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8745" windowHeight="12315"/>
  </bookViews>
  <sheets>
    <sheet name="GAMS MISC setup" sheetId="15" r:id="rId1"/>
    <sheet name="Wage Ratios" sheetId="14" r:id="rId2"/>
    <sheet name="2002 National Wages" sheetId="13" r:id="rId3"/>
    <sheet name="NAICS to SAM Sectors" sheetId="11" r:id="rId4"/>
    <sheet name="NAICS Detail" sheetId="5" r:id="rId5"/>
    <sheet name="CA 2006 ES202" sheetId="3" r:id="rId6"/>
    <sheet name="CA 2005 ES202" sheetId="4" r:id="rId7"/>
    <sheet name="Aggregated Final Mapping" sheetId="2" r:id="rId8"/>
    <sheet name="Final mapping" sheetId="1" r:id="rId9"/>
  </sheets>
  <calcPr calcId="125725"/>
</workbook>
</file>

<file path=xl/calcChain.xml><?xml version="1.0" encoding="utf-8"?>
<calcChain xmlns="http://schemas.openxmlformats.org/spreadsheetml/2006/main">
  <c r="C88" i="15"/>
  <c r="C24"/>
  <c r="C23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L154" i="5"/>
  <c r="K154"/>
  <c r="J154"/>
  <c r="I154"/>
  <c r="M154" s="1"/>
  <c r="B154"/>
  <c r="B152"/>
  <c r="B151"/>
  <c r="B148"/>
  <c r="B90"/>
  <c r="B89"/>
  <c r="B18"/>
  <c r="B16"/>
  <c r="A3" i="15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C166" i="5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C190" s="1"/>
  <c r="C194" s="1"/>
  <c r="C195" s="1"/>
  <c r="C196" s="1"/>
  <c r="C197" s="1"/>
  <c r="C198" s="1"/>
  <c r="C199" s="1"/>
  <c r="C200" s="1"/>
  <c r="C201" s="1"/>
  <c r="C202" s="1"/>
  <c r="C203" s="1"/>
  <c r="C204" s="1"/>
  <c r="C205" s="1"/>
  <c r="C206" s="1"/>
  <c r="C207" s="1"/>
  <c r="C208" s="1"/>
  <c r="C209" s="1"/>
  <c r="C210" s="1"/>
  <c r="C211" s="1"/>
  <c r="C212" s="1"/>
  <c r="C213" s="1"/>
  <c r="C214" s="1"/>
  <c r="C215" s="1"/>
  <c r="C216" s="1"/>
  <c r="C217" s="1"/>
  <c r="C218" s="1"/>
  <c r="C219" s="1"/>
  <c r="C220" s="1"/>
  <c r="C221" s="1"/>
  <c r="C222" s="1"/>
  <c r="C223" s="1"/>
  <c r="C224" s="1"/>
  <c r="C225" s="1"/>
  <c r="C226" s="1"/>
  <c r="C227" s="1"/>
  <c r="C228" s="1"/>
  <c r="C229" s="1"/>
  <c r="C230" s="1"/>
  <c r="C231" s="1"/>
  <c r="C232" s="1"/>
  <c r="C233" s="1"/>
  <c r="C234" s="1"/>
  <c r="C235" s="1"/>
  <c r="C236" s="1"/>
  <c r="C237" s="1"/>
  <c r="C238" s="1"/>
  <c r="C239" s="1"/>
  <c r="C240" s="1"/>
  <c r="C241" s="1"/>
  <c r="C242" s="1"/>
  <c r="C243" s="1"/>
  <c r="C244" s="1"/>
  <c r="C254" s="1"/>
  <c r="C255" s="1"/>
  <c r="C256" s="1"/>
  <c r="C257" s="1"/>
  <c r="C258" s="1"/>
  <c r="C259" s="1"/>
  <c r="C260" s="1"/>
  <c r="C261" s="1"/>
  <c r="C262" s="1"/>
  <c r="C263" s="1"/>
  <c r="C264" s="1"/>
  <c r="C267" s="1"/>
  <c r="B35" s="1"/>
  <c r="C90" i="15" l="1"/>
  <c r="B149" i="5"/>
  <c r="B14"/>
  <c r="B97"/>
  <c r="B98"/>
  <c r="B3"/>
  <c r="B7"/>
  <c r="B4"/>
  <c r="B6"/>
  <c r="B8"/>
  <c r="B10"/>
  <c r="B12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50"/>
  <c r="B5"/>
  <c r="B9"/>
  <c r="B11"/>
  <c r="B13"/>
  <c r="B15"/>
  <c r="B17"/>
  <c r="B19"/>
  <c r="B21"/>
  <c r="B23"/>
  <c r="B25"/>
  <c r="B27"/>
  <c r="B29"/>
  <c r="B31"/>
  <c r="B33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91"/>
  <c r="B95"/>
  <c r="B99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53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153"/>
  <c r="M153" s="1"/>
  <c r="I152"/>
  <c r="M152" s="1"/>
  <c r="I151"/>
  <c r="M151" s="1"/>
  <c r="I150"/>
  <c r="M150" s="1"/>
  <c r="I149"/>
  <c r="M149" s="1"/>
  <c r="I148"/>
  <c r="M148" s="1"/>
  <c r="I147"/>
  <c r="M147" s="1"/>
  <c r="I146"/>
  <c r="M146" s="1"/>
  <c r="I145"/>
  <c r="M145" s="1"/>
  <c r="I144"/>
  <c r="M144" s="1"/>
  <c r="I143"/>
  <c r="M143" s="1"/>
  <c r="I142"/>
  <c r="M142" s="1"/>
  <c r="I141"/>
  <c r="M141" s="1"/>
  <c r="I140"/>
  <c r="M140" s="1"/>
  <c r="I139"/>
  <c r="M139" s="1"/>
  <c r="I138"/>
  <c r="M138" s="1"/>
  <c r="I137"/>
  <c r="M137" s="1"/>
  <c r="I136"/>
  <c r="M136" s="1"/>
  <c r="I135"/>
  <c r="M135" s="1"/>
  <c r="I134"/>
  <c r="M134" s="1"/>
  <c r="I133"/>
  <c r="M133" s="1"/>
  <c r="I132"/>
  <c r="M132" s="1"/>
  <c r="I131"/>
  <c r="M131" s="1"/>
  <c r="I130"/>
  <c r="M130" s="1"/>
  <c r="I129"/>
  <c r="M129" s="1"/>
  <c r="I128"/>
  <c r="M128" s="1"/>
  <c r="I127"/>
  <c r="M127" s="1"/>
  <c r="I126"/>
  <c r="M126" s="1"/>
  <c r="I125"/>
  <c r="M125" s="1"/>
  <c r="I124"/>
  <c r="M124" s="1"/>
  <c r="I123"/>
  <c r="M123" s="1"/>
  <c r="I122"/>
  <c r="M122" s="1"/>
  <c r="I121"/>
  <c r="M121" s="1"/>
  <c r="I120"/>
  <c r="M120" s="1"/>
  <c r="I119"/>
  <c r="M119" s="1"/>
  <c r="I118"/>
  <c r="M118" s="1"/>
  <c r="I117"/>
  <c r="M117" s="1"/>
  <c r="I116"/>
  <c r="M116" s="1"/>
  <c r="I115"/>
  <c r="M115" s="1"/>
  <c r="I114"/>
  <c r="M114" s="1"/>
  <c r="I113"/>
  <c r="M113" s="1"/>
  <c r="I112"/>
  <c r="M112" s="1"/>
  <c r="I111"/>
  <c r="M111" s="1"/>
  <c r="I110"/>
  <c r="M110" s="1"/>
  <c r="I109"/>
  <c r="M109" s="1"/>
  <c r="I108"/>
  <c r="M108" s="1"/>
  <c r="I107"/>
  <c r="M107" s="1"/>
  <c r="I106"/>
  <c r="M106" s="1"/>
  <c r="I105"/>
  <c r="M105" s="1"/>
  <c r="I104"/>
  <c r="M104" s="1"/>
  <c r="I103"/>
  <c r="M103" s="1"/>
  <c r="I102"/>
  <c r="M102" s="1"/>
  <c r="I101"/>
  <c r="M101" s="1"/>
  <c r="I100"/>
  <c r="M100" s="1"/>
  <c r="I99"/>
  <c r="M99" s="1"/>
  <c r="I98"/>
  <c r="M98" s="1"/>
  <c r="I97"/>
  <c r="M97" s="1"/>
  <c r="I96"/>
  <c r="M96" s="1"/>
  <c r="I95"/>
  <c r="M95" s="1"/>
  <c r="I94"/>
  <c r="M94" s="1"/>
  <c r="I93"/>
  <c r="M93" s="1"/>
  <c r="I92"/>
  <c r="M92" s="1"/>
  <c r="I91"/>
  <c r="M91" s="1"/>
  <c r="I90"/>
  <c r="M90" s="1"/>
  <c r="I89"/>
  <c r="M89" s="1"/>
  <c r="I88"/>
  <c r="M88" s="1"/>
  <c r="I87"/>
  <c r="M87" s="1"/>
  <c r="I86"/>
  <c r="M86" s="1"/>
  <c r="I85"/>
  <c r="M85" s="1"/>
  <c r="I84"/>
  <c r="M84" s="1"/>
  <c r="I83"/>
  <c r="M83" s="1"/>
  <c r="I82"/>
  <c r="M82" s="1"/>
  <c r="I81"/>
  <c r="M81" s="1"/>
  <c r="I80"/>
  <c r="M80" s="1"/>
  <c r="I79"/>
  <c r="M79" s="1"/>
  <c r="I78"/>
  <c r="M78" s="1"/>
  <c r="I77"/>
  <c r="M77" s="1"/>
  <c r="I76"/>
  <c r="M76" s="1"/>
  <c r="I75"/>
  <c r="M75" s="1"/>
  <c r="I74"/>
  <c r="M74" s="1"/>
  <c r="I73"/>
  <c r="M73" s="1"/>
  <c r="I72"/>
  <c r="M72" s="1"/>
  <c r="I71"/>
  <c r="M71" s="1"/>
  <c r="I70"/>
  <c r="M70" s="1"/>
  <c r="I69"/>
  <c r="M69" s="1"/>
  <c r="I68"/>
  <c r="M68" s="1"/>
  <c r="I67"/>
  <c r="M67" s="1"/>
  <c r="I66"/>
  <c r="M66" s="1"/>
  <c r="I65"/>
  <c r="M65" s="1"/>
  <c r="I64"/>
  <c r="M64" s="1"/>
  <c r="I63"/>
  <c r="M63" s="1"/>
  <c r="I62"/>
  <c r="M62" s="1"/>
  <c r="I61"/>
  <c r="M61" s="1"/>
  <c r="I60"/>
  <c r="M60" s="1"/>
  <c r="I59"/>
  <c r="M59" s="1"/>
  <c r="I58"/>
  <c r="M58" s="1"/>
  <c r="I57"/>
  <c r="M57" s="1"/>
  <c r="I56"/>
  <c r="M56" s="1"/>
  <c r="I55"/>
  <c r="M55" s="1"/>
  <c r="I54"/>
  <c r="M54" s="1"/>
  <c r="I53"/>
  <c r="M53" s="1"/>
  <c r="I52"/>
  <c r="M52" s="1"/>
  <c r="I51"/>
  <c r="M51" s="1"/>
  <c r="I50"/>
  <c r="M50" s="1"/>
  <c r="I49"/>
  <c r="M49" s="1"/>
  <c r="I48"/>
  <c r="M48" s="1"/>
  <c r="I47"/>
  <c r="M47" s="1"/>
  <c r="I46"/>
  <c r="M46" s="1"/>
  <c r="I45"/>
  <c r="M45" s="1"/>
  <c r="I44"/>
  <c r="M44" s="1"/>
  <c r="I43"/>
  <c r="M43" s="1"/>
  <c r="I42"/>
  <c r="M42" s="1"/>
  <c r="I41"/>
  <c r="M41" s="1"/>
  <c r="I40"/>
  <c r="M40" s="1"/>
  <c r="I39"/>
  <c r="M39" s="1"/>
  <c r="I38"/>
  <c r="M38" s="1"/>
  <c r="I37"/>
  <c r="M37" s="1"/>
  <c r="I36"/>
  <c r="M36" s="1"/>
  <c r="I35"/>
  <c r="M35" s="1"/>
  <c r="I34"/>
  <c r="M34" s="1"/>
  <c r="I33"/>
  <c r="M33" s="1"/>
  <c r="I32"/>
  <c r="M32" s="1"/>
  <c r="I31"/>
  <c r="M31" s="1"/>
  <c r="I30"/>
  <c r="M30" s="1"/>
  <c r="I29"/>
  <c r="M29" s="1"/>
  <c r="I28"/>
  <c r="M28" s="1"/>
  <c r="I27"/>
  <c r="M27" s="1"/>
  <c r="I26"/>
  <c r="M26" s="1"/>
  <c r="I25"/>
  <c r="M25" s="1"/>
  <c r="I24"/>
  <c r="M24" s="1"/>
  <c r="I23"/>
  <c r="M23" s="1"/>
  <c r="I22"/>
  <c r="M22" s="1"/>
  <c r="I21"/>
  <c r="M21" s="1"/>
  <c r="I20"/>
  <c r="M20" s="1"/>
  <c r="I19"/>
  <c r="M19" s="1"/>
  <c r="I18"/>
  <c r="M18" s="1"/>
  <c r="I17"/>
  <c r="M17" s="1"/>
  <c r="I16"/>
  <c r="M16" s="1"/>
  <c r="I15"/>
  <c r="M15" s="1"/>
  <c r="I14"/>
  <c r="M14" s="1"/>
  <c r="I13"/>
  <c r="M13" s="1"/>
  <c r="I12"/>
  <c r="M12" s="1"/>
  <c r="I11"/>
  <c r="M11" s="1"/>
  <c r="I10"/>
  <c r="M10" s="1"/>
  <c r="I9"/>
  <c r="M9" s="1"/>
  <c r="I8"/>
  <c r="M8" s="1"/>
  <c r="I7"/>
  <c r="M7" s="1"/>
  <c r="I6"/>
  <c r="M6" s="1"/>
  <c r="I5"/>
  <c r="M5" s="1"/>
  <c r="I4"/>
  <c r="I3"/>
  <c r="D3"/>
  <c r="B89" i="13"/>
  <c r="C107" i="14"/>
  <c r="B106"/>
  <c r="C104"/>
  <c r="E104" s="1"/>
  <c r="C103"/>
  <c r="C102"/>
  <c r="D103" s="1"/>
  <c r="E103" s="1"/>
  <c r="C101"/>
  <c r="C100"/>
  <c r="E100"/>
  <c r="C99"/>
  <c r="E99" s="1"/>
  <c r="C98"/>
  <c r="E98" s="1"/>
  <c r="C97"/>
  <c r="E97" s="1"/>
  <c r="C96"/>
  <c r="E96" s="1"/>
  <c r="C95"/>
  <c r="E95" s="1"/>
  <c r="C94"/>
  <c r="E94" s="1"/>
  <c r="C93"/>
  <c r="E93" s="1"/>
  <c r="C92"/>
  <c r="E92" s="1"/>
  <c r="C91"/>
  <c r="E91" s="1"/>
  <c r="C90"/>
  <c r="D90" s="1"/>
  <c r="E90" s="1"/>
  <c r="C89"/>
  <c r="C88"/>
  <c r="C87"/>
  <c r="C86"/>
  <c r="C85"/>
  <c r="C84"/>
  <c r="C83"/>
  <c r="C82"/>
  <c r="C81"/>
  <c r="C80"/>
  <c r="C79"/>
  <c r="C78"/>
  <c r="E78" s="1"/>
  <c r="C77"/>
  <c r="E77" s="1"/>
  <c r="C76"/>
  <c r="E76" s="1"/>
  <c r="C75"/>
  <c r="E75" s="1"/>
  <c r="C74"/>
  <c r="E74" s="1"/>
  <c r="C73"/>
  <c r="E73" s="1"/>
  <c r="C72"/>
  <c r="E72" s="1"/>
  <c r="C71"/>
  <c r="E71" s="1"/>
  <c r="C70"/>
  <c r="E70" s="1"/>
  <c r="C69"/>
  <c r="E69" s="1"/>
  <c r="C68"/>
  <c r="E68" s="1"/>
  <c r="C67"/>
  <c r="E67" s="1"/>
  <c r="C66"/>
  <c r="E66" s="1"/>
  <c r="C65"/>
  <c r="E65" s="1"/>
  <c r="C64"/>
  <c r="E64" s="1"/>
  <c r="C63"/>
  <c r="E63" s="1"/>
  <c r="C62"/>
  <c r="E62" s="1"/>
  <c r="C61"/>
  <c r="E61" s="1"/>
  <c r="C60"/>
  <c r="E60" s="1"/>
  <c r="C59"/>
  <c r="E59" s="1"/>
  <c r="C58"/>
  <c r="E58" s="1"/>
  <c r="C57"/>
  <c r="E57" s="1"/>
  <c r="C56"/>
  <c r="E56" s="1"/>
  <c r="C55"/>
  <c r="E55" s="1"/>
  <c r="C54"/>
  <c r="E54" s="1"/>
  <c r="C53"/>
  <c r="E53" s="1"/>
  <c r="C52"/>
  <c r="E52" s="1"/>
  <c r="C51"/>
  <c r="E51" s="1"/>
  <c r="C50"/>
  <c r="E50" s="1"/>
  <c r="C49"/>
  <c r="E49" s="1"/>
  <c r="C48"/>
  <c r="E48" s="1"/>
  <c r="C47"/>
  <c r="E47" s="1"/>
  <c r="C46"/>
  <c r="E46" s="1"/>
  <c r="C45"/>
  <c r="E45" s="1"/>
  <c r="C44"/>
  <c r="E44" s="1"/>
  <c r="C43"/>
  <c r="E43" s="1"/>
  <c r="C42"/>
  <c r="E42" s="1"/>
  <c r="C41"/>
  <c r="E41" s="1"/>
  <c r="C40"/>
  <c r="E40" s="1"/>
  <c r="C39"/>
  <c r="E39" s="1"/>
  <c r="C38"/>
  <c r="E38" s="1"/>
  <c r="C37"/>
  <c r="E37" s="1"/>
  <c r="C36"/>
  <c r="E36" s="1"/>
  <c r="C35"/>
  <c r="E35" s="1"/>
  <c r="C34"/>
  <c r="E34" s="1"/>
  <c r="C33"/>
  <c r="E33" s="1"/>
  <c r="C32"/>
  <c r="E32" s="1"/>
  <c r="C31"/>
  <c r="E31" s="1"/>
  <c r="C30"/>
  <c r="E30" s="1"/>
  <c r="C29"/>
  <c r="E29" s="1"/>
  <c r="C28"/>
  <c r="E28" s="1"/>
  <c r="C27"/>
  <c r="E27" s="1"/>
  <c r="C26"/>
  <c r="E26" s="1"/>
  <c r="C25"/>
  <c r="E25" s="1"/>
  <c r="C24"/>
  <c r="E24" s="1"/>
  <c r="C23"/>
  <c r="E23" s="1"/>
  <c r="C22"/>
  <c r="E22" s="1"/>
  <c r="C21"/>
  <c r="E21" s="1"/>
  <c r="C20"/>
  <c r="E20" s="1"/>
  <c r="C19"/>
  <c r="E19" s="1"/>
  <c r="C18"/>
  <c r="E18" s="1"/>
  <c r="C17"/>
  <c r="E17" s="1"/>
  <c r="C16"/>
  <c r="E16" s="1"/>
  <c r="C15"/>
  <c r="E15" s="1"/>
  <c r="C14"/>
  <c r="E14" s="1"/>
  <c r="C13"/>
  <c r="E13" s="1"/>
  <c r="C12"/>
  <c r="E12" s="1"/>
  <c r="C11"/>
  <c r="E11" s="1"/>
  <c r="C10"/>
  <c r="E10" s="1"/>
  <c r="C9"/>
  <c r="E9" s="1"/>
  <c r="C8"/>
  <c r="C7"/>
  <c r="D7"/>
  <c r="E7" s="1"/>
  <c r="C6"/>
  <c r="E6" s="1"/>
  <c r="C5"/>
  <c r="C4"/>
  <c r="G71" i="5"/>
  <c r="F71"/>
  <c r="E71"/>
  <c r="G70"/>
  <c r="F70"/>
  <c r="E70"/>
  <c r="G69"/>
  <c r="F69"/>
  <c r="E69"/>
  <c r="G68"/>
  <c r="F68"/>
  <c r="E68"/>
  <c r="G67"/>
  <c r="F67"/>
  <c r="E67"/>
  <c r="G66"/>
  <c r="F66"/>
  <c r="E66"/>
  <c r="G65"/>
  <c r="F65"/>
  <c r="E65"/>
  <c r="G64"/>
  <c r="F64"/>
  <c r="E64"/>
  <c r="D71"/>
  <c r="D70"/>
  <c r="D69"/>
  <c r="D68"/>
  <c r="D67"/>
  <c r="D66"/>
  <c r="D65"/>
  <c r="D64"/>
  <c r="C24" i="13"/>
  <c r="C25"/>
  <c r="H157" i="5"/>
  <c r="B105" i="11" s="1"/>
  <c r="B107" i="14" s="1"/>
  <c r="B108" s="1"/>
  <c r="D157" i="5"/>
  <c r="D40"/>
  <c r="G41"/>
  <c r="F41"/>
  <c r="E41"/>
  <c r="D41"/>
  <c r="G157"/>
  <c r="F157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G3"/>
  <c r="F3"/>
  <c r="E157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104"/>
  <c r="H104" s="1"/>
  <c r="D130"/>
  <c r="H130" s="1"/>
  <c r="D154"/>
  <c r="H154" s="1"/>
  <c r="D153"/>
  <c r="H153" s="1"/>
  <c r="D152"/>
  <c r="H152" s="1"/>
  <c r="D151"/>
  <c r="H151" s="1"/>
  <c r="D150"/>
  <c r="H150" s="1"/>
  <c r="D149"/>
  <c r="H149" s="1"/>
  <c r="D148"/>
  <c r="H148" s="1"/>
  <c r="D147"/>
  <c r="H147" s="1"/>
  <c r="D146"/>
  <c r="H146" s="1"/>
  <c r="D145"/>
  <c r="H145" s="1"/>
  <c r="D144"/>
  <c r="H144" s="1"/>
  <c r="D143"/>
  <c r="H143" s="1"/>
  <c r="D142"/>
  <c r="H142" s="1"/>
  <c r="D141"/>
  <c r="H141" s="1"/>
  <c r="D140"/>
  <c r="H140" s="1"/>
  <c r="D139"/>
  <c r="H139" s="1"/>
  <c r="D138"/>
  <c r="H138" s="1"/>
  <c r="D137"/>
  <c r="H137" s="1"/>
  <c r="D136"/>
  <c r="H136" s="1"/>
  <c r="D135"/>
  <c r="H135" s="1"/>
  <c r="D134"/>
  <c r="H134" s="1"/>
  <c r="D133"/>
  <c r="H133" s="1"/>
  <c r="D132"/>
  <c r="H132" s="1"/>
  <c r="D131"/>
  <c r="H131" s="1"/>
  <c r="D129"/>
  <c r="H129" s="1"/>
  <c r="D128"/>
  <c r="H128" s="1"/>
  <c r="D127"/>
  <c r="H127" s="1"/>
  <c r="D126"/>
  <c r="H126" s="1"/>
  <c r="D125"/>
  <c r="H125" s="1"/>
  <c r="D124"/>
  <c r="H124" s="1"/>
  <c r="D123"/>
  <c r="H123" s="1"/>
  <c r="D122"/>
  <c r="H122" s="1"/>
  <c r="D121"/>
  <c r="H121" s="1"/>
  <c r="D120"/>
  <c r="H120" s="1"/>
  <c r="D119"/>
  <c r="H119" s="1"/>
  <c r="D118"/>
  <c r="H118" s="1"/>
  <c r="D117"/>
  <c r="H117" s="1"/>
  <c r="D116"/>
  <c r="H116" s="1"/>
  <c r="D115"/>
  <c r="H115" s="1"/>
  <c r="D114"/>
  <c r="H114" s="1"/>
  <c r="D113"/>
  <c r="H113" s="1"/>
  <c r="D112"/>
  <c r="H112" s="1"/>
  <c r="D111"/>
  <c r="H111" s="1"/>
  <c r="D110"/>
  <c r="H110" s="1"/>
  <c r="D109"/>
  <c r="H109" s="1"/>
  <c r="D108"/>
  <c r="H108" s="1"/>
  <c r="D107"/>
  <c r="H107" s="1"/>
  <c r="D106"/>
  <c r="H106" s="1"/>
  <c r="D105"/>
  <c r="H105" s="1"/>
  <c r="D103"/>
  <c r="H103" s="1"/>
  <c r="D102"/>
  <c r="H102" s="1"/>
  <c r="D101"/>
  <c r="H101" s="1"/>
  <c r="D100"/>
  <c r="H100" s="1"/>
  <c r="D99"/>
  <c r="H99" s="1"/>
  <c r="D98"/>
  <c r="H98" s="1"/>
  <c r="D97"/>
  <c r="H97" s="1"/>
  <c r="D96"/>
  <c r="H96" s="1"/>
  <c r="D95"/>
  <c r="H95" s="1"/>
  <c r="D94"/>
  <c r="H94" s="1"/>
  <c r="D93"/>
  <c r="H93" s="1"/>
  <c r="D92"/>
  <c r="H92" s="1"/>
  <c r="D91"/>
  <c r="H91" s="1"/>
  <c r="D90"/>
  <c r="H90" s="1"/>
  <c r="D89"/>
  <c r="H89" s="1"/>
  <c r="D88"/>
  <c r="H88" s="1"/>
  <c r="D87"/>
  <c r="H87" s="1"/>
  <c r="D86"/>
  <c r="H86" s="1"/>
  <c r="D85"/>
  <c r="H85" s="1"/>
  <c r="D84"/>
  <c r="H84" s="1"/>
  <c r="D83"/>
  <c r="H83" s="1"/>
  <c r="D82"/>
  <c r="H82" s="1"/>
  <c r="D81"/>
  <c r="H81" s="1"/>
  <c r="D80"/>
  <c r="H80" s="1"/>
  <c r="D79"/>
  <c r="H79" s="1"/>
  <c r="D78"/>
  <c r="H78" s="1"/>
  <c r="D77"/>
  <c r="H77" s="1"/>
  <c r="D76"/>
  <c r="H76" s="1"/>
  <c r="D75"/>
  <c r="H75" s="1"/>
  <c r="D74"/>
  <c r="H74" s="1"/>
  <c r="D73"/>
  <c r="H73" s="1"/>
  <c r="D72"/>
  <c r="H72" s="1"/>
  <c r="D63"/>
  <c r="H63" s="1"/>
  <c r="D62"/>
  <c r="H62" s="1"/>
  <c r="D61"/>
  <c r="H61" s="1"/>
  <c r="D60"/>
  <c r="H60" s="1"/>
  <c r="D59"/>
  <c r="H59" s="1"/>
  <c r="D58"/>
  <c r="H58" s="1"/>
  <c r="D57"/>
  <c r="H57" s="1"/>
  <c r="D56"/>
  <c r="H56" s="1"/>
  <c r="D55"/>
  <c r="H55" s="1"/>
  <c r="D54"/>
  <c r="H54" s="1"/>
  <c r="D53"/>
  <c r="H53" s="1"/>
  <c r="D52"/>
  <c r="H52" s="1"/>
  <c r="D51"/>
  <c r="H51" s="1"/>
  <c r="D50"/>
  <c r="H50" s="1"/>
  <c r="D49"/>
  <c r="H49" s="1"/>
  <c r="D48"/>
  <c r="H48" s="1"/>
  <c r="D47"/>
  <c r="H47" s="1"/>
  <c r="D46"/>
  <c r="H46" s="1"/>
  <c r="D45"/>
  <c r="H45" s="1"/>
  <c r="D44"/>
  <c r="H44" s="1"/>
  <c r="D43"/>
  <c r="H43" s="1"/>
  <c r="D42"/>
  <c r="H42" s="1"/>
  <c r="D39"/>
  <c r="H39" s="1"/>
  <c r="D38"/>
  <c r="H38" s="1"/>
  <c r="D37"/>
  <c r="H37" s="1"/>
  <c r="D36"/>
  <c r="H36" s="1"/>
  <c r="D35"/>
  <c r="H35" s="1"/>
  <c r="D34"/>
  <c r="H34" s="1"/>
  <c r="D33"/>
  <c r="H33" s="1"/>
  <c r="D32"/>
  <c r="H32" s="1"/>
  <c r="D31"/>
  <c r="H31" s="1"/>
  <c r="D30"/>
  <c r="H30" s="1"/>
  <c r="D29"/>
  <c r="H29" s="1"/>
  <c r="D28"/>
  <c r="H28" s="1"/>
  <c r="D27"/>
  <c r="H27" s="1"/>
  <c r="D26"/>
  <c r="H26" s="1"/>
  <c r="D25"/>
  <c r="H25" s="1"/>
  <c r="D24"/>
  <c r="H24" s="1"/>
  <c r="D23"/>
  <c r="H23" s="1"/>
  <c r="D22"/>
  <c r="H22" s="1"/>
  <c r="D21"/>
  <c r="H21" s="1"/>
  <c r="D20"/>
  <c r="H20" s="1"/>
  <c r="D19"/>
  <c r="H19" s="1"/>
  <c r="D18"/>
  <c r="H18" s="1"/>
  <c r="D17"/>
  <c r="H17" s="1"/>
  <c r="D16"/>
  <c r="H16" s="1"/>
  <c r="D15"/>
  <c r="H15" s="1"/>
  <c r="D14"/>
  <c r="H14" s="1"/>
  <c r="D13"/>
  <c r="H13" s="1"/>
  <c r="D12"/>
  <c r="H12" s="1"/>
  <c r="D11"/>
  <c r="H11" s="1"/>
  <c r="D10"/>
  <c r="H10" s="1"/>
  <c r="D9"/>
  <c r="H9" s="1"/>
  <c r="D8"/>
  <c r="H8" s="1"/>
  <c r="D7"/>
  <c r="H7" s="1"/>
  <c r="D6"/>
  <c r="H6" s="1"/>
  <c r="D5"/>
  <c r="H5" s="1"/>
  <c r="D4"/>
  <c r="H4" s="1"/>
  <c r="H65"/>
  <c r="H67"/>
  <c r="H69"/>
  <c r="H71"/>
  <c r="D5" i="14"/>
  <c r="E5" s="1"/>
  <c r="D80"/>
  <c r="E80" s="1"/>
  <c r="D82"/>
  <c r="E82" s="1"/>
  <c r="D84"/>
  <c r="E84" s="1"/>
  <c r="D86"/>
  <c r="E86" s="1"/>
  <c r="D88"/>
  <c r="E88" s="1"/>
  <c r="D102"/>
  <c r="E102" s="1"/>
  <c r="H64" i="5"/>
  <c r="H66"/>
  <c r="H68"/>
  <c r="H70"/>
  <c r="D4" i="14"/>
  <c r="E4" s="1"/>
  <c r="D8"/>
  <c r="E8" s="1"/>
  <c r="D79"/>
  <c r="E79" s="1"/>
  <c r="D81"/>
  <c r="E81" s="1"/>
  <c r="D83"/>
  <c r="E83" s="1"/>
  <c r="D85"/>
  <c r="E85" s="1"/>
  <c r="D87"/>
  <c r="E87" s="1"/>
  <c r="D89"/>
  <c r="E89" s="1"/>
  <c r="D101"/>
  <c r="E101" s="1"/>
  <c r="D6"/>
  <c r="D9"/>
  <c r="D11"/>
  <c r="D13"/>
  <c r="D15"/>
  <c r="D17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D59"/>
  <c r="D61"/>
  <c r="D63"/>
  <c r="D65"/>
  <c r="D67"/>
  <c r="D69"/>
  <c r="D71"/>
  <c r="D73"/>
  <c r="D75"/>
  <c r="D77"/>
  <c r="D92"/>
  <c r="D94"/>
  <c r="D96"/>
  <c r="D98"/>
  <c r="D100"/>
  <c r="D104"/>
  <c r="C106"/>
  <c r="C108" s="1"/>
  <c r="D10"/>
  <c r="D12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D54"/>
  <c r="D56"/>
  <c r="D58"/>
  <c r="D60"/>
  <c r="D62"/>
  <c r="D64"/>
  <c r="D66"/>
  <c r="D68"/>
  <c r="D70"/>
  <c r="D72"/>
  <c r="D74"/>
  <c r="D76"/>
  <c r="D78"/>
  <c r="D91"/>
  <c r="D93"/>
  <c r="D95"/>
  <c r="D97"/>
  <c r="D99"/>
  <c r="H40" i="5"/>
  <c r="E156"/>
  <c r="E158" s="1"/>
  <c r="G156"/>
  <c r="G158" s="1"/>
  <c r="F156"/>
  <c r="F158" s="1"/>
  <c r="B94" l="1"/>
  <c r="H41"/>
  <c r="I156"/>
  <c r="L156"/>
  <c r="J156"/>
  <c r="M4"/>
  <c r="H3"/>
  <c r="H156" s="1"/>
  <c r="H158" s="1"/>
  <c r="K156"/>
  <c r="M3"/>
  <c r="M156" s="1"/>
  <c r="D156"/>
  <c r="D158" s="1"/>
  <c r="B96" l="1"/>
  <c r="B93" l="1"/>
  <c r="B101" l="1"/>
  <c r="B102" l="1"/>
  <c r="B100" l="1"/>
  <c r="B103"/>
  <c r="B64" i="11"/>
  <c r="B42"/>
  <c r="B8"/>
  <c r="B77"/>
  <c r="B45"/>
  <c r="B11"/>
  <c r="B66"/>
  <c r="B28"/>
  <c r="B95"/>
  <c r="B63"/>
  <c r="B31"/>
  <c r="B88"/>
  <c r="B54"/>
  <c r="B20"/>
  <c r="B89"/>
  <c r="B57"/>
  <c r="B23"/>
  <c r="B90"/>
  <c r="B40"/>
  <c r="B6"/>
  <c r="B75"/>
  <c r="B43"/>
  <c r="B9"/>
  <c r="B102"/>
  <c r="B84"/>
  <c r="B100"/>
  <c r="B94"/>
  <c r="B34"/>
  <c r="B101"/>
  <c r="B69"/>
  <c r="B37"/>
  <c r="B3"/>
  <c r="B52"/>
  <c r="B18"/>
  <c r="B87"/>
  <c r="B55"/>
  <c r="B21"/>
  <c r="B72"/>
  <c r="B46"/>
  <c r="B12"/>
  <c r="B81"/>
  <c r="B49"/>
  <c r="B15"/>
  <c r="B74"/>
  <c r="B32"/>
  <c r="B99"/>
  <c r="B67"/>
  <c r="B35"/>
  <c r="B26"/>
  <c r="B60"/>
  <c r="B96"/>
  <c r="B62"/>
  <c r="B24"/>
  <c r="B93"/>
  <c r="B61"/>
  <c r="B29"/>
  <c r="B98"/>
  <c r="B44"/>
  <c r="B10"/>
  <c r="B79"/>
  <c r="B47"/>
  <c r="B13"/>
  <c r="B56"/>
  <c r="B38"/>
  <c r="B4"/>
  <c r="B73"/>
  <c r="B41"/>
  <c r="B7"/>
  <c r="B58"/>
  <c r="B22"/>
  <c r="B91"/>
  <c r="B59"/>
  <c r="B25"/>
  <c r="B70"/>
  <c r="B68"/>
  <c r="B92"/>
  <c r="B80"/>
  <c r="B50"/>
  <c r="B16"/>
  <c r="B85"/>
  <c r="B53"/>
  <c r="B19"/>
  <c r="B82"/>
  <c r="B36"/>
  <c r="B2"/>
  <c r="B71"/>
  <c r="B39"/>
  <c r="B5"/>
  <c r="B78"/>
  <c r="B30"/>
  <c r="B97"/>
  <c r="B65"/>
  <c r="B33"/>
  <c r="B27"/>
  <c r="B48"/>
  <c r="B14"/>
  <c r="B83"/>
  <c r="B51"/>
  <c r="B17"/>
  <c r="B86"/>
  <c r="B76"/>
  <c r="B104" l="1"/>
  <c r="B106" s="1"/>
</calcChain>
</file>

<file path=xl/comments1.xml><?xml version="1.0" encoding="utf-8"?>
<comments xmlns="http://schemas.openxmlformats.org/spreadsheetml/2006/main">
  <authors>
    <author>Author</author>
  </authors>
  <commentList>
    <comment ref="A340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NAICS code changed from 325120 to 32500 to allow higher CHEMBASIC aggregation</t>
        </r>
      </text>
    </comment>
    <comment ref="B340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NAICS code changed from 32512 to 3250 to allow higher CHEMBASIC aggregation</t>
        </r>
      </text>
    </comment>
  </commentList>
</comments>
</file>

<file path=xl/sharedStrings.xml><?xml version="1.0" encoding="utf-8"?>
<sst xmlns="http://schemas.openxmlformats.org/spreadsheetml/2006/main" count="69272" uniqueCount="3821">
  <si>
    <t>NAICS</t>
  </si>
  <si>
    <t>NAICS Description</t>
  </si>
  <si>
    <t>Model Sector</t>
  </si>
  <si>
    <t>Soybean Farming</t>
  </si>
  <si>
    <t>AGRIC</t>
  </si>
  <si>
    <t>Oilseed (except Soybean) Farming</t>
  </si>
  <si>
    <t>Dry Pea and Bean Farming</t>
  </si>
  <si>
    <t>Wheat Farming</t>
  </si>
  <si>
    <t>Corn Farming</t>
  </si>
  <si>
    <t>Rice Farming</t>
  </si>
  <si>
    <t>Oilseed and Grain Combination Farming</t>
  </si>
  <si>
    <t>All Other Grain Farming</t>
  </si>
  <si>
    <t>Potato Farming</t>
  </si>
  <si>
    <t>Other Vegetable (except Potato) and Melon Farming</t>
  </si>
  <si>
    <t>Orange Groves</t>
  </si>
  <si>
    <t>Citrus (except Orange) Groves</t>
  </si>
  <si>
    <t>Apple Orchards</t>
  </si>
  <si>
    <t>Grape Vineyards</t>
  </si>
  <si>
    <t>Strawberry Farming</t>
  </si>
  <si>
    <t>Berry (except Strawberry) Farming</t>
  </si>
  <si>
    <t>Tree Nut Farming</t>
  </si>
  <si>
    <t>Fruit and Tree Nut Combination Farming</t>
  </si>
  <si>
    <t>Other Noncitrus Fruit Farming</t>
  </si>
  <si>
    <t>Mushroom Production</t>
  </si>
  <si>
    <t>Other Food Crops Grown Under Cover</t>
  </si>
  <si>
    <t>Nursery and Tree Production</t>
  </si>
  <si>
    <t>Floriculture Production</t>
  </si>
  <si>
    <t>Tobacco Farming</t>
  </si>
  <si>
    <t>Cotton Farming</t>
  </si>
  <si>
    <t>Sugarcane Farming</t>
  </si>
  <si>
    <t>Hay Farming</t>
  </si>
  <si>
    <t>Sugar Beet Farming</t>
  </si>
  <si>
    <t>Peanut Farming</t>
  </si>
  <si>
    <t>All Other Miscellaneous Crop Farming</t>
  </si>
  <si>
    <t>Beef Cattle Ranching and Farming</t>
  </si>
  <si>
    <t>Cattle Feedlots</t>
  </si>
  <si>
    <t>Dairy Cattle and Milk Production</t>
  </si>
  <si>
    <t>Dual-Purpose Cattle Ranching and Farming</t>
  </si>
  <si>
    <t>Hog and Pig Farming</t>
  </si>
  <si>
    <t>Chicken Egg Production</t>
  </si>
  <si>
    <t>Broilers and Other Meat Type Chicken Production</t>
  </si>
  <si>
    <t>Turkey Production</t>
  </si>
  <si>
    <t>Poultry Hatcheries</t>
  </si>
  <si>
    <t>Other Poultry Production</t>
  </si>
  <si>
    <t>Sheep Farming</t>
  </si>
  <si>
    <t>Goat Farming</t>
  </si>
  <si>
    <t>Finfish Farming and Fish Hatcheries</t>
  </si>
  <si>
    <t>Shellfish Farming</t>
  </si>
  <si>
    <t>Other Animal Aquaculture</t>
  </si>
  <si>
    <t>Apiculture</t>
  </si>
  <si>
    <t>Horses and Other Equine Production</t>
  </si>
  <si>
    <t>Fur-Bearing Animal and Rabbit Production</t>
  </si>
  <si>
    <t>All Other Animal Production</t>
  </si>
  <si>
    <t>Timber Tract Operations</t>
  </si>
  <si>
    <t>OTHERPRIME</t>
  </si>
  <si>
    <t>Forest Nurseries and Gathering of Forest Products</t>
  </si>
  <si>
    <t>Logging</t>
  </si>
  <si>
    <t>Finfish Fishing</t>
  </si>
  <si>
    <t>Shellfish Fishing</t>
  </si>
  <si>
    <t>Other Marine Fishing</t>
  </si>
  <si>
    <t>Hunting and Trapping</t>
  </si>
  <si>
    <t>Cotton Ginning</t>
  </si>
  <si>
    <t>Soil Preparation, Planting, and Cultivating</t>
  </si>
  <si>
    <t>Crop Harvesting, Primarily by Machine</t>
  </si>
  <si>
    <t>Postharvest Crop Activities (except Cotton Ginning)</t>
  </si>
  <si>
    <t>Farm Labor Contractors and Crew Leaders</t>
  </si>
  <si>
    <t>Farm Management Services</t>
  </si>
  <si>
    <t>Support Activities for Animal Production</t>
  </si>
  <si>
    <t>Support Activities for Forestry</t>
  </si>
  <si>
    <t>Crude Petroleum and Natural Gas Extraction</t>
  </si>
  <si>
    <t>OILGAS</t>
  </si>
  <si>
    <t>Natural Gas Liquid Extraction</t>
  </si>
  <si>
    <t>Bituminous Coal and Lignite Surface Mining</t>
  </si>
  <si>
    <t>Bituminous Coal Underground Mining</t>
  </si>
  <si>
    <t>Anthracite Mining</t>
  </si>
  <si>
    <t>Iron Ore Mining</t>
  </si>
  <si>
    <t>Gold Ore Mining</t>
  </si>
  <si>
    <t>Silver Ore Mining</t>
  </si>
  <si>
    <t>Lead Ore and Zinc Ore Mining</t>
  </si>
  <si>
    <t>Copper Ore and Nickel Ore Mining</t>
  </si>
  <si>
    <t>Uranium-Radium-Vanadium Ore Mining</t>
  </si>
  <si>
    <t>All Other Metal Ore Mining</t>
  </si>
  <si>
    <t>Dimension Stone Mining and Quarrying</t>
  </si>
  <si>
    <t>Crushed and Broken Limestone Mining and Quarrying</t>
  </si>
  <si>
    <t>Crushed and Broken Granite Mining and Quarrying</t>
  </si>
  <si>
    <t>Other Crushed and Broken Stone Mining and Quarrying</t>
  </si>
  <si>
    <t>Construction Sand and Gravel Mining</t>
  </si>
  <si>
    <t>Industrial Sand Mining</t>
  </si>
  <si>
    <t>Kaolin and Ball Clay Mining</t>
  </si>
  <si>
    <t>Clay and Ceramic and Refractory Minerals Mining</t>
  </si>
  <si>
    <t>Potash, Soda, and Borate Mineral Mining</t>
  </si>
  <si>
    <t>Phosphate Rock Mining</t>
  </si>
  <si>
    <t>Other Chemical and Fertilizer Mineral Mining</t>
  </si>
  <si>
    <t>All Other Nonmetallic Mineral Mining</t>
  </si>
  <si>
    <t>Drilling Oil and Gas Wells</t>
  </si>
  <si>
    <t>Support Activities for Oil and Gas Operations</t>
  </si>
  <si>
    <t>Support Activities for Coal Mining</t>
  </si>
  <si>
    <t>Support Activities for Metal Mining</t>
  </si>
  <si>
    <t>Support Activities for Nonmetallic Minerals (except Fuels)</t>
  </si>
  <si>
    <t>Hydroelectric Power Generation</t>
  </si>
  <si>
    <t>DISTELECT</t>
  </si>
  <si>
    <t>Fossil Fuel Electric Power Generation</t>
  </si>
  <si>
    <t>Nuclear Electric Power Generation</t>
  </si>
  <si>
    <t>Other Electric Power Generation</t>
  </si>
  <si>
    <t>Electric Bulk Power Transmission and Control</t>
  </si>
  <si>
    <t>Electric Power Distribution</t>
  </si>
  <si>
    <t>Natural Gas Distribution</t>
  </si>
  <si>
    <t>DISTGAS</t>
  </si>
  <si>
    <t>Water Supply and Irrigation Systems</t>
  </si>
  <si>
    <t>DISTOTH</t>
  </si>
  <si>
    <t>Sewage Treatment Facilities</t>
  </si>
  <si>
    <t>Steam and Air-Conditioning Supply</t>
  </si>
  <si>
    <t>New Single-Family Housing Construction (except Operative Builders)</t>
  </si>
  <si>
    <t>CONRES</t>
  </si>
  <si>
    <t>New Multifamily Housing Construction (except Operative Builders)</t>
  </si>
  <si>
    <t>New Housing Operative Builders</t>
  </si>
  <si>
    <t>Residential Remodelers</t>
  </si>
  <si>
    <t>Industrial Building Construction</t>
  </si>
  <si>
    <t>CONNONRES</t>
  </si>
  <si>
    <t>Commercial and Institutional Building Construction</t>
  </si>
  <si>
    <t>Water and Sewer Line and Related Structures Construction</t>
  </si>
  <si>
    <t>CONUTILITY</t>
  </si>
  <si>
    <t>Oil and Gas Pipeline and Related Structures Construction</t>
  </si>
  <si>
    <t>Power and Communication Line and Related Structures Construction</t>
  </si>
  <si>
    <t>Land Subdivision</t>
  </si>
  <si>
    <t>Highway, Street, and Bridge Construction</t>
  </si>
  <si>
    <t>CONSTREETS</t>
  </si>
  <si>
    <t>Other Heavy and Civil Engineering Construction</t>
  </si>
  <si>
    <t>CONOTHER</t>
  </si>
  <si>
    <t>Poured Concrete Foundation and Structure Contractors</t>
  </si>
  <si>
    <t>Structural Steel and Precast Concrete Contractors</t>
  </si>
  <si>
    <t>Framing Contractors</t>
  </si>
  <si>
    <t>Masonry Contractors</t>
  </si>
  <si>
    <t>Glass and Glazing Contractors</t>
  </si>
  <si>
    <t>Roofing Contractors</t>
  </si>
  <si>
    <t>Siding Contractors</t>
  </si>
  <si>
    <t>Other Foundation, Structure, and Building Exterior Contractors</t>
  </si>
  <si>
    <t>Building Equipment Contractors</t>
  </si>
  <si>
    <t>Electrical Contractors</t>
  </si>
  <si>
    <t>Plumbing, Heating, and Air-Conditioning Contractors</t>
  </si>
  <si>
    <t>Other Building Equipment Contractors</t>
  </si>
  <si>
    <t>Building Finishing Contractors</t>
  </si>
  <si>
    <t>Drywall and Insulation Contractors</t>
  </si>
  <si>
    <t>Painting and Wall Covering Contractors</t>
  </si>
  <si>
    <t>Flooring Contractors</t>
  </si>
  <si>
    <t>Tile and Terrazzo Contractors</t>
  </si>
  <si>
    <t>Finish Carpentry Contractors</t>
  </si>
  <si>
    <t>Other Building Finishing Contractors</t>
  </si>
  <si>
    <t>Other Specialty Trade Contractors</t>
  </si>
  <si>
    <t>Site Preparation Contractors</t>
  </si>
  <si>
    <t>All Other Specialty Trade Contractors</t>
  </si>
  <si>
    <t>Dog and Cat Food Manufacturing</t>
  </si>
  <si>
    <t>FOODMFG</t>
  </si>
  <si>
    <t>Other Animal Food Manufacturing</t>
  </si>
  <si>
    <t>Flour Milling</t>
  </si>
  <si>
    <t>Rice Milling</t>
  </si>
  <si>
    <t>Malt Manufacturing</t>
  </si>
  <si>
    <t>Wet Corn Milling</t>
  </si>
  <si>
    <t>Soybean Processing</t>
  </si>
  <si>
    <t>Other Oilseed Processing</t>
  </si>
  <si>
    <t>Fats and Oils Refining and Blending</t>
  </si>
  <si>
    <t>Breakfast Cereal Manufacturing</t>
  </si>
  <si>
    <t>Sugarcane Mills</t>
  </si>
  <si>
    <t>Cane Sugar Refining</t>
  </si>
  <si>
    <t>Beet Sugar Manufacturing</t>
  </si>
  <si>
    <t>Chocolate and Confectionery Manufacturing from Cacao Beans</t>
  </si>
  <si>
    <t>Confectionery Manufacturing from Purchased Chocolate</t>
  </si>
  <si>
    <t>Nonchocolate Confectionery Manufacturing</t>
  </si>
  <si>
    <t>Frozen Fruit, Juice, and Vegetable Manufacturing</t>
  </si>
  <si>
    <t>FOODPROC</t>
  </si>
  <si>
    <t>Frozen Specialty Food Manufacturing</t>
  </si>
  <si>
    <t>Fruit and Vegetable Canning</t>
  </si>
  <si>
    <t>Specialty Canning</t>
  </si>
  <si>
    <t>Dried and Dehydrated Food Manufacturing</t>
  </si>
  <si>
    <t>Fluid Milk Manufacturing</t>
  </si>
  <si>
    <t>FOODOTHR</t>
  </si>
  <si>
    <t>Creamery Butter Manufacturing</t>
  </si>
  <si>
    <t>Cheese Manufacturing</t>
  </si>
  <si>
    <t>Dry, Condensed, and Evaporated Dairy Product Manufacturing</t>
  </si>
  <si>
    <t>Ice Cream and Frozen Dessert Manufacturing</t>
  </si>
  <si>
    <t>Animal (except Poultry) Slaughtering</t>
  </si>
  <si>
    <t>Meat Processed from Carcasses</t>
  </si>
  <si>
    <t>Rendering and Meat Byproduct Processing</t>
  </si>
  <si>
    <t>Poultry Processing</t>
  </si>
  <si>
    <t>Seafood Canning</t>
  </si>
  <si>
    <t>Fresh and Frozen Seafood Processing</t>
  </si>
  <si>
    <t>Retail Bakeries</t>
  </si>
  <si>
    <t>Commercial Bakeries</t>
  </si>
  <si>
    <t>Frozen Cakes, Pies, and Other Pastries Manufacturing</t>
  </si>
  <si>
    <t>Cookie and Cracker Manufacturing</t>
  </si>
  <si>
    <t>Flour Mixes and Dough Manufacturing from Purchased Flour</t>
  </si>
  <si>
    <t>Dry Pasta Manufacturing</t>
  </si>
  <si>
    <t>Tortilla Manufacturing</t>
  </si>
  <si>
    <t>Roasted Nuts and Peanut Butter Manufacturing</t>
  </si>
  <si>
    <t>Other Snack Food Manufacturing</t>
  </si>
  <si>
    <t>Coffee and Tea Manufacturing</t>
  </si>
  <si>
    <t>Flavoring Syrup and Concentrate Manufacturing</t>
  </si>
  <si>
    <t>Mayonnaise, Dressing, and Other Prepared Sauce Manufacturing</t>
  </si>
  <si>
    <t>Spice and Extract Manufacturing</t>
  </si>
  <si>
    <t>Perishable Prepared Food Manufacturing</t>
  </si>
  <si>
    <t>All Other Miscellaneous Food Manufacturing</t>
  </si>
  <si>
    <t>Soft Drink Manufacturing</t>
  </si>
  <si>
    <t>BEVTOBAC</t>
  </si>
  <si>
    <t>Bottled Water Manufacturing</t>
  </si>
  <si>
    <t>Ice Manufacturing</t>
  </si>
  <si>
    <t>Breweries</t>
  </si>
  <si>
    <t>Wineries</t>
  </si>
  <si>
    <t>Distilleries</t>
  </si>
  <si>
    <t>Tobacco Stemming and Redrying</t>
  </si>
  <si>
    <t>Cigarette Manufacturing</t>
  </si>
  <si>
    <t>Other Tobacco Product Manufacturing</t>
  </si>
  <si>
    <t>Yarn Spinning Mills</t>
  </si>
  <si>
    <t>TEXLEATH</t>
  </si>
  <si>
    <t>Yarn Texturizing, Throwing, and Twisting Mills</t>
  </si>
  <si>
    <t>Thread Mills</t>
  </si>
  <si>
    <t>Broadwoven Fabric Mills</t>
  </si>
  <si>
    <t>Narrow Fabric Mills</t>
  </si>
  <si>
    <t>Schiffli Machine Embroidery</t>
  </si>
  <si>
    <t>Nonwoven Fabric Mills</t>
  </si>
  <si>
    <t>Weft Knit Fabric Mills</t>
  </si>
  <si>
    <t>Other Knit Fabric and Lace Mills</t>
  </si>
  <si>
    <t>Broadwoven Fabric Finishing Mills</t>
  </si>
  <si>
    <t>Textile and Fabric Finishing (except Broadwoven Fabric) Mills</t>
  </si>
  <si>
    <t>Fabric Coating Mills</t>
  </si>
  <si>
    <t>Carpet and Rug Mills</t>
  </si>
  <si>
    <t>Curtain and Drapery Mills</t>
  </si>
  <si>
    <t>Other Household Textile Product Mills</t>
  </si>
  <si>
    <t>Textile Bag Mills</t>
  </si>
  <si>
    <t>Canvas and Related Product Mills</t>
  </si>
  <si>
    <t>Rope, Cordage, and Twine Mills</t>
  </si>
  <si>
    <t>Tire Cord and Tire Fabric Mills</t>
  </si>
  <si>
    <t>All Other Miscellaneous Textile Product Mills</t>
  </si>
  <si>
    <t>Sheer Hosiery Mills</t>
  </si>
  <si>
    <t>APPAREL</t>
  </si>
  <si>
    <t>Other Hosiery and Sock Mills</t>
  </si>
  <si>
    <t>Outerwear Knitting Mills</t>
  </si>
  <si>
    <t>Underwear and Nightwear Knitting Mills</t>
  </si>
  <si>
    <t>Men's and Boys' Cut and Sew Apparel Contractors</t>
  </si>
  <si>
    <t>Women's, Girls', and Infants' Cut and Sew Apparel Contractors</t>
  </si>
  <si>
    <t>Men's and Boys' Cut and Sew Underwear and Nightwear Manufacturing</t>
  </si>
  <si>
    <t>Men's and Boys' Cut and Sew Suit, Coat, and Overcoat Manufacturing</t>
  </si>
  <si>
    <t>Men's and Boys' Cut and Sew Shirt (except Work Shirt) Manufacturing</t>
  </si>
  <si>
    <t>Men's and Boys' Cut and Sew Trouser, Slack, and Jean Manufacturing</t>
  </si>
  <si>
    <t>Men's and Boys' Cut and Sew Work Clothing Manufacturing</t>
  </si>
  <si>
    <t>Men's and Boys' Cut and Sew Other Outerwear Manufacturing</t>
  </si>
  <si>
    <t>Women's and Girls' Cut and Sew Lingerie, Loungewear, and Nightwear Manufacturing</t>
  </si>
  <si>
    <t>Women's and Girls' Cut and Sew Blouse and Shirt Manufacturing</t>
  </si>
  <si>
    <t>Women's and Girls' Cut and Sew Dress Manufacturing</t>
  </si>
  <si>
    <t>Women's and Girls' Cut and Sew Suit, Coat, Tailored Jacket, and Skirt Manufacturing</t>
  </si>
  <si>
    <t>Women's and Girls' Cut and Sew Other Outerwear Manufacturing</t>
  </si>
  <si>
    <t>Infants' Cut and Sew Apparel Manufacturing</t>
  </si>
  <si>
    <t>Fur and Leather Apparel Manufacturing</t>
  </si>
  <si>
    <t>All Other Cut and Sew Apparel Manufacturing</t>
  </si>
  <si>
    <t>Hat, Cap, and Millinery Manufacturing</t>
  </si>
  <si>
    <t>Glove and Mitten Manufacturing</t>
  </si>
  <si>
    <t>Men's and Boys' Neckwear Manufacturing</t>
  </si>
  <si>
    <t>Other Apparel Accessories and Other Apparel Manufacturing</t>
  </si>
  <si>
    <t>Leather and Hide Tanning and Finishing</t>
  </si>
  <si>
    <t>Rubber and Plastics Footwear Manufacturing</t>
  </si>
  <si>
    <t>House Slipper Manufacturing</t>
  </si>
  <si>
    <t>Men's Footwear (except Athletic) Manufacturing</t>
  </si>
  <si>
    <t>Women's Footwear (except Athletic) Manufacturing</t>
  </si>
  <si>
    <t>Other Footwear Manufacturing</t>
  </si>
  <si>
    <t>Luggage Manufacturing</t>
  </si>
  <si>
    <t>Women's Handbag and Purse Manufacturing</t>
  </si>
  <si>
    <t>Personal Leather Good (except Women's Handbag and Purse) Manufacturing</t>
  </si>
  <si>
    <t>All Other Leather Good Manufacturing</t>
  </si>
  <si>
    <t>Sawmills</t>
  </si>
  <si>
    <t>WOOD</t>
  </si>
  <si>
    <t>Wood Preservation</t>
  </si>
  <si>
    <t>Hardwood Veneer and Plywood Manufacturing</t>
  </si>
  <si>
    <t>Softwood Veneer and Plywood Manufacturing</t>
  </si>
  <si>
    <t>Engineered Wood Member (except Truss) Manufacturing</t>
  </si>
  <si>
    <t>Truss Manufacturing</t>
  </si>
  <si>
    <t>Reconstituted Wood Product Manufacturing</t>
  </si>
  <si>
    <t>Wood Window and Door Manufacturing</t>
  </si>
  <si>
    <t>Cut Stock, Resawing Lumber, and Planing</t>
  </si>
  <si>
    <t>Other Millwork (including Flooring)</t>
  </si>
  <si>
    <t>Wood Container and Pallet Manufacturing</t>
  </si>
  <si>
    <t>Manufactured Home (Mobile Home) Manufacturing</t>
  </si>
  <si>
    <t>Prefabricated Wood Building Manufacturing</t>
  </si>
  <si>
    <t>All Other Miscellaneous Wood Product Manufacturing</t>
  </si>
  <si>
    <t>Pulp Mills</t>
  </si>
  <si>
    <t>PULPMILL</t>
  </si>
  <si>
    <t>Paper (except Newsprint) Mills</t>
  </si>
  <si>
    <t>Newsprint Mills</t>
  </si>
  <si>
    <t>Paperboard Mills</t>
  </si>
  <si>
    <t>Corrugated and Solid Fiber Box Manufacturing</t>
  </si>
  <si>
    <t>PAPER</t>
  </si>
  <si>
    <t>Folding Paperboard Box Manufacturing</t>
  </si>
  <si>
    <t>Setup Paperboard Box Manufacturing</t>
  </si>
  <si>
    <t>Fiber Can, Tube, Drum, and Similar Products Manufacturing</t>
  </si>
  <si>
    <t>Nonfolding Sanitary Food Container Manufacturing</t>
  </si>
  <si>
    <t>Coated and Laminated Packaging Paper and Plastics Film Manufacturing</t>
  </si>
  <si>
    <t>Coated and Laminated Paper Manufacturing</t>
  </si>
  <si>
    <t>Plastics, Foil, and Coated Paper Bag Manufacturing</t>
  </si>
  <si>
    <t>Uncoated Paper and Multiwall Bag Manufacturing</t>
  </si>
  <si>
    <t>Laminated Aluminum Foil Manufacturing for Flexible Packaging Uses</t>
  </si>
  <si>
    <t>Surface-Coated Paperboard Manufacturing</t>
  </si>
  <si>
    <t>Die-Cut Paper and Paperboard Office Supplies Manufacturing</t>
  </si>
  <si>
    <t>Envelope Manufacturing</t>
  </si>
  <si>
    <t>Stationery, Tablet, and Related Product Manufacturing</t>
  </si>
  <si>
    <t>Sanitary Paper Product Manufacturing</t>
  </si>
  <si>
    <t>All Other Converted Paper Product Manufacturing</t>
  </si>
  <si>
    <t>Commercial Lithographic Printing</t>
  </si>
  <si>
    <t>PRINT</t>
  </si>
  <si>
    <t>Commercial Gravure Printing</t>
  </si>
  <si>
    <t>Commercial Flexographic Printing</t>
  </si>
  <si>
    <t>Commercial Screen Printing</t>
  </si>
  <si>
    <t>Quick Printing</t>
  </si>
  <si>
    <t>Digital Printing</t>
  </si>
  <si>
    <t>Manifold Business Forms Printing</t>
  </si>
  <si>
    <t>Books Printing</t>
  </si>
  <si>
    <t>Blankbook, Looseleaf Binders, and Devices Manufacturing</t>
  </si>
  <si>
    <t>Other Commercial Printing</t>
  </si>
  <si>
    <t>Tradebinding and Related Work</t>
  </si>
  <si>
    <t>Prepress Services</t>
  </si>
  <si>
    <t>Petroleum Refineries</t>
  </si>
  <si>
    <t>OILREF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</si>
  <si>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</si>
  <si>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</si>
  <si>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</si>
  <si>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</si>
  <si>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Petrochemical Manufacturing</t>
  </si>
  <si>
    <t>CHEMSBASIC</t>
  </si>
  <si>
    <t>Industrial Gas Manufacturing</t>
  </si>
  <si>
    <t>INDGAS</t>
  </si>
  <si>
    <t>Inorganic Dye and Pigment Manufacturing</t>
  </si>
  <si>
    <t>Synthetic Organic Dye and Pigment Manufacturing</t>
  </si>
  <si>
    <t>Alkalies and Chlorine Manufacturing</t>
  </si>
  <si>
    <t>Carbon Black Manufacturing</t>
  </si>
  <si>
    <t>All Other Basic Inorganic Chemical Manufacturing</t>
  </si>
  <si>
    <t>Gum and Wood Chemical Manufacturing</t>
  </si>
  <si>
    <t>Cyclic Crude and Intermediate Manufacturing</t>
  </si>
  <si>
    <t>Ethyl Alcohol Manufacturing</t>
  </si>
  <si>
    <t>All Other Basic Organic Chemical Manufacturing</t>
  </si>
  <si>
    <t>Plastics Material and Resin Manufacturing</t>
  </si>
  <si>
    <t>Synthetic Rubber Manufacturing</t>
  </si>
  <si>
    <t>Cellulosic Organic Fiber Manufacturing</t>
  </si>
  <si>
    <t>Noncellulosic Organic Fiber Manufacturing</t>
  </si>
  <si>
    <t>Nitrogenous Fertilizer Manufacturing</t>
  </si>
  <si>
    <t>Phosphatic Fertilizer Manufacturing</t>
  </si>
  <si>
    <t>Fertilizer (Mixing Only) Manufacturing</t>
  </si>
  <si>
    <t>Pesticide and Other Agricultural Chemical Manufacturing</t>
  </si>
  <si>
    <t>Medicinal and Botanical Manufacturing</t>
  </si>
  <si>
    <t>CHEMSDRUGS</t>
  </si>
  <si>
    <t>Pharmaceutical Preparation Manufacturing</t>
  </si>
  <si>
    <t>In-Vitro Diagnostic Substance Manufacturing</t>
  </si>
  <si>
    <t>Biological Product (except Diagnostic) Manufacturing</t>
  </si>
  <si>
    <t>Paint and Coating Manufacturing</t>
  </si>
  <si>
    <t>CHEMSOTHER</t>
  </si>
  <si>
    <t>Adhesive Manufacturing</t>
  </si>
  <si>
    <t>Soap and Other Detergent Manufacturing</t>
  </si>
  <si>
    <t>CHEMSSOAPS</t>
  </si>
  <si>
    <t>Polish and Other Sanitation Good Manufacturing</t>
  </si>
  <si>
    <t>Surface Active Agent Manufacturing</t>
  </si>
  <si>
    <t>Toilet Preparation Manufacturing</t>
  </si>
  <si>
    <t>Printing Ink Manufacturing</t>
  </si>
  <si>
    <t>Explosives Manufacturing</t>
  </si>
  <si>
    <t>Custom Compounding of Purchased Resins</t>
  </si>
  <si>
    <t>Photographic Film, Paper, Plate, and Chemical Manufacturing</t>
  </si>
  <si>
    <t>All Other Miscellaneous Chemical Product and Preparation Manufacturing</t>
  </si>
  <si>
    <t>Plastics Bag Manufacturing</t>
  </si>
  <si>
    <t>PLASTICS</t>
  </si>
  <si>
    <t>Plastics Packaging Film and Sheet (including Laminated) Manufacturing</t>
  </si>
  <si>
    <t>Unlaminated Plastics Film and Sheet (except Packaging) Manufacturing</t>
  </si>
  <si>
    <t>Unlaminated Plastics Profile Shape Manufacturing</t>
  </si>
  <si>
    <t>Plastics Pipe and Pipe Fitting Manufacturing</t>
  </si>
  <si>
    <t>Laminated Plastics Plate, Sheet (except Packaging), and Shape Manufacturing</t>
  </si>
  <si>
    <t>Polystyrene Foam Product Manufacturing</t>
  </si>
  <si>
    <t>Urethane and Other Foam Product (except Polystyrene) Manufacturing</t>
  </si>
  <si>
    <t>Plastics Bottle Manufacturing</t>
  </si>
  <si>
    <t>Plastics Plumbing Fixture Manufacturing</t>
  </si>
  <si>
    <t>Resilient Floor Covering Manufacturing</t>
  </si>
  <si>
    <t>All Other Plastics Product Manufacturing</t>
  </si>
  <si>
    <t>Tire Manufacturing (except Retreading)</t>
  </si>
  <si>
    <t>Tire Retreading</t>
  </si>
  <si>
    <t>Rubber and Plastics Hoses and Belting Manufacturing</t>
  </si>
  <si>
    <t>Rubber Product Manufacturing for Mechanical Use</t>
  </si>
  <si>
    <t>All Other Rubber Product Manufacturing</t>
  </si>
  <si>
    <t>Vitreous China Plumbing Fixture and China and Earthenware Bathroom Accessories Manufacturing</t>
  </si>
  <si>
    <t>SCAGOTHER</t>
  </si>
  <si>
    <t>Vitreous China, Fine Earthenware, and Other Pottery Product Manufacturing</t>
  </si>
  <si>
    <t>Porcelain Electrical Supply Manufacturing</t>
  </si>
  <si>
    <t>Brick and Structural Clay Tile Manufacturing</t>
  </si>
  <si>
    <t>Ceramic Wall and Floor Tile Manufacturing</t>
  </si>
  <si>
    <t>Other Structural Clay Product Manufacturing</t>
  </si>
  <si>
    <t>Clay Refractory Manufacturing</t>
  </si>
  <si>
    <t>Nonclay Refractory Manufacturing</t>
  </si>
  <si>
    <t>Flat Glass Manufacturing</t>
  </si>
  <si>
    <t>GLASS</t>
  </si>
  <si>
    <t>Other Pressed and Blown Glass and Glassware Manufacturing</t>
  </si>
  <si>
    <t>Glass Container Manufacturing</t>
  </si>
  <si>
    <t>Glass Product Manufacturing Made of Purchased Glass</t>
  </si>
  <si>
    <t>Cement Manufacturing</t>
  </si>
  <si>
    <t>CEMENT</t>
  </si>
  <si>
    <t>Ready-Mix Concrete Manufacturing</t>
  </si>
  <si>
    <t>SCAGCONCRETE</t>
  </si>
  <si>
    <t>Concrete Block and Brick Manufacturing</t>
  </si>
  <si>
    <t>Concrete Pipe Manufacturing</t>
  </si>
  <si>
    <t>Other Concrete Product Manufacturing</t>
  </si>
  <si>
    <t>Lime Manufacturing</t>
  </si>
  <si>
    <t>Gypsum Product Manufacturing</t>
  </si>
  <si>
    <t>Abrasive Product Manufacturing</t>
  </si>
  <si>
    <t>Cut Stone and Stone Product Manufacturing</t>
  </si>
  <si>
    <t>Ground or Treated Mineral and Earth Manufacturing</t>
  </si>
  <si>
    <t>Mineral Wool Manufacturing</t>
  </si>
  <si>
    <t>All Other Miscellaneous Nonmetallic Mineral Product Manufacturing</t>
  </si>
  <si>
    <t>Iron and Steel Mills</t>
  </si>
  <si>
    <t>PRIMEMTL</t>
  </si>
  <si>
    <t>Electrometallurgical Ferroalloy Product Manufacturing</t>
  </si>
  <si>
    <t>Iron and Steel Pipe and Tube Manufacturing from Purchased Steel</t>
  </si>
  <si>
    <t>Rolled Steel Shape Manufacturing</t>
  </si>
  <si>
    <t>Steel Wire Drawing</t>
  </si>
  <si>
    <t>Alumina Refining</t>
  </si>
  <si>
    <t>Primary Aluminum Production</t>
  </si>
  <si>
    <t>Secondary Smelting and Alloying of Aluminum</t>
  </si>
  <si>
    <t>Aluminum Sheet, Plate, and Foil Manufacturing</t>
  </si>
  <si>
    <t>Aluminum Extruded Product Manufacturing</t>
  </si>
  <si>
    <t>Other Aluminum Rolling and Drawing</t>
  </si>
  <si>
    <t>Primary Smelting and Refining of Copper</t>
  </si>
  <si>
    <t>Primary Smelting and Refining of Nonferrous Metal (except Copper and Aluminum)</t>
  </si>
  <si>
    <t>Copper Rolling, Drawing, and Extruding</t>
  </si>
  <si>
    <t>Copper Wire (except Mechanical) Drawing</t>
  </si>
  <si>
    <t>Secondary Smelting, Refining, and Alloying of Copper</t>
  </si>
  <si>
    <t>Nonferrous Metal (except Copper and Aluminum) Rolling, Drawing, and Extruding</t>
  </si>
  <si>
    <t>Secondary Smelting, Refining, and Alloying of Nonferrous Metal (except Copper and Aluminum)</t>
  </si>
  <si>
    <t>Iron Foundries</t>
  </si>
  <si>
    <t>Steel Investment Foundries</t>
  </si>
  <si>
    <t>Steel Foundries (except Investment)</t>
  </si>
  <si>
    <t>Aluminum Die-Casting Foundries</t>
  </si>
  <si>
    <t>Nonferrous (except Aluminum) Die-Casting Foundries</t>
  </si>
  <si>
    <t>Aluminum Foundries (except Die-Casting)</t>
  </si>
  <si>
    <t>Copper Foundries (except Die-Casting)</t>
  </si>
  <si>
    <t>Other Nonferrous Foundries (except Die-Casting)</t>
  </si>
  <si>
    <t>Iron and Steel Forging</t>
  </si>
  <si>
    <t>METALFAB</t>
  </si>
  <si>
    <t>Nonferrous Forging</t>
  </si>
  <si>
    <t>Custom Roll Forming</t>
  </si>
  <si>
    <t>Crown and Closure Manufacturing</t>
  </si>
  <si>
    <t>Metal Stamping</t>
  </si>
  <si>
    <t>Powder Metallurgy Part Manufacturing</t>
  </si>
  <si>
    <t>Cutlery and Flatware (except Precious) Manufacturing</t>
  </si>
  <si>
    <t>Hand and Edge Tool Manufacturing</t>
  </si>
  <si>
    <t>Saw Blade and Handsaw Manufacturing</t>
  </si>
  <si>
    <t>Kitchen Utensil, Pot, and Pan Manufacturing</t>
  </si>
  <si>
    <t>Prefabricated Metal Building and Component Manufacturing</t>
  </si>
  <si>
    <t>Fabricated Structural Metal Manufacturing</t>
  </si>
  <si>
    <t>Plate Work Manufacturing</t>
  </si>
  <si>
    <t>Metal Window and Door Manufacturing</t>
  </si>
  <si>
    <t>Sheet Metal Work Manufacturing</t>
  </si>
  <si>
    <t>Ornamental and Architectural Metal Work Manufacturing</t>
  </si>
  <si>
    <t>Power Boiler and Heat Exchanger Manufacturing</t>
  </si>
  <si>
    <t>Metal Tank (Heavy Gauge) Manufacturing</t>
  </si>
  <si>
    <t>Metal Can Manufacturing</t>
  </si>
  <si>
    <t>Other Metal Container Manufacturing</t>
  </si>
  <si>
    <t>Hardware Manufacturing</t>
  </si>
  <si>
    <t>Spring (Heavy Gauge) Manufacturing</t>
  </si>
  <si>
    <t>Spring (Light Gauge) Manufacturing</t>
  </si>
  <si>
    <t>Other Fabricated Wire Product Manufacturing</t>
  </si>
  <si>
    <t>Machine Shops</t>
  </si>
  <si>
    <t>Precision Turned Product Manufacturing</t>
  </si>
  <si>
    <t>Bolt, Nut, Screw, Rivet, and Washer Manufacturing</t>
  </si>
  <si>
    <t>Metal Heat Treating</t>
  </si>
  <si>
    <t>Metal Coating, Engraving (except Jewelry and Silverware), and Allied Services to Manufacturers</t>
  </si>
  <si>
    <t>Electroplating, Plating, Polishing, Anodizing, and Coloring</t>
  </si>
  <si>
    <t>Industrial Valve Manufacturing</t>
  </si>
  <si>
    <t>Fluid Power Valve and Hose Fitting Manufacturing</t>
  </si>
  <si>
    <t>Plumbing Fixture Fitting and Trim Manufacturing</t>
  </si>
  <si>
    <t>Other Metal Valve and Pipe Fitting Manufacturing</t>
  </si>
  <si>
    <t>Ball and Roller Bearing Manufacturing</t>
  </si>
  <si>
    <t>Small Arms Ammunition Manufacturing</t>
  </si>
  <si>
    <t>Ammunition (except Small Arms) Manufacturing</t>
  </si>
  <si>
    <t>Small Arms Manufacturing</t>
  </si>
  <si>
    <t>Other Ordnance and Accessories Manufacturing</t>
  </si>
  <si>
    <t>Fabricated Pipe and Pipe Fitting Manufacturing</t>
  </si>
  <si>
    <t>Industrial Pattern Manufacturing</t>
  </si>
  <si>
    <t>Enameled Iron and Metal Sanitary Ware Manufacturing</t>
  </si>
  <si>
    <t>All Other Miscellaneous Fabricated Metal Product Manufacturing</t>
  </si>
  <si>
    <t>Farm Machinery and Equipment Manufacturing</t>
  </si>
  <si>
    <t>MACHINERY</t>
  </si>
  <si>
    <t>Lawn and Garden Tractor and Home Lawn and Garden Equipment Manufacturing</t>
  </si>
  <si>
    <t>Construction Machinery Manufacturing</t>
  </si>
  <si>
    <t>Mining Machinery and Equipment Manufacturing</t>
  </si>
  <si>
    <t>Oil and Gas Field Machinery and Equipment Manufacturing</t>
  </si>
  <si>
    <t>Sawmill and Woodworking Machinery Manufacturing</t>
  </si>
  <si>
    <t>Plastics and Rubber Industry Machinery Manufacturing</t>
  </si>
  <si>
    <t>Paper Industry Machinery Manufacturing</t>
  </si>
  <si>
    <t>Textile Machinery Manufacturing</t>
  </si>
  <si>
    <t>Printing Machinery and Equipment Manufacturing</t>
  </si>
  <si>
    <t>Food Product Machinery Manufacturing</t>
  </si>
  <si>
    <t>Semiconductor Machinery Manufacturing</t>
  </si>
  <si>
    <t>All Other Industrial Machinery Manufacturing</t>
  </si>
  <si>
    <t>Automatic Vending Machine Manufacturing</t>
  </si>
  <si>
    <t>Commercial Laundry, Drycleaning, and Pressing Machine Manufacturing</t>
  </si>
  <si>
    <t>Office Machinery Manufacturing</t>
  </si>
  <si>
    <t>Optical Instrument and Lens Manufacturing</t>
  </si>
  <si>
    <t>Photographic and Photocopying Equipment Manufacturing</t>
  </si>
  <si>
    <t>Other Commercial and Service Industry Machinery Manufacturing</t>
  </si>
  <si>
    <t>Air Purification Equipment Manufacturing</t>
  </si>
  <si>
    <t>Industrial and Commercial Fan and Blower Manufacturing</t>
  </si>
  <si>
    <t>Heating Equipment (except Warm Air Furnaces) Manufacturing</t>
  </si>
  <si>
    <t>Air-Conditioning and Warm Air Heating Equipment and Commercial and Industrial Refrigeration Equipment Manufacturing</t>
  </si>
  <si>
    <t>Industrial Mold Manufacturing</t>
  </si>
  <si>
    <t>Machine Tool (Metal Cutting Types) Manufacturing</t>
  </si>
  <si>
    <t>Machine Tool (Metal Forming Types) Manufacturing</t>
  </si>
  <si>
    <t>Special Die and Tool, Die Set, Jig, and Fixture Manufacturing</t>
  </si>
  <si>
    <t>Cutting Tool and Machine Tool Accessory Manufacturing</t>
  </si>
  <si>
    <t>Rolling Mill Machinery and Equipment Manufacturing</t>
  </si>
  <si>
    <t>Other Metalworking Machinery Manufacturing</t>
  </si>
  <si>
    <t>Turbine and Turbine Generator Set Units Manufacturing</t>
  </si>
  <si>
    <t>Speed Changer, Industrial High-Speed Drive, and Gear Manufacturing</t>
  </si>
  <si>
    <t>Mechanical Power Transmission Equipment Manufacturing</t>
  </si>
  <si>
    <t>Other Engine Equipment Manufacturing</t>
  </si>
  <si>
    <t>Pump and Pumping Equipment Manufacturing</t>
  </si>
  <si>
    <t>Air and Gas Compressor Manufacturing</t>
  </si>
  <si>
    <t>Measuring and Dispensing Pump Manufacturing</t>
  </si>
  <si>
    <t>Elevator and Moving Stairway Manufacturing</t>
  </si>
  <si>
    <t>Conveyor and Conveying Equipment Manufacturing</t>
  </si>
  <si>
    <t>Overhead Traveling Crane, Hoist, and Monorail System Manufacturing</t>
  </si>
  <si>
    <t>Industrial Truck, Tractor, Trailer, and Stacker Machinery Manufacturing</t>
  </si>
  <si>
    <t>Power-Driven Handtool Manufacturing</t>
  </si>
  <si>
    <t>Welding and Soldering Equipment Manufacturing</t>
  </si>
  <si>
    <t>Packaging Machinery Manufacturing</t>
  </si>
  <si>
    <t>Industrial Process Furnace and Oven Manufacturing</t>
  </si>
  <si>
    <t>Fluid Power Cylinder and Actuator Manufacturing</t>
  </si>
  <si>
    <t>Fluid Power Pump and Motor Manufacturing</t>
  </si>
  <si>
    <t>Scale and Balance (except Laboratory) Manufacturing</t>
  </si>
  <si>
    <t>All Other Miscellaneous General Purpose Machinery Manufacturing</t>
  </si>
  <si>
    <t>Electronic Computer Manufacturing</t>
  </si>
  <si>
    <t>COMPMFG</t>
  </si>
  <si>
    <t>Computer Storage Device Manufacturing</t>
  </si>
  <si>
    <t>Computer Terminal Manufacturing</t>
  </si>
  <si>
    <t>Other Computer Peripheral Equipment Manufacturing</t>
  </si>
  <si>
    <t>Telephone Apparatus Manufacturing</t>
  </si>
  <si>
    <t>COMPCOMM</t>
  </si>
  <si>
    <t>Radio and Television Broadcasting and Wireless Communications Equipment Manufacturing</t>
  </si>
  <si>
    <t>Other Communications Equipment Manufacturing</t>
  </si>
  <si>
    <t>Audio and Video Equipment Manufacturing</t>
  </si>
  <si>
    <t>COMPPARTS</t>
  </si>
  <si>
    <t>Electron Tube Manufacturing</t>
  </si>
  <si>
    <t>Bare Printed Circuit Board Manufacturing</t>
  </si>
  <si>
    <t>Semiconductor and Related Device Manufacturing</t>
  </si>
  <si>
    <t>Electronic Capacitor Manufacturing</t>
  </si>
  <si>
    <t>Electronic Resistor Manufacturing</t>
  </si>
  <si>
    <t>Electronic Coil, Transformer, and Other Inductor Manufacturing</t>
  </si>
  <si>
    <t>Electronic Connector Manufacturing</t>
  </si>
  <si>
    <t>Printed Circuit Assembly (Electronic Assembly) Manufacturing</t>
  </si>
  <si>
    <t>Other Electronic Component Manufacturing</t>
  </si>
  <si>
    <t>Electromedical and Electrotherapeutic Apparatus Manufacturing</t>
  </si>
  <si>
    <t>COMPINST</t>
  </si>
  <si>
    <t>Search, Detection, Navigation, Guidance, Aeronautical, and Nautical System and Instrument Manufacturing</t>
  </si>
  <si>
    <t>Automatic Environmental Control Manufacturing for Residential, Commercial, and Appliance Use</t>
  </si>
  <si>
    <t>Instruments and Related Products Manufacturing for Measuring, Displaying, and Controlling Industrial Process Variables</t>
  </si>
  <si>
    <t>Totalizing Fluid Meter and Counting Device Manufacturing</t>
  </si>
  <si>
    <t>Instrument Manufacturing for Measuring and Testing Electricity and Electrical Signals</t>
  </si>
  <si>
    <t>Analytical Laboratory Instrument Manufacturing</t>
  </si>
  <si>
    <t>Irradiation Apparatus Manufacturing</t>
  </si>
  <si>
    <t>Watch, Clock, and Part Manufacturing</t>
  </si>
  <si>
    <t>Other Measuring and Controlling Device Manufacturing</t>
  </si>
  <si>
    <t>Software Reproducing</t>
  </si>
  <si>
    <t>COMPMEDIA</t>
  </si>
  <si>
    <t>Prerecorded Compact Disc (except Software), Tape, and Record Reproducing</t>
  </si>
  <si>
    <t>Magnetic and Optical Recording Media Manufacturing</t>
  </si>
  <si>
    <t>Electric Lamp Bulb and Part Manufacturing</t>
  </si>
  <si>
    <t>ELECTRIC</t>
  </si>
  <si>
    <t>Residential Electric Lighting Fixture Manufacturing</t>
  </si>
  <si>
    <t>Commercial, Industrial, and Institutional Electric Lighting Fixture Manufacturing</t>
  </si>
  <si>
    <t>Other Lighting Equipment Manufacturing</t>
  </si>
  <si>
    <t>Electric Housewares and Household Fan Manufacturing</t>
  </si>
  <si>
    <t>Household Vacuum Cleaner Manufacturing</t>
  </si>
  <si>
    <t>Household Cooking Appliance Manufacturing</t>
  </si>
  <si>
    <t>Household Refrigerator and Home Freezer Manufacturing</t>
  </si>
  <si>
    <t>Household Laundry Equipment Manufacturing</t>
  </si>
  <si>
    <t>Other Major Household Appliance Manufacturing</t>
  </si>
  <si>
    <t>Power, Distribution, and Specialty Transformer Manufacturing</t>
  </si>
  <si>
    <t>Motor and Generator Manufacturing</t>
  </si>
  <si>
    <t>Switchgear and Switchboard Apparatus Manufacturing</t>
  </si>
  <si>
    <t>Relay and Industrial Control Manufacturing</t>
  </si>
  <si>
    <t>Storage Battery Manufacturing</t>
  </si>
  <si>
    <t>Primary Battery Manufacturing</t>
  </si>
  <si>
    <t>Fiber Optic Cable Manufacturing</t>
  </si>
  <si>
    <t>Other Communication and Energy Wire Manufacturing</t>
  </si>
  <si>
    <t>Current-Carrying Wiring Device Manufacturing</t>
  </si>
  <si>
    <t>Noncurrent-Carrying Wiring Device Manufacturing</t>
  </si>
  <si>
    <t>Carbon and Graphite Product Manufacturing</t>
  </si>
  <si>
    <t>All Other Miscellaneous Electrical Equipment and Component Manufacturing</t>
  </si>
  <si>
    <t>Automobile Manufacturing</t>
  </si>
  <si>
    <t>Light Truck and Utility Vehicle Manufacturing</t>
  </si>
  <si>
    <t>Heavy Duty Truck Manufacturing</t>
  </si>
  <si>
    <t>VEHICLEMFG</t>
  </si>
  <si>
    <t>Motor Vehicle Body Manufacturing</t>
  </si>
  <si>
    <t>VEHICLEBODY</t>
  </si>
  <si>
    <t>Truck Trailer Manufacturing</t>
  </si>
  <si>
    <t>Motor Home Manufacturing</t>
  </si>
  <si>
    <t>Travel Trailer and Camper Manufacturing</t>
  </si>
  <si>
    <t>Carburetor, Piston, Piston Ring, and Valve Manufacturing</t>
  </si>
  <si>
    <t>VEHICLEPARTS</t>
  </si>
  <si>
    <t>Gasoline Engine and Engine Parts Manufacturing</t>
  </si>
  <si>
    <t>Vehicular Lighting Equipment Manufacturing</t>
  </si>
  <si>
    <t>Other Motor Vehicle Electrical and Electronic Equipment Manufacturing</t>
  </si>
  <si>
    <t>Motor Vehicle Steering and Suspension Components (except Spring) Manufacturing</t>
  </si>
  <si>
    <t>Motor Vehicle Brake System Manufacturing</t>
  </si>
  <si>
    <t>Motor Vehicle Transmission and Power Train Parts Manufacturing</t>
  </si>
  <si>
    <t>Motor Vehicle Seating and Interior Trim Manufacturing</t>
  </si>
  <si>
    <t>Motor Vehicle Metal Stamping</t>
  </si>
  <si>
    <t>Motor Vehicle Air-Conditioning Manufacturing</t>
  </si>
  <si>
    <t>All Other Motor Vehicle Parts Manufacturing</t>
  </si>
  <si>
    <t>Aircraft Manufacturing</t>
  </si>
  <si>
    <t>VEHICLEAERO</t>
  </si>
  <si>
    <t>Aircraft Engine and Engine Parts Manufacturing</t>
  </si>
  <si>
    <t>Other Aircraft Parts and Auxiliary Equipment Manufacturing</t>
  </si>
  <si>
    <t>Guided Missile and Space Vehicle Manufacturing</t>
  </si>
  <si>
    <t>Guided Missile and Space Vehicle Propulsion Unit and Propulsion Unit Parts Manufacturing</t>
  </si>
  <si>
    <t>Other Guided Missile and Space Vehicle Parts and Auxiliary Equipment Manufacturing</t>
  </si>
  <si>
    <t>Railroad Rolling Stock Manufacturing</t>
  </si>
  <si>
    <t>VEHICLEOTHER</t>
  </si>
  <si>
    <t>Ship Building and Repairing</t>
  </si>
  <si>
    <t>VEHICLESHIPS</t>
  </si>
  <si>
    <t>Boat Building</t>
  </si>
  <si>
    <t>Motorcycle, Bicycle, and Parts Manufacturing</t>
  </si>
  <si>
    <t>Military Armored Vehicle, Tank, and Tank Component Manufacturing</t>
  </si>
  <si>
    <t>All Other Transportation Equipment Manufacturing</t>
  </si>
  <si>
    <t>Wood Kitchen Cabinet and Countertop Manufacturing</t>
  </si>
  <si>
    <t>FURN</t>
  </si>
  <si>
    <t>Upholstered Household Furniture Manufacturing</t>
  </si>
  <si>
    <t>Nonupholstered Wood Household Furniture Manufacturing</t>
  </si>
  <si>
    <t>Metal Household Furniture Manufacturing</t>
  </si>
  <si>
    <t>Household Furniture (except Wood and Metal) Manufacturing</t>
  </si>
  <si>
    <t>Institutional Furniture Manufacturing</t>
  </si>
  <si>
    <t>Wood Television, Radio, and Sewing Machine Cabinet Manufacturing</t>
  </si>
  <si>
    <t>Wood Office Furniture Manufacturing</t>
  </si>
  <si>
    <t>Custom Architectural Woodwork and Millwork Manufacturing</t>
  </si>
  <si>
    <t>Office Furniture (except Wood) Manufacturing</t>
  </si>
  <si>
    <t>Showcase, Partition, Shelving, and Locker Manufacturing</t>
  </si>
  <si>
    <t>Mattress Manufacturing</t>
  </si>
  <si>
    <t>Blind and Shade Manufacturing</t>
  </si>
  <si>
    <t>Laboratory Apparatus and Furniture Manufacturing</t>
  </si>
  <si>
    <t>LABDENT</t>
  </si>
  <si>
    <t>Surgical and Medical Instrument Manufacturing</t>
  </si>
  <si>
    <t>Surgical Appliance and Supplies Manufacturing</t>
  </si>
  <si>
    <t>Dental Equipment and Supplies Manufacturing</t>
  </si>
  <si>
    <t>Ophthalmic Goods Manufacturing</t>
  </si>
  <si>
    <t>Dental Laboratories</t>
  </si>
  <si>
    <t>Jewelry (except Costume) Manufacturing</t>
  </si>
  <si>
    <t>MISCMFG</t>
  </si>
  <si>
    <t>Silverware and Hollowware Manufacturing</t>
  </si>
  <si>
    <t>Jewelers' Material and Lapidary Work Manufacturing</t>
  </si>
  <si>
    <t>Costume Jewelry and Novelty Manufacturing</t>
  </si>
  <si>
    <t>Sporting and Athletic Goods Manufacturing</t>
  </si>
  <si>
    <t>Doll and Stuffed Toy Manufacturing</t>
  </si>
  <si>
    <t>Game, Toy, and Children's Vehicle Manufacturing</t>
  </si>
  <si>
    <t>Pen and Mechanical Pencil Manufacturing</t>
  </si>
  <si>
    <t>Lead Pencil and Art Good Manufacturing</t>
  </si>
  <si>
    <t>Marking Device Manufacturing</t>
  </si>
  <si>
    <t>Carbon Paper and Inked Ribbon Manufacturing</t>
  </si>
  <si>
    <t>Sign Manufacturing</t>
  </si>
  <si>
    <t>Gasket, Packing, and Sealing Device Manufacturing</t>
  </si>
  <si>
    <t>Musical Instrument Manufacturing</t>
  </si>
  <si>
    <t>Fastener, Button, Needle, and Pin Manufacturing</t>
  </si>
  <si>
    <t>Broom, Brush, and Mop Manufacturing</t>
  </si>
  <si>
    <t>Burial Casket Manufacturing</t>
  </si>
  <si>
    <t>All Other Miscellaneous Manufacturing</t>
  </si>
  <si>
    <t>Automobile and Other Motor Vehicle Merchant Wholesalers</t>
  </si>
  <si>
    <t>WHOLEDUR</t>
  </si>
  <si>
    <t>Motor Vehicle Supplies and New Parts Merchant Wholesalers</t>
  </si>
  <si>
    <t>Tire and Tube Merchant Wholesalers</t>
  </si>
  <si>
    <t>Motor Vehicle Parts (Used) Merchant Wholesalers</t>
  </si>
  <si>
    <t>Furniture Merchant Wholesalers</t>
  </si>
  <si>
    <t>Home Furnishing Merchant Wholesalers</t>
  </si>
  <si>
    <t>Lumber, Plywood, Millwork, and Wood Panel Merchant Wholesalers</t>
  </si>
  <si>
    <t>Brick, Stone, and Related Construction Material Merchant Wholesalers</t>
  </si>
  <si>
    <t>Roofing, Siding, and Insulation Material Merchant Wholesalers</t>
  </si>
  <si>
    <t>Other Construction Material Merchant Wholesalers</t>
  </si>
  <si>
    <t>Photographic Equipment and Supplies Merchant Wholesalers</t>
  </si>
  <si>
    <t>Office Equipment Merchant Wholesalers</t>
  </si>
  <si>
    <t>Computer and Computer Peripheral Equipment and Software Merchant Wholesalers</t>
  </si>
  <si>
    <t>Other Commercial Equipment Merchant Wholesalers</t>
  </si>
  <si>
    <t>Medical, Dental, and Hospital Equipment and Supplies Merchant Wholesalers</t>
  </si>
  <si>
    <t>Ophthalmic Goods Merchant Wholesalers</t>
  </si>
  <si>
    <t>Other Professional Equipment and Supplies Merchant Wholesalers</t>
  </si>
  <si>
    <t>Metal Service Centers and Other Metal Merchant Wholesalers</t>
  </si>
  <si>
    <t>Coal and Other Mineral and Ore Merchant Wholesalers</t>
  </si>
  <si>
    <t>Electrical Apparatus and Equipment, Wiring Supplies, and Related Equipment Merchant  Wholesalers</t>
  </si>
  <si>
    <t>Electrical and Electronic Appliance, Television, and Radio Set Merchant Wholesalers</t>
  </si>
  <si>
    <t>Other Electronic Parts and Equipment Merchant Wholesalers</t>
  </si>
  <si>
    <t>Hardware Merchant Wholesalers</t>
  </si>
  <si>
    <t>Plumbing and Heating Equipment and Supplies (Hydronics) Merchant Wholesalers</t>
  </si>
  <si>
    <t>Warm Air Heating and Air-Conditioning Equipment and Supplies Merchant Wholesalers</t>
  </si>
  <si>
    <t>Refrigeration Equipment and Supplies Merchant Wholesalers</t>
  </si>
  <si>
    <t>Construction and Mining (except Oil Well) Machinery and Equipment Merchant Wholesalers</t>
  </si>
  <si>
    <t>Farm and Garden Machinery and Equipment Merchant Wholesalers</t>
  </si>
  <si>
    <t>Industrial Machinery and Equipment Merchant Wholesalers</t>
  </si>
  <si>
    <t>Industrial Supplies Merchant Wholesalers</t>
  </si>
  <si>
    <t>Service Establishment Equipment and Supplies Merchant Wholesalers</t>
  </si>
  <si>
    <t>Transportation Equipment and Supplies (except Motor Vehicle) Merchant Wholesalers</t>
  </si>
  <si>
    <t>Sporting and Recreational Goods and Supplies Merchant Wholesalers</t>
  </si>
  <si>
    <t>Toy and Hobby Goods and Supplies Merchant Wholesalers</t>
  </si>
  <si>
    <t>Recyclable Material Merchant Wholesalers</t>
  </si>
  <si>
    <t>Jewelry, Watch, Precious Stone, and Precious Metal Merchant Wholesalers</t>
  </si>
  <si>
    <t>Other Miscellaneous Durable Goods Merchant Wholesalers</t>
  </si>
  <si>
    <t>Printing and Writing Paper Merchant Wholesalers</t>
  </si>
  <si>
    <t>WHOLENON</t>
  </si>
  <si>
    <t>Stationery and Office Supplies Merchant Wholesalers</t>
  </si>
  <si>
    <t>Industrial and Personal Service Paper Merchant Wholesalers</t>
  </si>
  <si>
    <t>Drugs and Druggists' Sundries Merchant Wholesalers</t>
  </si>
  <si>
    <t>Piece Goods, Notions, and Other Dry Goods Merchant Wholesalers</t>
  </si>
  <si>
    <t>Men's and Boys' Clothing and Furnishings Merchant Wholesalers</t>
  </si>
  <si>
    <t>Women's, Children's, and Infants' Clothing and Accessories Merchant Wholesalers</t>
  </si>
  <si>
    <t>Footwear Merchant Wholesalers</t>
  </si>
  <si>
    <t>General Line Grocery Merchant Wholesalers</t>
  </si>
  <si>
    <t>Packaged Frozen Food Merchant Wholesalers</t>
  </si>
  <si>
    <t>Dairy Product (except Dried or Canned) Merchant Wholesalers</t>
  </si>
  <si>
    <t>Poultry and Poultry Product Merchant Wholesalers</t>
  </si>
  <si>
    <t>Confectionery Merchant Wholesalers</t>
  </si>
  <si>
    <t>Fish and Seafood Merchant Wholesalers</t>
  </si>
  <si>
    <t>Meat and Meat Product Merchant Wholesalers</t>
  </si>
  <si>
    <t>Fresh Fruit and Vegetable Merchant Wholesalers</t>
  </si>
  <si>
    <t>Other Grocery and Related Products Merchant Wholesalers</t>
  </si>
  <si>
    <t>Grain and Field Bean Merchant Wholesalers</t>
  </si>
  <si>
    <t>Livestock Merchant Wholesalers</t>
  </si>
  <si>
    <t>Other Farm Product Raw Material Merchant Wholesalers</t>
  </si>
  <si>
    <t>Plastics Materials and Basic Forms and Shapes Merchant Wholesalers</t>
  </si>
  <si>
    <t>Other Chemical and Allied Products Merchant Wholesalers</t>
  </si>
  <si>
    <t>Petroleum Bulk Stations and Terminals</t>
  </si>
  <si>
    <t>Petroleum and Petroleum Products Merchant Wholesalers (except Bulk Stations and Terminals)</t>
  </si>
  <si>
    <t>Beer and Ale Merchant Wholesalers</t>
  </si>
  <si>
    <t>Wine and Distilled Alcoholic Beverage Merchant Wholesalers</t>
  </si>
  <si>
    <t>Farm Supplies Merchant Wholesalers</t>
  </si>
  <si>
    <t>Book, Periodical, and Newspaper Merchant Wholesalers</t>
  </si>
  <si>
    <t>Flower, Nursery Stock, and Florists' Supplies Merchant Wholesalers</t>
  </si>
  <si>
    <t>Tobacco and Tobacco Product Merchant Wholesalers</t>
  </si>
  <si>
    <t>Paint, Varnish, and Supplies Merchant Wholesalers</t>
  </si>
  <si>
    <t>Other Miscellaneous Nondurable Goods Merchant Wholesalers</t>
  </si>
  <si>
    <t>Business to Business Electronic Markets</t>
  </si>
  <si>
    <t>WHOLEAGENT</t>
  </si>
  <si>
    <t>Wholesale Trade Agents and Brokers</t>
  </si>
  <si>
    <t>New Car Dealers</t>
  </si>
  <si>
    <t>RETAILVEH</t>
  </si>
  <si>
    <t>Used Car Dealers</t>
  </si>
  <si>
    <t>Recreational Vehicle Dealers</t>
  </si>
  <si>
    <t>Motorcycle Dealers</t>
  </si>
  <si>
    <t>Boat Dealers</t>
  </si>
  <si>
    <t>All Other Motor Vehicle Dealers</t>
  </si>
  <si>
    <t>Automotive Parts and Accessories Stores</t>
  </si>
  <si>
    <t>Tire Dealers</t>
  </si>
  <si>
    <t>Furniture Stores</t>
  </si>
  <si>
    <t>RETAILFURN</t>
  </si>
  <si>
    <t>Floor Covering Stores</t>
  </si>
  <si>
    <t>Window Treatment Stores</t>
  </si>
  <si>
    <t>All Other Home Furnishings Stores</t>
  </si>
  <si>
    <t>Household Appliance Stores</t>
  </si>
  <si>
    <t>RETAILELECT</t>
  </si>
  <si>
    <t>Radio, Television, and Other Electronics Stores</t>
  </si>
  <si>
    <t>Computer and Software Stores</t>
  </si>
  <si>
    <t>Camera and Photographic Supplies Stores</t>
  </si>
  <si>
    <t>Home Centers</t>
  </si>
  <si>
    <t>RETAILBUILD</t>
  </si>
  <si>
    <t>Paint and Wallpaper Stores</t>
  </si>
  <si>
    <t>Hardware Stores</t>
  </si>
  <si>
    <t>Other Building Material Dealers</t>
  </si>
  <si>
    <t>Outdoor Power Equipment Stores</t>
  </si>
  <si>
    <t>Nursery, Garden Center, and Farm Supply Stores</t>
  </si>
  <si>
    <t>Supermarkets and Other Grocery (except Convenience) Stores</t>
  </si>
  <si>
    <t>RETAILFOOD</t>
  </si>
  <si>
    <t>Convenience Stores</t>
  </si>
  <si>
    <t>Meat Markets</t>
  </si>
  <si>
    <t>Fish and Seafood Markets</t>
  </si>
  <si>
    <t>Fruit and Vegetable Markets</t>
  </si>
  <si>
    <t>Baked Goods Stores</t>
  </si>
  <si>
    <t>Confectionery and Nut Stores</t>
  </si>
  <si>
    <t>All Other Specialty Food Stores</t>
  </si>
  <si>
    <t>Beer, Wine, and Liquor Stores</t>
  </si>
  <si>
    <t>Pharmacies and Drug Stores</t>
  </si>
  <si>
    <t>RETAILDRUG</t>
  </si>
  <si>
    <t>Cosmetics, Beauty Supplies, and Perfume Stores</t>
  </si>
  <si>
    <t>Optical Goods Stores</t>
  </si>
  <si>
    <t>Food (Health) Supplement Stores</t>
  </si>
  <si>
    <t>All Other Health and Personal Care Stores</t>
  </si>
  <si>
    <t>Gasoline Stations with Convenience Stores</t>
  </si>
  <si>
    <t>RETAILGAS</t>
  </si>
  <si>
    <t>Other Gasoline Stations</t>
  </si>
  <si>
    <t>Men's Clothing Stores</t>
  </si>
  <si>
    <t>RETAILAPP</t>
  </si>
  <si>
    <t>Women's Clothing Stores</t>
  </si>
  <si>
    <t>Children's and Infants' Clothing Stores</t>
  </si>
  <si>
    <t>Family Clothing Stores</t>
  </si>
  <si>
    <t>Clothing Accessories Stores</t>
  </si>
  <si>
    <t>Other Clothing Stores</t>
  </si>
  <si>
    <t>Shoe Stores</t>
  </si>
  <si>
    <t>Jewelry Stores</t>
  </si>
  <si>
    <t>Luggage and Leather Goods Stores</t>
  </si>
  <si>
    <t>Sporting Goods Stores</t>
  </si>
  <si>
    <t>RETAILSPORT</t>
  </si>
  <si>
    <t>Hobby, Toy, and Game Stores</t>
  </si>
  <si>
    <t>Sewing, Needlework, and Piece Goods Stores</t>
  </si>
  <si>
    <t>Musical Instrument and Supplies Stores</t>
  </si>
  <si>
    <t>Book Stores</t>
  </si>
  <si>
    <t>News Dealers and Newsstands</t>
  </si>
  <si>
    <t>Prerecorded Tape, Compact Disc, and Record Stores</t>
  </si>
  <si>
    <t>Department Stores (except Discount Department Stores)</t>
  </si>
  <si>
    <t>RETAILGEN</t>
  </si>
  <si>
    <t>Discount Department Stores</t>
  </si>
  <si>
    <t>Warehouse Clubs and Supercenters</t>
  </si>
  <si>
    <t>All Other General Merchandise Stores</t>
  </si>
  <si>
    <t>Florists</t>
  </si>
  <si>
    <t>RETAILMISC</t>
  </si>
  <si>
    <t>Office Supplies and Stationery Stores</t>
  </si>
  <si>
    <t>Gift, Novelty, and Souvenir Stores</t>
  </si>
  <si>
    <t>Used Merchandise Stores</t>
  </si>
  <si>
    <t>Pet and Pet Supplies Stores</t>
  </si>
  <si>
    <t>Art Dealers</t>
  </si>
  <si>
    <t>Manufactured (Mobile) Home Dealers</t>
  </si>
  <si>
    <t>Tobacco Stores</t>
  </si>
  <si>
    <t>All Other Miscellaneous Store Retailers (except Tobacco Stores)</t>
  </si>
  <si>
    <t>Electronic Shopping</t>
  </si>
  <si>
    <t>RETAILNON</t>
  </si>
  <si>
    <t>Electronic Auctions</t>
  </si>
  <si>
    <t>Mail-Order Houses</t>
  </si>
  <si>
    <t>Vending Machine Operators</t>
  </si>
  <si>
    <t>Heating Oil Dealers</t>
  </si>
  <si>
    <t>Liquefied Petroleum Gas (Bottled Gas) Dealers</t>
  </si>
  <si>
    <t>Other Fuel Dealers</t>
  </si>
  <si>
    <t>Other Direct Selling Establishments</t>
  </si>
  <si>
    <t>Scheduled Passenger Air Transportation</t>
  </si>
  <si>
    <t>TRANSPORT</t>
  </si>
  <si>
    <t>Scheduled Freight Air Transportation</t>
  </si>
  <si>
    <t>Nonscheduled Chartered Passenger Air Transportation</t>
  </si>
  <si>
    <t>Nonscheduled Chartered Freight Air Transportation</t>
  </si>
  <si>
    <t>Other Nonscheduled Air Transportation</t>
  </si>
  <si>
    <t>Line-Haul Railroads</t>
  </si>
  <si>
    <t>Short Line Railroads</t>
  </si>
  <si>
    <t>Deep Sea Freight Transportation</t>
  </si>
  <si>
    <t>Deep Sea Passenger Transportation</t>
  </si>
  <si>
    <t>Coastal and Great Lakes Freight Transportation</t>
  </si>
  <si>
    <t>Coastal and Great Lakes Passenger Transportation</t>
  </si>
  <si>
    <t>Inland Water Freight Transportation</t>
  </si>
  <si>
    <t>Inland Water Passenger Transportation</t>
  </si>
  <si>
    <t>General Freight Trucking, Local</t>
  </si>
  <si>
    <t>General Freight Trucking, Long-Distance, Truckload</t>
  </si>
  <si>
    <t>General Freight Trucking, Long-Distance, Less Than Truckload</t>
  </si>
  <si>
    <t>Used Household and Office Goods Moving</t>
  </si>
  <si>
    <t>Specialized Freight (except Used Goods) Trucking, Local</t>
  </si>
  <si>
    <t>Specialized Freight (except Used Goods) Trucking, Long-Distance</t>
  </si>
  <si>
    <t>Mixed Mode Transit Systems</t>
  </si>
  <si>
    <t>Commuter Rail Systems</t>
  </si>
  <si>
    <t>Bus and Other Motor Vehicle Transit Systems</t>
  </si>
  <si>
    <t>Other Urban Transit Systems</t>
  </si>
  <si>
    <t>Interurban and Rural Bus Transportation</t>
  </si>
  <si>
    <t>Taxi Service</t>
  </si>
  <si>
    <t>Limousine Service</t>
  </si>
  <si>
    <t>School and Employee Bus Transportation</t>
  </si>
  <si>
    <t>Charter Bus Industry</t>
  </si>
  <si>
    <t>Special Needs Transportation</t>
  </si>
  <si>
    <t>All Other Transit and Ground Passenger Transportation</t>
  </si>
  <si>
    <t>Pipeline Transportation of Crude Oil</t>
  </si>
  <si>
    <t>Pipeline Transportation of Natural Gas</t>
  </si>
  <si>
    <t>Pipeline Transportation of Refined Petroleum Products</t>
  </si>
  <si>
    <t>All Other Pipeline Transportation</t>
  </si>
  <si>
    <t>Scenic and Sightseeing Transportation, Land</t>
  </si>
  <si>
    <t>Scenic and Sightseeing Transportation, Water</t>
  </si>
  <si>
    <t>Scenic and Sightseeing Transportation, Other</t>
  </si>
  <si>
    <t>Air Traffic Control</t>
  </si>
  <si>
    <t>Other Airport Operations</t>
  </si>
  <si>
    <t>Other Support Activities for Air Transportation</t>
  </si>
  <si>
    <t>Support Activities for Rail Transportation</t>
  </si>
  <si>
    <t>Port and Harbor Operations</t>
  </si>
  <si>
    <t>Marine Cargo Handling</t>
  </si>
  <si>
    <t>Navigational Services to Shipping</t>
  </si>
  <si>
    <t>Other Support Activities for Water Transportation</t>
  </si>
  <si>
    <t>Motor Vehicle Towing</t>
  </si>
  <si>
    <t>Other Support Activities for Road Transportation</t>
  </si>
  <si>
    <t>Freight Transportation Arrangement</t>
  </si>
  <si>
    <t>Packing and Crating</t>
  </si>
  <si>
    <t>All Other Support Activities for Transportation</t>
  </si>
  <si>
    <t>Postal Service</t>
  </si>
  <si>
    <t>Couriers</t>
  </si>
  <si>
    <t>Local Messengers and Local Delivery</t>
  </si>
  <si>
    <t>General Warehousing and Storage</t>
  </si>
  <si>
    <t>Refrigerated Warehousing and Storage</t>
  </si>
  <si>
    <t>Farm Product Warehousing and Storage</t>
  </si>
  <si>
    <t>Other Warehousing and Storage</t>
  </si>
  <si>
    <t>Newspaper Publishers</t>
  </si>
  <si>
    <t>Periodical Publishers</t>
  </si>
  <si>
    <t>Book Publishers</t>
  </si>
  <si>
    <t>Directory and Mailing List Publishers</t>
  </si>
  <si>
    <t>Greeting Card Publishers</t>
  </si>
  <si>
    <t>All Other Publishers</t>
  </si>
  <si>
    <t>Software Publishers</t>
  </si>
  <si>
    <t>Motion Picture and Video Production</t>
  </si>
  <si>
    <t>INFOMPICT</t>
  </si>
  <si>
    <t>Motion Picture and Video Distribution</t>
  </si>
  <si>
    <t>Motion Picture Theaters (except Drive-Ins)</t>
  </si>
  <si>
    <t>Drive-In Motion Picture Theaters</t>
  </si>
  <si>
    <t>Teleproduction and Other Postproduction Services</t>
  </si>
  <si>
    <t>Other Motion Picture and Video Industries</t>
  </si>
  <si>
    <t>Record Production</t>
  </si>
  <si>
    <t>INFOOTH</t>
  </si>
  <si>
    <t>Integrated Record Production/Distribution</t>
  </si>
  <si>
    <t>Music Publishers</t>
  </si>
  <si>
    <t>Sound Recording Studios</t>
  </si>
  <si>
    <t>Other Sound Recording Industries</t>
  </si>
  <si>
    <t>Radio Networks</t>
  </si>
  <si>
    <t>Radio Stations</t>
  </si>
  <si>
    <t>Television Broadcasting</t>
  </si>
  <si>
    <t>Cable and Other Subscription Programming</t>
  </si>
  <si>
    <t>Internet Publishing and Broadcasting</t>
  </si>
  <si>
    <t>Wired Telecommunications Carriers</t>
  </si>
  <si>
    <t>INFOTEL</t>
  </si>
  <si>
    <t>Paging</t>
  </si>
  <si>
    <t>Cellular and Other Wireless Telecommunications</t>
  </si>
  <si>
    <t>Telecommunications Resellers</t>
  </si>
  <si>
    <t>Satellite Telecommunications</t>
  </si>
  <si>
    <t>Cable and Other Program Distribution</t>
  </si>
  <si>
    <t>Other Telecommunications</t>
  </si>
  <si>
    <t>Internet Service Providers</t>
  </si>
  <si>
    <t>INFOCOM</t>
  </si>
  <si>
    <t>Web Search Portals</t>
  </si>
  <si>
    <t>Data Processing, Hosting, and Related Services</t>
  </si>
  <si>
    <t>News Syndicates</t>
  </si>
  <si>
    <t>Libraries and Archives</t>
  </si>
  <si>
    <t>All Other Information Services</t>
  </si>
  <si>
    <t>Monetary Authorities - Central Bank</t>
  </si>
  <si>
    <t>FINBANKS</t>
  </si>
  <si>
    <t>Commercial Banking</t>
  </si>
  <si>
    <t>Savings Institutions</t>
  </si>
  <si>
    <t>Credit Unions</t>
  </si>
  <si>
    <t>Other Depository Credit Intermediation</t>
  </si>
  <si>
    <t>Credit Card Issuing</t>
  </si>
  <si>
    <t>Sales Financing</t>
  </si>
  <si>
    <t>Consumer Lending</t>
  </si>
  <si>
    <t>Real Estate Credit</t>
  </si>
  <si>
    <t>International Trade Financing</t>
  </si>
  <si>
    <t>Secondary Market Financing</t>
  </si>
  <si>
    <t>All Other Nondepository Credit Intermediation</t>
  </si>
  <si>
    <t>Mortgage and Nonmortgage Loan Brokers</t>
  </si>
  <si>
    <t>Financial Transactions Processing, Reserve, and Clearinghouse Activities</t>
  </si>
  <si>
    <t>Other Activities Related to Credit Intermediation</t>
  </si>
  <si>
    <t>Investment Banking and Securities Dealing</t>
  </si>
  <si>
    <t>FINSECURITIES</t>
  </si>
  <si>
    <t>Securities Brokerage</t>
  </si>
  <si>
    <t>Commodity Contracts Dealing</t>
  </si>
  <si>
    <t>Commodity Contracts Brokerage</t>
  </si>
  <si>
    <t>Securities and Commodity Exchanges</t>
  </si>
  <si>
    <t>Miscellaneous Intermediation</t>
  </si>
  <si>
    <t>Portfolio Management</t>
  </si>
  <si>
    <t>Investment Advice</t>
  </si>
  <si>
    <t>Trust, Fiduciary, and Custody Activities</t>
  </si>
  <si>
    <t>Miscellaneous Financial Investment Activities</t>
  </si>
  <si>
    <t>Direct Life Insurance Carriers</t>
  </si>
  <si>
    <t>FININSURE</t>
  </si>
  <si>
    <t>Direct Health and Medical Insurance Carriers</t>
  </si>
  <si>
    <t>Direct Property and Casualty Insurance Carriers</t>
  </si>
  <si>
    <t>Direct Title Insurance Carriers</t>
  </si>
  <si>
    <t>Other Direct Insurance (except Life, Health, and Medical) Carriers</t>
  </si>
  <si>
    <t>Reinsurance Carriers</t>
  </si>
  <si>
    <t>Insurance Agencies and Brokerages</t>
  </si>
  <si>
    <t>Claims Adjusting</t>
  </si>
  <si>
    <t>Third Party Administration of Insurance and Pension Funds</t>
  </si>
  <si>
    <t>All Other Insurance Related Activities</t>
  </si>
  <si>
    <t>Pension Funds</t>
  </si>
  <si>
    <t>FINOTHER</t>
  </si>
  <si>
    <t>Health and Welfare Funds</t>
  </si>
  <si>
    <t>Other Insurance Funds</t>
  </si>
  <si>
    <t>Open-End Investment Funds</t>
  </si>
  <si>
    <t>Trusts, Estates, and Agency Accounts</t>
  </si>
  <si>
    <t>Real Estate Investment Trusts</t>
  </si>
  <si>
    <t>Other Financial Vehicles</t>
  </si>
  <si>
    <t>Lessors of Residential Buildings and Dwellings</t>
  </si>
  <si>
    <t>FINREAL</t>
  </si>
  <si>
    <t>Lessors of Nonresidential Buildings (except Miniwarehouses)</t>
  </si>
  <si>
    <t>Lessors of Miniwarehouses and Self-Storage Units</t>
  </si>
  <si>
    <t>Lessors of Other Real Estate Property</t>
  </si>
  <si>
    <t>Offices of Real Estate Agents and Brokers</t>
  </si>
  <si>
    <t>Residential Property Managers</t>
  </si>
  <si>
    <t>Nonresidential Property Managers</t>
  </si>
  <si>
    <t>Offices of Real Estate Appraisers</t>
  </si>
  <si>
    <t>Other Activities Related to Real Estate</t>
  </si>
  <si>
    <t>Passenger Car Rental</t>
  </si>
  <si>
    <t>Passenger Car Leasing</t>
  </si>
  <si>
    <t>Truck, Utility Trailer, and RV (Recreational Vehicle) Rental and Leasing</t>
  </si>
  <si>
    <t>Consumer Electronics and Appliances Rental</t>
  </si>
  <si>
    <t>Formal Wear and Costume Rental</t>
  </si>
  <si>
    <t>Video Tape and Disc Rental</t>
  </si>
  <si>
    <t>Home Health Equipment Rental</t>
  </si>
  <si>
    <t>Recreational Goods Rental</t>
  </si>
  <si>
    <t>All Other Consumer Goods Rental</t>
  </si>
  <si>
    <t>General Rental Centers</t>
  </si>
  <si>
    <t>Commercial Air, Rail, and Water Transportation Equipment Rental and Leasing</t>
  </si>
  <si>
    <t>Construction, Mining, and Forestry Machinery and Equipment Rental and Leasing</t>
  </si>
  <si>
    <t>Office Machinery and Equipment Rental and Leasing</t>
  </si>
  <si>
    <t>Other Commercial and Industrial Machinery and Equipment Rental and Leasing</t>
  </si>
  <si>
    <t>Lessors of Nonfinancial Intangible Assets (except Copyrighted Works)</t>
  </si>
  <si>
    <t>Offices of Lawyers</t>
  </si>
  <si>
    <t>PROLEGAL</t>
  </si>
  <si>
    <t>Offices of Notaries</t>
  </si>
  <si>
    <t>Title Abstract and Settlement Offices</t>
  </si>
  <si>
    <t>All Other Legal Services</t>
  </si>
  <si>
    <t>Offices of Certified Public Accountants</t>
  </si>
  <si>
    <t>PROACCOUNT</t>
  </si>
  <si>
    <t>Tax Preparation Services</t>
  </si>
  <si>
    <t>Payroll Services</t>
  </si>
  <si>
    <t>Other Accounting Services</t>
  </si>
  <si>
    <t>Architectural Services</t>
  </si>
  <si>
    <t>PROARCHITECT</t>
  </si>
  <si>
    <t>Landscape Architectural Services</t>
  </si>
  <si>
    <t>Engineering Services</t>
  </si>
  <si>
    <t>Drafting Services</t>
  </si>
  <si>
    <t>Building Inspection Services</t>
  </si>
  <si>
    <t>Geophysical Surveying and Mapping Services</t>
  </si>
  <si>
    <t>Surveying and Mapping (except Geophysical) Services</t>
  </si>
  <si>
    <t>Testing Laboratories</t>
  </si>
  <si>
    <t>Interior Design Services</t>
  </si>
  <si>
    <t>PRODESIGN</t>
  </si>
  <si>
    <t>Industrial Design Services</t>
  </si>
  <si>
    <t>Graphic Design Services</t>
  </si>
  <si>
    <t>Other Specialized Design Services</t>
  </si>
  <si>
    <t>Custom Computer Programming Services</t>
  </si>
  <si>
    <t>PROCOMPDES</t>
  </si>
  <si>
    <t>Computer Systems Design Services</t>
  </si>
  <si>
    <t>Computer Facilities Management Services</t>
  </si>
  <si>
    <t>Other Computer Related Services</t>
  </si>
  <si>
    <t>Administrative Management and General Management Consulting Services</t>
  </si>
  <si>
    <t>PROCONSULT</t>
  </si>
  <si>
    <t>Human Resources and Executive Search Consulting Services</t>
  </si>
  <si>
    <t>Marketing Consulting Services</t>
  </si>
  <si>
    <t>Process, Physical Distribution, and Logistics Consulting Services</t>
  </si>
  <si>
    <t>Other Management Consulting Services</t>
  </si>
  <si>
    <t>Environmental Consulting Services</t>
  </si>
  <si>
    <t>PRORESEARCH</t>
  </si>
  <si>
    <t>Other Scientific and Technical Consulting Services</t>
  </si>
  <si>
    <t>Research and Development in the Physical, Engineering, and Life Sciences</t>
  </si>
  <si>
    <t>Research and Development in the Social Sciences and Humanities</t>
  </si>
  <si>
    <t>Advertising Agencies</t>
  </si>
  <si>
    <t>PROADVERTISE</t>
  </si>
  <si>
    <t>Public Relations Agencies</t>
  </si>
  <si>
    <t>Media Buying Agencies</t>
  </si>
  <si>
    <t>Media Representatives</t>
  </si>
  <si>
    <t>Display Advertising</t>
  </si>
  <si>
    <t>Direct Mail Advertising</t>
  </si>
  <si>
    <t>Advertising Material Distribution Services</t>
  </si>
  <si>
    <t>Other Services Related to Advertising</t>
  </si>
  <si>
    <t>Marketing Research and Public Opinion Polling</t>
  </si>
  <si>
    <t>PROOTHER</t>
  </si>
  <si>
    <t>Photography Studios, Portrait</t>
  </si>
  <si>
    <t>Commercial Photography</t>
  </si>
  <si>
    <t>Translation and Interpretation Services</t>
  </si>
  <si>
    <t>Veterinary Services</t>
  </si>
  <si>
    <t>All Other Professional, Scientific, and Technical Services</t>
  </si>
  <si>
    <t>Offices of Bank Holding Companies</t>
  </si>
  <si>
    <t>BUSSERVICES</t>
  </si>
  <si>
    <t>Offices of Other Holding Companies</t>
  </si>
  <si>
    <t>Corporate, Subsidiary, and Regional Managing Offices</t>
  </si>
  <si>
    <t>Office Administrative Services</t>
  </si>
  <si>
    <t>Facilities Support Services</t>
  </si>
  <si>
    <t>ADMINBUILD</t>
  </si>
  <si>
    <t>Employment Placement Agencies</t>
  </si>
  <si>
    <t>ADMINTEMP</t>
  </si>
  <si>
    <t>Temporary Help Services</t>
  </si>
  <si>
    <t>Professional Employer Organizations</t>
  </si>
  <si>
    <t>Document Preparation Services</t>
  </si>
  <si>
    <t>Telephone Answering Services</t>
  </si>
  <si>
    <t>Telemarketing Bureaus</t>
  </si>
  <si>
    <t>Private Mail Centers</t>
  </si>
  <si>
    <t>Other Business Service Centers (including Copy Shops)</t>
  </si>
  <si>
    <t>Collection Agencies</t>
  </si>
  <si>
    <t>Credit Bureaus</t>
  </si>
  <si>
    <t>Repossession Services</t>
  </si>
  <si>
    <t>Court Reporting and Stenotype Services</t>
  </si>
  <si>
    <t>All Other Business Support Services</t>
  </si>
  <si>
    <t>Travel Agencies</t>
  </si>
  <si>
    <t>Tour Operators</t>
  </si>
  <si>
    <t>Convention and Visitors Bureaus</t>
  </si>
  <si>
    <t>All Other Travel Arrangement and Reservation Services</t>
  </si>
  <si>
    <t>Investigation Services</t>
  </si>
  <si>
    <t>ADMINSECURITY</t>
  </si>
  <si>
    <t>Security Guards and Patrol Services</t>
  </si>
  <si>
    <t>Armored Car Services</t>
  </si>
  <si>
    <t>Security Systems Services (except Locksmiths)</t>
  </si>
  <si>
    <t>Locksmiths</t>
  </si>
  <si>
    <t>Exterminating and Pest Control Services</t>
  </si>
  <si>
    <t>Janitorial Services</t>
  </si>
  <si>
    <t>Landscaping Services</t>
  </si>
  <si>
    <t>Carpet and Upholstery Cleaning Services</t>
  </si>
  <si>
    <t>Other Services to Buildings and Dwellings</t>
  </si>
  <si>
    <t>Packaging and Labeling Services</t>
  </si>
  <si>
    <t>ADMINOTHER</t>
  </si>
  <si>
    <t>Convention and Trade Show Organizers</t>
  </si>
  <si>
    <t>All Other Support Services</t>
  </si>
  <si>
    <t>Solid Waste Collection</t>
  </si>
  <si>
    <t>Hazardous Waste Collection</t>
  </si>
  <si>
    <t>Other Waste Collection</t>
  </si>
  <si>
    <t>Hazardous Waste Treatment and Disposal</t>
  </si>
  <si>
    <t>Solid Waste Landfill</t>
  </si>
  <si>
    <t>Solid Waste Combustors and Incinerators</t>
  </si>
  <si>
    <t>Other Nonhazardous Waste Treatment and Disposal</t>
  </si>
  <si>
    <t>Remediation Services</t>
  </si>
  <si>
    <t>Materials Recovery Facilities</t>
  </si>
  <si>
    <t>Septic Tank and Related Services</t>
  </si>
  <si>
    <t>All Other Miscellaneous Waste Management Services</t>
  </si>
  <si>
    <t>Elementary and Secondary Schools</t>
  </si>
  <si>
    <t>EDUCATION</t>
  </si>
  <si>
    <t>Junior Colleges</t>
  </si>
  <si>
    <t>Colleges, Universities, and Professional Schools</t>
  </si>
  <si>
    <t>Business and Secretarial Schools</t>
  </si>
  <si>
    <t>Computer Training</t>
  </si>
  <si>
    <t>Professional and Management Development Training</t>
  </si>
  <si>
    <t>Cosmetology and Barber Schools</t>
  </si>
  <si>
    <t>Flight Training</t>
  </si>
  <si>
    <t>Apprenticeship Training</t>
  </si>
  <si>
    <t>Other Technical and Trade Schools</t>
  </si>
  <si>
    <t>Fine Arts Schools</t>
  </si>
  <si>
    <t>Sports and Recreation Instruction</t>
  </si>
  <si>
    <t>Language Schools</t>
  </si>
  <si>
    <t>Exam Preparation and Tutoring</t>
  </si>
  <si>
    <t>Automobile Driving Schools</t>
  </si>
  <si>
    <t>All Other Miscellaneous Schools and Instruction</t>
  </si>
  <si>
    <t>Educational Support Services</t>
  </si>
  <si>
    <t>Offices of Physicians (except Mental Health Specialists)</t>
  </si>
  <si>
    <t>MEDAMB</t>
  </si>
  <si>
    <t>Offices of Physicians, Mental Health Specialists</t>
  </si>
  <si>
    <t>Offices of Dentists</t>
  </si>
  <si>
    <t>Offices of Chiropractors</t>
  </si>
  <si>
    <t>Offices of Optometrists</t>
  </si>
  <si>
    <t>Offices of Mental Health Practitioners (except Physicians)</t>
  </si>
  <si>
    <t>Offices of Physical, Occupational and Speech Therapists, and Audiologists</t>
  </si>
  <si>
    <t>Offices of Podiatrists</t>
  </si>
  <si>
    <t>Offices of All Other Miscellaneous Health Practitioners</t>
  </si>
  <si>
    <t>Family Planning Centers</t>
  </si>
  <si>
    <t>Outpatient Mental Health and Substance Abuse Centers</t>
  </si>
  <si>
    <t>HMO Medical Centers</t>
  </si>
  <si>
    <t>Kidney Dialysis Centers</t>
  </si>
  <si>
    <t>Freestanding Ambulatory Surgical and Emergency Centers</t>
  </si>
  <si>
    <t>All Other Outpatient Care Centers</t>
  </si>
  <si>
    <t>Medical Laboratories</t>
  </si>
  <si>
    <t>Diagnostic Imaging Centers</t>
  </si>
  <si>
    <t>Home Health Care Services</t>
  </si>
  <si>
    <t>Ambulance Services</t>
  </si>
  <si>
    <t>Blood and Organ Banks</t>
  </si>
  <si>
    <t>All Other Miscellaneous Ambulatory Health Care Services</t>
  </si>
  <si>
    <t>General Medical and Surgical Hospitals</t>
  </si>
  <si>
    <t>MEDHOSP</t>
  </si>
  <si>
    <t>Psychiatric and Substance Abuse Hospitals</t>
  </si>
  <si>
    <t>Specialty (except Psychiatric and Substance Abuse) Hospitals</t>
  </si>
  <si>
    <t>Nursing Care Facilities</t>
  </si>
  <si>
    <t>MEDNURSE</t>
  </si>
  <si>
    <t>Residential Mental Retardation Facilities</t>
  </si>
  <si>
    <t>Residential Mental Health and Substance Abuse Facilities</t>
  </si>
  <si>
    <t>Continuing Care Retirement Communities</t>
  </si>
  <si>
    <t>Homes for the Elderly</t>
  </si>
  <si>
    <t>Other Residential Care Facilities</t>
  </si>
  <si>
    <t>Child and Youth Services</t>
  </si>
  <si>
    <t>MEDSA</t>
  </si>
  <si>
    <t>Services for the Elderly and Persons with Disabilities</t>
  </si>
  <si>
    <t>Other Individual and Family Services</t>
  </si>
  <si>
    <t>Community Food Services</t>
  </si>
  <si>
    <t>Temporary Shelters</t>
  </si>
  <si>
    <t>Other Community Housing Services</t>
  </si>
  <si>
    <t>Emergency and Other Relief Services</t>
  </si>
  <si>
    <t>Vocational Rehabilitation Services</t>
  </si>
  <si>
    <t>Child Day Care Services</t>
  </si>
  <si>
    <t>Theater Companies and Dinner Theaters</t>
  </si>
  <si>
    <t>RECENTER</t>
  </si>
  <si>
    <t>Dance Companies</t>
  </si>
  <si>
    <t>Musical Groups and Artists</t>
  </si>
  <si>
    <t>Other Performing Arts Companies</t>
  </si>
  <si>
    <t>Sports Teams and Clubs</t>
  </si>
  <si>
    <t>Racetracks</t>
  </si>
  <si>
    <t>Other Spectator Sports</t>
  </si>
  <si>
    <t>Promoters of Performing Arts, Sports, and Similar Events with Facilities</t>
  </si>
  <si>
    <t>Promoters of Performing Arts, Sports, and Similar Events without Facilities</t>
  </si>
  <si>
    <t>Agents and Managers for Artists, Athletes, Entertainers, and Other Public Figures</t>
  </si>
  <si>
    <t>Independent Artists, Writers, and Performers</t>
  </si>
  <si>
    <t>Museums</t>
  </si>
  <si>
    <t>RECAMUSE</t>
  </si>
  <si>
    <t>Historical Sites</t>
  </si>
  <si>
    <t>Zoos and Botanical Gardens</t>
  </si>
  <si>
    <t>Nature Parks and Other Similar Institutions</t>
  </si>
  <si>
    <t>Amusement and Theme Parks</t>
  </si>
  <si>
    <t>Amusement Arcades</t>
  </si>
  <si>
    <t>Casinos (except Casino Hotels)</t>
  </si>
  <si>
    <t>Other Gambling Industries</t>
  </si>
  <si>
    <t>Golf Courses and Country Clubs</t>
  </si>
  <si>
    <t>Skiing Facilities</t>
  </si>
  <si>
    <t>Marinas</t>
  </si>
  <si>
    <t>Fitness and Recreational Sports Centers</t>
  </si>
  <si>
    <t>Bowling Centers</t>
  </si>
  <si>
    <t>All Other Amusement and Recreation Industries</t>
  </si>
  <si>
    <t>Hotels (except Casino Hotels) and Motels</t>
  </si>
  <si>
    <t>ACCHOTELS</t>
  </si>
  <si>
    <t>Casino Hotels</t>
  </si>
  <si>
    <t>Bed-and-Breakfast Inns</t>
  </si>
  <si>
    <t>All Other Traveler Accommodation</t>
  </si>
  <si>
    <t>RV (Recreational Vehicle) Parks and Campgrounds</t>
  </si>
  <si>
    <t>Recreational and Vacation Camps (except Campgrounds)</t>
  </si>
  <si>
    <t>Rooming and Boarding Houses</t>
  </si>
  <si>
    <t>Full-Service Restaurants</t>
  </si>
  <si>
    <t>ACCRESTAURANTS</t>
  </si>
  <si>
    <t>Limited-Service Restaurants</t>
  </si>
  <si>
    <t>ACCFASTFOOD</t>
  </si>
  <si>
    <t>Cafeterias</t>
  </si>
  <si>
    <t>Snack and Nonalcoholic Beverage Bars</t>
  </si>
  <si>
    <t>Food Service Contractors</t>
  </si>
  <si>
    <t>ACCSPECIALFOOD</t>
  </si>
  <si>
    <t>Caterers</t>
  </si>
  <si>
    <t>Mobile Food Services</t>
  </si>
  <si>
    <t>Drinking Places (Alcoholic Beverages)</t>
  </si>
  <si>
    <t>ACCBARS</t>
  </si>
  <si>
    <t>General Automotive Repair</t>
  </si>
  <si>
    <t>PERSSERV</t>
  </si>
  <si>
    <t>Automotive Exhaust System Repair</t>
  </si>
  <si>
    <t>Automotive Transmission Repair</t>
  </si>
  <si>
    <t>Other Automotive Mechanical and Electrical Repair and Maintenance</t>
  </si>
  <si>
    <t>Automotive Body, Paint, and Interior Repair and Maintenance</t>
  </si>
  <si>
    <t>Automotive Glass Replacement Shops</t>
  </si>
  <si>
    <t>Automotive Oil Change and Lubrication Shops</t>
  </si>
  <si>
    <t>Car Washes</t>
  </si>
  <si>
    <t>All Other Automotive Repair and Maintenance</t>
  </si>
  <si>
    <t>Consumer Electronics Repair and Maintenance</t>
  </si>
  <si>
    <t>Computer and Office Machine Repair and Maintenance</t>
  </si>
  <si>
    <t>Communication Equipment Repair and Maintenance</t>
  </si>
  <si>
    <t>Other Electronic and Precision Equipment Repair and Maintenance</t>
  </si>
  <si>
    <t>Commercial and Industrial Machinery and Equipment (except Automotive and Electronic) Repair and Maintenance</t>
  </si>
  <si>
    <t>Home and Garden Equipment Repair and Maintenance</t>
  </si>
  <si>
    <t>Appliance Repair and Maintenance</t>
  </si>
  <si>
    <t>Reupholstery and Furniture Repair</t>
  </si>
  <si>
    <t>Footwear and Leather Goods Repair</t>
  </si>
  <si>
    <t>Other Personal and Household Goods Repair and Maintenance</t>
  </si>
  <si>
    <t>Barber Shops</t>
  </si>
  <si>
    <t>Beauty Salons</t>
  </si>
  <si>
    <t>Nail Salons</t>
  </si>
  <si>
    <t>Diet and Weight Reducing Centers</t>
  </si>
  <si>
    <t>Other Personal Care Services</t>
  </si>
  <si>
    <t>Funeral Homes and Funeral Services</t>
  </si>
  <si>
    <t>Cemeteries and Crematories</t>
  </si>
  <si>
    <t>Coin-Operated Laundries and Drycleaners</t>
  </si>
  <si>
    <t>Drycleaning and Laundry Services (except Coin-Operated)</t>
  </si>
  <si>
    <t>Linen Supply</t>
  </si>
  <si>
    <t>Industrial Launderers</t>
  </si>
  <si>
    <t>Pet Care (except Veterinary) Services</t>
  </si>
  <si>
    <t>Photofinishing Laboratories (except One-Hour)</t>
  </si>
  <si>
    <t>One-Hour Photofinishing</t>
  </si>
  <si>
    <t>Parking Lots and Garages</t>
  </si>
  <si>
    <t>All Other Personal Services</t>
  </si>
  <si>
    <t>Religious Organizations</t>
  </si>
  <si>
    <t>Grantmaking Foundations</t>
  </si>
  <si>
    <t>Voluntary Health Organizations</t>
  </si>
  <si>
    <t>Other Grantmaking and Giving Services</t>
  </si>
  <si>
    <t>Human Rights Organizations</t>
  </si>
  <si>
    <t>Environment, Conservation and Wildlife Organizations</t>
  </si>
  <si>
    <t>Other Social Advocacy Organizations</t>
  </si>
  <si>
    <t>Civic and Social Organizations</t>
  </si>
  <si>
    <t>Business Associations</t>
  </si>
  <si>
    <t>Professional Organizations</t>
  </si>
  <si>
    <t>Labor Unions and Similar Labor Organizations</t>
  </si>
  <si>
    <t>Political Organizations</t>
  </si>
  <si>
    <t>Other Similar Organizations (except Business, Professional, Labor, and Political Organizations)</t>
  </si>
  <si>
    <t>Private Households</t>
  </si>
  <si>
    <t>Executive Offices</t>
  </si>
  <si>
    <t>NA</t>
  </si>
  <si>
    <t>Legislative Bodies</t>
  </si>
  <si>
    <t>Public Finance Activities</t>
  </si>
  <si>
    <t>Executive and Legislative Offices, Combined</t>
  </si>
  <si>
    <t>American Indian and Alaska Native Tribal Governments</t>
  </si>
  <si>
    <t>Other General Government Support</t>
  </si>
  <si>
    <t>Courts</t>
  </si>
  <si>
    <t>Police Protection</t>
  </si>
  <si>
    <t>Legal Counsel and Prosecution</t>
  </si>
  <si>
    <t>Correctional Institutions</t>
  </si>
  <si>
    <t>Parole Offices and Probation Offices</t>
  </si>
  <si>
    <t>Fire Protection</t>
  </si>
  <si>
    <t>Other Justice, Public Order, and Safety Activities</t>
  </si>
  <si>
    <t>Administration of Education Programs</t>
  </si>
  <si>
    <t>Administration of Public Health Programs</t>
  </si>
  <si>
    <t>Administration of Human Resource Programs (except Education, Public Health, and Veterans' Affairs Programs)</t>
  </si>
  <si>
    <t>Administration of Veterans' Affairs</t>
  </si>
  <si>
    <t>Administration of Air and Water Resource and Solid Waste Management Programs</t>
  </si>
  <si>
    <t>Administration of Conservation Programs</t>
  </si>
  <si>
    <t>Administration of Housing Programs</t>
  </si>
  <si>
    <t>Administration of Urban Planning and Community and Rural Development</t>
  </si>
  <si>
    <t>Administration of General Economic Programs</t>
  </si>
  <si>
    <t>Regulation and Administration of Transportation Programs</t>
  </si>
  <si>
    <t>Regulation and Administration of Communications, Electric, Gas, and Other Utilities</t>
  </si>
  <si>
    <t>Regulation of Agricultural Marketing and Commodities</t>
  </si>
  <si>
    <t>Regulation, Licensing, and Inspection of Miscellaneous Commercial Sectors</t>
  </si>
  <si>
    <t>Space Research and Technology</t>
  </si>
  <si>
    <t>National Security</t>
  </si>
  <si>
    <t>International Affairs</t>
  </si>
  <si>
    <t>Total</t>
  </si>
  <si>
    <t>SAM Sector</t>
  </si>
  <si>
    <t>Aggregated NAICS code</t>
  </si>
  <si>
    <t>Survey Prefix</t>
  </si>
  <si>
    <t>State Code</t>
  </si>
  <si>
    <t>County Code</t>
  </si>
  <si>
    <t>Data Type Code</t>
  </si>
  <si>
    <t>Size Code</t>
  </si>
  <si>
    <t>Owner- ship Code</t>
  </si>
  <si>
    <t>Indus- try Code</t>
  </si>
  <si>
    <t>Year</t>
  </si>
  <si>
    <t>Aggre- gation Level</t>
  </si>
  <si>
    <t>Q1 Status Code</t>
  </si>
  <si>
    <t>Q1 Establishment Count</t>
  </si>
  <si>
    <t>January Employment</t>
  </si>
  <si>
    <t>February Employment</t>
  </si>
  <si>
    <t>March Employment</t>
  </si>
  <si>
    <t>Q1 Total Wages</t>
  </si>
  <si>
    <t>Q1 Taxable Wages</t>
  </si>
  <si>
    <t>Q1 Contributions</t>
  </si>
  <si>
    <t>Q1 Average Weekly Wage</t>
  </si>
  <si>
    <t>Q2 Status Code</t>
  </si>
  <si>
    <t>Q2 Establishment Count</t>
  </si>
  <si>
    <t>April Employment</t>
  </si>
  <si>
    <t>May Employment</t>
  </si>
  <si>
    <t>June Employment</t>
  </si>
  <si>
    <t>Q2 Total Wages</t>
  </si>
  <si>
    <t>Q2 Taxable Wages</t>
  </si>
  <si>
    <t>Q2 Contributions</t>
  </si>
  <si>
    <t>Q2 Average Weekly Wage</t>
  </si>
  <si>
    <t>Q3 Status Code</t>
  </si>
  <si>
    <t>Q3 Establishment Count</t>
  </si>
  <si>
    <t>July Employment</t>
  </si>
  <si>
    <t>August Employment</t>
  </si>
  <si>
    <t>September Employment</t>
  </si>
  <si>
    <t>Q3 Total Wages</t>
  </si>
  <si>
    <t>Q3 Taxable Wages</t>
  </si>
  <si>
    <t>Q3 Contributions</t>
  </si>
  <si>
    <t>Q3 Average Weekly Wage</t>
  </si>
  <si>
    <t>Q4 Status Code</t>
  </si>
  <si>
    <t>Q4 Establishment Count</t>
  </si>
  <si>
    <t>October Employment</t>
  </si>
  <si>
    <t>November Employment</t>
  </si>
  <si>
    <t>December Employment</t>
  </si>
  <si>
    <t>Q4 Total Wages</t>
  </si>
  <si>
    <t>Q4 Taxable Wages</t>
  </si>
  <si>
    <t>Q4 Contributions</t>
  </si>
  <si>
    <t>Q4 Average Weekly Wage</t>
  </si>
  <si>
    <t>Annual Average Status Code</t>
  </si>
  <si>
    <t>Annual Average Establishment Count</t>
  </si>
  <si>
    <t>Annual Average Employment</t>
  </si>
  <si>
    <t>Annual Total Wages</t>
  </si>
  <si>
    <t>Annual Taxable Wages</t>
  </si>
  <si>
    <t>Annual Contributions</t>
  </si>
  <si>
    <t>Annual Average Average Weekly Wage</t>
  </si>
  <si>
    <t>Annual Average Pay</t>
  </si>
  <si>
    <t>ENU</t>
  </si>
  <si>
    <t>06</t>
  </si>
  <si>
    <t>000</t>
  </si>
  <si>
    <t>0</t>
  </si>
  <si>
    <t>10</t>
  </si>
  <si>
    <t>2006</t>
  </si>
  <si>
    <t>50</t>
  </si>
  <si>
    <t>1</t>
  </si>
  <si>
    <t>51</t>
  </si>
  <si>
    <t>102</t>
  </si>
  <si>
    <t>52</t>
  </si>
  <si>
    <t>1021</t>
  </si>
  <si>
    <t>53</t>
  </si>
  <si>
    <t>1022</t>
  </si>
  <si>
    <t>1023</t>
  </si>
  <si>
    <t>1024</t>
  </si>
  <si>
    <t>1025</t>
  </si>
  <si>
    <t>1026</t>
  </si>
  <si>
    <t>1027</t>
  </si>
  <si>
    <t>1028</t>
  </si>
  <si>
    <t>1029</t>
  </si>
  <si>
    <t>-</t>
  </si>
  <si>
    <t>22</t>
  </si>
  <si>
    <t>54</t>
  </si>
  <si>
    <t>221</t>
  </si>
  <si>
    <t>55</t>
  </si>
  <si>
    <t>2211</t>
  </si>
  <si>
    <t>56</t>
  </si>
  <si>
    <t>22112</t>
  </si>
  <si>
    <t>57</t>
  </si>
  <si>
    <t>221121</t>
  </si>
  <si>
    <t>58</t>
  </si>
  <si>
    <t>44-45</t>
  </si>
  <si>
    <t>445</t>
  </si>
  <si>
    <t>4451</t>
  </si>
  <si>
    <t>44511</t>
  </si>
  <si>
    <t>445110</t>
  </si>
  <si>
    <t>446</t>
  </si>
  <si>
    <t>4461</t>
  </si>
  <si>
    <t>44619</t>
  </si>
  <si>
    <t>446191</t>
  </si>
  <si>
    <t>452</t>
  </si>
  <si>
    <t>4521</t>
  </si>
  <si>
    <t>45211</t>
  </si>
  <si>
    <t>452111</t>
  </si>
  <si>
    <t>4529</t>
  </si>
  <si>
    <t>45291</t>
  </si>
  <si>
    <t>452910</t>
  </si>
  <si>
    <t>45299</t>
  </si>
  <si>
    <t>452990</t>
  </si>
  <si>
    <t>454</t>
  </si>
  <si>
    <t>4542</t>
  </si>
  <si>
    <t>45421</t>
  </si>
  <si>
    <t>454210</t>
  </si>
  <si>
    <t>48-49</t>
  </si>
  <si>
    <t>484</t>
  </si>
  <si>
    <t>4842</t>
  </si>
  <si>
    <t>48422</t>
  </si>
  <si>
    <t>484220</t>
  </si>
  <si>
    <t>488</t>
  </si>
  <si>
    <t>4881</t>
  </si>
  <si>
    <t>48811</t>
  </si>
  <si>
    <t>488111</t>
  </si>
  <si>
    <t>491</t>
  </si>
  <si>
    <t>4911</t>
  </si>
  <si>
    <t>49111</t>
  </si>
  <si>
    <t>491110</t>
  </si>
  <si>
    <t>511</t>
  </si>
  <si>
    <t>5111</t>
  </si>
  <si>
    <t>51113</t>
  </si>
  <si>
    <t>511130</t>
  </si>
  <si>
    <t>519</t>
  </si>
  <si>
    <t>5191</t>
  </si>
  <si>
    <t>51912</t>
  </si>
  <si>
    <t>519120</t>
  </si>
  <si>
    <t>522</t>
  </si>
  <si>
    <t>5221</t>
  </si>
  <si>
    <t>52212</t>
  </si>
  <si>
    <t>522120</t>
  </si>
  <si>
    <t>5222</t>
  </si>
  <si>
    <t>52229</t>
  </si>
  <si>
    <t>522292</t>
  </si>
  <si>
    <t>522293</t>
  </si>
  <si>
    <t>522294</t>
  </si>
  <si>
    <t>522298</t>
  </si>
  <si>
    <t>524</t>
  </si>
  <si>
    <t>5241</t>
  </si>
  <si>
    <t>52412</t>
  </si>
  <si>
    <t>524128</t>
  </si>
  <si>
    <t>5242</t>
  </si>
  <si>
    <t>52421</t>
  </si>
  <si>
    <t>524210</t>
  </si>
  <si>
    <t>52429</t>
  </si>
  <si>
    <t>524292</t>
  </si>
  <si>
    <t>524298</t>
  </si>
  <si>
    <t>525</t>
  </si>
  <si>
    <t>5251</t>
  </si>
  <si>
    <t>52511</t>
  </si>
  <si>
    <t>525110</t>
  </si>
  <si>
    <t>541</t>
  </si>
  <si>
    <t>5412</t>
  </si>
  <si>
    <t>54121</t>
  </si>
  <si>
    <t>541211</t>
  </si>
  <si>
    <t>541219</t>
  </si>
  <si>
    <t>5413</t>
  </si>
  <si>
    <t>54133</t>
  </si>
  <si>
    <t>541330</t>
  </si>
  <si>
    <t>5415</t>
  </si>
  <si>
    <t>54151</t>
  </si>
  <si>
    <t>541511</t>
  </si>
  <si>
    <t>541513</t>
  </si>
  <si>
    <t>5416</t>
  </si>
  <si>
    <t>54161</t>
  </si>
  <si>
    <t>541611</t>
  </si>
  <si>
    <t>54162</t>
  </si>
  <si>
    <t>541620</t>
  </si>
  <si>
    <t>54169</t>
  </si>
  <si>
    <t>541690</t>
  </si>
  <si>
    <t>5417</t>
  </si>
  <si>
    <t>54171</t>
  </si>
  <si>
    <t>541710</t>
  </si>
  <si>
    <t>5418</t>
  </si>
  <si>
    <t>54187</t>
  </si>
  <si>
    <t>541870</t>
  </si>
  <si>
    <t>5419</t>
  </si>
  <si>
    <t>54194</t>
  </si>
  <si>
    <t>541940</t>
  </si>
  <si>
    <t>561</t>
  </si>
  <si>
    <t>5611</t>
  </si>
  <si>
    <t>56111</t>
  </si>
  <si>
    <t>561110</t>
  </si>
  <si>
    <t>5612</t>
  </si>
  <si>
    <t>56121</t>
  </si>
  <si>
    <t>561210</t>
  </si>
  <si>
    <t>5614</t>
  </si>
  <si>
    <t>56149</t>
  </si>
  <si>
    <t>561499</t>
  </si>
  <si>
    <t>5615</t>
  </si>
  <si>
    <t>56159</t>
  </si>
  <si>
    <t>561599</t>
  </si>
  <si>
    <t>5617</t>
  </si>
  <si>
    <t>56172</t>
  </si>
  <si>
    <t>561720</t>
  </si>
  <si>
    <t>61</t>
  </si>
  <si>
    <t>611</t>
  </si>
  <si>
    <t>6113</t>
  </si>
  <si>
    <t>61131</t>
  </si>
  <si>
    <t>611310</t>
  </si>
  <si>
    <t>6116</t>
  </si>
  <si>
    <t>61169</t>
  </si>
  <si>
    <t>611699</t>
  </si>
  <si>
    <t>62</t>
  </si>
  <si>
    <t>621</t>
  </si>
  <si>
    <t>6214</t>
  </si>
  <si>
    <t>62142</t>
  </si>
  <si>
    <t>621420</t>
  </si>
  <si>
    <t>62149</t>
  </si>
  <si>
    <t>621493</t>
  </si>
  <si>
    <t>622</t>
  </si>
  <si>
    <t>6221</t>
  </si>
  <si>
    <t>62211</t>
  </si>
  <si>
    <t>622110</t>
  </si>
  <si>
    <t>624</t>
  </si>
  <si>
    <t>6241</t>
  </si>
  <si>
    <t>62411</t>
  </si>
  <si>
    <t>624110</t>
  </si>
  <si>
    <t>62419</t>
  </si>
  <si>
    <t>624190</t>
  </si>
  <si>
    <t>6242</t>
  </si>
  <si>
    <t>62421</t>
  </si>
  <si>
    <t>624210</t>
  </si>
  <si>
    <t>62423</t>
  </si>
  <si>
    <t>624230</t>
  </si>
  <si>
    <t>6244</t>
  </si>
  <si>
    <t>62441</t>
  </si>
  <si>
    <t>624410</t>
  </si>
  <si>
    <t>71</t>
  </si>
  <si>
    <t>712</t>
  </si>
  <si>
    <t>7121</t>
  </si>
  <si>
    <t>71211</t>
  </si>
  <si>
    <t>712110</t>
  </si>
  <si>
    <t>71219</t>
  </si>
  <si>
    <t>712190</t>
  </si>
  <si>
    <t>713</t>
  </si>
  <si>
    <t>7131</t>
  </si>
  <si>
    <t>71312</t>
  </si>
  <si>
    <t>713120</t>
  </si>
  <si>
    <t>7139</t>
  </si>
  <si>
    <t>71394</t>
  </si>
  <si>
    <t>713940</t>
  </si>
  <si>
    <t>71395</t>
  </si>
  <si>
    <t>713950</t>
  </si>
  <si>
    <t>71399</t>
  </si>
  <si>
    <t>713990</t>
  </si>
  <si>
    <t>72</t>
  </si>
  <si>
    <t>721</t>
  </si>
  <si>
    <t>7211</t>
  </si>
  <si>
    <t>72111</t>
  </si>
  <si>
    <t>721110</t>
  </si>
  <si>
    <t>72119</t>
  </si>
  <si>
    <t>721199</t>
  </si>
  <si>
    <t>7213</t>
  </si>
  <si>
    <t>72131</t>
  </si>
  <si>
    <t>721310</t>
  </si>
  <si>
    <t>722</t>
  </si>
  <si>
    <t>7221</t>
  </si>
  <si>
    <t>72211</t>
  </si>
  <si>
    <t>722110</t>
  </si>
  <si>
    <t>7222</t>
  </si>
  <si>
    <t>72221</t>
  </si>
  <si>
    <t>722211</t>
  </si>
  <si>
    <t>722212</t>
  </si>
  <si>
    <t>722213</t>
  </si>
  <si>
    <t>7223</t>
  </si>
  <si>
    <t>72231</t>
  </si>
  <si>
    <t>722310</t>
  </si>
  <si>
    <t>81</t>
  </si>
  <si>
    <t>812</t>
  </si>
  <si>
    <t>8122</t>
  </si>
  <si>
    <t>81222</t>
  </si>
  <si>
    <t>812220</t>
  </si>
  <si>
    <t>813</t>
  </si>
  <si>
    <t>8134</t>
  </si>
  <si>
    <t>81341</t>
  </si>
  <si>
    <t>813410</t>
  </si>
  <si>
    <t>92</t>
  </si>
  <si>
    <t>921</t>
  </si>
  <si>
    <t>9211</t>
  </si>
  <si>
    <t>92113</t>
  </si>
  <si>
    <t>921130</t>
  </si>
  <si>
    <t>92114</t>
  </si>
  <si>
    <t>921140</t>
  </si>
  <si>
    <t>92119</t>
  </si>
  <si>
    <t>921190</t>
  </si>
  <si>
    <t>922</t>
  </si>
  <si>
    <t>9221</t>
  </si>
  <si>
    <t>92211</t>
  </si>
  <si>
    <t>922110</t>
  </si>
  <si>
    <t>92212</t>
  </si>
  <si>
    <t>922120</t>
  </si>
  <si>
    <t>92213</t>
  </si>
  <si>
    <t>922130</t>
  </si>
  <si>
    <t>92214</t>
  </si>
  <si>
    <t>922140</t>
  </si>
  <si>
    <t>92219</t>
  </si>
  <si>
    <t>922190</t>
  </si>
  <si>
    <t>923</t>
  </si>
  <si>
    <t>9231</t>
  </si>
  <si>
    <t>92311</t>
  </si>
  <si>
    <t>923110</t>
  </si>
  <si>
    <t>92312</t>
  </si>
  <si>
    <t>923120</t>
  </si>
  <si>
    <t>92313</t>
  </si>
  <si>
    <t>923130</t>
  </si>
  <si>
    <t>92314</t>
  </si>
  <si>
    <t>923140</t>
  </si>
  <si>
    <t>924</t>
  </si>
  <si>
    <t>9241</t>
  </si>
  <si>
    <t>92411</t>
  </si>
  <si>
    <t>924110</t>
  </si>
  <si>
    <t>92412</t>
  </si>
  <si>
    <t>924120</t>
  </si>
  <si>
    <t>925</t>
  </si>
  <si>
    <t>9251</t>
  </si>
  <si>
    <t>92511</t>
  </si>
  <si>
    <t>925110</t>
  </si>
  <si>
    <t>92512</t>
  </si>
  <si>
    <t>925120</t>
  </si>
  <si>
    <t>926</t>
  </si>
  <si>
    <t>9261</t>
  </si>
  <si>
    <t>92611</t>
  </si>
  <si>
    <t>926110</t>
  </si>
  <si>
    <t>92612</t>
  </si>
  <si>
    <t>926120</t>
  </si>
  <si>
    <t>92613</t>
  </si>
  <si>
    <t>926130</t>
  </si>
  <si>
    <t>92614</t>
  </si>
  <si>
    <t>926140</t>
  </si>
  <si>
    <t>92615</t>
  </si>
  <si>
    <t>926150</t>
  </si>
  <si>
    <t>927</t>
  </si>
  <si>
    <t>9271</t>
  </si>
  <si>
    <t>92711</t>
  </si>
  <si>
    <t>927110</t>
  </si>
  <si>
    <t>928</t>
  </si>
  <si>
    <t>9281</t>
  </si>
  <si>
    <t>92811</t>
  </si>
  <si>
    <t>928110</t>
  </si>
  <si>
    <t>92812</t>
  </si>
  <si>
    <t>928120</t>
  </si>
  <si>
    <t>99</t>
  </si>
  <si>
    <t>999</t>
  </si>
  <si>
    <t>9999</t>
  </si>
  <si>
    <t>99999</t>
  </si>
  <si>
    <t>999999</t>
  </si>
  <si>
    <t>2</t>
  </si>
  <si>
    <t>101</t>
  </si>
  <si>
    <t>N</t>
  </si>
  <si>
    <t>1013</t>
  </si>
  <si>
    <t>31-33</t>
  </si>
  <si>
    <t>315</t>
  </si>
  <si>
    <t>3152</t>
  </si>
  <si>
    <t>31521</t>
  </si>
  <si>
    <t>315212</t>
  </si>
  <si>
    <t>42</t>
  </si>
  <si>
    <t>423</t>
  </si>
  <si>
    <t>4231</t>
  </si>
  <si>
    <t>42312</t>
  </si>
  <si>
    <t>423120</t>
  </si>
  <si>
    <t>4452</t>
  </si>
  <si>
    <t>44529</t>
  </si>
  <si>
    <t>445291</t>
  </si>
  <si>
    <t>6111</t>
  </si>
  <si>
    <t>61111</t>
  </si>
  <si>
    <t>611110</t>
  </si>
  <si>
    <t>61161</t>
  </si>
  <si>
    <t>611610</t>
  </si>
  <si>
    <t>61162</t>
  </si>
  <si>
    <t>611620</t>
  </si>
  <si>
    <t>6222</t>
  </si>
  <si>
    <t>62221</t>
  </si>
  <si>
    <t>622210</t>
  </si>
  <si>
    <t>6223</t>
  </si>
  <si>
    <t>62231</t>
  </si>
  <si>
    <t>622310</t>
  </si>
  <si>
    <t>623</t>
  </si>
  <si>
    <t>6231</t>
  </si>
  <si>
    <t>62311</t>
  </si>
  <si>
    <t>623110</t>
  </si>
  <si>
    <t>6232</t>
  </si>
  <si>
    <t>62321</t>
  </si>
  <si>
    <t>623210</t>
  </si>
  <si>
    <t>62322</t>
  </si>
  <si>
    <t>623220</t>
  </si>
  <si>
    <t>6233</t>
  </si>
  <si>
    <t>62331</t>
  </si>
  <si>
    <t>623312</t>
  </si>
  <si>
    <t>6239</t>
  </si>
  <si>
    <t>62399</t>
  </si>
  <si>
    <t>623990</t>
  </si>
  <si>
    <t>62412</t>
  </si>
  <si>
    <t>624120</t>
  </si>
  <si>
    <t>711</t>
  </si>
  <si>
    <t>7112</t>
  </si>
  <si>
    <t>71121</t>
  </si>
  <si>
    <t>711219</t>
  </si>
  <si>
    <t>7113</t>
  </si>
  <si>
    <t>71131</t>
  </si>
  <si>
    <t>711310</t>
  </si>
  <si>
    <t>8139</t>
  </si>
  <si>
    <t>81394</t>
  </si>
  <si>
    <t>813940</t>
  </si>
  <si>
    <t>92111</t>
  </si>
  <si>
    <t>921110</t>
  </si>
  <si>
    <t>92112</t>
  </si>
  <si>
    <t>921120</t>
  </si>
  <si>
    <t>92216</t>
  </si>
  <si>
    <t>922160</t>
  </si>
  <si>
    <t>3</t>
  </si>
  <si>
    <t>1011</t>
  </si>
  <si>
    <t>1012</t>
  </si>
  <si>
    <t>11</t>
  </si>
  <si>
    <t>111</t>
  </si>
  <si>
    <t>1119</t>
  </si>
  <si>
    <t>11199</t>
  </si>
  <si>
    <t>111998</t>
  </si>
  <si>
    <t>112</t>
  </si>
  <si>
    <t>1124</t>
  </si>
  <si>
    <t>11241</t>
  </si>
  <si>
    <t>112410</t>
  </si>
  <si>
    <t>113</t>
  </si>
  <si>
    <t>1131</t>
  </si>
  <si>
    <t>11311</t>
  </si>
  <si>
    <t>113110</t>
  </si>
  <si>
    <t>115</t>
  </si>
  <si>
    <t>1151</t>
  </si>
  <si>
    <t>11511</t>
  </si>
  <si>
    <t>115112</t>
  </si>
  <si>
    <t>1153</t>
  </si>
  <si>
    <t>11531</t>
  </si>
  <si>
    <t>115310</t>
  </si>
  <si>
    <t>22111</t>
  </si>
  <si>
    <t>221111</t>
  </si>
  <si>
    <t>221119</t>
  </si>
  <si>
    <t>221122</t>
  </si>
  <si>
    <t>2212</t>
  </si>
  <si>
    <t>22121</t>
  </si>
  <si>
    <t>221210</t>
  </si>
  <si>
    <t>2213</t>
  </si>
  <si>
    <t>22131</t>
  </si>
  <si>
    <t>221310</t>
  </si>
  <si>
    <t>22132</t>
  </si>
  <si>
    <t>221320</t>
  </si>
  <si>
    <t>23</t>
  </si>
  <si>
    <t>236</t>
  </si>
  <si>
    <t>2361</t>
  </si>
  <si>
    <t>23611</t>
  </si>
  <si>
    <t>236115</t>
  </si>
  <si>
    <t>236118</t>
  </si>
  <si>
    <t>2362</t>
  </si>
  <si>
    <t>23622</t>
  </si>
  <si>
    <t>236220</t>
  </si>
  <si>
    <t>237</t>
  </si>
  <si>
    <t>2372</t>
  </si>
  <si>
    <t>23721</t>
  </si>
  <si>
    <t>237210</t>
  </si>
  <si>
    <t>2373</t>
  </si>
  <si>
    <t>23731</t>
  </si>
  <si>
    <t>237310</t>
  </si>
  <si>
    <t>2379</t>
  </si>
  <si>
    <t>23799</t>
  </si>
  <si>
    <t>237990</t>
  </si>
  <si>
    <t>238</t>
  </si>
  <si>
    <t>2381</t>
  </si>
  <si>
    <t>23811</t>
  </si>
  <si>
    <t>238112</t>
  </si>
  <si>
    <t>2382</t>
  </si>
  <si>
    <t>23821</t>
  </si>
  <si>
    <t>238212</t>
  </si>
  <si>
    <t>2389</t>
  </si>
  <si>
    <t>23891</t>
  </si>
  <si>
    <t>238911</t>
  </si>
  <si>
    <t>326</t>
  </si>
  <si>
    <t>3261</t>
  </si>
  <si>
    <t>32613</t>
  </si>
  <si>
    <t>326130</t>
  </si>
  <si>
    <t>4239</t>
  </si>
  <si>
    <t>42393</t>
  </si>
  <si>
    <t>423930</t>
  </si>
  <si>
    <t>424</t>
  </si>
  <si>
    <t>4247</t>
  </si>
  <si>
    <t>42471</t>
  </si>
  <si>
    <t>424710</t>
  </si>
  <si>
    <t>425</t>
  </si>
  <si>
    <t>4251</t>
  </si>
  <si>
    <t>42512</t>
  </si>
  <si>
    <t>425120</t>
  </si>
  <si>
    <t>444</t>
  </si>
  <si>
    <t>4441</t>
  </si>
  <si>
    <t>44419</t>
  </si>
  <si>
    <t>444190</t>
  </si>
  <si>
    <t>44512</t>
  </si>
  <si>
    <t>445120</t>
  </si>
  <si>
    <t>44611</t>
  </si>
  <si>
    <t>446110</t>
  </si>
  <si>
    <t>447</t>
  </si>
  <si>
    <t>4471</t>
  </si>
  <si>
    <t>44711</t>
  </si>
  <si>
    <t>447110</t>
  </si>
  <si>
    <t>448</t>
  </si>
  <si>
    <t>4481</t>
  </si>
  <si>
    <t>44814</t>
  </si>
  <si>
    <t>448140</t>
  </si>
  <si>
    <t>453</t>
  </si>
  <si>
    <t>4539</t>
  </si>
  <si>
    <t>45399</t>
  </si>
  <si>
    <t>453991</t>
  </si>
  <si>
    <t>483</t>
  </si>
  <si>
    <t>4831</t>
  </si>
  <si>
    <t>48311</t>
  </si>
  <si>
    <t>483114</t>
  </si>
  <si>
    <t>48423</t>
  </si>
  <si>
    <t>484230</t>
  </si>
  <si>
    <t>485</t>
  </si>
  <si>
    <t>4851</t>
  </si>
  <si>
    <t>48511</t>
  </si>
  <si>
    <t>485111</t>
  </si>
  <si>
    <t>485112</t>
  </si>
  <si>
    <t>485113</t>
  </si>
  <si>
    <t>485119</t>
  </si>
  <si>
    <t>4852</t>
  </si>
  <si>
    <t>48521</t>
  </si>
  <si>
    <t>485210</t>
  </si>
  <si>
    <t>4853</t>
  </si>
  <si>
    <t>48532</t>
  </si>
  <si>
    <t>485320</t>
  </si>
  <si>
    <t>4854</t>
  </si>
  <si>
    <t>48541</t>
  </si>
  <si>
    <t>485410</t>
  </si>
  <si>
    <t>4859</t>
  </si>
  <si>
    <t>48599</t>
  </si>
  <si>
    <t>485991</t>
  </si>
  <si>
    <t>487</t>
  </si>
  <si>
    <t>4871</t>
  </si>
  <si>
    <t>48711</t>
  </si>
  <si>
    <t>487110</t>
  </si>
  <si>
    <t>4879</t>
  </si>
  <si>
    <t>48799</t>
  </si>
  <si>
    <t>487990</t>
  </si>
  <si>
    <t>488119</t>
  </si>
  <si>
    <t>48819</t>
  </si>
  <si>
    <t>488190</t>
  </si>
  <si>
    <t>4883</t>
  </si>
  <si>
    <t>48831</t>
  </si>
  <si>
    <t>488310</t>
  </si>
  <si>
    <t>48833</t>
  </si>
  <si>
    <t>488330</t>
  </si>
  <si>
    <t>4884</t>
  </si>
  <si>
    <t>48849</t>
  </si>
  <si>
    <t>488490</t>
  </si>
  <si>
    <t>4889</t>
  </si>
  <si>
    <t>48899</t>
  </si>
  <si>
    <t>488999</t>
  </si>
  <si>
    <t>493</t>
  </si>
  <si>
    <t>4931</t>
  </si>
  <si>
    <t>49311</t>
  </si>
  <si>
    <t>493110</t>
  </si>
  <si>
    <t>49319</t>
  </si>
  <si>
    <t>493190</t>
  </si>
  <si>
    <t>512</t>
  </si>
  <si>
    <t>5121</t>
  </si>
  <si>
    <t>51219</t>
  </si>
  <si>
    <t>512199</t>
  </si>
  <si>
    <t>515</t>
  </si>
  <si>
    <t>5151</t>
  </si>
  <si>
    <t>51512</t>
  </si>
  <si>
    <t>515120</t>
  </si>
  <si>
    <t>518</t>
  </si>
  <si>
    <t>5182</t>
  </si>
  <si>
    <t>51821</t>
  </si>
  <si>
    <t>518210</t>
  </si>
  <si>
    <t>5223</t>
  </si>
  <si>
    <t>52239</t>
  </si>
  <si>
    <t>522390</t>
  </si>
  <si>
    <t>523</t>
  </si>
  <si>
    <t>5239</t>
  </si>
  <si>
    <t>52391</t>
  </si>
  <si>
    <t>523910</t>
  </si>
  <si>
    <t>52392</t>
  </si>
  <si>
    <t>523920</t>
  </si>
  <si>
    <t>52411</t>
  </si>
  <si>
    <t>524114</t>
  </si>
  <si>
    <t>524291</t>
  </si>
  <si>
    <t>52512</t>
  </si>
  <si>
    <t>525120</t>
  </si>
  <si>
    <t>52519</t>
  </si>
  <si>
    <t>525190</t>
  </si>
  <si>
    <t>531</t>
  </si>
  <si>
    <t>5311</t>
  </si>
  <si>
    <t>53111</t>
  </si>
  <si>
    <t>531110</t>
  </si>
  <si>
    <t>53112</t>
  </si>
  <si>
    <t>531120</t>
  </si>
  <si>
    <t>53119</t>
  </si>
  <si>
    <t>531190</t>
  </si>
  <si>
    <t>5312</t>
  </si>
  <si>
    <t>53121</t>
  </si>
  <si>
    <t>531210</t>
  </si>
  <si>
    <t>5313</t>
  </si>
  <si>
    <t>53131</t>
  </si>
  <si>
    <t>531311</t>
  </si>
  <si>
    <t>531312</t>
  </si>
  <si>
    <t>532</t>
  </si>
  <si>
    <t>5322</t>
  </si>
  <si>
    <t>53229</t>
  </si>
  <si>
    <t>532292</t>
  </si>
  <si>
    <t>541214</t>
  </si>
  <si>
    <t>54131</t>
  </si>
  <si>
    <t>541310</t>
  </si>
  <si>
    <t>54132</t>
  </si>
  <si>
    <t>541320</t>
  </si>
  <si>
    <t>54135</t>
  </si>
  <si>
    <t>541350</t>
  </si>
  <si>
    <t>54137</t>
  </si>
  <si>
    <t>541370</t>
  </si>
  <si>
    <t>541512</t>
  </si>
  <si>
    <t>541612</t>
  </si>
  <si>
    <t>541614</t>
  </si>
  <si>
    <t>54172</t>
  </si>
  <si>
    <t>541720</t>
  </si>
  <si>
    <t>54182</t>
  </si>
  <si>
    <t>541820</t>
  </si>
  <si>
    <t>54186</t>
  </si>
  <si>
    <t>541860</t>
  </si>
  <si>
    <t>56141</t>
  </si>
  <si>
    <t>561410</t>
  </si>
  <si>
    <t>56143</t>
  </si>
  <si>
    <t>561439</t>
  </si>
  <si>
    <t>56144</t>
  </si>
  <si>
    <t>561440</t>
  </si>
  <si>
    <t>561492</t>
  </si>
  <si>
    <t>561591</t>
  </si>
  <si>
    <t>5616</t>
  </si>
  <si>
    <t>56161</t>
  </si>
  <si>
    <t>561612</t>
  </si>
  <si>
    <t>56162</t>
  </si>
  <si>
    <t>561621</t>
  </si>
  <si>
    <t>56171</t>
  </si>
  <si>
    <t>561710</t>
  </si>
  <si>
    <t>56173</t>
  </si>
  <si>
    <t>561730</t>
  </si>
  <si>
    <t>56179</t>
  </si>
  <si>
    <t>561790</t>
  </si>
  <si>
    <t>5619</t>
  </si>
  <si>
    <t>56192</t>
  </si>
  <si>
    <t>561920</t>
  </si>
  <si>
    <t>56199</t>
  </si>
  <si>
    <t>561990</t>
  </si>
  <si>
    <t>562</t>
  </si>
  <si>
    <t>5621</t>
  </si>
  <si>
    <t>56211</t>
  </si>
  <si>
    <t>562111</t>
  </si>
  <si>
    <t>5622</t>
  </si>
  <si>
    <t>56221</t>
  </si>
  <si>
    <t>562211</t>
  </si>
  <si>
    <t>562212</t>
  </si>
  <si>
    <t>562213</t>
  </si>
  <si>
    <t>562219</t>
  </si>
  <si>
    <t>5629</t>
  </si>
  <si>
    <t>56291</t>
  </si>
  <si>
    <t>562910</t>
  </si>
  <si>
    <t>56292</t>
  </si>
  <si>
    <t>562920</t>
  </si>
  <si>
    <t>56299</t>
  </si>
  <si>
    <t>562998</t>
  </si>
  <si>
    <t>6112</t>
  </si>
  <si>
    <t>61121</t>
  </si>
  <si>
    <t>611210</t>
  </si>
  <si>
    <t>6114</t>
  </si>
  <si>
    <t>61143</t>
  </si>
  <si>
    <t>611430</t>
  </si>
  <si>
    <t>6115</t>
  </si>
  <si>
    <t>61151</t>
  </si>
  <si>
    <t>611513</t>
  </si>
  <si>
    <t>611519</t>
  </si>
  <si>
    <t>61163</t>
  </si>
  <si>
    <t>611630</t>
  </si>
  <si>
    <t>611691</t>
  </si>
  <si>
    <t>6211</t>
  </si>
  <si>
    <t>62111</t>
  </si>
  <si>
    <t>621111</t>
  </si>
  <si>
    <t>6212</t>
  </si>
  <si>
    <t>62121</t>
  </si>
  <si>
    <t>621210</t>
  </si>
  <si>
    <t>6213</t>
  </si>
  <si>
    <t>62134</t>
  </si>
  <si>
    <t>621340</t>
  </si>
  <si>
    <t>62139</t>
  </si>
  <si>
    <t>621399</t>
  </si>
  <si>
    <t>62141</t>
  </si>
  <si>
    <t>621410</t>
  </si>
  <si>
    <t>621498</t>
  </si>
  <si>
    <t>6215</t>
  </si>
  <si>
    <t>62151</t>
  </si>
  <si>
    <t>621511</t>
  </si>
  <si>
    <t>6216</t>
  </si>
  <si>
    <t>62161</t>
  </si>
  <si>
    <t>621610</t>
  </si>
  <si>
    <t>6219</t>
  </si>
  <si>
    <t>62191</t>
  </si>
  <si>
    <t>621910</t>
  </si>
  <si>
    <t>62422</t>
  </si>
  <si>
    <t>624221</t>
  </si>
  <si>
    <t>624229</t>
  </si>
  <si>
    <t>6243</t>
  </si>
  <si>
    <t>62431</t>
  </si>
  <si>
    <t>624310</t>
  </si>
  <si>
    <t>711212</t>
  </si>
  <si>
    <t>71132</t>
  </si>
  <si>
    <t>711320</t>
  </si>
  <si>
    <t>71213</t>
  </si>
  <si>
    <t>712130</t>
  </si>
  <si>
    <t>71311</t>
  </si>
  <si>
    <t>713110</t>
  </si>
  <si>
    <t>7132</t>
  </si>
  <si>
    <t>71321</t>
  </si>
  <si>
    <t>713210</t>
  </si>
  <si>
    <t>71329</t>
  </si>
  <si>
    <t>713290</t>
  </si>
  <si>
    <t>71391</t>
  </si>
  <si>
    <t>713910</t>
  </si>
  <si>
    <t>71393</t>
  </si>
  <si>
    <t>713930</t>
  </si>
  <si>
    <t>72112</t>
  </si>
  <si>
    <t>721120</t>
  </si>
  <si>
    <t>7212</t>
  </si>
  <si>
    <t>72121</t>
  </si>
  <si>
    <t>721211</t>
  </si>
  <si>
    <t>721214</t>
  </si>
  <si>
    <t>811</t>
  </si>
  <si>
    <t>8111</t>
  </si>
  <si>
    <t>81111</t>
  </si>
  <si>
    <t>811111</t>
  </si>
  <si>
    <t>81119</t>
  </si>
  <si>
    <t>811191</t>
  </si>
  <si>
    <t>8113</t>
  </si>
  <si>
    <t>81131</t>
  </si>
  <si>
    <t>811310</t>
  </si>
  <si>
    <t>81221</t>
  </si>
  <si>
    <t>812210</t>
  </si>
  <si>
    <t>8129</t>
  </si>
  <si>
    <t>81291</t>
  </si>
  <si>
    <t>812910</t>
  </si>
  <si>
    <t>81293</t>
  </si>
  <si>
    <t>812930</t>
  </si>
  <si>
    <t>81299</t>
  </si>
  <si>
    <t>812990</t>
  </si>
  <si>
    <t>8132</t>
  </si>
  <si>
    <t>81321</t>
  </si>
  <si>
    <t>813211</t>
  </si>
  <si>
    <t>813212</t>
  </si>
  <si>
    <t>813219</t>
  </si>
  <si>
    <t>8133</t>
  </si>
  <si>
    <t>81331</t>
  </si>
  <si>
    <t>813311</t>
  </si>
  <si>
    <t>813312</t>
  </si>
  <si>
    <t>813319</t>
  </si>
  <si>
    <t>81391</t>
  </si>
  <si>
    <t>813910</t>
  </si>
  <si>
    <t>81392</t>
  </si>
  <si>
    <t>813920</t>
  </si>
  <si>
    <t>92115</t>
  </si>
  <si>
    <t>921150</t>
  </si>
  <si>
    <t>92215</t>
  </si>
  <si>
    <t>922150</t>
  </si>
  <si>
    <t>5</t>
  </si>
  <si>
    <t>1111</t>
  </si>
  <si>
    <t>11111</t>
  </si>
  <si>
    <t>111110</t>
  </si>
  <si>
    <t>11112</t>
  </si>
  <si>
    <t>111120</t>
  </si>
  <si>
    <t>11113</t>
  </si>
  <si>
    <t>111130</t>
  </si>
  <si>
    <t>11114</t>
  </si>
  <si>
    <t>111140</t>
  </si>
  <si>
    <t>11115</t>
  </si>
  <si>
    <t>111150</t>
  </si>
  <si>
    <t>11116</t>
  </si>
  <si>
    <t>111160</t>
  </si>
  <si>
    <t>11119</t>
  </si>
  <si>
    <t>111191</t>
  </si>
  <si>
    <t>111199</t>
  </si>
  <si>
    <t>1112</t>
  </si>
  <si>
    <t>11121</t>
  </si>
  <si>
    <t>111211</t>
  </si>
  <si>
    <t>111219</t>
  </si>
  <si>
    <t>1113</t>
  </si>
  <si>
    <t>11131</t>
  </si>
  <si>
    <t>111310</t>
  </si>
  <si>
    <t>11132</t>
  </si>
  <si>
    <t>111320</t>
  </si>
  <si>
    <t>11133</t>
  </si>
  <si>
    <t>111331</t>
  </si>
  <si>
    <t>111332</t>
  </si>
  <si>
    <t>111333</t>
  </si>
  <si>
    <t>111334</t>
  </si>
  <si>
    <t>111335</t>
  </si>
  <si>
    <t>111336</t>
  </si>
  <si>
    <t>111339</t>
  </si>
  <si>
    <t>1114</t>
  </si>
  <si>
    <t>11141</t>
  </si>
  <si>
    <t>111411</t>
  </si>
  <si>
    <t>111419</t>
  </si>
  <si>
    <t>11142</t>
  </si>
  <si>
    <t>111421</t>
  </si>
  <si>
    <t>111422</t>
  </si>
  <si>
    <t>11192</t>
  </si>
  <si>
    <t>111920</t>
  </si>
  <si>
    <t>11194</t>
  </si>
  <si>
    <t>111940</t>
  </si>
  <si>
    <t>111991</t>
  </si>
  <si>
    <t>111992</t>
  </si>
  <si>
    <t>1121</t>
  </si>
  <si>
    <t>11211</t>
  </si>
  <si>
    <t>112111</t>
  </si>
  <si>
    <t>112112</t>
  </si>
  <si>
    <t>11212</t>
  </si>
  <si>
    <t>112120</t>
  </si>
  <si>
    <t>1122</t>
  </si>
  <si>
    <t>11221</t>
  </si>
  <si>
    <t>112210</t>
  </si>
  <si>
    <t>1123</t>
  </si>
  <si>
    <t>11231</t>
  </si>
  <si>
    <t>112310</t>
  </si>
  <si>
    <t>11232</t>
  </si>
  <si>
    <t>112320</t>
  </si>
  <si>
    <t>11233</t>
  </si>
  <si>
    <t>112330</t>
  </si>
  <si>
    <t>11234</t>
  </si>
  <si>
    <t>112340</t>
  </si>
  <si>
    <t>11239</t>
  </si>
  <si>
    <t>112390</t>
  </si>
  <si>
    <t>11242</t>
  </si>
  <si>
    <t>112420</t>
  </si>
  <si>
    <t>1125</t>
  </si>
  <si>
    <t>11251</t>
  </si>
  <si>
    <t>112511</t>
  </si>
  <si>
    <t>112512</t>
  </si>
  <si>
    <t>112519</t>
  </si>
  <si>
    <t>1129</t>
  </si>
  <si>
    <t>11291</t>
  </si>
  <si>
    <t>112910</t>
  </si>
  <si>
    <t>11292</t>
  </si>
  <si>
    <t>112920</t>
  </si>
  <si>
    <t>11293</t>
  </si>
  <si>
    <t>112930</t>
  </si>
  <si>
    <t>11299</t>
  </si>
  <si>
    <t>112990</t>
  </si>
  <si>
    <t>1132</t>
  </si>
  <si>
    <t>11321</t>
  </si>
  <si>
    <t>113210</t>
  </si>
  <si>
    <t>1133</t>
  </si>
  <si>
    <t>11331</t>
  </si>
  <si>
    <t>113310</t>
  </si>
  <si>
    <t>114</t>
  </si>
  <si>
    <t>1141</t>
  </si>
  <si>
    <t>11411</t>
  </si>
  <si>
    <t>114111</t>
  </si>
  <si>
    <t>114112</t>
  </si>
  <si>
    <t>1142</t>
  </si>
  <si>
    <t>11421</t>
  </si>
  <si>
    <t>114210</t>
  </si>
  <si>
    <t>115111</t>
  </si>
  <si>
    <t>115113</t>
  </si>
  <si>
    <t>115114</t>
  </si>
  <si>
    <t>115115</t>
  </si>
  <si>
    <t>115116</t>
  </si>
  <si>
    <t>1152</t>
  </si>
  <si>
    <t>11521</t>
  </si>
  <si>
    <t>115210</t>
  </si>
  <si>
    <t>21</t>
  </si>
  <si>
    <t>211</t>
  </si>
  <si>
    <t>2111</t>
  </si>
  <si>
    <t>21111</t>
  </si>
  <si>
    <t>211111</t>
  </si>
  <si>
    <t>211112</t>
  </si>
  <si>
    <t>212</t>
  </si>
  <si>
    <t>2121</t>
  </si>
  <si>
    <t>21211</t>
  </si>
  <si>
    <t>212112</t>
  </si>
  <si>
    <t>2122</t>
  </si>
  <si>
    <t>21221</t>
  </si>
  <si>
    <t>212210</t>
  </si>
  <si>
    <t>21222</t>
  </si>
  <si>
    <t>212221</t>
  </si>
  <si>
    <t>21229</t>
  </si>
  <si>
    <t>212299</t>
  </si>
  <si>
    <t>2123</t>
  </si>
  <si>
    <t>21231</t>
  </si>
  <si>
    <t>212311</t>
  </si>
  <si>
    <t>212312</t>
  </si>
  <si>
    <t>212313</t>
  </si>
  <si>
    <t>212319</t>
  </si>
  <si>
    <t>21232</t>
  </si>
  <si>
    <t>212321</t>
  </si>
  <si>
    <t>212322</t>
  </si>
  <si>
    <t>212324</t>
  </si>
  <si>
    <t>212325</t>
  </si>
  <si>
    <t>21239</t>
  </si>
  <si>
    <t>212391</t>
  </si>
  <si>
    <t>212393</t>
  </si>
  <si>
    <t>212399</t>
  </si>
  <si>
    <t>213</t>
  </si>
  <si>
    <t>2131</t>
  </si>
  <si>
    <t>21311</t>
  </si>
  <si>
    <t>213111</t>
  </si>
  <si>
    <t>213112</t>
  </si>
  <si>
    <t>213113</t>
  </si>
  <si>
    <t>213114</t>
  </si>
  <si>
    <t>213115</t>
  </si>
  <si>
    <t>221112</t>
  </si>
  <si>
    <t>221113</t>
  </si>
  <si>
    <t>22133</t>
  </si>
  <si>
    <t>221330</t>
  </si>
  <si>
    <t>236116</t>
  </si>
  <si>
    <t>236117</t>
  </si>
  <si>
    <t>23621</t>
  </si>
  <si>
    <t>236210</t>
  </si>
  <si>
    <t>2371</t>
  </si>
  <si>
    <t>23711</t>
  </si>
  <si>
    <t>237110</t>
  </si>
  <si>
    <t>23712</t>
  </si>
  <si>
    <t>237120</t>
  </si>
  <si>
    <t>23713</t>
  </si>
  <si>
    <t>237130</t>
  </si>
  <si>
    <t>238111</t>
  </si>
  <si>
    <t>23812</t>
  </si>
  <si>
    <t>238121</t>
  </si>
  <si>
    <t>238122</t>
  </si>
  <si>
    <t>23813</t>
  </si>
  <si>
    <t>238131</t>
  </si>
  <si>
    <t>238132</t>
  </si>
  <si>
    <t>23814</t>
  </si>
  <si>
    <t>238141</t>
  </si>
  <si>
    <t>238142</t>
  </si>
  <si>
    <t>23815</t>
  </si>
  <si>
    <t>238151</t>
  </si>
  <si>
    <t>238152</t>
  </si>
  <si>
    <t>23816</t>
  </si>
  <si>
    <t>238161</t>
  </si>
  <si>
    <t>238162</t>
  </si>
  <si>
    <t>23817</t>
  </si>
  <si>
    <t>238171</t>
  </si>
  <si>
    <t>238172</t>
  </si>
  <si>
    <t>23819</t>
  </si>
  <si>
    <t>238191</t>
  </si>
  <si>
    <t>238192</t>
  </si>
  <si>
    <t>238211</t>
  </si>
  <si>
    <t>23822</t>
  </si>
  <si>
    <t>238221</t>
  </si>
  <si>
    <t>238222</t>
  </si>
  <si>
    <t>23829</t>
  </si>
  <si>
    <t>238291</t>
  </si>
  <si>
    <t>238292</t>
  </si>
  <si>
    <t>2383</t>
  </si>
  <si>
    <t>23831</t>
  </si>
  <si>
    <t>238311</t>
  </si>
  <si>
    <t>238312</t>
  </si>
  <si>
    <t>23832</t>
  </si>
  <si>
    <t>238321</t>
  </si>
  <si>
    <t>238322</t>
  </si>
  <si>
    <t>23833</t>
  </si>
  <si>
    <t>238331</t>
  </si>
  <si>
    <t>238332</t>
  </si>
  <si>
    <t>23834</t>
  </si>
  <si>
    <t>238341</t>
  </si>
  <si>
    <t>238342</t>
  </si>
  <si>
    <t>23835</t>
  </si>
  <si>
    <t>238351</t>
  </si>
  <si>
    <t>238352</t>
  </si>
  <si>
    <t>23839</t>
  </si>
  <si>
    <t>238391</t>
  </si>
  <si>
    <t>238392</t>
  </si>
  <si>
    <t>238912</t>
  </si>
  <si>
    <t>23899</t>
  </si>
  <si>
    <t>238991</t>
  </si>
  <si>
    <t>238992</t>
  </si>
  <si>
    <t>311</t>
  </si>
  <si>
    <t>3111</t>
  </si>
  <si>
    <t>31111</t>
  </si>
  <si>
    <t>311111</t>
  </si>
  <si>
    <t>311119</t>
  </si>
  <si>
    <t>3112</t>
  </si>
  <si>
    <t>31121</t>
  </si>
  <si>
    <t>311211</t>
  </si>
  <si>
    <t>311212</t>
  </si>
  <si>
    <t>311213</t>
  </si>
  <si>
    <t>31122</t>
  </si>
  <si>
    <t>311221</t>
  </si>
  <si>
    <t>311222</t>
  </si>
  <si>
    <t>311223</t>
  </si>
  <si>
    <t>311225</t>
  </si>
  <si>
    <t>31123</t>
  </si>
  <si>
    <t>311230</t>
  </si>
  <si>
    <t>3113</t>
  </si>
  <si>
    <t>31131</t>
  </si>
  <si>
    <t>311311</t>
  </si>
  <si>
    <t>311312</t>
  </si>
  <si>
    <t>311313</t>
  </si>
  <si>
    <t>31132</t>
  </si>
  <si>
    <t>311320</t>
  </si>
  <si>
    <t>31133</t>
  </si>
  <si>
    <t>311330</t>
  </si>
  <si>
    <t>31134</t>
  </si>
  <si>
    <t>311340</t>
  </si>
  <si>
    <t>3114</t>
  </si>
  <si>
    <t>31141</t>
  </si>
  <si>
    <t>311411</t>
  </si>
  <si>
    <t>311412</t>
  </si>
  <si>
    <t>31142</t>
  </si>
  <si>
    <t>311421</t>
  </si>
  <si>
    <t>311422</t>
  </si>
  <si>
    <t>311423</t>
  </si>
  <si>
    <t>3115</t>
  </si>
  <si>
    <t>31151</t>
  </si>
  <si>
    <t>311511</t>
  </si>
  <si>
    <t>311512</t>
  </si>
  <si>
    <t>311513</t>
  </si>
  <si>
    <t>311514</t>
  </si>
  <si>
    <t>31152</t>
  </si>
  <si>
    <t>311520</t>
  </si>
  <si>
    <t>3116</t>
  </si>
  <si>
    <t>31161</t>
  </si>
  <si>
    <t>311611</t>
  </si>
  <si>
    <t>311612</t>
  </si>
  <si>
    <t>311613</t>
  </si>
  <si>
    <t>311615</t>
  </si>
  <si>
    <t>3117</t>
  </si>
  <si>
    <t>31171</t>
  </si>
  <si>
    <t>311711</t>
  </si>
  <si>
    <t>311712</t>
  </si>
  <si>
    <t>3118</t>
  </si>
  <si>
    <t>31181</t>
  </si>
  <si>
    <t>311811</t>
  </si>
  <si>
    <t>311812</t>
  </si>
  <si>
    <t>311813</t>
  </si>
  <si>
    <t>31182</t>
  </si>
  <si>
    <t>311821</t>
  </si>
  <si>
    <t>311822</t>
  </si>
  <si>
    <t>311823</t>
  </si>
  <si>
    <t>31183</t>
  </si>
  <si>
    <t>311830</t>
  </si>
  <si>
    <t>3119</t>
  </si>
  <si>
    <t>31191</t>
  </si>
  <si>
    <t>311911</t>
  </si>
  <si>
    <t>311919</t>
  </si>
  <si>
    <t>31192</t>
  </si>
  <si>
    <t>311920</t>
  </si>
  <si>
    <t>31193</t>
  </si>
  <si>
    <t>311930</t>
  </si>
  <si>
    <t>31194</t>
  </si>
  <si>
    <t>311941</t>
  </si>
  <si>
    <t>311942</t>
  </si>
  <si>
    <t>31199</t>
  </si>
  <si>
    <t>311991</t>
  </si>
  <si>
    <t>311999</t>
  </si>
  <si>
    <t>312</t>
  </si>
  <si>
    <t>3121</t>
  </si>
  <si>
    <t>31211</t>
  </si>
  <si>
    <t>312111</t>
  </si>
  <si>
    <t>312112</t>
  </si>
  <si>
    <t>312113</t>
  </si>
  <si>
    <t>31212</t>
  </si>
  <si>
    <t>312120</t>
  </si>
  <si>
    <t>31213</t>
  </si>
  <si>
    <t>312130</t>
  </si>
  <si>
    <t>31214</t>
  </si>
  <si>
    <t>312140</t>
  </si>
  <si>
    <t>3122</t>
  </si>
  <si>
    <t>31222</t>
  </si>
  <si>
    <t>312229</t>
  </si>
  <si>
    <t>313</t>
  </si>
  <si>
    <t>3131</t>
  </si>
  <si>
    <t>31311</t>
  </si>
  <si>
    <t>313111</t>
  </si>
  <si>
    <t>313112</t>
  </si>
  <si>
    <t>313113</t>
  </si>
  <si>
    <t>3132</t>
  </si>
  <si>
    <t>31321</t>
  </si>
  <si>
    <t>313210</t>
  </si>
  <si>
    <t>31322</t>
  </si>
  <si>
    <t>313221</t>
  </si>
  <si>
    <t>313222</t>
  </si>
  <si>
    <t>31323</t>
  </si>
  <si>
    <t>313230</t>
  </si>
  <si>
    <t>31324</t>
  </si>
  <si>
    <t>313241</t>
  </si>
  <si>
    <t>313249</t>
  </si>
  <si>
    <t>3133</t>
  </si>
  <si>
    <t>31331</t>
  </si>
  <si>
    <t>313311</t>
  </si>
  <si>
    <t>313312</t>
  </si>
  <si>
    <t>31332</t>
  </si>
  <si>
    <t>313320</t>
  </si>
  <si>
    <t>314</t>
  </si>
  <si>
    <t>3141</t>
  </si>
  <si>
    <t>31411</t>
  </si>
  <si>
    <t>314110</t>
  </si>
  <si>
    <t>31412</t>
  </si>
  <si>
    <t>314121</t>
  </si>
  <si>
    <t>314129</t>
  </si>
  <si>
    <t>3149</t>
  </si>
  <si>
    <t>31491</t>
  </si>
  <si>
    <t>314911</t>
  </si>
  <si>
    <t>314912</t>
  </si>
  <si>
    <t>31499</t>
  </si>
  <si>
    <t>314991</t>
  </si>
  <si>
    <t>314992</t>
  </si>
  <si>
    <t>314999</t>
  </si>
  <si>
    <t>3151</t>
  </si>
  <si>
    <t>31511</t>
  </si>
  <si>
    <t>315111</t>
  </si>
  <si>
    <t>315119</t>
  </si>
  <si>
    <t>31519</t>
  </si>
  <si>
    <t>315191</t>
  </si>
  <si>
    <t>315192</t>
  </si>
  <si>
    <t>315211</t>
  </si>
  <si>
    <t>31522</t>
  </si>
  <si>
    <t>315221</t>
  </si>
  <si>
    <t>315222</t>
  </si>
  <si>
    <t>315223</t>
  </si>
  <si>
    <t>315224</t>
  </si>
  <si>
    <t>315225</t>
  </si>
  <si>
    <t>315228</t>
  </si>
  <si>
    <t>31523</t>
  </si>
  <si>
    <t>315231</t>
  </si>
  <si>
    <t>315232</t>
  </si>
  <si>
    <t>315233</t>
  </si>
  <si>
    <t>315234</t>
  </si>
  <si>
    <t>315239</t>
  </si>
  <si>
    <t>31529</t>
  </si>
  <si>
    <t>315291</t>
  </si>
  <si>
    <t>315292</t>
  </si>
  <si>
    <t>315299</t>
  </si>
  <si>
    <t>3159</t>
  </si>
  <si>
    <t>31599</t>
  </si>
  <si>
    <t>315991</t>
  </si>
  <si>
    <t>315992</t>
  </si>
  <si>
    <t>315993</t>
  </si>
  <si>
    <t>315999</t>
  </si>
  <si>
    <t>316</t>
  </si>
  <si>
    <t>3161</t>
  </si>
  <si>
    <t>31611</t>
  </si>
  <si>
    <t>316110</t>
  </si>
  <si>
    <t>3162</t>
  </si>
  <si>
    <t>31621</t>
  </si>
  <si>
    <t>316211</t>
  </si>
  <si>
    <t>316212</t>
  </si>
  <si>
    <t>316213</t>
  </si>
  <si>
    <t>316214</t>
  </si>
  <si>
    <t>316219</t>
  </si>
  <si>
    <t>3169</t>
  </si>
  <si>
    <t>31699</t>
  </si>
  <si>
    <t>316991</t>
  </si>
  <si>
    <t>316992</t>
  </si>
  <si>
    <t>316993</t>
  </si>
  <si>
    <t>316999</t>
  </si>
  <si>
    <t>321</t>
  </si>
  <si>
    <t>3211</t>
  </si>
  <si>
    <t>32111</t>
  </si>
  <si>
    <t>321113</t>
  </si>
  <si>
    <t>321114</t>
  </si>
  <si>
    <t>3212</t>
  </si>
  <si>
    <t>32121</t>
  </si>
  <si>
    <t>321211</t>
  </si>
  <si>
    <t>321212</t>
  </si>
  <si>
    <t>321213</t>
  </si>
  <si>
    <t>321214</t>
  </si>
  <si>
    <t>321219</t>
  </si>
  <si>
    <t>3219</t>
  </si>
  <si>
    <t>32191</t>
  </si>
  <si>
    <t>321911</t>
  </si>
  <si>
    <t>321912</t>
  </si>
  <si>
    <t>321918</t>
  </si>
  <si>
    <t>32192</t>
  </si>
  <si>
    <t>321920</t>
  </si>
  <si>
    <t>32199</t>
  </si>
  <si>
    <t>321991</t>
  </si>
  <si>
    <t>321992</t>
  </si>
  <si>
    <t>321999</t>
  </si>
  <si>
    <t>322</t>
  </si>
  <si>
    <t>3221</t>
  </si>
  <si>
    <t>32211</t>
  </si>
  <si>
    <t>322110</t>
  </si>
  <si>
    <t>32212</t>
  </si>
  <si>
    <t>322121</t>
  </si>
  <si>
    <t>322122</t>
  </si>
  <si>
    <t>32213</t>
  </si>
  <si>
    <t>322130</t>
  </si>
  <si>
    <t>3222</t>
  </si>
  <si>
    <t>32221</t>
  </si>
  <si>
    <t>322211</t>
  </si>
  <si>
    <t>322212</t>
  </si>
  <si>
    <t>322213</t>
  </si>
  <si>
    <t>322214</t>
  </si>
  <si>
    <t>322215</t>
  </si>
  <si>
    <t>32222</t>
  </si>
  <si>
    <t>322221</t>
  </si>
  <si>
    <t>322222</t>
  </si>
  <si>
    <t>322223</t>
  </si>
  <si>
    <t>322224</t>
  </si>
  <si>
    <t>322225</t>
  </si>
  <si>
    <t>322226</t>
  </si>
  <si>
    <t>32223</t>
  </si>
  <si>
    <t>322231</t>
  </si>
  <si>
    <t>322232</t>
  </si>
  <si>
    <t>322233</t>
  </si>
  <si>
    <t>32229</t>
  </si>
  <si>
    <t>322291</t>
  </si>
  <si>
    <t>322299</t>
  </si>
  <si>
    <t>323</t>
  </si>
  <si>
    <t>3231</t>
  </si>
  <si>
    <t>32311</t>
  </si>
  <si>
    <t>323110</t>
  </si>
  <si>
    <t>323111</t>
  </si>
  <si>
    <t>323112</t>
  </si>
  <si>
    <t>323113</t>
  </si>
  <si>
    <t>323114</t>
  </si>
  <si>
    <t>323115</t>
  </si>
  <si>
    <t>323116</t>
  </si>
  <si>
    <t>323117</t>
  </si>
  <si>
    <t>323118</t>
  </si>
  <si>
    <t>323119</t>
  </si>
  <si>
    <t>32312</t>
  </si>
  <si>
    <t>323121</t>
  </si>
  <si>
    <t>323122</t>
  </si>
  <si>
    <t>324</t>
  </si>
  <si>
    <t>3241</t>
  </si>
  <si>
    <t>32411</t>
  </si>
  <si>
    <t>324110</t>
  </si>
  <si>
    <t>32412</t>
  </si>
  <si>
    <t>324121</t>
  </si>
  <si>
    <t>324122</t>
  </si>
  <si>
    <t>32419</t>
  </si>
  <si>
    <t>324191</t>
  </si>
  <si>
    <t>324199</t>
  </si>
  <si>
    <t>325</t>
  </si>
  <si>
    <t>3251</t>
  </si>
  <si>
    <t>32511</t>
  </si>
  <si>
    <t>325110</t>
  </si>
  <si>
    <t>32513</t>
  </si>
  <si>
    <t>325131</t>
  </si>
  <si>
    <t>325132</t>
  </si>
  <si>
    <t>32518</t>
  </si>
  <si>
    <t>325181</t>
  </si>
  <si>
    <t>325188</t>
  </si>
  <si>
    <t>32519</t>
  </si>
  <si>
    <t>325191</t>
  </si>
  <si>
    <t>325193</t>
  </si>
  <si>
    <t>325199</t>
  </si>
  <si>
    <t>3252</t>
  </si>
  <si>
    <t>32521</t>
  </si>
  <si>
    <t>325211</t>
  </si>
  <si>
    <t>325212</t>
  </si>
  <si>
    <t>32522</t>
  </si>
  <si>
    <t>325221</t>
  </si>
  <si>
    <t>325222</t>
  </si>
  <si>
    <t>3253</t>
  </si>
  <si>
    <t>32531</t>
  </si>
  <si>
    <t>325311</t>
  </si>
  <si>
    <t>325312</t>
  </si>
  <si>
    <t>325314</t>
  </si>
  <si>
    <t>32532</t>
  </si>
  <si>
    <t>325320</t>
  </si>
  <si>
    <t>3254</t>
  </si>
  <si>
    <t>32541</t>
  </si>
  <si>
    <t>325411</t>
  </si>
  <si>
    <t>325412</t>
  </si>
  <si>
    <t>325413</t>
  </si>
  <si>
    <t>325414</t>
  </si>
  <si>
    <t>3255</t>
  </si>
  <si>
    <t>32551</t>
  </si>
  <si>
    <t>325510</t>
  </si>
  <si>
    <t>32552</t>
  </si>
  <si>
    <t>325520</t>
  </si>
  <si>
    <t>3256</t>
  </si>
  <si>
    <t>32561</t>
  </si>
  <si>
    <t>325611</t>
  </si>
  <si>
    <t>325612</t>
  </si>
  <si>
    <t>325613</t>
  </si>
  <si>
    <t>32562</t>
  </si>
  <si>
    <t>325620</t>
  </si>
  <si>
    <t>3259</t>
  </si>
  <si>
    <t>32591</t>
  </si>
  <si>
    <t>325910</t>
  </si>
  <si>
    <t>32592</t>
  </si>
  <si>
    <t>325920</t>
  </si>
  <si>
    <t>32599</t>
  </si>
  <si>
    <t>325991</t>
  </si>
  <si>
    <t>325992</t>
  </si>
  <si>
    <t>325998</t>
  </si>
  <si>
    <t>32611</t>
  </si>
  <si>
    <t>326111</t>
  </si>
  <si>
    <t>326112</t>
  </si>
  <si>
    <t>326113</t>
  </si>
  <si>
    <t>32612</t>
  </si>
  <si>
    <t>326121</t>
  </si>
  <si>
    <t>326122</t>
  </si>
  <si>
    <t>32614</t>
  </si>
  <si>
    <t>326140</t>
  </si>
  <si>
    <t>32615</t>
  </si>
  <si>
    <t>326150</t>
  </si>
  <si>
    <t>32616</t>
  </si>
  <si>
    <t>326160</t>
  </si>
  <si>
    <t>32619</t>
  </si>
  <si>
    <t>326191</t>
  </si>
  <si>
    <t>326192</t>
  </si>
  <si>
    <t>326199</t>
  </si>
  <si>
    <t>3262</t>
  </si>
  <si>
    <t>32621</t>
  </si>
  <si>
    <t>326211</t>
  </si>
  <si>
    <t>326212</t>
  </si>
  <si>
    <t>32622</t>
  </si>
  <si>
    <t>326220</t>
  </si>
  <si>
    <t>32629</t>
  </si>
  <si>
    <t>326291</t>
  </si>
  <si>
    <t>326299</t>
  </si>
  <si>
    <t>327</t>
  </si>
  <si>
    <t>3271</t>
  </si>
  <si>
    <t>32711</t>
  </si>
  <si>
    <t>327111</t>
  </si>
  <si>
    <t>327112</t>
  </si>
  <si>
    <t>327113</t>
  </si>
  <si>
    <t>32712</t>
  </si>
  <si>
    <t>327121</t>
  </si>
  <si>
    <t>327122</t>
  </si>
  <si>
    <t>327123</t>
  </si>
  <si>
    <t>327124</t>
  </si>
  <si>
    <t>327125</t>
  </si>
  <si>
    <t>3272</t>
  </si>
  <si>
    <t>32721</t>
  </si>
  <si>
    <t>327211</t>
  </si>
  <si>
    <t>327212</t>
  </si>
  <si>
    <t>327213</t>
  </si>
  <si>
    <t>327215</t>
  </si>
  <si>
    <t>3273</t>
  </si>
  <si>
    <t>32731</t>
  </si>
  <si>
    <t>327310</t>
  </si>
  <si>
    <t>32732</t>
  </si>
  <si>
    <t>327320</t>
  </si>
  <si>
    <t>32733</t>
  </si>
  <si>
    <t>327331</t>
  </si>
  <si>
    <t>327332</t>
  </si>
  <si>
    <t>32739</t>
  </si>
  <si>
    <t>327390</t>
  </si>
  <si>
    <t>3274</t>
  </si>
  <si>
    <t>32741</t>
  </si>
  <si>
    <t>327410</t>
  </si>
  <si>
    <t>32742</t>
  </si>
  <si>
    <t>327420</t>
  </si>
  <si>
    <t>3279</t>
  </si>
  <si>
    <t>32791</t>
  </si>
  <si>
    <t>327910</t>
  </si>
  <si>
    <t>32799</t>
  </si>
  <si>
    <t>327991</t>
  </si>
  <si>
    <t>327992</t>
  </si>
  <si>
    <t>327993</t>
  </si>
  <si>
    <t>327999</t>
  </si>
  <si>
    <t>331</t>
  </si>
  <si>
    <t>3311</t>
  </si>
  <si>
    <t>33111</t>
  </si>
  <si>
    <t>331111</t>
  </si>
  <si>
    <t>331112</t>
  </si>
  <si>
    <t>3312</t>
  </si>
  <si>
    <t>33121</t>
  </si>
  <si>
    <t>331210</t>
  </si>
  <si>
    <t>33122</t>
  </si>
  <si>
    <t>331221</t>
  </si>
  <si>
    <t>331222</t>
  </si>
  <si>
    <t>3313</t>
  </si>
  <si>
    <t>33131</t>
  </si>
  <si>
    <t>331311</t>
  </si>
  <si>
    <t>331312</t>
  </si>
  <si>
    <t>331314</t>
  </si>
  <si>
    <t>331315</t>
  </si>
  <si>
    <t>331316</t>
  </si>
  <si>
    <t>331319</t>
  </si>
  <si>
    <t>3314</t>
  </si>
  <si>
    <t>33141</t>
  </si>
  <si>
    <t>331411</t>
  </si>
  <si>
    <t>331419</t>
  </si>
  <si>
    <t>33142</t>
  </si>
  <si>
    <t>331421</t>
  </si>
  <si>
    <t>331422</t>
  </si>
  <si>
    <t>331423</t>
  </si>
  <si>
    <t>33149</t>
  </si>
  <si>
    <t>331491</t>
  </si>
  <si>
    <t>331492</t>
  </si>
  <si>
    <t>3315</t>
  </si>
  <si>
    <t>33151</t>
  </si>
  <si>
    <t>331511</t>
  </si>
  <si>
    <t>331512</t>
  </si>
  <si>
    <t>331513</t>
  </si>
  <si>
    <t>33152</t>
  </si>
  <si>
    <t>331521</t>
  </si>
  <si>
    <t>331522</t>
  </si>
  <si>
    <t>331524</t>
  </si>
  <si>
    <t>331525</t>
  </si>
  <si>
    <t>331528</t>
  </si>
  <si>
    <t>332</t>
  </si>
  <si>
    <t>3321</t>
  </si>
  <si>
    <t>33211</t>
  </si>
  <si>
    <t>332111</t>
  </si>
  <si>
    <t>332112</t>
  </si>
  <si>
    <t>332114</t>
  </si>
  <si>
    <t>332115</t>
  </si>
  <si>
    <t>332116</t>
  </si>
  <si>
    <t>332117</t>
  </si>
  <si>
    <t>3322</t>
  </si>
  <si>
    <t>33221</t>
  </si>
  <si>
    <t>332211</t>
  </si>
  <si>
    <t>332212</t>
  </si>
  <si>
    <t>332213</t>
  </si>
  <si>
    <t>332214</t>
  </si>
  <si>
    <t>3323</t>
  </si>
  <si>
    <t>33231</t>
  </si>
  <si>
    <t>332311</t>
  </si>
  <si>
    <t>332312</t>
  </si>
  <si>
    <t>332313</t>
  </si>
  <si>
    <t>33232</t>
  </si>
  <si>
    <t>332321</t>
  </si>
  <si>
    <t>332322</t>
  </si>
  <si>
    <t>332323</t>
  </si>
  <si>
    <t>3324</t>
  </si>
  <si>
    <t>33241</t>
  </si>
  <si>
    <t>332410</t>
  </si>
  <si>
    <t>33242</t>
  </si>
  <si>
    <t>332420</t>
  </si>
  <si>
    <t>33243</t>
  </si>
  <si>
    <t>332431</t>
  </si>
  <si>
    <t>332439</t>
  </si>
  <si>
    <t>3325</t>
  </si>
  <si>
    <t>33251</t>
  </si>
  <si>
    <t>332510</t>
  </si>
  <si>
    <t>3326</t>
  </si>
  <si>
    <t>33261</t>
  </si>
  <si>
    <t>332611</t>
  </si>
  <si>
    <t>332612</t>
  </si>
  <si>
    <t>332618</t>
  </si>
  <si>
    <t>3327</t>
  </si>
  <si>
    <t>33271</t>
  </si>
  <si>
    <t>332710</t>
  </si>
  <si>
    <t>33272</t>
  </si>
  <si>
    <t>332721</t>
  </si>
  <si>
    <t>332722</t>
  </si>
  <si>
    <t>3328</t>
  </si>
  <si>
    <t>33281</t>
  </si>
  <si>
    <t>332811</t>
  </si>
  <si>
    <t>332812</t>
  </si>
  <si>
    <t>332813</t>
  </si>
  <si>
    <t>3329</t>
  </si>
  <si>
    <t>33291</t>
  </si>
  <si>
    <t>332911</t>
  </si>
  <si>
    <t>332912</t>
  </si>
  <si>
    <t>332913</t>
  </si>
  <si>
    <t>332919</t>
  </si>
  <si>
    <t>33299</t>
  </si>
  <si>
    <t>332991</t>
  </si>
  <si>
    <t>332992</t>
  </si>
  <si>
    <t>332993</t>
  </si>
  <si>
    <t>332994</t>
  </si>
  <si>
    <t>332995</t>
  </si>
  <si>
    <t>332996</t>
  </si>
  <si>
    <t>332997</t>
  </si>
  <si>
    <t>332998</t>
  </si>
  <si>
    <t>332999</t>
  </si>
  <si>
    <t>333</t>
  </si>
  <si>
    <t>3331</t>
  </si>
  <si>
    <t>33311</t>
  </si>
  <si>
    <t>333111</t>
  </si>
  <si>
    <t>333112</t>
  </si>
  <si>
    <t>33312</t>
  </si>
  <si>
    <t>333120</t>
  </si>
  <si>
    <t>33313</t>
  </si>
  <si>
    <t>333131</t>
  </si>
  <si>
    <t>333132</t>
  </si>
  <si>
    <t>3332</t>
  </si>
  <si>
    <t>33321</t>
  </si>
  <si>
    <t>333210</t>
  </si>
  <si>
    <t>33322</t>
  </si>
  <si>
    <t>333220</t>
  </si>
  <si>
    <t>33329</t>
  </si>
  <si>
    <t>333291</t>
  </si>
  <si>
    <t>333292</t>
  </si>
  <si>
    <t>333293</t>
  </si>
  <si>
    <t>333294</t>
  </si>
  <si>
    <t>333295</t>
  </si>
  <si>
    <t>333298</t>
  </si>
  <si>
    <t>3333</t>
  </si>
  <si>
    <t>33331</t>
  </si>
  <si>
    <t>333311</t>
  </si>
  <si>
    <t>333312</t>
  </si>
  <si>
    <t>333313</t>
  </si>
  <si>
    <t>333314</t>
  </si>
  <si>
    <t>333315</t>
  </si>
  <si>
    <t>333319</t>
  </si>
  <si>
    <t>3334</t>
  </si>
  <si>
    <t>33341</t>
  </si>
  <si>
    <t>333411</t>
  </si>
  <si>
    <t>333412</t>
  </si>
  <si>
    <t>333414</t>
  </si>
  <si>
    <t>333415</t>
  </si>
  <si>
    <t>3335</t>
  </si>
  <si>
    <t>33351</t>
  </si>
  <si>
    <t>333511</t>
  </si>
  <si>
    <t>333512</t>
  </si>
  <si>
    <t>333513</t>
  </si>
  <si>
    <t>333514</t>
  </si>
  <si>
    <t>333515</t>
  </si>
  <si>
    <t>333516</t>
  </si>
  <si>
    <t>333518</t>
  </si>
  <si>
    <t>3336</t>
  </si>
  <si>
    <t>33361</t>
  </si>
  <si>
    <t>333611</t>
  </si>
  <si>
    <t>333612</t>
  </si>
  <si>
    <t>333613</t>
  </si>
  <si>
    <t>333618</t>
  </si>
  <si>
    <t>3339</t>
  </si>
  <si>
    <t>33391</t>
  </si>
  <si>
    <t>333911</t>
  </si>
  <si>
    <t>333912</t>
  </si>
  <si>
    <t>333913</t>
  </si>
  <si>
    <t>33392</t>
  </si>
  <si>
    <t>333921</t>
  </si>
  <si>
    <t>333922</t>
  </si>
  <si>
    <t>333923</t>
  </si>
  <si>
    <t>333924</t>
  </si>
  <si>
    <t>33399</t>
  </si>
  <si>
    <t>333991</t>
  </si>
  <si>
    <t>333992</t>
  </si>
  <si>
    <t>333993</t>
  </si>
  <si>
    <t>333994</t>
  </si>
  <si>
    <t>333995</t>
  </si>
  <si>
    <t>333996</t>
  </si>
  <si>
    <t>333997</t>
  </si>
  <si>
    <t>333999</t>
  </si>
  <si>
    <t>334</t>
  </si>
  <si>
    <t>3341</t>
  </si>
  <si>
    <t>33411</t>
  </si>
  <si>
    <t>334111</t>
  </si>
  <si>
    <t>334112</t>
  </si>
  <si>
    <t>334113</t>
  </si>
  <si>
    <t>334119</t>
  </si>
  <si>
    <t>3342</t>
  </si>
  <si>
    <t>33421</t>
  </si>
  <si>
    <t>334210</t>
  </si>
  <si>
    <t>33422</t>
  </si>
  <si>
    <t>334220</t>
  </si>
  <si>
    <t>33429</t>
  </si>
  <si>
    <t>334290</t>
  </si>
  <si>
    <t>3343</t>
  </si>
  <si>
    <t>33431</t>
  </si>
  <si>
    <t>334310</t>
  </si>
  <si>
    <t>3344</t>
  </si>
  <si>
    <t>33441</t>
  </si>
  <si>
    <t>334411</t>
  </si>
  <si>
    <t>334412</t>
  </si>
  <si>
    <t>334413</t>
  </si>
  <si>
    <t>334414</t>
  </si>
  <si>
    <t>334415</t>
  </si>
  <si>
    <t>334416</t>
  </si>
  <si>
    <t>334417</t>
  </si>
  <si>
    <t>334418</t>
  </si>
  <si>
    <t>334419</t>
  </si>
  <si>
    <t>3345</t>
  </si>
  <si>
    <t>33451</t>
  </si>
  <si>
    <t>334510</t>
  </si>
  <si>
    <t>334511</t>
  </si>
  <si>
    <t>334512</t>
  </si>
  <si>
    <t>334513</t>
  </si>
  <si>
    <t>334514</t>
  </si>
  <si>
    <t>334515</t>
  </si>
  <si>
    <t>334516</t>
  </si>
  <si>
    <t>334517</t>
  </si>
  <si>
    <t>334518</t>
  </si>
  <si>
    <t>334519</t>
  </si>
  <si>
    <t>3346</t>
  </si>
  <si>
    <t>33461</t>
  </si>
  <si>
    <t>334611</t>
  </si>
  <si>
    <t>334612</t>
  </si>
  <si>
    <t>334613</t>
  </si>
  <si>
    <t>335</t>
  </si>
  <si>
    <t>3351</t>
  </si>
  <si>
    <t>33511</t>
  </si>
  <si>
    <t>335110</t>
  </si>
  <si>
    <t>33512</t>
  </si>
  <si>
    <t>335121</t>
  </si>
  <si>
    <t>335122</t>
  </si>
  <si>
    <t>335129</t>
  </si>
  <si>
    <t>3352</t>
  </si>
  <si>
    <t>33521</t>
  </si>
  <si>
    <t>335211</t>
  </si>
  <si>
    <t>335212</t>
  </si>
  <si>
    <t>33522</t>
  </si>
  <si>
    <t>335221</t>
  </si>
  <si>
    <t>335222</t>
  </si>
  <si>
    <t>335224</t>
  </si>
  <si>
    <t>335228</t>
  </si>
  <si>
    <t>3353</t>
  </si>
  <si>
    <t>33531</t>
  </si>
  <si>
    <t>335311</t>
  </si>
  <si>
    <t>335312</t>
  </si>
  <si>
    <t>335313</t>
  </si>
  <si>
    <t>335314</t>
  </si>
  <si>
    <t>3359</t>
  </si>
  <si>
    <t>33591</t>
  </si>
  <si>
    <t>335911</t>
  </si>
  <si>
    <t>335912</t>
  </si>
  <si>
    <t>33592</t>
  </si>
  <si>
    <t>335921</t>
  </si>
  <si>
    <t>335929</t>
  </si>
  <si>
    <t>33593</t>
  </si>
  <si>
    <t>335931</t>
  </si>
  <si>
    <t>335932</t>
  </si>
  <si>
    <t>33599</t>
  </si>
  <si>
    <t>335991</t>
  </si>
  <si>
    <t>335999</t>
  </si>
  <si>
    <t>336</t>
  </si>
  <si>
    <t>3361</t>
  </si>
  <si>
    <t>33611</t>
  </si>
  <si>
    <t>336111</t>
  </si>
  <si>
    <t>336112</t>
  </si>
  <si>
    <t>33612</t>
  </si>
  <si>
    <t>336120</t>
  </si>
  <si>
    <t>3362</t>
  </si>
  <si>
    <t>33621</t>
  </si>
  <si>
    <t>336211</t>
  </si>
  <si>
    <t>336212</t>
  </si>
  <si>
    <t>336213</t>
  </si>
  <si>
    <t>336214</t>
  </si>
  <si>
    <t>3363</t>
  </si>
  <si>
    <t>33631</t>
  </si>
  <si>
    <t>336311</t>
  </si>
  <si>
    <t>336312</t>
  </si>
  <si>
    <t>33632</t>
  </si>
  <si>
    <t>336321</t>
  </si>
  <si>
    <t>336322</t>
  </si>
  <si>
    <t>33633</t>
  </si>
  <si>
    <t>336330</t>
  </si>
  <si>
    <t>33634</t>
  </si>
  <si>
    <t>336340</t>
  </si>
  <si>
    <t>33635</t>
  </si>
  <si>
    <t>336350</t>
  </si>
  <si>
    <t>33636</t>
  </si>
  <si>
    <t>336360</t>
  </si>
  <si>
    <t>33637</t>
  </si>
  <si>
    <t>336370</t>
  </si>
  <si>
    <t>33639</t>
  </si>
  <si>
    <t>336391</t>
  </si>
  <si>
    <t>336399</t>
  </si>
  <si>
    <t>3364</t>
  </si>
  <si>
    <t>33641</t>
  </si>
  <si>
    <t>336411</t>
  </si>
  <si>
    <t>336412</t>
  </si>
  <si>
    <t>336413</t>
  </si>
  <si>
    <t>336414</t>
  </si>
  <si>
    <t>336415</t>
  </si>
  <si>
    <t>336419</t>
  </si>
  <si>
    <t>3365</t>
  </si>
  <si>
    <t>33651</t>
  </si>
  <si>
    <t>336510</t>
  </si>
  <si>
    <t>3366</t>
  </si>
  <si>
    <t>33661</t>
  </si>
  <si>
    <t>336611</t>
  </si>
  <si>
    <t>336612</t>
  </si>
  <si>
    <t>3369</t>
  </si>
  <si>
    <t>33699</t>
  </si>
  <si>
    <t>336991</t>
  </si>
  <si>
    <t>336992</t>
  </si>
  <si>
    <t>336999</t>
  </si>
  <si>
    <t>337</t>
  </si>
  <si>
    <t>3371</t>
  </si>
  <si>
    <t>33711</t>
  </si>
  <si>
    <t>337110</t>
  </si>
  <si>
    <t>33712</t>
  </si>
  <si>
    <t>337121</t>
  </si>
  <si>
    <t>337122</t>
  </si>
  <si>
    <t>337124</t>
  </si>
  <si>
    <t>337125</t>
  </si>
  <si>
    <t>337127</t>
  </si>
  <si>
    <t>337129</t>
  </si>
  <si>
    <t>3372</t>
  </si>
  <si>
    <t>33721</t>
  </si>
  <si>
    <t>337211</t>
  </si>
  <si>
    <t>337212</t>
  </si>
  <si>
    <t>337214</t>
  </si>
  <si>
    <t>337215</t>
  </si>
  <si>
    <t>3379</t>
  </si>
  <si>
    <t>33791</t>
  </si>
  <si>
    <t>337910</t>
  </si>
  <si>
    <t>33792</t>
  </si>
  <si>
    <t>337920</t>
  </si>
  <si>
    <t>339</t>
  </si>
  <si>
    <t>3391</t>
  </si>
  <si>
    <t>33911</t>
  </si>
  <si>
    <t>339111</t>
  </si>
  <si>
    <t>339112</t>
  </si>
  <si>
    <t>339113</t>
  </si>
  <si>
    <t>339114</t>
  </si>
  <si>
    <t>339115</t>
  </si>
  <si>
    <t>339116</t>
  </si>
  <si>
    <t>3399</t>
  </si>
  <si>
    <t>33991</t>
  </si>
  <si>
    <t>339911</t>
  </si>
  <si>
    <t>339912</t>
  </si>
  <si>
    <t>339913</t>
  </si>
  <si>
    <t>339914</t>
  </si>
  <si>
    <t>33992</t>
  </si>
  <si>
    <t>339920</t>
  </si>
  <si>
    <t>33993</t>
  </si>
  <si>
    <t>339931</t>
  </si>
  <si>
    <t>339932</t>
  </si>
  <si>
    <t>33994</t>
  </si>
  <si>
    <t>339941</t>
  </si>
  <si>
    <t>339942</t>
  </si>
  <si>
    <t>339943</t>
  </si>
  <si>
    <t>339944</t>
  </si>
  <si>
    <t>33995</t>
  </si>
  <si>
    <t>339950</t>
  </si>
  <si>
    <t>33999</t>
  </si>
  <si>
    <t>339991</t>
  </si>
  <si>
    <t>339992</t>
  </si>
  <si>
    <t>339993</t>
  </si>
  <si>
    <t>339994</t>
  </si>
  <si>
    <t>339995</t>
  </si>
  <si>
    <t>339999</t>
  </si>
  <si>
    <t>42311</t>
  </si>
  <si>
    <t>423110</t>
  </si>
  <si>
    <t>42313</t>
  </si>
  <si>
    <t>423130</t>
  </si>
  <si>
    <t>42314</t>
  </si>
  <si>
    <t>423140</t>
  </si>
  <si>
    <t>4232</t>
  </si>
  <si>
    <t>42321</t>
  </si>
  <si>
    <t>423210</t>
  </si>
  <si>
    <t>42322</t>
  </si>
  <si>
    <t>423220</t>
  </si>
  <si>
    <t>4233</t>
  </si>
  <si>
    <t>42331</t>
  </si>
  <si>
    <t>423310</t>
  </si>
  <si>
    <t>42332</t>
  </si>
  <si>
    <t>423320</t>
  </si>
  <si>
    <t>42333</t>
  </si>
  <si>
    <t>423330</t>
  </si>
  <si>
    <t>42339</t>
  </si>
  <si>
    <t>423390</t>
  </si>
  <si>
    <t>4234</t>
  </si>
  <si>
    <t>42341</t>
  </si>
  <si>
    <t>423410</t>
  </si>
  <si>
    <t>42342</t>
  </si>
  <si>
    <t>423420</t>
  </si>
  <si>
    <t>42343</t>
  </si>
  <si>
    <t>423430</t>
  </si>
  <si>
    <t>42344</t>
  </si>
  <si>
    <t>423440</t>
  </si>
  <si>
    <t>42345</t>
  </si>
  <si>
    <t>423450</t>
  </si>
  <si>
    <t>42346</t>
  </si>
  <si>
    <t>423460</t>
  </si>
  <si>
    <t>42349</t>
  </si>
  <si>
    <t>423490</t>
  </si>
  <si>
    <t>4235</t>
  </si>
  <si>
    <t>42351</t>
  </si>
  <si>
    <t>423510</t>
  </si>
  <si>
    <t>42352</t>
  </si>
  <si>
    <t>423520</t>
  </si>
  <si>
    <t>4236</t>
  </si>
  <si>
    <t>42361</t>
  </si>
  <si>
    <t>423610</t>
  </si>
  <si>
    <t>42362</t>
  </si>
  <si>
    <t>423620</t>
  </si>
  <si>
    <t>42369</t>
  </si>
  <si>
    <t>423690</t>
  </si>
  <si>
    <t>4237</t>
  </si>
  <si>
    <t>42371</t>
  </si>
  <si>
    <t>423710</t>
  </si>
  <si>
    <t>42372</t>
  </si>
  <si>
    <t>423720</t>
  </si>
  <si>
    <t>42373</t>
  </si>
  <si>
    <t>423730</t>
  </si>
  <si>
    <t>42374</t>
  </si>
  <si>
    <t>423740</t>
  </si>
  <si>
    <t>4238</t>
  </si>
  <si>
    <t>42381</t>
  </si>
  <si>
    <t>423810</t>
  </si>
  <si>
    <t>42382</t>
  </si>
  <si>
    <t>423820</t>
  </si>
  <si>
    <t>42383</t>
  </si>
  <si>
    <t>423830</t>
  </si>
  <si>
    <t>42384</t>
  </si>
  <si>
    <t>423840</t>
  </si>
  <si>
    <t>42385</t>
  </si>
  <si>
    <t>423850</t>
  </si>
  <si>
    <t>42386</t>
  </si>
  <si>
    <t>423860</t>
  </si>
  <si>
    <t>42391</t>
  </si>
  <si>
    <t>423910</t>
  </si>
  <si>
    <t>42392</t>
  </si>
  <si>
    <t>423920</t>
  </si>
  <si>
    <t>42394</t>
  </si>
  <si>
    <t>423940</t>
  </si>
  <si>
    <t>42399</t>
  </si>
  <si>
    <t>423990</t>
  </si>
  <si>
    <t>4241</t>
  </si>
  <si>
    <t>42411</t>
  </si>
  <si>
    <t>424110</t>
  </si>
  <si>
    <t>42412</t>
  </si>
  <si>
    <t>424120</t>
  </si>
  <si>
    <t>42413</t>
  </si>
  <si>
    <t>424130</t>
  </si>
  <si>
    <t>4242</t>
  </si>
  <si>
    <t>42421</t>
  </si>
  <si>
    <t>424210</t>
  </si>
  <si>
    <t>4243</t>
  </si>
  <si>
    <t>42431</t>
  </si>
  <si>
    <t>424310</t>
  </si>
  <si>
    <t>42432</t>
  </si>
  <si>
    <t>424320</t>
  </si>
  <si>
    <t>42433</t>
  </si>
  <si>
    <t>424330</t>
  </si>
  <si>
    <t>42434</t>
  </si>
  <si>
    <t>424340</t>
  </si>
  <si>
    <t>4244</t>
  </si>
  <si>
    <t>42441</t>
  </si>
  <si>
    <t>424410</t>
  </si>
  <si>
    <t>42442</t>
  </si>
  <si>
    <t>424420</t>
  </si>
  <si>
    <t>42443</t>
  </si>
  <si>
    <t>424430</t>
  </si>
  <si>
    <t>42444</t>
  </si>
  <si>
    <t>424440</t>
  </si>
  <si>
    <t>42445</t>
  </si>
  <si>
    <t>424450</t>
  </si>
  <si>
    <t>42446</t>
  </si>
  <si>
    <t>424460</t>
  </si>
  <si>
    <t>42447</t>
  </si>
  <si>
    <t>424470</t>
  </si>
  <si>
    <t>42448</t>
  </si>
  <si>
    <t>424480</t>
  </si>
  <si>
    <t>42449</t>
  </si>
  <si>
    <t>424490</t>
  </si>
  <si>
    <t>4245</t>
  </si>
  <si>
    <t>42451</t>
  </si>
  <si>
    <t>424510</t>
  </si>
  <si>
    <t>42452</t>
  </si>
  <si>
    <t>424520</t>
  </si>
  <si>
    <t>42459</t>
  </si>
  <si>
    <t>424590</t>
  </si>
  <si>
    <t>4246</t>
  </si>
  <si>
    <t>42461</t>
  </si>
  <si>
    <t>424610</t>
  </si>
  <si>
    <t>42469</t>
  </si>
  <si>
    <t>424690</t>
  </si>
  <si>
    <t>42472</t>
  </si>
  <si>
    <t>424720</t>
  </si>
  <si>
    <t>4248</t>
  </si>
  <si>
    <t>42481</t>
  </si>
  <si>
    <t>424810</t>
  </si>
  <si>
    <t>42482</t>
  </si>
  <si>
    <t>424820</t>
  </si>
  <si>
    <t>4249</t>
  </si>
  <si>
    <t>42491</t>
  </si>
  <si>
    <t>424910</t>
  </si>
  <si>
    <t>42492</t>
  </si>
  <si>
    <t>424920</t>
  </si>
  <si>
    <t>42493</t>
  </si>
  <si>
    <t>424930</t>
  </si>
  <si>
    <t>42494</t>
  </si>
  <si>
    <t>424940</t>
  </si>
  <si>
    <t>42495</t>
  </si>
  <si>
    <t>424950</t>
  </si>
  <si>
    <t>42499</t>
  </si>
  <si>
    <t>424990</t>
  </si>
  <si>
    <t>42511</t>
  </si>
  <si>
    <t>425110</t>
  </si>
  <si>
    <t>441</t>
  </si>
  <si>
    <t>4411</t>
  </si>
  <si>
    <t>44111</t>
  </si>
  <si>
    <t>441110</t>
  </si>
  <si>
    <t>44112</t>
  </si>
  <si>
    <t>441120</t>
  </si>
  <si>
    <t>4412</t>
  </si>
  <si>
    <t>44121</t>
  </si>
  <si>
    <t>441210</t>
  </si>
  <si>
    <t>44122</t>
  </si>
  <si>
    <t>441221</t>
  </si>
  <si>
    <t>441222</t>
  </si>
  <si>
    <t>441229</t>
  </si>
  <si>
    <t>4413</t>
  </si>
  <si>
    <t>44131</t>
  </si>
  <si>
    <t>441310</t>
  </si>
  <si>
    <t>44132</t>
  </si>
  <si>
    <t>441320</t>
  </si>
  <si>
    <t>442</t>
  </si>
  <si>
    <t>4421</t>
  </si>
  <si>
    <t>44211</t>
  </si>
  <si>
    <t>442110</t>
  </si>
  <si>
    <t>4422</t>
  </si>
  <si>
    <t>44221</t>
  </si>
  <si>
    <t>442210</t>
  </si>
  <si>
    <t>44229</t>
  </si>
  <si>
    <t>442291</t>
  </si>
  <si>
    <t>442299</t>
  </si>
  <si>
    <t>443</t>
  </si>
  <si>
    <t>4431</t>
  </si>
  <si>
    <t>44311</t>
  </si>
  <si>
    <t>443111</t>
  </si>
  <si>
    <t>443112</t>
  </si>
  <si>
    <t>44312</t>
  </si>
  <si>
    <t>443120</t>
  </si>
  <si>
    <t>44313</t>
  </si>
  <si>
    <t>443130</t>
  </si>
  <si>
    <t>44411</t>
  </si>
  <si>
    <t>444110</t>
  </si>
  <si>
    <t>44412</t>
  </si>
  <si>
    <t>444120</t>
  </si>
  <si>
    <t>44413</t>
  </si>
  <si>
    <t>444130</t>
  </si>
  <si>
    <t>4442</t>
  </si>
  <si>
    <t>44421</t>
  </si>
  <si>
    <t>444210</t>
  </si>
  <si>
    <t>44422</t>
  </si>
  <si>
    <t>444220</t>
  </si>
  <si>
    <t>44521</t>
  </si>
  <si>
    <t>445210</t>
  </si>
  <si>
    <t>44522</t>
  </si>
  <si>
    <t>445220</t>
  </si>
  <si>
    <t>44523</t>
  </si>
  <si>
    <t>445230</t>
  </si>
  <si>
    <t>445292</t>
  </si>
  <si>
    <t>445299</t>
  </si>
  <si>
    <t>4453</t>
  </si>
  <si>
    <t>44531</t>
  </si>
  <si>
    <t>445310</t>
  </si>
  <si>
    <t>44612</t>
  </si>
  <si>
    <t>446120</t>
  </si>
  <si>
    <t>44613</t>
  </si>
  <si>
    <t>446130</t>
  </si>
  <si>
    <t>446199</t>
  </si>
  <si>
    <t>44719</t>
  </si>
  <si>
    <t>447190</t>
  </si>
  <si>
    <t>44811</t>
  </si>
  <si>
    <t>448110</t>
  </si>
  <si>
    <t>44812</t>
  </si>
  <si>
    <t>448120</t>
  </si>
  <si>
    <t>44813</t>
  </si>
  <si>
    <t>448130</t>
  </si>
  <si>
    <t>44815</t>
  </si>
  <si>
    <t>448150</t>
  </si>
  <si>
    <t>44819</t>
  </si>
  <si>
    <t>448190</t>
  </si>
  <si>
    <t>4482</t>
  </si>
  <si>
    <t>44821</t>
  </si>
  <si>
    <t>448210</t>
  </si>
  <si>
    <t>4483</t>
  </si>
  <si>
    <t>44831</t>
  </si>
  <si>
    <t>448310</t>
  </si>
  <si>
    <t>44832</t>
  </si>
  <si>
    <t>448320</t>
  </si>
  <si>
    <t>451</t>
  </si>
  <si>
    <t>4511</t>
  </si>
  <si>
    <t>45111</t>
  </si>
  <si>
    <t>451110</t>
  </si>
  <si>
    <t>45112</t>
  </si>
  <si>
    <t>451120</t>
  </si>
  <si>
    <t>45113</t>
  </si>
  <si>
    <t>451130</t>
  </si>
  <si>
    <t>45114</t>
  </si>
  <si>
    <t>451140</t>
  </si>
  <si>
    <t>4512</t>
  </si>
  <si>
    <t>45121</t>
  </si>
  <si>
    <t>451211</t>
  </si>
  <si>
    <t>451212</t>
  </si>
  <si>
    <t>45122</t>
  </si>
  <si>
    <t>451220</t>
  </si>
  <si>
    <t>452112</t>
  </si>
  <si>
    <t>4531</t>
  </si>
  <si>
    <t>45311</t>
  </si>
  <si>
    <t>453110</t>
  </si>
  <si>
    <t>4532</t>
  </si>
  <si>
    <t>45321</t>
  </si>
  <si>
    <t>453210</t>
  </si>
  <si>
    <t>45322</t>
  </si>
  <si>
    <t>453220</t>
  </si>
  <si>
    <t>4533</t>
  </si>
  <si>
    <t>45331</t>
  </si>
  <si>
    <t>453310</t>
  </si>
  <si>
    <t>45391</t>
  </si>
  <si>
    <t>453910</t>
  </si>
  <si>
    <t>45392</t>
  </si>
  <si>
    <t>453920</t>
  </si>
  <si>
    <t>45393</t>
  </si>
  <si>
    <t>453930</t>
  </si>
  <si>
    <t>453998</t>
  </si>
  <si>
    <t>4541</t>
  </si>
  <si>
    <t>45411</t>
  </si>
  <si>
    <t>454111</t>
  </si>
  <si>
    <t>454112</t>
  </si>
  <si>
    <t>454113</t>
  </si>
  <si>
    <t>4543</t>
  </si>
  <si>
    <t>45431</t>
  </si>
  <si>
    <t>454311</t>
  </si>
  <si>
    <t>454312</t>
  </si>
  <si>
    <t>454319</t>
  </si>
  <si>
    <t>45439</t>
  </si>
  <si>
    <t>454390</t>
  </si>
  <si>
    <t>481</t>
  </si>
  <si>
    <t>4811</t>
  </si>
  <si>
    <t>48111</t>
  </si>
  <si>
    <t>481111</t>
  </si>
  <si>
    <t>481112</t>
  </si>
  <si>
    <t>4812</t>
  </si>
  <si>
    <t>48121</t>
  </si>
  <si>
    <t>481211</t>
  </si>
  <si>
    <t>481212</t>
  </si>
  <si>
    <t>481219</t>
  </si>
  <si>
    <t>482</t>
  </si>
  <si>
    <t>4821</t>
  </si>
  <si>
    <t>48211</t>
  </si>
  <si>
    <t>482111</t>
  </si>
  <si>
    <t>482112</t>
  </si>
  <si>
    <t>483111</t>
  </si>
  <si>
    <t>483112</t>
  </si>
  <si>
    <t>483113</t>
  </si>
  <si>
    <t>4832</t>
  </si>
  <si>
    <t>48321</t>
  </si>
  <si>
    <t>483211</t>
  </si>
  <si>
    <t>483212</t>
  </si>
  <si>
    <t>4841</t>
  </si>
  <si>
    <t>48411</t>
  </si>
  <si>
    <t>484110</t>
  </si>
  <si>
    <t>48412</t>
  </si>
  <si>
    <t>484121</t>
  </si>
  <si>
    <t>484122</t>
  </si>
  <si>
    <t>48421</t>
  </si>
  <si>
    <t>484210</t>
  </si>
  <si>
    <t>48531</t>
  </si>
  <si>
    <t>485310</t>
  </si>
  <si>
    <t>4855</t>
  </si>
  <si>
    <t>48551</t>
  </si>
  <si>
    <t>485510</t>
  </si>
  <si>
    <t>485999</t>
  </si>
  <si>
    <t>486</t>
  </si>
  <si>
    <t>4861</t>
  </si>
  <si>
    <t>48611</t>
  </si>
  <si>
    <t>486110</t>
  </si>
  <si>
    <t>4862</t>
  </si>
  <si>
    <t>48621</t>
  </si>
  <si>
    <t>486210</t>
  </si>
  <si>
    <t>4869</t>
  </si>
  <si>
    <t>48691</t>
  </si>
  <si>
    <t>486910</t>
  </si>
  <si>
    <t>48699</t>
  </si>
  <si>
    <t>486990</t>
  </si>
  <si>
    <t>4872</t>
  </si>
  <si>
    <t>48721</t>
  </si>
  <si>
    <t>487210</t>
  </si>
  <si>
    <t>4882</t>
  </si>
  <si>
    <t>48821</t>
  </si>
  <si>
    <t>488210</t>
  </si>
  <si>
    <t>48832</t>
  </si>
  <si>
    <t>488320</t>
  </si>
  <si>
    <t>48839</t>
  </si>
  <si>
    <t>488390</t>
  </si>
  <si>
    <t>48841</t>
  </si>
  <si>
    <t>488410</t>
  </si>
  <si>
    <t>4885</t>
  </si>
  <si>
    <t>48851</t>
  </si>
  <si>
    <t>488510</t>
  </si>
  <si>
    <t>488991</t>
  </si>
  <si>
    <t>492</t>
  </si>
  <si>
    <t>4921</t>
  </si>
  <si>
    <t>49211</t>
  </si>
  <si>
    <t>492110</t>
  </si>
  <si>
    <t>4922</t>
  </si>
  <si>
    <t>49221</t>
  </si>
  <si>
    <t>492210</t>
  </si>
  <si>
    <t>49312</t>
  </si>
  <si>
    <t>493120</t>
  </si>
  <si>
    <t>49313</t>
  </si>
  <si>
    <t>493130</t>
  </si>
  <si>
    <t>51111</t>
  </si>
  <si>
    <t>511110</t>
  </si>
  <si>
    <t>51112</t>
  </si>
  <si>
    <t>511120</t>
  </si>
  <si>
    <t>51114</t>
  </si>
  <si>
    <t>511140</t>
  </si>
  <si>
    <t>51119</t>
  </si>
  <si>
    <t>511191</t>
  </si>
  <si>
    <t>511199</t>
  </si>
  <si>
    <t>5112</t>
  </si>
  <si>
    <t>51121</t>
  </si>
  <si>
    <t>511210</t>
  </si>
  <si>
    <t>51211</t>
  </si>
  <si>
    <t>512110</t>
  </si>
  <si>
    <t>51212</t>
  </si>
  <si>
    <t>512120</t>
  </si>
  <si>
    <t>51213</t>
  </si>
  <si>
    <t>512131</t>
  </si>
  <si>
    <t>512132</t>
  </si>
  <si>
    <t>512191</t>
  </si>
  <si>
    <t>5122</t>
  </si>
  <si>
    <t>51221</t>
  </si>
  <si>
    <t>512210</t>
  </si>
  <si>
    <t>51222</t>
  </si>
  <si>
    <t>512220</t>
  </si>
  <si>
    <t>51223</t>
  </si>
  <si>
    <t>512230</t>
  </si>
  <si>
    <t>51224</t>
  </si>
  <si>
    <t>512240</t>
  </si>
  <si>
    <t>51229</t>
  </si>
  <si>
    <t>512290</t>
  </si>
  <si>
    <t>51511</t>
  </si>
  <si>
    <t>515111</t>
  </si>
  <si>
    <t>515112</t>
  </si>
  <si>
    <t>5152</t>
  </si>
  <si>
    <t>51521</t>
  </si>
  <si>
    <t>515210</t>
  </si>
  <si>
    <t>516</t>
  </si>
  <si>
    <t>5161</t>
  </si>
  <si>
    <t>51611</t>
  </si>
  <si>
    <t>516110</t>
  </si>
  <si>
    <t>517</t>
  </si>
  <si>
    <t>5171</t>
  </si>
  <si>
    <t>51711</t>
  </si>
  <si>
    <t>517110</t>
  </si>
  <si>
    <t>5172</t>
  </si>
  <si>
    <t>51721</t>
  </si>
  <si>
    <t>517211</t>
  </si>
  <si>
    <t>517212</t>
  </si>
  <si>
    <t>5173</t>
  </si>
  <si>
    <t>51731</t>
  </si>
  <si>
    <t>517310</t>
  </si>
  <si>
    <t>5174</t>
  </si>
  <si>
    <t>51741</t>
  </si>
  <si>
    <t>517410</t>
  </si>
  <si>
    <t>5175</t>
  </si>
  <si>
    <t>51751</t>
  </si>
  <si>
    <t>517510</t>
  </si>
  <si>
    <t>5179</t>
  </si>
  <si>
    <t>51791</t>
  </si>
  <si>
    <t>517910</t>
  </si>
  <si>
    <t>5181</t>
  </si>
  <si>
    <t>51811</t>
  </si>
  <si>
    <t>518111</t>
  </si>
  <si>
    <t>518112</t>
  </si>
  <si>
    <t>51911</t>
  </si>
  <si>
    <t>519110</t>
  </si>
  <si>
    <t>51919</t>
  </si>
  <si>
    <t>519190</t>
  </si>
  <si>
    <t>521</t>
  </si>
  <si>
    <t>5211</t>
  </si>
  <si>
    <t>52111</t>
  </si>
  <si>
    <t>521110</t>
  </si>
  <si>
    <t>52211</t>
  </si>
  <si>
    <t>522110</t>
  </si>
  <si>
    <t>52213</t>
  </si>
  <si>
    <t>522130</t>
  </si>
  <si>
    <t>52219</t>
  </si>
  <si>
    <t>522190</t>
  </si>
  <si>
    <t>52221</t>
  </si>
  <si>
    <t>522210</t>
  </si>
  <si>
    <t>52222</t>
  </si>
  <si>
    <t>522220</t>
  </si>
  <si>
    <t>522291</t>
  </si>
  <si>
    <t>52231</t>
  </si>
  <si>
    <t>522310</t>
  </si>
  <si>
    <t>52232</t>
  </si>
  <si>
    <t>522320</t>
  </si>
  <si>
    <t>5231</t>
  </si>
  <si>
    <t>52311</t>
  </si>
  <si>
    <t>523110</t>
  </si>
  <si>
    <t>52312</t>
  </si>
  <si>
    <t>523120</t>
  </si>
  <si>
    <t>52313</t>
  </si>
  <si>
    <t>523130</t>
  </si>
  <si>
    <t>52314</t>
  </si>
  <si>
    <t>523140</t>
  </si>
  <si>
    <t>5232</t>
  </si>
  <si>
    <t>52321</t>
  </si>
  <si>
    <t>523210</t>
  </si>
  <si>
    <t>52393</t>
  </si>
  <si>
    <t>523930</t>
  </si>
  <si>
    <t>52399</t>
  </si>
  <si>
    <t>523991</t>
  </si>
  <si>
    <t>523999</t>
  </si>
  <si>
    <t>524113</t>
  </si>
  <si>
    <t>524126</t>
  </si>
  <si>
    <t>524127</t>
  </si>
  <si>
    <t>52413</t>
  </si>
  <si>
    <t>524130</t>
  </si>
  <si>
    <t>5259</t>
  </si>
  <si>
    <t>52591</t>
  </si>
  <si>
    <t>525910</t>
  </si>
  <si>
    <t>52592</t>
  </si>
  <si>
    <t>525920</t>
  </si>
  <si>
    <t>52593</t>
  </si>
  <si>
    <t>525930</t>
  </si>
  <si>
    <t>52599</t>
  </si>
  <si>
    <t>525990</t>
  </si>
  <si>
    <t>53113</t>
  </si>
  <si>
    <t>531130</t>
  </si>
  <si>
    <t>53132</t>
  </si>
  <si>
    <t>531320</t>
  </si>
  <si>
    <t>53139</t>
  </si>
  <si>
    <t>531390</t>
  </si>
  <si>
    <t>5321</t>
  </si>
  <si>
    <t>53211</t>
  </si>
  <si>
    <t>532111</t>
  </si>
  <si>
    <t>532112</t>
  </si>
  <si>
    <t>53212</t>
  </si>
  <si>
    <t>532120</t>
  </si>
  <si>
    <t>53221</t>
  </si>
  <si>
    <t>532210</t>
  </si>
  <si>
    <t>53222</t>
  </si>
  <si>
    <t>532220</t>
  </si>
  <si>
    <t>53223</t>
  </si>
  <si>
    <t>532230</t>
  </si>
  <si>
    <t>532291</t>
  </si>
  <si>
    <t>532299</t>
  </si>
  <si>
    <t>5323</t>
  </si>
  <si>
    <t>53231</t>
  </si>
  <si>
    <t>532310</t>
  </si>
  <si>
    <t>5324</t>
  </si>
  <si>
    <t>53241</t>
  </si>
  <si>
    <t>532411</t>
  </si>
  <si>
    <t>532412</t>
  </si>
  <si>
    <t>53242</t>
  </si>
  <si>
    <t>532420</t>
  </si>
  <si>
    <t>53249</t>
  </si>
  <si>
    <t>532490</t>
  </si>
  <si>
    <t>533</t>
  </si>
  <si>
    <t>5331</t>
  </si>
  <si>
    <t>53311</t>
  </si>
  <si>
    <t>533110</t>
  </si>
  <si>
    <t>5411</t>
  </si>
  <si>
    <t>54111</t>
  </si>
  <si>
    <t>541110</t>
  </si>
  <si>
    <t>54119</t>
  </si>
  <si>
    <t>541191</t>
  </si>
  <si>
    <t>541199</t>
  </si>
  <si>
    <t>541213</t>
  </si>
  <si>
    <t>54134</t>
  </si>
  <si>
    <t>541340</t>
  </si>
  <si>
    <t>54136</t>
  </si>
  <si>
    <t>541360</t>
  </si>
  <si>
    <t>54138</t>
  </si>
  <si>
    <t>541380</t>
  </si>
  <si>
    <t>5414</t>
  </si>
  <si>
    <t>54141</t>
  </si>
  <si>
    <t>541410</t>
  </si>
  <si>
    <t>54142</t>
  </si>
  <si>
    <t>541420</t>
  </si>
  <si>
    <t>54143</t>
  </si>
  <si>
    <t>541430</t>
  </si>
  <si>
    <t>54149</t>
  </si>
  <si>
    <t>541490</t>
  </si>
  <si>
    <t>541519</t>
  </si>
  <si>
    <t>541613</t>
  </si>
  <si>
    <t>541618</t>
  </si>
  <si>
    <t>54181</t>
  </si>
  <si>
    <t>541810</t>
  </si>
  <si>
    <t>54183</t>
  </si>
  <si>
    <t>541830</t>
  </si>
  <si>
    <t>54184</t>
  </si>
  <si>
    <t>541840</t>
  </si>
  <si>
    <t>54185</t>
  </si>
  <si>
    <t>541850</t>
  </si>
  <si>
    <t>54189</t>
  </si>
  <si>
    <t>541890</t>
  </si>
  <si>
    <t>54191</t>
  </si>
  <si>
    <t>541910</t>
  </si>
  <si>
    <t>54192</t>
  </si>
  <si>
    <t>541921</t>
  </si>
  <si>
    <t>541922</t>
  </si>
  <si>
    <t>54193</t>
  </si>
  <si>
    <t>541930</t>
  </si>
  <si>
    <t>54199</t>
  </si>
  <si>
    <t>541990</t>
  </si>
  <si>
    <t>551</t>
  </si>
  <si>
    <t>5511</t>
  </si>
  <si>
    <t>55111</t>
  </si>
  <si>
    <t>551111</t>
  </si>
  <si>
    <t>551112</t>
  </si>
  <si>
    <t>551114</t>
  </si>
  <si>
    <t>5613</t>
  </si>
  <si>
    <t>56131</t>
  </si>
  <si>
    <t>561310</t>
  </si>
  <si>
    <t>56132</t>
  </si>
  <si>
    <t>561320</t>
  </si>
  <si>
    <t>56133</t>
  </si>
  <si>
    <t>561330</t>
  </si>
  <si>
    <t>56142</t>
  </si>
  <si>
    <t>561421</t>
  </si>
  <si>
    <t>561422</t>
  </si>
  <si>
    <t>561431</t>
  </si>
  <si>
    <t>56145</t>
  </si>
  <si>
    <t>561450</t>
  </si>
  <si>
    <t>561491</t>
  </si>
  <si>
    <t>56151</t>
  </si>
  <si>
    <t>561510</t>
  </si>
  <si>
    <t>56152</t>
  </si>
  <si>
    <t>561520</t>
  </si>
  <si>
    <t>561611</t>
  </si>
  <si>
    <t>561613</t>
  </si>
  <si>
    <t>561622</t>
  </si>
  <si>
    <t>56174</t>
  </si>
  <si>
    <t>561740</t>
  </si>
  <si>
    <t>56191</t>
  </si>
  <si>
    <t>561910</t>
  </si>
  <si>
    <t>562112</t>
  </si>
  <si>
    <t>562119</t>
  </si>
  <si>
    <t>562991</t>
  </si>
  <si>
    <t>61141</t>
  </si>
  <si>
    <t>611410</t>
  </si>
  <si>
    <t>61142</t>
  </si>
  <si>
    <t>611420</t>
  </si>
  <si>
    <t>611511</t>
  </si>
  <si>
    <t>611512</t>
  </si>
  <si>
    <t>611692</t>
  </si>
  <si>
    <t>6117</t>
  </si>
  <si>
    <t>61171</t>
  </si>
  <si>
    <t>611710</t>
  </si>
  <si>
    <t>621112</t>
  </si>
  <si>
    <t>62131</t>
  </si>
  <si>
    <t>621310</t>
  </si>
  <si>
    <t>62132</t>
  </si>
  <si>
    <t>621320</t>
  </si>
  <si>
    <t>62133</t>
  </si>
  <si>
    <t>621330</t>
  </si>
  <si>
    <t>621391</t>
  </si>
  <si>
    <t>621491</t>
  </si>
  <si>
    <t>621492</t>
  </si>
  <si>
    <t>621512</t>
  </si>
  <si>
    <t>62199</t>
  </si>
  <si>
    <t>621991</t>
  </si>
  <si>
    <t>621999</t>
  </si>
  <si>
    <t>623311</t>
  </si>
  <si>
    <t>7111</t>
  </si>
  <si>
    <t>71111</t>
  </si>
  <si>
    <t>711110</t>
  </si>
  <si>
    <t>71112</t>
  </si>
  <si>
    <t>711120</t>
  </si>
  <si>
    <t>71113</t>
  </si>
  <si>
    <t>711130</t>
  </si>
  <si>
    <t>71119</t>
  </si>
  <si>
    <t>711190</t>
  </si>
  <si>
    <t>711211</t>
  </si>
  <si>
    <t>7114</t>
  </si>
  <si>
    <t>71141</t>
  </si>
  <si>
    <t>711410</t>
  </si>
  <si>
    <t>7115</t>
  </si>
  <si>
    <t>71151</t>
  </si>
  <si>
    <t>711510</t>
  </si>
  <si>
    <t>71212</t>
  </si>
  <si>
    <t>712120</t>
  </si>
  <si>
    <t>71392</t>
  </si>
  <si>
    <t>713920</t>
  </si>
  <si>
    <t>721191</t>
  </si>
  <si>
    <t>72232</t>
  </si>
  <si>
    <t>722320</t>
  </si>
  <si>
    <t>72233</t>
  </si>
  <si>
    <t>722330</t>
  </si>
  <si>
    <t>7224</t>
  </si>
  <si>
    <t>72241</t>
  </si>
  <si>
    <t>722410</t>
  </si>
  <si>
    <t>811112</t>
  </si>
  <si>
    <t>811113</t>
  </si>
  <si>
    <t>811118</t>
  </si>
  <si>
    <t>81112</t>
  </si>
  <si>
    <t>811121</t>
  </si>
  <si>
    <t>811122</t>
  </si>
  <si>
    <t>811192</t>
  </si>
  <si>
    <t>811198</t>
  </si>
  <si>
    <t>8112</t>
  </si>
  <si>
    <t>81121</t>
  </si>
  <si>
    <t>811211</t>
  </si>
  <si>
    <t>811212</t>
  </si>
  <si>
    <t>811213</t>
  </si>
  <si>
    <t>811219</t>
  </si>
  <si>
    <t>8114</t>
  </si>
  <si>
    <t>81141</t>
  </si>
  <si>
    <t>811411</t>
  </si>
  <si>
    <t>811412</t>
  </si>
  <si>
    <t>81142</t>
  </si>
  <si>
    <t>811420</t>
  </si>
  <si>
    <t>81143</t>
  </si>
  <si>
    <t>811430</t>
  </si>
  <si>
    <t>81149</t>
  </si>
  <si>
    <t>811490</t>
  </si>
  <si>
    <t>8121</t>
  </si>
  <si>
    <t>81211</t>
  </si>
  <si>
    <t>812111</t>
  </si>
  <si>
    <t>812112</t>
  </si>
  <si>
    <t>812113</t>
  </si>
  <si>
    <t>81219</t>
  </si>
  <si>
    <t>812191</t>
  </si>
  <si>
    <t>812199</t>
  </si>
  <si>
    <t>8123</t>
  </si>
  <si>
    <t>81231</t>
  </si>
  <si>
    <t>812310</t>
  </si>
  <si>
    <t>81232</t>
  </si>
  <si>
    <t>812320</t>
  </si>
  <si>
    <t>81233</t>
  </si>
  <si>
    <t>812331</t>
  </si>
  <si>
    <t>812332</t>
  </si>
  <si>
    <t>81292</t>
  </si>
  <si>
    <t>812921</t>
  </si>
  <si>
    <t>812922</t>
  </si>
  <si>
    <t>8131</t>
  </si>
  <si>
    <t>81311</t>
  </si>
  <si>
    <t>813110</t>
  </si>
  <si>
    <t>81393</t>
  </si>
  <si>
    <t>813930</t>
  </si>
  <si>
    <t>81399</t>
  </si>
  <si>
    <t>813990</t>
  </si>
  <si>
    <t>814</t>
  </si>
  <si>
    <t>8141</t>
  </si>
  <si>
    <t>81411</t>
  </si>
  <si>
    <t>814110</t>
  </si>
  <si>
    <t>8</t>
  </si>
  <si>
    <t>96</t>
  </si>
  <si>
    <t>2005</t>
  </si>
  <si>
    <t>212111</t>
  </si>
  <si>
    <t>21223</t>
  </si>
  <si>
    <t>212231</t>
  </si>
  <si>
    <t>325182</t>
  </si>
  <si>
    <t>Wages</t>
  </si>
  <si>
    <t>2005 Q3</t>
  </si>
  <si>
    <t>2005 Q4</t>
  </si>
  <si>
    <t>2006 Q1</t>
  </si>
  <si>
    <t>2006 Q2</t>
  </si>
  <si>
    <t>Book Total</t>
  </si>
  <si>
    <t>Check</t>
  </si>
  <si>
    <t>32512</t>
  </si>
  <si>
    <t>325120</t>
  </si>
  <si>
    <t>4 Q Total</t>
  </si>
  <si>
    <t>COMPAUDIO</t>
  </si>
  <si>
    <t>Construction</t>
  </si>
  <si>
    <t>Final Ratios of CA 2006 Wages to US 2002</t>
  </si>
  <si>
    <t>Final Sectors</t>
  </si>
  <si>
    <t>CA 2006 ($m)</t>
  </si>
  <si>
    <t>US 2002 ($m)</t>
  </si>
  <si>
    <t>Ratio</t>
  </si>
  <si>
    <t>check</t>
  </si>
  <si>
    <t>Adjusted</t>
  </si>
  <si>
    <t>ACCHOT</t>
  </si>
  <si>
    <t>ACCRST</t>
  </si>
  <si>
    <t>ADMBLD</t>
  </si>
  <si>
    <t>ADMOTH</t>
  </si>
  <si>
    <t>ADMSEC</t>
  </si>
  <si>
    <t>ADMTMP</t>
  </si>
  <si>
    <t>APPREL</t>
  </si>
  <si>
    <t>BEVTOB</t>
  </si>
  <si>
    <t>BUSSRV</t>
  </si>
  <si>
    <t>CHMBAS</t>
  </si>
  <si>
    <t>CHMDRG</t>
  </si>
  <si>
    <t>CHMOTH</t>
  </si>
  <si>
    <t>CHMSPS</t>
  </si>
  <si>
    <t>CMPAUD</t>
  </si>
  <si>
    <t>CMPCMM</t>
  </si>
  <si>
    <t>CMPINS</t>
  </si>
  <si>
    <t>CMPMED</t>
  </si>
  <si>
    <t>CMPMFG</t>
  </si>
  <si>
    <t>CMPRTS</t>
  </si>
  <si>
    <t>CONNON</t>
  </si>
  <si>
    <t>DISTEL</t>
  </si>
  <si>
    <t>DSTGAS</t>
  </si>
  <si>
    <t>DSTOTH</t>
  </si>
  <si>
    <t>EDUC</t>
  </si>
  <si>
    <t>ELCTRC</t>
  </si>
  <si>
    <t>FIBNKS</t>
  </si>
  <si>
    <t>FINSUR</t>
  </si>
  <si>
    <t>FINOTH</t>
  </si>
  <si>
    <t>FIREAL</t>
  </si>
  <si>
    <t>FINSEC</t>
  </si>
  <si>
    <t>FDMFG</t>
  </si>
  <si>
    <t>FDOTH</t>
  </si>
  <si>
    <t>FDPROC</t>
  </si>
  <si>
    <t>INFCOM</t>
  </si>
  <si>
    <t>INFOPC</t>
  </si>
  <si>
    <t>INFOTH</t>
  </si>
  <si>
    <t>INFOTL</t>
  </si>
  <si>
    <t>LABDNT</t>
  </si>
  <si>
    <t>MACHIN</t>
  </si>
  <si>
    <t>MEDHSP</t>
  </si>
  <si>
    <t>MEDNRS</t>
  </si>
  <si>
    <t>MTLFAB</t>
  </si>
  <si>
    <t>MSCMFG</t>
  </si>
  <si>
    <t>OTHPRI</t>
  </si>
  <si>
    <t>PERSRV</t>
  </si>
  <si>
    <t>PLASTC</t>
  </si>
  <si>
    <t>PRIMTL</t>
  </si>
  <si>
    <t>PROACC</t>
  </si>
  <si>
    <t>PROADV</t>
  </si>
  <si>
    <t>PROARC</t>
  </si>
  <si>
    <t>PROCOM</t>
  </si>
  <si>
    <t>PROCNS</t>
  </si>
  <si>
    <t>PRODES</t>
  </si>
  <si>
    <t>PROLEG</t>
  </si>
  <si>
    <t>PROOTH</t>
  </si>
  <si>
    <t>PRORES</t>
  </si>
  <si>
    <t>PLPMLL</t>
  </si>
  <si>
    <t>RECAMS</t>
  </si>
  <si>
    <t>RECENT</t>
  </si>
  <si>
    <t>RETVEH</t>
  </si>
  <si>
    <t>RETGAS</t>
  </si>
  <si>
    <t>RETMSC</t>
  </si>
  <si>
    <t>CONCRT</t>
  </si>
  <si>
    <t>SCAOTH</t>
  </si>
  <si>
    <t>TEXLTH</t>
  </si>
  <si>
    <t>TRANSP</t>
  </si>
  <si>
    <t>VEHAER</t>
  </si>
  <si>
    <t>VEHBDY</t>
  </si>
  <si>
    <t>VEHMFG</t>
  </si>
  <si>
    <t>VEHOTH</t>
  </si>
  <si>
    <t>VEHPRT</t>
  </si>
  <si>
    <t>VEHSHP</t>
  </si>
  <si>
    <t>WHLAGN</t>
  </si>
  <si>
    <t>CA FY2006 Average</t>
  </si>
  <si>
    <t>Employment Level</t>
  </si>
  <si>
    <t>number</t>
  </si>
  <si>
    <t>SAM Sector Numbers</t>
  </si>
  <si>
    <t>SAM sector</t>
  </si>
  <si>
    <t>SAM sector text</t>
  </si>
  <si>
    <t>SAM #</t>
  </si>
  <si>
    <t>Jobs (in millions)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</si>
</sst>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_(* #,##0_);_(* \(#,##0\);_(* &quot;-&quot;??_);_(@_)"/>
    <numFmt numFmtId="165" formatCode="&quot;$&quot;#,##0.0_);[Red]\(&quot;$&quot;#,##0.0\)"/>
    <numFmt numFmtId="166" formatCode="&quot;$&quot;#,##0.00"/>
    <numFmt numFmtId="167" formatCode="&quot;$&quot;#,##0"/>
    <numFmt numFmtId="168" formatCode="0.000"/>
  </numFmts>
  <fonts count="13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entury Gothic"/>
      <family val="2"/>
    </font>
    <font>
      <sz val="10"/>
      <name val="Century Gothic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name val="Century Gothic"/>
      <family val="2"/>
    </font>
    <font>
      <b/>
      <sz val="10"/>
      <name val="Century Gothic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9" fontId="10" fillId="0" borderId="0" applyFont="0" applyFill="0" applyBorder="0" applyAlignment="0" applyProtection="0"/>
  </cellStyleXfs>
  <cellXfs count="56">
    <xf numFmtId="0" fontId="0" fillId="0" borderId="0" xfId="0"/>
    <xf numFmtId="0" fontId="1" fillId="0" borderId="1" xfId="2" applyBorder="1" applyAlignment="1">
      <alignment horizontal="right"/>
    </xf>
    <xf numFmtId="0" fontId="1" fillId="0" borderId="2" xfId="2" applyBorder="1"/>
    <xf numFmtId="0" fontId="1" fillId="0" borderId="1" xfId="2" applyBorder="1"/>
    <xf numFmtId="0" fontId="2" fillId="0" borderId="2" xfId="3" applyFont="1" applyBorder="1" applyAlignment="1">
      <alignment horizontal="left"/>
    </xf>
    <xf numFmtId="0" fontId="2" fillId="0" borderId="2" xfId="3" applyFont="1" applyFill="1" applyBorder="1" applyAlignment="1">
      <alignment horizontal="left"/>
    </xf>
    <xf numFmtId="0" fontId="3" fillId="0" borderId="2" xfId="3" applyFont="1" applyBorder="1" applyAlignment="1">
      <alignment horizontal="left"/>
    </xf>
    <xf numFmtId="0" fontId="1" fillId="0" borderId="0" xfId="2"/>
    <xf numFmtId="0" fontId="2" fillId="0" borderId="2" xfId="2" applyFont="1" applyBorder="1" applyAlignment="1">
      <alignment horizontal="left"/>
    </xf>
    <xf numFmtId="0" fontId="2" fillId="0" borderId="0" xfId="3" applyFont="1" applyFill="1" applyBorder="1" applyAlignment="1">
      <alignment horizontal="left"/>
    </xf>
    <xf numFmtId="0" fontId="0" fillId="0" borderId="0" xfId="0" applyFill="1"/>
    <xf numFmtId="0" fontId="0" fillId="0" borderId="0" xfId="0" applyBorder="1"/>
    <xf numFmtId="0" fontId="1" fillId="0" borderId="0" xfId="2" applyBorder="1"/>
    <xf numFmtId="0" fontId="2" fillId="0" borderId="0" xfId="3" applyFont="1" applyBorder="1" applyAlignment="1">
      <alignment horizontal="left"/>
    </xf>
    <xf numFmtId="0" fontId="3" fillId="0" borderId="0" xfId="3" applyFont="1" applyBorder="1" applyAlignment="1">
      <alignment horizontal="left"/>
    </xf>
    <xf numFmtId="49" fontId="0" fillId="0" borderId="0" xfId="0" applyNumberFormat="1"/>
    <xf numFmtId="3" fontId="0" fillId="0" borderId="0" xfId="0" applyNumberFormat="1"/>
    <xf numFmtId="164" fontId="4" fillId="0" borderId="0" xfId="1" applyNumberFormat="1" applyFont="1" applyAlignment="1">
      <alignment horizontal="right"/>
    </xf>
    <xf numFmtId="0" fontId="4" fillId="0" borderId="0" xfId="2" applyFont="1" applyBorder="1"/>
    <xf numFmtId="0" fontId="3" fillId="0" borderId="0" xfId="3" applyFont="1" applyFill="1" applyBorder="1" applyAlignment="1">
      <alignment horizontal="left"/>
    </xf>
    <xf numFmtId="0" fontId="5" fillId="0" borderId="0" xfId="2" applyFont="1" applyBorder="1"/>
    <xf numFmtId="0" fontId="0" fillId="0" borderId="0" xfId="0" applyBorder="1" applyAlignment="1">
      <alignment horizontal="left"/>
    </xf>
    <xf numFmtId="0" fontId="4" fillId="0" borderId="0" xfId="2" applyFont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" fillId="0" borderId="0" xfId="2" applyBorder="1" applyAlignment="1">
      <alignment horizontal="left"/>
    </xf>
    <xf numFmtId="1" fontId="0" fillId="0" borderId="0" xfId="0" applyNumberFormat="1"/>
    <xf numFmtId="9" fontId="0" fillId="0" borderId="0" xfId="0" applyNumberFormat="1"/>
    <xf numFmtId="165" fontId="3" fillId="0" borderId="0" xfId="3" applyNumberFormat="1" applyFont="1" applyBorder="1"/>
    <xf numFmtId="9" fontId="9" fillId="0" borderId="0" xfId="4" applyNumberFormat="1" applyFont="1" applyBorder="1" applyAlignment="1">
      <alignment horizontal="center"/>
    </xf>
    <xf numFmtId="0" fontId="9" fillId="0" borderId="0" xfId="3" applyFont="1" applyBorder="1" applyAlignment="1">
      <alignment horizontal="left"/>
    </xf>
    <xf numFmtId="165" fontId="9" fillId="0" borderId="0" xfId="3" applyNumberFormat="1" applyFont="1" applyBorder="1" applyAlignment="1">
      <alignment horizontal="center"/>
    </xf>
    <xf numFmtId="0" fontId="1" fillId="0" borderId="3" xfId="2" applyBorder="1"/>
    <xf numFmtId="166" fontId="0" fillId="0" borderId="0" xfId="0" applyNumberFormat="1"/>
    <xf numFmtId="0" fontId="8" fillId="0" borderId="0" xfId="3" applyFont="1" applyFill="1" applyBorder="1" applyAlignment="1">
      <alignment horizontal="left"/>
    </xf>
    <xf numFmtId="165" fontId="3" fillId="0" borderId="0" xfId="3" applyNumberFormat="1" applyFont="1" applyFill="1" applyBorder="1"/>
    <xf numFmtId="165" fontId="9" fillId="0" borderId="0" xfId="3" applyNumberFormat="1" applyFont="1" applyFill="1" applyBorder="1"/>
    <xf numFmtId="9" fontId="9" fillId="0" borderId="0" xfId="4" applyNumberFormat="1" applyFont="1" applyFill="1" applyBorder="1" applyAlignment="1">
      <alignment horizontal="center"/>
    </xf>
    <xf numFmtId="16" fontId="11" fillId="0" borderId="0" xfId="0" applyNumberFormat="1" applyFont="1" applyFill="1" applyAlignment="1">
      <alignment horizontal="center"/>
    </xf>
    <xf numFmtId="0" fontId="9" fillId="0" borderId="0" xfId="3" applyFont="1" applyFill="1" applyBorder="1" applyAlignment="1">
      <alignment horizontal="left"/>
    </xf>
    <xf numFmtId="165" fontId="9" fillId="0" borderId="0" xfId="3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166" fontId="12" fillId="0" borderId="0" xfId="0" applyNumberFormat="1" applyFont="1" applyFill="1"/>
    <xf numFmtId="167" fontId="12" fillId="0" borderId="0" xfId="0" applyNumberFormat="1" applyFont="1" applyFill="1"/>
    <xf numFmtId="10" fontId="12" fillId="0" borderId="0" xfId="0" applyNumberFormat="1" applyFont="1" applyFill="1"/>
    <xf numFmtId="166" fontId="0" fillId="0" borderId="0" xfId="0" applyNumberFormat="1" applyFill="1"/>
    <xf numFmtId="167" fontId="0" fillId="0" borderId="0" xfId="0" applyNumberFormat="1" applyFill="1"/>
    <xf numFmtId="10" fontId="0" fillId="0" borderId="0" xfId="0" applyNumberFormat="1" applyFill="1"/>
    <xf numFmtId="3" fontId="0" fillId="0" borderId="0" xfId="0" applyNumberFormat="1" applyFill="1"/>
    <xf numFmtId="1" fontId="0" fillId="0" borderId="0" xfId="0" applyNumberFormat="1" applyFill="1"/>
    <xf numFmtId="0" fontId="0" fillId="0" borderId="0" xfId="0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164" fontId="4" fillId="0" borderId="0" xfId="1" applyNumberFormat="1" applyFont="1" applyAlignment="1">
      <alignment horizontal="left"/>
    </xf>
    <xf numFmtId="0" fontId="11" fillId="0" borderId="0" xfId="0" applyFont="1" applyBorder="1" applyAlignment="1">
      <alignment horizontal="left"/>
    </xf>
    <xf numFmtId="168" fontId="0" fillId="0" borderId="0" xfId="0" applyNumberFormat="1"/>
    <xf numFmtId="168" fontId="0" fillId="0" borderId="0" xfId="0" applyNumberFormat="1" applyFill="1"/>
    <xf numFmtId="168" fontId="2" fillId="0" borderId="0" xfId="3" applyNumberFormat="1" applyFont="1" applyBorder="1" applyAlignment="1">
      <alignment horizontal="left"/>
    </xf>
  </cellXfs>
  <cellStyles count="5">
    <cellStyle name="Comma 2" xfId="1"/>
    <cellStyle name="Normal" xfId="0" builtinId="0"/>
    <cellStyle name="Normal 2" xfId="2"/>
    <cellStyle name="Normal_Final sectors--mapping" xfId="3"/>
    <cellStyle name="Percent" xfId="4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39"/>
  <sheetViews>
    <sheetView tabSelected="1" workbookViewId="0"/>
  </sheetViews>
  <sheetFormatPr defaultRowHeight="15"/>
  <cols>
    <col min="3" max="3" width="10.140625" bestFit="1" customWidth="1"/>
    <col min="4" max="10" width="10.140625" customWidth="1"/>
    <col min="11" max="16" width="10.140625" bestFit="1" customWidth="1"/>
  </cols>
  <sheetData>
    <row r="1" spans="1:18">
      <c r="C1" t="s">
        <v>3820</v>
      </c>
    </row>
    <row r="2" spans="1:18">
      <c r="A2">
        <v>1</v>
      </c>
      <c r="B2" s="10" t="s">
        <v>3740</v>
      </c>
      <c r="C2" s="53">
        <f>SUMIF('NAICS Detail'!$B$3:$B$153,'GAMS MISC setup'!$A2,'NAICS Detail'!$M$3:$M$153)/1000000</f>
        <v>0.75660858333333336</v>
      </c>
    </row>
    <row r="3" spans="1:18">
      <c r="A3">
        <f>A2+1</f>
        <v>2</v>
      </c>
      <c r="B3" s="10" t="s">
        <v>3741</v>
      </c>
      <c r="C3" s="53">
        <f>SUMIF('NAICS Detail'!$B$3:$B$153,'GAMS MISC setup'!$A3,'NAICS Detail'!$M$3:$M$153)/1000000</f>
        <v>0.50400258333333336</v>
      </c>
    </row>
    <row r="4" spans="1:18">
      <c r="A4">
        <f>A3+1</f>
        <v>3</v>
      </c>
      <c r="B4" s="10" t="s">
        <v>3742</v>
      </c>
      <c r="C4" s="53">
        <f>SUMIF('NAICS Detail'!$B$3:$B$153,'GAMS MISC setup'!$A4,'NAICS Detail'!$M$3:$M$153)/1000000</f>
        <v>0.21741433333333335</v>
      </c>
      <c r="P4" s="25"/>
      <c r="R4" s="13"/>
    </row>
    <row r="5" spans="1:18">
      <c r="A5">
        <f t="shared" ref="A5:A65" si="0">A4+1</f>
        <v>4</v>
      </c>
      <c r="B5" s="10" t="s">
        <v>3743</v>
      </c>
      <c r="C5" s="53">
        <f>SUMIF('NAICS Detail'!$B$3:$B$153,'GAMS MISC setup'!$A5,'NAICS Detail'!$M$3:$M$153)/1000000</f>
        <v>6.7564083333333344E-2</v>
      </c>
      <c r="P5" s="25"/>
      <c r="R5" s="13"/>
    </row>
    <row r="6" spans="1:18">
      <c r="A6">
        <f t="shared" si="0"/>
        <v>5</v>
      </c>
      <c r="B6" s="10" t="s">
        <v>3744</v>
      </c>
      <c r="C6" s="53">
        <f>SUMIF('NAICS Detail'!$B$3:$B$153,'GAMS MISC setup'!$A6,'NAICS Detail'!$M$3:$M$153)/1000000</f>
        <v>0.11348816666666665</v>
      </c>
      <c r="P6" s="25"/>
      <c r="R6" s="13"/>
    </row>
    <row r="7" spans="1:18">
      <c r="A7">
        <f t="shared" si="0"/>
        <v>6</v>
      </c>
      <c r="B7" s="10" t="s">
        <v>3745</v>
      </c>
      <c r="C7" s="53">
        <f>SUMIF('NAICS Detail'!$B$3:$B$153,'GAMS MISC setup'!$A7,'NAICS Detail'!$M$3:$M$153)/1000000</f>
        <v>0.4375655</v>
      </c>
      <c r="P7" s="25"/>
      <c r="R7" s="13"/>
    </row>
    <row r="8" spans="1:18">
      <c r="A8">
        <f t="shared" si="0"/>
        <v>7</v>
      </c>
      <c r="B8" s="10" t="s">
        <v>4</v>
      </c>
      <c r="C8" s="53">
        <f>SUMIF('NAICS Detail'!$B$3:$B$153,'GAMS MISC setup'!$A8,'NAICS Detail'!$M$3:$M$153)/1000000</f>
        <v>0.20317391666666665</v>
      </c>
      <c r="P8" s="25"/>
      <c r="R8" s="13"/>
    </row>
    <row r="9" spans="1:18">
      <c r="A9">
        <f t="shared" si="0"/>
        <v>8</v>
      </c>
      <c r="B9" s="10" t="s">
        <v>3746</v>
      </c>
      <c r="C9" s="53">
        <f>SUMIF('NAICS Detail'!$B$3:$B$153,'GAMS MISC setup'!$A9,'NAICS Detail'!$M$3:$M$153)/1000000</f>
        <v>7.7807500000000002E-2</v>
      </c>
      <c r="P9" s="25"/>
      <c r="R9" s="13"/>
    </row>
    <row r="10" spans="1:18">
      <c r="A10">
        <f t="shared" si="0"/>
        <v>9</v>
      </c>
      <c r="B10" s="10" t="s">
        <v>3747</v>
      </c>
      <c r="C10" s="53">
        <f>SUMIF('NAICS Detail'!$B$3:$B$153,'GAMS MISC setup'!$A10,'NAICS Detail'!$M$3:$M$153)/1000000</f>
        <v>3.9675083333333333E-2</v>
      </c>
      <c r="P10" s="25"/>
      <c r="R10" s="13"/>
    </row>
    <row r="11" spans="1:18">
      <c r="A11">
        <f t="shared" si="0"/>
        <v>10</v>
      </c>
      <c r="B11" s="10" t="s">
        <v>3748</v>
      </c>
      <c r="C11" s="53">
        <f>SUMIF('NAICS Detail'!$B$3:$B$153,'GAMS MISC setup'!$A11,'NAICS Detail'!$M$3:$M$153)/1000000</f>
        <v>0.362705</v>
      </c>
      <c r="P11" s="25"/>
      <c r="R11" s="13"/>
    </row>
    <row r="12" spans="1:18">
      <c r="A12">
        <f t="shared" si="0"/>
        <v>11</v>
      </c>
      <c r="B12" s="10" t="s">
        <v>395</v>
      </c>
      <c r="C12" s="53">
        <f>SUMIF('NAICS Detail'!$B$3:$B$153,'GAMS MISC setup'!$A12,'NAICS Detail'!$M$3:$M$153)/1000000</f>
        <v>1.7379999999999997E-3</v>
      </c>
      <c r="P12" s="25"/>
      <c r="R12" s="13"/>
    </row>
    <row r="13" spans="1:18">
      <c r="A13">
        <f t="shared" si="0"/>
        <v>12</v>
      </c>
      <c r="B13" s="10" t="s">
        <v>3749</v>
      </c>
      <c r="C13" s="53">
        <f>SUMIF('NAICS Detail'!$B$3:$B$153,'GAMS MISC setup'!$A13,'NAICS Detail'!$M$3:$M$153)/1000000</f>
        <v>1.3535416666666666E-2</v>
      </c>
      <c r="P13" s="25"/>
      <c r="R13" s="13"/>
    </row>
    <row r="14" spans="1:18">
      <c r="A14">
        <f t="shared" si="0"/>
        <v>13</v>
      </c>
      <c r="B14" s="10" t="s">
        <v>3750</v>
      </c>
      <c r="C14" s="53">
        <f>SUMIF('NAICS Detail'!$B$3:$B$153,'GAMS MISC setup'!$A14,'NAICS Detail'!$M$3:$M$153)/1000000</f>
        <v>4.3081416666666671E-2</v>
      </c>
      <c r="P14" s="25"/>
      <c r="R14" s="13"/>
    </row>
    <row r="15" spans="1:18">
      <c r="A15">
        <f t="shared" si="0"/>
        <v>14</v>
      </c>
      <c r="B15" s="10" t="s">
        <v>3751</v>
      </c>
      <c r="C15" s="53">
        <f>SUMIF('NAICS Detail'!$B$3:$B$153,'GAMS MISC setup'!$A15,'NAICS Detail'!$M$3:$M$153)/1000000</f>
        <v>1.443825E-2</v>
      </c>
      <c r="P15" s="25"/>
      <c r="R15" s="14"/>
    </row>
    <row r="16" spans="1:18">
      <c r="A16">
        <f t="shared" si="0"/>
        <v>15</v>
      </c>
      <c r="B16" s="10" t="s">
        <v>3752</v>
      </c>
      <c r="C16" s="53">
        <f>SUMIF('NAICS Detail'!$B$3:$B$153,'GAMS MISC setup'!$A16,'NAICS Detail'!$M$3:$M$153)/1000000</f>
        <v>1.2348166666666667E-2</v>
      </c>
      <c r="P16" s="25"/>
      <c r="R16" s="13"/>
    </row>
    <row r="17" spans="1:18">
      <c r="A17">
        <f t="shared" si="0"/>
        <v>16</v>
      </c>
      <c r="B17" s="10" t="s">
        <v>3753</v>
      </c>
      <c r="C17" s="53">
        <f>SUMIF('NAICS Detail'!$B$3:$B$153,'GAMS MISC setup'!$A17,'NAICS Detail'!$M$3:$M$153)/1000000</f>
        <v>1.2469333333333332E-2</v>
      </c>
      <c r="P17" s="25"/>
      <c r="R17" s="13"/>
    </row>
    <row r="18" spans="1:18">
      <c r="A18">
        <f t="shared" si="0"/>
        <v>17</v>
      </c>
      <c r="B18" s="10" t="s">
        <v>3754</v>
      </c>
      <c r="C18" s="53">
        <f>SUMIF('NAICS Detail'!$B$3:$B$153,'GAMS MISC setup'!$A18,'NAICS Detail'!$M$3:$M$153)/1000000</f>
        <v>2.7206916666666667E-2</v>
      </c>
      <c r="P18" s="25"/>
      <c r="R18" s="13"/>
    </row>
    <row r="19" spans="1:18">
      <c r="A19">
        <f t="shared" si="0"/>
        <v>18</v>
      </c>
      <c r="B19" s="10" t="s">
        <v>3755</v>
      </c>
      <c r="C19" s="53">
        <f>SUMIF('NAICS Detail'!$B$3:$B$153,'GAMS MISC setup'!$A19,'NAICS Detail'!$M$3:$M$153)/1000000</f>
        <v>0.10621575</v>
      </c>
      <c r="P19" s="25"/>
      <c r="R19" s="13"/>
    </row>
    <row r="20" spans="1:18">
      <c r="A20">
        <f t="shared" si="0"/>
        <v>19</v>
      </c>
      <c r="B20" s="10" t="s">
        <v>3756</v>
      </c>
      <c r="C20" s="53">
        <f>SUMIF('NAICS Detail'!$B$3:$B$153,'GAMS MISC setup'!$A20,'NAICS Detail'!$M$3:$M$153)/1000000</f>
        <v>8.4580000000000002E-3</v>
      </c>
      <c r="P20" s="25"/>
      <c r="R20" s="14"/>
    </row>
    <row r="21" spans="1:18">
      <c r="A21">
        <f t="shared" si="0"/>
        <v>20</v>
      </c>
      <c r="B21" s="10" t="s">
        <v>3757</v>
      </c>
      <c r="C21" s="53">
        <f>SUMIF('NAICS Detail'!$B$3:$B$153,'GAMS MISC setup'!$A21,'NAICS Detail'!$M$3:$M$153)/1000000</f>
        <v>5.81775E-2</v>
      </c>
      <c r="P21" s="25"/>
      <c r="R21" s="14"/>
    </row>
    <row r="22" spans="1:18">
      <c r="A22">
        <f t="shared" si="0"/>
        <v>21</v>
      </c>
      <c r="B22" s="10" t="s">
        <v>3758</v>
      </c>
      <c r="C22" s="53">
        <f>SUMIF('NAICS Detail'!$B$3:$B$153,'GAMS MISC setup'!$A22,'NAICS Detail'!$M$3:$M$153)/1000000</f>
        <v>0.10662966666666668</v>
      </c>
      <c r="P22" s="25"/>
      <c r="R22" s="14"/>
    </row>
    <row r="23" spans="1:18">
      <c r="A23">
        <f t="shared" si="0"/>
        <v>22</v>
      </c>
      <c r="B23" s="10" t="s">
        <v>3759</v>
      </c>
      <c r="C23" s="54">
        <f>(SUMIF('NAICS Detail'!$B$3:$B$153,'GAMS MISC setup'!$A23,'NAICS Detail'!$M$3:$M$153)+0.64*SUMIF('NAICS Detail'!$B$3:$B$153,999,'NAICS Detail'!$M$3:$M$153))/1000000</f>
        <v>0.53641192999999998</v>
      </c>
      <c r="P23" s="25"/>
      <c r="R23" s="14"/>
    </row>
    <row r="24" spans="1:18">
      <c r="A24">
        <f t="shared" si="0"/>
        <v>23</v>
      </c>
      <c r="B24" s="10" t="s">
        <v>113</v>
      </c>
      <c r="C24" s="54">
        <f>(SUMIF('NAICS Detail'!$B$3:$B$153,'GAMS MISC setup'!$A24,'NAICS Detail'!$M$3:$M$153)+0.36*SUMIF('NAICS Detail'!$B$3:$B$153,999,'NAICS Detail'!$M$3:$M$153))/1000000</f>
        <v>0.40467406999999994</v>
      </c>
      <c r="P24" s="25"/>
      <c r="R24" s="14"/>
    </row>
    <row r="25" spans="1:18">
      <c r="A25">
        <f>A24+1</f>
        <v>24</v>
      </c>
      <c r="B25" s="10" t="s">
        <v>3760</v>
      </c>
      <c r="C25" s="53">
        <f>SUMIF('NAICS Detail'!$B$3:$B$153,'GAMS MISC setup'!$A25,'NAICS Detail'!$M$3:$M$153)/1000000</f>
        <v>3.3891499999999998E-2</v>
      </c>
      <c r="P25" s="25"/>
      <c r="R25" s="14"/>
    </row>
    <row r="26" spans="1:18">
      <c r="A26">
        <f t="shared" si="0"/>
        <v>25</v>
      </c>
      <c r="B26" s="10" t="s">
        <v>3761</v>
      </c>
      <c r="C26" s="53">
        <f>SUMIF('NAICS Detail'!$B$3:$B$153,'GAMS MISC setup'!$A26,'NAICS Detail'!$M$3:$M$153)/1000000</f>
        <v>1.7100666666666663E-2</v>
      </c>
      <c r="P26" s="25"/>
      <c r="R26" s="14"/>
    </row>
    <row r="27" spans="1:18">
      <c r="A27">
        <f t="shared" si="0"/>
        <v>26</v>
      </c>
      <c r="B27" s="10" t="s">
        <v>3762</v>
      </c>
      <c r="C27" s="53">
        <f>SUMIF('NAICS Detail'!$B$3:$B$153,'GAMS MISC setup'!$A27,'NAICS Detail'!$M$3:$M$153)/1000000</f>
        <v>3.5793749999999999E-2</v>
      </c>
      <c r="P27" s="25"/>
      <c r="R27" s="14"/>
    </row>
    <row r="28" spans="1:18">
      <c r="A28">
        <f t="shared" si="0"/>
        <v>27</v>
      </c>
      <c r="B28" s="10" t="s">
        <v>3763</v>
      </c>
      <c r="C28" s="53">
        <f>SUMIF('NAICS Detail'!$B$3:$B$153,'GAMS MISC setup'!$A28,'NAICS Detail'!$M$3:$M$153)/1000000</f>
        <v>1.3219673333333333</v>
      </c>
      <c r="P28" s="25"/>
      <c r="R28" s="14"/>
    </row>
    <row r="29" spans="1:18">
      <c r="A29">
        <f t="shared" si="0"/>
        <v>28</v>
      </c>
      <c r="B29" s="10" t="s">
        <v>3764</v>
      </c>
      <c r="C29" s="53">
        <f>SUMIF('NAICS Detail'!$B$3:$B$153,'GAMS MISC setup'!$A29,'NAICS Detail'!$M$3:$M$153)/1000000</f>
        <v>3.1547916666666662E-2</v>
      </c>
      <c r="P29" s="25"/>
      <c r="R29" s="13"/>
    </row>
    <row r="30" spans="1:18">
      <c r="A30">
        <f t="shared" si="0"/>
        <v>29</v>
      </c>
      <c r="B30" s="10" t="s">
        <v>3765</v>
      </c>
      <c r="C30" s="53">
        <f>SUMIF('NAICS Detail'!$B$3:$B$153,'GAMS MISC setup'!$A30,'NAICS Detail'!$M$3:$M$153)/1000000</f>
        <v>0.3273929166666667</v>
      </c>
      <c r="P30" s="25"/>
      <c r="R30" s="13"/>
    </row>
    <row r="31" spans="1:18">
      <c r="A31">
        <f t="shared" si="0"/>
        <v>30</v>
      </c>
      <c r="B31" s="10" t="s">
        <v>3766</v>
      </c>
      <c r="C31" s="53">
        <f>SUMIF('NAICS Detail'!$B$3:$B$153,'GAMS MISC setup'!$A31,'NAICS Detail'!$M$3:$M$153)/1000000</f>
        <v>0.22231266666666666</v>
      </c>
      <c r="P31" s="25"/>
      <c r="R31" s="13"/>
    </row>
    <row r="32" spans="1:18">
      <c r="A32">
        <f t="shared" si="0"/>
        <v>31</v>
      </c>
      <c r="B32" s="10" t="s">
        <v>3767</v>
      </c>
      <c r="C32" s="53">
        <f>SUMIF('NAICS Detail'!$B$3:$B$153,'GAMS MISC setup'!$A32,'NAICS Detail'!$M$3:$M$153)/1000000</f>
        <v>8.9418499999999984E-2</v>
      </c>
      <c r="P32" s="25"/>
      <c r="R32" s="13"/>
    </row>
    <row r="33" spans="1:18">
      <c r="A33">
        <f t="shared" si="0"/>
        <v>32</v>
      </c>
      <c r="B33" s="10" t="s">
        <v>3768</v>
      </c>
      <c r="C33" s="53">
        <f>SUMIF('NAICS Detail'!$B$3:$B$153,'GAMS MISC setup'!$A33,'NAICS Detail'!$M$3:$M$153)/1000000</f>
        <v>0.20997308333333331</v>
      </c>
      <c r="P33" s="25"/>
      <c r="R33" s="13"/>
    </row>
    <row r="34" spans="1:18">
      <c r="A34">
        <f t="shared" si="0"/>
        <v>33</v>
      </c>
      <c r="B34" s="10" t="s">
        <v>3769</v>
      </c>
      <c r="C34" s="53">
        <f>SUMIF('NAICS Detail'!$B$3:$B$153,'GAMS MISC setup'!$A34,'NAICS Detail'!$M$3:$M$153)/1000000</f>
        <v>8.7873499999999979E-2</v>
      </c>
      <c r="P34" s="25"/>
      <c r="R34" s="13"/>
    </row>
    <row r="35" spans="1:18">
      <c r="A35">
        <f t="shared" si="0"/>
        <v>34</v>
      </c>
      <c r="B35" s="10" t="s">
        <v>3770</v>
      </c>
      <c r="C35" s="53">
        <f>SUMIF('NAICS Detail'!$B$3:$B$153,'GAMS MISC setup'!$A35,'NAICS Detail'!$M$3:$M$153)/1000000</f>
        <v>1.6482416666666663E-2</v>
      </c>
      <c r="P35" s="25"/>
      <c r="R35" s="13"/>
    </row>
    <row r="36" spans="1:18">
      <c r="A36">
        <f t="shared" si="0"/>
        <v>35</v>
      </c>
      <c r="B36" s="10" t="s">
        <v>3771</v>
      </c>
      <c r="C36" s="53">
        <f>SUMIF('NAICS Detail'!$B$3:$B$153,'GAMS MISC setup'!$A36,'NAICS Detail'!$M$3:$M$153)/1000000</f>
        <v>0.10072725</v>
      </c>
      <c r="P36" s="25"/>
      <c r="R36" s="13"/>
    </row>
    <row r="37" spans="1:18">
      <c r="A37">
        <f t="shared" si="0"/>
        <v>36</v>
      </c>
      <c r="B37" s="10" t="s">
        <v>3772</v>
      </c>
      <c r="C37" s="53">
        <f>SUMIF('NAICS Detail'!$B$3:$B$153,'GAMS MISC setup'!$A37,'NAICS Detail'!$M$3:$M$153)/1000000</f>
        <v>3.4734000000000001E-2</v>
      </c>
      <c r="P37" s="25"/>
      <c r="R37" s="13"/>
    </row>
    <row r="38" spans="1:18">
      <c r="A38">
        <f t="shared" si="0"/>
        <v>37</v>
      </c>
      <c r="B38" s="10" t="s">
        <v>624</v>
      </c>
      <c r="C38" s="53">
        <f>SUMIF('NAICS Detail'!$B$3:$B$153,'GAMS MISC setup'!$A38,'NAICS Detail'!$M$3:$M$153)/1000000</f>
        <v>5.9303583333333333E-2</v>
      </c>
      <c r="P38" s="25"/>
      <c r="R38" s="13"/>
    </row>
    <row r="39" spans="1:18">
      <c r="A39">
        <f t="shared" si="0"/>
        <v>38</v>
      </c>
      <c r="B39" s="10" t="s">
        <v>390</v>
      </c>
      <c r="C39" s="53">
        <f>SUMIF('NAICS Detail'!$B$3:$B$153,'GAMS MISC setup'!$A39,'NAICS Detail'!$M$3:$M$153)/1000000</f>
        <v>9.2789166666666662E-3</v>
      </c>
      <c r="P39" s="25"/>
      <c r="R39" s="13"/>
    </row>
    <row r="40" spans="1:18">
      <c r="A40">
        <f t="shared" si="0"/>
        <v>39</v>
      </c>
      <c r="B40" s="10" t="s">
        <v>326</v>
      </c>
      <c r="C40" s="53">
        <f>SUMIF('NAICS Detail'!$B$3:$B$153,'GAMS MISC setup'!$A40,'NAICS Detail'!$M$3:$M$153)/1000000</f>
        <v>1.0990833333333334E-3</v>
      </c>
      <c r="P40" s="25"/>
      <c r="R40" s="13"/>
    </row>
    <row r="41" spans="1:18">
      <c r="A41">
        <f t="shared" si="0"/>
        <v>40</v>
      </c>
      <c r="B41" s="10" t="s">
        <v>3773</v>
      </c>
      <c r="C41" s="53">
        <f>SUMIF('NAICS Detail'!$B$3:$B$153,'GAMS MISC setup'!$A41,'NAICS Detail'!$M$3:$M$153)/1000000</f>
        <v>7.1158833333333324E-2</v>
      </c>
      <c r="P41" s="25"/>
      <c r="R41" s="13"/>
    </row>
    <row r="42" spans="1:18">
      <c r="A42">
        <f t="shared" si="0"/>
        <v>41</v>
      </c>
      <c r="B42" s="10" t="s">
        <v>3774</v>
      </c>
      <c r="C42" s="53">
        <f>SUMIF('NAICS Detail'!$B$3:$B$153,'GAMS MISC setup'!$A42,'NAICS Detail'!$M$3:$M$153)/1000000</f>
        <v>0.14820266666666665</v>
      </c>
      <c r="P42" s="25"/>
      <c r="R42" s="14"/>
    </row>
    <row r="43" spans="1:18">
      <c r="A43">
        <f t="shared" si="0"/>
        <v>42</v>
      </c>
      <c r="B43" s="10" t="s">
        <v>3775</v>
      </c>
      <c r="C43" s="53">
        <f>SUMIF('NAICS Detail'!$B$3:$B$153,'GAMS MISC setup'!$A43,'NAICS Detail'!$M$3:$M$153)/1000000</f>
        <v>5.7735416666666664E-2</v>
      </c>
      <c r="P43" s="25"/>
      <c r="R43" s="14"/>
    </row>
    <row r="44" spans="1:18">
      <c r="A44">
        <f t="shared" si="0"/>
        <v>43</v>
      </c>
      <c r="B44" s="10" t="s">
        <v>3776</v>
      </c>
      <c r="C44" s="53">
        <f>SUMIF('NAICS Detail'!$B$3:$B$153,'GAMS MISC setup'!$A44,'NAICS Detail'!$M$3:$M$153)/1000000</f>
        <v>0.11145583333333334</v>
      </c>
      <c r="P44" s="25"/>
      <c r="R44" s="14"/>
    </row>
    <row r="45" spans="1:18">
      <c r="A45">
        <f t="shared" si="0"/>
        <v>44</v>
      </c>
      <c r="B45" s="10" t="s">
        <v>3777</v>
      </c>
      <c r="C45" s="53">
        <f>SUMIF('NAICS Detail'!$B$3:$B$153,'GAMS MISC setup'!$A45,'NAICS Detail'!$M$3:$M$153)/1000000</f>
        <v>4.8009666666666673E-2</v>
      </c>
      <c r="P45" s="25"/>
      <c r="R45" s="14"/>
    </row>
    <row r="46" spans="1:18">
      <c r="A46">
        <f t="shared" si="0"/>
        <v>45</v>
      </c>
      <c r="B46" s="10" t="s">
        <v>3778</v>
      </c>
      <c r="C46" s="53">
        <f>SUMIF('NAICS Detail'!$B$3:$B$153,'GAMS MISC setup'!$A46,'NAICS Detail'!$M$3:$M$153)/1000000</f>
        <v>7.9384999999999997E-2</v>
      </c>
      <c r="P46" s="25"/>
      <c r="R46" s="14"/>
    </row>
    <row r="47" spans="1:18">
      <c r="A47">
        <f t="shared" si="0"/>
        <v>46</v>
      </c>
      <c r="B47" s="10" t="s">
        <v>1119</v>
      </c>
      <c r="C47" s="53">
        <f>SUMIF('NAICS Detail'!$B$3:$B$153,'GAMS MISC setup'!$A47,'NAICS Detail'!$M$3:$M$153)/1000000</f>
        <v>0.52852466666666664</v>
      </c>
      <c r="P47" s="25"/>
      <c r="R47" s="14"/>
    </row>
    <row r="48" spans="1:18">
      <c r="A48">
        <f t="shared" si="0"/>
        <v>47</v>
      </c>
      <c r="B48" s="10" t="s">
        <v>3779</v>
      </c>
      <c r="C48" s="53">
        <f>SUMIF('NAICS Detail'!$B$3:$B$153,'GAMS MISC setup'!$A48,'NAICS Detail'!$M$3:$M$153)/1000000</f>
        <v>0.51495808333333337</v>
      </c>
      <c r="P48" s="25"/>
      <c r="R48" s="14"/>
    </row>
    <row r="49" spans="1:18">
      <c r="A49">
        <f t="shared" si="0"/>
        <v>48</v>
      </c>
      <c r="B49" s="10" t="s">
        <v>3780</v>
      </c>
      <c r="C49" s="53">
        <f>SUMIF('NAICS Detail'!$B$3:$B$153,'GAMS MISC setup'!$A49,'NAICS Detail'!$M$3:$M$153)/1000000</f>
        <v>0.22029316666666668</v>
      </c>
      <c r="P49" s="25"/>
      <c r="R49" s="14"/>
    </row>
    <row r="50" spans="1:18">
      <c r="A50">
        <f t="shared" si="0"/>
        <v>49</v>
      </c>
      <c r="B50" s="10" t="s">
        <v>1152</v>
      </c>
      <c r="C50" s="53">
        <f>SUMIF('NAICS Detail'!$B$3:$B$153,'GAMS MISC setup'!$A50,'NAICS Detail'!$M$3:$M$153)/1000000</f>
        <v>0.19906216666666668</v>
      </c>
      <c r="P50" s="25"/>
      <c r="R50" s="14"/>
    </row>
    <row r="51" spans="1:18">
      <c r="A51">
        <f t="shared" si="0"/>
        <v>50</v>
      </c>
      <c r="B51" s="10" t="s">
        <v>3781</v>
      </c>
      <c r="C51" s="53">
        <f>SUMIF('NAICS Detail'!$B$3:$B$153,'GAMS MISC setup'!$A51,'NAICS Detail'!$M$3:$M$153)/1000000</f>
        <v>0.1405751666666667</v>
      </c>
      <c r="P51" s="25"/>
      <c r="R51" s="13"/>
    </row>
    <row r="52" spans="1:18">
      <c r="A52">
        <f t="shared" si="0"/>
        <v>51</v>
      </c>
      <c r="B52" s="10" t="s">
        <v>3782</v>
      </c>
      <c r="C52" s="53">
        <f>SUMIF('NAICS Detail'!$B$3:$B$153,'GAMS MISC setup'!$A52,'NAICS Detail'!$M$3:$M$153)/1000000</f>
        <v>4.0652750000000001E-2</v>
      </c>
      <c r="P52" s="25"/>
      <c r="R52" s="14"/>
    </row>
    <row r="53" spans="1:18">
      <c r="A53">
        <f t="shared" si="0"/>
        <v>52</v>
      </c>
      <c r="B53" s="10" t="s">
        <v>70</v>
      </c>
      <c r="C53" s="53">
        <f>SUMIF('NAICS Detail'!$B$3:$B$153,'GAMS MISC setup'!$A53,'NAICS Detail'!$M$3:$M$153)/1000000</f>
        <v>7.8047500000000001E-3</v>
      </c>
      <c r="P53" s="25"/>
      <c r="R53" s="14"/>
    </row>
    <row r="54" spans="1:18">
      <c r="A54">
        <f t="shared" si="0"/>
        <v>53</v>
      </c>
      <c r="B54" s="10" t="s">
        <v>318</v>
      </c>
      <c r="C54" s="53">
        <f>SUMIF('NAICS Detail'!$B$3:$B$153,'GAMS MISC setup'!$A54,'NAICS Detail'!$M$3:$M$153)/1000000</f>
        <v>1.4874583333333333E-2</v>
      </c>
      <c r="P54" s="25"/>
      <c r="R54" s="13"/>
    </row>
    <row r="55" spans="1:18">
      <c r="A55">
        <f t="shared" si="0"/>
        <v>54</v>
      </c>
      <c r="B55" s="10" t="s">
        <v>3783</v>
      </c>
      <c r="C55" s="53">
        <f>SUMIF('NAICS Detail'!$B$3:$B$153,'GAMS MISC setup'!$A55,'NAICS Detail'!$M$3:$M$153)/1000000</f>
        <v>0.19052158333333336</v>
      </c>
      <c r="P55" s="25"/>
      <c r="R55" s="13"/>
    </row>
    <row r="56" spans="1:18">
      <c r="A56">
        <f t="shared" si="0"/>
        <v>55</v>
      </c>
      <c r="B56" s="10" t="s">
        <v>288</v>
      </c>
      <c r="C56" s="53">
        <f>SUMIF('NAICS Detail'!$B$3:$B$153,'GAMS MISC setup'!$A56,'NAICS Detail'!$M$3:$M$153)/1000000</f>
        <v>2.4904166666666665E-2</v>
      </c>
      <c r="P56" s="25"/>
      <c r="R56" s="13"/>
    </row>
    <row r="57" spans="1:18">
      <c r="A57">
        <f t="shared" si="0"/>
        <v>56</v>
      </c>
      <c r="B57" s="10" t="s">
        <v>3784</v>
      </c>
      <c r="C57" s="53">
        <f>SUMIF('NAICS Detail'!$B$3:$B$153,'GAMS MISC setup'!$A57,'NAICS Detail'!$M$3:$M$153)/1000000</f>
        <v>0.71345608333333332</v>
      </c>
      <c r="P57" s="25"/>
      <c r="R57" s="13"/>
    </row>
    <row r="58" spans="1:18">
      <c r="A58">
        <f t="shared" si="0"/>
        <v>57</v>
      </c>
      <c r="B58" s="10" t="s">
        <v>3785</v>
      </c>
      <c r="C58" s="53">
        <f>SUMIF('NAICS Detail'!$B$3:$B$153,'GAMS MISC setup'!$A58,'NAICS Detail'!$M$3:$M$153)/1000000</f>
        <v>5.5828916666666673E-2</v>
      </c>
      <c r="P58" s="25"/>
      <c r="R58" s="13"/>
    </row>
    <row r="59" spans="1:18">
      <c r="A59">
        <f t="shared" si="0"/>
        <v>58</v>
      </c>
      <c r="B59" s="10" t="s">
        <v>3786</v>
      </c>
      <c r="C59" s="53">
        <f>SUMIF('NAICS Detail'!$B$3:$B$153,'GAMS MISC setup'!$A59,'NAICS Detail'!$M$3:$M$153)/1000000</f>
        <v>2.508875E-2</v>
      </c>
      <c r="P59" s="25"/>
      <c r="R59" s="13"/>
    </row>
    <row r="60" spans="1:18">
      <c r="A60">
        <f t="shared" si="0"/>
        <v>59</v>
      </c>
      <c r="B60" s="10" t="s">
        <v>305</v>
      </c>
      <c r="C60" s="53">
        <f>SUMIF('NAICS Detail'!$B$3:$B$153,'GAMS MISC setup'!$A60,'NAICS Detail'!$M$3:$M$153)/1000000</f>
        <v>0.15790116666666668</v>
      </c>
      <c r="P60" s="25"/>
      <c r="R60" s="13"/>
    </row>
    <row r="61" spans="1:18">
      <c r="A61">
        <f t="shared" si="0"/>
        <v>60</v>
      </c>
      <c r="B61" s="10" t="s">
        <v>3787</v>
      </c>
      <c r="C61" s="53">
        <f>SUMIF('NAICS Detail'!$B$3:$B$153,'GAMS MISC setup'!$A61,'NAICS Detail'!$M$3:$M$153)/1000000</f>
        <v>0.11358683333333333</v>
      </c>
      <c r="P61" s="25"/>
      <c r="R61" s="14"/>
    </row>
    <row r="62" spans="1:18">
      <c r="A62">
        <f t="shared" si="0"/>
        <v>61</v>
      </c>
      <c r="B62" s="10" t="s">
        <v>3788</v>
      </c>
      <c r="C62" s="53">
        <f>SUMIF('NAICS Detail'!$B$3:$B$153,'GAMS MISC setup'!$A62,'NAICS Detail'!$M$3:$M$153)/1000000</f>
        <v>6.1543166666666663E-2</v>
      </c>
      <c r="P62" s="25"/>
      <c r="R62" s="13"/>
    </row>
    <row r="63" spans="1:18">
      <c r="A63">
        <f t="shared" si="0"/>
        <v>62</v>
      </c>
      <c r="B63" s="10" t="s">
        <v>3789</v>
      </c>
      <c r="C63" s="53">
        <f>SUMIF('NAICS Detail'!$B$3:$B$153,'GAMS MISC setup'!$A63,'NAICS Detail'!$M$3:$M$153)/1000000</f>
        <v>0.17587575</v>
      </c>
      <c r="P63" s="25"/>
      <c r="R63" s="13"/>
    </row>
    <row r="64" spans="1:18">
      <c r="A64">
        <f t="shared" si="0"/>
        <v>63</v>
      </c>
      <c r="B64" s="10" t="s">
        <v>3790</v>
      </c>
      <c r="C64" s="53">
        <f>SUMIF('NAICS Detail'!$B$3:$B$153,'GAMS MISC setup'!$A64,'NAICS Detail'!$M$3:$M$153)/1000000</f>
        <v>0.17872933333333335</v>
      </c>
      <c r="P64" s="25"/>
      <c r="R64" s="13"/>
    </row>
    <row r="65" spans="1:18">
      <c r="A65">
        <f t="shared" si="0"/>
        <v>64</v>
      </c>
      <c r="B65" s="10" t="s">
        <v>3791</v>
      </c>
      <c r="C65" s="53">
        <f>SUMIF('NAICS Detail'!$B$3:$B$153,'GAMS MISC setup'!$A65,'NAICS Detail'!$M$3:$M$153)/1000000</f>
        <v>0.14527000000000001</v>
      </c>
      <c r="P65" s="25"/>
      <c r="R65" s="13"/>
    </row>
    <row r="66" spans="1:18">
      <c r="A66">
        <f t="shared" ref="A66:A86" si="1">A65+1</f>
        <v>65</v>
      </c>
      <c r="B66" s="10" t="s">
        <v>3792</v>
      </c>
      <c r="C66" s="53">
        <f>SUMIF('NAICS Detail'!$B$3:$B$153,'GAMS MISC setup'!$A66,'NAICS Detail'!$M$3:$M$153)/1000000</f>
        <v>2.5895083333333332E-2</v>
      </c>
      <c r="P66" s="25"/>
      <c r="R66" s="13"/>
    </row>
    <row r="67" spans="1:18">
      <c r="A67">
        <f t="shared" si="1"/>
        <v>66</v>
      </c>
      <c r="B67" s="10" t="s">
        <v>3793</v>
      </c>
      <c r="C67" s="53">
        <f>SUMIF('NAICS Detail'!$B$3:$B$153,'GAMS MISC setup'!$A67,'NAICS Detail'!$M$3:$M$153)/1000000</f>
        <v>0.13893800000000001</v>
      </c>
      <c r="P67" s="25"/>
      <c r="R67" s="13"/>
    </row>
    <row r="68" spans="1:18">
      <c r="A68">
        <f t="shared" si="1"/>
        <v>67</v>
      </c>
      <c r="B68" s="10" t="s">
        <v>3794</v>
      </c>
      <c r="C68" s="53">
        <f>SUMIF('NAICS Detail'!$B$3:$B$153,'GAMS MISC setup'!$A68,'NAICS Detail'!$M$3:$M$153)/1000000</f>
        <v>5.6181166666666671E-2</v>
      </c>
      <c r="P68" s="25"/>
      <c r="R68" s="13"/>
    </row>
    <row r="69" spans="1:18">
      <c r="A69">
        <f t="shared" si="1"/>
        <v>68</v>
      </c>
      <c r="B69" s="10" t="s">
        <v>3795</v>
      </c>
      <c r="C69" s="53">
        <f>SUMIF('NAICS Detail'!$B$3:$B$153,'GAMS MISC setup'!$A69,'NAICS Detail'!$M$3:$M$153)/1000000</f>
        <v>0.11415024999999999</v>
      </c>
      <c r="P69" s="25"/>
      <c r="R69" s="9"/>
    </row>
    <row r="70" spans="1:18">
      <c r="A70">
        <f t="shared" si="1"/>
        <v>69</v>
      </c>
      <c r="B70" s="10" t="s">
        <v>3796</v>
      </c>
      <c r="C70" s="53">
        <f>SUMIF('NAICS Detail'!$B$3:$B$153,'GAMS MISC setup'!$A70,'NAICS Detail'!$M$3:$M$153)/1000000</f>
        <v>2.9764999999999995E-3</v>
      </c>
      <c r="P70" s="25"/>
      <c r="R70" s="13"/>
    </row>
    <row r="71" spans="1:18">
      <c r="A71">
        <f t="shared" si="1"/>
        <v>70</v>
      </c>
      <c r="B71" s="10" t="s">
        <v>3797</v>
      </c>
      <c r="C71" s="53">
        <f>SUMIF('NAICS Detail'!$B$3:$B$153,'GAMS MISC setup'!$A71,'NAICS Detail'!$M$3:$M$153)/1000000</f>
        <v>0.24499283333333335</v>
      </c>
      <c r="P71" s="25"/>
      <c r="R71" s="9"/>
    </row>
    <row r="72" spans="1:18">
      <c r="A72">
        <f t="shared" si="1"/>
        <v>71</v>
      </c>
      <c r="B72" s="10" t="s">
        <v>3798</v>
      </c>
      <c r="C72" s="53">
        <f>SUMIF('NAICS Detail'!$B$3:$B$153,'GAMS MISC setup'!$A72,'NAICS Detail'!$M$3:$M$153)/1000000</f>
        <v>6.3860166666666676E-2</v>
      </c>
      <c r="P72" s="25"/>
      <c r="R72" s="9"/>
    </row>
    <row r="73" spans="1:18">
      <c r="A73">
        <f t="shared" si="1"/>
        <v>72</v>
      </c>
      <c r="B73" s="10" t="s">
        <v>3799</v>
      </c>
      <c r="C73" s="53">
        <f>SUMIF('NAICS Detail'!$B$3:$B$153,'GAMS MISC setup'!$A73,'NAICS Detail'!$M$3:$M$153)/1000000</f>
        <v>0.21148249999999999</v>
      </c>
      <c r="P73" s="25"/>
      <c r="R73" s="9"/>
    </row>
    <row r="74" spans="1:18">
      <c r="A74">
        <f t="shared" si="1"/>
        <v>73</v>
      </c>
      <c r="B74" s="10" t="s">
        <v>3800</v>
      </c>
      <c r="C74" s="53">
        <f>SUMIF('NAICS Detail'!$B$3:$B$153,'GAMS MISC setup'!$A74,'NAICS Detail'!$M$3:$M$153)/1000000</f>
        <v>5.4277833333333331E-2</v>
      </c>
      <c r="P74" s="25"/>
      <c r="R74" s="9"/>
    </row>
    <row r="75" spans="1:18">
      <c r="A75">
        <f t="shared" si="1"/>
        <v>74</v>
      </c>
      <c r="B75" s="10" t="s">
        <v>3801</v>
      </c>
      <c r="C75" s="53">
        <f>SUMIF('NAICS Detail'!$B$3:$B$153,'GAMS MISC setup'!$A75,'NAICS Detail'!$M$3:$M$153)/1000000</f>
        <v>1.4112775</v>
      </c>
      <c r="P75" s="25"/>
      <c r="R75" s="9"/>
    </row>
    <row r="76" spans="1:18">
      <c r="A76">
        <f>A75+1</f>
        <v>75</v>
      </c>
      <c r="B76" s="10" t="s">
        <v>3802</v>
      </c>
      <c r="C76" s="53">
        <f>SUMIF('NAICS Detail'!$B$3:$B$153,'GAMS MISC setup'!$A76,'NAICS Detail'!$M$3:$M$153)/1000000</f>
        <v>2.2111833333333334E-2</v>
      </c>
      <c r="P76" s="25"/>
      <c r="R76" s="13"/>
    </row>
    <row r="77" spans="1:18">
      <c r="A77">
        <f t="shared" si="1"/>
        <v>76</v>
      </c>
      <c r="B77" s="10" t="s">
        <v>3803</v>
      </c>
      <c r="C77" s="53">
        <f>SUMIF('NAICS Detail'!$B$3:$B$153,'GAMS MISC setup'!$A77,'NAICS Detail'!$M$3:$M$153)/1000000</f>
        <v>1.4310833333333333E-2</v>
      </c>
      <c r="P77" s="25"/>
      <c r="R77" s="13"/>
    </row>
    <row r="78" spans="1:18">
      <c r="A78">
        <f t="shared" si="1"/>
        <v>77</v>
      </c>
      <c r="B78" s="10" t="s">
        <v>3804</v>
      </c>
      <c r="C78" s="53">
        <f>SUMIF('NAICS Detail'!$B$3:$B$153,'GAMS MISC setup'!$A78,'NAICS Detail'!$M$3:$M$153)/1000000</f>
        <v>3.0883250000000001E-2</v>
      </c>
      <c r="P78" s="25"/>
      <c r="R78" s="13"/>
    </row>
    <row r="79" spans="1:18">
      <c r="A79">
        <f t="shared" si="1"/>
        <v>78</v>
      </c>
      <c r="B79" s="10" t="s">
        <v>3805</v>
      </c>
      <c r="C79" s="53">
        <f>SUMIF('NAICS Detail'!$B$3:$B$153,'GAMS MISC setup'!$A79,'NAICS Detail'!$M$3:$M$153)/1000000</f>
        <v>0.54717324999999983</v>
      </c>
      <c r="P79" s="25"/>
      <c r="R79" s="13"/>
    </row>
    <row r="80" spans="1:18">
      <c r="A80">
        <f t="shared" si="1"/>
        <v>79</v>
      </c>
      <c r="B80" s="10" t="s">
        <v>3806</v>
      </c>
      <c r="C80" s="53">
        <f>SUMIF('NAICS Detail'!$B$3:$B$153,'GAMS MISC setup'!$A80,'NAICS Detail'!$M$3:$M$153)/1000000</f>
        <v>7.3058499999999998E-2</v>
      </c>
      <c r="P80" s="25"/>
      <c r="R80" s="13"/>
    </row>
    <row r="81" spans="1:18">
      <c r="A81">
        <f t="shared" si="1"/>
        <v>80</v>
      </c>
      <c r="B81" s="10" t="s">
        <v>3807</v>
      </c>
      <c r="C81" s="53">
        <f>SUMIF('NAICS Detail'!$B$3:$B$153,'GAMS MISC setup'!$A81,'NAICS Detail'!$M$3:$M$153)/1000000</f>
        <v>3.2571666666666665E-3</v>
      </c>
      <c r="P81" s="25"/>
      <c r="R81" s="13"/>
    </row>
    <row r="82" spans="1:18">
      <c r="A82">
        <f t="shared" si="1"/>
        <v>81</v>
      </c>
      <c r="B82" s="10" t="s">
        <v>3808</v>
      </c>
      <c r="C82" s="53">
        <f>SUMIF('NAICS Detail'!$B$3:$B$153,'GAMS MISC setup'!$A82,'NAICS Detail'!$M$3:$M$153)/1000000</f>
        <v>1.6571333333333334E-2</v>
      </c>
      <c r="P82" s="25"/>
      <c r="R82" s="13"/>
    </row>
    <row r="83" spans="1:18">
      <c r="A83">
        <f t="shared" si="1"/>
        <v>82</v>
      </c>
      <c r="B83" s="10" t="s">
        <v>3809</v>
      </c>
      <c r="C83" s="53">
        <f>SUMIF('NAICS Detail'!$B$3:$B$153,'GAMS MISC setup'!$A83,'NAICS Detail'!$M$3:$M$153)/1000000</f>
        <v>5.3162499999999998E-3</v>
      </c>
      <c r="P83" s="25"/>
      <c r="R83" s="14"/>
    </row>
    <row r="84" spans="1:18">
      <c r="A84">
        <f t="shared" si="1"/>
        <v>83</v>
      </c>
      <c r="B84" s="10" t="s">
        <v>3810</v>
      </c>
      <c r="C84" s="53">
        <f>SUMIF('NAICS Detail'!$B$3:$B$153,'GAMS MISC setup'!$A84,'NAICS Detail'!$M$3:$M$153)/1000000</f>
        <v>1.9558333333333334E-2</v>
      </c>
      <c r="P84" s="25"/>
      <c r="R84" s="13"/>
    </row>
    <row r="85" spans="1:18">
      <c r="A85">
        <f t="shared" si="1"/>
        <v>84</v>
      </c>
      <c r="B85" s="10" t="s">
        <v>3811</v>
      </c>
      <c r="C85" s="53">
        <f>SUMIF('NAICS Detail'!$B$3:$B$153,'GAMS MISC setup'!$A85,'NAICS Detail'!$M$3:$M$153)/1000000</f>
        <v>9.4245000000000006E-3</v>
      </c>
      <c r="P85" s="25"/>
      <c r="R85" s="13"/>
    </row>
    <row r="86" spans="1:18">
      <c r="A86">
        <f t="shared" si="1"/>
        <v>85</v>
      </c>
      <c r="B86" s="10" t="s">
        <v>3812</v>
      </c>
      <c r="C86" s="53">
        <f>SUMIF('NAICS Detail'!$B$3:$B$153,'GAMS MISC setup'!$A86,'NAICS Detail'!$M$3:$M$153)/1000000</f>
        <v>0.68639666666666665</v>
      </c>
      <c r="P86" s="25"/>
      <c r="R86" s="13"/>
    </row>
    <row r="87" spans="1:18">
      <c r="A87">
        <f>A86+1</f>
        <v>86</v>
      </c>
      <c r="B87" s="10" t="s">
        <v>268</v>
      </c>
      <c r="C87" s="53">
        <f>SUMIF('NAICS Detail'!$B$3:$B$153,'GAMS MISC setup'!$A87,'NAICS Detail'!$M$3:$M$153)/1000000</f>
        <v>3.7988250000000001E-2</v>
      </c>
      <c r="P87" s="25"/>
      <c r="R87" s="13"/>
    </row>
    <row r="88" spans="1:18">
      <c r="A88">
        <v>99999</v>
      </c>
      <c r="B88" s="9" t="s">
        <v>1259</v>
      </c>
      <c r="C88" s="53">
        <f>'NAICS Detail'!M154/1000000</f>
        <v>0.78613941666666665</v>
      </c>
      <c r="P88" s="25"/>
      <c r="R88" s="13"/>
    </row>
    <row r="89" spans="1:18">
      <c r="B89" s="21"/>
      <c r="C89" s="55"/>
      <c r="P89" s="25"/>
      <c r="R89" s="13"/>
    </row>
    <row r="90" spans="1:18">
      <c r="B90" s="21"/>
      <c r="C90" s="55">
        <f>SUM(C2:C88)</f>
        <v>15.325906166666663</v>
      </c>
      <c r="P90" s="25"/>
      <c r="R90" s="13"/>
    </row>
    <row r="91" spans="1:18">
      <c r="B91" s="21"/>
      <c r="C91" s="13"/>
      <c r="P91" s="25"/>
      <c r="R91" s="13"/>
    </row>
    <row r="92" spans="1:18">
      <c r="B92" s="21"/>
      <c r="C92" s="13"/>
      <c r="P92" s="25"/>
      <c r="R92" s="13"/>
    </row>
    <row r="93" spans="1:18">
      <c r="B93" s="21"/>
      <c r="C93" s="13"/>
      <c r="P93" s="25"/>
      <c r="R93" s="13"/>
    </row>
    <row r="94" spans="1:18">
      <c r="B94" s="21"/>
      <c r="C94" s="13"/>
      <c r="P94" s="25"/>
      <c r="R94" s="13"/>
    </row>
    <row r="95" spans="1:18">
      <c r="B95" s="21"/>
      <c r="C95" s="13"/>
      <c r="P95" s="25"/>
      <c r="R95" s="13"/>
    </row>
    <row r="96" spans="1:18">
      <c r="B96" s="21"/>
      <c r="C96" s="13"/>
      <c r="P96" s="25"/>
      <c r="R96" s="13"/>
    </row>
    <row r="97" spans="2:18">
      <c r="B97" s="21"/>
      <c r="C97" s="13"/>
      <c r="P97" s="25"/>
      <c r="R97" s="13"/>
    </row>
    <row r="98" spans="2:18">
      <c r="B98" s="21"/>
      <c r="C98" s="13"/>
      <c r="P98" s="25"/>
      <c r="R98" s="13"/>
    </row>
    <row r="99" spans="2:18">
      <c r="B99" s="21"/>
      <c r="C99" s="13"/>
      <c r="P99" s="25"/>
      <c r="R99" s="13"/>
    </row>
    <row r="100" spans="2:18">
      <c r="B100" s="21"/>
      <c r="C100" s="13"/>
      <c r="P100" s="25"/>
      <c r="R100" s="13"/>
    </row>
    <row r="101" spans="2:18">
      <c r="B101" s="21"/>
      <c r="C101" s="13"/>
      <c r="P101" s="25"/>
      <c r="R101" s="13"/>
    </row>
    <row r="102" spans="2:18">
      <c r="B102" s="21"/>
      <c r="C102" s="13"/>
      <c r="P102" s="25"/>
      <c r="R102" s="13"/>
    </row>
    <row r="103" spans="2:18">
      <c r="B103" s="21"/>
      <c r="C103" s="13"/>
      <c r="P103" s="25"/>
      <c r="R103" s="13"/>
    </row>
    <row r="104" spans="2:18">
      <c r="B104" s="21"/>
      <c r="C104" s="13"/>
      <c r="P104" s="25"/>
      <c r="R104" s="13"/>
    </row>
    <row r="105" spans="2:18">
      <c r="B105" s="21"/>
      <c r="C105" s="13"/>
      <c r="P105" s="25"/>
      <c r="R105" s="13"/>
    </row>
    <row r="106" spans="2:18">
      <c r="B106" s="21"/>
      <c r="C106" s="13"/>
      <c r="P106" s="25"/>
      <c r="R106" s="13"/>
    </row>
    <row r="107" spans="2:18">
      <c r="B107" s="21"/>
      <c r="C107" s="13"/>
      <c r="P107" s="25"/>
      <c r="R107" s="13"/>
    </row>
    <row r="108" spans="2:18">
      <c r="B108" s="21"/>
      <c r="C108" s="13"/>
      <c r="P108" s="25"/>
      <c r="R108" s="13"/>
    </row>
    <row r="109" spans="2:18">
      <c r="B109" s="21"/>
      <c r="C109" s="13"/>
      <c r="P109" s="25"/>
      <c r="R109" s="13"/>
    </row>
    <row r="110" spans="2:18">
      <c r="B110" s="21"/>
      <c r="C110" s="13"/>
      <c r="P110" s="25"/>
      <c r="R110" s="13"/>
    </row>
    <row r="111" spans="2:18">
      <c r="B111" s="21"/>
      <c r="C111" s="13"/>
      <c r="P111" s="25"/>
      <c r="R111" s="13"/>
    </row>
    <row r="112" spans="2:18">
      <c r="B112" s="21"/>
      <c r="C112" s="13"/>
      <c r="P112" s="25"/>
      <c r="R112" s="13"/>
    </row>
    <row r="113" spans="2:18">
      <c r="B113" s="21"/>
      <c r="C113" s="13"/>
      <c r="P113" s="25"/>
      <c r="R113" s="12"/>
    </row>
    <row r="114" spans="2:18">
      <c r="B114" s="23"/>
      <c r="C114" s="13"/>
      <c r="P114" s="25"/>
      <c r="R114" s="13"/>
    </row>
    <row r="115" spans="2:18">
      <c r="B115" s="21"/>
      <c r="C115" s="13"/>
      <c r="P115" s="25"/>
      <c r="R115" s="13"/>
    </row>
    <row r="116" spans="2:18">
      <c r="B116" s="21"/>
      <c r="C116" s="13"/>
      <c r="P116" s="25"/>
      <c r="R116" s="13"/>
    </row>
    <row r="117" spans="2:18">
      <c r="B117" s="21"/>
      <c r="C117" s="13"/>
      <c r="P117" s="25"/>
      <c r="R117" s="13"/>
    </row>
    <row r="118" spans="2:18">
      <c r="B118" s="21"/>
      <c r="C118" s="13"/>
      <c r="P118" s="25"/>
      <c r="R118" s="13"/>
    </row>
    <row r="119" spans="2:18">
      <c r="B119" s="21"/>
      <c r="C119" s="13"/>
      <c r="P119" s="25"/>
      <c r="R119" s="13"/>
    </row>
    <row r="120" spans="2:18">
      <c r="B120" s="21"/>
      <c r="C120" s="13"/>
      <c r="P120" s="25"/>
      <c r="R120" s="13"/>
    </row>
    <row r="121" spans="2:18">
      <c r="B121" s="21"/>
      <c r="C121" s="13"/>
      <c r="P121" s="25"/>
    </row>
    <row r="122" spans="2:18">
      <c r="B122" s="21"/>
      <c r="C122" s="13"/>
      <c r="P122" s="25"/>
    </row>
    <row r="123" spans="2:18">
      <c r="B123" s="21"/>
      <c r="C123" s="13"/>
      <c r="P123" s="25"/>
    </row>
    <row r="124" spans="2:18">
      <c r="B124" s="21"/>
      <c r="C124" s="13"/>
      <c r="P124" s="25"/>
    </row>
    <row r="125" spans="2:18">
      <c r="B125" s="21"/>
      <c r="C125" s="13"/>
      <c r="P125" s="25"/>
    </row>
    <row r="126" spans="2:18">
      <c r="B126" s="21"/>
      <c r="C126" s="13"/>
      <c r="P126" s="25"/>
    </row>
    <row r="127" spans="2:18">
      <c r="B127" s="21"/>
      <c r="C127" s="13"/>
      <c r="P127" s="25"/>
    </row>
    <row r="128" spans="2:18">
      <c r="B128" s="21"/>
      <c r="C128" s="13"/>
      <c r="P128" s="25"/>
    </row>
    <row r="129" spans="2:16">
      <c r="B129" s="21"/>
      <c r="C129" s="13"/>
      <c r="P129" s="25"/>
    </row>
    <row r="130" spans="2:16">
      <c r="B130" s="21"/>
      <c r="C130" s="13"/>
      <c r="P130" s="25"/>
    </row>
    <row r="131" spans="2:16">
      <c r="B131" s="21"/>
      <c r="C131" s="13"/>
      <c r="P131" s="25"/>
    </row>
    <row r="132" spans="2:16">
      <c r="B132" s="21"/>
      <c r="C132" s="13"/>
      <c r="P132" s="25"/>
    </row>
    <row r="133" spans="2:16">
      <c r="B133" s="21"/>
      <c r="C133" s="13"/>
      <c r="P133" s="25"/>
    </row>
    <row r="134" spans="2:16">
      <c r="B134" s="21"/>
      <c r="C134" s="13"/>
      <c r="P134" s="25"/>
    </row>
    <row r="135" spans="2:16">
      <c r="B135" s="21"/>
      <c r="C135" s="13"/>
      <c r="P135" s="25"/>
    </row>
    <row r="136" spans="2:16">
      <c r="B136" s="21"/>
      <c r="C136" s="13"/>
      <c r="P136" s="25"/>
    </row>
    <row r="137" spans="2:16">
      <c r="B137" s="21"/>
      <c r="C137" s="13"/>
      <c r="P137" s="25"/>
    </row>
    <row r="139" spans="2:16">
      <c r="C139" s="9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</row>
  </sheetData>
  <sortState ref="R3:R153">
    <sortCondition ref="R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09"/>
  <sheetViews>
    <sheetView topLeftCell="A40" workbookViewId="0">
      <selection activeCell="H16" sqref="H16"/>
    </sheetView>
  </sheetViews>
  <sheetFormatPr defaultRowHeight="15"/>
  <cols>
    <col min="1" max="1" width="17.42578125" style="10" customWidth="1"/>
    <col min="2" max="2" width="15.28515625" style="10" customWidth="1"/>
    <col min="3" max="3" width="12.42578125" style="10" bestFit="1" customWidth="1"/>
    <col min="4" max="4" width="12.42578125" style="10" customWidth="1"/>
    <col min="5" max="5" width="13.28515625" style="10" bestFit="1" customWidth="1"/>
    <col min="6" max="16384" width="9.140625" style="10"/>
  </cols>
  <sheetData>
    <row r="1" spans="1:6" ht="15.75">
      <c r="A1" s="33" t="s">
        <v>3733</v>
      </c>
      <c r="B1" s="33"/>
      <c r="C1" s="34"/>
      <c r="D1" s="34"/>
      <c r="E1" s="34"/>
    </row>
    <row r="2" spans="1:6">
      <c r="C2" s="34"/>
      <c r="D2" s="35" t="s">
        <v>3739</v>
      </c>
      <c r="E2" s="36"/>
      <c r="F2" s="37"/>
    </row>
    <row r="3" spans="1:6">
      <c r="A3" s="38" t="s">
        <v>3734</v>
      </c>
      <c r="B3" s="39" t="s">
        <v>3735</v>
      </c>
      <c r="C3" s="39" t="s">
        <v>3736</v>
      </c>
      <c r="D3" s="39" t="s">
        <v>3736</v>
      </c>
      <c r="E3" s="36" t="s">
        <v>3737</v>
      </c>
      <c r="F3" s="40"/>
    </row>
    <row r="4" spans="1:6">
      <c r="A4" s="10" t="s">
        <v>1207</v>
      </c>
      <c r="B4" s="41">
        <v>373.87283897029704</v>
      </c>
      <c r="C4" s="42">
        <f>SUMIF('2002 National Wages'!$A:$A,'Wage Ratios'!$A4,'2002 National Wages'!$B:$B)</f>
        <v>0</v>
      </c>
      <c r="D4" s="42">
        <f>$C$7*B4/($B$4+$B$5+$B$7+$B$8)</f>
        <v>4011.8237675932196</v>
      </c>
      <c r="E4" s="43">
        <f>B4/D4</f>
        <v>9.3192737425400796E-2</v>
      </c>
    </row>
    <row r="5" spans="1:6">
      <c r="A5" s="10" t="s">
        <v>1199</v>
      </c>
      <c r="B5" s="41">
        <v>6594.6852379702968</v>
      </c>
      <c r="C5" s="42">
        <f>SUMIF('2002 National Wages'!$A:$A,'Wage Ratios'!$A5,'2002 National Wages'!$B:$B)</f>
        <v>0</v>
      </c>
      <c r="D5" s="42">
        <f>$C$7*B5/($B$4+$B$5+$B$7+$B$8)</f>
        <v>70763.939553221411</v>
      </c>
      <c r="E5" s="43">
        <f>B5/D5</f>
        <v>9.3192737425400796E-2</v>
      </c>
    </row>
    <row r="6" spans="1:6">
      <c r="A6" s="10" t="s">
        <v>1189</v>
      </c>
      <c r="B6" s="44">
        <v>5528.1581779702965</v>
      </c>
      <c r="C6" s="45">
        <f>SUMIF('2002 National Wages'!$A:$A,'Wage Ratios'!$A6,'2002 National Wages'!$B:$B)</f>
        <v>36294</v>
      </c>
      <c r="D6" s="45">
        <f>C6</f>
        <v>36294</v>
      </c>
      <c r="E6" s="46">
        <f>B6/C6</f>
        <v>0.15231603510140235</v>
      </c>
    </row>
    <row r="7" spans="1:6">
      <c r="A7" s="10" t="s">
        <v>1197</v>
      </c>
      <c r="B7" s="44">
        <v>8678.0600729702965</v>
      </c>
      <c r="C7" s="45">
        <f>SUMIF('2002 National Wages'!$A:$A,'Wage Ratios'!$A7,'2002 National Wages'!$B:$B)</f>
        <v>178454.5</v>
      </c>
      <c r="D7" s="42">
        <f>$C$7*B7/($B$4+$B$5+$B$7+$B$8)</f>
        <v>93119.488843397659</v>
      </c>
      <c r="E7" s="43">
        <f>B7/D7</f>
        <v>9.3192737425400796E-2</v>
      </c>
    </row>
    <row r="8" spans="1:6">
      <c r="A8" s="10" t="s">
        <v>1203</v>
      </c>
      <c r="B8" s="41">
        <v>984.04521097029703</v>
      </c>
      <c r="C8" s="42">
        <f>SUMIF('2002 National Wages'!$A:$A,'Wage Ratios'!$A8,'2002 National Wages'!$B:$B)</f>
        <v>0</v>
      </c>
      <c r="D8" s="42">
        <f>$C$7*B8/($B$4+$B$5+$B$7+$B$8)</f>
        <v>10559.247835787724</v>
      </c>
      <c r="E8" s="43">
        <f>B8/D8</f>
        <v>9.3192737425400796E-2</v>
      </c>
    </row>
    <row r="9" spans="1:6">
      <c r="A9" s="10" t="s">
        <v>1055</v>
      </c>
      <c r="B9" s="44">
        <v>5704.7043679702965</v>
      </c>
      <c r="C9" s="45">
        <f>SUMIF('2002 National Wages'!$A:$A,'Wage Ratios'!$A9,'2002 National Wages'!$B:$B)</f>
        <v>45571.3</v>
      </c>
      <c r="D9" s="45">
        <f t="shared" ref="D9:D72" si="0">C9</f>
        <v>45571.3</v>
      </c>
      <c r="E9" s="46">
        <f t="shared" ref="E9:E72" si="1">B9/C9</f>
        <v>0.12518195372899821</v>
      </c>
    </row>
    <row r="10" spans="1:6">
      <c r="A10" s="10" t="s">
        <v>1086</v>
      </c>
      <c r="B10" s="44">
        <v>3090.5957809702968</v>
      </c>
      <c r="C10" s="45">
        <f>SUMIF('2002 National Wages'!$A:$A,'Wage Ratios'!$A10,'2002 National Wages'!$B:$B)</f>
        <v>28935.4</v>
      </c>
      <c r="D10" s="45">
        <f t="shared" si="0"/>
        <v>28935.4</v>
      </c>
      <c r="E10" s="46">
        <f t="shared" si="1"/>
        <v>0.1068101972314292</v>
      </c>
    </row>
    <row r="11" spans="1:6">
      <c r="A11" s="10" t="s">
        <v>1075</v>
      </c>
      <c r="B11" s="44">
        <v>3004.6075219702971</v>
      </c>
      <c r="C11" s="45">
        <f>SUMIF('2002 National Wages'!$A:$A,'Wage Ratios'!$A11,'2002 National Wages'!$B:$B)</f>
        <v>20284.3</v>
      </c>
      <c r="D11" s="45">
        <f t="shared" si="0"/>
        <v>20284.3</v>
      </c>
      <c r="E11" s="46">
        <f t="shared" si="1"/>
        <v>0.14812478231786638</v>
      </c>
    </row>
    <row r="12" spans="1:6">
      <c r="A12" s="10" t="s">
        <v>1057</v>
      </c>
      <c r="B12" s="44">
        <v>12109.006148970297</v>
      </c>
      <c r="C12" s="45">
        <f>SUMIF('2002 National Wages'!$A:$A,'Wage Ratios'!$A12,'2002 National Wages'!$B:$B)</f>
        <v>109788.7</v>
      </c>
      <c r="D12" s="45">
        <f t="shared" si="0"/>
        <v>109788.7</v>
      </c>
      <c r="E12" s="46">
        <f t="shared" si="1"/>
        <v>0.11029373832616925</v>
      </c>
    </row>
    <row r="13" spans="1:6">
      <c r="A13" s="10" t="s">
        <v>4</v>
      </c>
      <c r="B13" s="44">
        <v>4939.5977269702971</v>
      </c>
      <c r="C13" s="45">
        <f>SUMIF('2002 National Wages'!$A:$A,'Wage Ratios'!$A13,'2002 National Wages'!$B:$B)</f>
        <v>20837.5</v>
      </c>
      <c r="D13" s="45">
        <f t="shared" si="0"/>
        <v>20837.5</v>
      </c>
      <c r="E13" s="46">
        <f t="shared" si="1"/>
        <v>0.23705328023852656</v>
      </c>
    </row>
    <row r="14" spans="1:6">
      <c r="A14" s="10" t="s">
        <v>233</v>
      </c>
      <c r="B14" s="44">
        <v>2267.5936169702968</v>
      </c>
      <c r="C14" s="45">
        <f>SUMIF('2002 National Wages'!$A:$A,'Wage Ratios'!$A14,'2002 National Wages'!$B:$B)</f>
        <v>8127.1</v>
      </c>
      <c r="D14" s="45">
        <f t="shared" si="0"/>
        <v>8127.1</v>
      </c>
      <c r="E14" s="46">
        <f t="shared" si="1"/>
        <v>0.27901633017562188</v>
      </c>
    </row>
    <row r="15" spans="1:6">
      <c r="A15" s="10" t="s">
        <v>202</v>
      </c>
      <c r="B15" s="44">
        <v>1968.7241689702971</v>
      </c>
      <c r="C15" s="45">
        <f>SUMIF('2002 National Wages'!$A:$A,'Wage Ratios'!$A15,'2002 National Wages'!$B:$B)</f>
        <v>8983.5</v>
      </c>
      <c r="D15" s="45">
        <f t="shared" si="0"/>
        <v>8983.5</v>
      </c>
      <c r="E15" s="46">
        <f t="shared" si="1"/>
        <v>0.21914890287419125</v>
      </c>
    </row>
    <row r="16" spans="1:6">
      <c r="A16" s="10" t="s">
        <v>1050</v>
      </c>
      <c r="B16" s="44">
        <v>25129.328670970299</v>
      </c>
      <c r="C16" s="45">
        <f>SUMIF('2002 National Wages'!$A:$A,'Wage Ratios'!$A16,'2002 National Wages'!$B:$B)</f>
        <v>281453.90000000002</v>
      </c>
      <c r="D16" s="45">
        <f t="shared" si="0"/>
        <v>281453.90000000002</v>
      </c>
      <c r="E16" s="46">
        <f t="shared" si="1"/>
        <v>8.9283995250981768E-2</v>
      </c>
    </row>
    <row r="17" spans="1:5">
      <c r="A17" s="10" t="s">
        <v>395</v>
      </c>
      <c r="B17" s="44">
        <v>164.78872297029704</v>
      </c>
      <c r="C17" s="45">
        <f>SUMIF('2002 National Wages'!$A:$A,'Wage Ratios'!$A17,'2002 National Wages'!$B:$B)</f>
        <v>1212.8</v>
      </c>
      <c r="D17" s="45">
        <f t="shared" si="0"/>
        <v>1212.8</v>
      </c>
      <c r="E17" s="46">
        <f t="shared" si="1"/>
        <v>0.13587460667075943</v>
      </c>
    </row>
    <row r="18" spans="1:5">
      <c r="A18" s="10" t="s">
        <v>324</v>
      </c>
      <c r="B18" s="44">
        <v>716.57219397029701</v>
      </c>
      <c r="C18" s="45">
        <f>SUMIF('2002 National Wages'!$A:$A,'Wage Ratios'!$A18,'2002 National Wages'!$B:$B)</f>
        <v>22717.7</v>
      </c>
      <c r="D18" s="45">
        <f t="shared" si="0"/>
        <v>22717.7</v>
      </c>
      <c r="E18" s="46">
        <f t="shared" si="1"/>
        <v>3.1542462219780042E-2</v>
      </c>
    </row>
    <row r="19" spans="1:5">
      <c r="A19" s="10" t="s">
        <v>345</v>
      </c>
      <c r="B19" s="44">
        <v>4952.2224049702972</v>
      </c>
      <c r="C19" s="45">
        <f>SUMIF('2002 National Wages'!$A:$A,'Wage Ratios'!$A19,'2002 National Wages'!$B:$B)</f>
        <v>15895.599999999999</v>
      </c>
      <c r="D19" s="45">
        <f t="shared" si="0"/>
        <v>15895.599999999999</v>
      </c>
      <c r="E19" s="46">
        <f t="shared" si="1"/>
        <v>0.31154674280746231</v>
      </c>
    </row>
    <row r="20" spans="1:5">
      <c r="A20" s="10" t="s">
        <v>350</v>
      </c>
      <c r="B20" s="44">
        <v>771.65913897029702</v>
      </c>
      <c r="C20" s="45">
        <f>SUMIF('2002 National Wages'!$A:$A,'Wage Ratios'!$A20,'2002 National Wages'!$B:$B)</f>
        <v>10161.5</v>
      </c>
      <c r="D20" s="45">
        <f t="shared" si="0"/>
        <v>10161.5</v>
      </c>
      <c r="E20" s="46">
        <f t="shared" si="1"/>
        <v>7.5939491115514152E-2</v>
      </c>
    </row>
    <row r="21" spans="1:5">
      <c r="A21" s="10" t="s">
        <v>353</v>
      </c>
      <c r="B21" s="44">
        <v>760.76380697029697</v>
      </c>
      <c r="C21" s="45">
        <f>SUMIF('2002 National Wages'!$A:$A,'Wage Ratios'!$A21,'2002 National Wages'!$B:$B)</f>
        <v>5463.2999999999993</v>
      </c>
      <c r="D21" s="45">
        <f t="shared" si="0"/>
        <v>5463.2999999999993</v>
      </c>
      <c r="E21" s="46">
        <f t="shared" si="1"/>
        <v>0.13924986857216282</v>
      </c>
    </row>
    <row r="22" spans="1:5">
      <c r="A22" s="10" t="s">
        <v>3731</v>
      </c>
      <c r="B22" s="44">
        <v>1119.805563970297</v>
      </c>
      <c r="C22" s="45">
        <f>SUMIF('2002 National Wages'!$A:$A,'Wage Ratios'!$A22,'2002 National Wages'!$B:$B)</f>
        <v>1806.9</v>
      </c>
      <c r="D22" s="45">
        <f t="shared" si="0"/>
        <v>1806.9</v>
      </c>
      <c r="E22" s="46">
        <f t="shared" si="1"/>
        <v>0.61973853781077926</v>
      </c>
    </row>
    <row r="23" spans="1:5">
      <c r="A23" s="10" t="s">
        <v>535</v>
      </c>
      <c r="B23" s="44">
        <v>2662.0434639702967</v>
      </c>
      <c r="C23" s="45">
        <f>SUMIF('2002 National Wages'!$A:$A,'Wage Ratios'!$A23,'2002 National Wages'!$B:$B)</f>
        <v>12247.300000000001</v>
      </c>
      <c r="D23" s="45">
        <f t="shared" si="0"/>
        <v>12247.300000000001</v>
      </c>
      <c r="E23" s="46">
        <f t="shared" si="1"/>
        <v>0.21735757791270699</v>
      </c>
    </row>
    <row r="24" spans="1:5">
      <c r="A24" s="10" t="s">
        <v>550</v>
      </c>
      <c r="B24" s="44">
        <v>9992.7453689702961</v>
      </c>
      <c r="C24" s="45">
        <f>SUMIF('2002 National Wages'!$A:$A,'Wage Ratios'!$A24,'2002 National Wages'!$B:$B)</f>
        <v>28719.699999999997</v>
      </c>
      <c r="D24" s="45">
        <f t="shared" si="0"/>
        <v>28719.699999999997</v>
      </c>
      <c r="E24" s="46">
        <f t="shared" si="1"/>
        <v>0.34794045094378762</v>
      </c>
    </row>
    <row r="25" spans="1:5">
      <c r="A25" s="10" t="s">
        <v>561</v>
      </c>
      <c r="B25" s="44">
        <v>692.14307897029698</v>
      </c>
      <c r="C25" s="45">
        <f>SUMIF('2002 National Wages'!$A:$A,'Wage Ratios'!$A25,'2002 National Wages'!$B:$B)</f>
        <v>1515.3</v>
      </c>
      <c r="D25" s="45">
        <f t="shared" si="0"/>
        <v>1515.3</v>
      </c>
      <c r="E25" s="46">
        <f t="shared" si="1"/>
        <v>0.45676966869286412</v>
      </c>
    </row>
    <row r="26" spans="1:5">
      <c r="A26" s="10" t="s">
        <v>530</v>
      </c>
      <c r="B26" s="44">
        <v>9201.9862349702962</v>
      </c>
      <c r="C26" s="45">
        <f>SUMIF('2002 National Wages'!$A:$A,'Wage Ratios'!$A26,'2002 National Wages'!$B:$B)</f>
        <v>4662</v>
      </c>
      <c r="D26" s="45">
        <f t="shared" si="0"/>
        <v>4662</v>
      </c>
      <c r="E26" s="46">
        <f t="shared" si="1"/>
        <v>1.9738280212291497</v>
      </c>
    </row>
    <row r="27" spans="1:5">
      <c r="A27" s="10" t="s">
        <v>539</v>
      </c>
      <c r="B27" s="44">
        <v>10495.625636970297</v>
      </c>
      <c r="C27" s="45">
        <f>SUMIF('2002 National Wages'!$A:$A,'Wage Ratios'!$A27,'2002 National Wages'!$B:$B)</f>
        <v>26639.9</v>
      </c>
      <c r="D27" s="45">
        <f t="shared" si="0"/>
        <v>26639.9</v>
      </c>
      <c r="E27" s="46">
        <f t="shared" si="1"/>
        <v>0.39398142023694893</v>
      </c>
    </row>
    <row r="28" spans="1:5">
      <c r="A28" s="10" t="s">
        <v>118</v>
      </c>
      <c r="B28" s="44">
        <v>25709.976769010624</v>
      </c>
      <c r="C28" s="45">
        <f>SUMIF('2002 National Wages'!$A:$A,'Wage Ratios'!$A28,'2002 National Wages'!$B:$B)</f>
        <v>251039.3</v>
      </c>
      <c r="D28" s="45">
        <f t="shared" si="0"/>
        <v>251039.3</v>
      </c>
      <c r="E28" s="46">
        <f t="shared" si="1"/>
        <v>0.10241415096763982</v>
      </c>
    </row>
    <row r="29" spans="1:5">
      <c r="A29" s="10" t="s">
        <v>113</v>
      </c>
      <c r="B29" s="44">
        <v>18823.755628929979</v>
      </c>
      <c r="C29" s="45">
        <f>SUMIF('2002 National Wages'!$A:$A,'Wage Ratios'!$A29,'2002 National Wages'!$B:$B)</f>
        <v>141706.29999999999</v>
      </c>
      <c r="D29" s="45">
        <f t="shared" si="0"/>
        <v>141706.29999999999</v>
      </c>
      <c r="E29" s="46">
        <f t="shared" si="1"/>
        <v>0.13283640620727505</v>
      </c>
    </row>
    <row r="30" spans="1:5">
      <c r="A30" s="10" t="s">
        <v>100</v>
      </c>
      <c r="B30" s="44">
        <v>3226.3739109702969</v>
      </c>
      <c r="C30" s="45">
        <f>SUMIF('2002 National Wages'!$A:$A,'Wage Ratios'!$A30,'2002 National Wages'!$B:$B)</f>
        <v>46164.5</v>
      </c>
      <c r="D30" s="45">
        <f t="shared" si="0"/>
        <v>46164.5</v>
      </c>
      <c r="E30" s="46">
        <f t="shared" si="1"/>
        <v>6.988863544434136E-2</v>
      </c>
    </row>
    <row r="31" spans="1:5">
      <c r="A31" s="10" t="s">
        <v>107</v>
      </c>
      <c r="B31" s="44">
        <v>1444.2508149702971</v>
      </c>
      <c r="C31" s="45">
        <f>SUMIF('2002 National Wages'!$A:$A,'Wage Ratios'!$A31,'2002 National Wages'!$B:$B)</f>
        <v>6864.7</v>
      </c>
      <c r="D31" s="45">
        <f t="shared" si="0"/>
        <v>6864.7</v>
      </c>
      <c r="E31" s="46">
        <f t="shared" si="1"/>
        <v>0.21038804535817984</v>
      </c>
    </row>
    <row r="32" spans="1:5">
      <c r="A32" s="10" t="s">
        <v>109</v>
      </c>
      <c r="B32" s="44">
        <v>2345.8665039702969</v>
      </c>
      <c r="C32" s="45">
        <f>SUMIF('2002 National Wages'!$A:$A,'Wage Ratios'!$A32,'2002 National Wages'!$B:$B)</f>
        <v>1994.7</v>
      </c>
      <c r="D32" s="45">
        <f t="shared" si="0"/>
        <v>1994.7</v>
      </c>
      <c r="E32" s="46">
        <f t="shared" si="1"/>
        <v>1.1760497839125166</v>
      </c>
    </row>
    <row r="33" spans="1:5">
      <c r="A33" s="10" t="s">
        <v>1101</v>
      </c>
      <c r="B33" s="44">
        <v>55546.865001970298</v>
      </c>
      <c r="C33" s="45">
        <f>SUMIF('2002 National Wages'!$A:$A,'Wage Ratios'!$A33,'2002 National Wages'!$B:$B)</f>
        <v>67387.600000000006</v>
      </c>
      <c r="D33" s="45">
        <f t="shared" si="0"/>
        <v>67387.600000000006</v>
      </c>
      <c r="E33" s="46">
        <f t="shared" si="1"/>
        <v>0.8242891125662628</v>
      </c>
    </row>
    <row r="34" spans="1:5">
      <c r="A34" s="10" t="s">
        <v>565</v>
      </c>
      <c r="B34" s="44">
        <v>1624.0268149702972</v>
      </c>
      <c r="C34" s="45">
        <f>SUMIF('2002 National Wages'!$A:$A,'Wage Ratios'!$A34,'2002 National Wages'!$B:$B)</f>
        <v>23032.699999999997</v>
      </c>
      <c r="D34" s="45">
        <f t="shared" si="0"/>
        <v>23032.699999999997</v>
      </c>
      <c r="E34" s="46">
        <f t="shared" si="1"/>
        <v>7.050961524138713E-2</v>
      </c>
    </row>
    <row r="35" spans="1:5">
      <c r="A35" s="10" t="s">
        <v>923</v>
      </c>
      <c r="B35" s="44">
        <v>22442.204012970298</v>
      </c>
      <c r="C35" s="45">
        <f>SUMIF('2002 National Wages'!$A:$A,'Wage Ratios'!$A35,'2002 National Wages'!$B:$B)</f>
        <v>189143.5</v>
      </c>
      <c r="D35" s="45">
        <f t="shared" si="0"/>
        <v>189143.5</v>
      </c>
      <c r="E35" s="46">
        <f t="shared" si="1"/>
        <v>0.11865173274773015</v>
      </c>
    </row>
    <row r="36" spans="1:5">
      <c r="A36" s="10" t="s">
        <v>950</v>
      </c>
      <c r="B36" s="44">
        <v>16581.661362970295</v>
      </c>
      <c r="C36" s="45">
        <f>SUMIF('2002 National Wages'!$A:$A,'Wage Ratios'!$A36,'2002 National Wages'!$B:$B)</f>
        <v>140391.6</v>
      </c>
      <c r="D36" s="45">
        <f t="shared" si="0"/>
        <v>140391.6</v>
      </c>
      <c r="E36" s="46">
        <f t="shared" si="1"/>
        <v>0.11811006757505645</v>
      </c>
    </row>
    <row r="37" spans="1:5">
      <c r="A37" s="10" t="s">
        <v>961</v>
      </c>
      <c r="B37" s="44">
        <v>4352.931299970297</v>
      </c>
      <c r="C37" s="45">
        <f>SUMIF('2002 National Wages'!$A:$A,'Wage Ratios'!$A37,'2002 National Wages'!$B:$B)</f>
        <v>41579.9</v>
      </c>
      <c r="D37" s="45">
        <f t="shared" si="0"/>
        <v>41579.9</v>
      </c>
      <c r="E37" s="46">
        <f t="shared" si="1"/>
        <v>0.10468835422813179</v>
      </c>
    </row>
    <row r="38" spans="1:5">
      <c r="A38" s="10" t="s">
        <v>969</v>
      </c>
      <c r="B38" s="44">
        <v>10449.997151970298</v>
      </c>
      <c r="C38" s="45">
        <f>SUMIF('2002 National Wages'!$A:$A,'Wage Ratios'!$A38,'2002 National Wages'!$B:$B)</f>
        <v>59984.800000000003</v>
      </c>
      <c r="D38" s="45">
        <f t="shared" si="0"/>
        <v>59984.800000000003</v>
      </c>
      <c r="E38" s="46">
        <f t="shared" si="1"/>
        <v>0.17421075259016114</v>
      </c>
    </row>
    <row r="39" spans="1:5">
      <c r="A39" s="10" t="s">
        <v>939</v>
      </c>
      <c r="B39" s="44">
        <v>16019.120483970297</v>
      </c>
      <c r="C39" s="45">
        <f>SUMIF('2002 National Wages'!$A:$A,'Wage Ratios'!$A39,'2002 National Wages'!$B:$B)</f>
        <v>124628.8</v>
      </c>
      <c r="D39" s="45">
        <f t="shared" si="0"/>
        <v>124628.8</v>
      </c>
      <c r="E39" s="46">
        <f t="shared" si="1"/>
        <v>0.12853466039928407</v>
      </c>
    </row>
    <row r="40" spans="1:5">
      <c r="A40" s="10" t="s">
        <v>152</v>
      </c>
      <c r="B40" s="44">
        <v>850.68612997029697</v>
      </c>
      <c r="C40" s="45">
        <f>SUMIF('2002 National Wages'!$A:$A,'Wage Ratios'!$A40,'2002 National Wages'!$B:$B)</f>
        <v>3520.8999999999996</v>
      </c>
      <c r="D40" s="45">
        <f t="shared" si="0"/>
        <v>3520.8999999999996</v>
      </c>
      <c r="E40" s="46">
        <f t="shared" si="1"/>
        <v>0.24161042062265248</v>
      </c>
    </row>
    <row r="41" spans="1:5">
      <c r="A41" s="10" t="s">
        <v>175</v>
      </c>
      <c r="B41" s="44">
        <v>3817.1402099702968</v>
      </c>
      <c r="C41" s="45">
        <f>SUMIF('2002 National Wages'!$A:$A,'Wage Ratios'!$A41,'2002 National Wages'!$B:$B)</f>
        <v>50603.199999999997</v>
      </c>
      <c r="D41" s="45">
        <f t="shared" si="0"/>
        <v>50603.199999999997</v>
      </c>
      <c r="E41" s="46">
        <f t="shared" si="1"/>
        <v>7.5432783104038822E-2</v>
      </c>
    </row>
    <row r="42" spans="1:5">
      <c r="A42" s="10" t="s">
        <v>169</v>
      </c>
      <c r="B42" s="44">
        <v>1333.596001970297</v>
      </c>
      <c r="C42" s="45">
        <f>SUMIF('2002 National Wages'!$A:$A,'Wage Ratios'!$A42,'2002 National Wages'!$B:$B)</f>
        <v>7299.5</v>
      </c>
      <c r="D42" s="45">
        <f t="shared" si="0"/>
        <v>7299.5</v>
      </c>
      <c r="E42" s="46">
        <f t="shared" si="1"/>
        <v>0.1826968973176652</v>
      </c>
    </row>
    <row r="43" spans="1:5">
      <c r="A43" s="10" t="s">
        <v>624</v>
      </c>
      <c r="B43" s="44">
        <v>2122.5649899702971</v>
      </c>
      <c r="C43" s="45">
        <f>SUMIF('2002 National Wages'!$A:$A,'Wage Ratios'!$A43,'2002 National Wages'!$B:$B)</f>
        <v>21438.199999999997</v>
      </c>
      <c r="D43" s="45">
        <f t="shared" si="0"/>
        <v>21438.199999999997</v>
      </c>
      <c r="E43" s="46">
        <f t="shared" si="1"/>
        <v>9.9008545025715655E-2</v>
      </c>
    </row>
    <row r="44" spans="1:5">
      <c r="A44" s="10" t="s">
        <v>390</v>
      </c>
      <c r="B44" s="44">
        <v>462.70461597029703</v>
      </c>
      <c r="C44" s="45">
        <f>SUMIF('2002 National Wages'!$A:$A,'Wage Ratios'!$A44,'2002 National Wages'!$B:$B)</f>
        <v>6099.3</v>
      </c>
      <c r="D44" s="45">
        <f t="shared" si="0"/>
        <v>6099.3</v>
      </c>
      <c r="E44" s="46">
        <f t="shared" si="1"/>
        <v>7.5861921199202695E-2</v>
      </c>
    </row>
    <row r="45" spans="1:5">
      <c r="A45" s="10" t="s">
        <v>326</v>
      </c>
      <c r="B45" s="44">
        <v>130.97171597029703</v>
      </c>
      <c r="C45" s="45">
        <f>SUMIF('2002 National Wages'!$A:$A,'Wage Ratios'!$A45,'2002 National Wages'!$B:$B)</f>
        <v>757.9</v>
      </c>
      <c r="D45" s="45">
        <f t="shared" si="0"/>
        <v>757.9</v>
      </c>
      <c r="E45" s="46">
        <f t="shared" si="1"/>
        <v>0.17280870295592693</v>
      </c>
    </row>
    <row r="46" spans="1:5">
      <c r="A46" s="10" t="s">
        <v>916</v>
      </c>
      <c r="B46" s="44">
        <v>7683.7072159702966</v>
      </c>
      <c r="C46" s="45">
        <f>SUMIF('2002 National Wages'!$A:$A,'Wage Ratios'!$A46,'2002 National Wages'!$B:$B)</f>
        <v>30344.400000000001</v>
      </c>
      <c r="D46" s="45">
        <f t="shared" si="0"/>
        <v>30344.400000000001</v>
      </c>
      <c r="E46" s="46">
        <f t="shared" si="1"/>
        <v>0.25321664676086186</v>
      </c>
    </row>
    <row r="47" spans="1:5">
      <c r="A47" s="10" t="s">
        <v>890</v>
      </c>
      <c r="B47" s="44">
        <v>11849.353325970296</v>
      </c>
      <c r="C47" s="45">
        <f>SUMIF('2002 National Wages'!$A:$A,'Wage Ratios'!$A47,'2002 National Wages'!$B:$B)</f>
        <v>12744.3</v>
      </c>
      <c r="D47" s="45">
        <f t="shared" si="0"/>
        <v>12744.3</v>
      </c>
      <c r="E47" s="46">
        <f t="shared" si="1"/>
        <v>0.92977671005628371</v>
      </c>
    </row>
    <row r="48" spans="1:5">
      <c r="A48" s="10" t="s">
        <v>897</v>
      </c>
      <c r="B48" s="44">
        <v>4488.1836259702968</v>
      </c>
      <c r="C48" s="45">
        <f>SUMIF('2002 National Wages'!$A:$A,'Wage Ratios'!$A48,'2002 National Wages'!$B:$B)</f>
        <v>20062.3</v>
      </c>
      <c r="D48" s="45">
        <f t="shared" si="0"/>
        <v>20062.3</v>
      </c>
      <c r="E48" s="46">
        <f t="shared" si="1"/>
        <v>0.22371231742972128</v>
      </c>
    </row>
    <row r="49" spans="1:5">
      <c r="A49" s="10" t="s">
        <v>908</v>
      </c>
      <c r="B49" s="44">
        <v>9425.5943569702977</v>
      </c>
      <c r="C49" s="45">
        <f>SUMIF('2002 National Wages'!$A:$A,'Wage Ratios'!$A49,'2002 National Wages'!$B:$B)</f>
        <v>89583.6</v>
      </c>
      <c r="D49" s="45">
        <f t="shared" si="0"/>
        <v>89583.6</v>
      </c>
      <c r="E49" s="46">
        <f t="shared" si="1"/>
        <v>0.10521562380804407</v>
      </c>
    </row>
    <row r="50" spans="1:5">
      <c r="A50" s="10" t="s">
        <v>638</v>
      </c>
      <c r="B50" s="44">
        <v>3429.2479509702966</v>
      </c>
      <c r="C50" s="45">
        <f>SUMIF('2002 National Wages'!$A:$A,'Wage Ratios'!$A50,'2002 National Wages'!$B:$B)</f>
        <v>16395.7</v>
      </c>
      <c r="D50" s="45">
        <f t="shared" si="0"/>
        <v>16395.7</v>
      </c>
      <c r="E50" s="46">
        <f t="shared" si="1"/>
        <v>0.20915532432102907</v>
      </c>
    </row>
    <row r="51" spans="1:5">
      <c r="A51" s="10" t="s">
        <v>480</v>
      </c>
      <c r="B51" s="44">
        <v>5549.8837079702971</v>
      </c>
      <c r="C51" s="45">
        <f>SUMIF('2002 National Wages'!$A:$A,'Wage Ratios'!$A51,'2002 National Wages'!$B:$B)</f>
        <v>61333.100000000013</v>
      </c>
      <c r="D51" s="45">
        <f t="shared" si="0"/>
        <v>61333.100000000013</v>
      </c>
      <c r="E51" s="46">
        <f t="shared" si="1"/>
        <v>9.0487578615303904E-2</v>
      </c>
    </row>
    <row r="52" spans="1:5">
      <c r="A52" s="10" t="s">
        <v>1119</v>
      </c>
      <c r="B52" s="44">
        <v>26761.540086970297</v>
      </c>
      <c r="C52" s="45">
        <f>SUMIF('2002 National Wages'!$A:$A,'Wage Ratios'!$A52,'2002 National Wages'!$B:$B)</f>
        <v>255715.5</v>
      </c>
      <c r="D52" s="45">
        <f t="shared" si="0"/>
        <v>255715.5</v>
      </c>
      <c r="E52" s="46">
        <f t="shared" si="1"/>
        <v>0.10465357042091816</v>
      </c>
    </row>
    <row r="53" spans="1:5">
      <c r="A53" s="10" t="s">
        <v>1141</v>
      </c>
      <c r="B53" s="44">
        <v>29491.0000349703</v>
      </c>
      <c r="C53" s="45">
        <f>SUMIF('2002 National Wages'!$A:$A,'Wage Ratios'!$A53,'2002 National Wages'!$B:$B)</f>
        <v>197464.3</v>
      </c>
      <c r="D53" s="45">
        <f t="shared" si="0"/>
        <v>197464.3</v>
      </c>
      <c r="E53" s="46">
        <f t="shared" si="1"/>
        <v>0.14934851532641749</v>
      </c>
    </row>
    <row r="54" spans="1:5">
      <c r="A54" s="10" t="s">
        <v>1145</v>
      </c>
      <c r="B54" s="44">
        <v>5808.0845629702972</v>
      </c>
      <c r="C54" s="45">
        <f>SUMIF('2002 National Wages'!$A:$A,'Wage Ratios'!$A54,'2002 National Wages'!$B:$B)</f>
        <v>73786.100000000006</v>
      </c>
      <c r="D54" s="45">
        <f t="shared" si="0"/>
        <v>73786.100000000006</v>
      </c>
      <c r="E54" s="46">
        <f t="shared" si="1"/>
        <v>7.8715158586377329E-2</v>
      </c>
    </row>
    <row r="55" spans="1:5">
      <c r="A55" s="10" t="s">
        <v>1152</v>
      </c>
      <c r="B55" s="44">
        <v>5140.219088970297</v>
      </c>
      <c r="C55" s="45">
        <f>SUMIF('2002 National Wages'!$A:$A,'Wage Ratios'!$A55,'2002 National Wages'!$B:$B)</f>
        <v>46332.9</v>
      </c>
      <c r="D55" s="45">
        <f t="shared" si="0"/>
        <v>46332.9</v>
      </c>
      <c r="E55" s="46">
        <f t="shared" si="1"/>
        <v>0.11094101791535381</v>
      </c>
    </row>
    <row r="56" spans="1:5">
      <c r="A56" s="10" t="s">
        <v>436</v>
      </c>
      <c r="B56" s="44">
        <v>6302.2399169702967</v>
      </c>
      <c r="C56" s="45">
        <f>SUMIF('2002 National Wages'!$A:$A,'Wage Ratios'!$A56,'2002 National Wages'!$B:$B)</f>
        <v>75837.200000000012</v>
      </c>
      <c r="D56" s="45">
        <f t="shared" si="0"/>
        <v>75837.200000000012</v>
      </c>
      <c r="E56" s="46">
        <f t="shared" si="1"/>
        <v>8.3102223143395271E-2</v>
      </c>
    </row>
    <row r="57" spans="1:5">
      <c r="A57" s="10" t="s">
        <v>645</v>
      </c>
      <c r="B57" s="44">
        <v>1838.824765970297</v>
      </c>
      <c r="C57" s="45">
        <f>SUMIF('2002 National Wages'!$A:$A,'Wage Ratios'!$A57,'2002 National Wages'!$B:$B)</f>
        <v>17442</v>
      </c>
      <c r="D57" s="45">
        <f t="shared" si="0"/>
        <v>17442</v>
      </c>
      <c r="E57" s="46">
        <f t="shared" si="1"/>
        <v>0.10542510984808491</v>
      </c>
    </row>
    <row r="58" spans="1:5">
      <c r="A58" s="10" t="s">
        <v>1259</v>
      </c>
      <c r="B58" s="44">
        <v>47381.533789970301</v>
      </c>
      <c r="C58" s="45">
        <f>SUMIF('2002 National Wages'!$A:$A,'Wage Ratios'!$A58,'2002 National Wages'!$B:$B)</f>
        <v>1033338.7000000001</v>
      </c>
      <c r="D58" s="45">
        <f t="shared" si="0"/>
        <v>1033338.7000000001</v>
      </c>
      <c r="E58" s="46">
        <f t="shared" si="1"/>
        <v>4.5852859077057988E-2</v>
      </c>
    </row>
    <row r="59" spans="1:5">
      <c r="A59" s="10" t="s">
        <v>70</v>
      </c>
      <c r="B59" s="44">
        <v>1221.3256299702971</v>
      </c>
      <c r="C59" s="45">
        <f>SUMIF('2002 National Wages'!$A:$A,'Wage Ratios'!$A59,'2002 National Wages'!$B:$B)</f>
        <v>6941.8</v>
      </c>
      <c r="D59" s="45">
        <f t="shared" si="0"/>
        <v>6941.8</v>
      </c>
      <c r="E59" s="46">
        <f t="shared" si="1"/>
        <v>0.17593788786342116</v>
      </c>
    </row>
    <row r="60" spans="1:5">
      <c r="A60" s="10" t="s">
        <v>318</v>
      </c>
      <c r="B60" s="44">
        <v>1756.275460970297</v>
      </c>
      <c r="C60" s="45">
        <f>SUMIF('2002 National Wages'!$A:$A,'Wage Ratios'!$A60,'2002 National Wages'!$B:$B)</f>
        <v>7476.9</v>
      </c>
      <c r="D60" s="45">
        <f t="shared" si="0"/>
        <v>7476.9</v>
      </c>
      <c r="E60" s="46">
        <f t="shared" si="1"/>
        <v>0.23489353354602804</v>
      </c>
    </row>
    <row r="61" spans="1:5">
      <c r="A61" s="10" t="s">
        <v>54</v>
      </c>
      <c r="B61" s="44">
        <v>4421.5649959702969</v>
      </c>
      <c r="C61" s="45">
        <f>SUMIF('2002 National Wages'!$A:$A,'Wage Ratios'!$A61,'2002 National Wages'!$B:$B)</f>
        <v>33413.100000000006</v>
      </c>
      <c r="D61" s="45">
        <f t="shared" si="0"/>
        <v>33413.100000000006</v>
      </c>
      <c r="E61" s="46">
        <f t="shared" si="1"/>
        <v>0.13233028351066786</v>
      </c>
    </row>
    <row r="62" spans="1:5">
      <c r="A62" s="10" t="s">
        <v>288</v>
      </c>
      <c r="B62" s="44">
        <v>1301.9464349702971</v>
      </c>
      <c r="C62" s="45">
        <f>SUMIF('2002 National Wages'!$A:$A,'Wage Ratios'!$A62,'2002 National Wages'!$B:$B)</f>
        <v>16259.5</v>
      </c>
      <c r="D62" s="45">
        <f t="shared" si="0"/>
        <v>16259.5</v>
      </c>
      <c r="E62" s="46">
        <f t="shared" si="1"/>
        <v>8.0072968724148777E-2</v>
      </c>
    </row>
    <row r="63" spans="1:5">
      <c r="A63" s="10" t="s">
        <v>1209</v>
      </c>
      <c r="B63" s="44">
        <v>17534.768948970297</v>
      </c>
      <c r="C63" s="45">
        <f>SUMIF('2002 National Wages'!$A:$A,'Wage Ratios'!$A63,'2002 National Wages'!$B:$B)</f>
        <v>189393.09999999998</v>
      </c>
      <c r="D63" s="45">
        <f t="shared" si="0"/>
        <v>189393.09999999998</v>
      </c>
      <c r="E63" s="46">
        <f t="shared" si="1"/>
        <v>9.2583990382808554E-2</v>
      </c>
    </row>
    <row r="64" spans="1:5">
      <c r="A64" s="10" t="s">
        <v>363</v>
      </c>
      <c r="B64" s="44">
        <v>2246.9415529702969</v>
      </c>
      <c r="C64" s="45">
        <f>SUMIF('2002 National Wages'!$A:$A,'Wage Ratios'!$A64,'2002 National Wages'!$B:$B)</f>
        <v>42002.1</v>
      </c>
      <c r="D64" s="45">
        <f t="shared" si="0"/>
        <v>42002.1</v>
      </c>
      <c r="E64" s="46">
        <f t="shared" si="1"/>
        <v>5.349593360737432E-2</v>
      </c>
    </row>
    <row r="65" spans="1:5">
      <c r="A65" s="10" t="s">
        <v>409</v>
      </c>
      <c r="B65" s="44">
        <v>1239.078551970297</v>
      </c>
      <c r="C65" s="45">
        <f>SUMIF('2002 National Wages'!$A:$A,'Wage Ratios'!$A65,'2002 National Wages'!$B:$B)</f>
        <v>25983.4</v>
      </c>
      <c r="D65" s="45">
        <f t="shared" si="0"/>
        <v>25983.4</v>
      </c>
      <c r="E65" s="46">
        <f t="shared" si="1"/>
        <v>4.7687313899270188E-2</v>
      </c>
    </row>
    <row r="66" spans="1:5">
      <c r="A66" s="10" t="s">
        <v>305</v>
      </c>
      <c r="B66" s="44">
        <v>11054.019811970296</v>
      </c>
      <c r="C66" s="45">
        <f>SUMIF('2002 National Wages'!$A:$A,'Wage Ratios'!$A66,'2002 National Wages'!$B:$B)</f>
        <v>110024.6</v>
      </c>
      <c r="D66" s="45">
        <f t="shared" si="0"/>
        <v>110024.6</v>
      </c>
      <c r="E66" s="46">
        <f t="shared" si="1"/>
        <v>0.10046862076272303</v>
      </c>
    </row>
    <row r="67" spans="1:5">
      <c r="A67" s="10" t="s">
        <v>999</v>
      </c>
      <c r="B67" s="44">
        <v>6018.0710419702973</v>
      </c>
      <c r="C67" s="45">
        <f>SUMIF('2002 National Wages'!$A:$A,'Wage Ratios'!$A67,'2002 National Wages'!$B:$B)</f>
        <v>50473.1</v>
      </c>
      <c r="D67" s="45">
        <f t="shared" si="0"/>
        <v>50473.1</v>
      </c>
      <c r="E67" s="46">
        <f t="shared" si="1"/>
        <v>0.11923323596074538</v>
      </c>
    </row>
    <row r="68" spans="1:5">
      <c r="A68" s="10" t="s">
        <v>1034</v>
      </c>
      <c r="B68" s="44">
        <v>4001.6850479702966</v>
      </c>
      <c r="C68" s="45">
        <f>SUMIF('2002 National Wages'!$A:$A,'Wage Ratios'!$A68,'2002 National Wages'!$B:$B)</f>
        <v>32631.9</v>
      </c>
      <c r="D68" s="45">
        <f t="shared" si="0"/>
        <v>32631.9</v>
      </c>
      <c r="E68" s="46">
        <f t="shared" si="1"/>
        <v>0.12263107719655603</v>
      </c>
    </row>
    <row r="69" spans="1:5">
      <c r="A69" s="10" t="s">
        <v>1004</v>
      </c>
      <c r="B69" s="44">
        <v>13592.388192970297</v>
      </c>
      <c r="C69" s="45">
        <f>SUMIF('2002 National Wages'!$A:$A,'Wage Ratios'!$A69,'2002 National Wages'!$B:$B)</f>
        <v>81681.7</v>
      </c>
      <c r="D69" s="45">
        <f t="shared" si="0"/>
        <v>81681.7</v>
      </c>
      <c r="E69" s="46">
        <f t="shared" si="1"/>
        <v>0.16640677401388923</v>
      </c>
    </row>
    <row r="70" spans="1:5">
      <c r="A70" s="10" t="s">
        <v>1018</v>
      </c>
      <c r="B70" s="44">
        <v>17786.497860970299</v>
      </c>
      <c r="C70" s="45">
        <f>SUMIF('2002 National Wages'!$A:$A,'Wage Ratios'!$A70,'2002 National Wages'!$B:$B)</f>
        <v>137255.79999999999</v>
      </c>
      <c r="D70" s="45">
        <f t="shared" si="0"/>
        <v>137255.79999999999</v>
      </c>
      <c r="E70" s="46">
        <f t="shared" si="1"/>
        <v>0.12958649369258204</v>
      </c>
    </row>
    <row r="71" spans="1:5">
      <c r="A71" s="10" t="s">
        <v>1023</v>
      </c>
      <c r="B71" s="44">
        <v>10043.152484970296</v>
      </c>
      <c r="C71" s="45">
        <f>SUMIF('2002 National Wages'!$A:$A,'Wage Ratios'!$A71,'2002 National Wages'!$B:$B)</f>
        <v>51532.3</v>
      </c>
      <c r="D71" s="45">
        <f t="shared" si="0"/>
        <v>51532.3</v>
      </c>
      <c r="E71" s="46">
        <f t="shared" si="1"/>
        <v>0.19489043735618816</v>
      </c>
    </row>
    <row r="72" spans="1:5">
      <c r="A72" s="10" t="s">
        <v>1013</v>
      </c>
      <c r="B72" s="44">
        <v>1586.2044619702972</v>
      </c>
      <c r="C72" s="45">
        <f>SUMIF('2002 National Wages'!$A:$A,'Wage Ratios'!$A72,'2002 National Wages'!$B:$B)</f>
        <v>5680</v>
      </c>
      <c r="D72" s="45">
        <f t="shared" si="0"/>
        <v>5680</v>
      </c>
      <c r="E72" s="46">
        <f t="shared" si="1"/>
        <v>0.27926134893843263</v>
      </c>
    </row>
    <row r="73" spans="1:5">
      <c r="A73" s="10" t="s">
        <v>994</v>
      </c>
      <c r="B73" s="44">
        <v>11629.993371970297</v>
      </c>
      <c r="C73" s="45">
        <f>SUMIF('2002 National Wages'!$A:$A,'Wage Ratios'!$A73,'2002 National Wages'!$B:$B)</f>
        <v>86854.399999999994</v>
      </c>
      <c r="D73" s="45">
        <f t="shared" ref="D73:D78" si="2">C73</f>
        <v>86854.399999999994</v>
      </c>
      <c r="E73" s="46">
        <f t="shared" ref="E73:E78" si="3">B73/C73</f>
        <v>0.13390217849608421</v>
      </c>
    </row>
    <row r="74" spans="1:5">
      <c r="A74" s="10" t="s">
        <v>1043</v>
      </c>
      <c r="B74" s="44">
        <v>2134.6367439702972</v>
      </c>
      <c r="C74" s="45">
        <f>SUMIF('2002 National Wages'!$A:$A,'Wage Ratios'!$A74,'2002 National Wages'!$B:$B)</f>
        <v>14915.4</v>
      </c>
      <c r="D74" s="45">
        <f t="shared" si="2"/>
        <v>14915.4</v>
      </c>
      <c r="E74" s="46">
        <f t="shared" si="3"/>
        <v>0.14311629215242616</v>
      </c>
    </row>
    <row r="75" spans="1:5">
      <c r="A75" s="10" t="s">
        <v>1029</v>
      </c>
      <c r="B75" s="44">
        <v>10913.340824970297</v>
      </c>
      <c r="C75" s="45">
        <f>SUMIF('2002 National Wages'!$A:$A,'Wage Ratios'!$A75,'2002 National Wages'!$B:$B)</f>
        <v>55713.2</v>
      </c>
      <c r="D75" s="45">
        <f t="shared" si="2"/>
        <v>55713.2</v>
      </c>
      <c r="E75" s="46">
        <f t="shared" si="3"/>
        <v>0.19588429357800841</v>
      </c>
    </row>
    <row r="76" spans="1:5">
      <c r="A76" s="10" t="s">
        <v>283</v>
      </c>
      <c r="B76" s="44">
        <v>212.98543297029704</v>
      </c>
      <c r="C76" s="45">
        <f>SUMIF('2002 National Wages'!$A:$A,'Wage Ratios'!$A76,'2002 National Wages'!$B:$B)</f>
        <v>12156.7</v>
      </c>
      <c r="D76" s="45">
        <f t="shared" si="2"/>
        <v>12156.7</v>
      </c>
      <c r="E76" s="46">
        <f t="shared" si="3"/>
        <v>1.7520004028255778E-2</v>
      </c>
    </row>
    <row r="77" spans="1:5">
      <c r="A77" s="10" t="s">
        <v>1174</v>
      </c>
      <c r="B77" s="44">
        <v>5993.7865389702965</v>
      </c>
      <c r="C77" s="45">
        <f>SUMIF('2002 National Wages'!$A:$A,'Wage Ratios'!$A77,'2002 National Wages'!$B:$B)</f>
        <v>38475.199999999997</v>
      </c>
      <c r="D77" s="45">
        <f t="shared" si="2"/>
        <v>38475.199999999997</v>
      </c>
      <c r="E77" s="46">
        <f t="shared" si="3"/>
        <v>0.15578311585047763</v>
      </c>
    </row>
    <row r="78" spans="1:5">
      <c r="A78" s="10" t="s">
        <v>1162</v>
      </c>
      <c r="B78" s="44">
        <v>6980.4030719702969</v>
      </c>
      <c r="C78" s="45">
        <f>SUMIF('2002 National Wages'!$A:$A,'Wage Ratios'!$A78,'2002 National Wages'!$B:$B)</f>
        <v>21565.399999999998</v>
      </c>
      <c r="D78" s="45">
        <f t="shared" si="2"/>
        <v>21565.399999999998</v>
      </c>
      <c r="E78" s="46">
        <f t="shared" si="3"/>
        <v>0.32368530479241275</v>
      </c>
    </row>
    <row r="79" spans="1:5">
      <c r="A79" s="10" t="s">
        <v>783</v>
      </c>
      <c r="B79" s="41">
        <v>4171.5369989702967</v>
      </c>
      <c r="C79" s="42">
        <f>SUMIF('2002 National Wages'!$A:$A,'Wage Ratios'!$A79,'2002 National Wages'!$B:$B)</f>
        <v>0</v>
      </c>
      <c r="D79" s="42">
        <f>$C$90*B79/SUM($B$79:$B$90)</f>
        <v>28239.648992254042</v>
      </c>
      <c r="E79" s="43">
        <f>B79/D79</f>
        <v>0.14771915189578039</v>
      </c>
    </row>
    <row r="80" spans="1:5">
      <c r="A80" s="10" t="s">
        <v>757</v>
      </c>
      <c r="B80" s="41">
        <v>4459.0635109702971</v>
      </c>
      <c r="C80" s="42">
        <f>SUMIF('2002 National Wages'!$A:$A,'Wage Ratios'!$A80,'2002 National Wages'!$B:$B)</f>
        <v>0</v>
      </c>
      <c r="D80" s="42">
        <f t="shared" ref="D80:D90" si="4">$C$90*B80/SUM($B$79:$B$90)</f>
        <v>30186.089303547309</v>
      </c>
      <c r="E80" s="43">
        <f t="shared" ref="E80:E90" si="5">B80/D80</f>
        <v>0.14771915189578042</v>
      </c>
    </row>
    <row r="81" spans="1:5">
      <c r="A81" s="10" t="s">
        <v>774</v>
      </c>
      <c r="B81" s="41">
        <v>3538.410998970297</v>
      </c>
      <c r="C81" s="42">
        <f>SUMIF('2002 National Wages'!$A:$A,'Wage Ratios'!$A81,'2002 National Wages'!$B:$B)</f>
        <v>0</v>
      </c>
      <c r="D81" s="42">
        <f t="shared" si="4"/>
        <v>23953.63738255643</v>
      </c>
      <c r="E81" s="43">
        <f t="shared" si="5"/>
        <v>0.14771915189578042</v>
      </c>
    </row>
    <row r="82" spans="1:5">
      <c r="A82" s="10" t="s">
        <v>752</v>
      </c>
      <c r="B82" s="41">
        <v>4216.2202759702968</v>
      </c>
      <c r="C82" s="42">
        <f>SUMIF('2002 National Wages'!$A:$A,'Wage Ratios'!$A82,'2002 National Wages'!$B:$B)</f>
        <v>0</v>
      </c>
      <c r="D82" s="42">
        <f t="shared" si="4"/>
        <v>28542.13703409932</v>
      </c>
      <c r="E82" s="43">
        <f t="shared" si="5"/>
        <v>0.14771915189578042</v>
      </c>
    </row>
    <row r="83" spans="1:5">
      <c r="A83" s="10" t="s">
        <v>764</v>
      </c>
      <c r="B83" s="41">
        <v>8810.5645079702972</v>
      </c>
      <c r="C83" s="42">
        <f>SUMIF('2002 National Wages'!$A:$A,'Wage Ratios'!$A83,'2002 National Wages'!$B:$B)</f>
        <v>0</v>
      </c>
      <c r="D83" s="42">
        <f t="shared" si="4"/>
        <v>59644.023099904967</v>
      </c>
      <c r="E83" s="43">
        <f t="shared" si="5"/>
        <v>0.14771915189578042</v>
      </c>
    </row>
    <row r="84" spans="1:5">
      <c r="A84" s="10" t="s">
        <v>747</v>
      </c>
      <c r="B84" s="41">
        <v>2230.7922589702966</v>
      </c>
      <c r="C84" s="42">
        <f>SUMIF('2002 National Wages'!$A:$A,'Wage Ratios'!$A84,'2002 National Wages'!$B:$B)</f>
        <v>0</v>
      </c>
      <c r="D84" s="42">
        <f t="shared" si="4"/>
        <v>15101.577759830201</v>
      </c>
      <c r="E84" s="43">
        <f t="shared" si="5"/>
        <v>0.14771915189578042</v>
      </c>
    </row>
    <row r="85" spans="1:5">
      <c r="A85" s="10" t="s">
        <v>780</v>
      </c>
      <c r="B85" s="41">
        <v>1192.427378970297</v>
      </c>
      <c r="C85" s="42">
        <f>SUMIF('2002 National Wages'!$A:$A,'Wage Ratios'!$A85,'2002 National Wages'!$B:$B)</f>
        <v>0</v>
      </c>
      <c r="D85" s="42">
        <f t="shared" si="4"/>
        <v>8072.2598503109784</v>
      </c>
      <c r="E85" s="43">
        <f t="shared" si="5"/>
        <v>0.14771915189578042</v>
      </c>
    </row>
    <row r="86" spans="1:5">
      <c r="A86" s="10" t="s">
        <v>801</v>
      </c>
      <c r="B86" s="41">
        <v>6187.6674799702969</v>
      </c>
      <c r="C86" s="42">
        <f>SUMIF('2002 National Wages'!$A:$A,'Wage Ratios'!$A86,'2002 National Wages'!$B:$B)</f>
        <v>0</v>
      </c>
      <c r="D86" s="42">
        <f t="shared" si="4"/>
        <v>41888.051756050241</v>
      </c>
      <c r="E86" s="43">
        <f t="shared" si="5"/>
        <v>0.14771915189578042</v>
      </c>
    </row>
    <row r="87" spans="1:5">
      <c r="A87" s="10" t="s">
        <v>806</v>
      </c>
      <c r="B87" s="41">
        <v>2607.5220229702968</v>
      </c>
      <c r="C87" s="42">
        <f>SUMIF('2002 National Wages'!$A:$A,'Wage Ratios'!$A87,'2002 National Wages'!$B:$B)</f>
        <v>0</v>
      </c>
      <c r="D87" s="42">
        <f t="shared" si="4"/>
        <v>17651.888665120208</v>
      </c>
      <c r="E87" s="43">
        <f t="shared" si="5"/>
        <v>0.14771915189578042</v>
      </c>
    </row>
    <row r="88" spans="1:5">
      <c r="A88" s="10" t="s">
        <v>816</v>
      </c>
      <c r="B88" s="41">
        <v>1624.4074909702972</v>
      </c>
      <c r="C88" s="42">
        <f>SUMIF('2002 National Wages'!$A:$A,'Wage Ratios'!$A88,'2002 National Wages'!$B:$B)</f>
        <v>0</v>
      </c>
      <c r="D88" s="42">
        <f>$C$90*B88/SUM($B$79:$B$90)</f>
        <v>10996.593671999672</v>
      </c>
      <c r="E88" s="43">
        <f t="shared" si="5"/>
        <v>0.14771915189578042</v>
      </c>
    </row>
    <row r="89" spans="1:5">
      <c r="A89" s="10" t="s">
        <v>793</v>
      </c>
      <c r="B89" s="41">
        <v>1764.3906889702971</v>
      </c>
      <c r="C89" s="42">
        <f>SUMIF('2002 National Wages'!$A:$A,'Wage Ratios'!$A89,'2002 National Wages'!$B:$B)</f>
        <v>0</v>
      </c>
      <c r="D89" s="42">
        <f t="shared" si="4"/>
        <v>11944.224336023261</v>
      </c>
      <c r="E89" s="43">
        <f t="shared" si="5"/>
        <v>0.14771915189578042</v>
      </c>
    </row>
    <row r="90" spans="1:5">
      <c r="A90" s="10" t="s">
        <v>738</v>
      </c>
      <c r="B90" s="44">
        <v>9814.0864489702963</v>
      </c>
      <c r="C90" s="45">
        <f>SUMIF('2002 National Wages'!$A:$A,'Wage Ratios'!$A90,'2002 National Wages'!$B:$B)</f>
        <v>342657.6</v>
      </c>
      <c r="D90" s="42">
        <f t="shared" si="4"/>
        <v>66437.468148303349</v>
      </c>
      <c r="E90" s="43">
        <f t="shared" si="5"/>
        <v>0.14771915189578042</v>
      </c>
    </row>
    <row r="91" spans="1:5">
      <c r="A91" s="9" t="s">
        <v>397</v>
      </c>
      <c r="B91" s="44">
        <v>1130.8541799702971</v>
      </c>
      <c r="C91" s="45">
        <f>SUMIF('2002 National Wages'!$A:$A,'Wage Ratios'!$A91,'2002 National Wages'!$B:$B)</f>
        <v>8861.5</v>
      </c>
      <c r="D91" s="45">
        <f t="shared" ref="D91:D100" si="6">C91</f>
        <v>8861.5</v>
      </c>
      <c r="E91" s="46">
        <f t="shared" ref="E91:E100" si="7">B91/C91</f>
        <v>0.12761430682957706</v>
      </c>
    </row>
    <row r="92" spans="1:5">
      <c r="A92" s="9" t="s">
        <v>381</v>
      </c>
      <c r="B92" s="44">
        <v>639.65539097029693</v>
      </c>
      <c r="C92" s="45">
        <f>SUMIF('2002 National Wages'!$A:$A,'Wage Ratios'!$A92,'2002 National Wages'!$B:$B)</f>
        <v>7121.7000000000007</v>
      </c>
      <c r="D92" s="45">
        <f t="shared" si="6"/>
        <v>7121.7000000000007</v>
      </c>
      <c r="E92" s="46">
        <f t="shared" si="7"/>
        <v>8.9817795044764157E-2</v>
      </c>
    </row>
    <row r="93" spans="1:5">
      <c r="A93" s="9" t="s">
        <v>212</v>
      </c>
      <c r="B93" s="44">
        <v>967.54520697029693</v>
      </c>
      <c r="C93" s="45">
        <f>SUMIF('2002 National Wages'!$A:$A,'Wage Ratios'!$A93,'2002 National Wages'!$B:$B)</f>
        <v>16718.300000000003</v>
      </c>
      <c r="D93" s="45">
        <f t="shared" si="6"/>
        <v>16718.300000000003</v>
      </c>
      <c r="E93" s="46">
        <f t="shared" si="7"/>
        <v>5.787342056131884E-2</v>
      </c>
    </row>
    <row r="94" spans="1:5">
      <c r="A94" s="9" t="s">
        <v>825</v>
      </c>
      <c r="B94" s="44">
        <v>25189.473065970298</v>
      </c>
      <c r="C94" s="45">
        <f>SUMIF('2002 National Wages'!$A:$A,'Wage Ratios'!$A94,'2002 National Wages'!$B:$B)</f>
        <v>254716.40000000002</v>
      </c>
      <c r="D94" s="45">
        <f t="shared" si="6"/>
        <v>254716.40000000002</v>
      </c>
      <c r="E94" s="46">
        <f t="shared" si="7"/>
        <v>9.8892230990899277E-2</v>
      </c>
    </row>
    <row r="95" spans="1:5">
      <c r="A95" s="9" t="s">
        <v>609</v>
      </c>
      <c r="B95" s="44">
        <v>6077.8188639702967</v>
      </c>
      <c r="C95" s="45">
        <f>SUMIF('2002 National Wages'!$A:$A,'Wage Ratios'!$A95,'2002 National Wages'!$B:$B)</f>
        <v>32385.399999999998</v>
      </c>
      <c r="D95" s="45">
        <f t="shared" si="6"/>
        <v>32385.399999999998</v>
      </c>
      <c r="E95" s="46">
        <f t="shared" si="7"/>
        <v>0.18767157002755244</v>
      </c>
    </row>
    <row r="96" spans="1:5">
      <c r="A96" s="9" t="s">
        <v>592</v>
      </c>
      <c r="B96" s="44">
        <v>163.19882897029703</v>
      </c>
      <c r="C96" s="45">
        <f>SUMIF('2002 National Wages'!$A:$A,'Wage Ratios'!$A96,'2002 National Wages'!$B:$B)</f>
        <v>1750.3</v>
      </c>
      <c r="D96" s="45">
        <f t="shared" si="6"/>
        <v>1750.3</v>
      </c>
      <c r="E96" s="46">
        <f t="shared" si="7"/>
        <v>9.3240489613378871E-2</v>
      </c>
    </row>
    <row r="97" spans="1:5">
      <c r="A97" s="9" t="s">
        <v>590</v>
      </c>
      <c r="B97" s="44">
        <v>952.98400997029694</v>
      </c>
      <c r="C97" s="45">
        <f>SUMIF('2002 National Wages'!$A:$A,'Wage Ratios'!$A97,'2002 National Wages'!$B:$B)</f>
        <v>24048.799999999999</v>
      </c>
      <c r="D97" s="45">
        <f t="shared" si="6"/>
        <v>24048.799999999999</v>
      </c>
      <c r="E97" s="46">
        <f t="shared" si="7"/>
        <v>3.9627091995039131E-2</v>
      </c>
    </row>
    <row r="98" spans="1:5">
      <c r="A98" s="9" t="s">
        <v>616</v>
      </c>
      <c r="B98" s="44">
        <v>312.49436297029706</v>
      </c>
      <c r="C98" s="45">
        <f>SUMIF('2002 National Wages'!$A:$A,'Wage Ratios'!$A98,'2002 National Wages'!$B:$B)</f>
        <v>3595.2000000000003</v>
      </c>
      <c r="D98" s="45">
        <f t="shared" si="6"/>
        <v>3595.2000000000003</v>
      </c>
      <c r="E98" s="46">
        <f t="shared" si="7"/>
        <v>8.6919882891159608E-2</v>
      </c>
    </row>
    <row r="99" spans="1:5">
      <c r="A99" s="9" t="s">
        <v>597</v>
      </c>
      <c r="B99" s="44">
        <v>813.08502797029701</v>
      </c>
      <c r="C99" s="45">
        <f>SUMIF('2002 National Wages'!$A:$A,'Wage Ratios'!$A99,'2002 National Wages'!$B:$B)</f>
        <v>44711</v>
      </c>
      <c r="D99" s="45">
        <f t="shared" si="6"/>
        <v>44711</v>
      </c>
      <c r="E99" s="46">
        <f t="shared" si="7"/>
        <v>1.8185346513616269E-2</v>
      </c>
    </row>
    <row r="100" spans="1:5">
      <c r="A100" s="9" t="s">
        <v>618</v>
      </c>
      <c r="B100" s="44">
        <v>489.90944397029705</v>
      </c>
      <c r="C100" s="45">
        <f>SUMIF('2002 National Wages'!$A:$A,'Wage Ratios'!$A100,'2002 National Wages'!$B:$B)</f>
        <v>6790.5</v>
      </c>
      <c r="D100" s="45">
        <f t="shared" si="6"/>
        <v>6790.5</v>
      </c>
      <c r="E100" s="46">
        <f t="shared" si="7"/>
        <v>7.2146299089948754E-2</v>
      </c>
    </row>
    <row r="101" spans="1:5">
      <c r="A101" s="9" t="s">
        <v>735</v>
      </c>
      <c r="B101" s="41">
        <v>5939.5724639702967</v>
      </c>
      <c r="C101" s="42">
        <f>SUMIF('2002 National Wages'!$A:$A,'Wage Ratios'!$A101,'2002 National Wages'!$B:$B)</f>
        <v>0</v>
      </c>
      <c r="D101" s="42">
        <f>$C$102*B101/SUM($B$101:$B$103)</f>
        <v>48681.566055598159</v>
      </c>
      <c r="E101" s="43">
        <f>B101/D101</f>
        <v>0.12200865636053779</v>
      </c>
    </row>
    <row r="102" spans="1:5">
      <c r="A102" s="9" t="s">
        <v>664</v>
      </c>
      <c r="B102" s="44">
        <v>21699.300878970298</v>
      </c>
      <c r="C102" s="45">
        <f>SUMIF('2002 National Wages'!$A:$A,'Wage Ratios'!$A102,'2002 National Wages'!$B:$B)</f>
        <v>328719.2</v>
      </c>
      <c r="D102" s="42">
        <f>$C$102*B102/SUM($B$101:$B$103)</f>
        <v>177850.50279423184</v>
      </c>
      <c r="E102" s="43">
        <f>B102/D102</f>
        <v>0.12200865636053779</v>
      </c>
    </row>
    <row r="103" spans="1:5">
      <c r="A103" s="9" t="s">
        <v>702</v>
      </c>
      <c r="B103" s="41">
        <v>12467.714568970297</v>
      </c>
      <c r="C103" s="42">
        <f>SUMIF('2002 National Wages'!$A:$A,'Wage Ratios'!$A103,'2002 National Wages'!$B:$B)</f>
        <v>0</v>
      </c>
      <c r="D103" s="42">
        <f>$C$102*B103/SUM($B$101:$B$103)</f>
        <v>102187.13115017</v>
      </c>
      <c r="E103" s="43">
        <f>B103/D103</f>
        <v>0.12200865636053779</v>
      </c>
    </row>
    <row r="104" spans="1:5">
      <c r="A104" s="9" t="s">
        <v>268</v>
      </c>
      <c r="B104" s="44">
        <v>1468.8173889702971</v>
      </c>
      <c r="C104" s="45">
        <f>SUMIF('2002 National Wages'!$A:$A,'Wage Ratios'!$A104,'2002 National Wages'!$B:$B)</f>
        <v>20333.8</v>
      </c>
      <c r="D104" s="45">
        <f>C104</f>
        <v>20333.8</v>
      </c>
      <c r="E104" s="46">
        <f>B104/C104</f>
        <v>7.2235262910537973E-2</v>
      </c>
    </row>
    <row r="106" spans="1:5">
      <c r="A106" s="19" t="s">
        <v>1288</v>
      </c>
      <c r="B106" s="47">
        <f>SUM(B4:B104)</f>
        <v>734936.02121800021</v>
      </c>
      <c r="C106" s="48">
        <f>SUM(C4:C104)</f>
        <v>6096629.0000000009</v>
      </c>
      <c r="D106" s="48"/>
    </row>
    <row r="107" spans="1:5">
      <c r="B107" s="47">
        <f>'NAICS to SAM Sectors'!B105</f>
        <v>734936.02121799998</v>
      </c>
      <c r="C107" s="48">
        <f>'2002 National Wages'!B89</f>
        <v>6096629.0000000009</v>
      </c>
      <c r="D107" s="48"/>
    </row>
    <row r="108" spans="1:5">
      <c r="A108" s="10" t="s">
        <v>3738</v>
      </c>
      <c r="B108" s="47">
        <f>B106-B107</f>
        <v>0</v>
      </c>
      <c r="C108" s="48">
        <f>C106-C107</f>
        <v>0</v>
      </c>
      <c r="D108" s="48"/>
    </row>
    <row r="109" spans="1:5">
      <c r="B109" s="4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104"/>
  <sheetViews>
    <sheetView topLeftCell="A10" workbookViewId="0"/>
  </sheetViews>
  <sheetFormatPr defaultRowHeight="15"/>
  <cols>
    <col min="1" max="1" width="17.42578125" customWidth="1"/>
    <col min="2" max="2" width="12.42578125" bestFit="1" customWidth="1"/>
    <col min="3" max="3" width="12.5703125" bestFit="1" customWidth="1"/>
  </cols>
  <sheetData>
    <row r="1" spans="1:3">
      <c r="B1" s="27"/>
      <c r="C1" s="28" t="s">
        <v>3732</v>
      </c>
    </row>
    <row r="2" spans="1:3">
      <c r="A2" s="29" t="s">
        <v>3734</v>
      </c>
      <c r="B2" s="30" t="s">
        <v>3736</v>
      </c>
      <c r="C2" s="28" t="s">
        <v>3737</v>
      </c>
    </row>
    <row r="3" spans="1:3">
      <c r="A3" t="s">
        <v>1189</v>
      </c>
      <c r="B3" s="25">
        <v>36294</v>
      </c>
    </row>
    <row r="4" spans="1:3">
      <c r="A4" t="s">
        <v>1197</v>
      </c>
      <c r="B4" s="25">
        <v>178454.5</v>
      </c>
    </row>
    <row r="5" spans="1:3">
      <c r="A5" t="s">
        <v>1055</v>
      </c>
      <c r="B5" s="25">
        <v>45571.3</v>
      </c>
    </row>
    <row r="6" spans="1:3">
      <c r="A6" t="s">
        <v>1086</v>
      </c>
      <c r="B6" s="25">
        <v>28935.4</v>
      </c>
    </row>
    <row r="7" spans="1:3">
      <c r="A7" t="s">
        <v>1075</v>
      </c>
      <c r="B7" s="25">
        <v>20284.3</v>
      </c>
    </row>
    <row r="8" spans="1:3">
      <c r="A8" t="s">
        <v>1057</v>
      </c>
      <c r="B8" s="25">
        <v>109788.7</v>
      </c>
    </row>
    <row r="9" spans="1:3">
      <c r="A9" t="s">
        <v>4</v>
      </c>
      <c r="B9" s="25">
        <v>20837.5</v>
      </c>
    </row>
    <row r="10" spans="1:3">
      <c r="A10" t="s">
        <v>233</v>
      </c>
      <c r="B10" s="25">
        <v>8127.1</v>
      </c>
    </row>
    <row r="11" spans="1:3">
      <c r="A11" t="s">
        <v>202</v>
      </c>
      <c r="B11" s="25">
        <v>8983.5</v>
      </c>
    </row>
    <row r="12" spans="1:3">
      <c r="A12" t="s">
        <v>1050</v>
      </c>
      <c r="B12" s="25">
        <v>281453.90000000002</v>
      </c>
    </row>
    <row r="13" spans="1:3">
      <c r="A13" t="s">
        <v>395</v>
      </c>
      <c r="B13" s="25">
        <v>1212.8</v>
      </c>
    </row>
    <row r="14" spans="1:3">
      <c r="A14" t="s">
        <v>324</v>
      </c>
      <c r="B14" s="25">
        <v>22717.7</v>
      </c>
    </row>
    <row r="15" spans="1:3">
      <c r="A15" t="s">
        <v>345</v>
      </c>
      <c r="B15" s="25">
        <v>15895.599999999999</v>
      </c>
    </row>
    <row r="16" spans="1:3">
      <c r="A16" t="s">
        <v>350</v>
      </c>
      <c r="B16" s="25">
        <v>10161.5</v>
      </c>
    </row>
    <row r="17" spans="1:3">
      <c r="A17" t="s">
        <v>353</v>
      </c>
      <c r="B17" s="25">
        <v>5463.2999999999993</v>
      </c>
    </row>
    <row r="18" spans="1:3">
      <c r="A18" t="s">
        <v>3731</v>
      </c>
      <c r="B18" s="25">
        <v>1806.9</v>
      </c>
    </row>
    <row r="19" spans="1:3">
      <c r="A19" t="s">
        <v>535</v>
      </c>
      <c r="B19" s="25">
        <v>12247.300000000001</v>
      </c>
    </row>
    <row r="20" spans="1:3">
      <c r="A20" t="s">
        <v>550</v>
      </c>
      <c r="B20" s="25">
        <v>28719.699999999997</v>
      </c>
    </row>
    <row r="21" spans="1:3">
      <c r="A21" t="s">
        <v>561</v>
      </c>
      <c r="B21" s="25">
        <v>1515.3</v>
      </c>
    </row>
    <row r="22" spans="1:3">
      <c r="A22" t="s">
        <v>530</v>
      </c>
      <c r="B22" s="25">
        <v>4662</v>
      </c>
    </row>
    <row r="23" spans="1:3">
      <c r="A23" t="s">
        <v>539</v>
      </c>
      <c r="B23" s="25">
        <v>26639.9</v>
      </c>
    </row>
    <row r="24" spans="1:3">
      <c r="A24" t="s">
        <v>118</v>
      </c>
      <c r="B24" s="25">
        <v>251039.3</v>
      </c>
      <c r="C24" s="26">
        <f>B24/(B24+B25)</f>
        <v>0.63919061091963858</v>
      </c>
    </row>
    <row r="25" spans="1:3">
      <c r="A25" t="s">
        <v>113</v>
      </c>
      <c r="B25" s="25">
        <v>141706.29999999999</v>
      </c>
      <c r="C25" s="26">
        <f>B25/(B25+B24)</f>
        <v>0.36080938908036142</v>
      </c>
    </row>
    <row r="26" spans="1:3">
      <c r="A26" t="s">
        <v>100</v>
      </c>
      <c r="B26" s="25">
        <v>46164.5</v>
      </c>
    </row>
    <row r="27" spans="1:3">
      <c r="A27" t="s">
        <v>107</v>
      </c>
      <c r="B27" s="25">
        <v>6864.7</v>
      </c>
    </row>
    <row r="28" spans="1:3">
      <c r="A28" t="s">
        <v>109</v>
      </c>
      <c r="B28" s="25">
        <v>1994.7</v>
      </c>
    </row>
    <row r="29" spans="1:3">
      <c r="A29" t="s">
        <v>1101</v>
      </c>
      <c r="B29" s="25">
        <v>67387.600000000006</v>
      </c>
    </row>
    <row r="30" spans="1:3">
      <c r="A30" t="s">
        <v>565</v>
      </c>
      <c r="B30" s="25">
        <v>23032.699999999997</v>
      </c>
    </row>
    <row r="31" spans="1:3">
      <c r="A31" t="s">
        <v>923</v>
      </c>
      <c r="B31" s="25">
        <v>189143.5</v>
      </c>
    </row>
    <row r="32" spans="1:3">
      <c r="A32" t="s">
        <v>950</v>
      </c>
      <c r="B32" s="25">
        <v>140391.6</v>
      </c>
    </row>
    <row r="33" spans="1:2">
      <c r="A33" t="s">
        <v>961</v>
      </c>
      <c r="B33" s="25">
        <v>41579.9</v>
      </c>
    </row>
    <row r="34" spans="1:2">
      <c r="A34" t="s">
        <v>969</v>
      </c>
      <c r="B34" s="25">
        <v>59984.800000000003</v>
      </c>
    </row>
    <row r="35" spans="1:2">
      <c r="A35" t="s">
        <v>939</v>
      </c>
      <c r="B35" s="25">
        <v>124628.8</v>
      </c>
    </row>
    <row r="36" spans="1:2">
      <c r="A36" t="s">
        <v>152</v>
      </c>
      <c r="B36" s="25">
        <v>3520.8999999999996</v>
      </c>
    </row>
    <row r="37" spans="1:2">
      <c r="A37" t="s">
        <v>175</v>
      </c>
      <c r="B37" s="25">
        <v>50603.199999999997</v>
      </c>
    </row>
    <row r="38" spans="1:2">
      <c r="A38" t="s">
        <v>169</v>
      </c>
      <c r="B38" s="25">
        <v>7299.5</v>
      </c>
    </row>
    <row r="39" spans="1:2">
      <c r="A39" t="s">
        <v>624</v>
      </c>
      <c r="B39" s="25">
        <v>21438.199999999997</v>
      </c>
    </row>
    <row r="40" spans="1:2">
      <c r="A40" t="s">
        <v>390</v>
      </c>
      <c r="B40" s="25">
        <v>6099.3</v>
      </c>
    </row>
    <row r="41" spans="1:2">
      <c r="A41" t="s">
        <v>326</v>
      </c>
      <c r="B41" s="25">
        <v>757.9</v>
      </c>
    </row>
    <row r="42" spans="1:2">
      <c r="A42" t="s">
        <v>916</v>
      </c>
      <c r="B42" s="25">
        <v>30344.400000000001</v>
      </c>
    </row>
    <row r="43" spans="1:2">
      <c r="A43" t="s">
        <v>890</v>
      </c>
      <c r="B43" s="25">
        <v>12744.3</v>
      </c>
    </row>
    <row r="44" spans="1:2">
      <c r="A44" t="s">
        <v>897</v>
      </c>
      <c r="B44" s="25">
        <v>20062.3</v>
      </c>
    </row>
    <row r="45" spans="1:2">
      <c r="A45" t="s">
        <v>908</v>
      </c>
      <c r="B45" s="25">
        <v>89583.6</v>
      </c>
    </row>
    <row r="46" spans="1:2">
      <c r="A46" t="s">
        <v>638</v>
      </c>
      <c r="B46" s="25">
        <v>16395.7</v>
      </c>
    </row>
    <row r="47" spans="1:2">
      <c r="A47" t="s">
        <v>480</v>
      </c>
      <c r="B47" s="25">
        <v>61333.100000000013</v>
      </c>
    </row>
    <row r="48" spans="1:2">
      <c r="A48" t="s">
        <v>1119</v>
      </c>
      <c r="B48" s="25">
        <v>255715.5</v>
      </c>
    </row>
    <row r="49" spans="1:2">
      <c r="A49" t="s">
        <v>1141</v>
      </c>
      <c r="B49" s="25">
        <v>197464.3</v>
      </c>
    </row>
    <row r="50" spans="1:2">
      <c r="A50" t="s">
        <v>1145</v>
      </c>
      <c r="B50" s="25">
        <v>73786.100000000006</v>
      </c>
    </row>
    <row r="51" spans="1:2">
      <c r="A51" t="s">
        <v>1152</v>
      </c>
      <c r="B51" s="25">
        <v>46332.9</v>
      </c>
    </row>
    <row r="52" spans="1:2">
      <c r="A52" t="s">
        <v>436</v>
      </c>
      <c r="B52" s="25">
        <v>75837.200000000012</v>
      </c>
    </row>
    <row r="53" spans="1:2">
      <c r="A53" t="s">
        <v>645</v>
      </c>
      <c r="B53" s="25">
        <v>17442</v>
      </c>
    </row>
    <row r="54" spans="1:2">
      <c r="A54" t="s">
        <v>1259</v>
      </c>
      <c r="B54" s="25">
        <v>1033338.7000000001</v>
      </c>
    </row>
    <row r="55" spans="1:2">
      <c r="A55" t="s">
        <v>70</v>
      </c>
      <c r="B55" s="25">
        <v>6941.8</v>
      </c>
    </row>
    <row r="56" spans="1:2">
      <c r="A56" t="s">
        <v>318</v>
      </c>
      <c r="B56" s="25">
        <v>7476.9</v>
      </c>
    </row>
    <row r="57" spans="1:2">
      <c r="A57" t="s">
        <v>54</v>
      </c>
      <c r="B57" s="25">
        <v>33413.100000000006</v>
      </c>
    </row>
    <row r="58" spans="1:2">
      <c r="A58" t="s">
        <v>288</v>
      </c>
      <c r="B58" s="25">
        <v>16259.5</v>
      </c>
    </row>
    <row r="59" spans="1:2">
      <c r="A59" t="s">
        <v>1209</v>
      </c>
      <c r="B59" s="25">
        <v>189393.09999999998</v>
      </c>
    </row>
    <row r="60" spans="1:2">
      <c r="A60" t="s">
        <v>363</v>
      </c>
      <c r="B60" s="25">
        <v>42002.1</v>
      </c>
    </row>
    <row r="61" spans="1:2">
      <c r="A61" t="s">
        <v>409</v>
      </c>
      <c r="B61" s="25">
        <v>25983.4</v>
      </c>
    </row>
    <row r="62" spans="1:2">
      <c r="A62" t="s">
        <v>305</v>
      </c>
      <c r="B62" s="25">
        <v>110024.6</v>
      </c>
    </row>
    <row r="63" spans="1:2">
      <c r="A63" t="s">
        <v>999</v>
      </c>
      <c r="B63" s="25">
        <v>50473.1</v>
      </c>
    </row>
    <row r="64" spans="1:2">
      <c r="A64" t="s">
        <v>1034</v>
      </c>
      <c r="B64" s="25">
        <v>32631.9</v>
      </c>
    </row>
    <row r="65" spans="1:2">
      <c r="A65" t="s">
        <v>1004</v>
      </c>
      <c r="B65" s="25">
        <v>81681.7</v>
      </c>
    </row>
    <row r="66" spans="1:2">
      <c r="A66" t="s">
        <v>1018</v>
      </c>
      <c r="B66" s="25">
        <v>137255.79999999999</v>
      </c>
    </row>
    <row r="67" spans="1:2">
      <c r="A67" t="s">
        <v>1023</v>
      </c>
      <c r="B67" s="25">
        <v>51532.3</v>
      </c>
    </row>
    <row r="68" spans="1:2">
      <c r="A68" t="s">
        <v>1013</v>
      </c>
      <c r="B68" s="25">
        <v>5680</v>
      </c>
    </row>
    <row r="69" spans="1:2">
      <c r="A69" t="s">
        <v>994</v>
      </c>
      <c r="B69" s="25">
        <v>86854.399999999994</v>
      </c>
    </row>
    <row r="70" spans="1:2">
      <c r="A70" t="s">
        <v>1043</v>
      </c>
      <c r="B70" s="25">
        <v>14915.4</v>
      </c>
    </row>
    <row r="71" spans="1:2">
      <c r="A71" t="s">
        <v>1029</v>
      </c>
      <c r="B71" s="25">
        <v>55713.2</v>
      </c>
    </row>
    <row r="72" spans="1:2">
      <c r="A72" t="s">
        <v>283</v>
      </c>
      <c r="B72" s="25">
        <v>12156.7</v>
      </c>
    </row>
    <row r="73" spans="1:2">
      <c r="A73" t="s">
        <v>1174</v>
      </c>
      <c r="B73" s="25">
        <v>38475.199999999997</v>
      </c>
    </row>
    <row r="74" spans="1:2">
      <c r="A74" t="s">
        <v>1162</v>
      </c>
      <c r="B74" s="25">
        <v>21565.399999999998</v>
      </c>
    </row>
    <row r="75" spans="1:2">
      <c r="A75" t="s">
        <v>738</v>
      </c>
      <c r="B75" s="25">
        <v>342657.6</v>
      </c>
    </row>
    <row r="76" spans="1:2">
      <c r="A76" t="s">
        <v>397</v>
      </c>
      <c r="B76" s="25">
        <v>8861.5</v>
      </c>
    </row>
    <row r="77" spans="1:2">
      <c r="A77" t="s">
        <v>381</v>
      </c>
      <c r="B77" s="25">
        <v>7121.7000000000007</v>
      </c>
    </row>
    <row r="78" spans="1:2">
      <c r="A78" t="s">
        <v>212</v>
      </c>
      <c r="B78" s="25">
        <v>16718.300000000003</v>
      </c>
    </row>
    <row r="79" spans="1:2">
      <c r="A79" t="s">
        <v>825</v>
      </c>
      <c r="B79" s="25">
        <v>254716.40000000002</v>
      </c>
    </row>
    <row r="80" spans="1:2">
      <c r="A80" t="s">
        <v>609</v>
      </c>
      <c r="B80" s="25">
        <v>32385.399999999998</v>
      </c>
    </row>
    <row r="81" spans="1:2">
      <c r="A81" t="s">
        <v>592</v>
      </c>
      <c r="B81" s="25">
        <v>1750.3</v>
      </c>
    </row>
    <row r="82" spans="1:2">
      <c r="A82" t="s">
        <v>590</v>
      </c>
      <c r="B82" s="25">
        <v>24048.799999999999</v>
      </c>
    </row>
    <row r="83" spans="1:2">
      <c r="A83" t="s">
        <v>616</v>
      </c>
      <c r="B83" s="25">
        <v>3595.2000000000003</v>
      </c>
    </row>
    <row r="84" spans="1:2">
      <c r="A84" t="s">
        <v>597</v>
      </c>
      <c r="B84" s="25">
        <v>44711</v>
      </c>
    </row>
    <row r="85" spans="1:2">
      <c r="A85" t="s">
        <v>618</v>
      </c>
      <c r="B85" s="25">
        <v>6790.5</v>
      </c>
    </row>
    <row r="86" spans="1:2">
      <c r="A86" t="s">
        <v>664</v>
      </c>
      <c r="B86" s="25">
        <v>328719.2</v>
      </c>
    </row>
    <row r="87" spans="1:2">
      <c r="A87" t="s">
        <v>268</v>
      </c>
      <c r="B87" s="25">
        <v>20333.8</v>
      </c>
    </row>
    <row r="88" spans="1:2">
      <c r="B88" s="25"/>
    </row>
    <row r="89" spans="1:2">
      <c r="A89" t="s">
        <v>1288</v>
      </c>
      <c r="B89" s="25">
        <f>SUM(B3:B87)</f>
        <v>6096629.0000000009</v>
      </c>
    </row>
    <row r="90" spans="1:2">
      <c r="A90" s="13"/>
      <c r="B90" s="13"/>
    </row>
    <row r="91" spans="1:2">
      <c r="A91" s="13"/>
      <c r="B91" s="13"/>
    </row>
    <row r="92" spans="1:2">
      <c r="A92" s="13"/>
      <c r="B92" s="13"/>
    </row>
    <row r="93" spans="1:2">
      <c r="A93" s="13"/>
      <c r="B93" s="13"/>
    </row>
    <row r="94" spans="1:2">
      <c r="A94" s="13"/>
      <c r="B94" s="13"/>
    </row>
    <row r="95" spans="1:2">
      <c r="A95" s="13"/>
      <c r="B95" s="13"/>
    </row>
    <row r="96" spans="1:2">
      <c r="A96" s="13"/>
      <c r="B96" s="13"/>
    </row>
    <row r="97" spans="1:2">
      <c r="A97" s="13"/>
      <c r="B97" s="13"/>
    </row>
    <row r="98" spans="1:2">
      <c r="A98" s="13"/>
      <c r="B98" s="13"/>
    </row>
    <row r="99" spans="1:2">
      <c r="A99" s="13"/>
      <c r="B99" s="13"/>
    </row>
    <row r="100" spans="1:2">
      <c r="A100" s="13"/>
      <c r="B100" s="13"/>
    </row>
    <row r="101" spans="1:2">
      <c r="A101" s="13"/>
      <c r="B101" s="13"/>
    </row>
    <row r="102" spans="1:2">
      <c r="A102" s="13"/>
      <c r="B102" s="13"/>
    </row>
    <row r="103" spans="1:2">
      <c r="A103" s="13"/>
      <c r="B103" s="13"/>
    </row>
    <row r="104" spans="1:2">
      <c r="A104" s="13"/>
      <c r="B104" s="1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109"/>
  <sheetViews>
    <sheetView workbookViewId="0"/>
  </sheetViews>
  <sheetFormatPr defaultRowHeight="15"/>
  <cols>
    <col min="1" max="1" width="18.140625" style="12" customWidth="1"/>
    <col min="2" max="2" width="17.5703125" customWidth="1"/>
    <col min="3" max="3" width="12.140625" customWidth="1"/>
  </cols>
  <sheetData>
    <row r="1" spans="1:2">
      <c r="A1" s="18" t="s">
        <v>1289</v>
      </c>
      <c r="B1" s="17" t="s">
        <v>3730</v>
      </c>
    </row>
    <row r="2" spans="1:2">
      <c r="A2" s="13" t="s">
        <v>1207</v>
      </c>
      <c r="B2" s="32">
        <f>(SUMIF('NAICS Detail'!$C:$C,'NAICS to SAM Sectors'!$A2,'NAICS Detail'!$H:$H)+('NAICS Detail'!$H$158/101))/1000000</f>
        <v>373.87283897029704</v>
      </c>
    </row>
    <row r="3" spans="1:2">
      <c r="A3" s="13" t="s">
        <v>1199</v>
      </c>
      <c r="B3" s="32">
        <f>(SUMIF('NAICS Detail'!$C:$C,'NAICS to SAM Sectors'!$A3,'NAICS Detail'!$H:$H)+('NAICS Detail'!$H$158/101))/1000000</f>
        <v>6594.6852379702968</v>
      </c>
    </row>
    <row r="4" spans="1:2">
      <c r="A4" s="13" t="s">
        <v>1189</v>
      </c>
      <c r="B4" s="32">
        <f>(SUMIF('NAICS Detail'!$C:$C,'NAICS to SAM Sectors'!$A4,'NAICS Detail'!$H:$H)+('NAICS Detail'!$H$158/101))/1000000</f>
        <v>5528.1581779702965</v>
      </c>
    </row>
    <row r="5" spans="1:2">
      <c r="A5" s="13" t="s">
        <v>1197</v>
      </c>
      <c r="B5" s="32">
        <f>(SUMIF('NAICS Detail'!$C:$C,'NAICS to SAM Sectors'!$A5,'NAICS Detail'!$H:$H)+('NAICS Detail'!$H$158/101))/1000000</f>
        <v>8678.0600729702965</v>
      </c>
    </row>
    <row r="6" spans="1:2">
      <c r="A6" s="13" t="s">
        <v>1203</v>
      </c>
      <c r="B6" s="32">
        <f>(SUMIF('NAICS Detail'!$C:$C,'NAICS to SAM Sectors'!$A6,'NAICS Detail'!$H:$H)+('NAICS Detail'!$H$158/101))/1000000</f>
        <v>984.04521097029703</v>
      </c>
    </row>
    <row r="7" spans="1:2">
      <c r="A7" s="13" t="s">
        <v>1055</v>
      </c>
      <c r="B7" s="32">
        <f>(SUMIF('NAICS Detail'!$C:$C,'NAICS to SAM Sectors'!$A7,'NAICS Detail'!$H:$H)+('NAICS Detail'!$H$158/101))/1000000</f>
        <v>5704.7043679702965</v>
      </c>
    </row>
    <row r="8" spans="1:2">
      <c r="A8" s="13" t="s">
        <v>1086</v>
      </c>
      <c r="B8" s="32">
        <f>(SUMIF('NAICS Detail'!$C:$C,'NAICS to SAM Sectors'!$A8,'NAICS Detail'!$H:$H)+('NAICS Detail'!$H$158/101))/1000000</f>
        <v>3090.5957809702968</v>
      </c>
    </row>
    <row r="9" spans="1:2">
      <c r="A9" s="13" t="s">
        <v>1075</v>
      </c>
      <c r="B9" s="32">
        <f>(SUMIF('NAICS Detail'!$C:$C,'NAICS to SAM Sectors'!$A9,'NAICS Detail'!$H:$H)+('NAICS Detail'!$H$158/101))/1000000</f>
        <v>3004.6075219702971</v>
      </c>
    </row>
    <row r="10" spans="1:2">
      <c r="A10" s="13" t="s">
        <v>1057</v>
      </c>
      <c r="B10" s="32">
        <f>(SUMIF('NAICS Detail'!$C:$C,'NAICS to SAM Sectors'!$A10,'NAICS Detail'!$H:$H)+('NAICS Detail'!$H$158/101))/1000000</f>
        <v>12109.006148970297</v>
      </c>
    </row>
    <row r="11" spans="1:2">
      <c r="A11" s="13" t="s">
        <v>4</v>
      </c>
      <c r="B11" s="32">
        <f>(SUMIF('NAICS Detail'!$C:$C,'NAICS to SAM Sectors'!$A11,'NAICS Detail'!$H:$H)+('NAICS Detail'!$H$158/101))/1000000</f>
        <v>4939.5977269702971</v>
      </c>
    </row>
    <row r="12" spans="1:2">
      <c r="A12" s="13" t="s">
        <v>233</v>
      </c>
      <c r="B12" s="32">
        <f>(SUMIF('NAICS Detail'!$C:$C,'NAICS to SAM Sectors'!$A12,'NAICS Detail'!$H:$H)+('NAICS Detail'!$H$158/101))/1000000</f>
        <v>2267.5936169702968</v>
      </c>
    </row>
    <row r="13" spans="1:2">
      <c r="A13" s="13" t="s">
        <v>202</v>
      </c>
      <c r="B13" s="32">
        <f>(SUMIF('NAICS Detail'!$C:$C,'NAICS to SAM Sectors'!$A13,'NAICS Detail'!$H:$H)+('NAICS Detail'!$H$158/101))/1000000</f>
        <v>1968.7241689702971</v>
      </c>
    </row>
    <row r="14" spans="1:2">
      <c r="A14" s="13" t="s">
        <v>1050</v>
      </c>
      <c r="B14" s="32">
        <f>(SUMIF('NAICS Detail'!$C:$C,'NAICS to SAM Sectors'!$A14,'NAICS Detail'!$H:$H)+('NAICS Detail'!$H$158/101))/1000000</f>
        <v>25129.328670970299</v>
      </c>
    </row>
    <row r="15" spans="1:2">
      <c r="A15" s="14" t="s">
        <v>395</v>
      </c>
      <c r="B15" s="32">
        <f>(SUMIF('NAICS Detail'!$C:$C,'NAICS to SAM Sectors'!$A15,'NAICS Detail'!$H:$H)+('NAICS Detail'!$H$158/101))/1000000</f>
        <v>164.78872297029704</v>
      </c>
    </row>
    <row r="16" spans="1:2">
      <c r="A16" s="13" t="s">
        <v>324</v>
      </c>
      <c r="B16" s="32">
        <f>(SUMIF('NAICS Detail'!$C:$C,'NAICS to SAM Sectors'!$A16,'NAICS Detail'!$H:$H)+('NAICS Detail'!$H$158/101))/1000000</f>
        <v>716.57219397029701</v>
      </c>
    </row>
    <row r="17" spans="1:2">
      <c r="A17" s="13" t="s">
        <v>345</v>
      </c>
      <c r="B17" s="32">
        <f>(SUMIF('NAICS Detail'!$C:$C,'NAICS to SAM Sectors'!$A17,'NAICS Detail'!$H:$H)+('NAICS Detail'!$H$158/101))/1000000</f>
        <v>4952.2224049702972</v>
      </c>
    </row>
    <row r="18" spans="1:2">
      <c r="A18" s="13" t="s">
        <v>350</v>
      </c>
      <c r="B18" s="32">
        <f>(SUMIF('NAICS Detail'!$C:$C,'NAICS to SAM Sectors'!$A18,'NAICS Detail'!$H:$H)+('NAICS Detail'!$H$158/101))/1000000</f>
        <v>771.65913897029702</v>
      </c>
    </row>
    <row r="19" spans="1:2">
      <c r="A19" s="13" t="s">
        <v>353</v>
      </c>
      <c r="B19" s="32">
        <f>(SUMIF('NAICS Detail'!$C:$C,'NAICS to SAM Sectors'!$A19,'NAICS Detail'!$H:$H)+('NAICS Detail'!$H$158/101))/1000000</f>
        <v>760.76380697029697</v>
      </c>
    </row>
    <row r="20" spans="1:2">
      <c r="A20" s="14" t="s">
        <v>3731</v>
      </c>
      <c r="B20" s="32">
        <f>(SUMIF('NAICS Detail'!$C:$C,'NAICS to SAM Sectors'!$A20,'NAICS Detail'!$H:$H)+('NAICS Detail'!$H$158/101))/1000000</f>
        <v>1119.805563970297</v>
      </c>
    </row>
    <row r="21" spans="1:2">
      <c r="A21" s="14" t="s">
        <v>535</v>
      </c>
      <c r="B21" s="32">
        <f>(SUMIF('NAICS Detail'!$C:$C,'NAICS to SAM Sectors'!$A21,'NAICS Detail'!$H:$H)+('NAICS Detail'!$H$158/101))/1000000</f>
        <v>2662.0434639702967</v>
      </c>
    </row>
    <row r="22" spans="1:2">
      <c r="A22" s="14" t="s">
        <v>550</v>
      </c>
      <c r="B22" s="32">
        <f>(SUMIF('NAICS Detail'!$C:$C,'NAICS to SAM Sectors'!$A22,'NAICS Detail'!$H:$H)+('NAICS Detail'!$H$158/101))/1000000</f>
        <v>9992.7453689702961</v>
      </c>
    </row>
    <row r="23" spans="1:2">
      <c r="A23" s="14" t="s">
        <v>561</v>
      </c>
      <c r="B23" s="32">
        <f>(SUMIF('NAICS Detail'!$C:$C,'NAICS to SAM Sectors'!$A23,'NAICS Detail'!$H:$H)+('NAICS Detail'!$H$158/101))/1000000</f>
        <v>692.14307897029698</v>
      </c>
    </row>
    <row r="24" spans="1:2">
      <c r="A24" s="14" t="s">
        <v>530</v>
      </c>
      <c r="B24" s="32">
        <f>(SUMIF('NAICS Detail'!$C:$C,'NAICS to SAM Sectors'!$A24,'NAICS Detail'!$H:$H)+('NAICS Detail'!$H$158/101))/1000000</f>
        <v>9201.9862349702962</v>
      </c>
    </row>
    <row r="25" spans="1:2">
      <c r="A25" s="14" t="s">
        <v>539</v>
      </c>
      <c r="B25" s="32">
        <f>(SUMIF('NAICS Detail'!$C:$C,'NAICS to SAM Sectors'!$A25,'NAICS Detail'!$H:$H)+('NAICS Detail'!$H$158/101))/1000000</f>
        <v>10495.625636970297</v>
      </c>
    </row>
    <row r="26" spans="1:2">
      <c r="A26" s="14" t="s">
        <v>118</v>
      </c>
      <c r="B26" s="32">
        <f>(SUMIF('NAICS Detail'!$C:$C,'NAICS to SAM Sectors'!$A26,'NAICS Detail'!$H:$H)+('NAICS Detail'!H16+SUM('NAICS Detail'!H18:H20))*'2002 National Wages'!C24+('NAICS Detail'!$H$158/101))/1000000</f>
        <v>25709.976769010624</v>
      </c>
    </row>
    <row r="27" spans="1:2">
      <c r="A27" s="14" t="s">
        <v>113</v>
      </c>
      <c r="B27" s="32">
        <f>(SUMIF('NAICS Detail'!$C:$C,'NAICS to SAM Sectors'!$A27,'NAICS Detail'!$H:$H)+('NAICS Detail'!H16+SUM('NAICS Detail'!H18:H20))*'2002 National Wages'!C25+('NAICS Detail'!$H$158/101))/1000000</f>
        <v>18823.755628929979</v>
      </c>
    </row>
    <row r="28" spans="1:2">
      <c r="A28" s="13" t="s">
        <v>100</v>
      </c>
      <c r="B28" s="32">
        <f>(SUMIF('NAICS Detail'!$C:$C,'NAICS to SAM Sectors'!$A28,'NAICS Detail'!$H:$H)+('NAICS Detail'!$H$158/101))/1000000</f>
        <v>3226.3739109702969</v>
      </c>
    </row>
    <row r="29" spans="1:2">
      <c r="A29" s="13" t="s">
        <v>107</v>
      </c>
      <c r="B29" s="32">
        <f>(SUMIF('NAICS Detail'!$C:$C,'NAICS to SAM Sectors'!$A29,'NAICS Detail'!$H:$H)+('NAICS Detail'!$H$158/101))/1000000</f>
        <v>1444.2508149702971</v>
      </c>
    </row>
    <row r="30" spans="1:2">
      <c r="A30" s="13" t="s">
        <v>109</v>
      </c>
      <c r="B30" s="32">
        <f>(SUMIF('NAICS Detail'!$C:$C,'NAICS to SAM Sectors'!$A30,'NAICS Detail'!$H:$H)+('NAICS Detail'!$H$158/101))/1000000</f>
        <v>2345.8665039702969</v>
      </c>
    </row>
    <row r="31" spans="1:2">
      <c r="A31" s="13" t="s">
        <v>1101</v>
      </c>
      <c r="B31" s="32">
        <f>(SUMIF('NAICS Detail'!$C:$C,'NAICS to SAM Sectors'!$A31,'NAICS Detail'!$H:$H)+('NAICS Detail'!$H$158/101))/1000000</f>
        <v>55546.865001970298</v>
      </c>
    </row>
    <row r="32" spans="1:2">
      <c r="A32" s="13" t="s">
        <v>565</v>
      </c>
      <c r="B32" s="32">
        <f>(SUMIF('NAICS Detail'!$C:$C,'NAICS to SAM Sectors'!$A32,'NAICS Detail'!$H:$H)+('NAICS Detail'!$H$158/101))/1000000</f>
        <v>1624.0268149702972</v>
      </c>
    </row>
    <row r="33" spans="1:2">
      <c r="A33" s="13" t="s">
        <v>923</v>
      </c>
      <c r="B33" s="32">
        <f>(SUMIF('NAICS Detail'!$C:$C,'NAICS to SAM Sectors'!$A33,'NAICS Detail'!$H:$H)+('NAICS Detail'!$H$158/101))/1000000</f>
        <v>22442.204012970298</v>
      </c>
    </row>
    <row r="34" spans="1:2">
      <c r="A34" s="13" t="s">
        <v>950</v>
      </c>
      <c r="B34" s="32">
        <f>(SUMIF('NAICS Detail'!$C:$C,'NAICS to SAM Sectors'!$A34,'NAICS Detail'!$H:$H)+('NAICS Detail'!$H$158/101))/1000000</f>
        <v>16581.661362970295</v>
      </c>
    </row>
    <row r="35" spans="1:2">
      <c r="A35" s="13" t="s">
        <v>961</v>
      </c>
      <c r="B35" s="32">
        <f>(SUMIF('NAICS Detail'!$C:$C,'NAICS to SAM Sectors'!$A35,'NAICS Detail'!$H:$H)+('NAICS Detail'!$H$158/101))/1000000</f>
        <v>4352.931299970297</v>
      </c>
    </row>
    <row r="36" spans="1:2">
      <c r="A36" s="13" t="s">
        <v>969</v>
      </c>
      <c r="B36" s="32">
        <f>(SUMIF('NAICS Detail'!$C:$C,'NAICS to SAM Sectors'!$A36,'NAICS Detail'!$H:$H)+('NAICS Detail'!$H$158/101))/1000000</f>
        <v>10449.997151970298</v>
      </c>
    </row>
    <row r="37" spans="1:2">
      <c r="A37" s="13" t="s">
        <v>939</v>
      </c>
      <c r="B37" s="32">
        <f>(SUMIF('NAICS Detail'!$C:$C,'NAICS to SAM Sectors'!$A37,'NAICS Detail'!$H:$H)+('NAICS Detail'!$H$158/101))/1000000</f>
        <v>16019.120483970297</v>
      </c>
    </row>
    <row r="38" spans="1:2">
      <c r="A38" s="14" t="s">
        <v>152</v>
      </c>
      <c r="B38" s="32">
        <f>(SUMIF('NAICS Detail'!$C:$C,'NAICS to SAM Sectors'!$A38,'NAICS Detail'!$H:$H)+('NAICS Detail'!$H$158/101))/1000000</f>
        <v>850.68612997029697</v>
      </c>
    </row>
    <row r="39" spans="1:2">
      <c r="A39" s="14" t="s">
        <v>175</v>
      </c>
      <c r="B39" s="32">
        <f>(SUMIF('NAICS Detail'!$C:$C,'NAICS to SAM Sectors'!$A39,'NAICS Detail'!$H:$H)+('NAICS Detail'!$H$158/101))/1000000</f>
        <v>3817.1402099702968</v>
      </c>
    </row>
    <row r="40" spans="1:2">
      <c r="A40" s="14" t="s">
        <v>169</v>
      </c>
      <c r="B40" s="32">
        <f>(SUMIF('NAICS Detail'!$C:$C,'NAICS to SAM Sectors'!$A40,'NAICS Detail'!$H:$H)+('NAICS Detail'!$H$158/101))/1000000</f>
        <v>1333.596001970297</v>
      </c>
    </row>
    <row r="41" spans="1:2">
      <c r="A41" s="13" t="s">
        <v>624</v>
      </c>
      <c r="B41" s="32">
        <f>(SUMIF('NAICS Detail'!$C:$C,'NAICS to SAM Sectors'!$A41,'NAICS Detail'!$H:$H)+('NAICS Detail'!$H$158/101))/1000000</f>
        <v>2122.5649899702971</v>
      </c>
    </row>
    <row r="42" spans="1:2">
      <c r="A42" s="14" t="s">
        <v>390</v>
      </c>
      <c r="B42" s="32">
        <f>(SUMIF('NAICS Detail'!$C:$C,'NAICS to SAM Sectors'!$A42,'NAICS Detail'!$H:$H)+('NAICS Detail'!$H$158/101))/1000000</f>
        <v>462.70461597029703</v>
      </c>
    </row>
    <row r="43" spans="1:2">
      <c r="A43" s="14" t="s">
        <v>326</v>
      </c>
      <c r="B43" s="32">
        <f>(SUMIF('NAICS Detail'!$C:$C,'NAICS to SAM Sectors'!$A43,'NAICS Detail'!$H:$H)+('NAICS Detail'!$H$158/101))/1000000</f>
        <v>130.97171597029703</v>
      </c>
    </row>
    <row r="44" spans="1:2">
      <c r="A44" s="13" t="s">
        <v>916</v>
      </c>
      <c r="B44" s="32">
        <f>(SUMIF('NAICS Detail'!$C:$C,'NAICS to SAM Sectors'!$A44,'NAICS Detail'!$H:$H)+('NAICS Detail'!$H$158/101))/1000000</f>
        <v>7683.7072159702966</v>
      </c>
    </row>
    <row r="45" spans="1:2">
      <c r="A45" s="13" t="s">
        <v>890</v>
      </c>
      <c r="B45" s="32">
        <f>(SUMIF('NAICS Detail'!$C:$C,'NAICS to SAM Sectors'!$A45,'NAICS Detail'!$H:$H)+('NAICS Detail'!$H$158/101))/1000000</f>
        <v>11849.353325970296</v>
      </c>
    </row>
    <row r="46" spans="1:2">
      <c r="A46" s="13" t="s">
        <v>897</v>
      </c>
      <c r="B46" s="32">
        <f>(SUMIF('NAICS Detail'!$C:$C,'NAICS to SAM Sectors'!$A46,'NAICS Detail'!$H:$H)+('NAICS Detail'!$H$158/101))/1000000</f>
        <v>4488.1836259702968</v>
      </c>
    </row>
    <row r="47" spans="1:2">
      <c r="A47" s="13" t="s">
        <v>908</v>
      </c>
      <c r="B47" s="32">
        <f>(SUMIF('NAICS Detail'!$C:$C,'NAICS to SAM Sectors'!$A47,'NAICS Detail'!$H:$H)+('NAICS Detail'!$H$158/101))/1000000</f>
        <v>9425.5943569702977</v>
      </c>
    </row>
    <row r="48" spans="1:2">
      <c r="A48" s="14" t="s">
        <v>638</v>
      </c>
      <c r="B48" s="32">
        <f>(SUMIF('NAICS Detail'!$C:$C,'NAICS to SAM Sectors'!$A48,'NAICS Detail'!$H:$H)+('NAICS Detail'!$H$158/101))/1000000</f>
        <v>3429.2479509702966</v>
      </c>
    </row>
    <row r="49" spans="1:2">
      <c r="A49" s="13" t="s">
        <v>480</v>
      </c>
      <c r="B49" s="32">
        <f>(SUMIF('NAICS Detail'!$C:$C,'NAICS to SAM Sectors'!$A49,'NAICS Detail'!$H:$H)+('NAICS Detail'!$H$158/101))/1000000</f>
        <v>5549.8837079702971</v>
      </c>
    </row>
    <row r="50" spans="1:2">
      <c r="A50" s="13" t="s">
        <v>1119</v>
      </c>
      <c r="B50" s="32">
        <f>(SUMIF('NAICS Detail'!$C:$C,'NAICS to SAM Sectors'!$A50,'NAICS Detail'!$H:$H)+('NAICS Detail'!$H$158/101))/1000000</f>
        <v>26761.540086970297</v>
      </c>
    </row>
    <row r="51" spans="1:2">
      <c r="A51" s="13" t="s">
        <v>1141</v>
      </c>
      <c r="B51" s="32">
        <f>(SUMIF('NAICS Detail'!$C:$C,'NAICS to SAM Sectors'!$A51,'NAICS Detail'!$H:$H)+('NAICS Detail'!$H$158/101))/1000000</f>
        <v>29491.0000349703</v>
      </c>
    </row>
    <row r="52" spans="1:2">
      <c r="A52" s="13" t="s">
        <v>1145</v>
      </c>
      <c r="B52" s="32">
        <f>(SUMIF('NAICS Detail'!$C:$C,'NAICS to SAM Sectors'!$A52,'NAICS Detail'!$H:$H)+('NAICS Detail'!$H$158/101))/1000000</f>
        <v>5808.0845629702972</v>
      </c>
    </row>
    <row r="53" spans="1:2">
      <c r="A53" s="13" t="s">
        <v>1152</v>
      </c>
      <c r="B53" s="32">
        <f>(SUMIF('NAICS Detail'!$C:$C,'NAICS to SAM Sectors'!$A53,'NAICS Detail'!$H:$H)+('NAICS Detail'!$H$158/101))/1000000</f>
        <v>5140.219088970297</v>
      </c>
    </row>
    <row r="54" spans="1:2">
      <c r="A54" s="13" t="s">
        <v>436</v>
      </c>
      <c r="B54" s="32">
        <f>(SUMIF('NAICS Detail'!$C:$C,'NAICS to SAM Sectors'!$A54,'NAICS Detail'!$H:$H)+('NAICS Detail'!$H$158/101))/1000000</f>
        <v>6302.2399169702967</v>
      </c>
    </row>
    <row r="55" spans="1:2">
      <c r="A55" s="13" t="s">
        <v>645</v>
      </c>
      <c r="B55" s="32">
        <f>(SUMIF('NAICS Detail'!$C:$C,'NAICS to SAM Sectors'!$A55,'NAICS Detail'!$H:$H)+('NAICS Detail'!$H$158/101))/1000000</f>
        <v>1838.824765970297</v>
      </c>
    </row>
    <row r="56" spans="1:2">
      <c r="A56" s="9" t="s">
        <v>1259</v>
      </c>
      <c r="B56" s="32">
        <f>(SUMIF('NAICS Detail'!$C:$C,'NAICS to SAM Sectors'!$A56,'NAICS Detail'!$H:$H)+('NAICS Detail'!$H$158/101))/1000000</f>
        <v>47381.533789970301</v>
      </c>
    </row>
    <row r="57" spans="1:2">
      <c r="A57" s="9" t="s">
        <v>70</v>
      </c>
      <c r="B57" s="32">
        <f>(SUMIF('NAICS Detail'!$C:$C,'NAICS to SAM Sectors'!$A57,'NAICS Detail'!$H:$H)+('NAICS Detail'!$H$158/101))/1000000</f>
        <v>1221.3256299702971</v>
      </c>
    </row>
    <row r="58" spans="1:2">
      <c r="A58" s="13" t="s">
        <v>318</v>
      </c>
      <c r="B58" s="32">
        <f>(SUMIF('NAICS Detail'!$C:$C,'NAICS to SAM Sectors'!$A58,'NAICS Detail'!$H:$H)+('NAICS Detail'!$H$158/101))/1000000</f>
        <v>1756.275460970297</v>
      </c>
    </row>
    <row r="59" spans="1:2">
      <c r="A59" s="9" t="s">
        <v>54</v>
      </c>
      <c r="B59" s="32">
        <f>(SUMIF('NAICS Detail'!$C:$C,'NAICS to SAM Sectors'!$A59,'NAICS Detail'!$H:$H)+('NAICS Detail'!$H$158/101))/1000000</f>
        <v>4421.5649959702969</v>
      </c>
    </row>
    <row r="60" spans="1:2">
      <c r="A60" s="13" t="s">
        <v>288</v>
      </c>
      <c r="B60" s="32">
        <f>(SUMIF('NAICS Detail'!$C:$C,'NAICS to SAM Sectors'!$A60,'NAICS Detail'!$H:$H)+('NAICS Detail'!$H$158/101))/1000000</f>
        <v>1301.9464349702971</v>
      </c>
    </row>
    <row r="61" spans="1:2">
      <c r="A61" s="13" t="s">
        <v>1209</v>
      </c>
      <c r="B61" s="32">
        <f>(SUMIF('NAICS Detail'!$C:$C,'NAICS to SAM Sectors'!$A61,'NAICS Detail'!$H:$H)+('NAICS Detail'!$H$158/101))/1000000</f>
        <v>17534.768948970297</v>
      </c>
    </row>
    <row r="62" spans="1:2">
      <c r="A62" s="13" t="s">
        <v>363</v>
      </c>
      <c r="B62" s="32">
        <f>(SUMIF('NAICS Detail'!$C:$C,'NAICS to SAM Sectors'!$A62,'NAICS Detail'!$H:$H)+('NAICS Detail'!$H$158/101))/1000000</f>
        <v>2246.9415529702969</v>
      </c>
    </row>
    <row r="63" spans="1:2">
      <c r="A63" s="13" t="s">
        <v>409</v>
      </c>
      <c r="B63" s="32">
        <f>(SUMIF('NAICS Detail'!$C:$C,'NAICS to SAM Sectors'!$A63,'NAICS Detail'!$H:$H)+('NAICS Detail'!$H$158/101))/1000000</f>
        <v>1239.078551970297</v>
      </c>
    </row>
    <row r="64" spans="1:2">
      <c r="A64" s="13" t="s">
        <v>305</v>
      </c>
      <c r="B64" s="32">
        <f>(SUMIF('NAICS Detail'!$C:$C,'NAICS to SAM Sectors'!$A64,'NAICS Detail'!$H:$H)+('NAICS Detail'!$H$158/101))/1000000</f>
        <v>11054.019811970296</v>
      </c>
    </row>
    <row r="65" spans="1:2">
      <c r="A65" s="13" t="s">
        <v>999</v>
      </c>
      <c r="B65" s="32">
        <f>(SUMIF('NAICS Detail'!$C:$C,'NAICS to SAM Sectors'!$A65,'NAICS Detail'!$H:$H)+('NAICS Detail'!$H$158/101))/1000000</f>
        <v>6018.0710419702973</v>
      </c>
    </row>
    <row r="66" spans="1:2">
      <c r="A66" s="13" t="s">
        <v>1034</v>
      </c>
      <c r="B66" s="32">
        <f>(SUMIF('NAICS Detail'!$C:$C,'NAICS to SAM Sectors'!$A66,'NAICS Detail'!$H:$H)+('NAICS Detail'!$H$158/101))/1000000</f>
        <v>4001.6850479702966</v>
      </c>
    </row>
    <row r="67" spans="1:2">
      <c r="A67" s="13" t="s">
        <v>1004</v>
      </c>
      <c r="B67" s="32">
        <f>(SUMIF('NAICS Detail'!$C:$C,'NAICS to SAM Sectors'!$A67,'NAICS Detail'!$H:$H)+('NAICS Detail'!$H$158/101))/1000000</f>
        <v>13592.388192970297</v>
      </c>
    </row>
    <row r="68" spans="1:2">
      <c r="A68" s="13" t="s">
        <v>1018</v>
      </c>
      <c r="B68" s="32">
        <f>(SUMIF('NAICS Detail'!$C:$C,'NAICS to SAM Sectors'!$A68,'NAICS Detail'!$H:$H)+('NAICS Detail'!$H$158/101))/1000000</f>
        <v>17786.497860970299</v>
      </c>
    </row>
    <row r="69" spans="1:2">
      <c r="A69" s="13" t="s">
        <v>1023</v>
      </c>
      <c r="B69" s="32">
        <f>(SUMIF('NAICS Detail'!$C:$C,'NAICS to SAM Sectors'!$A69,'NAICS Detail'!$H:$H)+('NAICS Detail'!$H$158/101))/1000000</f>
        <v>10043.152484970296</v>
      </c>
    </row>
    <row r="70" spans="1:2">
      <c r="A70" s="13" t="s">
        <v>1013</v>
      </c>
      <c r="B70" s="32">
        <f>(SUMIF('NAICS Detail'!$C:$C,'NAICS to SAM Sectors'!$A70,'NAICS Detail'!$H:$H)+('NAICS Detail'!$H$158/101))/1000000</f>
        <v>1586.2044619702972</v>
      </c>
    </row>
    <row r="71" spans="1:2">
      <c r="A71" s="13" t="s">
        <v>994</v>
      </c>
      <c r="B71" s="32">
        <f>(SUMIF('NAICS Detail'!$C:$C,'NAICS to SAM Sectors'!$A71,'NAICS Detail'!$H:$H)+('NAICS Detail'!$H$158/101))/1000000</f>
        <v>11629.993371970297</v>
      </c>
    </row>
    <row r="72" spans="1:2">
      <c r="A72" s="13" t="s">
        <v>1043</v>
      </c>
      <c r="B72" s="32">
        <f>(SUMIF('NAICS Detail'!$C:$C,'NAICS to SAM Sectors'!$A72,'NAICS Detail'!$H:$H)+('NAICS Detail'!$H$158/101))/1000000</f>
        <v>2134.6367439702972</v>
      </c>
    </row>
    <row r="73" spans="1:2">
      <c r="A73" s="13" t="s">
        <v>1029</v>
      </c>
      <c r="B73" s="32">
        <f>(SUMIF('NAICS Detail'!$C:$C,'NAICS to SAM Sectors'!$A73,'NAICS Detail'!$H:$H)+('NAICS Detail'!$H$158/101))/1000000</f>
        <v>10913.340824970297</v>
      </c>
    </row>
    <row r="74" spans="1:2">
      <c r="A74" s="14" t="s">
        <v>283</v>
      </c>
      <c r="B74" s="32">
        <f>(SUMIF('NAICS Detail'!$C:$C,'NAICS to SAM Sectors'!$A74,'NAICS Detail'!$H:$H)+('NAICS Detail'!$H$158/101))/1000000</f>
        <v>212.98543297029704</v>
      </c>
    </row>
    <row r="75" spans="1:2">
      <c r="A75" s="13" t="s">
        <v>1174</v>
      </c>
      <c r="B75" s="32">
        <f>(SUMIF('NAICS Detail'!$C:$C,'NAICS to SAM Sectors'!$A75,'NAICS Detail'!$H:$H)+('NAICS Detail'!$H$158/101))/1000000</f>
        <v>5993.7865389702965</v>
      </c>
    </row>
    <row r="76" spans="1:2">
      <c r="A76" s="13" t="s">
        <v>1162</v>
      </c>
      <c r="B76" s="32">
        <f>(SUMIF('NAICS Detail'!$C:$C,'NAICS to SAM Sectors'!$A76,'NAICS Detail'!$H:$H)+('NAICS Detail'!$H$158/101))/1000000</f>
        <v>6980.4030719702969</v>
      </c>
    </row>
    <row r="77" spans="1:2">
      <c r="A77" s="13" t="s">
        <v>783</v>
      </c>
      <c r="B77" s="32">
        <f>(SUMIF('NAICS Detail'!$C:$C,'NAICS to SAM Sectors'!$A77,'NAICS Detail'!$H:$H)+('NAICS Detail'!$H$158/101))/1000000</f>
        <v>4171.5369989702967</v>
      </c>
    </row>
    <row r="78" spans="1:2">
      <c r="A78" s="13" t="s">
        <v>757</v>
      </c>
      <c r="B78" s="32">
        <f>(SUMIF('NAICS Detail'!$C:$C,'NAICS to SAM Sectors'!$A78,'NAICS Detail'!$H:$H)+('NAICS Detail'!$H$158/101))/1000000</f>
        <v>4459.0635109702971</v>
      </c>
    </row>
    <row r="79" spans="1:2">
      <c r="A79" s="13" t="s">
        <v>774</v>
      </c>
      <c r="B79" s="32">
        <f>(SUMIF('NAICS Detail'!$C:$C,'NAICS to SAM Sectors'!$A79,'NAICS Detail'!$H:$H)+('NAICS Detail'!$H$158/101))/1000000</f>
        <v>3538.410998970297</v>
      </c>
    </row>
    <row r="80" spans="1:2">
      <c r="A80" s="13" t="s">
        <v>752</v>
      </c>
      <c r="B80" s="32">
        <f>(SUMIF('NAICS Detail'!$C:$C,'NAICS to SAM Sectors'!$A80,'NAICS Detail'!$H:$H)+('NAICS Detail'!$H$158/101))/1000000</f>
        <v>4216.2202759702968</v>
      </c>
    </row>
    <row r="81" spans="1:2">
      <c r="A81" s="13" t="s">
        <v>764</v>
      </c>
      <c r="B81" s="32">
        <f>(SUMIF('NAICS Detail'!$C:$C,'NAICS to SAM Sectors'!$A81,'NAICS Detail'!$H:$H)+('NAICS Detail'!$H$158/101))/1000000</f>
        <v>8810.5645079702972</v>
      </c>
    </row>
    <row r="82" spans="1:2">
      <c r="A82" s="13" t="s">
        <v>747</v>
      </c>
      <c r="B82" s="32">
        <f>(SUMIF('NAICS Detail'!$C:$C,'NAICS to SAM Sectors'!$A82,'NAICS Detail'!$H:$H)+('NAICS Detail'!$H$158/101))/1000000</f>
        <v>2230.7922589702966</v>
      </c>
    </row>
    <row r="83" spans="1:2">
      <c r="A83" s="13" t="s">
        <v>780</v>
      </c>
      <c r="B83" s="32">
        <f>(SUMIF('NAICS Detail'!$C:$C,'NAICS to SAM Sectors'!$A83,'NAICS Detail'!$H:$H)+('NAICS Detail'!$H$158/101))/1000000</f>
        <v>1192.427378970297</v>
      </c>
    </row>
    <row r="84" spans="1:2">
      <c r="A84" s="13" t="s">
        <v>801</v>
      </c>
      <c r="B84" s="32">
        <f>(SUMIF('NAICS Detail'!$C:$C,'NAICS to SAM Sectors'!$A84,'NAICS Detail'!$H:$H)+('NAICS Detail'!$H$158/101))/1000000</f>
        <v>6187.6674799702969</v>
      </c>
    </row>
    <row r="85" spans="1:2">
      <c r="A85" s="13" t="s">
        <v>806</v>
      </c>
      <c r="B85" s="32">
        <f>(SUMIF('NAICS Detail'!$C:$C,'NAICS to SAM Sectors'!$A85,'NAICS Detail'!$H:$H)+('NAICS Detail'!$H$158/101))/1000000</f>
        <v>2607.5220229702968</v>
      </c>
    </row>
    <row r="86" spans="1:2">
      <c r="A86" s="13" t="s">
        <v>816</v>
      </c>
      <c r="B86" s="32">
        <f>(SUMIF('NAICS Detail'!$C:$C,'NAICS to SAM Sectors'!$A86,'NAICS Detail'!$H:$H)+('NAICS Detail'!$H$158/101))/1000000</f>
        <v>1624.4074909702972</v>
      </c>
    </row>
    <row r="87" spans="1:2">
      <c r="A87" s="13" t="s">
        <v>793</v>
      </c>
      <c r="B87" s="32">
        <f>(SUMIF('NAICS Detail'!$C:$C,'NAICS to SAM Sectors'!$A87,'NAICS Detail'!$H:$H)+('NAICS Detail'!$H$158/101))/1000000</f>
        <v>1764.3906889702971</v>
      </c>
    </row>
    <row r="88" spans="1:2">
      <c r="A88" s="13" t="s">
        <v>738</v>
      </c>
      <c r="B88" s="32">
        <f>(SUMIF('NAICS Detail'!$C:$C,'NAICS to SAM Sectors'!$A88,'NAICS Detail'!$H:$H)+('NAICS Detail'!$H$158/101))/1000000</f>
        <v>9814.0864489702963</v>
      </c>
    </row>
    <row r="89" spans="1:2">
      <c r="A89" s="13" t="s">
        <v>397</v>
      </c>
      <c r="B89" s="32">
        <f>(SUMIF('NAICS Detail'!$C:$C,'NAICS to SAM Sectors'!$A89,'NAICS Detail'!$H:$H)+('NAICS Detail'!$H$158/101))/1000000</f>
        <v>1130.8541799702971</v>
      </c>
    </row>
    <row r="90" spans="1:2">
      <c r="A90" s="13" t="s">
        <v>381</v>
      </c>
      <c r="B90" s="32">
        <f>(SUMIF('NAICS Detail'!$C:$C,'NAICS to SAM Sectors'!$A90,'NAICS Detail'!$H:$H)+('NAICS Detail'!$H$158/101))/1000000</f>
        <v>639.65539097029693</v>
      </c>
    </row>
    <row r="91" spans="1:2">
      <c r="A91" s="13" t="s">
        <v>212</v>
      </c>
      <c r="B91" s="32">
        <f>(SUMIF('NAICS Detail'!$C:$C,'NAICS to SAM Sectors'!$A91,'NAICS Detail'!$H:$H)+('NAICS Detail'!$H$158/101))/1000000</f>
        <v>967.54520697029693</v>
      </c>
    </row>
    <row r="92" spans="1:2">
      <c r="A92" s="13" t="s">
        <v>825</v>
      </c>
      <c r="B92" s="32">
        <f>(SUMIF('NAICS Detail'!$C:$C,'NAICS to SAM Sectors'!$A92,'NAICS Detail'!$H:$H)+('NAICS Detail'!$H$158/101))/1000000</f>
        <v>25189.473065970298</v>
      </c>
    </row>
    <row r="93" spans="1:2">
      <c r="A93" s="13" t="s">
        <v>609</v>
      </c>
      <c r="B93" s="32">
        <f>(SUMIF('NAICS Detail'!$C:$C,'NAICS to SAM Sectors'!$A93,'NAICS Detail'!$H:$H)+('NAICS Detail'!$H$158/101))/1000000</f>
        <v>6077.8188639702967</v>
      </c>
    </row>
    <row r="94" spans="1:2">
      <c r="A94" s="13" t="s">
        <v>592</v>
      </c>
      <c r="B94" s="32">
        <f>(SUMIF('NAICS Detail'!$C:$C,'NAICS to SAM Sectors'!$A94,'NAICS Detail'!$H:$H)+('NAICS Detail'!$H$158/101))/1000000</f>
        <v>163.19882897029703</v>
      </c>
    </row>
    <row r="95" spans="1:2">
      <c r="A95" s="13" t="s">
        <v>590</v>
      </c>
      <c r="B95" s="32">
        <f>(SUMIF('NAICS Detail'!$C:$C,'NAICS to SAM Sectors'!$A95,'NAICS Detail'!$H:$H)+('NAICS Detail'!$H$158/101))/1000000</f>
        <v>952.98400997029694</v>
      </c>
    </row>
    <row r="96" spans="1:2">
      <c r="A96" s="13" t="s">
        <v>616</v>
      </c>
      <c r="B96" s="32">
        <f>(SUMIF('NAICS Detail'!$C:$C,'NAICS to SAM Sectors'!$A96,'NAICS Detail'!$H:$H)+('NAICS Detail'!$H$158/101))/1000000</f>
        <v>312.49436297029706</v>
      </c>
    </row>
    <row r="97" spans="1:2">
      <c r="A97" s="13" t="s">
        <v>597</v>
      </c>
      <c r="B97" s="32">
        <f>(SUMIF('NAICS Detail'!$C:$C,'NAICS to SAM Sectors'!$A97,'NAICS Detail'!$H:$H)+('NAICS Detail'!$H$158/101))/1000000</f>
        <v>813.08502797029701</v>
      </c>
    </row>
    <row r="98" spans="1:2">
      <c r="A98" s="13" t="s">
        <v>618</v>
      </c>
      <c r="B98" s="32">
        <f>(SUMIF('NAICS Detail'!$C:$C,'NAICS to SAM Sectors'!$A98,'NAICS Detail'!$H:$H)+('NAICS Detail'!$H$158/101))/1000000</f>
        <v>489.90944397029705</v>
      </c>
    </row>
    <row r="99" spans="1:2">
      <c r="A99" s="13" t="s">
        <v>735</v>
      </c>
      <c r="B99" s="32">
        <f>(SUMIF('NAICS Detail'!$C:$C,'NAICS to SAM Sectors'!$A99,'NAICS Detail'!$H:$H)+('NAICS Detail'!$H$158/101))/1000000</f>
        <v>5939.5724639702967</v>
      </c>
    </row>
    <row r="100" spans="1:2">
      <c r="A100" s="13" t="s">
        <v>664</v>
      </c>
      <c r="B100" s="32">
        <f>(SUMIF('NAICS Detail'!$C:$C,'NAICS to SAM Sectors'!$A100,'NAICS Detail'!$H:$H)+('NAICS Detail'!$H$158/101))/1000000</f>
        <v>21699.300878970298</v>
      </c>
    </row>
    <row r="101" spans="1:2">
      <c r="A101" s="13" t="s">
        <v>702</v>
      </c>
      <c r="B101" s="32">
        <f>(SUMIF('NAICS Detail'!$C:$C,'NAICS to SAM Sectors'!$A101,'NAICS Detail'!$H:$H)+('NAICS Detail'!$H$158/101))/1000000</f>
        <v>12467.714568970297</v>
      </c>
    </row>
    <row r="102" spans="1:2">
      <c r="A102" s="13" t="s">
        <v>268</v>
      </c>
      <c r="B102" s="32">
        <f>(SUMIF('NAICS Detail'!$C:$C,'NAICS to SAM Sectors'!$A102,'NAICS Detail'!$H:$H)+('NAICS Detail'!$H$158/101))/1000000</f>
        <v>1468.8173889702971</v>
      </c>
    </row>
    <row r="104" spans="1:2">
      <c r="A104" s="19" t="s">
        <v>1288</v>
      </c>
      <c r="B104" s="16">
        <f>SUM(B2:B102)</f>
        <v>734936.02121800021</v>
      </c>
    </row>
    <row r="105" spans="1:2">
      <c r="A105" s="20"/>
      <c r="B105" s="16">
        <f>'NAICS Detail'!H157/1000000</f>
        <v>734936.02121799998</v>
      </c>
    </row>
    <row r="106" spans="1:2">
      <c r="A106" s="20" t="s">
        <v>3727</v>
      </c>
      <c r="B106" s="16">
        <f>B104-B105</f>
        <v>0</v>
      </c>
    </row>
    <row r="108" spans="1:2">
      <c r="B108" s="16"/>
    </row>
    <row r="109" spans="1:2">
      <c r="B109" s="1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314"/>
  <sheetViews>
    <sheetView workbookViewId="0">
      <pane ySplit="2" topLeftCell="A141" activePane="bottomLeft" state="frozen"/>
      <selection pane="bottomLeft" activeCell="P157" sqref="P157"/>
    </sheetView>
  </sheetViews>
  <sheetFormatPr defaultRowHeight="15"/>
  <cols>
    <col min="1" max="2" width="9.140625" style="21"/>
    <col min="3" max="3" width="18.140625" style="12" customWidth="1"/>
    <col min="4" max="4" width="14.85546875" customWidth="1"/>
    <col min="5" max="5" width="16" customWidth="1"/>
    <col min="6" max="6" width="15.5703125" customWidth="1"/>
    <col min="7" max="7" width="14.42578125" customWidth="1"/>
    <col min="8" max="8" width="14.85546875" bestFit="1" customWidth="1"/>
    <col min="9" max="11" width="10.140625" bestFit="1" customWidth="1"/>
    <col min="12" max="12" width="10.140625" customWidth="1"/>
    <col min="13" max="13" width="10.140625" bestFit="1" customWidth="1"/>
  </cols>
  <sheetData>
    <row r="1" spans="1:16">
      <c r="D1" s="17" t="s">
        <v>3721</v>
      </c>
      <c r="E1" s="17"/>
      <c r="F1" s="17"/>
      <c r="G1" s="17"/>
      <c r="H1" s="17"/>
      <c r="I1" t="s">
        <v>3814</v>
      </c>
    </row>
    <row r="2" spans="1:16">
      <c r="A2" s="22" t="s">
        <v>0</v>
      </c>
      <c r="B2" s="22" t="s">
        <v>3819</v>
      </c>
      <c r="C2" s="18" t="s">
        <v>1289</v>
      </c>
      <c r="D2" s="17" t="s">
        <v>3722</v>
      </c>
      <c r="E2" s="17" t="s">
        <v>3723</v>
      </c>
      <c r="F2" s="17" t="s">
        <v>3724</v>
      </c>
      <c r="G2" s="17" t="s">
        <v>3725</v>
      </c>
      <c r="H2" s="17" t="s">
        <v>3730</v>
      </c>
      <c r="I2" s="17" t="s">
        <v>3722</v>
      </c>
      <c r="J2" s="17" t="s">
        <v>3723</v>
      </c>
      <c r="K2" s="17" t="s">
        <v>3724</v>
      </c>
      <c r="L2" s="17" t="s">
        <v>3725</v>
      </c>
      <c r="M2" s="51" t="s">
        <v>3813</v>
      </c>
    </row>
    <row r="3" spans="1:16">
      <c r="A3" s="21">
        <v>111</v>
      </c>
      <c r="B3" s="21">
        <f>VLOOKUP(C3,$B$165:$C$267,2,FALSE)</f>
        <v>7</v>
      </c>
      <c r="C3" s="13" t="s">
        <v>4</v>
      </c>
      <c r="D3">
        <f>SUMIF('CA 2005 ES202'!$G:$G,'NAICS Detail'!$A3,'CA 2005 ES202'!$AG:$AG)</f>
        <v>1177882027</v>
      </c>
      <c r="E3">
        <f>SUMIF('CA 2005 ES202'!$G:$G,'NAICS Detail'!$A3,'CA 2005 ES202'!$AP:$AP)</f>
        <v>1054234684</v>
      </c>
      <c r="F3">
        <f>SUMIF('CA 2006 ES202'!$G:$G,'NAICS Detail'!$A3,'CA 2006 ES202'!$O:$O)</f>
        <v>785993859</v>
      </c>
      <c r="G3">
        <f>SUMIF('CA 2006 ES202'!$G:$G,'NAICS Detail'!$A3,'CA 2006 ES202'!$X:$X)</f>
        <v>1088763516</v>
      </c>
      <c r="H3">
        <f>SUM(D3:G3)</f>
        <v>4106874086</v>
      </c>
      <c r="I3" s="25">
        <f>(SUMIF('CA 2005 ES202'!$G:$G,'NAICS Detail'!$A3,'CA 2005 ES202'!$AD:$AD)+SUMIF('CA 2005 ES202'!$G:$G,'NAICS Detail'!$A3,'CA 2005 ES202'!$AE:$AE)+SUMIF('CA 2005 ES202'!$G:$G,'NAICS Detail'!$A3,'CA 2005 ES202'!$AF:$AF))/3</f>
        <v>199094.33333333334</v>
      </c>
      <c r="J3" s="25">
        <f>(SUMIF('CA 2005 ES202'!$G:$G,'NAICS Detail'!$A3,'CA 2005 ES202'!$AM:$AM)+SUMIF('CA 2005 ES202'!$G:$G,'NAICS Detail'!$A3,'CA 2005 ES202'!$AN:$AN)+SUMIF('CA 2005 ES202'!$G:$G,'NAICS Detail'!$A3,'CA 2005 ES202'!$AO:$AO))/3</f>
        <v>169897.66666666666</v>
      </c>
      <c r="K3" s="25">
        <f>(SUMIF('CA 2006 ES202'!$G:$G,'NAICS Detail'!$A3,'CA 2006 ES202'!$L:$L)+SUMIF('CA 2006 ES202'!$G:$G,'NAICS Detail'!$A3,'CA 2006 ES202'!$M:$M)+SUMIF('CA 2006 ES202'!$G:$G,'NAICS Detail'!$A3,'CA 2006 ES202'!$N:$N))/3</f>
        <v>142731.66666666666</v>
      </c>
      <c r="L3" s="25">
        <f>(SUMIF('CA 2006 ES202'!$G:$G,'NAICS Detail'!$A3,'CA 2006 ES202'!$U:$U)+SUMIF('CA 2006 ES202'!$G:$G,'NAICS Detail'!$A3,'CA 2006 ES202'!$V:$V)+SUMIF('CA 2006 ES202'!$G:$G,'NAICS Detail'!$A3,'CA 2006 ES202'!$W:$W))/3</f>
        <v>184023.33333333334</v>
      </c>
      <c r="M3" s="25">
        <f>AVERAGE(I3:L3)</f>
        <v>173936.75</v>
      </c>
    </row>
    <row r="4" spans="1:16">
      <c r="A4" s="21">
        <v>112</v>
      </c>
      <c r="B4" s="21">
        <f t="shared" ref="B4:B67" si="0">VLOOKUP(C4,$B$165:$C$267,2,FALSE)</f>
        <v>7</v>
      </c>
      <c r="C4" s="13" t="s">
        <v>4</v>
      </c>
      <c r="D4">
        <f>SUMIF('CA 2005 ES202'!$G:$G,'NAICS Detail'!$A4,'CA 2005 ES202'!$AG:$AG)</f>
        <v>197768650</v>
      </c>
      <c r="E4">
        <f>SUMIF('CA 2005 ES202'!$G:$G,'NAICS Detail'!$A4,'CA 2005 ES202'!$AP:$AP)</f>
        <v>206237635</v>
      </c>
      <c r="F4">
        <f>SUMIF('CA 2006 ES202'!$G:$G,'NAICS Detail'!$A4,'CA 2006 ES202'!$O:$O)</f>
        <v>185846770</v>
      </c>
      <c r="G4">
        <f>SUMIF('CA 2006 ES202'!$G:$G,'NAICS Detail'!$A4,'CA 2006 ES202'!$X:$X)</f>
        <v>196807583</v>
      </c>
      <c r="H4">
        <f t="shared" ref="H4:H75" si="1">SUM(D4:G4)</f>
        <v>786660638</v>
      </c>
      <c r="I4" s="25">
        <f>(SUMIF('CA 2005 ES202'!$G:$G,'NAICS Detail'!$A4,'CA 2005 ES202'!$AD:$AD)+SUMIF('CA 2005 ES202'!$G:$G,'NAICS Detail'!$A4,'CA 2005 ES202'!$AE:$AE)+SUMIF('CA 2005 ES202'!$G:$G,'NAICS Detail'!$A4,'CA 2005 ES202'!$AF:$AF))/3</f>
        <v>29711.666666666668</v>
      </c>
      <c r="J4" s="25">
        <f>(SUMIF('CA 2005 ES202'!$G:$G,'NAICS Detail'!$A4,'CA 2005 ES202'!$AM:$AM)+SUMIF('CA 2005 ES202'!$G:$G,'NAICS Detail'!$A4,'CA 2005 ES202'!$AN:$AN)+SUMIF('CA 2005 ES202'!$G:$G,'NAICS Detail'!$A4,'CA 2005 ES202'!$AO:$AO))/3</f>
        <v>29352</v>
      </c>
      <c r="K4" s="25">
        <f>(SUMIF('CA 2006 ES202'!$G:$G,'NAICS Detail'!$A4,'CA 2006 ES202'!$L:$L)+SUMIF('CA 2006 ES202'!$G:$G,'NAICS Detail'!$A4,'CA 2006 ES202'!$M:$M)+SUMIF('CA 2006 ES202'!$G:$G,'NAICS Detail'!$A4,'CA 2006 ES202'!$N:$N))/3</f>
        <v>28581</v>
      </c>
      <c r="L4" s="25">
        <f>(SUMIF('CA 2006 ES202'!$G:$G,'NAICS Detail'!$A4,'CA 2006 ES202'!$U:$U)+SUMIF('CA 2006 ES202'!$G:$G,'NAICS Detail'!$A4,'CA 2006 ES202'!$V:$V)+SUMIF('CA 2006 ES202'!$G:$G,'NAICS Detail'!$A4,'CA 2006 ES202'!$W:$W))/3</f>
        <v>29304</v>
      </c>
      <c r="M4" s="25">
        <f t="shared" ref="M4:M67" si="2">AVERAGE(I4:L4)</f>
        <v>29237.166666666668</v>
      </c>
    </row>
    <row r="5" spans="1:16">
      <c r="A5" s="21">
        <v>113</v>
      </c>
      <c r="B5" s="21">
        <f t="shared" si="0"/>
        <v>54</v>
      </c>
      <c r="C5" s="9" t="s">
        <v>54</v>
      </c>
      <c r="D5">
        <f>SUMIF('CA 2005 ES202'!$G:$G,'NAICS Detail'!$A5,'CA 2005 ES202'!$AG:$AG)</f>
        <v>37159278</v>
      </c>
      <c r="E5">
        <f>SUMIF('CA 2005 ES202'!$G:$G,'NAICS Detail'!$A5,'CA 2005 ES202'!$AP:$AP)</f>
        <v>30267988</v>
      </c>
      <c r="F5">
        <f>SUMIF('CA 2006 ES202'!$G:$G,'NAICS Detail'!$A5,'CA 2006 ES202'!$O:$O)</f>
        <v>13122137</v>
      </c>
      <c r="G5">
        <f>SUMIF('CA 2006 ES202'!$G:$G,'NAICS Detail'!$A5,'CA 2006 ES202'!$X:$X)</f>
        <v>23077260</v>
      </c>
      <c r="H5">
        <f t="shared" si="1"/>
        <v>103626663</v>
      </c>
      <c r="I5" s="25">
        <f>(SUMIF('CA 2005 ES202'!$G:$G,'NAICS Detail'!$A5,'CA 2005 ES202'!$AD:$AD)+SUMIF('CA 2005 ES202'!$G:$G,'NAICS Detail'!$A5,'CA 2005 ES202'!$AE:$AE)+SUMIF('CA 2005 ES202'!$G:$G,'NAICS Detail'!$A5,'CA 2005 ES202'!$AF:$AF))/3</f>
        <v>3683</v>
      </c>
      <c r="J5" s="25">
        <f>(SUMIF('CA 2005 ES202'!$G:$G,'NAICS Detail'!$A5,'CA 2005 ES202'!$AM:$AM)+SUMIF('CA 2005 ES202'!$G:$G,'NAICS Detail'!$A5,'CA 2005 ES202'!$AN:$AN)+SUMIF('CA 2005 ES202'!$G:$G,'NAICS Detail'!$A5,'CA 2005 ES202'!$AO:$AO))/3</f>
        <v>3319.3333333333335</v>
      </c>
      <c r="K5" s="25">
        <f>(SUMIF('CA 2006 ES202'!$G:$G,'NAICS Detail'!$A5,'CA 2006 ES202'!$L:$L)+SUMIF('CA 2006 ES202'!$G:$G,'NAICS Detail'!$A5,'CA 2006 ES202'!$M:$M)+SUMIF('CA 2006 ES202'!$G:$G,'NAICS Detail'!$A5,'CA 2006 ES202'!$N:$N))/3</f>
        <v>1701</v>
      </c>
      <c r="L5" s="25">
        <f>(SUMIF('CA 2006 ES202'!$G:$G,'NAICS Detail'!$A5,'CA 2006 ES202'!$U:$U)+SUMIF('CA 2006 ES202'!$G:$G,'NAICS Detail'!$A5,'CA 2006 ES202'!$V:$V)+SUMIF('CA 2006 ES202'!$G:$G,'NAICS Detail'!$A5,'CA 2006 ES202'!$W:$W))/3</f>
        <v>2647.3333333333335</v>
      </c>
      <c r="M5" s="25">
        <f t="shared" si="2"/>
        <v>2837.666666666667</v>
      </c>
    </row>
    <row r="6" spans="1:16">
      <c r="A6" s="21">
        <v>114</v>
      </c>
      <c r="B6" s="21">
        <f t="shared" si="0"/>
        <v>54</v>
      </c>
      <c r="C6" s="9" t="s">
        <v>54</v>
      </c>
      <c r="D6">
        <f>SUMIF('CA 2005 ES202'!$G:$G,'NAICS Detail'!$A6,'CA 2005 ES202'!$AG:$AG)</f>
        <v>6052074</v>
      </c>
      <c r="E6">
        <f>SUMIF('CA 2005 ES202'!$G:$G,'NAICS Detail'!$A6,'CA 2005 ES202'!$AP:$AP)</f>
        <v>9863371</v>
      </c>
      <c r="F6">
        <f>SUMIF('CA 2006 ES202'!$G:$G,'NAICS Detail'!$A6,'CA 2006 ES202'!$O:$O)</f>
        <v>11862456</v>
      </c>
      <c r="G6">
        <f>SUMIF('CA 2006 ES202'!$G:$G,'NAICS Detail'!$A6,'CA 2006 ES202'!$X:$X)</f>
        <v>6064955</v>
      </c>
      <c r="H6">
        <f t="shared" si="1"/>
        <v>33842856</v>
      </c>
      <c r="I6" s="25">
        <f>(SUMIF('CA 2005 ES202'!$G:$G,'NAICS Detail'!$A6,'CA 2005 ES202'!$AD:$AD)+SUMIF('CA 2005 ES202'!$G:$G,'NAICS Detail'!$A6,'CA 2005 ES202'!$AE:$AE)+SUMIF('CA 2005 ES202'!$G:$G,'NAICS Detail'!$A6,'CA 2005 ES202'!$AF:$AF))/3</f>
        <v>620.33333333333337</v>
      </c>
      <c r="J6" s="25">
        <f>(SUMIF('CA 2005 ES202'!$G:$G,'NAICS Detail'!$A6,'CA 2005 ES202'!$AM:$AM)+SUMIF('CA 2005 ES202'!$G:$G,'NAICS Detail'!$A6,'CA 2005 ES202'!$AN:$AN)+SUMIF('CA 2005 ES202'!$G:$G,'NAICS Detail'!$A6,'CA 2005 ES202'!$AO:$AO))/3</f>
        <v>620.33333333333337</v>
      </c>
      <c r="K6" s="25">
        <f>(SUMIF('CA 2006 ES202'!$G:$G,'NAICS Detail'!$A6,'CA 2006 ES202'!$L:$L)+SUMIF('CA 2006 ES202'!$G:$G,'NAICS Detail'!$A6,'CA 2006 ES202'!$M:$M)+SUMIF('CA 2006 ES202'!$G:$G,'NAICS Detail'!$A6,'CA 2006 ES202'!$N:$N))/3</f>
        <v>738.33333333333337</v>
      </c>
      <c r="L6" s="25">
        <f>(SUMIF('CA 2006 ES202'!$G:$G,'NAICS Detail'!$A6,'CA 2006 ES202'!$U:$U)+SUMIF('CA 2006 ES202'!$G:$G,'NAICS Detail'!$A6,'CA 2006 ES202'!$V:$V)+SUMIF('CA 2006 ES202'!$G:$G,'NAICS Detail'!$A6,'CA 2006 ES202'!$W:$W))/3</f>
        <v>614.33333333333337</v>
      </c>
      <c r="M6" s="25">
        <f t="shared" si="2"/>
        <v>648.33333333333337</v>
      </c>
    </row>
    <row r="7" spans="1:16">
      <c r="A7" s="21">
        <v>115</v>
      </c>
      <c r="B7" s="21">
        <f t="shared" si="0"/>
        <v>54</v>
      </c>
      <c r="C7" s="9" t="s">
        <v>54</v>
      </c>
      <c r="D7">
        <f>SUMIF('CA 2005 ES202'!$G:$G,'NAICS Detail'!$A7,'CA 2005 ES202'!$AG:$AG)</f>
        <v>965584460</v>
      </c>
      <c r="E7">
        <f>SUMIF('CA 2005 ES202'!$G:$G,'NAICS Detail'!$A7,'CA 2005 ES202'!$AP:$AP)</f>
        <v>798056806</v>
      </c>
      <c r="F7">
        <f>SUMIF('CA 2006 ES202'!$G:$G,'NAICS Detail'!$A7,'CA 2006 ES202'!$O:$O)</f>
        <v>628989016</v>
      </c>
      <c r="G7">
        <f>SUMIF('CA 2006 ES202'!$G:$G,'NAICS Detail'!$A7,'CA 2006 ES202'!$X:$X)</f>
        <v>890164839</v>
      </c>
      <c r="H7">
        <f t="shared" si="1"/>
        <v>3282795121</v>
      </c>
      <c r="I7" s="25">
        <f>(SUMIF('CA 2005 ES202'!$G:$G,'NAICS Detail'!$A7,'CA 2005 ES202'!$AD:$AD)+SUMIF('CA 2005 ES202'!$G:$G,'NAICS Detail'!$A7,'CA 2005 ES202'!$AE:$AE)+SUMIF('CA 2005 ES202'!$G:$G,'NAICS Detail'!$A7,'CA 2005 ES202'!$AF:$AF))/3</f>
        <v>199842.66666666666</v>
      </c>
      <c r="J7" s="25">
        <f>(SUMIF('CA 2005 ES202'!$G:$G,'NAICS Detail'!$A7,'CA 2005 ES202'!$AM:$AM)+SUMIF('CA 2005 ES202'!$G:$G,'NAICS Detail'!$A7,'CA 2005 ES202'!$AN:$AN)+SUMIF('CA 2005 ES202'!$G:$G,'NAICS Detail'!$A7,'CA 2005 ES202'!$AO:$AO))/3</f>
        <v>164977.33333333334</v>
      </c>
      <c r="K7" s="25">
        <f>(SUMIF('CA 2006 ES202'!$G:$G,'NAICS Detail'!$A7,'CA 2006 ES202'!$L:$L)+SUMIF('CA 2006 ES202'!$G:$G,'NAICS Detail'!$A7,'CA 2006 ES202'!$M:$M)+SUMIF('CA 2006 ES202'!$G:$G,'NAICS Detail'!$A7,'CA 2006 ES202'!$N:$N))/3</f>
        <v>135777.66666666666</v>
      </c>
      <c r="L7" s="25">
        <f>(SUMIF('CA 2006 ES202'!$G:$G,'NAICS Detail'!$A7,'CA 2006 ES202'!$U:$U)+SUMIF('CA 2006 ES202'!$G:$G,'NAICS Detail'!$A7,'CA 2006 ES202'!$V:$V)+SUMIF('CA 2006 ES202'!$G:$G,'NAICS Detail'!$A7,'CA 2006 ES202'!$W:$W))/3</f>
        <v>186884</v>
      </c>
      <c r="M7" s="25">
        <f t="shared" si="2"/>
        <v>171870.41666666666</v>
      </c>
    </row>
    <row r="8" spans="1:16">
      <c r="A8" s="21">
        <v>211</v>
      </c>
      <c r="B8" s="21">
        <f t="shared" si="0"/>
        <v>52</v>
      </c>
      <c r="C8" s="9" t="s">
        <v>70</v>
      </c>
      <c r="D8">
        <f>SUMIF('CA 2005 ES202'!$G:$G,'NAICS Detail'!$A8,'CA 2005 ES202'!$AG:$AG)</f>
        <v>293923324</v>
      </c>
      <c r="E8">
        <f>SUMIF('CA 2005 ES202'!$G:$G,'NAICS Detail'!$A8,'CA 2005 ES202'!$AP:$AP)</f>
        <v>235900305</v>
      </c>
      <c r="F8">
        <f>SUMIF('CA 2006 ES202'!$G:$G,'NAICS Detail'!$A8,'CA 2006 ES202'!$O:$O)</f>
        <v>317135105</v>
      </c>
      <c r="G8">
        <f>SUMIF('CA 2006 ES202'!$G:$G,'NAICS Detail'!$A8,'CA 2006 ES202'!$X:$X)</f>
        <v>328303893</v>
      </c>
      <c r="H8">
        <f t="shared" si="1"/>
        <v>1175262627</v>
      </c>
      <c r="I8" s="25">
        <f>(SUMIF('CA 2005 ES202'!$G:$G,'NAICS Detail'!$A8,'CA 2005 ES202'!$AD:$AD)+SUMIF('CA 2005 ES202'!$G:$G,'NAICS Detail'!$A8,'CA 2005 ES202'!$AE:$AE)+SUMIF('CA 2005 ES202'!$G:$G,'NAICS Detail'!$A8,'CA 2005 ES202'!$AF:$AF))/3</f>
        <v>7679.666666666667</v>
      </c>
      <c r="J8" s="25">
        <f>(SUMIF('CA 2005 ES202'!$G:$G,'NAICS Detail'!$A8,'CA 2005 ES202'!$AM:$AM)+SUMIF('CA 2005 ES202'!$G:$G,'NAICS Detail'!$A8,'CA 2005 ES202'!$AN:$AN)+SUMIF('CA 2005 ES202'!$G:$G,'NAICS Detail'!$A8,'CA 2005 ES202'!$AO:$AO))/3</f>
        <v>7665.666666666667</v>
      </c>
      <c r="K8" s="25">
        <f>(SUMIF('CA 2006 ES202'!$G:$G,'NAICS Detail'!$A8,'CA 2006 ES202'!$L:$L)+SUMIF('CA 2006 ES202'!$G:$G,'NAICS Detail'!$A8,'CA 2006 ES202'!$M:$M)+SUMIF('CA 2006 ES202'!$G:$G,'NAICS Detail'!$A8,'CA 2006 ES202'!$N:$N))/3</f>
        <v>7842.333333333333</v>
      </c>
      <c r="L8" s="25">
        <f>(SUMIF('CA 2006 ES202'!$G:$G,'NAICS Detail'!$A8,'CA 2006 ES202'!$U:$U)+SUMIF('CA 2006 ES202'!$G:$G,'NAICS Detail'!$A8,'CA 2006 ES202'!$V:$V)+SUMIF('CA 2006 ES202'!$G:$G,'NAICS Detail'!$A8,'CA 2006 ES202'!$W:$W))/3</f>
        <v>8031.333333333333</v>
      </c>
      <c r="M8" s="25">
        <f t="shared" si="2"/>
        <v>7804.75</v>
      </c>
    </row>
    <row r="9" spans="1:16">
      <c r="A9" s="21">
        <v>212</v>
      </c>
      <c r="B9" s="21">
        <f t="shared" si="0"/>
        <v>54</v>
      </c>
      <c r="C9" s="9" t="s">
        <v>54</v>
      </c>
      <c r="D9">
        <f>SUMIF('CA 2005 ES202'!$G:$G,'NAICS Detail'!$A9,'CA 2005 ES202'!$AG:$AG)</f>
        <v>107498914</v>
      </c>
      <c r="E9">
        <f>SUMIF('CA 2005 ES202'!$G:$G,'NAICS Detail'!$A9,'CA 2005 ES202'!$AP:$AP)</f>
        <v>107997617</v>
      </c>
      <c r="F9">
        <f>SUMIF('CA 2006 ES202'!$G:$G,'NAICS Detail'!$A9,'CA 2006 ES202'!$O:$O)</f>
        <v>94491973</v>
      </c>
      <c r="G9">
        <f>SUMIF('CA 2006 ES202'!$G:$G,'NAICS Detail'!$A9,'CA 2006 ES202'!$X:$X)</f>
        <v>99213835</v>
      </c>
      <c r="H9">
        <f t="shared" si="1"/>
        <v>409202339</v>
      </c>
      <c r="I9" s="25">
        <f>(SUMIF('CA 2005 ES202'!$G:$G,'NAICS Detail'!$A9,'CA 2005 ES202'!$AD:$AD)+SUMIF('CA 2005 ES202'!$G:$G,'NAICS Detail'!$A9,'CA 2005 ES202'!$AE:$AE)+SUMIF('CA 2005 ES202'!$G:$G,'NAICS Detail'!$A9,'CA 2005 ES202'!$AF:$AF))/3</f>
        <v>6523</v>
      </c>
      <c r="J9" s="25">
        <f>(SUMIF('CA 2005 ES202'!$G:$G,'NAICS Detail'!$A9,'CA 2005 ES202'!$AM:$AM)+SUMIF('CA 2005 ES202'!$G:$G,'NAICS Detail'!$A9,'CA 2005 ES202'!$AN:$AN)+SUMIF('CA 2005 ES202'!$G:$G,'NAICS Detail'!$A9,'CA 2005 ES202'!$AO:$AO))/3</f>
        <v>6454.333333333333</v>
      </c>
      <c r="K9" s="25">
        <f>(SUMIF('CA 2006 ES202'!$G:$G,'NAICS Detail'!$A9,'CA 2006 ES202'!$L:$L)+SUMIF('CA 2006 ES202'!$G:$G,'NAICS Detail'!$A9,'CA 2006 ES202'!$M:$M)+SUMIF('CA 2006 ES202'!$G:$G,'NAICS Detail'!$A9,'CA 2006 ES202'!$N:$N))/3</f>
        <v>6457.333333333333</v>
      </c>
      <c r="L9" s="25">
        <f>(SUMIF('CA 2006 ES202'!$G:$G,'NAICS Detail'!$A9,'CA 2006 ES202'!$U:$U)+SUMIF('CA 2006 ES202'!$G:$G,'NAICS Detail'!$A9,'CA 2006 ES202'!$V:$V)+SUMIF('CA 2006 ES202'!$G:$G,'NAICS Detail'!$A9,'CA 2006 ES202'!$W:$W))/3</f>
        <v>6515.666666666667</v>
      </c>
      <c r="M9" s="25">
        <f t="shared" si="2"/>
        <v>6487.583333333333</v>
      </c>
    </row>
    <row r="10" spans="1:16">
      <c r="A10" s="21">
        <v>213</v>
      </c>
      <c r="B10" s="21">
        <f t="shared" si="0"/>
        <v>54</v>
      </c>
      <c r="C10" s="9" t="s">
        <v>54</v>
      </c>
      <c r="D10">
        <f>SUMIF('CA 2005 ES202'!$G:$G,'NAICS Detail'!$A10,'CA 2005 ES202'!$AG:$AG)</f>
        <v>126309927</v>
      </c>
      <c r="E10">
        <f>SUMIF('CA 2005 ES202'!$G:$G,'NAICS Detail'!$A10,'CA 2005 ES202'!$AP:$AP)</f>
        <v>135935742</v>
      </c>
      <c r="F10">
        <f>SUMIF('CA 2006 ES202'!$G:$G,'NAICS Detail'!$A10,'CA 2006 ES202'!$O:$O)</f>
        <v>140145281</v>
      </c>
      <c r="G10">
        <f>SUMIF('CA 2006 ES202'!$G:$G,'NAICS Detail'!$A10,'CA 2006 ES202'!$X:$X)</f>
        <v>143644064</v>
      </c>
      <c r="H10">
        <f t="shared" si="1"/>
        <v>546035014</v>
      </c>
      <c r="I10" s="25">
        <f>(SUMIF('CA 2005 ES202'!$G:$G,'NAICS Detail'!$A10,'CA 2005 ES202'!$AD:$AD)+SUMIF('CA 2005 ES202'!$G:$G,'NAICS Detail'!$A10,'CA 2005 ES202'!$AE:$AE)+SUMIF('CA 2005 ES202'!$G:$G,'NAICS Detail'!$A10,'CA 2005 ES202'!$AF:$AF))/3</f>
        <v>8231</v>
      </c>
      <c r="J10" s="25">
        <f>(SUMIF('CA 2005 ES202'!$G:$G,'NAICS Detail'!$A10,'CA 2005 ES202'!$AM:$AM)+SUMIF('CA 2005 ES202'!$G:$G,'NAICS Detail'!$A10,'CA 2005 ES202'!$AN:$AN)+SUMIF('CA 2005 ES202'!$G:$G,'NAICS Detail'!$A10,'CA 2005 ES202'!$AO:$AO))/3</f>
        <v>8539.3333333333339</v>
      </c>
      <c r="K10" s="25">
        <f>(SUMIF('CA 2006 ES202'!$G:$G,'NAICS Detail'!$A10,'CA 2006 ES202'!$L:$L)+SUMIF('CA 2006 ES202'!$G:$G,'NAICS Detail'!$A10,'CA 2006 ES202'!$M:$M)+SUMIF('CA 2006 ES202'!$G:$G,'NAICS Detail'!$A10,'CA 2006 ES202'!$N:$N))/3</f>
        <v>8799.6666666666661</v>
      </c>
      <c r="L10" s="25">
        <f>(SUMIF('CA 2006 ES202'!$G:$G,'NAICS Detail'!$A10,'CA 2006 ES202'!$U:$U)+SUMIF('CA 2006 ES202'!$G:$G,'NAICS Detail'!$A10,'CA 2006 ES202'!$V:$V)+SUMIF('CA 2006 ES202'!$G:$G,'NAICS Detail'!$A10,'CA 2006 ES202'!$W:$W))/3</f>
        <v>9140.3333333333339</v>
      </c>
      <c r="M10" s="25">
        <f t="shared" si="2"/>
        <v>8677.5833333333339</v>
      </c>
    </row>
    <row r="11" spans="1:16">
      <c r="A11" s="21">
        <v>2211</v>
      </c>
      <c r="B11" s="21">
        <f t="shared" si="0"/>
        <v>24</v>
      </c>
      <c r="C11" s="13" t="s">
        <v>100</v>
      </c>
      <c r="D11">
        <f>SUMIF('CA 2005 ES202'!$G:$G,'NAICS Detail'!$A11,'CA 2005 ES202'!$AG:$AG)</f>
        <v>753298558</v>
      </c>
      <c r="E11">
        <f>SUMIF('CA 2005 ES202'!$G:$G,'NAICS Detail'!$A11,'CA 2005 ES202'!$AP:$AP)</f>
        <v>755013746</v>
      </c>
      <c r="F11">
        <f>SUMIF('CA 2006 ES202'!$G:$G,'NAICS Detail'!$A11,'CA 2006 ES202'!$O:$O)</f>
        <v>931750740</v>
      </c>
      <c r="G11">
        <f>SUMIF('CA 2006 ES202'!$G:$G,'NAICS Detail'!$A11,'CA 2006 ES202'!$X:$X)</f>
        <v>740247864</v>
      </c>
      <c r="H11">
        <f t="shared" si="1"/>
        <v>3180310908</v>
      </c>
      <c r="I11" s="25">
        <f>(SUMIF('CA 2005 ES202'!$G:$G,'NAICS Detail'!$A11,'CA 2005 ES202'!$AD:$AD)+SUMIF('CA 2005 ES202'!$G:$G,'NAICS Detail'!$A11,'CA 2005 ES202'!$AE:$AE)+SUMIF('CA 2005 ES202'!$G:$G,'NAICS Detail'!$A11,'CA 2005 ES202'!$AF:$AF))/3</f>
        <v>33749.666666666664</v>
      </c>
      <c r="J11" s="25">
        <f>(SUMIF('CA 2005 ES202'!$G:$G,'NAICS Detail'!$A11,'CA 2005 ES202'!$AM:$AM)+SUMIF('CA 2005 ES202'!$G:$G,'NAICS Detail'!$A11,'CA 2005 ES202'!$AN:$AN)+SUMIF('CA 2005 ES202'!$G:$G,'NAICS Detail'!$A11,'CA 2005 ES202'!$AO:$AO))/3</f>
        <v>33922</v>
      </c>
      <c r="K11" s="25">
        <f>(SUMIF('CA 2006 ES202'!$G:$G,'NAICS Detail'!$A11,'CA 2006 ES202'!$L:$L)+SUMIF('CA 2006 ES202'!$G:$G,'NAICS Detail'!$A11,'CA 2006 ES202'!$M:$M)+SUMIF('CA 2006 ES202'!$G:$G,'NAICS Detail'!$A11,'CA 2006 ES202'!$N:$N))/3</f>
        <v>33850.333333333336</v>
      </c>
      <c r="L11" s="25">
        <f>(SUMIF('CA 2006 ES202'!$G:$G,'NAICS Detail'!$A11,'CA 2006 ES202'!$U:$U)+SUMIF('CA 2006 ES202'!$G:$G,'NAICS Detail'!$A11,'CA 2006 ES202'!$V:$V)+SUMIF('CA 2006 ES202'!$G:$G,'NAICS Detail'!$A11,'CA 2006 ES202'!$W:$W))/3</f>
        <v>34044</v>
      </c>
      <c r="M11" s="25">
        <f t="shared" si="2"/>
        <v>33891.5</v>
      </c>
    </row>
    <row r="12" spans="1:16">
      <c r="A12" s="21">
        <v>2212</v>
      </c>
      <c r="B12" s="21">
        <f t="shared" si="0"/>
        <v>25</v>
      </c>
      <c r="C12" s="13" t="s">
        <v>107</v>
      </c>
      <c r="D12">
        <f>SUMIF('CA 2005 ES202'!$G:$G,'NAICS Detail'!$A12,'CA 2005 ES202'!$AG:$AG)</f>
        <v>690120294</v>
      </c>
      <c r="E12">
        <f>SUMIF('CA 2005 ES202'!$G:$G,'NAICS Detail'!$A12,'CA 2005 ES202'!$AP:$AP)</f>
        <v>671633319</v>
      </c>
      <c r="F12">
        <f>SUMIF('CA 2006 ES202'!$G:$G,'NAICS Detail'!$A12,'CA 2006 ES202'!$O:$O)</f>
        <v>17245972</v>
      </c>
      <c r="G12">
        <f>SUMIF('CA 2006 ES202'!$G:$G,'NAICS Detail'!$A12,'CA 2006 ES202'!$X:$X)</f>
        <v>19188227</v>
      </c>
      <c r="H12">
        <f t="shared" si="1"/>
        <v>1398187812</v>
      </c>
      <c r="I12" s="25">
        <f>(SUMIF('CA 2005 ES202'!$G:$G,'NAICS Detail'!$A12,'CA 2005 ES202'!$AD:$AD)+SUMIF('CA 2005 ES202'!$G:$G,'NAICS Detail'!$A12,'CA 2005 ES202'!$AE:$AE)+SUMIF('CA 2005 ES202'!$G:$G,'NAICS Detail'!$A12,'CA 2005 ES202'!$AF:$AF))/3</f>
        <v>32956</v>
      </c>
      <c r="J12" s="25">
        <f>(SUMIF('CA 2005 ES202'!$G:$G,'NAICS Detail'!$A12,'CA 2005 ES202'!$AM:$AM)+SUMIF('CA 2005 ES202'!$G:$G,'NAICS Detail'!$A12,'CA 2005 ES202'!$AN:$AN)+SUMIF('CA 2005 ES202'!$G:$G,'NAICS Detail'!$A12,'CA 2005 ES202'!$AO:$AO))/3</f>
        <v>33070.666666666664</v>
      </c>
      <c r="K12" s="25">
        <f>(SUMIF('CA 2006 ES202'!$G:$G,'NAICS Detail'!$A12,'CA 2006 ES202'!$L:$L)+SUMIF('CA 2006 ES202'!$G:$G,'NAICS Detail'!$A12,'CA 2006 ES202'!$M:$M)+SUMIF('CA 2006 ES202'!$G:$G,'NAICS Detail'!$A12,'CA 2006 ES202'!$N:$N))/3</f>
        <v>1180</v>
      </c>
      <c r="L12" s="25">
        <f>(SUMIF('CA 2006 ES202'!$G:$G,'NAICS Detail'!$A12,'CA 2006 ES202'!$U:$U)+SUMIF('CA 2006 ES202'!$G:$G,'NAICS Detail'!$A12,'CA 2006 ES202'!$V:$V)+SUMIF('CA 2006 ES202'!$G:$G,'NAICS Detail'!$A12,'CA 2006 ES202'!$W:$W))/3</f>
        <v>1196</v>
      </c>
      <c r="M12" s="25">
        <f t="shared" si="2"/>
        <v>17100.666666666664</v>
      </c>
    </row>
    <row r="13" spans="1:16">
      <c r="A13" s="21">
        <v>2213</v>
      </c>
      <c r="B13" s="21">
        <f t="shared" si="0"/>
        <v>26</v>
      </c>
      <c r="C13" s="13" t="s">
        <v>109</v>
      </c>
      <c r="D13">
        <f>SUMIF('CA 2005 ES202'!$G:$G,'NAICS Detail'!$A13,'CA 2005 ES202'!$AG:$AG)</f>
        <v>598503003</v>
      </c>
      <c r="E13">
        <f>SUMIF('CA 2005 ES202'!$G:$G,'NAICS Detail'!$A13,'CA 2005 ES202'!$AP:$AP)</f>
        <v>610346769</v>
      </c>
      <c r="F13">
        <f>SUMIF('CA 2006 ES202'!$G:$G,'NAICS Detail'!$A13,'CA 2006 ES202'!$O:$O)</f>
        <v>534811865</v>
      </c>
      <c r="G13">
        <f>SUMIF('CA 2006 ES202'!$G:$G,'NAICS Detail'!$A13,'CA 2006 ES202'!$X:$X)</f>
        <v>556141864</v>
      </c>
      <c r="H13">
        <f t="shared" si="1"/>
        <v>2299803501</v>
      </c>
      <c r="I13" s="25">
        <f>(SUMIF('CA 2005 ES202'!$G:$G,'NAICS Detail'!$A13,'CA 2005 ES202'!$AD:$AD)+SUMIF('CA 2005 ES202'!$G:$G,'NAICS Detail'!$A13,'CA 2005 ES202'!$AE:$AE)+SUMIF('CA 2005 ES202'!$G:$G,'NAICS Detail'!$A13,'CA 2005 ES202'!$AF:$AF))/3</f>
        <v>38738.666666666664</v>
      </c>
      <c r="J13" s="25">
        <f>(SUMIF('CA 2005 ES202'!$G:$G,'NAICS Detail'!$A13,'CA 2005 ES202'!$AM:$AM)+SUMIF('CA 2005 ES202'!$G:$G,'NAICS Detail'!$A13,'CA 2005 ES202'!$AN:$AN)+SUMIF('CA 2005 ES202'!$G:$G,'NAICS Detail'!$A13,'CA 2005 ES202'!$AO:$AO))/3</f>
        <v>37902.333333333336</v>
      </c>
      <c r="K13" s="25">
        <f>(SUMIF('CA 2006 ES202'!$G:$G,'NAICS Detail'!$A13,'CA 2006 ES202'!$L:$L)+SUMIF('CA 2006 ES202'!$G:$G,'NAICS Detail'!$A13,'CA 2006 ES202'!$M:$M)+SUMIF('CA 2006 ES202'!$G:$G,'NAICS Detail'!$A13,'CA 2006 ES202'!$N:$N))/3</f>
        <v>33131.333333333336</v>
      </c>
      <c r="L13" s="25">
        <f>(SUMIF('CA 2006 ES202'!$G:$G,'NAICS Detail'!$A13,'CA 2006 ES202'!$U:$U)+SUMIF('CA 2006 ES202'!$G:$G,'NAICS Detail'!$A13,'CA 2006 ES202'!$V:$V)+SUMIF('CA 2006 ES202'!$G:$G,'NAICS Detail'!$A13,'CA 2006 ES202'!$W:$W))/3</f>
        <v>33402.666666666664</v>
      </c>
      <c r="M13" s="25">
        <f t="shared" si="2"/>
        <v>35793.75</v>
      </c>
    </row>
    <row r="14" spans="1:16">
      <c r="A14" s="21">
        <v>2361</v>
      </c>
      <c r="B14" s="21">
        <f t="shared" si="0"/>
        <v>23</v>
      </c>
      <c r="C14" s="14" t="s">
        <v>113</v>
      </c>
      <c r="D14">
        <f>SUMIF('CA 2005 ES202'!$G:$G,'NAICS Detail'!$A14,'CA 2005 ES202'!$AG:$AG)</f>
        <v>1749981185</v>
      </c>
      <c r="E14">
        <f>SUMIF('CA 2005 ES202'!$G:$G,'NAICS Detail'!$A14,'CA 2005 ES202'!$AP:$AP)</f>
        <v>1994787293</v>
      </c>
      <c r="F14">
        <f>SUMIF('CA 2006 ES202'!$G:$G,'NAICS Detail'!$A14,'CA 2006 ES202'!$O:$O)</f>
        <v>1971973170</v>
      </c>
      <c r="G14">
        <f>SUMIF('CA 2006 ES202'!$G:$G,'NAICS Detail'!$A14,'CA 2006 ES202'!$X:$X)</f>
        <v>1835703283</v>
      </c>
      <c r="H14">
        <f t="shared" si="1"/>
        <v>7552444931</v>
      </c>
      <c r="I14" s="25">
        <f>(SUMIF('CA 2005 ES202'!$G:$G,'NAICS Detail'!$A14,'CA 2005 ES202'!$AD:$AD)+SUMIF('CA 2005 ES202'!$G:$G,'NAICS Detail'!$A14,'CA 2005 ES202'!$AE:$AE)+SUMIF('CA 2005 ES202'!$G:$G,'NAICS Detail'!$A14,'CA 2005 ES202'!$AF:$AF))/3</f>
        <v>149858</v>
      </c>
      <c r="J14" s="25">
        <f>(SUMIF('CA 2005 ES202'!$G:$G,'NAICS Detail'!$A14,'CA 2005 ES202'!$AM:$AM)+SUMIF('CA 2005 ES202'!$G:$G,'NAICS Detail'!$A14,'CA 2005 ES202'!$AN:$AN)+SUMIF('CA 2005 ES202'!$G:$G,'NAICS Detail'!$A14,'CA 2005 ES202'!$AO:$AO))/3</f>
        <v>152283.66666666666</v>
      </c>
      <c r="K14" s="25">
        <f>(SUMIF('CA 2006 ES202'!$G:$G,'NAICS Detail'!$A14,'CA 2006 ES202'!$L:$L)+SUMIF('CA 2006 ES202'!$G:$G,'NAICS Detail'!$A14,'CA 2006 ES202'!$M:$M)+SUMIF('CA 2006 ES202'!$G:$G,'NAICS Detail'!$A14,'CA 2006 ES202'!$N:$N))/3</f>
        <v>149023.33333333334</v>
      </c>
      <c r="L14" s="25">
        <f>(SUMIF('CA 2006 ES202'!$G:$G,'NAICS Detail'!$A14,'CA 2006 ES202'!$U:$U)+SUMIF('CA 2006 ES202'!$G:$G,'NAICS Detail'!$A14,'CA 2006 ES202'!$V:$V)+SUMIF('CA 2006 ES202'!$G:$G,'NAICS Detail'!$A14,'CA 2006 ES202'!$W:$W))/3</f>
        <v>153733</v>
      </c>
      <c r="M14" s="25">
        <f t="shared" si="2"/>
        <v>151224.5</v>
      </c>
      <c r="P14" s="25"/>
    </row>
    <row r="15" spans="1:16">
      <c r="A15" s="21">
        <v>2362</v>
      </c>
      <c r="B15" s="21">
        <f t="shared" si="0"/>
        <v>22</v>
      </c>
      <c r="C15" s="14" t="s">
        <v>118</v>
      </c>
      <c r="D15">
        <f>SUMIF('CA 2005 ES202'!$G:$G,'NAICS Detail'!$A15,'CA 2005 ES202'!$AG:$AG)</f>
        <v>1038706283</v>
      </c>
      <c r="E15">
        <f>SUMIF('CA 2005 ES202'!$G:$G,'NAICS Detail'!$A15,'CA 2005 ES202'!$AP:$AP)</f>
        <v>1163098415</v>
      </c>
      <c r="F15">
        <f>SUMIF('CA 2006 ES202'!$G:$G,'NAICS Detail'!$A15,'CA 2006 ES202'!$O:$O)</f>
        <v>1017342410</v>
      </c>
      <c r="G15">
        <f>SUMIF('CA 2006 ES202'!$G:$G,'NAICS Detail'!$A15,'CA 2006 ES202'!$X:$X)</f>
        <v>1032626036</v>
      </c>
      <c r="H15">
        <f t="shared" si="1"/>
        <v>4251773144</v>
      </c>
      <c r="I15" s="25">
        <f>(SUMIF('CA 2005 ES202'!$G:$G,'NAICS Detail'!$A15,'CA 2005 ES202'!$AD:$AD)+SUMIF('CA 2005 ES202'!$G:$G,'NAICS Detail'!$A15,'CA 2005 ES202'!$AE:$AE)+SUMIF('CA 2005 ES202'!$G:$G,'NAICS Detail'!$A15,'CA 2005 ES202'!$AF:$AF))/3</f>
        <v>68667.333333333328</v>
      </c>
      <c r="J15" s="25">
        <f>(SUMIF('CA 2005 ES202'!$G:$G,'NAICS Detail'!$A15,'CA 2005 ES202'!$AM:$AM)+SUMIF('CA 2005 ES202'!$G:$G,'NAICS Detail'!$A15,'CA 2005 ES202'!$AN:$AN)+SUMIF('CA 2005 ES202'!$G:$G,'NAICS Detail'!$A15,'CA 2005 ES202'!$AO:$AO))/3</f>
        <v>67842.333333333328</v>
      </c>
      <c r="K15" s="25">
        <f>(SUMIF('CA 2006 ES202'!$G:$G,'NAICS Detail'!$A15,'CA 2006 ES202'!$L:$L)+SUMIF('CA 2006 ES202'!$G:$G,'NAICS Detail'!$A15,'CA 2006 ES202'!$M:$M)+SUMIF('CA 2006 ES202'!$G:$G,'NAICS Detail'!$A15,'CA 2006 ES202'!$N:$N))/3</f>
        <v>67555.666666666672</v>
      </c>
      <c r="L15" s="25">
        <f>(SUMIF('CA 2006 ES202'!$G:$G,'NAICS Detail'!$A15,'CA 2006 ES202'!$U:$U)+SUMIF('CA 2006 ES202'!$G:$G,'NAICS Detail'!$A15,'CA 2006 ES202'!$V:$V)+SUMIF('CA 2006 ES202'!$G:$G,'NAICS Detail'!$A15,'CA 2006 ES202'!$W:$W))/3</f>
        <v>69242</v>
      </c>
      <c r="M15" s="25">
        <f t="shared" si="2"/>
        <v>68326.833333333328</v>
      </c>
    </row>
    <row r="16" spans="1:16">
      <c r="A16" s="21">
        <v>2371</v>
      </c>
      <c r="B16" s="21">
        <f t="shared" si="0"/>
        <v>999</v>
      </c>
      <c r="C16" s="14" t="s">
        <v>121</v>
      </c>
      <c r="D16">
        <f>SUMIF('CA 2005 ES202'!$G:$G,'NAICS Detail'!$A16,'CA 2005 ES202'!$AG:$AG)</f>
        <v>539889164</v>
      </c>
      <c r="E16">
        <f>SUMIF('CA 2005 ES202'!$G:$G,'NAICS Detail'!$A16,'CA 2005 ES202'!$AP:$AP)</f>
        <v>588011805</v>
      </c>
      <c r="F16">
        <f>SUMIF('CA 2006 ES202'!$G:$G,'NAICS Detail'!$A16,'CA 2006 ES202'!$O:$O)</f>
        <v>512857620</v>
      </c>
      <c r="G16">
        <f>SUMIF('CA 2006 ES202'!$G:$G,'NAICS Detail'!$A16,'CA 2006 ES202'!$X:$X)</f>
        <v>540649586</v>
      </c>
      <c r="H16">
        <f t="shared" si="1"/>
        <v>2181408175</v>
      </c>
      <c r="I16" s="25">
        <f>(SUMIF('CA 2005 ES202'!$G:$G,'NAICS Detail'!$A16,'CA 2005 ES202'!$AD:$AD)+SUMIF('CA 2005 ES202'!$G:$G,'NAICS Detail'!$A16,'CA 2005 ES202'!$AE:$AE)+SUMIF('CA 2005 ES202'!$G:$G,'NAICS Detail'!$A16,'CA 2005 ES202'!$AF:$AF))/3</f>
        <v>35597.333333333336</v>
      </c>
      <c r="J16" s="25">
        <f>(SUMIF('CA 2005 ES202'!$G:$G,'NAICS Detail'!$A16,'CA 2005 ES202'!$AM:$AM)+SUMIF('CA 2005 ES202'!$G:$G,'NAICS Detail'!$A16,'CA 2005 ES202'!$AN:$AN)+SUMIF('CA 2005 ES202'!$G:$G,'NAICS Detail'!$A16,'CA 2005 ES202'!$AO:$AO))/3</f>
        <v>37607.666666666664</v>
      </c>
      <c r="K16" s="25">
        <f>(SUMIF('CA 2006 ES202'!$G:$G,'NAICS Detail'!$A16,'CA 2006 ES202'!$L:$L)+SUMIF('CA 2006 ES202'!$G:$G,'NAICS Detail'!$A16,'CA 2006 ES202'!$M:$M)+SUMIF('CA 2006 ES202'!$G:$G,'NAICS Detail'!$A16,'CA 2006 ES202'!$N:$N))/3</f>
        <v>35453.666666666664</v>
      </c>
      <c r="L16" s="25">
        <f>(SUMIF('CA 2006 ES202'!$G:$G,'NAICS Detail'!$A16,'CA 2006 ES202'!$U:$U)+SUMIF('CA 2006 ES202'!$G:$G,'NAICS Detail'!$A16,'CA 2006 ES202'!$V:$V)+SUMIF('CA 2006 ES202'!$G:$G,'NAICS Detail'!$A16,'CA 2006 ES202'!$W:$W))/3</f>
        <v>36550</v>
      </c>
      <c r="M16" s="25">
        <f t="shared" si="2"/>
        <v>36302.166666666664</v>
      </c>
    </row>
    <row r="17" spans="1:13">
      <c r="A17" s="21">
        <v>2372</v>
      </c>
      <c r="B17" s="21">
        <f t="shared" si="0"/>
        <v>22</v>
      </c>
      <c r="C17" s="14" t="s">
        <v>118</v>
      </c>
      <c r="D17">
        <f>SUMIF('CA 2005 ES202'!$G:$G,'NAICS Detail'!$A17,'CA 2005 ES202'!$AG:$AG)</f>
        <v>318377791</v>
      </c>
      <c r="E17">
        <f>SUMIF('CA 2005 ES202'!$G:$G,'NAICS Detail'!$A17,'CA 2005 ES202'!$AP:$AP)</f>
        <v>429835612</v>
      </c>
      <c r="F17">
        <f>SUMIF('CA 2006 ES202'!$G:$G,'NAICS Detail'!$A17,'CA 2006 ES202'!$O:$O)</f>
        <v>397299895</v>
      </c>
      <c r="G17">
        <f>SUMIF('CA 2006 ES202'!$G:$G,'NAICS Detail'!$A17,'CA 2006 ES202'!$X:$X)</f>
        <v>380579042</v>
      </c>
      <c r="H17">
        <f t="shared" si="1"/>
        <v>1526092340</v>
      </c>
      <c r="I17" s="25">
        <f>(SUMIF('CA 2005 ES202'!$G:$G,'NAICS Detail'!$A17,'CA 2005 ES202'!$AD:$AD)+SUMIF('CA 2005 ES202'!$G:$G,'NAICS Detail'!$A17,'CA 2005 ES202'!$AE:$AE)+SUMIF('CA 2005 ES202'!$G:$G,'NAICS Detail'!$A17,'CA 2005 ES202'!$AF:$AF))/3</f>
        <v>16927</v>
      </c>
      <c r="J17" s="25">
        <f>(SUMIF('CA 2005 ES202'!$G:$G,'NAICS Detail'!$A17,'CA 2005 ES202'!$AM:$AM)+SUMIF('CA 2005 ES202'!$G:$G,'NAICS Detail'!$A17,'CA 2005 ES202'!$AN:$AN)+SUMIF('CA 2005 ES202'!$G:$G,'NAICS Detail'!$A17,'CA 2005 ES202'!$AO:$AO))/3</f>
        <v>17645.666666666668</v>
      </c>
      <c r="K17" s="25">
        <f>(SUMIF('CA 2006 ES202'!$G:$G,'NAICS Detail'!$A17,'CA 2006 ES202'!$L:$L)+SUMIF('CA 2006 ES202'!$G:$G,'NAICS Detail'!$A17,'CA 2006 ES202'!$M:$M)+SUMIF('CA 2006 ES202'!$G:$G,'NAICS Detail'!$A17,'CA 2006 ES202'!$N:$N))/3</f>
        <v>17463.666666666668</v>
      </c>
      <c r="L17" s="25">
        <f>(SUMIF('CA 2006 ES202'!$G:$G,'NAICS Detail'!$A17,'CA 2006 ES202'!$U:$U)+SUMIF('CA 2006 ES202'!$G:$G,'NAICS Detail'!$A17,'CA 2006 ES202'!$V:$V)+SUMIF('CA 2006 ES202'!$G:$G,'NAICS Detail'!$A17,'CA 2006 ES202'!$W:$W))/3</f>
        <v>17996</v>
      </c>
      <c r="M17" s="25">
        <f t="shared" si="2"/>
        <v>17508.083333333336</v>
      </c>
    </row>
    <row r="18" spans="1:13">
      <c r="A18" s="21">
        <v>2373</v>
      </c>
      <c r="B18" s="21">
        <f t="shared" si="0"/>
        <v>999</v>
      </c>
      <c r="C18" s="14" t="s">
        <v>126</v>
      </c>
      <c r="D18">
        <f>SUMIF('CA 2005 ES202'!$G:$G,'NAICS Detail'!$A18,'CA 2005 ES202'!$AG:$AG)</f>
        <v>679391532</v>
      </c>
      <c r="E18">
        <f>SUMIF('CA 2005 ES202'!$G:$G,'NAICS Detail'!$A18,'CA 2005 ES202'!$AP:$AP)</f>
        <v>668365819</v>
      </c>
      <c r="F18">
        <f>SUMIF('CA 2006 ES202'!$G:$G,'NAICS Detail'!$A18,'CA 2006 ES202'!$O:$O)</f>
        <v>554591844</v>
      </c>
      <c r="G18">
        <f>SUMIF('CA 2006 ES202'!$G:$G,'NAICS Detail'!$A18,'CA 2006 ES202'!$X:$X)</f>
        <v>597202221</v>
      </c>
      <c r="H18">
        <f t="shared" si="1"/>
        <v>2499551416</v>
      </c>
      <c r="I18" s="25">
        <f>(SUMIF('CA 2005 ES202'!$G:$G,'NAICS Detail'!$A18,'CA 2005 ES202'!$AD:$AD)+SUMIF('CA 2005 ES202'!$G:$G,'NAICS Detail'!$A18,'CA 2005 ES202'!$AE:$AE)+SUMIF('CA 2005 ES202'!$G:$G,'NAICS Detail'!$A18,'CA 2005 ES202'!$AF:$AF))/3</f>
        <v>41637.666666666664</v>
      </c>
      <c r="J18" s="25">
        <f>(SUMIF('CA 2005 ES202'!$G:$G,'NAICS Detail'!$A18,'CA 2005 ES202'!$AM:$AM)+SUMIF('CA 2005 ES202'!$G:$G,'NAICS Detail'!$A18,'CA 2005 ES202'!$AN:$AN)+SUMIF('CA 2005 ES202'!$G:$G,'NAICS Detail'!$A18,'CA 2005 ES202'!$AO:$AO))/3</f>
        <v>40476.666666666664</v>
      </c>
      <c r="K18" s="25">
        <f>(SUMIF('CA 2006 ES202'!$G:$G,'NAICS Detail'!$A18,'CA 2006 ES202'!$L:$L)+SUMIF('CA 2006 ES202'!$G:$G,'NAICS Detail'!$A18,'CA 2006 ES202'!$M:$M)+SUMIF('CA 2006 ES202'!$G:$G,'NAICS Detail'!$A18,'CA 2006 ES202'!$N:$N))/3</f>
        <v>36198.666666666664</v>
      </c>
      <c r="L18" s="25">
        <f>(SUMIF('CA 2006 ES202'!$G:$G,'NAICS Detail'!$A18,'CA 2006 ES202'!$U:$U)+SUMIF('CA 2006 ES202'!$G:$G,'NAICS Detail'!$A18,'CA 2006 ES202'!$V:$V)+SUMIF('CA 2006 ES202'!$G:$G,'NAICS Detail'!$A18,'CA 2006 ES202'!$W:$W))/3</f>
        <v>38741.666666666664</v>
      </c>
      <c r="M18" s="25">
        <f t="shared" si="2"/>
        <v>39263.666666666664</v>
      </c>
    </row>
    <row r="19" spans="1:13">
      <c r="A19" s="21">
        <v>2379</v>
      </c>
      <c r="B19" s="21">
        <f t="shared" si="0"/>
        <v>999</v>
      </c>
      <c r="C19" s="14" t="s">
        <v>128</v>
      </c>
      <c r="D19">
        <f>SUMIF('CA 2005 ES202'!$G:$G,'NAICS Detail'!$A19,'CA 2005 ES202'!$AG:$AG)</f>
        <v>183836911</v>
      </c>
      <c r="E19">
        <f>SUMIF('CA 2005 ES202'!$G:$G,'NAICS Detail'!$A19,'CA 2005 ES202'!$AP:$AP)</f>
        <v>183771766</v>
      </c>
      <c r="F19">
        <f>SUMIF('CA 2006 ES202'!$G:$G,'NAICS Detail'!$A19,'CA 2006 ES202'!$O:$O)</f>
        <v>155421858</v>
      </c>
      <c r="G19">
        <f>SUMIF('CA 2006 ES202'!$G:$G,'NAICS Detail'!$A19,'CA 2006 ES202'!$X:$X)</f>
        <v>162331457</v>
      </c>
      <c r="H19">
        <f t="shared" si="1"/>
        <v>685361992</v>
      </c>
      <c r="I19" s="25">
        <f>(SUMIF('CA 2005 ES202'!$G:$G,'NAICS Detail'!$A19,'CA 2005 ES202'!$AD:$AD)+SUMIF('CA 2005 ES202'!$G:$G,'NAICS Detail'!$A19,'CA 2005 ES202'!$AE:$AE)+SUMIF('CA 2005 ES202'!$G:$G,'NAICS Detail'!$A19,'CA 2005 ES202'!$AF:$AF))/3</f>
        <v>10901.666666666666</v>
      </c>
      <c r="J19" s="25">
        <f>(SUMIF('CA 2005 ES202'!$G:$G,'NAICS Detail'!$A19,'CA 2005 ES202'!$AM:$AM)+SUMIF('CA 2005 ES202'!$G:$G,'NAICS Detail'!$A19,'CA 2005 ES202'!$AN:$AN)+SUMIF('CA 2005 ES202'!$G:$G,'NAICS Detail'!$A19,'CA 2005 ES202'!$AO:$AO))/3</f>
        <v>10565</v>
      </c>
      <c r="K19" s="25">
        <f>(SUMIF('CA 2006 ES202'!$G:$G,'NAICS Detail'!$A19,'CA 2006 ES202'!$L:$L)+SUMIF('CA 2006 ES202'!$G:$G,'NAICS Detail'!$A19,'CA 2006 ES202'!$M:$M)+SUMIF('CA 2006 ES202'!$G:$G,'NAICS Detail'!$A19,'CA 2006 ES202'!$N:$N))/3</f>
        <v>9262</v>
      </c>
      <c r="L19" s="25">
        <f>(SUMIF('CA 2006 ES202'!$G:$G,'NAICS Detail'!$A19,'CA 2006 ES202'!$U:$U)+SUMIF('CA 2006 ES202'!$G:$G,'NAICS Detail'!$A19,'CA 2006 ES202'!$V:$V)+SUMIF('CA 2006 ES202'!$G:$G,'NAICS Detail'!$A19,'CA 2006 ES202'!$W:$W))/3</f>
        <v>9382.6666666666661</v>
      </c>
      <c r="M19" s="25">
        <f t="shared" si="2"/>
        <v>10027.833333333332</v>
      </c>
    </row>
    <row r="20" spans="1:13">
      <c r="A20" s="21">
        <v>238</v>
      </c>
      <c r="B20" s="21">
        <f t="shared" si="0"/>
        <v>999</v>
      </c>
      <c r="C20" s="14" t="s">
        <v>128</v>
      </c>
      <c r="D20">
        <f>SUMIF('CA 2005 ES202'!$G:$G,'NAICS Detail'!$A20,'CA 2005 ES202'!$AG:$AG)</f>
        <v>6559727943</v>
      </c>
      <c r="E20">
        <f>SUMIF('CA 2005 ES202'!$G:$G,'NAICS Detail'!$A20,'CA 2005 ES202'!$AP:$AP)</f>
        <v>6772079237</v>
      </c>
      <c r="F20">
        <f>SUMIF('CA 2006 ES202'!$G:$G,'NAICS Detail'!$A20,'CA 2006 ES202'!$O:$O)</f>
        <v>6045277897</v>
      </c>
      <c r="G20">
        <f>SUMIF('CA 2006 ES202'!$G:$G,'NAICS Detail'!$A20,'CA 2006 ES202'!$X:$X)</f>
        <v>6367889317</v>
      </c>
      <c r="H20">
        <f t="shared" si="1"/>
        <v>25744974394</v>
      </c>
      <c r="I20" s="25">
        <f>(SUMIF('CA 2005 ES202'!$G:$G,'NAICS Detail'!$A20,'CA 2005 ES202'!$AD:$AD)+SUMIF('CA 2005 ES202'!$G:$G,'NAICS Detail'!$A20,'CA 2005 ES202'!$AE:$AE)+SUMIF('CA 2005 ES202'!$G:$G,'NAICS Detail'!$A20,'CA 2005 ES202'!$AF:$AF))/3</f>
        <v>625220</v>
      </c>
      <c r="J20" s="25">
        <f>(SUMIF('CA 2005 ES202'!$G:$G,'NAICS Detail'!$A20,'CA 2005 ES202'!$AM:$AM)+SUMIF('CA 2005 ES202'!$G:$G,'NAICS Detail'!$A20,'CA 2005 ES202'!$AN:$AN)+SUMIF('CA 2005 ES202'!$G:$G,'NAICS Detail'!$A20,'CA 2005 ES202'!$AO:$AO))/3</f>
        <v>622108.66666666663</v>
      </c>
      <c r="K20" s="25">
        <f>(SUMIF('CA 2006 ES202'!$G:$G,'NAICS Detail'!$A20,'CA 2006 ES202'!$L:$L)+SUMIF('CA 2006 ES202'!$G:$G,'NAICS Detail'!$A20,'CA 2006 ES202'!$M:$M)+SUMIF('CA 2006 ES202'!$G:$G,'NAICS Detail'!$A20,'CA 2006 ES202'!$N:$N))/3</f>
        <v>605369.66666666663</v>
      </c>
      <c r="L20" s="25">
        <f>(SUMIF('CA 2006 ES202'!$G:$G,'NAICS Detail'!$A20,'CA 2006 ES202'!$U:$U)+SUMIF('CA 2006 ES202'!$G:$G,'NAICS Detail'!$A20,'CA 2006 ES202'!$V:$V)+SUMIF('CA 2006 ES202'!$G:$G,'NAICS Detail'!$A20,'CA 2006 ES202'!$W:$W))/3</f>
        <v>621033.33333333337</v>
      </c>
      <c r="M20" s="25">
        <f t="shared" si="2"/>
        <v>618432.91666666663</v>
      </c>
    </row>
    <row r="21" spans="1:13">
      <c r="A21" s="21">
        <v>3111</v>
      </c>
      <c r="B21" s="21">
        <f t="shared" si="0"/>
        <v>34</v>
      </c>
      <c r="C21" s="14" t="s">
        <v>152</v>
      </c>
      <c r="D21">
        <f>SUMIF('CA 2005 ES202'!$G:$G,'NAICS Detail'!$A21,'CA 2005 ES202'!$AG:$AG)</f>
        <v>50818735</v>
      </c>
      <c r="E21">
        <f>SUMIF('CA 2005 ES202'!$G:$G,'NAICS Detail'!$A21,'CA 2005 ES202'!$AP:$AP)</f>
        <v>58761470</v>
      </c>
      <c r="F21">
        <f>SUMIF('CA 2006 ES202'!$G:$G,'NAICS Detail'!$A21,'CA 2006 ES202'!$O:$O)</f>
        <v>61236600</v>
      </c>
      <c r="G21">
        <f>SUMIF('CA 2006 ES202'!$G:$G,'NAICS Detail'!$A21,'CA 2006 ES202'!$X:$X)</f>
        <v>61167103</v>
      </c>
      <c r="H21">
        <f t="shared" si="1"/>
        <v>231983908</v>
      </c>
      <c r="I21" s="25">
        <f>(SUMIF('CA 2005 ES202'!$G:$G,'NAICS Detail'!$A21,'CA 2005 ES202'!$AD:$AD)+SUMIF('CA 2005 ES202'!$G:$G,'NAICS Detail'!$A21,'CA 2005 ES202'!$AE:$AE)+SUMIF('CA 2005 ES202'!$G:$G,'NAICS Detail'!$A21,'CA 2005 ES202'!$AF:$AF))/3</f>
        <v>3735.3333333333335</v>
      </c>
      <c r="J21" s="25">
        <f>(SUMIF('CA 2005 ES202'!$G:$G,'NAICS Detail'!$A21,'CA 2005 ES202'!$AM:$AM)+SUMIF('CA 2005 ES202'!$G:$G,'NAICS Detail'!$A21,'CA 2005 ES202'!$AN:$AN)+SUMIF('CA 2005 ES202'!$G:$G,'NAICS Detail'!$A21,'CA 2005 ES202'!$AO:$AO))/3</f>
        <v>3794.6666666666665</v>
      </c>
      <c r="K21" s="25">
        <f>(SUMIF('CA 2006 ES202'!$G:$G,'NAICS Detail'!$A21,'CA 2006 ES202'!$L:$L)+SUMIF('CA 2006 ES202'!$G:$G,'NAICS Detail'!$A21,'CA 2006 ES202'!$M:$M)+SUMIF('CA 2006 ES202'!$G:$G,'NAICS Detail'!$A21,'CA 2006 ES202'!$N:$N))/3</f>
        <v>3797</v>
      </c>
      <c r="L21" s="25">
        <f>(SUMIF('CA 2006 ES202'!$G:$G,'NAICS Detail'!$A21,'CA 2006 ES202'!$U:$U)+SUMIF('CA 2006 ES202'!$G:$G,'NAICS Detail'!$A21,'CA 2006 ES202'!$V:$V)+SUMIF('CA 2006 ES202'!$G:$G,'NAICS Detail'!$A21,'CA 2006 ES202'!$W:$W))/3</f>
        <v>3825.3333333333335</v>
      </c>
      <c r="M21" s="25">
        <f t="shared" si="2"/>
        <v>3788.0833333333335</v>
      </c>
    </row>
    <row r="22" spans="1:13">
      <c r="A22" s="21">
        <v>3112</v>
      </c>
      <c r="B22" s="21">
        <f t="shared" si="0"/>
        <v>34</v>
      </c>
      <c r="C22" s="14" t="s">
        <v>152</v>
      </c>
      <c r="D22">
        <f>SUMIF('CA 2005 ES202'!$G:$G,'NAICS Detail'!$A22,'CA 2005 ES202'!$AG:$AG)</f>
        <v>60732190</v>
      </c>
      <c r="E22">
        <f>SUMIF('CA 2005 ES202'!$G:$G,'NAICS Detail'!$A22,'CA 2005 ES202'!$AP:$AP)</f>
        <v>78801182</v>
      </c>
      <c r="F22">
        <f>SUMIF('CA 2006 ES202'!$G:$G,'NAICS Detail'!$A22,'CA 2006 ES202'!$O:$O)</f>
        <v>53872595</v>
      </c>
      <c r="G22">
        <f>SUMIF('CA 2006 ES202'!$G:$G,'NAICS Detail'!$A22,'CA 2006 ES202'!$X:$X)</f>
        <v>50759931</v>
      </c>
      <c r="H22">
        <f t="shared" si="1"/>
        <v>244165898</v>
      </c>
      <c r="I22" s="25">
        <f>(SUMIF('CA 2005 ES202'!$G:$G,'NAICS Detail'!$A22,'CA 2005 ES202'!$AD:$AD)+SUMIF('CA 2005 ES202'!$G:$G,'NAICS Detail'!$A22,'CA 2005 ES202'!$AE:$AE)+SUMIF('CA 2005 ES202'!$G:$G,'NAICS Detail'!$A22,'CA 2005 ES202'!$AF:$AF))/3</f>
        <v>4745.333333333333</v>
      </c>
      <c r="J22" s="25">
        <f>(SUMIF('CA 2005 ES202'!$G:$G,'NAICS Detail'!$A22,'CA 2005 ES202'!$AM:$AM)+SUMIF('CA 2005 ES202'!$G:$G,'NAICS Detail'!$A22,'CA 2005 ES202'!$AN:$AN)+SUMIF('CA 2005 ES202'!$G:$G,'NAICS Detail'!$A22,'CA 2005 ES202'!$AO:$AO))/3</f>
        <v>5048</v>
      </c>
      <c r="K22" s="25">
        <f>(SUMIF('CA 2006 ES202'!$G:$G,'NAICS Detail'!$A22,'CA 2006 ES202'!$L:$L)+SUMIF('CA 2006 ES202'!$G:$G,'NAICS Detail'!$A22,'CA 2006 ES202'!$M:$M)+SUMIF('CA 2006 ES202'!$G:$G,'NAICS Detail'!$A22,'CA 2006 ES202'!$N:$N))/3</f>
        <v>4605.333333333333</v>
      </c>
      <c r="L22" s="25">
        <f>(SUMIF('CA 2006 ES202'!$G:$G,'NAICS Detail'!$A22,'CA 2006 ES202'!$U:$U)+SUMIF('CA 2006 ES202'!$G:$G,'NAICS Detail'!$A22,'CA 2006 ES202'!$V:$V)+SUMIF('CA 2006 ES202'!$G:$G,'NAICS Detail'!$A22,'CA 2006 ES202'!$W:$W))/3</f>
        <v>4446.666666666667</v>
      </c>
      <c r="M22" s="25">
        <f t="shared" si="2"/>
        <v>4711.333333333333</v>
      </c>
    </row>
    <row r="23" spans="1:13">
      <c r="A23" s="21">
        <v>3113</v>
      </c>
      <c r="B23" s="21">
        <f t="shared" si="0"/>
        <v>34</v>
      </c>
      <c r="C23" s="14" t="s">
        <v>152</v>
      </c>
      <c r="D23">
        <f>SUMIF('CA 2005 ES202'!$G:$G,'NAICS Detail'!$A23,'CA 2005 ES202'!$AG:$AG)</f>
        <v>81071369</v>
      </c>
      <c r="E23">
        <f>SUMIF('CA 2005 ES202'!$G:$G,'NAICS Detail'!$A23,'CA 2005 ES202'!$AP:$AP)</f>
        <v>88132307</v>
      </c>
      <c r="F23">
        <f>SUMIF('CA 2006 ES202'!$G:$G,'NAICS Detail'!$A23,'CA 2006 ES202'!$O:$O)</f>
        <v>79354126</v>
      </c>
      <c r="G23">
        <f>SUMIF('CA 2006 ES202'!$G:$G,'NAICS Detail'!$A23,'CA 2006 ES202'!$X:$X)</f>
        <v>79915519</v>
      </c>
      <c r="H23">
        <f t="shared" si="1"/>
        <v>328473321</v>
      </c>
      <c r="I23" s="25">
        <f>(SUMIF('CA 2005 ES202'!$G:$G,'NAICS Detail'!$A23,'CA 2005 ES202'!$AD:$AD)+SUMIF('CA 2005 ES202'!$G:$G,'NAICS Detail'!$A23,'CA 2005 ES202'!$AE:$AE)+SUMIF('CA 2005 ES202'!$G:$G,'NAICS Detail'!$A23,'CA 2005 ES202'!$AF:$AF))/3</f>
        <v>7911.333333333333</v>
      </c>
      <c r="J23" s="25">
        <f>(SUMIF('CA 2005 ES202'!$G:$G,'NAICS Detail'!$A23,'CA 2005 ES202'!$AM:$AM)+SUMIF('CA 2005 ES202'!$G:$G,'NAICS Detail'!$A23,'CA 2005 ES202'!$AN:$AN)+SUMIF('CA 2005 ES202'!$G:$G,'NAICS Detail'!$A23,'CA 2005 ES202'!$AO:$AO))/3</f>
        <v>8788</v>
      </c>
      <c r="K23" s="25">
        <f>(SUMIF('CA 2006 ES202'!$G:$G,'NAICS Detail'!$A23,'CA 2006 ES202'!$L:$L)+SUMIF('CA 2006 ES202'!$G:$G,'NAICS Detail'!$A23,'CA 2006 ES202'!$M:$M)+SUMIF('CA 2006 ES202'!$G:$G,'NAICS Detail'!$A23,'CA 2006 ES202'!$N:$N))/3</f>
        <v>7672.333333333333</v>
      </c>
      <c r="L23" s="25">
        <f>(SUMIF('CA 2006 ES202'!$G:$G,'NAICS Detail'!$A23,'CA 2006 ES202'!$U:$U)+SUMIF('CA 2006 ES202'!$G:$G,'NAICS Detail'!$A23,'CA 2006 ES202'!$V:$V)+SUMIF('CA 2006 ES202'!$G:$G,'NAICS Detail'!$A23,'CA 2006 ES202'!$W:$W))/3</f>
        <v>7560.333333333333</v>
      </c>
      <c r="M23" s="25">
        <f t="shared" si="2"/>
        <v>7982.9999999999991</v>
      </c>
    </row>
    <row r="24" spans="1:13">
      <c r="A24" s="21">
        <v>3114</v>
      </c>
      <c r="B24" s="21">
        <f t="shared" si="0"/>
        <v>36</v>
      </c>
      <c r="C24" s="14" t="s">
        <v>169</v>
      </c>
      <c r="D24">
        <f>SUMIF('CA 2005 ES202'!$G:$G,'NAICS Detail'!$A24,'CA 2005 ES202'!$AG:$AG)</f>
        <v>414446738</v>
      </c>
      <c r="E24">
        <f>SUMIF('CA 2005 ES202'!$G:$G,'NAICS Detail'!$A24,'CA 2005 ES202'!$AP:$AP)</f>
        <v>317288688</v>
      </c>
      <c r="F24">
        <f>SUMIF('CA 2006 ES202'!$G:$G,'NAICS Detail'!$A24,'CA 2006 ES202'!$O:$O)</f>
        <v>283021917</v>
      </c>
      <c r="G24">
        <f>SUMIF('CA 2006 ES202'!$G:$G,'NAICS Detail'!$A24,'CA 2006 ES202'!$X:$X)</f>
        <v>272775656</v>
      </c>
      <c r="H24">
        <f t="shared" si="1"/>
        <v>1287532999</v>
      </c>
      <c r="I24" s="25">
        <f>(SUMIF('CA 2005 ES202'!$G:$G,'NAICS Detail'!$A24,'CA 2005 ES202'!$AD:$AD)+SUMIF('CA 2005 ES202'!$G:$G,'NAICS Detail'!$A24,'CA 2005 ES202'!$AE:$AE)+SUMIF('CA 2005 ES202'!$G:$G,'NAICS Detail'!$A24,'CA 2005 ES202'!$AF:$AF))/3</f>
        <v>46950</v>
      </c>
      <c r="J24" s="25">
        <f>(SUMIF('CA 2005 ES202'!$G:$G,'NAICS Detail'!$A24,'CA 2005 ES202'!$AM:$AM)+SUMIF('CA 2005 ES202'!$G:$G,'NAICS Detail'!$A24,'CA 2005 ES202'!$AN:$AN)+SUMIF('CA 2005 ES202'!$G:$G,'NAICS Detail'!$A24,'CA 2005 ES202'!$AO:$AO))/3</f>
        <v>33139.666666666664</v>
      </c>
      <c r="K24" s="25">
        <f>(SUMIF('CA 2006 ES202'!$G:$G,'NAICS Detail'!$A24,'CA 2006 ES202'!$L:$L)+SUMIF('CA 2006 ES202'!$G:$G,'NAICS Detail'!$A24,'CA 2006 ES202'!$M:$M)+SUMIF('CA 2006 ES202'!$G:$G,'NAICS Detail'!$A24,'CA 2006 ES202'!$N:$N))/3</f>
        <v>28537.666666666668</v>
      </c>
      <c r="L24" s="25">
        <f>(SUMIF('CA 2006 ES202'!$G:$G,'NAICS Detail'!$A24,'CA 2006 ES202'!$U:$U)+SUMIF('CA 2006 ES202'!$G:$G,'NAICS Detail'!$A24,'CA 2006 ES202'!$V:$V)+SUMIF('CA 2006 ES202'!$G:$G,'NAICS Detail'!$A24,'CA 2006 ES202'!$W:$W))/3</f>
        <v>30308.666666666668</v>
      </c>
      <c r="M24" s="25">
        <f t="shared" si="2"/>
        <v>34734</v>
      </c>
    </row>
    <row r="25" spans="1:13">
      <c r="A25" s="21">
        <v>3115</v>
      </c>
      <c r="B25" s="21">
        <f t="shared" si="0"/>
        <v>35</v>
      </c>
      <c r="C25" s="14" t="s">
        <v>175</v>
      </c>
      <c r="D25">
        <f>SUMIF('CA 2005 ES202'!$G:$G,'NAICS Detail'!$A25,'CA 2005 ES202'!$AG:$AG)</f>
        <v>225682349</v>
      </c>
      <c r="E25">
        <f>SUMIF('CA 2005 ES202'!$G:$G,'NAICS Detail'!$A25,'CA 2005 ES202'!$AP:$AP)</f>
        <v>220245644</v>
      </c>
      <c r="F25">
        <f>SUMIF('CA 2006 ES202'!$G:$G,'NAICS Detail'!$A25,'CA 2006 ES202'!$O:$O)</f>
        <v>329462868</v>
      </c>
      <c r="G25">
        <f>SUMIF('CA 2006 ES202'!$G:$G,'NAICS Detail'!$A25,'CA 2006 ES202'!$X:$X)</f>
        <v>208603877</v>
      </c>
      <c r="H25">
        <f t="shared" si="1"/>
        <v>983994738</v>
      </c>
      <c r="I25" s="25">
        <f>(SUMIF('CA 2005 ES202'!$G:$G,'NAICS Detail'!$A25,'CA 2005 ES202'!$AD:$AD)+SUMIF('CA 2005 ES202'!$G:$G,'NAICS Detail'!$A25,'CA 2005 ES202'!$AE:$AE)+SUMIF('CA 2005 ES202'!$G:$G,'NAICS Detail'!$A25,'CA 2005 ES202'!$AF:$AF))/3</f>
        <v>16762.333333333332</v>
      </c>
      <c r="J25" s="25">
        <f>(SUMIF('CA 2005 ES202'!$G:$G,'NAICS Detail'!$A25,'CA 2005 ES202'!$AM:$AM)+SUMIF('CA 2005 ES202'!$G:$G,'NAICS Detail'!$A25,'CA 2005 ES202'!$AN:$AN)+SUMIF('CA 2005 ES202'!$G:$G,'NAICS Detail'!$A25,'CA 2005 ES202'!$AO:$AO))/3</f>
        <v>16614.666666666668</v>
      </c>
      <c r="K25" s="25">
        <f>(SUMIF('CA 2006 ES202'!$G:$G,'NAICS Detail'!$A25,'CA 2006 ES202'!$L:$L)+SUMIF('CA 2006 ES202'!$G:$G,'NAICS Detail'!$A25,'CA 2006 ES202'!$M:$M)+SUMIF('CA 2006 ES202'!$G:$G,'NAICS Detail'!$A25,'CA 2006 ES202'!$N:$N))/3</f>
        <v>16664.333333333332</v>
      </c>
      <c r="L25" s="25">
        <f>(SUMIF('CA 2006 ES202'!$G:$G,'NAICS Detail'!$A25,'CA 2006 ES202'!$U:$U)+SUMIF('CA 2006 ES202'!$G:$G,'NAICS Detail'!$A25,'CA 2006 ES202'!$V:$V)+SUMIF('CA 2006 ES202'!$G:$G,'NAICS Detail'!$A25,'CA 2006 ES202'!$W:$W))/3</f>
        <v>16578.666666666668</v>
      </c>
      <c r="M25" s="25">
        <f t="shared" si="2"/>
        <v>16655</v>
      </c>
    </row>
    <row r="26" spans="1:13">
      <c r="A26" s="21">
        <v>3116</v>
      </c>
      <c r="B26" s="21">
        <f t="shared" si="0"/>
        <v>35</v>
      </c>
      <c r="C26" s="14" t="s">
        <v>175</v>
      </c>
      <c r="D26">
        <f>SUMIF('CA 2005 ES202'!$G:$G,'NAICS Detail'!$A26,'CA 2005 ES202'!$AG:$AG)</f>
        <v>165397670</v>
      </c>
      <c r="E26">
        <f>SUMIF('CA 2005 ES202'!$G:$G,'NAICS Detail'!$A26,'CA 2005 ES202'!$AP:$AP)</f>
        <v>169756402</v>
      </c>
      <c r="F26">
        <f>SUMIF('CA 2006 ES202'!$G:$G,'NAICS Detail'!$A26,'CA 2006 ES202'!$O:$O)</f>
        <v>174074881</v>
      </c>
      <c r="G26">
        <f>SUMIF('CA 2006 ES202'!$G:$G,'NAICS Detail'!$A26,'CA 2006 ES202'!$X:$X)</f>
        <v>168122209</v>
      </c>
      <c r="H26">
        <f t="shared" si="1"/>
        <v>677351162</v>
      </c>
      <c r="I26" s="25">
        <f>(SUMIF('CA 2005 ES202'!$G:$G,'NAICS Detail'!$A26,'CA 2005 ES202'!$AD:$AD)+SUMIF('CA 2005 ES202'!$G:$G,'NAICS Detail'!$A26,'CA 2005 ES202'!$AE:$AE)+SUMIF('CA 2005 ES202'!$G:$G,'NAICS Detail'!$A26,'CA 2005 ES202'!$AF:$AF))/3</f>
        <v>20455.666666666668</v>
      </c>
      <c r="J26" s="25">
        <f>(SUMIF('CA 2005 ES202'!$G:$G,'NAICS Detail'!$A26,'CA 2005 ES202'!$AM:$AM)+SUMIF('CA 2005 ES202'!$G:$G,'NAICS Detail'!$A26,'CA 2005 ES202'!$AN:$AN)+SUMIF('CA 2005 ES202'!$G:$G,'NAICS Detail'!$A26,'CA 2005 ES202'!$AO:$AO))/3</f>
        <v>20410</v>
      </c>
      <c r="K26" s="25">
        <f>(SUMIF('CA 2006 ES202'!$G:$G,'NAICS Detail'!$A26,'CA 2006 ES202'!$L:$L)+SUMIF('CA 2006 ES202'!$G:$G,'NAICS Detail'!$A26,'CA 2006 ES202'!$M:$M)+SUMIF('CA 2006 ES202'!$G:$G,'NAICS Detail'!$A26,'CA 2006 ES202'!$N:$N))/3</f>
        <v>20395.333333333332</v>
      </c>
      <c r="L26" s="25">
        <f>(SUMIF('CA 2006 ES202'!$G:$G,'NAICS Detail'!$A26,'CA 2006 ES202'!$U:$U)+SUMIF('CA 2006 ES202'!$G:$G,'NAICS Detail'!$A26,'CA 2006 ES202'!$V:$V)+SUMIF('CA 2006 ES202'!$G:$G,'NAICS Detail'!$A26,'CA 2006 ES202'!$W:$W))/3</f>
        <v>20211.666666666668</v>
      </c>
      <c r="M26" s="25">
        <f t="shared" si="2"/>
        <v>20368.166666666668</v>
      </c>
    </row>
    <row r="27" spans="1:13">
      <c r="A27" s="21">
        <v>3117</v>
      </c>
      <c r="B27" s="21">
        <f t="shared" si="0"/>
        <v>35</v>
      </c>
      <c r="C27" s="14" t="s">
        <v>175</v>
      </c>
      <c r="D27">
        <f>SUMIF('CA 2005 ES202'!$G:$G,'NAICS Detail'!$A27,'CA 2005 ES202'!$AG:$AG)</f>
        <v>18396045</v>
      </c>
      <c r="E27">
        <f>SUMIF('CA 2005 ES202'!$G:$G,'NAICS Detail'!$A27,'CA 2005 ES202'!$AP:$AP)</f>
        <v>20131343</v>
      </c>
      <c r="F27">
        <f>SUMIF('CA 2006 ES202'!$G:$G,'NAICS Detail'!$A27,'CA 2006 ES202'!$O:$O)</f>
        <v>18559347</v>
      </c>
      <c r="G27">
        <f>SUMIF('CA 2006 ES202'!$G:$G,'NAICS Detail'!$A27,'CA 2006 ES202'!$X:$X)</f>
        <v>18218759</v>
      </c>
      <c r="H27">
        <f t="shared" si="1"/>
        <v>75305494</v>
      </c>
      <c r="I27" s="25">
        <f>(SUMIF('CA 2005 ES202'!$G:$G,'NAICS Detail'!$A27,'CA 2005 ES202'!$AD:$AD)+SUMIF('CA 2005 ES202'!$G:$G,'NAICS Detail'!$A27,'CA 2005 ES202'!$AE:$AE)+SUMIF('CA 2005 ES202'!$G:$G,'NAICS Detail'!$A27,'CA 2005 ES202'!$AF:$AF))/3</f>
        <v>2449.6666666666665</v>
      </c>
      <c r="J27" s="25">
        <f>(SUMIF('CA 2005 ES202'!$G:$G,'NAICS Detail'!$A27,'CA 2005 ES202'!$AM:$AM)+SUMIF('CA 2005 ES202'!$G:$G,'NAICS Detail'!$A27,'CA 2005 ES202'!$AN:$AN)+SUMIF('CA 2005 ES202'!$G:$G,'NAICS Detail'!$A27,'CA 2005 ES202'!$AO:$AO))/3</f>
        <v>2502</v>
      </c>
      <c r="K27" s="25">
        <f>(SUMIF('CA 2006 ES202'!$G:$G,'NAICS Detail'!$A27,'CA 2006 ES202'!$L:$L)+SUMIF('CA 2006 ES202'!$G:$G,'NAICS Detail'!$A27,'CA 2006 ES202'!$M:$M)+SUMIF('CA 2006 ES202'!$G:$G,'NAICS Detail'!$A27,'CA 2006 ES202'!$N:$N))/3</f>
        <v>2485.6666666666665</v>
      </c>
      <c r="L27" s="25">
        <f>(SUMIF('CA 2006 ES202'!$G:$G,'NAICS Detail'!$A27,'CA 2006 ES202'!$U:$U)+SUMIF('CA 2006 ES202'!$G:$G,'NAICS Detail'!$A27,'CA 2006 ES202'!$V:$V)+SUMIF('CA 2006 ES202'!$G:$G,'NAICS Detail'!$A27,'CA 2006 ES202'!$W:$W))/3</f>
        <v>2307</v>
      </c>
      <c r="M27" s="25">
        <f t="shared" si="2"/>
        <v>2436.083333333333</v>
      </c>
    </row>
    <row r="28" spans="1:13">
      <c r="A28" s="21">
        <v>3118</v>
      </c>
      <c r="B28" s="21">
        <f t="shared" si="0"/>
        <v>35</v>
      </c>
      <c r="C28" s="14" t="s">
        <v>175</v>
      </c>
      <c r="D28">
        <f>SUMIF('CA 2005 ES202'!$G:$G,'NAICS Detail'!$A28,'CA 2005 ES202'!$AG:$AG)</f>
        <v>304966606</v>
      </c>
      <c r="E28">
        <f>SUMIF('CA 2005 ES202'!$G:$G,'NAICS Detail'!$A28,'CA 2005 ES202'!$AP:$AP)</f>
        <v>304904144</v>
      </c>
      <c r="F28">
        <f>SUMIF('CA 2006 ES202'!$G:$G,'NAICS Detail'!$A28,'CA 2006 ES202'!$O:$O)</f>
        <v>296823737</v>
      </c>
      <c r="G28">
        <f>SUMIF('CA 2006 ES202'!$G:$G,'NAICS Detail'!$A28,'CA 2006 ES202'!$X:$X)</f>
        <v>294605508</v>
      </c>
      <c r="H28">
        <f t="shared" si="1"/>
        <v>1201299995</v>
      </c>
      <c r="I28" s="25">
        <f>(SUMIF('CA 2005 ES202'!$G:$G,'NAICS Detail'!$A28,'CA 2005 ES202'!$AD:$AD)+SUMIF('CA 2005 ES202'!$G:$G,'NAICS Detail'!$A28,'CA 2005 ES202'!$AE:$AE)+SUMIF('CA 2005 ES202'!$G:$G,'NAICS Detail'!$A28,'CA 2005 ES202'!$AF:$AF))/3</f>
        <v>39226</v>
      </c>
      <c r="J28" s="25">
        <f>(SUMIF('CA 2005 ES202'!$G:$G,'NAICS Detail'!$A28,'CA 2005 ES202'!$AM:$AM)+SUMIF('CA 2005 ES202'!$G:$G,'NAICS Detail'!$A28,'CA 2005 ES202'!$AN:$AN)+SUMIF('CA 2005 ES202'!$G:$G,'NAICS Detail'!$A28,'CA 2005 ES202'!$AO:$AO))/3</f>
        <v>39869</v>
      </c>
      <c r="K28" s="25">
        <f>(SUMIF('CA 2006 ES202'!$G:$G,'NAICS Detail'!$A28,'CA 2006 ES202'!$L:$L)+SUMIF('CA 2006 ES202'!$G:$G,'NAICS Detail'!$A28,'CA 2006 ES202'!$M:$M)+SUMIF('CA 2006 ES202'!$G:$G,'NAICS Detail'!$A28,'CA 2006 ES202'!$N:$N))/3</f>
        <v>39911.666666666664</v>
      </c>
      <c r="L28" s="25">
        <f>(SUMIF('CA 2006 ES202'!$G:$G,'NAICS Detail'!$A28,'CA 2006 ES202'!$U:$U)+SUMIF('CA 2006 ES202'!$G:$G,'NAICS Detail'!$A28,'CA 2006 ES202'!$V:$V)+SUMIF('CA 2006 ES202'!$G:$G,'NAICS Detail'!$A28,'CA 2006 ES202'!$W:$W))/3</f>
        <v>39939.333333333336</v>
      </c>
      <c r="M28" s="25">
        <f t="shared" si="2"/>
        <v>39736.5</v>
      </c>
    </row>
    <row r="29" spans="1:13">
      <c r="A29" s="21">
        <v>3119</v>
      </c>
      <c r="B29" s="21">
        <f t="shared" si="0"/>
        <v>35</v>
      </c>
      <c r="C29" s="14" t="s">
        <v>175</v>
      </c>
      <c r="D29">
        <f>SUMIF('CA 2005 ES202'!$G:$G,'NAICS Detail'!$A29,'CA 2005 ES202'!$AG:$AG)</f>
        <v>198887600</v>
      </c>
      <c r="E29">
        <f>SUMIF('CA 2005 ES202'!$G:$G,'NAICS Detail'!$A29,'CA 2005 ES202'!$AP:$AP)</f>
        <v>221035778</v>
      </c>
      <c r="F29">
        <f>SUMIF('CA 2006 ES202'!$G:$G,'NAICS Detail'!$A29,'CA 2006 ES202'!$O:$O)</f>
        <v>212021587</v>
      </c>
      <c r="G29">
        <f>SUMIF('CA 2006 ES202'!$G:$G,'NAICS Detail'!$A29,'CA 2006 ES202'!$X:$X)</f>
        <v>201180853</v>
      </c>
      <c r="H29">
        <f t="shared" si="1"/>
        <v>833125818</v>
      </c>
      <c r="I29" s="25">
        <f>(SUMIF('CA 2005 ES202'!$G:$G,'NAICS Detail'!$A29,'CA 2005 ES202'!$AD:$AD)+SUMIF('CA 2005 ES202'!$G:$G,'NAICS Detail'!$A29,'CA 2005 ES202'!$AE:$AE)+SUMIF('CA 2005 ES202'!$G:$G,'NAICS Detail'!$A29,'CA 2005 ES202'!$AF:$AF))/3</f>
        <v>21541.666666666668</v>
      </c>
      <c r="J29" s="25">
        <f>(SUMIF('CA 2005 ES202'!$G:$G,'NAICS Detail'!$A29,'CA 2005 ES202'!$AM:$AM)+SUMIF('CA 2005 ES202'!$G:$G,'NAICS Detail'!$A29,'CA 2005 ES202'!$AN:$AN)+SUMIF('CA 2005 ES202'!$G:$G,'NAICS Detail'!$A29,'CA 2005 ES202'!$AO:$AO))/3</f>
        <v>22112</v>
      </c>
      <c r="K29" s="25">
        <f>(SUMIF('CA 2006 ES202'!$G:$G,'NAICS Detail'!$A29,'CA 2006 ES202'!$L:$L)+SUMIF('CA 2006 ES202'!$G:$G,'NAICS Detail'!$A29,'CA 2006 ES202'!$M:$M)+SUMIF('CA 2006 ES202'!$G:$G,'NAICS Detail'!$A29,'CA 2006 ES202'!$N:$N))/3</f>
        <v>21368</v>
      </c>
      <c r="L29" s="25">
        <f>(SUMIF('CA 2006 ES202'!$G:$G,'NAICS Detail'!$A29,'CA 2006 ES202'!$U:$U)+SUMIF('CA 2006 ES202'!$G:$G,'NAICS Detail'!$A29,'CA 2006 ES202'!$V:$V)+SUMIF('CA 2006 ES202'!$G:$G,'NAICS Detail'!$A29,'CA 2006 ES202'!$W:$W))/3</f>
        <v>21104.333333333332</v>
      </c>
      <c r="M29" s="25">
        <f t="shared" si="2"/>
        <v>21531.5</v>
      </c>
    </row>
    <row r="30" spans="1:13">
      <c r="A30" s="21">
        <v>312</v>
      </c>
      <c r="B30" s="21">
        <f t="shared" si="0"/>
        <v>9</v>
      </c>
      <c r="C30" s="13" t="s">
        <v>202</v>
      </c>
      <c r="D30">
        <f>SUMIF('CA 2005 ES202'!$G:$G,'NAICS Detail'!$A30,'CA 2005 ES202'!$AG:$AG)</f>
        <v>462433644</v>
      </c>
      <c r="E30">
        <f>SUMIF('CA 2005 ES202'!$G:$G,'NAICS Detail'!$A30,'CA 2005 ES202'!$AP:$AP)</f>
        <v>477748977</v>
      </c>
      <c r="F30">
        <f>SUMIF('CA 2006 ES202'!$G:$G,'NAICS Detail'!$A30,'CA 2006 ES202'!$O:$O)</f>
        <v>482611463</v>
      </c>
      <c r="G30">
        <f>SUMIF('CA 2006 ES202'!$G:$G,'NAICS Detail'!$A30,'CA 2006 ES202'!$X:$X)</f>
        <v>499867082</v>
      </c>
      <c r="H30">
        <f t="shared" si="1"/>
        <v>1922661166</v>
      </c>
      <c r="I30" s="25">
        <f>(SUMIF('CA 2005 ES202'!$G:$G,'NAICS Detail'!$A30,'CA 2005 ES202'!$AD:$AD)+SUMIF('CA 2005 ES202'!$G:$G,'NAICS Detail'!$A30,'CA 2005 ES202'!$AE:$AE)+SUMIF('CA 2005 ES202'!$G:$G,'NAICS Detail'!$A30,'CA 2005 ES202'!$AF:$AF))/3</f>
        <v>38914</v>
      </c>
      <c r="J30" s="25">
        <f>(SUMIF('CA 2005 ES202'!$G:$G,'NAICS Detail'!$A30,'CA 2005 ES202'!$AM:$AM)+SUMIF('CA 2005 ES202'!$G:$G,'NAICS Detail'!$A30,'CA 2005 ES202'!$AN:$AN)+SUMIF('CA 2005 ES202'!$G:$G,'NAICS Detail'!$A30,'CA 2005 ES202'!$AO:$AO))/3</f>
        <v>38289</v>
      </c>
      <c r="K30" s="25">
        <f>(SUMIF('CA 2006 ES202'!$G:$G,'NAICS Detail'!$A30,'CA 2006 ES202'!$L:$L)+SUMIF('CA 2006 ES202'!$G:$G,'NAICS Detail'!$A30,'CA 2006 ES202'!$M:$M)+SUMIF('CA 2006 ES202'!$G:$G,'NAICS Detail'!$A30,'CA 2006 ES202'!$N:$N))/3</f>
        <v>39775</v>
      </c>
      <c r="L30" s="25">
        <f>(SUMIF('CA 2006 ES202'!$G:$G,'NAICS Detail'!$A30,'CA 2006 ES202'!$U:$U)+SUMIF('CA 2006 ES202'!$G:$G,'NAICS Detail'!$A30,'CA 2006 ES202'!$V:$V)+SUMIF('CA 2006 ES202'!$G:$G,'NAICS Detail'!$A30,'CA 2006 ES202'!$W:$W))/3</f>
        <v>41722.333333333336</v>
      </c>
      <c r="M30" s="25">
        <f t="shared" si="2"/>
        <v>39675.083333333336</v>
      </c>
    </row>
    <row r="31" spans="1:13">
      <c r="A31" s="21">
        <v>313</v>
      </c>
      <c r="B31" s="21">
        <f t="shared" si="0"/>
        <v>77</v>
      </c>
      <c r="C31" s="13" t="s">
        <v>212</v>
      </c>
      <c r="D31">
        <f>SUMIF('CA 2005 ES202'!$G:$G,'NAICS Detail'!$A31,'CA 2005 ES202'!$AG:$AG)</f>
        <v>93428460</v>
      </c>
      <c r="E31">
        <f>SUMIF('CA 2005 ES202'!$G:$G,'NAICS Detail'!$A31,'CA 2005 ES202'!$AP:$AP)</f>
        <v>97661502</v>
      </c>
      <c r="F31">
        <f>SUMIF('CA 2006 ES202'!$G:$G,'NAICS Detail'!$A31,'CA 2006 ES202'!$O:$O)</f>
        <v>92342160</v>
      </c>
      <c r="G31">
        <f>SUMIF('CA 2006 ES202'!$G:$G,'NAICS Detail'!$A31,'CA 2006 ES202'!$X:$X)</f>
        <v>90407931</v>
      </c>
      <c r="H31">
        <f t="shared" si="1"/>
        <v>373840053</v>
      </c>
      <c r="I31" s="25">
        <f>(SUMIF('CA 2005 ES202'!$G:$G,'NAICS Detail'!$A31,'CA 2005 ES202'!$AD:$AD)+SUMIF('CA 2005 ES202'!$G:$G,'NAICS Detail'!$A31,'CA 2005 ES202'!$AE:$AE)+SUMIF('CA 2005 ES202'!$G:$G,'NAICS Detail'!$A31,'CA 2005 ES202'!$AF:$AF))/3</f>
        <v>13250.333333333334</v>
      </c>
      <c r="J31" s="25">
        <f>(SUMIF('CA 2005 ES202'!$G:$G,'NAICS Detail'!$A31,'CA 2005 ES202'!$AM:$AM)+SUMIF('CA 2005 ES202'!$G:$G,'NAICS Detail'!$A31,'CA 2005 ES202'!$AN:$AN)+SUMIF('CA 2005 ES202'!$G:$G,'NAICS Detail'!$A31,'CA 2005 ES202'!$AO:$AO))/3</f>
        <v>12562</v>
      </c>
      <c r="K31" s="25">
        <f>(SUMIF('CA 2006 ES202'!$G:$G,'NAICS Detail'!$A31,'CA 2006 ES202'!$L:$L)+SUMIF('CA 2006 ES202'!$G:$G,'NAICS Detail'!$A31,'CA 2006 ES202'!$M:$M)+SUMIF('CA 2006 ES202'!$G:$G,'NAICS Detail'!$A31,'CA 2006 ES202'!$N:$N))/3</f>
        <v>12927.333333333334</v>
      </c>
      <c r="L31" s="25">
        <f>(SUMIF('CA 2006 ES202'!$G:$G,'NAICS Detail'!$A31,'CA 2006 ES202'!$U:$U)+SUMIF('CA 2006 ES202'!$G:$G,'NAICS Detail'!$A31,'CA 2006 ES202'!$V:$V)+SUMIF('CA 2006 ES202'!$G:$G,'NAICS Detail'!$A31,'CA 2006 ES202'!$W:$W))/3</f>
        <v>12409.666666666666</v>
      </c>
      <c r="M31" s="25">
        <f t="shared" si="2"/>
        <v>12787.333333333334</v>
      </c>
    </row>
    <row r="32" spans="1:13">
      <c r="A32" s="21">
        <v>314</v>
      </c>
      <c r="B32" s="21">
        <f t="shared" si="0"/>
        <v>77</v>
      </c>
      <c r="C32" s="13" t="s">
        <v>212</v>
      </c>
      <c r="D32">
        <f>SUMIF('CA 2005 ES202'!$G:$G,'NAICS Detail'!$A32,'CA 2005 ES202'!$AG:$AG)</f>
        <v>111366265</v>
      </c>
      <c r="E32">
        <f>SUMIF('CA 2005 ES202'!$G:$G,'NAICS Detail'!$A32,'CA 2005 ES202'!$AP:$AP)</f>
        <v>116751918</v>
      </c>
      <c r="F32">
        <f>SUMIF('CA 2006 ES202'!$G:$G,'NAICS Detail'!$A32,'CA 2006 ES202'!$O:$O)</f>
        <v>100483815</v>
      </c>
      <c r="G32">
        <f>SUMIF('CA 2006 ES202'!$G:$G,'NAICS Detail'!$A32,'CA 2006 ES202'!$X:$X)</f>
        <v>100387555</v>
      </c>
      <c r="H32">
        <f t="shared" si="1"/>
        <v>428989553</v>
      </c>
      <c r="I32" s="25">
        <f>(SUMIF('CA 2005 ES202'!$G:$G,'NAICS Detail'!$A32,'CA 2005 ES202'!$AD:$AD)+SUMIF('CA 2005 ES202'!$G:$G,'NAICS Detail'!$A32,'CA 2005 ES202'!$AE:$AE)+SUMIF('CA 2005 ES202'!$G:$G,'NAICS Detail'!$A32,'CA 2005 ES202'!$AF:$AF))/3</f>
        <v>14569.333333333334</v>
      </c>
      <c r="J32" s="25">
        <f>(SUMIF('CA 2005 ES202'!$G:$G,'NAICS Detail'!$A32,'CA 2005 ES202'!$AM:$AM)+SUMIF('CA 2005 ES202'!$G:$G,'NAICS Detail'!$A32,'CA 2005 ES202'!$AN:$AN)+SUMIF('CA 2005 ES202'!$G:$G,'NAICS Detail'!$A32,'CA 2005 ES202'!$AO:$AO))/3</f>
        <v>14622</v>
      </c>
      <c r="K32" s="25">
        <f>(SUMIF('CA 2006 ES202'!$G:$G,'NAICS Detail'!$A32,'CA 2006 ES202'!$L:$L)+SUMIF('CA 2006 ES202'!$G:$G,'NAICS Detail'!$A32,'CA 2006 ES202'!$M:$M)+SUMIF('CA 2006 ES202'!$G:$G,'NAICS Detail'!$A32,'CA 2006 ES202'!$N:$N))/3</f>
        <v>13630</v>
      </c>
      <c r="L32" s="25">
        <f>(SUMIF('CA 2006 ES202'!$G:$G,'NAICS Detail'!$A32,'CA 2006 ES202'!$U:$U)+SUMIF('CA 2006 ES202'!$G:$G,'NAICS Detail'!$A32,'CA 2006 ES202'!$V:$V)+SUMIF('CA 2006 ES202'!$G:$G,'NAICS Detail'!$A32,'CA 2006 ES202'!$W:$W))/3</f>
        <v>13493</v>
      </c>
      <c r="M32" s="25">
        <f t="shared" si="2"/>
        <v>14078.583333333334</v>
      </c>
    </row>
    <row r="33" spans="1:13">
      <c r="A33" s="21">
        <v>315</v>
      </c>
      <c r="B33" s="21">
        <f t="shared" si="0"/>
        <v>8</v>
      </c>
      <c r="C33" s="13" t="s">
        <v>233</v>
      </c>
      <c r="D33">
        <f>SUMIF('CA 2005 ES202'!$G:$G,'NAICS Detail'!$A33,'CA 2005 ES202'!$AG:$AG)</f>
        <v>524609951</v>
      </c>
      <c r="E33">
        <f>SUMIF('CA 2005 ES202'!$G:$G,'NAICS Detail'!$A33,'CA 2005 ES202'!$AP:$AP)</f>
        <v>618730805</v>
      </c>
      <c r="F33">
        <f>SUMIF('CA 2006 ES202'!$G:$G,'NAICS Detail'!$A33,'CA 2006 ES202'!$O:$O)</f>
        <v>534517128</v>
      </c>
      <c r="G33">
        <f>SUMIF('CA 2006 ES202'!$G:$G,'NAICS Detail'!$A33,'CA 2006 ES202'!$X:$X)</f>
        <v>543672730</v>
      </c>
      <c r="H33">
        <f t="shared" si="1"/>
        <v>2221530614</v>
      </c>
      <c r="I33" s="25">
        <f>(SUMIF('CA 2005 ES202'!$G:$G,'NAICS Detail'!$A33,'CA 2005 ES202'!$AD:$AD)+SUMIF('CA 2005 ES202'!$G:$G,'NAICS Detail'!$A33,'CA 2005 ES202'!$AE:$AE)+SUMIF('CA 2005 ES202'!$G:$G,'NAICS Detail'!$A33,'CA 2005 ES202'!$AF:$AF))/3</f>
        <v>79227.666666666672</v>
      </c>
      <c r="J33" s="25">
        <f>(SUMIF('CA 2005 ES202'!$G:$G,'NAICS Detail'!$A33,'CA 2005 ES202'!$AM:$AM)+SUMIF('CA 2005 ES202'!$G:$G,'NAICS Detail'!$A33,'CA 2005 ES202'!$AN:$AN)+SUMIF('CA 2005 ES202'!$G:$G,'NAICS Detail'!$A33,'CA 2005 ES202'!$AO:$AO))/3</f>
        <v>76579.666666666672</v>
      </c>
      <c r="K33" s="25">
        <f>(SUMIF('CA 2006 ES202'!$G:$G,'NAICS Detail'!$A33,'CA 2006 ES202'!$L:$L)+SUMIF('CA 2006 ES202'!$G:$G,'NAICS Detail'!$A33,'CA 2006 ES202'!$M:$M)+SUMIF('CA 2006 ES202'!$G:$G,'NAICS Detail'!$A33,'CA 2006 ES202'!$N:$N))/3</f>
        <v>76567.666666666672</v>
      </c>
      <c r="L33" s="25">
        <f>(SUMIF('CA 2006 ES202'!$G:$G,'NAICS Detail'!$A33,'CA 2006 ES202'!$U:$U)+SUMIF('CA 2006 ES202'!$G:$G,'NAICS Detail'!$A33,'CA 2006 ES202'!$V:$V)+SUMIF('CA 2006 ES202'!$G:$G,'NAICS Detail'!$A33,'CA 2006 ES202'!$W:$W))/3</f>
        <v>78855</v>
      </c>
      <c r="M33" s="25">
        <f t="shared" si="2"/>
        <v>77807.5</v>
      </c>
    </row>
    <row r="34" spans="1:13">
      <c r="A34" s="21">
        <v>316</v>
      </c>
      <c r="B34" s="21">
        <f t="shared" si="0"/>
        <v>77</v>
      </c>
      <c r="C34" s="13" t="s">
        <v>212</v>
      </c>
      <c r="D34">
        <f>SUMIF('CA 2005 ES202'!$G:$G,'NAICS Detail'!$A34,'CA 2005 ES202'!$AG:$AG)</f>
        <v>30029180</v>
      </c>
      <c r="E34">
        <f>SUMIF('CA 2005 ES202'!$G:$G,'NAICS Detail'!$A34,'CA 2005 ES202'!$AP:$AP)</f>
        <v>30207247</v>
      </c>
      <c r="F34">
        <f>SUMIF('CA 2006 ES202'!$G:$G,'NAICS Detail'!$A34,'CA 2006 ES202'!$O:$O)</f>
        <v>29322632</v>
      </c>
      <c r="G34">
        <f>SUMIF('CA 2006 ES202'!$G:$G,'NAICS Detail'!$A34,'CA 2006 ES202'!$X:$X)</f>
        <v>29093539</v>
      </c>
      <c r="H34">
        <f t="shared" si="1"/>
        <v>118652598</v>
      </c>
      <c r="I34" s="25">
        <f>(SUMIF('CA 2005 ES202'!$G:$G,'NAICS Detail'!$A34,'CA 2005 ES202'!$AD:$AD)+SUMIF('CA 2005 ES202'!$G:$G,'NAICS Detail'!$A34,'CA 2005 ES202'!$AE:$AE)+SUMIF('CA 2005 ES202'!$G:$G,'NAICS Detail'!$A34,'CA 2005 ES202'!$AF:$AF))/3</f>
        <v>3999.3333333333335</v>
      </c>
      <c r="J34" s="25">
        <f>(SUMIF('CA 2005 ES202'!$G:$G,'NAICS Detail'!$A34,'CA 2005 ES202'!$AM:$AM)+SUMIF('CA 2005 ES202'!$G:$G,'NAICS Detail'!$A34,'CA 2005 ES202'!$AN:$AN)+SUMIF('CA 2005 ES202'!$G:$G,'NAICS Detail'!$A34,'CA 2005 ES202'!$AO:$AO))/3</f>
        <v>4017</v>
      </c>
      <c r="K34" s="25">
        <f>(SUMIF('CA 2006 ES202'!$G:$G,'NAICS Detail'!$A34,'CA 2006 ES202'!$L:$L)+SUMIF('CA 2006 ES202'!$G:$G,'NAICS Detail'!$A34,'CA 2006 ES202'!$M:$M)+SUMIF('CA 2006 ES202'!$G:$G,'NAICS Detail'!$A34,'CA 2006 ES202'!$N:$N))/3</f>
        <v>4000.6666666666665</v>
      </c>
      <c r="L34" s="25">
        <f>(SUMIF('CA 2006 ES202'!$G:$G,'NAICS Detail'!$A34,'CA 2006 ES202'!$U:$U)+SUMIF('CA 2006 ES202'!$G:$G,'NAICS Detail'!$A34,'CA 2006 ES202'!$V:$V)+SUMIF('CA 2006 ES202'!$G:$G,'NAICS Detail'!$A34,'CA 2006 ES202'!$W:$W))/3</f>
        <v>4052.3333333333335</v>
      </c>
      <c r="M34" s="25">
        <f t="shared" si="2"/>
        <v>4017.3333333333335</v>
      </c>
    </row>
    <row r="35" spans="1:13">
      <c r="A35" s="21">
        <v>321</v>
      </c>
      <c r="B35" s="21">
        <f t="shared" si="0"/>
        <v>86</v>
      </c>
      <c r="C35" s="13" t="s">
        <v>268</v>
      </c>
      <c r="D35">
        <f>SUMIF('CA 2005 ES202'!$G:$G,'NAICS Detail'!$A35,'CA 2005 ES202'!$AG:$AG)</f>
        <v>367515951</v>
      </c>
      <c r="E35">
        <f>SUMIF('CA 2005 ES202'!$G:$G,'NAICS Detail'!$A35,'CA 2005 ES202'!$AP:$AP)</f>
        <v>372081761</v>
      </c>
      <c r="F35">
        <f>SUMIF('CA 2006 ES202'!$G:$G,'NAICS Detail'!$A35,'CA 2006 ES202'!$O:$O)</f>
        <v>346127435</v>
      </c>
      <c r="G35">
        <f>SUMIF('CA 2006 ES202'!$G:$G,'NAICS Detail'!$A35,'CA 2006 ES202'!$X:$X)</f>
        <v>337029239</v>
      </c>
      <c r="H35">
        <f t="shared" si="1"/>
        <v>1422754386</v>
      </c>
      <c r="I35" s="25">
        <f>(SUMIF('CA 2005 ES202'!$G:$G,'NAICS Detail'!$A35,'CA 2005 ES202'!$AD:$AD)+SUMIF('CA 2005 ES202'!$G:$G,'NAICS Detail'!$A35,'CA 2005 ES202'!$AE:$AE)+SUMIF('CA 2005 ES202'!$G:$G,'NAICS Detail'!$A35,'CA 2005 ES202'!$AF:$AF))/3</f>
        <v>39172.666666666664</v>
      </c>
      <c r="J35" s="25">
        <f>(SUMIF('CA 2005 ES202'!$G:$G,'NAICS Detail'!$A35,'CA 2005 ES202'!$AM:$AM)+SUMIF('CA 2005 ES202'!$G:$G,'NAICS Detail'!$A35,'CA 2005 ES202'!$AN:$AN)+SUMIF('CA 2005 ES202'!$G:$G,'NAICS Detail'!$A35,'CA 2005 ES202'!$AO:$AO))/3</f>
        <v>38365.333333333336</v>
      </c>
      <c r="K35" s="25">
        <f>(SUMIF('CA 2006 ES202'!$G:$G,'NAICS Detail'!$A35,'CA 2006 ES202'!$L:$L)+SUMIF('CA 2006 ES202'!$G:$G,'NAICS Detail'!$A35,'CA 2006 ES202'!$M:$M)+SUMIF('CA 2006 ES202'!$G:$G,'NAICS Detail'!$A35,'CA 2006 ES202'!$N:$N))/3</f>
        <v>37363.666666666664</v>
      </c>
      <c r="L35" s="25">
        <f>(SUMIF('CA 2006 ES202'!$G:$G,'NAICS Detail'!$A35,'CA 2006 ES202'!$U:$U)+SUMIF('CA 2006 ES202'!$G:$G,'NAICS Detail'!$A35,'CA 2006 ES202'!$V:$V)+SUMIF('CA 2006 ES202'!$G:$G,'NAICS Detail'!$A35,'CA 2006 ES202'!$W:$W))/3</f>
        <v>37051.333333333336</v>
      </c>
      <c r="M35" s="25">
        <f t="shared" si="2"/>
        <v>37988.25</v>
      </c>
    </row>
    <row r="36" spans="1:13">
      <c r="A36" s="21">
        <v>3221</v>
      </c>
      <c r="B36" s="21">
        <f t="shared" si="0"/>
        <v>69</v>
      </c>
      <c r="C36" s="14" t="s">
        <v>283</v>
      </c>
      <c r="D36">
        <f>SUMIF('CA 2005 ES202'!$G:$G,'NAICS Detail'!$A36,'CA 2005 ES202'!$AG:$AG)</f>
        <v>42615722</v>
      </c>
      <c r="E36">
        <f>SUMIF('CA 2005 ES202'!$G:$G,'NAICS Detail'!$A36,'CA 2005 ES202'!$AP:$AP)</f>
        <v>40287920</v>
      </c>
      <c r="F36">
        <f>SUMIF('CA 2006 ES202'!$G:$G,'NAICS Detail'!$A36,'CA 2006 ES202'!$O:$O)</f>
        <v>42681020</v>
      </c>
      <c r="G36">
        <f>SUMIF('CA 2006 ES202'!$G:$G,'NAICS Detail'!$A36,'CA 2006 ES202'!$X:$X)</f>
        <v>41337768</v>
      </c>
      <c r="H36">
        <f t="shared" si="1"/>
        <v>166922430</v>
      </c>
      <c r="I36" s="25">
        <f>(SUMIF('CA 2005 ES202'!$G:$G,'NAICS Detail'!$A36,'CA 2005 ES202'!$AD:$AD)+SUMIF('CA 2005 ES202'!$G:$G,'NAICS Detail'!$A36,'CA 2005 ES202'!$AE:$AE)+SUMIF('CA 2005 ES202'!$G:$G,'NAICS Detail'!$A36,'CA 2005 ES202'!$AF:$AF))/3</f>
        <v>3016</v>
      </c>
      <c r="J36" s="25">
        <f>(SUMIF('CA 2005 ES202'!$G:$G,'NAICS Detail'!$A36,'CA 2005 ES202'!$AM:$AM)+SUMIF('CA 2005 ES202'!$G:$G,'NAICS Detail'!$A36,'CA 2005 ES202'!$AN:$AN)+SUMIF('CA 2005 ES202'!$G:$G,'NAICS Detail'!$A36,'CA 2005 ES202'!$AO:$AO))/3</f>
        <v>2982.6666666666665</v>
      </c>
      <c r="K36" s="25">
        <f>(SUMIF('CA 2006 ES202'!$G:$G,'NAICS Detail'!$A36,'CA 2006 ES202'!$L:$L)+SUMIF('CA 2006 ES202'!$G:$G,'NAICS Detail'!$A36,'CA 2006 ES202'!$M:$M)+SUMIF('CA 2006 ES202'!$G:$G,'NAICS Detail'!$A36,'CA 2006 ES202'!$N:$N))/3</f>
        <v>2931.6666666666665</v>
      </c>
      <c r="L36" s="25">
        <f>(SUMIF('CA 2006 ES202'!$G:$G,'NAICS Detail'!$A36,'CA 2006 ES202'!$U:$U)+SUMIF('CA 2006 ES202'!$G:$G,'NAICS Detail'!$A36,'CA 2006 ES202'!$V:$V)+SUMIF('CA 2006 ES202'!$G:$G,'NAICS Detail'!$A36,'CA 2006 ES202'!$W:$W))/3</f>
        <v>2975.6666666666665</v>
      </c>
      <c r="M36" s="25">
        <f t="shared" si="2"/>
        <v>2976.4999999999995</v>
      </c>
    </row>
    <row r="37" spans="1:13">
      <c r="A37" s="21">
        <v>3222</v>
      </c>
      <c r="B37" s="21">
        <f t="shared" si="0"/>
        <v>55</v>
      </c>
      <c r="C37" s="13" t="s">
        <v>288</v>
      </c>
      <c r="D37">
        <f>SUMIF('CA 2005 ES202'!$G:$G,'NAICS Detail'!$A37,'CA 2005 ES202'!$AG:$AG)</f>
        <v>312917269</v>
      </c>
      <c r="E37">
        <f>SUMIF('CA 2005 ES202'!$G:$G,'NAICS Detail'!$A37,'CA 2005 ES202'!$AP:$AP)</f>
        <v>314350037</v>
      </c>
      <c r="F37">
        <f>SUMIF('CA 2006 ES202'!$G:$G,'NAICS Detail'!$A37,'CA 2006 ES202'!$O:$O)</f>
        <v>327176259</v>
      </c>
      <c r="G37">
        <f>SUMIF('CA 2006 ES202'!$G:$G,'NAICS Detail'!$A37,'CA 2006 ES202'!$X:$X)</f>
        <v>301439867</v>
      </c>
      <c r="H37">
        <f t="shared" si="1"/>
        <v>1255883432</v>
      </c>
      <c r="I37" s="25">
        <f>(SUMIF('CA 2005 ES202'!$G:$G,'NAICS Detail'!$A37,'CA 2005 ES202'!$AD:$AD)+SUMIF('CA 2005 ES202'!$G:$G,'NAICS Detail'!$A37,'CA 2005 ES202'!$AE:$AE)+SUMIF('CA 2005 ES202'!$G:$G,'NAICS Detail'!$A37,'CA 2005 ES202'!$AF:$AF))/3</f>
        <v>24886</v>
      </c>
      <c r="J37" s="25">
        <f>(SUMIF('CA 2005 ES202'!$G:$G,'NAICS Detail'!$A37,'CA 2005 ES202'!$AM:$AM)+SUMIF('CA 2005 ES202'!$G:$G,'NAICS Detail'!$A37,'CA 2005 ES202'!$AN:$AN)+SUMIF('CA 2005 ES202'!$G:$G,'NAICS Detail'!$A37,'CA 2005 ES202'!$AO:$AO))/3</f>
        <v>24901.333333333332</v>
      </c>
      <c r="K37" s="25">
        <f>(SUMIF('CA 2006 ES202'!$G:$G,'NAICS Detail'!$A37,'CA 2006 ES202'!$L:$L)+SUMIF('CA 2006 ES202'!$G:$G,'NAICS Detail'!$A37,'CA 2006 ES202'!$M:$M)+SUMIF('CA 2006 ES202'!$G:$G,'NAICS Detail'!$A37,'CA 2006 ES202'!$N:$N))/3</f>
        <v>25001.333333333332</v>
      </c>
      <c r="L37" s="25">
        <f>(SUMIF('CA 2006 ES202'!$G:$G,'NAICS Detail'!$A37,'CA 2006 ES202'!$U:$U)+SUMIF('CA 2006 ES202'!$G:$G,'NAICS Detail'!$A37,'CA 2006 ES202'!$V:$V)+SUMIF('CA 2006 ES202'!$G:$G,'NAICS Detail'!$A37,'CA 2006 ES202'!$W:$W))/3</f>
        <v>24828</v>
      </c>
      <c r="M37" s="25">
        <f t="shared" si="2"/>
        <v>24904.166666666664</v>
      </c>
    </row>
    <row r="38" spans="1:13">
      <c r="A38" s="21">
        <v>3231</v>
      </c>
      <c r="B38" s="21">
        <f t="shared" si="0"/>
        <v>59</v>
      </c>
      <c r="C38" s="13" t="s">
        <v>305</v>
      </c>
      <c r="D38">
        <f>SUMIF('CA 2005 ES202'!$G:$G,'NAICS Detail'!$A38,'CA 2005 ES202'!$AG:$AG)</f>
        <v>636733626</v>
      </c>
      <c r="E38">
        <f>SUMIF('CA 2005 ES202'!$G:$G,'NAICS Detail'!$A38,'CA 2005 ES202'!$AP:$AP)</f>
        <v>661893484</v>
      </c>
      <c r="F38">
        <f>SUMIF('CA 2006 ES202'!$G:$G,'NAICS Detail'!$A38,'CA 2006 ES202'!$O:$O)</f>
        <v>626538150</v>
      </c>
      <c r="G38">
        <f>SUMIF('CA 2006 ES202'!$G:$G,'NAICS Detail'!$A38,'CA 2006 ES202'!$X:$X)</f>
        <v>625115367</v>
      </c>
      <c r="H38">
        <f t="shared" si="1"/>
        <v>2550280627</v>
      </c>
      <c r="I38" s="25">
        <f>(SUMIF('CA 2005 ES202'!$G:$G,'NAICS Detail'!$A38,'CA 2005 ES202'!$AD:$AD)+SUMIF('CA 2005 ES202'!$G:$G,'NAICS Detail'!$A38,'CA 2005 ES202'!$AE:$AE)+SUMIF('CA 2005 ES202'!$G:$G,'NAICS Detail'!$A38,'CA 2005 ES202'!$AF:$AF))/3</f>
        <v>59444</v>
      </c>
      <c r="J38" s="25">
        <f>(SUMIF('CA 2005 ES202'!$G:$G,'NAICS Detail'!$A38,'CA 2005 ES202'!$AM:$AM)+SUMIF('CA 2005 ES202'!$G:$G,'NAICS Detail'!$A38,'CA 2005 ES202'!$AN:$AN)+SUMIF('CA 2005 ES202'!$G:$G,'NAICS Detail'!$A38,'CA 2005 ES202'!$AO:$AO))/3</f>
        <v>59227.666666666664</v>
      </c>
      <c r="K38" s="25">
        <f>(SUMIF('CA 2006 ES202'!$G:$G,'NAICS Detail'!$A38,'CA 2006 ES202'!$L:$L)+SUMIF('CA 2006 ES202'!$G:$G,'NAICS Detail'!$A38,'CA 2006 ES202'!$M:$M)+SUMIF('CA 2006 ES202'!$G:$G,'NAICS Detail'!$A38,'CA 2006 ES202'!$N:$N))/3</f>
        <v>58989</v>
      </c>
      <c r="L38" s="25">
        <f>(SUMIF('CA 2006 ES202'!$G:$G,'NAICS Detail'!$A38,'CA 2006 ES202'!$U:$U)+SUMIF('CA 2006 ES202'!$G:$G,'NAICS Detail'!$A38,'CA 2006 ES202'!$V:$V)+SUMIF('CA 2006 ES202'!$G:$G,'NAICS Detail'!$A38,'CA 2006 ES202'!$W:$W))/3</f>
        <v>59414.666666666664</v>
      </c>
      <c r="M38" s="25">
        <f t="shared" si="2"/>
        <v>59268.833333333328</v>
      </c>
    </row>
    <row r="39" spans="1:13">
      <c r="A39" s="21">
        <v>3241</v>
      </c>
      <c r="B39" s="21">
        <f t="shared" si="0"/>
        <v>53</v>
      </c>
      <c r="C39" s="13" t="s">
        <v>318</v>
      </c>
      <c r="D39">
        <f>SUMIF('CA 2005 ES202'!$G:$G,'NAICS Detail'!$A39,'CA 2005 ES202'!$AG:$AG)</f>
        <v>441325202</v>
      </c>
      <c r="E39">
        <f>SUMIF('CA 2005 ES202'!$G:$G,'NAICS Detail'!$A39,'CA 2005 ES202'!$AP:$AP)</f>
        <v>407109321</v>
      </c>
      <c r="F39">
        <f>SUMIF('CA 2006 ES202'!$G:$G,'NAICS Detail'!$A39,'CA 2006 ES202'!$O:$O)</f>
        <v>433504105</v>
      </c>
      <c r="G39">
        <f>SUMIF('CA 2006 ES202'!$G:$G,'NAICS Detail'!$A39,'CA 2006 ES202'!$X:$X)</f>
        <v>428273830</v>
      </c>
      <c r="H39">
        <f t="shared" si="1"/>
        <v>1710212458</v>
      </c>
      <c r="I39" s="25">
        <f>(SUMIF('CA 2005 ES202'!$G:$G,'NAICS Detail'!$A39,'CA 2005 ES202'!$AD:$AD)+SUMIF('CA 2005 ES202'!$G:$G,'NAICS Detail'!$A39,'CA 2005 ES202'!$AE:$AE)+SUMIF('CA 2005 ES202'!$G:$G,'NAICS Detail'!$A39,'CA 2005 ES202'!$AF:$AF))/3</f>
        <v>15214.666666666666</v>
      </c>
      <c r="J39" s="25">
        <f>(SUMIF('CA 2005 ES202'!$G:$G,'NAICS Detail'!$A39,'CA 2005 ES202'!$AM:$AM)+SUMIF('CA 2005 ES202'!$G:$G,'NAICS Detail'!$A39,'CA 2005 ES202'!$AN:$AN)+SUMIF('CA 2005 ES202'!$G:$G,'NAICS Detail'!$A39,'CA 2005 ES202'!$AO:$AO))/3</f>
        <v>15054</v>
      </c>
      <c r="K39" s="25">
        <f>(SUMIF('CA 2006 ES202'!$G:$G,'NAICS Detail'!$A39,'CA 2006 ES202'!$L:$L)+SUMIF('CA 2006 ES202'!$G:$G,'NAICS Detail'!$A39,'CA 2006 ES202'!$M:$M)+SUMIF('CA 2006 ES202'!$G:$G,'NAICS Detail'!$A39,'CA 2006 ES202'!$N:$N))/3</f>
        <v>14548.333333333334</v>
      </c>
      <c r="L39" s="25">
        <f>(SUMIF('CA 2006 ES202'!$G:$G,'NAICS Detail'!$A39,'CA 2006 ES202'!$U:$U)+SUMIF('CA 2006 ES202'!$G:$G,'NAICS Detail'!$A39,'CA 2006 ES202'!$V:$V)+SUMIF('CA 2006 ES202'!$G:$G,'NAICS Detail'!$A39,'CA 2006 ES202'!$W:$W))/3</f>
        <v>14681.333333333334</v>
      </c>
      <c r="M39" s="25">
        <f t="shared" si="2"/>
        <v>14874.583333333334</v>
      </c>
    </row>
    <row r="40" spans="1:13">
      <c r="A40" s="21">
        <v>32512</v>
      </c>
      <c r="B40" s="21">
        <f t="shared" si="0"/>
        <v>39</v>
      </c>
      <c r="C40" s="14" t="s">
        <v>326</v>
      </c>
      <c r="D40">
        <f>SUMIF('CA 2005 ES202'!$G:$G,'NAICS Detail'!$A40,'CA 2005 ES202'!$AG:$AG)</f>
        <v>19315359</v>
      </c>
      <c r="E40">
        <f>SUMIF('CA 2005 ES202'!$G:$G,'NAICS Detail'!$A40,'CA 2005 ES202'!$AP:$AP)</f>
        <v>21094936</v>
      </c>
      <c r="F40">
        <f>SUMIF('CA 2006 ES202'!$G:$G,'NAICS Detail'!$A40,'CA 2006 ES202'!$O:$O)</f>
        <v>24553692</v>
      </c>
      <c r="G40">
        <f>SUMIF('CA 2006 ES202'!$G:$G,'NAICS Detail'!$A40,'CA 2006 ES202'!$X:$X)</f>
        <v>19944726</v>
      </c>
      <c r="H40">
        <f t="shared" si="1"/>
        <v>84908713</v>
      </c>
      <c r="I40" s="25">
        <f>(SUMIF('CA 2005 ES202'!$G:$G,'NAICS Detail'!$A40,'CA 2005 ES202'!$AD:$AD)+SUMIF('CA 2005 ES202'!$G:$G,'NAICS Detail'!$A40,'CA 2005 ES202'!$AE:$AE)+SUMIF('CA 2005 ES202'!$G:$G,'NAICS Detail'!$A40,'CA 2005 ES202'!$AF:$AF))/3</f>
        <v>1104.6666666666667</v>
      </c>
      <c r="J40" s="25">
        <f>(SUMIF('CA 2005 ES202'!$G:$G,'NAICS Detail'!$A40,'CA 2005 ES202'!$AM:$AM)+SUMIF('CA 2005 ES202'!$G:$G,'NAICS Detail'!$A40,'CA 2005 ES202'!$AN:$AN)+SUMIF('CA 2005 ES202'!$G:$G,'NAICS Detail'!$A40,'CA 2005 ES202'!$AO:$AO))/3</f>
        <v>1095.3333333333333</v>
      </c>
      <c r="K40" s="25">
        <f>(SUMIF('CA 2006 ES202'!$G:$G,'NAICS Detail'!$A40,'CA 2006 ES202'!$L:$L)+SUMIF('CA 2006 ES202'!$G:$G,'NAICS Detail'!$A40,'CA 2006 ES202'!$M:$M)+SUMIF('CA 2006 ES202'!$G:$G,'NAICS Detail'!$A40,'CA 2006 ES202'!$N:$N))/3</f>
        <v>1098.6666666666667</v>
      </c>
      <c r="L40" s="25">
        <f>(SUMIF('CA 2006 ES202'!$G:$G,'NAICS Detail'!$A40,'CA 2006 ES202'!$U:$U)+SUMIF('CA 2006 ES202'!$G:$G,'NAICS Detail'!$A40,'CA 2006 ES202'!$V:$V)+SUMIF('CA 2006 ES202'!$G:$G,'NAICS Detail'!$A40,'CA 2006 ES202'!$W:$W))/3</f>
        <v>1097.6666666666667</v>
      </c>
      <c r="M40" s="25">
        <f t="shared" si="2"/>
        <v>1099.0833333333335</v>
      </c>
    </row>
    <row r="41" spans="1:13">
      <c r="A41" s="21">
        <v>3251</v>
      </c>
      <c r="B41" s="21">
        <f t="shared" si="0"/>
        <v>12</v>
      </c>
      <c r="C41" s="13" t="s">
        <v>324</v>
      </c>
      <c r="D41">
        <f>SUMIF('CA 2005 ES202'!$G:$G,'NAICS Detail'!$A41,'CA 2005 ES202'!$AG:$AG)-SUMIF('CA 2005 ES202'!$G:$G,'NAICS Detail'!$A$40,'CA 2005 ES202'!AG:AG)</f>
        <v>73124503</v>
      </c>
      <c r="E41">
        <f>SUMIF('CA 2005 ES202'!$G:$G,'NAICS Detail'!$A41,'CA 2005 ES202'!$AP:$AP)-SUMIF('CA 2005 ES202'!$G:$G,'NAICS Detail'!$A$40,'CA 2005 ES202'!$AP:$AP)</f>
        <v>73089424</v>
      </c>
      <c r="F41">
        <f>SUMIF('CA 2006 ES202'!$G:$G,'NAICS Detail'!$A41,'CA 2006 ES202'!$O:$O)-SUMIF('CA 2006 ES202'!$G:$G,'NAICS Detail'!$A$40,'CA 2006 ES202'!$O:$O)</f>
        <v>86375993</v>
      </c>
      <c r="G41">
        <f>SUMIF('CA 2006 ES202'!$G:$G,'NAICS Detail'!$A41,'CA 2006 ES202'!$X:$X)-SUMIF('CA 2006 ES202'!$G:$G,'NAICS Detail'!$A$40,'CA 2006 ES202'!$X:$X)</f>
        <v>81629590</v>
      </c>
      <c r="H41">
        <f t="shared" si="1"/>
        <v>314219510</v>
      </c>
      <c r="I41" s="25">
        <f>(SUMIF('CA 2005 ES202'!$G:$G,'NAICS Detail'!$A41,'CA 2005 ES202'!$AD:$AD)+SUMIF('CA 2005 ES202'!$G:$G,'NAICS Detail'!$A41,'CA 2005 ES202'!$AE:$AE)+SUMIF('CA 2005 ES202'!$G:$G,'NAICS Detail'!$A41,'CA 2005 ES202'!$AF:$AF))/3</f>
        <v>5644.333333333333</v>
      </c>
      <c r="J41" s="25">
        <f>(SUMIF('CA 2005 ES202'!$G:$G,'NAICS Detail'!$A41,'CA 2005 ES202'!$AM:$AM)+SUMIF('CA 2005 ES202'!$G:$G,'NAICS Detail'!$A41,'CA 2005 ES202'!$AN:$AN)+SUMIF('CA 2005 ES202'!$G:$G,'NAICS Detail'!$A41,'CA 2005 ES202'!$AO:$AO))/3</f>
        <v>5651</v>
      </c>
      <c r="K41" s="25">
        <f>(SUMIF('CA 2006 ES202'!$G:$G,'NAICS Detail'!$A41,'CA 2006 ES202'!$L:$L)+SUMIF('CA 2006 ES202'!$G:$G,'NAICS Detail'!$A41,'CA 2006 ES202'!$M:$M)+SUMIF('CA 2006 ES202'!$G:$G,'NAICS Detail'!$A41,'CA 2006 ES202'!$N:$N))/3</f>
        <v>5861</v>
      </c>
      <c r="L41" s="25">
        <f>(SUMIF('CA 2006 ES202'!$G:$G,'NAICS Detail'!$A41,'CA 2006 ES202'!$U:$U)+SUMIF('CA 2006 ES202'!$G:$G,'NAICS Detail'!$A41,'CA 2006 ES202'!$V:$V)+SUMIF('CA 2006 ES202'!$G:$G,'NAICS Detail'!$A41,'CA 2006 ES202'!$W:$W))/3</f>
        <v>5863</v>
      </c>
      <c r="M41" s="25">
        <f t="shared" si="2"/>
        <v>5754.833333333333</v>
      </c>
    </row>
    <row r="42" spans="1:13">
      <c r="A42" s="21">
        <v>3252</v>
      </c>
      <c r="B42" s="21">
        <f t="shared" si="0"/>
        <v>12</v>
      </c>
      <c r="C42" s="13" t="s">
        <v>324</v>
      </c>
      <c r="D42">
        <f>SUMIF('CA 2005 ES202'!$G:$G,'NAICS Detail'!$A42,'CA 2005 ES202'!$AG:$AG)</f>
        <v>54343751</v>
      </c>
      <c r="E42">
        <f>SUMIF('CA 2005 ES202'!$G:$G,'NAICS Detail'!$A42,'CA 2005 ES202'!$AP:$AP)</f>
        <v>56468190</v>
      </c>
      <c r="F42">
        <f>SUMIF('CA 2006 ES202'!$G:$G,'NAICS Detail'!$A42,'CA 2006 ES202'!$O:$O)</f>
        <v>59082504</v>
      </c>
      <c r="G42">
        <f>SUMIF('CA 2006 ES202'!$G:$G,'NAICS Detail'!$A42,'CA 2006 ES202'!$X:$X)</f>
        <v>52692378</v>
      </c>
      <c r="H42">
        <f t="shared" si="1"/>
        <v>222586823</v>
      </c>
      <c r="I42" s="25">
        <f>(SUMIF('CA 2005 ES202'!$G:$G,'NAICS Detail'!$A42,'CA 2005 ES202'!$AD:$AD)+SUMIF('CA 2005 ES202'!$G:$G,'NAICS Detail'!$A42,'CA 2005 ES202'!$AE:$AE)+SUMIF('CA 2005 ES202'!$G:$G,'NAICS Detail'!$A42,'CA 2005 ES202'!$AF:$AF))/3</f>
        <v>4747.333333333333</v>
      </c>
      <c r="J42" s="25">
        <f>(SUMIF('CA 2005 ES202'!$G:$G,'NAICS Detail'!$A42,'CA 2005 ES202'!$AM:$AM)+SUMIF('CA 2005 ES202'!$G:$G,'NAICS Detail'!$A42,'CA 2005 ES202'!$AN:$AN)+SUMIF('CA 2005 ES202'!$G:$G,'NAICS Detail'!$A42,'CA 2005 ES202'!$AO:$AO))/3</f>
        <v>4672</v>
      </c>
      <c r="K42" s="25">
        <f>(SUMIF('CA 2006 ES202'!$G:$G,'NAICS Detail'!$A42,'CA 2006 ES202'!$L:$L)+SUMIF('CA 2006 ES202'!$G:$G,'NAICS Detail'!$A42,'CA 2006 ES202'!$M:$M)+SUMIF('CA 2006 ES202'!$G:$G,'NAICS Detail'!$A42,'CA 2006 ES202'!$N:$N))/3</f>
        <v>4755</v>
      </c>
      <c r="L42" s="25">
        <f>(SUMIF('CA 2006 ES202'!$G:$G,'NAICS Detail'!$A42,'CA 2006 ES202'!$U:$U)+SUMIF('CA 2006 ES202'!$G:$G,'NAICS Detail'!$A42,'CA 2006 ES202'!$V:$V)+SUMIF('CA 2006 ES202'!$G:$G,'NAICS Detail'!$A42,'CA 2006 ES202'!$W:$W))/3</f>
        <v>4677.666666666667</v>
      </c>
      <c r="M42" s="25">
        <f t="shared" si="2"/>
        <v>4713</v>
      </c>
    </row>
    <row r="43" spans="1:13">
      <c r="A43" s="21">
        <v>3253</v>
      </c>
      <c r="B43" s="21">
        <f t="shared" si="0"/>
        <v>12</v>
      </c>
      <c r="C43" s="13" t="s">
        <v>324</v>
      </c>
      <c r="D43">
        <f>SUMIF('CA 2005 ES202'!$G:$G,'NAICS Detail'!$A43,'CA 2005 ES202'!$AG:$AG)</f>
        <v>32442409</v>
      </c>
      <c r="E43">
        <f>SUMIF('CA 2005 ES202'!$G:$G,'NAICS Detail'!$A43,'CA 2005 ES202'!$AP:$AP)</f>
        <v>36959244</v>
      </c>
      <c r="F43">
        <f>SUMIF('CA 2006 ES202'!$G:$G,'NAICS Detail'!$A43,'CA 2006 ES202'!$O:$O)</f>
        <v>33198641</v>
      </c>
      <c r="G43">
        <f>SUMIF('CA 2006 ES202'!$G:$G,'NAICS Detail'!$A43,'CA 2006 ES202'!$X:$X)</f>
        <v>31102564</v>
      </c>
      <c r="H43">
        <f t="shared" si="1"/>
        <v>133702858</v>
      </c>
      <c r="I43" s="25">
        <f>(SUMIF('CA 2005 ES202'!$G:$G,'NAICS Detail'!$A43,'CA 2005 ES202'!$AD:$AD)+SUMIF('CA 2005 ES202'!$G:$G,'NAICS Detail'!$A43,'CA 2005 ES202'!$AE:$AE)+SUMIF('CA 2005 ES202'!$G:$G,'NAICS Detail'!$A43,'CA 2005 ES202'!$AF:$AF))/3</f>
        <v>3082</v>
      </c>
      <c r="J43" s="25">
        <f>(SUMIF('CA 2005 ES202'!$G:$G,'NAICS Detail'!$A43,'CA 2005 ES202'!$AM:$AM)+SUMIF('CA 2005 ES202'!$G:$G,'NAICS Detail'!$A43,'CA 2005 ES202'!$AN:$AN)+SUMIF('CA 2005 ES202'!$G:$G,'NAICS Detail'!$A43,'CA 2005 ES202'!$AO:$AO))/3</f>
        <v>3105.6666666666665</v>
      </c>
      <c r="K43" s="25">
        <f>(SUMIF('CA 2006 ES202'!$G:$G,'NAICS Detail'!$A43,'CA 2006 ES202'!$L:$L)+SUMIF('CA 2006 ES202'!$G:$G,'NAICS Detail'!$A43,'CA 2006 ES202'!$M:$M)+SUMIF('CA 2006 ES202'!$G:$G,'NAICS Detail'!$A43,'CA 2006 ES202'!$N:$N))/3</f>
        <v>3049.3333333333335</v>
      </c>
      <c r="L43" s="25">
        <f>(SUMIF('CA 2006 ES202'!$G:$G,'NAICS Detail'!$A43,'CA 2006 ES202'!$U:$U)+SUMIF('CA 2006 ES202'!$G:$G,'NAICS Detail'!$A43,'CA 2006 ES202'!$V:$V)+SUMIF('CA 2006 ES202'!$G:$G,'NAICS Detail'!$A43,'CA 2006 ES202'!$W:$W))/3</f>
        <v>3033.3333333333335</v>
      </c>
      <c r="M43" s="25">
        <f t="shared" si="2"/>
        <v>3067.5833333333335</v>
      </c>
    </row>
    <row r="44" spans="1:13">
      <c r="A44" s="21">
        <v>3254</v>
      </c>
      <c r="B44" s="21">
        <f t="shared" si="0"/>
        <v>13</v>
      </c>
      <c r="C44" s="13" t="s">
        <v>345</v>
      </c>
      <c r="D44">
        <f>SUMIF('CA 2005 ES202'!$G:$G,'NAICS Detail'!$A44,'CA 2005 ES202'!$AG:$AG)</f>
        <v>1262826178</v>
      </c>
      <c r="E44">
        <f>SUMIF('CA 2005 ES202'!$G:$G,'NAICS Detail'!$A44,'CA 2005 ES202'!$AP:$AP)</f>
        <v>1238189915</v>
      </c>
      <c r="F44">
        <f>SUMIF('CA 2006 ES202'!$G:$G,'NAICS Detail'!$A44,'CA 2006 ES202'!$O:$O)</f>
        <v>1354215013</v>
      </c>
      <c r="G44">
        <f>SUMIF('CA 2006 ES202'!$G:$G,'NAICS Detail'!$A44,'CA 2006 ES202'!$X:$X)</f>
        <v>1050928296</v>
      </c>
      <c r="H44">
        <f t="shared" si="1"/>
        <v>4906159402</v>
      </c>
      <c r="I44" s="25">
        <f>(SUMIF('CA 2005 ES202'!$G:$G,'NAICS Detail'!$A44,'CA 2005 ES202'!$AD:$AD)+SUMIF('CA 2005 ES202'!$G:$G,'NAICS Detail'!$A44,'CA 2005 ES202'!$AE:$AE)+SUMIF('CA 2005 ES202'!$G:$G,'NAICS Detail'!$A44,'CA 2005 ES202'!$AF:$AF))/3</f>
        <v>41973</v>
      </c>
      <c r="J44" s="25">
        <f>(SUMIF('CA 2005 ES202'!$G:$G,'NAICS Detail'!$A44,'CA 2005 ES202'!$AM:$AM)+SUMIF('CA 2005 ES202'!$G:$G,'NAICS Detail'!$A44,'CA 2005 ES202'!$AN:$AN)+SUMIF('CA 2005 ES202'!$G:$G,'NAICS Detail'!$A44,'CA 2005 ES202'!$AO:$AO))/3</f>
        <v>42577.333333333336</v>
      </c>
      <c r="K44" s="25">
        <f>(SUMIF('CA 2006 ES202'!$G:$G,'NAICS Detail'!$A44,'CA 2006 ES202'!$L:$L)+SUMIF('CA 2006 ES202'!$G:$G,'NAICS Detail'!$A44,'CA 2006 ES202'!$M:$M)+SUMIF('CA 2006 ES202'!$G:$G,'NAICS Detail'!$A44,'CA 2006 ES202'!$N:$N))/3</f>
        <v>43462</v>
      </c>
      <c r="L44" s="25">
        <f>(SUMIF('CA 2006 ES202'!$G:$G,'NAICS Detail'!$A44,'CA 2006 ES202'!$U:$U)+SUMIF('CA 2006 ES202'!$G:$G,'NAICS Detail'!$A44,'CA 2006 ES202'!$V:$V)+SUMIF('CA 2006 ES202'!$G:$G,'NAICS Detail'!$A44,'CA 2006 ES202'!$W:$W))/3</f>
        <v>44313.333333333336</v>
      </c>
      <c r="M44" s="25">
        <f t="shared" si="2"/>
        <v>43081.416666666672</v>
      </c>
    </row>
    <row r="45" spans="1:13">
      <c r="A45" s="21">
        <v>3255</v>
      </c>
      <c r="B45" s="21">
        <f t="shared" si="0"/>
        <v>14</v>
      </c>
      <c r="C45" s="13" t="s">
        <v>350</v>
      </c>
      <c r="D45">
        <f>SUMIF('CA 2005 ES202'!$G:$G,'NAICS Detail'!$A45,'CA 2005 ES202'!$AG:$AG)</f>
        <v>84936234</v>
      </c>
      <c r="E45">
        <f>SUMIF('CA 2005 ES202'!$G:$G,'NAICS Detail'!$A45,'CA 2005 ES202'!$AP:$AP)</f>
        <v>83343155</v>
      </c>
      <c r="F45">
        <f>SUMIF('CA 2006 ES202'!$G:$G,'NAICS Detail'!$A45,'CA 2006 ES202'!$O:$O)</f>
        <v>97579249</v>
      </c>
      <c r="G45">
        <f>SUMIF('CA 2006 ES202'!$G:$G,'NAICS Detail'!$A45,'CA 2006 ES202'!$X:$X)</f>
        <v>87987194</v>
      </c>
      <c r="H45">
        <f t="shared" si="1"/>
        <v>353845832</v>
      </c>
      <c r="I45" s="25">
        <f>(SUMIF('CA 2005 ES202'!$G:$G,'NAICS Detail'!$A45,'CA 2005 ES202'!$AD:$AD)+SUMIF('CA 2005 ES202'!$G:$G,'NAICS Detail'!$A45,'CA 2005 ES202'!$AE:$AE)+SUMIF('CA 2005 ES202'!$G:$G,'NAICS Detail'!$A45,'CA 2005 ES202'!$AF:$AF))/3</f>
        <v>6450.333333333333</v>
      </c>
      <c r="J45" s="25">
        <f>(SUMIF('CA 2005 ES202'!$G:$G,'NAICS Detail'!$A45,'CA 2005 ES202'!$AM:$AM)+SUMIF('CA 2005 ES202'!$G:$G,'NAICS Detail'!$A45,'CA 2005 ES202'!$AN:$AN)+SUMIF('CA 2005 ES202'!$G:$G,'NAICS Detail'!$A45,'CA 2005 ES202'!$AO:$AO))/3</f>
        <v>6485</v>
      </c>
      <c r="K45" s="25">
        <f>(SUMIF('CA 2006 ES202'!$G:$G,'NAICS Detail'!$A45,'CA 2006 ES202'!$L:$L)+SUMIF('CA 2006 ES202'!$G:$G,'NAICS Detail'!$A45,'CA 2006 ES202'!$M:$M)+SUMIF('CA 2006 ES202'!$G:$G,'NAICS Detail'!$A45,'CA 2006 ES202'!$N:$N))/3</f>
        <v>6777</v>
      </c>
      <c r="L45" s="25">
        <f>(SUMIF('CA 2006 ES202'!$G:$G,'NAICS Detail'!$A45,'CA 2006 ES202'!$U:$U)+SUMIF('CA 2006 ES202'!$G:$G,'NAICS Detail'!$A45,'CA 2006 ES202'!$V:$V)+SUMIF('CA 2006 ES202'!$G:$G,'NAICS Detail'!$A45,'CA 2006 ES202'!$W:$W))/3</f>
        <v>6955.666666666667</v>
      </c>
      <c r="M45" s="25">
        <f t="shared" si="2"/>
        <v>6667</v>
      </c>
    </row>
    <row r="46" spans="1:13">
      <c r="A46" s="21">
        <v>3256</v>
      </c>
      <c r="B46" s="21">
        <f t="shared" si="0"/>
        <v>15</v>
      </c>
      <c r="C46" s="13" t="s">
        <v>353</v>
      </c>
      <c r="D46">
        <f>SUMIF('CA 2005 ES202'!$G:$G,'NAICS Detail'!$A46,'CA 2005 ES202'!$AG:$AG)</f>
        <v>200292588</v>
      </c>
      <c r="E46">
        <f>SUMIF('CA 2005 ES202'!$G:$G,'NAICS Detail'!$A46,'CA 2005 ES202'!$AP:$AP)</f>
        <v>177892912</v>
      </c>
      <c r="F46">
        <f>SUMIF('CA 2006 ES202'!$G:$G,'NAICS Detail'!$A46,'CA 2006 ES202'!$O:$O)</f>
        <v>174477501</v>
      </c>
      <c r="G46">
        <f>SUMIF('CA 2006 ES202'!$G:$G,'NAICS Detail'!$A46,'CA 2006 ES202'!$X:$X)</f>
        <v>162037803</v>
      </c>
      <c r="H46">
        <f t="shared" si="1"/>
        <v>714700804</v>
      </c>
      <c r="I46" s="25">
        <f>(SUMIF('CA 2005 ES202'!$G:$G,'NAICS Detail'!$A46,'CA 2005 ES202'!$AD:$AD)+SUMIF('CA 2005 ES202'!$G:$G,'NAICS Detail'!$A46,'CA 2005 ES202'!$AE:$AE)+SUMIF('CA 2005 ES202'!$G:$G,'NAICS Detail'!$A46,'CA 2005 ES202'!$AF:$AF))/3</f>
        <v>12405.333333333334</v>
      </c>
      <c r="J46" s="25">
        <f>(SUMIF('CA 2005 ES202'!$G:$G,'NAICS Detail'!$A46,'CA 2005 ES202'!$AM:$AM)+SUMIF('CA 2005 ES202'!$G:$G,'NAICS Detail'!$A46,'CA 2005 ES202'!$AN:$AN)+SUMIF('CA 2005 ES202'!$G:$G,'NAICS Detail'!$A46,'CA 2005 ES202'!$AO:$AO))/3</f>
        <v>12435</v>
      </c>
      <c r="K46" s="25">
        <f>(SUMIF('CA 2006 ES202'!$G:$G,'NAICS Detail'!$A46,'CA 2006 ES202'!$L:$L)+SUMIF('CA 2006 ES202'!$G:$G,'NAICS Detail'!$A46,'CA 2006 ES202'!$M:$M)+SUMIF('CA 2006 ES202'!$G:$G,'NAICS Detail'!$A46,'CA 2006 ES202'!$N:$N))/3</f>
        <v>12214.333333333334</v>
      </c>
      <c r="L46" s="25">
        <f>(SUMIF('CA 2006 ES202'!$G:$G,'NAICS Detail'!$A46,'CA 2006 ES202'!$U:$U)+SUMIF('CA 2006 ES202'!$G:$G,'NAICS Detail'!$A46,'CA 2006 ES202'!$V:$V)+SUMIF('CA 2006 ES202'!$G:$G,'NAICS Detail'!$A46,'CA 2006 ES202'!$W:$W))/3</f>
        <v>12338</v>
      </c>
      <c r="M46" s="25">
        <f t="shared" si="2"/>
        <v>12348.166666666668</v>
      </c>
    </row>
    <row r="47" spans="1:13">
      <c r="A47" s="21">
        <v>3259</v>
      </c>
      <c r="B47" s="21">
        <f t="shared" si="0"/>
        <v>14</v>
      </c>
      <c r="C47" s="13" t="s">
        <v>350</v>
      </c>
      <c r="D47">
        <f>SUMIF('CA 2005 ES202'!$G:$G,'NAICS Detail'!$A47,'CA 2005 ES202'!$AG:$AG)</f>
        <v>90582944</v>
      </c>
      <c r="E47">
        <f>SUMIF('CA 2005 ES202'!$G:$G,'NAICS Detail'!$A47,'CA 2005 ES202'!$AP:$AP)</f>
        <v>100053986</v>
      </c>
      <c r="F47">
        <f>SUMIF('CA 2006 ES202'!$G:$G,'NAICS Detail'!$A47,'CA 2006 ES202'!$O:$O)</f>
        <v>89349321</v>
      </c>
      <c r="G47">
        <f>SUMIF('CA 2006 ES202'!$G:$G,'NAICS Detail'!$A47,'CA 2006 ES202'!$X:$X)</f>
        <v>91764053</v>
      </c>
      <c r="H47">
        <f t="shared" si="1"/>
        <v>371750304</v>
      </c>
      <c r="I47" s="25">
        <f>(SUMIF('CA 2005 ES202'!$G:$G,'NAICS Detail'!$A47,'CA 2005 ES202'!$AD:$AD)+SUMIF('CA 2005 ES202'!$G:$G,'NAICS Detail'!$A47,'CA 2005 ES202'!$AE:$AE)+SUMIF('CA 2005 ES202'!$G:$G,'NAICS Detail'!$A47,'CA 2005 ES202'!$AF:$AF))/3</f>
        <v>7946</v>
      </c>
      <c r="J47" s="25">
        <f>(SUMIF('CA 2005 ES202'!$G:$G,'NAICS Detail'!$A47,'CA 2005 ES202'!$AM:$AM)+SUMIF('CA 2005 ES202'!$G:$G,'NAICS Detail'!$A47,'CA 2005 ES202'!$AN:$AN)+SUMIF('CA 2005 ES202'!$G:$G,'NAICS Detail'!$A47,'CA 2005 ES202'!$AO:$AO))/3</f>
        <v>7760.666666666667</v>
      </c>
      <c r="K47" s="25">
        <f>(SUMIF('CA 2006 ES202'!$G:$G,'NAICS Detail'!$A47,'CA 2006 ES202'!$L:$L)+SUMIF('CA 2006 ES202'!$G:$G,'NAICS Detail'!$A47,'CA 2006 ES202'!$M:$M)+SUMIF('CA 2006 ES202'!$G:$G,'NAICS Detail'!$A47,'CA 2006 ES202'!$N:$N))/3</f>
        <v>7621.333333333333</v>
      </c>
      <c r="L47" s="25">
        <f>(SUMIF('CA 2006 ES202'!$G:$G,'NAICS Detail'!$A47,'CA 2006 ES202'!$U:$U)+SUMIF('CA 2006 ES202'!$G:$G,'NAICS Detail'!$A47,'CA 2006 ES202'!$V:$V)+SUMIF('CA 2006 ES202'!$G:$G,'NAICS Detail'!$A47,'CA 2006 ES202'!$W:$W))/3</f>
        <v>7757</v>
      </c>
      <c r="M47" s="25">
        <f t="shared" si="2"/>
        <v>7771.25</v>
      </c>
    </row>
    <row r="48" spans="1:13">
      <c r="A48" s="21">
        <v>3261</v>
      </c>
      <c r="B48" s="21">
        <f t="shared" si="0"/>
        <v>57</v>
      </c>
      <c r="C48" s="13" t="s">
        <v>363</v>
      </c>
      <c r="D48">
        <f>SUMIF('CA 2005 ES202'!$G:$G,'NAICS Detail'!$A48,'CA 2005 ES202'!$AG:$AG)</f>
        <v>479046579</v>
      </c>
      <c r="E48">
        <f>SUMIF('CA 2005 ES202'!$G:$G,'NAICS Detail'!$A48,'CA 2005 ES202'!$AP:$AP)</f>
        <v>506773202</v>
      </c>
      <c r="F48">
        <f>SUMIF('CA 2006 ES202'!$G:$G,'NAICS Detail'!$A48,'CA 2006 ES202'!$O:$O)</f>
        <v>487431575</v>
      </c>
      <c r="G48">
        <f>SUMIF('CA 2006 ES202'!$G:$G,'NAICS Detail'!$A48,'CA 2006 ES202'!$X:$X)</f>
        <v>476455511</v>
      </c>
      <c r="H48">
        <f t="shared" si="1"/>
        <v>1949706867</v>
      </c>
      <c r="I48" s="25">
        <f>(SUMIF('CA 2005 ES202'!$G:$G,'NAICS Detail'!$A48,'CA 2005 ES202'!$AD:$AD)+SUMIF('CA 2005 ES202'!$G:$G,'NAICS Detail'!$A48,'CA 2005 ES202'!$AE:$AE)+SUMIF('CA 2005 ES202'!$G:$G,'NAICS Detail'!$A48,'CA 2005 ES202'!$AF:$AF))/3</f>
        <v>49028.333333333336</v>
      </c>
      <c r="J48" s="25">
        <f>(SUMIF('CA 2005 ES202'!$G:$G,'NAICS Detail'!$A48,'CA 2005 ES202'!$AM:$AM)+SUMIF('CA 2005 ES202'!$G:$G,'NAICS Detail'!$A48,'CA 2005 ES202'!$AN:$AN)+SUMIF('CA 2005 ES202'!$G:$G,'NAICS Detail'!$A48,'CA 2005 ES202'!$AO:$AO))/3</f>
        <v>48728.333333333336</v>
      </c>
      <c r="K48" s="25">
        <f>(SUMIF('CA 2006 ES202'!$G:$G,'NAICS Detail'!$A48,'CA 2006 ES202'!$L:$L)+SUMIF('CA 2006 ES202'!$G:$G,'NAICS Detail'!$A48,'CA 2006 ES202'!$M:$M)+SUMIF('CA 2006 ES202'!$G:$G,'NAICS Detail'!$A48,'CA 2006 ES202'!$N:$N))/3</f>
        <v>48848.666666666664</v>
      </c>
      <c r="L48" s="25">
        <f>(SUMIF('CA 2006 ES202'!$G:$G,'NAICS Detail'!$A48,'CA 2006 ES202'!$U:$U)+SUMIF('CA 2006 ES202'!$G:$G,'NAICS Detail'!$A48,'CA 2006 ES202'!$V:$V)+SUMIF('CA 2006 ES202'!$G:$G,'NAICS Detail'!$A48,'CA 2006 ES202'!$W:$W))/3</f>
        <v>49118.333333333336</v>
      </c>
      <c r="M48" s="25">
        <f t="shared" si="2"/>
        <v>48930.916666666672</v>
      </c>
    </row>
    <row r="49" spans="1:13">
      <c r="A49" s="21">
        <v>3262</v>
      </c>
      <c r="B49" s="21">
        <f t="shared" si="0"/>
        <v>57</v>
      </c>
      <c r="C49" s="13" t="s">
        <v>363</v>
      </c>
      <c r="D49">
        <f>SUMIF('CA 2005 ES202'!$G:$G,'NAICS Detail'!$A49,'CA 2005 ES202'!$AG:$AG)</f>
        <v>61240499</v>
      </c>
      <c r="E49">
        <f>SUMIF('CA 2005 ES202'!$G:$G,'NAICS Detail'!$A49,'CA 2005 ES202'!$AP:$AP)</f>
        <v>64653096</v>
      </c>
      <c r="F49">
        <f>SUMIF('CA 2006 ES202'!$G:$G,'NAICS Detail'!$A49,'CA 2006 ES202'!$O:$O)</f>
        <v>61796278</v>
      </c>
      <c r="G49">
        <f>SUMIF('CA 2006 ES202'!$G:$G,'NAICS Detail'!$A49,'CA 2006 ES202'!$X:$X)</f>
        <v>63481810</v>
      </c>
      <c r="H49">
        <f t="shared" si="1"/>
        <v>251171683</v>
      </c>
      <c r="I49" s="25">
        <f>(SUMIF('CA 2005 ES202'!$G:$G,'NAICS Detail'!$A49,'CA 2005 ES202'!$AD:$AD)+SUMIF('CA 2005 ES202'!$G:$G,'NAICS Detail'!$A49,'CA 2005 ES202'!$AE:$AE)+SUMIF('CA 2005 ES202'!$G:$G,'NAICS Detail'!$A49,'CA 2005 ES202'!$AF:$AF))/3</f>
        <v>6916.333333333333</v>
      </c>
      <c r="J49" s="25">
        <f>(SUMIF('CA 2005 ES202'!$G:$G,'NAICS Detail'!$A49,'CA 2005 ES202'!$AM:$AM)+SUMIF('CA 2005 ES202'!$G:$G,'NAICS Detail'!$A49,'CA 2005 ES202'!$AN:$AN)+SUMIF('CA 2005 ES202'!$G:$G,'NAICS Detail'!$A49,'CA 2005 ES202'!$AO:$AO))/3</f>
        <v>6707.666666666667</v>
      </c>
      <c r="K49" s="25">
        <f>(SUMIF('CA 2006 ES202'!$G:$G,'NAICS Detail'!$A49,'CA 2006 ES202'!$L:$L)+SUMIF('CA 2006 ES202'!$G:$G,'NAICS Detail'!$A49,'CA 2006 ES202'!$M:$M)+SUMIF('CA 2006 ES202'!$G:$G,'NAICS Detail'!$A49,'CA 2006 ES202'!$N:$N))/3</f>
        <v>7000</v>
      </c>
      <c r="L49" s="25">
        <f>(SUMIF('CA 2006 ES202'!$G:$G,'NAICS Detail'!$A49,'CA 2006 ES202'!$U:$U)+SUMIF('CA 2006 ES202'!$G:$G,'NAICS Detail'!$A49,'CA 2006 ES202'!$V:$V)+SUMIF('CA 2006 ES202'!$G:$G,'NAICS Detail'!$A49,'CA 2006 ES202'!$W:$W))/3</f>
        <v>6968</v>
      </c>
      <c r="M49" s="25">
        <f t="shared" si="2"/>
        <v>6898</v>
      </c>
    </row>
    <row r="50" spans="1:13">
      <c r="A50" s="21">
        <v>3271</v>
      </c>
      <c r="B50" s="21">
        <f t="shared" si="0"/>
        <v>76</v>
      </c>
      <c r="C50" s="13" t="s">
        <v>381</v>
      </c>
      <c r="D50">
        <f>SUMIF('CA 2005 ES202'!$G:$G,'NAICS Detail'!$A50,'CA 2005 ES202'!$AG:$AG)</f>
        <v>47748276</v>
      </c>
      <c r="E50">
        <f>SUMIF('CA 2005 ES202'!$G:$G,'NAICS Detail'!$A50,'CA 2005 ES202'!$AP:$AP)</f>
        <v>48626583</v>
      </c>
      <c r="F50">
        <f>SUMIF('CA 2006 ES202'!$G:$G,'NAICS Detail'!$A50,'CA 2006 ES202'!$O:$O)</f>
        <v>45504144</v>
      </c>
      <c r="G50">
        <f>SUMIF('CA 2006 ES202'!$G:$G,'NAICS Detail'!$A50,'CA 2006 ES202'!$X:$X)</f>
        <v>48837454</v>
      </c>
      <c r="H50">
        <f t="shared" si="1"/>
        <v>190716457</v>
      </c>
      <c r="I50" s="25">
        <f>(SUMIF('CA 2005 ES202'!$G:$G,'NAICS Detail'!$A50,'CA 2005 ES202'!$AD:$AD)+SUMIF('CA 2005 ES202'!$G:$G,'NAICS Detail'!$A50,'CA 2005 ES202'!$AE:$AE)+SUMIF('CA 2005 ES202'!$G:$G,'NAICS Detail'!$A50,'CA 2005 ES202'!$AF:$AF))/3</f>
        <v>4888.666666666667</v>
      </c>
      <c r="J50" s="25">
        <f>(SUMIF('CA 2005 ES202'!$G:$G,'NAICS Detail'!$A50,'CA 2005 ES202'!$AM:$AM)+SUMIF('CA 2005 ES202'!$G:$G,'NAICS Detail'!$A50,'CA 2005 ES202'!$AN:$AN)+SUMIF('CA 2005 ES202'!$G:$G,'NAICS Detail'!$A50,'CA 2005 ES202'!$AO:$AO))/3</f>
        <v>4948.666666666667</v>
      </c>
      <c r="K50" s="25">
        <f>(SUMIF('CA 2006 ES202'!$G:$G,'NAICS Detail'!$A50,'CA 2006 ES202'!$L:$L)+SUMIF('CA 2006 ES202'!$G:$G,'NAICS Detail'!$A50,'CA 2006 ES202'!$M:$M)+SUMIF('CA 2006 ES202'!$G:$G,'NAICS Detail'!$A50,'CA 2006 ES202'!$N:$N))/3</f>
        <v>4864.333333333333</v>
      </c>
      <c r="L50" s="25">
        <f>(SUMIF('CA 2006 ES202'!$G:$G,'NAICS Detail'!$A50,'CA 2006 ES202'!$U:$U)+SUMIF('CA 2006 ES202'!$G:$G,'NAICS Detail'!$A50,'CA 2006 ES202'!$V:$V)+SUMIF('CA 2006 ES202'!$G:$G,'NAICS Detail'!$A50,'CA 2006 ES202'!$W:$W))/3</f>
        <v>5107</v>
      </c>
      <c r="M50" s="25">
        <f t="shared" si="2"/>
        <v>4952.166666666667</v>
      </c>
    </row>
    <row r="51" spans="1:13">
      <c r="A51" s="21">
        <v>3272</v>
      </c>
      <c r="B51" s="21">
        <f t="shared" si="0"/>
        <v>38</v>
      </c>
      <c r="C51" s="14" t="s">
        <v>390</v>
      </c>
      <c r="D51">
        <f>SUMIF('CA 2005 ES202'!$G:$G,'NAICS Detail'!$A51,'CA 2005 ES202'!$AG:$AG)</f>
        <v>104016880</v>
      </c>
      <c r="E51">
        <f>SUMIF('CA 2005 ES202'!$G:$G,'NAICS Detail'!$A51,'CA 2005 ES202'!$AP:$AP)</f>
        <v>106343136</v>
      </c>
      <c r="F51">
        <f>SUMIF('CA 2006 ES202'!$G:$G,'NAICS Detail'!$A51,'CA 2006 ES202'!$O:$O)</f>
        <v>104937970</v>
      </c>
      <c r="G51">
        <f>SUMIF('CA 2006 ES202'!$G:$G,'NAICS Detail'!$A51,'CA 2006 ES202'!$X:$X)</f>
        <v>101343627</v>
      </c>
      <c r="H51">
        <f t="shared" si="1"/>
        <v>416641613</v>
      </c>
      <c r="I51" s="25">
        <f>(SUMIF('CA 2005 ES202'!$G:$G,'NAICS Detail'!$A51,'CA 2005 ES202'!$AD:$AD)+SUMIF('CA 2005 ES202'!$G:$G,'NAICS Detail'!$A51,'CA 2005 ES202'!$AE:$AE)+SUMIF('CA 2005 ES202'!$G:$G,'NAICS Detail'!$A51,'CA 2005 ES202'!$AF:$AF))/3</f>
        <v>9415.6666666666661</v>
      </c>
      <c r="J51" s="25">
        <f>(SUMIF('CA 2005 ES202'!$G:$G,'NAICS Detail'!$A51,'CA 2005 ES202'!$AM:$AM)+SUMIF('CA 2005 ES202'!$G:$G,'NAICS Detail'!$A51,'CA 2005 ES202'!$AN:$AN)+SUMIF('CA 2005 ES202'!$G:$G,'NAICS Detail'!$A51,'CA 2005 ES202'!$AO:$AO))/3</f>
        <v>9328.6666666666661</v>
      </c>
      <c r="K51" s="25">
        <f>(SUMIF('CA 2006 ES202'!$G:$G,'NAICS Detail'!$A51,'CA 2006 ES202'!$L:$L)+SUMIF('CA 2006 ES202'!$G:$G,'NAICS Detail'!$A51,'CA 2006 ES202'!$M:$M)+SUMIF('CA 2006 ES202'!$G:$G,'NAICS Detail'!$A51,'CA 2006 ES202'!$N:$N))/3</f>
        <v>9261.6666666666661</v>
      </c>
      <c r="L51" s="25">
        <f>(SUMIF('CA 2006 ES202'!$G:$G,'NAICS Detail'!$A51,'CA 2006 ES202'!$U:$U)+SUMIF('CA 2006 ES202'!$G:$G,'NAICS Detail'!$A51,'CA 2006 ES202'!$V:$V)+SUMIF('CA 2006 ES202'!$G:$G,'NAICS Detail'!$A51,'CA 2006 ES202'!$W:$W))/3</f>
        <v>9109.6666666666661</v>
      </c>
      <c r="M51" s="25">
        <f t="shared" si="2"/>
        <v>9278.9166666666661</v>
      </c>
    </row>
    <row r="52" spans="1:13">
      <c r="A52" s="21">
        <v>32731</v>
      </c>
      <c r="B52" s="21">
        <f t="shared" si="0"/>
        <v>11</v>
      </c>
      <c r="C52" s="14" t="s">
        <v>395</v>
      </c>
      <c r="D52">
        <f>SUMIF('CA 2005 ES202'!$G:$G,'NAICS Detail'!$A52,'CA 2005 ES202'!$AG:$AG)</f>
        <v>30273393</v>
      </c>
      <c r="E52">
        <f>SUMIF('CA 2005 ES202'!$G:$G,'NAICS Detail'!$A52,'CA 2005 ES202'!$AP:$AP)</f>
        <v>30542524</v>
      </c>
      <c r="F52">
        <f>SUMIF('CA 2006 ES202'!$G:$G,'NAICS Detail'!$A52,'CA 2006 ES202'!$O:$O)</f>
        <v>30246940</v>
      </c>
      <c r="G52">
        <f>SUMIF('CA 2006 ES202'!$G:$G,'NAICS Detail'!$A52,'CA 2006 ES202'!$X:$X)</f>
        <v>27662863</v>
      </c>
      <c r="H52">
        <f t="shared" si="1"/>
        <v>118725720</v>
      </c>
      <c r="I52" s="25">
        <f>(SUMIF('CA 2005 ES202'!$G:$G,'NAICS Detail'!$A52,'CA 2005 ES202'!$AD:$AD)+SUMIF('CA 2005 ES202'!$G:$G,'NAICS Detail'!$A52,'CA 2005 ES202'!$AE:$AE)+SUMIF('CA 2005 ES202'!$G:$G,'NAICS Detail'!$A52,'CA 2005 ES202'!$AF:$AF))/3</f>
        <v>1815.3333333333333</v>
      </c>
      <c r="J52" s="25">
        <f>(SUMIF('CA 2005 ES202'!$G:$G,'NAICS Detail'!$A52,'CA 2005 ES202'!$AM:$AM)+SUMIF('CA 2005 ES202'!$G:$G,'NAICS Detail'!$A52,'CA 2005 ES202'!$AN:$AN)+SUMIF('CA 2005 ES202'!$G:$G,'NAICS Detail'!$A52,'CA 2005 ES202'!$AO:$AO))/3</f>
        <v>1796.3333333333333</v>
      </c>
      <c r="K52" s="25">
        <f>(SUMIF('CA 2006 ES202'!$G:$G,'NAICS Detail'!$A52,'CA 2006 ES202'!$L:$L)+SUMIF('CA 2006 ES202'!$G:$G,'NAICS Detail'!$A52,'CA 2006 ES202'!$M:$M)+SUMIF('CA 2006 ES202'!$G:$G,'NAICS Detail'!$A52,'CA 2006 ES202'!$N:$N))/3</f>
        <v>1660</v>
      </c>
      <c r="L52" s="25">
        <f>(SUMIF('CA 2006 ES202'!$G:$G,'NAICS Detail'!$A52,'CA 2006 ES202'!$U:$U)+SUMIF('CA 2006 ES202'!$G:$G,'NAICS Detail'!$A52,'CA 2006 ES202'!$V:$V)+SUMIF('CA 2006 ES202'!$G:$G,'NAICS Detail'!$A52,'CA 2006 ES202'!$W:$W))/3</f>
        <v>1680.3333333333333</v>
      </c>
      <c r="M52" s="25">
        <f t="shared" si="2"/>
        <v>1737.9999999999998</v>
      </c>
    </row>
    <row r="53" spans="1:13">
      <c r="A53" s="21">
        <v>32732</v>
      </c>
      <c r="B53" s="21">
        <f t="shared" si="0"/>
        <v>75</v>
      </c>
      <c r="C53" s="13" t="s">
        <v>397</v>
      </c>
      <c r="D53">
        <f>SUMIF('CA 2005 ES202'!$G:$G,'NAICS Detail'!$A53,'CA 2005 ES202'!$AG:$AG)</f>
        <v>161916842</v>
      </c>
      <c r="E53">
        <f>SUMIF('CA 2005 ES202'!$G:$G,'NAICS Detail'!$A53,'CA 2005 ES202'!$AP:$AP)</f>
        <v>168729033</v>
      </c>
      <c r="F53">
        <f>SUMIF('CA 2006 ES202'!$G:$G,'NAICS Detail'!$A53,'CA 2006 ES202'!$O:$O)</f>
        <v>144380225</v>
      </c>
      <c r="G53">
        <f>SUMIF('CA 2006 ES202'!$G:$G,'NAICS Detail'!$A53,'CA 2006 ES202'!$X:$X)</f>
        <v>148133185</v>
      </c>
      <c r="H53">
        <f t="shared" si="1"/>
        <v>623159285</v>
      </c>
      <c r="I53" s="25">
        <f>(SUMIF('CA 2005 ES202'!$G:$G,'NAICS Detail'!$A53,'CA 2005 ES202'!$AD:$AD)+SUMIF('CA 2005 ES202'!$G:$G,'NAICS Detail'!$A53,'CA 2005 ES202'!$AE:$AE)+SUMIF('CA 2005 ES202'!$G:$G,'NAICS Detail'!$A53,'CA 2005 ES202'!$AF:$AF))/3</f>
        <v>11318.333333333334</v>
      </c>
      <c r="J53" s="25">
        <f>(SUMIF('CA 2005 ES202'!$G:$G,'NAICS Detail'!$A53,'CA 2005 ES202'!$AM:$AM)+SUMIF('CA 2005 ES202'!$G:$G,'NAICS Detail'!$A53,'CA 2005 ES202'!$AN:$AN)+SUMIF('CA 2005 ES202'!$G:$G,'NAICS Detail'!$A53,'CA 2005 ES202'!$AO:$AO))/3</f>
        <v>11397</v>
      </c>
      <c r="K53" s="25">
        <f>(SUMIF('CA 2006 ES202'!$G:$G,'NAICS Detail'!$A53,'CA 2006 ES202'!$L:$L)+SUMIF('CA 2006 ES202'!$G:$G,'NAICS Detail'!$A53,'CA 2006 ES202'!$M:$M)+SUMIF('CA 2006 ES202'!$G:$G,'NAICS Detail'!$A53,'CA 2006 ES202'!$N:$N))/3</f>
        <v>11342</v>
      </c>
      <c r="L53" s="25">
        <f>(SUMIF('CA 2006 ES202'!$G:$G,'NAICS Detail'!$A53,'CA 2006 ES202'!$U:$U)+SUMIF('CA 2006 ES202'!$G:$G,'NAICS Detail'!$A53,'CA 2006 ES202'!$V:$V)+SUMIF('CA 2006 ES202'!$G:$G,'NAICS Detail'!$A53,'CA 2006 ES202'!$W:$W))/3</f>
        <v>11598</v>
      </c>
      <c r="M53" s="25">
        <f t="shared" si="2"/>
        <v>11413.833333333334</v>
      </c>
    </row>
    <row r="54" spans="1:13">
      <c r="A54" s="21">
        <v>32733</v>
      </c>
      <c r="B54" s="21">
        <f t="shared" si="0"/>
        <v>75</v>
      </c>
      <c r="C54" s="13" t="s">
        <v>397</v>
      </c>
      <c r="D54">
        <f>SUMIF('CA 2005 ES202'!$G:$G,'NAICS Detail'!$A54,'CA 2005 ES202'!$AG:$AG)</f>
        <v>44837271</v>
      </c>
      <c r="E54">
        <f>SUMIF('CA 2005 ES202'!$G:$G,'NAICS Detail'!$A54,'CA 2005 ES202'!$AP:$AP)</f>
        <v>49987555</v>
      </c>
      <c r="F54">
        <f>SUMIF('CA 2006 ES202'!$G:$G,'NAICS Detail'!$A54,'CA 2006 ES202'!$O:$O)</f>
        <v>41029514</v>
      </c>
      <c r="G54">
        <f>SUMIF('CA 2006 ES202'!$G:$G,'NAICS Detail'!$A54,'CA 2006 ES202'!$X:$X)</f>
        <v>43992100</v>
      </c>
      <c r="H54">
        <f t="shared" si="1"/>
        <v>179846440</v>
      </c>
      <c r="I54" s="25">
        <f>(SUMIF('CA 2005 ES202'!$G:$G,'NAICS Detail'!$A54,'CA 2005 ES202'!$AD:$AD)+SUMIF('CA 2005 ES202'!$G:$G,'NAICS Detail'!$A54,'CA 2005 ES202'!$AE:$AE)+SUMIF('CA 2005 ES202'!$G:$G,'NAICS Detail'!$A54,'CA 2005 ES202'!$AF:$AF))/3</f>
        <v>3806</v>
      </c>
      <c r="J54" s="25">
        <f>(SUMIF('CA 2005 ES202'!$G:$G,'NAICS Detail'!$A54,'CA 2005 ES202'!$AM:$AM)+SUMIF('CA 2005 ES202'!$G:$G,'NAICS Detail'!$A54,'CA 2005 ES202'!$AN:$AN)+SUMIF('CA 2005 ES202'!$G:$G,'NAICS Detail'!$A54,'CA 2005 ES202'!$AO:$AO))/3</f>
        <v>3869.3333333333335</v>
      </c>
      <c r="K54" s="25">
        <f>(SUMIF('CA 2006 ES202'!$G:$G,'NAICS Detail'!$A54,'CA 2006 ES202'!$L:$L)+SUMIF('CA 2006 ES202'!$G:$G,'NAICS Detail'!$A54,'CA 2006 ES202'!$M:$M)+SUMIF('CA 2006 ES202'!$G:$G,'NAICS Detail'!$A54,'CA 2006 ES202'!$N:$N))/3</f>
        <v>3761</v>
      </c>
      <c r="L54" s="25">
        <f>(SUMIF('CA 2006 ES202'!$G:$G,'NAICS Detail'!$A54,'CA 2006 ES202'!$U:$U)+SUMIF('CA 2006 ES202'!$G:$G,'NAICS Detail'!$A54,'CA 2006 ES202'!$V:$V)+SUMIF('CA 2006 ES202'!$G:$G,'NAICS Detail'!$A54,'CA 2006 ES202'!$W:$W))/3</f>
        <v>3847</v>
      </c>
      <c r="M54" s="25">
        <f t="shared" si="2"/>
        <v>3820.8333333333335</v>
      </c>
    </row>
    <row r="55" spans="1:13">
      <c r="A55" s="21">
        <v>32739</v>
      </c>
      <c r="B55" s="21">
        <f t="shared" si="0"/>
        <v>75</v>
      </c>
      <c r="C55" s="13" t="s">
        <v>397</v>
      </c>
      <c r="D55">
        <f>SUMIF('CA 2005 ES202'!$G:$G,'NAICS Detail'!$A55,'CA 2005 ES202'!$AG:$AG)</f>
        <v>73396341</v>
      </c>
      <c r="E55">
        <f>SUMIF('CA 2005 ES202'!$G:$G,'NAICS Detail'!$A55,'CA 2005 ES202'!$AP:$AP)</f>
        <v>70244807</v>
      </c>
      <c r="F55">
        <f>SUMIF('CA 2006 ES202'!$G:$G,'NAICS Detail'!$A55,'CA 2006 ES202'!$O:$O)</f>
        <v>73102447</v>
      </c>
      <c r="G55">
        <f>SUMIF('CA 2006 ES202'!$G:$G,'NAICS Detail'!$A55,'CA 2006 ES202'!$X:$X)</f>
        <v>65041857</v>
      </c>
      <c r="H55">
        <f t="shared" si="1"/>
        <v>281785452</v>
      </c>
      <c r="I55" s="25">
        <f>(SUMIF('CA 2005 ES202'!$G:$G,'NAICS Detail'!$A55,'CA 2005 ES202'!$AD:$AD)+SUMIF('CA 2005 ES202'!$G:$G,'NAICS Detail'!$A55,'CA 2005 ES202'!$AE:$AE)+SUMIF('CA 2005 ES202'!$G:$G,'NAICS Detail'!$A55,'CA 2005 ES202'!$AF:$AF))/3</f>
        <v>7126.666666666667</v>
      </c>
      <c r="J55" s="25">
        <f>(SUMIF('CA 2005 ES202'!$G:$G,'NAICS Detail'!$A55,'CA 2005 ES202'!$AM:$AM)+SUMIF('CA 2005 ES202'!$G:$G,'NAICS Detail'!$A55,'CA 2005 ES202'!$AN:$AN)+SUMIF('CA 2005 ES202'!$G:$G,'NAICS Detail'!$A55,'CA 2005 ES202'!$AO:$AO))/3</f>
        <v>6927.333333333333</v>
      </c>
      <c r="K55" s="25">
        <f>(SUMIF('CA 2006 ES202'!$G:$G,'NAICS Detail'!$A55,'CA 2006 ES202'!$L:$L)+SUMIF('CA 2006 ES202'!$G:$G,'NAICS Detail'!$A55,'CA 2006 ES202'!$M:$M)+SUMIF('CA 2006 ES202'!$G:$G,'NAICS Detail'!$A55,'CA 2006 ES202'!$N:$N))/3</f>
        <v>6856.666666666667</v>
      </c>
      <c r="L55" s="25">
        <f>(SUMIF('CA 2006 ES202'!$G:$G,'NAICS Detail'!$A55,'CA 2006 ES202'!$U:$U)+SUMIF('CA 2006 ES202'!$G:$G,'NAICS Detail'!$A55,'CA 2006 ES202'!$V:$V)+SUMIF('CA 2006 ES202'!$G:$G,'NAICS Detail'!$A55,'CA 2006 ES202'!$W:$W))/3</f>
        <v>6598</v>
      </c>
      <c r="M55" s="25">
        <f t="shared" si="2"/>
        <v>6877.166666666667</v>
      </c>
    </row>
    <row r="56" spans="1:13">
      <c r="A56" s="21">
        <v>3274</v>
      </c>
      <c r="B56" s="21">
        <f t="shared" si="0"/>
        <v>76</v>
      </c>
      <c r="C56" s="13" t="s">
        <v>381</v>
      </c>
      <c r="D56">
        <f>SUMIF('CA 2005 ES202'!$G:$G,'NAICS Detail'!$A56,'CA 2005 ES202'!$AG:$AG)</f>
        <v>25921644</v>
      </c>
      <c r="E56">
        <f>SUMIF('CA 2005 ES202'!$G:$G,'NAICS Detail'!$A56,'CA 2005 ES202'!$AP:$AP)</f>
        <v>27372120</v>
      </c>
      <c r="F56">
        <f>SUMIF('CA 2006 ES202'!$G:$G,'NAICS Detail'!$A56,'CA 2006 ES202'!$O:$O)</f>
        <v>27066339</v>
      </c>
      <c r="G56">
        <f>SUMIF('CA 2006 ES202'!$G:$G,'NAICS Detail'!$A56,'CA 2006 ES202'!$X:$X)</f>
        <v>26562288</v>
      </c>
      <c r="H56">
        <f t="shared" si="1"/>
        <v>106922391</v>
      </c>
      <c r="I56" s="25">
        <f>(SUMIF('CA 2005 ES202'!$G:$G,'NAICS Detail'!$A56,'CA 2005 ES202'!$AD:$AD)+SUMIF('CA 2005 ES202'!$G:$G,'NAICS Detail'!$A56,'CA 2005 ES202'!$AE:$AE)+SUMIF('CA 2005 ES202'!$G:$G,'NAICS Detail'!$A56,'CA 2005 ES202'!$AF:$AF))/3</f>
        <v>2064.6666666666665</v>
      </c>
      <c r="J56" s="25">
        <f>(SUMIF('CA 2005 ES202'!$G:$G,'NAICS Detail'!$A56,'CA 2005 ES202'!$AM:$AM)+SUMIF('CA 2005 ES202'!$G:$G,'NAICS Detail'!$A56,'CA 2005 ES202'!$AN:$AN)+SUMIF('CA 2005 ES202'!$G:$G,'NAICS Detail'!$A56,'CA 2005 ES202'!$AO:$AO))/3</f>
        <v>2032.3333333333333</v>
      </c>
      <c r="K56" s="25">
        <f>(SUMIF('CA 2006 ES202'!$G:$G,'NAICS Detail'!$A56,'CA 2006 ES202'!$L:$L)+SUMIF('CA 2006 ES202'!$G:$G,'NAICS Detail'!$A56,'CA 2006 ES202'!$M:$M)+SUMIF('CA 2006 ES202'!$G:$G,'NAICS Detail'!$A56,'CA 2006 ES202'!$N:$N))/3</f>
        <v>2032</v>
      </c>
      <c r="L56" s="25">
        <f>(SUMIF('CA 2006 ES202'!$G:$G,'NAICS Detail'!$A56,'CA 2006 ES202'!$U:$U)+SUMIF('CA 2006 ES202'!$G:$G,'NAICS Detail'!$A56,'CA 2006 ES202'!$V:$V)+SUMIF('CA 2006 ES202'!$G:$G,'NAICS Detail'!$A56,'CA 2006 ES202'!$W:$W))/3</f>
        <v>2056.6666666666665</v>
      </c>
      <c r="M56" s="25">
        <f t="shared" si="2"/>
        <v>2046.4166666666665</v>
      </c>
    </row>
    <row r="57" spans="1:13">
      <c r="A57" s="21">
        <v>3279</v>
      </c>
      <c r="B57" s="21">
        <f t="shared" si="0"/>
        <v>76</v>
      </c>
      <c r="C57" s="13" t="s">
        <v>381</v>
      </c>
      <c r="D57">
        <f>SUMIF('CA 2005 ES202'!$G:$G,'NAICS Detail'!$A57,'CA 2005 ES202'!$AG:$AG)</f>
        <v>72426264</v>
      </c>
      <c r="E57">
        <f>SUMIF('CA 2005 ES202'!$G:$G,'NAICS Detail'!$A57,'CA 2005 ES202'!$AP:$AP)</f>
        <v>77873256</v>
      </c>
      <c r="F57">
        <f>SUMIF('CA 2006 ES202'!$G:$G,'NAICS Detail'!$A57,'CA 2006 ES202'!$O:$O)</f>
        <v>72504666</v>
      </c>
      <c r="G57">
        <f>SUMIF('CA 2006 ES202'!$G:$G,'NAICS Detail'!$A57,'CA 2006 ES202'!$X:$X)</f>
        <v>73149354</v>
      </c>
      <c r="H57">
        <f t="shared" si="1"/>
        <v>295953540</v>
      </c>
      <c r="I57" s="25">
        <f>(SUMIF('CA 2005 ES202'!$G:$G,'NAICS Detail'!$A57,'CA 2005 ES202'!$AD:$AD)+SUMIF('CA 2005 ES202'!$G:$G,'NAICS Detail'!$A57,'CA 2005 ES202'!$AE:$AE)+SUMIF('CA 2005 ES202'!$G:$G,'NAICS Detail'!$A57,'CA 2005 ES202'!$AF:$AF))/3</f>
        <v>7263</v>
      </c>
      <c r="J57" s="25">
        <f>(SUMIF('CA 2005 ES202'!$G:$G,'NAICS Detail'!$A57,'CA 2005 ES202'!$AM:$AM)+SUMIF('CA 2005 ES202'!$G:$G,'NAICS Detail'!$A57,'CA 2005 ES202'!$AN:$AN)+SUMIF('CA 2005 ES202'!$G:$G,'NAICS Detail'!$A57,'CA 2005 ES202'!$AO:$AO))/3</f>
        <v>7210.666666666667</v>
      </c>
      <c r="K57" s="25">
        <f>(SUMIF('CA 2006 ES202'!$G:$G,'NAICS Detail'!$A57,'CA 2006 ES202'!$L:$L)+SUMIF('CA 2006 ES202'!$G:$G,'NAICS Detail'!$A57,'CA 2006 ES202'!$M:$M)+SUMIF('CA 2006 ES202'!$G:$G,'NAICS Detail'!$A57,'CA 2006 ES202'!$N:$N))/3</f>
        <v>7200.333333333333</v>
      </c>
      <c r="L57" s="25">
        <f>(SUMIF('CA 2006 ES202'!$G:$G,'NAICS Detail'!$A57,'CA 2006 ES202'!$U:$U)+SUMIF('CA 2006 ES202'!$G:$G,'NAICS Detail'!$A57,'CA 2006 ES202'!$V:$V)+SUMIF('CA 2006 ES202'!$G:$G,'NAICS Detail'!$A57,'CA 2006 ES202'!$W:$W))/3</f>
        <v>7575</v>
      </c>
      <c r="M57" s="25">
        <f t="shared" si="2"/>
        <v>7312.25</v>
      </c>
    </row>
    <row r="58" spans="1:13">
      <c r="A58" s="21">
        <v>331</v>
      </c>
      <c r="B58" s="21">
        <f t="shared" si="0"/>
        <v>58</v>
      </c>
      <c r="C58" s="13" t="s">
        <v>409</v>
      </c>
      <c r="D58">
        <f>SUMIF('CA 2005 ES202'!$G:$G,'NAICS Detail'!$A58,'CA 2005 ES202'!$AG:$AG)</f>
        <v>284478566</v>
      </c>
      <c r="E58">
        <f>SUMIF('CA 2005 ES202'!$G:$G,'NAICS Detail'!$A58,'CA 2005 ES202'!$AP:$AP)</f>
        <v>308283010</v>
      </c>
      <c r="F58">
        <f>SUMIF('CA 2006 ES202'!$G:$G,'NAICS Detail'!$A58,'CA 2006 ES202'!$O:$O)</f>
        <v>291779486</v>
      </c>
      <c r="G58">
        <f>SUMIF('CA 2006 ES202'!$G:$G,'NAICS Detail'!$A58,'CA 2006 ES202'!$X:$X)</f>
        <v>308474487</v>
      </c>
      <c r="H58">
        <f t="shared" si="1"/>
        <v>1193015549</v>
      </c>
      <c r="I58" s="25">
        <f>(SUMIF('CA 2005 ES202'!$G:$G,'NAICS Detail'!$A58,'CA 2005 ES202'!$AD:$AD)+SUMIF('CA 2005 ES202'!$G:$G,'NAICS Detail'!$A58,'CA 2005 ES202'!$AE:$AE)+SUMIF('CA 2005 ES202'!$G:$G,'NAICS Detail'!$A58,'CA 2005 ES202'!$AF:$AF))/3</f>
        <v>25000.333333333332</v>
      </c>
      <c r="J58" s="25">
        <f>(SUMIF('CA 2005 ES202'!$G:$G,'NAICS Detail'!$A58,'CA 2005 ES202'!$AM:$AM)+SUMIF('CA 2005 ES202'!$G:$G,'NAICS Detail'!$A58,'CA 2005 ES202'!$AN:$AN)+SUMIF('CA 2005 ES202'!$G:$G,'NAICS Detail'!$A58,'CA 2005 ES202'!$AO:$AO))/3</f>
        <v>25061.333333333332</v>
      </c>
      <c r="K58" s="25">
        <f>(SUMIF('CA 2006 ES202'!$G:$G,'NAICS Detail'!$A58,'CA 2006 ES202'!$L:$L)+SUMIF('CA 2006 ES202'!$G:$G,'NAICS Detail'!$A58,'CA 2006 ES202'!$M:$M)+SUMIF('CA 2006 ES202'!$G:$G,'NAICS Detail'!$A58,'CA 2006 ES202'!$N:$N))/3</f>
        <v>25076.333333333332</v>
      </c>
      <c r="L58" s="25">
        <f>(SUMIF('CA 2006 ES202'!$G:$G,'NAICS Detail'!$A58,'CA 2006 ES202'!$U:$U)+SUMIF('CA 2006 ES202'!$G:$G,'NAICS Detail'!$A58,'CA 2006 ES202'!$V:$V)+SUMIF('CA 2006 ES202'!$G:$G,'NAICS Detail'!$A58,'CA 2006 ES202'!$W:$W))/3</f>
        <v>25217</v>
      </c>
      <c r="M58" s="25">
        <f t="shared" si="2"/>
        <v>25088.75</v>
      </c>
    </row>
    <row r="59" spans="1:13">
      <c r="A59" s="21">
        <v>332</v>
      </c>
      <c r="B59" s="21">
        <f t="shared" si="0"/>
        <v>50</v>
      </c>
      <c r="C59" s="13" t="s">
        <v>436</v>
      </c>
      <c r="D59">
        <f>SUMIF('CA 2005 ES202'!$G:$G,'NAICS Detail'!$A59,'CA 2005 ES202'!$AG:$AG)</f>
        <v>1522107091</v>
      </c>
      <c r="E59">
        <f>SUMIF('CA 2005 ES202'!$G:$G,'NAICS Detail'!$A59,'CA 2005 ES202'!$AP:$AP)</f>
        <v>1645374772</v>
      </c>
      <c r="F59">
        <f>SUMIF('CA 2006 ES202'!$G:$G,'NAICS Detail'!$A59,'CA 2006 ES202'!$O:$O)</f>
        <v>1545573255</v>
      </c>
      <c r="G59">
        <f>SUMIF('CA 2006 ES202'!$G:$G,'NAICS Detail'!$A59,'CA 2006 ES202'!$X:$X)</f>
        <v>1543121796</v>
      </c>
      <c r="H59">
        <f t="shared" si="1"/>
        <v>6256176914</v>
      </c>
      <c r="I59" s="25">
        <f>(SUMIF('CA 2005 ES202'!$G:$G,'NAICS Detail'!$A59,'CA 2005 ES202'!$AD:$AD)+SUMIF('CA 2005 ES202'!$G:$G,'NAICS Detail'!$A59,'CA 2005 ES202'!$AE:$AE)+SUMIF('CA 2005 ES202'!$G:$G,'NAICS Detail'!$A59,'CA 2005 ES202'!$AF:$AF))/3</f>
        <v>139996.66666666666</v>
      </c>
      <c r="J59" s="25">
        <f>(SUMIF('CA 2005 ES202'!$G:$G,'NAICS Detail'!$A59,'CA 2005 ES202'!$AM:$AM)+SUMIF('CA 2005 ES202'!$G:$G,'NAICS Detail'!$A59,'CA 2005 ES202'!$AN:$AN)+SUMIF('CA 2005 ES202'!$G:$G,'NAICS Detail'!$A59,'CA 2005 ES202'!$AO:$AO))/3</f>
        <v>140411.33333333334</v>
      </c>
      <c r="K59" s="25">
        <f>(SUMIF('CA 2006 ES202'!$G:$G,'NAICS Detail'!$A59,'CA 2006 ES202'!$L:$L)+SUMIF('CA 2006 ES202'!$G:$G,'NAICS Detail'!$A59,'CA 2006 ES202'!$M:$M)+SUMIF('CA 2006 ES202'!$G:$G,'NAICS Detail'!$A59,'CA 2006 ES202'!$N:$N))/3</f>
        <v>139937.33333333334</v>
      </c>
      <c r="L59" s="25">
        <f>(SUMIF('CA 2006 ES202'!$G:$G,'NAICS Detail'!$A59,'CA 2006 ES202'!$U:$U)+SUMIF('CA 2006 ES202'!$G:$G,'NAICS Detail'!$A59,'CA 2006 ES202'!$V:$V)+SUMIF('CA 2006 ES202'!$G:$G,'NAICS Detail'!$A59,'CA 2006 ES202'!$W:$W))/3</f>
        <v>141955.33333333334</v>
      </c>
      <c r="M59" s="25">
        <f t="shared" si="2"/>
        <v>140575.16666666669</v>
      </c>
    </row>
    <row r="60" spans="1:13">
      <c r="A60" s="21">
        <v>333</v>
      </c>
      <c r="B60" s="21">
        <f t="shared" si="0"/>
        <v>45</v>
      </c>
      <c r="C60" s="13" t="s">
        <v>480</v>
      </c>
      <c r="D60">
        <f>SUMIF('CA 2005 ES202'!$G:$G,'NAICS Detail'!$A60,'CA 2005 ES202'!$AG:$AG)</f>
        <v>1305994054</v>
      </c>
      <c r="E60">
        <f>SUMIF('CA 2005 ES202'!$G:$G,'NAICS Detail'!$A60,'CA 2005 ES202'!$AP:$AP)</f>
        <v>1500610905</v>
      </c>
      <c r="F60">
        <f>SUMIF('CA 2006 ES202'!$G:$G,'NAICS Detail'!$A60,'CA 2006 ES202'!$O:$O)</f>
        <v>1382580796</v>
      </c>
      <c r="G60">
        <f>SUMIF('CA 2006 ES202'!$G:$G,'NAICS Detail'!$A60,'CA 2006 ES202'!$X:$X)</f>
        <v>1314634950</v>
      </c>
      <c r="H60">
        <f t="shared" si="1"/>
        <v>5503820705</v>
      </c>
      <c r="I60" s="25">
        <f>(SUMIF('CA 2005 ES202'!$G:$G,'NAICS Detail'!$A60,'CA 2005 ES202'!$AD:$AD)+SUMIF('CA 2005 ES202'!$G:$G,'NAICS Detail'!$A60,'CA 2005 ES202'!$AE:$AE)+SUMIF('CA 2005 ES202'!$G:$G,'NAICS Detail'!$A60,'CA 2005 ES202'!$AF:$AF))/3</f>
        <v>79673.666666666672</v>
      </c>
      <c r="J60" s="25">
        <f>(SUMIF('CA 2005 ES202'!$G:$G,'NAICS Detail'!$A60,'CA 2005 ES202'!$AM:$AM)+SUMIF('CA 2005 ES202'!$G:$G,'NAICS Detail'!$A60,'CA 2005 ES202'!$AN:$AN)+SUMIF('CA 2005 ES202'!$G:$G,'NAICS Detail'!$A60,'CA 2005 ES202'!$AO:$AO))/3</f>
        <v>78893.333333333328</v>
      </c>
      <c r="K60" s="25">
        <f>(SUMIF('CA 2006 ES202'!$G:$G,'NAICS Detail'!$A60,'CA 2006 ES202'!$L:$L)+SUMIF('CA 2006 ES202'!$G:$G,'NAICS Detail'!$A60,'CA 2006 ES202'!$M:$M)+SUMIF('CA 2006 ES202'!$G:$G,'NAICS Detail'!$A60,'CA 2006 ES202'!$N:$N))/3</f>
        <v>79242</v>
      </c>
      <c r="L60" s="25">
        <f>(SUMIF('CA 2006 ES202'!$G:$G,'NAICS Detail'!$A60,'CA 2006 ES202'!$U:$U)+SUMIF('CA 2006 ES202'!$G:$G,'NAICS Detail'!$A60,'CA 2006 ES202'!$V:$V)+SUMIF('CA 2006 ES202'!$G:$G,'NAICS Detail'!$A60,'CA 2006 ES202'!$W:$W))/3</f>
        <v>79731</v>
      </c>
      <c r="M60" s="25">
        <f t="shared" si="2"/>
        <v>79385</v>
      </c>
    </row>
    <row r="61" spans="1:13">
      <c r="A61" s="21">
        <v>3341</v>
      </c>
      <c r="B61" s="21">
        <f t="shared" si="0"/>
        <v>20</v>
      </c>
      <c r="C61" s="14" t="s">
        <v>530</v>
      </c>
      <c r="D61">
        <f>SUMIF('CA 2005 ES202'!$G:$G,'NAICS Detail'!$A61,'CA 2005 ES202'!$AG:$AG)</f>
        <v>2255453864</v>
      </c>
      <c r="E61">
        <f>SUMIF('CA 2005 ES202'!$G:$G,'NAICS Detail'!$A61,'CA 2005 ES202'!$AP:$AP)</f>
        <v>2060817820</v>
      </c>
      <c r="F61">
        <f>SUMIF('CA 2006 ES202'!$G:$G,'NAICS Detail'!$A61,'CA 2006 ES202'!$O:$O)</f>
        <v>2864378003</v>
      </c>
      <c r="G61">
        <f>SUMIF('CA 2006 ES202'!$G:$G,'NAICS Detail'!$A61,'CA 2006 ES202'!$X:$X)</f>
        <v>1975273545</v>
      </c>
      <c r="H61">
        <f t="shared" si="1"/>
        <v>9155923232</v>
      </c>
      <c r="I61" s="25">
        <f>(SUMIF('CA 2005 ES202'!$G:$G,'NAICS Detail'!$A61,'CA 2005 ES202'!$AD:$AD)+SUMIF('CA 2005 ES202'!$G:$G,'NAICS Detail'!$A61,'CA 2005 ES202'!$AE:$AE)+SUMIF('CA 2005 ES202'!$G:$G,'NAICS Detail'!$A61,'CA 2005 ES202'!$AF:$AF))/3</f>
        <v>59296.333333333336</v>
      </c>
      <c r="J61" s="25">
        <f>(SUMIF('CA 2005 ES202'!$G:$G,'NAICS Detail'!$A61,'CA 2005 ES202'!$AM:$AM)+SUMIF('CA 2005 ES202'!$G:$G,'NAICS Detail'!$A61,'CA 2005 ES202'!$AN:$AN)+SUMIF('CA 2005 ES202'!$G:$G,'NAICS Detail'!$A61,'CA 2005 ES202'!$AO:$AO))/3</f>
        <v>58743.666666666664</v>
      </c>
      <c r="K61" s="25">
        <f>(SUMIF('CA 2006 ES202'!$G:$G,'NAICS Detail'!$A61,'CA 2006 ES202'!$L:$L)+SUMIF('CA 2006 ES202'!$G:$G,'NAICS Detail'!$A61,'CA 2006 ES202'!$M:$M)+SUMIF('CA 2006 ES202'!$G:$G,'NAICS Detail'!$A61,'CA 2006 ES202'!$N:$N))/3</f>
        <v>57383</v>
      </c>
      <c r="L61" s="25">
        <f>(SUMIF('CA 2006 ES202'!$G:$G,'NAICS Detail'!$A61,'CA 2006 ES202'!$U:$U)+SUMIF('CA 2006 ES202'!$G:$G,'NAICS Detail'!$A61,'CA 2006 ES202'!$V:$V)+SUMIF('CA 2006 ES202'!$G:$G,'NAICS Detail'!$A61,'CA 2006 ES202'!$W:$W))/3</f>
        <v>57287</v>
      </c>
      <c r="M61" s="25">
        <f t="shared" si="2"/>
        <v>58177.5</v>
      </c>
    </row>
    <row r="62" spans="1:13">
      <c r="A62" s="21">
        <v>3342</v>
      </c>
      <c r="B62" s="21">
        <f t="shared" si="0"/>
        <v>17</v>
      </c>
      <c r="C62" s="14" t="s">
        <v>535</v>
      </c>
      <c r="D62">
        <f>SUMIF('CA 2005 ES202'!$G:$G,'NAICS Detail'!$A62,'CA 2005 ES202'!$AG:$AG)</f>
        <v>655558449</v>
      </c>
      <c r="E62">
        <f>SUMIF('CA 2005 ES202'!$G:$G,'NAICS Detail'!$A62,'CA 2005 ES202'!$AP:$AP)</f>
        <v>652817464</v>
      </c>
      <c r="F62">
        <f>SUMIF('CA 2006 ES202'!$G:$G,'NAICS Detail'!$A62,'CA 2006 ES202'!$O:$O)</f>
        <v>688923920</v>
      </c>
      <c r="G62">
        <f>SUMIF('CA 2006 ES202'!$G:$G,'NAICS Detail'!$A62,'CA 2006 ES202'!$X:$X)</f>
        <v>618680628</v>
      </c>
      <c r="H62">
        <f t="shared" si="1"/>
        <v>2615980461</v>
      </c>
      <c r="I62" s="25">
        <f>(SUMIF('CA 2005 ES202'!$G:$G,'NAICS Detail'!$A62,'CA 2005 ES202'!$AD:$AD)+SUMIF('CA 2005 ES202'!$G:$G,'NAICS Detail'!$A62,'CA 2005 ES202'!$AE:$AE)+SUMIF('CA 2005 ES202'!$G:$G,'NAICS Detail'!$A62,'CA 2005 ES202'!$AF:$AF))/3</f>
        <v>27773.666666666668</v>
      </c>
      <c r="J62" s="25">
        <f>(SUMIF('CA 2005 ES202'!$G:$G,'NAICS Detail'!$A62,'CA 2005 ES202'!$AM:$AM)+SUMIF('CA 2005 ES202'!$G:$G,'NAICS Detail'!$A62,'CA 2005 ES202'!$AN:$AN)+SUMIF('CA 2005 ES202'!$G:$G,'NAICS Detail'!$A62,'CA 2005 ES202'!$AO:$AO))/3</f>
        <v>27450.333333333332</v>
      </c>
      <c r="K62" s="25">
        <f>(SUMIF('CA 2006 ES202'!$G:$G,'NAICS Detail'!$A62,'CA 2006 ES202'!$L:$L)+SUMIF('CA 2006 ES202'!$G:$G,'NAICS Detail'!$A62,'CA 2006 ES202'!$M:$M)+SUMIF('CA 2006 ES202'!$G:$G,'NAICS Detail'!$A62,'CA 2006 ES202'!$N:$N))/3</f>
        <v>26922.666666666668</v>
      </c>
      <c r="L62" s="25">
        <f>(SUMIF('CA 2006 ES202'!$G:$G,'NAICS Detail'!$A62,'CA 2006 ES202'!$U:$U)+SUMIF('CA 2006 ES202'!$G:$G,'NAICS Detail'!$A62,'CA 2006 ES202'!$V:$V)+SUMIF('CA 2006 ES202'!$G:$G,'NAICS Detail'!$A62,'CA 2006 ES202'!$W:$W))/3</f>
        <v>26681</v>
      </c>
      <c r="M62" s="25">
        <f t="shared" si="2"/>
        <v>27206.916666666668</v>
      </c>
    </row>
    <row r="63" spans="1:13">
      <c r="A63" s="21">
        <v>3343</v>
      </c>
      <c r="B63" s="21">
        <f t="shared" si="0"/>
        <v>16</v>
      </c>
      <c r="C63" s="14" t="s">
        <v>3731</v>
      </c>
      <c r="D63">
        <f>SUMIF('CA 2005 ES202'!$G:$G,'NAICS Detail'!$A63,'CA 2005 ES202'!$AG:$AG)</f>
        <v>158039960</v>
      </c>
      <c r="E63">
        <f>SUMIF('CA 2005 ES202'!$G:$G,'NAICS Detail'!$A63,'CA 2005 ES202'!$AP:$AP)</f>
        <v>170605956</v>
      </c>
      <c r="F63">
        <f>SUMIF('CA 2006 ES202'!$G:$G,'NAICS Detail'!$A63,'CA 2006 ES202'!$O:$O)</f>
        <v>154539325</v>
      </c>
      <c r="G63">
        <f>SUMIF('CA 2006 ES202'!$G:$G,'NAICS Detail'!$A63,'CA 2006 ES202'!$X:$X)</f>
        <v>165638767</v>
      </c>
      <c r="H63">
        <f t="shared" si="1"/>
        <v>648824008</v>
      </c>
      <c r="I63" s="25">
        <f>(SUMIF('CA 2005 ES202'!$G:$G,'NAICS Detail'!$A63,'CA 2005 ES202'!$AD:$AD)+SUMIF('CA 2005 ES202'!$G:$G,'NAICS Detail'!$A63,'CA 2005 ES202'!$AE:$AE)+SUMIF('CA 2005 ES202'!$G:$G,'NAICS Detail'!$A63,'CA 2005 ES202'!$AF:$AF))/3</f>
        <v>8831.6666666666661</v>
      </c>
      <c r="J63" s="25">
        <f>(SUMIF('CA 2005 ES202'!$G:$G,'NAICS Detail'!$A63,'CA 2005 ES202'!$AM:$AM)+SUMIF('CA 2005 ES202'!$G:$G,'NAICS Detail'!$A63,'CA 2005 ES202'!$AN:$AN)+SUMIF('CA 2005 ES202'!$G:$G,'NAICS Detail'!$A63,'CA 2005 ES202'!$AO:$AO))/3</f>
        <v>8724.6666666666661</v>
      </c>
      <c r="K63" s="25">
        <f>(SUMIF('CA 2006 ES202'!$G:$G,'NAICS Detail'!$A63,'CA 2006 ES202'!$L:$L)+SUMIF('CA 2006 ES202'!$G:$G,'NAICS Detail'!$A63,'CA 2006 ES202'!$M:$M)+SUMIF('CA 2006 ES202'!$G:$G,'NAICS Detail'!$A63,'CA 2006 ES202'!$N:$N))/3</f>
        <v>8566.3333333333339</v>
      </c>
      <c r="L63" s="25">
        <f>(SUMIF('CA 2006 ES202'!$G:$G,'NAICS Detail'!$A63,'CA 2006 ES202'!$U:$U)+SUMIF('CA 2006 ES202'!$G:$G,'NAICS Detail'!$A63,'CA 2006 ES202'!$V:$V)+SUMIF('CA 2006 ES202'!$G:$G,'NAICS Detail'!$A63,'CA 2006 ES202'!$W:$W))/3</f>
        <v>8618.6666666666661</v>
      </c>
      <c r="M63" s="25">
        <f t="shared" si="2"/>
        <v>8685.3333333333321</v>
      </c>
    </row>
    <row r="64" spans="1:13">
      <c r="A64" s="21">
        <v>334411</v>
      </c>
      <c r="B64" s="21">
        <f t="shared" si="0"/>
        <v>16</v>
      </c>
      <c r="C64" s="14" t="s">
        <v>3731</v>
      </c>
      <c r="D64">
        <f>SUMIF('CA 2005 ES202'!$G:$G,'NAICS Detail'!$A64,'CA 2005 ES202'!$AG:$AG)</f>
        <v>81713839</v>
      </c>
      <c r="E64">
        <f>SUMIF('CA 2005 ES202'!$G:$G,'NAICS Detail'!$A64,'CA 2005 ES202'!$AP:$AP)</f>
        <v>134621929</v>
      </c>
      <c r="F64">
        <f>SUMIF('CA 2006 ES202'!$G:$G,'NAICS Detail'!$A64,'CA 2006 ES202'!$O:$O)</f>
        <v>124785735</v>
      </c>
      <c r="G64">
        <f>SUMIF('CA 2006 ES202'!$G:$G,'NAICS Detail'!$A64,'CA 2006 ES202'!$X:$X)</f>
        <v>83797050</v>
      </c>
      <c r="H64">
        <f t="shared" ref="H64:H71" si="3">SUM(D64:G64)</f>
        <v>424918553</v>
      </c>
      <c r="I64" s="25">
        <f>(SUMIF('CA 2005 ES202'!$G:$G,'NAICS Detail'!$A64,'CA 2005 ES202'!$AD:$AD)+SUMIF('CA 2005 ES202'!$G:$G,'NAICS Detail'!$A64,'CA 2005 ES202'!$AE:$AE)+SUMIF('CA 2005 ES202'!$G:$G,'NAICS Detail'!$A64,'CA 2005 ES202'!$AF:$AF))/3</f>
        <v>3648</v>
      </c>
      <c r="J64" s="25">
        <f>(SUMIF('CA 2005 ES202'!$G:$G,'NAICS Detail'!$A64,'CA 2005 ES202'!$AM:$AM)+SUMIF('CA 2005 ES202'!$G:$G,'NAICS Detail'!$A64,'CA 2005 ES202'!$AN:$AN)+SUMIF('CA 2005 ES202'!$G:$G,'NAICS Detail'!$A64,'CA 2005 ES202'!$AO:$AO))/3</f>
        <v>3645.3333333333335</v>
      </c>
      <c r="K64" s="25">
        <f>(SUMIF('CA 2006 ES202'!$G:$G,'NAICS Detail'!$A64,'CA 2006 ES202'!$L:$L)+SUMIF('CA 2006 ES202'!$G:$G,'NAICS Detail'!$A64,'CA 2006 ES202'!$M:$M)+SUMIF('CA 2006 ES202'!$G:$G,'NAICS Detail'!$A64,'CA 2006 ES202'!$N:$N))/3</f>
        <v>3933</v>
      </c>
      <c r="L64" s="25">
        <f>(SUMIF('CA 2006 ES202'!$G:$G,'NAICS Detail'!$A64,'CA 2006 ES202'!$U:$U)+SUMIF('CA 2006 ES202'!$G:$G,'NAICS Detail'!$A64,'CA 2006 ES202'!$V:$V)+SUMIF('CA 2006 ES202'!$G:$G,'NAICS Detail'!$A64,'CA 2006 ES202'!$W:$W))/3</f>
        <v>3909.6666666666665</v>
      </c>
      <c r="M64" s="25">
        <f t="shared" si="2"/>
        <v>3784</v>
      </c>
    </row>
    <row r="65" spans="1:13">
      <c r="A65" s="21">
        <v>334412</v>
      </c>
      <c r="B65" s="21">
        <f t="shared" si="0"/>
        <v>21</v>
      </c>
      <c r="C65" s="14" t="s">
        <v>539</v>
      </c>
      <c r="D65">
        <f>SUMIF('CA 2005 ES202'!$G:$G,'NAICS Detail'!$A65,'CA 2005 ES202'!$AG:$AG)</f>
        <v>234340339</v>
      </c>
      <c r="E65">
        <f>SUMIF('CA 2005 ES202'!$G:$G,'NAICS Detail'!$A65,'CA 2005 ES202'!$AP:$AP)</f>
        <v>236537159</v>
      </c>
      <c r="F65">
        <f>SUMIF('CA 2006 ES202'!$G:$G,'NAICS Detail'!$A65,'CA 2006 ES202'!$O:$O)</f>
        <v>193133896</v>
      </c>
      <c r="G65">
        <f>SUMIF('CA 2006 ES202'!$G:$G,'NAICS Detail'!$A65,'CA 2006 ES202'!$X:$X)</f>
        <v>201391156</v>
      </c>
      <c r="H65">
        <f t="shared" si="3"/>
        <v>865402550</v>
      </c>
      <c r="I65" s="25">
        <f>(SUMIF('CA 2005 ES202'!$G:$G,'NAICS Detail'!$A65,'CA 2005 ES202'!$AD:$AD)+SUMIF('CA 2005 ES202'!$G:$G,'NAICS Detail'!$A65,'CA 2005 ES202'!$AE:$AE)+SUMIF('CA 2005 ES202'!$G:$G,'NAICS Detail'!$A65,'CA 2005 ES202'!$AF:$AF))/3</f>
        <v>16431</v>
      </c>
      <c r="J65" s="25">
        <f>(SUMIF('CA 2005 ES202'!$G:$G,'NAICS Detail'!$A65,'CA 2005 ES202'!$AM:$AM)+SUMIF('CA 2005 ES202'!$G:$G,'NAICS Detail'!$A65,'CA 2005 ES202'!$AN:$AN)+SUMIF('CA 2005 ES202'!$G:$G,'NAICS Detail'!$A65,'CA 2005 ES202'!$AO:$AO))/3</f>
        <v>16215.333333333334</v>
      </c>
      <c r="K65" s="25">
        <f>(SUMIF('CA 2006 ES202'!$G:$G,'NAICS Detail'!$A65,'CA 2006 ES202'!$L:$L)+SUMIF('CA 2006 ES202'!$G:$G,'NAICS Detail'!$A65,'CA 2006 ES202'!$M:$M)+SUMIF('CA 2006 ES202'!$G:$G,'NAICS Detail'!$A65,'CA 2006 ES202'!$N:$N))/3</f>
        <v>15645</v>
      </c>
      <c r="L65" s="25">
        <f>(SUMIF('CA 2006 ES202'!$G:$G,'NAICS Detail'!$A65,'CA 2006 ES202'!$U:$U)+SUMIF('CA 2006 ES202'!$G:$G,'NAICS Detail'!$A65,'CA 2006 ES202'!$V:$V)+SUMIF('CA 2006 ES202'!$G:$G,'NAICS Detail'!$A65,'CA 2006 ES202'!$W:$W))/3</f>
        <v>15797.666666666666</v>
      </c>
      <c r="M65" s="25">
        <f t="shared" si="2"/>
        <v>16022.25</v>
      </c>
    </row>
    <row r="66" spans="1:13">
      <c r="A66" s="21">
        <v>334413</v>
      </c>
      <c r="B66" s="21">
        <f t="shared" si="0"/>
        <v>21</v>
      </c>
      <c r="C66" s="14" t="s">
        <v>539</v>
      </c>
      <c r="D66">
        <f>SUMIF('CA 2005 ES202'!$G:$G,'NAICS Detail'!$A66,'CA 2005 ES202'!$AG:$AG)</f>
        <v>1802133781</v>
      </c>
      <c r="E66">
        <f>SUMIF('CA 2005 ES202'!$G:$G,'NAICS Detail'!$A66,'CA 2005 ES202'!$AP:$AP)</f>
        <v>1840300883</v>
      </c>
      <c r="F66">
        <f>SUMIF('CA 2006 ES202'!$G:$G,'NAICS Detail'!$A66,'CA 2006 ES202'!$O:$O)</f>
        <v>2322153242</v>
      </c>
      <c r="G66">
        <f>SUMIF('CA 2006 ES202'!$G:$G,'NAICS Detail'!$A66,'CA 2006 ES202'!$X:$X)</f>
        <v>1800283131</v>
      </c>
      <c r="H66">
        <f t="shared" si="3"/>
        <v>7764871037</v>
      </c>
      <c r="I66" s="25">
        <f>(SUMIF('CA 2005 ES202'!$G:$G,'NAICS Detail'!$A66,'CA 2005 ES202'!$AD:$AD)+SUMIF('CA 2005 ES202'!$G:$G,'NAICS Detail'!$A66,'CA 2005 ES202'!$AE:$AE)+SUMIF('CA 2005 ES202'!$G:$G,'NAICS Detail'!$A66,'CA 2005 ES202'!$AF:$AF))/3</f>
        <v>59340.333333333336</v>
      </c>
      <c r="J66" s="25">
        <f>(SUMIF('CA 2005 ES202'!$G:$G,'NAICS Detail'!$A66,'CA 2005 ES202'!$AM:$AM)+SUMIF('CA 2005 ES202'!$G:$G,'NAICS Detail'!$A66,'CA 2005 ES202'!$AN:$AN)+SUMIF('CA 2005 ES202'!$G:$G,'NAICS Detail'!$A66,'CA 2005 ES202'!$AO:$AO))/3</f>
        <v>59996.333333333336</v>
      </c>
      <c r="K66" s="25">
        <f>(SUMIF('CA 2006 ES202'!$G:$G,'NAICS Detail'!$A66,'CA 2006 ES202'!$L:$L)+SUMIF('CA 2006 ES202'!$G:$G,'NAICS Detail'!$A66,'CA 2006 ES202'!$M:$M)+SUMIF('CA 2006 ES202'!$G:$G,'NAICS Detail'!$A66,'CA 2006 ES202'!$N:$N))/3</f>
        <v>60954.666666666664</v>
      </c>
      <c r="L66" s="25">
        <f>(SUMIF('CA 2006 ES202'!$G:$G,'NAICS Detail'!$A66,'CA 2006 ES202'!$U:$U)+SUMIF('CA 2006 ES202'!$G:$G,'NAICS Detail'!$A66,'CA 2006 ES202'!$V:$V)+SUMIF('CA 2006 ES202'!$G:$G,'NAICS Detail'!$A66,'CA 2006 ES202'!$W:$W))/3</f>
        <v>61666.666666666664</v>
      </c>
      <c r="M66" s="25">
        <f t="shared" si="2"/>
        <v>60489.5</v>
      </c>
    </row>
    <row r="67" spans="1:13">
      <c r="A67" s="21">
        <v>334414</v>
      </c>
      <c r="B67" s="21">
        <f t="shared" si="0"/>
        <v>21</v>
      </c>
      <c r="C67" s="14" t="s">
        <v>539</v>
      </c>
      <c r="D67">
        <f>SUMIF('CA 2005 ES202'!$G:$G,'NAICS Detail'!$A67,'CA 2005 ES202'!$AG:$AG)</f>
        <v>13816555</v>
      </c>
      <c r="E67">
        <f>SUMIF('CA 2005 ES202'!$G:$G,'NAICS Detail'!$A67,'CA 2005 ES202'!$AP:$AP)</f>
        <v>12871196</v>
      </c>
      <c r="F67">
        <f>SUMIF('CA 2006 ES202'!$G:$G,'NAICS Detail'!$A67,'CA 2006 ES202'!$O:$O)</f>
        <v>14781655</v>
      </c>
      <c r="G67">
        <f>SUMIF('CA 2006 ES202'!$G:$G,'NAICS Detail'!$A67,'CA 2006 ES202'!$X:$X)</f>
        <v>14185048</v>
      </c>
      <c r="H67">
        <f t="shared" si="3"/>
        <v>55654454</v>
      </c>
      <c r="I67" s="25">
        <f>(SUMIF('CA 2005 ES202'!$G:$G,'NAICS Detail'!$A67,'CA 2005 ES202'!$AD:$AD)+SUMIF('CA 2005 ES202'!$G:$G,'NAICS Detail'!$A67,'CA 2005 ES202'!$AE:$AE)+SUMIF('CA 2005 ES202'!$G:$G,'NAICS Detail'!$A67,'CA 2005 ES202'!$AF:$AF))/3</f>
        <v>1283.6666666666667</v>
      </c>
      <c r="J67" s="25">
        <f>(SUMIF('CA 2005 ES202'!$G:$G,'NAICS Detail'!$A67,'CA 2005 ES202'!$AM:$AM)+SUMIF('CA 2005 ES202'!$G:$G,'NAICS Detail'!$A67,'CA 2005 ES202'!$AN:$AN)+SUMIF('CA 2005 ES202'!$G:$G,'NAICS Detail'!$A67,'CA 2005 ES202'!$AO:$AO))/3</f>
        <v>1308.6666666666667</v>
      </c>
      <c r="K67" s="25">
        <f>(SUMIF('CA 2006 ES202'!$G:$G,'NAICS Detail'!$A67,'CA 2006 ES202'!$L:$L)+SUMIF('CA 2006 ES202'!$G:$G,'NAICS Detail'!$A67,'CA 2006 ES202'!$M:$M)+SUMIF('CA 2006 ES202'!$G:$G,'NAICS Detail'!$A67,'CA 2006 ES202'!$N:$N))/3</f>
        <v>1304.3333333333333</v>
      </c>
      <c r="L67" s="25">
        <f>(SUMIF('CA 2006 ES202'!$G:$G,'NAICS Detail'!$A67,'CA 2006 ES202'!$U:$U)+SUMIF('CA 2006 ES202'!$G:$G,'NAICS Detail'!$A67,'CA 2006 ES202'!$V:$V)+SUMIF('CA 2006 ES202'!$G:$G,'NAICS Detail'!$A67,'CA 2006 ES202'!$W:$W))/3</f>
        <v>1344.6666666666667</v>
      </c>
      <c r="M67" s="25">
        <f t="shared" si="2"/>
        <v>1310.3333333333335</v>
      </c>
    </row>
    <row r="68" spans="1:13">
      <c r="A68" s="21">
        <v>334415</v>
      </c>
      <c r="B68" s="21">
        <f t="shared" ref="B68:B131" si="4">VLOOKUP(C68,$B$165:$C$267,2,FALSE)</f>
        <v>21</v>
      </c>
      <c r="C68" s="14" t="s">
        <v>539</v>
      </c>
      <c r="D68">
        <f>SUMIF('CA 2005 ES202'!$G:$G,'NAICS Detail'!$A68,'CA 2005 ES202'!$AG:$AG)</f>
        <v>6522667</v>
      </c>
      <c r="E68">
        <f>SUMIF('CA 2005 ES202'!$G:$G,'NAICS Detail'!$A68,'CA 2005 ES202'!$AP:$AP)</f>
        <v>9671149</v>
      </c>
      <c r="F68">
        <f>SUMIF('CA 2006 ES202'!$G:$G,'NAICS Detail'!$A68,'CA 2006 ES202'!$O:$O)</f>
        <v>6546801</v>
      </c>
      <c r="G68">
        <f>SUMIF('CA 2006 ES202'!$G:$G,'NAICS Detail'!$A68,'CA 2006 ES202'!$X:$X)</f>
        <v>7894953</v>
      </c>
      <c r="H68">
        <f t="shared" si="3"/>
        <v>30635570</v>
      </c>
      <c r="I68" s="25">
        <f>(SUMIF('CA 2005 ES202'!$G:$G,'NAICS Detail'!$A68,'CA 2005 ES202'!$AD:$AD)+SUMIF('CA 2005 ES202'!$G:$G,'NAICS Detail'!$A68,'CA 2005 ES202'!$AE:$AE)+SUMIF('CA 2005 ES202'!$G:$G,'NAICS Detail'!$A68,'CA 2005 ES202'!$AF:$AF))/3</f>
        <v>565</v>
      </c>
      <c r="J68" s="25">
        <f>(SUMIF('CA 2005 ES202'!$G:$G,'NAICS Detail'!$A68,'CA 2005 ES202'!$AM:$AM)+SUMIF('CA 2005 ES202'!$G:$G,'NAICS Detail'!$A68,'CA 2005 ES202'!$AN:$AN)+SUMIF('CA 2005 ES202'!$G:$G,'NAICS Detail'!$A68,'CA 2005 ES202'!$AO:$AO))/3</f>
        <v>568.33333333333337</v>
      </c>
      <c r="K68" s="25">
        <f>(SUMIF('CA 2006 ES202'!$G:$G,'NAICS Detail'!$A68,'CA 2006 ES202'!$L:$L)+SUMIF('CA 2006 ES202'!$G:$G,'NAICS Detail'!$A68,'CA 2006 ES202'!$M:$M)+SUMIF('CA 2006 ES202'!$G:$G,'NAICS Detail'!$A68,'CA 2006 ES202'!$N:$N))/3</f>
        <v>604.66666666666663</v>
      </c>
      <c r="L68" s="25">
        <f>(SUMIF('CA 2006 ES202'!$G:$G,'NAICS Detail'!$A68,'CA 2006 ES202'!$U:$U)+SUMIF('CA 2006 ES202'!$G:$G,'NAICS Detail'!$A68,'CA 2006 ES202'!$V:$V)+SUMIF('CA 2006 ES202'!$G:$G,'NAICS Detail'!$A68,'CA 2006 ES202'!$W:$W))/3</f>
        <v>605</v>
      </c>
      <c r="M68" s="25">
        <f t="shared" ref="M68:M131" si="5">AVERAGE(I68:L68)</f>
        <v>585.75</v>
      </c>
    </row>
    <row r="69" spans="1:13">
      <c r="A69" s="21">
        <v>334416</v>
      </c>
      <c r="B69" s="21">
        <f t="shared" si="4"/>
        <v>21</v>
      </c>
      <c r="C69" s="14" t="s">
        <v>539</v>
      </c>
      <c r="D69">
        <f>SUMIF('CA 2005 ES202'!$G:$G,'NAICS Detail'!$A69,'CA 2005 ES202'!$AG:$AG)</f>
        <v>15843474</v>
      </c>
      <c r="E69">
        <f>SUMIF('CA 2005 ES202'!$G:$G,'NAICS Detail'!$A69,'CA 2005 ES202'!$AP:$AP)</f>
        <v>17996768</v>
      </c>
      <c r="F69">
        <f>SUMIF('CA 2006 ES202'!$G:$G,'NAICS Detail'!$A69,'CA 2006 ES202'!$O:$O)</f>
        <v>16094854</v>
      </c>
      <c r="G69">
        <f>SUMIF('CA 2006 ES202'!$G:$G,'NAICS Detail'!$A69,'CA 2006 ES202'!$X:$X)</f>
        <v>16512468</v>
      </c>
      <c r="H69">
        <f t="shared" si="3"/>
        <v>66447564</v>
      </c>
      <c r="I69" s="25">
        <f>(SUMIF('CA 2005 ES202'!$G:$G,'NAICS Detail'!$A69,'CA 2005 ES202'!$AD:$AD)+SUMIF('CA 2005 ES202'!$G:$G,'NAICS Detail'!$A69,'CA 2005 ES202'!$AE:$AE)+SUMIF('CA 2005 ES202'!$G:$G,'NAICS Detail'!$A69,'CA 2005 ES202'!$AF:$AF))/3</f>
        <v>1631.3333333333333</v>
      </c>
      <c r="J69" s="25">
        <f>(SUMIF('CA 2005 ES202'!$G:$G,'NAICS Detail'!$A69,'CA 2005 ES202'!$AM:$AM)+SUMIF('CA 2005 ES202'!$G:$G,'NAICS Detail'!$A69,'CA 2005 ES202'!$AN:$AN)+SUMIF('CA 2005 ES202'!$G:$G,'NAICS Detail'!$A69,'CA 2005 ES202'!$AO:$AO))/3</f>
        <v>1640.3333333333333</v>
      </c>
      <c r="K69" s="25">
        <f>(SUMIF('CA 2006 ES202'!$G:$G,'NAICS Detail'!$A69,'CA 2006 ES202'!$L:$L)+SUMIF('CA 2006 ES202'!$G:$G,'NAICS Detail'!$A69,'CA 2006 ES202'!$M:$M)+SUMIF('CA 2006 ES202'!$G:$G,'NAICS Detail'!$A69,'CA 2006 ES202'!$N:$N))/3</f>
        <v>1667.3333333333333</v>
      </c>
      <c r="L69" s="25">
        <f>(SUMIF('CA 2006 ES202'!$G:$G,'NAICS Detail'!$A69,'CA 2006 ES202'!$U:$U)+SUMIF('CA 2006 ES202'!$G:$G,'NAICS Detail'!$A69,'CA 2006 ES202'!$V:$V)+SUMIF('CA 2006 ES202'!$G:$G,'NAICS Detail'!$A69,'CA 2006 ES202'!$W:$W))/3</f>
        <v>1707.6666666666667</v>
      </c>
      <c r="M69" s="25">
        <f t="shared" si="5"/>
        <v>1661.6666666666667</v>
      </c>
    </row>
    <row r="70" spans="1:13">
      <c r="A70" s="21">
        <v>334417</v>
      </c>
      <c r="B70" s="21">
        <f t="shared" si="4"/>
        <v>21</v>
      </c>
      <c r="C70" s="14" t="s">
        <v>539</v>
      </c>
      <c r="D70">
        <f>SUMIF('CA 2005 ES202'!$G:$G,'NAICS Detail'!$A70,'CA 2005 ES202'!$AG:$AG)</f>
        <v>53731654</v>
      </c>
      <c r="E70">
        <f>SUMIF('CA 2005 ES202'!$G:$G,'NAICS Detail'!$A70,'CA 2005 ES202'!$AP:$AP)</f>
        <v>52641296</v>
      </c>
      <c r="F70">
        <f>SUMIF('CA 2006 ES202'!$G:$G,'NAICS Detail'!$A70,'CA 2006 ES202'!$O:$O)</f>
        <v>63333993</v>
      </c>
      <c r="G70">
        <f>SUMIF('CA 2006 ES202'!$G:$G,'NAICS Detail'!$A70,'CA 2006 ES202'!$X:$X)</f>
        <v>63032069</v>
      </c>
      <c r="H70">
        <f t="shared" si="3"/>
        <v>232739012</v>
      </c>
      <c r="I70" s="25">
        <f>(SUMIF('CA 2005 ES202'!$G:$G,'NAICS Detail'!$A70,'CA 2005 ES202'!$AD:$AD)+SUMIF('CA 2005 ES202'!$G:$G,'NAICS Detail'!$A70,'CA 2005 ES202'!$AE:$AE)+SUMIF('CA 2005 ES202'!$G:$G,'NAICS Detail'!$A70,'CA 2005 ES202'!$AF:$AF))/3</f>
        <v>4145</v>
      </c>
      <c r="J70" s="25">
        <f>(SUMIF('CA 2005 ES202'!$G:$G,'NAICS Detail'!$A70,'CA 2005 ES202'!$AM:$AM)+SUMIF('CA 2005 ES202'!$G:$G,'NAICS Detail'!$A70,'CA 2005 ES202'!$AN:$AN)+SUMIF('CA 2005 ES202'!$G:$G,'NAICS Detail'!$A70,'CA 2005 ES202'!$AO:$AO))/3</f>
        <v>4204</v>
      </c>
      <c r="K70" s="25">
        <f>(SUMIF('CA 2006 ES202'!$G:$G,'NAICS Detail'!$A70,'CA 2006 ES202'!$L:$L)+SUMIF('CA 2006 ES202'!$G:$G,'NAICS Detail'!$A70,'CA 2006 ES202'!$M:$M)+SUMIF('CA 2006 ES202'!$G:$G,'NAICS Detail'!$A70,'CA 2006 ES202'!$N:$N))/3</f>
        <v>4332</v>
      </c>
      <c r="L70" s="25">
        <f>(SUMIF('CA 2006 ES202'!$G:$G,'NAICS Detail'!$A70,'CA 2006 ES202'!$U:$U)+SUMIF('CA 2006 ES202'!$G:$G,'NAICS Detail'!$A70,'CA 2006 ES202'!$V:$V)+SUMIF('CA 2006 ES202'!$G:$G,'NAICS Detail'!$A70,'CA 2006 ES202'!$W:$W))/3</f>
        <v>4392</v>
      </c>
      <c r="M70" s="25">
        <f t="shared" si="5"/>
        <v>4268.25</v>
      </c>
    </row>
    <row r="71" spans="1:13">
      <c r="A71" s="21">
        <v>334418</v>
      </c>
      <c r="B71" s="21">
        <f t="shared" si="4"/>
        <v>21</v>
      </c>
      <c r="C71" s="14" t="s">
        <v>539</v>
      </c>
      <c r="D71">
        <f>SUMIF('CA 2005 ES202'!$G:$G,'NAICS Detail'!$A71,'CA 2005 ES202'!$AG:$AG)</f>
        <v>85724090</v>
      </c>
      <c r="E71">
        <f>SUMIF('CA 2005 ES202'!$G:$G,'NAICS Detail'!$A71,'CA 2005 ES202'!$AP:$AP)</f>
        <v>81944608</v>
      </c>
      <c r="F71">
        <f>SUMIF('CA 2006 ES202'!$G:$G,'NAICS Detail'!$A71,'CA 2006 ES202'!$O:$O)</f>
        <v>84212746</v>
      </c>
      <c r="G71">
        <f>SUMIF('CA 2006 ES202'!$G:$G,'NAICS Detail'!$A71,'CA 2006 ES202'!$X:$X)</f>
        <v>82967708</v>
      </c>
      <c r="H71">
        <f t="shared" si="3"/>
        <v>334849152</v>
      </c>
      <c r="I71" s="25">
        <f>(SUMIF('CA 2005 ES202'!$G:$G,'NAICS Detail'!$A71,'CA 2005 ES202'!$AD:$AD)+SUMIF('CA 2005 ES202'!$G:$G,'NAICS Detail'!$A71,'CA 2005 ES202'!$AE:$AE)+SUMIF('CA 2005 ES202'!$G:$G,'NAICS Detail'!$A71,'CA 2005 ES202'!$AF:$AF))/3</f>
        <v>6785.333333333333</v>
      </c>
      <c r="J71" s="25">
        <f>(SUMIF('CA 2005 ES202'!$G:$G,'NAICS Detail'!$A71,'CA 2005 ES202'!$AM:$AM)+SUMIF('CA 2005 ES202'!$G:$G,'NAICS Detail'!$A71,'CA 2005 ES202'!$AN:$AN)+SUMIF('CA 2005 ES202'!$G:$G,'NAICS Detail'!$A71,'CA 2005 ES202'!$AO:$AO))/3</f>
        <v>6702</v>
      </c>
      <c r="K71" s="25">
        <f>(SUMIF('CA 2006 ES202'!$G:$G,'NAICS Detail'!$A71,'CA 2006 ES202'!$L:$L)+SUMIF('CA 2006 ES202'!$G:$G,'NAICS Detail'!$A71,'CA 2006 ES202'!$M:$M)+SUMIF('CA 2006 ES202'!$G:$G,'NAICS Detail'!$A71,'CA 2006 ES202'!$N:$N))/3</f>
        <v>7063.666666666667</v>
      </c>
      <c r="L71" s="25">
        <f>(SUMIF('CA 2006 ES202'!$G:$G,'NAICS Detail'!$A71,'CA 2006 ES202'!$U:$U)+SUMIF('CA 2006 ES202'!$G:$G,'NAICS Detail'!$A71,'CA 2006 ES202'!$V:$V)+SUMIF('CA 2006 ES202'!$G:$G,'NAICS Detail'!$A71,'CA 2006 ES202'!$W:$W))/3</f>
        <v>7274.666666666667</v>
      </c>
      <c r="M71" s="25">
        <f t="shared" si="5"/>
        <v>6956.416666666667</v>
      </c>
    </row>
    <row r="72" spans="1:13">
      <c r="A72" s="21">
        <v>334419</v>
      </c>
      <c r="B72" s="21">
        <f t="shared" si="4"/>
        <v>21</v>
      </c>
      <c r="C72" s="14" t="s">
        <v>539</v>
      </c>
      <c r="D72">
        <f>SUMIF('CA 2005 ES202'!$G:$G,'NAICS Detail'!$A72,'CA 2005 ES202'!$AG:$AG)</f>
        <v>256433048</v>
      </c>
      <c r="E72">
        <f>SUMIF('CA 2005 ES202'!$G:$G,'NAICS Detail'!$A72,'CA 2005 ES202'!$AP:$AP)</f>
        <v>283538058</v>
      </c>
      <c r="F72">
        <f>SUMIF('CA 2006 ES202'!$G:$G,'NAICS Detail'!$A72,'CA 2006 ES202'!$O:$O)</f>
        <v>267426960</v>
      </c>
      <c r="G72">
        <f>SUMIF('CA 2006 ES202'!$G:$G,'NAICS Detail'!$A72,'CA 2006 ES202'!$X:$X)</f>
        <v>291565229</v>
      </c>
      <c r="H72">
        <f t="shared" si="1"/>
        <v>1098963295</v>
      </c>
      <c r="I72" s="25">
        <f>(SUMIF('CA 2005 ES202'!$G:$G,'NAICS Detail'!$A72,'CA 2005 ES202'!$AD:$AD)+SUMIF('CA 2005 ES202'!$G:$G,'NAICS Detail'!$A72,'CA 2005 ES202'!$AE:$AE)+SUMIF('CA 2005 ES202'!$G:$G,'NAICS Detail'!$A72,'CA 2005 ES202'!$AF:$AF))/3</f>
        <v>15080.666666666666</v>
      </c>
      <c r="J72" s="25">
        <f>(SUMIF('CA 2005 ES202'!$G:$G,'NAICS Detail'!$A72,'CA 2005 ES202'!$AM:$AM)+SUMIF('CA 2005 ES202'!$G:$G,'NAICS Detail'!$A72,'CA 2005 ES202'!$AN:$AN)+SUMIF('CA 2005 ES202'!$G:$G,'NAICS Detail'!$A72,'CA 2005 ES202'!$AO:$AO))/3</f>
        <v>14981.333333333334</v>
      </c>
      <c r="K72" s="25">
        <f>(SUMIF('CA 2006 ES202'!$G:$G,'NAICS Detail'!$A72,'CA 2006 ES202'!$L:$L)+SUMIF('CA 2006 ES202'!$G:$G,'NAICS Detail'!$A72,'CA 2006 ES202'!$M:$M)+SUMIF('CA 2006 ES202'!$G:$G,'NAICS Detail'!$A72,'CA 2006 ES202'!$N:$N))/3</f>
        <v>15479.333333333334</v>
      </c>
      <c r="L72" s="25">
        <f>(SUMIF('CA 2006 ES202'!$G:$G,'NAICS Detail'!$A72,'CA 2006 ES202'!$U:$U)+SUMIF('CA 2006 ES202'!$G:$G,'NAICS Detail'!$A72,'CA 2006 ES202'!$V:$V)+SUMIF('CA 2006 ES202'!$G:$G,'NAICS Detail'!$A72,'CA 2006 ES202'!$W:$W))/3</f>
        <v>15800.666666666666</v>
      </c>
      <c r="M72" s="25">
        <f t="shared" si="5"/>
        <v>15335.5</v>
      </c>
    </row>
    <row r="73" spans="1:13">
      <c r="A73" s="21">
        <v>3345</v>
      </c>
      <c r="B73" s="21">
        <f t="shared" si="4"/>
        <v>18</v>
      </c>
      <c r="C73" s="14" t="s">
        <v>550</v>
      </c>
      <c r="D73">
        <f>SUMIF('CA 2005 ES202'!$G:$G,'NAICS Detail'!$A73,'CA 2005 ES202'!$AG:$AG)</f>
        <v>2366076390</v>
      </c>
      <c r="E73">
        <f>SUMIF('CA 2005 ES202'!$G:$G,'NAICS Detail'!$A73,'CA 2005 ES202'!$AP:$AP)</f>
        <v>2511945694</v>
      </c>
      <c r="F73">
        <f>SUMIF('CA 2006 ES202'!$G:$G,'NAICS Detail'!$A73,'CA 2006 ES202'!$O:$O)</f>
        <v>2691218678</v>
      </c>
      <c r="G73">
        <f>SUMIF('CA 2006 ES202'!$G:$G,'NAICS Detail'!$A73,'CA 2006 ES202'!$X:$X)</f>
        <v>2377441604</v>
      </c>
      <c r="H73">
        <f t="shared" si="1"/>
        <v>9946682366</v>
      </c>
      <c r="I73" s="25">
        <f>(SUMIF('CA 2005 ES202'!$G:$G,'NAICS Detail'!$A73,'CA 2005 ES202'!$AD:$AD)+SUMIF('CA 2005 ES202'!$G:$G,'NAICS Detail'!$A73,'CA 2005 ES202'!$AE:$AE)+SUMIF('CA 2005 ES202'!$G:$G,'NAICS Detail'!$A73,'CA 2005 ES202'!$AF:$AF))/3</f>
        <v>107052.33333333333</v>
      </c>
      <c r="J73" s="25">
        <f>(SUMIF('CA 2005 ES202'!$G:$G,'NAICS Detail'!$A73,'CA 2005 ES202'!$AM:$AM)+SUMIF('CA 2005 ES202'!$G:$G,'NAICS Detail'!$A73,'CA 2005 ES202'!$AN:$AN)+SUMIF('CA 2005 ES202'!$G:$G,'NAICS Detail'!$A73,'CA 2005 ES202'!$AO:$AO))/3</f>
        <v>106686.66666666667</v>
      </c>
      <c r="K73" s="25">
        <f>(SUMIF('CA 2006 ES202'!$G:$G,'NAICS Detail'!$A73,'CA 2006 ES202'!$L:$L)+SUMIF('CA 2006 ES202'!$G:$G,'NAICS Detail'!$A73,'CA 2006 ES202'!$M:$M)+SUMIF('CA 2006 ES202'!$G:$G,'NAICS Detail'!$A73,'CA 2006 ES202'!$N:$N))/3</f>
        <v>106068.66666666667</v>
      </c>
      <c r="L73" s="25">
        <f>(SUMIF('CA 2006 ES202'!$G:$G,'NAICS Detail'!$A73,'CA 2006 ES202'!$U:$U)+SUMIF('CA 2006 ES202'!$G:$G,'NAICS Detail'!$A73,'CA 2006 ES202'!$V:$V)+SUMIF('CA 2006 ES202'!$G:$G,'NAICS Detail'!$A73,'CA 2006 ES202'!$W:$W))/3</f>
        <v>105055.33333333333</v>
      </c>
      <c r="M73" s="25">
        <f t="shared" si="5"/>
        <v>106215.75</v>
      </c>
    </row>
    <row r="74" spans="1:13">
      <c r="A74" s="21">
        <v>3346</v>
      </c>
      <c r="B74" s="21">
        <f t="shared" si="4"/>
        <v>19</v>
      </c>
      <c r="C74" s="14" t="s">
        <v>561</v>
      </c>
      <c r="D74">
        <f>SUMIF('CA 2005 ES202'!$G:$G,'NAICS Detail'!$A74,'CA 2005 ES202'!$AG:$AG)</f>
        <v>160847273</v>
      </c>
      <c r="E74">
        <f>SUMIF('CA 2005 ES202'!$G:$G,'NAICS Detail'!$A74,'CA 2005 ES202'!$AP:$AP)</f>
        <v>156989231</v>
      </c>
      <c r="F74">
        <f>SUMIF('CA 2006 ES202'!$G:$G,'NAICS Detail'!$A74,'CA 2006 ES202'!$O:$O)</f>
        <v>179103916</v>
      </c>
      <c r="G74">
        <f>SUMIF('CA 2006 ES202'!$G:$G,'NAICS Detail'!$A74,'CA 2006 ES202'!$X:$X)</f>
        <v>149139656</v>
      </c>
      <c r="H74">
        <f t="shared" si="1"/>
        <v>646080076</v>
      </c>
      <c r="I74" s="25">
        <f>(SUMIF('CA 2005 ES202'!$G:$G,'NAICS Detail'!$A74,'CA 2005 ES202'!$AD:$AD)+SUMIF('CA 2005 ES202'!$G:$G,'NAICS Detail'!$A74,'CA 2005 ES202'!$AE:$AE)+SUMIF('CA 2005 ES202'!$G:$G,'NAICS Detail'!$A74,'CA 2005 ES202'!$AF:$AF))/3</f>
        <v>8542</v>
      </c>
      <c r="J74" s="25">
        <f>(SUMIF('CA 2005 ES202'!$G:$G,'NAICS Detail'!$A74,'CA 2005 ES202'!$AM:$AM)+SUMIF('CA 2005 ES202'!$G:$G,'NAICS Detail'!$A74,'CA 2005 ES202'!$AN:$AN)+SUMIF('CA 2005 ES202'!$G:$G,'NAICS Detail'!$A74,'CA 2005 ES202'!$AO:$AO))/3</f>
        <v>8607.6666666666661</v>
      </c>
      <c r="K74" s="25">
        <f>(SUMIF('CA 2006 ES202'!$G:$G,'NAICS Detail'!$A74,'CA 2006 ES202'!$L:$L)+SUMIF('CA 2006 ES202'!$G:$G,'NAICS Detail'!$A74,'CA 2006 ES202'!$M:$M)+SUMIF('CA 2006 ES202'!$G:$G,'NAICS Detail'!$A74,'CA 2006 ES202'!$N:$N))/3</f>
        <v>8405.3333333333339</v>
      </c>
      <c r="L74" s="25">
        <f>(SUMIF('CA 2006 ES202'!$G:$G,'NAICS Detail'!$A74,'CA 2006 ES202'!$U:$U)+SUMIF('CA 2006 ES202'!$G:$G,'NAICS Detail'!$A74,'CA 2006 ES202'!$V:$V)+SUMIF('CA 2006 ES202'!$G:$G,'NAICS Detail'!$A74,'CA 2006 ES202'!$W:$W))/3</f>
        <v>8277</v>
      </c>
      <c r="M74" s="25">
        <f t="shared" si="5"/>
        <v>8458</v>
      </c>
    </row>
    <row r="75" spans="1:13">
      <c r="A75" s="21">
        <v>335</v>
      </c>
      <c r="B75" s="21">
        <f t="shared" si="4"/>
        <v>28</v>
      </c>
      <c r="C75" s="13" t="s">
        <v>565</v>
      </c>
      <c r="D75">
        <f>SUMIF('CA 2005 ES202'!$G:$G,'NAICS Detail'!$A75,'CA 2005 ES202'!$AG:$AG)</f>
        <v>393565898</v>
      </c>
      <c r="E75">
        <f>SUMIF('CA 2005 ES202'!$G:$G,'NAICS Detail'!$A75,'CA 2005 ES202'!$AP:$AP)</f>
        <v>424525193</v>
      </c>
      <c r="F75">
        <f>SUMIF('CA 2006 ES202'!$G:$G,'NAICS Detail'!$A75,'CA 2006 ES202'!$O:$O)</f>
        <v>379164615</v>
      </c>
      <c r="G75">
        <f>SUMIF('CA 2006 ES202'!$G:$G,'NAICS Detail'!$A75,'CA 2006 ES202'!$X:$X)</f>
        <v>380708106</v>
      </c>
      <c r="H75">
        <f t="shared" si="1"/>
        <v>1577963812</v>
      </c>
      <c r="I75" s="25">
        <f>(SUMIF('CA 2005 ES202'!$G:$G,'NAICS Detail'!$A75,'CA 2005 ES202'!$AD:$AD)+SUMIF('CA 2005 ES202'!$G:$G,'NAICS Detail'!$A75,'CA 2005 ES202'!$AE:$AE)+SUMIF('CA 2005 ES202'!$G:$G,'NAICS Detail'!$A75,'CA 2005 ES202'!$AF:$AF))/3</f>
        <v>31994.333333333332</v>
      </c>
      <c r="J75" s="25">
        <f>(SUMIF('CA 2005 ES202'!$G:$G,'NAICS Detail'!$A75,'CA 2005 ES202'!$AM:$AM)+SUMIF('CA 2005 ES202'!$G:$G,'NAICS Detail'!$A75,'CA 2005 ES202'!$AN:$AN)+SUMIF('CA 2005 ES202'!$G:$G,'NAICS Detail'!$A75,'CA 2005 ES202'!$AO:$AO))/3</f>
        <v>32115.333333333332</v>
      </c>
      <c r="K75" s="25">
        <f>(SUMIF('CA 2006 ES202'!$G:$G,'NAICS Detail'!$A75,'CA 2006 ES202'!$L:$L)+SUMIF('CA 2006 ES202'!$G:$G,'NAICS Detail'!$A75,'CA 2006 ES202'!$M:$M)+SUMIF('CA 2006 ES202'!$G:$G,'NAICS Detail'!$A75,'CA 2006 ES202'!$N:$N))/3</f>
        <v>30895.666666666668</v>
      </c>
      <c r="L75" s="25">
        <f>(SUMIF('CA 2006 ES202'!$G:$G,'NAICS Detail'!$A75,'CA 2006 ES202'!$U:$U)+SUMIF('CA 2006 ES202'!$G:$G,'NAICS Detail'!$A75,'CA 2006 ES202'!$V:$V)+SUMIF('CA 2006 ES202'!$G:$G,'NAICS Detail'!$A75,'CA 2006 ES202'!$W:$W))/3</f>
        <v>31186.333333333332</v>
      </c>
      <c r="M75" s="25">
        <f t="shared" si="5"/>
        <v>31547.916666666664</v>
      </c>
    </row>
    <row r="76" spans="1:13">
      <c r="A76" s="21">
        <v>3361</v>
      </c>
      <c r="B76" s="21">
        <f t="shared" si="4"/>
        <v>81</v>
      </c>
      <c r="C76" s="13" t="s">
        <v>590</v>
      </c>
      <c r="D76">
        <f>SUMIF('CA 2005 ES202'!$G:$G,'NAICS Detail'!$A76,'CA 2005 ES202'!$AG:$AG)</f>
        <v>170470916</v>
      </c>
      <c r="E76">
        <f>SUMIF('CA 2005 ES202'!$G:$G,'NAICS Detail'!$A76,'CA 2005 ES202'!$AP:$AP)</f>
        <v>158743020</v>
      </c>
      <c r="F76">
        <f>SUMIF('CA 2006 ES202'!$G:$G,'NAICS Detail'!$A76,'CA 2006 ES202'!$O:$O)</f>
        <v>155722241</v>
      </c>
      <c r="G76">
        <f>SUMIF('CA 2006 ES202'!$G:$G,'NAICS Detail'!$A76,'CA 2006 ES202'!$X:$X)</f>
        <v>154843326</v>
      </c>
      <c r="H76">
        <f t="shared" ref="H76:H139" si="6">SUM(D76:G76)</f>
        <v>639779503</v>
      </c>
      <c r="I76" s="25">
        <f>(SUMIF('CA 2005 ES202'!$G:$G,'NAICS Detail'!$A76,'CA 2005 ES202'!$AD:$AD)+SUMIF('CA 2005 ES202'!$G:$G,'NAICS Detail'!$A76,'CA 2005 ES202'!$AE:$AE)+SUMIF('CA 2005 ES202'!$G:$G,'NAICS Detail'!$A76,'CA 2005 ES202'!$AF:$AF))/3</f>
        <v>8796.6666666666661</v>
      </c>
      <c r="J76" s="25">
        <f>(SUMIF('CA 2005 ES202'!$G:$G,'NAICS Detail'!$A76,'CA 2005 ES202'!$AM:$AM)+SUMIF('CA 2005 ES202'!$G:$G,'NAICS Detail'!$A76,'CA 2005 ES202'!$AN:$AN)+SUMIF('CA 2005 ES202'!$G:$G,'NAICS Detail'!$A76,'CA 2005 ES202'!$AO:$AO))/3</f>
        <v>8808.6666666666661</v>
      </c>
      <c r="K76" s="25">
        <f>(SUMIF('CA 2006 ES202'!$G:$G,'NAICS Detail'!$A76,'CA 2006 ES202'!$L:$L)+SUMIF('CA 2006 ES202'!$G:$G,'NAICS Detail'!$A76,'CA 2006 ES202'!$M:$M)+SUMIF('CA 2006 ES202'!$G:$G,'NAICS Detail'!$A76,'CA 2006 ES202'!$N:$N))/3</f>
        <v>8680</v>
      </c>
      <c r="L76" s="25">
        <f>(SUMIF('CA 2006 ES202'!$G:$G,'NAICS Detail'!$A76,'CA 2006 ES202'!$U:$U)+SUMIF('CA 2006 ES202'!$G:$G,'NAICS Detail'!$A76,'CA 2006 ES202'!$V:$V)+SUMIF('CA 2006 ES202'!$G:$G,'NAICS Detail'!$A76,'CA 2006 ES202'!$W:$W))/3</f>
        <v>8801</v>
      </c>
      <c r="M76" s="25">
        <f t="shared" si="5"/>
        <v>8771.5833333333321</v>
      </c>
    </row>
    <row r="77" spans="1:13">
      <c r="A77" s="21">
        <v>336211</v>
      </c>
      <c r="B77" s="21">
        <f t="shared" si="4"/>
        <v>80</v>
      </c>
      <c r="C77" s="13" t="s">
        <v>592</v>
      </c>
      <c r="D77">
        <f>SUMIF('CA 2005 ES202'!$G:$G,'NAICS Detail'!$A77,'CA 2005 ES202'!$AG:$AG)</f>
        <v>30620161</v>
      </c>
      <c r="E77">
        <f>SUMIF('CA 2005 ES202'!$G:$G,'NAICS Detail'!$A77,'CA 2005 ES202'!$AP:$AP)</f>
        <v>29283263</v>
      </c>
      <c r="F77">
        <f>SUMIF('CA 2006 ES202'!$G:$G,'NAICS Detail'!$A77,'CA 2006 ES202'!$O:$O)</f>
        <v>28086993</v>
      </c>
      <c r="G77">
        <f>SUMIF('CA 2006 ES202'!$G:$G,'NAICS Detail'!$A77,'CA 2006 ES202'!$X:$X)</f>
        <v>29145409</v>
      </c>
      <c r="H77">
        <f t="shared" si="6"/>
        <v>117135826</v>
      </c>
      <c r="I77" s="25">
        <f>(SUMIF('CA 2005 ES202'!$G:$G,'NAICS Detail'!$A77,'CA 2005 ES202'!$AD:$AD)+SUMIF('CA 2005 ES202'!$G:$G,'NAICS Detail'!$A77,'CA 2005 ES202'!$AE:$AE)+SUMIF('CA 2005 ES202'!$G:$G,'NAICS Detail'!$A77,'CA 2005 ES202'!$AF:$AF))/3</f>
        <v>3123.3333333333335</v>
      </c>
      <c r="J77" s="25">
        <f>(SUMIF('CA 2005 ES202'!$G:$G,'NAICS Detail'!$A77,'CA 2005 ES202'!$AM:$AM)+SUMIF('CA 2005 ES202'!$G:$G,'NAICS Detail'!$A77,'CA 2005 ES202'!$AN:$AN)+SUMIF('CA 2005 ES202'!$G:$G,'NAICS Detail'!$A77,'CA 2005 ES202'!$AO:$AO))/3</f>
        <v>3079.6666666666665</v>
      </c>
      <c r="K77" s="25">
        <f>(SUMIF('CA 2006 ES202'!$G:$G,'NAICS Detail'!$A77,'CA 2006 ES202'!$L:$L)+SUMIF('CA 2006 ES202'!$G:$G,'NAICS Detail'!$A77,'CA 2006 ES202'!$M:$M)+SUMIF('CA 2006 ES202'!$G:$G,'NAICS Detail'!$A77,'CA 2006 ES202'!$N:$N))/3</f>
        <v>3338</v>
      </c>
      <c r="L77" s="25">
        <f>(SUMIF('CA 2006 ES202'!$G:$G,'NAICS Detail'!$A77,'CA 2006 ES202'!$U:$U)+SUMIF('CA 2006 ES202'!$G:$G,'NAICS Detail'!$A77,'CA 2006 ES202'!$V:$V)+SUMIF('CA 2006 ES202'!$G:$G,'NAICS Detail'!$A77,'CA 2006 ES202'!$W:$W))/3</f>
        <v>3487.6666666666665</v>
      </c>
      <c r="M77" s="25">
        <f t="shared" si="5"/>
        <v>3257.1666666666665</v>
      </c>
    </row>
    <row r="78" spans="1:13">
      <c r="A78" s="21">
        <v>336212</v>
      </c>
      <c r="B78" s="21">
        <f t="shared" si="4"/>
        <v>81</v>
      </c>
      <c r="C78" s="13" t="s">
        <v>590</v>
      </c>
      <c r="D78">
        <f>SUMIF('CA 2005 ES202'!$G:$G,'NAICS Detail'!$A78,'CA 2005 ES202'!$AG:$AG)</f>
        <v>9464247</v>
      </c>
      <c r="E78">
        <f>SUMIF('CA 2005 ES202'!$G:$G,'NAICS Detail'!$A78,'CA 2005 ES202'!$AP:$AP)</f>
        <v>14514689</v>
      </c>
      <c r="F78">
        <f>SUMIF('CA 2006 ES202'!$G:$G,'NAICS Detail'!$A78,'CA 2006 ES202'!$O:$O)</f>
        <v>11192380</v>
      </c>
      <c r="G78">
        <f>SUMIF('CA 2006 ES202'!$G:$G,'NAICS Detail'!$A78,'CA 2006 ES202'!$X:$X)</f>
        <v>11880927</v>
      </c>
      <c r="H78">
        <f t="shared" si="6"/>
        <v>47052243</v>
      </c>
      <c r="I78" s="25">
        <f>(SUMIF('CA 2005 ES202'!$G:$G,'NAICS Detail'!$A78,'CA 2005 ES202'!$AD:$AD)+SUMIF('CA 2005 ES202'!$G:$G,'NAICS Detail'!$A78,'CA 2005 ES202'!$AE:$AE)+SUMIF('CA 2005 ES202'!$G:$G,'NAICS Detail'!$A78,'CA 2005 ES202'!$AF:$AF))/3</f>
        <v>906.33333333333337</v>
      </c>
      <c r="J78" s="25">
        <f>(SUMIF('CA 2005 ES202'!$G:$G,'NAICS Detail'!$A78,'CA 2005 ES202'!$AM:$AM)+SUMIF('CA 2005 ES202'!$G:$G,'NAICS Detail'!$A78,'CA 2005 ES202'!$AN:$AN)+SUMIF('CA 2005 ES202'!$G:$G,'NAICS Detail'!$A78,'CA 2005 ES202'!$AO:$AO))/3</f>
        <v>900.66666666666663</v>
      </c>
      <c r="K78" s="25">
        <f>(SUMIF('CA 2006 ES202'!$G:$G,'NAICS Detail'!$A78,'CA 2006 ES202'!$L:$L)+SUMIF('CA 2006 ES202'!$G:$G,'NAICS Detail'!$A78,'CA 2006 ES202'!$M:$M)+SUMIF('CA 2006 ES202'!$G:$G,'NAICS Detail'!$A78,'CA 2006 ES202'!$N:$N))/3</f>
        <v>977.33333333333337</v>
      </c>
      <c r="L78" s="25">
        <f>(SUMIF('CA 2006 ES202'!$G:$G,'NAICS Detail'!$A78,'CA 2006 ES202'!$U:$U)+SUMIF('CA 2006 ES202'!$G:$G,'NAICS Detail'!$A78,'CA 2006 ES202'!$V:$V)+SUMIF('CA 2006 ES202'!$G:$G,'NAICS Detail'!$A78,'CA 2006 ES202'!$W:$W))/3</f>
        <v>997.66666666666663</v>
      </c>
      <c r="M78" s="25">
        <f t="shared" si="5"/>
        <v>945.5</v>
      </c>
    </row>
    <row r="79" spans="1:13">
      <c r="A79" s="21">
        <v>336213</v>
      </c>
      <c r="B79" s="21">
        <f t="shared" si="4"/>
        <v>81</v>
      </c>
      <c r="C79" s="13" t="s">
        <v>590</v>
      </c>
      <c r="D79">
        <f>SUMIF('CA 2005 ES202'!$G:$G,'NAICS Detail'!$A79,'CA 2005 ES202'!$AG:$AG)</f>
        <v>17458386</v>
      </c>
      <c r="E79">
        <f>SUMIF('CA 2005 ES202'!$G:$G,'NAICS Detail'!$A79,'CA 2005 ES202'!$AP:$AP)</f>
        <v>13942912</v>
      </c>
      <c r="F79">
        <f>SUMIF('CA 2006 ES202'!$G:$G,'NAICS Detail'!$A79,'CA 2006 ES202'!$O:$O)</f>
        <v>13057179</v>
      </c>
      <c r="G79">
        <f>SUMIF('CA 2006 ES202'!$G:$G,'NAICS Detail'!$A79,'CA 2006 ES202'!$X:$X)</f>
        <v>13906368</v>
      </c>
      <c r="H79">
        <f t="shared" si="6"/>
        <v>58364845</v>
      </c>
      <c r="I79" s="25">
        <f>(SUMIF('CA 2005 ES202'!$G:$G,'NAICS Detail'!$A79,'CA 2005 ES202'!$AD:$AD)+SUMIF('CA 2005 ES202'!$G:$G,'NAICS Detail'!$A79,'CA 2005 ES202'!$AE:$AE)+SUMIF('CA 2005 ES202'!$G:$G,'NAICS Detail'!$A79,'CA 2005 ES202'!$AF:$AF))/3</f>
        <v>1918</v>
      </c>
      <c r="J79" s="25">
        <f>(SUMIF('CA 2005 ES202'!$G:$G,'NAICS Detail'!$A79,'CA 2005 ES202'!$AM:$AM)+SUMIF('CA 2005 ES202'!$G:$G,'NAICS Detail'!$A79,'CA 2005 ES202'!$AN:$AN)+SUMIF('CA 2005 ES202'!$G:$G,'NAICS Detail'!$A79,'CA 2005 ES202'!$AO:$AO))/3</f>
        <v>1736</v>
      </c>
      <c r="K79" s="25">
        <f>(SUMIF('CA 2006 ES202'!$G:$G,'NAICS Detail'!$A79,'CA 2006 ES202'!$L:$L)+SUMIF('CA 2006 ES202'!$G:$G,'NAICS Detail'!$A79,'CA 2006 ES202'!$M:$M)+SUMIF('CA 2006 ES202'!$G:$G,'NAICS Detail'!$A79,'CA 2006 ES202'!$N:$N))/3</f>
        <v>1597</v>
      </c>
      <c r="L79" s="25">
        <f>(SUMIF('CA 2006 ES202'!$G:$G,'NAICS Detail'!$A79,'CA 2006 ES202'!$U:$U)+SUMIF('CA 2006 ES202'!$G:$G,'NAICS Detail'!$A79,'CA 2006 ES202'!$V:$V)+SUMIF('CA 2006 ES202'!$G:$G,'NAICS Detail'!$A79,'CA 2006 ES202'!$W:$W))/3</f>
        <v>1640.3333333333333</v>
      </c>
      <c r="M79" s="25">
        <f t="shared" si="5"/>
        <v>1722.8333333333333</v>
      </c>
    </row>
    <row r="80" spans="1:13">
      <c r="A80" s="21">
        <v>336214</v>
      </c>
      <c r="B80" s="21">
        <f t="shared" si="4"/>
        <v>81</v>
      </c>
      <c r="C80" s="13" t="s">
        <v>590</v>
      </c>
      <c r="D80">
        <f>SUMIF('CA 2005 ES202'!$G:$G,'NAICS Detail'!$A80,'CA 2005 ES202'!$AG:$AG)</f>
        <v>37214561</v>
      </c>
      <c r="E80">
        <f>SUMIF('CA 2005 ES202'!$G:$G,'NAICS Detail'!$A80,'CA 2005 ES202'!$AP:$AP)</f>
        <v>37044265</v>
      </c>
      <c r="F80">
        <f>SUMIF('CA 2006 ES202'!$G:$G,'NAICS Detail'!$A80,'CA 2006 ES202'!$O:$O)</f>
        <v>43218258</v>
      </c>
      <c r="G80">
        <f>SUMIF('CA 2006 ES202'!$G:$G,'NAICS Detail'!$A80,'CA 2006 ES202'!$X:$X)</f>
        <v>44247332</v>
      </c>
      <c r="H80">
        <f t="shared" si="6"/>
        <v>161724416</v>
      </c>
      <c r="I80" s="25">
        <f>(SUMIF('CA 2005 ES202'!$G:$G,'NAICS Detail'!$A80,'CA 2005 ES202'!$AD:$AD)+SUMIF('CA 2005 ES202'!$G:$G,'NAICS Detail'!$A80,'CA 2005 ES202'!$AE:$AE)+SUMIF('CA 2005 ES202'!$G:$G,'NAICS Detail'!$A80,'CA 2005 ES202'!$AF:$AF))/3</f>
        <v>4646.333333333333</v>
      </c>
      <c r="J80" s="25">
        <f>(SUMIF('CA 2005 ES202'!$G:$G,'NAICS Detail'!$A80,'CA 2005 ES202'!$AM:$AM)+SUMIF('CA 2005 ES202'!$G:$G,'NAICS Detail'!$A80,'CA 2005 ES202'!$AN:$AN)+SUMIF('CA 2005 ES202'!$G:$G,'NAICS Detail'!$A80,'CA 2005 ES202'!$AO:$AO))/3</f>
        <v>4630.666666666667</v>
      </c>
      <c r="K80" s="25">
        <f>(SUMIF('CA 2006 ES202'!$G:$G,'NAICS Detail'!$A80,'CA 2006 ES202'!$L:$L)+SUMIF('CA 2006 ES202'!$G:$G,'NAICS Detail'!$A80,'CA 2006 ES202'!$M:$M)+SUMIF('CA 2006 ES202'!$G:$G,'NAICS Detail'!$A80,'CA 2006 ES202'!$N:$N))/3</f>
        <v>5610</v>
      </c>
      <c r="L80" s="25">
        <f>(SUMIF('CA 2006 ES202'!$G:$G,'NAICS Detail'!$A80,'CA 2006 ES202'!$U:$U)+SUMIF('CA 2006 ES202'!$G:$G,'NAICS Detail'!$A80,'CA 2006 ES202'!$V:$V)+SUMIF('CA 2006 ES202'!$G:$G,'NAICS Detail'!$A80,'CA 2006 ES202'!$W:$W))/3</f>
        <v>5638.666666666667</v>
      </c>
      <c r="M80" s="25">
        <f t="shared" si="5"/>
        <v>5131.416666666667</v>
      </c>
    </row>
    <row r="81" spans="1:13">
      <c r="A81" s="21">
        <v>3363</v>
      </c>
      <c r="B81" s="21">
        <f t="shared" si="4"/>
        <v>83</v>
      </c>
      <c r="C81" s="13" t="s">
        <v>597</v>
      </c>
      <c r="D81">
        <f>SUMIF('CA 2005 ES202'!$G:$G,'NAICS Detail'!$A81,'CA 2005 ES202'!$AG:$AG)</f>
        <v>198046703</v>
      </c>
      <c r="E81">
        <f>SUMIF('CA 2005 ES202'!$G:$G,'NAICS Detail'!$A81,'CA 2005 ES202'!$AP:$AP)</f>
        <v>202811107</v>
      </c>
      <c r="F81">
        <f>SUMIF('CA 2006 ES202'!$G:$G,'NAICS Detail'!$A81,'CA 2006 ES202'!$O:$O)</f>
        <v>182789992</v>
      </c>
      <c r="G81">
        <f>SUMIF('CA 2006 ES202'!$G:$G,'NAICS Detail'!$A81,'CA 2006 ES202'!$X:$X)</f>
        <v>183374223</v>
      </c>
      <c r="H81">
        <f t="shared" si="6"/>
        <v>767022025</v>
      </c>
      <c r="I81" s="25">
        <f>(SUMIF('CA 2005 ES202'!$G:$G,'NAICS Detail'!$A81,'CA 2005 ES202'!$AD:$AD)+SUMIF('CA 2005 ES202'!$G:$G,'NAICS Detail'!$A81,'CA 2005 ES202'!$AE:$AE)+SUMIF('CA 2005 ES202'!$G:$G,'NAICS Detail'!$A81,'CA 2005 ES202'!$AF:$AF))/3</f>
        <v>20124.666666666668</v>
      </c>
      <c r="J81" s="25">
        <f>(SUMIF('CA 2005 ES202'!$G:$G,'NAICS Detail'!$A81,'CA 2005 ES202'!$AM:$AM)+SUMIF('CA 2005 ES202'!$G:$G,'NAICS Detail'!$A81,'CA 2005 ES202'!$AN:$AN)+SUMIF('CA 2005 ES202'!$G:$G,'NAICS Detail'!$A81,'CA 2005 ES202'!$AO:$AO))/3</f>
        <v>19580</v>
      </c>
      <c r="K81" s="25">
        <f>(SUMIF('CA 2006 ES202'!$G:$G,'NAICS Detail'!$A81,'CA 2006 ES202'!$L:$L)+SUMIF('CA 2006 ES202'!$G:$G,'NAICS Detail'!$A81,'CA 2006 ES202'!$M:$M)+SUMIF('CA 2006 ES202'!$G:$G,'NAICS Detail'!$A81,'CA 2006 ES202'!$N:$N))/3</f>
        <v>19269.333333333332</v>
      </c>
      <c r="L81" s="25">
        <f>(SUMIF('CA 2006 ES202'!$G:$G,'NAICS Detail'!$A81,'CA 2006 ES202'!$U:$U)+SUMIF('CA 2006 ES202'!$G:$G,'NAICS Detail'!$A81,'CA 2006 ES202'!$V:$V)+SUMIF('CA 2006 ES202'!$G:$G,'NAICS Detail'!$A81,'CA 2006 ES202'!$W:$W))/3</f>
        <v>19259.333333333332</v>
      </c>
      <c r="M81" s="25">
        <f t="shared" si="5"/>
        <v>19558.333333333332</v>
      </c>
    </row>
    <row r="82" spans="1:13">
      <c r="A82" s="21">
        <v>3364</v>
      </c>
      <c r="B82" s="21">
        <f t="shared" si="4"/>
        <v>79</v>
      </c>
      <c r="C82" s="13" t="s">
        <v>609</v>
      </c>
      <c r="D82">
        <f>SUMIF('CA 2005 ES202'!$G:$G,'NAICS Detail'!$A82,'CA 2005 ES202'!$AG:$AG)</f>
        <v>1382155936</v>
      </c>
      <c r="E82">
        <f>SUMIF('CA 2005 ES202'!$G:$G,'NAICS Detail'!$A82,'CA 2005 ES202'!$AP:$AP)</f>
        <v>1470955744</v>
      </c>
      <c r="F82">
        <f>SUMIF('CA 2006 ES202'!$G:$G,'NAICS Detail'!$A82,'CA 2006 ES202'!$O:$O)</f>
        <v>1655761548</v>
      </c>
      <c r="G82">
        <f>SUMIF('CA 2006 ES202'!$G:$G,'NAICS Detail'!$A82,'CA 2006 ES202'!$X:$X)</f>
        <v>1522882633</v>
      </c>
      <c r="H82">
        <f t="shared" si="6"/>
        <v>6031755861</v>
      </c>
      <c r="I82" s="25">
        <f>(SUMIF('CA 2005 ES202'!$G:$G,'NAICS Detail'!$A82,'CA 2005 ES202'!$AD:$AD)+SUMIF('CA 2005 ES202'!$G:$G,'NAICS Detail'!$A82,'CA 2005 ES202'!$AE:$AE)+SUMIF('CA 2005 ES202'!$G:$G,'NAICS Detail'!$A82,'CA 2005 ES202'!$AF:$AF))/3</f>
        <v>73146.333333333328</v>
      </c>
      <c r="J82" s="25">
        <f>(SUMIF('CA 2005 ES202'!$G:$G,'NAICS Detail'!$A82,'CA 2005 ES202'!$AM:$AM)+SUMIF('CA 2005 ES202'!$G:$G,'NAICS Detail'!$A82,'CA 2005 ES202'!$AN:$AN)+SUMIF('CA 2005 ES202'!$G:$G,'NAICS Detail'!$A82,'CA 2005 ES202'!$AO:$AO))/3</f>
        <v>73266.333333333328</v>
      </c>
      <c r="K82" s="25">
        <f>(SUMIF('CA 2006 ES202'!$G:$G,'NAICS Detail'!$A82,'CA 2006 ES202'!$L:$L)+SUMIF('CA 2006 ES202'!$G:$G,'NAICS Detail'!$A82,'CA 2006 ES202'!$M:$M)+SUMIF('CA 2006 ES202'!$G:$G,'NAICS Detail'!$A82,'CA 2006 ES202'!$N:$N))/3</f>
        <v>73326.333333333328</v>
      </c>
      <c r="L82" s="25">
        <f>(SUMIF('CA 2006 ES202'!$G:$G,'NAICS Detail'!$A82,'CA 2006 ES202'!$U:$U)+SUMIF('CA 2006 ES202'!$G:$G,'NAICS Detail'!$A82,'CA 2006 ES202'!$V:$V)+SUMIF('CA 2006 ES202'!$G:$G,'NAICS Detail'!$A82,'CA 2006 ES202'!$W:$W))/3</f>
        <v>72495</v>
      </c>
      <c r="M82" s="25">
        <f t="shared" si="5"/>
        <v>73058.5</v>
      </c>
    </row>
    <row r="83" spans="1:13">
      <c r="A83" s="21">
        <v>3365</v>
      </c>
      <c r="B83" s="21">
        <f t="shared" si="4"/>
        <v>82</v>
      </c>
      <c r="C83" s="12" t="s">
        <v>616</v>
      </c>
      <c r="D83">
        <f>SUMIF('CA 2005 ES202'!$G:$G,'NAICS Detail'!$A83,'CA 2005 ES202'!$AG:$AG)</f>
        <v>5879510</v>
      </c>
      <c r="E83">
        <f>SUMIF('CA 2005 ES202'!$G:$G,'NAICS Detail'!$A83,'CA 2005 ES202'!$AP:$AP)</f>
        <v>5977881</v>
      </c>
      <c r="F83">
        <f>SUMIF('CA 2006 ES202'!$G:$G,'NAICS Detail'!$A83,'CA 2006 ES202'!$O:$O)</f>
        <v>1831464</v>
      </c>
      <c r="G83">
        <f>SUMIF('CA 2006 ES202'!$G:$G,'NAICS Detail'!$A83,'CA 2006 ES202'!$X:$X)</f>
        <v>1364959</v>
      </c>
      <c r="H83">
        <f t="shared" si="6"/>
        <v>15053814</v>
      </c>
      <c r="I83" s="25">
        <f>(SUMIF('CA 2005 ES202'!$G:$G,'NAICS Detail'!$A83,'CA 2005 ES202'!$AD:$AD)+SUMIF('CA 2005 ES202'!$G:$G,'NAICS Detail'!$A83,'CA 2005 ES202'!$AE:$AE)+SUMIF('CA 2005 ES202'!$G:$G,'NAICS Detail'!$A83,'CA 2005 ES202'!$AF:$AF))/3</f>
        <v>410</v>
      </c>
      <c r="J83" s="25">
        <f>(SUMIF('CA 2005 ES202'!$G:$G,'NAICS Detail'!$A83,'CA 2005 ES202'!$AM:$AM)+SUMIF('CA 2005 ES202'!$G:$G,'NAICS Detail'!$A83,'CA 2005 ES202'!$AN:$AN)+SUMIF('CA 2005 ES202'!$G:$G,'NAICS Detail'!$A83,'CA 2005 ES202'!$AO:$AO))/3</f>
        <v>394.66666666666669</v>
      </c>
      <c r="K83" s="25">
        <f>(SUMIF('CA 2006 ES202'!$G:$G,'NAICS Detail'!$A83,'CA 2006 ES202'!$L:$L)+SUMIF('CA 2006 ES202'!$G:$G,'NAICS Detail'!$A83,'CA 2006 ES202'!$M:$M)+SUMIF('CA 2006 ES202'!$G:$G,'NAICS Detail'!$A83,'CA 2006 ES202'!$N:$N))/3</f>
        <v>90</v>
      </c>
      <c r="L83" s="25">
        <f>(SUMIF('CA 2006 ES202'!$G:$G,'NAICS Detail'!$A83,'CA 2006 ES202'!$U:$U)+SUMIF('CA 2006 ES202'!$G:$G,'NAICS Detail'!$A83,'CA 2006 ES202'!$V:$V)+SUMIF('CA 2006 ES202'!$G:$G,'NAICS Detail'!$A83,'CA 2006 ES202'!$W:$W))/3</f>
        <v>97.333333333333329</v>
      </c>
      <c r="M83" s="25">
        <f t="shared" si="5"/>
        <v>248.00000000000003</v>
      </c>
    </row>
    <row r="84" spans="1:13">
      <c r="A84" s="21">
        <v>3366</v>
      </c>
      <c r="B84" s="21">
        <f t="shared" si="4"/>
        <v>84</v>
      </c>
      <c r="C84" s="13" t="s">
        <v>618</v>
      </c>
      <c r="D84">
        <f>SUMIF('CA 2005 ES202'!$G:$G,'NAICS Detail'!$A84,'CA 2005 ES202'!$AG:$AG)</f>
        <v>107920364</v>
      </c>
      <c r="E84">
        <f>SUMIF('CA 2005 ES202'!$G:$G,'NAICS Detail'!$A84,'CA 2005 ES202'!$AP:$AP)</f>
        <v>105675836</v>
      </c>
      <c r="F84">
        <f>SUMIF('CA 2006 ES202'!$G:$G,'NAICS Detail'!$A84,'CA 2006 ES202'!$O:$O)</f>
        <v>110620635</v>
      </c>
      <c r="G84">
        <f>SUMIF('CA 2006 ES202'!$G:$G,'NAICS Detail'!$A84,'CA 2006 ES202'!$X:$X)</f>
        <v>119629606</v>
      </c>
      <c r="H84">
        <f t="shared" si="6"/>
        <v>443846441</v>
      </c>
      <c r="I84" s="25">
        <f>(SUMIF('CA 2005 ES202'!$G:$G,'NAICS Detail'!$A84,'CA 2005 ES202'!$AD:$AD)+SUMIF('CA 2005 ES202'!$G:$G,'NAICS Detail'!$A84,'CA 2005 ES202'!$AE:$AE)+SUMIF('CA 2005 ES202'!$G:$G,'NAICS Detail'!$A84,'CA 2005 ES202'!$AF:$AF))/3</f>
        <v>9749</v>
      </c>
      <c r="J84" s="25">
        <f>(SUMIF('CA 2005 ES202'!$G:$G,'NAICS Detail'!$A84,'CA 2005 ES202'!$AM:$AM)+SUMIF('CA 2005 ES202'!$G:$G,'NAICS Detail'!$A84,'CA 2005 ES202'!$AN:$AN)+SUMIF('CA 2005 ES202'!$G:$G,'NAICS Detail'!$A84,'CA 2005 ES202'!$AO:$AO))/3</f>
        <v>9238</v>
      </c>
      <c r="K84" s="25">
        <f>(SUMIF('CA 2006 ES202'!$G:$G,'NAICS Detail'!$A84,'CA 2006 ES202'!$L:$L)+SUMIF('CA 2006 ES202'!$G:$G,'NAICS Detail'!$A84,'CA 2006 ES202'!$M:$M)+SUMIF('CA 2006 ES202'!$G:$G,'NAICS Detail'!$A84,'CA 2006 ES202'!$N:$N))/3</f>
        <v>9303</v>
      </c>
      <c r="L84" s="25">
        <f>(SUMIF('CA 2006 ES202'!$G:$G,'NAICS Detail'!$A84,'CA 2006 ES202'!$U:$U)+SUMIF('CA 2006 ES202'!$G:$G,'NAICS Detail'!$A84,'CA 2006 ES202'!$V:$V)+SUMIF('CA 2006 ES202'!$G:$G,'NAICS Detail'!$A84,'CA 2006 ES202'!$W:$W))/3</f>
        <v>9408</v>
      </c>
      <c r="M84" s="25">
        <f t="shared" si="5"/>
        <v>9424.5</v>
      </c>
    </row>
    <row r="85" spans="1:13">
      <c r="A85" s="21">
        <v>3369</v>
      </c>
      <c r="B85" s="21">
        <f t="shared" si="4"/>
        <v>82</v>
      </c>
      <c r="C85" s="13" t="s">
        <v>616</v>
      </c>
      <c r="D85">
        <f>SUMIF('CA 2005 ES202'!$G:$G,'NAICS Detail'!$A85,'CA 2005 ES202'!$AG:$AG)</f>
        <v>57189460</v>
      </c>
      <c r="E85">
        <f>SUMIF('CA 2005 ES202'!$G:$G,'NAICS Detail'!$A85,'CA 2005 ES202'!$AP:$AP)</f>
        <v>60301875</v>
      </c>
      <c r="F85">
        <f>SUMIF('CA 2006 ES202'!$G:$G,'NAICS Detail'!$A85,'CA 2006 ES202'!$O:$O)</f>
        <v>68532613</v>
      </c>
      <c r="G85">
        <f>SUMIF('CA 2006 ES202'!$G:$G,'NAICS Detail'!$A85,'CA 2006 ES202'!$X:$X)</f>
        <v>65353598</v>
      </c>
      <c r="H85">
        <f t="shared" si="6"/>
        <v>251377546</v>
      </c>
      <c r="I85" s="25">
        <f>(SUMIF('CA 2005 ES202'!$G:$G,'NAICS Detail'!$A85,'CA 2005 ES202'!$AD:$AD)+SUMIF('CA 2005 ES202'!$G:$G,'NAICS Detail'!$A85,'CA 2005 ES202'!$AE:$AE)+SUMIF('CA 2005 ES202'!$G:$G,'NAICS Detail'!$A85,'CA 2005 ES202'!$AF:$AF))/3</f>
        <v>5046.666666666667</v>
      </c>
      <c r="J85" s="25">
        <f>(SUMIF('CA 2005 ES202'!$G:$G,'NAICS Detail'!$A85,'CA 2005 ES202'!$AM:$AM)+SUMIF('CA 2005 ES202'!$G:$G,'NAICS Detail'!$A85,'CA 2005 ES202'!$AN:$AN)+SUMIF('CA 2005 ES202'!$G:$G,'NAICS Detail'!$A85,'CA 2005 ES202'!$AO:$AO))/3</f>
        <v>4887</v>
      </c>
      <c r="K85" s="25">
        <f>(SUMIF('CA 2006 ES202'!$G:$G,'NAICS Detail'!$A85,'CA 2006 ES202'!$L:$L)+SUMIF('CA 2006 ES202'!$G:$G,'NAICS Detail'!$A85,'CA 2006 ES202'!$M:$M)+SUMIF('CA 2006 ES202'!$G:$G,'NAICS Detail'!$A85,'CA 2006 ES202'!$N:$N))/3</f>
        <v>5148.333333333333</v>
      </c>
      <c r="L85" s="25">
        <f>(SUMIF('CA 2006 ES202'!$G:$G,'NAICS Detail'!$A85,'CA 2006 ES202'!$U:$U)+SUMIF('CA 2006 ES202'!$G:$G,'NAICS Detail'!$A85,'CA 2006 ES202'!$V:$V)+SUMIF('CA 2006 ES202'!$G:$G,'NAICS Detail'!$A85,'CA 2006 ES202'!$W:$W))/3</f>
        <v>5191</v>
      </c>
      <c r="M85" s="25">
        <f t="shared" si="5"/>
        <v>5068.25</v>
      </c>
    </row>
    <row r="86" spans="1:13">
      <c r="A86" s="21">
        <v>337</v>
      </c>
      <c r="B86" s="21">
        <f t="shared" si="4"/>
        <v>37</v>
      </c>
      <c r="C86" s="13" t="s">
        <v>624</v>
      </c>
      <c r="D86">
        <f>SUMIF('CA 2005 ES202'!$G:$G,'NAICS Detail'!$A86,'CA 2005 ES202'!$AG:$AG)</f>
        <v>525995612</v>
      </c>
      <c r="E86">
        <f>SUMIF('CA 2005 ES202'!$G:$G,'NAICS Detail'!$A86,'CA 2005 ES202'!$AP:$AP)</f>
        <v>540503283</v>
      </c>
      <c r="F86">
        <f>SUMIF('CA 2006 ES202'!$G:$G,'NAICS Detail'!$A86,'CA 2006 ES202'!$O:$O)</f>
        <v>502157918</v>
      </c>
      <c r="G86">
        <f>SUMIF('CA 2006 ES202'!$G:$G,'NAICS Detail'!$A86,'CA 2006 ES202'!$X:$X)</f>
        <v>507845174</v>
      </c>
      <c r="H86">
        <f t="shared" si="6"/>
        <v>2076501987</v>
      </c>
      <c r="I86" s="25">
        <f>(SUMIF('CA 2005 ES202'!$G:$G,'NAICS Detail'!$A86,'CA 2005 ES202'!$AD:$AD)+SUMIF('CA 2005 ES202'!$G:$G,'NAICS Detail'!$A86,'CA 2005 ES202'!$AE:$AE)+SUMIF('CA 2005 ES202'!$G:$G,'NAICS Detail'!$A86,'CA 2005 ES202'!$AF:$AF))/3</f>
        <v>59624</v>
      </c>
      <c r="J86" s="25">
        <f>(SUMIF('CA 2005 ES202'!$G:$G,'NAICS Detail'!$A86,'CA 2005 ES202'!$AM:$AM)+SUMIF('CA 2005 ES202'!$G:$G,'NAICS Detail'!$A86,'CA 2005 ES202'!$AN:$AN)+SUMIF('CA 2005 ES202'!$G:$G,'NAICS Detail'!$A86,'CA 2005 ES202'!$AO:$AO))/3</f>
        <v>59732.666666666664</v>
      </c>
      <c r="K86" s="25">
        <f>(SUMIF('CA 2006 ES202'!$G:$G,'NAICS Detail'!$A86,'CA 2006 ES202'!$L:$L)+SUMIF('CA 2006 ES202'!$G:$G,'NAICS Detail'!$A86,'CA 2006 ES202'!$M:$M)+SUMIF('CA 2006 ES202'!$G:$G,'NAICS Detail'!$A86,'CA 2006 ES202'!$N:$N))/3</f>
        <v>59182.333333333336</v>
      </c>
      <c r="L86" s="25">
        <f>(SUMIF('CA 2006 ES202'!$G:$G,'NAICS Detail'!$A86,'CA 2006 ES202'!$U:$U)+SUMIF('CA 2006 ES202'!$G:$G,'NAICS Detail'!$A86,'CA 2006 ES202'!$V:$V)+SUMIF('CA 2006 ES202'!$G:$G,'NAICS Detail'!$A86,'CA 2006 ES202'!$W:$W))/3</f>
        <v>58675.333333333336</v>
      </c>
      <c r="M86" s="25">
        <f t="shared" si="5"/>
        <v>59303.583333333336</v>
      </c>
    </row>
    <row r="87" spans="1:13">
      <c r="A87" s="21">
        <v>3391</v>
      </c>
      <c r="B87" s="21">
        <f t="shared" si="4"/>
        <v>44</v>
      </c>
      <c r="C87" s="14" t="s">
        <v>638</v>
      </c>
      <c r="D87">
        <f>SUMIF('CA 2005 ES202'!$G:$G,'NAICS Detail'!$A87,'CA 2005 ES202'!$AG:$AG)</f>
        <v>737152138</v>
      </c>
      <c r="E87">
        <f>SUMIF('CA 2005 ES202'!$G:$G,'NAICS Detail'!$A87,'CA 2005 ES202'!$AP:$AP)</f>
        <v>793658450</v>
      </c>
      <c r="F87">
        <f>SUMIF('CA 2006 ES202'!$G:$G,'NAICS Detail'!$A87,'CA 2006 ES202'!$O:$O)</f>
        <v>849002410</v>
      </c>
      <c r="G87">
        <f>SUMIF('CA 2006 ES202'!$G:$G,'NAICS Detail'!$A87,'CA 2006 ES202'!$X:$X)</f>
        <v>1003371950</v>
      </c>
      <c r="H87">
        <f t="shared" si="6"/>
        <v>3383184948</v>
      </c>
      <c r="I87" s="25">
        <f>(SUMIF('CA 2005 ES202'!$G:$G,'NAICS Detail'!$A87,'CA 2005 ES202'!$AD:$AD)+SUMIF('CA 2005 ES202'!$G:$G,'NAICS Detail'!$A87,'CA 2005 ES202'!$AE:$AE)+SUMIF('CA 2005 ES202'!$G:$G,'NAICS Detail'!$A87,'CA 2005 ES202'!$AF:$AF))/3</f>
        <v>47525.333333333336</v>
      </c>
      <c r="J87" s="25">
        <f>(SUMIF('CA 2005 ES202'!$G:$G,'NAICS Detail'!$A87,'CA 2005 ES202'!$AM:$AM)+SUMIF('CA 2005 ES202'!$G:$G,'NAICS Detail'!$A87,'CA 2005 ES202'!$AN:$AN)+SUMIF('CA 2005 ES202'!$G:$G,'NAICS Detail'!$A87,'CA 2005 ES202'!$AO:$AO))/3</f>
        <v>47916</v>
      </c>
      <c r="K87" s="25">
        <f>(SUMIF('CA 2006 ES202'!$G:$G,'NAICS Detail'!$A87,'CA 2006 ES202'!$L:$L)+SUMIF('CA 2006 ES202'!$G:$G,'NAICS Detail'!$A87,'CA 2006 ES202'!$M:$M)+SUMIF('CA 2006 ES202'!$G:$G,'NAICS Detail'!$A87,'CA 2006 ES202'!$N:$N))/3</f>
        <v>47996</v>
      </c>
      <c r="L87" s="25">
        <f>(SUMIF('CA 2006 ES202'!$G:$G,'NAICS Detail'!$A87,'CA 2006 ES202'!$U:$U)+SUMIF('CA 2006 ES202'!$G:$G,'NAICS Detail'!$A87,'CA 2006 ES202'!$V:$V)+SUMIF('CA 2006 ES202'!$G:$G,'NAICS Detail'!$A87,'CA 2006 ES202'!$W:$W))/3</f>
        <v>48601.333333333336</v>
      </c>
      <c r="M87" s="25">
        <f t="shared" si="5"/>
        <v>48009.666666666672</v>
      </c>
    </row>
    <row r="88" spans="1:13">
      <c r="A88" s="21">
        <v>3399</v>
      </c>
      <c r="B88" s="21">
        <f t="shared" si="4"/>
        <v>51</v>
      </c>
      <c r="C88" s="13" t="s">
        <v>645</v>
      </c>
      <c r="D88">
        <f>SUMIF('CA 2005 ES202'!$G:$G,'NAICS Detail'!$A88,'CA 2005 ES202'!$AG:$AG)</f>
        <v>447425719</v>
      </c>
      <c r="E88">
        <f>SUMIF('CA 2005 ES202'!$G:$G,'NAICS Detail'!$A88,'CA 2005 ES202'!$AP:$AP)</f>
        <v>462765648</v>
      </c>
      <c r="F88">
        <f>SUMIF('CA 2006 ES202'!$G:$G,'NAICS Detail'!$A88,'CA 2006 ES202'!$O:$O)</f>
        <v>442906253</v>
      </c>
      <c r="G88">
        <f>SUMIF('CA 2006 ES202'!$G:$G,'NAICS Detail'!$A88,'CA 2006 ES202'!$X:$X)</f>
        <v>439664143</v>
      </c>
      <c r="H88">
        <f t="shared" si="6"/>
        <v>1792761763</v>
      </c>
      <c r="I88" s="25">
        <f>(SUMIF('CA 2005 ES202'!$G:$G,'NAICS Detail'!$A88,'CA 2005 ES202'!$AD:$AD)+SUMIF('CA 2005 ES202'!$G:$G,'NAICS Detail'!$A88,'CA 2005 ES202'!$AE:$AE)+SUMIF('CA 2005 ES202'!$G:$G,'NAICS Detail'!$A88,'CA 2005 ES202'!$AF:$AF))/3</f>
        <v>40394.666666666664</v>
      </c>
      <c r="J88" s="25">
        <f>(SUMIF('CA 2005 ES202'!$G:$G,'NAICS Detail'!$A88,'CA 2005 ES202'!$AM:$AM)+SUMIF('CA 2005 ES202'!$G:$G,'NAICS Detail'!$A88,'CA 2005 ES202'!$AN:$AN)+SUMIF('CA 2005 ES202'!$G:$G,'NAICS Detail'!$A88,'CA 2005 ES202'!$AO:$AO))/3</f>
        <v>40427.333333333336</v>
      </c>
      <c r="K88" s="25">
        <f>(SUMIF('CA 2006 ES202'!$G:$G,'NAICS Detail'!$A88,'CA 2006 ES202'!$L:$L)+SUMIF('CA 2006 ES202'!$G:$G,'NAICS Detail'!$A88,'CA 2006 ES202'!$M:$M)+SUMIF('CA 2006 ES202'!$G:$G,'NAICS Detail'!$A88,'CA 2006 ES202'!$N:$N))/3</f>
        <v>40768</v>
      </c>
      <c r="L88" s="25">
        <f>(SUMIF('CA 2006 ES202'!$G:$G,'NAICS Detail'!$A88,'CA 2006 ES202'!$U:$U)+SUMIF('CA 2006 ES202'!$G:$G,'NAICS Detail'!$A88,'CA 2006 ES202'!$V:$V)+SUMIF('CA 2006 ES202'!$G:$G,'NAICS Detail'!$A88,'CA 2006 ES202'!$W:$W))/3</f>
        <v>41021</v>
      </c>
      <c r="M88" s="25">
        <f t="shared" si="5"/>
        <v>40652.75</v>
      </c>
    </row>
    <row r="89" spans="1:13">
      <c r="A89" s="21">
        <v>423</v>
      </c>
      <c r="B89" s="21">
        <f t="shared" si="4"/>
        <v>85</v>
      </c>
      <c r="C89" s="13" t="s">
        <v>664</v>
      </c>
      <c r="D89">
        <f>SUMIF('CA 2005 ES202'!$G:$G,'NAICS Detail'!$A89,'CA 2005 ES202'!$AG:$AG)</f>
        <v>5180248883</v>
      </c>
      <c r="E89">
        <f>SUMIF('CA 2005 ES202'!$G:$G,'NAICS Detail'!$A89,'CA 2005 ES202'!$AP:$AP)</f>
        <v>5639620546</v>
      </c>
      <c r="F89">
        <f>SUMIF('CA 2006 ES202'!$G:$G,'NAICS Detail'!$A89,'CA 2006 ES202'!$O:$O)</f>
        <v>5458551040</v>
      </c>
      <c r="G89">
        <f>SUMIF('CA 2006 ES202'!$G:$G,'NAICS Detail'!$A89,'CA 2006 ES202'!$X:$X)</f>
        <v>5374817407</v>
      </c>
      <c r="H89">
        <f t="shared" si="6"/>
        <v>21653237876</v>
      </c>
      <c r="I89" s="25">
        <f>(SUMIF('CA 2005 ES202'!$G:$G,'NAICS Detail'!$A89,'CA 2005 ES202'!$AD:$AD)+SUMIF('CA 2005 ES202'!$G:$G,'NAICS Detail'!$A89,'CA 2005 ES202'!$AE:$AE)+SUMIF('CA 2005 ES202'!$G:$G,'NAICS Detail'!$A89,'CA 2005 ES202'!$AF:$AF))/3</f>
        <v>345126.33333333331</v>
      </c>
      <c r="J89" s="25">
        <f>(SUMIF('CA 2005 ES202'!$G:$G,'NAICS Detail'!$A89,'CA 2005 ES202'!$AM:$AM)+SUMIF('CA 2005 ES202'!$G:$G,'NAICS Detail'!$A89,'CA 2005 ES202'!$AN:$AN)+SUMIF('CA 2005 ES202'!$G:$G,'NAICS Detail'!$A89,'CA 2005 ES202'!$AO:$AO))/3</f>
        <v>346322.33333333331</v>
      </c>
      <c r="K89" s="25">
        <f>(SUMIF('CA 2006 ES202'!$G:$G,'NAICS Detail'!$A89,'CA 2006 ES202'!$L:$L)+SUMIF('CA 2006 ES202'!$G:$G,'NAICS Detail'!$A89,'CA 2006 ES202'!$M:$M)+SUMIF('CA 2006 ES202'!$G:$G,'NAICS Detail'!$A89,'CA 2006 ES202'!$N:$N))/3</f>
        <v>348973.66666666669</v>
      </c>
      <c r="L89" s="25">
        <f>(SUMIF('CA 2006 ES202'!$G:$G,'NAICS Detail'!$A89,'CA 2006 ES202'!$U:$U)+SUMIF('CA 2006 ES202'!$G:$G,'NAICS Detail'!$A89,'CA 2006 ES202'!$V:$V)+SUMIF('CA 2006 ES202'!$G:$G,'NAICS Detail'!$A89,'CA 2006 ES202'!$W:$W))/3</f>
        <v>351779.33333333331</v>
      </c>
      <c r="M89" s="25">
        <f t="shared" si="5"/>
        <v>348050.41666666663</v>
      </c>
    </row>
    <row r="90" spans="1:13">
      <c r="A90" s="21">
        <v>424</v>
      </c>
      <c r="B90" s="21">
        <f t="shared" si="4"/>
        <v>85</v>
      </c>
      <c r="C90" s="13" t="s">
        <v>702</v>
      </c>
      <c r="D90">
        <f>SUMIF('CA 2005 ES202'!$G:$G,'NAICS Detail'!$A90,'CA 2005 ES202'!$AG:$AG)</f>
        <v>2979341278</v>
      </c>
      <c r="E90">
        <f>SUMIF('CA 2005 ES202'!$G:$G,'NAICS Detail'!$A90,'CA 2005 ES202'!$AP:$AP)</f>
        <v>3220632178</v>
      </c>
      <c r="F90">
        <f>SUMIF('CA 2006 ES202'!$G:$G,'NAICS Detail'!$A90,'CA 2006 ES202'!$O:$O)</f>
        <v>3190275850</v>
      </c>
      <c r="G90">
        <f>SUMIF('CA 2006 ES202'!$G:$G,'NAICS Detail'!$A90,'CA 2006 ES202'!$X:$X)</f>
        <v>3031402260</v>
      </c>
      <c r="H90">
        <f t="shared" si="6"/>
        <v>12421651566</v>
      </c>
      <c r="I90" s="25">
        <f>(SUMIF('CA 2005 ES202'!$G:$G,'NAICS Detail'!$A90,'CA 2005 ES202'!$AD:$AD)+SUMIF('CA 2005 ES202'!$G:$G,'NAICS Detail'!$A90,'CA 2005 ES202'!$AE:$AE)+SUMIF('CA 2005 ES202'!$G:$G,'NAICS Detail'!$A90,'CA 2005 ES202'!$AF:$AF))/3</f>
        <v>239193.66666666666</v>
      </c>
      <c r="J90" s="25">
        <f>(SUMIF('CA 2005 ES202'!$G:$G,'NAICS Detail'!$A90,'CA 2005 ES202'!$AM:$AM)+SUMIF('CA 2005 ES202'!$G:$G,'NAICS Detail'!$A90,'CA 2005 ES202'!$AN:$AN)+SUMIF('CA 2005 ES202'!$G:$G,'NAICS Detail'!$A90,'CA 2005 ES202'!$AO:$AO))/3</f>
        <v>239550.66666666666</v>
      </c>
      <c r="K90" s="25">
        <f>(SUMIF('CA 2006 ES202'!$G:$G,'NAICS Detail'!$A90,'CA 2006 ES202'!$L:$L)+SUMIF('CA 2006 ES202'!$G:$G,'NAICS Detail'!$A90,'CA 2006 ES202'!$M:$M)+SUMIF('CA 2006 ES202'!$G:$G,'NAICS Detail'!$A90,'CA 2006 ES202'!$N:$N))/3</f>
        <v>240315.66666666666</v>
      </c>
      <c r="L90" s="25">
        <f>(SUMIF('CA 2006 ES202'!$G:$G,'NAICS Detail'!$A90,'CA 2006 ES202'!$U:$U)+SUMIF('CA 2006 ES202'!$G:$G,'NAICS Detail'!$A90,'CA 2006 ES202'!$V:$V)+SUMIF('CA 2006 ES202'!$G:$G,'NAICS Detail'!$A90,'CA 2006 ES202'!$W:$W))/3</f>
        <v>245613.33333333334</v>
      </c>
      <c r="M90" s="25">
        <f t="shared" si="5"/>
        <v>241168.33333333334</v>
      </c>
    </row>
    <row r="91" spans="1:13">
      <c r="A91" s="21">
        <v>425</v>
      </c>
      <c r="B91" s="21">
        <f t="shared" si="4"/>
        <v>85</v>
      </c>
      <c r="C91" s="13" t="s">
        <v>735</v>
      </c>
      <c r="D91">
        <f>SUMIF('CA 2005 ES202'!$G:$G,'NAICS Detail'!$A91,'CA 2005 ES202'!$AG:$AG)</f>
        <v>1335343476</v>
      </c>
      <c r="E91">
        <f>SUMIF('CA 2005 ES202'!$G:$G,'NAICS Detail'!$A91,'CA 2005 ES202'!$AP:$AP)</f>
        <v>1524903031</v>
      </c>
      <c r="F91">
        <f>SUMIF('CA 2006 ES202'!$G:$G,'NAICS Detail'!$A91,'CA 2006 ES202'!$O:$O)</f>
        <v>1511858055</v>
      </c>
      <c r="G91">
        <f>SUMIF('CA 2006 ES202'!$G:$G,'NAICS Detail'!$A91,'CA 2006 ES202'!$X:$X)</f>
        <v>1521404899</v>
      </c>
      <c r="H91">
        <f t="shared" si="6"/>
        <v>5893509461</v>
      </c>
      <c r="I91" s="25">
        <f>(SUMIF('CA 2005 ES202'!$G:$G,'NAICS Detail'!$A91,'CA 2005 ES202'!$AD:$AD)+SUMIF('CA 2005 ES202'!$G:$G,'NAICS Detail'!$A91,'CA 2005 ES202'!$AE:$AE)+SUMIF('CA 2005 ES202'!$G:$G,'NAICS Detail'!$A91,'CA 2005 ES202'!$AF:$AF))/3</f>
        <v>91778.333333333328</v>
      </c>
      <c r="J91" s="25">
        <f>(SUMIF('CA 2005 ES202'!$G:$G,'NAICS Detail'!$A91,'CA 2005 ES202'!$AM:$AM)+SUMIF('CA 2005 ES202'!$G:$G,'NAICS Detail'!$A91,'CA 2005 ES202'!$AN:$AN)+SUMIF('CA 2005 ES202'!$G:$G,'NAICS Detail'!$A91,'CA 2005 ES202'!$AO:$AO))/3</f>
        <v>94986</v>
      </c>
      <c r="K91" s="25">
        <f>(SUMIF('CA 2006 ES202'!$G:$G,'NAICS Detail'!$A91,'CA 2006 ES202'!$L:$L)+SUMIF('CA 2006 ES202'!$G:$G,'NAICS Detail'!$A91,'CA 2006 ES202'!$M:$M)+SUMIF('CA 2006 ES202'!$G:$G,'NAICS Detail'!$A91,'CA 2006 ES202'!$N:$N))/3</f>
        <v>98862</v>
      </c>
      <c r="L91" s="25">
        <f>(SUMIF('CA 2006 ES202'!$G:$G,'NAICS Detail'!$A91,'CA 2006 ES202'!$U:$U)+SUMIF('CA 2006 ES202'!$G:$G,'NAICS Detail'!$A91,'CA 2006 ES202'!$V:$V)+SUMIF('CA 2006 ES202'!$G:$G,'NAICS Detail'!$A91,'CA 2006 ES202'!$W:$W))/3</f>
        <v>103085.33333333333</v>
      </c>
      <c r="M91" s="25">
        <f t="shared" si="5"/>
        <v>97177.916666666657</v>
      </c>
    </row>
    <row r="92" spans="1:13">
      <c r="A92" s="21">
        <v>441</v>
      </c>
      <c r="B92" s="21">
        <f t="shared" si="4"/>
        <v>72</v>
      </c>
      <c r="C92" s="13" t="s">
        <v>738</v>
      </c>
      <c r="D92">
        <f>SUMIF('CA 2005 ES202'!$G:$G,'NAICS Detail'!$A92,'CA 2005 ES202'!$AG:$AG)</f>
        <v>2504747044</v>
      </c>
      <c r="E92">
        <f>SUMIF('CA 2005 ES202'!$G:$G,'NAICS Detail'!$A92,'CA 2005 ES202'!$AP:$AP)</f>
        <v>2507909599</v>
      </c>
      <c r="F92">
        <f>SUMIF('CA 2006 ES202'!$G:$G,'NAICS Detail'!$A92,'CA 2006 ES202'!$O:$O)</f>
        <v>2326196196</v>
      </c>
      <c r="G92">
        <f>SUMIF('CA 2006 ES202'!$G:$G,'NAICS Detail'!$A92,'CA 2006 ES202'!$X:$X)</f>
        <v>2429170607</v>
      </c>
      <c r="H92">
        <f t="shared" si="6"/>
        <v>9768023446</v>
      </c>
      <c r="I92" s="25">
        <f>(SUMIF('CA 2005 ES202'!$G:$G,'NAICS Detail'!$A92,'CA 2005 ES202'!$AD:$AD)+SUMIF('CA 2005 ES202'!$G:$G,'NAICS Detail'!$A92,'CA 2005 ES202'!$AE:$AE)+SUMIF('CA 2005 ES202'!$G:$G,'NAICS Detail'!$A92,'CA 2005 ES202'!$AF:$AF))/3</f>
        <v>212826.33333333334</v>
      </c>
      <c r="J92" s="25">
        <f>(SUMIF('CA 2005 ES202'!$G:$G,'NAICS Detail'!$A92,'CA 2005 ES202'!$AM:$AM)+SUMIF('CA 2005 ES202'!$G:$G,'NAICS Detail'!$A92,'CA 2005 ES202'!$AN:$AN)+SUMIF('CA 2005 ES202'!$G:$G,'NAICS Detail'!$A92,'CA 2005 ES202'!$AO:$AO))/3</f>
        <v>211701.33333333334</v>
      </c>
      <c r="K92" s="25">
        <f>(SUMIF('CA 2006 ES202'!$G:$G,'NAICS Detail'!$A92,'CA 2006 ES202'!$L:$L)+SUMIF('CA 2006 ES202'!$G:$G,'NAICS Detail'!$A92,'CA 2006 ES202'!$M:$M)+SUMIF('CA 2006 ES202'!$G:$G,'NAICS Detail'!$A92,'CA 2006 ES202'!$N:$N))/3</f>
        <v>208952.33333333334</v>
      </c>
      <c r="L92" s="25">
        <f>(SUMIF('CA 2006 ES202'!$G:$G,'NAICS Detail'!$A92,'CA 2006 ES202'!$U:$U)+SUMIF('CA 2006 ES202'!$G:$G,'NAICS Detail'!$A92,'CA 2006 ES202'!$V:$V)+SUMIF('CA 2006 ES202'!$G:$G,'NAICS Detail'!$A92,'CA 2006 ES202'!$W:$W))/3</f>
        <v>212450</v>
      </c>
      <c r="M92" s="25">
        <f t="shared" si="5"/>
        <v>211482.5</v>
      </c>
    </row>
    <row r="93" spans="1:13">
      <c r="A93" s="21">
        <v>442</v>
      </c>
      <c r="B93" s="21">
        <f t="shared" si="4"/>
        <v>74</v>
      </c>
      <c r="C93" s="13" t="s">
        <v>747</v>
      </c>
      <c r="D93">
        <f>SUMIF('CA 2005 ES202'!$G:$G,'NAICS Detail'!$A93,'CA 2005 ES202'!$AG:$AG)</f>
        <v>541906569</v>
      </c>
      <c r="E93">
        <f>SUMIF('CA 2005 ES202'!$G:$G,'NAICS Detail'!$A93,'CA 2005 ES202'!$AP:$AP)</f>
        <v>566819319</v>
      </c>
      <c r="F93">
        <f>SUMIF('CA 2006 ES202'!$G:$G,'NAICS Detail'!$A93,'CA 2006 ES202'!$O:$O)</f>
        <v>537416548</v>
      </c>
      <c r="G93">
        <f>SUMIF('CA 2006 ES202'!$G:$G,'NAICS Detail'!$A93,'CA 2006 ES202'!$X:$X)</f>
        <v>538586820</v>
      </c>
      <c r="H93">
        <f t="shared" si="6"/>
        <v>2184729256</v>
      </c>
      <c r="I93" s="25">
        <f>(SUMIF('CA 2005 ES202'!$G:$G,'NAICS Detail'!$A93,'CA 2005 ES202'!$AD:$AD)+SUMIF('CA 2005 ES202'!$G:$G,'NAICS Detail'!$A93,'CA 2005 ES202'!$AE:$AE)+SUMIF('CA 2005 ES202'!$G:$G,'NAICS Detail'!$A93,'CA 2005 ES202'!$AF:$AF))/3</f>
        <v>64274.666666666664</v>
      </c>
      <c r="J93" s="25">
        <f>(SUMIF('CA 2005 ES202'!$G:$G,'NAICS Detail'!$A93,'CA 2005 ES202'!$AM:$AM)+SUMIF('CA 2005 ES202'!$G:$G,'NAICS Detail'!$A93,'CA 2005 ES202'!$AN:$AN)+SUMIF('CA 2005 ES202'!$G:$G,'NAICS Detail'!$A93,'CA 2005 ES202'!$AO:$AO))/3</f>
        <v>68012</v>
      </c>
      <c r="K93" s="25">
        <f>(SUMIF('CA 2006 ES202'!$G:$G,'NAICS Detail'!$A93,'CA 2006 ES202'!$L:$L)+SUMIF('CA 2006 ES202'!$G:$G,'NAICS Detail'!$A93,'CA 2006 ES202'!$M:$M)+SUMIF('CA 2006 ES202'!$G:$G,'NAICS Detail'!$A93,'CA 2006 ES202'!$N:$N))/3</f>
        <v>67131.666666666672</v>
      </c>
      <c r="L93" s="25">
        <f>(SUMIF('CA 2006 ES202'!$G:$G,'NAICS Detail'!$A93,'CA 2006 ES202'!$U:$U)+SUMIF('CA 2006 ES202'!$G:$G,'NAICS Detail'!$A93,'CA 2006 ES202'!$V:$V)+SUMIF('CA 2006 ES202'!$G:$G,'NAICS Detail'!$A93,'CA 2006 ES202'!$W:$W))/3</f>
        <v>67025</v>
      </c>
      <c r="M93" s="25">
        <f t="shared" si="5"/>
        <v>66610.833333333328</v>
      </c>
    </row>
    <row r="94" spans="1:13">
      <c r="A94" s="21">
        <v>443</v>
      </c>
      <c r="B94" s="21">
        <f t="shared" si="4"/>
        <v>74</v>
      </c>
      <c r="C94" s="13" t="s">
        <v>752</v>
      </c>
      <c r="D94">
        <f>SUMIF('CA 2005 ES202'!$G:$G,'NAICS Detail'!$A94,'CA 2005 ES202'!$AG:$AG)</f>
        <v>961412606</v>
      </c>
      <c r="E94">
        <f>SUMIF('CA 2005 ES202'!$G:$G,'NAICS Detail'!$A94,'CA 2005 ES202'!$AP:$AP)</f>
        <v>1087887679</v>
      </c>
      <c r="F94">
        <f>SUMIF('CA 2006 ES202'!$G:$G,'NAICS Detail'!$A94,'CA 2006 ES202'!$O:$O)</f>
        <v>1148650719</v>
      </c>
      <c r="G94">
        <f>SUMIF('CA 2006 ES202'!$G:$G,'NAICS Detail'!$A94,'CA 2006 ES202'!$X:$X)</f>
        <v>972206269</v>
      </c>
      <c r="H94">
        <f t="shared" si="6"/>
        <v>4170157273</v>
      </c>
      <c r="I94" s="25">
        <f>(SUMIF('CA 2005 ES202'!$G:$G,'NAICS Detail'!$A94,'CA 2005 ES202'!$AD:$AD)+SUMIF('CA 2005 ES202'!$G:$G,'NAICS Detail'!$A94,'CA 2005 ES202'!$AE:$AE)+SUMIF('CA 2005 ES202'!$G:$G,'NAICS Detail'!$A94,'CA 2005 ES202'!$AF:$AF))/3</f>
        <v>78644.666666666672</v>
      </c>
      <c r="J94" s="25">
        <f>(SUMIF('CA 2005 ES202'!$G:$G,'NAICS Detail'!$A94,'CA 2005 ES202'!$AM:$AM)+SUMIF('CA 2005 ES202'!$G:$G,'NAICS Detail'!$A94,'CA 2005 ES202'!$AN:$AN)+SUMIF('CA 2005 ES202'!$G:$G,'NAICS Detail'!$A94,'CA 2005 ES202'!$AO:$AO))/3</f>
        <v>86255</v>
      </c>
      <c r="K94" s="25">
        <f>(SUMIF('CA 2006 ES202'!$G:$G,'NAICS Detail'!$A94,'CA 2006 ES202'!$L:$L)+SUMIF('CA 2006 ES202'!$G:$G,'NAICS Detail'!$A94,'CA 2006 ES202'!$M:$M)+SUMIF('CA 2006 ES202'!$G:$G,'NAICS Detail'!$A94,'CA 2006 ES202'!$N:$N))/3</f>
        <v>81046.333333333328</v>
      </c>
      <c r="L94" s="25">
        <f>(SUMIF('CA 2006 ES202'!$G:$G,'NAICS Detail'!$A94,'CA 2006 ES202'!$U:$U)+SUMIF('CA 2006 ES202'!$G:$G,'NAICS Detail'!$A94,'CA 2006 ES202'!$V:$V)+SUMIF('CA 2006 ES202'!$G:$G,'NAICS Detail'!$A94,'CA 2006 ES202'!$W:$W))/3</f>
        <v>79489.333333333328</v>
      </c>
      <c r="M94" s="25">
        <f t="shared" si="5"/>
        <v>81358.833333333328</v>
      </c>
    </row>
    <row r="95" spans="1:13">
      <c r="A95" s="21">
        <v>444</v>
      </c>
      <c r="B95" s="21">
        <f t="shared" si="4"/>
        <v>74</v>
      </c>
      <c r="C95" s="13" t="s">
        <v>757</v>
      </c>
      <c r="D95">
        <f>SUMIF('CA 2005 ES202'!$G:$G,'NAICS Detail'!$A95,'CA 2005 ES202'!$AG:$AG)</f>
        <v>1111744693</v>
      </c>
      <c r="E95">
        <f>SUMIF('CA 2005 ES202'!$G:$G,'NAICS Detail'!$A95,'CA 2005 ES202'!$AP:$AP)</f>
        <v>1116687148</v>
      </c>
      <c r="F95">
        <f>SUMIF('CA 2006 ES202'!$G:$G,'NAICS Detail'!$A95,'CA 2006 ES202'!$O:$O)</f>
        <v>1113248234</v>
      </c>
      <c r="G95">
        <f>SUMIF('CA 2006 ES202'!$G:$G,'NAICS Detail'!$A95,'CA 2006 ES202'!$X:$X)</f>
        <v>1071320433</v>
      </c>
      <c r="H95">
        <f t="shared" si="6"/>
        <v>4413000508</v>
      </c>
      <c r="I95" s="25">
        <f>(SUMIF('CA 2005 ES202'!$G:$G,'NAICS Detail'!$A95,'CA 2005 ES202'!$AD:$AD)+SUMIF('CA 2005 ES202'!$G:$G,'NAICS Detail'!$A95,'CA 2005 ES202'!$AE:$AE)+SUMIF('CA 2005 ES202'!$G:$G,'NAICS Detail'!$A95,'CA 2005 ES202'!$AF:$AF))/3</f>
        <v>136603.33333333334</v>
      </c>
      <c r="J95" s="25">
        <f>(SUMIF('CA 2005 ES202'!$G:$G,'NAICS Detail'!$A95,'CA 2005 ES202'!$AM:$AM)+SUMIF('CA 2005 ES202'!$G:$G,'NAICS Detail'!$A95,'CA 2005 ES202'!$AN:$AN)+SUMIF('CA 2005 ES202'!$G:$G,'NAICS Detail'!$A95,'CA 2005 ES202'!$AO:$AO))/3</f>
        <v>135810.33333333334</v>
      </c>
      <c r="K95" s="25">
        <f>(SUMIF('CA 2006 ES202'!$G:$G,'NAICS Detail'!$A95,'CA 2006 ES202'!$L:$L)+SUMIF('CA 2006 ES202'!$G:$G,'NAICS Detail'!$A95,'CA 2006 ES202'!$M:$M)+SUMIF('CA 2006 ES202'!$G:$G,'NAICS Detail'!$A95,'CA 2006 ES202'!$N:$N))/3</f>
        <v>134843</v>
      </c>
      <c r="L95" s="25">
        <f>(SUMIF('CA 2006 ES202'!$G:$G,'NAICS Detail'!$A95,'CA 2006 ES202'!$U:$U)+SUMIF('CA 2006 ES202'!$G:$G,'NAICS Detail'!$A95,'CA 2006 ES202'!$V:$V)+SUMIF('CA 2006 ES202'!$G:$G,'NAICS Detail'!$A95,'CA 2006 ES202'!$W:$W))/3</f>
        <v>138058</v>
      </c>
      <c r="M95" s="25">
        <f t="shared" si="5"/>
        <v>136328.66666666669</v>
      </c>
    </row>
    <row r="96" spans="1:13">
      <c r="A96" s="21">
        <v>445</v>
      </c>
      <c r="B96" s="21">
        <f t="shared" si="4"/>
        <v>74</v>
      </c>
      <c r="C96" s="13" t="s">
        <v>764</v>
      </c>
      <c r="D96">
        <f>SUMIF('CA 2005 ES202'!$G:$G,'NAICS Detail'!$A96,'CA 2005 ES202'!$AG:$AG)</f>
        <v>2241470993</v>
      </c>
      <c r="E96">
        <f>SUMIF('CA 2005 ES202'!$G:$G,'NAICS Detail'!$A96,'CA 2005 ES202'!$AP:$AP)</f>
        <v>2232840682</v>
      </c>
      <c r="F96">
        <f>SUMIF('CA 2006 ES202'!$G:$G,'NAICS Detail'!$A96,'CA 2006 ES202'!$O:$O)</f>
        <v>2157109236</v>
      </c>
      <c r="G96">
        <f>SUMIF('CA 2006 ES202'!$G:$G,'NAICS Detail'!$A96,'CA 2006 ES202'!$X:$X)</f>
        <v>2133080594</v>
      </c>
      <c r="H96">
        <f t="shared" si="6"/>
        <v>8764501505</v>
      </c>
      <c r="I96" s="25">
        <f>(SUMIF('CA 2005 ES202'!$G:$G,'NAICS Detail'!$A96,'CA 2005 ES202'!$AD:$AD)+SUMIF('CA 2005 ES202'!$G:$G,'NAICS Detail'!$A96,'CA 2005 ES202'!$AE:$AE)+SUMIF('CA 2005 ES202'!$G:$G,'NAICS Detail'!$A96,'CA 2005 ES202'!$AF:$AF))/3</f>
        <v>326185.33333333331</v>
      </c>
      <c r="J96" s="25">
        <f>(SUMIF('CA 2005 ES202'!$G:$G,'NAICS Detail'!$A96,'CA 2005 ES202'!$AM:$AM)+SUMIF('CA 2005 ES202'!$G:$G,'NAICS Detail'!$A96,'CA 2005 ES202'!$AN:$AN)+SUMIF('CA 2005 ES202'!$G:$G,'NAICS Detail'!$A96,'CA 2005 ES202'!$AO:$AO))/3</f>
        <v>333543.33333333331</v>
      </c>
      <c r="K96" s="25">
        <f>(SUMIF('CA 2006 ES202'!$G:$G,'NAICS Detail'!$A96,'CA 2006 ES202'!$L:$L)+SUMIF('CA 2006 ES202'!$G:$G,'NAICS Detail'!$A96,'CA 2006 ES202'!$M:$M)+SUMIF('CA 2006 ES202'!$G:$G,'NAICS Detail'!$A96,'CA 2006 ES202'!$N:$N))/3</f>
        <v>322842.33333333331</v>
      </c>
      <c r="L96" s="25">
        <f>(SUMIF('CA 2006 ES202'!$G:$G,'NAICS Detail'!$A96,'CA 2006 ES202'!$U:$U)+SUMIF('CA 2006 ES202'!$G:$G,'NAICS Detail'!$A96,'CA 2006 ES202'!$V:$V)+SUMIF('CA 2006 ES202'!$G:$G,'NAICS Detail'!$A96,'CA 2006 ES202'!$W:$W))/3</f>
        <v>324696.33333333331</v>
      </c>
      <c r="M96" s="25">
        <f t="shared" si="5"/>
        <v>326816.83333333331</v>
      </c>
    </row>
    <row r="97" spans="1:13">
      <c r="A97" s="21">
        <v>446</v>
      </c>
      <c r="B97" s="21">
        <f t="shared" si="4"/>
        <v>74</v>
      </c>
      <c r="C97" s="13" t="s">
        <v>774</v>
      </c>
      <c r="D97">
        <f>SUMIF('CA 2005 ES202'!$G:$G,'NAICS Detail'!$A97,'CA 2005 ES202'!$AG:$AG)</f>
        <v>863610995</v>
      </c>
      <c r="E97">
        <f>SUMIF('CA 2005 ES202'!$G:$G,'NAICS Detail'!$A97,'CA 2005 ES202'!$AP:$AP)</f>
        <v>905323752</v>
      </c>
      <c r="F97">
        <f>SUMIF('CA 2006 ES202'!$G:$G,'NAICS Detail'!$A97,'CA 2006 ES202'!$O:$O)</f>
        <v>862579491</v>
      </c>
      <c r="G97">
        <f>SUMIF('CA 2006 ES202'!$G:$G,'NAICS Detail'!$A97,'CA 2006 ES202'!$X:$X)</f>
        <v>860833758</v>
      </c>
      <c r="H97">
        <f t="shared" si="6"/>
        <v>3492347996</v>
      </c>
      <c r="I97" s="25">
        <f>(SUMIF('CA 2005 ES202'!$G:$G,'NAICS Detail'!$A97,'CA 2005 ES202'!$AD:$AD)+SUMIF('CA 2005 ES202'!$G:$G,'NAICS Detail'!$A97,'CA 2005 ES202'!$AE:$AE)+SUMIF('CA 2005 ES202'!$G:$G,'NAICS Detail'!$A97,'CA 2005 ES202'!$AF:$AF))/3</f>
        <v>102008.66666666667</v>
      </c>
      <c r="J97" s="25">
        <f>(SUMIF('CA 2005 ES202'!$G:$G,'NAICS Detail'!$A97,'CA 2005 ES202'!$AM:$AM)+SUMIF('CA 2005 ES202'!$G:$G,'NAICS Detail'!$A97,'CA 2005 ES202'!$AN:$AN)+SUMIF('CA 2005 ES202'!$G:$G,'NAICS Detail'!$A97,'CA 2005 ES202'!$AO:$AO))/3</f>
        <v>104611</v>
      </c>
      <c r="K97" s="25">
        <f>(SUMIF('CA 2006 ES202'!$G:$G,'NAICS Detail'!$A97,'CA 2006 ES202'!$L:$L)+SUMIF('CA 2006 ES202'!$G:$G,'NAICS Detail'!$A97,'CA 2006 ES202'!$M:$M)+SUMIF('CA 2006 ES202'!$G:$G,'NAICS Detail'!$A97,'CA 2006 ES202'!$N:$N))/3</f>
        <v>101867.66666666667</v>
      </c>
      <c r="L97" s="25">
        <f>(SUMIF('CA 2006 ES202'!$G:$G,'NAICS Detail'!$A97,'CA 2006 ES202'!$U:$U)+SUMIF('CA 2006 ES202'!$G:$G,'NAICS Detail'!$A97,'CA 2006 ES202'!$V:$V)+SUMIF('CA 2006 ES202'!$G:$G,'NAICS Detail'!$A97,'CA 2006 ES202'!$W:$W))/3</f>
        <v>102045.66666666667</v>
      </c>
      <c r="M97" s="25">
        <f t="shared" si="5"/>
        <v>102633.25000000001</v>
      </c>
    </row>
    <row r="98" spans="1:13">
      <c r="A98" s="21">
        <v>447</v>
      </c>
      <c r="B98" s="21">
        <f t="shared" si="4"/>
        <v>73</v>
      </c>
      <c r="C98" s="13" t="s">
        <v>780</v>
      </c>
      <c r="D98">
        <f>SUMIF('CA 2005 ES202'!$G:$G,'NAICS Detail'!$A98,'CA 2005 ES202'!$AG:$AG)</f>
        <v>286953180</v>
      </c>
      <c r="E98">
        <f>SUMIF('CA 2005 ES202'!$G:$G,'NAICS Detail'!$A98,'CA 2005 ES202'!$AP:$AP)</f>
        <v>295221115</v>
      </c>
      <c r="F98">
        <f>SUMIF('CA 2006 ES202'!$G:$G,'NAICS Detail'!$A98,'CA 2006 ES202'!$O:$O)</f>
        <v>278874189</v>
      </c>
      <c r="G98">
        <f>SUMIF('CA 2006 ES202'!$G:$G,'NAICS Detail'!$A98,'CA 2006 ES202'!$X:$X)</f>
        <v>285315892</v>
      </c>
      <c r="H98">
        <f t="shared" si="6"/>
        <v>1146364376</v>
      </c>
      <c r="I98" s="25">
        <f>(SUMIF('CA 2005 ES202'!$G:$G,'NAICS Detail'!$A98,'CA 2005 ES202'!$AD:$AD)+SUMIF('CA 2005 ES202'!$G:$G,'NAICS Detail'!$A98,'CA 2005 ES202'!$AE:$AE)+SUMIF('CA 2005 ES202'!$G:$G,'NAICS Detail'!$A98,'CA 2005 ES202'!$AF:$AF))/3</f>
        <v>54716</v>
      </c>
      <c r="J98" s="25">
        <f>(SUMIF('CA 2005 ES202'!$G:$G,'NAICS Detail'!$A98,'CA 2005 ES202'!$AM:$AM)+SUMIF('CA 2005 ES202'!$G:$G,'NAICS Detail'!$A98,'CA 2005 ES202'!$AN:$AN)+SUMIF('CA 2005 ES202'!$G:$G,'NAICS Detail'!$A98,'CA 2005 ES202'!$AO:$AO))/3</f>
        <v>54456.666666666664</v>
      </c>
      <c r="K98" s="25">
        <f>(SUMIF('CA 2006 ES202'!$G:$G,'NAICS Detail'!$A98,'CA 2006 ES202'!$L:$L)+SUMIF('CA 2006 ES202'!$G:$G,'NAICS Detail'!$A98,'CA 2006 ES202'!$M:$M)+SUMIF('CA 2006 ES202'!$G:$G,'NAICS Detail'!$A98,'CA 2006 ES202'!$N:$N))/3</f>
        <v>53497</v>
      </c>
      <c r="L98" s="25">
        <f>(SUMIF('CA 2006 ES202'!$G:$G,'NAICS Detail'!$A98,'CA 2006 ES202'!$U:$U)+SUMIF('CA 2006 ES202'!$G:$G,'NAICS Detail'!$A98,'CA 2006 ES202'!$V:$V)+SUMIF('CA 2006 ES202'!$G:$G,'NAICS Detail'!$A98,'CA 2006 ES202'!$W:$W))/3</f>
        <v>54441.666666666664</v>
      </c>
      <c r="M98" s="25">
        <f t="shared" si="5"/>
        <v>54277.833333333328</v>
      </c>
    </row>
    <row r="99" spans="1:13">
      <c r="A99" s="21">
        <v>448</v>
      </c>
      <c r="B99" s="21">
        <f t="shared" si="4"/>
        <v>74</v>
      </c>
      <c r="C99" s="13" t="s">
        <v>783</v>
      </c>
      <c r="D99">
        <f>SUMIF('CA 2005 ES202'!$G:$G,'NAICS Detail'!$A99,'CA 2005 ES202'!$AG:$AG)</f>
        <v>1060611496</v>
      </c>
      <c r="E99">
        <f>SUMIF('CA 2005 ES202'!$G:$G,'NAICS Detail'!$A99,'CA 2005 ES202'!$AP:$AP)</f>
        <v>1132561532</v>
      </c>
      <c r="F99">
        <f>SUMIF('CA 2006 ES202'!$G:$G,'NAICS Detail'!$A99,'CA 2006 ES202'!$O:$O)</f>
        <v>973295156</v>
      </c>
      <c r="G99">
        <f>SUMIF('CA 2006 ES202'!$G:$G,'NAICS Detail'!$A99,'CA 2006 ES202'!$X:$X)</f>
        <v>959005812</v>
      </c>
      <c r="H99">
        <f t="shared" si="6"/>
        <v>4125473996</v>
      </c>
      <c r="I99" s="25">
        <f>(SUMIF('CA 2005 ES202'!$G:$G,'NAICS Detail'!$A99,'CA 2005 ES202'!$AD:$AD)+SUMIF('CA 2005 ES202'!$G:$G,'NAICS Detail'!$A99,'CA 2005 ES202'!$AE:$AE)+SUMIF('CA 2005 ES202'!$G:$G,'NAICS Detail'!$A99,'CA 2005 ES202'!$AF:$AF))/3</f>
        <v>185852.33333333334</v>
      </c>
      <c r="J99" s="25">
        <f>(SUMIF('CA 2005 ES202'!$G:$G,'NAICS Detail'!$A99,'CA 2005 ES202'!$AM:$AM)+SUMIF('CA 2005 ES202'!$G:$G,'NAICS Detail'!$A99,'CA 2005 ES202'!$AN:$AN)+SUMIF('CA 2005 ES202'!$G:$G,'NAICS Detail'!$A99,'CA 2005 ES202'!$AO:$AO))/3</f>
        <v>200573</v>
      </c>
      <c r="K99" s="25">
        <f>(SUMIF('CA 2006 ES202'!$G:$G,'NAICS Detail'!$A99,'CA 2006 ES202'!$L:$L)+SUMIF('CA 2006 ES202'!$G:$G,'NAICS Detail'!$A99,'CA 2006 ES202'!$M:$M)+SUMIF('CA 2006 ES202'!$G:$G,'NAICS Detail'!$A99,'CA 2006 ES202'!$N:$N))/3</f>
        <v>176121.33333333334</v>
      </c>
      <c r="L99" s="25">
        <f>(SUMIF('CA 2006 ES202'!$G:$G,'NAICS Detail'!$A99,'CA 2006 ES202'!$U:$U)+SUMIF('CA 2006 ES202'!$G:$G,'NAICS Detail'!$A99,'CA 2006 ES202'!$V:$V)+SUMIF('CA 2006 ES202'!$G:$G,'NAICS Detail'!$A99,'CA 2006 ES202'!$W:$W))/3</f>
        <v>175036.33333333334</v>
      </c>
      <c r="M99" s="25">
        <f t="shared" si="5"/>
        <v>184395.75000000003</v>
      </c>
    </row>
    <row r="100" spans="1:13">
      <c r="A100" s="21">
        <v>451</v>
      </c>
      <c r="B100" s="21">
        <f t="shared" si="4"/>
        <v>74</v>
      </c>
      <c r="C100" s="13" t="s">
        <v>793</v>
      </c>
      <c r="D100">
        <f>SUMIF('CA 2005 ES202'!$G:$G,'NAICS Detail'!$A100,'CA 2005 ES202'!$AG:$AG)</f>
        <v>430184394</v>
      </c>
      <c r="E100">
        <f>SUMIF('CA 2005 ES202'!$G:$G,'NAICS Detail'!$A100,'CA 2005 ES202'!$AP:$AP)</f>
        <v>445211883</v>
      </c>
      <c r="F100">
        <f>SUMIF('CA 2006 ES202'!$G:$G,'NAICS Detail'!$A100,'CA 2006 ES202'!$O:$O)</f>
        <v>425425088</v>
      </c>
      <c r="G100">
        <f>SUMIF('CA 2006 ES202'!$G:$G,'NAICS Detail'!$A100,'CA 2006 ES202'!$X:$X)</f>
        <v>417506321</v>
      </c>
      <c r="H100">
        <f t="shared" si="6"/>
        <v>1718327686</v>
      </c>
      <c r="I100" s="25">
        <f>(SUMIF('CA 2005 ES202'!$G:$G,'NAICS Detail'!$A100,'CA 2005 ES202'!$AD:$AD)+SUMIF('CA 2005 ES202'!$G:$G,'NAICS Detail'!$A100,'CA 2005 ES202'!$AE:$AE)+SUMIF('CA 2005 ES202'!$G:$G,'NAICS Detail'!$A100,'CA 2005 ES202'!$AF:$AF))/3</f>
        <v>83005.666666666672</v>
      </c>
      <c r="J100" s="25">
        <f>(SUMIF('CA 2005 ES202'!$G:$G,'NAICS Detail'!$A100,'CA 2005 ES202'!$AM:$AM)+SUMIF('CA 2005 ES202'!$G:$G,'NAICS Detail'!$A100,'CA 2005 ES202'!$AN:$AN)+SUMIF('CA 2005 ES202'!$G:$G,'NAICS Detail'!$A100,'CA 2005 ES202'!$AO:$AO))/3</f>
        <v>90668.666666666672</v>
      </c>
      <c r="K100" s="25">
        <f>(SUMIF('CA 2006 ES202'!$G:$G,'NAICS Detail'!$A100,'CA 2006 ES202'!$L:$L)+SUMIF('CA 2006 ES202'!$G:$G,'NAICS Detail'!$A100,'CA 2006 ES202'!$M:$M)+SUMIF('CA 2006 ES202'!$G:$G,'NAICS Detail'!$A100,'CA 2006 ES202'!$N:$N))/3</f>
        <v>84737</v>
      </c>
      <c r="L100" s="25">
        <f>(SUMIF('CA 2006 ES202'!$G:$G,'NAICS Detail'!$A100,'CA 2006 ES202'!$U:$U)+SUMIF('CA 2006 ES202'!$G:$G,'NAICS Detail'!$A100,'CA 2006 ES202'!$V:$V)+SUMIF('CA 2006 ES202'!$G:$G,'NAICS Detail'!$A100,'CA 2006 ES202'!$W:$W))/3</f>
        <v>83463</v>
      </c>
      <c r="M100" s="25">
        <f t="shared" si="5"/>
        <v>85468.583333333343</v>
      </c>
    </row>
    <row r="101" spans="1:13">
      <c r="A101" s="21">
        <v>452</v>
      </c>
      <c r="B101" s="21">
        <f t="shared" si="4"/>
        <v>74</v>
      </c>
      <c r="C101" s="13" t="s">
        <v>801</v>
      </c>
      <c r="D101">
        <f>SUMIF('CA 2005 ES202'!$G:$G,'NAICS Detail'!$A101,'CA 2005 ES202'!$AG:$AG)</f>
        <v>1471124091</v>
      </c>
      <c r="E101">
        <f>SUMIF('CA 2005 ES202'!$G:$G,'NAICS Detail'!$A101,'CA 2005 ES202'!$AP:$AP)</f>
        <v>1546446691</v>
      </c>
      <c r="F101">
        <f>SUMIF('CA 2006 ES202'!$G:$G,'NAICS Detail'!$A101,'CA 2006 ES202'!$O:$O)</f>
        <v>1607708660</v>
      </c>
      <c r="G101">
        <f>SUMIF('CA 2006 ES202'!$G:$G,'NAICS Detail'!$A101,'CA 2006 ES202'!$X:$X)</f>
        <v>1516325035</v>
      </c>
      <c r="H101">
        <f t="shared" si="6"/>
        <v>6141604477</v>
      </c>
      <c r="I101" s="25">
        <f>(SUMIF('CA 2005 ES202'!$G:$G,'NAICS Detail'!$A101,'CA 2005 ES202'!$AD:$AD)+SUMIF('CA 2005 ES202'!$G:$G,'NAICS Detail'!$A101,'CA 2005 ES202'!$AE:$AE)+SUMIF('CA 2005 ES202'!$G:$G,'NAICS Detail'!$A101,'CA 2005 ES202'!$AF:$AF))/3</f>
        <v>275905.33333333331</v>
      </c>
      <c r="J101" s="25">
        <f>(SUMIF('CA 2005 ES202'!$G:$G,'NAICS Detail'!$A101,'CA 2005 ES202'!$AM:$AM)+SUMIF('CA 2005 ES202'!$G:$G,'NAICS Detail'!$A101,'CA 2005 ES202'!$AN:$AN)+SUMIF('CA 2005 ES202'!$G:$G,'NAICS Detail'!$A101,'CA 2005 ES202'!$AO:$AO))/3</f>
        <v>311058.66666666669</v>
      </c>
      <c r="K101" s="25">
        <f>(SUMIF('CA 2006 ES202'!$G:$G,'NAICS Detail'!$A101,'CA 2006 ES202'!$L:$L)+SUMIF('CA 2006 ES202'!$G:$G,'NAICS Detail'!$A101,'CA 2006 ES202'!$M:$M)+SUMIF('CA 2006 ES202'!$G:$G,'NAICS Detail'!$A101,'CA 2006 ES202'!$N:$N))/3</f>
        <v>292080.33333333331</v>
      </c>
      <c r="L101" s="25">
        <f>(SUMIF('CA 2006 ES202'!$G:$G,'NAICS Detail'!$A101,'CA 2006 ES202'!$U:$U)+SUMIF('CA 2006 ES202'!$G:$G,'NAICS Detail'!$A101,'CA 2006 ES202'!$V:$V)+SUMIF('CA 2006 ES202'!$G:$G,'NAICS Detail'!$A101,'CA 2006 ES202'!$W:$W))/3</f>
        <v>285776.66666666669</v>
      </c>
      <c r="M101" s="25">
        <f t="shared" si="5"/>
        <v>291205.25</v>
      </c>
    </row>
    <row r="102" spans="1:13">
      <c r="A102" s="21">
        <v>453</v>
      </c>
      <c r="B102" s="21">
        <f t="shared" si="4"/>
        <v>74</v>
      </c>
      <c r="C102" s="13" t="s">
        <v>806</v>
      </c>
      <c r="D102">
        <f>SUMIF('CA 2005 ES202'!$G:$G,'NAICS Detail'!$A102,'CA 2005 ES202'!$AG:$AG)</f>
        <v>635245296</v>
      </c>
      <c r="E102">
        <f>SUMIF('CA 2005 ES202'!$G:$G,'NAICS Detail'!$A102,'CA 2005 ES202'!$AP:$AP)</f>
        <v>665229688</v>
      </c>
      <c r="F102">
        <f>SUMIF('CA 2006 ES202'!$G:$G,'NAICS Detail'!$A102,'CA 2006 ES202'!$O:$O)</f>
        <v>627237730</v>
      </c>
      <c r="G102">
        <f>SUMIF('CA 2006 ES202'!$G:$G,'NAICS Detail'!$A102,'CA 2006 ES202'!$X:$X)</f>
        <v>633746306</v>
      </c>
      <c r="H102">
        <f t="shared" si="6"/>
        <v>2561459020</v>
      </c>
      <c r="I102" s="25">
        <f>(SUMIF('CA 2005 ES202'!$G:$G,'NAICS Detail'!$A102,'CA 2005 ES202'!$AD:$AD)+SUMIF('CA 2005 ES202'!$G:$G,'NAICS Detail'!$A102,'CA 2005 ES202'!$AE:$AE)+SUMIF('CA 2005 ES202'!$G:$G,'NAICS Detail'!$A102,'CA 2005 ES202'!$AF:$AF))/3</f>
        <v>101509.66666666667</v>
      </c>
      <c r="J102" s="25">
        <f>(SUMIF('CA 2005 ES202'!$G:$G,'NAICS Detail'!$A102,'CA 2005 ES202'!$AM:$AM)+SUMIF('CA 2005 ES202'!$G:$G,'NAICS Detail'!$A102,'CA 2005 ES202'!$AN:$AN)+SUMIF('CA 2005 ES202'!$G:$G,'NAICS Detail'!$A102,'CA 2005 ES202'!$AO:$AO))/3</f>
        <v>104807.66666666667</v>
      </c>
      <c r="K102" s="25">
        <f>(SUMIF('CA 2006 ES202'!$G:$G,'NAICS Detail'!$A102,'CA 2006 ES202'!$L:$L)+SUMIF('CA 2006 ES202'!$G:$G,'NAICS Detail'!$A102,'CA 2006 ES202'!$M:$M)+SUMIF('CA 2006 ES202'!$G:$G,'NAICS Detail'!$A102,'CA 2006 ES202'!$N:$N))/3</f>
        <v>101247.33333333333</v>
      </c>
      <c r="L102" s="25">
        <f>(SUMIF('CA 2006 ES202'!$G:$G,'NAICS Detail'!$A102,'CA 2006 ES202'!$U:$U)+SUMIF('CA 2006 ES202'!$G:$G,'NAICS Detail'!$A102,'CA 2006 ES202'!$V:$V)+SUMIF('CA 2006 ES202'!$G:$G,'NAICS Detail'!$A102,'CA 2006 ES202'!$W:$W))/3</f>
        <v>101703.33333333333</v>
      </c>
      <c r="M102" s="25">
        <f t="shared" si="5"/>
        <v>102317</v>
      </c>
    </row>
    <row r="103" spans="1:13">
      <c r="A103" s="21">
        <v>454</v>
      </c>
      <c r="B103" s="21">
        <f t="shared" si="4"/>
        <v>74</v>
      </c>
      <c r="C103" s="13" t="s">
        <v>816</v>
      </c>
      <c r="D103">
        <f>SUMIF('CA 2005 ES202'!$G:$G,'NAICS Detail'!$A103,'CA 2005 ES202'!$AG:$AG)</f>
        <v>360463135</v>
      </c>
      <c r="E103">
        <f>SUMIF('CA 2005 ES202'!$G:$G,'NAICS Detail'!$A103,'CA 2005 ES202'!$AP:$AP)</f>
        <v>407189974</v>
      </c>
      <c r="F103">
        <f>SUMIF('CA 2006 ES202'!$G:$G,'NAICS Detail'!$A103,'CA 2006 ES202'!$O:$O)</f>
        <v>396923038</v>
      </c>
      <c r="G103">
        <f>SUMIF('CA 2006 ES202'!$G:$G,'NAICS Detail'!$A103,'CA 2006 ES202'!$X:$X)</f>
        <v>413768341</v>
      </c>
      <c r="H103">
        <f t="shared" si="6"/>
        <v>1578344488</v>
      </c>
      <c r="I103" s="25">
        <f>(SUMIF('CA 2005 ES202'!$G:$G,'NAICS Detail'!$A103,'CA 2005 ES202'!$AD:$AD)+SUMIF('CA 2005 ES202'!$G:$G,'NAICS Detail'!$A103,'CA 2005 ES202'!$AE:$AE)+SUMIF('CA 2005 ES202'!$G:$G,'NAICS Detail'!$A103,'CA 2005 ES202'!$AF:$AF))/3</f>
        <v>32745.333333333332</v>
      </c>
      <c r="J103" s="25">
        <f>(SUMIF('CA 2005 ES202'!$G:$G,'NAICS Detail'!$A103,'CA 2005 ES202'!$AM:$AM)+SUMIF('CA 2005 ES202'!$G:$G,'NAICS Detail'!$A103,'CA 2005 ES202'!$AN:$AN)+SUMIF('CA 2005 ES202'!$G:$G,'NAICS Detail'!$A103,'CA 2005 ES202'!$AO:$AO))/3</f>
        <v>34764.333333333336</v>
      </c>
      <c r="K103" s="25">
        <f>(SUMIF('CA 2006 ES202'!$G:$G,'NAICS Detail'!$A103,'CA 2006 ES202'!$L:$L)+SUMIF('CA 2006 ES202'!$G:$G,'NAICS Detail'!$A103,'CA 2006 ES202'!$M:$M)+SUMIF('CA 2006 ES202'!$G:$G,'NAICS Detail'!$A103,'CA 2006 ES202'!$N:$N))/3</f>
        <v>34410.333333333336</v>
      </c>
      <c r="L103" s="25">
        <f>(SUMIF('CA 2006 ES202'!$G:$G,'NAICS Detail'!$A103,'CA 2006 ES202'!$U:$U)+SUMIF('CA 2006 ES202'!$G:$G,'NAICS Detail'!$A103,'CA 2006 ES202'!$V:$V)+SUMIF('CA 2006 ES202'!$G:$G,'NAICS Detail'!$A103,'CA 2006 ES202'!$W:$W))/3</f>
        <v>34650</v>
      </c>
      <c r="M103" s="25">
        <f t="shared" si="5"/>
        <v>34142.5</v>
      </c>
    </row>
    <row r="104" spans="1:13">
      <c r="A104" s="21" t="s">
        <v>1398</v>
      </c>
      <c r="B104" s="21">
        <f t="shared" si="4"/>
        <v>78</v>
      </c>
      <c r="C104" s="13" t="s">
        <v>825</v>
      </c>
      <c r="D104">
        <f>SUMIF('CA 2005 ES202'!$G:$G,'NAICS Detail'!$A104,'CA 2005 ES202'!$AG:$AG)</f>
        <v>6307663604</v>
      </c>
      <c r="E104">
        <f>SUMIF('CA 2005 ES202'!$G:$G,'NAICS Detail'!$A104,'CA 2005 ES202'!$AP:$AP)</f>
        <v>6260021829</v>
      </c>
      <c r="F104">
        <f>SUMIF('CA 2006 ES202'!$G:$G,'NAICS Detail'!$A104,'CA 2006 ES202'!$O:$O)</f>
        <v>6352582844</v>
      </c>
      <c r="G104">
        <f>SUMIF('CA 2006 ES202'!$G:$G,'NAICS Detail'!$A104,'CA 2006 ES202'!$X:$X)</f>
        <v>6223141786</v>
      </c>
      <c r="H104">
        <f t="shared" si="6"/>
        <v>25143410063</v>
      </c>
      <c r="I104" s="25">
        <f>(SUMIF('CA 2005 ES202'!$G:$G,'NAICS Detail'!$A104,'CA 2005 ES202'!$AD:$AD)+SUMIF('CA 2005 ES202'!$G:$G,'NAICS Detail'!$A104,'CA 2005 ES202'!$AE:$AE)+SUMIF('CA 2005 ES202'!$G:$G,'NAICS Detail'!$A104,'CA 2005 ES202'!$AF:$AF))/3</f>
        <v>544047.66666666663</v>
      </c>
      <c r="J104" s="25">
        <f>(SUMIF('CA 2005 ES202'!$G:$G,'NAICS Detail'!$A104,'CA 2005 ES202'!$AM:$AM)+SUMIF('CA 2005 ES202'!$G:$G,'NAICS Detail'!$A104,'CA 2005 ES202'!$AN:$AN)+SUMIF('CA 2005 ES202'!$G:$G,'NAICS Detail'!$A104,'CA 2005 ES202'!$AO:$AO))/3</f>
        <v>548086</v>
      </c>
      <c r="K104" s="25">
        <f>(SUMIF('CA 2006 ES202'!$G:$G,'NAICS Detail'!$A104,'CA 2006 ES202'!$L:$L)+SUMIF('CA 2006 ES202'!$G:$G,'NAICS Detail'!$A104,'CA 2006 ES202'!$M:$M)+SUMIF('CA 2006 ES202'!$G:$G,'NAICS Detail'!$A104,'CA 2006 ES202'!$N:$N))/3</f>
        <v>545046.66666666663</v>
      </c>
      <c r="L104" s="25">
        <f>(SUMIF('CA 2006 ES202'!$G:$G,'NAICS Detail'!$A104,'CA 2006 ES202'!$U:$U)+SUMIF('CA 2006 ES202'!$G:$G,'NAICS Detail'!$A104,'CA 2006 ES202'!$V:$V)+SUMIF('CA 2006 ES202'!$G:$G,'NAICS Detail'!$A104,'CA 2006 ES202'!$W:$W))/3</f>
        <v>551512.66666666663</v>
      </c>
      <c r="M104" s="25">
        <f t="shared" si="5"/>
        <v>547173.24999999988</v>
      </c>
    </row>
    <row r="105" spans="1:13">
      <c r="A105" s="21">
        <v>511</v>
      </c>
      <c r="B105" s="21">
        <f t="shared" si="4"/>
        <v>59</v>
      </c>
      <c r="C105" s="13" t="s">
        <v>305</v>
      </c>
      <c r="D105">
        <f>SUMIF('CA 2005 ES202'!$G:$G,'NAICS Detail'!$A105,'CA 2005 ES202'!$AG:$AG)</f>
        <v>2018463113</v>
      </c>
      <c r="E105">
        <f>SUMIF('CA 2005 ES202'!$G:$G,'NAICS Detail'!$A105,'CA 2005 ES202'!$AP:$AP)</f>
        <v>2144434570</v>
      </c>
      <c r="F105">
        <f>SUMIF('CA 2006 ES202'!$G:$G,'NAICS Detail'!$A105,'CA 2006 ES202'!$O:$O)</f>
        <v>2358862758</v>
      </c>
      <c r="G105">
        <f>SUMIF('CA 2006 ES202'!$G:$G,'NAICS Detail'!$A105,'CA 2006 ES202'!$X:$X)</f>
        <v>1935915741</v>
      </c>
      <c r="H105">
        <f t="shared" si="6"/>
        <v>8457676182</v>
      </c>
      <c r="I105" s="25">
        <f>(SUMIF('CA 2005 ES202'!$G:$G,'NAICS Detail'!$A105,'CA 2005 ES202'!$AD:$AD)+SUMIF('CA 2005 ES202'!$G:$G,'NAICS Detail'!$A105,'CA 2005 ES202'!$AE:$AE)+SUMIF('CA 2005 ES202'!$G:$G,'NAICS Detail'!$A105,'CA 2005 ES202'!$AF:$AF))/3</f>
        <v>99238.666666666672</v>
      </c>
      <c r="J105" s="25">
        <f>(SUMIF('CA 2005 ES202'!$G:$G,'NAICS Detail'!$A105,'CA 2005 ES202'!$AM:$AM)+SUMIF('CA 2005 ES202'!$G:$G,'NAICS Detail'!$A105,'CA 2005 ES202'!$AN:$AN)+SUMIF('CA 2005 ES202'!$G:$G,'NAICS Detail'!$A105,'CA 2005 ES202'!$AO:$AO))/3</f>
        <v>99095.333333333328</v>
      </c>
      <c r="K105" s="25">
        <f>(SUMIF('CA 2006 ES202'!$G:$G,'NAICS Detail'!$A105,'CA 2006 ES202'!$L:$L)+SUMIF('CA 2006 ES202'!$G:$G,'NAICS Detail'!$A105,'CA 2006 ES202'!$M:$M)+SUMIF('CA 2006 ES202'!$G:$G,'NAICS Detail'!$A105,'CA 2006 ES202'!$N:$N))/3</f>
        <v>98359.666666666672</v>
      </c>
      <c r="L105" s="25">
        <f>(SUMIF('CA 2006 ES202'!$G:$G,'NAICS Detail'!$A105,'CA 2006 ES202'!$U:$U)+SUMIF('CA 2006 ES202'!$G:$G,'NAICS Detail'!$A105,'CA 2006 ES202'!$V:$V)+SUMIF('CA 2006 ES202'!$G:$G,'NAICS Detail'!$A105,'CA 2006 ES202'!$W:$W))/3</f>
        <v>97835.666666666672</v>
      </c>
      <c r="M105" s="25">
        <f t="shared" si="5"/>
        <v>98632.333333333343</v>
      </c>
    </row>
    <row r="106" spans="1:13">
      <c r="A106" s="21">
        <v>5121</v>
      </c>
      <c r="B106" s="21">
        <f t="shared" si="4"/>
        <v>41</v>
      </c>
      <c r="C106" s="13" t="s">
        <v>890</v>
      </c>
      <c r="D106">
        <f>SUMIF('CA 2005 ES202'!$G:$G,'NAICS Detail'!$A106,'CA 2005 ES202'!$AG:$AG)</f>
        <v>2633769443</v>
      </c>
      <c r="E106">
        <f>SUMIF('CA 2005 ES202'!$G:$G,'NAICS Detail'!$A106,'CA 2005 ES202'!$AP:$AP)</f>
        <v>3521949081</v>
      </c>
      <c r="F106">
        <f>SUMIF('CA 2006 ES202'!$G:$G,'NAICS Detail'!$A106,'CA 2006 ES202'!$O:$O)</f>
        <v>3014774459</v>
      </c>
      <c r="G106">
        <f>SUMIF('CA 2006 ES202'!$G:$G,'NAICS Detail'!$A106,'CA 2006 ES202'!$X:$X)</f>
        <v>2632797340</v>
      </c>
      <c r="H106">
        <f t="shared" si="6"/>
        <v>11803290323</v>
      </c>
      <c r="I106" s="25">
        <f>(SUMIF('CA 2005 ES202'!$G:$G,'NAICS Detail'!$A106,'CA 2005 ES202'!$AD:$AD)+SUMIF('CA 2005 ES202'!$G:$G,'NAICS Detail'!$A106,'CA 2005 ES202'!$AE:$AE)+SUMIF('CA 2005 ES202'!$G:$G,'NAICS Detail'!$A106,'CA 2005 ES202'!$AF:$AF))/3</f>
        <v>146775.33333333334</v>
      </c>
      <c r="J106" s="25">
        <f>(SUMIF('CA 2005 ES202'!$G:$G,'NAICS Detail'!$A106,'CA 2005 ES202'!$AM:$AM)+SUMIF('CA 2005 ES202'!$G:$G,'NAICS Detail'!$A106,'CA 2005 ES202'!$AN:$AN)+SUMIF('CA 2005 ES202'!$G:$G,'NAICS Detail'!$A106,'CA 2005 ES202'!$AO:$AO))/3</f>
        <v>153020.33333333334</v>
      </c>
      <c r="K106" s="25">
        <f>(SUMIF('CA 2006 ES202'!$G:$G,'NAICS Detail'!$A106,'CA 2006 ES202'!$L:$L)+SUMIF('CA 2006 ES202'!$G:$G,'NAICS Detail'!$A106,'CA 2006 ES202'!$M:$M)+SUMIF('CA 2006 ES202'!$G:$G,'NAICS Detail'!$A106,'CA 2006 ES202'!$N:$N))/3</f>
        <v>149269.33333333334</v>
      </c>
      <c r="L106" s="25">
        <f>(SUMIF('CA 2006 ES202'!$G:$G,'NAICS Detail'!$A106,'CA 2006 ES202'!$U:$U)+SUMIF('CA 2006 ES202'!$G:$G,'NAICS Detail'!$A106,'CA 2006 ES202'!$V:$V)+SUMIF('CA 2006 ES202'!$G:$G,'NAICS Detail'!$A106,'CA 2006 ES202'!$W:$W))/3</f>
        <v>143745.66666666666</v>
      </c>
      <c r="M106" s="25">
        <f t="shared" si="5"/>
        <v>148202.66666666666</v>
      </c>
    </row>
    <row r="107" spans="1:13">
      <c r="A107" s="21">
        <v>5122</v>
      </c>
      <c r="B107" s="21">
        <f t="shared" si="4"/>
        <v>42</v>
      </c>
      <c r="C107" s="13" t="s">
        <v>897</v>
      </c>
      <c r="D107">
        <f>SUMIF('CA 2005 ES202'!$G:$G,'NAICS Detail'!$A107,'CA 2005 ES202'!$AG:$AG)</f>
        <v>86803428</v>
      </c>
      <c r="E107">
        <f>SUMIF('CA 2005 ES202'!$G:$G,'NAICS Detail'!$A107,'CA 2005 ES202'!$AP:$AP)</f>
        <v>109085688</v>
      </c>
      <c r="F107">
        <f>SUMIF('CA 2006 ES202'!$G:$G,'NAICS Detail'!$A107,'CA 2006 ES202'!$O:$O)</f>
        <v>93235739</v>
      </c>
      <c r="G107">
        <f>SUMIF('CA 2006 ES202'!$G:$G,'NAICS Detail'!$A107,'CA 2006 ES202'!$X:$X)</f>
        <v>89224170</v>
      </c>
      <c r="H107">
        <f t="shared" si="6"/>
        <v>378349025</v>
      </c>
      <c r="I107" s="25">
        <f>(SUMIF('CA 2005 ES202'!$G:$G,'NAICS Detail'!$A107,'CA 2005 ES202'!$AD:$AD)+SUMIF('CA 2005 ES202'!$G:$G,'NAICS Detail'!$A107,'CA 2005 ES202'!$AE:$AE)+SUMIF('CA 2005 ES202'!$G:$G,'NAICS Detail'!$A107,'CA 2005 ES202'!$AF:$AF))/3</f>
        <v>4747.666666666667</v>
      </c>
      <c r="J107" s="25">
        <f>(SUMIF('CA 2005 ES202'!$G:$G,'NAICS Detail'!$A107,'CA 2005 ES202'!$AM:$AM)+SUMIF('CA 2005 ES202'!$G:$G,'NAICS Detail'!$A107,'CA 2005 ES202'!$AN:$AN)+SUMIF('CA 2005 ES202'!$G:$G,'NAICS Detail'!$A107,'CA 2005 ES202'!$AO:$AO))/3</f>
        <v>4901.333333333333</v>
      </c>
      <c r="K107" s="25">
        <f>(SUMIF('CA 2006 ES202'!$G:$G,'NAICS Detail'!$A107,'CA 2006 ES202'!$L:$L)+SUMIF('CA 2006 ES202'!$G:$G,'NAICS Detail'!$A107,'CA 2006 ES202'!$M:$M)+SUMIF('CA 2006 ES202'!$G:$G,'NAICS Detail'!$A107,'CA 2006 ES202'!$N:$N))/3</f>
        <v>4634.666666666667</v>
      </c>
      <c r="L107" s="25">
        <f>(SUMIF('CA 2006 ES202'!$G:$G,'NAICS Detail'!$A107,'CA 2006 ES202'!$U:$U)+SUMIF('CA 2006 ES202'!$G:$G,'NAICS Detail'!$A107,'CA 2006 ES202'!$V:$V)+SUMIF('CA 2006 ES202'!$G:$G,'NAICS Detail'!$A107,'CA 2006 ES202'!$W:$W))/3</f>
        <v>4874.333333333333</v>
      </c>
      <c r="M107" s="25">
        <f t="shared" si="5"/>
        <v>4789.5</v>
      </c>
    </row>
    <row r="108" spans="1:13">
      <c r="A108" s="21">
        <v>515</v>
      </c>
      <c r="B108" s="21">
        <f t="shared" si="4"/>
        <v>42</v>
      </c>
      <c r="C108" s="13" t="s">
        <v>897</v>
      </c>
      <c r="D108">
        <f>SUMIF('CA 2005 ES202'!$G:$G,'NAICS Detail'!$A108,'CA 2005 ES202'!$AG:$AG)</f>
        <v>847227639</v>
      </c>
      <c r="E108">
        <f>SUMIF('CA 2005 ES202'!$G:$G,'NAICS Detail'!$A108,'CA 2005 ES202'!$AP:$AP)</f>
        <v>841563104</v>
      </c>
      <c r="F108">
        <f>SUMIF('CA 2006 ES202'!$G:$G,'NAICS Detail'!$A108,'CA 2006 ES202'!$O:$O)</f>
        <v>973059451</v>
      </c>
      <c r="G108">
        <f>SUMIF('CA 2006 ES202'!$G:$G,'NAICS Detail'!$A108,'CA 2006 ES202'!$X:$X)</f>
        <v>812698543</v>
      </c>
      <c r="H108">
        <f t="shared" si="6"/>
        <v>3474548737</v>
      </c>
      <c r="I108" s="25">
        <f>(SUMIF('CA 2005 ES202'!$G:$G,'NAICS Detail'!$A108,'CA 2005 ES202'!$AD:$AD)+SUMIF('CA 2005 ES202'!$G:$G,'NAICS Detail'!$A108,'CA 2005 ES202'!$AE:$AE)+SUMIF('CA 2005 ES202'!$G:$G,'NAICS Detail'!$A108,'CA 2005 ES202'!$AF:$AF))/3</f>
        <v>46755.333333333336</v>
      </c>
      <c r="J108" s="25">
        <f>(SUMIF('CA 2005 ES202'!$G:$G,'NAICS Detail'!$A108,'CA 2005 ES202'!$AM:$AM)+SUMIF('CA 2005 ES202'!$G:$G,'NAICS Detail'!$A108,'CA 2005 ES202'!$AN:$AN)+SUMIF('CA 2005 ES202'!$G:$G,'NAICS Detail'!$A108,'CA 2005 ES202'!$AO:$AO))/3</f>
        <v>46289.666666666664</v>
      </c>
      <c r="K108" s="25">
        <f>(SUMIF('CA 2006 ES202'!$G:$G,'NAICS Detail'!$A108,'CA 2006 ES202'!$L:$L)+SUMIF('CA 2006 ES202'!$G:$G,'NAICS Detail'!$A108,'CA 2006 ES202'!$M:$M)+SUMIF('CA 2006 ES202'!$G:$G,'NAICS Detail'!$A108,'CA 2006 ES202'!$N:$N))/3</f>
        <v>46586.666666666664</v>
      </c>
      <c r="L108" s="25">
        <f>(SUMIF('CA 2006 ES202'!$G:$G,'NAICS Detail'!$A108,'CA 2006 ES202'!$U:$U)+SUMIF('CA 2006 ES202'!$G:$G,'NAICS Detail'!$A108,'CA 2006 ES202'!$V:$V)+SUMIF('CA 2006 ES202'!$G:$G,'NAICS Detail'!$A108,'CA 2006 ES202'!$W:$W))/3</f>
        <v>46505.333333333336</v>
      </c>
      <c r="M108" s="25">
        <f t="shared" si="5"/>
        <v>46534.25</v>
      </c>
    </row>
    <row r="109" spans="1:13">
      <c r="A109" s="21">
        <v>516</v>
      </c>
      <c r="B109" s="21">
        <f t="shared" si="4"/>
        <v>42</v>
      </c>
      <c r="C109" s="13" t="s">
        <v>897</v>
      </c>
      <c r="D109">
        <f>SUMIF('CA 2005 ES202'!$G:$G,'NAICS Detail'!$A109,'CA 2005 ES202'!$AG:$AG)</f>
        <v>118925143</v>
      </c>
      <c r="E109">
        <f>SUMIF('CA 2005 ES202'!$G:$G,'NAICS Detail'!$A109,'CA 2005 ES202'!$AP:$AP)</f>
        <v>172527653</v>
      </c>
      <c r="F109">
        <f>SUMIF('CA 2006 ES202'!$G:$G,'NAICS Detail'!$A109,'CA 2006 ES202'!$O:$O)</f>
        <v>143818809</v>
      </c>
      <c r="G109">
        <f>SUMIF('CA 2006 ES202'!$G:$G,'NAICS Detail'!$A109,'CA 2006 ES202'!$X:$X)</f>
        <v>153951256</v>
      </c>
      <c r="H109">
        <f t="shared" si="6"/>
        <v>589222861</v>
      </c>
      <c r="I109" s="25">
        <f>(SUMIF('CA 2005 ES202'!$G:$G,'NAICS Detail'!$A109,'CA 2005 ES202'!$AD:$AD)+SUMIF('CA 2005 ES202'!$G:$G,'NAICS Detail'!$A109,'CA 2005 ES202'!$AE:$AE)+SUMIF('CA 2005 ES202'!$G:$G,'NAICS Detail'!$A109,'CA 2005 ES202'!$AF:$AF))/3</f>
        <v>6093.666666666667</v>
      </c>
      <c r="J109" s="25">
        <f>(SUMIF('CA 2005 ES202'!$G:$G,'NAICS Detail'!$A109,'CA 2005 ES202'!$AM:$AM)+SUMIF('CA 2005 ES202'!$G:$G,'NAICS Detail'!$A109,'CA 2005 ES202'!$AN:$AN)+SUMIF('CA 2005 ES202'!$G:$G,'NAICS Detail'!$A109,'CA 2005 ES202'!$AO:$AO))/3</f>
        <v>6335.666666666667</v>
      </c>
      <c r="K109" s="25">
        <f>(SUMIF('CA 2006 ES202'!$G:$G,'NAICS Detail'!$A109,'CA 2006 ES202'!$L:$L)+SUMIF('CA 2006 ES202'!$G:$G,'NAICS Detail'!$A109,'CA 2006 ES202'!$M:$M)+SUMIF('CA 2006 ES202'!$G:$G,'NAICS Detail'!$A109,'CA 2006 ES202'!$N:$N))/3</f>
        <v>6523.666666666667</v>
      </c>
      <c r="L109" s="25">
        <f>(SUMIF('CA 2006 ES202'!$G:$G,'NAICS Detail'!$A109,'CA 2006 ES202'!$U:$U)+SUMIF('CA 2006 ES202'!$G:$G,'NAICS Detail'!$A109,'CA 2006 ES202'!$V:$V)+SUMIF('CA 2006 ES202'!$G:$G,'NAICS Detail'!$A109,'CA 2006 ES202'!$W:$W))/3</f>
        <v>6693.666666666667</v>
      </c>
      <c r="M109" s="25">
        <f t="shared" si="5"/>
        <v>6411.666666666667</v>
      </c>
    </row>
    <row r="110" spans="1:13">
      <c r="A110" s="21">
        <v>517</v>
      </c>
      <c r="B110" s="21">
        <f t="shared" si="4"/>
        <v>43</v>
      </c>
      <c r="C110" s="13" t="s">
        <v>908</v>
      </c>
      <c r="D110">
        <f>SUMIF('CA 2005 ES202'!$G:$G,'NAICS Detail'!$A110,'CA 2005 ES202'!$AG:$AG)</f>
        <v>2242159909</v>
      </c>
      <c r="E110">
        <f>SUMIF('CA 2005 ES202'!$G:$G,'NAICS Detail'!$A110,'CA 2005 ES202'!$AP:$AP)</f>
        <v>2214517267</v>
      </c>
      <c r="F110">
        <f>SUMIF('CA 2006 ES202'!$G:$G,'NAICS Detail'!$A110,'CA 2006 ES202'!$O:$O)</f>
        <v>2744458309</v>
      </c>
      <c r="G110">
        <f>SUMIF('CA 2006 ES202'!$G:$G,'NAICS Detail'!$A110,'CA 2006 ES202'!$X:$X)</f>
        <v>2178395869</v>
      </c>
      <c r="H110">
        <f t="shared" si="6"/>
        <v>9379531354</v>
      </c>
      <c r="I110" s="25">
        <f>(SUMIF('CA 2005 ES202'!$G:$G,'NAICS Detail'!$A110,'CA 2005 ES202'!$AD:$AD)+SUMIF('CA 2005 ES202'!$G:$G,'NAICS Detail'!$A110,'CA 2005 ES202'!$AE:$AE)+SUMIF('CA 2005 ES202'!$G:$G,'NAICS Detail'!$A110,'CA 2005 ES202'!$AF:$AF))/3</f>
        <v>113076.66666666667</v>
      </c>
      <c r="J110" s="25">
        <f>(SUMIF('CA 2005 ES202'!$G:$G,'NAICS Detail'!$A110,'CA 2005 ES202'!$AM:$AM)+SUMIF('CA 2005 ES202'!$G:$G,'NAICS Detail'!$A110,'CA 2005 ES202'!$AN:$AN)+SUMIF('CA 2005 ES202'!$G:$G,'NAICS Detail'!$A110,'CA 2005 ES202'!$AO:$AO))/3</f>
        <v>111953</v>
      </c>
      <c r="K110" s="25">
        <f>(SUMIF('CA 2006 ES202'!$G:$G,'NAICS Detail'!$A110,'CA 2006 ES202'!$L:$L)+SUMIF('CA 2006 ES202'!$G:$G,'NAICS Detail'!$A110,'CA 2006 ES202'!$M:$M)+SUMIF('CA 2006 ES202'!$G:$G,'NAICS Detail'!$A110,'CA 2006 ES202'!$N:$N))/3</f>
        <v>111269.66666666667</v>
      </c>
      <c r="L110" s="25">
        <f>(SUMIF('CA 2006 ES202'!$G:$G,'NAICS Detail'!$A110,'CA 2006 ES202'!$U:$U)+SUMIF('CA 2006 ES202'!$G:$G,'NAICS Detail'!$A110,'CA 2006 ES202'!$V:$V)+SUMIF('CA 2006 ES202'!$G:$G,'NAICS Detail'!$A110,'CA 2006 ES202'!$W:$W))/3</f>
        <v>109524</v>
      </c>
      <c r="M110" s="25">
        <f t="shared" si="5"/>
        <v>111455.83333333334</v>
      </c>
    </row>
    <row r="111" spans="1:13">
      <c r="A111" s="21">
        <v>518</v>
      </c>
      <c r="B111" s="21">
        <f t="shared" si="4"/>
        <v>40</v>
      </c>
      <c r="C111" s="13" t="s">
        <v>916</v>
      </c>
      <c r="D111">
        <f>SUMIF('CA 2005 ES202'!$G:$G,'NAICS Detail'!$A111,'CA 2005 ES202'!$AG:$AG)</f>
        <v>1411667392</v>
      </c>
      <c r="E111">
        <f>SUMIF('CA 2005 ES202'!$G:$G,'NAICS Detail'!$A111,'CA 2005 ES202'!$AP:$AP)</f>
        <v>2140829635</v>
      </c>
      <c r="F111">
        <f>SUMIF('CA 2006 ES202'!$G:$G,'NAICS Detail'!$A111,'CA 2006 ES202'!$O:$O)</f>
        <v>1754913594</v>
      </c>
      <c r="G111">
        <f>SUMIF('CA 2006 ES202'!$G:$G,'NAICS Detail'!$A111,'CA 2006 ES202'!$X:$X)</f>
        <v>1683090307</v>
      </c>
      <c r="H111">
        <f t="shared" si="6"/>
        <v>6990500928</v>
      </c>
      <c r="I111" s="25">
        <f>(SUMIF('CA 2005 ES202'!$G:$G,'NAICS Detail'!$A111,'CA 2005 ES202'!$AD:$AD)+SUMIF('CA 2005 ES202'!$G:$G,'NAICS Detail'!$A111,'CA 2005 ES202'!$AE:$AE)+SUMIF('CA 2005 ES202'!$G:$G,'NAICS Detail'!$A111,'CA 2005 ES202'!$AF:$AF))/3</f>
        <v>49999.333333333336</v>
      </c>
      <c r="J111" s="25">
        <f>(SUMIF('CA 2005 ES202'!$G:$G,'NAICS Detail'!$A111,'CA 2005 ES202'!$AM:$AM)+SUMIF('CA 2005 ES202'!$G:$G,'NAICS Detail'!$A111,'CA 2005 ES202'!$AN:$AN)+SUMIF('CA 2005 ES202'!$G:$G,'NAICS Detail'!$A111,'CA 2005 ES202'!$AO:$AO))/3</f>
        <v>51672.666666666664</v>
      </c>
      <c r="K111" s="25">
        <f>(SUMIF('CA 2006 ES202'!$G:$G,'NAICS Detail'!$A111,'CA 2006 ES202'!$L:$L)+SUMIF('CA 2006 ES202'!$G:$G,'NAICS Detail'!$A111,'CA 2006 ES202'!$M:$M)+SUMIF('CA 2006 ES202'!$G:$G,'NAICS Detail'!$A111,'CA 2006 ES202'!$N:$N))/3</f>
        <v>52737.333333333336</v>
      </c>
      <c r="L111" s="25">
        <f>(SUMIF('CA 2006 ES202'!$G:$G,'NAICS Detail'!$A111,'CA 2006 ES202'!$U:$U)+SUMIF('CA 2006 ES202'!$G:$G,'NAICS Detail'!$A111,'CA 2006 ES202'!$V:$V)+SUMIF('CA 2006 ES202'!$G:$G,'NAICS Detail'!$A111,'CA 2006 ES202'!$W:$W))/3</f>
        <v>54422.666666666664</v>
      </c>
      <c r="M111" s="25">
        <f t="shared" si="5"/>
        <v>52208</v>
      </c>
    </row>
    <row r="112" spans="1:13">
      <c r="A112" s="21">
        <v>519</v>
      </c>
      <c r="B112" s="21">
        <f t="shared" si="4"/>
        <v>40</v>
      </c>
      <c r="C112" s="13" t="s">
        <v>916</v>
      </c>
      <c r="D112">
        <f>SUMIF('CA 2005 ES202'!$G:$G,'NAICS Detail'!$A112,'CA 2005 ES202'!$AG:$AG)</f>
        <v>167516477</v>
      </c>
      <c r="E112">
        <f>SUMIF('CA 2005 ES202'!$G:$G,'NAICS Detail'!$A112,'CA 2005 ES202'!$AP:$AP)</f>
        <v>166384037</v>
      </c>
      <c r="F112">
        <f>SUMIF('CA 2006 ES202'!$G:$G,'NAICS Detail'!$A112,'CA 2006 ES202'!$O:$O)</f>
        <v>157689110</v>
      </c>
      <c r="G112">
        <f>SUMIF('CA 2006 ES202'!$G:$G,'NAICS Detail'!$A112,'CA 2006 ES202'!$X:$X)</f>
        <v>155553661</v>
      </c>
      <c r="H112">
        <f t="shared" si="6"/>
        <v>647143285</v>
      </c>
      <c r="I112" s="25">
        <f>(SUMIF('CA 2005 ES202'!$G:$G,'NAICS Detail'!$A112,'CA 2005 ES202'!$AD:$AD)+SUMIF('CA 2005 ES202'!$G:$G,'NAICS Detail'!$A112,'CA 2005 ES202'!$AE:$AE)+SUMIF('CA 2005 ES202'!$G:$G,'NAICS Detail'!$A112,'CA 2005 ES202'!$AF:$AF))/3</f>
        <v>19012.333333333332</v>
      </c>
      <c r="J112" s="25">
        <f>(SUMIF('CA 2005 ES202'!$G:$G,'NAICS Detail'!$A112,'CA 2005 ES202'!$AM:$AM)+SUMIF('CA 2005 ES202'!$G:$G,'NAICS Detail'!$A112,'CA 2005 ES202'!$AN:$AN)+SUMIF('CA 2005 ES202'!$G:$G,'NAICS Detail'!$A112,'CA 2005 ES202'!$AO:$AO))/3</f>
        <v>19128</v>
      </c>
      <c r="K112" s="25">
        <f>(SUMIF('CA 2006 ES202'!$G:$G,'NAICS Detail'!$A112,'CA 2006 ES202'!$L:$L)+SUMIF('CA 2006 ES202'!$G:$G,'NAICS Detail'!$A112,'CA 2006 ES202'!$M:$M)+SUMIF('CA 2006 ES202'!$G:$G,'NAICS Detail'!$A112,'CA 2006 ES202'!$N:$N))/3</f>
        <v>18792.666666666668</v>
      </c>
      <c r="L112" s="25">
        <f>(SUMIF('CA 2006 ES202'!$G:$G,'NAICS Detail'!$A112,'CA 2006 ES202'!$U:$U)+SUMIF('CA 2006 ES202'!$G:$G,'NAICS Detail'!$A112,'CA 2006 ES202'!$V:$V)+SUMIF('CA 2006 ES202'!$G:$G,'NAICS Detail'!$A112,'CA 2006 ES202'!$W:$W))/3</f>
        <v>18870.333333333332</v>
      </c>
      <c r="M112" s="25">
        <f t="shared" si="5"/>
        <v>18950.833333333332</v>
      </c>
    </row>
    <row r="113" spans="1:13">
      <c r="A113" s="21">
        <v>521</v>
      </c>
      <c r="B113" s="21">
        <f t="shared" si="4"/>
        <v>29</v>
      </c>
      <c r="C113" s="13" t="s">
        <v>923</v>
      </c>
      <c r="D113">
        <f>SUMIF('CA 2005 ES202'!$G:$G,'NAICS Detail'!$A113,'CA 2005 ES202'!$AG:$AG)</f>
        <v>18357899</v>
      </c>
      <c r="E113">
        <f>SUMIF('CA 2005 ES202'!$G:$G,'NAICS Detail'!$A113,'CA 2005 ES202'!$AP:$AP)</f>
        <v>20189994</v>
      </c>
      <c r="F113">
        <f>SUMIF('CA 2006 ES202'!$G:$G,'NAICS Detail'!$A113,'CA 2006 ES202'!$O:$O)</f>
        <v>23385760</v>
      </c>
      <c r="G113">
        <f>SUMIF('CA 2006 ES202'!$G:$G,'NAICS Detail'!$A113,'CA 2006 ES202'!$X:$X)</f>
        <v>21903168</v>
      </c>
      <c r="H113">
        <f t="shared" si="6"/>
        <v>83836821</v>
      </c>
      <c r="I113" s="25">
        <f>(SUMIF('CA 2005 ES202'!$G:$G,'NAICS Detail'!$A113,'CA 2005 ES202'!$AD:$AD)+SUMIF('CA 2005 ES202'!$G:$G,'NAICS Detail'!$A113,'CA 2005 ES202'!$AE:$AE)+SUMIF('CA 2005 ES202'!$G:$G,'NAICS Detail'!$A113,'CA 2005 ES202'!$AF:$AF))/3</f>
        <v>1261.6666666666667</v>
      </c>
      <c r="J113" s="25">
        <f>(SUMIF('CA 2005 ES202'!$G:$G,'NAICS Detail'!$A113,'CA 2005 ES202'!$AM:$AM)+SUMIF('CA 2005 ES202'!$G:$G,'NAICS Detail'!$A113,'CA 2005 ES202'!$AN:$AN)+SUMIF('CA 2005 ES202'!$G:$G,'NAICS Detail'!$A113,'CA 2005 ES202'!$AO:$AO))/3</f>
        <v>1310</v>
      </c>
      <c r="K113" s="25">
        <f>(SUMIF('CA 2006 ES202'!$G:$G,'NAICS Detail'!$A113,'CA 2006 ES202'!$L:$L)+SUMIF('CA 2006 ES202'!$G:$G,'NAICS Detail'!$A113,'CA 2006 ES202'!$M:$M)+SUMIF('CA 2006 ES202'!$G:$G,'NAICS Detail'!$A113,'CA 2006 ES202'!$N:$N))/3</f>
        <v>1405</v>
      </c>
      <c r="L113" s="25">
        <f>(SUMIF('CA 2006 ES202'!$G:$G,'NAICS Detail'!$A113,'CA 2006 ES202'!$U:$U)+SUMIF('CA 2006 ES202'!$G:$G,'NAICS Detail'!$A113,'CA 2006 ES202'!$V:$V)+SUMIF('CA 2006 ES202'!$G:$G,'NAICS Detail'!$A113,'CA 2006 ES202'!$W:$W))/3</f>
        <v>1456.3333333333333</v>
      </c>
      <c r="M113" s="25">
        <f t="shared" si="5"/>
        <v>1358.25</v>
      </c>
    </row>
    <row r="114" spans="1:13">
      <c r="A114" s="21">
        <v>522</v>
      </c>
      <c r="B114" s="21">
        <f t="shared" si="4"/>
        <v>29</v>
      </c>
      <c r="C114" s="13" t="s">
        <v>923</v>
      </c>
      <c r="D114">
        <f>SUMIF('CA 2005 ES202'!$G:$G,'NAICS Detail'!$A114,'CA 2005 ES202'!$AG:$AG)</f>
        <v>5312203660</v>
      </c>
      <c r="E114">
        <f>SUMIF('CA 2005 ES202'!$G:$G,'NAICS Detail'!$A114,'CA 2005 ES202'!$AP:$AP)</f>
        <v>5589569802</v>
      </c>
      <c r="F114">
        <f>SUMIF('CA 2006 ES202'!$G:$G,'NAICS Detail'!$A114,'CA 2006 ES202'!$O:$O)</f>
        <v>6171020836</v>
      </c>
      <c r="G114">
        <f>SUMIF('CA 2006 ES202'!$G:$G,'NAICS Detail'!$A114,'CA 2006 ES202'!$X:$X)</f>
        <v>5239509891</v>
      </c>
      <c r="H114">
        <f t="shared" si="6"/>
        <v>22312304189</v>
      </c>
      <c r="I114" s="25">
        <f>(SUMIF('CA 2005 ES202'!$G:$G,'NAICS Detail'!$A114,'CA 2005 ES202'!$AD:$AD)+SUMIF('CA 2005 ES202'!$G:$G,'NAICS Detail'!$A114,'CA 2005 ES202'!$AE:$AE)+SUMIF('CA 2005 ES202'!$G:$G,'NAICS Detail'!$A114,'CA 2005 ES202'!$AF:$AF))/3</f>
        <v>324757</v>
      </c>
      <c r="J114" s="25">
        <f>(SUMIF('CA 2005 ES202'!$G:$G,'NAICS Detail'!$A114,'CA 2005 ES202'!$AM:$AM)+SUMIF('CA 2005 ES202'!$G:$G,'NAICS Detail'!$A114,'CA 2005 ES202'!$AN:$AN)+SUMIF('CA 2005 ES202'!$G:$G,'NAICS Detail'!$A114,'CA 2005 ES202'!$AO:$AO))/3</f>
        <v>328664.33333333331</v>
      </c>
      <c r="K114" s="25">
        <f>(SUMIF('CA 2006 ES202'!$G:$G,'NAICS Detail'!$A114,'CA 2006 ES202'!$L:$L)+SUMIF('CA 2006 ES202'!$G:$G,'NAICS Detail'!$A114,'CA 2006 ES202'!$M:$M)+SUMIF('CA 2006 ES202'!$G:$G,'NAICS Detail'!$A114,'CA 2006 ES202'!$N:$N))/3</f>
        <v>325810.66666666669</v>
      </c>
      <c r="L114" s="25">
        <f>(SUMIF('CA 2006 ES202'!$G:$G,'NAICS Detail'!$A114,'CA 2006 ES202'!$U:$U)+SUMIF('CA 2006 ES202'!$G:$G,'NAICS Detail'!$A114,'CA 2006 ES202'!$V:$V)+SUMIF('CA 2006 ES202'!$G:$G,'NAICS Detail'!$A114,'CA 2006 ES202'!$W:$W))/3</f>
        <v>324906.66666666669</v>
      </c>
      <c r="M114" s="25">
        <f t="shared" si="5"/>
        <v>326034.66666666669</v>
      </c>
    </row>
    <row r="115" spans="1:13">
      <c r="A115" s="21">
        <v>523</v>
      </c>
      <c r="B115" s="21">
        <f t="shared" si="4"/>
        <v>33</v>
      </c>
      <c r="C115" s="13" t="s">
        <v>939</v>
      </c>
      <c r="D115">
        <f>SUMIF('CA 2005 ES202'!$G:$G,'NAICS Detail'!$A115,'CA 2005 ES202'!$AG:$AG)</f>
        <v>3451300535</v>
      </c>
      <c r="E115">
        <f>SUMIF('CA 2005 ES202'!$G:$G,'NAICS Detail'!$A115,'CA 2005 ES202'!$AP:$AP)</f>
        <v>4215957220</v>
      </c>
      <c r="F115">
        <f>SUMIF('CA 2006 ES202'!$G:$G,'NAICS Detail'!$A115,'CA 2006 ES202'!$O:$O)</f>
        <v>5133303875</v>
      </c>
      <c r="G115">
        <f>SUMIF('CA 2006 ES202'!$G:$G,'NAICS Detail'!$A115,'CA 2006 ES202'!$X:$X)</f>
        <v>3172495851</v>
      </c>
      <c r="H115">
        <f t="shared" si="6"/>
        <v>15973057481</v>
      </c>
      <c r="I115" s="25">
        <f>(SUMIF('CA 2005 ES202'!$G:$G,'NAICS Detail'!$A115,'CA 2005 ES202'!$AD:$AD)+SUMIF('CA 2005 ES202'!$G:$G,'NAICS Detail'!$A115,'CA 2005 ES202'!$AE:$AE)+SUMIF('CA 2005 ES202'!$G:$G,'NAICS Detail'!$A115,'CA 2005 ES202'!$AF:$AF))/3</f>
        <v>86666.333333333328</v>
      </c>
      <c r="J115" s="25">
        <f>(SUMIF('CA 2005 ES202'!$G:$G,'NAICS Detail'!$A115,'CA 2005 ES202'!$AM:$AM)+SUMIF('CA 2005 ES202'!$G:$G,'NAICS Detail'!$A115,'CA 2005 ES202'!$AN:$AN)+SUMIF('CA 2005 ES202'!$G:$G,'NAICS Detail'!$A115,'CA 2005 ES202'!$AO:$AO))/3</f>
        <v>87943.333333333328</v>
      </c>
      <c r="K115" s="25">
        <f>(SUMIF('CA 2006 ES202'!$G:$G,'NAICS Detail'!$A115,'CA 2006 ES202'!$L:$L)+SUMIF('CA 2006 ES202'!$G:$G,'NAICS Detail'!$A115,'CA 2006 ES202'!$M:$M)+SUMIF('CA 2006 ES202'!$G:$G,'NAICS Detail'!$A115,'CA 2006 ES202'!$N:$N))/3</f>
        <v>87838</v>
      </c>
      <c r="L115" s="25">
        <f>(SUMIF('CA 2006 ES202'!$G:$G,'NAICS Detail'!$A115,'CA 2006 ES202'!$U:$U)+SUMIF('CA 2006 ES202'!$G:$G,'NAICS Detail'!$A115,'CA 2006 ES202'!$V:$V)+SUMIF('CA 2006 ES202'!$G:$G,'NAICS Detail'!$A115,'CA 2006 ES202'!$W:$W))/3</f>
        <v>89046.333333333328</v>
      </c>
      <c r="M115" s="25">
        <f t="shared" si="5"/>
        <v>87873.499999999985</v>
      </c>
    </row>
    <row r="116" spans="1:13">
      <c r="A116" s="21">
        <v>524</v>
      </c>
      <c r="B116" s="21">
        <f t="shared" si="4"/>
        <v>30</v>
      </c>
      <c r="C116" s="13" t="s">
        <v>950</v>
      </c>
      <c r="D116">
        <f>SUMIF('CA 2005 ES202'!$G:$G,'NAICS Detail'!$A116,'CA 2005 ES202'!$AG:$AG)</f>
        <v>3799470120</v>
      </c>
      <c r="E116">
        <f>SUMIF('CA 2005 ES202'!$G:$G,'NAICS Detail'!$A116,'CA 2005 ES202'!$AP:$AP)</f>
        <v>4202307989</v>
      </c>
      <c r="F116">
        <f>SUMIF('CA 2006 ES202'!$G:$G,'NAICS Detail'!$A116,'CA 2006 ES202'!$O:$O)</f>
        <v>4638235377</v>
      </c>
      <c r="G116">
        <f>SUMIF('CA 2006 ES202'!$G:$G,'NAICS Detail'!$A116,'CA 2006 ES202'!$X:$X)</f>
        <v>3895584874</v>
      </c>
      <c r="H116">
        <f t="shared" si="6"/>
        <v>16535598360</v>
      </c>
      <c r="I116" s="25">
        <f>(SUMIF('CA 2005 ES202'!$G:$G,'NAICS Detail'!$A116,'CA 2005 ES202'!$AD:$AD)+SUMIF('CA 2005 ES202'!$G:$G,'NAICS Detail'!$A116,'CA 2005 ES202'!$AE:$AE)+SUMIF('CA 2005 ES202'!$G:$G,'NAICS Detail'!$A116,'CA 2005 ES202'!$AF:$AF))/3</f>
        <v>222735.66666666666</v>
      </c>
      <c r="J116" s="25">
        <f>(SUMIF('CA 2005 ES202'!$G:$G,'NAICS Detail'!$A116,'CA 2005 ES202'!$AM:$AM)+SUMIF('CA 2005 ES202'!$G:$G,'NAICS Detail'!$A116,'CA 2005 ES202'!$AN:$AN)+SUMIF('CA 2005 ES202'!$G:$G,'NAICS Detail'!$A116,'CA 2005 ES202'!$AO:$AO))/3</f>
        <v>223212</v>
      </c>
      <c r="K116" s="25">
        <f>(SUMIF('CA 2006 ES202'!$G:$G,'NAICS Detail'!$A116,'CA 2006 ES202'!$L:$L)+SUMIF('CA 2006 ES202'!$G:$G,'NAICS Detail'!$A116,'CA 2006 ES202'!$M:$M)+SUMIF('CA 2006 ES202'!$G:$G,'NAICS Detail'!$A116,'CA 2006 ES202'!$N:$N))/3</f>
        <v>221972.33333333334</v>
      </c>
      <c r="L116" s="25">
        <f>(SUMIF('CA 2006 ES202'!$G:$G,'NAICS Detail'!$A116,'CA 2006 ES202'!$U:$U)+SUMIF('CA 2006 ES202'!$G:$G,'NAICS Detail'!$A116,'CA 2006 ES202'!$V:$V)+SUMIF('CA 2006 ES202'!$G:$G,'NAICS Detail'!$A116,'CA 2006 ES202'!$W:$W))/3</f>
        <v>221330.66666666666</v>
      </c>
      <c r="M116" s="25">
        <f t="shared" si="5"/>
        <v>222312.66666666666</v>
      </c>
    </row>
    <row r="117" spans="1:13">
      <c r="A117" s="21">
        <v>525</v>
      </c>
      <c r="B117" s="21">
        <f t="shared" si="4"/>
        <v>31</v>
      </c>
      <c r="C117" s="13" t="s">
        <v>961</v>
      </c>
      <c r="D117">
        <f>SUMIF('CA 2005 ES202'!$G:$G,'NAICS Detail'!$A117,'CA 2005 ES202'!$AG:$AG)</f>
        <v>223298173</v>
      </c>
      <c r="E117">
        <f>SUMIF('CA 2005 ES202'!$G:$G,'NAICS Detail'!$A117,'CA 2005 ES202'!$AP:$AP)</f>
        <v>314109842</v>
      </c>
      <c r="F117">
        <f>SUMIF('CA 2006 ES202'!$G:$G,'NAICS Detail'!$A117,'CA 2006 ES202'!$O:$O)</f>
        <v>305999122</v>
      </c>
      <c r="G117">
        <f>SUMIF('CA 2006 ES202'!$G:$G,'NAICS Detail'!$A117,'CA 2006 ES202'!$X:$X)</f>
        <v>211518786</v>
      </c>
      <c r="H117">
        <f t="shared" si="6"/>
        <v>1054925923</v>
      </c>
      <c r="I117" s="25">
        <f>(SUMIF('CA 2005 ES202'!$G:$G,'NAICS Detail'!$A117,'CA 2005 ES202'!$AD:$AD)+SUMIF('CA 2005 ES202'!$G:$G,'NAICS Detail'!$A117,'CA 2005 ES202'!$AE:$AE)+SUMIF('CA 2005 ES202'!$G:$G,'NAICS Detail'!$A117,'CA 2005 ES202'!$AF:$AF))/3</f>
        <v>10790</v>
      </c>
      <c r="J117" s="25">
        <f>(SUMIF('CA 2005 ES202'!$G:$G,'NAICS Detail'!$A117,'CA 2005 ES202'!$AM:$AM)+SUMIF('CA 2005 ES202'!$G:$G,'NAICS Detail'!$A117,'CA 2005 ES202'!$AN:$AN)+SUMIF('CA 2005 ES202'!$G:$G,'NAICS Detail'!$A117,'CA 2005 ES202'!$AO:$AO))/3</f>
        <v>10812.333333333334</v>
      </c>
      <c r="K117" s="25">
        <f>(SUMIF('CA 2006 ES202'!$G:$G,'NAICS Detail'!$A117,'CA 2006 ES202'!$L:$L)+SUMIF('CA 2006 ES202'!$G:$G,'NAICS Detail'!$A117,'CA 2006 ES202'!$M:$M)+SUMIF('CA 2006 ES202'!$G:$G,'NAICS Detail'!$A117,'CA 2006 ES202'!$N:$N))/3</f>
        <v>11603</v>
      </c>
      <c r="L117" s="25">
        <f>(SUMIF('CA 2006 ES202'!$G:$G,'NAICS Detail'!$A117,'CA 2006 ES202'!$U:$U)+SUMIF('CA 2006 ES202'!$G:$G,'NAICS Detail'!$A117,'CA 2006 ES202'!$V:$V)+SUMIF('CA 2006 ES202'!$G:$G,'NAICS Detail'!$A117,'CA 2006 ES202'!$W:$W))/3</f>
        <v>11749.333333333334</v>
      </c>
      <c r="M117" s="25">
        <f t="shared" si="5"/>
        <v>11238.666666666668</v>
      </c>
    </row>
    <row r="118" spans="1:13">
      <c r="A118" s="21">
        <v>531</v>
      </c>
      <c r="B118" s="21">
        <f t="shared" si="4"/>
        <v>32</v>
      </c>
      <c r="C118" s="13" t="s">
        <v>969</v>
      </c>
      <c r="D118">
        <f>SUMIF('CA 2005 ES202'!$G:$G,'NAICS Detail'!$A118,'CA 2005 ES202'!$AG:$AG)</f>
        <v>2414990186</v>
      </c>
      <c r="E118">
        <f>SUMIF('CA 2005 ES202'!$G:$G,'NAICS Detail'!$A118,'CA 2005 ES202'!$AP:$AP)</f>
        <v>2742101026</v>
      </c>
      <c r="F118">
        <f>SUMIF('CA 2006 ES202'!$G:$G,'NAICS Detail'!$A118,'CA 2006 ES202'!$O:$O)</f>
        <v>2742945115</v>
      </c>
      <c r="G118">
        <f>SUMIF('CA 2006 ES202'!$G:$G,'NAICS Detail'!$A118,'CA 2006 ES202'!$X:$X)</f>
        <v>2503897822</v>
      </c>
      <c r="H118">
        <f t="shared" si="6"/>
        <v>10403934149</v>
      </c>
      <c r="I118" s="25">
        <f>(SUMIF('CA 2005 ES202'!$G:$G,'NAICS Detail'!$A118,'CA 2005 ES202'!$AD:$AD)+SUMIF('CA 2005 ES202'!$G:$G,'NAICS Detail'!$A118,'CA 2005 ES202'!$AE:$AE)+SUMIF('CA 2005 ES202'!$G:$G,'NAICS Detail'!$A118,'CA 2005 ES202'!$AF:$AF))/3</f>
        <v>207959.33333333334</v>
      </c>
      <c r="J118" s="25">
        <f>(SUMIF('CA 2005 ES202'!$G:$G,'NAICS Detail'!$A118,'CA 2005 ES202'!$AM:$AM)+SUMIF('CA 2005 ES202'!$G:$G,'NAICS Detail'!$A118,'CA 2005 ES202'!$AN:$AN)+SUMIF('CA 2005 ES202'!$G:$G,'NAICS Detail'!$A118,'CA 2005 ES202'!$AO:$AO))/3</f>
        <v>210007.66666666666</v>
      </c>
      <c r="K118" s="25">
        <f>(SUMIF('CA 2006 ES202'!$G:$G,'NAICS Detail'!$A118,'CA 2006 ES202'!$L:$L)+SUMIF('CA 2006 ES202'!$G:$G,'NAICS Detail'!$A118,'CA 2006 ES202'!$M:$M)+SUMIF('CA 2006 ES202'!$G:$G,'NAICS Detail'!$A118,'CA 2006 ES202'!$N:$N))/3</f>
        <v>209356.66666666666</v>
      </c>
      <c r="L118" s="25">
        <f>(SUMIF('CA 2006 ES202'!$G:$G,'NAICS Detail'!$A118,'CA 2006 ES202'!$U:$U)+SUMIF('CA 2006 ES202'!$G:$G,'NAICS Detail'!$A118,'CA 2006 ES202'!$V:$V)+SUMIF('CA 2006 ES202'!$G:$G,'NAICS Detail'!$A118,'CA 2006 ES202'!$W:$W))/3</f>
        <v>212568.66666666666</v>
      </c>
      <c r="M118" s="25">
        <f t="shared" si="5"/>
        <v>209973.08333333331</v>
      </c>
    </row>
    <row r="119" spans="1:13">
      <c r="A119" s="21">
        <v>532</v>
      </c>
      <c r="B119" s="21">
        <f t="shared" si="4"/>
        <v>31</v>
      </c>
      <c r="C119" s="13" t="s">
        <v>961</v>
      </c>
      <c r="D119">
        <f>SUMIF('CA 2005 ES202'!$G:$G,'NAICS Detail'!$A119,'CA 2005 ES202'!$AG:$AG)</f>
        <v>705271945</v>
      </c>
      <c r="E119">
        <f>SUMIF('CA 2005 ES202'!$G:$G,'NAICS Detail'!$A119,'CA 2005 ES202'!$AP:$AP)</f>
        <v>693449872</v>
      </c>
      <c r="F119">
        <f>SUMIF('CA 2006 ES202'!$G:$G,'NAICS Detail'!$A119,'CA 2006 ES202'!$O:$O)</f>
        <v>720881947</v>
      </c>
      <c r="G119">
        <f>SUMIF('CA 2006 ES202'!$G:$G,'NAICS Detail'!$A119,'CA 2006 ES202'!$X:$X)</f>
        <v>720290046</v>
      </c>
      <c r="H119">
        <f t="shared" si="6"/>
        <v>2839893810</v>
      </c>
      <c r="I119" s="25">
        <f>(SUMIF('CA 2005 ES202'!$G:$G,'NAICS Detail'!$A119,'CA 2005 ES202'!$AD:$AD)+SUMIF('CA 2005 ES202'!$G:$G,'NAICS Detail'!$A119,'CA 2005 ES202'!$AE:$AE)+SUMIF('CA 2005 ES202'!$G:$G,'NAICS Detail'!$A119,'CA 2005 ES202'!$AF:$AF))/3</f>
        <v>75774.333333333328</v>
      </c>
      <c r="J119" s="25">
        <f>(SUMIF('CA 2005 ES202'!$G:$G,'NAICS Detail'!$A119,'CA 2005 ES202'!$AM:$AM)+SUMIF('CA 2005 ES202'!$G:$G,'NAICS Detail'!$A119,'CA 2005 ES202'!$AN:$AN)+SUMIF('CA 2005 ES202'!$G:$G,'NAICS Detail'!$A119,'CA 2005 ES202'!$AO:$AO))/3</f>
        <v>74897</v>
      </c>
      <c r="K119" s="25">
        <f>(SUMIF('CA 2006 ES202'!$G:$G,'NAICS Detail'!$A119,'CA 2006 ES202'!$L:$L)+SUMIF('CA 2006 ES202'!$G:$G,'NAICS Detail'!$A119,'CA 2006 ES202'!$M:$M)+SUMIF('CA 2006 ES202'!$G:$G,'NAICS Detail'!$A119,'CA 2006 ES202'!$N:$N))/3</f>
        <v>73888.333333333328</v>
      </c>
      <c r="L119" s="25">
        <f>(SUMIF('CA 2006 ES202'!$G:$G,'NAICS Detail'!$A119,'CA 2006 ES202'!$U:$U)+SUMIF('CA 2006 ES202'!$G:$G,'NAICS Detail'!$A119,'CA 2006 ES202'!$V:$V)+SUMIF('CA 2006 ES202'!$G:$G,'NAICS Detail'!$A119,'CA 2006 ES202'!$W:$W))/3</f>
        <v>75793.333333333328</v>
      </c>
      <c r="M119" s="25">
        <f t="shared" si="5"/>
        <v>75088.249999999985</v>
      </c>
    </row>
    <row r="120" spans="1:13">
      <c r="A120" s="21">
        <v>533</v>
      </c>
      <c r="B120" s="21">
        <f t="shared" si="4"/>
        <v>31</v>
      </c>
      <c r="C120" s="13" t="s">
        <v>961</v>
      </c>
      <c r="D120">
        <f>SUMIF('CA 2005 ES202'!$G:$G,'NAICS Detail'!$A120,'CA 2005 ES202'!$AG:$AG)</f>
        <v>71935435</v>
      </c>
      <c r="E120">
        <f>SUMIF('CA 2005 ES202'!$G:$G,'NAICS Detail'!$A120,'CA 2005 ES202'!$AP:$AP)</f>
        <v>83046323</v>
      </c>
      <c r="F120">
        <f>SUMIF('CA 2006 ES202'!$G:$G,'NAICS Detail'!$A120,'CA 2006 ES202'!$O:$O)</f>
        <v>146802531</v>
      </c>
      <c r="G120">
        <f>SUMIF('CA 2006 ES202'!$G:$G,'NAICS Detail'!$A120,'CA 2006 ES202'!$X:$X)</f>
        <v>110264275</v>
      </c>
      <c r="H120">
        <f t="shared" si="6"/>
        <v>412048564</v>
      </c>
      <c r="I120" s="25">
        <f>(SUMIF('CA 2005 ES202'!$G:$G,'NAICS Detail'!$A120,'CA 2005 ES202'!$AD:$AD)+SUMIF('CA 2005 ES202'!$G:$G,'NAICS Detail'!$A120,'CA 2005 ES202'!$AE:$AE)+SUMIF('CA 2005 ES202'!$G:$G,'NAICS Detail'!$A120,'CA 2005 ES202'!$AF:$AF))/3</f>
        <v>3029</v>
      </c>
      <c r="J120" s="25">
        <f>(SUMIF('CA 2005 ES202'!$G:$G,'NAICS Detail'!$A120,'CA 2005 ES202'!$AM:$AM)+SUMIF('CA 2005 ES202'!$G:$G,'NAICS Detail'!$A120,'CA 2005 ES202'!$AN:$AN)+SUMIF('CA 2005 ES202'!$G:$G,'NAICS Detail'!$A120,'CA 2005 ES202'!$AO:$AO))/3</f>
        <v>3074.6666666666665</v>
      </c>
      <c r="K120" s="25">
        <f>(SUMIF('CA 2006 ES202'!$G:$G,'NAICS Detail'!$A120,'CA 2006 ES202'!$L:$L)+SUMIF('CA 2006 ES202'!$G:$G,'NAICS Detail'!$A120,'CA 2006 ES202'!$M:$M)+SUMIF('CA 2006 ES202'!$G:$G,'NAICS Detail'!$A120,'CA 2006 ES202'!$N:$N))/3</f>
        <v>3049</v>
      </c>
      <c r="L120" s="25">
        <f>(SUMIF('CA 2006 ES202'!$G:$G,'NAICS Detail'!$A120,'CA 2006 ES202'!$U:$U)+SUMIF('CA 2006 ES202'!$G:$G,'NAICS Detail'!$A120,'CA 2006 ES202'!$V:$V)+SUMIF('CA 2006 ES202'!$G:$G,'NAICS Detail'!$A120,'CA 2006 ES202'!$W:$W))/3</f>
        <v>3213.6666666666665</v>
      </c>
      <c r="M120" s="25">
        <f t="shared" si="5"/>
        <v>3091.583333333333</v>
      </c>
    </row>
    <row r="121" spans="1:13">
      <c r="A121" s="21">
        <v>5411</v>
      </c>
      <c r="B121" s="21">
        <f t="shared" si="4"/>
        <v>66</v>
      </c>
      <c r="C121" s="13" t="s">
        <v>994</v>
      </c>
      <c r="D121">
        <f>SUMIF('CA 2005 ES202'!$G:$G,'NAICS Detail'!$A121,'CA 2005 ES202'!$AG:$AG)</f>
        <v>2576217022</v>
      </c>
      <c r="E121">
        <f>SUMIF('CA 2005 ES202'!$G:$G,'NAICS Detail'!$A121,'CA 2005 ES202'!$AP:$AP)</f>
        <v>3701202539</v>
      </c>
      <c r="F121">
        <f>SUMIF('CA 2006 ES202'!$G:$G,'NAICS Detail'!$A121,'CA 2006 ES202'!$O:$O)</f>
        <v>2703796972</v>
      </c>
      <c r="G121">
        <f>SUMIF('CA 2006 ES202'!$G:$G,'NAICS Detail'!$A121,'CA 2006 ES202'!$X:$X)</f>
        <v>2602713836</v>
      </c>
      <c r="H121">
        <f t="shared" si="6"/>
        <v>11583930369</v>
      </c>
      <c r="I121" s="25">
        <f>(SUMIF('CA 2005 ES202'!$G:$G,'NAICS Detail'!$A121,'CA 2005 ES202'!$AD:$AD)+SUMIF('CA 2005 ES202'!$G:$G,'NAICS Detail'!$A121,'CA 2005 ES202'!$AE:$AE)+SUMIF('CA 2005 ES202'!$G:$G,'NAICS Detail'!$A121,'CA 2005 ES202'!$AF:$AF))/3</f>
        <v>139760.66666666666</v>
      </c>
      <c r="J121" s="25">
        <f>(SUMIF('CA 2005 ES202'!$G:$G,'NAICS Detail'!$A121,'CA 2005 ES202'!$AM:$AM)+SUMIF('CA 2005 ES202'!$G:$G,'NAICS Detail'!$A121,'CA 2005 ES202'!$AN:$AN)+SUMIF('CA 2005 ES202'!$G:$G,'NAICS Detail'!$A121,'CA 2005 ES202'!$AO:$AO))/3</f>
        <v>140174.66666666666</v>
      </c>
      <c r="K121" s="25">
        <f>(SUMIF('CA 2006 ES202'!$G:$G,'NAICS Detail'!$A121,'CA 2006 ES202'!$L:$L)+SUMIF('CA 2006 ES202'!$G:$G,'NAICS Detail'!$A121,'CA 2006 ES202'!$M:$M)+SUMIF('CA 2006 ES202'!$G:$G,'NAICS Detail'!$A121,'CA 2006 ES202'!$N:$N))/3</f>
        <v>137071</v>
      </c>
      <c r="L121" s="25">
        <f>(SUMIF('CA 2006 ES202'!$G:$G,'NAICS Detail'!$A121,'CA 2006 ES202'!$U:$U)+SUMIF('CA 2006 ES202'!$G:$G,'NAICS Detail'!$A121,'CA 2006 ES202'!$V:$V)+SUMIF('CA 2006 ES202'!$G:$G,'NAICS Detail'!$A121,'CA 2006 ES202'!$W:$W))/3</f>
        <v>138745.66666666666</v>
      </c>
      <c r="M121" s="25">
        <f t="shared" si="5"/>
        <v>138938</v>
      </c>
    </row>
    <row r="122" spans="1:13">
      <c r="A122" s="21">
        <v>5412</v>
      </c>
      <c r="B122" s="21">
        <f t="shared" si="4"/>
        <v>60</v>
      </c>
      <c r="C122" s="13" t="s">
        <v>999</v>
      </c>
      <c r="D122">
        <f>SUMIF('CA 2005 ES202'!$G:$G,'NAICS Detail'!$A122,'CA 2005 ES202'!$AG:$AG)</f>
        <v>1356946016</v>
      </c>
      <c r="E122">
        <f>SUMIF('CA 2005 ES202'!$G:$G,'NAICS Detail'!$A122,'CA 2005 ES202'!$AP:$AP)</f>
        <v>1554816716</v>
      </c>
      <c r="F122">
        <f>SUMIF('CA 2006 ES202'!$G:$G,'NAICS Detail'!$A122,'CA 2006 ES202'!$O:$O)</f>
        <v>1534434953</v>
      </c>
      <c r="G122">
        <f>SUMIF('CA 2006 ES202'!$G:$G,'NAICS Detail'!$A122,'CA 2006 ES202'!$X:$X)</f>
        <v>1525810354</v>
      </c>
      <c r="H122">
        <f t="shared" si="6"/>
        <v>5972008039</v>
      </c>
      <c r="I122" s="25">
        <f>(SUMIF('CA 2005 ES202'!$G:$G,'NAICS Detail'!$A122,'CA 2005 ES202'!$AD:$AD)+SUMIF('CA 2005 ES202'!$G:$G,'NAICS Detail'!$A122,'CA 2005 ES202'!$AE:$AE)+SUMIF('CA 2005 ES202'!$G:$G,'NAICS Detail'!$A122,'CA 2005 ES202'!$AF:$AF))/3</f>
        <v>104491.33333333333</v>
      </c>
      <c r="J122" s="25">
        <f>(SUMIF('CA 2005 ES202'!$G:$G,'NAICS Detail'!$A122,'CA 2005 ES202'!$AM:$AM)+SUMIF('CA 2005 ES202'!$G:$G,'NAICS Detail'!$A122,'CA 2005 ES202'!$AN:$AN)+SUMIF('CA 2005 ES202'!$G:$G,'NAICS Detail'!$A122,'CA 2005 ES202'!$AO:$AO))/3</f>
        <v>109361.66666666667</v>
      </c>
      <c r="K122" s="25">
        <f>(SUMIF('CA 2006 ES202'!$G:$G,'NAICS Detail'!$A122,'CA 2006 ES202'!$L:$L)+SUMIF('CA 2006 ES202'!$G:$G,'NAICS Detail'!$A122,'CA 2006 ES202'!$M:$M)+SUMIF('CA 2006 ES202'!$G:$G,'NAICS Detail'!$A122,'CA 2006 ES202'!$N:$N))/3</f>
        <v>124932.33333333333</v>
      </c>
      <c r="L122" s="25">
        <f>(SUMIF('CA 2006 ES202'!$G:$G,'NAICS Detail'!$A122,'CA 2006 ES202'!$U:$U)+SUMIF('CA 2006 ES202'!$G:$G,'NAICS Detail'!$A122,'CA 2006 ES202'!$V:$V)+SUMIF('CA 2006 ES202'!$G:$G,'NAICS Detail'!$A122,'CA 2006 ES202'!$W:$W))/3</f>
        <v>115562</v>
      </c>
      <c r="M122" s="25">
        <f t="shared" si="5"/>
        <v>113586.83333333333</v>
      </c>
    </row>
    <row r="123" spans="1:13">
      <c r="A123" s="21">
        <v>5413</v>
      </c>
      <c r="B123" s="21">
        <f t="shared" si="4"/>
        <v>62</v>
      </c>
      <c r="C123" s="13" t="s">
        <v>1004</v>
      </c>
      <c r="D123">
        <f>SUMIF('CA 2005 ES202'!$G:$G,'NAICS Detail'!$A123,'CA 2005 ES202'!$AG:$AG)</f>
        <v>3125155624</v>
      </c>
      <c r="E123">
        <f>SUMIF('CA 2005 ES202'!$G:$G,'NAICS Detail'!$A123,'CA 2005 ES202'!$AP:$AP)</f>
        <v>3746805869</v>
      </c>
      <c r="F123">
        <f>SUMIF('CA 2006 ES202'!$G:$G,'NAICS Detail'!$A123,'CA 2006 ES202'!$O:$O)</f>
        <v>3408801077</v>
      </c>
      <c r="G123">
        <f>SUMIF('CA 2006 ES202'!$G:$G,'NAICS Detail'!$A123,'CA 2006 ES202'!$X:$X)</f>
        <v>3265562620</v>
      </c>
      <c r="H123">
        <f t="shared" si="6"/>
        <v>13546325190</v>
      </c>
      <c r="I123" s="25">
        <f>(SUMIF('CA 2005 ES202'!$G:$G,'NAICS Detail'!$A123,'CA 2005 ES202'!$AD:$AD)+SUMIF('CA 2005 ES202'!$G:$G,'NAICS Detail'!$A123,'CA 2005 ES202'!$AE:$AE)+SUMIF('CA 2005 ES202'!$G:$G,'NAICS Detail'!$A123,'CA 2005 ES202'!$AF:$AF))/3</f>
        <v>173376</v>
      </c>
      <c r="J123" s="25">
        <f>(SUMIF('CA 2005 ES202'!$G:$G,'NAICS Detail'!$A123,'CA 2005 ES202'!$AM:$AM)+SUMIF('CA 2005 ES202'!$G:$G,'NAICS Detail'!$A123,'CA 2005 ES202'!$AN:$AN)+SUMIF('CA 2005 ES202'!$G:$G,'NAICS Detail'!$A123,'CA 2005 ES202'!$AO:$AO))/3</f>
        <v>175012</v>
      </c>
      <c r="K123" s="25">
        <f>(SUMIF('CA 2006 ES202'!$G:$G,'NAICS Detail'!$A123,'CA 2006 ES202'!$L:$L)+SUMIF('CA 2006 ES202'!$G:$G,'NAICS Detail'!$A123,'CA 2006 ES202'!$M:$M)+SUMIF('CA 2006 ES202'!$G:$G,'NAICS Detail'!$A123,'CA 2006 ES202'!$N:$N))/3</f>
        <v>175298</v>
      </c>
      <c r="L123" s="25">
        <f>(SUMIF('CA 2006 ES202'!$G:$G,'NAICS Detail'!$A123,'CA 2006 ES202'!$U:$U)+SUMIF('CA 2006 ES202'!$G:$G,'NAICS Detail'!$A123,'CA 2006 ES202'!$V:$V)+SUMIF('CA 2006 ES202'!$G:$G,'NAICS Detail'!$A123,'CA 2006 ES202'!$W:$W))/3</f>
        <v>179817</v>
      </c>
      <c r="M123" s="25">
        <f t="shared" si="5"/>
        <v>175875.75</v>
      </c>
    </row>
    <row r="124" spans="1:13">
      <c r="A124" s="21">
        <v>5414</v>
      </c>
      <c r="B124" s="21">
        <f t="shared" si="4"/>
        <v>65</v>
      </c>
      <c r="C124" s="13" t="s">
        <v>1013</v>
      </c>
      <c r="D124">
        <f>SUMIF('CA 2005 ES202'!$G:$G,'NAICS Detail'!$A124,'CA 2005 ES202'!$AG:$AG)</f>
        <v>344021635</v>
      </c>
      <c r="E124">
        <f>SUMIF('CA 2005 ES202'!$G:$G,'NAICS Detail'!$A124,'CA 2005 ES202'!$AP:$AP)</f>
        <v>405971182</v>
      </c>
      <c r="F124">
        <f>SUMIF('CA 2006 ES202'!$G:$G,'NAICS Detail'!$A124,'CA 2006 ES202'!$O:$O)</f>
        <v>373920998</v>
      </c>
      <c r="G124">
        <f>SUMIF('CA 2006 ES202'!$G:$G,'NAICS Detail'!$A124,'CA 2006 ES202'!$X:$X)</f>
        <v>416227644</v>
      </c>
      <c r="H124">
        <f t="shared" si="6"/>
        <v>1540141459</v>
      </c>
      <c r="I124" s="25">
        <f>(SUMIF('CA 2005 ES202'!$G:$G,'NAICS Detail'!$A124,'CA 2005 ES202'!$AD:$AD)+SUMIF('CA 2005 ES202'!$G:$G,'NAICS Detail'!$A124,'CA 2005 ES202'!$AE:$AE)+SUMIF('CA 2005 ES202'!$G:$G,'NAICS Detail'!$A124,'CA 2005 ES202'!$AF:$AF))/3</f>
        <v>24819.333333333332</v>
      </c>
      <c r="J124" s="25">
        <f>(SUMIF('CA 2005 ES202'!$G:$G,'NAICS Detail'!$A124,'CA 2005 ES202'!$AM:$AM)+SUMIF('CA 2005 ES202'!$G:$G,'NAICS Detail'!$A124,'CA 2005 ES202'!$AN:$AN)+SUMIF('CA 2005 ES202'!$G:$G,'NAICS Detail'!$A124,'CA 2005 ES202'!$AO:$AO))/3</f>
        <v>25713</v>
      </c>
      <c r="K124" s="25">
        <f>(SUMIF('CA 2006 ES202'!$G:$G,'NAICS Detail'!$A124,'CA 2006 ES202'!$L:$L)+SUMIF('CA 2006 ES202'!$G:$G,'NAICS Detail'!$A124,'CA 2006 ES202'!$M:$M)+SUMIF('CA 2006 ES202'!$G:$G,'NAICS Detail'!$A124,'CA 2006 ES202'!$N:$N))/3</f>
        <v>26110</v>
      </c>
      <c r="L124" s="25">
        <f>(SUMIF('CA 2006 ES202'!$G:$G,'NAICS Detail'!$A124,'CA 2006 ES202'!$U:$U)+SUMIF('CA 2006 ES202'!$G:$G,'NAICS Detail'!$A124,'CA 2006 ES202'!$V:$V)+SUMIF('CA 2006 ES202'!$G:$G,'NAICS Detail'!$A124,'CA 2006 ES202'!$W:$W))/3</f>
        <v>26938</v>
      </c>
      <c r="M124" s="25">
        <f t="shared" si="5"/>
        <v>25895.083333333332</v>
      </c>
    </row>
    <row r="125" spans="1:13">
      <c r="A125" s="21">
        <v>5415</v>
      </c>
      <c r="B125" s="21">
        <f t="shared" si="4"/>
        <v>63</v>
      </c>
      <c r="C125" s="13" t="s">
        <v>1018</v>
      </c>
      <c r="D125">
        <f>SUMIF('CA 2005 ES202'!$G:$G,'NAICS Detail'!$A125,'CA 2005 ES202'!$AG:$AG)</f>
        <v>4203505222</v>
      </c>
      <c r="E125">
        <f>SUMIF('CA 2005 ES202'!$G:$G,'NAICS Detail'!$A125,'CA 2005 ES202'!$AP:$AP)</f>
        <v>4475120788</v>
      </c>
      <c r="F125">
        <f>SUMIF('CA 2006 ES202'!$G:$G,'NAICS Detail'!$A125,'CA 2006 ES202'!$O:$O)</f>
        <v>4663572631</v>
      </c>
      <c r="G125">
        <f>SUMIF('CA 2006 ES202'!$G:$G,'NAICS Detail'!$A125,'CA 2006 ES202'!$X:$X)</f>
        <v>4398236217</v>
      </c>
      <c r="H125">
        <f t="shared" si="6"/>
        <v>17740434858</v>
      </c>
      <c r="I125" s="25">
        <f>(SUMIF('CA 2005 ES202'!$G:$G,'NAICS Detail'!$A125,'CA 2005 ES202'!$AD:$AD)+SUMIF('CA 2005 ES202'!$G:$G,'NAICS Detail'!$A125,'CA 2005 ES202'!$AE:$AE)+SUMIF('CA 2005 ES202'!$G:$G,'NAICS Detail'!$A125,'CA 2005 ES202'!$AF:$AF))/3</f>
        <v>172922</v>
      </c>
      <c r="J125" s="25">
        <f>(SUMIF('CA 2005 ES202'!$G:$G,'NAICS Detail'!$A125,'CA 2005 ES202'!$AM:$AM)+SUMIF('CA 2005 ES202'!$G:$G,'NAICS Detail'!$A125,'CA 2005 ES202'!$AN:$AN)+SUMIF('CA 2005 ES202'!$G:$G,'NAICS Detail'!$A125,'CA 2005 ES202'!$AO:$AO))/3</f>
        <v>176070.33333333334</v>
      </c>
      <c r="K125" s="25">
        <f>(SUMIF('CA 2006 ES202'!$G:$G,'NAICS Detail'!$A125,'CA 2006 ES202'!$L:$L)+SUMIF('CA 2006 ES202'!$G:$G,'NAICS Detail'!$A125,'CA 2006 ES202'!$M:$M)+SUMIF('CA 2006 ES202'!$G:$G,'NAICS Detail'!$A125,'CA 2006 ES202'!$N:$N))/3</f>
        <v>180762.66666666666</v>
      </c>
      <c r="L125" s="25">
        <f>(SUMIF('CA 2006 ES202'!$G:$G,'NAICS Detail'!$A125,'CA 2006 ES202'!$U:$U)+SUMIF('CA 2006 ES202'!$G:$G,'NAICS Detail'!$A125,'CA 2006 ES202'!$V:$V)+SUMIF('CA 2006 ES202'!$G:$G,'NAICS Detail'!$A125,'CA 2006 ES202'!$W:$W))/3</f>
        <v>185162.33333333334</v>
      </c>
      <c r="M125" s="25">
        <f t="shared" si="5"/>
        <v>178729.33333333334</v>
      </c>
    </row>
    <row r="126" spans="1:13">
      <c r="A126" s="21">
        <v>5416</v>
      </c>
      <c r="B126" s="21">
        <f t="shared" si="4"/>
        <v>64</v>
      </c>
      <c r="C126" s="13" t="s">
        <v>1023</v>
      </c>
      <c r="D126">
        <f>SUMIF('CA 2005 ES202'!$G:$G,'NAICS Detail'!$A126,'CA 2005 ES202'!$AG:$AG)</f>
        <v>2221951866</v>
      </c>
      <c r="E126">
        <f>SUMIF('CA 2005 ES202'!$G:$G,'NAICS Detail'!$A126,'CA 2005 ES202'!$AP:$AP)</f>
        <v>2757040287</v>
      </c>
      <c r="F126">
        <f>SUMIF('CA 2006 ES202'!$G:$G,'NAICS Detail'!$A126,'CA 2006 ES202'!$O:$O)</f>
        <v>2519255446</v>
      </c>
      <c r="G126">
        <f>SUMIF('CA 2006 ES202'!$G:$G,'NAICS Detail'!$A126,'CA 2006 ES202'!$X:$X)</f>
        <v>2498841883</v>
      </c>
      <c r="H126">
        <f t="shared" si="6"/>
        <v>9997089482</v>
      </c>
      <c r="I126" s="25">
        <f>(SUMIF('CA 2005 ES202'!$G:$G,'NAICS Detail'!$A126,'CA 2005 ES202'!$AD:$AD)+SUMIF('CA 2005 ES202'!$G:$G,'NAICS Detail'!$A126,'CA 2005 ES202'!$AE:$AE)+SUMIF('CA 2005 ES202'!$G:$G,'NAICS Detail'!$A126,'CA 2005 ES202'!$AF:$AF))/3</f>
        <v>137047.66666666666</v>
      </c>
      <c r="J126" s="25">
        <f>(SUMIF('CA 2005 ES202'!$G:$G,'NAICS Detail'!$A126,'CA 2005 ES202'!$AM:$AM)+SUMIF('CA 2005 ES202'!$G:$G,'NAICS Detail'!$A126,'CA 2005 ES202'!$AN:$AN)+SUMIF('CA 2005 ES202'!$G:$G,'NAICS Detail'!$A126,'CA 2005 ES202'!$AO:$AO))/3</f>
        <v>143030.66666666666</v>
      </c>
      <c r="K126" s="25">
        <f>(SUMIF('CA 2006 ES202'!$G:$G,'NAICS Detail'!$A126,'CA 2006 ES202'!$L:$L)+SUMIF('CA 2006 ES202'!$G:$G,'NAICS Detail'!$A126,'CA 2006 ES202'!$M:$M)+SUMIF('CA 2006 ES202'!$G:$G,'NAICS Detail'!$A126,'CA 2006 ES202'!$N:$N))/3</f>
        <v>145917.33333333334</v>
      </c>
      <c r="L126" s="25">
        <f>(SUMIF('CA 2006 ES202'!$G:$G,'NAICS Detail'!$A126,'CA 2006 ES202'!$U:$U)+SUMIF('CA 2006 ES202'!$G:$G,'NAICS Detail'!$A126,'CA 2006 ES202'!$V:$V)+SUMIF('CA 2006 ES202'!$G:$G,'NAICS Detail'!$A126,'CA 2006 ES202'!$W:$W))/3</f>
        <v>155084.33333333334</v>
      </c>
      <c r="M126" s="25">
        <f t="shared" si="5"/>
        <v>145270</v>
      </c>
    </row>
    <row r="127" spans="1:13">
      <c r="A127" s="21">
        <v>5417</v>
      </c>
      <c r="B127" s="21">
        <f t="shared" si="4"/>
        <v>68</v>
      </c>
      <c r="C127" s="13" t="s">
        <v>1029</v>
      </c>
      <c r="D127">
        <f>SUMIF('CA 2005 ES202'!$G:$G,'NAICS Detail'!$A127,'CA 2005 ES202'!$AG:$AG)</f>
        <v>2725884239</v>
      </c>
      <c r="E127">
        <f>SUMIF('CA 2005 ES202'!$G:$G,'NAICS Detail'!$A127,'CA 2005 ES202'!$AP:$AP)</f>
        <v>2641811224</v>
      </c>
      <c r="F127">
        <f>SUMIF('CA 2006 ES202'!$G:$G,'NAICS Detail'!$A127,'CA 2006 ES202'!$O:$O)</f>
        <v>3145450505</v>
      </c>
      <c r="G127">
        <f>SUMIF('CA 2006 ES202'!$G:$G,'NAICS Detail'!$A127,'CA 2006 ES202'!$X:$X)</f>
        <v>2354131854</v>
      </c>
      <c r="H127">
        <f t="shared" si="6"/>
        <v>10867277822</v>
      </c>
      <c r="I127" s="25">
        <f>(SUMIF('CA 2005 ES202'!$G:$G,'NAICS Detail'!$A127,'CA 2005 ES202'!$AD:$AD)+SUMIF('CA 2005 ES202'!$G:$G,'NAICS Detail'!$A127,'CA 2005 ES202'!$AE:$AE)+SUMIF('CA 2005 ES202'!$G:$G,'NAICS Detail'!$A127,'CA 2005 ES202'!$AF:$AF))/3</f>
        <v>119200</v>
      </c>
      <c r="J127" s="25">
        <f>(SUMIF('CA 2005 ES202'!$G:$G,'NAICS Detail'!$A127,'CA 2005 ES202'!$AM:$AM)+SUMIF('CA 2005 ES202'!$G:$G,'NAICS Detail'!$A127,'CA 2005 ES202'!$AN:$AN)+SUMIF('CA 2005 ES202'!$G:$G,'NAICS Detail'!$A127,'CA 2005 ES202'!$AO:$AO))/3</f>
        <v>118195.66666666667</v>
      </c>
      <c r="K127" s="25">
        <f>(SUMIF('CA 2006 ES202'!$G:$G,'NAICS Detail'!$A127,'CA 2006 ES202'!$L:$L)+SUMIF('CA 2006 ES202'!$G:$G,'NAICS Detail'!$A127,'CA 2006 ES202'!$M:$M)+SUMIF('CA 2006 ES202'!$G:$G,'NAICS Detail'!$A127,'CA 2006 ES202'!$N:$N))/3</f>
        <v>119866.33333333333</v>
      </c>
      <c r="L127" s="25">
        <f>(SUMIF('CA 2006 ES202'!$G:$G,'NAICS Detail'!$A127,'CA 2006 ES202'!$U:$U)+SUMIF('CA 2006 ES202'!$G:$G,'NAICS Detail'!$A127,'CA 2006 ES202'!$V:$V)+SUMIF('CA 2006 ES202'!$G:$G,'NAICS Detail'!$A127,'CA 2006 ES202'!$W:$W))/3</f>
        <v>99339</v>
      </c>
      <c r="M127" s="25">
        <f t="shared" si="5"/>
        <v>114150.25</v>
      </c>
    </row>
    <row r="128" spans="1:13">
      <c r="A128" s="21">
        <v>5418</v>
      </c>
      <c r="B128" s="21">
        <f t="shared" si="4"/>
        <v>61</v>
      </c>
      <c r="C128" s="13" t="s">
        <v>1034</v>
      </c>
      <c r="D128">
        <f>SUMIF('CA 2005 ES202'!$G:$G,'NAICS Detail'!$A128,'CA 2005 ES202'!$AG:$AG)</f>
        <v>954825629</v>
      </c>
      <c r="E128">
        <f>SUMIF('CA 2005 ES202'!$G:$G,'NAICS Detail'!$A128,'CA 2005 ES202'!$AP:$AP)</f>
        <v>1046598142</v>
      </c>
      <c r="F128">
        <f>SUMIF('CA 2006 ES202'!$G:$G,'NAICS Detail'!$A128,'CA 2006 ES202'!$O:$O)</f>
        <v>947527944</v>
      </c>
      <c r="G128">
        <f>SUMIF('CA 2006 ES202'!$G:$G,'NAICS Detail'!$A128,'CA 2006 ES202'!$X:$X)</f>
        <v>1006670330</v>
      </c>
      <c r="H128">
        <f t="shared" si="6"/>
        <v>3955622045</v>
      </c>
      <c r="I128" s="25">
        <f>(SUMIF('CA 2005 ES202'!$G:$G,'NAICS Detail'!$A128,'CA 2005 ES202'!$AD:$AD)+SUMIF('CA 2005 ES202'!$G:$G,'NAICS Detail'!$A128,'CA 2005 ES202'!$AE:$AE)+SUMIF('CA 2005 ES202'!$G:$G,'NAICS Detail'!$A128,'CA 2005 ES202'!$AF:$AF))/3</f>
        <v>60126</v>
      </c>
      <c r="J128" s="25">
        <f>(SUMIF('CA 2005 ES202'!$G:$G,'NAICS Detail'!$A128,'CA 2005 ES202'!$AM:$AM)+SUMIF('CA 2005 ES202'!$G:$G,'NAICS Detail'!$A128,'CA 2005 ES202'!$AN:$AN)+SUMIF('CA 2005 ES202'!$G:$G,'NAICS Detail'!$A128,'CA 2005 ES202'!$AO:$AO))/3</f>
        <v>61914</v>
      </c>
      <c r="K128" s="25">
        <f>(SUMIF('CA 2006 ES202'!$G:$G,'NAICS Detail'!$A128,'CA 2006 ES202'!$L:$L)+SUMIF('CA 2006 ES202'!$G:$G,'NAICS Detail'!$A128,'CA 2006 ES202'!$M:$M)+SUMIF('CA 2006 ES202'!$G:$G,'NAICS Detail'!$A128,'CA 2006 ES202'!$N:$N))/3</f>
        <v>61700</v>
      </c>
      <c r="L128" s="25">
        <f>(SUMIF('CA 2006 ES202'!$G:$G,'NAICS Detail'!$A128,'CA 2006 ES202'!$U:$U)+SUMIF('CA 2006 ES202'!$G:$G,'NAICS Detail'!$A128,'CA 2006 ES202'!$V:$V)+SUMIF('CA 2006 ES202'!$G:$G,'NAICS Detail'!$A128,'CA 2006 ES202'!$W:$W))/3</f>
        <v>62432.666666666664</v>
      </c>
      <c r="M128" s="25">
        <f t="shared" si="5"/>
        <v>61543.166666666664</v>
      </c>
    </row>
    <row r="129" spans="1:13">
      <c r="A129" s="21">
        <v>5419</v>
      </c>
      <c r="B129" s="21">
        <f t="shared" si="4"/>
        <v>67</v>
      </c>
      <c r="C129" s="13" t="s">
        <v>1043</v>
      </c>
      <c r="D129">
        <f>SUMIF('CA 2005 ES202'!$G:$G,'NAICS Detail'!$A129,'CA 2005 ES202'!$AG:$AG)</f>
        <v>488283185</v>
      </c>
      <c r="E129">
        <f>SUMIF('CA 2005 ES202'!$G:$G,'NAICS Detail'!$A129,'CA 2005 ES202'!$AP:$AP)</f>
        <v>557389485</v>
      </c>
      <c r="F129">
        <f>SUMIF('CA 2006 ES202'!$G:$G,'NAICS Detail'!$A129,'CA 2006 ES202'!$O:$O)</f>
        <v>513728783</v>
      </c>
      <c r="G129">
        <f>SUMIF('CA 2006 ES202'!$G:$G,'NAICS Detail'!$A129,'CA 2006 ES202'!$X:$X)</f>
        <v>529172288</v>
      </c>
      <c r="H129">
        <f t="shared" si="6"/>
        <v>2088573741</v>
      </c>
      <c r="I129" s="25">
        <f>(SUMIF('CA 2005 ES202'!$G:$G,'NAICS Detail'!$A129,'CA 2005 ES202'!$AD:$AD)+SUMIF('CA 2005 ES202'!$G:$G,'NAICS Detail'!$A129,'CA 2005 ES202'!$AE:$AE)+SUMIF('CA 2005 ES202'!$G:$G,'NAICS Detail'!$A129,'CA 2005 ES202'!$AF:$AF))/3</f>
        <v>55568</v>
      </c>
      <c r="J129" s="25">
        <f>(SUMIF('CA 2005 ES202'!$G:$G,'NAICS Detail'!$A129,'CA 2005 ES202'!$AM:$AM)+SUMIF('CA 2005 ES202'!$G:$G,'NAICS Detail'!$A129,'CA 2005 ES202'!$AN:$AN)+SUMIF('CA 2005 ES202'!$G:$G,'NAICS Detail'!$A129,'CA 2005 ES202'!$AO:$AO))/3</f>
        <v>56680.333333333336</v>
      </c>
      <c r="K129" s="25">
        <f>(SUMIF('CA 2006 ES202'!$G:$G,'NAICS Detail'!$A129,'CA 2006 ES202'!$L:$L)+SUMIF('CA 2006 ES202'!$G:$G,'NAICS Detail'!$A129,'CA 2006 ES202'!$M:$M)+SUMIF('CA 2006 ES202'!$G:$G,'NAICS Detail'!$A129,'CA 2006 ES202'!$N:$N))/3</f>
        <v>55831.333333333336</v>
      </c>
      <c r="L129" s="25">
        <f>(SUMIF('CA 2006 ES202'!$G:$G,'NAICS Detail'!$A129,'CA 2006 ES202'!$U:$U)+SUMIF('CA 2006 ES202'!$G:$G,'NAICS Detail'!$A129,'CA 2006 ES202'!$V:$V)+SUMIF('CA 2006 ES202'!$G:$G,'NAICS Detail'!$A129,'CA 2006 ES202'!$W:$W))/3</f>
        <v>56645</v>
      </c>
      <c r="M129" s="25">
        <f t="shared" si="5"/>
        <v>56181.166666666672</v>
      </c>
    </row>
    <row r="130" spans="1:13">
      <c r="A130" s="23">
        <v>55</v>
      </c>
      <c r="B130" s="21">
        <f t="shared" si="4"/>
        <v>10</v>
      </c>
      <c r="C130" s="13" t="s">
        <v>1050</v>
      </c>
      <c r="D130">
        <f>SUMIF('CA 2005 ES202'!$G:$G,'NAICS Detail'!$A130,'CA 2005 ES202'!$AG:$AG)</f>
        <v>4222937837</v>
      </c>
      <c r="E130">
        <f>SUMIF('CA 2005 ES202'!$G:$G,'NAICS Detail'!$A130,'CA 2005 ES202'!$AP:$AP)</f>
        <v>4499574662</v>
      </c>
      <c r="F130">
        <f>SUMIF('CA 2006 ES202'!$G:$G,'NAICS Detail'!$A130,'CA 2006 ES202'!$O:$O)</f>
        <v>5070326132</v>
      </c>
      <c r="G130">
        <f>SUMIF('CA 2006 ES202'!$G:$G,'NAICS Detail'!$A130,'CA 2006 ES202'!$X:$X)</f>
        <v>4161606747</v>
      </c>
      <c r="H130">
        <f t="shared" si="6"/>
        <v>17954445378</v>
      </c>
      <c r="I130" s="25">
        <f>(SUMIF('CA 2005 ES202'!$G:$G,'NAICS Detail'!$A130,'CA 2005 ES202'!$AD:$AD)+SUMIF('CA 2005 ES202'!$G:$G,'NAICS Detail'!$A130,'CA 2005 ES202'!$AE:$AE)+SUMIF('CA 2005 ES202'!$G:$G,'NAICS Detail'!$A130,'CA 2005 ES202'!$AF:$AF))/3</f>
        <v>223258.33333333334</v>
      </c>
      <c r="J130" s="25">
        <f>(SUMIF('CA 2005 ES202'!$G:$G,'NAICS Detail'!$A130,'CA 2005 ES202'!$AM:$AM)+SUMIF('CA 2005 ES202'!$G:$G,'NAICS Detail'!$A130,'CA 2005 ES202'!$AN:$AN)+SUMIF('CA 2005 ES202'!$G:$G,'NAICS Detail'!$A130,'CA 2005 ES202'!$AO:$AO))/3</f>
        <v>225470.66666666666</v>
      </c>
      <c r="K130" s="25">
        <f>(SUMIF('CA 2006 ES202'!$G:$G,'NAICS Detail'!$A130,'CA 2006 ES202'!$L:$L)+SUMIF('CA 2006 ES202'!$G:$G,'NAICS Detail'!$A130,'CA 2006 ES202'!$M:$M)+SUMIF('CA 2006 ES202'!$G:$G,'NAICS Detail'!$A130,'CA 2006 ES202'!$N:$N))/3</f>
        <v>212949</v>
      </c>
      <c r="L130" s="25">
        <f>(SUMIF('CA 2006 ES202'!$G:$G,'NAICS Detail'!$A130,'CA 2006 ES202'!$U:$U)+SUMIF('CA 2006 ES202'!$G:$G,'NAICS Detail'!$A130,'CA 2006 ES202'!$V:$V)+SUMIF('CA 2006 ES202'!$G:$G,'NAICS Detail'!$A130,'CA 2006 ES202'!$W:$W))/3</f>
        <v>212173.33333333334</v>
      </c>
      <c r="M130" s="25">
        <f t="shared" si="5"/>
        <v>218462.83333333334</v>
      </c>
    </row>
    <row r="131" spans="1:13">
      <c r="A131" s="21">
        <v>5611</v>
      </c>
      <c r="B131" s="21">
        <f t="shared" si="4"/>
        <v>10</v>
      </c>
      <c r="C131" s="13" t="s">
        <v>1050</v>
      </c>
      <c r="D131">
        <f>SUMIF('CA 2005 ES202'!$G:$G,'NAICS Detail'!$A131,'CA 2005 ES202'!$AG:$AG)</f>
        <v>830229661</v>
      </c>
      <c r="E131">
        <f>SUMIF('CA 2005 ES202'!$G:$G,'NAICS Detail'!$A131,'CA 2005 ES202'!$AP:$AP)</f>
        <v>1094966510</v>
      </c>
      <c r="F131">
        <f>SUMIF('CA 2006 ES202'!$G:$G,'NAICS Detail'!$A131,'CA 2006 ES202'!$O:$O)</f>
        <v>1036741101</v>
      </c>
      <c r="G131">
        <f>SUMIF('CA 2006 ES202'!$G:$G,'NAICS Detail'!$A131,'CA 2006 ES202'!$X:$X)</f>
        <v>921708592</v>
      </c>
      <c r="H131">
        <f t="shared" si="6"/>
        <v>3883645864</v>
      </c>
      <c r="I131" s="25">
        <f>(SUMIF('CA 2005 ES202'!$G:$G,'NAICS Detail'!$A131,'CA 2005 ES202'!$AD:$AD)+SUMIF('CA 2005 ES202'!$G:$G,'NAICS Detail'!$A131,'CA 2005 ES202'!$AE:$AE)+SUMIF('CA 2005 ES202'!$G:$G,'NAICS Detail'!$A131,'CA 2005 ES202'!$AF:$AF))/3</f>
        <v>57896.666666666664</v>
      </c>
      <c r="J131" s="25">
        <f>(SUMIF('CA 2005 ES202'!$G:$G,'NAICS Detail'!$A131,'CA 2005 ES202'!$AM:$AM)+SUMIF('CA 2005 ES202'!$G:$G,'NAICS Detail'!$A131,'CA 2005 ES202'!$AN:$AN)+SUMIF('CA 2005 ES202'!$G:$G,'NAICS Detail'!$A131,'CA 2005 ES202'!$AO:$AO))/3</f>
        <v>59578</v>
      </c>
      <c r="K131" s="25">
        <f>(SUMIF('CA 2006 ES202'!$G:$G,'NAICS Detail'!$A131,'CA 2006 ES202'!$L:$L)+SUMIF('CA 2006 ES202'!$G:$G,'NAICS Detail'!$A131,'CA 2006 ES202'!$M:$M)+SUMIF('CA 2006 ES202'!$G:$G,'NAICS Detail'!$A131,'CA 2006 ES202'!$N:$N))/3</f>
        <v>60312</v>
      </c>
      <c r="L131" s="25">
        <f>(SUMIF('CA 2006 ES202'!$G:$G,'NAICS Detail'!$A131,'CA 2006 ES202'!$U:$U)+SUMIF('CA 2006 ES202'!$G:$G,'NAICS Detail'!$A131,'CA 2006 ES202'!$V:$V)+SUMIF('CA 2006 ES202'!$G:$G,'NAICS Detail'!$A131,'CA 2006 ES202'!$W:$W))/3</f>
        <v>61199</v>
      </c>
      <c r="M131" s="25">
        <f t="shared" si="5"/>
        <v>59746.416666666664</v>
      </c>
    </row>
    <row r="132" spans="1:13">
      <c r="A132" s="21">
        <v>5612</v>
      </c>
      <c r="B132" s="21">
        <f t="shared" ref="B132:B154" si="7">VLOOKUP(C132,$B$165:$C$267,2,FALSE)</f>
        <v>3</v>
      </c>
      <c r="C132" s="13" t="s">
        <v>1055</v>
      </c>
      <c r="D132">
        <f>SUMIF('CA 2005 ES202'!$G:$G,'NAICS Detail'!$A132,'CA 2005 ES202'!$AG:$AG)</f>
        <v>99600703</v>
      </c>
      <c r="E132">
        <f>SUMIF('CA 2005 ES202'!$G:$G,'NAICS Detail'!$A132,'CA 2005 ES202'!$AP:$AP)</f>
        <v>110935088</v>
      </c>
      <c r="F132">
        <f>SUMIF('CA 2006 ES202'!$G:$G,'NAICS Detail'!$A132,'CA 2006 ES202'!$O:$O)</f>
        <v>110262558</v>
      </c>
      <c r="G132">
        <f>SUMIF('CA 2006 ES202'!$G:$G,'NAICS Detail'!$A132,'CA 2006 ES202'!$X:$X)</f>
        <v>100951352</v>
      </c>
      <c r="H132">
        <f t="shared" si="6"/>
        <v>421749701</v>
      </c>
      <c r="I132" s="25">
        <f>(SUMIF('CA 2005 ES202'!$G:$G,'NAICS Detail'!$A132,'CA 2005 ES202'!$AD:$AD)+SUMIF('CA 2005 ES202'!$G:$G,'NAICS Detail'!$A132,'CA 2005 ES202'!$AE:$AE)+SUMIF('CA 2005 ES202'!$G:$G,'NAICS Detail'!$A132,'CA 2005 ES202'!$AF:$AF))/3</f>
        <v>8070.333333333333</v>
      </c>
      <c r="J132" s="25">
        <f>(SUMIF('CA 2005 ES202'!$G:$G,'NAICS Detail'!$A132,'CA 2005 ES202'!$AM:$AM)+SUMIF('CA 2005 ES202'!$G:$G,'NAICS Detail'!$A132,'CA 2005 ES202'!$AN:$AN)+SUMIF('CA 2005 ES202'!$G:$G,'NAICS Detail'!$A132,'CA 2005 ES202'!$AO:$AO))/3</f>
        <v>8044.666666666667</v>
      </c>
      <c r="K132" s="25">
        <f>(SUMIF('CA 2006 ES202'!$G:$G,'NAICS Detail'!$A132,'CA 2006 ES202'!$L:$L)+SUMIF('CA 2006 ES202'!$G:$G,'NAICS Detail'!$A132,'CA 2006 ES202'!$M:$M)+SUMIF('CA 2006 ES202'!$G:$G,'NAICS Detail'!$A132,'CA 2006 ES202'!$N:$N))/3</f>
        <v>8464.3333333333339</v>
      </c>
      <c r="L132" s="25">
        <f>(SUMIF('CA 2006 ES202'!$G:$G,'NAICS Detail'!$A132,'CA 2006 ES202'!$U:$U)+SUMIF('CA 2006 ES202'!$G:$G,'NAICS Detail'!$A132,'CA 2006 ES202'!$V:$V)+SUMIF('CA 2006 ES202'!$G:$G,'NAICS Detail'!$A132,'CA 2006 ES202'!$W:$W))/3</f>
        <v>8674.6666666666661</v>
      </c>
      <c r="M132" s="25">
        <f t="shared" ref="M132:M153" si="8">AVERAGE(I132:L132)</f>
        <v>8313.5</v>
      </c>
    </row>
    <row r="133" spans="1:13">
      <c r="A133" s="21">
        <v>5613</v>
      </c>
      <c r="B133" s="21">
        <f t="shared" si="7"/>
        <v>6</v>
      </c>
      <c r="C133" s="13" t="s">
        <v>1057</v>
      </c>
      <c r="D133">
        <f>SUMIF('CA 2005 ES202'!$G:$G,'NAICS Detail'!$A133,'CA 2005 ES202'!$AG:$AG)</f>
        <v>3002560245</v>
      </c>
      <c r="E133">
        <f>SUMIF('CA 2005 ES202'!$G:$G,'NAICS Detail'!$A133,'CA 2005 ES202'!$AP:$AP)</f>
        <v>3109081762</v>
      </c>
      <c r="F133">
        <f>SUMIF('CA 2006 ES202'!$G:$G,'NAICS Detail'!$A133,'CA 2006 ES202'!$O:$O)</f>
        <v>2918396227</v>
      </c>
      <c r="G133">
        <f>SUMIF('CA 2006 ES202'!$G:$G,'NAICS Detail'!$A133,'CA 2006 ES202'!$X:$X)</f>
        <v>3032904912</v>
      </c>
      <c r="H133">
        <f t="shared" si="6"/>
        <v>12062943146</v>
      </c>
      <c r="I133" s="25">
        <f>(SUMIF('CA 2005 ES202'!$G:$G,'NAICS Detail'!$A133,'CA 2005 ES202'!$AD:$AD)+SUMIF('CA 2005 ES202'!$G:$G,'NAICS Detail'!$A133,'CA 2005 ES202'!$AE:$AE)+SUMIF('CA 2005 ES202'!$G:$G,'NAICS Detail'!$A133,'CA 2005 ES202'!$AF:$AF))/3</f>
        <v>441601</v>
      </c>
      <c r="J133" s="25">
        <f>(SUMIF('CA 2005 ES202'!$G:$G,'NAICS Detail'!$A133,'CA 2005 ES202'!$AM:$AM)+SUMIF('CA 2005 ES202'!$G:$G,'NAICS Detail'!$A133,'CA 2005 ES202'!$AN:$AN)+SUMIF('CA 2005 ES202'!$G:$G,'NAICS Detail'!$A133,'CA 2005 ES202'!$AO:$AO))/3</f>
        <v>444673.33333333331</v>
      </c>
      <c r="K133" s="25">
        <f>(SUMIF('CA 2006 ES202'!$G:$G,'NAICS Detail'!$A133,'CA 2006 ES202'!$L:$L)+SUMIF('CA 2006 ES202'!$G:$G,'NAICS Detail'!$A133,'CA 2006 ES202'!$M:$M)+SUMIF('CA 2006 ES202'!$G:$G,'NAICS Detail'!$A133,'CA 2006 ES202'!$N:$N))/3</f>
        <v>427109.66666666669</v>
      </c>
      <c r="L133" s="25">
        <f>(SUMIF('CA 2006 ES202'!$G:$G,'NAICS Detail'!$A133,'CA 2006 ES202'!$U:$U)+SUMIF('CA 2006 ES202'!$G:$G,'NAICS Detail'!$A133,'CA 2006 ES202'!$V:$V)+SUMIF('CA 2006 ES202'!$G:$G,'NAICS Detail'!$A133,'CA 2006 ES202'!$W:$W))/3</f>
        <v>436878</v>
      </c>
      <c r="M133" s="25">
        <f t="shared" si="8"/>
        <v>437565.5</v>
      </c>
    </row>
    <row r="134" spans="1:13">
      <c r="A134" s="21">
        <v>5614</v>
      </c>
      <c r="B134" s="21">
        <f t="shared" si="7"/>
        <v>10</v>
      </c>
      <c r="C134" s="13" t="s">
        <v>1050</v>
      </c>
      <c r="D134">
        <f>SUMIF('CA 2005 ES202'!$G:$G,'NAICS Detail'!$A134,'CA 2005 ES202'!$AG:$AG)</f>
        <v>498316764</v>
      </c>
      <c r="E134">
        <f>SUMIF('CA 2005 ES202'!$G:$G,'NAICS Detail'!$A134,'CA 2005 ES202'!$AP:$AP)</f>
        <v>520298675</v>
      </c>
      <c r="F134">
        <f>SUMIF('CA 2006 ES202'!$G:$G,'NAICS Detail'!$A134,'CA 2006 ES202'!$O:$O)</f>
        <v>501562550</v>
      </c>
      <c r="G134">
        <f>SUMIF('CA 2006 ES202'!$G:$G,'NAICS Detail'!$A134,'CA 2006 ES202'!$X:$X)</f>
        <v>506967490</v>
      </c>
      <c r="H134">
        <f t="shared" si="6"/>
        <v>2027145479</v>
      </c>
      <c r="I134" s="25">
        <f>(SUMIF('CA 2005 ES202'!$G:$G,'NAICS Detail'!$A134,'CA 2005 ES202'!$AD:$AD)+SUMIF('CA 2005 ES202'!$G:$G,'NAICS Detail'!$A134,'CA 2005 ES202'!$AE:$AE)+SUMIF('CA 2005 ES202'!$G:$G,'NAICS Detail'!$A134,'CA 2005 ES202'!$AF:$AF))/3</f>
        <v>55407</v>
      </c>
      <c r="J134" s="25">
        <f>(SUMIF('CA 2005 ES202'!$G:$G,'NAICS Detail'!$A134,'CA 2005 ES202'!$AM:$AM)+SUMIF('CA 2005 ES202'!$G:$G,'NAICS Detail'!$A134,'CA 2005 ES202'!$AN:$AN)+SUMIF('CA 2005 ES202'!$G:$G,'NAICS Detail'!$A134,'CA 2005 ES202'!$AO:$AO))/3</f>
        <v>55510.333333333336</v>
      </c>
      <c r="K134" s="25">
        <f>(SUMIF('CA 2006 ES202'!$G:$G,'NAICS Detail'!$A134,'CA 2006 ES202'!$L:$L)+SUMIF('CA 2006 ES202'!$G:$G,'NAICS Detail'!$A134,'CA 2006 ES202'!$M:$M)+SUMIF('CA 2006 ES202'!$G:$G,'NAICS Detail'!$A134,'CA 2006 ES202'!$N:$N))/3</f>
        <v>55538.666666666664</v>
      </c>
      <c r="L134" s="25">
        <f>(SUMIF('CA 2006 ES202'!$G:$G,'NAICS Detail'!$A134,'CA 2006 ES202'!$U:$U)+SUMIF('CA 2006 ES202'!$G:$G,'NAICS Detail'!$A134,'CA 2006 ES202'!$V:$V)+SUMIF('CA 2006 ES202'!$G:$G,'NAICS Detail'!$A134,'CA 2006 ES202'!$W:$W))/3</f>
        <v>55698.333333333336</v>
      </c>
      <c r="M134" s="25">
        <f t="shared" si="8"/>
        <v>55538.583333333336</v>
      </c>
    </row>
    <row r="135" spans="1:13">
      <c r="A135" s="21">
        <v>5615</v>
      </c>
      <c r="B135" s="21">
        <f t="shared" si="7"/>
        <v>10</v>
      </c>
      <c r="C135" s="13" t="s">
        <v>1050</v>
      </c>
      <c r="D135">
        <f>SUMIF('CA 2005 ES202'!$G:$G,'NAICS Detail'!$A135,'CA 2005 ES202'!$AG:$AG)</f>
        <v>305739491</v>
      </c>
      <c r="E135">
        <f>SUMIF('CA 2005 ES202'!$G:$G,'NAICS Detail'!$A135,'CA 2005 ES202'!$AP:$AP)</f>
        <v>308116640</v>
      </c>
      <c r="F135">
        <f>SUMIF('CA 2006 ES202'!$G:$G,'NAICS Detail'!$A135,'CA 2006 ES202'!$O:$O)</f>
        <v>314246796</v>
      </c>
      <c r="G135">
        <f>SUMIF('CA 2006 ES202'!$G:$G,'NAICS Detail'!$A135,'CA 2006 ES202'!$X:$X)</f>
        <v>289926020</v>
      </c>
      <c r="H135">
        <f t="shared" si="6"/>
        <v>1218028947</v>
      </c>
      <c r="I135" s="25">
        <f>(SUMIF('CA 2005 ES202'!$G:$G,'NAICS Detail'!$A135,'CA 2005 ES202'!$AD:$AD)+SUMIF('CA 2005 ES202'!$G:$G,'NAICS Detail'!$A135,'CA 2005 ES202'!$AE:$AE)+SUMIF('CA 2005 ES202'!$G:$G,'NAICS Detail'!$A135,'CA 2005 ES202'!$AF:$AF))/3</f>
        <v>29829.666666666668</v>
      </c>
      <c r="J135" s="25">
        <f>(SUMIF('CA 2005 ES202'!$G:$G,'NAICS Detail'!$A135,'CA 2005 ES202'!$AM:$AM)+SUMIF('CA 2005 ES202'!$G:$G,'NAICS Detail'!$A135,'CA 2005 ES202'!$AN:$AN)+SUMIF('CA 2005 ES202'!$G:$G,'NAICS Detail'!$A135,'CA 2005 ES202'!$AO:$AO))/3</f>
        <v>28766</v>
      </c>
      <c r="K135" s="25">
        <f>(SUMIF('CA 2006 ES202'!$G:$G,'NAICS Detail'!$A135,'CA 2006 ES202'!$L:$L)+SUMIF('CA 2006 ES202'!$G:$G,'NAICS Detail'!$A135,'CA 2006 ES202'!$M:$M)+SUMIF('CA 2006 ES202'!$G:$G,'NAICS Detail'!$A135,'CA 2006 ES202'!$N:$N))/3</f>
        <v>28286.333333333332</v>
      </c>
      <c r="L135" s="25">
        <f>(SUMIF('CA 2006 ES202'!$G:$G,'NAICS Detail'!$A135,'CA 2006 ES202'!$U:$U)+SUMIF('CA 2006 ES202'!$G:$G,'NAICS Detail'!$A135,'CA 2006 ES202'!$V:$V)+SUMIF('CA 2006 ES202'!$G:$G,'NAICS Detail'!$A135,'CA 2006 ES202'!$W:$W))/3</f>
        <v>28946.666666666668</v>
      </c>
      <c r="M135" s="25">
        <f t="shared" si="8"/>
        <v>28957.166666666668</v>
      </c>
    </row>
    <row r="136" spans="1:13">
      <c r="A136" s="21">
        <v>5616</v>
      </c>
      <c r="B136" s="21">
        <f t="shared" si="7"/>
        <v>5</v>
      </c>
      <c r="C136" s="13" t="s">
        <v>1075</v>
      </c>
      <c r="D136">
        <f>SUMIF('CA 2005 ES202'!$G:$G,'NAICS Detail'!$A136,'CA 2005 ES202'!$AG:$AG)</f>
        <v>739790031</v>
      </c>
      <c r="E136">
        <f>SUMIF('CA 2005 ES202'!$G:$G,'NAICS Detail'!$A136,'CA 2005 ES202'!$AP:$AP)</f>
        <v>744761439</v>
      </c>
      <c r="F136">
        <f>SUMIF('CA 2006 ES202'!$G:$G,'NAICS Detail'!$A136,'CA 2006 ES202'!$O:$O)</f>
        <v>733980596</v>
      </c>
      <c r="G136">
        <f>SUMIF('CA 2006 ES202'!$G:$G,'NAICS Detail'!$A136,'CA 2006 ES202'!$X:$X)</f>
        <v>740012453</v>
      </c>
      <c r="H136">
        <f t="shared" si="6"/>
        <v>2958544519</v>
      </c>
      <c r="I136" s="25">
        <f>(SUMIF('CA 2005 ES202'!$G:$G,'NAICS Detail'!$A136,'CA 2005 ES202'!$AD:$AD)+SUMIF('CA 2005 ES202'!$G:$G,'NAICS Detail'!$A136,'CA 2005 ES202'!$AE:$AE)+SUMIF('CA 2005 ES202'!$G:$G,'NAICS Detail'!$A136,'CA 2005 ES202'!$AF:$AF))/3</f>
        <v>112235</v>
      </c>
      <c r="J136" s="25">
        <f>(SUMIF('CA 2005 ES202'!$G:$G,'NAICS Detail'!$A136,'CA 2005 ES202'!$AM:$AM)+SUMIF('CA 2005 ES202'!$G:$G,'NAICS Detail'!$A136,'CA 2005 ES202'!$AN:$AN)+SUMIF('CA 2005 ES202'!$G:$G,'NAICS Detail'!$A136,'CA 2005 ES202'!$AO:$AO))/3</f>
        <v>113749.33333333333</v>
      </c>
      <c r="K136" s="25">
        <f>(SUMIF('CA 2006 ES202'!$G:$G,'NAICS Detail'!$A136,'CA 2006 ES202'!$L:$L)+SUMIF('CA 2006 ES202'!$G:$G,'NAICS Detail'!$A136,'CA 2006 ES202'!$M:$M)+SUMIF('CA 2006 ES202'!$G:$G,'NAICS Detail'!$A136,'CA 2006 ES202'!$N:$N))/3</f>
        <v>113284</v>
      </c>
      <c r="L136" s="25">
        <f>(SUMIF('CA 2006 ES202'!$G:$G,'NAICS Detail'!$A136,'CA 2006 ES202'!$U:$U)+SUMIF('CA 2006 ES202'!$G:$G,'NAICS Detail'!$A136,'CA 2006 ES202'!$V:$V)+SUMIF('CA 2006 ES202'!$G:$G,'NAICS Detail'!$A136,'CA 2006 ES202'!$W:$W))/3</f>
        <v>114684.33333333333</v>
      </c>
      <c r="M136" s="25">
        <f t="shared" si="8"/>
        <v>113488.16666666666</v>
      </c>
    </row>
    <row r="137" spans="1:13">
      <c r="A137" s="21">
        <v>5617</v>
      </c>
      <c r="B137" s="21">
        <f t="shared" si="7"/>
        <v>3</v>
      </c>
      <c r="C137" s="13" t="s">
        <v>1055</v>
      </c>
      <c r="D137">
        <f>SUMIF('CA 2005 ES202'!$G:$G,'NAICS Detail'!$A137,'CA 2005 ES202'!$AG:$AG)</f>
        <v>1330206232</v>
      </c>
      <c r="E137">
        <f>SUMIF('CA 2005 ES202'!$G:$G,'NAICS Detail'!$A137,'CA 2005 ES202'!$AP:$AP)</f>
        <v>1358843310</v>
      </c>
      <c r="F137">
        <f>SUMIF('CA 2006 ES202'!$G:$G,'NAICS Detail'!$A137,'CA 2006 ES202'!$O:$O)</f>
        <v>1217146141</v>
      </c>
      <c r="G137">
        <f>SUMIF('CA 2006 ES202'!$G:$G,'NAICS Detail'!$A137,'CA 2006 ES202'!$X:$X)</f>
        <v>1330695981</v>
      </c>
      <c r="H137">
        <f t="shared" si="6"/>
        <v>5236891664</v>
      </c>
      <c r="I137" s="25">
        <f>(SUMIF('CA 2005 ES202'!$G:$G,'NAICS Detail'!$A137,'CA 2005 ES202'!$AD:$AD)+SUMIF('CA 2005 ES202'!$G:$G,'NAICS Detail'!$A137,'CA 2005 ES202'!$AE:$AE)+SUMIF('CA 2005 ES202'!$G:$G,'NAICS Detail'!$A137,'CA 2005 ES202'!$AF:$AF))/3</f>
        <v>209471.66666666666</v>
      </c>
      <c r="J137" s="25">
        <f>(SUMIF('CA 2005 ES202'!$G:$G,'NAICS Detail'!$A137,'CA 2005 ES202'!$AM:$AM)+SUMIF('CA 2005 ES202'!$G:$G,'NAICS Detail'!$A137,'CA 2005 ES202'!$AN:$AN)+SUMIF('CA 2005 ES202'!$G:$G,'NAICS Detail'!$A137,'CA 2005 ES202'!$AO:$AO))/3</f>
        <v>207478.66666666666</v>
      </c>
      <c r="K137" s="25">
        <f>(SUMIF('CA 2006 ES202'!$G:$G,'NAICS Detail'!$A137,'CA 2006 ES202'!$L:$L)+SUMIF('CA 2006 ES202'!$G:$G,'NAICS Detail'!$A137,'CA 2006 ES202'!$M:$M)+SUMIF('CA 2006 ES202'!$G:$G,'NAICS Detail'!$A137,'CA 2006 ES202'!$N:$N))/3</f>
        <v>206174.66666666666</v>
      </c>
      <c r="L137" s="25">
        <f>(SUMIF('CA 2006 ES202'!$G:$G,'NAICS Detail'!$A137,'CA 2006 ES202'!$U:$U)+SUMIF('CA 2006 ES202'!$G:$G,'NAICS Detail'!$A137,'CA 2006 ES202'!$V:$V)+SUMIF('CA 2006 ES202'!$G:$G,'NAICS Detail'!$A137,'CA 2006 ES202'!$W:$W))/3</f>
        <v>213278.33333333334</v>
      </c>
      <c r="M137" s="25">
        <f t="shared" si="8"/>
        <v>209100.83333333334</v>
      </c>
    </row>
    <row r="138" spans="1:13">
      <c r="A138" s="21">
        <v>5619</v>
      </c>
      <c r="B138" s="21">
        <f t="shared" si="7"/>
        <v>4</v>
      </c>
      <c r="C138" s="13" t="s">
        <v>1086</v>
      </c>
      <c r="D138">
        <f>SUMIF('CA 2005 ES202'!$G:$G,'NAICS Detail'!$A138,'CA 2005 ES202'!$AG:$AG)</f>
        <v>245094914</v>
      </c>
      <c r="E138">
        <f>SUMIF('CA 2005 ES202'!$G:$G,'NAICS Detail'!$A138,'CA 2005 ES202'!$AP:$AP)</f>
        <v>266457125</v>
      </c>
      <c r="F138">
        <f>SUMIF('CA 2006 ES202'!$G:$G,'NAICS Detail'!$A138,'CA 2006 ES202'!$O:$O)</f>
        <v>267893163</v>
      </c>
      <c r="G138">
        <f>SUMIF('CA 2006 ES202'!$G:$G,'NAICS Detail'!$A138,'CA 2006 ES202'!$X:$X)</f>
        <v>256142971</v>
      </c>
      <c r="H138">
        <f t="shared" si="6"/>
        <v>1035588173</v>
      </c>
      <c r="I138" s="25">
        <f>(SUMIF('CA 2005 ES202'!$G:$G,'NAICS Detail'!$A138,'CA 2005 ES202'!$AD:$AD)+SUMIF('CA 2005 ES202'!$G:$G,'NAICS Detail'!$A138,'CA 2005 ES202'!$AE:$AE)+SUMIF('CA 2005 ES202'!$G:$G,'NAICS Detail'!$A138,'CA 2005 ES202'!$AF:$AF))/3</f>
        <v>26747.333333333332</v>
      </c>
      <c r="J138" s="25">
        <f>(SUMIF('CA 2005 ES202'!$G:$G,'NAICS Detail'!$A138,'CA 2005 ES202'!$AM:$AM)+SUMIF('CA 2005 ES202'!$G:$G,'NAICS Detail'!$A138,'CA 2005 ES202'!$AN:$AN)+SUMIF('CA 2005 ES202'!$G:$G,'NAICS Detail'!$A138,'CA 2005 ES202'!$AO:$AO))/3</f>
        <v>26400</v>
      </c>
      <c r="K138" s="25">
        <f>(SUMIF('CA 2006 ES202'!$G:$G,'NAICS Detail'!$A138,'CA 2006 ES202'!$L:$L)+SUMIF('CA 2006 ES202'!$G:$G,'NAICS Detail'!$A138,'CA 2006 ES202'!$M:$M)+SUMIF('CA 2006 ES202'!$G:$G,'NAICS Detail'!$A138,'CA 2006 ES202'!$N:$N))/3</f>
        <v>28649</v>
      </c>
      <c r="L138" s="25">
        <f>(SUMIF('CA 2006 ES202'!$G:$G,'NAICS Detail'!$A138,'CA 2006 ES202'!$U:$U)+SUMIF('CA 2006 ES202'!$G:$G,'NAICS Detail'!$A138,'CA 2006 ES202'!$V:$V)+SUMIF('CA 2006 ES202'!$G:$G,'NAICS Detail'!$A138,'CA 2006 ES202'!$W:$W))/3</f>
        <v>29116.666666666668</v>
      </c>
      <c r="M138" s="25">
        <f t="shared" si="8"/>
        <v>27728.25</v>
      </c>
    </row>
    <row r="139" spans="1:13">
      <c r="A139" s="21">
        <v>562</v>
      </c>
      <c r="B139" s="21">
        <f t="shared" si="7"/>
        <v>4</v>
      </c>
      <c r="C139" s="13" t="s">
        <v>1086</v>
      </c>
      <c r="D139">
        <f>SUMIF('CA 2005 ES202'!$G:$G,'NAICS Detail'!$A139,'CA 2005 ES202'!$AG:$AG)</f>
        <v>507753120</v>
      </c>
      <c r="E139">
        <f>SUMIF('CA 2005 ES202'!$G:$G,'NAICS Detail'!$A139,'CA 2005 ES202'!$AP:$AP)</f>
        <v>515192041</v>
      </c>
      <c r="F139">
        <f>SUMIF('CA 2006 ES202'!$G:$G,'NAICS Detail'!$A139,'CA 2006 ES202'!$O:$O)</f>
        <v>492921897</v>
      </c>
      <c r="G139">
        <f>SUMIF('CA 2006 ES202'!$G:$G,'NAICS Detail'!$A139,'CA 2006 ES202'!$X:$X)</f>
        <v>493077547</v>
      </c>
      <c r="H139">
        <f t="shared" si="6"/>
        <v>2008944605</v>
      </c>
      <c r="I139" s="25">
        <f>(SUMIF('CA 2005 ES202'!$G:$G,'NAICS Detail'!$A139,'CA 2005 ES202'!$AD:$AD)+SUMIF('CA 2005 ES202'!$G:$G,'NAICS Detail'!$A139,'CA 2005 ES202'!$AE:$AE)+SUMIF('CA 2005 ES202'!$G:$G,'NAICS Detail'!$A139,'CA 2005 ES202'!$AF:$AF))/3</f>
        <v>40303</v>
      </c>
      <c r="J139" s="25">
        <f>(SUMIF('CA 2005 ES202'!$G:$G,'NAICS Detail'!$A139,'CA 2005 ES202'!$AM:$AM)+SUMIF('CA 2005 ES202'!$G:$G,'NAICS Detail'!$A139,'CA 2005 ES202'!$AN:$AN)+SUMIF('CA 2005 ES202'!$G:$G,'NAICS Detail'!$A139,'CA 2005 ES202'!$AO:$AO))/3</f>
        <v>39858.333333333336</v>
      </c>
      <c r="K139" s="25">
        <f>(SUMIF('CA 2006 ES202'!$G:$G,'NAICS Detail'!$A139,'CA 2006 ES202'!$L:$L)+SUMIF('CA 2006 ES202'!$G:$G,'NAICS Detail'!$A139,'CA 2006 ES202'!$M:$M)+SUMIF('CA 2006 ES202'!$G:$G,'NAICS Detail'!$A139,'CA 2006 ES202'!$N:$N))/3</f>
        <v>39301</v>
      </c>
      <c r="L139" s="25">
        <f>(SUMIF('CA 2006 ES202'!$G:$G,'NAICS Detail'!$A139,'CA 2006 ES202'!$U:$U)+SUMIF('CA 2006 ES202'!$G:$G,'NAICS Detail'!$A139,'CA 2006 ES202'!$V:$V)+SUMIF('CA 2006 ES202'!$G:$G,'NAICS Detail'!$A139,'CA 2006 ES202'!$W:$W))/3</f>
        <v>39881</v>
      </c>
      <c r="M139" s="25">
        <f t="shared" si="8"/>
        <v>39835.833333333336</v>
      </c>
    </row>
    <row r="140" spans="1:13">
      <c r="A140" s="21">
        <v>61</v>
      </c>
      <c r="B140" s="21">
        <f t="shared" si="7"/>
        <v>27</v>
      </c>
      <c r="C140" s="13" t="s">
        <v>1101</v>
      </c>
      <c r="D140">
        <f>SUMIF('CA 2005 ES202'!$G:$G,'NAICS Detail'!$A140,'CA 2005 ES202'!$AG:$AG)</f>
        <v>11785463193</v>
      </c>
      <c r="E140">
        <f>SUMIF('CA 2005 ES202'!$G:$G,'NAICS Detail'!$A140,'CA 2005 ES202'!$AP:$AP)</f>
        <v>13291647283</v>
      </c>
      <c r="F140">
        <f>SUMIF('CA 2006 ES202'!$G:$G,'NAICS Detail'!$A140,'CA 2006 ES202'!$O:$O)</f>
        <v>15513484340</v>
      </c>
      <c r="G140">
        <f>SUMIF('CA 2006 ES202'!$G:$G,'NAICS Detail'!$A140,'CA 2006 ES202'!$X:$X)</f>
        <v>14910207183</v>
      </c>
      <c r="H140">
        <f t="shared" ref="H140:H154" si="9">SUM(D140:G140)</f>
        <v>55500801999</v>
      </c>
      <c r="I140" s="25">
        <f>(SUMIF('CA 2005 ES202'!$G:$G,'NAICS Detail'!$A140,'CA 2005 ES202'!$AD:$AD)+SUMIF('CA 2005 ES202'!$G:$G,'NAICS Detail'!$A140,'CA 2005 ES202'!$AE:$AE)+SUMIF('CA 2005 ES202'!$G:$G,'NAICS Detail'!$A140,'CA 2005 ES202'!$AF:$AF))/3</f>
        <v>1159746</v>
      </c>
      <c r="J140" s="25">
        <f>(SUMIF('CA 2005 ES202'!$G:$G,'NAICS Detail'!$A140,'CA 2005 ES202'!$AM:$AM)+SUMIF('CA 2005 ES202'!$G:$G,'NAICS Detail'!$A140,'CA 2005 ES202'!$AN:$AN)+SUMIF('CA 2005 ES202'!$G:$G,'NAICS Detail'!$A140,'CA 2005 ES202'!$AO:$AO))/3</f>
        <v>1354765</v>
      </c>
      <c r="K140" s="25">
        <f>(SUMIF('CA 2006 ES202'!$G:$G,'NAICS Detail'!$A140,'CA 2006 ES202'!$L:$L)+SUMIF('CA 2006 ES202'!$G:$G,'NAICS Detail'!$A140,'CA 2006 ES202'!$M:$M)+SUMIF('CA 2006 ES202'!$G:$G,'NAICS Detail'!$A140,'CA 2006 ES202'!$N:$N))/3</f>
        <v>1378213</v>
      </c>
      <c r="L140" s="25">
        <f>(SUMIF('CA 2006 ES202'!$G:$G,'NAICS Detail'!$A140,'CA 2006 ES202'!$U:$U)+SUMIF('CA 2006 ES202'!$G:$G,'NAICS Detail'!$A140,'CA 2006 ES202'!$V:$V)+SUMIF('CA 2006 ES202'!$G:$G,'NAICS Detail'!$A140,'CA 2006 ES202'!$W:$W))/3</f>
        <v>1395145.3333333333</v>
      </c>
      <c r="M140" s="25">
        <f t="shared" si="8"/>
        <v>1321967.3333333333</v>
      </c>
    </row>
    <row r="141" spans="1:13">
      <c r="A141" s="21">
        <v>621</v>
      </c>
      <c r="B141" s="21">
        <f t="shared" si="7"/>
        <v>46</v>
      </c>
      <c r="C141" s="13" t="s">
        <v>1119</v>
      </c>
      <c r="D141">
        <f>SUMIF('CA 2005 ES202'!$G:$G,'NAICS Detail'!$A141,'CA 2005 ES202'!$AG:$AG)</f>
        <v>6370376776</v>
      </c>
      <c r="E141">
        <f>SUMIF('CA 2005 ES202'!$G:$G,'NAICS Detail'!$A141,'CA 2005 ES202'!$AP:$AP)</f>
        <v>7720132210</v>
      </c>
      <c r="F141">
        <f>SUMIF('CA 2006 ES202'!$G:$G,'NAICS Detail'!$A141,'CA 2006 ES202'!$O:$O)</f>
        <v>6158371127</v>
      </c>
      <c r="G141">
        <f>SUMIF('CA 2006 ES202'!$G:$G,'NAICS Detail'!$A141,'CA 2006 ES202'!$X:$X)</f>
        <v>6466596971</v>
      </c>
      <c r="H141">
        <f t="shared" si="9"/>
        <v>26715477084</v>
      </c>
      <c r="I141" s="25">
        <f>(SUMIF('CA 2005 ES202'!$G:$G,'NAICS Detail'!$A141,'CA 2005 ES202'!$AD:$AD)+SUMIF('CA 2005 ES202'!$G:$G,'NAICS Detail'!$A141,'CA 2005 ES202'!$AE:$AE)+SUMIF('CA 2005 ES202'!$G:$G,'NAICS Detail'!$A141,'CA 2005 ES202'!$AF:$AF))/3</f>
        <v>522131.66666666669</v>
      </c>
      <c r="J141" s="25">
        <f>(SUMIF('CA 2005 ES202'!$G:$G,'NAICS Detail'!$A141,'CA 2005 ES202'!$AM:$AM)+SUMIF('CA 2005 ES202'!$G:$G,'NAICS Detail'!$A141,'CA 2005 ES202'!$AN:$AN)+SUMIF('CA 2005 ES202'!$G:$G,'NAICS Detail'!$A141,'CA 2005 ES202'!$AO:$AO))/3</f>
        <v>529479.33333333337</v>
      </c>
      <c r="K141" s="25">
        <f>(SUMIF('CA 2006 ES202'!$G:$G,'NAICS Detail'!$A141,'CA 2006 ES202'!$L:$L)+SUMIF('CA 2006 ES202'!$G:$G,'NAICS Detail'!$A141,'CA 2006 ES202'!$M:$M)+SUMIF('CA 2006 ES202'!$G:$G,'NAICS Detail'!$A141,'CA 2006 ES202'!$N:$N))/3</f>
        <v>528355.66666666663</v>
      </c>
      <c r="L141" s="25">
        <f>(SUMIF('CA 2006 ES202'!$G:$G,'NAICS Detail'!$A141,'CA 2006 ES202'!$U:$U)+SUMIF('CA 2006 ES202'!$G:$G,'NAICS Detail'!$A141,'CA 2006 ES202'!$V:$V)+SUMIF('CA 2006 ES202'!$G:$G,'NAICS Detail'!$A141,'CA 2006 ES202'!$W:$W))/3</f>
        <v>534132</v>
      </c>
      <c r="M141" s="25">
        <f t="shared" si="8"/>
        <v>528524.66666666663</v>
      </c>
    </row>
    <row r="142" spans="1:13">
      <c r="A142" s="21">
        <v>622</v>
      </c>
      <c r="B142" s="21">
        <f t="shared" si="7"/>
        <v>47</v>
      </c>
      <c r="C142" s="13" t="s">
        <v>1141</v>
      </c>
      <c r="D142">
        <f>SUMIF('CA 2005 ES202'!$G:$G,'NAICS Detail'!$A142,'CA 2005 ES202'!$AG:$AG)</f>
        <v>7417495227</v>
      </c>
      <c r="E142">
        <f>SUMIF('CA 2005 ES202'!$G:$G,'NAICS Detail'!$A142,'CA 2005 ES202'!$AP:$AP)</f>
        <v>7227607084</v>
      </c>
      <c r="F142">
        <f>SUMIF('CA 2006 ES202'!$G:$G,'NAICS Detail'!$A142,'CA 2006 ES202'!$O:$O)</f>
        <v>7461019692</v>
      </c>
      <c r="G142">
        <f>SUMIF('CA 2006 ES202'!$G:$G,'NAICS Detail'!$A142,'CA 2006 ES202'!$X:$X)</f>
        <v>7338815029</v>
      </c>
      <c r="H142">
        <f t="shared" si="9"/>
        <v>29444937032</v>
      </c>
      <c r="I142" s="25">
        <f>(SUMIF('CA 2005 ES202'!$G:$G,'NAICS Detail'!$A142,'CA 2005 ES202'!$AD:$AD)+SUMIF('CA 2005 ES202'!$G:$G,'NAICS Detail'!$A142,'CA 2005 ES202'!$AE:$AE)+SUMIF('CA 2005 ES202'!$G:$G,'NAICS Detail'!$A142,'CA 2005 ES202'!$AF:$AF))/3</f>
        <v>512882.66666666669</v>
      </c>
      <c r="J142" s="25">
        <f>(SUMIF('CA 2005 ES202'!$G:$G,'NAICS Detail'!$A142,'CA 2005 ES202'!$AM:$AM)+SUMIF('CA 2005 ES202'!$G:$G,'NAICS Detail'!$A142,'CA 2005 ES202'!$AN:$AN)+SUMIF('CA 2005 ES202'!$G:$G,'NAICS Detail'!$A142,'CA 2005 ES202'!$AO:$AO))/3</f>
        <v>515536.66666666669</v>
      </c>
      <c r="K142" s="25">
        <f>(SUMIF('CA 2006 ES202'!$G:$G,'NAICS Detail'!$A142,'CA 2006 ES202'!$L:$L)+SUMIF('CA 2006 ES202'!$G:$G,'NAICS Detail'!$A142,'CA 2006 ES202'!$M:$M)+SUMIF('CA 2006 ES202'!$G:$G,'NAICS Detail'!$A142,'CA 2006 ES202'!$N:$N))/3</f>
        <v>514577.33333333331</v>
      </c>
      <c r="L142" s="25">
        <f>(SUMIF('CA 2006 ES202'!$G:$G,'NAICS Detail'!$A142,'CA 2006 ES202'!$U:$U)+SUMIF('CA 2006 ES202'!$G:$G,'NAICS Detail'!$A142,'CA 2006 ES202'!$V:$V)+SUMIF('CA 2006 ES202'!$G:$G,'NAICS Detail'!$A142,'CA 2006 ES202'!$W:$W))/3</f>
        <v>516835.66666666669</v>
      </c>
      <c r="M142" s="25">
        <f t="shared" si="8"/>
        <v>514958.08333333337</v>
      </c>
    </row>
    <row r="143" spans="1:13">
      <c r="A143" s="21">
        <v>623</v>
      </c>
      <c r="B143" s="21">
        <f t="shared" si="7"/>
        <v>48</v>
      </c>
      <c r="C143" s="13" t="s">
        <v>1145</v>
      </c>
      <c r="D143">
        <f>SUMIF('CA 2005 ES202'!$G:$G,'NAICS Detail'!$A143,'CA 2005 ES202'!$AG:$AG)</f>
        <v>1402968629</v>
      </c>
      <c r="E143">
        <f>SUMIF('CA 2005 ES202'!$G:$G,'NAICS Detail'!$A143,'CA 2005 ES202'!$AP:$AP)</f>
        <v>1433412925</v>
      </c>
      <c r="F143">
        <f>SUMIF('CA 2006 ES202'!$G:$G,'NAICS Detail'!$A143,'CA 2006 ES202'!$O:$O)</f>
        <v>1468052799</v>
      </c>
      <c r="G143">
        <f>SUMIF('CA 2006 ES202'!$G:$G,'NAICS Detail'!$A143,'CA 2006 ES202'!$X:$X)</f>
        <v>1457587207</v>
      </c>
      <c r="H143">
        <f t="shared" si="9"/>
        <v>5762021560</v>
      </c>
      <c r="I143" s="25">
        <f>(SUMIF('CA 2005 ES202'!$G:$G,'NAICS Detail'!$A143,'CA 2005 ES202'!$AD:$AD)+SUMIF('CA 2005 ES202'!$G:$G,'NAICS Detail'!$A143,'CA 2005 ES202'!$AE:$AE)+SUMIF('CA 2005 ES202'!$G:$G,'NAICS Detail'!$A143,'CA 2005 ES202'!$AF:$AF))/3</f>
        <v>217146.33333333334</v>
      </c>
      <c r="J143" s="25">
        <f>(SUMIF('CA 2005 ES202'!$G:$G,'NAICS Detail'!$A143,'CA 2005 ES202'!$AM:$AM)+SUMIF('CA 2005 ES202'!$G:$G,'NAICS Detail'!$A143,'CA 2005 ES202'!$AN:$AN)+SUMIF('CA 2005 ES202'!$G:$G,'NAICS Detail'!$A143,'CA 2005 ES202'!$AO:$AO))/3</f>
        <v>220898</v>
      </c>
      <c r="K143" s="25">
        <f>(SUMIF('CA 2006 ES202'!$G:$G,'NAICS Detail'!$A143,'CA 2006 ES202'!$L:$L)+SUMIF('CA 2006 ES202'!$G:$G,'NAICS Detail'!$A143,'CA 2006 ES202'!$M:$M)+SUMIF('CA 2006 ES202'!$G:$G,'NAICS Detail'!$A143,'CA 2006 ES202'!$N:$N))/3</f>
        <v>220648.33333333334</v>
      </c>
      <c r="L143" s="25">
        <f>(SUMIF('CA 2006 ES202'!$G:$G,'NAICS Detail'!$A143,'CA 2006 ES202'!$U:$U)+SUMIF('CA 2006 ES202'!$G:$G,'NAICS Detail'!$A143,'CA 2006 ES202'!$V:$V)+SUMIF('CA 2006 ES202'!$G:$G,'NAICS Detail'!$A143,'CA 2006 ES202'!$W:$W))/3</f>
        <v>222480</v>
      </c>
      <c r="M143" s="25">
        <f t="shared" si="8"/>
        <v>220293.16666666669</v>
      </c>
    </row>
    <row r="144" spans="1:13">
      <c r="A144" s="21">
        <v>624</v>
      </c>
      <c r="B144" s="21">
        <f t="shared" si="7"/>
        <v>49</v>
      </c>
      <c r="C144" s="13" t="s">
        <v>1152</v>
      </c>
      <c r="D144">
        <f>SUMIF('CA 2005 ES202'!$G:$G,'NAICS Detail'!$A144,'CA 2005 ES202'!$AG:$AG)</f>
        <v>1229778542</v>
      </c>
      <c r="E144">
        <f>SUMIF('CA 2005 ES202'!$G:$G,'NAICS Detail'!$A144,'CA 2005 ES202'!$AP:$AP)</f>
        <v>1280646932</v>
      </c>
      <c r="F144">
        <f>SUMIF('CA 2006 ES202'!$G:$G,'NAICS Detail'!$A144,'CA 2006 ES202'!$O:$O)</f>
        <v>1266925958</v>
      </c>
      <c r="G144">
        <f>SUMIF('CA 2006 ES202'!$G:$G,'NAICS Detail'!$A144,'CA 2006 ES202'!$X:$X)</f>
        <v>1316804654</v>
      </c>
      <c r="H144">
        <f t="shared" si="9"/>
        <v>5094156086</v>
      </c>
      <c r="I144" s="25">
        <f>(SUMIF('CA 2005 ES202'!$G:$G,'NAICS Detail'!$A144,'CA 2005 ES202'!$AD:$AD)+SUMIF('CA 2005 ES202'!$G:$G,'NAICS Detail'!$A144,'CA 2005 ES202'!$AE:$AE)+SUMIF('CA 2005 ES202'!$G:$G,'NAICS Detail'!$A144,'CA 2005 ES202'!$AF:$AF))/3</f>
        <v>195151</v>
      </c>
      <c r="J144" s="25">
        <f>(SUMIF('CA 2005 ES202'!$G:$G,'NAICS Detail'!$A144,'CA 2005 ES202'!$AM:$AM)+SUMIF('CA 2005 ES202'!$G:$G,'NAICS Detail'!$A144,'CA 2005 ES202'!$AN:$AN)+SUMIF('CA 2005 ES202'!$G:$G,'NAICS Detail'!$A144,'CA 2005 ES202'!$AO:$AO))/3</f>
        <v>198174.33333333334</v>
      </c>
      <c r="K144" s="25">
        <f>(SUMIF('CA 2006 ES202'!$G:$G,'NAICS Detail'!$A144,'CA 2006 ES202'!$L:$L)+SUMIF('CA 2006 ES202'!$G:$G,'NAICS Detail'!$A144,'CA 2006 ES202'!$M:$M)+SUMIF('CA 2006 ES202'!$G:$G,'NAICS Detail'!$A144,'CA 2006 ES202'!$N:$N))/3</f>
        <v>200066</v>
      </c>
      <c r="L144" s="25">
        <f>(SUMIF('CA 2006 ES202'!$G:$G,'NAICS Detail'!$A144,'CA 2006 ES202'!$U:$U)+SUMIF('CA 2006 ES202'!$G:$G,'NAICS Detail'!$A144,'CA 2006 ES202'!$V:$V)+SUMIF('CA 2006 ES202'!$G:$G,'NAICS Detail'!$A144,'CA 2006 ES202'!$W:$W))/3</f>
        <v>202857.33333333334</v>
      </c>
      <c r="M144" s="25">
        <f t="shared" si="8"/>
        <v>199062.16666666669</v>
      </c>
    </row>
    <row r="145" spans="1:13">
      <c r="A145" s="21">
        <v>711</v>
      </c>
      <c r="B145" s="21">
        <f t="shared" si="7"/>
        <v>71</v>
      </c>
      <c r="C145" s="13" t="s">
        <v>1162</v>
      </c>
      <c r="D145">
        <f>SUMIF('CA 2005 ES202'!$G:$G,'NAICS Detail'!$A145,'CA 2005 ES202'!$AG:$AG)</f>
        <v>1346398536</v>
      </c>
      <c r="E145">
        <f>SUMIF('CA 2005 ES202'!$G:$G,'NAICS Detail'!$A145,'CA 2005 ES202'!$AP:$AP)</f>
        <v>2997310166</v>
      </c>
      <c r="F145">
        <f>SUMIF('CA 2006 ES202'!$G:$G,'NAICS Detail'!$A145,'CA 2006 ES202'!$O:$O)</f>
        <v>1251107301</v>
      </c>
      <c r="G145">
        <f>SUMIF('CA 2006 ES202'!$G:$G,'NAICS Detail'!$A145,'CA 2006 ES202'!$X:$X)</f>
        <v>1339524066</v>
      </c>
      <c r="H145">
        <f t="shared" si="9"/>
        <v>6934340069</v>
      </c>
      <c r="I145" s="25">
        <f>(SUMIF('CA 2005 ES202'!$G:$G,'NAICS Detail'!$A145,'CA 2005 ES202'!$AD:$AD)+SUMIF('CA 2005 ES202'!$G:$G,'NAICS Detail'!$A145,'CA 2005 ES202'!$AE:$AE)+SUMIF('CA 2005 ES202'!$G:$G,'NAICS Detail'!$A145,'CA 2005 ES202'!$AF:$AF))/3</f>
        <v>65317</v>
      </c>
      <c r="J145" s="25">
        <f>(SUMIF('CA 2005 ES202'!$G:$G,'NAICS Detail'!$A145,'CA 2005 ES202'!$AM:$AM)+SUMIF('CA 2005 ES202'!$G:$G,'NAICS Detail'!$A145,'CA 2005 ES202'!$AN:$AN)+SUMIF('CA 2005 ES202'!$G:$G,'NAICS Detail'!$A145,'CA 2005 ES202'!$AO:$AO))/3</f>
        <v>64149</v>
      </c>
      <c r="K145" s="25">
        <f>(SUMIF('CA 2006 ES202'!$G:$G,'NAICS Detail'!$A145,'CA 2006 ES202'!$L:$L)+SUMIF('CA 2006 ES202'!$G:$G,'NAICS Detail'!$A145,'CA 2006 ES202'!$M:$M)+SUMIF('CA 2006 ES202'!$G:$G,'NAICS Detail'!$A145,'CA 2006 ES202'!$N:$N))/3</f>
        <v>59348</v>
      </c>
      <c r="L145" s="25">
        <f>(SUMIF('CA 2006 ES202'!$G:$G,'NAICS Detail'!$A145,'CA 2006 ES202'!$U:$U)+SUMIF('CA 2006 ES202'!$G:$G,'NAICS Detail'!$A145,'CA 2006 ES202'!$V:$V)+SUMIF('CA 2006 ES202'!$G:$G,'NAICS Detail'!$A145,'CA 2006 ES202'!$W:$W))/3</f>
        <v>66626.666666666672</v>
      </c>
      <c r="M145" s="25">
        <f t="shared" si="8"/>
        <v>63860.166666666672</v>
      </c>
    </row>
    <row r="146" spans="1:13">
      <c r="A146" s="21">
        <v>712</v>
      </c>
      <c r="B146" s="21">
        <f t="shared" si="7"/>
        <v>70</v>
      </c>
      <c r="C146" s="13" t="s">
        <v>1174</v>
      </c>
      <c r="D146">
        <f>SUMIF('CA 2005 ES202'!$G:$G,'NAICS Detail'!$A146,'CA 2005 ES202'!$AG:$AG)</f>
        <v>174326032</v>
      </c>
      <c r="E146">
        <f>SUMIF('CA 2005 ES202'!$G:$G,'NAICS Detail'!$A146,'CA 2005 ES202'!$AP:$AP)</f>
        <v>159128350</v>
      </c>
      <c r="F146">
        <f>SUMIF('CA 2006 ES202'!$G:$G,'NAICS Detail'!$A146,'CA 2006 ES202'!$O:$O)</f>
        <v>161449495</v>
      </c>
      <c r="G146">
        <f>SUMIF('CA 2006 ES202'!$G:$G,'NAICS Detail'!$A146,'CA 2006 ES202'!$X:$X)</f>
        <v>162545091</v>
      </c>
      <c r="H146">
        <f t="shared" si="9"/>
        <v>657448968</v>
      </c>
      <c r="I146" s="25">
        <f>(SUMIF('CA 2005 ES202'!$G:$G,'NAICS Detail'!$A146,'CA 2005 ES202'!$AD:$AD)+SUMIF('CA 2005 ES202'!$G:$G,'NAICS Detail'!$A146,'CA 2005 ES202'!$AE:$AE)+SUMIF('CA 2005 ES202'!$G:$G,'NAICS Detail'!$A146,'CA 2005 ES202'!$AF:$AF))/3</f>
        <v>19128.666666666668</v>
      </c>
      <c r="J146" s="25">
        <f>(SUMIF('CA 2005 ES202'!$G:$G,'NAICS Detail'!$A146,'CA 2005 ES202'!$AM:$AM)+SUMIF('CA 2005 ES202'!$G:$G,'NAICS Detail'!$A146,'CA 2005 ES202'!$AN:$AN)+SUMIF('CA 2005 ES202'!$G:$G,'NAICS Detail'!$A146,'CA 2005 ES202'!$AO:$AO))/3</f>
        <v>17528.666666666668</v>
      </c>
      <c r="K146" s="25">
        <f>(SUMIF('CA 2006 ES202'!$G:$G,'NAICS Detail'!$A146,'CA 2006 ES202'!$L:$L)+SUMIF('CA 2006 ES202'!$G:$G,'NAICS Detail'!$A146,'CA 2006 ES202'!$M:$M)+SUMIF('CA 2006 ES202'!$G:$G,'NAICS Detail'!$A146,'CA 2006 ES202'!$N:$N))/3</f>
        <v>17142</v>
      </c>
      <c r="L146" s="25">
        <f>(SUMIF('CA 2006 ES202'!$G:$G,'NAICS Detail'!$A146,'CA 2006 ES202'!$U:$U)+SUMIF('CA 2006 ES202'!$G:$G,'NAICS Detail'!$A146,'CA 2006 ES202'!$V:$V)+SUMIF('CA 2006 ES202'!$G:$G,'NAICS Detail'!$A146,'CA 2006 ES202'!$W:$W))/3</f>
        <v>18731.666666666668</v>
      </c>
      <c r="M146" s="25">
        <f t="shared" si="8"/>
        <v>18132.75</v>
      </c>
    </row>
    <row r="147" spans="1:13">
      <c r="A147" s="21">
        <v>713</v>
      </c>
      <c r="B147" s="21">
        <f t="shared" si="7"/>
        <v>70</v>
      </c>
      <c r="C147" s="13" t="s">
        <v>1174</v>
      </c>
      <c r="D147">
        <f>SUMIF('CA 2005 ES202'!$G:$G,'NAICS Detail'!$A147,'CA 2005 ES202'!$AG:$AG)</f>
        <v>1351134860</v>
      </c>
      <c r="E147">
        <f>SUMIF('CA 2005 ES202'!$G:$G,'NAICS Detail'!$A147,'CA 2005 ES202'!$AP:$AP)</f>
        <v>1301710209</v>
      </c>
      <c r="F147">
        <f>SUMIF('CA 2006 ES202'!$G:$G,'NAICS Detail'!$A147,'CA 2006 ES202'!$O:$O)</f>
        <v>1306600359</v>
      </c>
      <c r="G147">
        <f>SUMIF('CA 2006 ES202'!$G:$G,'NAICS Detail'!$A147,'CA 2006 ES202'!$X:$X)</f>
        <v>1330829140</v>
      </c>
      <c r="H147">
        <f t="shared" si="9"/>
        <v>5290274568</v>
      </c>
      <c r="I147" s="25">
        <f>(SUMIF('CA 2005 ES202'!$G:$G,'NAICS Detail'!$A147,'CA 2005 ES202'!$AD:$AD)+SUMIF('CA 2005 ES202'!$G:$G,'NAICS Detail'!$A147,'CA 2005 ES202'!$AE:$AE)+SUMIF('CA 2005 ES202'!$G:$G,'NAICS Detail'!$A147,'CA 2005 ES202'!$AF:$AF))/3</f>
        <v>236131</v>
      </c>
      <c r="J147" s="25">
        <f>(SUMIF('CA 2005 ES202'!$G:$G,'NAICS Detail'!$A147,'CA 2005 ES202'!$AM:$AM)+SUMIF('CA 2005 ES202'!$G:$G,'NAICS Detail'!$A147,'CA 2005 ES202'!$AN:$AN)+SUMIF('CA 2005 ES202'!$G:$G,'NAICS Detail'!$A147,'CA 2005 ES202'!$AO:$AO))/3</f>
        <v>220359.33333333334</v>
      </c>
      <c r="K147" s="25">
        <f>(SUMIF('CA 2006 ES202'!$G:$G,'NAICS Detail'!$A147,'CA 2006 ES202'!$L:$L)+SUMIF('CA 2006 ES202'!$G:$G,'NAICS Detail'!$A147,'CA 2006 ES202'!$M:$M)+SUMIF('CA 2006 ES202'!$G:$G,'NAICS Detail'!$A147,'CA 2006 ES202'!$N:$N))/3</f>
        <v>219822.33333333334</v>
      </c>
      <c r="L147" s="25">
        <f>(SUMIF('CA 2006 ES202'!$G:$G,'NAICS Detail'!$A147,'CA 2006 ES202'!$U:$U)+SUMIF('CA 2006 ES202'!$G:$G,'NAICS Detail'!$A147,'CA 2006 ES202'!$V:$V)+SUMIF('CA 2006 ES202'!$G:$G,'NAICS Detail'!$A147,'CA 2006 ES202'!$W:$W))/3</f>
        <v>231127.66666666666</v>
      </c>
      <c r="M147" s="25">
        <f t="shared" si="8"/>
        <v>226860.08333333334</v>
      </c>
    </row>
    <row r="148" spans="1:13">
      <c r="A148" s="21">
        <v>721</v>
      </c>
      <c r="B148" s="21">
        <f t="shared" si="7"/>
        <v>1</v>
      </c>
      <c r="C148" s="13" t="s">
        <v>1189</v>
      </c>
      <c r="D148">
        <f>SUMIF('CA 2005 ES202'!$G:$G,'NAICS Detail'!$A148,'CA 2005 ES202'!$AG:$AG)</f>
        <v>1381904695</v>
      </c>
      <c r="E148">
        <f>SUMIF('CA 2005 ES202'!$G:$G,'NAICS Detail'!$A148,'CA 2005 ES202'!$AP:$AP)</f>
        <v>1353514831</v>
      </c>
      <c r="F148">
        <f>SUMIF('CA 2006 ES202'!$G:$G,'NAICS Detail'!$A148,'CA 2006 ES202'!$O:$O)</f>
        <v>1376419364</v>
      </c>
      <c r="G148">
        <f>SUMIF('CA 2006 ES202'!$G:$G,'NAICS Detail'!$A148,'CA 2006 ES202'!$X:$X)</f>
        <v>1370256285</v>
      </c>
      <c r="H148">
        <f t="shared" si="9"/>
        <v>5482095175</v>
      </c>
      <c r="I148" s="25">
        <f>(SUMIF('CA 2005 ES202'!$G:$G,'NAICS Detail'!$A148,'CA 2005 ES202'!$AD:$AD)+SUMIF('CA 2005 ES202'!$G:$G,'NAICS Detail'!$A148,'CA 2005 ES202'!$AE:$AE)+SUMIF('CA 2005 ES202'!$G:$G,'NAICS Detail'!$A148,'CA 2005 ES202'!$AF:$AF))/3</f>
        <v>214467.33333333334</v>
      </c>
      <c r="J148" s="25">
        <f>(SUMIF('CA 2005 ES202'!$G:$G,'NAICS Detail'!$A148,'CA 2005 ES202'!$AM:$AM)+SUMIF('CA 2005 ES202'!$G:$G,'NAICS Detail'!$A148,'CA 2005 ES202'!$AN:$AN)+SUMIF('CA 2005 ES202'!$G:$G,'NAICS Detail'!$A148,'CA 2005 ES202'!$AO:$AO))/3</f>
        <v>210534.66666666666</v>
      </c>
      <c r="K148" s="25">
        <f>(SUMIF('CA 2006 ES202'!$G:$G,'NAICS Detail'!$A148,'CA 2006 ES202'!$L:$L)+SUMIF('CA 2006 ES202'!$G:$G,'NAICS Detail'!$A148,'CA 2006 ES202'!$M:$M)+SUMIF('CA 2006 ES202'!$G:$G,'NAICS Detail'!$A148,'CA 2006 ES202'!$N:$N))/3</f>
        <v>208949.33333333334</v>
      </c>
      <c r="L148" s="25">
        <f>(SUMIF('CA 2006 ES202'!$G:$G,'NAICS Detail'!$A148,'CA 2006 ES202'!$U:$U)+SUMIF('CA 2006 ES202'!$G:$G,'NAICS Detail'!$A148,'CA 2006 ES202'!$V:$V)+SUMIF('CA 2006 ES202'!$G:$G,'NAICS Detail'!$A148,'CA 2006 ES202'!$W:$W))/3</f>
        <v>214324</v>
      </c>
      <c r="M148" s="25">
        <f t="shared" si="8"/>
        <v>212068.83333333334</v>
      </c>
    </row>
    <row r="149" spans="1:13">
      <c r="A149" s="21">
        <v>7221</v>
      </c>
      <c r="B149" s="21">
        <f t="shared" si="7"/>
        <v>2</v>
      </c>
      <c r="C149" s="13" t="s">
        <v>1197</v>
      </c>
      <c r="D149">
        <f>SUMIF('CA 2005 ES202'!$G:$G,'NAICS Detail'!$A149,'CA 2005 ES202'!$AG:$AG)</f>
        <v>2168844429</v>
      </c>
      <c r="E149">
        <f>SUMIF('CA 2005 ES202'!$G:$G,'NAICS Detail'!$A149,'CA 2005 ES202'!$AP:$AP)</f>
        <v>2134485141</v>
      </c>
      <c r="F149">
        <f>SUMIF('CA 2006 ES202'!$G:$G,'NAICS Detail'!$A149,'CA 2006 ES202'!$O:$O)</f>
        <v>2125540057</v>
      </c>
      <c r="G149">
        <f>SUMIF('CA 2006 ES202'!$G:$G,'NAICS Detail'!$A149,'CA 2006 ES202'!$X:$X)</f>
        <v>2203127443</v>
      </c>
      <c r="H149">
        <f t="shared" si="9"/>
        <v>8631997070</v>
      </c>
      <c r="I149" s="25">
        <f>(SUMIF('CA 2005 ES202'!$G:$G,'NAICS Detail'!$A149,'CA 2005 ES202'!$AD:$AD)+SUMIF('CA 2005 ES202'!$G:$G,'NAICS Detail'!$A149,'CA 2005 ES202'!$AE:$AE)+SUMIF('CA 2005 ES202'!$G:$G,'NAICS Detail'!$A149,'CA 2005 ES202'!$AF:$AF))/3</f>
        <v>500737.66666666669</v>
      </c>
      <c r="J149" s="25">
        <f>(SUMIF('CA 2005 ES202'!$G:$G,'NAICS Detail'!$A149,'CA 2005 ES202'!$AM:$AM)+SUMIF('CA 2005 ES202'!$G:$G,'NAICS Detail'!$A149,'CA 2005 ES202'!$AN:$AN)+SUMIF('CA 2005 ES202'!$G:$G,'NAICS Detail'!$A149,'CA 2005 ES202'!$AO:$AO))/3</f>
        <v>498790.33333333331</v>
      </c>
      <c r="K149" s="25">
        <f>(SUMIF('CA 2006 ES202'!$G:$G,'NAICS Detail'!$A149,'CA 2006 ES202'!$L:$L)+SUMIF('CA 2006 ES202'!$G:$G,'NAICS Detail'!$A149,'CA 2006 ES202'!$M:$M)+SUMIF('CA 2006 ES202'!$G:$G,'NAICS Detail'!$A149,'CA 2006 ES202'!$N:$N))/3</f>
        <v>500259.33333333331</v>
      </c>
      <c r="L149" s="25">
        <f>(SUMIF('CA 2006 ES202'!$G:$G,'NAICS Detail'!$A149,'CA 2006 ES202'!$U:$U)+SUMIF('CA 2006 ES202'!$G:$G,'NAICS Detail'!$A149,'CA 2006 ES202'!$V:$V)+SUMIF('CA 2006 ES202'!$G:$G,'NAICS Detail'!$A149,'CA 2006 ES202'!$W:$W))/3</f>
        <v>516223</v>
      </c>
      <c r="M149" s="25">
        <f t="shared" si="8"/>
        <v>504002.58333333331</v>
      </c>
    </row>
    <row r="150" spans="1:13">
      <c r="A150" s="21">
        <v>7222</v>
      </c>
      <c r="B150" s="21">
        <f t="shared" si="7"/>
        <v>1</v>
      </c>
      <c r="C150" s="13" t="s">
        <v>1199</v>
      </c>
      <c r="D150">
        <f>SUMIF('CA 2005 ES202'!$G:$G,'NAICS Detail'!$A150,'CA 2005 ES202'!$AG:$AG)</f>
        <v>1638445007</v>
      </c>
      <c r="E150">
        <f>SUMIF('CA 2005 ES202'!$G:$G,'NAICS Detail'!$A150,'CA 2005 ES202'!$AP:$AP)</f>
        <v>1669309540</v>
      </c>
      <c r="F150">
        <f>SUMIF('CA 2006 ES202'!$G:$G,'NAICS Detail'!$A150,'CA 2006 ES202'!$O:$O)</f>
        <v>1576102588</v>
      </c>
      <c r="G150">
        <f>SUMIF('CA 2006 ES202'!$G:$G,'NAICS Detail'!$A150,'CA 2006 ES202'!$X:$X)</f>
        <v>1664765100</v>
      </c>
      <c r="H150">
        <f t="shared" si="9"/>
        <v>6548622235</v>
      </c>
      <c r="I150" s="25">
        <f>(SUMIF('CA 2005 ES202'!$G:$G,'NAICS Detail'!$A150,'CA 2005 ES202'!$AD:$AD)+SUMIF('CA 2005 ES202'!$G:$G,'NAICS Detail'!$A150,'CA 2005 ES202'!$AE:$AE)+SUMIF('CA 2005 ES202'!$G:$G,'NAICS Detail'!$A150,'CA 2005 ES202'!$AF:$AF))/3</f>
        <v>469031.33333333331</v>
      </c>
      <c r="J150" s="25">
        <f>(SUMIF('CA 2005 ES202'!$G:$G,'NAICS Detail'!$A150,'CA 2005 ES202'!$AM:$AM)+SUMIF('CA 2005 ES202'!$G:$G,'NAICS Detail'!$A150,'CA 2005 ES202'!$AN:$AN)+SUMIF('CA 2005 ES202'!$G:$G,'NAICS Detail'!$A150,'CA 2005 ES202'!$AO:$AO))/3</f>
        <v>468567</v>
      </c>
      <c r="K150" s="25">
        <f>(SUMIF('CA 2006 ES202'!$G:$G,'NAICS Detail'!$A150,'CA 2006 ES202'!$L:$L)+SUMIF('CA 2006 ES202'!$G:$G,'NAICS Detail'!$A150,'CA 2006 ES202'!$M:$M)+SUMIF('CA 2006 ES202'!$G:$G,'NAICS Detail'!$A150,'CA 2006 ES202'!$N:$N))/3</f>
        <v>470232.66666666669</v>
      </c>
      <c r="L150" s="25">
        <f>(SUMIF('CA 2006 ES202'!$G:$G,'NAICS Detail'!$A150,'CA 2006 ES202'!$U:$U)+SUMIF('CA 2006 ES202'!$G:$G,'NAICS Detail'!$A150,'CA 2006 ES202'!$V:$V)+SUMIF('CA 2006 ES202'!$G:$G,'NAICS Detail'!$A150,'CA 2006 ES202'!$W:$W))/3</f>
        <v>483418.66666666669</v>
      </c>
      <c r="M150" s="25">
        <f t="shared" si="8"/>
        <v>472812.41666666669</v>
      </c>
    </row>
    <row r="151" spans="1:13">
      <c r="A151" s="21">
        <v>7223</v>
      </c>
      <c r="B151" s="21">
        <f t="shared" si="7"/>
        <v>1</v>
      </c>
      <c r="C151" s="13" t="s">
        <v>1203</v>
      </c>
      <c r="D151">
        <f>SUMIF('CA 2005 ES202'!$G:$G,'NAICS Detail'!$A151,'CA 2005 ES202'!$AG:$AG)</f>
        <v>241787207</v>
      </c>
      <c r="E151">
        <f>SUMIF('CA 2005 ES202'!$G:$G,'NAICS Detail'!$A151,'CA 2005 ES202'!$AP:$AP)</f>
        <v>243687347</v>
      </c>
      <c r="F151">
        <f>SUMIF('CA 2006 ES202'!$G:$G,'NAICS Detail'!$A151,'CA 2006 ES202'!$O:$O)</f>
        <v>216395469</v>
      </c>
      <c r="G151">
        <f>SUMIF('CA 2006 ES202'!$G:$G,'NAICS Detail'!$A151,'CA 2006 ES202'!$X:$X)</f>
        <v>236112185</v>
      </c>
      <c r="H151">
        <f t="shared" si="9"/>
        <v>937982208</v>
      </c>
      <c r="I151" s="25">
        <f>(SUMIF('CA 2005 ES202'!$G:$G,'NAICS Detail'!$A151,'CA 2005 ES202'!$AD:$AD)+SUMIF('CA 2005 ES202'!$G:$G,'NAICS Detail'!$A151,'CA 2005 ES202'!$AE:$AE)+SUMIF('CA 2005 ES202'!$G:$G,'NAICS Detail'!$A151,'CA 2005 ES202'!$AF:$AF))/3</f>
        <v>49627</v>
      </c>
      <c r="J151" s="25">
        <f>(SUMIF('CA 2005 ES202'!$G:$G,'NAICS Detail'!$A151,'CA 2005 ES202'!$AM:$AM)+SUMIF('CA 2005 ES202'!$G:$G,'NAICS Detail'!$A151,'CA 2005 ES202'!$AN:$AN)+SUMIF('CA 2005 ES202'!$G:$G,'NAICS Detail'!$A151,'CA 2005 ES202'!$AO:$AO))/3</f>
        <v>48728.333333333336</v>
      </c>
      <c r="K151" s="25">
        <f>(SUMIF('CA 2006 ES202'!$G:$G,'NAICS Detail'!$A151,'CA 2006 ES202'!$L:$L)+SUMIF('CA 2006 ES202'!$G:$G,'NAICS Detail'!$A151,'CA 2006 ES202'!$M:$M)+SUMIF('CA 2006 ES202'!$G:$G,'NAICS Detail'!$A151,'CA 2006 ES202'!$N:$N))/3</f>
        <v>44510.666666666664</v>
      </c>
      <c r="L151" s="25">
        <f>(SUMIF('CA 2006 ES202'!$G:$G,'NAICS Detail'!$A151,'CA 2006 ES202'!$U:$U)+SUMIF('CA 2006 ES202'!$G:$G,'NAICS Detail'!$A151,'CA 2006 ES202'!$V:$V)+SUMIF('CA 2006 ES202'!$G:$G,'NAICS Detail'!$A151,'CA 2006 ES202'!$W:$W))/3</f>
        <v>48281.333333333336</v>
      </c>
      <c r="M151" s="25">
        <f t="shared" si="8"/>
        <v>47786.833333333336</v>
      </c>
    </row>
    <row r="152" spans="1:13">
      <c r="A152" s="21">
        <v>7224</v>
      </c>
      <c r="B152" s="21">
        <f t="shared" si="7"/>
        <v>1</v>
      </c>
      <c r="C152" s="13" t="s">
        <v>1207</v>
      </c>
      <c r="D152">
        <f>SUMIF('CA 2005 ES202'!$G:$G,'NAICS Detail'!$A152,'CA 2005 ES202'!$AG:$AG)</f>
        <v>81221152</v>
      </c>
      <c r="E152">
        <f>SUMIF('CA 2005 ES202'!$G:$G,'NAICS Detail'!$A152,'CA 2005 ES202'!$AP:$AP)</f>
        <v>84566906</v>
      </c>
      <c r="F152">
        <f>SUMIF('CA 2006 ES202'!$G:$G,'NAICS Detail'!$A152,'CA 2006 ES202'!$O:$O)</f>
        <v>78839958</v>
      </c>
      <c r="G152">
        <f>SUMIF('CA 2006 ES202'!$G:$G,'NAICS Detail'!$A152,'CA 2006 ES202'!$X:$X)</f>
        <v>83181820</v>
      </c>
      <c r="H152">
        <f t="shared" si="9"/>
        <v>327809836</v>
      </c>
      <c r="I152" s="25">
        <f>(SUMIF('CA 2005 ES202'!$G:$G,'NAICS Detail'!$A152,'CA 2005 ES202'!$AD:$AD)+SUMIF('CA 2005 ES202'!$G:$G,'NAICS Detail'!$A152,'CA 2005 ES202'!$AE:$AE)+SUMIF('CA 2005 ES202'!$G:$G,'NAICS Detail'!$A152,'CA 2005 ES202'!$AF:$AF))/3</f>
        <v>23862</v>
      </c>
      <c r="J152" s="25">
        <f>(SUMIF('CA 2005 ES202'!$G:$G,'NAICS Detail'!$A152,'CA 2005 ES202'!$AM:$AM)+SUMIF('CA 2005 ES202'!$G:$G,'NAICS Detail'!$A152,'CA 2005 ES202'!$AN:$AN)+SUMIF('CA 2005 ES202'!$G:$G,'NAICS Detail'!$A152,'CA 2005 ES202'!$AO:$AO))/3</f>
        <v>24197.333333333332</v>
      </c>
      <c r="K152" s="25">
        <f>(SUMIF('CA 2006 ES202'!$G:$G,'NAICS Detail'!$A152,'CA 2006 ES202'!$L:$L)+SUMIF('CA 2006 ES202'!$G:$G,'NAICS Detail'!$A152,'CA 2006 ES202'!$M:$M)+SUMIF('CA 2006 ES202'!$G:$G,'NAICS Detail'!$A152,'CA 2006 ES202'!$N:$N))/3</f>
        <v>23568</v>
      </c>
      <c r="L152" s="25">
        <f>(SUMIF('CA 2006 ES202'!$G:$G,'NAICS Detail'!$A152,'CA 2006 ES202'!$U:$U)+SUMIF('CA 2006 ES202'!$G:$G,'NAICS Detail'!$A152,'CA 2006 ES202'!$V:$V)+SUMIF('CA 2006 ES202'!$G:$G,'NAICS Detail'!$A152,'CA 2006 ES202'!$W:$W))/3</f>
        <v>24134.666666666668</v>
      </c>
      <c r="M152" s="25">
        <f t="shared" si="8"/>
        <v>23940.5</v>
      </c>
    </row>
    <row r="153" spans="1:13">
      <c r="A153" s="21">
        <v>81</v>
      </c>
      <c r="B153" s="21">
        <f t="shared" si="7"/>
        <v>56</v>
      </c>
      <c r="C153" s="13" t="s">
        <v>1209</v>
      </c>
      <c r="D153">
        <f>SUMIF('CA 2005 ES202'!$G:$G,'NAICS Detail'!$A153,'CA 2005 ES202'!$AG:$AG)</f>
        <v>4355882744</v>
      </c>
      <c r="E153">
        <f>SUMIF('CA 2005 ES202'!$G:$G,'NAICS Detail'!$A153,'CA 2005 ES202'!$AP:$AP)</f>
        <v>4443461142</v>
      </c>
      <c r="F153">
        <f>SUMIF('CA 2006 ES202'!$G:$G,'NAICS Detail'!$A153,'CA 2006 ES202'!$O:$O)</f>
        <v>4277541812</v>
      </c>
      <c r="G153">
        <f>SUMIF('CA 2006 ES202'!$G:$G,'NAICS Detail'!$A153,'CA 2006 ES202'!$X:$X)</f>
        <v>4411820248</v>
      </c>
      <c r="H153">
        <f t="shared" si="9"/>
        <v>17488705946</v>
      </c>
      <c r="I153" s="25">
        <f>(SUMIF('CA 2005 ES202'!$G:$G,'NAICS Detail'!$A153,'CA 2005 ES202'!$AD:$AD)+SUMIF('CA 2005 ES202'!$G:$G,'NAICS Detail'!$A153,'CA 2005 ES202'!$AE:$AE)+SUMIF('CA 2005 ES202'!$G:$G,'NAICS Detail'!$A153,'CA 2005 ES202'!$AF:$AF))/3</f>
        <v>712808.33333333337</v>
      </c>
      <c r="J153" s="25">
        <f>(SUMIF('CA 2005 ES202'!$G:$G,'NAICS Detail'!$A153,'CA 2005 ES202'!$AM:$AM)+SUMIF('CA 2005 ES202'!$G:$G,'NAICS Detail'!$A153,'CA 2005 ES202'!$AN:$AN)+SUMIF('CA 2005 ES202'!$G:$G,'NAICS Detail'!$A153,'CA 2005 ES202'!$AO:$AO))/3</f>
        <v>709457</v>
      </c>
      <c r="K153" s="25">
        <f>(SUMIF('CA 2006 ES202'!$G:$G,'NAICS Detail'!$A153,'CA 2006 ES202'!$L:$L)+SUMIF('CA 2006 ES202'!$G:$G,'NAICS Detail'!$A153,'CA 2006 ES202'!$M:$M)+SUMIF('CA 2006 ES202'!$G:$G,'NAICS Detail'!$A153,'CA 2006 ES202'!$N:$N))/3</f>
        <v>710237</v>
      </c>
      <c r="L153" s="25">
        <f>(SUMIF('CA 2006 ES202'!$G:$G,'NAICS Detail'!$A153,'CA 2006 ES202'!$U:$U)+SUMIF('CA 2006 ES202'!$G:$G,'NAICS Detail'!$A153,'CA 2006 ES202'!$V:$V)+SUMIF('CA 2006 ES202'!$G:$G,'NAICS Detail'!$A153,'CA 2006 ES202'!$W:$W))/3</f>
        <v>721322</v>
      </c>
      <c r="M153" s="25">
        <f t="shared" si="8"/>
        <v>713456.08333333337</v>
      </c>
    </row>
    <row r="154" spans="1:13">
      <c r="A154" s="21">
        <v>92</v>
      </c>
      <c r="B154" s="21">
        <f>VLOOKUP(C154,$B$165:$C$268,2,FALSE)</f>
        <v>99999</v>
      </c>
      <c r="C154" s="9" t="s">
        <v>1259</v>
      </c>
      <c r="D154">
        <f>SUMIF('CA 2005 ES202'!$G:$G,'NAICS Detail'!$A154,'CA 2005 ES202'!$AG:$AG)</f>
        <v>11951367267</v>
      </c>
      <c r="E154">
        <f>SUMIF('CA 2005 ES202'!$G:$G,'NAICS Detail'!$A154,'CA 2005 ES202'!$AP:$AP)</f>
        <v>11780169356</v>
      </c>
      <c r="F154">
        <f>SUMIF('CA 2006 ES202'!$G:$G,'NAICS Detail'!$A154,'CA 2006 ES202'!$O:$O)</f>
        <v>11667374758</v>
      </c>
      <c r="G154">
        <f>SUMIF('CA 2006 ES202'!$G:$G,'NAICS Detail'!$A154,'CA 2006 ES202'!$X:$X)</f>
        <v>11936559406</v>
      </c>
      <c r="H154">
        <f t="shared" si="9"/>
        <v>47335470787</v>
      </c>
      <c r="I154" s="25">
        <f>(SUMIF('CA 2005 ES202'!$G:$G,'NAICS Detail'!$A154,'CA 2005 ES202'!$AD:$AD)+SUMIF('CA 2005 ES202'!$G:$G,'NAICS Detail'!$A154,'CA 2005 ES202'!$AE:$AE)+SUMIF('CA 2005 ES202'!$G:$G,'NAICS Detail'!$A154,'CA 2005 ES202'!$AF:$AF))/3</f>
        <v>787743</v>
      </c>
      <c r="J154" s="25">
        <f>(SUMIF('CA 2005 ES202'!$G:$G,'NAICS Detail'!$A154,'CA 2005 ES202'!$AM:$AM)+SUMIF('CA 2005 ES202'!$G:$G,'NAICS Detail'!$A154,'CA 2005 ES202'!$AN:$AN)+SUMIF('CA 2005 ES202'!$G:$G,'NAICS Detail'!$A154,'CA 2005 ES202'!$AO:$AO))/3</f>
        <v>781665.33333333337</v>
      </c>
      <c r="K154" s="25">
        <f>(SUMIF('CA 2006 ES202'!$G:$G,'NAICS Detail'!$A154,'CA 2006 ES202'!$L:$L)+SUMIF('CA 2006 ES202'!$G:$G,'NAICS Detail'!$A154,'CA 2006 ES202'!$M:$M)+SUMIF('CA 2006 ES202'!$G:$G,'NAICS Detail'!$A154,'CA 2006 ES202'!$N:$N))/3</f>
        <v>782457.66666666663</v>
      </c>
      <c r="L154" s="25">
        <f>(SUMIF('CA 2006 ES202'!$G:$G,'NAICS Detail'!$A154,'CA 2006 ES202'!$U:$U)+SUMIF('CA 2006 ES202'!$G:$G,'NAICS Detail'!$A154,'CA 2006 ES202'!$V:$V)+SUMIF('CA 2006 ES202'!$G:$G,'NAICS Detail'!$A154,'CA 2006 ES202'!$W:$W))/3</f>
        <v>792691.66666666663</v>
      </c>
      <c r="M154" s="25">
        <f t="shared" ref="M154" si="10">AVERAGE(I154:L154)</f>
        <v>786139.41666666663</v>
      </c>
    </row>
    <row r="156" spans="1:13">
      <c r="C156" s="19" t="s">
        <v>1288</v>
      </c>
      <c r="D156" s="16">
        <f>SUM(D3:D154)</f>
        <v>175337294512</v>
      </c>
      <c r="E156" s="16">
        <f>SUM(E3:E154)</f>
        <v>189230128652</v>
      </c>
      <c r="F156" s="16">
        <f>SUM(F3:F154)</f>
        <v>187651845878</v>
      </c>
      <c r="G156" s="16">
        <f>SUM(G3:G154)</f>
        <v>178064388876</v>
      </c>
      <c r="H156" s="16">
        <f>SUM(H3:H154)</f>
        <v>730283657918</v>
      </c>
      <c r="I156" s="16">
        <f>SUM(I3:I154)</f>
        <v>15195726.666666666</v>
      </c>
      <c r="J156" s="16">
        <f t="shared" ref="J156:M156" si="11">SUM(J3:J154)</f>
        <v>15416447.666666672</v>
      </c>
      <c r="K156" s="47">
        <f t="shared" si="11"/>
        <v>15209738</v>
      </c>
      <c r="L156" s="47">
        <f t="shared" si="11"/>
        <v>15481712.333333332</v>
      </c>
      <c r="M156" s="47">
        <f t="shared" si="11"/>
        <v>15325906.166666666</v>
      </c>
    </row>
    <row r="157" spans="1:13">
      <c r="C157" s="20" t="s">
        <v>3726</v>
      </c>
      <c r="D157" s="16">
        <f>'CA 2005 ES202'!AG5</f>
        <v>176156995946</v>
      </c>
      <c r="E157" s="16">
        <f>'CA 2005 ES202'!AP5</f>
        <v>190314378255</v>
      </c>
      <c r="F157" s="16">
        <f>'CA 2006 ES202'!O5</f>
        <v>189005879649</v>
      </c>
      <c r="G157" s="16">
        <f>'CA 2006 ES202'!X5</f>
        <v>179458767368</v>
      </c>
      <c r="H157" s="16">
        <f>'CA 2005 ES202'!AG5+'CA 2005 ES202'!AP5+'CA 2006 ES202'!O5+'CA 2006 ES202'!X5</f>
        <v>734936021218</v>
      </c>
    </row>
    <row r="158" spans="1:13">
      <c r="C158" s="20" t="s">
        <v>3727</v>
      </c>
      <c r="D158" s="16">
        <f>D157-D156</f>
        <v>819701434</v>
      </c>
      <c r="E158" s="16">
        <f>E157-E156</f>
        <v>1084249603</v>
      </c>
      <c r="F158" s="16">
        <f>F157-F156</f>
        <v>1354033771</v>
      </c>
      <c r="G158" s="16">
        <f>G157-G156</f>
        <v>1394378492</v>
      </c>
      <c r="H158" s="16">
        <f>H157-H156</f>
        <v>4652363300</v>
      </c>
    </row>
    <row r="163" spans="1:3">
      <c r="A163" s="52" t="s">
        <v>3816</v>
      </c>
      <c r="B163" s="52"/>
    </row>
    <row r="164" spans="1:3">
      <c r="A164" s="12" t="s">
        <v>3817</v>
      </c>
      <c r="B164" t="s">
        <v>3818</v>
      </c>
      <c r="C164" s="21" t="s">
        <v>3815</v>
      </c>
    </row>
    <row r="165" spans="1:3">
      <c r="A165" s="10" t="s">
        <v>3740</v>
      </c>
      <c r="B165" s="13" t="s">
        <v>1207</v>
      </c>
      <c r="C165">
        <v>1</v>
      </c>
    </row>
    <row r="166" spans="1:3">
      <c r="A166" s="10" t="s">
        <v>3741</v>
      </c>
      <c r="B166" s="13" t="s">
        <v>1197</v>
      </c>
      <c r="C166">
        <f>C165+1</f>
        <v>2</v>
      </c>
    </row>
    <row r="167" spans="1:3">
      <c r="A167" s="10"/>
      <c r="B167" s="13" t="s">
        <v>1199</v>
      </c>
      <c r="C167">
        <v>1</v>
      </c>
    </row>
    <row r="168" spans="1:3">
      <c r="A168" s="10"/>
      <c r="B168" s="13" t="s">
        <v>1189</v>
      </c>
      <c r="C168">
        <v>1</v>
      </c>
    </row>
    <row r="169" spans="1:3">
      <c r="A169" s="10"/>
      <c r="B169" s="13" t="s">
        <v>1203</v>
      </c>
      <c r="C169">
        <v>1</v>
      </c>
    </row>
    <row r="170" spans="1:3">
      <c r="A170" s="10" t="s">
        <v>3742</v>
      </c>
      <c r="B170" s="13" t="s">
        <v>1055</v>
      </c>
      <c r="C170">
        <f>C166+1</f>
        <v>3</v>
      </c>
    </row>
    <row r="171" spans="1:3">
      <c r="A171" s="10" t="s">
        <v>3743</v>
      </c>
      <c r="B171" s="13" t="s">
        <v>1086</v>
      </c>
      <c r="C171">
        <f t="shared" ref="C171:C236" si="12">C170+1</f>
        <v>4</v>
      </c>
    </row>
    <row r="172" spans="1:3">
      <c r="A172" s="10" t="s">
        <v>3744</v>
      </c>
      <c r="B172" s="13" t="s">
        <v>1075</v>
      </c>
      <c r="C172">
        <f t="shared" si="12"/>
        <v>5</v>
      </c>
    </row>
    <row r="173" spans="1:3">
      <c r="A173" s="10" t="s">
        <v>3745</v>
      </c>
      <c r="B173" s="13" t="s">
        <v>1057</v>
      </c>
      <c r="C173">
        <f t="shared" si="12"/>
        <v>6</v>
      </c>
    </row>
    <row r="174" spans="1:3">
      <c r="A174" s="10" t="s">
        <v>4</v>
      </c>
      <c r="B174" s="13" t="s">
        <v>4</v>
      </c>
      <c r="C174">
        <f t="shared" si="12"/>
        <v>7</v>
      </c>
    </row>
    <row r="175" spans="1:3">
      <c r="A175" s="10" t="s">
        <v>3746</v>
      </c>
      <c r="B175" s="13" t="s">
        <v>233</v>
      </c>
      <c r="C175">
        <f t="shared" si="12"/>
        <v>8</v>
      </c>
    </row>
    <row r="176" spans="1:3">
      <c r="A176" s="10" t="s">
        <v>3747</v>
      </c>
      <c r="B176" s="13" t="s">
        <v>202</v>
      </c>
      <c r="C176">
        <f t="shared" si="12"/>
        <v>9</v>
      </c>
    </row>
    <row r="177" spans="1:3">
      <c r="A177" s="10" t="s">
        <v>3748</v>
      </c>
      <c r="B177" s="13" t="s">
        <v>1050</v>
      </c>
      <c r="C177">
        <f t="shared" si="12"/>
        <v>10</v>
      </c>
    </row>
    <row r="178" spans="1:3">
      <c r="A178" s="10" t="s">
        <v>395</v>
      </c>
      <c r="B178" s="14" t="s">
        <v>395</v>
      </c>
      <c r="C178">
        <f t="shared" si="12"/>
        <v>11</v>
      </c>
    </row>
    <row r="179" spans="1:3">
      <c r="A179" s="10" t="s">
        <v>3749</v>
      </c>
      <c r="B179" s="13" t="s">
        <v>324</v>
      </c>
      <c r="C179">
        <f t="shared" si="12"/>
        <v>12</v>
      </c>
    </row>
    <row r="180" spans="1:3">
      <c r="A180" s="10" t="s">
        <v>3750</v>
      </c>
      <c r="B180" s="13" t="s">
        <v>345</v>
      </c>
      <c r="C180">
        <f t="shared" si="12"/>
        <v>13</v>
      </c>
    </row>
    <row r="181" spans="1:3">
      <c r="A181" s="10" t="s">
        <v>3751</v>
      </c>
      <c r="B181" s="13" t="s">
        <v>350</v>
      </c>
      <c r="C181">
        <f t="shared" si="12"/>
        <v>14</v>
      </c>
    </row>
    <row r="182" spans="1:3">
      <c r="A182" s="10" t="s">
        <v>3752</v>
      </c>
      <c r="B182" s="13" t="s">
        <v>353</v>
      </c>
      <c r="C182">
        <f t="shared" si="12"/>
        <v>15</v>
      </c>
    </row>
    <row r="183" spans="1:3">
      <c r="A183" s="10" t="s">
        <v>3753</v>
      </c>
      <c r="B183" s="14" t="s">
        <v>3731</v>
      </c>
      <c r="C183">
        <f t="shared" si="12"/>
        <v>16</v>
      </c>
    </row>
    <row r="184" spans="1:3">
      <c r="A184" s="10" t="s">
        <v>3754</v>
      </c>
      <c r="B184" s="14" t="s">
        <v>535</v>
      </c>
      <c r="C184">
        <f t="shared" si="12"/>
        <v>17</v>
      </c>
    </row>
    <row r="185" spans="1:3">
      <c r="A185" s="10" t="s">
        <v>3755</v>
      </c>
      <c r="B185" s="14" t="s">
        <v>550</v>
      </c>
      <c r="C185">
        <f t="shared" si="12"/>
        <v>18</v>
      </c>
    </row>
    <row r="186" spans="1:3">
      <c r="A186" s="10" t="s">
        <v>3756</v>
      </c>
      <c r="B186" s="14" t="s">
        <v>561</v>
      </c>
      <c r="C186">
        <f t="shared" si="12"/>
        <v>19</v>
      </c>
    </row>
    <row r="187" spans="1:3">
      <c r="A187" s="10" t="s">
        <v>3757</v>
      </c>
      <c r="B187" s="14" t="s">
        <v>530</v>
      </c>
      <c r="C187">
        <f t="shared" si="12"/>
        <v>20</v>
      </c>
    </row>
    <row r="188" spans="1:3">
      <c r="A188" s="10" t="s">
        <v>3758</v>
      </c>
      <c r="B188" s="14" t="s">
        <v>539</v>
      </c>
      <c r="C188">
        <f t="shared" si="12"/>
        <v>21</v>
      </c>
    </row>
    <row r="189" spans="1:3">
      <c r="A189" s="10" t="s">
        <v>3759</v>
      </c>
      <c r="B189" s="14" t="s">
        <v>118</v>
      </c>
      <c r="C189">
        <f t="shared" si="12"/>
        <v>22</v>
      </c>
    </row>
    <row r="190" spans="1:3">
      <c r="A190" s="10" t="s">
        <v>113</v>
      </c>
      <c r="B190" s="14" t="s">
        <v>113</v>
      </c>
      <c r="C190">
        <f t="shared" si="12"/>
        <v>23</v>
      </c>
    </row>
    <row r="191" spans="1:3">
      <c r="A191" s="10"/>
      <c r="B191" s="14" t="s">
        <v>128</v>
      </c>
      <c r="C191">
        <v>999</v>
      </c>
    </row>
    <row r="192" spans="1:3">
      <c r="A192" s="10"/>
      <c r="B192" s="14" t="s">
        <v>126</v>
      </c>
      <c r="C192">
        <v>999</v>
      </c>
    </row>
    <row r="193" spans="1:3">
      <c r="A193" s="10"/>
      <c r="B193" s="14" t="s">
        <v>121</v>
      </c>
      <c r="C193">
        <v>999</v>
      </c>
    </row>
    <row r="194" spans="1:3">
      <c r="A194" s="10" t="s">
        <v>3760</v>
      </c>
      <c r="B194" s="13" t="s">
        <v>100</v>
      </c>
      <c r="C194">
        <f>C190+1</f>
        <v>24</v>
      </c>
    </row>
    <row r="195" spans="1:3">
      <c r="A195" s="10" t="s">
        <v>3761</v>
      </c>
      <c r="B195" s="13" t="s">
        <v>107</v>
      </c>
      <c r="C195">
        <f t="shared" si="12"/>
        <v>25</v>
      </c>
    </row>
    <row r="196" spans="1:3">
      <c r="A196" s="10" t="s">
        <v>3762</v>
      </c>
      <c r="B196" s="13" t="s">
        <v>109</v>
      </c>
      <c r="C196">
        <f t="shared" si="12"/>
        <v>26</v>
      </c>
    </row>
    <row r="197" spans="1:3">
      <c r="A197" s="10" t="s">
        <v>3763</v>
      </c>
      <c r="B197" s="13" t="s">
        <v>1101</v>
      </c>
      <c r="C197">
        <f t="shared" si="12"/>
        <v>27</v>
      </c>
    </row>
    <row r="198" spans="1:3">
      <c r="A198" s="10" t="s">
        <v>3764</v>
      </c>
      <c r="B198" s="13" t="s">
        <v>565</v>
      </c>
      <c r="C198">
        <f t="shared" si="12"/>
        <v>28</v>
      </c>
    </row>
    <row r="199" spans="1:3">
      <c r="A199" s="10" t="s">
        <v>3765</v>
      </c>
      <c r="B199" s="13" t="s">
        <v>923</v>
      </c>
      <c r="C199">
        <f t="shared" si="12"/>
        <v>29</v>
      </c>
    </row>
    <row r="200" spans="1:3">
      <c r="A200" s="10" t="s">
        <v>3766</v>
      </c>
      <c r="B200" s="13" t="s">
        <v>950</v>
      </c>
      <c r="C200">
        <f t="shared" si="12"/>
        <v>30</v>
      </c>
    </row>
    <row r="201" spans="1:3">
      <c r="A201" s="10" t="s">
        <v>3767</v>
      </c>
      <c r="B201" s="13" t="s">
        <v>961</v>
      </c>
      <c r="C201">
        <f t="shared" si="12"/>
        <v>31</v>
      </c>
    </row>
    <row r="202" spans="1:3">
      <c r="A202" s="10" t="s">
        <v>3768</v>
      </c>
      <c r="B202" s="13" t="s">
        <v>969</v>
      </c>
      <c r="C202">
        <f t="shared" si="12"/>
        <v>32</v>
      </c>
    </row>
    <row r="203" spans="1:3">
      <c r="A203" s="10" t="s">
        <v>3769</v>
      </c>
      <c r="B203" s="13" t="s">
        <v>939</v>
      </c>
      <c r="C203">
        <f t="shared" si="12"/>
        <v>33</v>
      </c>
    </row>
    <row r="204" spans="1:3">
      <c r="A204" s="10" t="s">
        <v>3770</v>
      </c>
      <c r="B204" s="14" t="s">
        <v>152</v>
      </c>
      <c r="C204">
        <f t="shared" si="12"/>
        <v>34</v>
      </c>
    </row>
    <row r="205" spans="1:3">
      <c r="A205" s="10" t="s">
        <v>3771</v>
      </c>
      <c r="B205" s="14" t="s">
        <v>175</v>
      </c>
      <c r="C205">
        <f t="shared" si="12"/>
        <v>35</v>
      </c>
    </row>
    <row r="206" spans="1:3">
      <c r="A206" s="10" t="s">
        <v>3772</v>
      </c>
      <c r="B206" s="14" t="s">
        <v>169</v>
      </c>
      <c r="C206">
        <f t="shared" si="12"/>
        <v>36</v>
      </c>
    </row>
    <row r="207" spans="1:3">
      <c r="A207" s="10" t="s">
        <v>624</v>
      </c>
      <c r="B207" s="13" t="s">
        <v>624</v>
      </c>
      <c r="C207">
        <f t="shared" si="12"/>
        <v>37</v>
      </c>
    </row>
    <row r="208" spans="1:3">
      <c r="A208" s="10" t="s">
        <v>390</v>
      </c>
      <c r="B208" s="14" t="s">
        <v>390</v>
      </c>
      <c r="C208">
        <f t="shared" si="12"/>
        <v>38</v>
      </c>
    </row>
    <row r="209" spans="1:3">
      <c r="A209" s="10" t="s">
        <v>326</v>
      </c>
      <c r="B209" s="14" t="s">
        <v>326</v>
      </c>
      <c r="C209">
        <f t="shared" si="12"/>
        <v>39</v>
      </c>
    </row>
    <row r="210" spans="1:3">
      <c r="A210" s="10" t="s">
        <v>3773</v>
      </c>
      <c r="B210" s="13" t="s">
        <v>916</v>
      </c>
      <c r="C210">
        <f t="shared" si="12"/>
        <v>40</v>
      </c>
    </row>
    <row r="211" spans="1:3">
      <c r="A211" s="10" t="s">
        <v>3774</v>
      </c>
      <c r="B211" s="13" t="s">
        <v>890</v>
      </c>
      <c r="C211">
        <f t="shared" si="12"/>
        <v>41</v>
      </c>
    </row>
    <row r="212" spans="1:3">
      <c r="A212" s="10" t="s">
        <v>3775</v>
      </c>
      <c r="B212" s="13" t="s">
        <v>897</v>
      </c>
      <c r="C212">
        <f t="shared" si="12"/>
        <v>42</v>
      </c>
    </row>
    <row r="213" spans="1:3">
      <c r="A213" s="10" t="s">
        <v>3776</v>
      </c>
      <c r="B213" s="13" t="s">
        <v>908</v>
      </c>
      <c r="C213">
        <f t="shared" si="12"/>
        <v>43</v>
      </c>
    </row>
    <row r="214" spans="1:3">
      <c r="A214" s="10" t="s">
        <v>3777</v>
      </c>
      <c r="B214" s="14" t="s">
        <v>638</v>
      </c>
      <c r="C214">
        <f t="shared" si="12"/>
        <v>44</v>
      </c>
    </row>
    <row r="215" spans="1:3">
      <c r="A215" s="10" t="s">
        <v>3778</v>
      </c>
      <c r="B215" s="13" t="s">
        <v>480</v>
      </c>
      <c r="C215">
        <f t="shared" si="12"/>
        <v>45</v>
      </c>
    </row>
    <row r="216" spans="1:3">
      <c r="A216" s="10" t="s">
        <v>1119</v>
      </c>
      <c r="B216" s="13" t="s">
        <v>1119</v>
      </c>
      <c r="C216">
        <f t="shared" si="12"/>
        <v>46</v>
      </c>
    </row>
    <row r="217" spans="1:3">
      <c r="A217" s="10" t="s">
        <v>3779</v>
      </c>
      <c r="B217" s="13" t="s">
        <v>1141</v>
      </c>
      <c r="C217">
        <f t="shared" si="12"/>
        <v>47</v>
      </c>
    </row>
    <row r="218" spans="1:3">
      <c r="A218" s="10" t="s">
        <v>3780</v>
      </c>
      <c r="B218" s="13" t="s">
        <v>1145</v>
      </c>
      <c r="C218">
        <f t="shared" si="12"/>
        <v>48</v>
      </c>
    </row>
    <row r="219" spans="1:3">
      <c r="A219" s="10" t="s">
        <v>1152</v>
      </c>
      <c r="B219" s="13" t="s">
        <v>1152</v>
      </c>
      <c r="C219">
        <f t="shared" si="12"/>
        <v>49</v>
      </c>
    </row>
    <row r="220" spans="1:3">
      <c r="A220" s="10" t="s">
        <v>3781</v>
      </c>
      <c r="B220" s="13" t="s">
        <v>436</v>
      </c>
      <c r="C220">
        <f t="shared" si="12"/>
        <v>50</v>
      </c>
    </row>
    <row r="221" spans="1:3">
      <c r="A221" s="10" t="s">
        <v>3782</v>
      </c>
      <c r="B221" s="13" t="s">
        <v>645</v>
      </c>
      <c r="C221">
        <f t="shared" si="12"/>
        <v>51</v>
      </c>
    </row>
    <row r="222" spans="1:3">
      <c r="A222" s="10" t="s">
        <v>70</v>
      </c>
      <c r="B222" s="9" t="s">
        <v>70</v>
      </c>
      <c r="C222">
        <f t="shared" si="12"/>
        <v>52</v>
      </c>
    </row>
    <row r="223" spans="1:3">
      <c r="A223" s="10" t="s">
        <v>318</v>
      </c>
      <c r="B223" s="13" t="s">
        <v>318</v>
      </c>
      <c r="C223">
        <f t="shared" si="12"/>
        <v>53</v>
      </c>
    </row>
    <row r="224" spans="1:3">
      <c r="A224" s="10" t="s">
        <v>3783</v>
      </c>
      <c r="B224" s="9" t="s">
        <v>54</v>
      </c>
      <c r="C224">
        <f t="shared" si="12"/>
        <v>54</v>
      </c>
    </row>
    <row r="225" spans="1:3">
      <c r="A225" s="10" t="s">
        <v>288</v>
      </c>
      <c r="B225" s="13" t="s">
        <v>288</v>
      </c>
      <c r="C225">
        <f t="shared" si="12"/>
        <v>55</v>
      </c>
    </row>
    <row r="226" spans="1:3">
      <c r="A226" s="10" t="s">
        <v>3784</v>
      </c>
      <c r="B226" s="13" t="s">
        <v>1209</v>
      </c>
      <c r="C226">
        <f t="shared" si="12"/>
        <v>56</v>
      </c>
    </row>
    <row r="227" spans="1:3">
      <c r="A227" s="10" t="s">
        <v>3785</v>
      </c>
      <c r="B227" s="13" t="s">
        <v>363</v>
      </c>
      <c r="C227">
        <f t="shared" si="12"/>
        <v>57</v>
      </c>
    </row>
    <row r="228" spans="1:3">
      <c r="A228" s="10" t="s">
        <v>3786</v>
      </c>
      <c r="B228" s="13" t="s">
        <v>409</v>
      </c>
      <c r="C228">
        <f t="shared" si="12"/>
        <v>58</v>
      </c>
    </row>
    <row r="229" spans="1:3">
      <c r="A229" s="10" t="s">
        <v>305</v>
      </c>
      <c r="B229" s="13" t="s">
        <v>305</v>
      </c>
      <c r="C229">
        <f t="shared" si="12"/>
        <v>59</v>
      </c>
    </row>
    <row r="230" spans="1:3">
      <c r="A230" s="10" t="s">
        <v>3787</v>
      </c>
      <c r="B230" s="13" t="s">
        <v>999</v>
      </c>
      <c r="C230">
        <f t="shared" si="12"/>
        <v>60</v>
      </c>
    </row>
    <row r="231" spans="1:3">
      <c r="A231" s="10" t="s">
        <v>3788</v>
      </c>
      <c r="B231" s="13" t="s">
        <v>1034</v>
      </c>
      <c r="C231">
        <f t="shared" si="12"/>
        <v>61</v>
      </c>
    </row>
    <row r="232" spans="1:3">
      <c r="A232" s="10" t="s">
        <v>3789</v>
      </c>
      <c r="B232" s="13" t="s">
        <v>1004</v>
      </c>
      <c r="C232">
        <f t="shared" si="12"/>
        <v>62</v>
      </c>
    </row>
    <row r="233" spans="1:3">
      <c r="A233" s="10" t="s">
        <v>3790</v>
      </c>
      <c r="B233" s="13" t="s">
        <v>1018</v>
      </c>
      <c r="C233">
        <f t="shared" si="12"/>
        <v>63</v>
      </c>
    </row>
    <row r="234" spans="1:3">
      <c r="A234" s="10" t="s">
        <v>3791</v>
      </c>
      <c r="B234" s="13" t="s">
        <v>1023</v>
      </c>
      <c r="C234">
        <f t="shared" si="12"/>
        <v>64</v>
      </c>
    </row>
    <row r="235" spans="1:3">
      <c r="A235" s="10" t="s">
        <v>3792</v>
      </c>
      <c r="B235" s="13" t="s">
        <v>1013</v>
      </c>
      <c r="C235">
        <f t="shared" si="12"/>
        <v>65</v>
      </c>
    </row>
    <row r="236" spans="1:3">
      <c r="A236" s="10" t="s">
        <v>3793</v>
      </c>
      <c r="B236" s="13" t="s">
        <v>994</v>
      </c>
      <c r="C236">
        <f t="shared" si="12"/>
        <v>66</v>
      </c>
    </row>
    <row r="237" spans="1:3">
      <c r="A237" s="10" t="s">
        <v>3794</v>
      </c>
      <c r="B237" s="13" t="s">
        <v>1043</v>
      </c>
      <c r="C237">
        <f t="shared" ref="C237:C264" si="13">C236+1</f>
        <v>67</v>
      </c>
    </row>
    <row r="238" spans="1:3">
      <c r="A238" s="10" t="s">
        <v>3795</v>
      </c>
      <c r="B238" s="13" t="s">
        <v>1029</v>
      </c>
      <c r="C238">
        <f t="shared" si="13"/>
        <v>68</v>
      </c>
    </row>
    <row r="239" spans="1:3">
      <c r="A239" s="10" t="s">
        <v>3796</v>
      </c>
      <c r="B239" s="14" t="s">
        <v>283</v>
      </c>
      <c r="C239">
        <f t="shared" si="13"/>
        <v>69</v>
      </c>
    </row>
    <row r="240" spans="1:3">
      <c r="A240" s="10" t="s">
        <v>3797</v>
      </c>
      <c r="B240" s="13" t="s">
        <v>1174</v>
      </c>
      <c r="C240">
        <f t="shared" si="13"/>
        <v>70</v>
      </c>
    </row>
    <row r="241" spans="1:3">
      <c r="A241" s="10" t="s">
        <v>3798</v>
      </c>
      <c r="B241" s="13" t="s">
        <v>1162</v>
      </c>
      <c r="C241">
        <f t="shared" si="13"/>
        <v>71</v>
      </c>
    </row>
    <row r="242" spans="1:3">
      <c r="A242" s="10" t="s">
        <v>3799</v>
      </c>
      <c r="B242" s="13" t="s">
        <v>738</v>
      </c>
      <c r="C242">
        <f t="shared" si="13"/>
        <v>72</v>
      </c>
    </row>
    <row r="243" spans="1:3">
      <c r="A243" s="10" t="s">
        <v>3800</v>
      </c>
      <c r="B243" s="13" t="s">
        <v>780</v>
      </c>
      <c r="C243">
        <f t="shared" si="13"/>
        <v>73</v>
      </c>
    </row>
    <row r="244" spans="1:3">
      <c r="A244" s="10" t="s">
        <v>3801</v>
      </c>
      <c r="B244" s="13" t="s">
        <v>783</v>
      </c>
      <c r="C244">
        <f t="shared" si="13"/>
        <v>74</v>
      </c>
    </row>
    <row r="245" spans="1:3">
      <c r="A245" s="10"/>
      <c r="B245" s="13" t="s">
        <v>757</v>
      </c>
      <c r="C245">
        <v>74</v>
      </c>
    </row>
    <row r="246" spans="1:3">
      <c r="A246" s="10"/>
      <c r="B246" s="13" t="s">
        <v>774</v>
      </c>
      <c r="C246">
        <v>74</v>
      </c>
    </row>
    <row r="247" spans="1:3">
      <c r="A247" s="10"/>
      <c r="B247" s="13" t="s">
        <v>752</v>
      </c>
      <c r="C247">
        <v>74</v>
      </c>
    </row>
    <row r="248" spans="1:3">
      <c r="A248" s="10"/>
      <c r="B248" s="13" t="s">
        <v>764</v>
      </c>
      <c r="C248">
        <v>74</v>
      </c>
    </row>
    <row r="249" spans="1:3">
      <c r="A249" s="10"/>
      <c r="B249" s="13" t="s">
        <v>747</v>
      </c>
      <c r="C249">
        <v>74</v>
      </c>
    </row>
    <row r="250" spans="1:3">
      <c r="A250" s="10"/>
      <c r="B250" s="13" t="s">
        <v>801</v>
      </c>
      <c r="C250">
        <v>74</v>
      </c>
    </row>
    <row r="251" spans="1:3">
      <c r="A251" s="10"/>
      <c r="B251" s="13" t="s">
        <v>806</v>
      </c>
      <c r="C251">
        <v>74</v>
      </c>
    </row>
    <row r="252" spans="1:3">
      <c r="A252" s="10"/>
      <c r="B252" s="13" t="s">
        <v>816</v>
      </c>
      <c r="C252">
        <v>74</v>
      </c>
    </row>
    <row r="253" spans="1:3">
      <c r="A253" s="10"/>
      <c r="B253" s="13" t="s">
        <v>793</v>
      </c>
      <c r="C253">
        <v>74</v>
      </c>
    </row>
    <row r="254" spans="1:3">
      <c r="A254" s="10" t="s">
        <v>3802</v>
      </c>
      <c r="B254" s="13" t="s">
        <v>397</v>
      </c>
      <c r="C254">
        <f>C244+1</f>
        <v>75</v>
      </c>
    </row>
    <row r="255" spans="1:3">
      <c r="A255" s="10" t="s">
        <v>3803</v>
      </c>
      <c r="B255" s="13" t="s">
        <v>381</v>
      </c>
      <c r="C255">
        <f t="shared" si="13"/>
        <v>76</v>
      </c>
    </row>
    <row r="256" spans="1:3">
      <c r="A256" s="10" t="s">
        <v>3804</v>
      </c>
      <c r="B256" s="13" t="s">
        <v>212</v>
      </c>
      <c r="C256">
        <f t="shared" si="13"/>
        <v>77</v>
      </c>
    </row>
    <row r="257" spans="1:3">
      <c r="A257" s="10" t="s">
        <v>3805</v>
      </c>
      <c r="B257" s="13" t="s">
        <v>825</v>
      </c>
      <c r="C257">
        <f t="shared" si="13"/>
        <v>78</v>
      </c>
    </row>
    <row r="258" spans="1:3">
      <c r="A258" s="10" t="s">
        <v>3806</v>
      </c>
      <c r="B258" s="13" t="s">
        <v>609</v>
      </c>
      <c r="C258">
        <f t="shared" si="13"/>
        <v>79</v>
      </c>
    </row>
    <row r="259" spans="1:3">
      <c r="A259" s="10" t="s">
        <v>3807</v>
      </c>
      <c r="B259" s="13" t="s">
        <v>592</v>
      </c>
      <c r="C259">
        <f t="shared" si="13"/>
        <v>80</v>
      </c>
    </row>
    <row r="260" spans="1:3">
      <c r="A260" s="10" t="s">
        <v>3808</v>
      </c>
      <c r="B260" s="13" t="s">
        <v>590</v>
      </c>
      <c r="C260">
        <f t="shared" si="13"/>
        <v>81</v>
      </c>
    </row>
    <row r="261" spans="1:3">
      <c r="A261" s="10" t="s">
        <v>3809</v>
      </c>
      <c r="B261" s="13" t="s">
        <v>616</v>
      </c>
      <c r="C261">
        <f t="shared" si="13"/>
        <v>82</v>
      </c>
    </row>
    <row r="262" spans="1:3">
      <c r="A262" s="10" t="s">
        <v>3810</v>
      </c>
      <c r="B262" s="13" t="s">
        <v>597</v>
      </c>
      <c r="C262">
        <f t="shared" si="13"/>
        <v>83</v>
      </c>
    </row>
    <row r="263" spans="1:3">
      <c r="A263" s="10" t="s">
        <v>3811</v>
      </c>
      <c r="B263" s="13" t="s">
        <v>618</v>
      </c>
      <c r="C263">
        <f t="shared" si="13"/>
        <v>84</v>
      </c>
    </row>
    <row r="264" spans="1:3">
      <c r="A264" s="10" t="s">
        <v>3812</v>
      </c>
      <c r="B264" s="13" t="s">
        <v>735</v>
      </c>
      <c r="C264">
        <f t="shared" si="13"/>
        <v>85</v>
      </c>
    </row>
    <row r="265" spans="1:3">
      <c r="A265" s="10"/>
      <c r="B265" s="13" t="s">
        <v>664</v>
      </c>
      <c r="C265">
        <v>85</v>
      </c>
    </row>
    <row r="266" spans="1:3">
      <c r="A266" s="10"/>
      <c r="B266" s="13" t="s">
        <v>702</v>
      </c>
      <c r="C266">
        <v>85</v>
      </c>
    </row>
    <row r="267" spans="1:3">
      <c r="A267" s="10" t="s">
        <v>268</v>
      </c>
      <c r="B267" s="13" t="s">
        <v>268</v>
      </c>
      <c r="C267">
        <f>C264+1</f>
        <v>86</v>
      </c>
    </row>
    <row r="268" spans="1:3">
      <c r="A268" s="9" t="s">
        <v>1259</v>
      </c>
      <c r="B268" s="9" t="s">
        <v>1259</v>
      </c>
      <c r="C268" s="10">
        <v>99999</v>
      </c>
    </row>
    <row r="269" spans="1:3">
      <c r="A269"/>
      <c r="B269"/>
      <c r="C269" s="10"/>
    </row>
    <row r="270" spans="1:3">
      <c r="A270"/>
      <c r="B270"/>
      <c r="C270" s="10"/>
    </row>
    <row r="271" spans="1:3">
      <c r="A271"/>
      <c r="B271"/>
      <c r="C271" s="10"/>
    </row>
    <row r="272" spans="1:3">
      <c r="A272"/>
      <c r="B272"/>
      <c r="C272" s="10"/>
    </row>
    <row r="273" spans="1:3">
      <c r="A273"/>
      <c r="B273"/>
      <c r="C273" s="10"/>
    </row>
    <row r="274" spans="1:3">
      <c r="A274"/>
      <c r="B274"/>
      <c r="C274" s="10"/>
    </row>
    <row r="275" spans="1:3">
      <c r="A275"/>
      <c r="B275"/>
      <c r="C275" s="10"/>
    </row>
    <row r="276" spans="1:3">
      <c r="A276"/>
      <c r="B276"/>
      <c r="C276" s="10"/>
    </row>
    <row r="277" spans="1:3">
      <c r="A277"/>
      <c r="B277"/>
      <c r="C277" s="10"/>
    </row>
    <row r="278" spans="1:3">
      <c r="A278"/>
      <c r="B278"/>
      <c r="C278" s="10"/>
    </row>
    <row r="279" spans="1:3">
      <c r="A279"/>
      <c r="B279"/>
      <c r="C279" s="10"/>
    </row>
    <row r="280" spans="1:3">
      <c r="A280"/>
      <c r="B280"/>
      <c r="C280" s="10"/>
    </row>
    <row r="281" spans="1:3">
      <c r="A281"/>
      <c r="B281"/>
      <c r="C281" s="10"/>
    </row>
    <row r="282" spans="1:3">
      <c r="A282"/>
      <c r="B282"/>
      <c r="C282" s="10"/>
    </row>
    <row r="283" spans="1:3">
      <c r="A283"/>
      <c r="B283"/>
      <c r="C283" s="10"/>
    </row>
    <row r="284" spans="1:3">
      <c r="A284"/>
      <c r="B284"/>
      <c r="C284" s="10"/>
    </row>
    <row r="285" spans="1:3">
      <c r="A285"/>
      <c r="B285"/>
      <c r="C285" s="10"/>
    </row>
    <row r="286" spans="1:3">
      <c r="A286"/>
      <c r="B286"/>
      <c r="C286" s="10"/>
    </row>
    <row r="287" spans="1:3">
      <c r="A287"/>
      <c r="B287"/>
      <c r="C287" s="10"/>
    </row>
    <row r="288" spans="1:3">
      <c r="A288"/>
      <c r="B288"/>
      <c r="C288" s="10"/>
    </row>
    <row r="289" spans="1:3">
      <c r="A289"/>
      <c r="B289"/>
      <c r="C289" s="10"/>
    </row>
    <row r="290" spans="1:3">
      <c r="A290"/>
      <c r="B290"/>
      <c r="C290" s="10"/>
    </row>
    <row r="291" spans="1:3">
      <c r="A291"/>
      <c r="B291"/>
      <c r="C291" s="10"/>
    </row>
    <row r="292" spans="1:3">
      <c r="A292"/>
      <c r="B292"/>
      <c r="C292" s="10"/>
    </row>
    <row r="293" spans="1:3">
      <c r="A293"/>
      <c r="B293"/>
      <c r="C293" s="10"/>
    </row>
    <row r="294" spans="1:3">
      <c r="A294"/>
      <c r="B294"/>
      <c r="C294" s="10"/>
    </row>
    <row r="295" spans="1:3">
      <c r="A295"/>
      <c r="B295"/>
      <c r="C295" s="10"/>
    </row>
    <row r="296" spans="1:3">
      <c r="A296"/>
      <c r="B296"/>
      <c r="C296" s="10"/>
    </row>
    <row r="297" spans="1:3">
      <c r="A297"/>
      <c r="B297"/>
      <c r="C297" s="10"/>
    </row>
    <row r="298" spans="1:3">
      <c r="A298"/>
      <c r="B298"/>
      <c r="C298" s="10"/>
    </row>
    <row r="299" spans="1:3">
      <c r="A299"/>
      <c r="B299"/>
      <c r="C299" s="10"/>
    </row>
    <row r="300" spans="1:3">
      <c r="A300"/>
      <c r="B300"/>
      <c r="C300" s="10"/>
    </row>
    <row r="301" spans="1:3">
      <c r="A301"/>
      <c r="B301"/>
      <c r="C301" s="10"/>
    </row>
    <row r="302" spans="1:3">
      <c r="A302"/>
      <c r="B302"/>
      <c r="C302" s="10"/>
    </row>
    <row r="303" spans="1:3">
      <c r="A303"/>
      <c r="B303"/>
      <c r="C303" s="10"/>
    </row>
    <row r="304" spans="1:3">
      <c r="A304"/>
      <c r="B304"/>
      <c r="C304" s="10"/>
    </row>
    <row r="305" spans="1:3">
      <c r="A305"/>
      <c r="B305"/>
      <c r="C305" s="10"/>
    </row>
    <row r="306" spans="1:3">
      <c r="A306"/>
      <c r="B306"/>
      <c r="C306" s="10"/>
    </row>
    <row r="307" spans="1:3">
      <c r="A307"/>
      <c r="B307"/>
      <c r="C307" s="10"/>
    </row>
    <row r="308" spans="1:3">
      <c r="A308"/>
      <c r="B308"/>
      <c r="C308" s="10"/>
    </row>
    <row r="309" spans="1:3">
      <c r="A309"/>
      <c r="B309"/>
      <c r="C309" s="10"/>
    </row>
    <row r="310" spans="1:3">
      <c r="A310"/>
      <c r="B310"/>
      <c r="C310" s="10"/>
    </row>
    <row r="311" spans="1:3">
      <c r="A311"/>
      <c r="B311"/>
      <c r="C311" s="10"/>
    </row>
    <row r="312" spans="1:3">
      <c r="A312"/>
      <c r="B312"/>
      <c r="C312" s="10"/>
    </row>
    <row r="313" spans="1:3">
      <c r="A313"/>
      <c r="B313"/>
      <c r="C313" s="10"/>
    </row>
    <row r="314" spans="1:3">
      <c r="A314"/>
      <c r="B314"/>
      <c r="C314" s="10"/>
    </row>
  </sheetData>
  <sortState ref="B165:B314">
    <sortCondition ref="B165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A3357"/>
  <sheetViews>
    <sheetView workbookViewId="0">
      <pane ySplit="4" topLeftCell="A5" activePane="bottomLeft" state="frozen"/>
      <selection pane="bottomLeft" sqref="A1:A4"/>
    </sheetView>
  </sheetViews>
  <sheetFormatPr defaultRowHeight="15"/>
  <cols>
    <col min="11" max="18" width="9.140625" style="16"/>
    <col min="20" max="27" width="9.140625" style="16"/>
    <col min="29" max="36" width="9.140625" style="16"/>
    <col min="38" max="45" width="9.140625" style="16"/>
    <col min="47" max="53" width="9.140625" style="16"/>
  </cols>
  <sheetData>
    <row r="1" spans="1:53">
      <c r="A1" s="49" t="s">
        <v>1291</v>
      </c>
      <c r="B1" s="49" t="s">
        <v>1292</v>
      </c>
      <c r="C1" s="49" t="s">
        <v>1293</v>
      </c>
      <c r="D1" s="49" t="s">
        <v>1294</v>
      </c>
      <c r="E1" s="49" t="s">
        <v>1295</v>
      </c>
      <c r="F1" s="49" t="s">
        <v>1296</v>
      </c>
      <c r="G1" s="49" t="s">
        <v>1297</v>
      </c>
      <c r="H1" s="49" t="s">
        <v>1298</v>
      </c>
      <c r="I1" s="49" t="s">
        <v>1299</v>
      </c>
      <c r="J1" s="49" t="s">
        <v>1300</v>
      </c>
      <c r="K1" s="50" t="s">
        <v>1301</v>
      </c>
      <c r="L1" s="50" t="s">
        <v>1302</v>
      </c>
      <c r="M1" s="50" t="s">
        <v>1303</v>
      </c>
      <c r="N1" s="50" t="s">
        <v>1304</v>
      </c>
      <c r="O1" s="50" t="s">
        <v>1305</v>
      </c>
      <c r="P1" s="50" t="s">
        <v>1306</v>
      </c>
      <c r="Q1" s="50" t="s">
        <v>1307</v>
      </c>
      <c r="R1" s="50" t="s">
        <v>1308</v>
      </c>
      <c r="S1" s="49" t="s">
        <v>1309</v>
      </c>
      <c r="T1" s="50" t="s">
        <v>1310</v>
      </c>
      <c r="U1" s="50" t="s">
        <v>1311</v>
      </c>
      <c r="V1" s="50" t="s">
        <v>1312</v>
      </c>
      <c r="W1" s="50" t="s">
        <v>1313</v>
      </c>
      <c r="X1" s="50" t="s">
        <v>1314</v>
      </c>
      <c r="Y1" s="50" t="s">
        <v>1315</v>
      </c>
      <c r="Z1" s="50" t="s">
        <v>1316</v>
      </c>
      <c r="AA1" s="50" t="s">
        <v>1317</v>
      </c>
      <c r="AB1" s="49" t="s">
        <v>1318</v>
      </c>
      <c r="AC1" s="50" t="s">
        <v>1319</v>
      </c>
      <c r="AD1" s="50" t="s">
        <v>1320</v>
      </c>
      <c r="AE1" s="50" t="s">
        <v>1321</v>
      </c>
      <c r="AF1" s="50" t="s">
        <v>1322</v>
      </c>
      <c r="AG1" s="50" t="s">
        <v>1323</v>
      </c>
      <c r="AH1" s="50" t="s">
        <v>1324</v>
      </c>
      <c r="AI1" s="50" t="s">
        <v>1325</v>
      </c>
      <c r="AJ1" s="50" t="s">
        <v>1326</v>
      </c>
      <c r="AK1" s="49" t="s">
        <v>1327</v>
      </c>
      <c r="AL1" s="50" t="s">
        <v>1328</v>
      </c>
      <c r="AM1" s="50" t="s">
        <v>1329</v>
      </c>
      <c r="AN1" s="50" t="s">
        <v>1330</v>
      </c>
      <c r="AO1" s="50" t="s">
        <v>1331</v>
      </c>
      <c r="AP1" s="50" t="s">
        <v>1332</v>
      </c>
      <c r="AQ1" s="50" t="s">
        <v>1333</v>
      </c>
      <c r="AR1" s="50" t="s">
        <v>1334</v>
      </c>
      <c r="AS1" s="50" t="s">
        <v>1335</v>
      </c>
      <c r="AT1" s="49" t="s">
        <v>1336</v>
      </c>
      <c r="AU1" s="50" t="s">
        <v>1337</v>
      </c>
      <c r="AV1" s="50" t="s">
        <v>1338</v>
      </c>
      <c r="AW1" s="50" t="s">
        <v>1339</v>
      </c>
      <c r="AX1" s="50" t="s">
        <v>1340</v>
      </c>
      <c r="AY1" s="50" t="s">
        <v>1341</v>
      </c>
      <c r="AZ1" s="50" t="s">
        <v>1342</v>
      </c>
      <c r="BA1" s="49" t="s">
        <v>1343</v>
      </c>
    </row>
    <row r="2" spans="1:53">
      <c r="A2" s="49"/>
      <c r="B2" s="49"/>
      <c r="C2" s="49"/>
      <c r="D2" s="49"/>
      <c r="E2" s="49"/>
      <c r="F2" s="49"/>
      <c r="G2" s="49"/>
      <c r="H2" s="49"/>
      <c r="I2" s="49"/>
      <c r="J2" s="49"/>
      <c r="K2" s="50"/>
      <c r="L2" s="50"/>
      <c r="M2" s="50"/>
      <c r="N2" s="50"/>
      <c r="O2" s="50"/>
      <c r="P2" s="50"/>
      <c r="Q2" s="50"/>
      <c r="R2" s="50"/>
      <c r="S2" s="49"/>
      <c r="T2" s="50"/>
      <c r="U2" s="50"/>
      <c r="V2" s="50"/>
      <c r="W2" s="50"/>
      <c r="X2" s="50"/>
      <c r="Y2" s="50"/>
      <c r="Z2" s="50"/>
      <c r="AA2" s="50"/>
      <c r="AB2" s="49"/>
      <c r="AC2" s="50"/>
      <c r="AD2" s="50"/>
      <c r="AE2" s="50"/>
      <c r="AF2" s="50"/>
      <c r="AG2" s="50"/>
      <c r="AH2" s="50"/>
      <c r="AI2" s="50"/>
      <c r="AJ2" s="50"/>
      <c r="AK2" s="49"/>
      <c r="AL2" s="50"/>
      <c r="AM2" s="50"/>
      <c r="AN2" s="50"/>
      <c r="AO2" s="50"/>
      <c r="AP2" s="50"/>
      <c r="AQ2" s="50"/>
      <c r="AR2" s="50"/>
      <c r="AS2" s="50"/>
      <c r="AT2" s="49"/>
      <c r="AU2" s="50"/>
      <c r="AV2" s="50"/>
      <c r="AW2" s="50"/>
      <c r="AX2" s="50"/>
      <c r="AY2" s="50"/>
      <c r="AZ2" s="50"/>
      <c r="BA2" s="49"/>
    </row>
    <row r="3" spans="1:53">
      <c r="A3" s="49"/>
      <c r="B3" s="49"/>
      <c r="C3" s="49"/>
      <c r="D3" s="49"/>
      <c r="E3" s="49"/>
      <c r="F3" s="49"/>
      <c r="G3" s="49"/>
      <c r="H3" s="49"/>
      <c r="I3" s="49"/>
      <c r="J3" s="49"/>
      <c r="K3" s="50"/>
      <c r="L3" s="50"/>
      <c r="M3" s="50"/>
      <c r="N3" s="50"/>
      <c r="O3" s="50"/>
      <c r="P3" s="50"/>
      <c r="Q3" s="50"/>
      <c r="R3" s="50"/>
      <c r="S3" s="49"/>
      <c r="T3" s="50"/>
      <c r="U3" s="50"/>
      <c r="V3" s="50"/>
      <c r="W3" s="50"/>
      <c r="X3" s="50"/>
      <c r="Y3" s="50"/>
      <c r="Z3" s="50"/>
      <c r="AA3" s="50"/>
      <c r="AB3" s="49"/>
      <c r="AC3" s="50"/>
      <c r="AD3" s="50"/>
      <c r="AE3" s="50"/>
      <c r="AF3" s="50"/>
      <c r="AG3" s="50"/>
      <c r="AH3" s="50"/>
      <c r="AI3" s="50"/>
      <c r="AJ3" s="50"/>
      <c r="AK3" s="49"/>
      <c r="AL3" s="50"/>
      <c r="AM3" s="50"/>
      <c r="AN3" s="50"/>
      <c r="AO3" s="50"/>
      <c r="AP3" s="50"/>
      <c r="AQ3" s="50"/>
      <c r="AR3" s="50"/>
      <c r="AS3" s="50"/>
      <c r="AT3" s="49"/>
      <c r="AU3" s="50"/>
      <c r="AV3" s="50"/>
      <c r="AW3" s="50"/>
      <c r="AX3" s="50"/>
      <c r="AY3" s="50"/>
      <c r="AZ3" s="50"/>
      <c r="BA3" s="49"/>
    </row>
    <row r="4" spans="1:53">
      <c r="A4" s="49"/>
      <c r="B4" s="49"/>
      <c r="C4" s="49"/>
      <c r="D4" s="49"/>
      <c r="E4" s="49"/>
      <c r="F4" s="49"/>
      <c r="G4" s="49"/>
      <c r="H4" s="49"/>
      <c r="I4" s="49"/>
      <c r="J4" s="49"/>
      <c r="K4" s="50"/>
      <c r="L4" s="50"/>
      <c r="M4" s="50"/>
      <c r="N4" s="50"/>
      <c r="O4" s="50"/>
      <c r="P4" s="50"/>
      <c r="Q4" s="50"/>
      <c r="R4" s="50"/>
      <c r="S4" s="49"/>
      <c r="T4" s="50"/>
      <c r="U4" s="50"/>
      <c r="V4" s="50"/>
      <c r="W4" s="50"/>
      <c r="X4" s="50"/>
      <c r="Y4" s="50"/>
      <c r="Z4" s="50"/>
      <c r="AA4" s="50"/>
      <c r="AB4" s="49"/>
      <c r="AC4" s="50"/>
      <c r="AD4" s="50"/>
      <c r="AE4" s="50"/>
      <c r="AF4" s="50"/>
      <c r="AG4" s="50"/>
      <c r="AH4" s="50"/>
      <c r="AI4" s="50"/>
      <c r="AJ4" s="50"/>
      <c r="AK4" s="49"/>
      <c r="AL4" s="50"/>
      <c r="AM4" s="50"/>
      <c r="AN4" s="50"/>
      <c r="AO4" s="50"/>
      <c r="AP4" s="50"/>
      <c r="AQ4" s="50"/>
      <c r="AR4" s="50"/>
      <c r="AS4" s="50"/>
      <c r="AT4" s="49"/>
      <c r="AU4" s="50"/>
      <c r="AV4" s="50"/>
      <c r="AW4" s="50"/>
      <c r="AX4" s="50"/>
      <c r="AY4" s="50"/>
      <c r="AZ4" s="50"/>
      <c r="BA4" s="49"/>
    </row>
    <row r="5" spans="1:53">
      <c r="A5" s="15" t="s">
        <v>1344</v>
      </c>
      <c r="B5" s="15" t="s">
        <v>1345</v>
      </c>
      <c r="C5" s="15" t="s">
        <v>1346</v>
      </c>
      <c r="D5" s="15" t="s">
        <v>1347</v>
      </c>
      <c r="E5" s="15" t="s">
        <v>1347</v>
      </c>
      <c r="F5" s="15" t="s">
        <v>1347</v>
      </c>
      <c r="G5" s="15" t="s">
        <v>1348</v>
      </c>
      <c r="H5" s="15" t="s">
        <v>1349</v>
      </c>
      <c r="I5" s="15" t="s">
        <v>1350</v>
      </c>
      <c r="J5" s="15"/>
      <c r="K5" s="16">
        <v>1260311</v>
      </c>
      <c r="L5" s="16">
        <v>15165254</v>
      </c>
      <c r="M5" s="16">
        <v>15303585</v>
      </c>
      <c r="N5" s="16">
        <v>15385235</v>
      </c>
      <c r="O5" s="16">
        <v>189005879649</v>
      </c>
      <c r="P5" s="16">
        <v>64389356939</v>
      </c>
      <c r="Q5" s="16">
        <v>2861497397</v>
      </c>
      <c r="R5" s="16">
        <v>951</v>
      </c>
      <c r="S5" s="15"/>
      <c r="T5" s="16">
        <v>1239961</v>
      </c>
      <c r="U5" s="16">
        <v>15391851</v>
      </c>
      <c r="V5" s="16">
        <v>15584832</v>
      </c>
      <c r="W5" s="16">
        <v>15708079</v>
      </c>
      <c r="X5" s="16">
        <v>179458767368</v>
      </c>
      <c r="Y5" s="16">
        <v>19245748406</v>
      </c>
      <c r="Z5" s="16">
        <v>826440021</v>
      </c>
      <c r="AA5" s="16">
        <v>887</v>
      </c>
      <c r="AC5" s="16">
        <v>1265136</v>
      </c>
      <c r="AD5" s="16">
        <v>15424590</v>
      </c>
      <c r="AE5" s="16">
        <v>15445937</v>
      </c>
      <c r="AF5" s="16">
        <v>15645321</v>
      </c>
      <c r="AG5" s="16">
        <v>179895818847</v>
      </c>
      <c r="AH5" s="16">
        <v>13691475305</v>
      </c>
      <c r="AI5" s="16">
        <v>614450785</v>
      </c>
      <c r="AJ5" s="16">
        <v>892</v>
      </c>
      <c r="AL5" s="16">
        <v>1294869</v>
      </c>
      <c r="AM5" s="16">
        <v>15646092</v>
      </c>
      <c r="AN5" s="16">
        <v>15669811</v>
      </c>
      <c r="AO5" s="16">
        <v>15667139</v>
      </c>
      <c r="AP5" s="16">
        <v>201144183917</v>
      </c>
      <c r="AQ5" s="16">
        <v>11759077297</v>
      </c>
      <c r="AR5" s="16">
        <v>514406975</v>
      </c>
      <c r="AS5" s="16">
        <v>988</v>
      </c>
      <c r="AU5" s="16">
        <v>1265069</v>
      </c>
      <c r="AV5" s="16">
        <v>15503144</v>
      </c>
      <c r="AW5" s="16">
        <v>749504649781</v>
      </c>
      <c r="AX5" s="16">
        <v>109085657947</v>
      </c>
      <c r="AY5" s="16">
        <v>4816795178</v>
      </c>
      <c r="AZ5" s="16">
        <v>930</v>
      </c>
      <c r="BA5" s="16">
        <v>48345</v>
      </c>
    </row>
    <row r="6" spans="1:53">
      <c r="A6" s="15" t="s">
        <v>1344</v>
      </c>
      <c r="B6" s="15" t="s">
        <v>1345</v>
      </c>
      <c r="C6" s="15" t="s">
        <v>1346</v>
      </c>
      <c r="D6" s="15" t="s">
        <v>1347</v>
      </c>
      <c r="E6" s="15" t="s">
        <v>1347</v>
      </c>
      <c r="F6" s="15" t="s">
        <v>1351</v>
      </c>
      <c r="G6" s="15" t="s">
        <v>1348</v>
      </c>
      <c r="H6" s="15" t="s">
        <v>1349</v>
      </c>
      <c r="I6" s="15" t="s">
        <v>1352</v>
      </c>
      <c r="J6" s="15"/>
      <c r="K6" s="16">
        <v>3260</v>
      </c>
      <c r="L6" s="16">
        <v>243767</v>
      </c>
      <c r="M6" s="16">
        <v>244947</v>
      </c>
      <c r="N6" s="16">
        <v>245924</v>
      </c>
      <c r="O6" s="16">
        <v>3673525357</v>
      </c>
      <c r="P6" s="16">
        <v>0</v>
      </c>
      <c r="Q6" s="16">
        <v>0</v>
      </c>
      <c r="R6" s="16">
        <v>1154</v>
      </c>
      <c r="S6" s="15"/>
      <c r="T6" s="16">
        <v>3270</v>
      </c>
      <c r="U6" s="16">
        <v>246987</v>
      </c>
      <c r="V6" s="16">
        <v>248183</v>
      </c>
      <c r="W6" s="16">
        <v>249338</v>
      </c>
      <c r="X6" s="16">
        <v>3794499865</v>
      </c>
      <c r="Y6" s="16">
        <v>0</v>
      </c>
      <c r="Z6" s="16">
        <v>0</v>
      </c>
      <c r="AA6" s="16">
        <v>1176</v>
      </c>
      <c r="AC6" s="16">
        <v>3279</v>
      </c>
      <c r="AD6" s="16">
        <v>248296</v>
      </c>
      <c r="AE6" s="16">
        <v>247739</v>
      </c>
      <c r="AF6" s="16">
        <v>248136</v>
      </c>
      <c r="AG6" s="16">
        <v>3834324398</v>
      </c>
      <c r="AH6" s="16">
        <v>0</v>
      </c>
      <c r="AI6" s="16">
        <v>0</v>
      </c>
      <c r="AJ6" s="16">
        <v>1189</v>
      </c>
      <c r="AL6" s="16">
        <v>3297</v>
      </c>
      <c r="AM6" s="16">
        <v>247702</v>
      </c>
      <c r="AN6" s="16">
        <v>248074</v>
      </c>
      <c r="AO6" s="16">
        <v>246211</v>
      </c>
      <c r="AP6" s="16">
        <v>3861005821</v>
      </c>
      <c r="AQ6" s="16">
        <v>0</v>
      </c>
      <c r="AR6" s="16">
        <v>0</v>
      </c>
      <c r="AS6" s="16">
        <v>1201</v>
      </c>
      <c r="AU6" s="16">
        <v>3277</v>
      </c>
      <c r="AV6" s="16">
        <v>247109</v>
      </c>
      <c r="AW6" s="16">
        <v>15163355441</v>
      </c>
      <c r="AX6" s="16">
        <v>0</v>
      </c>
      <c r="AY6" s="16">
        <v>0</v>
      </c>
      <c r="AZ6" s="16">
        <v>1180</v>
      </c>
      <c r="BA6" s="16">
        <v>61363</v>
      </c>
    </row>
    <row r="7" spans="1:53">
      <c r="A7" s="15" t="s">
        <v>1344</v>
      </c>
      <c r="B7" s="15" t="s">
        <v>1345</v>
      </c>
      <c r="C7" s="15" t="s">
        <v>1346</v>
      </c>
      <c r="D7" s="15" t="s">
        <v>1347</v>
      </c>
      <c r="E7" s="15" t="s">
        <v>1347</v>
      </c>
      <c r="F7" s="15" t="s">
        <v>1351</v>
      </c>
      <c r="G7" s="15" t="s">
        <v>1353</v>
      </c>
      <c r="H7" s="15" t="s">
        <v>1349</v>
      </c>
      <c r="I7" s="15" t="s">
        <v>1354</v>
      </c>
      <c r="J7" s="15"/>
      <c r="K7" s="16">
        <v>3260</v>
      </c>
      <c r="L7" s="16">
        <v>243767</v>
      </c>
      <c r="M7" s="16">
        <v>244947</v>
      </c>
      <c r="N7" s="16">
        <v>245924</v>
      </c>
      <c r="O7" s="16">
        <v>3673525357</v>
      </c>
      <c r="P7" s="16">
        <v>0</v>
      </c>
      <c r="Q7" s="16">
        <v>0</v>
      </c>
      <c r="R7" s="16">
        <v>1154</v>
      </c>
      <c r="S7" s="15"/>
      <c r="T7" s="16">
        <v>3270</v>
      </c>
      <c r="U7" s="16">
        <v>246987</v>
      </c>
      <c r="V7" s="16">
        <v>248183</v>
      </c>
      <c r="W7" s="16">
        <v>249338</v>
      </c>
      <c r="X7" s="16">
        <v>3794499865</v>
      </c>
      <c r="Y7" s="16">
        <v>0</v>
      </c>
      <c r="Z7" s="16">
        <v>0</v>
      </c>
      <c r="AA7" s="16">
        <v>1176</v>
      </c>
      <c r="AC7" s="16">
        <v>3279</v>
      </c>
      <c r="AD7" s="16">
        <v>248296</v>
      </c>
      <c r="AE7" s="16">
        <v>247739</v>
      </c>
      <c r="AF7" s="16">
        <v>248136</v>
      </c>
      <c r="AG7" s="16">
        <v>3834324398</v>
      </c>
      <c r="AH7" s="16">
        <v>0</v>
      </c>
      <c r="AI7" s="16">
        <v>0</v>
      </c>
      <c r="AJ7" s="16">
        <v>1189</v>
      </c>
      <c r="AL7" s="16">
        <v>3297</v>
      </c>
      <c r="AM7" s="16">
        <v>247702</v>
      </c>
      <c r="AN7" s="16">
        <v>248074</v>
      </c>
      <c r="AO7" s="16">
        <v>246211</v>
      </c>
      <c r="AP7" s="16">
        <v>3861005821</v>
      </c>
      <c r="AQ7" s="16">
        <v>0</v>
      </c>
      <c r="AR7" s="16">
        <v>0</v>
      </c>
      <c r="AS7" s="16">
        <v>1201</v>
      </c>
      <c r="AU7" s="16">
        <v>3277</v>
      </c>
      <c r="AV7" s="16">
        <v>247109</v>
      </c>
      <c r="AW7" s="16">
        <v>15163355441</v>
      </c>
      <c r="AX7" s="16">
        <v>0</v>
      </c>
      <c r="AY7" s="16">
        <v>0</v>
      </c>
      <c r="AZ7" s="16">
        <v>1180</v>
      </c>
      <c r="BA7" s="16">
        <v>61363</v>
      </c>
    </row>
    <row r="8" spans="1:53">
      <c r="A8" s="15" t="s">
        <v>1344</v>
      </c>
      <c r="B8" s="15" t="s">
        <v>1345</v>
      </c>
      <c r="C8" s="15" t="s">
        <v>1346</v>
      </c>
      <c r="D8" s="15" t="s">
        <v>1347</v>
      </c>
      <c r="E8" s="15" t="s">
        <v>1347</v>
      </c>
      <c r="F8" s="15" t="s">
        <v>1351</v>
      </c>
      <c r="G8" s="15" t="s">
        <v>1355</v>
      </c>
      <c r="H8" s="15" t="s">
        <v>1349</v>
      </c>
      <c r="I8" s="15" t="s">
        <v>1356</v>
      </c>
      <c r="J8" s="15"/>
      <c r="K8" s="16">
        <v>1483</v>
      </c>
      <c r="L8" s="16">
        <v>93360</v>
      </c>
      <c r="M8" s="16">
        <v>93313</v>
      </c>
      <c r="N8" s="16">
        <v>93411</v>
      </c>
      <c r="O8" s="16">
        <v>1304618740</v>
      </c>
      <c r="P8" s="16">
        <v>0</v>
      </c>
      <c r="Q8" s="16">
        <v>0</v>
      </c>
      <c r="R8" s="16">
        <v>1075</v>
      </c>
      <c r="S8" s="15"/>
      <c r="T8" s="16">
        <v>1481</v>
      </c>
      <c r="U8" s="16">
        <v>93365</v>
      </c>
      <c r="V8" s="16">
        <v>93719</v>
      </c>
      <c r="W8" s="16">
        <v>93951</v>
      </c>
      <c r="X8" s="16">
        <v>1181343207</v>
      </c>
      <c r="Y8" s="16">
        <v>0</v>
      </c>
      <c r="Z8" s="16">
        <v>0</v>
      </c>
      <c r="AA8" s="16">
        <v>970</v>
      </c>
      <c r="AC8" s="16">
        <v>1489</v>
      </c>
      <c r="AD8" s="16">
        <v>93287</v>
      </c>
      <c r="AE8" s="16">
        <v>93317</v>
      </c>
      <c r="AF8" s="16">
        <v>93902</v>
      </c>
      <c r="AG8" s="16">
        <v>1343274647</v>
      </c>
      <c r="AH8" s="16">
        <v>0</v>
      </c>
      <c r="AI8" s="16">
        <v>0</v>
      </c>
      <c r="AJ8" s="16">
        <v>1105</v>
      </c>
      <c r="AL8" s="16">
        <v>1499</v>
      </c>
      <c r="AM8" s="16">
        <v>94604</v>
      </c>
      <c r="AN8" s="16">
        <v>95620</v>
      </c>
      <c r="AO8" s="16">
        <v>96632</v>
      </c>
      <c r="AP8" s="16">
        <v>1218957518</v>
      </c>
      <c r="AQ8" s="16">
        <v>0</v>
      </c>
      <c r="AR8" s="16">
        <v>0</v>
      </c>
      <c r="AS8" s="16">
        <v>981</v>
      </c>
      <c r="AU8" s="16">
        <v>1488</v>
      </c>
      <c r="AV8" s="16">
        <v>94040</v>
      </c>
      <c r="AW8" s="16">
        <v>5048194112</v>
      </c>
      <c r="AX8" s="16">
        <v>0</v>
      </c>
      <c r="AY8" s="16">
        <v>0</v>
      </c>
      <c r="AZ8" s="16">
        <v>1032</v>
      </c>
      <c r="BA8" s="16">
        <v>53681</v>
      </c>
    </row>
    <row r="9" spans="1:53">
      <c r="A9" s="15" t="s">
        <v>1344</v>
      </c>
      <c r="B9" s="15" t="s">
        <v>1345</v>
      </c>
      <c r="C9" s="15" t="s">
        <v>1346</v>
      </c>
      <c r="D9" s="15" t="s">
        <v>1347</v>
      </c>
      <c r="E9" s="15" t="s">
        <v>1347</v>
      </c>
      <c r="F9" s="15" t="s">
        <v>1351</v>
      </c>
      <c r="G9" s="15" t="s">
        <v>1357</v>
      </c>
      <c r="H9" s="15" t="s">
        <v>1349</v>
      </c>
      <c r="I9" s="15" t="s">
        <v>1356</v>
      </c>
      <c r="J9" s="15"/>
      <c r="K9" s="16">
        <v>4</v>
      </c>
      <c r="L9" s="16">
        <v>14</v>
      </c>
      <c r="M9" s="16">
        <v>13</v>
      </c>
      <c r="N9" s="16">
        <v>12</v>
      </c>
      <c r="O9" s="16">
        <v>245957</v>
      </c>
      <c r="P9" s="16">
        <v>0</v>
      </c>
      <c r="Q9" s="16">
        <v>0</v>
      </c>
      <c r="R9" s="16">
        <v>1455</v>
      </c>
      <c r="S9" s="15"/>
      <c r="T9" s="16">
        <v>4</v>
      </c>
      <c r="U9" s="16">
        <v>13</v>
      </c>
      <c r="V9" s="16">
        <v>13</v>
      </c>
      <c r="W9" s="16">
        <v>14</v>
      </c>
      <c r="X9" s="16">
        <v>241086</v>
      </c>
      <c r="Y9" s="16">
        <v>0</v>
      </c>
      <c r="Z9" s="16">
        <v>0</v>
      </c>
      <c r="AA9" s="16">
        <v>1391</v>
      </c>
      <c r="AC9" s="16">
        <v>4</v>
      </c>
      <c r="AD9" s="16">
        <v>12</v>
      </c>
      <c r="AE9" s="16">
        <v>13</v>
      </c>
      <c r="AF9" s="16">
        <v>14</v>
      </c>
      <c r="AG9" s="16">
        <v>220010</v>
      </c>
      <c r="AH9" s="16">
        <v>0</v>
      </c>
      <c r="AI9" s="16">
        <v>0</v>
      </c>
      <c r="AJ9" s="16">
        <v>1302</v>
      </c>
      <c r="AL9" s="16">
        <v>4</v>
      </c>
      <c r="AM9" s="16">
        <v>11</v>
      </c>
      <c r="AN9" s="16">
        <v>12</v>
      </c>
      <c r="AO9" s="16">
        <v>12</v>
      </c>
      <c r="AP9" s="16">
        <v>256567</v>
      </c>
      <c r="AQ9" s="16">
        <v>0</v>
      </c>
      <c r="AR9" s="16">
        <v>0</v>
      </c>
      <c r="AS9" s="16">
        <v>1692</v>
      </c>
      <c r="AU9" s="16">
        <v>4</v>
      </c>
      <c r="AV9" s="16">
        <v>13</v>
      </c>
      <c r="AW9" s="16">
        <v>963620</v>
      </c>
      <c r="AX9" s="16">
        <v>0</v>
      </c>
      <c r="AY9" s="16">
        <v>0</v>
      </c>
      <c r="AZ9" s="16">
        <v>1453</v>
      </c>
      <c r="BA9" s="16">
        <v>75578</v>
      </c>
    </row>
    <row r="10" spans="1:53">
      <c r="A10" s="15" t="s">
        <v>1344</v>
      </c>
      <c r="B10" s="15" t="s">
        <v>1345</v>
      </c>
      <c r="C10" s="15" t="s">
        <v>1346</v>
      </c>
      <c r="D10" s="15" t="s">
        <v>1347</v>
      </c>
      <c r="E10" s="15" t="s">
        <v>1347</v>
      </c>
      <c r="F10" s="15" t="s">
        <v>1351</v>
      </c>
      <c r="G10" s="15" t="s">
        <v>1358</v>
      </c>
      <c r="H10" s="15" t="s">
        <v>1349</v>
      </c>
      <c r="I10" s="15" t="s">
        <v>1356</v>
      </c>
      <c r="J10" s="15"/>
      <c r="K10" s="16">
        <v>46</v>
      </c>
      <c r="L10" s="16">
        <v>586</v>
      </c>
      <c r="M10" s="16">
        <v>590</v>
      </c>
      <c r="N10" s="16">
        <v>582</v>
      </c>
      <c r="O10" s="16">
        <v>12140074</v>
      </c>
      <c r="P10" s="16">
        <v>0</v>
      </c>
      <c r="Q10" s="16">
        <v>0</v>
      </c>
      <c r="R10" s="16">
        <v>1594</v>
      </c>
      <c r="S10" s="15"/>
      <c r="T10" s="16">
        <v>46</v>
      </c>
      <c r="U10" s="16">
        <v>592</v>
      </c>
      <c r="V10" s="16">
        <v>589</v>
      </c>
      <c r="W10" s="16">
        <v>589</v>
      </c>
      <c r="X10" s="16">
        <v>14864741</v>
      </c>
      <c r="Y10" s="16">
        <v>0</v>
      </c>
      <c r="Z10" s="16">
        <v>0</v>
      </c>
      <c r="AA10" s="16">
        <v>1938</v>
      </c>
      <c r="AC10" s="16">
        <v>46</v>
      </c>
      <c r="AD10" s="16">
        <v>591</v>
      </c>
      <c r="AE10" s="16">
        <v>591</v>
      </c>
      <c r="AF10" s="16">
        <v>582</v>
      </c>
      <c r="AG10" s="16">
        <v>12752037</v>
      </c>
      <c r="AH10" s="16">
        <v>0</v>
      </c>
      <c r="AI10" s="16">
        <v>0</v>
      </c>
      <c r="AJ10" s="16">
        <v>1668</v>
      </c>
      <c r="AL10" s="16">
        <v>46</v>
      </c>
      <c r="AM10" s="16">
        <v>584</v>
      </c>
      <c r="AN10" s="16">
        <v>581</v>
      </c>
      <c r="AO10" s="16">
        <v>581</v>
      </c>
      <c r="AP10" s="16">
        <v>14286945</v>
      </c>
      <c r="AQ10" s="16">
        <v>0</v>
      </c>
      <c r="AR10" s="16">
        <v>0</v>
      </c>
      <c r="AS10" s="16">
        <v>1888</v>
      </c>
      <c r="AU10" s="16">
        <v>46</v>
      </c>
      <c r="AV10" s="16">
        <v>587</v>
      </c>
      <c r="AW10" s="16">
        <v>54043797</v>
      </c>
      <c r="AX10" s="16">
        <v>0</v>
      </c>
      <c r="AY10" s="16">
        <v>0</v>
      </c>
      <c r="AZ10" s="16">
        <v>1772</v>
      </c>
      <c r="BA10" s="16">
        <v>92146</v>
      </c>
    </row>
    <row r="11" spans="1:53">
      <c r="A11" s="15" t="s">
        <v>1344</v>
      </c>
      <c r="B11" s="15" t="s">
        <v>1345</v>
      </c>
      <c r="C11" s="15" t="s">
        <v>1346</v>
      </c>
      <c r="D11" s="15" t="s">
        <v>1347</v>
      </c>
      <c r="E11" s="15" t="s">
        <v>1347</v>
      </c>
      <c r="F11" s="15" t="s">
        <v>1351</v>
      </c>
      <c r="G11" s="15" t="s">
        <v>1359</v>
      </c>
      <c r="H11" s="15" t="s">
        <v>1349</v>
      </c>
      <c r="I11" s="15" t="s">
        <v>1356</v>
      </c>
      <c r="J11" s="15"/>
      <c r="K11" s="16">
        <v>101</v>
      </c>
      <c r="L11" s="16">
        <v>5308</v>
      </c>
      <c r="M11" s="16">
        <v>5560</v>
      </c>
      <c r="N11" s="16">
        <v>5555</v>
      </c>
      <c r="O11" s="16">
        <v>98892679</v>
      </c>
      <c r="P11" s="16">
        <v>0</v>
      </c>
      <c r="Q11" s="16">
        <v>0</v>
      </c>
      <c r="R11" s="16">
        <v>1390</v>
      </c>
      <c r="S11" s="15"/>
      <c r="T11" s="16">
        <v>100</v>
      </c>
      <c r="U11" s="16">
        <v>5683</v>
      </c>
      <c r="V11" s="16">
        <v>5709</v>
      </c>
      <c r="W11" s="16">
        <v>5706</v>
      </c>
      <c r="X11" s="16">
        <v>104591975</v>
      </c>
      <c r="Y11" s="16">
        <v>0</v>
      </c>
      <c r="Z11" s="16">
        <v>0</v>
      </c>
      <c r="AA11" s="16">
        <v>1412</v>
      </c>
      <c r="AC11" s="16">
        <v>99</v>
      </c>
      <c r="AD11" s="16">
        <v>5833</v>
      </c>
      <c r="AE11" s="16">
        <v>5803</v>
      </c>
      <c r="AF11" s="16">
        <v>5480</v>
      </c>
      <c r="AG11" s="16">
        <v>101072428</v>
      </c>
      <c r="AH11" s="16">
        <v>0</v>
      </c>
      <c r="AI11" s="16">
        <v>0</v>
      </c>
      <c r="AJ11" s="16">
        <v>1363</v>
      </c>
      <c r="AL11" s="16">
        <v>100</v>
      </c>
      <c r="AM11" s="16">
        <v>5691</v>
      </c>
      <c r="AN11" s="16">
        <v>5697</v>
      </c>
      <c r="AO11" s="16">
        <v>5705</v>
      </c>
      <c r="AP11" s="16">
        <v>103655039</v>
      </c>
      <c r="AQ11" s="16">
        <v>0</v>
      </c>
      <c r="AR11" s="16">
        <v>0</v>
      </c>
      <c r="AS11" s="16">
        <v>1399</v>
      </c>
      <c r="AU11" s="16">
        <v>100</v>
      </c>
      <c r="AV11" s="16">
        <v>5644</v>
      </c>
      <c r="AW11" s="16">
        <v>408212121</v>
      </c>
      <c r="AX11" s="16">
        <v>0</v>
      </c>
      <c r="AY11" s="16">
        <v>0</v>
      </c>
      <c r="AZ11" s="16">
        <v>1391</v>
      </c>
      <c r="BA11" s="16">
        <v>72325</v>
      </c>
    </row>
    <row r="12" spans="1:53">
      <c r="A12" s="15" t="s">
        <v>1344</v>
      </c>
      <c r="B12" s="15" t="s">
        <v>1345</v>
      </c>
      <c r="C12" s="15" t="s">
        <v>1346</v>
      </c>
      <c r="D12" s="15" t="s">
        <v>1347</v>
      </c>
      <c r="E12" s="15" t="s">
        <v>1347</v>
      </c>
      <c r="F12" s="15" t="s">
        <v>1351</v>
      </c>
      <c r="G12" s="15" t="s">
        <v>1360</v>
      </c>
      <c r="H12" s="15" t="s">
        <v>1349</v>
      </c>
      <c r="I12" s="15" t="s">
        <v>1356</v>
      </c>
      <c r="J12" s="15"/>
      <c r="K12" s="16">
        <v>39</v>
      </c>
      <c r="L12" s="16">
        <v>20958</v>
      </c>
      <c r="M12" s="16">
        <v>20971</v>
      </c>
      <c r="N12" s="16">
        <v>20999</v>
      </c>
      <c r="O12" s="16">
        <v>254412902</v>
      </c>
      <c r="P12" s="16">
        <v>0</v>
      </c>
      <c r="Q12" s="16">
        <v>0</v>
      </c>
      <c r="R12" s="16">
        <v>933</v>
      </c>
      <c r="S12" s="15"/>
      <c r="T12" s="16">
        <v>38</v>
      </c>
      <c r="U12" s="16">
        <v>21210</v>
      </c>
      <c r="V12" s="16">
        <v>21254</v>
      </c>
      <c r="W12" s="16">
        <v>21362</v>
      </c>
      <c r="X12" s="16">
        <v>258476540</v>
      </c>
      <c r="Y12" s="16">
        <v>0</v>
      </c>
      <c r="Z12" s="16">
        <v>0</v>
      </c>
      <c r="AA12" s="16">
        <v>935</v>
      </c>
      <c r="AC12" s="16">
        <v>38</v>
      </c>
      <c r="AD12" s="16">
        <v>21315</v>
      </c>
      <c r="AE12" s="16">
        <v>21325</v>
      </c>
      <c r="AF12" s="16">
        <v>21177</v>
      </c>
      <c r="AG12" s="16">
        <v>258099744</v>
      </c>
      <c r="AH12" s="16">
        <v>0</v>
      </c>
      <c r="AI12" s="16">
        <v>0</v>
      </c>
      <c r="AJ12" s="16">
        <v>933</v>
      </c>
      <c r="AL12" s="16">
        <v>38</v>
      </c>
      <c r="AM12" s="16">
        <v>21343</v>
      </c>
      <c r="AN12" s="16">
        <v>21374</v>
      </c>
      <c r="AO12" s="16">
        <v>21358</v>
      </c>
      <c r="AP12" s="16">
        <v>265180591</v>
      </c>
      <c r="AQ12" s="16">
        <v>0</v>
      </c>
      <c r="AR12" s="16">
        <v>0</v>
      </c>
      <c r="AS12" s="16">
        <v>955</v>
      </c>
      <c r="AU12" s="16">
        <v>38</v>
      </c>
      <c r="AV12" s="16">
        <v>21221</v>
      </c>
      <c r="AW12" s="16">
        <v>1036169777</v>
      </c>
      <c r="AX12" s="16">
        <v>0</v>
      </c>
      <c r="AY12" s="16">
        <v>0</v>
      </c>
      <c r="AZ12" s="16">
        <v>939</v>
      </c>
      <c r="BA12" s="16">
        <v>48829</v>
      </c>
    </row>
    <row r="13" spans="1:53">
      <c r="A13" s="15" t="s">
        <v>1344</v>
      </c>
      <c r="B13" s="15" t="s">
        <v>1345</v>
      </c>
      <c r="C13" s="15" t="s">
        <v>1346</v>
      </c>
      <c r="D13" s="15" t="s">
        <v>1347</v>
      </c>
      <c r="E13" s="15" t="s">
        <v>1347</v>
      </c>
      <c r="F13" s="15" t="s">
        <v>1351</v>
      </c>
      <c r="G13" s="15" t="s">
        <v>1361</v>
      </c>
      <c r="H13" s="15" t="s">
        <v>1349</v>
      </c>
      <c r="I13" s="15" t="s">
        <v>1356</v>
      </c>
      <c r="J13" s="15"/>
      <c r="K13" s="16">
        <v>91</v>
      </c>
      <c r="L13" s="16">
        <v>3228</v>
      </c>
      <c r="M13" s="16">
        <v>3300</v>
      </c>
      <c r="N13" s="16">
        <v>3410</v>
      </c>
      <c r="O13" s="16">
        <v>36920004</v>
      </c>
      <c r="P13" s="16">
        <v>0</v>
      </c>
      <c r="Q13" s="16">
        <v>0</v>
      </c>
      <c r="R13" s="16">
        <v>857</v>
      </c>
      <c r="S13" s="15"/>
      <c r="T13" s="16">
        <v>86</v>
      </c>
      <c r="U13" s="16">
        <v>3416</v>
      </c>
      <c r="V13" s="16">
        <v>3573</v>
      </c>
      <c r="W13" s="16">
        <v>3942</v>
      </c>
      <c r="X13" s="16">
        <v>34617777</v>
      </c>
      <c r="Y13" s="16">
        <v>0</v>
      </c>
      <c r="Z13" s="16">
        <v>0</v>
      </c>
      <c r="AA13" s="16">
        <v>731</v>
      </c>
      <c r="AC13" s="16">
        <v>87</v>
      </c>
      <c r="AD13" s="16">
        <v>4180</v>
      </c>
      <c r="AE13" s="16">
        <v>4076</v>
      </c>
      <c r="AF13" s="16">
        <v>3962</v>
      </c>
      <c r="AG13" s="16">
        <v>44052468</v>
      </c>
      <c r="AH13" s="16">
        <v>0</v>
      </c>
      <c r="AI13" s="16">
        <v>0</v>
      </c>
      <c r="AJ13" s="16">
        <v>832</v>
      </c>
      <c r="AL13" s="16">
        <v>87</v>
      </c>
      <c r="AM13" s="16">
        <v>3626</v>
      </c>
      <c r="AN13" s="16">
        <v>3452</v>
      </c>
      <c r="AO13" s="16">
        <v>3539</v>
      </c>
      <c r="AP13" s="16">
        <v>35539369</v>
      </c>
      <c r="AQ13" s="16">
        <v>0</v>
      </c>
      <c r="AR13" s="16">
        <v>0</v>
      </c>
      <c r="AS13" s="16">
        <v>772</v>
      </c>
      <c r="AU13" s="16">
        <v>88</v>
      </c>
      <c r="AV13" s="16">
        <v>3642</v>
      </c>
      <c r="AW13" s="16">
        <v>151129618</v>
      </c>
      <c r="AX13" s="16">
        <v>0</v>
      </c>
      <c r="AY13" s="16">
        <v>0</v>
      </c>
      <c r="AZ13" s="16">
        <v>798</v>
      </c>
      <c r="BA13" s="16">
        <v>41496</v>
      </c>
    </row>
    <row r="14" spans="1:53">
      <c r="A14" s="15" t="s">
        <v>1344</v>
      </c>
      <c r="B14" s="15" t="s">
        <v>1345</v>
      </c>
      <c r="C14" s="15" t="s">
        <v>1346</v>
      </c>
      <c r="D14" s="15" t="s">
        <v>1347</v>
      </c>
      <c r="E14" s="15" t="s">
        <v>1347</v>
      </c>
      <c r="F14" s="15" t="s">
        <v>1351</v>
      </c>
      <c r="G14" s="15" t="s">
        <v>1362</v>
      </c>
      <c r="H14" s="15" t="s">
        <v>1349</v>
      </c>
      <c r="I14" s="15" t="s">
        <v>1356</v>
      </c>
      <c r="J14" s="15"/>
      <c r="K14" s="16">
        <v>4</v>
      </c>
      <c r="L14" s="16">
        <v>139</v>
      </c>
      <c r="M14" s="16">
        <v>139</v>
      </c>
      <c r="N14" s="16">
        <v>139</v>
      </c>
      <c r="O14" s="16">
        <v>1100228</v>
      </c>
      <c r="P14" s="16">
        <v>0</v>
      </c>
      <c r="Q14" s="16">
        <v>0</v>
      </c>
      <c r="R14" s="16">
        <v>609</v>
      </c>
      <c r="S14" s="15"/>
      <c r="T14" s="16">
        <v>5</v>
      </c>
      <c r="U14" s="16">
        <v>281</v>
      </c>
      <c r="V14" s="16">
        <v>281</v>
      </c>
      <c r="W14" s="16">
        <v>283</v>
      </c>
      <c r="X14" s="16">
        <v>1567705</v>
      </c>
      <c r="Y14" s="16">
        <v>0</v>
      </c>
      <c r="Z14" s="16">
        <v>0</v>
      </c>
      <c r="AA14" s="16">
        <v>428</v>
      </c>
      <c r="AC14" s="16">
        <v>5</v>
      </c>
      <c r="AD14" s="16">
        <v>282</v>
      </c>
      <c r="AE14" s="16">
        <v>282</v>
      </c>
      <c r="AF14" s="16">
        <v>282</v>
      </c>
      <c r="AG14" s="16">
        <v>1579417</v>
      </c>
      <c r="AH14" s="16">
        <v>0</v>
      </c>
      <c r="AI14" s="16">
        <v>0</v>
      </c>
      <c r="AJ14" s="16">
        <v>431</v>
      </c>
      <c r="AL14" s="16">
        <v>5</v>
      </c>
      <c r="AM14" s="16">
        <v>290</v>
      </c>
      <c r="AN14" s="16">
        <v>295</v>
      </c>
      <c r="AO14" s="16">
        <v>292</v>
      </c>
      <c r="AP14" s="16">
        <v>1639970</v>
      </c>
      <c r="AQ14" s="16">
        <v>0</v>
      </c>
      <c r="AR14" s="16">
        <v>0</v>
      </c>
      <c r="AS14" s="16">
        <v>432</v>
      </c>
      <c r="AU14" s="16">
        <v>5</v>
      </c>
      <c r="AV14" s="16">
        <v>249</v>
      </c>
      <c r="AW14" s="16">
        <v>5887320</v>
      </c>
      <c r="AX14" s="16">
        <v>0</v>
      </c>
      <c r="AY14" s="16">
        <v>0</v>
      </c>
      <c r="AZ14" s="16">
        <v>455</v>
      </c>
      <c r="BA14" s="16">
        <v>23668</v>
      </c>
    </row>
    <row r="15" spans="1:53">
      <c r="A15" s="15" t="s">
        <v>1344</v>
      </c>
      <c r="B15" s="15" t="s">
        <v>1345</v>
      </c>
      <c r="C15" s="15" t="s">
        <v>1346</v>
      </c>
      <c r="D15" s="15" t="s">
        <v>1347</v>
      </c>
      <c r="E15" s="15" t="s">
        <v>1347</v>
      </c>
      <c r="F15" s="15" t="s">
        <v>1351</v>
      </c>
      <c r="G15" s="15" t="s">
        <v>1363</v>
      </c>
      <c r="H15" s="15" t="s">
        <v>1349</v>
      </c>
      <c r="I15" s="15" t="s">
        <v>1356</v>
      </c>
      <c r="J15" s="15"/>
      <c r="K15" s="16">
        <v>1492</v>
      </c>
      <c r="L15" s="16">
        <v>120174</v>
      </c>
      <c r="M15" s="16">
        <v>121061</v>
      </c>
      <c r="N15" s="16">
        <v>121816</v>
      </c>
      <c r="O15" s="16">
        <v>1965194773</v>
      </c>
      <c r="P15" s="16">
        <v>0</v>
      </c>
      <c r="Q15" s="16">
        <v>0</v>
      </c>
      <c r="R15" s="16">
        <v>1249</v>
      </c>
      <c r="S15" s="15"/>
      <c r="T15" s="16">
        <v>1510</v>
      </c>
      <c r="U15" s="16">
        <v>122427</v>
      </c>
      <c r="V15" s="16">
        <v>123045</v>
      </c>
      <c r="W15" s="16">
        <v>123491</v>
      </c>
      <c r="X15" s="16">
        <v>2198796834</v>
      </c>
      <c r="Y15" s="16">
        <v>0</v>
      </c>
      <c r="Z15" s="16">
        <v>0</v>
      </c>
      <c r="AA15" s="16">
        <v>1375</v>
      </c>
      <c r="AC15" s="16">
        <v>1507</v>
      </c>
      <c r="AD15" s="16">
        <v>122792</v>
      </c>
      <c r="AE15" s="16">
        <v>122328</v>
      </c>
      <c r="AF15" s="16">
        <v>122732</v>
      </c>
      <c r="AG15" s="16">
        <v>2073272551</v>
      </c>
      <c r="AH15" s="16">
        <v>0</v>
      </c>
      <c r="AI15" s="16">
        <v>0</v>
      </c>
      <c r="AJ15" s="16">
        <v>1301</v>
      </c>
      <c r="AL15" s="16">
        <v>1514</v>
      </c>
      <c r="AM15" s="16">
        <v>121549</v>
      </c>
      <c r="AN15" s="16">
        <v>121038</v>
      </c>
      <c r="AO15" s="16">
        <v>118087</v>
      </c>
      <c r="AP15" s="16">
        <v>2221476506</v>
      </c>
      <c r="AQ15" s="16">
        <v>0</v>
      </c>
      <c r="AR15" s="16">
        <v>0</v>
      </c>
      <c r="AS15" s="16">
        <v>1421</v>
      </c>
      <c r="AU15" s="16">
        <v>1506</v>
      </c>
      <c r="AV15" s="16">
        <v>121712</v>
      </c>
      <c r="AW15" s="16">
        <v>8458740664</v>
      </c>
      <c r="AX15" s="16">
        <v>0</v>
      </c>
      <c r="AY15" s="16">
        <v>0</v>
      </c>
      <c r="AZ15" s="16">
        <v>1337</v>
      </c>
      <c r="BA15" s="16">
        <v>69498</v>
      </c>
    </row>
    <row r="16" spans="1:53">
      <c r="A16" s="15" t="s">
        <v>1344</v>
      </c>
      <c r="B16" s="15" t="s">
        <v>1345</v>
      </c>
      <c r="C16" s="15" t="s">
        <v>1346</v>
      </c>
      <c r="D16" s="15" t="s">
        <v>1347</v>
      </c>
      <c r="E16" s="15" t="s">
        <v>1347</v>
      </c>
      <c r="F16" s="15" t="s">
        <v>1351</v>
      </c>
      <c r="G16" s="15" t="s">
        <v>1364</v>
      </c>
      <c r="H16" s="15" t="s">
        <v>1349</v>
      </c>
      <c r="I16" s="15" t="s">
        <v>1356</v>
      </c>
      <c r="J16" s="15" t="s">
        <v>1365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5" t="s">
        <v>1365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C16" s="16">
        <v>4</v>
      </c>
      <c r="AD16" s="16">
        <v>4</v>
      </c>
      <c r="AE16" s="16">
        <v>4</v>
      </c>
      <c r="AF16" s="16">
        <v>5</v>
      </c>
      <c r="AG16" s="16">
        <v>1096</v>
      </c>
      <c r="AH16" s="16">
        <v>0</v>
      </c>
      <c r="AI16" s="16">
        <v>0</v>
      </c>
      <c r="AJ16" s="16">
        <v>19</v>
      </c>
      <c r="AL16" s="16">
        <v>4</v>
      </c>
      <c r="AM16" s="16">
        <v>4</v>
      </c>
      <c r="AN16" s="16">
        <v>5</v>
      </c>
      <c r="AO16" s="16">
        <v>5</v>
      </c>
      <c r="AP16" s="16">
        <v>13316</v>
      </c>
      <c r="AQ16" s="16">
        <v>0</v>
      </c>
      <c r="AR16" s="16">
        <v>0</v>
      </c>
      <c r="AS16" s="16">
        <v>219</v>
      </c>
      <c r="AU16" s="16">
        <v>2</v>
      </c>
      <c r="AV16" s="16">
        <v>2</v>
      </c>
      <c r="AW16" s="16">
        <v>14412</v>
      </c>
      <c r="AX16" s="16">
        <v>0</v>
      </c>
      <c r="AY16" s="16">
        <v>0</v>
      </c>
      <c r="AZ16" s="16">
        <v>123</v>
      </c>
      <c r="BA16" s="16">
        <v>6405</v>
      </c>
    </row>
    <row r="17" spans="1:53">
      <c r="A17" s="15" t="s">
        <v>1344</v>
      </c>
      <c r="B17" s="15" t="s">
        <v>1345</v>
      </c>
      <c r="C17" s="15" t="s">
        <v>1346</v>
      </c>
      <c r="D17" s="15" t="s">
        <v>1347</v>
      </c>
      <c r="E17" s="15" t="s">
        <v>1347</v>
      </c>
      <c r="F17" s="15" t="s">
        <v>1351</v>
      </c>
      <c r="G17" s="15" t="s">
        <v>1366</v>
      </c>
      <c r="H17" s="15" t="s">
        <v>1349</v>
      </c>
      <c r="I17" s="15" t="s">
        <v>1367</v>
      </c>
      <c r="J17" s="15"/>
      <c r="K17" s="16">
        <v>1</v>
      </c>
      <c r="L17" s="16">
        <v>4</v>
      </c>
      <c r="M17" s="16">
        <v>4</v>
      </c>
      <c r="N17" s="16">
        <v>4</v>
      </c>
      <c r="O17" s="16">
        <v>0</v>
      </c>
      <c r="P17" s="16">
        <v>0</v>
      </c>
      <c r="Q17" s="16">
        <v>0</v>
      </c>
      <c r="R17" s="16">
        <v>0</v>
      </c>
      <c r="S17" s="15"/>
      <c r="T17" s="16">
        <v>1</v>
      </c>
      <c r="U17" s="16">
        <v>4</v>
      </c>
      <c r="V17" s="16">
        <v>4</v>
      </c>
      <c r="W17" s="16">
        <v>4</v>
      </c>
      <c r="X17" s="16">
        <v>0</v>
      </c>
      <c r="Y17" s="16">
        <v>0</v>
      </c>
      <c r="Z17" s="16">
        <v>0</v>
      </c>
      <c r="AA17" s="16">
        <v>0</v>
      </c>
      <c r="AC17" s="16">
        <v>1</v>
      </c>
      <c r="AD17" s="16">
        <v>5</v>
      </c>
      <c r="AE17" s="16">
        <v>5</v>
      </c>
      <c r="AF17" s="16">
        <v>5</v>
      </c>
      <c r="AG17" s="16">
        <v>0</v>
      </c>
      <c r="AH17" s="16">
        <v>0</v>
      </c>
      <c r="AI17" s="16">
        <v>0</v>
      </c>
      <c r="AJ17" s="16">
        <v>0</v>
      </c>
      <c r="AL17" s="16">
        <v>1</v>
      </c>
      <c r="AM17" s="16">
        <v>4</v>
      </c>
      <c r="AN17" s="16">
        <v>4</v>
      </c>
      <c r="AO17" s="16">
        <v>4</v>
      </c>
      <c r="AP17" s="16">
        <v>0</v>
      </c>
      <c r="AQ17" s="16">
        <v>0</v>
      </c>
      <c r="AR17" s="16">
        <v>0</v>
      </c>
      <c r="AS17" s="16">
        <v>0</v>
      </c>
      <c r="AU17" s="16">
        <v>1</v>
      </c>
      <c r="AV17" s="16">
        <v>4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</row>
    <row r="18" spans="1:53">
      <c r="A18" s="15" t="s">
        <v>1344</v>
      </c>
      <c r="B18" s="15" t="s">
        <v>1345</v>
      </c>
      <c r="C18" s="15" t="s">
        <v>1346</v>
      </c>
      <c r="D18" s="15" t="s">
        <v>1347</v>
      </c>
      <c r="E18" s="15" t="s">
        <v>1347</v>
      </c>
      <c r="F18" s="15" t="s">
        <v>1351</v>
      </c>
      <c r="G18" s="15" t="s">
        <v>1368</v>
      </c>
      <c r="H18" s="15" t="s">
        <v>1349</v>
      </c>
      <c r="I18" s="15" t="s">
        <v>1369</v>
      </c>
      <c r="J18" s="15"/>
      <c r="K18" s="16">
        <v>1</v>
      </c>
      <c r="L18" s="16">
        <v>4</v>
      </c>
      <c r="M18" s="16">
        <v>4</v>
      </c>
      <c r="N18" s="16">
        <v>4</v>
      </c>
      <c r="O18" s="16">
        <v>0</v>
      </c>
      <c r="P18" s="16">
        <v>0</v>
      </c>
      <c r="Q18" s="16">
        <v>0</v>
      </c>
      <c r="R18" s="16">
        <v>0</v>
      </c>
      <c r="S18" s="15"/>
      <c r="T18" s="16">
        <v>1</v>
      </c>
      <c r="U18" s="16">
        <v>4</v>
      </c>
      <c r="V18" s="16">
        <v>4</v>
      </c>
      <c r="W18" s="16">
        <v>4</v>
      </c>
      <c r="X18" s="16">
        <v>0</v>
      </c>
      <c r="Y18" s="16">
        <v>0</v>
      </c>
      <c r="Z18" s="16">
        <v>0</v>
      </c>
      <c r="AA18" s="16">
        <v>0</v>
      </c>
      <c r="AC18" s="16">
        <v>1</v>
      </c>
      <c r="AD18" s="16">
        <v>5</v>
      </c>
      <c r="AE18" s="16">
        <v>5</v>
      </c>
      <c r="AF18" s="16">
        <v>5</v>
      </c>
      <c r="AG18" s="16">
        <v>0</v>
      </c>
      <c r="AH18" s="16">
        <v>0</v>
      </c>
      <c r="AI18" s="16">
        <v>0</v>
      </c>
      <c r="AJ18" s="16">
        <v>0</v>
      </c>
      <c r="AL18" s="16">
        <v>1</v>
      </c>
      <c r="AM18" s="16">
        <v>4</v>
      </c>
      <c r="AN18" s="16">
        <v>4</v>
      </c>
      <c r="AO18" s="16">
        <v>4</v>
      </c>
      <c r="AP18" s="16">
        <v>0</v>
      </c>
      <c r="AQ18" s="16">
        <v>0</v>
      </c>
      <c r="AR18" s="16">
        <v>0</v>
      </c>
      <c r="AS18" s="16">
        <v>0</v>
      </c>
      <c r="AU18" s="16">
        <v>1</v>
      </c>
      <c r="AV18" s="16">
        <v>4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</row>
    <row r="19" spans="1:53">
      <c r="A19" s="15" t="s">
        <v>1344</v>
      </c>
      <c r="B19" s="15" t="s">
        <v>1345</v>
      </c>
      <c r="C19" s="15" t="s">
        <v>1346</v>
      </c>
      <c r="D19" s="15" t="s">
        <v>1347</v>
      </c>
      <c r="E19" s="15" t="s">
        <v>1347</v>
      </c>
      <c r="F19" s="15" t="s">
        <v>1351</v>
      </c>
      <c r="G19" s="15" t="s">
        <v>1370</v>
      </c>
      <c r="H19" s="15" t="s">
        <v>1349</v>
      </c>
      <c r="I19" s="15" t="s">
        <v>1371</v>
      </c>
      <c r="J19" s="15"/>
      <c r="K19" s="16">
        <v>1</v>
      </c>
      <c r="L19" s="16">
        <v>4</v>
      </c>
      <c r="M19" s="16">
        <v>4</v>
      </c>
      <c r="N19" s="16">
        <v>4</v>
      </c>
      <c r="O19" s="16">
        <v>0</v>
      </c>
      <c r="P19" s="16">
        <v>0</v>
      </c>
      <c r="Q19" s="16">
        <v>0</v>
      </c>
      <c r="R19" s="16">
        <v>0</v>
      </c>
      <c r="S19" s="15"/>
      <c r="T19" s="16">
        <v>1</v>
      </c>
      <c r="U19" s="16">
        <v>4</v>
      </c>
      <c r="V19" s="16">
        <v>4</v>
      </c>
      <c r="W19" s="16">
        <v>4</v>
      </c>
      <c r="X19" s="16">
        <v>0</v>
      </c>
      <c r="Y19" s="16">
        <v>0</v>
      </c>
      <c r="Z19" s="16">
        <v>0</v>
      </c>
      <c r="AA19" s="16">
        <v>0</v>
      </c>
      <c r="AC19" s="16">
        <v>1</v>
      </c>
      <c r="AD19" s="16">
        <v>5</v>
      </c>
      <c r="AE19" s="16">
        <v>5</v>
      </c>
      <c r="AF19" s="16">
        <v>5</v>
      </c>
      <c r="AG19" s="16">
        <v>0</v>
      </c>
      <c r="AH19" s="16">
        <v>0</v>
      </c>
      <c r="AI19" s="16">
        <v>0</v>
      </c>
      <c r="AJ19" s="16">
        <v>0</v>
      </c>
      <c r="AL19" s="16">
        <v>1</v>
      </c>
      <c r="AM19" s="16">
        <v>4</v>
      </c>
      <c r="AN19" s="16">
        <v>4</v>
      </c>
      <c r="AO19" s="16">
        <v>4</v>
      </c>
      <c r="AP19" s="16">
        <v>0</v>
      </c>
      <c r="AQ19" s="16">
        <v>0</v>
      </c>
      <c r="AR19" s="16">
        <v>0</v>
      </c>
      <c r="AS19" s="16">
        <v>0</v>
      </c>
      <c r="AU19" s="16">
        <v>1</v>
      </c>
      <c r="AV19" s="16">
        <v>4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</row>
    <row r="20" spans="1:53">
      <c r="A20" s="15" t="s">
        <v>1344</v>
      </c>
      <c r="B20" s="15" t="s">
        <v>1345</v>
      </c>
      <c r="C20" s="15" t="s">
        <v>1346</v>
      </c>
      <c r="D20" s="15" t="s">
        <v>1347</v>
      </c>
      <c r="E20" s="15" t="s">
        <v>1347</v>
      </c>
      <c r="F20" s="15" t="s">
        <v>1351</v>
      </c>
      <c r="G20" s="15" t="s">
        <v>1372</v>
      </c>
      <c r="H20" s="15" t="s">
        <v>1349</v>
      </c>
      <c r="I20" s="15" t="s">
        <v>1373</v>
      </c>
      <c r="J20" s="15"/>
      <c r="K20" s="16">
        <v>1</v>
      </c>
      <c r="L20" s="16">
        <v>4</v>
      </c>
      <c r="M20" s="16">
        <v>4</v>
      </c>
      <c r="N20" s="16">
        <v>4</v>
      </c>
      <c r="O20" s="16">
        <v>0</v>
      </c>
      <c r="P20" s="16">
        <v>0</v>
      </c>
      <c r="Q20" s="16">
        <v>0</v>
      </c>
      <c r="R20" s="16">
        <v>0</v>
      </c>
      <c r="S20" s="15"/>
      <c r="T20" s="16">
        <v>1</v>
      </c>
      <c r="U20" s="16">
        <v>4</v>
      </c>
      <c r="V20" s="16">
        <v>4</v>
      </c>
      <c r="W20" s="16">
        <v>4</v>
      </c>
      <c r="X20" s="16">
        <v>0</v>
      </c>
      <c r="Y20" s="16">
        <v>0</v>
      </c>
      <c r="Z20" s="16">
        <v>0</v>
      </c>
      <c r="AA20" s="16">
        <v>0</v>
      </c>
      <c r="AC20" s="16">
        <v>1</v>
      </c>
      <c r="AD20" s="16">
        <v>5</v>
      </c>
      <c r="AE20" s="16">
        <v>5</v>
      </c>
      <c r="AF20" s="16">
        <v>5</v>
      </c>
      <c r="AG20" s="16">
        <v>0</v>
      </c>
      <c r="AH20" s="16">
        <v>0</v>
      </c>
      <c r="AI20" s="16">
        <v>0</v>
      </c>
      <c r="AJ20" s="16">
        <v>0</v>
      </c>
      <c r="AL20" s="16">
        <v>1</v>
      </c>
      <c r="AM20" s="16">
        <v>4</v>
      </c>
      <c r="AN20" s="16">
        <v>4</v>
      </c>
      <c r="AO20" s="16">
        <v>4</v>
      </c>
      <c r="AP20" s="16">
        <v>0</v>
      </c>
      <c r="AQ20" s="16">
        <v>0</v>
      </c>
      <c r="AR20" s="16">
        <v>0</v>
      </c>
      <c r="AS20" s="16">
        <v>0</v>
      </c>
      <c r="AU20" s="16">
        <v>1</v>
      </c>
      <c r="AV20" s="16">
        <v>4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</row>
    <row r="21" spans="1:53">
      <c r="A21" s="15" t="s">
        <v>1344</v>
      </c>
      <c r="B21" s="15" t="s">
        <v>1345</v>
      </c>
      <c r="C21" s="15" t="s">
        <v>1346</v>
      </c>
      <c r="D21" s="15" t="s">
        <v>1347</v>
      </c>
      <c r="E21" s="15" t="s">
        <v>1347</v>
      </c>
      <c r="F21" s="15" t="s">
        <v>1351</v>
      </c>
      <c r="G21" s="15" t="s">
        <v>1374</v>
      </c>
      <c r="H21" s="15" t="s">
        <v>1349</v>
      </c>
      <c r="I21" s="15" t="s">
        <v>1375</v>
      </c>
      <c r="J21" s="15"/>
      <c r="K21" s="16">
        <v>1</v>
      </c>
      <c r="L21" s="16">
        <v>4</v>
      </c>
      <c r="M21" s="16">
        <v>4</v>
      </c>
      <c r="N21" s="16">
        <v>4</v>
      </c>
      <c r="O21" s="16">
        <v>0</v>
      </c>
      <c r="P21" s="16">
        <v>0</v>
      </c>
      <c r="Q21" s="16">
        <v>0</v>
      </c>
      <c r="R21" s="16">
        <v>0</v>
      </c>
      <c r="S21" s="15"/>
      <c r="T21" s="16">
        <v>1</v>
      </c>
      <c r="U21" s="16">
        <v>4</v>
      </c>
      <c r="V21" s="16">
        <v>4</v>
      </c>
      <c r="W21" s="16">
        <v>4</v>
      </c>
      <c r="X21" s="16">
        <v>0</v>
      </c>
      <c r="Y21" s="16">
        <v>0</v>
      </c>
      <c r="Z21" s="16">
        <v>0</v>
      </c>
      <c r="AA21" s="16">
        <v>0</v>
      </c>
      <c r="AC21" s="16">
        <v>1</v>
      </c>
      <c r="AD21" s="16">
        <v>5</v>
      </c>
      <c r="AE21" s="16">
        <v>5</v>
      </c>
      <c r="AF21" s="16">
        <v>5</v>
      </c>
      <c r="AG21" s="16">
        <v>0</v>
      </c>
      <c r="AH21" s="16">
        <v>0</v>
      </c>
      <c r="AI21" s="16">
        <v>0</v>
      </c>
      <c r="AJ21" s="16">
        <v>0</v>
      </c>
      <c r="AL21" s="16">
        <v>1</v>
      </c>
      <c r="AM21" s="16">
        <v>4</v>
      </c>
      <c r="AN21" s="16">
        <v>4</v>
      </c>
      <c r="AO21" s="16">
        <v>4</v>
      </c>
      <c r="AP21" s="16">
        <v>0</v>
      </c>
      <c r="AQ21" s="16">
        <v>0</v>
      </c>
      <c r="AR21" s="16">
        <v>0</v>
      </c>
      <c r="AS21" s="16">
        <v>0</v>
      </c>
      <c r="AU21" s="16">
        <v>1</v>
      </c>
      <c r="AV21" s="16">
        <v>4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</row>
    <row r="22" spans="1:53">
      <c r="A22" s="15" t="s">
        <v>1344</v>
      </c>
      <c r="B22" s="15" t="s">
        <v>1345</v>
      </c>
      <c r="C22" s="15" t="s">
        <v>1346</v>
      </c>
      <c r="D22" s="15" t="s">
        <v>1347</v>
      </c>
      <c r="E22" s="15" t="s">
        <v>1347</v>
      </c>
      <c r="F22" s="15" t="s">
        <v>1351</v>
      </c>
      <c r="G22" s="15" t="s">
        <v>1376</v>
      </c>
      <c r="H22" s="15" t="s">
        <v>1349</v>
      </c>
      <c r="I22" s="15" t="s">
        <v>1367</v>
      </c>
      <c r="J22" s="15"/>
      <c r="K22" s="16">
        <v>69</v>
      </c>
      <c r="L22" s="16">
        <v>7270</v>
      </c>
      <c r="M22" s="16">
        <v>7195</v>
      </c>
      <c r="N22" s="16">
        <v>7259</v>
      </c>
      <c r="O22" s="16">
        <v>41077150</v>
      </c>
      <c r="P22" s="16">
        <v>0</v>
      </c>
      <c r="Q22" s="16">
        <v>0</v>
      </c>
      <c r="R22" s="16">
        <v>436</v>
      </c>
      <c r="S22" s="15"/>
      <c r="T22" s="16">
        <v>71</v>
      </c>
      <c r="U22" s="16">
        <v>7053</v>
      </c>
      <c r="V22" s="16">
        <v>7061</v>
      </c>
      <c r="W22" s="16">
        <v>7044</v>
      </c>
      <c r="X22" s="16">
        <v>39629900</v>
      </c>
      <c r="Y22" s="16">
        <v>0</v>
      </c>
      <c r="Z22" s="16">
        <v>0</v>
      </c>
      <c r="AA22" s="16">
        <v>432</v>
      </c>
      <c r="AC22" s="16">
        <v>72</v>
      </c>
      <c r="AD22" s="16">
        <v>7047</v>
      </c>
      <c r="AE22" s="16">
        <v>7029</v>
      </c>
      <c r="AF22" s="16">
        <v>6969</v>
      </c>
      <c r="AG22" s="16">
        <v>41919304</v>
      </c>
      <c r="AH22" s="16">
        <v>0</v>
      </c>
      <c r="AI22" s="16">
        <v>0</v>
      </c>
      <c r="AJ22" s="16">
        <v>460</v>
      </c>
      <c r="AL22" s="16">
        <v>72</v>
      </c>
      <c r="AM22" s="16">
        <v>6987</v>
      </c>
      <c r="AN22" s="16">
        <v>7332</v>
      </c>
      <c r="AO22" s="16">
        <v>7370</v>
      </c>
      <c r="AP22" s="16">
        <v>41419416</v>
      </c>
      <c r="AQ22" s="16">
        <v>0</v>
      </c>
      <c r="AR22" s="16">
        <v>0</v>
      </c>
      <c r="AS22" s="16">
        <v>441</v>
      </c>
      <c r="AU22" s="16">
        <v>71</v>
      </c>
      <c r="AV22" s="16">
        <v>7135</v>
      </c>
      <c r="AW22" s="16">
        <v>164045770</v>
      </c>
      <c r="AX22" s="16">
        <v>0</v>
      </c>
      <c r="AY22" s="16">
        <v>0</v>
      </c>
      <c r="AZ22" s="16">
        <v>442</v>
      </c>
      <c r="BA22" s="16">
        <v>22993</v>
      </c>
    </row>
    <row r="23" spans="1:53">
      <c r="A23" s="15" t="s">
        <v>1344</v>
      </c>
      <c r="B23" s="15" t="s">
        <v>1345</v>
      </c>
      <c r="C23" s="15" t="s">
        <v>1346</v>
      </c>
      <c r="D23" s="15" t="s">
        <v>1347</v>
      </c>
      <c r="E23" s="15" t="s">
        <v>1347</v>
      </c>
      <c r="F23" s="15" t="s">
        <v>1351</v>
      </c>
      <c r="G23" s="15" t="s">
        <v>1377</v>
      </c>
      <c r="H23" s="15" t="s">
        <v>1349</v>
      </c>
      <c r="I23" s="15" t="s">
        <v>1369</v>
      </c>
      <c r="J23" s="15"/>
      <c r="K23" s="16">
        <v>22</v>
      </c>
      <c r="L23" s="16">
        <v>1508</v>
      </c>
      <c r="M23" s="16">
        <v>1505</v>
      </c>
      <c r="N23" s="16">
        <v>1523</v>
      </c>
      <c r="O23" s="16">
        <v>10971837</v>
      </c>
      <c r="P23" s="16">
        <v>0</v>
      </c>
      <c r="Q23" s="16">
        <v>0</v>
      </c>
      <c r="R23" s="16">
        <v>558</v>
      </c>
      <c r="S23" s="15"/>
      <c r="T23" s="16">
        <v>22</v>
      </c>
      <c r="U23" s="16">
        <v>1528</v>
      </c>
      <c r="V23" s="16">
        <v>1535</v>
      </c>
      <c r="W23" s="16">
        <v>1548</v>
      </c>
      <c r="X23" s="16">
        <v>12954458</v>
      </c>
      <c r="Y23" s="16">
        <v>0</v>
      </c>
      <c r="Z23" s="16">
        <v>0</v>
      </c>
      <c r="AA23" s="16">
        <v>648</v>
      </c>
      <c r="AC23" s="16">
        <v>22</v>
      </c>
      <c r="AD23" s="16">
        <v>1528</v>
      </c>
      <c r="AE23" s="16">
        <v>1555</v>
      </c>
      <c r="AF23" s="16">
        <v>1540</v>
      </c>
      <c r="AG23" s="16">
        <v>12245930</v>
      </c>
      <c r="AH23" s="16">
        <v>0</v>
      </c>
      <c r="AI23" s="16">
        <v>0</v>
      </c>
      <c r="AJ23" s="16">
        <v>611</v>
      </c>
      <c r="AL23" s="16">
        <v>22</v>
      </c>
      <c r="AM23" s="16">
        <v>1507</v>
      </c>
      <c r="AN23" s="16">
        <v>1495</v>
      </c>
      <c r="AO23" s="16">
        <v>1510</v>
      </c>
      <c r="AP23" s="16">
        <v>13179669</v>
      </c>
      <c r="AQ23" s="16">
        <v>0</v>
      </c>
      <c r="AR23" s="16">
        <v>0</v>
      </c>
      <c r="AS23" s="16">
        <v>674</v>
      </c>
      <c r="AU23" s="16">
        <v>22</v>
      </c>
      <c r="AV23" s="16">
        <v>1524</v>
      </c>
      <c r="AW23" s="16">
        <v>49351894</v>
      </c>
      <c r="AX23" s="16">
        <v>0</v>
      </c>
      <c r="AY23" s="16">
        <v>0</v>
      </c>
      <c r="AZ23" s="16">
        <v>623</v>
      </c>
      <c r="BA23" s="16">
        <v>32394</v>
      </c>
    </row>
    <row r="24" spans="1:53">
      <c r="A24" s="15" t="s">
        <v>1344</v>
      </c>
      <c r="B24" s="15" t="s">
        <v>1345</v>
      </c>
      <c r="C24" s="15" t="s">
        <v>1346</v>
      </c>
      <c r="D24" s="15" t="s">
        <v>1347</v>
      </c>
      <c r="E24" s="15" t="s">
        <v>1347</v>
      </c>
      <c r="F24" s="15" t="s">
        <v>1351</v>
      </c>
      <c r="G24" s="15" t="s">
        <v>1378</v>
      </c>
      <c r="H24" s="15" t="s">
        <v>1349</v>
      </c>
      <c r="I24" s="15" t="s">
        <v>1371</v>
      </c>
      <c r="J24" s="15"/>
      <c r="K24" s="16">
        <v>22</v>
      </c>
      <c r="L24" s="16">
        <v>1508</v>
      </c>
      <c r="M24" s="16">
        <v>1505</v>
      </c>
      <c r="N24" s="16">
        <v>1523</v>
      </c>
      <c r="O24" s="16">
        <v>10971837</v>
      </c>
      <c r="P24" s="16">
        <v>0</v>
      </c>
      <c r="Q24" s="16">
        <v>0</v>
      </c>
      <c r="R24" s="16">
        <v>558</v>
      </c>
      <c r="S24" s="15"/>
      <c r="T24" s="16">
        <v>22</v>
      </c>
      <c r="U24" s="16">
        <v>1528</v>
      </c>
      <c r="V24" s="16">
        <v>1535</v>
      </c>
      <c r="W24" s="16">
        <v>1548</v>
      </c>
      <c r="X24" s="16">
        <v>12954458</v>
      </c>
      <c r="Y24" s="16">
        <v>0</v>
      </c>
      <c r="Z24" s="16">
        <v>0</v>
      </c>
      <c r="AA24" s="16">
        <v>648</v>
      </c>
      <c r="AC24" s="16">
        <v>22</v>
      </c>
      <c r="AD24" s="16">
        <v>1528</v>
      </c>
      <c r="AE24" s="16">
        <v>1555</v>
      </c>
      <c r="AF24" s="16">
        <v>1540</v>
      </c>
      <c r="AG24" s="16">
        <v>12245930</v>
      </c>
      <c r="AH24" s="16">
        <v>0</v>
      </c>
      <c r="AI24" s="16">
        <v>0</v>
      </c>
      <c r="AJ24" s="16">
        <v>611</v>
      </c>
      <c r="AL24" s="16">
        <v>22</v>
      </c>
      <c r="AM24" s="16">
        <v>1507</v>
      </c>
      <c r="AN24" s="16">
        <v>1495</v>
      </c>
      <c r="AO24" s="16">
        <v>1510</v>
      </c>
      <c r="AP24" s="16">
        <v>13179669</v>
      </c>
      <c r="AQ24" s="16">
        <v>0</v>
      </c>
      <c r="AR24" s="16">
        <v>0</v>
      </c>
      <c r="AS24" s="16">
        <v>674</v>
      </c>
      <c r="AU24" s="16">
        <v>22</v>
      </c>
      <c r="AV24" s="16">
        <v>1524</v>
      </c>
      <c r="AW24" s="16">
        <v>49351894</v>
      </c>
      <c r="AX24" s="16">
        <v>0</v>
      </c>
      <c r="AY24" s="16">
        <v>0</v>
      </c>
      <c r="AZ24" s="16">
        <v>623</v>
      </c>
      <c r="BA24" s="16">
        <v>32394</v>
      </c>
    </row>
    <row r="25" spans="1:53">
      <c r="A25" s="15" t="s">
        <v>1344</v>
      </c>
      <c r="B25" s="15" t="s">
        <v>1345</v>
      </c>
      <c r="C25" s="15" t="s">
        <v>1346</v>
      </c>
      <c r="D25" s="15" t="s">
        <v>1347</v>
      </c>
      <c r="E25" s="15" t="s">
        <v>1347</v>
      </c>
      <c r="F25" s="15" t="s">
        <v>1351</v>
      </c>
      <c r="G25" s="15" t="s">
        <v>1379</v>
      </c>
      <c r="H25" s="15" t="s">
        <v>1349</v>
      </c>
      <c r="I25" s="15" t="s">
        <v>1373</v>
      </c>
      <c r="J25" s="15"/>
      <c r="K25" s="16">
        <v>22</v>
      </c>
      <c r="L25" s="16">
        <v>1508</v>
      </c>
      <c r="M25" s="16">
        <v>1505</v>
      </c>
      <c r="N25" s="16">
        <v>1523</v>
      </c>
      <c r="O25" s="16">
        <v>10971837</v>
      </c>
      <c r="P25" s="16">
        <v>0</v>
      </c>
      <c r="Q25" s="16">
        <v>0</v>
      </c>
      <c r="R25" s="16">
        <v>558</v>
      </c>
      <c r="S25" s="15"/>
      <c r="T25" s="16">
        <v>22</v>
      </c>
      <c r="U25" s="16">
        <v>1528</v>
      </c>
      <c r="V25" s="16">
        <v>1535</v>
      </c>
      <c r="W25" s="16">
        <v>1548</v>
      </c>
      <c r="X25" s="16">
        <v>12954458</v>
      </c>
      <c r="Y25" s="16">
        <v>0</v>
      </c>
      <c r="Z25" s="16">
        <v>0</v>
      </c>
      <c r="AA25" s="16">
        <v>648</v>
      </c>
      <c r="AC25" s="16">
        <v>22</v>
      </c>
      <c r="AD25" s="16">
        <v>1528</v>
      </c>
      <c r="AE25" s="16">
        <v>1555</v>
      </c>
      <c r="AF25" s="16">
        <v>1540</v>
      </c>
      <c r="AG25" s="16">
        <v>12245930</v>
      </c>
      <c r="AH25" s="16">
        <v>0</v>
      </c>
      <c r="AI25" s="16">
        <v>0</v>
      </c>
      <c r="AJ25" s="16">
        <v>611</v>
      </c>
      <c r="AL25" s="16">
        <v>22</v>
      </c>
      <c r="AM25" s="16">
        <v>1507</v>
      </c>
      <c r="AN25" s="16">
        <v>1495</v>
      </c>
      <c r="AO25" s="16">
        <v>1510</v>
      </c>
      <c r="AP25" s="16">
        <v>13179669</v>
      </c>
      <c r="AQ25" s="16">
        <v>0</v>
      </c>
      <c r="AR25" s="16">
        <v>0</v>
      </c>
      <c r="AS25" s="16">
        <v>674</v>
      </c>
      <c r="AU25" s="16">
        <v>22</v>
      </c>
      <c r="AV25" s="16">
        <v>1524</v>
      </c>
      <c r="AW25" s="16">
        <v>49351894</v>
      </c>
      <c r="AX25" s="16">
        <v>0</v>
      </c>
      <c r="AY25" s="16">
        <v>0</v>
      </c>
      <c r="AZ25" s="16">
        <v>623</v>
      </c>
      <c r="BA25" s="16">
        <v>32394</v>
      </c>
    </row>
    <row r="26" spans="1:53">
      <c r="A26" s="15" t="s">
        <v>1344</v>
      </c>
      <c r="B26" s="15" t="s">
        <v>1345</v>
      </c>
      <c r="C26" s="15" t="s">
        <v>1346</v>
      </c>
      <c r="D26" s="15" t="s">
        <v>1347</v>
      </c>
      <c r="E26" s="15" t="s">
        <v>1347</v>
      </c>
      <c r="F26" s="15" t="s">
        <v>1351</v>
      </c>
      <c r="G26" s="15" t="s">
        <v>1380</v>
      </c>
      <c r="H26" s="15" t="s">
        <v>1349</v>
      </c>
      <c r="I26" s="15" t="s">
        <v>1375</v>
      </c>
      <c r="J26" s="15"/>
      <c r="K26" s="16">
        <v>22</v>
      </c>
      <c r="L26" s="16">
        <v>1508</v>
      </c>
      <c r="M26" s="16">
        <v>1505</v>
      </c>
      <c r="N26" s="16">
        <v>1523</v>
      </c>
      <c r="O26" s="16">
        <v>10971837</v>
      </c>
      <c r="P26" s="16">
        <v>0</v>
      </c>
      <c r="Q26" s="16">
        <v>0</v>
      </c>
      <c r="R26" s="16">
        <v>558</v>
      </c>
      <c r="S26" s="15"/>
      <c r="T26" s="16">
        <v>22</v>
      </c>
      <c r="U26" s="16">
        <v>1528</v>
      </c>
      <c r="V26" s="16">
        <v>1535</v>
      </c>
      <c r="W26" s="16">
        <v>1548</v>
      </c>
      <c r="X26" s="16">
        <v>12954458</v>
      </c>
      <c r="Y26" s="16">
        <v>0</v>
      </c>
      <c r="Z26" s="16">
        <v>0</v>
      </c>
      <c r="AA26" s="16">
        <v>648</v>
      </c>
      <c r="AC26" s="16">
        <v>22</v>
      </c>
      <c r="AD26" s="16">
        <v>1528</v>
      </c>
      <c r="AE26" s="16">
        <v>1555</v>
      </c>
      <c r="AF26" s="16">
        <v>1540</v>
      </c>
      <c r="AG26" s="16">
        <v>12245930</v>
      </c>
      <c r="AH26" s="16">
        <v>0</v>
      </c>
      <c r="AI26" s="16">
        <v>0</v>
      </c>
      <c r="AJ26" s="16">
        <v>611</v>
      </c>
      <c r="AL26" s="16">
        <v>22</v>
      </c>
      <c r="AM26" s="16">
        <v>1507</v>
      </c>
      <c r="AN26" s="16">
        <v>1495</v>
      </c>
      <c r="AO26" s="16">
        <v>1510</v>
      </c>
      <c r="AP26" s="16">
        <v>13179669</v>
      </c>
      <c r="AQ26" s="16">
        <v>0</v>
      </c>
      <c r="AR26" s="16">
        <v>0</v>
      </c>
      <c r="AS26" s="16">
        <v>674</v>
      </c>
      <c r="AU26" s="16">
        <v>22</v>
      </c>
      <c r="AV26" s="16">
        <v>1524</v>
      </c>
      <c r="AW26" s="16">
        <v>49351894</v>
      </c>
      <c r="AX26" s="16">
        <v>0</v>
      </c>
      <c r="AY26" s="16">
        <v>0</v>
      </c>
      <c r="AZ26" s="16">
        <v>623</v>
      </c>
      <c r="BA26" s="16">
        <v>32394</v>
      </c>
    </row>
    <row r="27" spans="1:53">
      <c r="A27" s="15" t="s">
        <v>1344</v>
      </c>
      <c r="B27" s="15" t="s">
        <v>1345</v>
      </c>
      <c r="C27" s="15" t="s">
        <v>1346</v>
      </c>
      <c r="D27" s="15" t="s">
        <v>1347</v>
      </c>
      <c r="E27" s="15" t="s">
        <v>1347</v>
      </c>
      <c r="F27" s="15" t="s">
        <v>1351</v>
      </c>
      <c r="G27" s="15" t="s">
        <v>1381</v>
      </c>
      <c r="H27" s="15" t="s">
        <v>1349</v>
      </c>
      <c r="I27" s="15" t="s">
        <v>1369</v>
      </c>
      <c r="J27" s="15"/>
      <c r="K27" s="16">
        <v>1</v>
      </c>
      <c r="L27" s="16">
        <v>1</v>
      </c>
      <c r="M27" s="16">
        <v>1</v>
      </c>
      <c r="N27" s="16">
        <v>0</v>
      </c>
      <c r="O27" s="16">
        <v>2118</v>
      </c>
      <c r="P27" s="16">
        <v>0</v>
      </c>
      <c r="Q27" s="16">
        <v>0</v>
      </c>
      <c r="R27" s="16">
        <v>244</v>
      </c>
      <c r="S27" s="15"/>
      <c r="T27" s="16">
        <v>1</v>
      </c>
      <c r="U27" s="16">
        <v>1</v>
      </c>
      <c r="V27" s="16">
        <v>1</v>
      </c>
      <c r="W27" s="16">
        <v>1</v>
      </c>
      <c r="X27" s="16">
        <v>2118</v>
      </c>
      <c r="Y27" s="16">
        <v>0</v>
      </c>
      <c r="Z27" s="16">
        <v>0</v>
      </c>
      <c r="AA27" s="16">
        <v>163</v>
      </c>
      <c r="AC27" s="16">
        <v>1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L27" s="16">
        <v>1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U27" s="16">
        <v>1</v>
      </c>
      <c r="AV27" s="16">
        <v>0</v>
      </c>
      <c r="AW27" s="16">
        <v>4236</v>
      </c>
      <c r="AX27" s="16">
        <v>0</v>
      </c>
      <c r="AY27" s="16">
        <v>0</v>
      </c>
      <c r="AZ27" s="16">
        <v>196</v>
      </c>
      <c r="BA27" s="16">
        <v>10166</v>
      </c>
    </row>
    <row r="28" spans="1:53">
      <c r="A28" s="15" t="s">
        <v>1344</v>
      </c>
      <c r="B28" s="15" t="s">
        <v>1345</v>
      </c>
      <c r="C28" s="15" t="s">
        <v>1346</v>
      </c>
      <c r="D28" s="15" t="s">
        <v>1347</v>
      </c>
      <c r="E28" s="15" t="s">
        <v>1347</v>
      </c>
      <c r="F28" s="15" t="s">
        <v>1351</v>
      </c>
      <c r="G28" s="15" t="s">
        <v>1382</v>
      </c>
      <c r="H28" s="15" t="s">
        <v>1349</v>
      </c>
      <c r="I28" s="15" t="s">
        <v>1371</v>
      </c>
      <c r="J28" s="15"/>
      <c r="K28" s="16">
        <v>1</v>
      </c>
      <c r="L28" s="16">
        <v>1</v>
      </c>
      <c r="M28" s="16">
        <v>1</v>
      </c>
      <c r="N28" s="16">
        <v>0</v>
      </c>
      <c r="O28" s="16">
        <v>2118</v>
      </c>
      <c r="P28" s="16">
        <v>0</v>
      </c>
      <c r="Q28" s="16">
        <v>0</v>
      </c>
      <c r="R28" s="16">
        <v>244</v>
      </c>
      <c r="S28" s="15"/>
      <c r="T28" s="16">
        <v>1</v>
      </c>
      <c r="U28" s="16">
        <v>1</v>
      </c>
      <c r="V28" s="16">
        <v>1</v>
      </c>
      <c r="W28" s="16">
        <v>1</v>
      </c>
      <c r="X28" s="16">
        <v>2118</v>
      </c>
      <c r="Y28" s="16">
        <v>0</v>
      </c>
      <c r="Z28" s="16">
        <v>0</v>
      </c>
      <c r="AA28" s="16">
        <v>163</v>
      </c>
      <c r="AC28" s="16">
        <v>1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L28" s="16">
        <v>1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U28" s="16">
        <v>1</v>
      </c>
      <c r="AV28" s="16">
        <v>0</v>
      </c>
      <c r="AW28" s="16">
        <v>4236</v>
      </c>
      <c r="AX28" s="16">
        <v>0</v>
      </c>
      <c r="AY28" s="16">
        <v>0</v>
      </c>
      <c r="AZ28" s="16">
        <v>196</v>
      </c>
      <c r="BA28" s="16">
        <v>10166</v>
      </c>
    </row>
    <row r="29" spans="1:53">
      <c r="A29" s="15" t="s">
        <v>1344</v>
      </c>
      <c r="B29" s="15" t="s">
        <v>1345</v>
      </c>
      <c r="C29" s="15" t="s">
        <v>1346</v>
      </c>
      <c r="D29" s="15" t="s">
        <v>1347</v>
      </c>
      <c r="E29" s="15" t="s">
        <v>1347</v>
      </c>
      <c r="F29" s="15" t="s">
        <v>1351</v>
      </c>
      <c r="G29" s="15" t="s">
        <v>1383</v>
      </c>
      <c r="H29" s="15" t="s">
        <v>1349</v>
      </c>
      <c r="I29" s="15" t="s">
        <v>1373</v>
      </c>
      <c r="J29" s="15"/>
      <c r="K29" s="16">
        <v>1</v>
      </c>
      <c r="L29" s="16">
        <v>1</v>
      </c>
      <c r="M29" s="16">
        <v>1</v>
      </c>
      <c r="N29" s="16">
        <v>0</v>
      </c>
      <c r="O29" s="16">
        <v>2118</v>
      </c>
      <c r="P29" s="16">
        <v>0</v>
      </c>
      <c r="Q29" s="16">
        <v>0</v>
      </c>
      <c r="R29" s="16">
        <v>244</v>
      </c>
      <c r="S29" s="15"/>
      <c r="T29" s="16">
        <v>1</v>
      </c>
      <c r="U29" s="16">
        <v>1</v>
      </c>
      <c r="V29" s="16">
        <v>1</v>
      </c>
      <c r="W29" s="16">
        <v>1</v>
      </c>
      <c r="X29" s="16">
        <v>2118</v>
      </c>
      <c r="Y29" s="16">
        <v>0</v>
      </c>
      <c r="Z29" s="16">
        <v>0</v>
      </c>
      <c r="AA29" s="16">
        <v>163</v>
      </c>
      <c r="AC29" s="16">
        <v>1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L29" s="16">
        <v>1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U29" s="16">
        <v>1</v>
      </c>
      <c r="AV29" s="16">
        <v>0</v>
      </c>
      <c r="AW29" s="16">
        <v>4236</v>
      </c>
      <c r="AX29" s="16">
        <v>0</v>
      </c>
      <c r="AY29" s="16">
        <v>0</v>
      </c>
      <c r="AZ29" s="16">
        <v>196</v>
      </c>
      <c r="BA29" s="16">
        <v>10166</v>
      </c>
    </row>
    <row r="30" spans="1:53">
      <c r="A30" s="15" t="s">
        <v>1344</v>
      </c>
      <c r="B30" s="15" t="s">
        <v>1345</v>
      </c>
      <c r="C30" s="15" t="s">
        <v>1346</v>
      </c>
      <c r="D30" s="15" t="s">
        <v>1347</v>
      </c>
      <c r="E30" s="15" t="s">
        <v>1347</v>
      </c>
      <c r="F30" s="15" t="s">
        <v>1351</v>
      </c>
      <c r="G30" s="15" t="s">
        <v>1384</v>
      </c>
      <c r="H30" s="15" t="s">
        <v>1349</v>
      </c>
      <c r="I30" s="15" t="s">
        <v>1375</v>
      </c>
      <c r="J30" s="15"/>
      <c r="K30" s="16">
        <v>1</v>
      </c>
      <c r="L30" s="16">
        <v>1</v>
      </c>
      <c r="M30" s="16">
        <v>1</v>
      </c>
      <c r="N30" s="16">
        <v>0</v>
      </c>
      <c r="O30" s="16">
        <v>2118</v>
      </c>
      <c r="P30" s="16">
        <v>0</v>
      </c>
      <c r="Q30" s="16">
        <v>0</v>
      </c>
      <c r="R30" s="16">
        <v>244</v>
      </c>
      <c r="S30" s="15"/>
      <c r="T30" s="16">
        <v>1</v>
      </c>
      <c r="U30" s="16">
        <v>1</v>
      </c>
      <c r="V30" s="16">
        <v>1</v>
      </c>
      <c r="W30" s="16">
        <v>1</v>
      </c>
      <c r="X30" s="16">
        <v>2118</v>
      </c>
      <c r="Y30" s="16">
        <v>0</v>
      </c>
      <c r="Z30" s="16">
        <v>0</v>
      </c>
      <c r="AA30" s="16">
        <v>163</v>
      </c>
      <c r="AC30" s="16">
        <v>1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L30" s="16">
        <v>1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U30" s="16">
        <v>1</v>
      </c>
      <c r="AV30" s="16">
        <v>0</v>
      </c>
      <c r="AW30" s="16">
        <v>4236</v>
      </c>
      <c r="AX30" s="16">
        <v>0</v>
      </c>
      <c r="AY30" s="16">
        <v>0</v>
      </c>
      <c r="AZ30" s="16">
        <v>196</v>
      </c>
      <c r="BA30" s="16">
        <v>10166</v>
      </c>
    </row>
    <row r="31" spans="1:53">
      <c r="A31" s="15" t="s">
        <v>1344</v>
      </c>
      <c r="B31" s="15" t="s">
        <v>1345</v>
      </c>
      <c r="C31" s="15" t="s">
        <v>1346</v>
      </c>
      <c r="D31" s="15" t="s">
        <v>1347</v>
      </c>
      <c r="E31" s="15" t="s">
        <v>1347</v>
      </c>
      <c r="F31" s="15" t="s">
        <v>1351</v>
      </c>
      <c r="G31" s="15" t="s">
        <v>1385</v>
      </c>
      <c r="H31" s="15" t="s">
        <v>1349</v>
      </c>
      <c r="I31" s="15" t="s">
        <v>1369</v>
      </c>
      <c r="J31" s="15"/>
      <c r="K31" s="16">
        <v>45</v>
      </c>
      <c r="L31" s="16">
        <v>5761</v>
      </c>
      <c r="M31" s="16">
        <v>5689</v>
      </c>
      <c r="N31" s="16">
        <v>5736</v>
      </c>
      <c r="O31" s="16">
        <v>30103195</v>
      </c>
      <c r="P31" s="16">
        <v>0</v>
      </c>
      <c r="Q31" s="16">
        <v>0</v>
      </c>
      <c r="R31" s="16">
        <v>404</v>
      </c>
      <c r="S31" s="15"/>
      <c r="T31" s="16">
        <v>47</v>
      </c>
      <c r="U31" s="16">
        <v>5524</v>
      </c>
      <c r="V31" s="16">
        <v>5525</v>
      </c>
      <c r="W31" s="16">
        <v>5495</v>
      </c>
      <c r="X31" s="16">
        <v>26673324</v>
      </c>
      <c r="Y31" s="16">
        <v>0</v>
      </c>
      <c r="Z31" s="16">
        <v>0</v>
      </c>
      <c r="AA31" s="16">
        <v>372</v>
      </c>
      <c r="AC31" s="16">
        <v>48</v>
      </c>
      <c r="AD31" s="16">
        <v>5519</v>
      </c>
      <c r="AE31" s="16">
        <v>5474</v>
      </c>
      <c r="AF31" s="16">
        <v>5429</v>
      </c>
      <c r="AG31" s="16">
        <v>29673374</v>
      </c>
      <c r="AH31" s="16">
        <v>0</v>
      </c>
      <c r="AI31" s="16">
        <v>0</v>
      </c>
      <c r="AJ31" s="16">
        <v>417</v>
      </c>
      <c r="AL31" s="16">
        <v>48</v>
      </c>
      <c r="AM31" s="16">
        <v>5480</v>
      </c>
      <c r="AN31" s="16">
        <v>5837</v>
      </c>
      <c r="AO31" s="16">
        <v>5860</v>
      </c>
      <c r="AP31" s="16">
        <v>28239747</v>
      </c>
      <c r="AQ31" s="16">
        <v>0</v>
      </c>
      <c r="AR31" s="16">
        <v>0</v>
      </c>
      <c r="AS31" s="16">
        <v>379</v>
      </c>
      <c r="AU31" s="16">
        <v>47</v>
      </c>
      <c r="AV31" s="16">
        <v>5611</v>
      </c>
      <c r="AW31" s="16">
        <v>114689640</v>
      </c>
      <c r="AX31" s="16">
        <v>0</v>
      </c>
      <c r="AY31" s="16">
        <v>0</v>
      </c>
      <c r="AZ31" s="16">
        <v>393</v>
      </c>
      <c r="BA31" s="16">
        <v>20441</v>
      </c>
    </row>
    <row r="32" spans="1:53">
      <c r="A32" s="15" t="s">
        <v>1344</v>
      </c>
      <c r="B32" s="15" t="s">
        <v>1345</v>
      </c>
      <c r="C32" s="15" t="s">
        <v>1346</v>
      </c>
      <c r="D32" s="15" t="s">
        <v>1347</v>
      </c>
      <c r="E32" s="15" t="s">
        <v>1347</v>
      </c>
      <c r="F32" s="15" t="s">
        <v>1351</v>
      </c>
      <c r="G32" s="15" t="s">
        <v>1386</v>
      </c>
      <c r="H32" s="15" t="s">
        <v>1349</v>
      </c>
      <c r="I32" s="15" t="s">
        <v>1371</v>
      </c>
      <c r="J32" s="15"/>
      <c r="K32" s="16">
        <v>33</v>
      </c>
      <c r="L32" s="16">
        <v>3267</v>
      </c>
      <c r="M32" s="16">
        <v>3224</v>
      </c>
      <c r="N32" s="16">
        <v>3257</v>
      </c>
      <c r="O32" s="16">
        <v>16779909</v>
      </c>
      <c r="P32" s="16">
        <v>0</v>
      </c>
      <c r="Q32" s="16">
        <v>0</v>
      </c>
      <c r="R32" s="16">
        <v>397</v>
      </c>
      <c r="S32" s="15"/>
      <c r="T32" s="16">
        <v>35</v>
      </c>
      <c r="U32" s="16">
        <v>3029</v>
      </c>
      <c r="V32" s="16">
        <v>3020</v>
      </c>
      <c r="W32" s="16">
        <v>3029</v>
      </c>
      <c r="X32" s="16">
        <v>14381216</v>
      </c>
      <c r="Y32" s="16">
        <v>0</v>
      </c>
      <c r="Z32" s="16">
        <v>0</v>
      </c>
      <c r="AA32" s="16">
        <v>366</v>
      </c>
      <c r="AC32" s="16">
        <v>36</v>
      </c>
      <c r="AD32" s="16">
        <v>3011</v>
      </c>
      <c r="AE32" s="16">
        <v>3009</v>
      </c>
      <c r="AF32" s="16">
        <v>2998</v>
      </c>
      <c r="AG32" s="16">
        <v>16232186</v>
      </c>
      <c r="AH32" s="16">
        <v>0</v>
      </c>
      <c r="AI32" s="16">
        <v>0</v>
      </c>
      <c r="AJ32" s="16">
        <v>415</v>
      </c>
      <c r="AL32" s="16">
        <v>36</v>
      </c>
      <c r="AM32" s="16">
        <v>3030</v>
      </c>
      <c r="AN32" s="16">
        <v>3358</v>
      </c>
      <c r="AO32" s="16">
        <v>3358</v>
      </c>
      <c r="AP32" s="16">
        <v>15779881</v>
      </c>
      <c r="AQ32" s="16">
        <v>0</v>
      </c>
      <c r="AR32" s="16">
        <v>0</v>
      </c>
      <c r="AS32" s="16">
        <v>374</v>
      </c>
      <c r="AU32" s="16">
        <v>35</v>
      </c>
      <c r="AV32" s="16">
        <v>3133</v>
      </c>
      <c r="AW32" s="16">
        <v>63173192</v>
      </c>
      <c r="AX32" s="16">
        <v>0</v>
      </c>
      <c r="AY32" s="16">
        <v>0</v>
      </c>
      <c r="AZ32" s="16">
        <v>388</v>
      </c>
      <c r="BA32" s="16">
        <v>20167</v>
      </c>
    </row>
    <row r="33" spans="1:53">
      <c r="A33" s="15" t="s">
        <v>1344</v>
      </c>
      <c r="B33" s="15" t="s">
        <v>1345</v>
      </c>
      <c r="C33" s="15" t="s">
        <v>1346</v>
      </c>
      <c r="D33" s="15" t="s">
        <v>1347</v>
      </c>
      <c r="E33" s="15" t="s">
        <v>1347</v>
      </c>
      <c r="F33" s="15" t="s">
        <v>1351</v>
      </c>
      <c r="G33" s="15" t="s">
        <v>1387</v>
      </c>
      <c r="H33" s="15" t="s">
        <v>1349</v>
      </c>
      <c r="I33" s="15" t="s">
        <v>1373</v>
      </c>
      <c r="J33" s="15"/>
      <c r="K33" s="16">
        <v>33</v>
      </c>
      <c r="L33" s="16">
        <v>3267</v>
      </c>
      <c r="M33" s="16">
        <v>3224</v>
      </c>
      <c r="N33" s="16">
        <v>3257</v>
      </c>
      <c r="O33" s="16">
        <v>16779909</v>
      </c>
      <c r="P33" s="16">
        <v>0</v>
      </c>
      <c r="Q33" s="16">
        <v>0</v>
      </c>
      <c r="R33" s="16">
        <v>397</v>
      </c>
      <c r="S33" s="15"/>
      <c r="T33" s="16">
        <v>35</v>
      </c>
      <c r="U33" s="16">
        <v>3029</v>
      </c>
      <c r="V33" s="16">
        <v>3020</v>
      </c>
      <c r="W33" s="16">
        <v>3029</v>
      </c>
      <c r="X33" s="16">
        <v>14381216</v>
      </c>
      <c r="Y33" s="16">
        <v>0</v>
      </c>
      <c r="Z33" s="16">
        <v>0</v>
      </c>
      <c r="AA33" s="16">
        <v>366</v>
      </c>
      <c r="AC33" s="16">
        <v>36</v>
      </c>
      <c r="AD33" s="16">
        <v>3011</v>
      </c>
      <c r="AE33" s="16">
        <v>3009</v>
      </c>
      <c r="AF33" s="16">
        <v>2998</v>
      </c>
      <c r="AG33" s="16">
        <v>16232186</v>
      </c>
      <c r="AH33" s="16">
        <v>0</v>
      </c>
      <c r="AI33" s="16">
        <v>0</v>
      </c>
      <c r="AJ33" s="16">
        <v>415</v>
      </c>
      <c r="AL33" s="16">
        <v>36</v>
      </c>
      <c r="AM33" s="16">
        <v>3030</v>
      </c>
      <c r="AN33" s="16">
        <v>3358</v>
      </c>
      <c r="AO33" s="16">
        <v>3358</v>
      </c>
      <c r="AP33" s="16">
        <v>15779881</v>
      </c>
      <c r="AQ33" s="16">
        <v>0</v>
      </c>
      <c r="AR33" s="16">
        <v>0</v>
      </c>
      <c r="AS33" s="16">
        <v>374</v>
      </c>
      <c r="AU33" s="16">
        <v>35</v>
      </c>
      <c r="AV33" s="16">
        <v>3133</v>
      </c>
      <c r="AW33" s="16">
        <v>63173192</v>
      </c>
      <c r="AX33" s="16">
        <v>0</v>
      </c>
      <c r="AY33" s="16">
        <v>0</v>
      </c>
      <c r="AZ33" s="16">
        <v>388</v>
      </c>
      <c r="BA33" s="16">
        <v>20167</v>
      </c>
    </row>
    <row r="34" spans="1:53">
      <c r="A34" s="15" t="s">
        <v>1344</v>
      </c>
      <c r="B34" s="15" t="s">
        <v>1345</v>
      </c>
      <c r="C34" s="15" t="s">
        <v>1346</v>
      </c>
      <c r="D34" s="15" t="s">
        <v>1347</v>
      </c>
      <c r="E34" s="15" t="s">
        <v>1347</v>
      </c>
      <c r="F34" s="15" t="s">
        <v>1351</v>
      </c>
      <c r="G34" s="15" t="s">
        <v>1388</v>
      </c>
      <c r="H34" s="15" t="s">
        <v>1349</v>
      </c>
      <c r="I34" s="15" t="s">
        <v>1375</v>
      </c>
      <c r="J34" s="15"/>
      <c r="K34" s="16">
        <v>33</v>
      </c>
      <c r="L34" s="16">
        <v>3267</v>
      </c>
      <c r="M34" s="16">
        <v>3224</v>
      </c>
      <c r="N34" s="16">
        <v>3257</v>
      </c>
      <c r="O34" s="16">
        <v>16779909</v>
      </c>
      <c r="P34" s="16">
        <v>0</v>
      </c>
      <c r="Q34" s="16">
        <v>0</v>
      </c>
      <c r="R34" s="16">
        <v>397</v>
      </c>
      <c r="S34" s="15"/>
      <c r="T34" s="16">
        <v>35</v>
      </c>
      <c r="U34" s="16">
        <v>3029</v>
      </c>
      <c r="V34" s="16">
        <v>3020</v>
      </c>
      <c r="W34" s="16">
        <v>3029</v>
      </c>
      <c r="X34" s="16">
        <v>14381216</v>
      </c>
      <c r="Y34" s="16">
        <v>0</v>
      </c>
      <c r="Z34" s="16">
        <v>0</v>
      </c>
      <c r="AA34" s="16">
        <v>366</v>
      </c>
      <c r="AC34" s="16">
        <v>36</v>
      </c>
      <c r="AD34" s="16">
        <v>3011</v>
      </c>
      <c r="AE34" s="16">
        <v>3009</v>
      </c>
      <c r="AF34" s="16">
        <v>2998</v>
      </c>
      <c r="AG34" s="16">
        <v>16232186</v>
      </c>
      <c r="AH34" s="16">
        <v>0</v>
      </c>
      <c r="AI34" s="16">
        <v>0</v>
      </c>
      <c r="AJ34" s="16">
        <v>415</v>
      </c>
      <c r="AL34" s="16">
        <v>36</v>
      </c>
      <c r="AM34" s="16">
        <v>3030</v>
      </c>
      <c r="AN34" s="16">
        <v>3358</v>
      </c>
      <c r="AO34" s="16">
        <v>3358</v>
      </c>
      <c r="AP34" s="16">
        <v>15779881</v>
      </c>
      <c r="AQ34" s="16">
        <v>0</v>
      </c>
      <c r="AR34" s="16">
        <v>0</v>
      </c>
      <c r="AS34" s="16">
        <v>374</v>
      </c>
      <c r="AU34" s="16">
        <v>35</v>
      </c>
      <c r="AV34" s="16">
        <v>3133</v>
      </c>
      <c r="AW34" s="16">
        <v>63173192</v>
      </c>
      <c r="AX34" s="16">
        <v>0</v>
      </c>
      <c r="AY34" s="16">
        <v>0</v>
      </c>
      <c r="AZ34" s="16">
        <v>388</v>
      </c>
      <c r="BA34" s="16">
        <v>20167</v>
      </c>
    </row>
    <row r="35" spans="1:53">
      <c r="A35" s="15" t="s">
        <v>1344</v>
      </c>
      <c r="B35" s="15" t="s">
        <v>1345</v>
      </c>
      <c r="C35" s="15" t="s">
        <v>1346</v>
      </c>
      <c r="D35" s="15" t="s">
        <v>1347</v>
      </c>
      <c r="E35" s="15" t="s">
        <v>1347</v>
      </c>
      <c r="F35" s="15" t="s">
        <v>1351</v>
      </c>
      <c r="G35" s="15" t="s">
        <v>1389</v>
      </c>
      <c r="H35" s="15" t="s">
        <v>1349</v>
      </c>
      <c r="I35" s="15" t="s">
        <v>1371</v>
      </c>
      <c r="J35" s="15"/>
      <c r="K35" s="16">
        <v>12</v>
      </c>
      <c r="L35" s="16">
        <v>2494</v>
      </c>
      <c r="M35" s="16">
        <v>2465</v>
      </c>
      <c r="N35" s="16">
        <v>2479</v>
      </c>
      <c r="O35" s="16">
        <v>13323286</v>
      </c>
      <c r="P35" s="16">
        <v>0</v>
      </c>
      <c r="Q35" s="16">
        <v>0</v>
      </c>
      <c r="R35" s="16">
        <v>413</v>
      </c>
      <c r="S35" s="15"/>
      <c r="T35" s="16">
        <v>12</v>
      </c>
      <c r="U35" s="16">
        <v>2495</v>
      </c>
      <c r="V35" s="16">
        <v>2505</v>
      </c>
      <c r="W35" s="16">
        <v>2466</v>
      </c>
      <c r="X35" s="16">
        <v>12292108</v>
      </c>
      <c r="Y35" s="16">
        <v>0</v>
      </c>
      <c r="Z35" s="16">
        <v>0</v>
      </c>
      <c r="AA35" s="16">
        <v>380</v>
      </c>
      <c r="AC35" s="16">
        <v>12</v>
      </c>
      <c r="AD35" s="16">
        <v>2508</v>
      </c>
      <c r="AE35" s="16">
        <v>2465</v>
      </c>
      <c r="AF35" s="16">
        <v>2431</v>
      </c>
      <c r="AG35" s="16">
        <v>13441188</v>
      </c>
      <c r="AH35" s="16">
        <v>0</v>
      </c>
      <c r="AI35" s="16">
        <v>0</v>
      </c>
      <c r="AJ35" s="16">
        <v>419</v>
      </c>
      <c r="AL35" s="16">
        <v>12</v>
      </c>
      <c r="AM35" s="16">
        <v>2450</v>
      </c>
      <c r="AN35" s="16">
        <v>2479</v>
      </c>
      <c r="AO35" s="16">
        <v>2502</v>
      </c>
      <c r="AP35" s="16">
        <v>12459866</v>
      </c>
      <c r="AQ35" s="16">
        <v>0</v>
      </c>
      <c r="AR35" s="16">
        <v>0</v>
      </c>
      <c r="AS35" s="16">
        <v>387</v>
      </c>
      <c r="AU35" s="16">
        <v>12</v>
      </c>
      <c r="AV35" s="16">
        <v>2478</v>
      </c>
      <c r="AW35" s="16">
        <v>51516448</v>
      </c>
      <c r="AX35" s="16">
        <v>0</v>
      </c>
      <c r="AY35" s="16">
        <v>0</v>
      </c>
      <c r="AZ35" s="16">
        <v>400</v>
      </c>
      <c r="BA35" s="16">
        <v>20787</v>
      </c>
    </row>
    <row r="36" spans="1:53">
      <c r="A36" s="15" t="s">
        <v>1344</v>
      </c>
      <c r="B36" s="15" t="s">
        <v>1345</v>
      </c>
      <c r="C36" s="15" t="s">
        <v>1346</v>
      </c>
      <c r="D36" s="15" t="s">
        <v>1347</v>
      </c>
      <c r="E36" s="15" t="s">
        <v>1347</v>
      </c>
      <c r="F36" s="15" t="s">
        <v>1351</v>
      </c>
      <c r="G36" s="15" t="s">
        <v>1390</v>
      </c>
      <c r="H36" s="15" t="s">
        <v>1349</v>
      </c>
      <c r="I36" s="15" t="s">
        <v>1373</v>
      </c>
      <c r="J36" s="15"/>
      <c r="K36" s="16">
        <v>11</v>
      </c>
      <c r="L36" s="16">
        <v>2041</v>
      </c>
      <c r="M36" s="16">
        <v>2015</v>
      </c>
      <c r="N36" s="16">
        <v>2034</v>
      </c>
      <c r="O36" s="16">
        <v>10998798</v>
      </c>
      <c r="P36" s="16">
        <v>0</v>
      </c>
      <c r="Q36" s="16">
        <v>0</v>
      </c>
      <c r="R36" s="16">
        <v>417</v>
      </c>
      <c r="S36" s="15"/>
      <c r="T36" s="16">
        <v>11</v>
      </c>
      <c r="U36" s="16">
        <v>2041</v>
      </c>
      <c r="V36" s="16">
        <v>2054</v>
      </c>
      <c r="W36" s="16">
        <v>2029</v>
      </c>
      <c r="X36" s="16">
        <v>9580199</v>
      </c>
      <c r="Y36" s="16">
        <v>0</v>
      </c>
      <c r="Z36" s="16">
        <v>0</v>
      </c>
      <c r="AA36" s="16">
        <v>361</v>
      </c>
      <c r="AC36" s="16">
        <v>11</v>
      </c>
      <c r="AD36" s="16">
        <v>2059</v>
      </c>
      <c r="AE36" s="16">
        <v>2012</v>
      </c>
      <c r="AF36" s="16">
        <v>1990</v>
      </c>
      <c r="AG36" s="16">
        <v>11093802</v>
      </c>
      <c r="AH36" s="16">
        <v>0</v>
      </c>
      <c r="AI36" s="16">
        <v>0</v>
      </c>
      <c r="AJ36" s="16">
        <v>422</v>
      </c>
      <c r="AL36" s="16">
        <v>11</v>
      </c>
      <c r="AM36" s="16">
        <v>1990</v>
      </c>
      <c r="AN36" s="16">
        <v>2025</v>
      </c>
      <c r="AO36" s="16">
        <v>2054</v>
      </c>
      <c r="AP36" s="16">
        <v>9604750</v>
      </c>
      <c r="AQ36" s="16">
        <v>0</v>
      </c>
      <c r="AR36" s="16">
        <v>0</v>
      </c>
      <c r="AS36" s="16">
        <v>365</v>
      </c>
      <c r="AU36" s="16">
        <v>11</v>
      </c>
      <c r="AV36" s="16">
        <v>2029</v>
      </c>
      <c r="AW36" s="16">
        <v>41277549</v>
      </c>
      <c r="AX36" s="16">
        <v>0</v>
      </c>
      <c r="AY36" s="16">
        <v>0</v>
      </c>
      <c r="AZ36" s="16">
        <v>391</v>
      </c>
      <c r="BA36" s="16">
        <v>20347</v>
      </c>
    </row>
    <row r="37" spans="1:53">
      <c r="A37" s="15" t="s">
        <v>1344</v>
      </c>
      <c r="B37" s="15" t="s">
        <v>1345</v>
      </c>
      <c r="C37" s="15" t="s">
        <v>1346</v>
      </c>
      <c r="D37" s="15" t="s">
        <v>1347</v>
      </c>
      <c r="E37" s="15" t="s">
        <v>1347</v>
      </c>
      <c r="F37" s="15" t="s">
        <v>1351</v>
      </c>
      <c r="G37" s="15" t="s">
        <v>1391</v>
      </c>
      <c r="H37" s="15" t="s">
        <v>1349</v>
      </c>
      <c r="I37" s="15" t="s">
        <v>1375</v>
      </c>
      <c r="J37" s="15"/>
      <c r="K37" s="16">
        <v>11</v>
      </c>
      <c r="L37" s="16">
        <v>2041</v>
      </c>
      <c r="M37" s="16">
        <v>2015</v>
      </c>
      <c r="N37" s="16">
        <v>2034</v>
      </c>
      <c r="O37" s="16">
        <v>10998798</v>
      </c>
      <c r="P37" s="16">
        <v>0</v>
      </c>
      <c r="Q37" s="16">
        <v>0</v>
      </c>
      <c r="R37" s="16">
        <v>417</v>
      </c>
      <c r="S37" s="15"/>
      <c r="T37" s="16">
        <v>11</v>
      </c>
      <c r="U37" s="16">
        <v>2041</v>
      </c>
      <c r="V37" s="16">
        <v>2054</v>
      </c>
      <c r="W37" s="16">
        <v>2029</v>
      </c>
      <c r="X37" s="16">
        <v>9580199</v>
      </c>
      <c r="Y37" s="16">
        <v>0</v>
      </c>
      <c r="Z37" s="16">
        <v>0</v>
      </c>
      <c r="AA37" s="16">
        <v>361</v>
      </c>
      <c r="AC37" s="16">
        <v>11</v>
      </c>
      <c r="AD37" s="16">
        <v>2059</v>
      </c>
      <c r="AE37" s="16">
        <v>2012</v>
      </c>
      <c r="AF37" s="16">
        <v>1990</v>
      </c>
      <c r="AG37" s="16">
        <v>11093802</v>
      </c>
      <c r="AH37" s="16">
        <v>0</v>
      </c>
      <c r="AI37" s="16">
        <v>0</v>
      </c>
      <c r="AJ37" s="16">
        <v>422</v>
      </c>
      <c r="AL37" s="16">
        <v>11</v>
      </c>
      <c r="AM37" s="16">
        <v>1990</v>
      </c>
      <c r="AN37" s="16">
        <v>2025</v>
      </c>
      <c r="AO37" s="16">
        <v>2054</v>
      </c>
      <c r="AP37" s="16">
        <v>9604750</v>
      </c>
      <c r="AQ37" s="16">
        <v>0</v>
      </c>
      <c r="AR37" s="16">
        <v>0</v>
      </c>
      <c r="AS37" s="16">
        <v>365</v>
      </c>
      <c r="AU37" s="16">
        <v>11</v>
      </c>
      <c r="AV37" s="16">
        <v>2029</v>
      </c>
      <c r="AW37" s="16">
        <v>41277549</v>
      </c>
      <c r="AX37" s="16">
        <v>0</v>
      </c>
      <c r="AY37" s="16">
        <v>0</v>
      </c>
      <c r="AZ37" s="16">
        <v>391</v>
      </c>
      <c r="BA37" s="16">
        <v>20347</v>
      </c>
    </row>
    <row r="38" spans="1:53">
      <c r="A38" s="15" t="s">
        <v>1344</v>
      </c>
      <c r="B38" s="15" t="s">
        <v>1345</v>
      </c>
      <c r="C38" s="15" t="s">
        <v>1346</v>
      </c>
      <c r="D38" s="15" t="s">
        <v>1347</v>
      </c>
      <c r="E38" s="15" t="s">
        <v>1347</v>
      </c>
      <c r="F38" s="15" t="s">
        <v>1351</v>
      </c>
      <c r="G38" s="15" t="s">
        <v>1392</v>
      </c>
      <c r="H38" s="15" t="s">
        <v>1349</v>
      </c>
      <c r="I38" s="15" t="s">
        <v>1373</v>
      </c>
      <c r="J38" s="15"/>
      <c r="K38" s="16">
        <v>1</v>
      </c>
      <c r="L38" s="16">
        <v>453</v>
      </c>
      <c r="M38" s="16">
        <v>450</v>
      </c>
      <c r="N38" s="16">
        <v>445</v>
      </c>
      <c r="O38" s="16">
        <v>2324488</v>
      </c>
      <c r="P38" s="16">
        <v>0</v>
      </c>
      <c r="Q38" s="16">
        <v>0</v>
      </c>
      <c r="R38" s="16">
        <v>398</v>
      </c>
      <c r="S38" s="15"/>
      <c r="T38" s="16">
        <v>1</v>
      </c>
      <c r="U38" s="16">
        <v>454</v>
      </c>
      <c r="V38" s="16">
        <v>451</v>
      </c>
      <c r="W38" s="16">
        <v>437</v>
      </c>
      <c r="X38" s="16">
        <v>2711909</v>
      </c>
      <c r="Y38" s="16">
        <v>0</v>
      </c>
      <c r="Z38" s="16">
        <v>0</v>
      </c>
      <c r="AA38" s="16">
        <v>466</v>
      </c>
      <c r="AC38" s="16">
        <v>1</v>
      </c>
      <c r="AD38" s="16">
        <v>449</v>
      </c>
      <c r="AE38" s="16">
        <v>453</v>
      </c>
      <c r="AF38" s="16">
        <v>441</v>
      </c>
      <c r="AG38" s="16">
        <v>2347386</v>
      </c>
      <c r="AH38" s="16">
        <v>0</v>
      </c>
      <c r="AI38" s="16">
        <v>0</v>
      </c>
      <c r="AJ38" s="16">
        <v>403</v>
      </c>
      <c r="AL38" s="16">
        <v>1</v>
      </c>
      <c r="AM38" s="16">
        <v>460</v>
      </c>
      <c r="AN38" s="16">
        <v>454</v>
      </c>
      <c r="AO38" s="16">
        <v>448</v>
      </c>
      <c r="AP38" s="16">
        <v>2855116</v>
      </c>
      <c r="AQ38" s="16">
        <v>0</v>
      </c>
      <c r="AR38" s="16">
        <v>0</v>
      </c>
      <c r="AS38" s="16">
        <v>484</v>
      </c>
      <c r="AU38" s="16">
        <v>1</v>
      </c>
      <c r="AV38" s="16">
        <v>450</v>
      </c>
      <c r="AW38" s="16">
        <v>10238899</v>
      </c>
      <c r="AX38" s="16">
        <v>0</v>
      </c>
      <c r="AY38" s="16">
        <v>0</v>
      </c>
      <c r="AZ38" s="16">
        <v>438</v>
      </c>
      <c r="BA38" s="16">
        <v>22774</v>
      </c>
    </row>
    <row r="39" spans="1:53">
      <c r="A39" s="15" t="s">
        <v>1344</v>
      </c>
      <c r="B39" s="15" t="s">
        <v>1345</v>
      </c>
      <c r="C39" s="15" t="s">
        <v>1346</v>
      </c>
      <c r="D39" s="15" t="s">
        <v>1347</v>
      </c>
      <c r="E39" s="15" t="s">
        <v>1347</v>
      </c>
      <c r="F39" s="15" t="s">
        <v>1351</v>
      </c>
      <c r="G39" s="15" t="s">
        <v>1393</v>
      </c>
      <c r="H39" s="15" t="s">
        <v>1349</v>
      </c>
      <c r="I39" s="15" t="s">
        <v>1375</v>
      </c>
      <c r="J39" s="15"/>
      <c r="K39" s="16">
        <v>1</v>
      </c>
      <c r="L39" s="16">
        <v>453</v>
      </c>
      <c r="M39" s="16">
        <v>450</v>
      </c>
      <c r="N39" s="16">
        <v>445</v>
      </c>
      <c r="O39" s="16">
        <v>2324488</v>
      </c>
      <c r="P39" s="16">
        <v>0</v>
      </c>
      <c r="Q39" s="16">
        <v>0</v>
      </c>
      <c r="R39" s="16">
        <v>398</v>
      </c>
      <c r="S39" s="15"/>
      <c r="T39" s="16">
        <v>1</v>
      </c>
      <c r="U39" s="16">
        <v>454</v>
      </c>
      <c r="V39" s="16">
        <v>451</v>
      </c>
      <c r="W39" s="16">
        <v>437</v>
      </c>
      <c r="X39" s="16">
        <v>2711909</v>
      </c>
      <c r="Y39" s="16">
        <v>0</v>
      </c>
      <c r="Z39" s="16">
        <v>0</v>
      </c>
      <c r="AA39" s="16">
        <v>466</v>
      </c>
      <c r="AC39" s="16">
        <v>1</v>
      </c>
      <c r="AD39" s="16">
        <v>449</v>
      </c>
      <c r="AE39" s="16">
        <v>453</v>
      </c>
      <c r="AF39" s="16">
        <v>441</v>
      </c>
      <c r="AG39" s="16">
        <v>2347386</v>
      </c>
      <c r="AH39" s="16">
        <v>0</v>
      </c>
      <c r="AI39" s="16">
        <v>0</v>
      </c>
      <c r="AJ39" s="16">
        <v>403</v>
      </c>
      <c r="AL39" s="16">
        <v>1</v>
      </c>
      <c r="AM39" s="16">
        <v>460</v>
      </c>
      <c r="AN39" s="16">
        <v>454</v>
      </c>
      <c r="AO39" s="16">
        <v>448</v>
      </c>
      <c r="AP39" s="16">
        <v>2855116</v>
      </c>
      <c r="AQ39" s="16">
        <v>0</v>
      </c>
      <c r="AR39" s="16">
        <v>0</v>
      </c>
      <c r="AS39" s="16">
        <v>484</v>
      </c>
      <c r="AU39" s="16">
        <v>1</v>
      </c>
      <c r="AV39" s="16">
        <v>450</v>
      </c>
      <c r="AW39" s="16">
        <v>10238899</v>
      </c>
      <c r="AX39" s="16">
        <v>0</v>
      </c>
      <c r="AY39" s="16">
        <v>0</v>
      </c>
      <c r="AZ39" s="16">
        <v>438</v>
      </c>
      <c r="BA39" s="16">
        <v>22774</v>
      </c>
    </row>
    <row r="40" spans="1:53">
      <c r="A40" s="15" t="s">
        <v>1344</v>
      </c>
      <c r="B40" s="15" t="s">
        <v>1345</v>
      </c>
      <c r="C40" s="15" t="s">
        <v>1346</v>
      </c>
      <c r="D40" s="15" t="s">
        <v>1347</v>
      </c>
      <c r="E40" s="15" t="s">
        <v>1347</v>
      </c>
      <c r="F40" s="15" t="s">
        <v>1351</v>
      </c>
      <c r="G40" s="15" t="s">
        <v>1394</v>
      </c>
      <c r="H40" s="15" t="s">
        <v>1349</v>
      </c>
      <c r="I40" s="15" t="s">
        <v>1369</v>
      </c>
      <c r="J40" s="15"/>
      <c r="K40" s="16">
        <v>1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5"/>
      <c r="T40" s="16">
        <v>1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C40" s="16">
        <v>1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L40" s="16">
        <v>1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U40" s="16">
        <v>1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</row>
    <row r="41" spans="1:53">
      <c r="A41" s="15" t="s">
        <v>1344</v>
      </c>
      <c r="B41" s="15" t="s">
        <v>1345</v>
      </c>
      <c r="C41" s="15" t="s">
        <v>1346</v>
      </c>
      <c r="D41" s="15" t="s">
        <v>1347</v>
      </c>
      <c r="E41" s="15" t="s">
        <v>1347</v>
      </c>
      <c r="F41" s="15" t="s">
        <v>1351</v>
      </c>
      <c r="G41" s="15" t="s">
        <v>1395</v>
      </c>
      <c r="H41" s="15" t="s">
        <v>1349</v>
      </c>
      <c r="I41" s="15" t="s">
        <v>1371</v>
      </c>
      <c r="J41" s="15"/>
      <c r="K41" s="16">
        <v>1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5"/>
      <c r="T41" s="16">
        <v>1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C41" s="16">
        <v>1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L41" s="16">
        <v>1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U41" s="16">
        <v>1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</row>
    <row r="42" spans="1:53">
      <c r="A42" s="15" t="s">
        <v>1344</v>
      </c>
      <c r="B42" s="15" t="s">
        <v>1345</v>
      </c>
      <c r="C42" s="15" t="s">
        <v>1346</v>
      </c>
      <c r="D42" s="15" t="s">
        <v>1347</v>
      </c>
      <c r="E42" s="15" t="s">
        <v>1347</v>
      </c>
      <c r="F42" s="15" t="s">
        <v>1351</v>
      </c>
      <c r="G42" s="15" t="s">
        <v>1396</v>
      </c>
      <c r="H42" s="15" t="s">
        <v>1349</v>
      </c>
      <c r="I42" s="15" t="s">
        <v>1373</v>
      </c>
      <c r="J42" s="15"/>
      <c r="K42" s="16">
        <v>1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5"/>
      <c r="T42" s="16">
        <v>1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C42" s="16">
        <v>1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L42" s="16">
        <v>1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U42" s="16">
        <v>1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</row>
    <row r="43" spans="1:53">
      <c r="A43" s="15" t="s">
        <v>1344</v>
      </c>
      <c r="B43" s="15" t="s">
        <v>1345</v>
      </c>
      <c r="C43" s="15" t="s">
        <v>1346</v>
      </c>
      <c r="D43" s="15" t="s">
        <v>1347</v>
      </c>
      <c r="E43" s="15" t="s">
        <v>1347</v>
      </c>
      <c r="F43" s="15" t="s">
        <v>1351</v>
      </c>
      <c r="G43" s="15" t="s">
        <v>1397</v>
      </c>
      <c r="H43" s="15" t="s">
        <v>1349</v>
      </c>
      <c r="I43" s="15" t="s">
        <v>1375</v>
      </c>
      <c r="J43" s="15"/>
      <c r="K43" s="16">
        <v>1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5"/>
      <c r="T43" s="16">
        <v>1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C43" s="16">
        <v>1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L43" s="16">
        <v>1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U43" s="16">
        <v>1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</row>
    <row r="44" spans="1:53">
      <c r="A44" s="15" t="s">
        <v>1344</v>
      </c>
      <c r="B44" s="15" t="s">
        <v>1345</v>
      </c>
      <c r="C44" s="15" t="s">
        <v>1346</v>
      </c>
      <c r="D44" s="15" t="s">
        <v>1347</v>
      </c>
      <c r="E44" s="15" t="s">
        <v>1347</v>
      </c>
      <c r="F44" s="15" t="s">
        <v>1351</v>
      </c>
      <c r="G44" s="15" t="s">
        <v>1398</v>
      </c>
      <c r="H44" s="15" t="s">
        <v>1349</v>
      </c>
      <c r="I44" s="15" t="s">
        <v>1367</v>
      </c>
      <c r="J44" s="15"/>
      <c r="K44" s="16">
        <v>1413</v>
      </c>
      <c r="L44" s="16">
        <v>86086</v>
      </c>
      <c r="M44" s="16">
        <v>86114</v>
      </c>
      <c r="N44" s="16">
        <v>86148</v>
      </c>
      <c r="O44" s="16">
        <v>1263541590</v>
      </c>
      <c r="P44" s="16">
        <v>0</v>
      </c>
      <c r="Q44" s="16">
        <v>0</v>
      </c>
      <c r="R44" s="16">
        <v>1129</v>
      </c>
      <c r="S44" s="15"/>
      <c r="T44" s="16">
        <v>1409</v>
      </c>
      <c r="U44" s="16">
        <v>86308</v>
      </c>
      <c r="V44" s="16">
        <v>86654</v>
      </c>
      <c r="W44" s="16">
        <v>86903</v>
      </c>
      <c r="X44" s="16">
        <v>1141713307</v>
      </c>
      <c r="Y44" s="16">
        <v>0</v>
      </c>
      <c r="Z44" s="16">
        <v>0</v>
      </c>
      <c r="AA44" s="16">
        <v>1014</v>
      </c>
      <c r="AC44" s="16">
        <v>1416</v>
      </c>
      <c r="AD44" s="16">
        <v>86235</v>
      </c>
      <c r="AE44" s="16">
        <v>86283</v>
      </c>
      <c r="AF44" s="16">
        <v>86928</v>
      </c>
      <c r="AG44" s="16">
        <v>1301355343</v>
      </c>
      <c r="AH44" s="16">
        <v>0</v>
      </c>
      <c r="AI44" s="16">
        <v>0</v>
      </c>
      <c r="AJ44" s="16">
        <v>1158</v>
      </c>
      <c r="AL44" s="16">
        <v>1426</v>
      </c>
      <c r="AM44" s="16">
        <v>87613</v>
      </c>
      <c r="AN44" s="16">
        <v>88284</v>
      </c>
      <c r="AO44" s="16">
        <v>89258</v>
      </c>
      <c r="AP44" s="16">
        <v>1177538102</v>
      </c>
      <c r="AQ44" s="16">
        <v>0</v>
      </c>
      <c r="AR44" s="16">
        <v>0</v>
      </c>
      <c r="AS44" s="16">
        <v>1025</v>
      </c>
      <c r="AU44" s="16">
        <v>1416</v>
      </c>
      <c r="AV44" s="16">
        <v>86901</v>
      </c>
      <c r="AW44" s="16">
        <v>4884148342</v>
      </c>
      <c r="AX44" s="16">
        <v>0</v>
      </c>
      <c r="AY44" s="16">
        <v>0</v>
      </c>
      <c r="AZ44" s="16">
        <v>1081</v>
      </c>
      <c r="BA44" s="16">
        <v>56203</v>
      </c>
    </row>
    <row r="45" spans="1:53">
      <c r="A45" s="15" t="s">
        <v>1344</v>
      </c>
      <c r="B45" s="15" t="s">
        <v>1345</v>
      </c>
      <c r="C45" s="15" t="s">
        <v>1346</v>
      </c>
      <c r="D45" s="15" t="s">
        <v>1347</v>
      </c>
      <c r="E45" s="15" t="s">
        <v>1347</v>
      </c>
      <c r="F45" s="15" t="s">
        <v>1351</v>
      </c>
      <c r="G45" s="15" t="s">
        <v>1399</v>
      </c>
      <c r="H45" s="15" t="s">
        <v>1349</v>
      </c>
      <c r="I45" s="15" t="s">
        <v>1369</v>
      </c>
      <c r="J45" s="15"/>
      <c r="K45" s="16">
        <v>1</v>
      </c>
      <c r="L45" s="16">
        <v>1</v>
      </c>
      <c r="M45" s="16">
        <v>1</v>
      </c>
      <c r="N45" s="16">
        <v>1</v>
      </c>
      <c r="O45" s="16">
        <v>5118</v>
      </c>
      <c r="P45" s="16">
        <v>0</v>
      </c>
      <c r="Q45" s="16">
        <v>0</v>
      </c>
      <c r="R45" s="16">
        <v>394</v>
      </c>
      <c r="S45" s="15"/>
      <c r="T45" s="16">
        <v>1</v>
      </c>
      <c r="U45" s="16">
        <v>1</v>
      </c>
      <c r="V45" s="16">
        <v>1</v>
      </c>
      <c r="W45" s="16">
        <v>1</v>
      </c>
      <c r="X45" s="16">
        <v>5961</v>
      </c>
      <c r="Y45" s="16">
        <v>0</v>
      </c>
      <c r="Z45" s="16">
        <v>0</v>
      </c>
      <c r="AA45" s="16">
        <v>459</v>
      </c>
      <c r="AC45" s="16">
        <v>1</v>
      </c>
      <c r="AD45" s="16">
        <v>1</v>
      </c>
      <c r="AE45" s="16">
        <v>1</v>
      </c>
      <c r="AF45" s="16">
        <v>1</v>
      </c>
      <c r="AG45" s="16">
        <v>5248</v>
      </c>
      <c r="AH45" s="16">
        <v>0</v>
      </c>
      <c r="AI45" s="16">
        <v>0</v>
      </c>
      <c r="AJ45" s="16">
        <v>404</v>
      </c>
      <c r="AL45" s="16">
        <v>1</v>
      </c>
      <c r="AM45" s="16">
        <v>1</v>
      </c>
      <c r="AN45" s="16">
        <v>1</v>
      </c>
      <c r="AO45" s="16">
        <v>1</v>
      </c>
      <c r="AP45" s="16">
        <v>6465</v>
      </c>
      <c r="AQ45" s="16">
        <v>0</v>
      </c>
      <c r="AR45" s="16">
        <v>0</v>
      </c>
      <c r="AS45" s="16">
        <v>497</v>
      </c>
      <c r="AU45" s="16">
        <v>1</v>
      </c>
      <c r="AV45" s="16">
        <v>1</v>
      </c>
      <c r="AW45" s="16">
        <v>22792</v>
      </c>
      <c r="AX45" s="16">
        <v>0</v>
      </c>
      <c r="AY45" s="16">
        <v>0</v>
      </c>
      <c r="AZ45" s="16">
        <v>438</v>
      </c>
      <c r="BA45" s="16">
        <v>22792</v>
      </c>
    </row>
    <row r="46" spans="1:53">
      <c r="A46" s="15" t="s">
        <v>1344</v>
      </c>
      <c r="B46" s="15" t="s">
        <v>1345</v>
      </c>
      <c r="C46" s="15" t="s">
        <v>1346</v>
      </c>
      <c r="D46" s="15" t="s">
        <v>1347</v>
      </c>
      <c r="E46" s="15" t="s">
        <v>1347</v>
      </c>
      <c r="F46" s="15" t="s">
        <v>1351</v>
      </c>
      <c r="G46" s="15" t="s">
        <v>1400</v>
      </c>
      <c r="H46" s="15" t="s">
        <v>1349</v>
      </c>
      <c r="I46" s="15" t="s">
        <v>1371</v>
      </c>
      <c r="J46" s="15"/>
      <c r="K46" s="16">
        <v>1</v>
      </c>
      <c r="L46" s="16">
        <v>1</v>
      </c>
      <c r="M46" s="16">
        <v>1</v>
      </c>
      <c r="N46" s="16">
        <v>1</v>
      </c>
      <c r="O46" s="16">
        <v>5118</v>
      </c>
      <c r="P46" s="16">
        <v>0</v>
      </c>
      <c r="Q46" s="16">
        <v>0</v>
      </c>
      <c r="R46" s="16">
        <v>394</v>
      </c>
      <c r="S46" s="15"/>
      <c r="T46" s="16">
        <v>1</v>
      </c>
      <c r="U46" s="16">
        <v>1</v>
      </c>
      <c r="V46" s="16">
        <v>1</v>
      </c>
      <c r="W46" s="16">
        <v>1</v>
      </c>
      <c r="X46" s="16">
        <v>5961</v>
      </c>
      <c r="Y46" s="16">
        <v>0</v>
      </c>
      <c r="Z46" s="16">
        <v>0</v>
      </c>
      <c r="AA46" s="16">
        <v>459</v>
      </c>
      <c r="AC46" s="16">
        <v>1</v>
      </c>
      <c r="AD46" s="16">
        <v>1</v>
      </c>
      <c r="AE46" s="16">
        <v>1</v>
      </c>
      <c r="AF46" s="16">
        <v>1</v>
      </c>
      <c r="AG46" s="16">
        <v>5248</v>
      </c>
      <c r="AH46" s="16">
        <v>0</v>
      </c>
      <c r="AI46" s="16">
        <v>0</v>
      </c>
      <c r="AJ46" s="16">
        <v>404</v>
      </c>
      <c r="AL46" s="16">
        <v>1</v>
      </c>
      <c r="AM46" s="16">
        <v>1</v>
      </c>
      <c r="AN46" s="16">
        <v>1</v>
      </c>
      <c r="AO46" s="16">
        <v>1</v>
      </c>
      <c r="AP46" s="16">
        <v>6465</v>
      </c>
      <c r="AQ46" s="16">
        <v>0</v>
      </c>
      <c r="AR46" s="16">
        <v>0</v>
      </c>
      <c r="AS46" s="16">
        <v>497</v>
      </c>
      <c r="AU46" s="16">
        <v>1</v>
      </c>
      <c r="AV46" s="16">
        <v>1</v>
      </c>
      <c r="AW46" s="16">
        <v>22792</v>
      </c>
      <c r="AX46" s="16">
        <v>0</v>
      </c>
      <c r="AY46" s="16">
        <v>0</v>
      </c>
      <c r="AZ46" s="16">
        <v>438</v>
      </c>
      <c r="BA46" s="16">
        <v>22792</v>
      </c>
    </row>
    <row r="47" spans="1:53">
      <c r="A47" s="15" t="s">
        <v>1344</v>
      </c>
      <c r="B47" s="15" t="s">
        <v>1345</v>
      </c>
      <c r="C47" s="15" t="s">
        <v>1346</v>
      </c>
      <c r="D47" s="15" t="s">
        <v>1347</v>
      </c>
      <c r="E47" s="15" t="s">
        <v>1347</v>
      </c>
      <c r="F47" s="15" t="s">
        <v>1351</v>
      </c>
      <c r="G47" s="15" t="s">
        <v>1401</v>
      </c>
      <c r="H47" s="15" t="s">
        <v>1349</v>
      </c>
      <c r="I47" s="15" t="s">
        <v>1373</v>
      </c>
      <c r="J47" s="15"/>
      <c r="K47" s="16">
        <v>1</v>
      </c>
      <c r="L47" s="16">
        <v>1</v>
      </c>
      <c r="M47" s="16">
        <v>1</v>
      </c>
      <c r="N47" s="16">
        <v>1</v>
      </c>
      <c r="O47" s="16">
        <v>5118</v>
      </c>
      <c r="P47" s="16">
        <v>0</v>
      </c>
      <c r="Q47" s="16">
        <v>0</v>
      </c>
      <c r="R47" s="16">
        <v>394</v>
      </c>
      <c r="S47" s="15"/>
      <c r="T47" s="16">
        <v>1</v>
      </c>
      <c r="U47" s="16">
        <v>1</v>
      </c>
      <c r="V47" s="16">
        <v>1</v>
      </c>
      <c r="W47" s="16">
        <v>1</v>
      </c>
      <c r="X47" s="16">
        <v>5961</v>
      </c>
      <c r="Y47" s="16">
        <v>0</v>
      </c>
      <c r="Z47" s="16">
        <v>0</v>
      </c>
      <c r="AA47" s="16">
        <v>459</v>
      </c>
      <c r="AC47" s="16">
        <v>1</v>
      </c>
      <c r="AD47" s="16">
        <v>1</v>
      </c>
      <c r="AE47" s="16">
        <v>1</v>
      </c>
      <c r="AF47" s="16">
        <v>1</v>
      </c>
      <c r="AG47" s="16">
        <v>5248</v>
      </c>
      <c r="AH47" s="16">
        <v>0</v>
      </c>
      <c r="AI47" s="16">
        <v>0</v>
      </c>
      <c r="AJ47" s="16">
        <v>404</v>
      </c>
      <c r="AL47" s="16">
        <v>1</v>
      </c>
      <c r="AM47" s="16">
        <v>1</v>
      </c>
      <c r="AN47" s="16">
        <v>1</v>
      </c>
      <c r="AO47" s="16">
        <v>1</v>
      </c>
      <c r="AP47" s="16">
        <v>6465</v>
      </c>
      <c r="AQ47" s="16">
        <v>0</v>
      </c>
      <c r="AR47" s="16">
        <v>0</v>
      </c>
      <c r="AS47" s="16">
        <v>497</v>
      </c>
      <c r="AU47" s="16">
        <v>1</v>
      </c>
      <c r="AV47" s="16">
        <v>1</v>
      </c>
      <c r="AW47" s="16">
        <v>22792</v>
      </c>
      <c r="AX47" s="16">
        <v>0</v>
      </c>
      <c r="AY47" s="16">
        <v>0</v>
      </c>
      <c r="AZ47" s="16">
        <v>438</v>
      </c>
      <c r="BA47" s="16">
        <v>22792</v>
      </c>
    </row>
    <row r="48" spans="1:53">
      <c r="A48" s="15" t="s">
        <v>1344</v>
      </c>
      <c r="B48" s="15" t="s">
        <v>1345</v>
      </c>
      <c r="C48" s="15" t="s">
        <v>1346</v>
      </c>
      <c r="D48" s="15" t="s">
        <v>1347</v>
      </c>
      <c r="E48" s="15" t="s">
        <v>1347</v>
      </c>
      <c r="F48" s="15" t="s">
        <v>1351</v>
      </c>
      <c r="G48" s="15" t="s">
        <v>1402</v>
      </c>
      <c r="H48" s="15" t="s">
        <v>1349</v>
      </c>
      <c r="I48" s="15" t="s">
        <v>1375</v>
      </c>
      <c r="J48" s="15"/>
      <c r="K48" s="16">
        <v>1</v>
      </c>
      <c r="L48" s="16">
        <v>1</v>
      </c>
      <c r="M48" s="16">
        <v>1</v>
      </c>
      <c r="N48" s="16">
        <v>1</v>
      </c>
      <c r="O48" s="16">
        <v>5118</v>
      </c>
      <c r="P48" s="16">
        <v>0</v>
      </c>
      <c r="Q48" s="16">
        <v>0</v>
      </c>
      <c r="R48" s="16">
        <v>394</v>
      </c>
      <c r="S48" s="15"/>
      <c r="T48" s="16">
        <v>1</v>
      </c>
      <c r="U48" s="16">
        <v>1</v>
      </c>
      <c r="V48" s="16">
        <v>1</v>
      </c>
      <c r="W48" s="16">
        <v>1</v>
      </c>
      <c r="X48" s="16">
        <v>5961</v>
      </c>
      <c r="Y48" s="16">
        <v>0</v>
      </c>
      <c r="Z48" s="16">
        <v>0</v>
      </c>
      <c r="AA48" s="16">
        <v>459</v>
      </c>
      <c r="AC48" s="16">
        <v>1</v>
      </c>
      <c r="AD48" s="16">
        <v>1</v>
      </c>
      <c r="AE48" s="16">
        <v>1</v>
      </c>
      <c r="AF48" s="16">
        <v>1</v>
      </c>
      <c r="AG48" s="16">
        <v>5248</v>
      </c>
      <c r="AH48" s="16">
        <v>0</v>
      </c>
      <c r="AI48" s="16">
        <v>0</v>
      </c>
      <c r="AJ48" s="16">
        <v>404</v>
      </c>
      <c r="AL48" s="16">
        <v>1</v>
      </c>
      <c r="AM48" s="16">
        <v>1</v>
      </c>
      <c r="AN48" s="16">
        <v>1</v>
      </c>
      <c r="AO48" s="16">
        <v>1</v>
      </c>
      <c r="AP48" s="16">
        <v>6465</v>
      </c>
      <c r="AQ48" s="16">
        <v>0</v>
      </c>
      <c r="AR48" s="16">
        <v>0</v>
      </c>
      <c r="AS48" s="16">
        <v>497</v>
      </c>
      <c r="AU48" s="16">
        <v>1</v>
      </c>
      <c r="AV48" s="16">
        <v>1</v>
      </c>
      <c r="AW48" s="16">
        <v>22792</v>
      </c>
      <c r="AX48" s="16">
        <v>0</v>
      </c>
      <c r="AY48" s="16">
        <v>0</v>
      </c>
      <c r="AZ48" s="16">
        <v>438</v>
      </c>
      <c r="BA48" s="16">
        <v>22792</v>
      </c>
    </row>
    <row r="49" spans="1:53">
      <c r="A49" s="15" t="s">
        <v>1344</v>
      </c>
      <c r="B49" s="15" t="s">
        <v>1345</v>
      </c>
      <c r="C49" s="15" t="s">
        <v>1346</v>
      </c>
      <c r="D49" s="15" t="s">
        <v>1347</v>
      </c>
      <c r="E49" s="15" t="s">
        <v>1347</v>
      </c>
      <c r="F49" s="15" t="s">
        <v>1351</v>
      </c>
      <c r="G49" s="15" t="s">
        <v>1403</v>
      </c>
      <c r="H49" s="15" t="s">
        <v>1349</v>
      </c>
      <c r="I49" s="15" t="s">
        <v>1369</v>
      </c>
      <c r="J49" s="15"/>
      <c r="K49" s="16">
        <v>33</v>
      </c>
      <c r="L49" s="16">
        <v>3298</v>
      </c>
      <c r="M49" s="16">
        <v>3301</v>
      </c>
      <c r="N49" s="16">
        <v>3314</v>
      </c>
      <c r="O49" s="16">
        <v>103439377</v>
      </c>
      <c r="P49" s="16">
        <v>0</v>
      </c>
      <c r="Q49" s="16">
        <v>0</v>
      </c>
      <c r="R49" s="16">
        <v>2408</v>
      </c>
      <c r="S49" s="15"/>
      <c r="T49" s="16">
        <v>33</v>
      </c>
      <c r="U49" s="16">
        <v>3262</v>
      </c>
      <c r="V49" s="16">
        <v>3261</v>
      </c>
      <c r="W49" s="16">
        <v>3249</v>
      </c>
      <c r="X49" s="16">
        <v>85498294</v>
      </c>
      <c r="Y49" s="16">
        <v>0</v>
      </c>
      <c r="Z49" s="16">
        <v>0</v>
      </c>
      <c r="AA49" s="16">
        <v>2019</v>
      </c>
      <c r="AC49" s="16">
        <v>34</v>
      </c>
      <c r="AD49" s="16">
        <v>3210</v>
      </c>
      <c r="AE49" s="16">
        <v>3190</v>
      </c>
      <c r="AF49" s="16">
        <v>3223</v>
      </c>
      <c r="AG49" s="16">
        <v>97074903</v>
      </c>
      <c r="AH49" s="16">
        <v>0</v>
      </c>
      <c r="AI49" s="16">
        <v>0</v>
      </c>
      <c r="AJ49" s="16">
        <v>2328</v>
      </c>
      <c r="AL49" s="16">
        <v>33</v>
      </c>
      <c r="AM49" s="16">
        <v>3244</v>
      </c>
      <c r="AN49" s="16">
        <v>3260</v>
      </c>
      <c r="AO49" s="16">
        <v>3257</v>
      </c>
      <c r="AP49" s="16">
        <v>88406359</v>
      </c>
      <c r="AQ49" s="16">
        <v>0</v>
      </c>
      <c r="AR49" s="16">
        <v>0</v>
      </c>
      <c r="AS49" s="16">
        <v>2090</v>
      </c>
      <c r="AU49" s="16">
        <v>33</v>
      </c>
      <c r="AV49" s="16">
        <v>3256</v>
      </c>
      <c r="AW49" s="16">
        <v>374418933</v>
      </c>
      <c r="AX49" s="16">
        <v>0</v>
      </c>
      <c r="AY49" s="16">
        <v>0</v>
      </c>
      <c r="AZ49" s="16">
        <v>2212</v>
      </c>
      <c r="BA49" s="16">
        <v>115002</v>
      </c>
    </row>
    <row r="50" spans="1:53">
      <c r="A50" s="15" t="s">
        <v>1344</v>
      </c>
      <c r="B50" s="15" t="s">
        <v>1345</v>
      </c>
      <c r="C50" s="15" t="s">
        <v>1346</v>
      </c>
      <c r="D50" s="15" t="s">
        <v>1347</v>
      </c>
      <c r="E50" s="15" t="s">
        <v>1347</v>
      </c>
      <c r="F50" s="15" t="s">
        <v>1351</v>
      </c>
      <c r="G50" s="15" t="s">
        <v>1404</v>
      </c>
      <c r="H50" s="15" t="s">
        <v>1349</v>
      </c>
      <c r="I50" s="15" t="s">
        <v>1371</v>
      </c>
      <c r="J50" s="15"/>
      <c r="K50" s="16">
        <v>33</v>
      </c>
      <c r="L50" s="16">
        <v>3298</v>
      </c>
      <c r="M50" s="16">
        <v>3301</v>
      </c>
      <c r="N50" s="16">
        <v>3314</v>
      </c>
      <c r="O50" s="16">
        <v>103439377</v>
      </c>
      <c r="P50" s="16">
        <v>0</v>
      </c>
      <c r="Q50" s="16">
        <v>0</v>
      </c>
      <c r="R50" s="16">
        <v>2408</v>
      </c>
      <c r="S50" s="15"/>
      <c r="T50" s="16">
        <v>33</v>
      </c>
      <c r="U50" s="16">
        <v>3262</v>
      </c>
      <c r="V50" s="16">
        <v>3261</v>
      </c>
      <c r="W50" s="16">
        <v>3249</v>
      </c>
      <c r="X50" s="16">
        <v>85498294</v>
      </c>
      <c r="Y50" s="16">
        <v>0</v>
      </c>
      <c r="Z50" s="16">
        <v>0</v>
      </c>
      <c r="AA50" s="16">
        <v>2019</v>
      </c>
      <c r="AC50" s="16">
        <v>34</v>
      </c>
      <c r="AD50" s="16">
        <v>3210</v>
      </c>
      <c r="AE50" s="16">
        <v>3190</v>
      </c>
      <c r="AF50" s="16">
        <v>3223</v>
      </c>
      <c r="AG50" s="16">
        <v>97074903</v>
      </c>
      <c r="AH50" s="16">
        <v>0</v>
      </c>
      <c r="AI50" s="16">
        <v>0</v>
      </c>
      <c r="AJ50" s="16">
        <v>2328</v>
      </c>
      <c r="AL50" s="16">
        <v>33</v>
      </c>
      <c r="AM50" s="16">
        <v>3244</v>
      </c>
      <c r="AN50" s="16">
        <v>3260</v>
      </c>
      <c r="AO50" s="16">
        <v>3257</v>
      </c>
      <c r="AP50" s="16">
        <v>88406359</v>
      </c>
      <c r="AQ50" s="16">
        <v>0</v>
      </c>
      <c r="AR50" s="16">
        <v>0</v>
      </c>
      <c r="AS50" s="16">
        <v>2090</v>
      </c>
      <c r="AU50" s="16">
        <v>33</v>
      </c>
      <c r="AV50" s="16">
        <v>3256</v>
      </c>
      <c r="AW50" s="16">
        <v>374418933</v>
      </c>
      <c r="AX50" s="16">
        <v>0</v>
      </c>
      <c r="AY50" s="16">
        <v>0</v>
      </c>
      <c r="AZ50" s="16">
        <v>2212</v>
      </c>
      <c r="BA50" s="16">
        <v>115002</v>
      </c>
    </row>
    <row r="51" spans="1:53">
      <c r="A51" s="15" t="s">
        <v>1344</v>
      </c>
      <c r="B51" s="15" t="s">
        <v>1345</v>
      </c>
      <c r="C51" s="15" t="s">
        <v>1346</v>
      </c>
      <c r="D51" s="15" t="s">
        <v>1347</v>
      </c>
      <c r="E51" s="15" t="s">
        <v>1347</v>
      </c>
      <c r="F51" s="15" t="s">
        <v>1351</v>
      </c>
      <c r="G51" s="15" t="s">
        <v>1405</v>
      </c>
      <c r="H51" s="15" t="s">
        <v>1349</v>
      </c>
      <c r="I51" s="15" t="s">
        <v>1373</v>
      </c>
      <c r="J51" s="15"/>
      <c r="K51" s="16">
        <v>33</v>
      </c>
      <c r="L51" s="16">
        <v>3298</v>
      </c>
      <c r="M51" s="16">
        <v>3301</v>
      </c>
      <c r="N51" s="16">
        <v>3314</v>
      </c>
      <c r="O51" s="16">
        <v>103439377</v>
      </c>
      <c r="P51" s="16">
        <v>0</v>
      </c>
      <c r="Q51" s="16">
        <v>0</v>
      </c>
      <c r="R51" s="16">
        <v>2408</v>
      </c>
      <c r="S51" s="15"/>
      <c r="T51" s="16">
        <v>33</v>
      </c>
      <c r="U51" s="16">
        <v>3262</v>
      </c>
      <c r="V51" s="16">
        <v>3261</v>
      </c>
      <c r="W51" s="16">
        <v>3249</v>
      </c>
      <c r="X51" s="16">
        <v>85498294</v>
      </c>
      <c r="Y51" s="16">
        <v>0</v>
      </c>
      <c r="Z51" s="16">
        <v>0</v>
      </c>
      <c r="AA51" s="16">
        <v>2019</v>
      </c>
      <c r="AC51" s="16">
        <v>34</v>
      </c>
      <c r="AD51" s="16">
        <v>3210</v>
      </c>
      <c r="AE51" s="16">
        <v>3190</v>
      </c>
      <c r="AF51" s="16">
        <v>3223</v>
      </c>
      <c r="AG51" s="16">
        <v>97074903</v>
      </c>
      <c r="AH51" s="16">
        <v>0</v>
      </c>
      <c r="AI51" s="16">
        <v>0</v>
      </c>
      <c r="AJ51" s="16">
        <v>2328</v>
      </c>
      <c r="AL51" s="16">
        <v>33</v>
      </c>
      <c r="AM51" s="16">
        <v>3244</v>
      </c>
      <c r="AN51" s="16">
        <v>3260</v>
      </c>
      <c r="AO51" s="16">
        <v>3257</v>
      </c>
      <c r="AP51" s="16">
        <v>88406359</v>
      </c>
      <c r="AQ51" s="16">
        <v>0</v>
      </c>
      <c r="AR51" s="16">
        <v>0</v>
      </c>
      <c r="AS51" s="16">
        <v>2090</v>
      </c>
      <c r="AU51" s="16">
        <v>33</v>
      </c>
      <c r="AV51" s="16">
        <v>3256</v>
      </c>
      <c r="AW51" s="16">
        <v>374418933</v>
      </c>
      <c r="AX51" s="16">
        <v>0</v>
      </c>
      <c r="AY51" s="16">
        <v>0</v>
      </c>
      <c r="AZ51" s="16">
        <v>2212</v>
      </c>
      <c r="BA51" s="16">
        <v>115002</v>
      </c>
    </row>
    <row r="52" spans="1:53">
      <c r="A52" s="15" t="s">
        <v>1344</v>
      </c>
      <c r="B52" s="15" t="s">
        <v>1345</v>
      </c>
      <c r="C52" s="15" t="s">
        <v>1346</v>
      </c>
      <c r="D52" s="15" t="s">
        <v>1347</v>
      </c>
      <c r="E52" s="15" t="s">
        <v>1347</v>
      </c>
      <c r="F52" s="15" t="s">
        <v>1351</v>
      </c>
      <c r="G52" s="15" t="s">
        <v>1406</v>
      </c>
      <c r="H52" s="15" t="s">
        <v>1349</v>
      </c>
      <c r="I52" s="15" t="s">
        <v>1375</v>
      </c>
      <c r="J52" s="15"/>
      <c r="K52" s="16">
        <v>33</v>
      </c>
      <c r="L52" s="16">
        <v>3298</v>
      </c>
      <c r="M52" s="16">
        <v>3301</v>
      </c>
      <c r="N52" s="16">
        <v>3314</v>
      </c>
      <c r="O52" s="16">
        <v>103439377</v>
      </c>
      <c r="P52" s="16">
        <v>0</v>
      </c>
      <c r="Q52" s="16">
        <v>0</v>
      </c>
      <c r="R52" s="16">
        <v>2408</v>
      </c>
      <c r="S52" s="15"/>
      <c r="T52" s="16">
        <v>33</v>
      </c>
      <c r="U52" s="16">
        <v>3262</v>
      </c>
      <c r="V52" s="16">
        <v>3261</v>
      </c>
      <c r="W52" s="16">
        <v>3249</v>
      </c>
      <c r="X52" s="16">
        <v>85498294</v>
      </c>
      <c r="Y52" s="16">
        <v>0</v>
      </c>
      <c r="Z52" s="16">
        <v>0</v>
      </c>
      <c r="AA52" s="16">
        <v>2019</v>
      </c>
      <c r="AC52" s="16">
        <v>34</v>
      </c>
      <c r="AD52" s="16">
        <v>3210</v>
      </c>
      <c r="AE52" s="16">
        <v>3190</v>
      </c>
      <c r="AF52" s="16">
        <v>3223</v>
      </c>
      <c r="AG52" s="16">
        <v>97074903</v>
      </c>
      <c r="AH52" s="16">
        <v>0</v>
      </c>
      <c r="AI52" s="16">
        <v>0</v>
      </c>
      <c r="AJ52" s="16">
        <v>2328</v>
      </c>
      <c r="AL52" s="16">
        <v>33</v>
      </c>
      <c r="AM52" s="16">
        <v>3244</v>
      </c>
      <c r="AN52" s="16">
        <v>3260</v>
      </c>
      <c r="AO52" s="16">
        <v>3257</v>
      </c>
      <c r="AP52" s="16">
        <v>88406359</v>
      </c>
      <c r="AQ52" s="16">
        <v>0</v>
      </c>
      <c r="AR52" s="16">
        <v>0</v>
      </c>
      <c r="AS52" s="16">
        <v>2090</v>
      </c>
      <c r="AU52" s="16">
        <v>33</v>
      </c>
      <c r="AV52" s="16">
        <v>3256</v>
      </c>
      <c r="AW52" s="16">
        <v>374418933</v>
      </c>
      <c r="AX52" s="16">
        <v>0</v>
      </c>
      <c r="AY52" s="16">
        <v>0</v>
      </c>
      <c r="AZ52" s="16">
        <v>2212</v>
      </c>
      <c r="BA52" s="16">
        <v>115002</v>
      </c>
    </row>
    <row r="53" spans="1:53">
      <c r="A53" s="15" t="s">
        <v>1344</v>
      </c>
      <c r="B53" s="15" t="s">
        <v>1345</v>
      </c>
      <c r="C53" s="15" t="s">
        <v>1346</v>
      </c>
      <c r="D53" s="15" t="s">
        <v>1347</v>
      </c>
      <c r="E53" s="15" t="s">
        <v>1347</v>
      </c>
      <c r="F53" s="15" t="s">
        <v>1351</v>
      </c>
      <c r="G53" s="15" t="s">
        <v>1407</v>
      </c>
      <c r="H53" s="15" t="s">
        <v>1349</v>
      </c>
      <c r="I53" s="15" t="s">
        <v>1369</v>
      </c>
      <c r="J53" s="15"/>
      <c r="K53" s="16">
        <v>1379</v>
      </c>
      <c r="L53" s="16">
        <v>82787</v>
      </c>
      <c r="M53" s="16">
        <v>82812</v>
      </c>
      <c r="N53" s="16">
        <v>82833</v>
      </c>
      <c r="O53" s="16">
        <v>1160097095</v>
      </c>
      <c r="P53" s="16">
        <v>0</v>
      </c>
      <c r="Q53" s="16">
        <v>0</v>
      </c>
      <c r="R53" s="16">
        <v>1078</v>
      </c>
      <c r="S53" s="15"/>
      <c r="T53" s="16">
        <v>1375</v>
      </c>
      <c r="U53" s="16">
        <v>83045</v>
      </c>
      <c r="V53" s="16">
        <v>83392</v>
      </c>
      <c r="W53" s="16">
        <v>83653</v>
      </c>
      <c r="X53" s="16">
        <v>1056209052</v>
      </c>
      <c r="Y53" s="16">
        <v>0</v>
      </c>
      <c r="Z53" s="16">
        <v>0</v>
      </c>
      <c r="AA53" s="16">
        <v>975</v>
      </c>
      <c r="AC53" s="16">
        <v>1381</v>
      </c>
      <c r="AD53" s="16">
        <v>83024</v>
      </c>
      <c r="AE53" s="16">
        <v>83092</v>
      </c>
      <c r="AF53" s="16">
        <v>83704</v>
      </c>
      <c r="AG53" s="16">
        <v>1204275192</v>
      </c>
      <c r="AH53" s="16">
        <v>0</v>
      </c>
      <c r="AI53" s="16">
        <v>0</v>
      </c>
      <c r="AJ53" s="16">
        <v>1112</v>
      </c>
      <c r="AL53" s="16">
        <v>1392</v>
      </c>
      <c r="AM53" s="16">
        <v>84368</v>
      </c>
      <c r="AN53" s="16">
        <v>85023</v>
      </c>
      <c r="AO53" s="16">
        <v>86000</v>
      </c>
      <c r="AP53" s="16">
        <v>1089125278</v>
      </c>
      <c r="AQ53" s="16">
        <v>0</v>
      </c>
      <c r="AR53" s="16">
        <v>0</v>
      </c>
      <c r="AS53" s="16">
        <v>984</v>
      </c>
      <c r="AU53" s="16">
        <v>1382</v>
      </c>
      <c r="AV53" s="16">
        <v>83644</v>
      </c>
      <c r="AW53" s="16">
        <v>4509706617</v>
      </c>
      <c r="AX53" s="16">
        <v>0</v>
      </c>
      <c r="AY53" s="16">
        <v>0</v>
      </c>
      <c r="AZ53" s="16">
        <v>1037</v>
      </c>
      <c r="BA53" s="16">
        <v>53915</v>
      </c>
    </row>
    <row r="54" spans="1:53">
      <c r="A54" s="15" t="s">
        <v>1344</v>
      </c>
      <c r="B54" s="15" t="s">
        <v>1345</v>
      </c>
      <c r="C54" s="15" t="s">
        <v>1346</v>
      </c>
      <c r="D54" s="15" t="s">
        <v>1347</v>
      </c>
      <c r="E54" s="15" t="s">
        <v>1347</v>
      </c>
      <c r="F54" s="15" t="s">
        <v>1351</v>
      </c>
      <c r="G54" s="15" t="s">
        <v>1408</v>
      </c>
      <c r="H54" s="15" t="s">
        <v>1349</v>
      </c>
      <c r="I54" s="15" t="s">
        <v>1371</v>
      </c>
      <c r="J54" s="15"/>
      <c r="K54" s="16">
        <v>1379</v>
      </c>
      <c r="L54" s="16">
        <v>82787</v>
      </c>
      <c r="M54" s="16">
        <v>82812</v>
      </c>
      <c r="N54" s="16">
        <v>82833</v>
      </c>
      <c r="O54" s="16">
        <v>1160097095</v>
      </c>
      <c r="P54" s="16">
        <v>0</v>
      </c>
      <c r="Q54" s="16">
        <v>0</v>
      </c>
      <c r="R54" s="16">
        <v>1078</v>
      </c>
      <c r="S54" s="15"/>
      <c r="T54" s="16">
        <v>1375</v>
      </c>
      <c r="U54" s="16">
        <v>83045</v>
      </c>
      <c r="V54" s="16">
        <v>83392</v>
      </c>
      <c r="W54" s="16">
        <v>83653</v>
      </c>
      <c r="X54" s="16">
        <v>1056209052</v>
      </c>
      <c r="Y54" s="16">
        <v>0</v>
      </c>
      <c r="Z54" s="16">
        <v>0</v>
      </c>
      <c r="AA54" s="16">
        <v>975</v>
      </c>
      <c r="AC54" s="16">
        <v>1381</v>
      </c>
      <c r="AD54" s="16">
        <v>83024</v>
      </c>
      <c r="AE54" s="16">
        <v>83092</v>
      </c>
      <c r="AF54" s="16">
        <v>83704</v>
      </c>
      <c r="AG54" s="16">
        <v>1204275192</v>
      </c>
      <c r="AH54" s="16">
        <v>0</v>
      </c>
      <c r="AI54" s="16">
        <v>0</v>
      </c>
      <c r="AJ54" s="16">
        <v>1112</v>
      </c>
      <c r="AL54" s="16">
        <v>1392</v>
      </c>
      <c r="AM54" s="16">
        <v>84368</v>
      </c>
      <c r="AN54" s="16">
        <v>85023</v>
      </c>
      <c r="AO54" s="16">
        <v>86000</v>
      </c>
      <c r="AP54" s="16">
        <v>1089125278</v>
      </c>
      <c r="AQ54" s="16">
        <v>0</v>
      </c>
      <c r="AR54" s="16">
        <v>0</v>
      </c>
      <c r="AS54" s="16">
        <v>984</v>
      </c>
      <c r="AU54" s="16">
        <v>1382</v>
      </c>
      <c r="AV54" s="16">
        <v>83644</v>
      </c>
      <c r="AW54" s="16">
        <v>4509706617</v>
      </c>
      <c r="AX54" s="16">
        <v>0</v>
      </c>
      <c r="AY54" s="16">
        <v>0</v>
      </c>
      <c r="AZ54" s="16">
        <v>1037</v>
      </c>
      <c r="BA54" s="16">
        <v>53915</v>
      </c>
    </row>
    <row r="55" spans="1:53">
      <c r="A55" s="15" t="s">
        <v>1344</v>
      </c>
      <c r="B55" s="15" t="s">
        <v>1345</v>
      </c>
      <c r="C55" s="15" t="s">
        <v>1346</v>
      </c>
      <c r="D55" s="15" t="s">
        <v>1347</v>
      </c>
      <c r="E55" s="15" t="s">
        <v>1347</v>
      </c>
      <c r="F55" s="15" t="s">
        <v>1351</v>
      </c>
      <c r="G55" s="15" t="s">
        <v>1409</v>
      </c>
      <c r="H55" s="15" t="s">
        <v>1349</v>
      </c>
      <c r="I55" s="15" t="s">
        <v>1373</v>
      </c>
      <c r="J55" s="15"/>
      <c r="K55" s="16">
        <v>1379</v>
      </c>
      <c r="L55" s="16">
        <v>82787</v>
      </c>
      <c r="M55" s="16">
        <v>82812</v>
      </c>
      <c r="N55" s="16">
        <v>82833</v>
      </c>
      <c r="O55" s="16">
        <v>1160097095</v>
      </c>
      <c r="P55" s="16">
        <v>0</v>
      </c>
      <c r="Q55" s="16">
        <v>0</v>
      </c>
      <c r="R55" s="16">
        <v>1078</v>
      </c>
      <c r="S55" s="15"/>
      <c r="T55" s="16">
        <v>1375</v>
      </c>
      <c r="U55" s="16">
        <v>83045</v>
      </c>
      <c r="V55" s="16">
        <v>83392</v>
      </c>
      <c r="W55" s="16">
        <v>83653</v>
      </c>
      <c r="X55" s="16">
        <v>1056209052</v>
      </c>
      <c r="Y55" s="16">
        <v>0</v>
      </c>
      <c r="Z55" s="16">
        <v>0</v>
      </c>
      <c r="AA55" s="16">
        <v>975</v>
      </c>
      <c r="AC55" s="16">
        <v>1381</v>
      </c>
      <c r="AD55" s="16">
        <v>83024</v>
      </c>
      <c r="AE55" s="16">
        <v>83092</v>
      </c>
      <c r="AF55" s="16">
        <v>83704</v>
      </c>
      <c r="AG55" s="16">
        <v>1204275192</v>
      </c>
      <c r="AH55" s="16">
        <v>0</v>
      </c>
      <c r="AI55" s="16">
        <v>0</v>
      </c>
      <c r="AJ55" s="16">
        <v>1112</v>
      </c>
      <c r="AL55" s="16">
        <v>1392</v>
      </c>
      <c r="AM55" s="16">
        <v>84368</v>
      </c>
      <c r="AN55" s="16">
        <v>85023</v>
      </c>
      <c r="AO55" s="16">
        <v>86000</v>
      </c>
      <c r="AP55" s="16">
        <v>1089125278</v>
      </c>
      <c r="AQ55" s="16">
        <v>0</v>
      </c>
      <c r="AR55" s="16">
        <v>0</v>
      </c>
      <c r="AS55" s="16">
        <v>984</v>
      </c>
      <c r="AU55" s="16">
        <v>1382</v>
      </c>
      <c r="AV55" s="16">
        <v>83644</v>
      </c>
      <c r="AW55" s="16">
        <v>4509706617</v>
      </c>
      <c r="AX55" s="16">
        <v>0</v>
      </c>
      <c r="AY55" s="16">
        <v>0</v>
      </c>
      <c r="AZ55" s="16">
        <v>1037</v>
      </c>
      <c r="BA55" s="16">
        <v>53915</v>
      </c>
    </row>
    <row r="56" spans="1:53">
      <c r="A56" s="15" t="s">
        <v>1344</v>
      </c>
      <c r="B56" s="15" t="s">
        <v>1345</v>
      </c>
      <c r="C56" s="15" t="s">
        <v>1346</v>
      </c>
      <c r="D56" s="15" t="s">
        <v>1347</v>
      </c>
      <c r="E56" s="15" t="s">
        <v>1347</v>
      </c>
      <c r="F56" s="15" t="s">
        <v>1351</v>
      </c>
      <c r="G56" s="15" t="s">
        <v>1410</v>
      </c>
      <c r="H56" s="15" t="s">
        <v>1349</v>
      </c>
      <c r="I56" s="15" t="s">
        <v>1375</v>
      </c>
      <c r="J56" s="15"/>
      <c r="K56" s="16">
        <v>1379</v>
      </c>
      <c r="L56" s="16">
        <v>82787</v>
      </c>
      <c r="M56" s="16">
        <v>82812</v>
      </c>
      <c r="N56" s="16">
        <v>82833</v>
      </c>
      <c r="O56" s="16">
        <v>1160097095</v>
      </c>
      <c r="P56" s="16">
        <v>0</v>
      </c>
      <c r="Q56" s="16">
        <v>0</v>
      </c>
      <c r="R56" s="16">
        <v>1078</v>
      </c>
      <c r="S56" s="15"/>
      <c r="T56" s="16">
        <v>1375</v>
      </c>
      <c r="U56" s="16">
        <v>83045</v>
      </c>
      <c r="V56" s="16">
        <v>83392</v>
      </c>
      <c r="W56" s="16">
        <v>83653</v>
      </c>
      <c r="X56" s="16">
        <v>1056209052</v>
      </c>
      <c r="Y56" s="16">
        <v>0</v>
      </c>
      <c r="Z56" s="16">
        <v>0</v>
      </c>
      <c r="AA56" s="16">
        <v>975</v>
      </c>
      <c r="AC56" s="16">
        <v>1381</v>
      </c>
      <c r="AD56" s="16">
        <v>83024</v>
      </c>
      <c r="AE56" s="16">
        <v>83092</v>
      </c>
      <c r="AF56" s="16">
        <v>83704</v>
      </c>
      <c r="AG56" s="16">
        <v>1204275192</v>
      </c>
      <c r="AH56" s="16">
        <v>0</v>
      </c>
      <c r="AI56" s="16">
        <v>0</v>
      </c>
      <c r="AJ56" s="16">
        <v>1112</v>
      </c>
      <c r="AL56" s="16">
        <v>1392</v>
      </c>
      <c r="AM56" s="16">
        <v>84368</v>
      </c>
      <c r="AN56" s="16">
        <v>85023</v>
      </c>
      <c r="AO56" s="16">
        <v>86000</v>
      </c>
      <c r="AP56" s="16">
        <v>1089125278</v>
      </c>
      <c r="AQ56" s="16">
        <v>0</v>
      </c>
      <c r="AR56" s="16">
        <v>0</v>
      </c>
      <c r="AS56" s="16">
        <v>984</v>
      </c>
      <c r="AU56" s="16">
        <v>1382</v>
      </c>
      <c r="AV56" s="16">
        <v>83644</v>
      </c>
      <c r="AW56" s="16">
        <v>4509706617</v>
      </c>
      <c r="AX56" s="16">
        <v>0</v>
      </c>
      <c r="AY56" s="16">
        <v>0</v>
      </c>
      <c r="AZ56" s="16">
        <v>1037</v>
      </c>
      <c r="BA56" s="16">
        <v>53915</v>
      </c>
    </row>
    <row r="57" spans="1:53">
      <c r="A57" s="15" t="s">
        <v>1344</v>
      </c>
      <c r="B57" s="15" t="s">
        <v>1345</v>
      </c>
      <c r="C57" s="15" t="s">
        <v>1346</v>
      </c>
      <c r="D57" s="15" t="s">
        <v>1347</v>
      </c>
      <c r="E57" s="15" t="s">
        <v>1347</v>
      </c>
      <c r="F57" s="15" t="s">
        <v>1351</v>
      </c>
      <c r="G57" s="15" t="s">
        <v>1352</v>
      </c>
      <c r="H57" s="15" t="s">
        <v>1349</v>
      </c>
      <c r="I57" s="15" t="s">
        <v>1367</v>
      </c>
      <c r="J57" s="15"/>
      <c r="K57" s="16">
        <v>4</v>
      </c>
      <c r="L57" s="16">
        <v>14</v>
      </c>
      <c r="M57" s="16">
        <v>13</v>
      </c>
      <c r="N57" s="16">
        <v>12</v>
      </c>
      <c r="O57" s="16">
        <v>245957</v>
      </c>
      <c r="P57" s="16">
        <v>0</v>
      </c>
      <c r="Q57" s="16">
        <v>0</v>
      </c>
      <c r="R57" s="16">
        <v>1455</v>
      </c>
      <c r="S57" s="15"/>
      <c r="T57" s="16">
        <v>4</v>
      </c>
      <c r="U57" s="16">
        <v>13</v>
      </c>
      <c r="V57" s="16">
        <v>13</v>
      </c>
      <c r="W57" s="16">
        <v>14</v>
      </c>
      <c r="X57" s="16">
        <v>241086</v>
      </c>
      <c r="Y57" s="16">
        <v>0</v>
      </c>
      <c r="Z57" s="16">
        <v>0</v>
      </c>
      <c r="AA57" s="16">
        <v>1391</v>
      </c>
      <c r="AC57" s="16">
        <v>4</v>
      </c>
      <c r="AD57" s="16">
        <v>12</v>
      </c>
      <c r="AE57" s="16">
        <v>13</v>
      </c>
      <c r="AF57" s="16">
        <v>14</v>
      </c>
      <c r="AG57" s="16">
        <v>220010</v>
      </c>
      <c r="AH57" s="16">
        <v>0</v>
      </c>
      <c r="AI57" s="16">
        <v>0</v>
      </c>
      <c r="AJ57" s="16">
        <v>1302</v>
      </c>
      <c r="AL57" s="16">
        <v>4</v>
      </c>
      <c r="AM57" s="16">
        <v>11</v>
      </c>
      <c r="AN57" s="16">
        <v>12</v>
      </c>
      <c r="AO57" s="16">
        <v>12</v>
      </c>
      <c r="AP57" s="16">
        <v>256567</v>
      </c>
      <c r="AQ57" s="16">
        <v>0</v>
      </c>
      <c r="AR57" s="16">
        <v>0</v>
      </c>
      <c r="AS57" s="16">
        <v>1692</v>
      </c>
      <c r="AU57" s="16">
        <v>4</v>
      </c>
      <c r="AV57" s="16">
        <v>13</v>
      </c>
      <c r="AW57" s="16">
        <v>963620</v>
      </c>
      <c r="AX57" s="16">
        <v>0</v>
      </c>
      <c r="AY57" s="16">
        <v>0</v>
      </c>
      <c r="AZ57" s="16">
        <v>1453</v>
      </c>
      <c r="BA57" s="16">
        <v>75578</v>
      </c>
    </row>
    <row r="58" spans="1:53">
      <c r="A58" s="15" t="s">
        <v>1344</v>
      </c>
      <c r="B58" s="15" t="s">
        <v>1345</v>
      </c>
      <c r="C58" s="15" t="s">
        <v>1346</v>
      </c>
      <c r="D58" s="15" t="s">
        <v>1347</v>
      </c>
      <c r="E58" s="15" t="s">
        <v>1347</v>
      </c>
      <c r="F58" s="15" t="s">
        <v>1351</v>
      </c>
      <c r="G58" s="15" t="s">
        <v>1411</v>
      </c>
      <c r="H58" s="15" t="s">
        <v>1349</v>
      </c>
      <c r="I58" s="15" t="s">
        <v>1369</v>
      </c>
      <c r="J58" s="15"/>
      <c r="K58" s="16">
        <v>3</v>
      </c>
      <c r="L58" s="16">
        <v>12</v>
      </c>
      <c r="M58" s="16">
        <v>11</v>
      </c>
      <c r="N58" s="16">
        <v>11</v>
      </c>
      <c r="O58" s="16">
        <v>232830</v>
      </c>
      <c r="P58" s="16">
        <v>0</v>
      </c>
      <c r="Q58" s="16">
        <v>0</v>
      </c>
      <c r="R58" s="16">
        <v>1580</v>
      </c>
      <c r="S58" s="15"/>
      <c r="T58" s="16">
        <v>3</v>
      </c>
      <c r="U58" s="16">
        <v>11</v>
      </c>
      <c r="V58" s="16">
        <v>11</v>
      </c>
      <c r="W58" s="16">
        <v>12</v>
      </c>
      <c r="X58" s="16">
        <v>225708</v>
      </c>
      <c r="Y58" s="16">
        <v>0</v>
      </c>
      <c r="Z58" s="16">
        <v>0</v>
      </c>
      <c r="AA58" s="16">
        <v>1532</v>
      </c>
      <c r="AC58" s="16">
        <v>3</v>
      </c>
      <c r="AD58" s="16">
        <v>11</v>
      </c>
      <c r="AE58" s="16">
        <v>12</v>
      </c>
      <c r="AF58" s="16">
        <v>12</v>
      </c>
      <c r="AG58" s="16">
        <v>209595</v>
      </c>
      <c r="AH58" s="16">
        <v>0</v>
      </c>
      <c r="AI58" s="16">
        <v>0</v>
      </c>
      <c r="AJ58" s="16">
        <v>1382</v>
      </c>
      <c r="AL58" s="16">
        <v>3</v>
      </c>
      <c r="AM58" s="16">
        <v>10</v>
      </c>
      <c r="AN58" s="16">
        <v>11</v>
      </c>
      <c r="AO58" s="16">
        <v>11</v>
      </c>
      <c r="AP58" s="16">
        <v>248341</v>
      </c>
      <c r="AQ58" s="16">
        <v>0</v>
      </c>
      <c r="AR58" s="16">
        <v>0</v>
      </c>
      <c r="AS58" s="16">
        <v>1791</v>
      </c>
      <c r="AU58" s="16">
        <v>3</v>
      </c>
      <c r="AV58" s="16">
        <v>11</v>
      </c>
      <c r="AW58" s="16">
        <v>916474</v>
      </c>
      <c r="AX58" s="16">
        <v>0</v>
      </c>
      <c r="AY58" s="16">
        <v>0</v>
      </c>
      <c r="AZ58" s="16">
        <v>1567</v>
      </c>
      <c r="BA58" s="16">
        <v>81464</v>
      </c>
    </row>
    <row r="59" spans="1:53">
      <c r="A59" s="15" t="s">
        <v>1344</v>
      </c>
      <c r="B59" s="15" t="s">
        <v>1345</v>
      </c>
      <c r="C59" s="15" t="s">
        <v>1346</v>
      </c>
      <c r="D59" s="15" t="s">
        <v>1347</v>
      </c>
      <c r="E59" s="15" t="s">
        <v>1347</v>
      </c>
      <c r="F59" s="15" t="s">
        <v>1351</v>
      </c>
      <c r="G59" s="15" t="s">
        <v>1412</v>
      </c>
      <c r="H59" s="15" t="s">
        <v>1349</v>
      </c>
      <c r="I59" s="15" t="s">
        <v>1371</v>
      </c>
      <c r="J59" s="15"/>
      <c r="K59" s="16">
        <v>3</v>
      </c>
      <c r="L59" s="16">
        <v>12</v>
      </c>
      <c r="M59" s="16">
        <v>11</v>
      </c>
      <c r="N59" s="16">
        <v>11</v>
      </c>
      <c r="O59" s="16">
        <v>232830</v>
      </c>
      <c r="P59" s="16">
        <v>0</v>
      </c>
      <c r="Q59" s="16">
        <v>0</v>
      </c>
      <c r="R59" s="16">
        <v>1580</v>
      </c>
      <c r="S59" s="15"/>
      <c r="T59" s="16">
        <v>3</v>
      </c>
      <c r="U59" s="16">
        <v>11</v>
      </c>
      <c r="V59" s="16">
        <v>11</v>
      </c>
      <c r="W59" s="16">
        <v>12</v>
      </c>
      <c r="X59" s="16">
        <v>225708</v>
      </c>
      <c r="Y59" s="16">
        <v>0</v>
      </c>
      <c r="Z59" s="16">
        <v>0</v>
      </c>
      <c r="AA59" s="16">
        <v>1532</v>
      </c>
      <c r="AC59" s="16">
        <v>3</v>
      </c>
      <c r="AD59" s="16">
        <v>11</v>
      </c>
      <c r="AE59" s="16">
        <v>12</v>
      </c>
      <c r="AF59" s="16">
        <v>12</v>
      </c>
      <c r="AG59" s="16">
        <v>209595</v>
      </c>
      <c r="AH59" s="16">
        <v>0</v>
      </c>
      <c r="AI59" s="16">
        <v>0</v>
      </c>
      <c r="AJ59" s="16">
        <v>1382</v>
      </c>
      <c r="AL59" s="16">
        <v>3</v>
      </c>
      <c r="AM59" s="16">
        <v>10</v>
      </c>
      <c r="AN59" s="16">
        <v>11</v>
      </c>
      <c r="AO59" s="16">
        <v>11</v>
      </c>
      <c r="AP59" s="16">
        <v>248341</v>
      </c>
      <c r="AQ59" s="16">
        <v>0</v>
      </c>
      <c r="AR59" s="16">
        <v>0</v>
      </c>
      <c r="AS59" s="16">
        <v>1791</v>
      </c>
      <c r="AU59" s="16">
        <v>3</v>
      </c>
      <c r="AV59" s="16">
        <v>11</v>
      </c>
      <c r="AW59" s="16">
        <v>916474</v>
      </c>
      <c r="AX59" s="16">
        <v>0</v>
      </c>
      <c r="AY59" s="16">
        <v>0</v>
      </c>
      <c r="AZ59" s="16">
        <v>1567</v>
      </c>
      <c r="BA59" s="16">
        <v>81464</v>
      </c>
    </row>
    <row r="60" spans="1:53">
      <c r="A60" s="15" t="s">
        <v>1344</v>
      </c>
      <c r="B60" s="15" t="s">
        <v>1345</v>
      </c>
      <c r="C60" s="15" t="s">
        <v>1346</v>
      </c>
      <c r="D60" s="15" t="s">
        <v>1347</v>
      </c>
      <c r="E60" s="15" t="s">
        <v>1347</v>
      </c>
      <c r="F60" s="15" t="s">
        <v>1351</v>
      </c>
      <c r="G60" s="15" t="s">
        <v>1413</v>
      </c>
      <c r="H60" s="15" t="s">
        <v>1349</v>
      </c>
      <c r="I60" s="15" t="s">
        <v>1373</v>
      </c>
      <c r="J60" s="15"/>
      <c r="K60" s="16">
        <v>3</v>
      </c>
      <c r="L60" s="16">
        <v>12</v>
      </c>
      <c r="M60" s="16">
        <v>11</v>
      </c>
      <c r="N60" s="16">
        <v>11</v>
      </c>
      <c r="O60" s="16">
        <v>232830</v>
      </c>
      <c r="P60" s="16">
        <v>0</v>
      </c>
      <c r="Q60" s="16">
        <v>0</v>
      </c>
      <c r="R60" s="16">
        <v>1580</v>
      </c>
      <c r="S60" s="15"/>
      <c r="T60" s="16">
        <v>3</v>
      </c>
      <c r="U60" s="16">
        <v>11</v>
      </c>
      <c r="V60" s="16">
        <v>11</v>
      </c>
      <c r="W60" s="16">
        <v>12</v>
      </c>
      <c r="X60" s="16">
        <v>225708</v>
      </c>
      <c r="Y60" s="16">
        <v>0</v>
      </c>
      <c r="Z60" s="16">
        <v>0</v>
      </c>
      <c r="AA60" s="16">
        <v>1532</v>
      </c>
      <c r="AC60" s="16">
        <v>3</v>
      </c>
      <c r="AD60" s="16">
        <v>11</v>
      </c>
      <c r="AE60" s="16">
        <v>12</v>
      </c>
      <c r="AF60" s="16">
        <v>12</v>
      </c>
      <c r="AG60" s="16">
        <v>209595</v>
      </c>
      <c r="AH60" s="16">
        <v>0</v>
      </c>
      <c r="AI60" s="16">
        <v>0</v>
      </c>
      <c r="AJ60" s="16">
        <v>1382</v>
      </c>
      <c r="AL60" s="16">
        <v>3</v>
      </c>
      <c r="AM60" s="16">
        <v>10</v>
      </c>
      <c r="AN60" s="16">
        <v>11</v>
      </c>
      <c r="AO60" s="16">
        <v>11</v>
      </c>
      <c r="AP60" s="16">
        <v>248341</v>
      </c>
      <c r="AQ60" s="16">
        <v>0</v>
      </c>
      <c r="AR60" s="16">
        <v>0</v>
      </c>
      <c r="AS60" s="16">
        <v>1791</v>
      </c>
      <c r="AU60" s="16">
        <v>3</v>
      </c>
      <c r="AV60" s="16">
        <v>11</v>
      </c>
      <c r="AW60" s="16">
        <v>916474</v>
      </c>
      <c r="AX60" s="16">
        <v>0</v>
      </c>
      <c r="AY60" s="16">
        <v>0</v>
      </c>
      <c r="AZ60" s="16">
        <v>1567</v>
      </c>
      <c r="BA60" s="16">
        <v>81464</v>
      </c>
    </row>
    <row r="61" spans="1:53">
      <c r="A61" s="15" t="s">
        <v>1344</v>
      </c>
      <c r="B61" s="15" t="s">
        <v>1345</v>
      </c>
      <c r="C61" s="15" t="s">
        <v>1346</v>
      </c>
      <c r="D61" s="15" t="s">
        <v>1347</v>
      </c>
      <c r="E61" s="15" t="s">
        <v>1347</v>
      </c>
      <c r="F61" s="15" t="s">
        <v>1351</v>
      </c>
      <c r="G61" s="15" t="s">
        <v>1414</v>
      </c>
      <c r="H61" s="15" t="s">
        <v>1349</v>
      </c>
      <c r="I61" s="15" t="s">
        <v>1375</v>
      </c>
      <c r="J61" s="15"/>
      <c r="K61" s="16">
        <v>3</v>
      </c>
      <c r="L61" s="16">
        <v>12</v>
      </c>
      <c r="M61" s="16">
        <v>11</v>
      </c>
      <c r="N61" s="16">
        <v>11</v>
      </c>
      <c r="O61" s="16">
        <v>232830</v>
      </c>
      <c r="P61" s="16">
        <v>0</v>
      </c>
      <c r="Q61" s="16">
        <v>0</v>
      </c>
      <c r="R61" s="16">
        <v>1580</v>
      </c>
      <c r="S61" s="15"/>
      <c r="T61" s="16">
        <v>3</v>
      </c>
      <c r="U61" s="16">
        <v>11</v>
      </c>
      <c r="V61" s="16">
        <v>11</v>
      </c>
      <c r="W61" s="16">
        <v>12</v>
      </c>
      <c r="X61" s="16">
        <v>225708</v>
      </c>
      <c r="Y61" s="16">
        <v>0</v>
      </c>
      <c r="Z61" s="16">
        <v>0</v>
      </c>
      <c r="AA61" s="16">
        <v>1532</v>
      </c>
      <c r="AC61" s="16">
        <v>3</v>
      </c>
      <c r="AD61" s="16">
        <v>11</v>
      </c>
      <c r="AE61" s="16">
        <v>12</v>
      </c>
      <c r="AF61" s="16">
        <v>12</v>
      </c>
      <c r="AG61" s="16">
        <v>209595</v>
      </c>
      <c r="AH61" s="16">
        <v>0</v>
      </c>
      <c r="AI61" s="16">
        <v>0</v>
      </c>
      <c r="AJ61" s="16">
        <v>1382</v>
      </c>
      <c r="AL61" s="16">
        <v>3</v>
      </c>
      <c r="AM61" s="16">
        <v>10</v>
      </c>
      <c r="AN61" s="16">
        <v>11</v>
      </c>
      <c r="AO61" s="16">
        <v>11</v>
      </c>
      <c r="AP61" s="16">
        <v>248341</v>
      </c>
      <c r="AQ61" s="16">
        <v>0</v>
      </c>
      <c r="AR61" s="16">
        <v>0</v>
      </c>
      <c r="AS61" s="16">
        <v>1791</v>
      </c>
      <c r="AU61" s="16">
        <v>3</v>
      </c>
      <c r="AV61" s="16">
        <v>11</v>
      </c>
      <c r="AW61" s="16">
        <v>916474</v>
      </c>
      <c r="AX61" s="16">
        <v>0</v>
      </c>
      <c r="AY61" s="16">
        <v>0</v>
      </c>
      <c r="AZ61" s="16">
        <v>1567</v>
      </c>
      <c r="BA61" s="16">
        <v>81464</v>
      </c>
    </row>
    <row r="62" spans="1:53">
      <c r="A62" s="15" t="s">
        <v>1344</v>
      </c>
      <c r="B62" s="15" t="s">
        <v>1345</v>
      </c>
      <c r="C62" s="15" t="s">
        <v>1346</v>
      </c>
      <c r="D62" s="15" t="s">
        <v>1347</v>
      </c>
      <c r="E62" s="15" t="s">
        <v>1347</v>
      </c>
      <c r="F62" s="15" t="s">
        <v>1351</v>
      </c>
      <c r="G62" s="15" t="s">
        <v>1415</v>
      </c>
      <c r="H62" s="15" t="s">
        <v>1349</v>
      </c>
      <c r="I62" s="15" t="s">
        <v>1369</v>
      </c>
      <c r="J62" s="15"/>
      <c r="K62" s="16">
        <v>1</v>
      </c>
      <c r="L62" s="16">
        <v>2</v>
      </c>
      <c r="M62" s="16">
        <v>2</v>
      </c>
      <c r="N62" s="16">
        <v>1</v>
      </c>
      <c r="O62" s="16">
        <v>13127</v>
      </c>
      <c r="P62" s="16">
        <v>0</v>
      </c>
      <c r="Q62" s="16">
        <v>0</v>
      </c>
      <c r="R62" s="16">
        <v>606</v>
      </c>
      <c r="S62" s="15"/>
      <c r="T62" s="16">
        <v>1</v>
      </c>
      <c r="U62" s="16">
        <v>2</v>
      </c>
      <c r="V62" s="16">
        <v>2</v>
      </c>
      <c r="W62" s="16">
        <v>2</v>
      </c>
      <c r="X62" s="16">
        <v>15378</v>
      </c>
      <c r="Y62" s="16">
        <v>0</v>
      </c>
      <c r="Z62" s="16">
        <v>0</v>
      </c>
      <c r="AA62" s="16">
        <v>591</v>
      </c>
      <c r="AC62" s="16">
        <v>1</v>
      </c>
      <c r="AD62" s="16">
        <v>1</v>
      </c>
      <c r="AE62" s="16">
        <v>1</v>
      </c>
      <c r="AF62" s="16">
        <v>2</v>
      </c>
      <c r="AG62" s="16">
        <v>10415</v>
      </c>
      <c r="AH62" s="16">
        <v>0</v>
      </c>
      <c r="AI62" s="16">
        <v>0</v>
      </c>
      <c r="AJ62" s="16">
        <v>601</v>
      </c>
      <c r="AL62" s="16">
        <v>1</v>
      </c>
      <c r="AM62" s="16">
        <v>1</v>
      </c>
      <c r="AN62" s="16">
        <v>1</v>
      </c>
      <c r="AO62" s="16">
        <v>1</v>
      </c>
      <c r="AP62" s="16">
        <v>8226</v>
      </c>
      <c r="AQ62" s="16">
        <v>0</v>
      </c>
      <c r="AR62" s="16">
        <v>0</v>
      </c>
      <c r="AS62" s="16">
        <v>633</v>
      </c>
      <c r="AU62" s="16">
        <v>1</v>
      </c>
      <c r="AV62" s="16">
        <v>2</v>
      </c>
      <c r="AW62" s="16">
        <v>47146</v>
      </c>
      <c r="AX62" s="16">
        <v>0</v>
      </c>
      <c r="AY62" s="16">
        <v>0</v>
      </c>
      <c r="AZ62" s="16">
        <v>604</v>
      </c>
      <c r="BA62" s="16">
        <v>31431</v>
      </c>
    </row>
    <row r="63" spans="1:53">
      <c r="A63" s="15" t="s">
        <v>1344</v>
      </c>
      <c r="B63" s="15" t="s">
        <v>1345</v>
      </c>
      <c r="C63" s="15" t="s">
        <v>1346</v>
      </c>
      <c r="D63" s="15" t="s">
        <v>1347</v>
      </c>
      <c r="E63" s="15" t="s">
        <v>1347</v>
      </c>
      <c r="F63" s="15" t="s">
        <v>1351</v>
      </c>
      <c r="G63" s="15" t="s">
        <v>1416</v>
      </c>
      <c r="H63" s="15" t="s">
        <v>1349</v>
      </c>
      <c r="I63" s="15" t="s">
        <v>1371</v>
      </c>
      <c r="J63" s="15"/>
      <c r="K63" s="16">
        <v>1</v>
      </c>
      <c r="L63" s="16">
        <v>2</v>
      </c>
      <c r="M63" s="16">
        <v>2</v>
      </c>
      <c r="N63" s="16">
        <v>1</v>
      </c>
      <c r="O63" s="16">
        <v>13127</v>
      </c>
      <c r="P63" s="16">
        <v>0</v>
      </c>
      <c r="Q63" s="16">
        <v>0</v>
      </c>
      <c r="R63" s="16">
        <v>606</v>
      </c>
      <c r="S63" s="15"/>
      <c r="T63" s="16">
        <v>1</v>
      </c>
      <c r="U63" s="16">
        <v>2</v>
      </c>
      <c r="V63" s="16">
        <v>2</v>
      </c>
      <c r="W63" s="16">
        <v>2</v>
      </c>
      <c r="X63" s="16">
        <v>15378</v>
      </c>
      <c r="Y63" s="16">
        <v>0</v>
      </c>
      <c r="Z63" s="16">
        <v>0</v>
      </c>
      <c r="AA63" s="16">
        <v>591</v>
      </c>
      <c r="AC63" s="16">
        <v>1</v>
      </c>
      <c r="AD63" s="16">
        <v>1</v>
      </c>
      <c r="AE63" s="16">
        <v>1</v>
      </c>
      <c r="AF63" s="16">
        <v>2</v>
      </c>
      <c r="AG63" s="16">
        <v>10415</v>
      </c>
      <c r="AH63" s="16">
        <v>0</v>
      </c>
      <c r="AI63" s="16">
        <v>0</v>
      </c>
      <c r="AJ63" s="16">
        <v>601</v>
      </c>
      <c r="AL63" s="16">
        <v>1</v>
      </c>
      <c r="AM63" s="16">
        <v>1</v>
      </c>
      <c r="AN63" s="16">
        <v>1</v>
      </c>
      <c r="AO63" s="16">
        <v>1</v>
      </c>
      <c r="AP63" s="16">
        <v>8226</v>
      </c>
      <c r="AQ63" s="16">
        <v>0</v>
      </c>
      <c r="AR63" s="16">
        <v>0</v>
      </c>
      <c r="AS63" s="16">
        <v>633</v>
      </c>
      <c r="AU63" s="16">
        <v>1</v>
      </c>
      <c r="AV63" s="16">
        <v>2</v>
      </c>
      <c r="AW63" s="16">
        <v>47146</v>
      </c>
      <c r="AX63" s="16">
        <v>0</v>
      </c>
      <c r="AY63" s="16">
        <v>0</v>
      </c>
      <c r="AZ63" s="16">
        <v>604</v>
      </c>
      <c r="BA63" s="16">
        <v>31431</v>
      </c>
    </row>
    <row r="64" spans="1:53">
      <c r="A64" s="15" t="s">
        <v>1344</v>
      </c>
      <c r="B64" s="15" t="s">
        <v>1345</v>
      </c>
      <c r="C64" s="15" t="s">
        <v>1346</v>
      </c>
      <c r="D64" s="15" t="s">
        <v>1347</v>
      </c>
      <c r="E64" s="15" t="s">
        <v>1347</v>
      </c>
      <c r="F64" s="15" t="s">
        <v>1351</v>
      </c>
      <c r="G64" s="15" t="s">
        <v>1417</v>
      </c>
      <c r="H64" s="15" t="s">
        <v>1349</v>
      </c>
      <c r="I64" s="15" t="s">
        <v>1373</v>
      </c>
      <c r="J64" s="15"/>
      <c r="K64" s="16">
        <v>1</v>
      </c>
      <c r="L64" s="16">
        <v>2</v>
      </c>
      <c r="M64" s="16">
        <v>2</v>
      </c>
      <c r="N64" s="16">
        <v>1</v>
      </c>
      <c r="O64" s="16">
        <v>13127</v>
      </c>
      <c r="P64" s="16">
        <v>0</v>
      </c>
      <c r="Q64" s="16">
        <v>0</v>
      </c>
      <c r="R64" s="16">
        <v>606</v>
      </c>
      <c r="S64" s="15"/>
      <c r="T64" s="16">
        <v>1</v>
      </c>
      <c r="U64" s="16">
        <v>2</v>
      </c>
      <c r="V64" s="16">
        <v>2</v>
      </c>
      <c r="W64" s="16">
        <v>2</v>
      </c>
      <c r="X64" s="16">
        <v>15378</v>
      </c>
      <c r="Y64" s="16">
        <v>0</v>
      </c>
      <c r="Z64" s="16">
        <v>0</v>
      </c>
      <c r="AA64" s="16">
        <v>591</v>
      </c>
      <c r="AC64" s="16">
        <v>1</v>
      </c>
      <c r="AD64" s="16">
        <v>1</v>
      </c>
      <c r="AE64" s="16">
        <v>1</v>
      </c>
      <c r="AF64" s="16">
        <v>2</v>
      </c>
      <c r="AG64" s="16">
        <v>10415</v>
      </c>
      <c r="AH64" s="16">
        <v>0</v>
      </c>
      <c r="AI64" s="16">
        <v>0</v>
      </c>
      <c r="AJ64" s="16">
        <v>601</v>
      </c>
      <c r="AL64" s="16">
        <v>1</v>
      </c>
      <c r="AM64" s="16">
        <v>1</v>
      </c>
      <c r="AN64" s="16">
        <v>1</v>
      </c>
      <c r="AO64" s="16">
        <v>1</v>
      </c>
      <c r="AP64" s="16">
        <v>8226</v>
      </c>
      <c r="AQ64" s="16">
        <v>0</v>
      </c>
      <c r="AR64" s="16">
        <v>0</v>
      </c>
      <c r="AS64" s="16">
        <v>633</v>
      </c>
      <c r="AU64" s="16">
        <v>1</v>
      </c>
      <c r="AV64" s="16">
        <v>2</v>
      </c>
      <c r="AW64" s="16">
        <v>47146</v>
      </c>
      <c r="AX64" s="16">
        <v>0</v>
      </c>
      <c r="AY64" s="16">
        <v>0</v>
      </c>
      <c r="AZ64" s="16">
        <v>604</v>
      </c>
      <c r="BA64" s="16">
        <v>31431</v>
      </c>
    </row>
    <row r="65" spans="1:53">
      <c r="A65" s="15" t="s">
        <v>1344</v>
      </c>
      <c r="B65" s="15" t="s">
        <v>1345</v>
      </c>
      <c r="C65" s="15" t="s">
        <v>1346</v>
      </c>
      <c r="D65" s="15" t="s">
        <v>1347</v>
      </c>
      <c r="E65" s="15" t="s">
        <v>1347</v>
      </c>
      <c r="F65" s="15" t="s">
        <v>1351</v>
      </c>
      <c r="G65" s="15" t="s">
        <v>1418</v>
      </c>
      <c r="H65" s="15" t="s">
        <v>1349</v>
      </c>
      <c r="I65" s="15" t="s">
        <v>1375</v>
      </c>
      <c r="J65" s="15"/>
      <c r="K65" s="16">
        <v>1</v>
      </c>
      <c r="L65" s="16">
        <v>2</v>
      </c>
      <c r="M65" s="16">
        <v>2</v>
      </c>
      <c r="N65" s="16">
        <v>1</v>
      </c>
      <c r="O65" s="16">
        <v>13127</v>
      </c>
      <c r="P65" s="16">
        <v>0</v>
      </c>
      <c r="Q65" s="16">
        <v>0</v>
      </c>
      <c r="R65" s="16">
        <v>606</v>
      </c>
      <c r="S65" s="15"/>
      <c r="T65" s="16">
        <v>1</v>
      </c>
      <c r="U65" s="16">
        <v>2</v>
      </c>
      <c r="V65" s="16">
        <v>2</v>
      </c>
      <c r="W65" s="16">
        <v>2</v>
      </c>
      <c r="X65" s="16">
        <v>15378</v>
      </c>
      <c r="Y65" s="16">
        <v>0</v>
      </c>
      <c r="Z65" s="16">
        <v>0</v>
      </c>
      <c r="AA65" s="16">
        <v>591</v>
      </c>
      <c r="AC65" s="16">
        <v>1</v>
      </c>
      <c r="AD65" s="16">
        <v>1</v>
      </c>
      <c r="AE65" s="16">
        <v>1</v>
      </c>
      <c r="AF65" s="16">
        <v>2</v>
      </c>
      <c r="AG65" s="16">
        <v>10415</v>
      </c>
      <c r="AH65" s="16">
        <v>0</v>
      </c>
      <c r="AI65" s="16">
        <v>0</v>
      </c>
      <c r="AJ65" s="16">
        <v>601</v>
      </c>
      <c r="AL65" s="16">
        <v>1</v>
      </c>
      <c r="AM65" s="16">
        <v>1</v>
      </c>
      <c r="AN65" s="16">
        <v>1</v>
      </c>
      <c r="AO65" s="16">
        <v>1</v>
      </c>
      <c r="AP65" s="16">
        <v>8226</v>
      </c>
      <c r="AQ65" s="16">
        <v>0</v>
      </c>
      <c r="AR65" s="16">
        <v>0</v>
      </c>
      <c r="AS65" s="16">
        <v>633</v>
      </c>
      <c r="AU65" s="16">
        <v>1</v>
      </c>
      <c r="AV65" s="16">
        <v>2</v>
      </c>
      <c r="AW65" s="16">
        <v>47146</v>
      </c>
      <c r="AX65" s="16">
        <v>0</v>
      </c>
      <c r="AY65" s="16">
        <v>0</v>
      </c>
      <c r="AZ65" s="16">
        <v>604</v>
      </c>
      <c r="BA65" s="16">
        <v>31431</v>
      </c>
    </row>
    <row r="66" spans="1:53">
      <c r="A66" s="15" t="s">
        <v>1344</v>
      </c>
      <c r="B66" s="15" t="s">
        <v>1345</v>
      </c>
      <c r="C66" s="15" t="s">
        <v>1346</v>
      </c>
      <c r="D66" s="15" t="s">
        <v>1347</v>
      </c>
      <c r="E66" s="15" t="s">
        <v>1347</v>
      </c>
      <c r="F66" s="15" t="s">
        <v>1351</v>
      </c>
      <c r="G66" s="15" t="s">
        <v>1354</v>
      </c>
      <c r="H66" s="15" t="s">
        <v>1349</v>
      </c>
      <c r="I66" s="15" t="s">
        <v>1367</v>
      </c>
      <c r="J66" s="15"/>
      <c r="K66" s="16">
        <v>46</v>
      </c>
      <c r="L66" s="16">
        <v>586</v>
      </c>
      <c r="M66" s="16">
        <v>590</v>
      </c>
      <c r="N66" s="16">
        <v>582</v>
      </c>
      <c r="O66" s="16">
        <v>12140074</v>
      </c>
      <c r="P66" s="16">
        <v>0</v>
      </c>
      <c r="Q66" s="16">
        <v>0</v>
      </c>
      <c r="R66" s="16">
        <v>1594</v>
      </c>
      <c r="S66" s="15"/>
      <c r="T66" s="16">
        <v>46</v>
      </c>
      <c r="U66" s="16">
        <v>592</v>
      </c>
      <c r="V66" s="16">
        <v>589</v>
      </c>
      <c r="W66" s="16">
        <v>589</v>
      </c>
      <c r="X66" s="16">
        <v>14864741</v>
      </c>
      <c r="Y66" s="16">
        <v>0</v>
      </c>
      <c r="Z66" s="16">
        <v>0</v>
      </c>
      <c r="AA66" s="16">
        <v>1938</v>
      </c>
      <c r="AC66" s="16">
        <v>46</v>
      </c>
      <c r="AD66" s="16">
        <v>591</v>
      </c>
      <c r="AE66" s="16">
        <v>591</v>
      </c>
      <c r="AF66" s="16">
        <v>582</v>
      </c>
      <c r="AG66" s="16">
        <v>12752037</v>
      </c>
      <c r="AH66" s="16">
        <v>0</v>
      </c>
      <c r="AI66" s="16">
        <v>0</v>
      </c>
      <c r="AJ66" s="16">
        <v>1668</v>
      </c>
      <c r="AL66" s="16">
        <v>46</v>
      </c>
      <c r="AM66" s="16">
        <v>584</v>
      </c>
      <c r="AN66" s="16">
        <v>581</v>
      </c>
      <c r="AO66" s="16">
        <v>581</v>
      </c>
      <c r="AP66" s="16">
        <v>14286945</v>
      </c>
      <c r="AQ66" s="16">
        <v>0</v>
      </c>
      <c r="AR66" s="16">
        <v>0</v>
      </c>
      <c r="AS66" s="16">
        <v>1888</v>
      </c>
      <c r="AU66" s="16">
        <v>46</v>
      </c>
      <c r="AV66" s="16">
        <v>587</v>
      </c>
      <c r="AW66" s="16">
        <v>54043797</v>
      </c>
      <c r="AX66" s="16">
        <v>0</v>
      </c>
      <c r="AY66" s="16">
        <v>0</v>
      </c>
      <c r="AZ66" s="16">
        <v>1772</v>
      </c>
      <c r="BA66" s="16">
        <v>92146</v>
      </c>
    </row>
    <row r="67" spans="1:53">
      <c r="A67" s="15" t="s">
        <v>1344</v>
      </c>
      <c r="B67" s="15" t="s">
        <v>1345</v>
      </c>
      <c r="C67" s="15" t="s">
        <v>1346</v>
      </c>
      <c r="D67" s="15" t="s">
        <v>1347</v>
      </c>
      <c r="E67" s="15" t="s">
        <v>1347</v>
      </c>
      <c r="F67" s="15" t="s">
        <v>1351</v>
      </c>
      <c r="G67" s="15" t="s">
        <v>1419</v>
      </c>
      <c r="H67" s="15" t="s">
        <v>1349</v>
      </c>
      <c r="I67" s="15" t="s">
        <v>1369</v>
      </c>
      <c r="J67" s="15"/>
      <c r="K67" s="16">
        <v>37</v>
      </c>
      <c r="L67" s="16">
        <v>301</v>
      </c>
      <c r="M67" s="16">
        <v>304</v>
      </c>
      <c r="N67" s="16">
        <v>298</v>
      </c>
      <c r="O67" s="16">
        <v>5554915</v>
      </c>
      <c r="P67" s="16">
        <v>0</v>
      </c>
      <c r="Q67" s="16">
        <v>0</v>
      </c>
      <c r="R67" s="16">
        <v>1420</v>
      </c>
      <c r="S67" s="15"/>
      <c r="T67" s="16">
        <v>37</v>
      </c>
      <c r="U67" s="16">
        <v>307</v>
      </c>
      <c r="V67" s="16">
        <v>306</v>
      </c>
      <c r="W67" s="16">
        <v>307</v>
      </c>
      <c r="X67" s="16">
        <v>6728533</v>
      </c>
      <c r="Y67" s="16">
        <v>0</v>
      </c>
      <c r="Z67" s="16">
        <v>0</v>
      </c>
      <c r="AA67" s="16">
        <v>1688</v>
      </c>
      <c r="AC67" s="16">
        <v>37</v>
      </c>
      <c r="AD67" s="16">
        <v>310</v>
      </c>
      <c r="AE67" s="16">
        <v>311</v>
      </c>
      <c r="AF67" s="16">
        <v>308</v>
      </c>
      <c r="AG67" s="16">
        <v>6083893</v>
      </c>
      <c r="AH67" s="16">
        <v>0</v>
      </c>
      <c r="AI67" s="16">
        <v>0</v>
      </c>
      <c r="AJ67" s="16">
        <v>1511</v>
      </c>
      <c r="AL67" s="16">
        <v>37</v>
      </c>
      <c r="AM67" s="16">
        <v>306</v>
      </c>
      <c r="AN67" s="16">
        <v>305</v>
      </c>
      <c r="AO67" s="16">
        <v>306</v>
      </c>
      <c r="AP67" s="16">
        <v>6511318</v>
      </c>
      <c r="AQ67" s="16">
        <v>0</v>
      </c>
      <c r="AR67" s="16">
        <v>0</v>
      </c>
      <c r="AS67" s="16">
        <v>1639</v>
      </c>
      <c r="AU67" s="16">
        <v>37</v>
      </c>
      <c r="AV67" s="16">
        <v>306</v>
      </c>
      <c r="AW67" s="16">
        <v>24878659</v>
      </c>
      <c r="AX67" s="16">
        <v>0</v>
      </c>
      <c r="AY67" s="16">
        <v>0</v>
      </c>
      <c r="AZ67" s="16">
        <v>1565</v>
      </c>
      <c r="BA67" s="16">
        <v>81369</v>
      </c>
    </row>
    <row r="68" spans="1:53">
      <c r="A68" s="15" t="s">
        <v>1344</v>
      </c>
      <c r="B68" s="15" t="s">
        <v>1345</v>
      </c>
      <c r="C68" s="15" t="s">
        <v>1346</v>
      </c>
      <c r="D68" s="15" t="s">
        <v>1347</v>
      </c>
      <c r="E68" s="15" t="s">
        <v>1347</v>
      </c>
      <c r="F68" s="15" t="s">
        <v>1351</v>
      </c>
      <c r="G68" s="15" t="s">
        <v>1420</v>
      </c>
      <c r="H68" s="15" t="s">
        <v>1349</v>
      </c>
      <c r="I68" s="15" t="s">
        <v>1371</v>
      </c>
      <c r="J68" s="15"/>
      <c r="K68" s="16">
        <v>2</v>
      </c>
      <c r="L68" s="16">
        <v>110</v>
      </c>
      <c r="M68" s="16">
        <v>110</v>
      </c>
      <c r="N68" s="16">
        <v>110</v>
      </c>
      <c r="O68" s="16">
        <v>2573842</v>
      </c>
      <c r="P68" s="16">
        <v>0</v>
      </c>
      <c r="Q68" s="16">
        <v>0</v>
      </c>
      <c r="R68" s="16">
        <v>1800</v>
      </c>
      <c r="S68" s="15"/>
      <c r="T68" s="16">
        <v>2</v>
      </c>
      <c r="U68" s="16">
        <v>115</v>
      </c>
      <c r="V68" s="16">
        <v>115</v>
      </c>
      <c r="W68" s="16">
        <v>115</v>
      </c>
      <c r="X68" s="16">
        <v>3121075</v>
      </c>
      <c r="Y68" s="16">
        <v>0</v>
      </c>
      <c r="Z68" s="16">
        <v>0</v>
      </c>
      <c r="AA68" s="16">
        <v>2088</v>
      </c>
      <c r="AC68" s="16">
        <v>2</v>
      </c>
      <c r="AD68" s="16">
        <v>118</v>
      </c>
      <c r="AE68" s="16">
        <v>118</v>
      </c>
      <c r="AF68" s="16">
        <v>118</v>
      </c>
      <c r="AG68" s="16">
        <v>2843298</v>
      </c>
      <c r="AH68" s="16">
        <v>0</v>
      </c>
      <c r="AI68" s="16">
        <v>0</v>
      </c>
      <c r="AJ68" s="16">
        <v>1854</v>
      </c>
      <c r="AL68" s="16">
        <v>2</v>
      </c>
      <c r="AM68" s="16">
        <v>116</v>
      </c>
      <c r="AN68" s="16">
        <v>116</v>
      </c>
      <c r="AO68" s="16">
        <v>116</v>
      </c>
      <c r="AP68" s="16">
        <v>2975158</v>
      </c>
      <c r="AQ68" s="16">
        <v>0</v>
      </c>
      <c r="AR68" s="16">
        <v>0</v>
      </c>
      <c r="AS68" s="16">
        <v>1973</v>
      </c>
      <c r="AU68" s="16">
        <v>2</v>
      </c>
      <c r="AV68" s="16">
        <v>115</v>
      </c>
      <c r="AW68" s="16">
        <v>11513373</v>
      </c>
      <c r="AX68" s="16">
        <v>0</v>
      </c>
      <c r="AY68" s="16">
        <v>0</v>
      </c>
      <c r="AZ68" s="16">
        <v>1930</v>
      </c>
      <c r="BA68" s="16">
        <v>100334</v>
      </c>
    </row>
    <row r="69" spans="1:53">
      <c r="A69" s="15" t="s">
        <v>1344</v>
      </c>
      <c r="B69" s="15" t="s">
        <v>1345</v>
      </c>
      <c r="C69" s="15" t="s">
        <v>1346</v>
      </c>
      <c r="D69" s="15" t="s">
        <v>1347</v>
      </c>
      <c r="E69" s="15" t="s">
        <v>1347</v>
      </c>
      <c r="F69" s="15" t="s">
        <v>1351</v>
      </c>
      <c r="G69" s="15" t="s">
        <v>1421</v>
      </c>
      <c r="H69" s="15" t="s">
        <v>1349</v>
      </c>
      <c r="I69" s="15" t="s">
        <v>1373</v>
      </c>
      <c r="J69" s="15"/>
      <c r="K69" s="16">
        <v>2</v>
      </c>
      <c r="L69" s="16">
        <v>110</v>
      </c>
      <c r="M69" s="16">
        <v>110</v>
      </c>
      <c r="N69" s="16">
        <v>110</v>
      </c>
      <c r="O69" s="16">
        <v>2573842</v>
      </c>
      <c r="P69" s="16">
        <v>0</v>
      </c>
      <c r="Q69" s="16">
        <v>0</v>
      </c>
      <c r="R69" s="16">
        <v>1800</v>
      </c>
      <c r="S69" s="15"/>
      <c r="T69" s="16">
        <v>2</v>
      </c>
      <c r="U69" s="16">
        <v>115</v>
      </c>
      <c r="V69" s="16">
        <v>115</v>
      </c>
      <c r="W69" s="16">
        <v>115</v>
      </c>
      <c r="X69" s="16">
        <v>3121075</v>
      </c>
      <c r="Y69" s="16">
        <v>0</v>
      </c>
      <c r="Z69" s="16">
        <v>0</v>
      </c>
      <c r="AA69" s="16">
        <v>2088</v>
      </c>
      <c r="AC69" s="16">
        <v>2</v>
      </c>
      <c r="AD69" s="16">
        <v>118</v>
      </c>
      <c r="AE69" s="16">
        <v>118</v>
      </c>
      <c r="AF69" s="16">
        <v>118</v>
      </c>
      <c r="AG69" s="16">
        <v>2843298</v>
      </c>
      <c r="AH69" s="16">
        <v>0</v>
      </c>
      <c r="AI69" s="16">
        <v>0</v>
      </c>
      <c r="AJ69" s="16">
        <v>1854</v>
      </c>
      <c r="AL69" s="16">
        <v>2</v>
      </c>
      <c r="AM69" s="16">
        <v>116</v>
      </c>
      <c r="AN69" s="16">
        <v>116</v>
      </c>
      <c r="AO69" s="16">
        <v>116</v>
      </c>
      <c r="AP69" s="16">
        <v>2975158</v>
      </c>
      <c r="AQ69" s="16">
        <v>0</v>
      </c>
      <c r="AR69" s="16">
        <v>0</v>
      </c>
      <c r="AS69" s="16">
        <v>1973</v>
      </c>
      <c r="AU69" s="16">
        <v>2</v>
      </c>
      <c r="AV69" s="16">
        <v>115</v>
      </c>
      <c r="AW69" s="16">
        <v>11513373</v>
      </c>
      <c r="AX69" s="16">
        <v>0</v>
      </c>
      <c r="AY69" s="16">
        <v>0</v>
      </c>
      <c r="AZ69" s="16">
        <v>1930</v>
      </c>
      <c r="BA69" s="16">
        <v>100334</v>
      </c>
    </row>
    <row r="70" spans="1:53">
      <c r="A70" s="15" t="s">
        <v>1344</v>
      </c>
      <c r="B70" s="15" t="s">
        <v>1345</v>
      </c>
      <c r="C70" s="15" t="s">
        <v>1346</v>
      </c>
      <c r="D70" s="15" t="s">
        <v>1347</v>
      </c>
      <c r="E70" s="15" t="s">
        <v>1347</v>
      </c>
      <c r="F70" s="15" t="s">
        <v>1351</v>
      </c>
      <c r="G70" s="15" t="s">
        <v>1422</v>
      </c>
      <c r="H70" s="15" t="s">
        <v>1349</v>
      </c>
      <c r="I70" s="15" t="s">
        <v>1375</v>
      </c>
      <c r="J70" s="15"/>
      <c r="K70" s="16">
        <v>2</v>
      </c>
      <c r="L70" s="16">
        <v>110</v>
      </c>
      <c r="M70" s="16">
        <v>110</v>
      </c>
      <c r="N70" s="16">
        <v>110</v>
      </c>
      <c r="O70" s="16">
        <v>2573842</v>
      </c>
      <c r="P70" s="16">
        <v>0</v>
      </c>
      <c r="Q70" s="16">
        <v>0</v>
      </c>
      <c r="R70" s="16">
        <v>1800</v>
      </c>
      <c r="S70" s="15"/>
      <c r="T70" s="16">
        <v>2</v>
      </c>
      <c r="U70" s="16">
        <v>115</v>
      </c>
      <c r="V70" s="16">
        <v>115</v>
      </c>
      <c r="W70" s="16">
        <v>115</v>
      </c>
      <c r="X70" s="16">
        <v>3121075</v>
      </c>
      <c r="Y70" s="16">
        <v>0</v>
      </c>
      <c r="Z70" s="16">
        <v>0</v>
      </c>
      <c r="AA70" s="16">
        <v>2088</v>
      </c>
      <c r="AC70" s="16">
        <v>2</v>
      </c>
      <c r="AD70" s="16">
        <v>118</v>
      </c>
      <c r="AE70" s="16">
        <v>118</v>
      </c>
      <c r="AF70" s="16">
        <v>118</v>
      </c>
      <c r="AG70" s="16">
        <v>2843298</v>
      </c>
      <c r="AH70" s="16">
        <v>0</v>
      </c>
      <c r="AI70" s="16">
        <v>0</v>
      </c>
      <c r="AJ70" s="16">
        <v>1854</v>
      </c>
      <c r="AL70" s="16">
        <v>2</v>
      </c>
      <c r="AM70" s="16">
        <v>116</v>
      </c>
      <c r="AN70" s="16">
        <v>116</v>
      </c>
      <c r="AO70" s="16">
        <v>116</v>
      </c>
      <c r="AP70" s="16">
        <v>2975158</v>
      </c>
      <c r="AQ70" s="16">
        <v>0</v>
      </c>
      <c r="AR70" s="16">
        <v>0</v>
      </c>
      <c r="AS70" s="16">
        <v>1973</v>
      </c>
      <c r="AU70" s="16">
        <v>2</v>
      </c>
      <c r="AV70" s="16">
        <v>115</v>
      </c>
      <c r="AW70" s="16">
        <v>11513373</v>
      </c>
      <c r="AX70" s="16">
        <v>0</v>
      </c>
      <c r="AY70" s="16">
        <v>0</v>
      </c>
      <c r="AZ70" s="16">
        <v>1930</v>
      </c>
      <c r="BA70" s="16">
        <v>100334</v>
      </c>
    </row>
    <row r="71" spans="1:53">
      <c r="A71" s="15" t="s">
        <v>1344</v>
      </c>
      <c r="B71" s="15" t="s">
        <v>1345</v>
      </c>
      <c r="C71" s="15" t="s">
        <v>1346</v>
      </c>
      <c r="D71" s="15" t="s">
        <v>1347</v>
      </c>
      <c r="E71" s="15" t="s">
        <v>1347</v>
      </c>
      <c r="F71" s="15" t="s">
        <v>1351</v>
      </c>
      <c r="G71" s="15" t="s">
        <v>1423</v>
      </c>
      <c r="H71" s="15" t="s">
        <v>1349</v>
      </c>
      <c r="I71" s="15" t="s">
        <v>1371</v>
      </c>
      <c r="J71" s="15"/>
      <c r="K71" s="16">
        <v>35</v>
      </c>
      <c r="L71" s="16">
        <v>191</v>
      </c>
      <c r="M71" s="16">
        <v>194</v>
      </c>
      <c r="N71" s="16">
        <v>188</v>
      </c>
      <c r="O71" s="16">
        <v>2981073</v>
      </c>
      <c r="P71" s="16">
        <v>0</v>
      </c>
      <c r="Q71" s="16">
        <v>0</v>
      </c>
      <c r="R71" s="16">
        <v>1201</v>
      </c>
      <c r="S71" s="15"/>
      <c r="T71" s="16">
        <v>35</v>
      </c>
      <c r="U71" s="16">
        <v>192</v>
      </c>
      <c r="V71" s="16">
        <v>191</v>
      </c>
      <c r="W71" s="16">
        <v>192</v>
      </c>
      <c r="X71" s="16">
        <v>3607458</v>
      </c>
      <c r="Y71" s="16">
        <v>0</v>
      </c>
      <c r="Z71" s="16">
        <v>0</v>
      </c>
      <c r="AA71" s="16">
        <v>1448</v>
      </c>
      <c r="AC71" s="16">
        <v>35</v>
      </c>
      <c r="AD71" s="16">
        <v>192</v>
      </c>
      <c r="AE71" s="16">
        <v>193</v>
      </c>
      <c r="AF71" s="16">
        <v>190</v>
      </c>
      <c r="AG71" s="16">
        <v>3240595</v>
      </c>
      <c r="AH71" s="16">
        <v>0</v>
      </c>
      <c r="AI71" s="16">
        <v>0</v>
      </c>
      <c r="AJ71" s="16">
        <v>1301</v>
      </c>
      <c r="AL71" s="16">
        <v>35</v>
      </c>
      <c r="AM71" s="16">
        <v>190</v>
      </c>
      <c r="AN71" s="16">
        <v>189</v>
      </c>
      <c r="AO71" s="16">
        <v>190</v>
      </c>
      <c r="AP71" s="16">
        <v>3536160</v>
      </c>
      <c r="AQ71" s="16">
        <v>0</v>
      </c>
      <c r="AR71" s="16">
        <v>0</v>
      </c>
      <c r="AS71" s="16">
        <v>1434</v>
      </c>
      <c r="AU71" s="16">
        <v>35</v>
      </c>
      <c r="AV71" s="16">
        <v>191</v>
      </c>
      <c r="AW71" s="16">
        <v>13365286</v>
      </c>
      <c r="AX71" s="16">
        <v>0</v>
      </c>
      <c r="AY71" s="16">
        <v>0</v>
      </c>
      <c r="AZ71" s="16">
        <v>1346</v>
      </c>
      <c r="BA71" s="16">
        <v>69975</v>
      </c>
    </row>
    <row r="72" spans="1:53">
      <c r="A72" s="15" t="s">
        <v>1344</v>
      </c>
      <c r="B72" s="15" t="s">
        <v>1345</v>
      </c>
      <c r="C72" s="15" t="s">
        <v>1346</v>
      </c>
      <c r="D72" s="15" t="s">
        <v>1347</v>
      </c>
      <c r="E72" s="15" t="s">
        <v>1347</v>
      </c>
      <c r="F72" s="15" t="s">
        <v>1351</v>
      </c>
      <c r="G72" s="15" t="s">
        <v>1424</v>
      </c>
      <c r="H72" s="15" t="s">
        <v>1349</v>
      </c>
      <c r="I72" s="15" t="s">
        <v>1373</v>
      </c>
      <c r="J72" s="15"/>
      <c r="K72" s="16">
        <v>35</v>
      </c>
      <c r="L72" s="16">
        <v>191</v>
      </c>
      <c r="M72" s="16">
        <v>194</v>
      </c>
      <c r="N72" s="16">
        <v>188</v>
      </c>
      <c r="O72" s="16">
        <v>2981073</v>
      </c>
      <c r="P72" s="16">
        <v>0</v>
      </c>
      <c r="Q72" s="16">
        <v>0</v>
      </c>
      <c r="R72" s="16">
        <v>1201</v>
      </c>
      <c r="S72" s="15"/>
      <c r="T72" s="16">
        <v>35</v>
      </c>
      <c r="U72" s="16">
        <v>192</v>
      </c>
      <c r="V72" s="16">
        <v>191</v>
      </c>
      <c r="W72" s="16">
        <v>192</v>
      </c>
      <c r="X72" s="16">
        <v>3607458</v>
      </c>
      <c r="Y72" s="16">
        <v>0</v>
      </c>
      <c r="Z72" s="16">
        <v>0</v>
      </c>
      <c r="AA72" s="16">
        <v>1448</v>
      </c>
      <c r="AC72" s="16">
        <v>35</v>
      </c>
      <c r="AD72" s="16">
        <v>192</v>
      </c>
      <c r="AE72" s="16">
        <v>193</v>
      </c>
      <c r="AF72" s="16">
        <v>190</v>
      </c>
      <c r="AG72" s="16">
        <v>3240595</v>
      </c>
      <c r="AH72" s="16">
        <v>0</v>
      </c>
      <c r="AI72" s="16">
        <v>0</v>
      </c>
      <c r="AJ72" s="16">
        <v>1301</v>
      </c>
      <c r="AL72" s="16">
        <v>35</v>
      </c>
      <c r="AM72" s="16">
        <v>190</v>
      </c>
      <c r="AN72" s="16">
        <v>189</v>
      </c>
      <c r="AO72" s="16">
        <v>190</v>
      </c>
      <c r="AP72" s="16">
        <v>3536160</v>
      </c>
      <c r="AQ72" s="16">
        <v>0</v>
      </c>
      <c r="AR72" s="16">
        <v>0</v>
      </c>
      <c r="AS72" s="16">
        <v>1434</v>
      </c>
      <c r="AU72" s="16">
        <v>35</v>
      </c>
      <c r="AV72" s="16">
        <v>191</v>
      </c>
      <c r="AW72" s="16">
        <v>13365286</v>
      </c>
      <c r="AX72" s="16">
        <v>0</v>
      </c>
      <c r="AY72" s="16">
        <v>0</v>
      </c>
      <c r="AZ72" s="16">
        <v>1346</v>
      </c>
      <c r="BA72" s="16">
        <v>69975</v>
      </c>
    </row>
    <row r="73" spans="1:53">
      <c r="A73" s="15" t="s">
        <v>1344</v>
      </c>
      <c r="B73" s="15" t="s">
        <v>1345</v>
      </c>
      <c r="C73" s="15" t="s">
        <v>1346</v>
      </c>
      <c r="D73" s="15" t="s">
        <v>1347</v>
      </c>
      <c r="E73" s="15" t="s">
        <v>1347</v>
      </c>
      <c r="F73" s="15" t="s">
        <v>1351</v>
      </c>
      <c r="G73" s="15" t="s">
        <v>1425</v>
      </c>
      <c r="H73" s="15" t="s">
        <v>1349</v>
      </c>
      <c r="I73" s="15" t="s">
        <v>1375</v>
      </c>
      <c r="J73" s="15"/>
      <c r="K73" s="16">
        <v>25</v>
      </c>
      <c r="L73" s="16">
        <v>138</v>
      </c>
      <c r="M73" s="16">
        <v>141</v>
      </c>
      <c r="N73" s="16">
        <v>134</v>
      </c>
      <c r="O73" s="16">
        <v>1901055</v>
      </c>
      <c r="P73" s="16">
        <v>0</v>
      </c>
      <c r="Q73" s="16">
        <v>0</v>
      </c>
      <c r="R73" s="16">
        <v>1062</v>
      </c>
      <c r="S73" s="15"/>
      <c r="T73" s="16">
        <v>25</v>
      </c>
      <c r="U73" s="16">
        <v>139</v>
      </c>
      <c r="V73" s="16">
        <v>138</v>
      </c>
      <c r="W73" s="16">
        <v>140</v>
      </c>
      <c r="X73" s="16">
        <v>2266757</v>
      </c>
      <c r="Y73" s="16">
        <v>0</v>
      </c>
      <c r="Z73" s="16">
        <v>0</v>
      </c>
      <c r="AA73" s="16">
        <v>1254</v>
      </c>
      <c r="AC73" s="16">
        <v>25</v>
      </c>
      <c r="AD73" s="16">
        <v>138</v>
      </c>
      <c r="AE73" s="16">
        <v>140</v>
      </c>
      <c r="AF73" s="16">
        <v>137</v>
      </c>
      <c r="AG73" s="16">
        <v>1968345</v>
      </c>
      <c r="AH73" s="16">
        <v>0</v>
      </c>
      <c r="AI73" s="16">
        <v>0</v>
      </c>
      <c r="AJ73" s="16">
        <v>1095</v>
      </c>
      <c r="AL73" s="16">
        <v>25</v>
      </c>
      <c r="AM73" s="16">
        <v>137</v>
      </c>
      <c r="AN73" s="16">
        <v>136</v>
      </c>
      <c r="AO73" s="16">
        <v>136</v>
      </c>
      <c r="AP73" s="16">
        <v>2265377</v>
      </c>
      <c r="AQ73" s="16">
        <v>0</v>
      </c>
      <c r="AR73" s="16">
        <v>0</v>
      </c>
      <c r="AS73" s="16">
        <v>1278</v>
      </c>
      <c r="AU73" s="16">
        <v>25</v>
      </c>
      <c r="AV73" s="16">
        <v>138</v>
      </c>
      <c r="AW73" s="16">
        <v>8401534</v>
      </c>
      <c r="AX73" s="16">
        <v>0</v>
      </c>
      <c r="AY73" s="16">
        <v>0</v>
      </c>
      <c r="AZ73" s="16">
        <v>1172</v>
      </c>
      <c r="BA73" s="16">
        <v>60954</v>
      </c>
    </row>
    <row r="74" spans="1:53">
      <c r="A74" s="15" t="s">
        <v>1344</v>
      </c>
      <c r="B74" s="15" t="s">
        <v>1345</v>
      </c>
      <c r="C74" s="15" t="s">
        <v>1346</v>
      </c>
      <c r="D74" s="15" t="s">
        <v>1347</v>
      </c>
      <c r="E74" s="15" t="s">
        <v>1347</v>
      </c>
      <c r="F74" s="15" t="s">
        <v>1351</v>
      </c>
      <c r="G74" s="15" t="s">
        <v>1426</v>
      </c>
      <c r="H74" s="15" t="s">
        <v>1349</v>
      </c>
      <c r="I74" s="15" t="s">
        <v>1375</v>
      </c>
      <c r="J74" s="15"/>
      <c r="K74" s="16">
        <v>1</v>
      </c>
      <c r="L74" s="16">
        <v>5</v>
      </c>
      <c r="M74" s="16">
        <v>5</v>
      </c>
      <c r="N74" s="16">
        <v>5</v>
      </c>
      <c r="O74" s="16">
        <v>97968</v>
      </c>
      <c r="P74" s="16">
        <v>0</v>
      </c>
      <c r="Q74" s="16">
        <v>0</v>
      </c>
      <c r="R74" s="16">
        <v>1507</v>
      </c>
      <c r="S74" s="15"/>
      <c r="T74" s="16">
        <v>1</v>
      </c>
      <c r="U74" s="16">
        <v>5</v>
      </c>
      <c r="V74" s="16">
        <v>5</v>
      </c>
      <c r="W74" s="16">
        <v>5</v>
      </c>
      <c r="X74" s="16">
        <v>121019</v>
      </c>
      <c r="Y74" s="16">
        <v>0</v>
      </c>
      <c r="Z74" s="16">
        <v>0</v>
      </c>
      <c r="AA74" s="16">
        <v>1862</v>
      </c>
      <c r="AC74" s="16">
        <v>1</v>
      </c>
      <c r="AD74" s="16">
        <v>5</v>
      </c>
      <c r="AE74" s="16">
        <v>5</v>
      </c>
      <c r="AF74" s="16">
        <v>5</v>
      </c>
      <c r="AG74" s="16">
        <v>116402</v>
      </c>
      <c r="AH74" s="16">
        <v>0</v>
      </c>
      <c r="AI74" s="16">
        <v>0</v>
      </c>
      <c r="AJ74" s="16">
        <v>1791</v>
      </c>
      <c r="AL74" s="16">
        <v>1</v>
      </c>
      <c r="AM74" s="16">
        <v>5</v>
      </c>
      <c r="AN74" s="16">
        <v>5</v>
      </c>
      <c r="AO74" s="16">
        <v>5</v>
      </c>
      <c r="AP74" s="16">
        <v>116402</v>
      </c>
      <c r="AQ74" s="16">
        <v>0</v>
      </c>
      <c r="AR74" s="16">
        <v>0</v>
      </c>
      <c r="AS74" s="16">
        <v>1791</v>
      </c>
      <c r="AU74" s="16">
        <v>1</v>
      </c>
      <c r="AV74" s="16">
        <v>5</v>
      </c>
      <c r="AW74" s="16">
        <v>451791</v>
      </c>
      <c r="AX74" s="16">
        <v>0</v>
      </c>
      <c r="AY74" s="16">
        <v>0</v>
      </c>
      <c r="AZ74" s="16">
        <v>1738</v>
      </c>
      <c r="BA74" s="16">
        <v>90358</v>
      </c>
    </row>
    <row r="75" spans="1:53">
      <c r="A75" s="15" t="s">
        <v>1344</v>
      </c>
      <c r="B75" s="15" t="s">
        <v>1345</v>
      </c>
      <c r="C75" s="15" t="s">
        <v>1346</v>
      </c>
      <c r="D75" s="15" t="s">
        <v>1347</v>
      </c>
      <c r="E75" s="15" t="s">
        <v>1347</v>
      </c>
      <c r="F75" s="15" t="s">
        <v>1351</v>
      </c>
      <c r="G75" s="15" t="s">
        <v>1427</v>
      </c>
      <c r="H75" s="15" t="s">
        <v>1349</v>
      </c>
      <c r="I75" s="15" t="s">
        <v>1375</v>
      </c>
      <c r="J75" s="15"/>
      <c r="K75" s="16">
        <v>1</v>
      </c>
      <c r="L75" s="16">
        <v>5</v>
      </c>
      <c r="M75" s="16">
        <v>5</v>
      </c>
      <c r="N75" s="16">
        <v>5</v>
      </c>
      <c r="O75" s="16">
        <v>66991</v>
      </c>
      <c r="P75" s="16">
        <v>0</v>
      </c>
      <c r="Q75" s="16">
        <v>0</v>
      </c>
      <c r="R75" s="16">
        <v>1031</v>
      </c>
      <c r="S75" s="15"/>
      <c r="T75" s="16">
        <v>1</v>
      </c>
      <c r="U75" s="16">
        <v>5</v>
      </c>
      <c r="V75" s="16">
        <v>5</v>
      </c>
      <c r="W75" s="16">
        <v>5</v>
      </c>
      <c r="X75" s="16">
        <v>78962</v>
      </c>
      <c r="Y75" s="16">
        <v>0</v>
      </c>
      <c r="Z75" s="16">
        <v>0</v>
      </c>
      <c r="AA75" s="16">
        <v>1215</v>
      </c>
      <c r="AC75" s="16">
        <v>1</v>
      </c>
      <c r="AD75" s="16">
        <v>5</v>
      </c>
      <c r="AE75" s="16">
        <v>5</v>
      </c>
      <c r="AF75" s="16">
        <v>5</v>
      </c>
      <c r="AG75" s="16">
        <v>68418</v>
      </c>
      <c r="AH75" s="16">
        <v>0</v>
      </c>
      <c r="AI75" s="16">
        <v>0</v>
      </c>
      <c r="AJ75" s="16">
        <v>1053</v>
      </c>
      <c r="AL75" s="16">
        <v>1</v>
      </c>
      <c r="AM75" s="16">
        <v>5</v>
      </c>
      <c r="AN75" s="16">
        <v>5</v>
      </c>
      <c r="AO75" s="16">
        <v>5</v>
      </c>
      <c r="AP75" s="16">
        <v>80315</v>
      </c>
      <c r="AQ75" s="16">
        <v>0</v>
      </c>
      <c r="AR75" s="16">
        <v>0</v>
      </c>
      <c r="AS75" s="16">
        <v>1236</v>
      </c>
      <c r="AU75" s="16">
        <v>1</v>
      </c>
      <c r="AV75" s="16">
        <v>5</v>
      </c>
      <c r="AW75" s="16">
        <v>294686</v>
      </c>
      <c r="AX75" s="16">
        <v>0</v>
      </c>
      <c r="AY75" s="16">
        <v>0</v>
      </c>
      <c r="AZ75" s="16">
        <v>1133</v>
      </c>
      <c r="BA75" s="16">
        <v>58937</v>
      </c>
    </row>
    <row r="76" spans="1:53">
      <c r="A76" s="15" t="s">
        <v>1344</v>
      </c>
      <c r="B76" s="15" t="s">
        <v>1345</v>
      </c>
      <c r="C76" s="15" t="s">
        <v>1346</v>
      </c>
      <c r="D76" s="15" t="s">
        <v>1347</v>
      </c>
      <c r="E76" s="15" t="s">
        <v>1347</v>
      </c>
      <c r="F76" s="15" t="s">
        <v>1351</v>
      </c>
      <c r="G76" s="15" t="s">
        <v>1428</v>
      </c>
      <c r="H76" s="15" t="s">
        <v>1349</v>
      </c>
      <c r="I76" s="15" t="s">
        <v>1375</v>
      </c>
      <c r="J76" s="15"/>
      <c r="K76" s="16">
        <v>8</v>
      </c>
      <c r="L76" s="16">
        <v>43</v>
      </c>
      <c r="M76" s="16">
        <v>43</v>
      </c>
      <c r="N76" s="16">
        <v>44</v>
      </c>
      <c r="O76" s="16">
        <v>915059</v>
      </c>
      <c r="P76" s="16">
        <v>0</v>
      </c>
      <c r="Q76" s="16">
        <v>0</v>
      </c>
      <c r="R76" s="16">
        <v>1624</v>
      </c>
      <c r="S76" s="15"/>
      <c r="T76" s="16">
        <v>8</v>
      </c>
      <c r="U76" s="16">
        <v>43</v>
      </c>
      <c r="V76" s="16">
        <v>43</v>
      </c>
      <c r="W76" s="16">
        <v>42</v>
      </c>
      <c r="X76" s="16">
        <v>1140720</v>
      </c>
      <c r="Y76" s="16">
        <v>0</v>
      </c>
      <c r="Z76" s="16">
        <v>0</v>
      </c>
      <c r="AA76" s="16">
        <v>2057</v>
      </c>
      <c r="AC76" s="16">
        <v>8</v>
      </c>
      <c r="AD76" s="16">
        <v>44</v>
      </c>
      <c r="AE76" s="16">
        <v>43</v>
      </c>
      <c r="AF76" s="16">
        <v>43</v>
      </c>
      <c r="AG76" s="16">
        <v>1087430</v>
      </c>
      <c r="AH76" s="16">
        <v>0</v>
      </c>
      <c r="AI76" s="16">
        <v>0</v>
      </c>
      <c r="AJ76" s="16">
        <v>1930</v>
      </c>
      <c r="AL76" s="16">
        <v>8</v>
      </c>
      <c r="AM76" s="16">
        <v>43</v>
      </c>
      <c r="AN76" s="16">
        <v>43</v>
      </c>
      <c r="AO76" s="16">
        <v>44</v>
      </c>
      <c r="AP76" s="16">
        <v>1074066</v>
      </c>
      <c r="AQ76" s="16">
        <v>0</v>
      </c>
      <c r="AR76" s="16">
        <v>0</v>
      </c>
      <c r="AS76" s="16">
        <v>1907</v>
      </c>
      <c r="AU76" s="16">
        <v>8</v>
      </c>
      <c r="AV76" s="16">
        <v>43</v>
      </c>
      <c r="AW76" s="16">
        <v>4217275</v>
      </c>
      <c r="AX76" s="16">
        <v>0</v>
      </c>
      <c r="AY76" s="16">
        <v>0</v>
      </c>
      <c r="AZ76" s="16">
        <v>1879</v>
      </c>
      <c r="BA76" s="16">
        <v>97697</v>
      </c>
    </row>
    <row r="77" spans="1:53">
      <c r="A77" s="15" t="s">
        <v>1344</v>
      </c>
      <c r="B77" s="15" t="s">
        <v>1345</v>
      </c>
      <c r="C77" s="15" t="s">
        <v>1346</v>
      </c>
      <c r="D77" s="15" t="s">
        <v>1347</v>
      </c>
      <c r="E77" s="15" t="s">
        <v>1347</v>
      </c>
      <c r="F77" s="15" t="s">
        <v>1351</v>
      </c>
      <c r="G77" s="15" t="s">
        <v>1429</v>
      </c>
      <c r="H77" s="15" t="s">
        <v>1349</v>
      </c>
      <c r="I77" s="15" t="s">
        <v>1369</v>
      </c>
      <c r="J77" s="15"/>
      <c r="K77" s="16">
        <v>8</v>
      </c>
      <c r="L77" s="16">
        <v>283</v>
      </c>
      <c r="M77" s="16">
        <v>284</v>
      </c>
      <c r="N77" s="16">
        <v>282</v>
      </c>
      <c r="O77" s="16">
        <v>6585159</v>
      </c>
      <c r="P77" s="16">
        <v>0</v>
      </c>
      <c r="Q77" s="16">
        <v>0</v>
      </c>
      <c r="R77" s="16">
        <v>1790</v>
      </c>
      <c r="S77" s="15"/>
      <c r="T77" s="16">
        <v>8</v>
      </c>
      <c r="U77" s="16">
        <v>283</v>
      </c>
      <c r="V77" s="16">
        <v>281</v>
      </c>
      <c r="W77" s="16">
        <v>280</v>
      </c>
      <c r="X77" s="16">
        <v>8136208</v>
      </c>
      <c r="Y77" s="16">
        <v>0</v>
      </c>
      <c r="Z77" s="16">
        <v>0</v>
      </c>
      <c r="AA77" s="16">
        <v>2225</v>
      </c>
      <c r="AC77" s="16">
        <v>8</v>
      </c>
      <c r="AD77" s="16">
        <v>279</v>
      </c>
      <c r="AE77" s="16">
        <v>278</v>
      </c>
      <c r="AF77" s="16">
        <v>272</v>
      </c>
      <c r="AG77" s="16">
        <v>6668144</v>
      </c>
      <c r="AH77" s="16">
        <v>0</v>
      </c>
      <c r="AI77" s="16">
        <v>0</v>
      </c>
      <c r="AJ77" s="16">
        <v>1856</v>
      </c>
      <c r="AL77" s="16">
        <v>8</v>
      </c>
      <c r="AM77" s="16">
        <v>276</v>
      </c>
      <c r="AN77" s="16">
        <v>274</v>
      </c>
      <c r="AO77" s="16">
        <v>273</v>
      </c>
      <c r="AP77" s="16">
        <v>7775627</v>
      </c>
      <c r="AQ77" s="16">
        <v>0</v>
      </c>
      <c r="AR77" s="16">
        <v>0</v>
      </c>
      <c r="AS77" s="16">
        <v>2180</v>
      </c>
      <c r="AU77" s="16">
        <v>8</v>
      </c>
      <c r="AV77" s="16">
        <v>279</v>
      </c>
      <c r="AW77" s="16">
        <v>29165138</v>
      </c>
      <c r="AX77" s="16">
        <v>0</v>
      </c>
      <c r="AY77" s="16">
        <v>0</v>
      </c>
      <c r="AZ77" s="16">
        <v>2012</v>
      </c>
      <c r="BA77" s="16">
        <v>104628</v>
      </c>
    </row>
    <row r="78" spans="1:53">
      <c r="A78" s="15" t="s">
        <v>1344</v>
      </c>
      <c r="B78" s="15" t="s">
        <v>1345</v>
      </c>
      <c r="C78" s="15" t="s">
        <v>1346</v>
      </c>
      <c r="D78" s="15" t="s">
        <v>1347</v>
      </c>
      <c r="E78" s="15" t="s">
        <v>1347</v>
      </c>
      <c r="F78" s="15" t="s">
        <v>1351</v>
      </c>
      <c r="G78" s="15" t="s">
        <v>1430</v>
      </c>
      <c r="H78" s="15" t="s">
        <v>1349</v>
      </c>
      <c r="I78" s="15" t="s">
        <v>1371</v>
      </c>
      <c r="J78" s="15"/>
      <c r="K78" s="16">
        <v>4</v>
      </c>
      <c r="L78" s="16">
        <v>253</v>
      </c>
      <c r="M78" s="16">
        <v>255</v>
      </c>
      <c r="N78" s="16">
        <v>253</v>
      </c>
      <c r="O78" s="16">
        <v>6074974</v>
      </c>
      <c r="P78" s="16">
        <v>0</v>
      </c>
      <c r="Q78" s="16">
        <v>0</v>
      </c>
      <c r="R78" s="16">
        <v>1842</v>
      </c>
      <c r="S78" s="15"/>
      <c r="T78" s="16">
        <v>4</v>
      </c>
      <c r="U78" s="16">
        <v>254</v>
      </c>
      <c r="V78" s="16">
        <v>252</v>
      </c>
      <c r="W78" s="16">
        <v>250</v>
      </c>
      <c r="X78" s="16">
        <v>7547771</v>
      </c>
      <c r="Y78" s="16">
        <v>0</v>
      </c>
      <c r="Z78" s="16">
        <v>0</v>
      </c>
      <c r="AA78" s="16">
        <v>2304</v>
      </c>
      <c r="AC78" s="16">
        <v>4</v>
      </c>
      <c r="AD78" s="16">
        <v>249</v>
      </c>
      <c r="AE78" s="16">
        <v>248</v>
      </c>
      <c r="AF78" s="16">
        <v>243</v>
      </c>
      <c r="AG78" s="16">
        <v>6133980</v>
      </c>
      <c r="AH78" s="16">
        <v>0</v>
      </c>
      <c r="AI78" s="16">
        <v>0</v>
      </c>
      <c r="AJ78" s="16">
        <v>1913</v>
      </c>
      <c r="AL78" s="16">
        <v>4</v>
      </c>
      <c r="AM78" s="16">
        <v>246</v>
      </c>
      <c r="AN78" s="16">
        <v>243</v>
      </c>
      <c r="AO78" s="16">
        <v>242</v>
      </c>
      <c r="AP78" s="16">
        <v>7106811</v>
      </c>
      <c r="AQ78" s="16">
        <v>0</v>
      </c>
      <c r="AR78" s="16">
        <v>0</v>
      </c>
      <c r="AS78" s="16">
        <v>2244</v>
      </c>
      <c r="AU78" s="16">
        <v>4</v>
      </c>
      <c r="AV78" s="16">
        <v>249</v>
      </c>
      <c r="AW78" s="16">
        <v>26863536</v>
      </c>
      <c r="AX78" s="16">
        <v>0</v>
      </c>
      <c r="AY78" s="16">
        <v>0</v>
      </c>
      <c r="AZ78" s="16">
        <v>2075</v>
      </c>
      <c r="BA78" s="16">
        <v>107886</v>
      </c>
    </row>
    <row r="79" spans="1:53">
      <c r="A79" s="15" t="s">
        <v>1344</v>
      </c>
      <c r="B79" s="15" t="s">
        <v>1345</v>
      </c>
      <c r="C79" s="15" t="s">
        <v>1346</v>
      </c>
      <c r="D79" s="15" t="s">
        <v>1347</v>
      </c>
      <c r="E79" s="15" t="s">
        <v>1347</v>
      </c>
      <c r="F79" s="15" t="s">
        <v>1351</v>
      </c>
      <c r="G79" s="15" t="s">
        <v>1431</v>
      </c>
      <c r="H79" s="15" t="s">
        <v>1349</v>
      </c>
      <c r="I79" s="15" t="s">
        <v>1373</v>
      </c>
      <c r="J79" s="15"/>
      <c r="K79" s="16">
        <v>4</v>
      </c>
      <c r="L79" s="16">
        <v>253</v>
      </c>
      <c r="M79" s="16">
        <v>255</v>
      </c>
      <c r="N79" s="16">
        <v>253</v>
      </c>
      <c r="O79" s="16">
        <v>6074974</v>
      </c>
      <c r="P79" s="16">
        <v>0</v>
      </c>
      <c r="Q79" s="16">
        <v>0</v>
      </c>
      <c r="R79" s="16">
        <v>1842</v>
      </c>
      <c r="S79" s="15"/>
      <c r="T79" s="16">
        <v>4</v>
      </c>
      <c r="U79" s="16">
        <v>254</v>
      </c>
      <c r="V79" s="16">
        <v>252</v>
      </c>
      <c r="W79" s="16">
        <v>250</v>
      </c>
      <c r="X79" s="16">
        <v>7547771</v>
      </c>
      <c r="Y79" s="16">
        <v>0</v>
      </c>
      <c r="Z79" s="16">
        <v>0</v>
      </c>
      <c r="AA79" s="16">
        <v>2304</v>
      </c>
      <c r="AC79" s="16">
        <v>4</v>
      </c>
      <c r="AD79" s="16">
        <v>249</v>
      </c>
      <c r="AE79" s="16">
        <v>248</v>
      </c>
      <c r="AF79" s="16">
        <v>243</v>
      </c>
      <c r="AG79" s="16">
        <v>6133980</v>
      </c>
      <c r="AH79" s="16">
        <v>0</v>
      </c>
      <c r="AI79" s="16">
        <v>0</v>
      </c>
      <c r="AJ79" s="16">
        <v>1913</v>
      </c>
      <c r="AL79" s="16">
        <v>4</v>
      </c>
      <c r="AM79" s="16">
        <v>246</v>
      </c>
      <c r="AN79" s="16">
        <v>243</v>
      </c>
      <c r="AO79" s="16">
        <v>242</v>
      </c>
      <c r="AP79" s="16">
        <v>7106811</v>
      </c>
      <c r="AQ79" s="16">
        <v>0</v>
      </c>
      <c r="AR79" s="16">
        <v>0</v>
      </c>
      <c r="AS79" s="16">
        <v>2244</v>
      </c>
      <c r="AU79" s="16">
        <v>4</v>
      </c>
      <c r="AV79" s="16">
        <v>249</v>
      </c>
      <c r="AW79" s="16">
        <v>26863536</v>
      </c>
      <c r="AX79" s="16">
        <v>0</v>
      </c>
      <c r="AY79" s="16">
        <v>0</v>
      </c>
      <c r="AZ79" s="16">
        <v>2075</v>
      </c>
      <c r="BA79" s="16">
        <v>107886</v>
      </c>
    </row>
    <row r="80" spans="1:53">
      <c r="A80" s="15" t="s">
        <v>1344</v>
      </c>
      <c r="B80" s="15" t="s">
        <v>1345</v>
      </c>
      <c r="C80" s="15" t="s">
        <v>1346</v>
      </c>
      <c r="D80" s="15" t="s">
        <v>1347</v>
      </c>
      <c r="E80" s="15" t="s">
        <v>1347</v>
      </c>
      <c r="F80" s="15" t="s">
        <v>1351</v>
      </c>
      <c r="G80" s="15" t="s">
        <v>1432</v>
      </c>
      <c r="H80" s="15" t="s">
        <v>1349</v>
      </c>
      <c r="I80" s="15" t="s">
        <v>1375</v>
      </c>
      <c r="J80" s="15"/>
      <c r="K80" s="16">
        <v>4</v>
      </c>
      <c r="L80" s="16">
        <v>253</v>
      </c>
      <c r="M80" s="16">
        <v>255</v>
      </c>
      <c r="N80" s="16">
        <v>253</v>
      </c>
      <c r="O80" s="16">
        <v>6074974</v>
      </c>
      <c r="P80" s="16">
        <v>0</v>
      </c>
      <c r="Q80" s="16">
        <v>0</v>
      </c>
      <c r="R80" s="16">
        <v>1842</v>
      </c>
      <c r="S80" s="15"/>
      <c r="T80" s="16">
        <v>4</v>
      </c>
      <c r="U80" s="16">
        <v>254</v>
      </c>
      <c r="V80" s="16">
        <v>252</v>
      </c>
      <c r="W80" s="16">
        <v>250</v>
      </c>
      <c r="X80" s="16">
        <v>7547771</v>
      </c>
      <c r="Y80" s="16">
        <v>0</v>
      </c>
      <c r="Z80" s="16">
        <v>0</v>
      </c>
      <c r="AA80" s="16">
        <v>2304</v>
      </c>
      <c r="AC80" s="16">
        <v>4</v>
      </c>
      <c r="AD80" s="16">
        <v>249</v>
      </c>
      <c r="AE80" s="16">
        <v>248</v>
      </c>
      <c r="AF80" s="16">
        <v>243</v>
      </c>
      <c r="AG80" s="16">
        <v>6133980</v>
      </c>
      <c r="AH80" s="16">
        <v>0</v>
      </c>
      <c r="AI80" s="16">
        <v>0</v>
      </c>
      <c r="AJ80" s="16">
        <v>1913</v>
      </c>
      <c r="AL80" s="16">
        <v>4</v>
      </c>
      <c r="AM80" s="16">
        <v>246</v>
      </c>
      <c r="AN80" s="16">
        <v>243</v>
      </c>
      <c r="AO80" s="16">
        <v>242</v>
      </c>
      <c r="AP80" s="16">
        <v>7106811</v>
      </c>
      <c r="AQ80" s="16">
        <v>0</v>
      </c>
      <c r="AR80" s="16">
        <v>0</v>
      </c>
      <c r="AS80" s="16">
        <v>2244</v>
      </c>
      <c r="AU80" s="16">
        <v>4</v>
      </c>
      <c r="AV80" s="16">
        <v>249</v>
      </c>
      <c r="AW80" s="16">
        <v>26863536</v>
      </c>
      <c r="AX80" s="16">
        <v>0</v>
      </c>
      <c r="AY80" s="16">
        <v>0</v>
      </c>
      <c r="AZ80" s="16">
        <v>2075</v>
      </c>
      <c r="BA80" s="16">
        <v>107886</v>
      </c>
    </row>
    <row r="81" spans="1:53">
      <c r="A81" s="15" t="s">
        <v>1344</v>
      </c>
      <c r="B81" s="15" t="s">
        <v>1345</v>
      </c>
      <c r="C81" s="15" t="s">
        <v>1346</v>
      </c>
      <c r="D81" s="15" t="s">
        <v>1347</v>
      </c>
      <c r="E81" s="15" t="s">
        <v>1347</v>
      </c>
      <c r="F81" s="15" t="s">
        <v>1351</v>
      </c>
      <c r="G81" s="15" t="s">
        <v>1433</v>
      </c>
      <c r="H81" s="15" t="s">
        <v>1349</v>
      </c>
      <c r="I81" s="15" t="s">
        <v>1371</v>
      </c>
      <c r="J81" s="15"/>
      <c r="K81" s="16">
        <v>4</v>
      </c>
      <c r="L81" s="16">
        <v>30</v>
      </c>
      <c r="M81" s="16">
        <v>29</v>
      </c>
      <c r="N81" s="16">
        <v>29</v>
      </c>
      <c r="O81" s="16">
        <v>510185</v>
      </c>
      <c r="P81" s="16">
        <v>0</v>
      </c>
      <c r="Q81" s="16">
        <v>0</v>
      </c>
      <c r="R81" s="16">
        <v>1338</v>
      </c>
      <c r="S81" s="15"/>
      <c r="T81" s="16">
        <v>4</v>
      </c>
      <c r="U81" s="16">
        <v>29</v>
      </c>
      <c r="V81" s="16">
        <v>29</v>
      </c>
      <c r="W81" s="16">
        <v>30</v>
      </c>
      <c r="X81" s="16">
        <v>588437</v>
      </c>
      <c r="Y81" s="16">
        <v>0</v>
      </c>
      <c r="Z81" s="16">
        <v>0</v>
      </c>
      <c r="AA81" s="16">
        <v>1543</v>
      </c>
      <c r="AC81" s="16">
        <v>4</v>
      </c>
      <c r="AD81" s="16">
        <v>30</v>
      </c>
      <c r="AE81" s="16">
        <v>30</v>
      </c>
      <c r="AF81" s="16">
        <v>29</v>
      </c>
      <c r="AG81" s="16">
        <v>534164</v>
      </c>
      <c r="AH81" s="16">
        <v>0</v>
      </c>
      <c r="AI81" s="16">
        <v>0</v>
      </c>
      <c r="AJ81" s="16">
        <v>1385</v>
      </c>
      <c r="AL81" s="16">
        <v>4</v>
      </c>
      <c r="AM81" s="16">
        <v>30</v>
      </c>
      <c r="AN81" s="16">
        <v>31</v>
      </c>
      <c r="AO81" s="16">
        <v>31</v>
      </c>
      <c r="AP81" s="16">
        <v>668816</v>
      </c>
      <c r="AQ81" s="16">
        <v>0</v>
      </c>
      <c r="AR81" s="16">
        <v>0</v>
      </c>
      <c r="AS81" s="16">
        <v>1678</v>
      </c>
      <c r="AU81" s="16">
        <v>4</v>
      </c>
      <c r="AV81" s="16">
        <v>30</v>
      </c>
      <c r="AW81" s="16">
        <v>2301602</v>
      </c>
      <c r="AX81" s="16">
        <v>0</v>
      </c>
      <c r="AY81" s="16">
        <v>0</v>
      </c>
      <c r="AZ81" s="16">
        <v>1488</v>
      </c>
      <c r="BA81" s="16">
        <v>77365</v>
      </c>
    </row>
    <row r="82" spans="1:53">
      <c r="A82" s="15" t="s">
        <v>1344</v>
      </c>
      <c r="B82" s="15" t="s">
        <v>1345</v>
      </c>
      <c r="C82" s="15" t="s">
        <v>1346</v>
      </c>
      <c r="D82" s="15" t="s">
        <v>1347</v>
      </c>
      <c r="E82" s="15" t="s">
        <v>1347</v>
      </c>
      <c r="F82" s="15" t="s">
        <v>1351</v>
      </c>
      <c r="G82" s="15" t="s">
        <v>1434</v>
      </c>
      <c r="H82" s="15" t="s">
        <v>1349</v>
      </c>
      <c r="I82" s="15" t="s">
        <v>1373</v>
      </c>
      <c r="J82" s="15"/>
      <c r="K82" s="16">
        <v>2</v>
      </c>
      <c r="L82" s="16">
        <v>2</v>
      </c>
      <c r="M82" s="16">
        <v>2</v>
      </c>
      <c r="N82" s="16">
        <v>2</v>
      </c>
      <c r="O82" s="16">
        <v>24366</v>
      </c>
      <c r="P82" s="16">
        <v>0</v>
      </c>
      <c r="Q82" s="16">
        <v>0</v>
      </c>
      <c r="R82" s="16">
        <v>937</v>
      </c>
      <c r="S82" s="15"/>
      <c r="T82" s="16">
        <v>2</v>
      </c>
      <c r="U82" s="16">
        <v>2</v>
      </c>
      <c r="V82" s="16">
        <v>2</v>
      </c>
      <c r="W82" s="16">
        <v>2</v>
      </c>
      <c r="X82" s="16">
        <v>28519</v>
      </c>
      <c r="Y82" s="16">
        <v>0</v>
      </c>
      <c r="Z82" s="16">
        <v>0</v>
      </c>
      <c r="AA82" s="16">
        <v>1097</v>
      </c>
      <c r="AC82" s="16">
        <v>2</v>
      </c>
      <c r="AD82" s="16">
        <v>2</v>
      </c>
      <c r="AE82" s="16">
        <v>2</v>
      </c>
      <c r="AF82" s="16">
        <v>1</v>
      </c>
      <c r="AG82" s="16">
        <v>23937</v>
      </c>
      <c r="AH82" s="16">
        <v>0</v>
      </c>
      <c r="AI82" s="16">
        <v>0</v>
      </c>
      <c r="AJ82" s="16">
        <v>1105</v>
      </c>
      <c r="AL82" s="16">
        <v>2</v>
      </c>
      <c r="AM82" s="16">
        <v>2</v>
      </c>
      <c r="AN82" s="16">
        <v>2</v>
      </c>
      <c r="AO82" s="16">
        <v>2</v>
      </c>
      <c r="AP82" s="16">
        <v>31790</v>
      </c>
      <c r="AQ82" s="16">
        <v>0</v>
      </c>
      <c r="AR82" s="16">
        <v>0</v>
      </c>
      <c r="AS82" s="16">
        <v>1223</v>
      </c>
      <c r="AU82" s="16">
        <v>2</v>
      </c>
      <c r="AV82" s="16">
        <v>2</v>
      </c>
      <c r="AW82" s="16">
        <v>108612</v>
      </c>
      <c r="AX82" s="16">
        <v>0</v>
      </c>
      <c r="AY82" s="16">
        <v>0</v>
      </c>
      <c r="AZ82" s="16">
        <v>1090</v>
      </c>
      <c r="BA82" s="16">
        <v>56667</v>
      </c>
    </row>
    <row r="83" spans="1:53">
      <c r="A83" s="15" t="s">
        <v>1344</v>
      </c>
      <c r="B83" s="15" t="s">
        <v>1345</v>
      </c>
      <c r="C83" s="15" t="s">
        <v>1346</v>
      </c>
      <c r="D83" s="15" t="s">
        <v>1347</v>
      </c>
      <c r="E83" s="15" t="s">
        <v>1347</v>
      </c>
      <c r="F83" s="15" t="s">
        <v>1351</v>
      </c>
      <c r="G83" s="15" t="s">
        <v>1435</v>
      </c>
      <c r="H83" s="15" t="s">
        <v>1349</v>
      </c>
      <c r="I83" s="15" t="s">
        <v>1375</v>
      </c>
      <c r="J83" s="15"/>
      <c r="K83" s="16">
        <v>2</v>
      </c>
      <c r="L83" s="16">
        <v>2</v>
      </c>
      <c r="M83" s="16">
        <v>2</v>
      </c>
      <c r="N83" s="16">
        <v>2</v>
      </c>
      <c r="O83" s="16">
        <v>24366</v>
      </c>
      <c r="P83" s="16">
        <v>0</v>
      </c>
      <c r="Q83" s="16">
        <v>0</v>
      </c>
      <c r="R83" s="16">
        <v>937</v>
      </c>
      <c r="S83" s="15"/>
      <c r="T83" s="16">
        <v>2</v>
      </c>
      <c r="U83" s="16">
        <v>2</v>
      </c>
      <c r="V83" s="16">
        <v>2</v>
      </c>
      <c r="W83" s="16">
        <v>2</v>
      </c>
      <c r="X83" s="16">
        <v>28519</v>
      </c>
      <c r="Y83" s="16">
        <v>0</v>
      </c>
      <c r="Z83" s="16">
        <v>0</v>
      </c>
      <c r="AA83" s="16">
        <v>1097</v>
      </c>
      <c r="AC83" s="16">
        <v>2</v>
      </c>
      <c r="AD83" s="16">
        <v>2</v>
      </c>
      <c r="AE83" s="16">
        <v>2</v>
      </c>
      <c r="AF83" s="16">
        <v>1</v>
      </c>
      <c r="AG83" s="16">
        <v>23937</v>
      </c>
      <c r="AH83" s="16">
        <v>0</v>
      </c>
      <c r="AI83" s="16">
        <v>0</v>
      </c>
      <c r="AJ83" s="16">
        <v>1105</v>
      </c>
      <c r="AL83" s="16">
        <v>2</v>
      </c>
      <c r="AM83" s="16">
        <v>2</v>
      </c>
      <c r="AN83" s="16">
        <v>2</v>
      </c>
      <c r="AO83" s="16">
        <v>2</v>
      </c>
      <c r="AP83" s="16">
        <v>31790</v>
      </c>
      <c r="AQ83" s="16">
        <v>0</v>
      </c>
      <c r="AR83" s="16">
        <v>0</v>
      </c>
      <c r="AS83" s="16">
        <v>1223</v>
      </c>
      <c r="AU83" s="16">
        <v>2</v>
      </c>
      <c r="AV83" s="16">
        <v>2</v>
      </c>
      <c r="AW83" s="16">
        <v>108612</v>
      </c>
      <c r="AX83" s="16">
        <v>0</v>
      </c>
      <c r="AY83" s="16">
        <v>0</v>
      </c>
      <c r="AZ83" s="16">
        <v>1090</v>
      </c>
      <c r="BA83" s="16">
        <v>56667</v>
      </c>
    </row>
    <row r="84" spans="1:53">
      <c r="A84" s="15" t="s">
        <v>1344</v>
      </c>
      <c r="B84" s="15" t="s">
        <v>1345</v>
      </c>
      <c r="C84" s="15" t="s">
        <v>1346</v>
      </c>
      <c r="D84" s="15" t="s">
        <v>1347</v>
      </c>
      <c r="E84" s="15" t="s">
        <v>1347</v>
      </c>
      <c r="F84" s="15" t="s">
        <v>1351</v>
      </c>
      <c r="G84" s="15" t="s">
        <v>1436</v>
      </c>
      <c r="H84" s="15" t="s">
        <v>1349</v>
      </c>
      <c r="I84" s="15" t="s">
        <v>1373</v>
      </c>
      <c r="J84" s="15"/>
      <c r="K84" s="16">
        <v>2</v>
      </c>
      <c r="L84" s="16">
        <v>28</v>
      </c>
      <c r="M84" s="16">
        <v>27</v>
      </c>
      <c r="N84" s="16">
        <v>27</v>
      </c>
      <c r="O84" s="16">
        <v>485819</v>
      </c>
      <c r="P84" s="16">
        <v>0</v>
      </c>
      <c r="Q84" s="16">
        <v>0</v>
      </c>
      <c r="R84" s="16">
        <v>1367</v>
      </c>
      <c r="S84" s="15"/>
      <c r="T84" s="16">
        <v>2</v>
      </c>
      <c r="U84" s="16">
        <v>27</v>
      </c>
      <c r="V84" s="16">
        <v>27</v>
      </c>
      <c r="W84" s="16">
        <v>28</v>
      </c>
      <c r="X84" s="16">
        <v>559918</v>
      </c>
      <c r="Y84" s="16">
        <v>0</v>
      </c>
      <c r="Z84" s="16">
        <v>0</v>
      </c>
      <c r="AA84" s="16">
        <v>1576</v>
      </c>
      <c r="AC84" s="16">
        <v>2</v>
      </c>
      <c r="AD84" s="16">
        <v>28</v>
      </c>
      <c r="AE84" s="16">
        <v>28</v>
      </c>
      <c r="AF84" s="16">
        <v>28</v>
      </c>
      <c r="AG84" s="16">
        <v>510227</v>
      </c>
      <c r="AH84" s="16">
        <v>0</v>
      </c>
      <c r="AI84" s="16">
        <v>0</v>
      </c>
      <c r="AJ84" s="16">
        <v>1402</v>
      </c>
      <c r="AL84" s="16">
        <v>2</v>
      </c>
      <c r="AM84" s="16">
        <v>28</v>
      </c>
      <c r="AN84" s="16">
        <v>29</v>
      </c>
      <c r="AO84" s="16">
        <v>29</v>
      </c>
      <c r="AP84" s="16">
        <v>637026</v>
      </c>
      <c r="AQ84" s="16">
        <v>0</v>
      </c>
      <c r="AR84" s="16">
        <v>0</v>
      </c>
      <c r="AS84" s="16">
        <v>1709</v>
      </c>
      <c r="AU84" s="16">
        <v>2</v>
      </c>
      <c r="AV84" s="16">
        <v>28</v>
      </c>
      <c r="AW84" s="16">
        <v>2192990</v>
      </c>
      <c r="AX84" s="16">
        <v>0</v>
      </c>
      <c r="AY84" s="16">
        <v>0</v>
      </c>
      <c r="AZ84" s="16">
        <v>1515</v>
      </c>
      <c r="BA84" s="16">
        <v>78790</v>
      </c>
    </row>
    <row r="85" spans="1:53">
      <c r="A85" s="15" t="s">
        <v>1344</v>
      </c>
      <c r="B85" s="15" t="s">
        <v>1345</v>
      </c>
      <c r="C85" s="15" t="s">
        <v>1346</v>
      </c>
      <c r="D85" s="15" t="s">
        <v>1347</v>
      </c>
      <c r="E85" s="15" t="s">
        <v>1347</v>
      </c>
      <c r="F85" s="15" t="s">
        <v>1351</v>
      </c>
      <c r="G85" s="15" t="s">
        <v>1437</v>
      </c>
      <c r="H85" s="15" t="s">
        <v>1349</v>
      </c>
      <c r="I85" s="15" t="s">
        <v>1375</v>
      </c>
      <c r="J85" s="15"/>
      <c r="K85" s="16">
        <v>1</v>
      </c>
      <c r="L85" s="16">
        <v>1</v>
      </c>
      <c r="M85" s="16">
        <v>1</v>
      </c>
      <c r="N85" s="16">
        <v>1</v>
      </c>
      <c r="O85" s="16">
        <v>24972</v>
      </c>
      <c r="P85" s="16">
        <v>0</v>
      </c>
      <c r="Q85" s="16">
        <v>0</v>
      </c>
      <c r="R85" s="16">
        <v>1921</v>
      </c>
      <c r="S85" s="15"/>
      <c r="T85" s="16">
        <v>1</v>
      </c>
      <c r="U85" s="16">
        <v>1</v>
      </c>
      <c r="V85" s="16">
        <v>1</v>
      </c>
      <c r="W85" s="16">
        <v>1</v>
      </c>
      <c r="X85" s="16">
        <v>30015</v>
      </c>
      <c r="Y85" s="16">
        <v>0</v>
      </c>
      <c r="Z85" s="16">
        <v>0</v>
      </c>
      <c r="AA85" s="16">
        <v>2309</v>
      </c>
      <c r="AC85" s="16">
        <v>1</v>
      </c>
      <c r="AD85" s="16">
        <v>1</v>
      </c>
      <c r="AE85" s="16">
        <v>1</v>
      </c>
      <c r="AF85" s="16">
        <v>1</v>
      </c>
      <c r="AG85" s="16">
        <v>25727</v>
      </c>
      <c r="AH85" s="16">
        <v>0</v>
      </c>
      <c r="AI85" s="16">
        <v>0</v>
      </c>
      <c r="AJ85" s="16">
        <v>1979</v>
      </c>
      <c r="AL85" s="16">
        <v>1</v>
      </c>
      <c r="AM85" s="16">
        <v>1</v>
      </c>
      <c r="AN85" s="16">
        <v>1</v>
      </c>
      <c r="AO85" s="16">
        <v>1</v>
      </c>
      <c r="AP85" s="16">
        <v>30015</v>
      </c>
      <c r="AQ85" s="16">
        <v>0</v>
      </c>
      <c r="AR85" s="16">
        <v>0</v>
      </c>
      <c r="AS85" s="16">
        <v>2309</v>
      </c>
      <c r="AU85" s="16">
        <v>1</v>
      </c>
      <c r="AV85" s="16">
        <v>1</v>
      </c>
      <c r="AW85" s="16">
        <v>110729</v>
      </c>
      <c r="AX85" s="16">
        <v>0</v>
      </c>
      <c r="AY85" s="16">
        <v>0</v>
      </c>
      <c r="AZ85" s="16">
        <v>2129</v>
      </c>
      <c r="BA85" s="16">
        <v>110729</v>
      </c>
    </row>
    <row r="86" spans="1:53">
      <c r="A86" s="15" t="s">
        <v>1344</v>
      </c>
      <c r="B86" s="15" t="s">
        <v>1345</v>
      </c>
      <c r="C86" s="15" t="s">
        <v>1346</v>
      </c>
      <c r="D86" s="15" t="s">
        <v>1347</v>
      </c>
      <c r="E86" s="15" t="s">
        <v>1347</v>
      </c>
      <c r="F86" s="15" t="s">
        <v>1351</v>
      </c>
      <c r="G86" s="15" t="s">
        <v>1438</v>
      </c>
      <c r="H86" s="15" t="s">
        <v>1349</v>
      </c>
      <c r="I86" s="15" t="s">
        <v>1375</v>
      </c>
      <c r="J86" s="15"/>
      <c r="K86" s="16">
        <v>1</v>
      </c>
      <c r="L86" s="16">
        <v>27</v>
      </c>
      <c r="M86" s="16">
        <v>26</v>
      </c>
      <c r="N86" s="16">
        <v>26</v>
      </c>
      <c r="O86" s="16">
        <v>460847</v>
      </c>
      <c r="P86" s="16">
        <v>0</v>
      </c>
      <c r="Q86" s="16">
        <v>0</v>
      </c>
      <c r="R86" s="16">
        <v>1346</v>
      </c>
      <c r="S86" s="15"/>
      <c r="T86" s="16">
        <v>1</v>
      </c>
      <c r="U86" s="16">
        <v>26</v>
      </c>
      <c r="V86" s="16">
        <v>26</v>
      </c>
      <c r="W86" s="16">
        <v>27</v>
      </c>
      <c r="X86" s="16">
        <v>529903</v>
      </c>
      <c r="Y86" s="16">
        <v>0</v>
      </c>
      <c r="Z86" s="16">
        <v>0</v>
      </c>
      <c r="AA86" s="16">
        <v>1548</v>
      </c>
      <c r="AC86" s="16">
        <v>1</v>
      </c>
      <c r="AD86" s="16">
        <v>27</v>
      </c>
      <c r="AE86" s="16">
        <v>27</v>
      </c>
      <c r="AF86" s="16">
        <v>27</v>
      </c>
      <c r="AG86" s="16">
        <v>484500</v>
      </c>
      <c r="AH86" s="16">
        <v>0</v>
      </c>
      <c r="AI86" s="16">
        <v>0</v>
      </c>
      <c r="AJ86" s="16">
        <v>1380</v>
      </c>
      <c r="AL86" s="16">
        <v>1</v>
      </c>
      <c r="AM86" s="16">
        <v>27</v>
      </c>
      <c r="AN86" s="16">
        <v>28</v>
      </c>
      <c r="AO86" s="16">
        <v>28</v>
      </c>
      <c r="AP86" s="16">
        <v>607011</v>
      </c>
      <c r="AQ86" s="16">
        <v>0</v>
      </c>
      <c r="AR86" s="16">
        <v>0</v>
      </c>
      <c r="AS86" s="16">
        <v>1688</v>
      </c>
      <c r="AU86" s="16">
        <v>1</v>
      </c>
      <c r="AV86" s="16">
        <v>27</v>
      </c>
      <c r="AW86" s="16">
        <v>2082261</v>
      </c>
      <c r="AX86" s="16">
        <v>0</v>
      </c>
      <c r="AY86" s="16">
        <v>0</v>
      </c>
      <c r="AZ86" s="16">
        <v>1492</v>
      </c>
      <c r="BA86" s="16">
        <v>77600</v>
      </c>
    </row>
    <row r="87" spans="1:53">
      <c r="A87" s="15" t="s">
        <v>1344</v>
      </c>
      <c r="B87" s="15" t="s">
        <v>1345</v>
      </c>
      <c r="C87" s="15" t="s">
        <v>1346</v>
      </c>
      <c r="D87" s="15" t="s">
        <v>1347</v>
      </c>
      <c r="E87" s="15" t="s">
        <v>1347</v>
      </c>
      <c r="F87" s="15" t="s">
        <v>1351</v>
      </c>
      <c r="G87" s="15" t="s">
        <v>1439</v>
      </c>
      <c r="H87" s="15" t="s">
        <v>1349</v>
      </c>
      <c r="I87" s="15" t="s">
        <v>1369</v>
      </c>
      <c r="J87" s="15"/>
      <c r="K87" s="16">
        <v>1</v>
      </c>
      <c r="L87" s="16">
        <v>2</v>
      </c>
      <c r="M87" s="16">
        <v>2</v>
      </c>
      <c r="N87" s="16">
        <v>2</v>
      </c>
      <c r="O87" s="16">
        <v>0</v>
      </c>
      <c r="P87" s="16">
        <v>0</v>
      </c>
      <c r="Q87" s="16">
        <v>0</v>
      </c>
      <c r="R87" s="16">
        <v>0</v>
      </c>
      <c r="S87" s="15"/>
      <c r="T87" s="16">
        <v>1</v>
      </c>
      <c r="U87" s="16">
        <v>2</v>
      </c>
      <c r="V87" s="16">
        <v>2</v>
      </c>
      <c r="W87" s="16">
        <v>2</v>
      </c>
      <c r="X87" s="16">
        <v>0</v>
      </c>
      <c r="Y87" s="16">
        <v>0</v>
      </c>
      <c r="Z87" s="16">
        <v>0</v>
      </c>
      <c r="AA87" s="16">
        <v>0</v>
      </c>
      <c r="AC87" s="16">
        <v>1</v>
      </c>
      <c r="AD87" s="16">
        <v>2</v>
      </c>
      <c r="AE87" s="16">
        <v>2</v>
      </c>
      <c r="AF87" s="16">
        <v>2</v>
      </c>
      <c r="AG87" s="16">
        <v>0</v>
      </c>
      <c r="AH87" s="16">
        <v>0</v>
      </c>
      <c r="AI87" s="16">
        <v>0</v>
      </c>
      <c r="AJ87" s="16">
        <v>0</v>
      </c>
      <c r="AL87" s="16">
        <v>1</v>
      </c>
      <c r="AM87" s="16">
        <v>2</v>
      </c>
      <c r="AN87" s="16">
        <v>2</v>
      </c>
      <c r="AO87" s="16">
        <v>2</v>
      </c>
      <c r="AP87" s="16">
        <v>0</v>
      </c>
      <c r="AQ87" s="16">
        <v>0</v>
      </c>
      <c r="AR87" s="16">
        <v>0</v>
      </c>
      <c r="AS87" s="16">
        <v>0</v>
      </c>
      <c r="AU87" s="16">
        <v>1</v>
      </c>
      <c r="AV87" s="16">
        <v>2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</row>
    <row r="88" spans="1:53">
      <c r="A88" s="15" t="s">
        <v>1344</v>
      </c>
      <c r="B88" s="15" t="s">
        <v>1345</v>
      </c>
      <c r="C88" s="15" t="s">
        <v>1346</v>
      </c>
      <c r="D88" s="15" t="s">
        <v>1347</v>
      </c>
      <c r="E88" s="15" t="s">
        <v>1347</v>
      </c>
      <c r="F88" s="15" t="s">
        <v>1351</v>
      </c>
      <c r="G88" s="15" t="s">
        <v>1440</v>
      </c>
      <c r="H88" s="15" t="s">
        <v>1349</v>
      </c>
      <c r="I88" s="15" t="s">
        <v>1371</v>
      </c>
      <c r="J88" s="15"/>
      <c r="K88" s="16">
        <v>1</v>
      </c>
      <c r="L88" s="16">
        <v>2</v>
      </c>
      <c r="M88" s="16">
        <v>2</v>
      </c>
      <c r="N88" s="16">
        <v>2</v>
      </c>
      <c r="O88" s="16">
        <v>0</v>
      </c>
      <c r="P88" s="16">
        <v>0</v>
      </c>
      <c r="Q88" s="16">
        <v>0</v>
      </c>
      <c r="R88" s="16">
        <v>0</v>
      </c>
      <c r="S88" s="15"/>
      <c r="T88" s="16">
        <v>1</v>
      </c>
      <c r="U88" s="16">
        <v>2</v>
      </c>
      <c r="V88" s="16">
        <v>2</v>
      </c>
      <c r="W88" s="16">
        <v>2</v>
      </c>
      <c r="X88" s="16">
        <v>0</v>
      </c>
      <c r="Y88" s="16">
        <v>0</v>
      </c>
      <c r="Z88" s="16">
        <v>0</v>
      </c>
      <c r="AA88" s="16">
        <v>0</v>
      </c>
      <c r="AC88" s="16">
        <v>1</v>
      </c>
      <c r="AD88" s="16">
        <v>2</v>
      </c>
      <c r="AE88" s="16">
        <v>2</v>
      </c>
      <c r="AF88" s="16">
        <v>2</v>
      </c>
      <c r="AG88" s="16">
        <v>0</v>
      </c>
      <c r="AH88" s="16">
        <v>0</v>
      </c>
      <c r="AI88" s="16">
        <v>0</v>
      </c>
      <c r="AJ88" s="16">
        <v>0</v>
      </c>
      <c r="AL88" s="16">
        <v>1</v>
      </c>
      <c r="AM88" s="16">
        <v>2</v>
      </c>
      <c r="AN88" s="16">
        <v>2</v>
      </c>
      <c r="AO88" s="16">
        <v>2</v>
      </c>
      <c r="AP88" s="16">
        <v>0</v>
      </c>
      <c r="AQ88" s="16">
        <v>0</v>
      </c>
      <c r="AR88" s="16">
        <v>0</v>
      </c>
      <c r="AS88" s="16">
        <v>0</v>
      </c>
      <c r="AU88" s="16">
        <v>1</v>
      </c>
      <c r="AV88" s="16">
        <v>2</v>
      </c>
      <c r="AW88" s="16">
        <v>0</v>
      </c>
      <c r="AX88" s="16">
        <v>0</v>
      </c>
      <c r="AY88" s="16">
        <v>0</v>
      </c>
      <c r="AZ88" s="16">
        <v>0</v>
      </c>
      <c r="BA88" s="16">
        <v>0</v>
      </c>
    </row>
    <row r="89" spans="1:53">
      <c r="A89" s="15" t="s">
        <v>1344</v>
      </c>
      <c r="B89" s="15" t="s">
        <v>1345</v>
      </c>
      <c r="C89" s="15" t="s">
        <v>1346</v>
      </c>
      <c r="D89" s="15" t="s">
        <v>1347</v>
      </c>
      <c r="E89" s="15" t="s">
        <v>1347</v>
      </c>
      <c r="F89" s="15" t="s">
        <v>1351</v>
      </c>
      <c r="G89" s="15" t="s">
        <v>1441</v>
      </c>
      <c r="H89" s="15" t="s">
        <v>1349</v>
      </c>
      <c r="I89" s="15" t="s">
        <v>1373</v>
      </c>
      <c r="J89" s="15"/>
      <c r="K89" s="16">
        <v>1</v>
      </c>
      <c r="L89" s="16">
        <v>2</v>
      </c>
      <c r="M89" s="16">
        <v>2</v>
      </c>
      <c r="N89" s="16">
        <v>2</v>
      </c>
      <c r="O89" s="16">
        <v>0</v>
      </c>
      <c r="P89" s="16">
        <v>0</v>
      </c>
      <c r="Q89" s="16">
        <v>0</v>
      </c>
      <c r="R89" s="16">
        <v>0</v>
      </c>
      <c r="S89" s="15"/>
      <c r="T89" s="16">
        <v>1</v>
      </c>
      <c r="U89" s="16">
        <v>2</v>
      </c>
      <c r="V89" s="16">
        <v>2</v>
      </c>
      <c r="W89" s="16">
        <v>2</v>
      </c>
      <c r="X89" s="16">
        <v>0</v>
      </c>
      <c r="Y89" s="16">
        <v>0</v>
      </c>
      <c r="Z89" s="16">
        <v>0</v>
      </c>
      <c r="AA89" s="16">
        <v>0</v>
      </c>
      <c r="AC89" s="16">
        <v>1</v>
      </c>
      <c r="AD89" s="16">
        <v>2</v>
      </c>
      <c r="AE89" s="16">
        <v>2</v>
      </c>
      <c r="AF89" s="16">
        <v>2</v>
      </c>
      <c r="AG89" s="16">
        <v>0</v>
      </c>
      <c r="AH89" s="16">
        <v>0</v>
      </c>
      <c r="AI89" s="16">
        <v>0</v>
      </c>
      <c r="AJ89" s="16">
        <v>0</v>
      </c>
      <c r="AL89" s="16">
        <v>1</v>
      </c>
      <c r="AM89" s="16">
        <v>2</v>
      </c>
      <c r="AN89" s="16">
        <v>2</v>
      </c>
      <c r="AO89" s="16">
        <v>2</v>
      </c>
      <c r="AP89" s="16">
        <v>0</v>
      </c>
      <c r="AQ89" s="16">
        <v>0</v>
      </c>
      <c r="AR89" s="16">
        <v>0</v>
      </c>
      <c r="AS89" s="16">
        <v>0</v>
      </c>
      <c r="AU89" s="16">
        <v>1</v>
      </c>
      <c r="AV89" s="16">
        <v>2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</row>
    <row r="90" spans="1:53">
      <c r="A90" s="15" t="s">
        <v>1344</v>
      </c>
      <c r="B90" s="15" t="s">
        <v>1345</v>
      </c>
      <c r="C90" s="15" t="s">
        <v>1346</v>
      </c>
      <c r="D90" s="15" t="s">
        <v>1347</v>
      </c>
      <c r="E90" s="15" t="s">
        <v>1347</v>
      </c>
      <c r="F90" s="15" t="s">
        <v>1351</v>
      </c>
      <c r="G90" s="15" t="s">
        <v>1442</v>
      </c>
      <c r="H90" s="15" t="s">
        <v>1349</v>
      </c>
      <c r="I90" s="15" t="s">
        <v>1375</v>
      </c>
      <c r="J90" s="15"/>
      <c r="K90" s="16">
        <v>1</v>
      </c>
      <c r="L90" s="16">
        <v>2</v>
      </c>
      <c r="M90" s="16">
        <v>2</v>
      </c>
      <c r="N90" s="16">
        <v>2</v>
      </c>
      <c r="O90" s="16">
        <v>0</v>
      </c>
      <c r="P90" s="16">
        <v>0</v>
      </c>
      <c r="Q90" s="16">
        <v>0</v>
      </c>
      <c r="R90" s="16">
        <v>0</v>
      </c>
      <c r="S90" s="15"/>
      <c r="T90" s="16">
        <v>1</v>
      </c>
      <c r="U90" s="16">
        <v>2</v>
      </c>
      <c r="V90" s="16">
        <v>2</v>
      </c>
      <c r="W90" s="16">
        <v>2</v>
      </c>
      <c r="X90" s="16">
        <v>0</v>
      </c>
      <c r="Y90" s="16">
        <v>0</v>
      </c>
      <c r="Z90" s="16">
        <v>0</v>
      </c>
      <c r="AA90" s="16">
        <v>0</v>
      </c>
      <c r="AC90" s="16">
        <v>1</v>
      </c>
      <c r="AD90" s="16">
        <v>2</v>
      </c>
      <c r="AE90" s="16">
        <v>2</v>
      </c>
      <c r="AF90" s="16">
        <v>2</v>
      </c>
      <c r="AG90" s="16">
        <v>0</v>
      </c>
      <c r="AH90" s="16">
        <v>0</v>
      </c>
      <c r="AI90" s="16">
        <v>0</v>
      </c>
      <c r="AJ90" s="16">
        <v>0</v>
      </c>
      <c r="AL90" s="16">
        <v>1</v>
      </c>
      <c r="AM90" s="16">
        <v>2</v>
      </c>
      <c r="AN90" s="16">
        <v>2</v>
      </c>
      <c r="AO90" s="16">
        <v>2</v>
      </c>
      <c r="AP90" s="16">
        <v>0</v>
      </c>
      <c r="AQ90" s="16">
        <v>0</v>
      </c>
      <c r="AR90" s="16">
        <v>0</v>
      </c>
      <c r="AS90" s="16">
        <v>0</v>
      </c>
      <c r="AU90" s="16">
        <v>1</v>
      </c>
      <c r="AV90" s="16">
        <v>2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</row>
    <row r="91" spans="1:53">
      <c r="A91" s="15" t="s">
        <v>1344</v>
      </c>
      <c r="B91" s="15" t="s">
        <v>1345</v>
      </c>
      <c r="C91" s="15" t="s">
        <v>1346</v>
      </c>
      <c r="D91" s="15" t="s">
        <v>1347</v>
      </c>
      <c r="E91" s="15" t="s">
        <v>1347</v>
      </c>
      <c r="F91" s="15" t="s">
        <v>1351</v>
      </c>
      <c r="G91" s="15" t="s">
        <v>1367</v>
      </c>
      <c r="H91" s="15" t="s">
        <v>1349</v>
      </c>
      <c r="I91" s="15" t="s">
        <v>1367</v>
      </c>
      <c r="J91" s="15"/>
      <c r="K91" s="16">
        <v>94</v>
      </c>
      <c r="L91" s="16">
        <v>5286</v>
      </c>
      <c r="M91" s="16">
        <v>5538</v>
      </c>
      <c r="N91" s="16">
        <v>5533</v>
      </c>
      <c r="O91" s="16">
        <v>98787382</v>
      </c>
      <c r="P91" s="16">
        <v>0</v>
      </c>
      <c r="Q91" s="16">
        <v>0</v>
      </c>
      <c r="R91" s="16">
        <v>1394</v>
      </c>
      <c r="S91" s="15"/>
      <c r="T91" s="16">
        <v>94</v>
      </c>
      <c r="U91" s="16">
        <v>5658</v>
      </c>
      <c r="V91" s="16">
        <v>5686</v>
      </c>
      <c r="W91" s="16">
        <v>5683</v>
      </c>
      <c r="X91" s="16">
        <v>104456926</v>
      </c>
      <c r="Y91" s="16">
        <v>0</v>
      </c>
      <c r="Z91" s="16">
        <v>0</v>
      </c>
      <c r="AA91" s="16">
        <v>1416</v>
      </c>
      <c r="AC91" s="16">
        <v>93</v>
      </c>
      <c r="AD91" s="16">
        <v>5737</v>
      </c>
      <c r="AE91" s="16">
        <v>5706</v>
      </c>
      <c r="AF91" s="16">
        <v>5381</v>
      </c>
      <c r="AG91" s="16">
        <v>100639238</v>
      </c>
      <c r="AH91" s="16">
        <v>0</v>
      </c>
      <c r="AI91" s="16">
        <v>0</v>
      </c>
      <c r="AJ91" s="16">
        <v>1380</v>
      </c>
      <c r="AL91" s="16">
        <v>94</v>
      </c>
      <c r="AM91" s="16">
        <v>5599</v>
      </c>
      <c r="AN91" s="16">
        <v>5605</v>
      </c>
      <c r="AO91" s="16">
        <v>5610</v>
      </c>
      <c r="AP91" s="16">
        <v>103120233</v>
      </c>
      <c r="AQ91" s="16">
        <v>0</v>
      </c>
      <c r="AR91" s="16">
        <v>0</v>
      </c>
      <c r="AS91" s="16">
        <v>1415</v>
      </c>
      <c r="AU91" s="16">
        <v>94</v>
      </c>
      <c r="AV91" s="16">
        <v>5585</v>
      </c>
      <c r="AW91" s="16">
        <v>407003779</v>
      </c>
      <c r="AX91" s="16">
        <v>0</v>
      </c>
      <c r="AY91" s="16">
        <v>0</v>
      </c>
      <c r="AZ91" s="16">
        <v>1401</v>
      </c>
      <c r="BA91" s="16">
        <v>72872</v>
      </c>
    </row>
    <row r="92" spans="1:53">
      <c r="A92" s="15" t="s">
        <v>1344</v>
      </c>
      <c r="B92" s="15" t="s">
        <v>1345</v>
      </c>
      <c r="C92" s="15" t="s">
        <v>1346</v>
      </c>
      <c r="D92" s="15" t="s">
        <v>1347</v>
      </c>
      <c r="E92" s="15" t="s">
        <v>1347</v>
      </c>
      <c r="F92" s="15" t="s">
        <v>1351</v>
      </c>
      <c r="G92" s="15" t="s">
        <v>1443</v>
      </c>
      <c r="H92" s="15" t="s">
        <v>1349</v>
      </c>
      <c r="I92" s="15" t="s">
        <v>1369</v>
      </c>
      <c r="J92" s="15"/>
      <c r="K92" s="16">
        <v>94</v>
      </c>
      <c r="L92" s="16">
        <v>5286</v>
      </c>
      <c r="M92" s="16">
        <v>5538</v>
      </c>
      <c r="N92" s="16">
        <v>5533</v>
      </c>
      <c r="O92" s="16">
        <v>98787382</v>
      </c>
      <c r="P92" s="16">
        <v>0</v>
      </c>
      <c r="Q92" s="16">
        <v>0</v>
      </c>
      <c r="R92" s="16">
        <v>1394</v>
      </c>
      <c r="S92" s="15"/>
      <c r="T92" s="16">
        <v>94</v>
      </c>
      <c r="U92" s="16">
        <v>5658</v>
      </c>
      <c r="V92" s="16">
        <v>5686</v>
      </c>
      <c r="W92" s="16">
        <v>5683</v>
      </c>
      <c r="X92" s="16">
        <v>104456926</v>
      </c>
      <c r="Y92" s="16">
        <v>0</v>
      </c>
      <c r="Z92" s="16">
        <v>0</v>
      </c>
      <c r="AA92" s="16">
        <v>1416</v>
      </c>
      <c r="AC92" s="16">
        <v>93</v>
      </c>
      <c r="AD92" s="16">
        <v>5737</v>
      </c>
      <c r="AE92" s="16">
        <v>5706</v>
      </c>
      <c r="AF92" s="16">
        <v>5381</v>
      </c>
      <c r="AG92" s="16">
        <v>100639238</v>
      </c>
      <c r="AH92" s="16">
        <v>0</v>
      </c>
      <c r="AI92" s="16">
        <v>0</v>
      </c>
      <c r="AJ92" s="16">
        <v>1380</v>
      </c>
      <c r="AL92" s="16">
        <v>94</v>
      </c>
      <c r="AM92" s="16">
        <v>5599</v>
      </c>
      <c r="AN92" s="16">
        <v>5605</v>
      </c>
      <c r="AO92" s="16">
        <v>5610</v>
      </c>
      <c r="AP92" s="16">
        <v>103120233</v>
      </c>
      <c r="AQ92" s="16">
        <v>0</v>
      </c>
      <c r="AR92" s="16">
        <v>0</v>
      </c>
      <c r="AS92" s="16">
        <v>1415</v>
      </c>
      <c r="AU92" s="16">
        <v>94</v>
      </c>
      <c r="AV92" s="16">
        <v>5585</v>
      </c>
      <c r="AW92" s="16">
        <v>407003779</v>
      </c>
      <c r="AX92" s="16">
        <v>0</v>
      </c>
      <c r="AY92" s="16">
        <v>0</v>
      </c>
      <c r="AZ92" s="16">
        <v>1401</v>
      </c>
      <c r="BA92" s="16">
        <v>72872</v>
      </c>
    </row>
    <row r="93" spans="1:53">
      <c r="A93" s="15" t="s">
        <v>1344</v>
      </c>
      <c r="B93" s="15" t="s">
        <v>1345</v>
      </c>
      <c r="C93" s="15" t="s">
        <v>1346</v>
      </c>
      <c r="D93" s="15" t="s">
        <v>1347</v>
      </c>
      <c r="E93" s="15" t="s">
        <v>1347</v>
      </c>
      <c r="F93" s="15" t="s">
        <v>1351</v>
      </c>
      <c r="G93" s="15" t="s">
        <v>1444</v>
      </c>
      <c r="H93" s="15" t="s">
        <v>1349</v>
      </c>
      <c r="I93" s="15" t="s">
        <v>1371</v>
      </c>
      <c r="J93" s="15"/>
      <c r="K93" s="16">
        <v>7</v>
      </c>
      <c r="L93" s="16">
        <v>199</v>
      </c>
      <c r="M93" s="16">
        <v>194</v>
      </c>
      <c r="N93" s="16">
        <v>199</v>
      </c>
      <c r="O93" s="16">
        <v>807137</v>
      </c>
      <c r="P93" s="16">
        <v>0</v>
      </c>
      <c r="Q93" s="16">
        <v>0</v>
      </c>
      <c r="R93" s="16">
        <v>315</v>
      </c>
      <c r="S93" s="15"/>
      <c r="T93" s="16">
        <v>6</v>
      </c>
      <c r="U93" s="16">
        <v>190</v>
      </c>
      <c r="V93" s="16">
        <v>189</v>
      </c>
      <c r="W93" s="16">
        <v>189</v>
      </c>
      <c r="X93" s="16">
        <v>681435</v>
      </c>
      <c r="Y93" s="16">
        <v>0</v>
      </c>
      <c r="Z93" s="16">
        <v>0</v>
      </c>
      <c r="AA93" s="16">
        <v>277</v>
      </c>
      <c r="AC93" s="16">
        <v>6</v>
      </c>
      <c r="AD93" s="16">
        <v>193</v>
      </c>
      <c r="AE93" s="16">
        <v>198</v>
      </c>
      <c r="AF93" s="16">
        <v>199</v>
      </c>
      <c r="AG93" s="16">
        <v>738453</v>
      </c>
      <c r="AH93" s="16">
        <v>0</v>
      </c>
      <c r="AI93" s="16">
        <v>0</v>
      </c>
      <c r="AJ93" s="16">
        <v>289</v>
      </c>
      <c r="AL93" s="16">
        <v>7</v>
      </c>
      <c r="AM93" s="16">
        <v>196</v>
      </c>
      <c r="AN93" s="16">
        <v>202</v>
      </c>
      <c r="AO93" s="16">
        <v>201</v>
      </c>
      <c r="AP93" s="16">
        <v>758694</v>
      </c>
      <c r="AQ93" s="16">
        <v>0</v>
      </c>
      <c r="AR93" s="16">
        <v>0</v>
      </c>
      <c r="AS93" s="16">
        <v>292</v>
      </c>
      <c r="AU93" s="16">
        <v>7</v>
      </c>
      <c r="AV93" s="16">
        <v>196</v>
      </c>
      <c r="AW93" s="16">
        <v>2985719</v>
      </c>
      <c r="AX93" s="16">
        <v>0</v>
      </c>
      <c r="AY93" s="16">
        <v>0</v>
      </c>
      <c r="AZ93" s="16">
        <v>293</v>
      </c>
      <c r="BA93" s="16">
        <v>15253</v>
      </c>
    </row>
    <row r="94" spans="1:53">
      <c r="A94" s="15" t="s">
        <v>1344</v>
      </c>
      <c r="B94" s="15" t="s">
        <v>1345</v>
      </c>
      <c r="C94" s="15" t="s">
        <v>1346</v>
      </c>
      <c r="D94" s="15" t="s">
        <v>1347</v>
      </c>
      <c r="E94" s="15" t="s">
        <v>1347</v>
      </c>
      <c r="F94" s="15" t="s">
        <v>1351</v>
      </c>
      <c r="G94" s="15" t="s">
        <v>1445</v>
      </c>
      <c r="H94" s="15" t="s">
        <v>1349</v>
      </c>
      <c r="I94" s="15" t="s">
        <v>1373</v>
      </c>
      <c r="J94" s="15"/>
      <c r="K94" s="16">
        <v>7</v>
      </c>
      <c r="L94" s="16">
        <v>199</v>
      </c>
      <c r="M94" s="16">
        <v>194</v>
      </c>
      <c r="N94" s="16">
        <v>199</v>
      </c>
      <c r="O94" s="16">
        <v>807137</v>
      </c>
      <c r="P94" s="16">
        <v>0</v>
      </c>
      <c r="Q94" s="16">
        <v>0</v>
      </c>
      <c r="R94" s="16">
        <v>315</v>
      </c>
      <c r="S94" s="15"/>
      <c r="T94" s="16">
        <v>6</v>
      </c>
      <c r="U94" s="16">
        <v>190</v>
      </c>
      <c r="V94" s="16">
        <v>189</v>
      </c>
      <c r="W94" s="16">
        <v>189</v>
      </c>
      <c r="X94" s="16">
        <v>681435</v>
      </c>
      <c r="Y94" s="16">
        <v>0</v>
      </c>
      <c r="Z94" s="16">
        <v>0</v>
      </c>
      <c r="AA94" s="16">
        <v>277</v>
      </c>
      <c r="AC94" s="16">
        <v>6</v>
      </c>
      <c r="AD94" s="16">
        <v>193</v>
      </c>
      <c r="AE94" s="16">
        <v>198</v>
      </c>
      <c r="AF94" s="16">
        <v>199</v>
      </c>
      <c r="AG94" s="16">
        <v>738453</v>
      </c>
      <c r="AH94" s="16">
        <v>0</v>
      </c>
      <c r="AI94" s="16">
        <v>0</v>
      </c>
      <c r="AJ94" s="16">
        <v>289</v>
      </c>
      <c r="AL94" s="16">
        <v>7</v>
      </c>
      <c r="AM94" s="16">
        <v>196</v>
      </c>
      <c r="AN94" s="16">
        <v>202</v>
      </c>
      <c r="AO94" s="16">
        <v>201</v>
      </c>
      <c r="AP94" s="16">
        <v>758694</v>
      </c>
      <c r="AQ94" s="16">
        <v>0</v>
      </c>
      <c r="AR94" s="16">
        <v>0</v>
      </c>
      <c r="AS94" s="16">
        <v>292</v>
      </c>
      <c r="AU94" s="16">
        <v>7</v>
      </c>
      <c r="AV94" s="16">
        <v>196</v>
      </c>
      <c r="AW94" s="16">
        <v>2985719</v>
      </c>
      <c r="AX94" s="16">
        <v>0</v>
      </c>
      <c r="AY94" s="16">
        <v>0</v>
      </c>
      <c r="AZ94" s="16">
        <v>293</v>
      </c>
      <c r="BA94" s="16">
        <v>15253</v>
      </c>
    </row>
    <row r="95" spans="1:53">
      <c r="A95" s="15" t="s">
        <v>1344</v>
      </c>
      <c r="B95" s="15" t="s">
        <v>1345</v>
      </c>
      <c r="C95" s="15" t="s">
        <v>1346</v>
      </c>
      <c r="D95" s="15" t="s">
        <v>1347</v>
      </c>
      <c r="E95" s="15" t="s">
        <v>1347</v>
      </c>
      <c r="F95" s="15" t="s">
        <v>1351</v>
      </c>
      <c r="G95" s="15" t="s">
        <v>1446</v>
      </c>
      <c r="H95" s="15" t="s">
        <v>1349</v>
      </c>
      <c r="I95" s="15" t="s">
        <v>1375</v>
      </c>
      <c r="J95" s="15"/>
      <c r="K95" s="16">
        <v>2</v>
      </c>
      <c r="L95" s="16">
        <v>192</v>
      </c>
      <c r="M95" s="16">
        <v>188</v>
      </c>
      <c r="N95" s="16">
        <v>194</v>
      </c>
      <c r="O95" s="16">
        <v>776792</v>
      </c>
      <c r="P95" s="16">
        <v>0</v>
      </c>
      <c r="Q95" s="16">
        <v>0</v>
      </c>
      <c r="R95" s="16">
        <v>312</v>
      </c>
      <c r="S95" s="15"/>
      <c r="T95" s="16">
        <v>2</v>
      </c>
      <c r="U95" s="16">
        <v>185</v>
      </c>
      <c r="V95" s="16">
        <v>184</v>
      </c>
      <c r="W95" s="16">
        <v>182</v>
      </c>
      <c r="X95" s="16">
        <v>627575</v>
      </c>
      <c r="Y95" s="16">
        <v>0</v>
      </c>
      <c r="Z95" s="16">
        <v>0</v>
      </c>
      <c r="AA95" s="16">
        <v>263</v>
      </c>
      <c r="AC95" s="16">
        <v>2</v>
      </c>
      <c r="AD95" s="16">
        <v>187</v>
      </c>
      <c r="AE95" s="16">
        <v>192</v>
      </c>
      <c r="AF95" s="16">
        <v>194</v>
      </c>
      <c r="AG95" s="16">
        <v>680059</v>
      </c>
      <c r="AH95" s="16">
        <v>0</v>
      </c>
      <c r="AI95" s="16">
        <v>0</v>
      </c>
      <c r="AJ95" s="16">
        <v>274</v>
      </c>
      <c r="AL95" s="16">
        <v>2</v>
      </c>
      <c r="AM95" s="16">
        <v>190</v>
      </c>
      <c r="AN95" s="16">
        <v>194</v>
      </c>
      <c r="AO95" s="16">
        <v>192</v>
      </c>
      <c r="AP95" s="16">
        <v>685121</v>
      </c>
      <c r="AQ95" s="16">
        <v>0</v>
      </c>
      <c r="AR95" s="16">
        <v>0</v>
      </c>
      <c r="AS95" s="16">
        <v>274</v>
      </c>
      <c r="AU95" s="16">
        <v>2</v>
      </c>
      <c r="AV95" s="16">
        <v>190</v>
      </c>
      <c r="AW95" s="16">
        <v>2769547</v>
      </c>
      <c r="AX95" s="16">
        <v>0</v>
      </c>
      <c r="AY95" s="16">
        <v>0</v>
      </c>
      <c r="AZ95" s="16">
        <v>281</v>
      </c>
      <c r="BA95" s="16">
        <v>14615</v>
      </c>
    </row>
    <row r="96" spans="1:53">
      <c r="A96" s="15" t="s">
        <v>1344</v>
      </c>
      <c r="B96" s="15" t="s">
        <v>1345</v>
      </c>
      <c r="C96" s="15" t="s">
        <v>1346</v>
      </c>
      <c r="D96" s="15" t="s">
        <v>1347</v>
      </c>
      <c r="E96" s="15" t="s">
        <v>1347</v>
      </c>
      <c r="F96" s="15" t="s">
        <v>1351</v>
      </c>
      <c r="G96" s="15" t="s">
        <v>1447</v>
      </c>
      <c r="H96" s="15" t="s">
        <v>1349</v>
      </c>
      <c r="I96" s="15" t="s">
        <v>1375</v>
      </c>
      <c r="J96" s="15"/>
      <c r="K96" s="16">
        <v>5</v>
      </c>
      <c r="L96" s="16">
        <v>7</v>
      </c>
      <c r="M96" s="16">
        <v>6</v>
      </c>
      <c r="N96" s="16">
        <v>5</v>
      </c>
      <c r="O96" s="16">
        <v>30345</v>
      </c>
      <c r="P96" s="16">
        <v>0</v>
      </c>
      <c r="Q96" s="16">
        <v>0</v>
      </c>
      <c r="R96" s="16">
        <v>389</v>
      </c>
      <c r="S96" s="15"/>
      <c r="T96" s="16">
        <v>4</v>
      </c>
      <c r="U96" s="16">
        <v>5</v>
      </c>
      <c r="V96" s="16">
        <v>5</v>
      </c>
      <c r="W96" s="16">
        <v>7</v>
      </c>
      <c r="X96" s="16">
        <v>53860</v>
      </c>
      <c r="Y96" s="16">
        <v>0</v>
      </c>
      <c r="Z96" s="16">
        <v>0</v>
      </c>
      <c r="AA96" s="16">
        <v>731</v>
      </c>
      <c r="AC96" s="16">
        <v>4</v>
      </c>
      <c r="AD96" s="16">
        <v>6</v>
      </c>
      <c r="AE96" s="16">
        <v>6</v>
      </c>
      <c r="AF96" s="16">
        <v>5</v>
      </c>
      <c r="AG96" s="16">
        <v>58394</v>
      </c>
      <c r="AH96" s="16">
        <v>0</v>
      </c>
      <c r="AI96" s="16">
        <v>0</v>
      </c>
      <c r="AJ96" s="16">
        <v>793</v>
      </c>
      <c r="AL96" s="16">
        <v>5</v>
      </c>
      <c r="AM96" s="16">
        <v>6</v>
      </c>
      <c r="AN96" s="16">
        <v>8</v>
      </c>
      <c r="AO96" s="16">
        <v>9</v>
      </c>
      <c r="AP96" s="16">
        <v>73573</v>
      </c>
      <c r="AQ96" s="16">
        <v>0</v>
      </c>
      <c r="AR96" s="16">
        <v>0</v>
      </c>
      <c r="AS96" s="16">
        <v>738</v>
      </c>
      <c r="AU96" s="16">
        <v>5</v>
      </c>
      <c r="AV96" s="16">
        <v>6</v>
      </c>
      <c r="AW96" s="16">
        <v>216172</v>
      </c>
      <c r="AX96" s="16">
        <v>0</v>
      </c>
      <c r="AY96" s="16">
        <v>0</v>
      </c>
      <c r="AZ96" s="16">
        <v>665</v>
      </c>
      <c r="BA96" s="16">
        <v>34588</v>
      </c>
    </row>
    <row r="97" spans="1:53">
      <c r="A97" s="15" t="s">
        <v>1344</v>
      </c>
      <c r="B97" s="15" t="s">
        <v>1345</v>
      </c>
      <c r="C97" s="15" t="s">
        <v>1346</v>
      </c>
      <c r="D97" s="15" t="s">
        <v>1347</v>
      </c>
      <c r="E97" s="15" t="s">
        <v>1347</v>
      </c>
      <c r="F97" s="15" t="s">
        <v>1351</v>
      </c>
      <c r="G97" s="15" t="s">
        <v>1448</v>
      </c>
      <c r="H97" s="15" t="s">
        <v>1349</v>
      </c>
      <c r="I97" s="15" t="s">
        <v>1371</v>
      </c>
      <c r="J97" s="15"/>
      <c r="K97" s="16">
        <v>54</v>
      </c>
      <c r="L97" s="16">
        <v>4442</v>
      </c>
      <c r="M97" s="16">
        <v>4703</v>
      </c>
      <c r="N97" s="16">
        <v>4696</v>
      </c>
      <c r="O97" s="16">
        <v>86095936</v>
      </c>
      <c r="P97" s="16">
        <v>0</v>
      </c>
      <c r="Q97" s="16">
        <v>0</v>
      </c>
      <c r="R97" s="16">
        <v>1435</v>
      </c>
      <c r="S97" s="15"/>
      <c r="T97" s="16">
        <v>54</v>
      </c>
      <c r="U97" s="16">
        <v>4824</v>
      </c>
      <c r="V97" s="16">
        <v>4840</v>
      </c>
      <c r="W97" s="16">
        <v>4838</v>
      </c>
      <c r="X97" s="16">
        <v>90557017</v>
      </c>
      <c r="Y97" s="16">
        <v>0</v>
      </c>
      <c r="Z97" s="16">
        <v>0</v>
      </c>
      <c r="AA97" s="16">
        <v>1441</v>
      </c>
      <c r="AC97" s="16">
        <v>54</v>
      </c>
      <c r="AD97" s="16">
        <v>4880</v>
      </c>
      <c r="AE97" s="16">
        <v>4839</v>
      </c>
      <c r="AF97" s="16">
        <v>4516</v>
      </c>
      <c r="AG97" s="16">
        <v>87754123</v>
      </c>
      <c r="AH97" s="16">
        <v>0</v>
      </c>
      <c r="AI97" s="16">
        <v>0</v>
      </c>
      <c r="AJ97" s="16">
        <v>1423</v>
      </c>
      <c r="AL97" s="16">
        <v>54</v>
      </c>
      <c r="AM97" s="16">
        <v>4748</v>
      </c>
      <c r="AN97" s="16">
        <v>4748</v>
      </c>
      <c r="AO97" s="16">
        <v>4754</v>
      </c>
      <c r="AP97" s="16">
        <v>88438500</v>
      </c>
      <c r="AQ97" s="16">
        <v>0</v>
      </c>
      <c r="AR97" s="16">
        <v>0</v>
      </c>
      <c r="AS97" s="16">
        <v>1432</v>
      </c>
      <c r="AU97" s="16">
        <v>54</v>
      </c>
      <c r="AV97" s="16">
        <v>4736</v>
      </c>
      <c r="AW97" s="16">
        <v>352845576</v>
      </c>
      <c r="AX97" s="16">
        <v>0</v>
      </c>
      <c r="AY97" s="16">
        <v>0</v>
      </c>
      <c r="AZ97" s="16">
        <v>1433</v>
      </c>
      <c r="BA97" s="16">
        <v>74508</v>
      </c>
    </row>
    <row r="98" spans="1:53">
      <c r="A98" s="15" t="s">
        <v>1344</v>
      </c>
      <c r="B98" s="15" t="s">
        <v>1345</v>
      </c>
      <c r="C98" s="15" t="s">
        <v>1346</v>
      </c>
      <c r="D98" s="15" t="s">
        <v>1347</v>
      </c>
      <c r="E98" s="15" t="s">
        <v>1347</v>
      </c>
      <c r="F98" s="15" t="s">
        <v>1351</v>
      </c>
      <c r="G98" s="15" t="s">
        <v>1449</v>
      </c>
      <c r="H98" s="15" t="s">
        <v>1349</v>
      </c>
      <c r="I98" s="15" t="s">
        <v>1373</v>
      </c>
      <c r="J98" s="15"/>
      <c r="K98" s="16">
        <v>54</v>
      </c>
      <c r="L98" s="16">
        <v>4442</v>
      </c>
      <c r="M98" s="16">
        <v>4703</v>
      </c>
      <c r="N98" s="16">
        <v>4696</v>
      </c>
      <c r="O98" s="16">
        <v>86095936</v>
      </c>
      <c r="P98" s="16">
        <v>0</v>
      </c>
      <c r="Q98" s="16">
        <v>0</v>
      </c>
      <c r="R98" s="16">
        <v>1435</v>
      </c>
      <c r="S98" s="15"/>
      <c r="T98" s="16">
        <v>54</v>
      </c>
      <c r="U98" s="16">
        <v>4824</v>
      </c>
      <c r="V98" s="16">
        <v>4840</v>
      </c>
      <c r="W98" s="16">
        <v>4838</v>
      </c>
      <c r="X98" s="16">
        <v>90557017</v>
      </c>
      <c r="Y98" s="16">
        <v>0</v>
      </c>
      <c r="Z98" s="16">
        <v>0</v>
      </c>
      <c r="AA98" s="16">
        <v>1441</v>
      </c>
      <c r="AC98" s="16">
        <v>54</v>
      </c>
      <c r="AD98" s="16">
        <v>4880</v>
      </c>
      <c r="AE98" s="16">
        <v>4839</v>
      </c>
      <c r="AF98" s="16">
        <v>4516</v>
      </c>
      <c r="AG98" s="16">
        <v>87754123</v>
      </c>
      <c r="AH98" s="16">
        <v>0</v>
      </c>
      <c r="AI98" s="16">
        <v>0</v>
      </c>
      <c r="AJ98" s="16">
        <v>1423</v>
      </c>
      <c r="AL98" s="16">
        <v>54</v>
      </c>
      <c r="AM98" s="16">
        <v>4748</v>
      </c>
      <c r="AN98" s="16">
        <v>4748</v>
      </c>
      <c r="AO98" s="16">
        <v>4754</v>
      </c>
      <c r="AP98" s="16">
        <v>88438500</v>
      </c>
      <c r="AQ98" s="16">
        <v>0</v>
      </c>
      <c r="AR98" s="16">
        <v>0</v>
      </c>
      <c r="AS98" s="16">
        <v>1432</v>
      </c>
      <c r="AU98" s="16">
        <v>54</v>
      </c>
      <c r="AV98" s="16">
        <v>4736</v>
      </c>
      <c r="AW98" s="16">
        <v>352845576</v>
      </c>
      <c r="AX98" s="16">
        <v>0</v>
      </c>
      <c r="AY98" s="16">
        <v>0</v>
      </c>
      <c r="AZ98" s="16">
        <v>1433</v>
      </c>
      <c r="BA98" s="16">
        <v>74508</v>
      </c>
    </row>
    <row r="99" spans="1:53">
      <c r="A99" s="15" t="s">
        <v>1344</v>
      </c>
      <c r="B99" s="15" t="s">
        <v>1345</v>
      </c>
      <c r="C99" s="15" t="s">
        <v>1346</v>
      </c>
      <c r="D99" s="15" t="s">
        <v>1347</v>
      </c>
      <c r="E99" s="15" t="s">
        <v>1347</v>
      </c>
      <c r="F99" s="15" t="s">
        <v>1351</v>
      </c>
      <c r="G99" s="15" t="s">
        <v>1450</v>
      </c>
      <c r="H99" s="15" t="s">
        <v>1349</v>
      </c>
      <c r="I99" s="15" t="s">
        <v>1375</v>
      </c>
      <c r="J99" s="15"/>
      <c r="K99" s="16">
        <v>54</v>
      </c>
      <c r="L99" s="16">
        <v>4442</v>
      </c>
      <c r="M99" s="16">
        <v>4703</v>
      </c>
      <c r="N99" s="16">
        <v>4696</v>
      </c>
      <c r="O99" s="16">
        <v>86095936</v>
      </c>
      <c r="P99" s="16">
        <v>0</v>
      </c>
      <c r="Q99" s="16">
        <v>0</v>
      </c>
      <c r="R99" s="16">
        <v>1435</v>
      </c>
      <c r="S99" s="15"/>
      <c r="T99" s="16">
        <v>54</v>
      </c>
      <c r="U99" s="16">
        <v>4824</v>
      </c>
      <c r="V99" s="16">
        <v>4840</v>
      </c>
      <c r="W99" s="16">
        <v>4838</v>
      </c>
      <c r="X99" s="16">
        <v>90557017</v>
      </c>
      <c r="Y99" s="16">
        <v>0</v>
      </c>
      <c r="Z99" s="16">
        <v>0</v>
      </c>
      <c r="AA99" s="16">
        <v>1441</v>
      </c>
      <c r="AC99" s="16">
        <v>54</v>
      </c>
      <c r="AD99" s="16">
        <v>4880</v>
      </c>
      <c r="AE99" s="16">
        <v>4839</v>
      </c>
      <c r="AF99" s="16">
        <v>4516</v>
      </c>
      <c r="AG99" s="16">
        <v>87754123</v>
      </c>
      <c r="AH99" s="16">
        <v>0</v>
      </c>
      <c r="AI99" s="16">
        <v>0</v>
      </c>
      <c r="AJ99" s="16">
        <v>1423</v>
      </c>
      <c r="AL99" s="16">
        <v>54</v>
      </c>
      <c r="AM99" s="16">
        <v>4748</v>
      </c>
      <c r="AN99" s="16">
        <v>4748</v>
      </c>
      <c r="AO99" s="16">
        <v>4754</v>
      </c>
      <c r="AP99" s="16">
        <v>88438500</v>
      </c>
      <c r="AQ99" s="16">
        <v>0</v>
      </c>
      <c r="AR99" s="16">
        <v>0</v>
      </c>
      <c r="AS99" s="16">
        <v>1432</v>
      </c>
      <c r="AU99" s="16">
        <v>54</v>
      </c>
      <c r="AV99" s="16">
        <v>4736</v>
      </c>
      <c r="AW99" s="16">
        <v>352845576</v>
      </c>
      <c r="AX99" s="16">
        <v>0</v>
      </c>
      <c r="AY99" s="16">
        <v>0</v>
      </c>
      <c r="AZ99" s="16">
        <v>1433</v>
      </c>
      <c r="BA99" s="16">
        <v>74508</v>
      </c>
    </row>
    <row r="100" spans="1:53">
      <c r="A100" s="15" t="s">
        <v>1344</v>
      </c>
      <c r="B100" s="15" t="s">
        <v>1345</v>
      </c>
      <c r="C100" s="15" t="s">
        <v>1346</v>
      </c>
      <c r="D100" s="15" t="s">
        <v>1347</v>
      </c>
      <c r="E100" s="15" t="s">
        <v>1347</v>
      </c>
      <c r="F100" s="15" t="s">
        <v>1351</v>
      </c>
      <c r="G100" s="15" t="s">
        <v>1451</v>
      </c>
      <c r="H100" s="15" t="s">
        <v>1349</v>
      </c>
      <c r="I100" s="15" t="s">
        <v>1371</v>
      </c>
      <c r="J100" s="15"/>
      <c r="K100" s="16">
        <v>3</v>
      </c>
      <c r="L100" s="16">
        <v>5</v>
      </c>
      <c r="M100" s="16">
        <v>5</v>
      </c>
      <c r="N100" s="16">
        <v>5</v>
      </c>
      <c r="O100" s="16">
        <v>61386</v>
      </c>
      <c r="P100" s="16">
        <v>0</v>
      </c>
      <c r="Q100" s="16">
        <v>0</v>
      </c>
      <c r="R100" s="16">
        <v>944</v>
      </c>
      <c r="S100" s="15"/>
      <c r="T100" s="16">
        <v>3</v>
      </c>
      <c r="U100" s="16">
        <v>5</v>
      </c>
      <c r="V100" s="16">
        <v>6</v>
      </c>
      <c r="W100" s="16">
        <v>5</v>
      </c>
      <c r="X100" s="16">
        <v>56791</v>
      </c>
      <c r="Y100" s="16">
        <v>0</v>
      </c>
      <c r="Z100" s="16">
        <v>0</v>
      </c>
      <c r="AA100" s="16">
        <v>819</v>
      </c>
      <c r="AC100" s="16">
        <v>3</v>
      </c>
      <c r="AD100" s="16">
        <v>4</v>
      </c>
      <c r="AE100" s="16">
        <v>4</v>
      </c>
      <c r="AF100" s="16">
        <v>4</v>
      </c>
      <c r="AG100" s="16">
        <v>46649</v>
      </c>
      <c r="AH100" s="16">
        <v>0</v>
      </c>
      <c r="AI100" s="16">
        <v>0</v>
      </c>
      <c r="AJ100" s="16">
        <v>897</v>
      </c>
      <c r="AL100" s="16">
        <v>3</v>
      </c>
      <c r="AM100" s="16">
        <v>4</v>
      </c>
      <c r="AN100" s="16">
        <v>4</v>
      </c>
      <c r="AO100" s="16">
        <v>4</v>
      </c>
      <c r="AP100" s="16">
        <v>43397</v>
      </c>
      <c r="AQ100" s="16">
        <v>0</v>
      </c>
      <c r="AR100" s="16">
        <v>0</v>
      </c>
      <c r="AS100" s="16">
        <v>835</v>
      </c>
      <c r="AU100" s="16">
        <v>3</v>
      </c>
      <c r="AV100" s="16">
        <v>5</v>
      </c>
      <c r="AW100" s="16">
        <v>208223</v>
      </c>
      <c r="AX100" s="16">
        <v>0</v>
      </c>
      <c r="AY100" s="16">
        <v>0</v>
      </c>
      <c r="AZ100" s="16">
        <v>874</v>
      </c>
      <c r="BA100" s="16">
        <v>45430</v>
      </c>
    </row>
    <row r="101" spans="1:53">
      <c r="A101" s="15" t="s">
        <v>1344</v>
      </c>
      <c r="B101" s="15" t="s">
        <v>1345</v>
      </c>
      <c r="C101" s="15" t="s">
        <v>1346</v>
      </c>
      <c r="D101" s="15" t="s">
        <v>1347</v>
      </c>
      <c r="E101" s="15" t="s">
        <v>1347</v>
      </c>
      <c r="F101" s="15" t="s">
        <v>1351</v>
      </c>
      <c r="G101" s="15" t="s">
        <v>1452</v>
      </c>
      <c r="H101" s="15" t="s">
        <v>1349</v>
      </c>
      <c r="I101" s="15" t="s">
        <v>1373</v>
      </c>
      <c r="J101" s="15"/>
      <c r="K101" s="16">
        <v>3</v>
      </c>
      <c r="L101" s="16">
        <v>5</v>
      </c>
      <c r="M101" s="16">
        <v>5</v>
      </c>
      <c r="N101" s="16">
        <v>5</v>
      </c>
      <c r="O101" s="16">
        <v>61386</v>
      </c>
      <c r="P101" s="16">
        <v>0</v>
      </c>
      <c r="Q101" s="16">
        <v>0</v>
      </c>
      <c r="R101" s="16">
        <v>944</v>
      </c>
      <c r="S101" s="15"/>
      <c r="T101" s="16">
        <v>3</v>
      </c>
      <c r="U101" s="16">
        <v>5</v>
      </c>
      <c r="V101" s="16">
        <v>6</v>
      </c>
      <c r="W101" s="16">
        <v>5</v>
      </c>
      <c r="X101" s="16">
        <v>56791</v>
      </c>
      <c r="Y101" s="16">
        <v>0</v>
      </c>
      <c r="Z101" s="16">
        <v>0</v>
      </c>
      <c r="AA101" s="16">
        <v>819</v>
      </c>
      <c r="AC101" s="16">
        <v>3</v>
      </c>
      <c r="AD101" s="16">
        <v>4</v>
      </c>
      <c r="AE101" s="16">
        <v>4</v>
      </c>
      <c r="AF101" s="16">
        <v>4</v>
      </c>
      <c r="AG101" s="16">
        <v>46649</v>
      </c>
      <c r="AH101" s="16">
        <v>0</v>
      </c>
      <c r="AI101" s="16">
        <v>0</v>
      </c>
      <c r="AJ101" s="16">
        <v>897</v>
      </c>
      <c r="AL101" s="16">
        <v>3</v>
      </c>
      <c r="AM101" s="16">
        <v>4</v>
      </c>
      <c r="AN101" s="16">
        <v>4</v>
      </c>
      <c r="AO101" s="16">
        <v>4</v>
      </c>
      <c r="AP101" s="16">
        <v>43397</v>
      </c>
      <c r="AQ101" s="16">
        <v>0</v>
      </c>
      <c r="AR101" s="16">
        <v>0</v>
      </c>
      <c r="AS101" s="16">
        <v>835</v>
      </c>
      <c r="AU101" s="16">
        <v>3</v>
      </c>
      <c r="AV101" s="16">
        <v>5</v>
      </c>
      <c r="AW101" s="16">
        <v>208223</v>
      </c>
      <c r="AX101" s="16">
        <v>0</v>
      </c>
      <c r="AY101" s="16">
        <v>0</v>
      </c>
      <c r="AZ101" s="16">
        <v>874</v>
      </c>
      <c r="BA101" s="16">
        <v>45430</v>
      </c>
    </row>
    <row r="102" spans="1:53">
      <c r="A102" s="15" t="s">
        <v>1344</v>
      </c>
      <c r="B102" s="15" t="s">
        <v>1345</v>
      </c>
      <c r="C102" s="15" t="s">
        <v>1346</v>
      </c>
      <c r="D102" s="15" t="s">
        <v>1347</v>
      </c>
      <c r="E102" s="15" t="s">
        <v>1347</v>
      </c>
      <c r="F102" s="15" t="s">
        <v>1351</v>
      </c>
      <c r="G102" s="15" t="s">
        <v>1453</v>
      </c>
      <c r="H102" s="15" t="s">
        <v>1349</v>
      </c>
      <c r="I102" s="15" t="s">
        <v>1375</v>
      </c>
      <c r="J102" s="15"/>
      <c r="K102" s="16">
        <v>1</v>
      </c>
      <c r="L102" s="16">
        <v>1</v>
      </c>
      <c r="M102" s="16">
        <v>1</v>
      </c>
      <c r="N102" s="16">
        <v>1</v>
      </c>
      <c r="O102" s="16">
        <v>20000</v>
      </c>
      <c r="P102" s="16">
        <v>0</v>
      </c>
      <c r="Q102" s="16">
        <v>0</v>
      </c>
      <c r="R102" s="16">
        <v>1538</v>
      </c>
      <c r="S102" s="15"/>
      <c r="T102" s="16">
        <v>1</v>
      </c>
      <c r="U102" s="16">
        <v>2</v>
      </c>
      <c r="V102" s="16">
        <v>2</v>
      </c>
      <c r="W102" s="16">
        <v>1</v>
      </c>
      <c r="X102" s="16">
        <v>20000</v>
      </c>
      <c r="Y102" s="16">
        <v>0</v>
      </c>
      <c r="Z102" s="16">
        <v>0</v>
      </c>
      <c r="AA102" s="16">
        <v>923</v>
      </c>
      <c r="AC102" s="16">
        <v>1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L102" s="16">
        <v>1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U102" s="16">
        <v>1</v>
      </c>
      <c r="AV102" s="16">
        <v>1</v>
      </c>
      <c r="AW102" s="16">
        <v>40000</v>
      </c>
      <c r="AX102" s="16">
        <v>0</v>
      </c>
      <c r="AY102" s="16">
        <v>0</v>
      </c>
      <c r="AZ102" s="16">
        <v>1154</v>
      </c>
      <c r="BA102" s="16">
        <v>60000</v>
      </c>
    </row>
    <row r="103" spans="1:53">
      <c r="A103" s="15" t="s">
        <v>1344</v>
      </c>
      <c r="B103" s="15" t="s">
        <v>1345</v>
      </c>
      <c r="C103" s="15" t="s">
        <v>1346</v>
      </c>
      <c r="D103" s="15" t="s">
        <v>1347</v>
      </c>
      <c r="E103" s="15" t="s">
        <v>1347</v>
      </c>
      <c r="F103" s="15" t="s">
        <v>1351</v>
      </c>
      <c r="G103" s="15" t="s">
        <v>1454</v>
      </c>
      <c r="H103" s="15" t="s">
        <v>1349</v>
      </c>
      <c r="I103" s="15" t="s">
        <v>1375</v>
      </c>
      <c r="J103" s="15"/>
      <c r="K103" s="16">
        <v>2</v>
      </c>
      <c r="L103" s="16">
        <v>4</v>
      </c>
      <c r="M103" s="16">
        <v>4</v>
      </c>
      <c r="N103" s="16">
        <v>4</v>
      </c>
      <c r="O103" s="16">
        <v>41386</v>
      </c>
      <c r="P103" s="16">
        <v>0</v>
      </c>
      <c r="Q103" s="16">
        <v>0</v>
      </c>
      <c r="R103" s="16">
        <v>796</v>
      </c>
      <c r="S103" s="15"/>
      <c r="T103" s="16">
        <v>2</v>
      </c>
      <c r="U103" s="16">
        <v>3</v>
      </c>
      <c r="V103" s="16">
        <v>4</v>
      </c>
      <c r="W103" s="16">
        <v>4</v>
      </c>
      <c r="X103" s="16">
        <v>36791</v>
      </c>
      <c r="Y103" s="16">
        <v>0</v>
      </c>
      <c r="Z103" s="16">
        <v>0</v>
      </c>
      <c r="AA103" s="16">
        <v>772</v>
      </c>
      <c r="AC103" s="16">
        <v>2</v>
      </c>
      <c r="AD103" s="16">
        <v>4</v>
      </c>
      <c r="AE103" s="16">
        <v>4</v>
      </c>
      <c r="AF103" s="16">
        <v>4</v>
      </c>
      <c r="AG103" s="16">
        <v>46649</v>
      </c>
      <c r="AH103" s="16">
        <v>0</v>
      </c>
      <c r="AI103" s="16">
        <v>0</v>
      </c>
      <c r="AJ103" s="16">
        <v>897</v>
      </c>
      <c r="AL103" s="16">
        <v>2</v>
      </c>
      <c r="AM103" s="16">
        <v>4</v>
      </c>
      <c r="AN103" s="16">
        <v>4</v>
      </c>
      <c r="AO103" s="16">
        <v>4</v>
      </c>
      <c r="AP103" s="16">
        <v>43397</v>
      </c>
      <c r="AQ103" s="16">
        <v>0</v>
      </c>
      <c r="AR103" s="16">
        <v>0</v>
      </c>
      <c r="AS103" s="16">
        <v>835</v>
      </c>
      <c r="AU103" s="16">
        <v>2</v>
      </c>
      <c r="AV103" s="16">
        <v>4</v>
      </c>
      <c r="AW103" s="16">
        <v>168223</v>
      </c>
      <c r="AX103" s="16">
        <v>0</v>
      </c>
      <c r="AY103" s="16">
        <v>0</v>
      </c>
      <c r="AZ103" s="16">
        <v>826</v>
      </c>
      <c r="BA103" s="16">
        <v>42951</v>
      </c>
    </row>
    <row r="104" spans="1:53">
      <c r="A104" s="15" t="s">
        <v>1344</v>
      </c>
      <c r="B104" s="15" t="s">
        <v>1345</v>
      </c>
      <c r="C104" s="15" t="s">
        <v>1346</v>
      </c>
      <c r="D104" s="15" t="s">
        <v>1347</v>
      </c>
      <c r="E104" s="15" t="s">
        <v>1347</v>
      </c>
      <c r="F104" s="15" t="s">
        <v>1351</v>
      </c>
      <c r="G104" s="15" t="s">
        <v>1455</v>
      </c>
      <c r="H104" s="15" t="s">
        <v>1349</v>
      </c>
      <c r="I104" s="15" t="s">
        <v>1371</v>
      </c>
      <c r="J104" s="15"/>
      <c r="K104" s="16">
        <v>16</v>
      </c>
      <c r="L104" s="16">
        <v>492</v>
      </c>
      <c r="M104" s="16">
        <v>489</v>
      </c>
      <c r="N104" s="16">
        <v>489</v>
      </c>
      <c r="O104" s="16">
        <v>9533983</v>
      </c>
      <c r="P104" s="16">
        <v>0</v>
      </c>
      <c r="Q104" s="16">
        <v>0</v>
      </c>
      <c r="R104" s="16">
        <v>1497</v>
      </c>
      <c r="S104" s="15"/>
      <c r="T104" s="16">
        <v>16</v>
      </c>
      <c r="U104" s="16">
        <v>493</v>
      </c>
      <c r="V104" s="16">
        <v>495</v>
      </c>
      <c r="W104" s="16">
        <v>495</v>
      </c>
      <c r="X104" s="16">
        <v>11163268</v>
      </c>
      <c r="Y104" s="16">
        <v>0</v>
      </c>
      <c r="Z104" s="16">
        <v>0</v>
      </c>
      <c r="AA104" s="16">
        <v>1737</v>
      </c>
      <c r="AC104" s="16">
        <v>16</v>
      </c>
      <c r="AD104" s="16">
        <v>501</v>
      </c>
      <c r="AE104" s="16">
        <v>512</v>
      </c>
      <c r="AF104" s="16">
        <v>508</v>
      </c>
      <c r="AG104" s="16">
        <v>9888770</v>
      </c>
      <c r="AH104" s="16">
        <v>0</v>
      </c>
      <c r="AI104" s="16">
        <v>0</v>
      </c>
      <c r="AJ104" s="16">
        <v>1500</v>
      </c>
      <c r="AL104" s="16">
        <v>16</v>
      </c>
      <c r="AM104" s="16">
        <v>504</v>
      </c>
      <c r="AN104" s="16">
        <v>504</v>
      </c>
      <c r="AO104" s="16">
        <v>502</v>
      </c>
      <c r="AP104" s="16">
        <v>11850485</v>
      </c>
      <c r="AQ104" s="16">
        <v>0</v>
      </c>
      <c r="AR104" s="16">
        <v>0</v>
      </c>
      <c r="AS104" s="16">
        <v>1811</v>
      </c>
      <c r="AU104" s="16">
        <v>16</v>
      </c>
      <c r="AV104" s="16">
        <v>499</v>
      </c>
      <c r="AW104" s="16">
        <v>42436506</v>
      </c>
      <c r="AX104" s="16">
        <v>0</v>
      </c>
      <c r="AY104" s="16">
        <v>0</v>
      </c>
      <c r="AZ104" s="16">
        <v>1637</v>
      </c>
      <c r="BA104" s="16">
        <v>85100</v>
      </c>
    </row>
    <row r="105" spans="1:53">
      <c r="A105" s="15" t="s">
        <v>1344</v>
      </c>
      <c r="B105" s="15" t="s">
        <v>1345</v>
      </c>
      <c r="C105" s="15" t="s">
        <v>1346</v>
      </c>
      <c r="D105" s="15" t="s">
        <v>1347</v>
      </c>
      <c r="E105" s="15" t="s">
        <v>1347</v>
      </c>
      <c r="F105" s="15" t="s">
        <v>1351</v>
      </c>
      <c r="G105" s="15" t="s">
        <v>1456</v>
      </c>
      <c r="H105" s="15" t="s">
        <v>1349</v>
      </c>
      <c r="I105" s="15" t="s">
        <v>1373</v>
      </c>
      <c r="J105" s="15"/>
      <c r="K105" s="16">
        <v>2</v>
      </c>
      <c r="L105" s="16">
        <v>5</v>
      </c>
      <c r="M105" s="16">
        <v>5</v>
      </c>
      <c r="N105" s="16">
        <v>5</v>
      </c>
      <c r="O105" s="16">
        <v>57366</v>
      </c>
      <c r="P105" s="16">
        <v>0</v>
      </c>
      <c r="Q105" s="16">
        <v>0</v>
      </c>
      <c r="R105" s="16">
        <v>883</v>
      </c>
      <c r="S105" s="15"/>
      <c r="T105" s="16">
        <v>2</v>
      </c>
      <c r="U105" s="16">
        <v>5</v>
      </c>
      <c r="V105" s="16">
        <v>5</v>
      </c>
      <c r="W105" s="16">
        <v>5</v>
      </c>
      <c r="X105" s="16">
        <v>50770</v>
      </c>
      <c r="Y105" s="16">
        <v>0</v>
      </c>
      <c r="Z105" s="16">
        <v>0</v>
      </c>
      <c r="AA105" s="16">
        <v>781</v>
      </c>
      <c r="AC105" s="16">
        <v>2</v>
      </c>
      <c r="AD105" s="16">
        <v>5</v>
      </c>
      <c r="AE105" s="16">
        <v>5</v>
      </c>
      <c r="AF105" s="16">
        <v>4</v>
      </c>
      <c r="AG105" s="16">
        <v>59032</v>
      </c>
      <c r="AH105" s="16">
        <v>0</v>
      </c>
      <c r="AI105" s="16">
        <v>0</v>
      </c>
      <c r="AJ105" s="16">
        <v>973</v>
      </c>
      <c r="AL105" s="16">
        <v>2</v>
      </c>
      <c r="AM105" s="16">
        <v>4</v>
      </c>
      <c r="AN105" s="16">
        <v>5</v>
      </c>
      <c r="AO105" s="16">
        <v>4</v>
      </c>
      <c r="AP105" s="16">
        <v>48223</v>
      </c>
      <c r="AQ105" s="16">
        <v>0</v>
      </c>
      <c r="AR105" s="16">
        <v>0</v>
      </c>
      <c r="AS105" s="16">
        <v>856</v>
      </c>
      <c r="AU105" s="16">
        <v>2</v>
      </c>
      <c r="AV105" s="16">
        <v>5</v>
      </c>
      <c r="AW105" s="16">
        <v>215391</v>
      </c>
      <c r="AX105" s="16">
        <v>0</v>
      </c>
      <c r="AY105" s="16">
        <v>0</v>
      </c>
      <c r="AZ105" s="16">
        <v>872</v>
      </c>
      <c r="BA105" s="16">
        <v>45345</v>
      </c>
    </row>
    <row r="106" spans="1:53">
      <c r="A106" s="15" t="s">
        <v>1344</v>
      </c>
      <c r="B106" s="15" t="s">
        <v>1345</v>
      </c>
      <c r="C106" s="15" t="s">
        <v>1346</v>
      </c>
      <c r="D106" s="15" t="s">
        <v>1347</v>
      </c>
      <c r="E106" s="15" t="s">
        <v>1347</v>
      </c>
      <c r="F106" s="15" t="s">
        <v>1351</v>
      </c>
      <c r="G106" s="15" t="s">
        <v>1457</v>
      </c>
      <c r="H106" s="15" t="s">
        <v>1349</v>
      </c>
      <c r="I106" s="15" t="s">
        <v>1375</v>
      </c>
      <c r="J106" s="15"/>
      <c r="K106" s="16">
        <v>2</v>
      </c>
      <c r="L106" s="16">
        <v>5</v>
      </c>
      <c r="M106" s="16">
        <v>5</v>
      </c>
      <c r="N106" s="16">
        <v>5</v>
      </c>
      <c r="O106" s="16">
        <v>57366</v>
      </c>
      <c r="P106" s="16">
        <v>0</v>
      </c>
      <c r="Q106" s="16">
        <v>0</v>
      </c>
      <c r="R106" s="16">
        <v>883</v>
      </c>
      <c r="S106" s="15"/>
      <c r="T106" s="16">
        <v>2</v>
      </c>
      <c r="U106" s="16">
        <v>5</v>
      </c>
      <c r="V106" s="16">
        <v>5</v>
      </c>
      <c r="W106" s="16">
        <v>5</v>
      </c>
      <c r="X106" s="16">
        <v>50770</v>
      </c>
      <c r="Y106" s="16">
        <v>0</v>
      </c>
      <c r="Z106" s="16">
        <v>0</v>
      </c>
      <c r="AA106" s="16">
        <v>781</v>
      </c>
      <c r="AC106" s="16">
        <v>2</v>
      </c>
      <c r="AD106" s="16">
        <v>5</v>
      </c>
      <c r="AE106" s="16">
        <v>5</v>
      </c>
      <c r="AF106" s="16">
        <v>4</v>
      </c>
      <c r="AG106" s="16">
        <v>59032</v>
      </c>
      <c r="AH106" s="16">
        <v>0</v>
      </c>
      <c r="AI106" s="16">
        <v>0</v>
      </c>
      <c r="AJ106" s="16">
        <v>973</v>
      </c>
      <c r="AL106" s="16">
        <v>2</v>
      </c>
      <c r="AM106" s="16">
        <v>4</v>
      </c>
      <c r="AN106" s="16">
        <v>5</v>
      </c>
      <c r="AO106" s="16">
        <v>4</v>
      </c>
      <c r="AP106" s="16">
        <v>48223</v>
      </c>
      <c r="AQ106" s="16">
        <v>0</v>
      </c>
      <c r="AR106" s="16">
        <v>0</v>
      </c>
      <c r="AS106" s="16">
        <v>856</v>
      </c>
      <c r="AU106" s="16">
        <v>2</v>
      </c>
      <c r="AV106" s="16">
        <v>5</v>
      </c>
      <c r="AW106" s="16">
        <v>215391</v>
      </c>
      <c r="AX106" s="16">
        <v>0</v>
      </c>
      <c r="AY106" s="16">
        <v>0</v>
      </c>
      <c r="AZ106" s="16">
        <v>872</v>
      </c>
      <c r="BA106" s="16">
        <v>45345</v>
      </c>
    </row>
    <row r="107" spans="1:53">
      <c r="A107" s="15" t="s">
        <v>1344</v>
      </c>
      <c r="B107" s="15" t="s">
        <v>1345</v>
      </c>
      <c r="C107" s="15" t="s">
        <v>1346</v>
      </c>
      <c r="D107" s="15" t="s">
        <v>1347</v>
      </c>
      <c r="E107" s="15" t="s">
        <v>1347</v>
      </c>
      <c r="F107" s="15" t="s">
        <v>1351</v>
      </c>
      <c r="G107" s="15" t="s">
        <v>1458</v>
      </c>
      <c r="H107" s="15" t="s">
        <v>1349</v>
      </c>
      <c r="I107" s="15" t="s">
        <v>1373</v>
      </c>
      <c r="J107" s="15"/>
      <c r="K107" s="16">
        <v>12</v>
      </c>
      <c r="L107" s="16">
        <v>480</v>
      </c>
      <c r="M107" s="16">
        <v>477</v>
      </c>
      <c r="N107" s="16">
        <v>477</v>
      </c>
      <c r="O107" s="16">
        <v>9422447</v>
      </c>
      <c r="P107" s="16">
        <v>0</v>
      </c>
      <c r="Q107" s="16">
        <v>0</v>
      </c>
      <c r="R107" s="16">
        <v>1516</v>
      </c>
      <c r="S107" s="15"/>
      <c r="T107" s="16">
        <v>12</v>
      </c>
      <c r="U107" s="16">
        <v>481</v>
      </c>
      <c r="V107" s="16">
        <v>483</v>
      </c>
      <c r="W107" s="16">
        <v>483</v>
      </c>
      <c r="X107" s="16">
        <v>11047830</v>
      </c>
      <c r="Y107" s="16">
        <v>0</v>
      </c>
      <c r="Z107" s="16">
        <v>0</v>
      </c>
      <c r="AA107" s="16">
        <v>1762</v>
      </c>
      <c r="AC107" s="16">
        <v>12</v>
      </c>
      <c r="AD107" s="16">
        <v>489</v>
      </c>
      <c r="AE107" s="16">
        <v>500</v>
      </c>
      <c r="AF107" s="16">
        <v>497</v>
      </c>
      <c r="AG107" s="16">
        <v>9753195</v>
      </c>
      <c r="AH107" s="16">
        <v>0</v>
      </c>
      <c r="AI107" s="16">
        <v>0</v>
      </c>
      <c r="AJ107" s="16">
        <v>1515</v>
      </c>
      <c r="AL107" s="16">
        <v>12</v>
      </c>
      <c r="AM107" s="16">
        <v>492</v>
      </c>
      <c r="AN107" s="16">
        <v>491</v>
      </c>
      <c r="AO107" s="16">
        <v>490</v>
      </c>
      <c r="AP107" s="16">
        <v>11726893</v>
      </c>
      <c r="AQ107" s="16">
        <v>0</v>
      </c>
      <c r="AR107" s="16">
        <v>0</v>
      </c>
      <c r="AS107" s="16">
        <v>1837</v>
      </c>
      <c r="AU107" s="16">
        <v>12</v>
      </c>
      <c r="AV107" s="16">
        <v>487</v>
      </c>
      <c r="AW107" s="16">
        <v>41950365</v>
      </c>
      <c r="AX107" s="16">
        <v>0</v>
      </c>
      <c r="AY107" s="16">
        <v>0</v>
      </c>
      <c r="AZ107" s="16">
        <v>1658</v>
      </c>
      <c r="BA107" s="16">
        <v>86199</v>
      </c>
    </row>
    <row r="108" spans="1:53">
      <c r="A108" s="15" t="s">
        <v>1344</v>
      </c>
      <c r="B108" s="15" t="s">
        <v>1345</v>
      </c>
      <c r="C108" s="15" t="s">
        <v>1346</v>
      </c>
      <c r="D108" s="15" t="s">
        <v>1347</v>
      </c>
      <c r="E108" s="15" t="s">
        <v>1347</v>
      </c>
      <c r="F108" s="15" t="s">
        <v>1351</v>
      </c>
      <c r="G108" s="15" t="s">
        <v>1459</v>
      </c>
      <c r="H108" s="15" t="s">
        <v>1349</v>
      </c>
      <c r="I108" s="15" t="s">
        <v>1375</v>
      </c>
      <c r="J108" s="15"/>
      <c r="K108" s="16">
        <v>12</v>
      </c>
      <c r="L108" s="16">
        <v>480</v>
      </c>
      <c r="M108" s="16">
        <v>477</v>
      </c>
      <c r="N108" s="16">
        <v>477</v>
      </c>
      <c r="O108" s="16">
        <v>9422447</v>
      </c>
      <c r="P108" s="16">
        <v>0</v>
      </c>
      <c r="Q108" s="16">
        <v>0</v>
      </c>
      <c r="R108" s="16">
        <v>1516</v>
      </c>
      <c r="S108" s="15"/>
      <c r="T108" s="16">
        <v>12</v>
      </c>
      <c r="U108" s="16">
        <v>481</v>
      </c>
      <c r="V108" s="16">
        <v>483</v>
      </c>
      <c r="W108" s="16">
        <v>483</v>
      </c>
      <c r="X108" s="16">
        <v>11047830</v>
      </c>
      <c r="Y108" s="16">
        <v>0</v>
      </c>
      <c r="Z108" s="16">
        <v>0</v>
      </c>
      <c r="AA108" s="16">
        <v>1762</v>
      </c>
      <c r="AC108" s="16">
        <v>12</v>
      </c>
      <c r="AD108" s="16">
        <v>489</v>
      </c>
      <c r="AE108" s="16">
        <v>500</v>
      </c>
      <c r="AF108" s="16">
        <v>497</v>
      </c>
      <c r="AG108" s="16">
        <v>9753195</v>
      </c>
      <c r="AH108" s="16">
        <v>0</v>
      </c>
      <c r="AI108" s="16">
        <v>0</v>
      </c>
      <c r="AJ108" s="16">
        <v>1515</v>
      </c>
      <c r="AL108" s="16">
        <v>12</v>
      </c>
      <c r="AM108" s="16">
        <v>492</v>
      </c>
      <c r="AN108" s="16">
        <v>491</v>
      </c>
      <c r="AO108" s="16">
        <v>490</v>
      </c>
      <c r="AP108" s="16">
        <v>11726893</v>
      </c>
      <c r="AQ108" s="16">
        <v>0</v>
      </c>
      <c r="AR108" s="16">
        <v>0</v>
      </c>
      <c r="AS108" s="16">
        <v>1837</v>
      </c>
      <c r="AU108" s="16">
        <v>12</v>
      </c>
      <c r="AV108" s="16">
        <v>487</v>
      </c>
      <c r="AW108" s="16">
        <v>41950365</v>
      </c>
      <c r="AX108" s="16">
        <v>0</v>
      </c>
      <c r="AY108" s="16">
        <v>0</v>
      </c>
      <c r="AZ108" s="16">
        <v>1658</v>
      </c>
      <c r="BA108" s="16">
        <v>86199</v>
      </c>
    </row>
    <row r="109" spans="1:53">
      <c r="A109" s="15" t="s">
        <v>1344</v>
      </c>
      <c r="B109" s="15" t="s">
        <v>1345</v>
      </c>
      <c r="C109" s="15" t="s">
        <v>1346</v>
      </c>
      <c r="D109" s="15" t="s">
        <v>1347</v>
      </c>
      <c r="E109" s="15" t="s">
        <v>1347</v>
      </c>
      <c r="F109" s="15" t="s">
        <v>1351</v>
      </c>
      <c r="G109" s="15" t="s">
        <v>1460</v>
      </c>
      <c r="H109" s="15" t="s">
        <v>1349</v>
      </c>
      <c r="I109" s="15" t="s">
        <v>1373</v>
      </c>
      <c r="J109" s="15"/>
      <c r="K109" s="16">
        <v>2</v>
      </c>
      <c r="L109" s="16">
        <v>7</v>
      </c>
      <c r="M109" s="16">
        <v>7</v>
      </c>
      <c r="N109" s="16">
        <v>7</v>
      </c>
      <c r="O109" s="16">
        <v>54170</v>
      </c>
      <c r="P109" s="16">
        <v>0</v>
      </c>
      <c r="Q109" s="16">
        <v>0</v>
      </c>
      <c r="R109" s="16">
        <v>595</v>
      </c>
      <c r="S109" s="15"/>
      <c r="T109" s="16">
        <v>2</v>
      </c>
      <c r="U109" s="16">
        <v>7</v>
      </c>
      <c r="V109" s="16">
        <v>7</v>
      </c>
      <c r="W109" s="16">
        <v>7</v>
      </c>
      <c r="X109" s="16">
        <v>64668</v>
      </c>
      <c r="Y109" s="16">
        <v>0</v>
      </c>
      <c r="Z109" s="16">
        <v>0</v>
      </c>
      <c r="AA109" s="16">
        <v>711</v>
      </c>
      <c r="AC109" s="16">
        <v>2</v>
      </c>
      <c r="AD109" s="16">
        <v>7</v>
      </c>
      <c r="AE109" s="16">
        <v>7</v>
      </c>
      <c r="AF109" s="16">
        <v>7</v>
      </c>
      <c r="AG109" s="16">
        <v>76543</v>
      </c>
      <c r="AH109" s="16">
        <v>0</v>
      </c>
      <c r="AI109" s="16">
        <v>0</v>
      </c>
      <c r="AJ109" s="16">
        <v>841</v>
      </c>
      <c r="AL109" s="16">
        <v>2</v>
      </c>
      <c r="AM109" s="16">
        <v>8</v>
      </c>
      <c r="AN109" s="16">
        <v>8</v>
      </c>
      <c r="AO109" s="16">
        <v>8</v>
      </c>
      <c r="AP109" s="16">
        <v>75369</v>
      </c>
      <c r="AQ109" s="16">
        <v>0</v>
      </c>
      <c r="AR109" s="16">
        <v>0</v>
      </c>
      <c r="AS109" s="16">
        <v>725</v>
      </c>
      <c r="AU109" s="16">
        <v>2</v>
      </c>
      <c r="AV109" s="16">
        <v>7</v>
      </c>
      <c r="AW109" s="16">
        <v>270750</v>
      </c>
      <c r="AX109" s="16">
        <v>0</v>
      </c>
      <c r="AY109" s="16">
        <v>0</v>
      </c>
      <c r="AZ109" s="16">
        <v>718</v>
      </c>
      <c r="BA109" s="16">
        <v>37345</v>
      </c>
    </row>
    <row r="110" spans="1:53">
      <c r="A110" s="15" t="s">
        <v>1344</v>
      </c>
      <c r="B110" s="15" t="s">
        <v>1345</v>
      </c>
      <c r="C110" s="15" t="s">
        <v>1346</v>
      </c>
      <c r="D110" s="15" t="s">
        <v>1347</v>
      </c>
      <c r="E110" s="15" t="s">
        <v>1347</v>
      </c>
      <c r="F110" s="15" t="s">
        <v>1351</v>
      </c>
      <c r="G110" s="15" t="s">
        <v>1461</v>
      </c>
      <c r="H110" s="15" t="s">
        <v>1349</v>
      </c>
      <c r="I110" s="15" t="s">
        <v>1375</v>
      </c>
      <c r="J110" s="15"/>
      <c r="K110" s="16">
        <v>2</v>
      </c>
      <c r="L110" s="16">
        <v>7</v>
      </c>
      <c r="M110" s="16">
        <v>7</v>
      </c>
      <c r="N110" s="16">
        <v>7</v>
      </c>
      <c r="O110" s="16">
        <v>54170</v>
      </c>
      <c r="P110" s="16">
        <v>0</v>
      </c>
      <c r="Q110" s="16">
        <v>0</v>
      </c>
      <c r="R110" s="16">
        <v>595</v>
      </c>
      <c r="S110" s="15"/>
      <c r="T110" s="16">
        <v>2</v>
      </c>
      <c r="U110" s="16">
        <v>7</v>
      </c>
      <c r="V110" s="16">
        <v>7</v>
      </c>
      <c r="W110" s="16">
        <v>7</v>
      </c>
      <c r="X110" s="16">
        <v>64668</v>
      </c>
      <c r="Y110" s="16">
        <v>0</v>
      </c>
      <c r="Z110" s="16">
        <v>0</v>
      </c>
      <c r="AA110" s="16">
        <v>711</v>
      </c>
      <c r="AC110" s="16">
        <v>2</v>
      </c>
      <c r="AD110" s="16">
        <v>7</v>
      </c>
      <c r="AE110" s="16">
        <v>7</v>
      </c>
      <c r="AF110" s="16">
        <v>7</v>
      </c>
      <c r="AG110" s="16">
        <v>76543</v>
      </c>
      <c r="AH110" s="16">
        <v>0</v>
      </c>
      <c r="AI110" s="16">
        <v>0</v>
      </c>
      <c r="AJ110" s="16">
        <v>841</v>
      </c>
      <c r="AL110" s="16">
        <v>2</v>
      </c>
      <c r="AM110" s="16">
        <v>8</v>
      </c>
      <c r="AN110" s="16">
        <v>8</v>
      </c>
      <c r="AO110" s="16">
        <v>8</v>
      </c>
      <c r="AP110" s="16">
        <v>75369</v>
      </c>
      <c r="AQ110" s="16">
        <v>0</v>
      </c>
      <c r="AR110" s="16">
        <v>0</v>
      </c>
      <c r="AS110" s="16">
        <v>725</v>
      </c>
      <c r="AU110" s="16">
        <v>2</v>
      </c>
      <c r="AV110" s="16">
        <v>7</v>
      </c>
      <c r="AW110" s="16">
        <v>270750</v>
      </c>
      <c r="AX110" s="16">
        <v>0</v>
      </c>
      <c r="AY110" s="16">
        <v>0</v>
      </c>
      <c r="AZ110" s="16">
        <v>718</v>
      </c>
      <c r="BA110" s="16">
        <v>37345</v>
      </c>
    </row>
    <row r="111" spans="1:53">
      <c r="A111" s="15" t="s">
        <v>1344</v>
      </c>
      <c r="B111" s="15" t="s">
        <v>1345</v>
      </c>
      <c r="C111" s="15" t="s">
        <v>1346</v>
      </c>
      <c r="D111" s="15" t="s">
        <v>1347</v>
      </c>
      <c r="E111" s="15" t="s">
        <v>1347</v>
      </c>
      <c r="F111" s="15" t="s">
        <v>1351</v>
      </c>
      <c r="G111" s="15" t="s">
        <v>1462</v>
      </c>
      <c r="H111" s="15" t="s">
        <v>1349</v>
      </c>
      <c r="I111" s="15" t="s">
        <v>1371</v>
      </c>
      <c r="J111" s="15"/>
      <c r="K111" s="16">
        <v>11</v>
      </c>
      <c r="L111" s="16">
        <v>139</v>
      </c>
      <c r="M111" s="16">
        <v>136</v>
      </c>
      <c r="N111" s="16">
        <v>132</v>
      </c>
      <c r="O111" s="16">
        <v>2229034</v>
      </c>
      <c r="P111" s="16">
        <v>0</v>
      </c>
      <c r="Q111" s="16">
        <v>0</v>
      </c>
      <c r="R111" s="16">
        <v>1264</v>
      </c>
      <c r="S111" s="15"/>
      <c r="T111" s="16">
        <v>12</v>
      </c>
      <c r="U111" s="16">
        <v>135</v>
      </c>
      <c r="V111" s="16">
        <v>145</v>
      </c>
      <c r="W111" s="16">
        <v>145</v>
      </c>
      <c r="X111" s="16">
        <v>1949931</v>
      </c>
      <c r="Y111" s="16">
        <v>0</v>
      </c>
      <c r="Z111" s="16">
        <v>0</v>
      </c>
      <c r="AA111" s="16">
        <v>1059</v>
      </c>
      <c r="AC111" s="16">
        <v>11</v>
      </c>
      <c r="AD111" s="16">
        <v>149</v>
      </c>
      <c r="AE111" s="16">
        <v>144</v>
      </c>
      <c r="AF111" s="16">
        <v>145</v>
      </c>
      <c r="AG111" s="16">
        <v>2160302</v>
      </c>
      <c r="AH111" s="16">
        <v>0</v>
      </c>
      <c r="AI111" s="16">
        <v>0</v>
      </c>
      <c r="AJ111" s="16">
        <v>1138</v>
      </c>
      <c r="AL111" s="16">
        <v>11</v>
      </c>
      <c r="AM111" s="16">
        <v>137</v>
      </c>
      <c r="AN111" s="16">
        <v>139</v>
      </c>
      <c r="AO111" s="16">
        <v>139</v>
      </c>
      <c r="AP111" s="16">
        <v>1983583</v>
      </c>
      <c r="AQ111" s="16">
        <v>0</v>
      </c>
      <c r="AR111" s="16">
        <v>0</v>
      </c>
      <c r="AS111" s="16">
        <v>1103</v>
      </c>
      <c r="AU111" s="16">
        <v>11</v>
      </c>
      <c r="AV111" s="16">
        <v>140</v>
      </c>
      <c r="AW111" s="16">
        <v>8322850</v>
      </c>
      <c r="AX111" s="16">
        <v>0</v>
      </c>
      <c r="AY111" s="16">
        <v>0</v>
      </c>
      <c r="AZ111" s="16">
        <v>1140</v>
      </c>
      <c r="BA111" s="16">
        <v>59273</v>
      </c>
    </row>
    <row r="112" spans="1:53">
      <c r="A112" s="15" t="s">
        <v>1344</v>
      </c>
      <c r="B112" s="15" t="s">
        <v>1345</v>
      </c>
      <c r="C112" s="15" t="s">
        <v>1346</v>
      </c>
      <c r="D112" s="15" t="s">
        <v>1347</v>
      </c>
      <c r="E112" s="15" t="s">
        <v>1347</v>
      </c>
      <c r="F112" s="15" t="s">
        <v>1351</v>
      </c>
      <c r="G112" s="15" t="s">
        <v>1463</v>
      </c>
      <c r="H112" s="15" t="s">
        <v>1349</v>
      </c>
      <c r="I112" s="15" t="s">
        <v>1373</v>
      </c>
      <c r="J112" s="15"/>
      <c r="K112" s="16">
        <v>11</v>
      </c>
      <c r="L112" s="16">
        <v>139</v>
      </c>
      <c r="M112" s="16">
        <v>136</v>
      </c>
      <c r="N112" s="16">
        <v>132</v>
      </c>
      <c r="O112" s="16">
        <v>2229034</v>
      </c>
      <c r="P112" s="16">
        <v>0</v>
      </c>
      <c r="Q112" s="16">
        <v>0</v>
      </c>
      <c r="R112" s="16">
        <v>1264</v>
      </c>
      <c r="S112" s="15"/>
      <c r="T112" s="16">
        <v>12</v>
      </c>
      <c r="U112" s="16">
        <v>135</v>
      </c>
      <c r="V112" s="16">
        <v>145</v>
      </c>
      <c r="W112" s="16">
        <v>145</v>
      </c>
      <c r="X112" s="16">
        <v>1949931</v>
      </c>
      <c r="Y112" s="16">
        <v>0</v>
      </c>
      <c r="Z112" s="16">
        <v>0</v>
      </c>
      <c r="AA112" s="16">
        <v>1059</v>
      </c>
      <c r="AC112" s="16">
        <v>11</v>
      </c>
      <c r="AD112" s="16">
        <v>149</v>
      </c>
      <c r="AE112" s="16">
        <v>144</v>
      </c>
      <c r="AF112" s="16">
        <v>145</v>
      </c>
      <c r="AG112" s="16">
        <v>2160302</v>
      </c>
      <c r="AH112" s="16">
        <v>0</v>
      </c>
      <c r="AI112" s="16">
        <v>0</v>
      </c>
      <c r="AJ112" s="16">
        <v>1138</v>
      </c>
      <c r="AL112" s="16">
        <v>11</v>
      </c>
      <c r="AM112" s="16">
        <v>137</v>
      </c>
      <c r="AN112" s="16">
        <v>139</v>
      </c>
      <c r="AO112" s="16">
        <v>139</v>
      </c>
      <c r="AP112" s="16">
        <v>1983583</v>
      </c>
      <c r="AQ112" s="16">
        <v>0</v>
      </c>
      <c r="AR112" s="16">
        <v>0</v>
      </c>
      <c r="AS112" s="16">
        <v>1103</v>
      </c>
      <c r="AU112" s="16">
        <v>11</v>
      </c>
      <c r="AV112" s="16">
        <v>140</v>
      </c>
      <c r="AW112" s="16">
        <v>8322850</v>
      </c>
      <c r="AX112" s="16">
        <v>0</v>
      </c>
      <c r="AY112" s="16">
        <v>0</v>
      </c>
      <c r="AZ112" s="16">
        <v>1140</v>
      </c>
      <c r="BA112" s="16">
        <v>59273</v>
      </c>
    </row>
    <row r="113" spans="1:53">
      <c r="A113" s="15" t="s">
        <v>1344</v>
      </c>
      <c r="B113" s="15" t="s">
        <v>1345</v>
      </c>
      <c r="C113" s="15" t="s">
        <v>1346</v>
      </c>
      <c r="D113" s="15" t="s">
        <v>1347</v>
      </c>
      <c r="E113" s="15" t="s">
        <v>1347</v>
      </c>
      <c r="F113" s="15" t="s">
        <v>1351</v>
      </c>
      <c r="G113" s="15" t="s">
        <v>1464</v>
      </c>
      <c r="H113" s="15" t="s">
        <v>1349</v>
      </c>
      <c r="I113" s="15" t="s">
        <v>1375</v>
      </c>
      <c r="J113" s="15"/>
      <c r="K113" s="16">
        <v>11</v>
      </c>
      <c r="L113" s="16">
        <v>139</v>
      </c>
      <c r="M113" s="16">
        <v>136</v>
      </c>
      <c r="N113" s="16">
        <v>132</v>
      </c>
      <c r="O113" s="16">
        <v>2229034</v>
      </c>
      <c r="P113" s="16">
        <v>0</v>
      </c>
      <c r="Q113" s="16">
        <v>0</v>
      </c>
      <c r="R113" s="16">
        <v>1264</v>
      </c>
      <c r="S113" s="15"/>
      <c r="T113" s="16">
        <v>12</v>
      </c>
      <c r="U113" s="16">
        <v>135</v>
      </c>
      <c r="V113" s="16">
        <v>145</v>
      </c>
      <c r="W113" s="16">
        <v>145</v>
      </c>
      <c r="X113" s="16">
        <v>1949931</v>
      </c>
      <c r="Y113" s="16">
        <v>0</v>
      </c>
      <c r="Z113" s="16">
        <v>0</v>
      </c>
      <c r="AA113" s="16">
        <v>1059</v>
      </c>
      <c r="AC113" s="16">
        <v>11</v>
      </c>
      <c r="AD113" s="16">
        <v>149</v>
      </c>
      <c r="AE113" s="16">
        <v>144</v>
      </c>
      <c r="AF113" s="16">
        <v>145</v>
      </c>
      <c r="AG113" s="16">
        <v>2160302</v>
      </c>
      <c r="AH113" s="16">
        <v>0</v>
      </c>
      <c r="AI113" s="16">
        <v>0</v>
      </c>
      <c r="AJ113" s="16">
        <v>1138</v>
      </c>
      <c r="AL113" s="16">
        <v>11</v>
      </c>
      <c r="AM113" s="16">
        <v>137</v>
      </c>
      <c r="AN113" s="16">
        <v>139</v>
      </c>
      <c r="AO113" s="16">
        <v>139</v>
      </c>
      <c r="AP113" s="16">
        <v>1983583</v>
      </c>
      <c r="AQ113" s="16">
        <v>0</v>
      </c>
      <c r="AR113" s="16">
        <v>0</v>
      </c>
      <c r="AS113" s="16">
        <v>1103</v>
      </c>
      <c r="AU113" s="16">
        <v>11</v>
      </c>
      <c r="AV113" s="16">
        <v>140</v>
      </c>
      <c r="AW113" s="16">
        <v>8322850</v>
      </c>
      <c r="AX113" s="16">
        <v>0</v>
      </c>
      <c r="AY113" s="16">
        <v>0</v>
      </c>
      <c r="AZ113" s="16">
        <v>1140</v>
      </c>
      <c r="BA113" s="16">
        <v>59273</v>
      </c>
    </row>
    <row r="114" spans="1:53">
      <c r="A114" s="15" t="s">
        <v>1344</v>
      </c>
      <c r="B114" s="15" t="s">
        <v>1345</v>
      </c>
      <c r="C114" s="15" t="s">
        <v>1346</v>
      </c>
      <c r="D114" s="15" t="s">
        <v>1347</v>
      </c>
      <c r="E114" s="15" t="s">
        <v>1347</v>
      </c>
      <c r="F114" s="15" t="s">
        <v>1351</v>
      </c>
      <c r="G114" s="15" t="s">
        <v>1465</v>
      </c>
      <c r="H114" s="15" t="s">
        <v>1349</v>
      </c>
      <c r="I114" s="15" t="s">
        <v>1371</v>
      </c>
      <c r="J114" s="15"/>
      <c r="K114" s="16">
        <v>1</v>
      </c>
      <c r="L114" s="16">
        <v>2</v>
      </c>
      <c r="M114" s="16">
        <v>2</v>
      </c>
      <c r="N114" s="16">
        <v>2</v>
      </c>
      <c r="O114" s="16">
        <v>25082</v>
      </c>
      <c r="P114" s="16">
        <v>0</v>
      </c>
      <c r="Q114" s="16">
        <v>0</v>
      </c>
      <c r="R114" s="16">
        <v>965</v>
      </c>
      <c r="S114" s="15"/>
      <c r="T114" s="16">
        <v>1</v>
      </c>
      <c r="U114" s="16">
        <v>2</v>
      </c>
      <c r="V114" s="16">
        <v>2</v>
      </c>
      <c r="W114" s="16">
        <v>2</v>
      </c>
      <c r="X114" s="16">
        <v>19885</v>
      </c>
      <c r="Y114" s="16">
        <v>0</v>
      </c>
      <c r="Z114" s="16">
        <v>0</v>
      </c>
      <c r="AA114" s="16">
        <v>765</v>
      </c>
      <c r="AC114" s="16">
        <v>1</v>
      </c>
      <c r="AD114" s="16">
        <v>2</v>
      </c>
      <c r="AE114" s="16">
        <v>2</v>
      </c>
      <c r="AF114" s="16">
        <v>2</v>
      </c>
      <c r="AG114" s="16">
        <v>20012</v>
      </c>
      <c r="AH114" s="16">
        <v>0</v>
      </c>
      <c r="AI114" s="16">
        <v>0</v>
      </c>
      <c r="AJ114" s="16">
        <v>770</v>
      </c>
      <c r="AL114" s="16">
        <v>1</v>
      </c>
      <c r="AM114" s="16">
        <v>2</v>
      </c>
      <c r="AN114" s="16">
        <v>2</v>
      </c>
      <c r="AO114" s="16">
        <v>2</v>
      </c>
      <c r="AP114" s="16">
        <v>20979</v>
      </c>
      <c r="AQ114" s="16">
        <v>0</v>
      </c>
      <c r="AR114" s="16">
        <v>0</v>
      </c>
      <c r="AS114" s="16">
        <v>807</v>
      </c>
      <c r="AU114" s="16">
        <v>1</v>
      </c>
      <c r="AV114" s="16">
        <v>2</v>
      </c>
      <c r="AW114" s="16">
        <v>85958</v>
      </c>
      <c r="AX114" s="16">
        <v>0</v>
      </c>
      <c r="AY114" s="16">
        <v>0</v>
      </c>
      <c r="AZ114" s="16">
        <v>827</v>
      </c>
      <c r="BA114" s="16">
        <v>42979</v>
      </c>
    </row>
    <row r="115" spans="1:53">
      <c r="A115" s="15" t="s">
        <v>1344</v>
      </c>
      <c r="B115" s="15" t="s">
        <v>1345</v>
      </c>
      <c r="C115" s="15" t="s">
        <v>1346</v>
      </c>
      <c r="D115" s="15" t="s">
        <v>1347</v>
      </c>
      <c r="E115" s="15" t="s">
        <v>1347</v>
      </c>
      <c r="F115" s="15" t="s">
        <v>1351</v>
      </c>
      <c r="G115" s="15" t="s">
        <v>1466</v>
      </c>
      <c r="H115" s="15" t="s">
        <v>1349</v>
      </c>
      <c r="I115" s="15" t="s">
        <v>1373</v>
      </c>
      <c r="J115" s="15"/>
      <c r="K115" s="16">
        <v>1</v>
      </c>
      <c r="L115" s="16">
        <v>2</v>
      </c>
      <c r="M115" s="16">
        <v>2</v>
      </c>
      <c r="N115" s="16">
        <v>2</v>
      </c>
      <c r="O115" s="16">
        <v>25082</v>
      </c>
      <c r="P115" s="16">
        <v>0</v>
      </c>
      <c r="Q115" s="16">
        <v>0</v>
      </c>
      <c r="R115" s="16">
        <v>965</v>
      </c>
      <c r="S115" s="15"/>
      <c r="T115" s="16">
        <v>1</v>
      </c>
      <c r="U115" s="16">
        <v>2</v>
      </c>
      <c r="V115" s="16">
        <v>2</v>
      </c>
      <c r="W115" s="16">
        <v>2</v>
      </c>
      <c r="X115" s="16">
        <v>19885</v>
      </c>
      <c r="Y115" s="16">
        <v>0</v>
      </c>
      <c r="Z115" s="16">
        <v>0</v>
      </c>
      <c r="AA115" s="16">
        <v>765</v>
      </c>
      <c r="AC115" s="16">
        <v>1</v>
      </c>
      <c r="AD115" s="16">
        <v>2</v>
      </c>
      <c r="AE115" s="16">
        <v>2</v>
      </c>
      <c r="AF115" s="16">
        <v>2</v>
      </c>
      <c r="AG115" s="16">
        <v>20012</v>
      </c>
      <c r="AH115" s="16">
        <v>0</v>
      </c>
      <c r="AI115" s="16">
        <v>0</v>
      </c>
      <c r="AJ115" s="16">
        <v>770</v>
      </c>
      <c r="AL115" s="16">
        <v>1</v>
      </c>
      <c r="AM115" s="16">
        <v>2</v>
      </c>
      <c r="AN115" s="16">
        <v>2</v>
      </c>
      <c r="AO115" s="16">
        <v>2</v>
      </c>
      <c r="AP115" s="16">
        <v>20979</v>
      </c>
      <c r="AQ115" s="16">
        <v>0</v>
      </c>
      <c r="AR115" s="16">
        <v>0</v>
      </c>
      <c r="AS115" s="16">
        <v>807</v>
      </c>
      <c r="AU115" s="16">
        <v>1</v>
      </c>
      <c r="AV115" s="16">
        <v>2</v>
      </c>
      <c r="AW115" s="16">
        <v>85958</v>
      </c>
      <c r="AX115" s="16">
        <v>0</v>
      </c>
      <c r="AY115" s="16">
        <v>0</v>
      </c>
      <c r="AZ115" s="16">
        <v>827</v>
      </c>
      <c r="BA115" s="16">
        <v>42979</v>
      </c>
    </row>
    <row r="116" spans="1:53">
      <c r="A116" s="15" t="s">
        <v>1344</v>
      </c>
      <c r="B116" s="15" t="s">
        <v>1345</v>
      </c>
      <c r="C116" s="15" t="s">
        <v>1346</v>
      </c>
      <c r="D116" s="15" t="s">
        <v>1347</v>
      </c>
      <c r="E116" s="15" t="s">
        <v>1347</v>
      </c>
      <c r="F116" s="15" t="s">
        <v>1351</v>
      </c>
      <c r="G116" s="15" t="s">
        <v>1467</v>
      </c>
      <c r="H116" s="15" t="s">
        <v>1349</v>
      </c>
      <c r="I116" s="15" t="s">
        <v>1375</v>
      </c>
      <c r="J116" s="15"/>
      <c r="K116" s="16">
        <v>1</v>
      </c>
      <c r="L116" s="16">
        <v>2</v>
      </c>
      <c r="M116" s="16">
        <v>2</v>
      </c>
      <c r="N116" s="16">
        <v>2</v>
      </c>
      <c r="O116" s="16">
        <v>25082</v>
      </c>
      <c r="P116" s="16">
        <v>0</v>
      </c>
      <c r="Q116" s="16">
        <v>0</v>
      </c>
      <c r="R116" s="16">
        <v>965</v>
      </c>
      <c r="S116" s="15"/>
      <c r="T116" s="16">
        <v>1</v>
      </c>
      <c r="U116" s="16">
        <v>2</v>
      </c>
      <c r="V116" s="16">
        <v>2</v>
      </c>
      <c r="W116" s="16">
        <v>2</v>
      </c>
      <c r="X116" s="16">
        <v>19885</v>
      </c>
      <c r="Y116" s="16">
        <v>0</v>
      </c>
      <c r="Z116" s="16">
        <v>0</v>
      </c>
      <c r="AA116" s="16">
        <v>765</v>
      </c>
      <c r="AC116" s="16">
        <v>1</v>
      </c>
      <c r="AD116" s="16">
        <v>2</v>
      </c>
      <c r="AE116" s="16">
        <v>2</v>
      </c>
      <c r="AF116" s="16">
        <v>2</v>
      </c>
      <c r="AG116" s="16">
        <v>20012</v>
      </c>
      <c r="AH116" s="16">
        <v>0</v>
      </c>
      <c r="AI116" s="16">
        <v>0</v>
      </c>
      <c r="AJ116" s="16">
        <v>770</v>
      </c>
      <c r="AL116" s="16">
        <v>1</v>
      </c>
      <c r="AM116" s="16">
        <v>2</v>
      </c>
      <c r="AN116" s="16">
        <v>2</v>
      </c>
      <c r="AO116" s="16">
        <v>2</v>
      </c>
      <c r="AP116" s="16">
        <v>20979</v>
      </c>
      <c r="AQ116" s="16">
        <v>0</v>
      </c>
      <c r="AR116" s="16">
        <v>0</v>
      </c>
      <c r="AS116" s="16">
        <v>807</v>
      </c>
      <c r="AU116" s="16">
        <v>1</v>
      </c>
      <c r="AV116" s="16">
        <v>2</v>
      </c>
      <c r="AW116" s="16">
        <v>85958</v>
      </c>
      <c r="AX116" s="16">
        <v>0</v>
      </c>
      <c r="AY116" s="16">
        <v>0</v>
      </c>
      <c r="AZ116" s="16">
        <v>827</v>
      </c>
      <c r="BA116" s="16">
        <v>42979</v>
      </c>
    </row>
    <row r="117" spans="1:53">
      <c r="A117" s="15" t="s">
        <v>1344</v>
      </c>
      <c r="B117" s="15" t="s">
        <v>1345</v>
      </c>
      <c r="C117" s="15" t="s">
        <v>1346</v>
      </c>
      <c r="D117" s="15" t="s">
        <v>1347</v>
      </c>
      <c r="E117" s="15" t="s">
        <v>1347</v>
      </c>
      <c r="F117" s="15" t="s">
        <v>1351</v>
      </c>
      <c r="G117" s="15" t="s">
        <v>1468</v>
      </c>
      <c r="H117" s="15" t="s">
        <v>1349</v>
      </c>
      <c r="I117" s="15" t="s">
        <v>1371</v>
      </c>
      <c r="J117" s="15"/>
      <c r="K117" s="16">
        <v>2</v>
      </c>
      <c r="L117" s="16">
        <v>7</v>
      </c>
      <c r="M117" s="16">
        <v>9</v>
      </c>
      <c r="N117" s="16">
        <v>10</v>
      </c>
      <c r="O117" s="16">
        <v>34824</v>
      </c>
      <c r="P117" s="16">
        <v>0</v>
      </c>
      <c r="Q117" s="16">
        <v>0</v>
      </c>
      <c r="R117" s="16">
        <v>309</v>
      </c>
      <c r="S117" s="15"/>
      <c r="T117" s="16">
        <v>2</v>
      </c>
      <c r="U117" s="16">
        <v>9</v>
      </c>
      <c r="V117" s="16">
        <v>9</v>
      </c>
      <c r="W117" s="16">
        <v>9</v>
      </c>
      <c r="X117" s="16">
        <v>28599</v>
      </c>
      <c r="Y117" s="16">
        <v>0</v>
      </c>
      <c r="Z117" s="16">
        <v>0</v>
      </c>
      <c r="AA117" s="16">
        <v>244</v>
      </c>
      <c r="AC117" s="16">
        <v>2</v>
      </c>
      <c r="AD117" s="16">
        <v>8</v>
      </c>
      <c r="AE117" s="16">
        <v>7</v>
      </c>
      <c r="AF117" s="16">
        <v>7</v>
      </c>
      <c r="AG117" s="16">
        <v>30929</v>
      </c>
      <c r="AH117" s="16">
        <v>0</v>
      </c>
      <c r="AI117" s="16">
        <v>0</v>
      </c>
      <c r="AJ117" s="16">
        <v>324</v>
      </c>
      <c r="AL117" s="16">
        <v>2</v>
      </c>
      <c r="AM117" s="16">
        <v>8</v>
      </c>
      <c r="AN117" s="16">
        <v>6</v>
      </c>
      <c r="AO117" s="16">
        <v>8</v>
      </c>
      <c r="AP117" s="16">
        <v>24595</v>
      </c>
      <c r="AQ117" s="16">
        <v>0</v>
      </c>
      <c r="AR117" s="16">
        <v>0</v>
      </c>
      <c r="AS117" s="16">
        <v>258</v>
      </c>
      <c r="AU117" s="16">
        <v>2</v>
      </c>
      <c r="AV117" s="16">
        <v>8</v>
      </c>
      <c r="AW117" s="16">
        <v>118947</v>
      </c>
      <c r="AX117" s="16">
        <v>0</v>
      </c>
      <c r="AY117" s="16">
        <v>0</v>
      </c>
      <c r="AZ117" s="16">
        <v>283</v>
      </c>
      <c r="BA117" s="16">
        <v>14715</v>
      </c>
    </row>
    <row r="118" spans="1:53">
      <c r="A118" s="15" t="s">
        <v>1344</v>
      </c>
      <c r="B118" s="15" t="s">
        <v>1345</v>
      </c>
      <c r="C118" s="15" t="s">
        <v>1346</v>
      </c>
      <c r="D118" s="15" t="s">
        <v>1347</v>
      </c>
      <c r="E118" s="15" t="s">
        <v>1347</v>
      </c>
      <c r="F118" s="15" t="s">
        <v>1351</v>
      </c>
      <c r="G118" s="15" t="s">
        <v>1469</v>
      </c>
      <c r="H118" s="15" t="s">
        <v>1349</v>
      </c>
      <c r="I118" s="15" t="s">
        <v>1373</v>
      </c>
      <c r="J118" s="15"/>
      <c r="K118" s="16">
        <v>2</v>
      </c>
      <c r="L118" s="16">
        <v>7</v>
      </c>
      <c r="M118" s="16">
        <v>9</v>
      </c>
      <c r="N118" s="16">
        <v>10</v>
      </c>
      <c r="O118" s="16">
        <v>34824</v>
      </c>
      <c r="P118" s="16">
        <v>0</v>
      </c>
      <c r="Q118" s="16">
        <v>0</v>
      </c>
      <c r="R118" s="16">
        <v>309</v>
      </c>
      <c r="S118" s="15"/>
      <c r="T118" s="16">
        <v>2</v>
      </c>
      <c r="U118" s="16">
        <v>9</v>
      </c>
      <c r="V118" s="16">
        <v>9</v>
      </c>
      <c r="W118" s="16">
        <v>9</v>
      </c>
      <c r="X118" s="16">
        <v>28599</v>
      </c>
      <c r="Y118" s="16">
        <v>0</v>
      </c>
      <c r="Z118" s="16">
        <v>0</v>
      </c>
      <c r="AA118" s="16">
        <v>244</v>
      </c>
      <c r="AC118" s="16">
        <v>2</v>
      </c>
      <c r="AD118" s="16">
        <v>8</v>
      </c>
      <c r="AE118" s="16">
        <v>7</v>
      </c>
      <c r="AF118" s="16">
        <v>7</v>
      </c>
      <c r="AG118" s="16">
        <v>30929</v>
      </c>
      <c r="AH118" s="16">
        <v>0</v>
      </c>
      <c r="AI118" s="16">
        <v>0</v>
      </c>
      <c r="AJ118" s="16">
        <v>324</v>
      </c>
      <c r="AL118" s="16">
        <v>2</v>
      </c>
      <c r="AM118" s="16">
        <v>8</v>
      </c>
      <c r="AN118" s="16">
        <v>6</v>
      </c>
      <c r="AO118" s="16">
        <v>8</v>
      </c>
      <c r="AP118" s="16">
        <v>24595</v>
      </c>
      <c r="AQ118" s="16">
        <v>0</v>
      </c>
      <c r="AR118" s="16">
        <v>0</v>
      </c>
      <c r="AS118" s="16">
        <v>258</v>
      </c>
      <c r="AU118" s="16">
        <v>2</v>
      </c>
      <c r="AV118" s="16">
        <v>8</v>
      </c>
      <c r="AW118" s="16">
        <v>118947</v>
      </c>
      <c r="AX118" s="16">
        <v>0</v>
      </c>
      <c r="AY118" s="16">
        <v>0</v>
      </c>
      <c r="AZ118" s="16">
        <v>283</v>
      </c>
      <c r="BA118" s="16">
        <v>14715</v>
      </c>
    </row>
    <row r="119" spans="1:53">
      <c r="A119" s="15" t="s">
        <v>1344</v>
      </c>
      <c r="B119" s="15" t="s">
        <v>1345</v>
      </c>
      <c r="C119" s="15" t="s">
        <v>1346</v>
      </c>
      <c r="D119" s="15" t="s">
        <v>1347</v>
      </c>
      <c r="E119" s="15" t="s">
        <v>1347</v>
      </c>
      <c r="F119" s="15" t="s">
        <v>1351</v>
      </c>
      <c r="G119" s="15" t="s">
        <v>1470</v>
      </c>
      <c r="H119" s="15" t="s">
        <v>1349</v>
      </c>
      <c r="I119" s="15" t="s">
        <v>1375</v>
      </c>
      <c r="J119" s="15"/>
      <c r="K119" s="16">
        <v>2</v>
      </c>
      <c r="L119" s="16">
        <v>7</v>
      </c>
      <c r="M119" s="16">
        <v>9</v>
      </c>
      <c r="N119" s="16">
        <v>10</v>
      </c>
      <c r="O119" s="16">
        <v>34824</v>
      </c>
      <c r="P119" s="16">
        <v>0</v>
      </c>
      <c r="Q119" s="16">
        <v>0</v>
      </c>
      <c r="R119" s="16">
        <v>309</v>
      </c>
      <c r="S119" s="15"/>
      <c r="T119" s="16">
        <v>2</v>
      </c>
      <c r="U119" s="16">
        <v>9</v>
      </c>
      <c r="V119" s="16">
        <v>9</v>
      </c>
      <c r="W119" s="16">
        <v>9</v>
      </c>
      <c r="X119" s="16">
        <v>28599</v>
      </c>
      <c r="Y119" s="16">
        <v>0</v>
      </c>
      <c r="Z119" s="16">
        <v>0</v>
      </c>
      <c r="AA119" s="16">
        <v>244</v>
      </c>
      <c r="AC119" s="16">
        <v>2</v>
      </c>
      <c r="AD119" s="16">
        <v>8</v>
      </c>
      <c r="AE119" s="16">
        <v>7</v>
      </c>
      <c r="AF119" s="16">
        <v>7</v>
      </c>
      <c r="AG119" s="16">
        <v>30929</v>
      </c>
      <c r="AH119" s="16">
        <v>0</v>
      </c>
      <c r="AI119" s="16">
        <v>0</v>
      </c>
      <c r="AJ119" s="16">
        <v>324</v>
      </c>
      <c r="AL119" s="16">
        <v>2</v>
      </c>
      <c r="AM119" s="16">
        <v>8</v>
      </c>
      <c r="AN119" s="16">
        <v>6</v>
      </c>
      <c r="AO119" s="16">
        <v>8</v>
      </c>
      <c r="AP119" s="16">
        <v>24595</v>
      </c>
      <c r="AQ119" s="16">
        <v>0</v>
      </c>
      <c r="AR119" s="16">
        <v>0</v>
      </c>
      <c r="AS119" s="16">
        <v>258</v>
      </c>
      <c r="AU119" s="16">
        <v>2</v>
      </c>
      <c r="AV119" s="16">
        <v>8</v>
      </c>
      <c r="AW119" s="16">
        <v>118947</v>
      </c>
      <c r="AX119" s="16">
        <v>0</v>
      </c>
      <c r="AY119" s="16">
        <v>0</v>
      </c>
      <c r="AZ119" s="16">
        <v>283</v>
      </c>
      <c r="BA119" s="16">
        <v>14715</v>
      </c>
    </row>
    <row r="120" spans="1:53">
      <c r="A120" s="15" t="s">
        <v>1344</v>
      </c>
      <c r="B120" s="15" t="s">
        <v>1345</v>
      </c>
      <c r="C120" s="15" t="s">
        <v>1346</v>
      </c>
      <c r="D120" s="15" t="s">
        <v>1347</v>
      </c>
      <c r="E120" s="15" t="s">
        <v>1347</v>
      </c>
      <c r="F120" s="15" t="s">
        <v>1351</v>
      </c>
      <c r="G120" s="15" t="s">
        <v>1371</v>
      </c>
      <c r="H120" s="15" t="s">
        <v>1349</v>
      </c>
      <c r="I120" s="15" t="s">
        <v>1367</v>
      </c>
      <c r="J120" s="15"/>
      <c r="K120" s="16">
        <v>7</v>
      </c>
      <c r="L120" s="16">
        <v>22</v>
      </c>
      <c r="M120" s="16">
        <v>22</v>
      </c>
      <c r="N120" s="16">
        <v>22</v>
      </c>
      <c r="O120" s="16">
        <v>105297</v>
      </c>
      <c r="P120" s="16">
        <v>0</v>
      </c>
      <c r="Q120" s="16">
        <v>0</v>
      </c>
      <c r="R120" s="16">
        <v>368</v>
      </c>
      <c r="S120" s="15"/>
      <c r="T120" s="16">
        <v>6</v>
      </c>
      <c r="U120" s="16">
        <v>25</v>
      </c>
      <c r="V120" s="16">
        <v>23</v>
      </c>
      <c r="W120" s="16">
        <v>23</v>
      </c>
      <c r="X120" s="16">
        <v>135049</v>
      </c>
      <c r="Y120" s="16">
        <v>0</v>
      </c>
      <c r="Z120" s="16">
        <v>0</v>
      </c>
      <c r="AA120" s="16">
        <v>439</v>
      </c>
      <c r="AC120" s="16">
        <v>6</v>
      </c>
      <c r="AD120" s="16">
        <v>96</v>
      </c>
      <c r="AE120" s="16">
        <v>97</v>
      </c>
      <c r="AF120" s="16">
        <v>99</v>
      </c>
      <c r="AG120" s="16">
        <v>433190</v>
      </c>
      <c r="AH120" s="16">
        <v>0</v>
      </c>
      <c r="AI120" s="16">
        <v>0</v>
      </c>
      <c r="AJ120" s="16">
        <v>342</v>
      </c>
      <c r="AL120" s="16">
        <v>6</v>
      </c>
      <c r="AM120" s="16">
        <v>92</v>
      </c>
      <c r="AN120" s="16">
        <v>92</v>
      </c>
      <c r="AO120" s="16">
        <v>95</v>
      </c>
      <c r="AP120" s="16">
        <v>534806</v>
      </c>
      <c r="AQ120" s="16">
        <v>0</v>
      </c>
      <c r="AR120" s="16">
        <v>0</v>
      </c>
      <c r="AS120" s="16">
        <v>442</v>
      </c>
      <c r="AU120" s="16">
        <v>6</v>
      </c>
      <c r="AV120" s="16">
        <v>59</v>
      </c>
      <c r="AW120" s="16">
        <v>1208342</v>
      </c>
      <c r="AX120" s="16">
        <v>0</v>
      </c>
      <c r="AY120" s="16">
        <v>0</v>
      </c>
      <c r="AZ120" s="16">
        <v>394</v>
      </c>
      <c r="BA120" s="16">
        <v>20480</v>
      </c>
    </row>
    <row r="121" spans="1:53">
      <c r="A121" s="15" t="s">
        <v>1344</v>
      </c>
      <c r="B121" s="15" t="s">
        <v>1345</v>
      </c>
      <c r="C121" s="15" t="s">
        <v>1346</v>
      </c>
      <c r="D121" s="15" t="s">
        <v>1347</v>
      </c>
      <c r="E121" s="15" t="s">
        <v>1347</v>
      </c>
      <c r="F121" s="15" t="s">
        <v>1351</v>
      </c>
      <c r="G121" s="15" t="s">
        <v>1471</v>
      </c>
      <c r="H121" s="15" t="s">
        <v>1349</v>
      </c>
      <c r="I121" s="15" t="s">
        <v>1369</v>
      </c>
      <c r="J121" s="15"/>
      <c r="K121" s="16">
        <v>7</v>
      </c>
      <c r="L121" s="16">
        <v>22</v>
      </c>
      <c r="M121" s="16">
        <v>22</v>
      </c>
      <c r="N121" s="16">
        <v>22</v>
      </c>
      <c r="O121" s="16">
        <v>105297</v>
      </c>
      <c r="P121" s="16">
        <v>0</v>
      </c>
      <c r="Q121" s="16">
        <v>0</v>
      </c>
      <c r="R121" s="16">
        <v>368</v>
      </c>
      <c r="S121" s="15"/>
      <c r="T121" s="16">
        <v>6</v>
      </c>
      <c r="U121" s="16">
        <v>25</v>
      </c>
      <c r="V121" s="16">
        <v>23</v>
      </c>
      <c r="W121" s="16">
        <v>23</v>
      </c>
      <c r="X121" s="16">
        <v>135049</v>
      </c>
      <c r="Y121" s="16">
        <v>0</v>
      </c>
      <c r="Z121" s="16">
        <v>0</v>
      </c>
      <c r="AA121" s="16">
        <v>439</v>
      </c>
      <c r="AC121" s="16">
        <v>6</v>
      </c>
      <c r="AD121" s="16">
        <v>96</v>
      </c>
      <c r="AE121" s="16">
        <v>97</v>
      </c>
      <c r="AF121" s="16">
        <v>99</v>
      </c>
      <c r="AG121" s="16">
        <v>433190</v>
      </c>
      <c r="AH121" s="16">
        <v>0</v>
      </c>
      <c r="AI121" s="16">
        <v>0</v>
      </c>
      <c r="AJ121" s="16">
        <v>342</v>
      </c>
      <c r="AL121" s="16">
        <v>6</v>
      </c>
      <c r="AM121" s="16">
        <v>92</v>
      </c>
      <c r="AN121" s="16">
        <v>92</v>
      </c>
      <c r="AO121" s="16">
        <v>95</v>
      </c>
      <c r="AP121" s="16">
        <v>534806</v>
      </c>
      <c r="AQ121" s="16">
        <v>0</v>
      </c>
      <c r="AR121" s="16">
        <v>0</v>
      </c>
      <c r="AS121" s="16">
        <v>442</v>
      </c>
      <c r="AU121" s="16">
        <v>6</v>
      </c>
      <c r="AV121" s="16">
        <v>59</v>
      </c>
      <c r="AW121" s="16">
        <v>1208342</v>
      </c>
      <c r="AX121" s="16">
        <v>0</v>
      </c>
      <c r="AY121" s="16">
        <v>0</v>
      </c>
      <c r="AZ121" s="16">
        <v>394</v>
      </c>
      <c r="BA121" s="16">
        <v>20480</v>
      </c>
    </row>
    <row r="122" spans="1:53">
      <c r="A122" s="15" t="s">
        <v>1344</v>
      </c>
      <c r="B122" s="15" t="s">
        <v>1345</v>
      </c>
      <c r="C122" s="15" t="s">
        <v>1346</v>
      </c>
      <c r="D122" s="15" t="s">
        <v>1347</v>
      </c>
      <c r="E122" s="15" t="s">
        <v>1347</v>
      </c>
      <c r="F122" s="15" t="s">
        <v>1351</v>
      </c>
      <c r="G122" s="15" t="s">
        <v>1472</v>
      </c>
      <c r="H122" s="15" t="s">
        <v>1349</v>
      </c>
      <c r="I122" s="15" t="s">
        <v>1371</v>
      </c>
      <c r="J122" s="15"/>
      <c r="K122" s="16">
        <v>1</v>
      </c>
      <c r="L122" s="16">
        <v>4</v>
      </c>
      <c r="M122" s="16">
        <v>4</v>
      </c>
      <c r="N122" s="16">
        <v>4</v>
      </c>
      <c r="O122" s="16">
        <v>0</v>
      </c>
      <c r="P122" s="16">
        <v>0</v>
      </c>
      <c r="Q122" s="16">
        <v>0</v>
      </c>
      <c r="R122" s="16">
        <v>0</v>
      </c>
      <c r="S122" s="15"/>
      <c r="T122" s="16">
        <v>1</v>
      </c>
      <c r="U122" s="16">
        <v>4</v>
      </c>
      <c r="V122" s="16">
        <v>4</v>
      </c>
      <c r="W122" s="16">
        <v>4</v>
      </c>
      <c r="X122" s="16">
        <v>0</v>
      </c>
      <c r="Y122" s="16">
        <v>0</v>
      </c>
      <c r="Z122" s="16">
        <v>0</v>
      </c>
      <c r="AA122" s="16">
        <v>0</v>
      </c>
      <c r="AC122" s="16">
        <v>1</v>
      </c>
      <c r="AD122" s="16">
        <v>3</v>
      </c>
      <c r="AE122" s="16">
        <v>3</v>
      </c>
      <c r="AF122" s="16">
        <v>3</v>
      </c>
      <c r="AG122" s="16">
        <v>0</v>
      </c>
      <c r="AH122" s="16">
        <v>0</v>
      </c>
      <c r="AI122" s="16">
        <v>0</v>
      </c>
      <c r="AJ122" s="16">
        <v>0</v>
      </c>
      <c r="AL122" s="16">
        <v>1</v>
      </c>
      <c r="AM122" s="16">
        <v>4</v>
      </c>
      <c r="AN122" s="16">
        <v>4</v>
      </c>
      <c r="AO122" s="16">
        <v>4</v>
      </c>
      <c r="AP122" s="16">
        <v>0</v>
      </c>
      <c r="AQ122" s="16">
        <v>0</v>
      </c>
      <c r="AR122" s="16">
        <v>0</v>
      </c>
      <c r="AS122" s="16">
        <v>0</v>
      </c>
      <c r="AU122" s="16">
        <v>1</v>
      </c>
      <c r="AV122" s="16">
        <v>4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</row>
    <row r="123" spans="1:53">
      <c r="A123" s="15" t="s">
        <v>1344</v>
      </c>
      <c r="B123" s="15" t="s">
        <v>1345</v>
      </c>
      <c r="C123" s="15" t="s">
        <v>1346</v>
      </c>
      <c r="D123" s="15" t="s">
        <v>1347</v>
      </c>
      <c r="E123" s="15" t="s">
        <v>1347</v>
      </c>
      <c r="F123" s="15" t="s">
        <v>1351</v>
      </c>
      <c r="G123" s="15" t="s">
        <v>1473</v>
      </c>
      <c r="H123" s="15" t="s">
        <v>1349</v>
      </c>
      <c r="I123" s="15" t="s">
        <v>1373</v>
      </c>
      <c r="J123" s="15"/>
      <c r="K123" s="16">
        <v>1</v>
      </c>
      <c r="L123" s="16">
        <v>4</v>
      </c>
      <c r="M123" s="16">
        <v>4</v>
      </c>
      <c r="N123" s="16">
        <v>4</v>
      </c>
      <c r="O123" s="16">
        <v>0</v>
      </c>
      <c r="P123" s="16">
        <v>0</v>
      </c>
      <c r="Q123" s="16">
        <v>0</v>
      </c>
      <c r="R123" s="16">
        <v>0</v>
      </c>
      <c r="S123" s="15"/>
      <c r="T123" s="16">
        <v>1</v>
      </c>
      <c r="U123" s="16">
        <v>4</v>
      </c>
      <c r="V123" s="16">
        <v>4</v>
      </c>
      <c r="W123" s="16">
        <v>4</v>
      </c>
      <c r="X123" s="16">
        <v>0</v>
      </c>
      <c r="Y123" s="16">
        <v>0</v>
      </c>
      <c r="Z123" s="16">
        <v>0</v>
      </c>
      <c r="AA123" s="16">
        <v>0</v>
      </c>
      <c r="AC123" s="16">
        <v>1</v>
      </c>
      <c r="AD123" s="16">
        <v>3</v>
      </c>
      <c r="AE123" s="16">
        <v>3</v>
      </c>
      <c r="AF123" s="16">
        <v>3</v>
      </c>
      <c r="AG123" s="16">
        <v>0</v>
      </c>
      <c r="AH123" s="16">
        <v>0</v>
      </c>
      <c r="AI123" s="16">
        <v>0</v>
      </c>
      <c r="AJ123" s="16">
        <v>0</v>
      </c>
      <c r="AL123" s="16">
        <v>1</v>
      </c>
      <c r="AM123" s="16">
        <v>4</v>
      </c>
      <c r="AN123" s="16">
        <v>4</v>
      </c>
      <c r="AO123" s="16">
        <v>4</v>
      </c>
      <c r="AP123" s="16">
        <v>0</v>
      </c>
      <c r="AQ123" s="16">
        <v>0</v>
      </c>
      <c r="AR123" s="16">
        <v>0</v>
      </c>
      <c r="AS123" s="16">
        <v>0</v>
      </c>
      <c r="AU123" s="16">
        <v>1</v>
      </c>
      <c r="AV123" s="16">
        <v>4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</row>
    <row r="124" spans="1:53">
      <c r="A124" s="15" t="s">
        <v>1344</v>
      </c>
      <c r="B124" s="15" t="s">
        <v>1345</v>
      </c>
      <c r="C124" s="15" t="s">
        <v>1346</v>
      </c>
      <c r="D124" s="15" t="s">
        <v>1347</v>
      </c>
      <c r="E124" s="15" t="s">
        <v>1347</v>
      </c>
      <c r="F124" s="15" t="s">
        <v>1351</v>
      </c>
      <c r="G124" s="15" t="s">
        <v>1474</v>
      </c>
      <c r="H124" s="15" t="s">
        <v>1349</v>
      </c>
      <c r="I124" s="15" t="s">
        <v>1375</v>
      </c>
      <c r="J124" s="15"/>
      <c r="K124" s="16">
        <v>1</v>
      </c>
      <c r="L124" s="16">
        <v>4</v>
      </c>
      <c r="M124" s="16">
        <v>4</v>
      </c>
      <c r="N124" s="16">
        <v>4</v>
      </c>
      <c r="O124" s="16">
        <v>0</v>
      </c>
      <c r="P124" s="16">
        <v>0</v>
      </c>
      <c r="Q124" s="16">
        <v>0</v>
      </c>
      <c r="R124" s="16">
        <v>0</v>
      </c>
      <c r="S124" s="15"/>
      <c r="T124" s="16">
        <v>1</v>
      </c>
      <c r="U124" s="16">
        <v>4</v>
      </c>
      <c r="V124" s="16">
        <v>4</v>
      </c>
      <c r="W124" s="16">
        <v>4</v>
      </c>
      <c r="X124" s="16">
        <v>0</v>
      </c>
      <c r="Y124" s="16">
        <v>0</v>
      </c>
      <c r="Z124" s="16">
        <v>0</v>
      </c>
      <c r="AA124" s="16">
        <v>0</v>
      </c>
      <c r="AC124" s="16">
        <v>1</v>
      </c>
      <c r="AD124" s="16">
        <v>3</v>
      </c>
      <c r="AE124" s="16">
        <v>3</v>
      </c>
      <c r="AF124" s="16">
        <v>3</v>
      </c>
      <c r="AG124" s="16">
        <v>0</v>
      </c>
      <c r="AH124" s="16">
        <v>0</v>
      </c>
      <c r="AI124" s="16">
        <v>0</v>
      </c>
      <c r="AJ124" s="16">
        <v>0</v>
      </c>
      <c r="AL124" s="16">
        <v>1</v>
      </c>
      <c r="AM124" s="16">
        <v>4</v>
      </c>
      <c r="AN124" s="16">
        <v>4</v>
      </c>
      <c r="AO124" s="16">
        <v>4</v>
      </c>
      <c r="AP124" s="16">
        <v>0</v>
      </c>
      <c r="AQ124" s="16">
        <v>0</v>
      </c>
      <c r="AR124" s="16">
        <v>0</v>
      </c>
      <c r="AS124" s="16">
        <v>0</v>
      </c>
      <c r="AU124" s="16">
        <v>1</v>
      </c>
      <c r="AV124" s="16">
        <v>4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</row>
    <row r="125" spans="1:53">
      <c r="A125" s="15" t="s">
        <v>1344</v>
      </c>
      <c r="B125" s="15" t="s">
        <v>1345</v>
      </c>
      <c r="C125" s="15" t="s">
        <v>1346</v>
      </c>
      <c r="D125" s="15" t="s">
        <v>1347</v>
      </c>
      <c r="E125" s="15" t="s">
        <v>1347</v>
      </c>
      <c r="F125" s="15" t="s">
        <v>1351</v>
      </c>
      <c r="G125" s="15" t="s">
        <v>1475</v>
      </c>
      <c r="H125" s="15" t="s">
        <v>1349</v>
      </c>
      <c r="I125" s="15" t="s">
        <v>1371</v>
      </c>
      <c r="J125" s="15"/>
      <c r="K125" s="16">
        <v>1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5"/>
      <c r="T125" s="16">
        <v>1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C125" s="16">
        <v>1</v>
      </c>
      <c r="AD125" s="16">
        <v>72</v>
      </c>
      <c r="AE125" s="16">
        <v>74</v>
      </c>
      <c r="AF125" s="16">
        <v>76</v>
      </c>
      <c r="AG125" s="16">
        <v>314466</v>
      </c>
      <c r="AH125" s="16">
        <v>0</v>
      </c>
      <c r="AI125" s="16">
        <v>0</v>
      </c>
      <c r="AJ125" s="16">
        <v>327</v>
      </c>
      <c r="AL125" s="16">
        <v>1</v>
      </c>
      <c r="AM125" s="16">
        <v>70</v>
      </c>
      <c r="AN125" s="16">
        <v>71</v>
      </c>
      <c r="AO125" s="16">
        <v>71</v>
      </c>
      <c r="AP125" s="16">
        <v>397605</v>
      </c>
      <c r="AQ125" s="16">
        <v>0</v>
      </c>
      <c r="AR125" s="16">
        <v>0</v>
      </c>
      <c r="AS125" s="16">
        <v>433</v>
      </c>
      <c r="AU125" s="16">
        <v>1</v>
      </c>
      <c r="AV125" s="16">
        <v>36</v>
      </c>
      <c r="AW125" s="16">
        <v>712071</v>
      </c>
      <c r="AX125" s="16">
        <v>0</v>
      </c>
      <c r="AY125" s="16">
        <v>0</v>
      </c>
      <c r="AZ125" s="16">
        <v>379</v>
      </c>
      <c r="BA125" s="16">
        <v>19689</v>
      </c>
    </row>
    <row r="126" spans="1:53">
      <c r="A126" s="15" t="s">
        <v>1344</v>
      </c>
      <c r="B126" s="15" t="s">
        <v>1345</v>
      </c>
      <c r="C126" s="15" t="s">
        <v>1346</v>
      </c>
      <c r="D126" s="15" t="s">
        <v>1347</v>
      </c>
      <c r="E126" s="15" t="s">
        <v>1347</v>
      </c>
      <c r="F126" s="15" t="s">
        <v>1351</v>
      </c>
      <c r="G126" s="15" t="s">
        <v>1476</v>
      </c>
      <c r="H126" s="15" t="s">
        <v>1349</v>
      </c>
      <c r="I126" s="15" t="s">
        <v>1373</v>
      </c>
      <c r="J126" s="15"/>
      <c r="K126" s="16">
        <v>1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5"/>
      <c r="T126" s="16">
        <v>1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C126" s="16">
        <v>1</v>
      </c>
      <c r="AD126" s="16">
        <v>72</v>
      </c>
      <c r="AE126" s="16">
        <v>74</v>
      </c>
      <c r="AF126" s="16">
        <v>76</v>
      </c>
      <c r="AG126" s="16">
        <v>314466</v>
      </c>
      <c r="AH126" s="16">
        <v>0</v>
      </c>
      <c r="AI126" s="16">
        <v>0</v>
      </c>
      <c r="AJ126" s="16">
        <v>327</v>
      </c>
      <c r="AL126" s="16">
        <v>1</v>
      </c>
      <c r="AM126" s="16">
        <v>70</v>
      </c>
      <c r="AN126" s="16">
        <v>71</v>
      </c>
      <c r="AO126" s="16">
        <v>71</v>
      </c>
      <c r="AP126" s="16">
        <v>397605</v>
      </c>
      <c r="AQ126" s="16">
        <v>0</v>
      </c>
      <c r="AR126" s="16">
        <v>0</v>
      </c>
      <c r="AS126" s="16">
        <v>433</v>
      </c>
      <c r="AU126" s="16">
        <v>1</v>
      </c>
      <c r="AV126" s="16">
        <v>36</v>
      </c>
      <c r="AW126" s="16">
        <v>712071</v>
      </c>
      <c r="AX126" s="16">
        <v>0</v>
      </c>
      <c r="AY126" s="16">
        <v>0</v>
      </c>
      <c r="AZ126" s="16">
        <v>379</v>
      </c>
      <c r="BA126" s="16">
        <v>19689</v>
      </c>
    </row>
    <row r="127" spans="1:53">
      <c r="A127" s="15" t="s">
        <v>1344</v>
      </c>
      <c r="B127" s="15" t="s">
        <v>1345</v>
      </c>
      <c r="C127" s="15" t="s">
        <v>1346</v>
      </c>
      <c r="D127" s="15" t="s">
        <v>1347</v>
      </c>
      <c r="E127" s="15" t="s">
        <v>1347</v>
      </c>
      <c r="F127" s="15" t="s">
        <v>1351</v>
      </c>
      <c r="G127" s="15" t="s">
        <v>1477</v>
      </c>
      <c r="H127" s="15" t="s">
        <v>1349</v>
      </c>
      <c r="I127" s="15" t="s">
        <v>1375</v>
      </c>
      <c r="J127" s="15"/>
      <c r="K127" s="16">
        <v>1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5"/>
      <c r="T127" s="16">
        <v>1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C127" s="16">
        <v>1</v>
      </c>
      <c r="AD127" s="16">
        <v>72</v>
      </c>
      <c r="AE127" s="16">
        <v>74</v>
      </c>
      <c r="AF127" s="16">
        <v>76</v>
      </c>
      <c r="AG127" s="16">
        <v>314466</v>
      </c>
      <c r="AH127" s="16">
        <v>0</v>
      </c>
      <c r="AI127" s="16">
        <v>0</v>
      </c>
      <c r="AJ127" s="16">
        <v>327</v>
      </c>
      <c r="AL127" s="16">
        <v>1</v>
      </c>
      <c r="AM127" s="16">
        <v>70</v>
      </c>
      <c r="AN127" s="16">
        <v>71</v>
      </c>
      <c r="AO127" s="16">
        <v>71</v>
      </c>
      <c r="AP127" s="16">
        <v>397605</v>
      </c>
      <c r="AQ127" s="16">
        <v>0</v>
      </c>
      <c r="AR127" s="16">
        <v>0</v>
      </c>
      <c r="AS127" s="16">
        <v>433</v>
      </c>
      <c r="AU127" s="16">
        <v>1</v>
      </c>
      <c r="AV127" s="16">
        <v>36</v>
      </c>
      <c r="AW127" s="16">
        <v>712071</v>
      </c>
      <c r="AX127" s="16">
        <v>0</v>
      </c>
      <c r="AY127" s="16">
        <v>0</v>
      </c>
      <c r="AZ127" s="16">
        <v>379</v>
      </c>
      <c r="BA127" s="16">
        <v>19689</v>
      </c>
    </row>
    <row r="128" spans="1:53">
      <c r="A128" s="15" t="s">
        <v>1344</v>
      </c>
      <c r="B128" s="15" t="s">
        <v>1345</v>
      </c>
      <c r="C128" s="15" t="s">
        <v>1346</v>
      </c>
      <c r="D128" s="15" t="s">
        <v>1347</v>
      </c>
      <c r="E128" s="15" t="s">
        <v>1347</v>
      </c>
      <c r="F128" s="15" t="s">
        <v>1351</v>
      </c>
      <c r="G128" s="15" t="s">
        <v>1478</v>
      </c>
      <c r="H128" s="15" t="s">
        <v>1349</v>
      </c>
      <c r="I128" s="15" t="s">
        <v>1371</v>
      </c>
      <c r="J128" s="15"/>
      <c r="K128" s="16">
        <v>1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5" t="s">
        <v>1365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5" t="s">
        <v>1365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5" t="s">
        <v>1365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</row>
    <row r="129" spans="1:53">
      <c r="A129" s="15" t="s">
        <v>1344</v>
      </c>
      <c r="B129" s="15" t="s">
        <v>1345</v>
      </c>
      <c r="C129" s="15" t="s">
        <v>1346</v>
      </c>
      <c r="D129" s="15" t="s">
        <v>1347</v>
      </c>
      <c r="E129" s="15" t="s">
        <v>1347</v>
      </c>
      <c r="F129" s="15" t="s">
        <v>1351</v>
      </c>
      <c r="G129" s="15" t="s">
        <v>1479</v>
      </c>
      <c r="H129" s="15" t="s">
        <v>1349</v>
      </c>
      <c r="I129" s="15" t="s">
        <v>1373</v>
      </c>
      <c r="J129" s="15"/>
      <c r="K129" s="16">
        <v>1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5" t="s">
        <v>1365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5" t="s">
        <v>1365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5" t="s">
        <v>1365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</row>
    <row r="130" spans="1:53">
      <c r="A130" s="15" t="s">
        <v>1344</v>
      </c>
      <c r="B130" s="15" t="s">
        <v>1345</v>
      </c>
      <c r="C130" s="15" t="s">
        <v>1346</v>
      </c>
      <c r="D130" s="15" t="s">
        <v>1347</v>
      </c>
      <c r="E130" s="15" t="s">
        <v>1347</v>
      </c>
      <c r="F130" s="15" t="s">
        <v>1351</v>
      </c>
      <c r="G130" s="15" t="s">
        <v>1480</v>
      </c>
      <c r="H130" s="15" t="s">
        <v>1349</v>
      </c>
      <c r="I130" s="15" t="s">
        <v>1375</v>
      </c>
      <c r="J130" s="15"/>
      <c r="K130" s="16">
        <v>1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5" t="s">
        <v>1365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5" t="s">
        <v>1365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5" t="s">
        <v>1365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</row>
    <row r="131" spans="1:53">
      <c r="A131" s="15" t="s">
        <v>1344</v>
      </c>
      <c r="B131" s="15" t="s">
        <v>1345</v>
      </c>
      <c r="C131" s="15" t="s">
        <v>1346</v>
      </c>
      <c r="D131" s="15" t="s">
        <v>1347</v>
      </c>
      <c r="E131" s="15" t="s">
        <v>1347</v>
      </c>
      <c r="F131" s="15" t="s">
        <v>1351</v>
      </c>
      <c r="G131" s="15" t="s">
        <v>1481</v>
      </c>
      <c r="H131" s="15" t="s">
        <v>1349</v>
      </c>
      <c r="I131" s="15" t="s">
        <v>1371</v>
      </c>
      <c r="J131" s="15"/>
      <c r="K131" s="16">
        <v>3</v>
      </c>
      <c r="L131" s="16">
        <v>3</v>
      </c>
      <c r="M131" s="16">
        <v>3</v>
      </c>
      <c r="N131" s="16">
        <v>3</v>
      </c>
      <c r="O131" s="16">
        <v>18466</v>
      </c>
      <c r="P131" s="16">
        <v>0</v>
      </c>
      <c r="Q131" s="16">
        <v>0</v>
      </c>
      <c r="R131" s="16">
        <v>473</v>
      </c>
      <c r="S131" s="15"/>
      <c r="T131" s="16">
        <v>3</v>
      </c>
      <c r="U131" s="16">
        <v>3</v>
      </c>
      <c r="V131" s="16">
        <v>3</v>
      </c>
      <c r="W131" s="16">
        <v>3</v>
      </c>
      <c r="X131" s="16">
        <v>21308</v>
      </c>
      <c r="Y131" s="16">
        <v>0</v>
      </c>
      <c r="Z131" s="16">
        <v>0</v>
      </c>
      <c r="AA131" s="16">
        <v>546</v>
      </c>
      <c r="AC131" s="16">
        <v>3</v>
      </c>
      <c r="AD131" s="16">
        <v>4</v>
      </c>
      <c r="AE131" s="16">
        <v>3</v>
      </c>
      <c r="AF131" s="16">
        <v>3</v>
      </c>
      <c r="AG131" s="16">
        <v>22051</v>
      </c>
      <c r="AH131" s="16">
        <v>0</v>
      </c>
      <c r="AI131" s="16">
        <v>0</v>
      </c>
      <c r="AJ131" s="16">
        <v>509</v>
      </c>
      <c r="AL131" s="16">
        <v>3</v>
      </c>
      <c r="AM131" s="16">
        <v>3</v>
      </c>
      <c r="AN131" s="16">
        <v>2</v>
      </c>
      <c r="AO131" s="16">
        <v>3</v>
      </c>
      <c r="AP131" s="16">
        <v>21050</v>
      </c>
      <c r="AQ131" s="16">
        <v>0</v>
      </c>
      <c r="AR131" s="16">
        <v>0</v>
      </c>
      <c r="AS131" s="16">
        <v>607</v>
      </c>
      <c r="AU131" s="16">
        <v>3</v>
      </c>
      <c r="AV131" s="16">
        <v>3</v>
      </c>
      <c r="AW131" s="16">
        <v>82875</v>
      </c>
      <c r="AX131" s="16">
        <v>0</v>
      </c>
      <c r="AY131" s="16">
        <v>0</v>
      </c>
      <c r="AZ131" s="16">
        <v>531</v>
      </c>
      <c r="BA131" s="16">
        <v>27625</v>
      </c>
    </row>
    <row r="132" spans="1:53">
      <c r="A132" s="15" t="s">
        <v>1344</v>
      </c>
      <c r="B132" s="15" t="s">
        <v>1345</v>
      </c>
      <c r="C132" s="15" t="s">
        <v>1346</v>
      </c>
      <c r="D132" s="15" t="s">
        <v>1347</v>
      </c>
      <c r="E132" s="15" t="s">
        <v>1347</v>
      </c>
      <c r="F132" s="15" t="s">
        <v>1351</v>
      </c>
      <c r="G132" s="15" t="s">
        <v>1482</v>
      </c>
      <c r="H132" s="15" t="s">
        <v>1349</v>
      </c>
      <c r="I132" s="15" t="s">
        <v>1373</v>
      </c>
      <c r="J132" s="15"/>
      <c r="K132" s="16">
        <v>3</v>
      </c>
      <c r="L132" s="16">
        <v>3</v>
      </c>
      <c r="M132" s="16">
        <v>3</v>
      </c>
      <c r="N132" s="16">
        <v>3</v>
      </c>
      <c r="O132" s="16">
        <v>18466</v>
      </c>
      <c r="P132" s="16">
        <v>0</v>
      </c>
      <c r="Q132" s="16">
        <v>0</v>
      </c>
      <c r="R132" s="16">
        <v>473</v>
      </c>
      <c r="S132" s="15"/>
      <c r="T132" s="16">
        <v>3</v>
      </c>
      <c r="U132" s="16">
        <v>3</v>
      </c>
      <c r="V132" s="16">
        <v>3</v>
      </c>
      <c r="W132" s="16">
        <v>3</v>
      </c>
      <c r="X132" s="16">
        <v>21308</v>
      </c>
      <c r="Y132" s="16">
        <v>0</v>
      </c>
      <c r="Z132" s="16">
        <v>0</v>
      </c>
      <c r="AA132" s="16">
        <v>546</v>
      </c>
      <c r="AC132" s="16">
        <v>3</v>
      </c>
      <c r="AD132" s="16">
        <v>4</v>
      </c>
      <c r="AE132" s="16">
        <v>3</v>
      </c>
      <c r="AF132" s="16">
        <v>3</v>
      </c>
      <c r="AG132" s="16">
        <v>22051</v>
      </c>
      <c r="AH132" s="16">
        <v>0</v>
      </c>
      <c r="AI132" s="16">
        <v>0</v>
      </c>
      <c r="AJ132" s="16">
        <v>509</v>
      </c>
      <c r="AL132" s="16">
        <v>3</v>
      </c>
      <c r="AM132" s="16">
        <v>3</v>
      </c>
      <c r="AN132" s="16">
        <v>2</v>
      </c>
      <c r="AO132" s="16">
        <v>3</v>
      </c>
      <c r="AP132" s="16">
        <v>21050</v>
      </c>
      <c r="AQ132" s="16">
        <v>0</v>
      </c>
      <c r="AR132" s="16">
        <v>0</v>
      </c>
      <c r="AS132" s="16">
        <v>607</v>
      </c>
      <c r="AU132" s="16">
        <v>3</v>
      </c>
      <c r="AV132" s="16">
        <v>3</v>
      </c>
      <c r="AW132" s="16">
        <v>82875</v>
      </c>
      <c r="AX132" s="16">
        <v>0</v>
      </c>
      <c r="AY132" s="16">
        <v>0</v>
      </c>
      <c r="AZ132" s="16">
        <v>531</v>
      </c>
      <c r="BA132" s="16">
        <v>27625</v>
      </c>
    </row>
    <row r="133" spans="1:53">
      <c r="A133" s="15" t="s">
        <v>1344</v>
      </c>
      <c r="B133" s="15" t="s">
        <v>1345</v>
      </c>
      <c r="C133" s="15" t="s">
        <v>1346</v>
      </c>
      <c r="D133" s="15" t="s">
        <v>1347</v>
      </c>
      <c r="E133" s="15" t="s">
        <v>1347</v>
      </c>
      <c r="F133" s="15" t="s">
        <v>1351</v>
      </c>
      <c r="G133" s="15" t="s">
        <v>1483</v>
      </c>
      <c r="H133" s="15" t="s">
        <v>1349</v>
      </c>
      <c r="I133" s="15" t="s">
        <v>1375</v>
      </c>
      <c r="J133" s="15"/>
      <c r="K133" s="16">
        <v>3</v>
      </c>
      <c r="L133" s="16">
        <v>3</v>
      </c>
      <c r="M133" s="16">
        <v>3</v>
      </c>
      <c r="N133" s="16">
        <v>3</v>
      </c>
      <c r="O133" s="16">
        <v>18466</v>
      </c>
      <c r="P133" s="16">
        <v>0</v>
      </c>
      <c r="Q133" s="16">
        <v>0</v>
      </c>
      <c r="R133" s="16">
        <v>473</v>
      </c>
      <c r="S133" s="15"/>
      <c r="T133" s="16">
        <v>3</v>
      </c>
      <c r="U133" s="16">
        <v>3</v>
      </c>
      <c r="V133" s="16">
        <v>3</v>
      </c>
      <c r="W133" s="16">
        <v>3</v>
      </c>
      <c r="X133" s="16">
        <v>21308</v>
      </c>
      <c r="Y133" s="16">
        <v>0</v>
      </c>
      <c r="Z133" s="16">
        <v>0</v>
      </c>
      <c r="AA133" s="16">
        <v>546</v>
      </c>
      <c r="AC133" s="16">
        <v>3</v>
      </c>
      <c r="AD133" s="16">
        <v>4</v>
      </c>
      <c r="AE133" s="16">
        <v>3</v>
      </c>
      <c r="AF133" s="16">
        <v>3</v>
      </c>
      <c r="AG133" s="16">
        <v>22051</v>
      </c>
      <c r="AH133" s="16">
        <v>0</v>
      </c>
      <c r="AI133" s="16">
        <v>0</v>
      </c>
      <c r="AJ133" s="16">
        <v>509</v>
      </c>
      <c r="AL133" s="16">
        <v>3</v>
      </c>
      <c r="AM133" s="16">
        <v>3</v>
      </c>
      <c r="AN133" s="16">
        <v>2</v>
      </c>
      <c r="AO133" s="16">
        <v>3</v>
      </c>
      <c r="AP133" s="16">
        <v>21050</v>
      </c>
      <c r="AQ133" s="16">
        <v>0</v>
      </c>
      <c r="AR133" s="16">
        <v>0</v>
      </c>
      <c r="AS133" s="16">
        <v>607</v>
      </c>
      <c r="AU133" s="16">
        <v>3</v>
      </c>
      <c r="AV133" s="16">
        <v>3</v>
      </c>
      <c r="AW133" s="16">
        <v>82875</v>
      </c>
      <c r="AX133" s="16">
        <v>0</v>
      </c>
      <c r="AY133" s="16">
        <v>0</v>
      </c>
      <c r="AZ133" s="16">
        <v>531</v>
      </c>
      <c r="BA133" s="16">
        <v>27625</v>
      </c>
    </row>
    <row r="134" spans="1:53">
      <c r="A134" s="15" t="s">
        <v>1344</v>
      </c>
      <c r="B134" s="15" t="s">
        <v>1345</v>
      </c>
      <c r="C134" s="15" t="s">
        <v>1346</v>
      </c>
      <c r="D134" s="15" t="s">
        <v>1347</v>
      </c>
      <c r="E134" s="15" t="s">
        <v>1347</v>
      </c>
      <c r="F134" s="15" t="s">
        <v>1351</v>
      </c>
      <c r="G134" s="15" t="s">
        <v>1484</v>
      </c>
      <c r="H134" s="15" t="s">
        <v>1349</v>
      </c>
      <c r="I134" s="15" t="s">
        <v>1371</v>
      </c>
      <c r="J134" s="15"/>
      <c r="K134" s="16">
        <v>1</v>
      </c>
      <c r="L134" s="16">
        <v>15</v>
      </c>
      <c r="M134" s="16">
        <v>15</v>
      </c>
      <c r="N134" s="16">
        <v>15</v>
      </c>
      <c r="O134" s="16">
        <v>86831</v>
      </c>
      <c r="P134" s="16">
        <v>0</v>
      </c>
      <c r="Q134" s="16">
        <v>0</v>
      </c>
      <c r="R134" s="16">
        <v>445</v>
      </c>
      <c r="S134" s="15"/>
      <c r="T134" s="16">
        <v>1</v>
      </c>
      <c r="U134" s="16">
        <v>18</v>
      </c>
      <c r="V134" s="16">
        <v>16</v>
      </c>
      <c r="W134" s="16">
        <v>16</v>
      </c>
      <c r="X134" s="16">
        <v>113741</v>
      </c>
      <c r="Y134" s="16">
        <v>0</v>
      </c>
      <c r="Z134" s="16">
        <v>0</v>
      </c>
      <c r="AA134" s="16">
        <v>525</v>
      </c>
      <c r="AC134" s="16">
        <v>1</v>
      </c>
      <c r="AD134" s="16">
        <v>17</v>
      </c>
      <c r="AE134" s="16">
        <v>17</v>
      </c>
      <c r="AF134" s="16">
        <v>17</v>
      </c>
      <c r="AG134" s="16">
        <v>96673</v>
      </c>
      <c r="AH134" s="16">
        <v>0</v>
      </c>
      <c r="AI134" s="16">
        <v>0</v>
      </c>
      <c r="AJ134" s="16">
        <v>437</v>
      </c>
      <c r="AL134" s="16">
        <v>1</v>
      </c>
      <c r="AM134" s="16">
        <v>15</v>
      </c>
      <c r="AN134" s="16">
        <v>15</v>
      </c>
      <c r="AO134" s="16">
        <v>17</v>
      </c>
      <c r="AP134" s="16">
        <v>116151</v>
      </c>
      <c r="AQ134" s="16">
        <v>0</v>
      </c>
      <c r="AR134" s="16">
        <v>0</v>
      </c>
      <c r="AS134" s="16">
        <v>570</v>
      </c>
      <c r="AU134" s="16">
        <v>1</v>
      </c>
      <c r="AV134" s="16">
        <v>16</v>
      </c>
      <c r="AW134" s="16">
        <v>413396</v>
      </c>
      <c r="AX134" s="16">
        <v>0</v>
      </c>
      <c r="AY134" s="16">
        <v>0</v>
      </c>
      <c r="AZ134" s="16">
        <v>494</v>
      </c>
      <c r="BA134" s="16">
        <v>25703</v>
      </c>
    </row>
    <row r="135" spans="1:53">
      <c r="A135" s="15" t="s">
        <v>1344</v>
      </c>
      <c r="B135" s="15" t="s">
        <v>1345</v>
      </c>
      <c r="C135" s="15" t="s">
        <v>1346</v>
      </c>
      <c r="D135" s="15" t="s">
        <v>1347</v>
      </c>
      <c r="E135" s="15" t="s">
        <v>1347</v>
      </c>
      <c r="F135" s="15" t="s">
        <v>1351</v>
      </c>
      <c r="G135" s="15" t="s">
        <v>1485</v>
      </c>
      <c r="H135" s="15" t="s">
        <v>1349</v>
      </c>
      <c r="I135" s="15" t="s">
        <v>1373</v>
      </c>
      <c r="J135" s="15"/>
      <c r="K135" s="16">
        <v>1</v>
      </c>
      <c r="L135" s="16">
        <v>15</v>
      </c>
      <c r="M135" s="16">
        <v>15</v>
      </c>
      <c r="N135" s="16">
        <v>15</v>
      </c>
      <c r="O135" s="16">
        <v>86831</v>
      </c>
      <c r="P135" s="16">
        <v>0</v>
      </c>
      <c r="Q135" s="16">
        <v>0</v>
      </c>
      <c r="R135" s="16">
        <v>445</v>
      </c>
      <c r="S135" s="15"/>
      <c r="T135" s="16">
        <v>1</v>
      </c>
      <c r="U135" s="16">
        <v>18</v>
      </c>
      <c r="V135" s="16">
        <v>16</v>
      </c>
      <c r="W135" s="16">
        <v>16</v>
      </c>
      <c r="X135" s="16">
        <v>113741</v>
      </c>
      <c r="Y135" s="16">
        <v>0</v>
      </c>
      <c r="Z135" s="16">
        <v>0</v>
      </c>
      <c r="AA135" s="16">
        <v>525</v>
      </c>
      <c r="AC135" s="16">
        <v>1</v>
      </c>
      <c r="AD135" s="16">
        <v>17</v>
      </c>
      <c r="AE135" s="16">
        <v>17</v>
      </c>
      <c r="AF135" s="16">
        <v>17</v>
      </c>
      <c r="AG135" s="16">
        <v>96673</v>
      </c>
      <c r="AH135" s="16">
        <v>0</v>
      </c>
      <c r="AI135" s="16">
        <v>0</v>
      </c>
      <c r="AJ135" s="16">
        <v>437</v>
      </c>
      <c r="AL135" s="16">
        <v>1</v>
      </c>
      <c r="AM135" s="16">
        <v>15</v>
      </c>
      <c r="AN135" s="16">
        <v>15</v>
      </c>
      <c r="AO135" s="16">
        <v>17</v>
      </c>
      <c r="AP135" s="16">
        <v>116151</v>
      </c>
      <c r="AQ135" s="16">
        <v>0</v>
      </c>
      <c r="AR135" s="16">
        <v>0</v>
      </c>
      <c r="AS135" s="16">
        <v>570</v>
      </c>
      <c r="AU135" s="16">
        <v>1</v>
      </c>
      <c r="AV135" s="16">
        <v>16</v>
      </c>
      <c r="AW135" s="16">
        <v>413396</v>
      </c>
      <c r="AX135" s="16">
        <v>0</v>
      </c>
      <c r="AY135" s="16">
        <v>0</v>
      </c>
      <c r="AZ135" s="16">
        <v>494</v>
      </c>
      <c r="BA135" s="16">
        <v>25703</v>
      </c>
    </row>
    <row r="136" spans="1:53">
      <c r="A136" s="15" t="s">
        <v>1344</v>
      </c>
      <c r="B136" s="15" t="s">
        <v>1345</v>
      </c>
      <c r="C136" s="15" t="s">
        <v>1346</v>
      </c>
      <c r="D136" s="15" t="s">
        <v>1347</v>
      </c>
      <c r="E136" s="15" t="s">
        <v>1347</v>
      </c>
      <c r="F136" s="15" t="s">
        <v>1351</v>
      </c>
      <c r="G136" s="15" t="s">
        <v>1486</v>
      </c>
      <c r="H136" s="15" t="s">
        <v>1349</v>
      </c>
      <c r="I136" s="15" t="s">
        <v>1375</v>
      </c>
      <c r="J136" s="15"/>
      <c r="K136" s="16">
        <v>1</v>
      </c>
      <c r="L136" s="16">
        <v>15</v>
      </c>
      <c r="M136" s="16">
        <v>15</v>
      </c>
      <c r="N136" s="16">
        <v>15</v>
      </c>
      <c r="O136" s="16">
        <v>86831</v>
      </c>
      <c r="P136" s="16">
        <v>0</v>
      </c>
      <c r="Q136" s="16">
        <v>0</v>
      </c>
      <c r="R136" s="16">
        <v>445</v>
      </c>
      <c r="S136" s="15"/>
      <c r="T136" s="16">
        <v>1</v>
      </c>
      <c r="U136" s="16">
        <v>18</v>
      </c>
      <c r="V136" s="16">
        <v>16</v>
      </c>
      <c r="W136" s="16">
        <v>16</v>
      </c>
      <c r="X136" s="16">
        <v>113741</v>
      </c>
      <c r="Y136" s="16">
        <v>0</v>
      </c>
      <c r="Z136" s="16">
        <v>0</v>
      </c>
      <c r="AA136" s="16">
        <v>525</v>
      </c>
      <c r="AC136" s="16">
        <v>1</v>
      </c>
      <c r="AD136" s="16">
        <v>17</v>
      </c>
      <c r="AE136" s="16">
        <v>17</v>
      </c>
      <c r="AF136" s="16">
        <v>17</v>
      </c>
      <c r="AG136" s="16">
        <v>96673</v>
      </c>
      <c r="AH136" s="16">
        <v>0</v>
      </c>
      <c r="AI136" s="16">
        <v>0</v>
      </c>
      <c r="AJ136" s="16">
        <v>437</v>
      </c>
      <c r="AL136" s="16">
        <v>1</v>
      </c>
      <c r="AM136" s="16">
        <v>15</v>
      </c>
      <c r="AN136" s="16">
        <v>15</v>
      </c>
      <c r="AO136" s="16">
        <v>17</v>
      </c>
      <c r="AP136" s="16">
        <v>116151</v>
      </c>
      <c r="AQ136" s="16">
        <v>0</v>
      </c>
      <c r="AR136" s="16">
        <v>0</v>
      </c>
      <c r="AS136" s="16">
        <v>570</v>
      </c>
      <c r="AU136" s="16">
        <v>1</v>
      </c>
      <c r="AV136" s="16">
        <v>16</v>
      </c>
      <c r="AW136" s="16">
        <v>413396</v>
      </c>
      <c r="AX136" s="16">
        <v>0</v>
      </c>
      <c r="AY136" s="16">
        <v>0</v>
      </c>
      <c r="AZ136" s="16">
        <v>494</v>
      </c>
      <c r="BA136" s="16">
        <v>25703</v>
      </c>
    </row>
    <row r="137" spans="1:53">
      <c r="A137" s="15" t="s">
        <v>1344</v>
      </c>
      <c r="B137" s="15" t="s">
        <v>1345</v>
      </c>
      <c r="C137" s="15" t="s">
        <v>1346</v>
      </c>
      <c r="D137" s="15" t="s">
        <v>1347</v>
      </c>
      <c r="E137" s="15" t="s">
        <v>1347</v>
      </c>
      <c r="F137" s="15" t="s">
        <v>1351</v>
      </c>
      <c r="G137" s="15" t="s">
        <v>1487</v>
      </c>
      <c r="H137" s="15" t="s">
        <v>1349</v>
      </c>
      <c r="I137" s="15" t="s">
        <v>1367</v>
      </c>
      <c r="J137" s="15"/>
      <c r="K137" s="16">
        <v>4</v>
      </c>
      <c r="L137" s="16">
        <v>22</v>
      </c>
      <c r="M137" s="16">
        <v>22</v>
      </c>
      <c r="N137" s="16">
        <v>23</v>
      </c>
      <c r="O137" s="16">
        <v>185755</v>
      </c>
      <c r="P137" s="16">
        <v>0</v>
      </c>
      <c r="Q137" s="16">
        <v>0</v>
      </c>
      <c r="R137" s="16">
        <v>640</v>
      </c>
      <c r="S137" s="15"/>
      <c r="T137" s="16">
        <v>4</v>
      </c>
      <c r="U137" s="16">
        <v>23</v>
      </c>
      <c r="V137" s="16">
        <v>27</v>
      </c>
      <c r="W137" s="16">
        <v>26</v>
      </c>
      <c r="X137" s="16">
        <v>190170</v>
      </c>
      <c r="Y137" s="16">
        <v>0</v>
      </c>
      <c r="Z137" s="16">
        <v>0</v>
      </c>
      <c r="AA137" s="16">
        <v>577</v>
      </c>
      <c r="AC137" s="16">
        <v>4</v>
      </c>
      <c r="AD137" s="16">
        <v>30</v>
      </c>
      <c r="AE137" s="16">
        <v>30</v>
      </c>
      <c r="AF137" s="16">
        <v>31</v>
      </c>
      <c r="AG137" s="16">
        <v>298430</v>
      </c>
      <c r="AH137" s="16">
        <v>0</v>
      </c>
      <c r="AI137" s="16">
        <v>0</v>
      </c>
      <c r="AJ137" s="16">
        <v>757</v>
      </c>
      <c r="AL137" s="16">
        <v>4</v>
      </c>
      <c r="AM137" s="16">
        <v>27</v>
      </c>
      <c r="AN137" s="16">
        <v>29</v>
      </c>
      <c r="AO137" s="16">
        <v>28</v>
      </c>
      <c r="AP137" s="16">
        <v>244320</v>
      </c>
      <c r="AQ137" s="16">
        <v>0</v>
      </c>
      <c r="AR137" s="16">
        <v>0</v>
      </c>
      <c r="AS137" s="16">
        <v>671</v>
      </c>
      <c r="AU137" s="16">
        <v>4</v>
      </c>
      <c r="AV137" s="16">
        <v>27</v>
      </c>
      <c r="AW137" s="16">
        <v>918675</v>
      </c>
      <c r="AX137" s="16">
        <v>0</v>
      </c>
      <c r="AY137" s="16">
        <v>0</v>
      </c>
      <c r="AZ137" s="16">
        <v>667</v>
      </c>
      <c r="BA137" s="16">
        <v>34667</v>
      </c>
    </row>
    <row r="138" spans="1:53">
      <c r="A138" s="15" t="s">
        <v>1344</v>
      </c>
      <c r="B138" s="15" t="s">
        <v>1345</v>
      </c>
      <c r="C138" s="15" t="s">
        <v>1346</v>
      </c>
      <c r="D138" s="15" t="s">
        <v>1347</v>
      </c>
      <c r="E138" s="15" t="s">
        <v>1347</v>
      </c>
      <c r="F138" s="15" t="s">
        <v>1351</v>
      </c>
      <c r="G138" s="15" t="s">
        <v>1488</v>
      </c>
      <c r="H138" s="15" t="s">
        <v>1349</v>
      </c>
      <c r="I138" s="15" t="s">
        <v>1369</v>
      </c>
      <c r="J138" s="15"/>
      <c r="K138" s="16">
        <v>4</v>
      </c>
      <c r="L138" s="16">
        <v>22</v>
      </c>
      <c r="M138" s="16">
        <v>22</v>
      </c>
      <c r="N138" s="16">
        <v>23</v>
      </c>
      <c r="O138" s="16">
        <v>185755</v>
      </c>
      <c r="P138" s="16">
        <v>0</v>
      </c>
      <c r="Q138" s="16">
        <v>0</v>
      </c>
      <c r="R138" s="16">
        <v>640</v>
      </c>
      <c r="S138" s="15"/>
      <c r="T138" s="16">
        <v>4</v>
      </c>
      <c r="U138" s="16">
        <v>23</v>
      </c>
      <c r="V138" s="16">
        <v>27</v>
      </c>
      <c r="W138" s="16">
        <v>26</v>
      </c>
      <c r="X138" s="16">
        <v>190170</v>
      </c>
      <c r="Y138" s="16">
        <v>0</v>
      </c>
      <c r="Z138" s="16">
        <v>0</v>
      </c>
      <c r="AA138" s="16">
        <v>577</v>
      </c>
      <c r="AC138" s="16">
        <v>4</v>
      </c>
      <c r="AD138" s="16">
        <v>30</v>
      </c>
      <c r="AE138" s="16">
        <v>30</v>
      </c>
      <c r="AF138" s="16">
        <v>31</v>
      </c>
      <c r="AG138" s="16">
        <v>298430</v>
      </c>
      <c r="AH138" s="16">
        <v>0</v>
      </c>
      <c r="AI138" s="16">
        <v>0</v>
      </c>
      <c r="AJ138" s="16">
        <v>757</v>
      </c>
      <c r="AL138" s="16">
        <v>4</v>
      </c>
      <c r="AM138" s="16">
        <v>27</v>
      </c>
      <c r="AN138" s="16">
        <v>29</v>
      </c>
      <c r="AO138" s="16">
        <v>28</v>
      </c>
      <c r="AP138" s="16">
        <v>244320</v>
      </c>
      <c r="AQ138" s="16">
        <v>0</v>
      </c>
      <c r="AR138" s="16">
        <v>0</v>
      </c>
      <c r="AS138" s="16">
        <v>671</v>
      </c>
      <c r="AU138" s="16">
        <v>4</v>
      </c>
      <c r="AV138" s="16">
        <v>27</v>
      </c>
      <c r="AW138" s="16">
        <v>918675</v>
      </c>
      <c r="AX138" s="16">
        <v>0</v>
      </c>
      <c r="AY138" s="16">
        <v>0</v>
      </c>
      <c r="AZ138" s="16">
        <v>667</v>
      </c>
      <c r="BA138" s="16">
        <v>34667</v>
      </c>
    </row>
    <row r="139" spans="1:53">
      <c r="A139" s="15" t="s">
        <v>1344</v>
      </c>
      <c r="B139" s="15" t="s">
        <v>1345</v>
      </c>
      <c r="C139" s="15" t="s">
        <v>1346</v>
      </c>
      <c r="D139" s="15" t="s">
        <v>1347</v>
      </c>
      <c r="E139" s="15" t="s">
        <v>1347</v>
      </c>
      <c r="F139" s="15" t="s">
        <v>1351</v>
      </c>
      <c r="G139" s="15" t="s">
        <v>1489</v>
      </c>
      <c r="H139" s="15" t="s">
        <v>1349</v>
      </c>
      <c r="I139" s="15" t="s">
        <v>1371</v>
      </c>
      <c r="J139" s="15"/>
      <c r="K139" s="16">
        <v>1</v>
      </c>
      <c r="L139" s="16">
        <v>18</v>
      </c>
      <c r="M139" s="16">
        <v>17</v>
      </c>
      <c r="N139" s="16">
        <v>17</v>
      </c>
      <c r="O139" s="16">
        <v>145874</v>
      </c>
      <c r="P139" s="16">
        <v>0</v>
      </c>
      <c r="Q139" s="16">
        <v>0</v>
      </c>
      <c r="R139" s="16">
        <v>647</v>
      </c>
      <c r="S139" s="15"/>
      <c r="T139" s="16">
        <v>1</v>
      </c>
      <c r="U139" s="16">
        <v>17</v>
      </c>
      <c r="V139" s="16">
        <v>21</v>
      </c>
      <c r="W139" s="16">
        <v>19</v>
      </c>
      <c r="X139" s="16">
        <v>144585</v>
      </c>
      <c r="Y139" s="16">
        <v>0</v>
      </c>
      <c r="Z139" s="16">
        <v>0</v>
      </c>
      <c r="AA139" s="16">
        <v>585</v>
      </c>
      <c r="AC139" s="16">
        <v>1</v>
      </c>
      <c r="AD139" s="16">
        <v>23</v>
      </c>
      <c r="AE139" s="16">
        <v>24</v>
      </c>
      <c r="AF139" s="16">
        <v>25</v>
      </c>
      <c r="AG139" s="16">
        <v>246674</v>
      </c>
      <c r="AH139" s="16">
        <v>0</v>
      </c>
      <c r="AI139" s="16">
        <v>0</v>
      </c>
      <c r="AJ139" s="16">
        <v>791</v>
      </c>
      <c r="AL139" s="16">
        <v>1</v>
      </c>
      <c r="AM139" s="16">
        <v>21</v>
      </c>
      <c r="AN139" s="16">
        <v>23</v>
      </c>
      <c r="AO139" s="16">
        <v>22</v>
      </c>
      <c r="AP139" s="16">
        <v>195271</v>
      </c>
      <c r="AQ139" s="16">
        <v>0</v>
      </c>
      <c r="AR139" s="16">
        <v>0</v>
      </c>
      <c r="AS139" s="16">
        <v>683</v>
      </c>
      <c r="AU139" s="16">
        <v>1</v>
      </c>
      <c r="AV139" s="16">
        <v>21</v>
      </c>
      <c r="AW139" s="16">
        <v>732404</v>
      </c>
      <c r="AX139" s="16">
        <v>0</v>
      </c>
      <c r="AY139" s="16">
        <v>0</v>
      </c>
      <c r="AZ139" s="16">
        <v>684</v>
      </c>
      <c r="BA139" s="16">
        <v>35582</v>
      </c>
    </row>
    <row r="140" spans="1:53">
      <c r="A140" s="15" t="s">
        <v>1344</v>
      </c>
      <c r="B140" s="15" t="s">
        <v>1345</v>
      </c>
      <c r="C140" s="15" t="s">
        <v>1346</v>
      </c>
      <c r="D140" s="15" t="s">
        <v>1347</v>
      </c>
      <c r="E140" s="15" t="s">
        <v>1347</v>
      </c>
      <c r="F140" s="15" t="s">
        <v>1351</v>
      </c>
      <c r="G140" s="15" t="s">
        <v>1490</v>
      </c>
      <c r="H140" s="15" t="s">
        <v>1349</v>
      </c>
      <c r="I140" s="15" t="s">
        <v>1373</v>
      </c>
      <c r="J140" s="15"/>
      <c r="K140" s="16">
        <v>1</v>
      </c>
      <c r="L140" s="16">
        <v>18</v>
      </c>
      <c r="M140" s="16">
        <v>17</v>
      </c>
      <c r="N140" s="16">
        <v>17</v>
      </c>
      <c r="O140" s="16">
        <v>145874</v>
      </c>
      <c r="P140" s="16">
        <v>0</v>
      </c>
      <c r="Q140" s="16">
        <v>0</v>
      </c>
      <c r="R140" s="16">
        <v>647</v>
      </c>
      <c r="S140" s="15"/>
      <c r="T140" s="16">
        <v>1</v>
      </c>
      <c r="U140" s="16">
        <v>17</v>
      </c>
      <c r="V140" s="16">
        <v>21</v>
      </c>
      <c r="W140" s="16">
        <v>19</v>
      </c>
      <c r="X140" s="16">
        <v>144585</v>
      </c>
      <c r="Y140" s="16">
        <v>0</v>
      </c>
      <c r="Z140" s="16">
        <v>0</v>
      </c>
      <c r="AA140" s="16">
        <v>585</v>
      </c>
      <c r="AC140" s="16">
        <v>1</v>
      </c>
      <c r="AD140" s="16">
        <v>23</v>
      </c>
      <c r="AE140" s="16">
        <v>24</v>
      </c>
      <c r="AF140" s="16">
        <v>25</v>
      </c>
      <c r="AG140" s="16">
        <v>246674</v>
      </c>
      <c r="AH140" s="16">
        <v>0</v>
      </c>
      <c r="AI140" s="16">
        <v>0</v>
      </c>
      <c r="AJ140" s="16">
        <v>791</v>
      </c>
      <c r="AL140" s="16">
        <v>1</v>
      </c>
      <c r="AM140" s="16">
        <v>21</v>
      </c>
      <c r="AN140" s="16">
        <v>23</v>
      </c>
      <c r="AO140" s="16">
        <v>22</v>
      </c>
      <c r="AP140" s="16">
        <v>195271</v>
      </c>
      <c r="AQ140" s="16">
        <v>0</v>
      </c>
      <c r="AR140" s="16">
        <v>0</v>
      </c>
      <c r="AS140" s="16">
        <v>683</v>
      </c>
      <c r="AU140" s="16">
        <v>1</v>
      </c>
      <c r="AV140" s="16">
        <v>21</v>
      </c>
      <c r="AW140" s="16">
        <v>732404</v>
      </c>
      <c r="AX140" s="16">
        <v>0</v>
      </c>
      <c r="AY140" s="16">
        <v>0</v>
      </c>
      <c r="AZ140" s="16">
        <v>684</v>
      </c>
      <c r="BA140" s="16">
        <v>35582</v>
      </c>
    </row>
    <row r="141" spans="1:53">
      <c r="A141" s="15" t="s">
        <v>1344</v>
      </c>
      <c r="B141" s="15" t="s">
        <v>1345</v>
      </c>
      <c r="C141" s="15" t="s">
        <v>1346</v>
      </c>
      <c r="D141" s="15" t="s">
        <v>1347</v>
      </c>
      <c r="E141" s="15" t="s">
        <v>1347</v>
      </c>
      <c r="F141" s="15" t="s">
        <v>1351</v>
      </c>
      <c r="G141" s="15" t="s">
        <v>1491</v>
      </c>
      <c r="H141" s="15" t="s">
        <v>1349</v>
      </c>
      <c r="I141" s="15" t="s">
        <v>1375</v>
      </c>
      <c r="J141" s="15"/>
      <c r="K141" s="16">
        <v>1</v>
      </c>
      <c r="L141" s="16">
        <v>18</v>
      </c>
      <c r="M141" s="16">
        <v>17</v>
      </c>
      <c r="N141" s="16">
        <v>17</v>
      </c>
      <c r="O141" s="16">
        <v>145874</v>
      </c>
      <c r="P141" s="16">
        <v>0</v>
      </c>
      <c r="Q141" s="16">
        <v>0</v>
      </c>
      <c r="R141" s="16">
        <v>647</v>
      </c>
      <c r="S141" s="15"/>
      <c r="T141" s="16">
        <v>1</v>
      </c>
      <c r="U141" s="16">
        <v>17</v>
      </c>
      <c r="V141" s="16">
        <v>21</v>
      </c>
      <c r="W141" s="16">
        <v>19</v>
      </c>
      <c r="X141" s="16">
        <v>144585</v>
      </c>
      <c r="Y141" s="16">
        <v>0</v>
      </c>
      <c r="Z141" s="16">
        <v>0</v>
      </c>
      <c r="AA141" s="16">
        <v>585</v>
      </c>
      <c r="AC141" s="16">
        <v>1</v>
      </c>
      <c r="AD141" s="16">
        <v>23</v>
      </c>
      <c r="AE141" s="16">
        <v>24</v>
      </c>
      <c r="AF141" s="16">
        <v>25</v>
      </c>
      <c r="AG141" s="16">
        <v>246674</v>
      </c>
      <c r="AH141" s="16">
        <v>0</v>
      </c>
      <c r="AI141" s="16">
        <v>0</v>
      </c>
      <c r="AJ141" s="16">
        <v>791</v>
      </c>
      <c r="AL141" s="16">
        <v>1</v>
      </c>
      <c r="AM141" s="16">
        <v>21</v>
      </c>
      <c r="AN141" s="16">
        <v>23</v>
      </c>
      <c r="AO141" s="16">
        <v>22</v>
      </c>
      <c r="AP141" s="16">
        <v>195271</v>
      </c>
      <c r="AQ141" s="16">
        <v>0</v>
      </c>
      <c r="AR141" s="16">
        <v>0</v>
      </c>
      <c r="AS141" s="16">
        <v>683</v>
      </c>
      <c r="AU141" s="16">
        <v>1</v>
      </c>
      <c r="AV141" s="16">
        <v>21</v>
      </c>
      <c r="AW141" s="16">
        <v>732404</v>
      </c>
      <c r="AX141" s="16">
        <v>0</v>
      </c>
      <c r="AY141" s="16">
        <v>0</v>
      </c>
      <c r="AZ141" s="16">
        <v>684</v>
      </c>
      <c r="BA141" s="16">
        <v>35582</v>
      </c>
    </row>
    <row r="142" spans="1:53">
      <c r="A142" s="15" t="s">
        <v>1344</v>
      </c>
      <c r="B142" s="15" t="s">
        <v>1345</v>
      </c>
      <c r="C142" s="15" t="s">
        <v>1346</v>
      </c>
      <c r="D142" s="15" t="s">
        <v>1347</v>
      </c>
      <c r="E142" s="15" t="s">
        <v>1347</v>
      </c>
      <c r="F142" s="15" t="s">
        <v>1351</v>
      </c>
      <c r="G142" s="15" t="s">
        <v>1492</v>
      </c>
      <c r="H142" s="15" t="s">
        <v>1349</v>
      </c>
      <c r="I142" s="15" t="s">
        <v>1371</v>
      </c>
      <c r="J142" s="15"/>
      <c r="K142" s="16">
        <v>3</v>
      </c>
      <c r="L142" s="16">
        <v>4</v>
      </c>
      <c r="M142" s="16">
        <v>5</v>
      </c>
      <c r="N142" s="16">
        <v>6</v>
      </c>
      <c r="O142" s="16">
        <v>39881</v>
      </c>
      <c r="P142" s="16">
        <v>0</v>
      </c>
      <c r="Q142" s="16">
        <v>0</v>
      </c>
      <c r="R142" s="16">
        <v>614</v>
      </c>
      <c r="S142" s="15"/>
      <c r="T142" s="16">
        <v>3</v>
      </c>
      <c r="U142" s="16">
        <v>6</v>
      </c>
      <c r="V142" s="16">
        <v>6</v>
      </c>
      <c r="W142" s="16">
        <v>7</v>
      </c>
      <c r="X142" s="16">
        <v>45585</v>
      </c>
      <c r="Y142" s="16">
        <v>0</v>
      </c>
      <c r="Z142" s="16">
        <v>0</v>
      </c>
      <c r="AA142" s="16">
        <v>554</v>
      </c>
      <c r="AC142" s="16">
        <v>3</v>
      </c>
      <c r="AD142" s="16">
        <v>7</v>
      </c>
      <c r="AE142" s="16">
        <v>6</v>
      </c>
      <c r="AF142" s="16">
        <v>6</v>
      </c>
      <c r="AG142" s="16">
        <v>51756</v>
      </c>
      <c r="AH142" s="16">
        <v>0</v>
      </c>
      <c r="AI142" s="16">
        <v>0</v>
      </c>
      <c r="AJ142" s="16">
        <v>629</v>
      </c>
      <c r="AL142" s="16">
        <v>3</v>
      </c>
      <c r="AM142" s="16">
        <v>6</v>
      </c>
      <c r="AN142" s="16">
        <v>6</v>
      </c>
      <c r="AO142" s="16">
        <v>6</v>
      </c>
      <c r="AP142" s="16">
        <v>49049</v>
      </c>
      <c r="AQ142" s="16">
        <v>0</v>
      </c>
      <c r="AR142" s="16">
        <v>0</v>
      </c>
      <c r="AS142" s="16">
        <v>629</v>
      </c>
      <c r="AU142" s="16">
        <v>3</v>
      </c>
      <c r="AV142" s="16">
        <v>6</v>
      </c>
      <c r="AW142" s="16">
        <v>186271</v>
      </c>
      <c r="AX142" s="16">
        <v>0</v>
      </c>
      <c r="AY142" s="16">
        <v>0</v>
      </c>
      <c r="AZ142" s="16">
        <v>605</v>
      </c>
      <c r="BA142" s="16">
        <v>31482</v>
      </c>
    </row>
    <row r="143" spans="1:53">
      <c r="A143" s="15" t="s">
        <v>1344</v>
      </c>
      <c r="B143" s="15" t="s">
        <v>1345</v>
      </c>
      <c r="C143" s="15" t="s">
        <v>1346</v>
      </c>
      <c r="D143" s="15" t="s">
        <v>1347</v>
      </c>
      <c r="E143" s="15" t="s">
        <v>1347</v>
      </c>
      <c r="F143" s="15" t="s">
        <v>1351</v>
      </c>
      <c r="G143" s="15" t="s">
        <v>1493</v>
      </c>
      <c r="H143" s="15" t="s">
        <v>1349</v>
      </c>
      <c r="I143" s="15" t="s">
        <v>1373</v>
      </c>
      <c r="J143" s="15"/>
      <c r="K143" s="16">
        <v>3</v>
      </c>
      <c r="L143" s="16">
        <v>4</v>
      </c>
      <c r="M143" s="16">
        <v>5</v>
      </c>
      <c r="N143" s="16">
        <v>6</v>
      </c>
      <c r="O143" s="16">
        <v>39881</v>
      </c>
      <c r="P143" s="16">
        <v>0</v>
      </c>
      <c r="Q143" s="16">
        <v>0</v>
      </c>
      <c r="R143" s="16">
        <v>614</v>
      </c>
      <c r="S143" s="15"/>
      <c r="T143" s="16">
        <v>3</v>
      </c>
      <c r="U143" s="16">
        <v>6</v>
      </c>
      <c r="V143" s="16">
        <v>6</v>
      </c>
      <c r="W143" s="16">
        <v>7</v>
      </c>
      <c r="X143" s="16">
        <v>45585</v>
      </c>
      <c r="Y143" s="16">
        <v>0</v>
      </c>
      <c r="Z143" s="16">
        <v>0</v>
      </c>
      <c r="AA143" s="16">
        <v>554</v>
      </c>
      <c r="AC143" s="16">
        <v>3</v>
      </c>
      <c r="AD143" s="16">
        <v>7</v>
      </c>
      <c r="AE143" s="16">
        <v>6</v>
      </c>
      <c r="AF143" s="16">
        <v>6</v>
      </c>
      <c r="AG143" s="16">
        <v>51756</v>
      </c>
      <c r="AH143" s="16">
        <v>0</v>
      </c>
      <c r="AI143" s="16">
        <v>0</v>
      </c>
      <c r="AJ143" s="16">
        <v>629</v>
      </c>
      <c r="AL143" s="16">
        <v>3</v>
      </c>
      <c r="AM143" s="16">
        <v>6</v>
      </c>
      <c r="AN143" s="16">
        <v>6</v>
      </c>
      <c r="AO143" s="16">
        <v>6</v>
      </c>
      <c r="AP143" s="16">
        <v>49049</v>
      </c>
      <c r="AQ143" s="16">
        <v>0</v>
      </c>
      <c r="AR143" s="16">
        <v>0</v>
      </c>
      <c r="AS143" s="16">
        <v>629</v>
      </c>
      <c r="AU143" s="16">
        <v>3</v>
      </c>
      <c r="AV143" s="16">
        <v>6</v>
      </c>
      <c r="AW143" s="16">
        <v>186271</v>
      </c>
      <c r="AX143" s="16">
        <v>0</v>
      </c>
      <c r="AY143" s="16">
        <v>0</v>
      </c>
      <c r="AZ143" s="16">
        <v>605</v>
      </c>
      <c r="BA143" s="16">
        <v>31482</v>
      </c>
    </row>
    <row r="144" spans="1:53">
      <c r="A144" s="15" t="s">
        <v>1344</v>
      </c>
      <c r="B144" s="15" t="s">
        <v>1345</v>
      </c>
      <c r="C144" s="15" t="s">
        <v>1346</v>
      </c>
      <c r="D144" s="15" t="s">
        <v>1347</v>
      </c>
      <c r="E144" s="15" t="s">
        <v>1347</v>
      </c>
      <c r="F144" s="15" t="s">
        <v>1351</v>
      </c>
      <c r="G144" s="15" t="s">
        <v>1494</v>
      </c>
      <c r="H144" s="15" t="s">
        <v>1349</v>
      </c>
      <c r="I144" s="15" t="s">
        <v>1375</v>
      </c>
      <c r="J144" s="15"/>
      <c r="K144" s="16">
        <v>3</v>
      </c>
      <c r="L144" s="16">
        <v>4</v>
      </c>
      <c r="M144" s="16">
        <v>5</v>
      </c>
      <c r="N144" s="16">
        <v>6</v>
      </c>
      <c r="O144" s="16">
        <v>39881</v>
      </c>
      <c r="P144" s="16">
        <v>0</v>
      </c>
      <c r="Q144" s="16">
        <v>0</v>
      </c>
      <c r="R144" s="16">
        <v>614</v>
      </c>
      <c r="S144" s="15"/>
      <c r="T144" s="16">
        <v>3</v>
      </c>
      <c r="U144" s="16">
        <v>6</v>
      </c>
      <c r="V144" s="16">
        <v>6</v>
      </c>
      <c r="W144" s="16">
        <v>7</v>
      </c>
      <c r="X144" s="16">
        <v>45585</v>
      </c>
      <c r="Y144" s="16">
        <v>0</v>
      </c>
      <c r="Z144" s="16">
        <v>0</v>
      </c>
      <c r="AA144" s="16">
        <v>554</v>
      </c>
      <c r="AC144" s="16">
        <v>3</v>
      </c>
      <c r="AD144" s="16">
        <v>7</v>
      </c>
      <c r="AE144" s="16">
        <v>6</v>
      </c>
      <c r="AF144" s="16">
        <v>6</v>
      </c>
      <c r="AG144" s="16">
        <v>51756</v>
      </c>
      <c r="AH144" s="16">
        <v>0</v>
      </c>
      <c r="AI144" s="16">
        <v>0</v>
      </c>
      <c r="AJ144" s="16">
        <v>629</v>
      </c>
      <c r="AL144" s="16">
        <v>3</v>
      </c>
      <c r="AM144" s="16">
        <v>6</v>
      </c>
      <c r="AN144" s="16">
        <v>6</v>
      </c>
      <c r="AO144" s="16">
        <v>6</v>
      </c>
      <c r="AP144" s="16">
        <v>49049</v>
      </c>
      <c r="AQ144" s="16">
        <v>0</v>
      </c>
      <c r="AR144" s="16">
        <v>0</v>
      </c>
      <c r="AS144" s="16">
        <v>629</v>
      </c>
      <c r="AU144" s="16">
        <v>3</v>
      </c>
      <c r="AV144" s="16">
        <v>6</v>
      </c>
      <c r="AW144" s="16">
        <v>186271</v>
      </c>
      <c r="AX144" s="16">
        <v>0</v>
      </c>
      <c r="AY144" s="16">
        <v>0</v>
      </c>
      <c r="AZ144" s="16">
        <v>605</v>
      </c>
      <c r="BA144" s="16">
        <v>31482</v>
      </c>
    </row>
    <row r="145" spans="1:53">
      <c r="A145" s="15" t="s">
        <v>1344</v>
      </c>
      <c r="B145" s="15" t="s">
        <v>1345</v>
      </c>
      <c r="C145" s="15" t="s">
        <v>1346</v>
      </c>
      <c r="D145" s="15" t="s">
        <v>1347</v>
      </c>
      <c r="E145" s="15" t="s">
        <v>1347</v>
      </c>
      <c r="F145" s="15" t="s">
        <v>1351</v>
      </c>
      <c r="G145" s="15" t="s">
        <v>1495</v>
      </c>
      <c r="H145" s="15" t="s">
        <v>1349</v>
      </c>
      <c r="I145" s="15" t="s">
        <v>1367</v>
      </c>
      <c r="J145" s="15"/>
      <c r="K145" s="16">
        <v>35</v>
      </c>
      <c r="L145" s="16">
        <v>20936</v>
      </c>
      <c r="M145" s="16">
        <v>20949</v>
      </c>
      <c r="N145" s="16">
        <v>20976</v>
      </c>
      <c r="O145" s="16">
        <v>254227147</v>
      </c>
      <c r="P145" s="16">
        <v>0</v>
      </c>
      <c r="Q145" s="16">
        <v>0</v>
      </c>
      <c r="R145" s="16">
        <v>933</v>
      </c>
      <c r="S145" s="15"/>
      <c r="T145" s="16">
        <v>34</v>
      </c>
      <c r="U145" s="16">
        <v>21187</v>
      </c>
      <c r="V145" s="16">
        <v>21227</v>
      </c>
      <c r="W145" s="16">
        <v>21336</v>
      </c>
      <c r="X145" s="16">
        <v>258286370</v>
      </c>
      <c r="Y145" s="16">
        <v>0</v>
      </c>
      <c r="Z145" s="16">
        <v>0</v>
      </c>
      <c r="AA145" s="16">
        <v>935</v>
      </c>
      <c r="AC145" s="16">
        <v>34</v>
      </c>
      <c r="AD145" s="16">
        <v>21285</v>
      </c>
      <c r="AE145" s="16">
        <v>21295</v>
      </c>
      <c r="AF145" s="16">
        <v>21146</v>
      </c>
      <c r="AG145" s="16">
        <v>257801314</v>
      </c>
      <c r="AH145" s="16">
        <v>0</v>
      </c>
      <c r="AI145" s="16">
        <v>0</v>
      </c>
      <c r="AJ145" s="16">
        <v>934</v>
      </c>
      <c r="AL145" s="16">
        <v>34</v>
      </c>
      <c r="AM145" s="16">
        <v>21316</v>
      </c>
      <c r="AN145" s="16">
        <v>21345</v>
      </c>
      <c r="AO145" s="16">
        <v>21330</v>
      </c>
      <c r="AP145" s="16">
        <v>264936271</v>
      </c>
      <c r="AQ145" s="16">
        <v>0</v>
      </c>
      <c r="AR145" s="16">
        <v>0</v>
      </c>
      <c r="AS145" s="16">
        <v>955</v>
      </c>
      <c r="AU145" s="16">
        <v>34</v>
      </c>
      <c r="AV145" s="16">
        <v>21194</v>
      </c>
      <c r="AW145" s="16">
        <v>1035251102</v>
      </c>
      <c r="AX145" s="16">
        <v>0</v>
      </c>
      <c r="AY145" s="16">
        <v>0</v>
      </c>
      <c r="AZ145" s="16">
        <v>939</v>
      </c>
      <c r="BA145" s="16">
        <v>48846</v>
      </c>
    </row>
    <row r="146" spans="1:53">
      <c r="A146" s="15" t="s">
        <v>1344</v>
      </c>
      <c r="B146" s="15" t="s">
        <v>1345</v>
      </c>
      <c r="C146" s="15" t="s">
        <v>1346</v>
      </c>
      <c r="D146" s="15" t="s">
        <v>1347</v>
      </c>
      <c r="E146" s="15" t="s">
        <v>1347</v>
      </c>
      <c r="F146" s="15" t="s">
        <v>1351</v>
      </c>
      <c r="G146" s="15" t="s">
        <v>1496</v>
      </c>
      <c r="H146" s="15" t="s">
        <v>1349</v>
      </c>
      <c r="I146" s="15" t="s">
        <v>1369</v>
      </c>
      <c r="J146" s="15"/>
      <c r="K146" s="16">
        <v>7</v>
      </c>
      <c r="L146" s="16">
        <v>508</v>
      </c>
      <c r="M146" s="16">
        <v>508</v>
      </c>
      <c r="N146" s="16">
        <v>509</v>
      </c>
      <c r="O146" s="16">
        <v>5421649</v>
      </c>
      <c r="P146" s="16">
        <v>0</v>
      </c>
      <c r="Q146" s="16">
        <v>0</v>
      </c>
      <c r="R146" s="16">
        <v>820</v>
      </c>
      <c r="S146" s="15"/>
      <c r="T146" s="16">
        <v>7</v>
      </c>
      <c r="U146" s="16">
        <v>513</v>
      </c>
      <c r="V146" s="16">
        <v>508</v>
      </c>
      <c r="W146" s="16">
        <v>512</v>
      </c>
      <c r="X146" s="16">
        <v>5466542</v>
      </c>
      <c r="Y146" s="16">
        <v>0</v>
      </c>
      <c r="Z146" s="16">
        <v>0</v>
      </c>
      <c r="AA146" s="16">
        <v>823</v>
      </c>
      <c r="AC146" s="16">
        <v>7</v>
      </c>
      <c r="AD146" s="16">
        <v>511</v>
      </c>
      <c r="AE146" s="16">
        <v>512</v>
      </c>
      <c r="AF146" s="16">
        <v>504</v>
      </c>
      <c r="AG146" s="16">
        <v>5503172</v>
      </c>
      <c r="AH146" s="16">
        <v>0</v>
      </c>
      <c r="AI146" s="16">
        <v>0</v>
      </c>
      <c r="AJ146" s="16">
        <v>832</v>
      </c>
      <c r="AL146" s="16">
        <v>7</v>
      </c>
      <c r="AM146" s="16">
        <v>511</v>
      </c>
      <c r="AN146" s="16">
        <v>517</v>
      </c>
      <c r="AO146" s="16">
        <v>514</v>
      </c>
      <c r="AP146" s="16">
        <v>5613589</v>
      </c>
      <c r="AQ146" s="16">
        <v>0</v>
      </c>
      <c r="AR146" s="16">
        <v>0</v>
      </c>
      <c r="AS146" s="16">
        <v>840</v>
      </c>
      <c r="AU146" s="16">
        <v>7</v>
      </c>
      <c r="AV146" s="16">
        <v>511</v>
      </c>
      <c r="AW146" s="16">
        <v>22004952</v>
      </c>
      <c r="AX146" s="16">
        <v>0</v>
      </c>
      <c r="AY146" s="16">
        <v>0</v>
      </c>
      <c r="AZ146" s="16">
        <v>829</v>
      </c>
      <c r="BA146" s="16">
        <v>43098</v>
      </c>
    </row>
    <row r="147" spans="1:53">
      <c r="A147" s="15" t="s">
        <v>1344</v>
      </c>
      <c r="B147" s="15" t="s">
        <v>1345</v>
      </c>
      <c r="C147" s="15" t="s">
        <v>1346</v>
      </c>
      <c r="D147" s="15" t="s">
        <v>1347</v>
      </c>
      <c r="E147" s="15" t="s">
        <v>1347</v>
      </c>
      <c r="F147" s="15" t="s">
        <v>1351</v>
      </c>
      <c r="G147" s="15" t="s">
        <v>1497</v>
      </c>
      <c r="H147" s="15" t="s">
        <v>1349</v>
      </c>
      <c r="I147" s="15" t="s">
        <v>1371</v>
      </c>
      <c r="J147" s="15"/>
      <c r="K147" s="16">
        <v>7</v>
      </c>
      <c r="L147" s="16">
        <v>508</v>
      </c>
      <c r="M147" s="16">
        <v>508</v>
      </c>
      <c r="N147" s="16">
        <v>509</v>
      </c>
      <c r="O147" s="16">
        <v>5421649</v>
      </c>
      <c r="P147" s="16">
        <v>0</v>
      </c>
      <c r="Q147" s="16">
        <v>0</v>
      </c>
      <c r="R147" s="16">
        <v>820</v>
      </c>
      <c r="S147" s="15"/>
      <c r="T147" s="16">
        <v>7</v>
      </c>
      <c r="U147" s="16">
        <v>513</v>
      </c>
      <c r="V147" s="16">
        <v>508</v>
      </c>
      <c r="W147" s="16">
        <v>512</v>
      </c>
      <c r="X147" s="16">
        <v>5466542</v>
      </c>
      <c r="Y147" s="16">
        <v>0</v>
      </c>
      <c r="Z147" s="16">
        <v>0</v>
      </c>
      <c r="AA147" s="16">
        <v>823</v>
      </c>
      <c r="AC147" s="16">
        <v>7</v>
      </c>
      <c r="AD147" s="16">
        <v>511</v>
      </c>
      <c r="AE147" s="16">
        <v>512</v>
      </c>
      <c r="AF147" s="16">
        <v>504</v>
      </c>
      <c r="AG147" s="16">
        <v>5503172</v>
      </c>
      <c r="AH147" s="16">
        <v>0</v>
      </c>
      <c r="AI147" s="16">
        <v>0</v>
      </c>
      <c r="AJ147" s="16">
        <v>832</v>
      </c>
      <c r="AL147" s="16">
        <v>7</v>
      </c>
      <c r="AM147" s="16">
        <v>511</v>
      </c>
      <c r="AN147" s="16">
        <v>517</v>
      </c>
      <c r="AO147" s="16">
        <v>514</v>
      </c>
      <c r="AP147" s="16">
        <v>5613589</v>
      </c>
      <c r="AQ147" s="16">
        <v>0</v>
      </c>
      <c r="AR147" s="16">
        <v>0</v>
      </c>
      <c r="AS147" s="16">
        <v>840</v>
      </c>
      <c r="AU147" s="16">
        <v>7</v>
      </c>
      <c r="AV147" s="16">
        <v>511</v>
      </c>
      <c r="AW147" s="16">
        <v>22004952</v>
      </c>
      <c r="AX147" s="16">
        <v>0</v>
      </c>
      <c r="AY147" s="16">
        <v>0</v>
      </c>
      <c r="AZ147" s="16">
        <v>829</v>
      </c>
      <c r="BA147" s="16">
        <v>43098</v>
      </c>
    </row>
    <row r="148" spans="1:53">
      <c r="A148" s="15" t="s">
        <v>1344</v>
      </c>
      <c r="B148" s="15" t="s">
        <v>1345</v>
      </c>
      <c r="C148" s="15" t="s">
        <v>1346</v>
      </c>
      <c r="D148" s="15" t="s">
        <v>1347</v>
      </c>
      <c r="E148" s="15" t="s">
        <v>1347</v>
      </c>
      <c r="F148" s="15" t="s">
        <v>1351</v>
      </c>
      <c r="G148" s="15" t="s">
        <v>1498</v>
      </c>
      <c r="H148" s="15" t="s">
        <v>1349</v>
      </c>
      <c r="I148" s="15" t="s">
        <v>1373</v>
      </c>
      <c r="J148" s="15"/>
      <c r="K148" s="16">
        <v>1</v>
      </c>
      <c r="L148" s="16">
        <v>364</v>
      </c>
      <c r="M148" s="16">
        <v>364</v>
      </c>
      <c r="N148" s="16">
        <v>364</v>
      </c>
      <c r="O148" s="16">
        <v>3528778</v>
      </c>
      <c r="P148" s="16">
        <v>0</v>
      </c>
      <c r="Q148" s="16">
        <v>0</v>
      </c>
      <c r="R148" s="16">
        <v>746</v>
      </c>
      <c r="S148" s="15"/>
      <c r="T148" s="16">
        <v>1</v>
      </c>
      <c r="U148" s="16">
        <v>367</v>
      </c>
      <c r="V148" s="16">
        <v>367</v>
      </c>
      <c r="W148" s="16">
        <v>369</v>
      </c>
      <c r="X148" s="16">
        <v>3507126</v>
      </c>
      <c r="Y148" s="16">
        <v>0</v>
      </c>
      <c r="Z148" s="16">
        <v>0</v>
      </c>
      <c r="AA148" s="16">
        <v>734</v>
      </c>
      <c r="AC148" s="16">
        <v>1</v>
      </c>
      <c r="AD148" s="16">
        <v>367</v>
      </c>
      <c r="AE148" s="16">
        <v>367</v>
      </c>
      <c r="AF148" s="16">
        <v>366</v>
      </c>
      <c r="AG148" s="16">
        <v>3544691</v>
      </c>
      <c r="AH148" s="16">
        <v>0</v>
      </c>
      <c r="AI148" s="16">
        <v>0</v>
      </c>
      <c r="AJ148" s="16">
        <v>744</v>
      </c>
      <c r="AL148" s="16">
        <v>1</v>
      </c>
      <c r="AM148" s="16">
        <v>365</v>
      </c>
      <c r="AN148" s="16">
        <v>365</v>
      </c>
      <c r="AO148" s="16">
        <v>365</v>
      </c>
      <c r="AP148" s="16">
        <v>3570140</v>
      </c>
      <c r="AQ148" s="16">
        <v>0</v>
      </c>
      <c r="AR148" s="16">
        <v>0</v>
      </c>
      <c r="AS148" s="16">
        <v>752</v>
      </c>
      <c r="AU148" s="16">
        <v>1</v>
      </c>
      <c r="AV148" s="16">
        <v>366</v>
      </c>
      <c r="AW148" s="16">
        <v>14150735</v>
      </c>
      <c r="AX148" s="16">
        <v>0</v>
      </c>
      <c r="AY148" s="16">
        <v>0</v>
      </c>
      <c r="AZ148" s="16">
        <v>744</v>
      </c>
      <c r="BA148" s="16">
        <v>38681</v>
      </c>
    </row>
    <row r="149" spans="1:53">
      <c r="A149" s="15" t="s">
        <v>1344</v>
      </c>
      <c r="B149" s="15" t="s">
        <v>1345</v>
      </c>
      <c r="C149" s="15" t="s">
        <v>1346</v>
      </c>
      <c r="D149" s="15" t="s">
        <v>1347</v>
      </c>
      <c r="E149" s="15" t="s">
        <v>1347</v>
      </c>
      <c r="F149" s="15" t="s">
        <v>1351</v>
      </c>
      <c r="G149" s="15" t="s">
        <v>1499</v>
      </c>
      <c r="H149" s="15" t="s">
        <v>1349</v>
      </c>
      <c r="I149" s="15" t="s">
        <v>1375</v>
      </c>
      <c r="J149" s="15"/>
      <c r="K149" s="16">
        <v>1</v>
      </c>
      <c r="L149" s="16">
        <v>364</v>
      </c>
      <c r="M149" s="16">
        <v>364</v>
      </c>
      <c r="N149" s="16">
        <v>364</v>
      </c>
      <c r="O149" s="16">
        <v>3528778</v>
      </c>
      <c r="P149" s="16">
        <v>0</v>
      </c>
      <c r="Q149" s="16">
        <v>0</v>
      </c>
      <c r="R149" s="16">
        <v>746</v>
      </c>
      <c r="S149" s="15"/>
      <c r="T149" s="16">
        <v>1</v>
      </c>
      <c r="U149" s="16">
        <v>367</v>
      </c>
      <c r="V149" s="16">
        <v>367</v>
      </c>
      <c r="W149" s="16">
        <v>369</v>
      </c>
      <c r="X149" s="16">
        <v>3507126</v>
      </c>
      <c r="Y149" s="16">
        <v>0</v>
      </c>
      <c r="Z149" s="16">
        <v>0</v>
      </c>
      <c r="AA149" s="16">
        <v>734</v>
      </c>
      <c r="AC149" s="16">
        <v>1</v>
      </c>
      <c r="AD149" s="16">
        <v>367</v>
      </c>
      <c r="AE149" s="16">
        <v>367</v>
      </c>
      <c r="AF149" s="16">
        <v>366</v>
      </c>
      <c r="AG149" s="16">
        <v>3544691</v>
      </c>
      <c r="AH149" s="16">
        <v>0</v>
      </c>
      <c r="AI149" s="16">
        <v>0</v>
      </c>
      <c r="AJ149" s="16">
        <v>744</v>
      </c>
      <c r="AL149" s="16">
        <v>1</v>
      </c>
      <c r="AM149" s="16">
        <v>365</v>
      </c>
      <c r="AN149" s="16">
        <v>365</v>
      </c>
      <c r="AO149" s="16">
        <v>365</v>
      </c>
      <c r="AP149" s="16">
        <v>3570140</v>
      </c>
      <c r="AQ149" s="16">
        <v>0</v>
      </c>
      <c r="AR149" s="16">
        <v>0</v>
      </c>
      <c r="AS149" s="16">
        <v>752</v>
      </c>
      <c r="AU149" s="16">
        <v>1</v>
      </c>
      <c r="AV149" s="16">
        <v>366</v>
      </c>
      <c r="AW149" s="16">
        <v>14150735</v>
      </c>
      <c r="AX149" s="16">
        <v>0</v>
      </c>
      <c r="AY149" s="16">
        <v>0</v>
      </c>
      <c r="AZ149" s="16">
        <v>744</v>
      </c>
      <c r="BA149" s="16">
        <v>38681</v>
      </c>
    </row>
    <row r="150" spans="1:53">
      <c r="A150" s="15" t="s">
        <v>1344</v>
      </c>
      <c r="B150" s="15" t="s">
        <v>1345</v>
      </c>
      <c r="C150" s="15" t="s">
        <v>1346</v>
      </c>
      <c r="D150" s="15" t="s">
        <v>1347</v>
      </c>
      <c r="E150" s="15" t="s">
        <v>1347</v>
      </c>
      <c r="F150" s="15" t="s">
        <v>1351</v>
      </c>
      <c r="G150" s="15" t="s">
        <v>1500</v>
      </c>
      <c r="H150" s="15" t="s">
        <v>1349</v>
      </c>
      <c r="I150" s="15" t="s">
        <v>1373</v>
      </c>
      <c r="J150" s="15"/>
      <c r="K150" s="16">
        <v>6</v>
      </c>
      <c r="L150" s="16">
        <v>144</v>
      </c>
      <c r="M150" s="16">
        <v>144</v>
      </c>
      <c r="N150" s="16">
        <v>145</v>
      </c>
      <c r="O150" s="16">
        <v>1892871</v>
      </c>
      <c r="P150" s="16">
        <v>0</v>
      </c>
      <c r="Q150" s="16">
        <v>0</v>
      </c>
      <c r="R150" s="16">
        <v>1009</v>
      </c>
      <c r="S150" s="15"/>
      <c r="T150" s="16">
        <v>6</v>
      </c>
      <c r="U150" s="16">
        <v>146</v>
      </c>
      <c r="V150" s="16">
        <v>141</v>
      </c>
      <c r="W150" s="16">
        <v>143</v>
      </c>
      <c r="X150" s="16">
        <v>1959416</v>
      </c>
      <c r="Y150" s="16">
        <v>0</v>
      </c>
      <c r="Z150" s="16">
        <v>0</v>
      </c>
      <c r="AA150" s="16">
        <v>1052</v>
      </c>
      <c r="AC150" s="16">
        <v>6</v>
      </c>
      <c r="AD150" s="16">
        <v>144</v>
      </c>
      <c r="AE150" s="16">
        <v>145</v>
      </c>
      <c r="AF150" s="16">
        <v>138</v>
      </c>
      <c r="AG150" s="16">
        <v>1958481</v>
      </c>
      <c r="AH150" s="16">
        <v>0</v>
      </c>
      <c r="AI150" s="16">
        <v>0</v>
      </c>
      <c r="AJ150" s="16">
        <v>1058</v>
      </c>
      <c r="AL150" s="16">
        <v>6</v>
      </c>
      <c r="AM150" s="16">
        <v>146</v>
      </c>
      <c r="AN150" s="16">
        <v>152</v>
      </c>
      <c r="AO150" s="16">
        <v>149</v>
      </c>
      <c r="AP150" s="16">
        <v>2043449</v>
      </c>
      <c r="AQ150" s="16">
        <v>0</v>
      </c>
      <c r="AR150" s="16">
        <v>0</v>
      </c>
      <c r="AS150" s="16">
        <v>1055</v>
      </c>
      <c r="AU150" s="16">
        <v>6</v>
      </c>
      <c r="AV150" s="16">
        <v>145</v>
      </c>
      <c r="AW150" s="16">
        <v>7854217</v>
      </c>
      <c r="AX150" s="16">
        <v>0</v>
      </c>
      <c r="AY150" s="16">
        <v>0</v>
      </c>
      <c r="AZ150" s="16">
        <v>1043</v>
      </c>
      <c r="BA150" s="16">
        <v>54261</v>
      </c>
    </row>
    <row r="151" spans="1:53">
      <c r="A151" s="15" t="s">
        <v>1344</v>
      </c>
      <c r="B151" s="15" t="s">
        <v>1345</v>
      </c>
      <c r="C151" s="15" t="s">
        <v>1346</v>
      </c>
      <c r="D151" s="15" t="s">
        <v>1347</v>
      </c>
      <c r="E151" s="15" t="s">
        <v>1347</v>
      </c>
      <c r="F151" s="15" t="s">
        <v>1351</v>
      </c>
      <c r="G151" s="15" t="s">
        <v>1501</v>
      </c>
      <c r="H151" s="15" t="s">
        <v>1349</v>
      </c>
      <c r="I151" s="15" t="s">
        <v>1375</v>
      </c>
      <c r="J151" s="15"/>
      <c r="K151" s="16">
        <v>6</v>
      </c>
      <c r="L151" s="16">
        <v>144</v>
      </c>
      <c r="M151" s="16">
        <v>144</v>
      </c>
      <c r="N151" s="16">
        <v>145</v>
      </c>
      <c r="O151" s="16">
        <v>1892871</v>
      </c>
      <c r="P151" s="16">
        <v>0</v>
      </c>
      <c r="Q151" s="16">
        <v>0</v>
      </c>
      <c r="R151" s="16">
        <v>1009</v>
      </c>
      <c r="S151" s="15"/>
      <c r="T151" s="16">
        <v>6</v>
      </c>
      <c r="U151" s="16">
        <v>146</v>
      </c>
      <c r="V151" s="16">
        <v>141</v>
      </c>
      <c r="W151" s="16">
        <v>143</v>
      </c>
      <c r="X151" s="16">
        <v>1959416</v>
      </c>
      <c r="Y151" s="16">
        <v>0</v>
      </c>
      <c r="Z151" s="16">
        <v>0</v>
      </c>
      <c r="AA151" s="16">
        <v>1052</v>
      </c>
      <c r="AC151" s="16">
        <v>6</v>
      </c>
      <c r="AD151" s="16">
        <v>144</v>
      </c>
      <c r="AE151" s="16">
        <v>145</v>
      </c>
      <c r="AF151" s="16">
        <v>138</v>
      </c>
      <c r="AG151" s="16">
        <v>1958481</v>
      </c>
      <c r="AH151" s="16">
        <v>0</v>
      </c>
      <c r="AI151" s="16">
        <v>0</v>
      </c>
      <c r="AJ151" s="16">
        <v>1058</v>
      </c>
      <c r="AL151" s="16">
        <v>6</v>
      </c>
      <c r="AM151" s="16">
        <v>146</v>
      </c>
      <c r="AN151" s="16">
        <v>152</v>
      </c>
      <c r="AO151" s="16">
        <v>149</v>
      </c>
      <c r="AP151" s="16">
        <v>2043449</v>
      </c>
      <c r="AQ151" s="16">
        <v>0</v>
      </c>
      <c r="AR151" s="16">
        <v>0</v>
      </c>
      <c r="AS151" s="16">
        <v>1055</v>
      </c>
      <c r="AU151" s="16">
        <v>6</v>
      </c>
      <c r="AV151" s="16">
        <v>145</v>
      </c>
      <c r="AW151" s="16">
        <v>7854217</v>
      </c>
      <c r="AX151" s="16">
        <v>0</v>
      </c>
      <c r="AY151" s="16">
        <v>0</v>
      </c>
      <c r="AZ151" s="16">
        <v>1043</v>
      </c>
      <c r="BA151" s="16">
        <v>54261</v>
      </c>
    </row>
    <row r="152" spans="1:53">
      <c r="A152" s="15" t="s">
        <v>1344</v>
      </c>
      <c r="B152" s="15" t="s">
        <v>1345</v>
      </c>
      <c r="C152" s="15" t="s">
        <v>1346</v>
      </c>
      <c r="D152" s="15" t="s">
        <v>1347</v>
      </c>
      <c r="E152" s="15" t="s">
        <v>1347</v>
      </c>
      <c r="F152" s="15" t="s">
        <v>1351</v>
      </c>
      <c r="G152" s="15" t="s">
        <v>1502</v>
      </c>
      <c r="H152" s="15" t="s">
        <v>1349</v>
      </c>
      <c r="I152" s="15" t="s">
        <v>1369</v>
      </c>
      <c r="J152" s="15"/>
      <c r="K152" s="16">
        <v>18</v>
      </c>
      <c r="L152" s="16">
        <v>19784</v>
      </c>
      <c r="M152" s="16">
        <v>19789</v>
      </c>
      <c r="N152" s="16">
        <v>19823</v>
      </c>
      <c r="O152" s="16">
        <v>245821358</v>
      </c>
      <c r="P152" s="16">
        <v>0</v>
      </c>
      <c r="Q152" s="16">
        <v>0</v>
      </c>
      <c r="R152" s="16">
        <v>955</v>
      </c>
      <c r="S152" s="15"/>
      <c r="T152" s="16">
        <v>18</v>
      </c>
      <c r="U152" s="16">
        <v>19953</v>
      </c>
      <c r="V152" s="16">
        <v>19996</v>
      </c>
      <c r="W152" s="16">
        <v>20097</v>
      </c>
      <c r="X152" s="16">
        <v>250054856</v>
      </c>
      <c r="Y152" s="16">
        <v>0</v>
      </c>
      <c r="Z152" s="16">
        <v>0</v>
      </c>
      <c r="AA152" s="16">
        <v>961</v>
      </c>
      <c r="AC152" s="16">
        <v>18</v>
      </c>
      <c r="AD152" s="16">
        <v>19987</v>
      </c>
      <c r="AE152" s="16">
        <v>19989</v>
      </c>
      <c r="AF152" s="16">
        <v>19851</v>
      </c>
      <c r="AG152" s="16">
        <v>249041197</v>
      </c>
      <c r="AH152" s="16">
        <v>0</v>
      </c>
      <c r="AI152" s="16">
        <v>0</v>
      </c>
      <c r="AJ152" s="16">
        <v>961</v>
      </c>
      <c r="AL152" s="16">
        <v>18</v>
      </c>
      <c r="AM152" s="16">
        <v>19969</v>
      </c>
      <c r="AN152" s="16">
        <v>19996</v>
      </c>
      <c r="AO152" s="16">
        <v>19996</v>
      </c>
      <c r="AP152" s="16">
        <v>256538948</v>
      </c>
      <c r="AQ152" s="16">
        <v>0</v>
      </c>
      <c r="AR152" s="16">
        <v>0</v>
      </c>
      <c r="AS152" s="16">
        <v>987</v>
      </c>
      <c r="AU152" s="16">
        <v>18</v>
      </c>
      <c r="AV152" s="16">
        <v>19936</v>
      </c>
      <c r="AW152" s="16">
        <v>1001456359</v>
      </c>
      <c r="AX152" s="16">
        <v>0</v>
      </c>
      <c r="AY152" s="16">
        <v>0</v>
      </c>
      <c r="AZ152" s="16">
        <v>966</v>
      </c>
      <c r="BA152" s="16">
        <v>50234</v>
      </c>
    </row>
    <row r="153" spans="1:53">
      <c r="A153" s="15" t="s">
        <v>1344</v>
      </c>
      <c r="B153" s="15" t="s">
        <v>1345</v>
      </c>
      <c r="C153" s="15" t="s">
        <v>1346</v>
      </c>
      <c r="D153" s="15" t="s">
        <v>1347</v>
      </c>
      <c r="E153" s="15" t="s">
        <v>1347</v>
      </c>
      <c r="F153" s="15" t="s">
        <v>1351</v>
      </c>
      <c r="G153" s="15" t="s">
        <v>1503</v>
      </c>
      <c r="H153" s="15" t="s">
        <v>1349</v>
      </c>
      <c r="I153" s="15" t="s">
        <v>1371</v>
      </c>
      <c r="J153" s="15"/>
      <c r="K153" s="16">
        <v>18</v>
      </c>
      <c r="L153" s="16">
        <v>19784</v>
      </c>
      <c r="M153" s="16">
        <v>19789</v>
      </c>
      <c r="N153" s="16">
        <v>19823</v>
      </c>
      <c r="O153" s="16">
        <v>245821358</v>
      </c>
      <c r="P153" s="16">
        <v>0</v>
      </c>
      <c r="Q153" s="16">
        <v>0</v>
      </c>
      <c r="R153" s="16">
        <v>955</v>
      </c>
      <c r="S153" s="15"/>
      <c r="T153" s="16">
        <v>18</v>
      </c>
      <c r="U153" s="16">
        <v>19953</v>
      </c>
      <c r="V153" s="16">
        <v>19996</v>
      </c>
      <c r="W153" s="16">
        <v>20097</v>
      </c>
      <c r="X153" s="16">
        <v>250054856</v>
      </c>
      <c r="Y153" s="16">
        <v>0</v>
      </c>
      <c r="Z153" s="16">
        <v>0</v>
      </c>
      <c r="AA153" s="16">
        <v>961</v>
      </c>
      <c r="AC153" s="16">
        <v>18</v>
      </c>
      <c r="AD153" s="16">
        <v>19987</v>
      </c>
      <c r="AE153" s="16">
        <v>19989</v>
      </c>
      <c r="AF153" s="16">
        <v>19851</v>
      </c>
      <c r="AG153" s="16">
        <v>249041197</v>
      </c>
      <c r="AH153" s="16">
        <v>0</v>
      </c>
      <c r="AI153" s="16">
        <v>0</v>
      </c>
      <c r="AJ153" s="16">
        <v>961</v>
      </c>
      <c r="AL153" s="16">
        <v>18</v>
      </c>
      <c r="AM153" s="16">
        <v>19969</v>
      </c>
      <c r="AN153" s="16">
        <v>19996</v>
      </c>
      <c r="AO153" s="16">
        <v>19996</v>
      </c>
      <c r="AP153" s="16">
        <v>256538948</v>
      </c>
      <c r="AQ153" s="16">
        <v>0</v>
      </c>
      <c r="AR153" s="16">
        <v>0</v>
      </c>
      <c r="AS153" s="16">
        <v>987</v>
      </c>
      <c r="AU153" s="16">
        <v>18</v>
      </c>
      <c r="AV153" s="16">
        <v>19936</v>
      </c>
      <c r="AW153" s="16">
        <v>1001456359</v>
      </c>
      <c r="AX153" s="16">
        <v>0</v>
      </c>
      <c r="AY153" s="16">
        <v>0</v>
      </c>
      <c r="AZ153" s="16">
        <v>966</v>
      </c>
      <c r="BA153" s="16">
        <v>50234</v>
      </c>
    </row>
    <row r="154" spans="1:53">
      <c r="A154" s="15" t="s">
        <v>1344</v>
      </c>
      <c r="B154" s="15" t="s">
        <v>1345</v>
      </c>
      <c r="C154" s="15" t="s">
        <v>1346</v>
      </c>
      <c r="D154" s="15" t="s">
        <v>1347</v>
      </c>
      <c r="E154" s="15" t="s">
        <v>1347</v>
      </c>
      <c r="F154" s="15" t="s">
        <v>1351</v>
      </c>
      <c r="G154" s="15" t="s">
        <v>1504</v>
      </c>
      <c r="H154" s="15" t="s">
        <v>1349</v>
      </c>
      <c r="I154" s="15" t="s">
        <v>1373</v>
      </c>
      <c r="J154" s="15"/>
      <c r="K154" s="16">
        <v>18</v>
      </c>
      <c r="L154" s="16">
        <v>19784</v>
      </c>
      <c r="M154" s="16">
        <v>19789</v>
      </c>
      <c r="N154" s="16">
        <v>19823</v>
      </c>
      <c r="O154" s="16">
        <v>245821358</v>
      </c>
      <c r="P154" s="16">
        <v>0</v>
      </c>
      <c r="Q154" s="16">
        <v>0</v>
      </c>
      <c r="R154" s="16">
        <v>955</v>
      </c>
      <c r="S154" s="15"/>
      <c r="T154" s="16">
        <v>18</v>
      </c>
      <c r="U154" s="16">
        <v>19953</v>
      </c>
      <c r="V154" s="16">
        <v>19996</v>
      </c>
      <c r="W154" s="16">
        <v>20097</v>
      </c>
      <c r="X154" s="16">
        <v>250054856</v>
      </c>
      <c r="Y154" s="16">
        <v>0</v>
      </c>
      <c r="Z154" s="16">
        <v>0</v>
      </c>
      <c r="AA154" s="16">
        <v>961</v>
      </c>
      <c r="AC154" s="16">
        <v>18</v>
      </c>
      <c r="AD154" s="16">
        <v>19987</v>
      </c>
      <c r="AE154" s="16">
        <v>19989</v>
      </c>
      <c r="AF154" s="16">
        <v>19851</v>
      </c>
      <c r="AG154" s="16">
        <v>249041197</v>
      </c>
      <c r="AH154" s="16">
        <v>0</v>
      </c>
      <c r="AI154" s="16">
        <v>0</v>
      </c>
      <c r="AJ154" s="16">
        <v>961</v>
      </c>
      <c r="AL154" s="16">
        <v>18</v>
      </c>
      <c r="AM154" s="16">
        <v>19969</v>
      </c>
      <c r="AN154" s="16">
        <v>19996</v>
      </c>
      <c r="AO154" s="16">
        <v>19996</v>
      </c>
      <c r="AP154" s="16">
        <v>256538948</v>
      </c>
      <c r="AQ154" s="16">
        <v>0</v>
      </c>
      <c r="AR154" s="16">
        <v>0</v>
      </c>
      <c r="AS154" s="16">
        <v>987</v>
      </c>
      <c r="AU154" s="16">
        <v>18</v>
      </c>
      <c r="AV154" s="16">
        <v>19936</v>
      </c>
      <c r="AW154" s="16">
        <v>1001456359</v>
      </c>
      <c r="AX154" s="16">
        <v>0</v>
      </c>
      <c r="AY154" s="16">
        <v>0</v>
      </c>
      <c r="AZ154" s="16">
        <v>966</v>
      </c>
      <c r="BA154" s="16">
        <v>50234</v>
      </c>
    </row>
    <row r="155" spans="1:53">
      <c r="A155" s="15" t="s">
        <v>1344</v>
      </c>
      <c r="B155" s="15" t="s">
        <v>1345</v>
      </c>
      <c r="C155" s="15" t="s">
        <v>1346</v>
      </c>
      <c r="D155" s="15" t="s">
        <v>1347</v>
      </c>
      <c r="E155" s="15" t="s">
        <v>1347</v>
      </c>
      <c r="F155" s="15" t="s">
        <v>1351</v>
      </c>
      <c r="G155" s="15" t="s">
        <v>1505</v>
      </c>
      <c r="H155" s="15" t="s">
        <v>1349</v>
      </c>
      <c r="I155" s="15" t="s">
        <v>1375</v>
      </c>
      <c r="J155" s="15"/>
      <c r="K155" s="16">
        <v>18</v>
      </c>
      <c r="L155" s="16">
        <v>19784</v>
      </c>
      <c r="M155" s="16">
        <v>19789</v>
      </c>
      <c r="N155" s="16">
        <v>19823</v>
      </c>
      <c r="O155" s="16">
        <v>245821358</v>
      </c>
      <c r="P155" s="16">
        <v>0</v>
      </c>
      <c r="Q155" s="16">
        <v>0</v>
      </c>
      <c r="R155" s="16">
        <v>955</v>
      </c>
      <c r="S155" s="15"/>
      <c r="T155" s="16">
        <v>18</v>
      </c>
      <c r="U155" s="16">
        <v>19953</v>
      </c>
      <c r="V155" s="16">
        <v>19996</v>
      </c>
      <c r="W155" s="16">
        <v>20097</v>
      </c>
      <c r="X155" s="16">
        <v>250054856</v>
      </c>
      <c r="Y155" s="16">
        <v>0</v>
      </c>
      <c r="Z155" s="16">
        <v>0</v>
      </c>
      <c r="AA155" s="16">
        <v>961</v>
      </c>
      <c r="AC155" s="16">
        <v>18</v>
      </c>
      <c r="AD155" s="16">
        <v>19987</v>
      </c>
      <c r="AE155" s="16">
        <v>19989</v>
      </c>
      <c r="AF155" s="16">
        <v>19851</v>
      </c>
      <c r="AG155" s="16">
        <v>249041197</v>
      </c>
      <c r="AH155" s="16">
        <v>0</v>
      </c>
      <c r="AI155" s="16">
        <v>0</v>
      </c>
      <c r="AJ155" s="16">
        <v>961</v>
      </c>
      <c r="AL155" s="16">
        <v>18</v>
      </c>
      <c r="AM155" s="16">
        <v>19969</v>
      </c>
      <c r="AN155" s="16">
        <v>19996</v>
      </c>
      <c r="AO155" s="16">
        <v>19996</v>
      </c>
      <c r="AP155" s="16">
        <v>256538948</v>
      </c>
      <c r="AQ155" s="16">
        <v>0</v>
      </c>
      <c r="AR155" s="16">
        <v>0</v>
      </c>
      <c r="AS155" s="16">
        <v>987</v>
      </c>
      <c r="AU155" s="16">
        <v>18</v>
      </c>
      <c r="AV155" s="16">
        <v>19936</v>
      </c>
      <c r="AW155" s="16">
        <v>1001456359</v>
      </c>
      <c r="AX155" s="16">
        <v>0</v>
      </c>
      <c r="AY155" s="16">
        <v>0</v>
      </c>
      <c r="AZ155" s="16">
        <v>966</v>
      </c>
      <c r="BA155" s="16">
        <v>50234</v>
      </c>
    </row>
    <row r="156" spans="1:53">
      <c r="A156" s="15" t="s">
        <v>1344</v>
      </c>
      <c r="B156" s="15" t="s">
        <v>1345</v>
      </c>
      <c r="C156" s="15" t="s">
        <v>1346</v>
      </c>
      <c r="D156" s="15" t="s">
        <v>1347</v>
      </c>
      <c r="E156" s="15" t="s">
        <v>1347</v>
      </c>
      <c r="F156" s="15" t="s">
        <v>1351</v>
      </c>
      <c r="G156" s="15" t="s">
        <v>1506</v>
      </c>
      <c r="H156" s="15" t="s">
        <v>1349</v>
      </c>
      <c r="I156" s="15" t="s">
        <v>1369</v>
      </c>
      <c r="J156" s="15"/>
      <c r="K156" s="16">
        <v>10</v>
      </c>
      <c r="L156" s="16">
        <v>644</v>
      </c>
      <c r="M156" s="16">
        <v>652</v>
      </c>
      <c r="N156" s="16">
        <v>644</v>
      </c>
      <c r="O156" s="16">
        <v>2984140</v>
      </c>
      <c r="P156" s="16">
        <v>0</v>
      </c>
      <c r="Q156" s="16">
        <v>0</v>
      </c>
      <c r="R156" s="16">
        <v>355</v>
      </c>
      <c r="S156" s="15"/>
      <c r="T156" s="16">
        <v>9</v>
      </c>
      <c r="U156" s="16">
        <v>721</v>
      </c>
      <c r="V156" s="16">
        <v>723</v>
      </c>
      <c r="W156" s="16">
        <v>727</v>
      </c>
      <c r="X156" s="16">
        <v>2764972</v>
      </c>
      <c r="Y156" s="16">
        <v>0</v>
      </c>
      <c r="Z156" s="16">
        <v>0</v>
      </c>
      <c r="AA156" s="16">
        <v>294</v>
      </c>
      <c r="AC156" s="16">
        <v>9</v>
      </c>
      <c r="AD156" s="16">
        <v>787</v>
      </c>
      <c r="AE156" s="16">
        <v>794</v>
      </c>
      <c r="AF156" s="16">
        <v>791</v>
      </c>
      <c r="AG156" s="16">
        <v>3256945</v>
      </c>
      <c r="AH156" s="16">
        <v>0</v>
      </c>
      <c r="AI156" s="16">
        <v>0</v>
      </c>
      <c r="AJ156" s="16">
        <v>317</v>
      </c>
      <c r="AL156" s="16">
        <v>9</v>
      </c>
      <c r="AM156" s="16">
        <v>836</v>
      </c>
      <c r="AN156" s="16">
        <v>832</v>
      </c>
      <c r="AO156" s="16">
        <v>820</v>
      </c>
      <c r="AP156" s="16">
        <v>2783734</v>
      </c>
      <c r="AQ156" s="16">
        <v>0</v>
      </c>
      <c r="AR156" s="16">
        <v>0</v>
      </c>
      <c r="AS156" s="16">
        <v>258</v>
      </c>
      <c r="AU156" s="16">
        <v>9</v>
      </c>
      <c r="AV156" s="16">
        <v>748</v>
      </c>
      <c r="AW156" s="16">
        <v>11789791</v>
      </c>
      <c r="AX156" s="16">
        <v>0</v>
      </c>
      <c r="AY156" s="16">
        <v>0</v>
      </c>
      <c r="AZ156" s="16">
        <v>303</v>
      </c>
      <c r="BA156" s="16">
        <v>15771</v>
      </c>
    </row>
    <row r="157" spans="1:53">
      <c r="A157" s="15" t="s">
        <v>1344</v>
      </c>
      <c r="B157" s="15" t="s">
        <v>1345</v>
      </c>
      <c r="C157" s="15" t="s">
        <v>1346</v>
      </c>
      <c r="D157" s="15" t="s">
        <v>1347</v>
      </c>
      <c r="E157" s="15" t="s">
        <v>1347</v>
      </c>
      <c r="F157" s="15" t="s">
        <v>1351</v>
      </c>
      <c r="G157" s="15" t="s">
        <v>1507</v>
      </c>
      <c r="H157" s="15" t="s">
        <v>1349</v>
      </c>
      <c r="I157" s="15" t="s">
        <v>1371</v>
      </c>
      <c r="J157" s="15"/>
      <c r="K157" s="16">
        <v>5</v>
      </c>
      <c r="L157" s="16">
        <v>25</v>
      </c>
      <c r="M157" s="16">
        <v>26</v>
      </c>
      <c r="N157" s="16">
        <v>25</v>
      </c>
      <c r="O157" s="16">
        <v>174045</v>
      </c>
      <c r="P157" s="16">
        <v>0</v>
      </c>
      <c r="Q157" s="16">
        <v>0</v>
      </c>
      <c r="R157" s="16">
        <v>528</v>
      </c>
      <c r="S157" s="15"/>
      <c r="T157" s="16">
        <v>4</v>
      </c>
      <c r="U157" s="16">
        <v>25</v>
      </c>
      <c r="V157" s="16">
        <v>25</v>
      </c>
      <c r="W157" s="16">
        <v>29</v>
      </c>
      <c r="X157" s="16">
        <v>185067</v>
      </c>
      <c r="Y157" s="16">
        <v>0</v>
      </c>
      <c r="Z157" s="16">
        <v>0</v>
      </c>
      <c r="AA157" s="16">
        <v>541</v>
      </c>
      <c r="AC157" s="16">
        <v>4</v>
      </c>
      <c r="AD157" s="16">
        <v>34</v>
      </c>
      <c r="AE157" s="16">
        <v>33</v>
      </c>
      <c r="AF157" s="16">
        <v>32</v>
      </c>
      <c r="AG157" s="16">
        <v>240828</v>
      </c>
      <c r="AH157" s="16">
        <v>0</v>
      </c>
      <c r="AI157" s="16">
        <v>0</v>
      </c>
      <c r="AJ157" s="16">
        <v>561</v>
      </c>
      <c r="AL157" s="16">
        <v>4</v>
      </c>
      <c r="AM157" s="16">
        <v>31</v>
      </c>
      <c r="AN157" s="16">
        <v>30</v>
      </c>
      <c r="AO157" s="16">
        <v>31</v>
      </c>
      <c r="AP157" s="16">
        <v>176799</v>
      </c>
      <c r="AQ157" s="16">
        <v>0</v>
      </c>
      <c r="AR157" s="16">
        <v>0</v>
      </c>
      <c r="AS157" s="16">
        <v>443</v>
      </c>
      <c r="AU157" s="16">
        <v>4</v>
      </c>
      <c r="AV157" s="16">
        <v>29</v>
      </c>
      <c r="AW157" s="16">
        <v>776739</v>
      </c>
      <c r="AX157" s="16">
        <v>0</v>
      </c>
      <c r="AY157" s="16">
        <v>0</v>
      </c>
      <c r="AZ157" s="16">
        <v>518</v>
      </c>
      <c r="BA157" s="16">
        <v>26939</v>
      </c>
    </row>
    <row r="158" spans="1:53">
      <c r="A158" s="15" t="s">
        <v>1344</v>
      </c>
      <c r="B158" s="15" t="s">
        <v>1345</v>
      </c>
      <c r="C158" s="15" t="s">
        <v>1346</v>
      </c>
      <c r="D158" s="15" t="s">
        <v>1347</v>
      </c>
      <c r="E158" s="15" t="s">
        <v>1347</v>
      </c>
      <c r="F158" s="15" t="s">
        <v>1351</v>
      </c>
      <c r="G158" s="15" t="s">
        <v>1508</v>
      </c>
      <c r="H158" s="15" t="s">
        <v>1349</v>
      </c>
      <c r="I158" s="15" t="s">
        <v>1373</v>
      </c>
      <c r="J158" s="15"/>
      <c r="K158" s="16">
        <v>3</v>
      </c>
      <c r="L158" s="16">
        <v>17</v>
      </c>
      <c r="M158" s="16">
        <v>18</v>
      </c>
      <c r="N158" s="16">
        <v>17</v>
      </c>
      <c r="O158" s="16">
        <v>117595</v>
      </c>
      <c r="P158" s="16">
        <v>0</v>
      </c>
      <c r="Q158" s="16">
        <v>0</v>
      </c>
      <c r="R158" s="16">
        <v>522</v>
      </c>
      <c r="S158" s="15"/>
      <c r="T158" s="16">
        <v>2</v>
      </c>
      <c r="U158" s="16">
        <v>20</v>
      </c>
      <c r="V158" s="16">
        <v>21</v>
      </c>
      <c r="W158" s="16">
        <v>21</v>
      </c>
      <c r="X158" s="16">
        <v>133624</v>
      </c>
      <c r="Y158" s="16">
        <v>0</v>
      </c>
      <c r="Z158" s="16">
        <v>0</v>
      </c>
      <c r="AA158" s="16">
        <v>497</v>
      </c>
      <c r="AC158" s="16">
        <v>2</v>
      </c>
      <c r="AD158" s="16">
        <v>25</v>
      </c>
      <c r="AE158" s="16">
        <v>24</v>
      </c>
      <c r="AF158" s="16">
        <v>24</v>
      </c>
      <c r="AG158" s="16">
        <v>176265</v>
      </c>
      <c r="AH158" s="16">
        <v>0</v>
      </c>
      <c r="AI158" s="16">
        <v>0</v>
      </c>
      <c r="AJ158" s="16">
        <v>557</v>
      </c>
      <c r="AL158" s="16">
        <v>2</v>
      </c>
      <c r="AM158" s="16">
        <v>24</v>
      </c>
      <c r="AN158" s="16">
        <v>22</v>
      </c>
      <c r="AO158" s="16">
        <v>24</v>
      </c>
      <c r="AP158" s="16">
        <v>134487</v>
      </c>
      <c r="AQ158" s="16">
        <v>0</v>
      </c>
      <c r="AR158" s="16">
        <v>0</v>
      </c>
      <c r="AS158" s="16">
        <v>443</v>
      </c>
      <c r="AU158" s="16">
        <v>2</v>
      </c>
      <c r="AV158" s="16">
        <v>21</v>
      </c>
      <c r="AW158" s="16">
        <v>561971</v>
      </c>
      <c r="AX158" s="16">
        <v>0</v>
      </c>
      <c r="AY158" s="16">
        <v>0</v>
      </c>
      <c r="AZ158" s="16">
        <v>505</v>
      </c>
      <c r="BA158" s="16">
        <v>26240</v>
      </c>
    </row>
    <row r="159" spans="1:53">
      <c r="A159" s="15" t="s">
        <v>1344</v>
      </c>
      <c r="B159" s="15" t="s">
        <v>1345</v>
      </c>
      <c r="C159" s="15" t="s">
        <v>1346</v>
      </c>
      <c r="D159" s="15" t="s">
        <v>1347</v>
      </c>
      <c r="E159" s="15" t="s">
        <v>1347</v>
      </c>
      <c r="F159" s="15" t="s">
        <v>1351</v>
      </c>
      <c r="G159" s="15" t="s">
        <v>1509</v>
      </c>
      <c r="H159" s="15" t="s">
        <v>1349</v>
      </c>
      <c r="I159" s="15" t="s">
        <v>1375</v>
      </c>
      <c r="J159" s="15"/>
      <c r="K159" s="16">
        <v>3</v>
      </c>
      <c r="L159" s="16">
        <v>17</v>
      </c>
      <c r="M159" s="16">
        <v>18</v>
      </c>
      <c r="N159" s="16">
        <v>17</v>
      </c>
      <c r="O159" s="16">
        <v>117595</v>
      </c>
      <c r="P159" s="16">
        <v>0</v>
      </c>
      <c r="Q159" s="16">
        <v>0</v>
      </c>
      <c r="R159" s="16">
        <v>522</v>
      </c>
      <c r="S159" s="15"/>
      <c r="T159" s="16">
        <v>2</v>
      </c>
      <c r="U159" s="16">
        <v>20</v>
      </c>
      <c r="V159" s="16">
        <v>21</v>
      </c>
      <c r="W159" s="16">
        <v>21</v>
      </c>
      <c r="X159" s="16">
        <v>133624</v>
      </c>
      <c r="Y159" s="16">
        <v>0</v>
      </c>
      <c r="Z159" s="16">
        <v>0</v>
      </c>
      <c r="AA159" s="16">
        <v>497</v>
      </c>
      <c r="AC159" s="16">
        <v>2</v>
      </c>
      <c r="AD159" s="16">
        <v>25</v>
      </c>
      <c r="AE159" s="16">
        <v>24</v>
      </c>
      <c r="AF159" s="16">
        <v>24</v>
      </c>
      <c r="AG159" s="16">
        <v>176265</v>
      </c>
      <c r="AH159" s="16">
        <v>0</v>
      </c>
      <c r="AI159" s="16">
        <v>0</v>
      </c>
      <c r="AJ159" s="16">
        <v>557</v>
      </c>
      <c r="AL159" s="16">
        <v>2</v>
      </c>
      <c r="AM159" s="16">
        <v>24</v>
      </c>
      <c r="AN159" s="16">
        <v>22</v>
      </c>
      <c r="AO159" s="16">
        <v>24</v>
      </c>
      <c r="AP159" s="16">
        <v>134487</v>
      </c>
      <c r="AQ159" s="16">
        <v>0</v>
      </c>
      <c r="AR159" s="16">
        <v>0</v>
      </c>
      <c r="AS159" s="16">
        <v>443</v>
      </c>
      <c r="AU159" s="16">
        <v>2</v>
      </c>
      <c r="AV159" s="16">
        <v>21</v>
      </c>
      <c r="AW159" s="16">
        <v>561971</v>
      </c>
      <c r="AX159" s="16">
        <v>0</v>
      </c>
      <c r="AY159" s="16">
        <v>0</v>
      </c>
      <c r="AZ159" s="16">
        <v>505</v>
      </c>
      <c r="BA159" s="16">
        <v>26240</v>
      </c>
    </row>
    <row r="160" spans="1:53">
      <c r="A160" s="15" t="s">
        <v>1344</v>
      </c>
      <c r="B160" s="15" t="s">
        <v>1345</v>
      </c>
      <c r="C160" s="15" t="s">
        <v>1346</v>
      </c>
      <c r="D160" s="15" t="s">
        <v>1347</v>
      </c>
      <c r="E160" s="15" t="s">
        <v>1347</v>
      </c>
      <c r="F160" s="15" t="s">
        <v>1351</v>
      </c>
      <c r="G160" s="15" t="s">
        <v>1510</v>
      </c>
      <c r="H160" s="15" t="s">
        <v>1349</v>
      </c>
      <c r="I160" s="15" t="s">
        <v>1373</v>
      </c>
      <c r="J160" s="15"/>
      <c r="K160" s="16">
        <v>2</v>
      </c>
      <c r="L160" s="16">
        <v>8</v>
      </c>
      <c r="M160" s="16">
        <v>8</v>
      </c>
      <c r="N160" s="16">
        <v>8</v>
      </c>
      <c r="O160" s="16">
        <v>56450</v>
      </c>
      <c r="P160" s="16">
        <v>0</v>
      </c>
      <c r="Q160" s="16">
        <v>0</v>
      </c>
      <c r="R160" s="16">
        <v>543</v>
      </c>
      <c r="S160" s="15"/>
      <c r="T160" s="16">
        <v>2</v>
      </c>
      <c r="U160" s="16">
        <v>5</v>
      </c>
      <c r="V160" s="16">
        <v>4</v>
      </c>
      <c r="W160" s="16">
        <v>8</v>
      </c>
      <c r="X160" s="16">
        <v>51443</v>
      </c>
      <c r="Y160" s="16">
        <v>0</v>
      </c>
      <c r="Z160" s="16">
        <v>0</v>
      </c>
      <c r="AA160" s="16">
        <v>698</v>
      </c>
      <c r="AC160" s="16">
        <v>2</v>
      </c>
      <c r="AD160" s="16">
        <v>9</v>
      </c>
      <c r="AE160" s="16">
        <v>9</v>
      </c>
      <c r="AF160" s="16">
        <v>8</v>
      </c>
      <c r="AG160" s="16">
        <v>64563</v>
      </c>
      <c r="AH160" s="16">
        <v>0</v>
      </c>
      <c r="AI160" s="16">
        <v>0</v>
      </c>
      <c r="AJ160" s="16">
        <v>573</v>
      </c>
      <c r="AL160" s="16">
        <v>2</v>
      </c>
      <c r="AM160" s="16">
        <v>7</v>
      </c>
      <c r="AN160" s="16">
        <v>8</v>
      </c>
      <c r="AO160" s="16">
        <v>7</v>
      </c>
      <c r="AP160" s="16">
        <v>42312</v>
      </c>
      <c r="AQ160" s="16">
        <v>0</v>
      </c>
      <c r="AR160" s="16">
        <v>0</v>
      </c>
      <c r="AS160" s="16">
        <v>444</v>
      </c>
      <c r="AU160" s="16">
        <v>2</v>
      </c>
      <c r="AV160" s="16">
        <v>7</v>
      </c>
      <c r="AW160" s="16">
        <v>214768</v>
      </c>
      <c r="AX160" s="16">
        <v>0</v>
      </c>
      <c r="AY160" s="16">
        <v>0</v>
      </c>
      <c r="AZ160" s="16">
        <v>557</v>
      </c>
      <c r="BA160" s="16">
        <v>28957</v>
      </c>
    </row>
    <row r="161" spans="1:53">
      <c r="A161" s="15" t="s">
        <v>1344</v>
      </c>
      <c r="B161" s="15" t="s">
        <v>1345</v>
      </c>
      <c r="C161" s="15" t="s">
        <v>1346</v>
      </c>
      <c r="D161" s="15" t="s">
        <v>1347</v>
      </c>
      <c r="E161" s="15" t="s">
        <v>1347</v>
      </c>
      <c r="F161" s="15" t="s">
        <v>1351</v>
      </c>
      <c r="G161" s="15" t="s">
        <v>1511</v>
      </c>
      <c r="H161" s="15" t="s">
        <v>1349</v>
      </c>
      <c r="I161" s="15" t="s">
        <v>1375</v>
      </c>
      <c r="J161" s="15"/>
      <c r="K161" s="16">
        <v>2</v>
      </c>
      <c r="L161" s="16">
        <v>8</v>
      </c>
      <c r="M161" s="16">
        <v>8</v>
      </c>
      <c r="N161" s="16">
        <v>8</v>
      </c>
      <c r="O161" s="16">
        <v>56450</v>
      </c>
      <c r="P161" s="16">
        <v>0</v>
      </c>
      <c r="Q161" s="16">
        <v>0</v>
      </c>
      <c r="R161" s="16">
        <v>543</v>
      </c>
      <c r="S161" s="15"/>
      <c r="T161" s="16">
        <v>2</v>
      </c>
      <c r="U161" s="16">
        <v>5</v>
      </c>
      <c r="V161" s="16">
        <v>4</v>
      </c>
      <c r="W161" s="16">
        <v>8</v>
      </c>
      <c r="X161" s="16">
        <v>51443</v>
      </c>
      <c r="Y161" s="16">
        <v>0</v>
      </c>
      <c r="Z161" s="16">
        <v>0</v>
      </c>
      <c r="AA161" s="16">
        <v>698</v>
      </c>
      <c r="AC161" s="16">
        <v>2</v>
      </c>
      <c r="AD161" s="16">
        <v>9</v>
      </c>
      <c r="AE161" s="16">
        <v>9</v>
      </c>
      <c r="AF161" s="16">
        <v>8</v>
      </c>
      <c r="AG161" s="16">
        <v>64563</v>
      </c>
      <c r="AH161" s="16">
        <v>0</v>
      </c>
      <c r="AI161" s="16">
        <v>0</v>
      </c>
      <c r="AJ161" s="16">
        <v>573</v>
      </c>
      <c r="AL161" s="16">
        <v>2</v>
      </c>
      <c r="AM161" s="16">
        <v>7</v>
      </c>
      <c r="AN161" s="16">
        <v>8</v>
      </c>
      <c r="AO161" s="16">
        <v>7</v>
      </c>
      <c r="AP161" s="16">
        <v>42312</v>
      </c>
      <c r="AQ161" s="16">
        <v>0</v>
      </c>
      <c r="AR161" s="16">
        <v>0</v>
      </c>
      <c r="AS161" s="16">
        <v>444</v>
      </c>
      <c r="AU161" s="16">
        <v>2</v>
      </c>
      <c r="AV161" s="16">
        <v>7</v>
      </c>
      <c r="AW161" s="16">
        <v>214768</v>
      </c>
      <c r="AX161" s="16">
        <v>0</v>
      </c>
      <c r="AY161" s="16">
        <v>0</v>
      </c>
      <c r="AZ161" s="16">
        <v>557</v>
      </c>
      <c r="BA161" s="16">
        <v>28957</v>
      </c>
    </row>
    <row r="162" spans="1:53">
      <c r="A162" s="15" t="s">
        <v>1344</v>
      </c>
      <c r="B162" s="15" t="s">
        <v>1345</v>
      </c>
      <c r="C162" s="15" t="s">
        <v>1346</v>
      </c>
      <c r="D162" s="15" t="s">
        <v>1347</v>
      </c>
      <c r="E162" s="15" t="s">
        <v>1347</v>
      </c>
      <c r="F162" s="15" t="s">
        <v>1351</v>
      </c>
      <c r="G162" s="15" t="s">
        <v>1512</v>
      </c>
      <c r="H162" s="15" t="s">
        <v>1349</v>
      </c>
      <c r="I162" s="15" t="s">
        <v>1371</v>
      </c>
      <c r="J162" s="15"/>
      <c r="K162" s="16">
        <v>2</v>
      </c>
      <c r="L162" s="16">
        <v>500</v>
      </c>
      <c r="M162" s="16">
        <v>500</v>
      </c>
      <c r="N162" s="16">
        <v>499</v>
      </c>
      <c r="O162" s="16">
        <v>2108578</v>
      </c>
      <c r="P162" s="16">
        <v>0</v>
      </c>
      <c r="Q162" s="16">
        <v>0</v>
      </c>
      <c r="R162" s="16">
        <v>325</v>
      </c>
      <c r="S162" s="15"/>
      <c r="T162" s="16">
        <v>2</v>
      </c>
      <c r="U162" s="16">
        <v>572</v>
      </c>
      <c r="V162" s="16">
        <v>572</v>
      </c>
      <c r="W162" s="16">
        <v>572</v>
      </c>
      <c r="X162" s="16">
        <v>1943995</v>
      </c>
      <c r="Y162" s="16">
        <v>0</v>
      </c>
      <c r="Z162" s="16">
        <v>0</v>
      </c>
      <c r="AA162" s="16">
        <v>261</v>
      </c>
      <c r="AC162" s="16">
        <v>2</v>
      </c>
      <c r="AD162" s="16">
        <v>631</v>
      </c>
      <c r="AE162" s="16">
        <v>631</v>
      </c>
      <c r="AF162" s="16">
        <v>630</v>
      </c>
      <c r="AG162" s="16">
        <v>2271527</v>
      </c>
      <c r="AH162" s="16">
        <v>0</v>
      </c>
      <c r="AI162" s="16">
        <v>0</v>
      </c>
      <c r="AJ162" s="16">
        <v>277</v>
      </c>
      <c r="AL162" s="16">
        <v>2</v>
      </c>
      <c r="AM162" s="16">
        <v>675</v>
      </c>
      <c r="AN162" s="16">
        <v>675</v>
      </c>
      <c r="AO162" s="16">
        <v>676</v>
      </c>
      <c r="AP162" s="16">
        <v>2004298</v>
      </c>
      <c r="AQ162" s="16">
        <v>0</v>
      </c>
      <c r="AR162" s="16">
        <v>0</v>
      </c>
      <c r="AS162" s="16">
        <v>228</v>
      </c>
      <c r="AU162" s="16">
        <v>2</v>
      </c>
      <c r="AV162" s="16">
        <v>594</v>
      </c>
      <c r="AW162" s="16">
        <v>8328398</v>
      </c>
      <c r="AX162" s="16">
        <v>0</v>
      </c>
      <c r="AY162" s="16">
        <v>0</v>
      </c>
      <c r="AZ162" s="16">
        <v>269</v>
      </c>
      <c r="BA162" s="16">
        <v>14011</v>
      </c>
    </row>
    <row r="163" spans="1:53">
      <c r="A163" s="15" t="s">
        <v>1344</v>
      </c>
      <c r="B163" s="15" t="s">
        <v>1345</v>
      </c>
      <c r="C163" s="15" t="s">
        <v>1346</v>
      </c>
      <c r="D163" s="15" t="s">
        <v>1347</v>
      </c>
      <c r="E163" s="15" t="s">
        <v>1347</v>
      </c>
      <c r="F163" s="15" t="s">
        <v>1351</v>
      </c>
      <c r="G163" s="15" t="s">
        <v>1513</v>
      </c>
      <c r="H163" s="15" t="s">
        <v>1349</v>
      </c>
      <c r="I163" s="15" t="s">
        <v>1373</v>
      </c>
      <c r="J163" s="15"/>
      <c r="K163" s="16">
        <v>1</v>
      </c>
      <c r="L163" s="16">
        <v>5</v>
      </c>
      <c r="M163" s="16">
        <v>5</v>
      </c>
      <c r="N163" s="16">
        <v>4</v>
      </c>
      <c r="O163" s="16">
        <v>21879</v>
      </c>
      <c r="P163" s="16">
        <v>0</v>
      </c>
      <c r="Q163" s="16">
        <v>0</v>
      </c>
      <c r="R163" s="16">
        <v>361</v>
      </c>
      <c r="S163" s="15"/>
      <c r="T163" s="16">
        <v>1</v>
      </c>
      <c r="U163" s="16">
        <v>5</v>
      </c>
      <c r="V163" s="16">
        <v>5</v>
      </c>
      <c r="W163" s="16">
        <v>5</v>
      </c>
      <c r="X163" s="16">
        <v>28722</v>
      </c>
      <c r="Y163" s="16">
        <v>0</v>
      </c>
      <c r="Z163" s="16">
        <v>0</v>
      </c>
      <c r="AA163" s="16">
        <v>442</v>
      </c>
      <c r="AC163" s="16">
        <v>1</v>
      </c>
      <c r="AD163" s="16">
        <v>6</v>
      </c>
      <c r="AE163" s="16">
        <v>6</v>
      </c>
      <c r="AF163" s="16">
        <v>5</v>
      </c>
      <c r="AG163" s="16">
        <v>30581</v>
      </c>
      <c r="AH163" s="16">
        <v>0</v>
      </c>
      <c r="AI163" s="16">
        <v>0</v>
      </c>
      <c r="AJ163" s="16">
        <v>415</v>
      </c>
      <c r="AL163" s="16">
        <v>1</v>
      </c>
      <c r="AM163" s="16">
        <v>5</v>
      </c>
      <c r="AN163" s="16">
        <v>5</v>
      </c>
      <c r="AO163" s="16">
        <v>6</v>
      </c>
      <c r="AP163" s="16">
        <v>31560</v>
      </c>
      <c r="AQ163" s="16">
        <v>0</v>
      </c>
      <c r="AR163" s="16">
        <v>0</v>
      </c>
      <c r="AS163" s="16">
        <v>455</v>
      </c>
      <c r="AU163" s="16">
        <v>1</v>
      </c>
      <c r="AV163" s="16">
        <v>5</v>
      </c>
      <c r="AW163" s="16">
        <v>112742</v>
      </c>
      <c r="AX163" s="16">
        <v>0</v>
      </c>
      <c r="AY163" s="16">
        <v>0</v>
      </c>
      <c r="AZ163" s="16">
        <v>420</v>
      </c>
      <c r="BA163" s="16">
        <v>21821</v>
      </c>
    </row>
    <row r="164" spans="1:53">
      <c r="A164" s="15" t="s">
        <v>1344</v>
      </c>
      <c r="B164" s="15" t="s">
        <v>1345</v>
      </c>
      <c r="C164" s="15" t="s">
        <v>1346</v>
      </c>
      <c r="D164" s="15" t="s">
        <v>1347</v>
      </c>
      <c r="E164" s="15" t="s">
        <v>1347</v>
      </c>
      <c r="F164" s="15" t="s">
        <v>1351</v>
      </c>
      <c r="G164" s="15" t="s">
        <v>1514</v>
      </c>
      <c r="H164" s="15" t="s">
        <v>1349</v>
      </c>
      <c r="I164" s="15" t="s">
        <v>1375</v>
      </c>
      <c r="J164" s="15"/>
      <c r="K164" s="16">
        <v>1</v>
      </c>
      <c r="L164" s="16">
        <v>5</v>
      </c>
      <c r="M164" s="16">
        <v>5</v>
      </c>
      <c r="N164" s="16">
        <v>4</v>
      </c>
      <c r="O164" s="16">
        <v>21879</v>
      </c>
      <c r="P164" s="16">
        <v>0</v>
      </c>
      <c r="Q164" s="16">
        <v>0</v>
      </c>
      <c r="R164" s="16">
        <v>361</v>
      </c>
      <c r="S164" s="15"/>
      <c r="T164" s="16">
        <v>1</v>
      </c>
      <c r="U164" s="16">
        <v>5</v>
      </c>
      <c r="V164" s="16">
        <v>5</v>
      </c>
      <c r="W164" s="16">
        <v>5</v>
      </c>
      <c r="X164" s="16">
        <v>28722</v>
      </c>
      <c r="Y164" s="16">
        <v>0</v>
      </c>
      <c r="Z164" s="16">
        <v>0</v>
      </c>
      <c r="AA164" s="16">
        <v>442</v>
      </c>
      <c r="AC164" s="16">
        <v>1</v>
      </c>
      <c r="AD164" s="16">
        <v>6</v>
      </c>
      <c r="AE164" s="16">
        <v>6</v>
      </c>
      <c r="AF164" s="16">
        <v>5</v>
      </c>
      <c r="AG164" s="16">
        <v>30581</v>
      </c>
      <c r="AH164" s="16">
        <v>0</v>
      </c>
      <c r="AI164" s="16">
        <v>0</v>
      </c>
      <c r="AJ164" s="16">
        <v>415</v>
      </c>
      <c r="AL164" s="16">
        <v>1</v>
      </c>
      <c r="AM164" s="16">
        <v>5</v>
      </c>
      <c r="AN164" s="16">
        <v>5</v>
      </c>
      <c r="AO164" s="16">
        <v>6</v>
      </c>
      <c r="AP164" s="16">
        <v>31560</v>
      </c>
      <c r="AQ164" s="16">
        <v>0</v>
      </c>
      <c r="AR164" s="16">
        <v>0</v>
      </c>
      <c r="AS164" s="16">
        <v>455</v>
      </c>
      <c r="AU164" s="16">
        <v>1</v>
      </c>
      <c r="AV164" s="16">
        <v>5</v>
      </c>
      <c r="AW164" s="16">
        <v>112742</v>
      </c>
      <c r="AX164" s="16">
        <v>0</v>
      </c>
      <c r="AY164" s="16">
        <v>0</v>
      </c>
      <c r="AZ164" s="16">
        <v>420</v>
      </c>
      <c r="BA164" s="16">
        <v>21821</v>
      </c>
    </row>
    <row r="165" spans="1:53">
      <c r="A165" s="15" t="s">
        <v>1344</v>
      </c>
      <c r="B165" s="15" t="s">
        <v>1345</v>
      </c>
      <c r="C165" s="15" t="s">
        <v>1346</v>
      </c>
      <c r="D165" s="15" t="s">
        <v>1347</v>
      </c>
      <c r="E165" s="15" t="s">
        <v>1347</v>
      </c>
      <c r="F165" s="15" t="s">
        <v>1351</v>
      </c>
      <c r="G165" s="15" t="s">
        <v>1515</v>
      </c>
      <c r="H165" s="15" t="s">
        <v>1349</v>
      </c>
      <c r="I165" s="15" t="s">
        <v>1373</v>
      </c>
      <c r="J165" s="15"/>
      <c r="K165" s="16">
        <v>1</v>
      </c>
      <c r="L165" s="16">
        <v>495</v>
      </c>
      <c r="M165" s="16">
        <v>495</v>
      </c>
      <c r="N165" s="16">
        <v>495</v>
      </c>
      <c r="O165" s="16">
        <v>2086699</v>
      </c>
      <c r="P165" s="16">
        <v>0</v>
      </c>
      <c r="Q165" s="16">
        <v>0</v>
      </c>
      <c r="R165" s="16">
        <v>324</v>
      </c>
      <c r="S165" s="15"/>
      <c r="T165" s="16">
        <v>1</v>
      </c>
      <c r="U165" s="16">
        <v>567</v>
      </c>
      <c r="V165" s="16">
        <v>567</v>
      </c>
      <c r="W165" s="16">
        <v>567</v>
      </c>
      <c r="X165" s="16">
        <v>1915273</v>
      </c>
      <c r="Y165" s="16">
        <v>0</v>
      </c>
      <c r="Z165" s="16">
        <v>0</v>
      </c>
      <c r="AA165" s="16">
        <v>260</v>
      </c>
      <c r="AC165" s="16">
        <v>1</v>
      </c>
      <c r="AD165" s="16">
        <v>625</v>
      </c>
      <c r="AE165" s="16">
        <v>625</v>
      </c>
      <c r="AF165" s="16">
        <v>625</v>
      </c>
      <c r="AG165" s="16">
        <v>2240946</v>
      </c>
      <c r="AH165" s="16">
        <v>0</v>
      </c>
      <c r="AI165" s="16">
        <v>0</v>
      </c>
      <c r="AJ165" s="16">
        <v>276</v>
      </c>
      <c r="AL165" s="16">
        <v>1</v>
      </c>
      <c r="AM165" s="16">
        <v>670</v>
      </c>
      <c r="AN165" s="16">
        <v>670</v>
      </c>
      <c r="AO165" s="16">
        <v>670</v>
      </c>
      <c r="AP165" s="16">
        <v>1972738</v>
      </c>
      <c r="AQ165" s="16">
        <v>0</v>
      </c>
      <c r="AR165" s="16">
        <v>0</v>
      </c>
      <c r="AS165" s="16">
        <v>226</v>
      </c>
      <c r="AU165" s="16">
        <v>1</v>
      </c>
      <c r="AV165" s="16">
        <v>589</v>
      </c>
      <c r="AW165" s="16">
        <v>8215656</v>
      </c>
      <c r="AX165" s="16">
        <v>0</v>
      </c>
      <c r="AY165" s="16">
        <v>0</v>
      </c>
      <c r="AZ165" s="16">
        <v>268</v>
      </c>
      <c r="BA165" s="16">
        <v>13943</v>
      </c>
    </row>
    <row r="166" spans="1:53">
      <c r="A166" s="15" t="s">
        <v>1344</v>
      </c>
      <c r="B166" s="15" t="s">
        <v>1345</v>
      </c>
      <c r="C166" s="15" t="s">
        <v>1346</v>
      </c>
      <c r="D166" s="15" t="s">
        <v>1347</v>
      </c>
      <c r="E166" s="15" t="s">
        <v>1347</v>
      </c>
      <c r="F166" s="15" t="s">
        <v>1351</v>
      </c>
      <c r="G166" s="15" t="s">
        <v>1516</v>
      </c>
      <c r="H166" s="15" t="s">
        <v>1349</v>
      </c>
      <c r="I166" s="15" t="s">
        <v>1375</v>
      </c>
      <c r="J166" s="15"/>
      <c r="K166" s="16">
        <v>1</v>
      </c>
      <c r="L166" s="16">
        <v>495</v>
      </c>
      <c r="M166" s="16">
        <v>495</v>
      </c>
      <c r="N166" s="16">
        <v>495</v>
      </c>
      <c r="O166" s="16">
        <v>2086699</v>
      </c>
      <c r="P166" s="16">
        <v>0</v>
      </c>
      <c r="Q166" s="16">
        <v>0</v>
      </c>
      <c r="R166" s="16">
        <v>324</v>
      </c>
      <c r="S166" s="15"/>
      <c r="T166" s="16">
        <v>1</v>
      </c>
      <c r="U166" s="16">
        <v>567</v>
      </c>
      <c r="V166" s="16">
        <v>567</v>
      </c>
      <c r="W166" s="16">
        <v>567</v>
      </c>
      <c r="X166" s="16">
        <v>1915273</v>
      </c>
      <c r="Y166" s="16">
        <v>0</v>
      </c>
      <c r="Z166" s="16">
        <v>0</v>
      </c>
      <c r="AA166" s="16">
        <v>260</v>
      </c>
      <c r="AC166" s="16">
        <v>1</v>
      </c>
      <c r="AD166" s="16">
        <v>625</v>
      </c>
      <c r="AE166" s="16">
        <v>625</v>
      </c>
      <c r="AF166" s="16">
        <v>625</v>
      </c>
      <c r="AG166" s="16">
        <v>2240946</v>
      </c>
      <c r="AH166" s="16">
        <v>0</v>
      </c>
      <c r="AI166" s="16">
        <v>0</v>
      </c>
      <c r="AJ166" s="16">
        <v>276</v>
      </c>
      <c r="AL166" s="16">
        <v>1</v>
      </c>
      <c r="AM166" s="16">
        <v>670</v>
      </c>
      <c r="AN166" s="16">
        <v>670</v>
      </c>
      <c r="AO166" s="16">
        <v>670</v>
      </c>
      <c r="AP166" s="16">
        <v>1972738</v>
      </c>
      <c r="AQ166" s="16">
        <v>0</v>
      </c>
      <c r="AR166" s="16">
        <v>0</v>
      </c>
      <c r="AS166" s="16">
        <v>226</v>
      </c>
      <c r="AU166" s="16">
        <v>1</v>
      </c>
      <c r="AV166" s="16">
        <v>589</v>
      </c>
      <c r="AW166" s="16">
        <v>8215656</v>
      </c>
      <c r="AX166" s="16">
        <v>0</v>
      </c>
      <c r="AY166" s="16">
        <v>0</v>
      </c>
      <c r="AZ166" s="16">
        <v>268</v>
      </c>
      <c r="BA166" s="16">
        <v>13943</v>
      </c>
    </row>
    <row r="167" spans="1:53">
      <c r="A167" s="15" t="s">
        <v>1344</v>
      </c>
      <c r="B167" s="15" t="s">
        <v>1345</v>
      </c>
      <c r="C167" s="15" t="s">
        <v>1346</v>
      </c>
      <c r="D167" s="15" t="s">
        <v>1347</v>
      </c>
      <c r="E167" s="15" t="s">
        <v>1347</v>
      </c>
      <c r="F167" s="15" t="s">
        <v>1351</v>
      </c>
      <c r="G167" s="15" t="s">
        <v>1517</v>
      </c>
      <c r="H167" s="15" t="s">
        <v>1349</v>
      </c>
      <c r="I167" s="15" t="s">
        <v>1371</v>
      </c>
      <c r="J167" s="15"/>
      <c r="K167" s="16">
        <v>3</v>
      </c>
      <c r="L167" s="16">
        <v>119</v>
      </c>
      <c r="M167" s="16">
        <v>126</v>
      </c>
      <c r="N167" s="16">
        <v>120</v>
      </c>
      <c r="O167" s="16">
        <v>701517</v>
      </c>
      <c r="P167" s="16">
        <v>0</v>
      </c>
      <c r="Q167" s="16">
        <v>0</v>
      </c>
      <c r="R167" s="16">
        <v>444</v>
      </c>
      <c r="S167" s="15"/>
      <c r="T167" s="16">
        <v>3</v>
      </c>
      <c r="U167" s="16">
        <v>124</v>
      </c>
      <c r="V167" s="16">
        <v>126</v>
      </c>
      <c r="W167" s="16">
        <v>126</v>
      </c>
      <c r="X167" s="16">
        <v>635910</v>
      </c>
      <c r="Y167" s="16">
        <v>0</v>
      </c>
      <c r="Z167" s="16">
        <v>0</v>
      </c>
      <c r="AA167" s="16">
        <v>390</v>
      </c>
      <c r="AC167" s="16">
        <v>3</v>
      </c>
      <c r="AD167" s="16">
        <v>122</v>
      </c>
      <c r="AE167" s="16">
        <v>130</v>
      </c>
      <c r="AF167" s="16">
        <v>129</v>
      </c>
      <c r="AG167" s="16">
        <v>744590</v>
      </c>
      <c r="AH167" s="16">
        <v>0</v>
      </c>
      <c r="AI167" s="16">
        <v>0</v>
      </c>
      <c r="AJ167" s="16">
        <v>451</v>
      </c>
      <c r="AL167" s="16">
        <v>3</v>
      </c>
      <c r="AM167" s="16">
        <v>130</v>
      </c>
      <c r="AN167" s="16">
        <v>127</v>
      </c>
      <c r="AO167" s="16">
        <v>113</v>
      </c>
      <c r="AP167" s="16">
        <v>602637</v>
      </c>
      <c r="AQ167" s="16">
        <v>0</v>
      </c>
      <c r="AR167" s="16">
        <v>0</v>
      </c>
      <c r="AS167" s="16">
        <v>376</v>
      </c>
      <c r="AU167" s="16">
        <v>3</v>
      </c>
      <c r="AV167" s="16">
        <v>124</v>
      </c>
      <c r="AW167" s="16">
        <v>2684654</v>
      </c>
      <c r="AX167" s="16">
        <v>0</v>
      </c>
      <c r="AY167" s="16">
        <v>0</v>
      </c>
      <c r="AZ167" s="16">
        <v>415</v>
      </c>
      <c r="BA167" s="16">
        <v>21592</v>
      </c>
    </row>
    <row r="168" spans="1:53">
      <c r="A168" s="15" t="s">
        <v>1344</v>
      </c>
      <c r="B168" s="15" t="s">
        <v>1345</v>
      </c>
      <c r="C168" s="15" t="s">
        <v>1346</v>
      </c>
      <c r="D168" s="15" t="s">
        <v>1347</v>
      </c>
      <c r="E168" s="15" t="s">
        <v>1347</v>
      </c>
      <c r="F168" s="15" t="s">
        <v>1351</v>
      </c>
      <c r="G168" s="15" t="s">
        <v>1518</v>
      </c>
      <c r="H168" s="15" t="s">
        <v>1349</v>
      </c>
      <c r="I168" s="15" t="s">
        <v>1373</v>
      </c>
      <c r="J168" s="15"/>
      <c r="K168" s="16">
        <v>3</v>
      </c>
      <c r="L168" s="16">
        <v>119</v>
      </c>
      <c r="M168" s="16">
        <v>126</v>
      </c>
      <c r="N168" s="16">
        <v>120</v>
      </c>
      <c r="O168" s="16">
        <v>701517</v>
      </c>
      <c r="P168" s="16">
        <v>0</v>
      </c>
      <c r="Q168" s="16">
        <v>0</v>
      </c>
      <c r="R168" s="16">
        <v>444</v>
      </c>
      <c r="S168" s="15"/>
      <c r="T168" s="16">
        <v>3</v>
      </c>
      <c r="U168" s="16">
        <v>124</v>
      </c>
      <c r="V168" s="16">
        <v>126</v>
      </c>
      <c r="W168" s="16">
        <v>126</v>
      </c>
      <c r="X168" s="16">
        <v>635910</v>
      </c>
      <c r="Y168" s="16">
        <v>0</v>
      </c>
      <c r="Z168" s="16">
        <v>0</v>
      </c>
      <c r="AA168" s="16">
        <v>390</v>
      </c>
      <c r="AC168" s="16">
        <v>3</v>
      </c>
      <c r="AD168" s="16">
        <v>122</v>
      </c>
      <c r="AE168" s="16">
        <v>130</v>
      </c>
      <c r="AF168" s="16">
        <v>129</v>
      </c>
      <c r="AG168" s="16">
        <v>744590</v>
      </c>
      <c r="AH168" s="16">
        <v>0</v>
      </c>
      <c r="AI168" s="16">
        <v>0</v>
      </c>
      <c r="AJ168" s="16">
        <v>451</v>
      </c>
      <c r="AL168" s="16">
        <v>3</v>
      </c>
      <c r="AM168" s="16">
        <v>130</v>
      </c>
      <c r="AN168" s="16">
        <v>127</v>
      </c>
      <c r="AO168" s="16">
        <v>113</v>
      </c>
      <c r="AP168" s="16">
        <v>602637</v>
      </c>
      <c r="AQ168" s="16">
        <v>0</v>
      </c>
      <c r="AR168" s="16">
        <v>0</v>
      </c>
      <c r="AS168" s="16">
        <v>376</v>
      </c>
      <c r="AU168" s="16">
        <v>3</v>
      </c>
      <c r="AV168" s="16">
        <v>124</v>
      </c>
      <c r="AW168" s="16">
        <v>2684654</v>
      </c>
      <c r="AX168" s="16">
        <v>0</v>
      </c>
      <c r="AY168" s="16">
        <v>0</v>
      </c>
      <c r="AZ168" s="16">
        <v>415</v>
      </c>
      <c r="BA168" s="16">
        <v>21592</v>
      </c>
    </row>
    <row r="169" spans="1:53">
      <c r="A169" s="15" t="s">
        <v>1344</v>
      </c>
      <c r="B169" s="15" t="s">
        <v>1345</v>
      </c>
      <c r="C169" s="15" t="s">
        <v>1346</v>
      </c>
      <c r="D169" s="15" t="s">
        <v>1347</v>
      </c>
      <c r="E169" s="15" t="s">
        <v>1347</v>
      </c>
      <c r="F169" s="15" t="s">
        <v>1351</v>
      </c>
      <c r="G169" s="15" t="s">
        <v>1519</v>
      </c>
      <c r="H169" s="15" t="s">
        <v>1349</v>
      </c>
      <c r="I169" s="15" t="s">
        <v>1375</v>
      </c>
      <c r="J169" s="15"/>
      <c r="K169" s="16">
        <v>3</v>
      </c>
      <c r="L169" s="16">
        <v>119</v>
      </c>
      <c r="M169" s="16">
        <v>126</v>
      </c>
      <c r="N169" s="16">
        <v>120</v>
      </c>
      <c r="O169" s="16">
        <v>701517</v>
      </c>
      <c r="P169" s="16">
        <v>0</v>
      </c>
      <c r="Q169" s="16">
        <v>0</v>
      </c>
      <c r="R169" s="16">
        <v>444</v>
      </c>
      <c r="S169" s="15"/>
      <c r="T169" s="16">
        <v>3</v>
      </c>
      <c r="U169" s="16">
        <v>124</v>
      </c>
      <c r="V169" s="16">
        <v>126</v>
      </c>
      <c r="W169" s="16">
        <v>126</v>
      </c>
      <c r="X169" s="16">
        <v>635910</v>
      </c>
      <c r="Y169" s="16">
        <v>0</v>
      </c>
      <c r="Z169" s="16">
        <v>0</v>
      </c>
      <c r="AA169" s="16">
        <v>390</v>
      </c>
      <c r="AC169" s="16">
        <v>3</v>
      </c>
      <c r="AD169" s="16">
        <v>122</v>
      </c>
      <c r="AE169" s="16">
        <v>130</v>
      </c>
      <c r="AF169" s="16">
        <v>129</v>
      </c>
      <c r="AG169" s="16">
        <v>744590</v>
      </c>
      <c r="AH169" s="16">
        <v>0</v>
      </c>
      <c r="AI169" s="16">
        <v>0</v>
      </c>
      <c r="AJ169" s="16">
        <v>451</v>
      </c>
      <c r="AL169" s="16">
        <v>3</v>
      </c>
      <c r="AM169" s="16">
        <v>130</v>
      </c>
      <c r="AN169" s="16">
        <v>127</v>
      </c>
      <c r="AO169" s="16">
        <v>113</v>
      </c>
      <c r="AP169" s="16">
        <v>602637</v>
      </c>
      <c r="AQ169" s="16">
        <v>0</v>
      </c>
      <c r="AR169" s="16">
        <v>0</v>
      </c>
      <c r="AS169" s="16">
        <v>376</v>
      </c>
      <c r="AU169" s="16">
        <v>3</v>
      </c>
      <c r="AV169" s="16">
        <v>124</v>
      </c>
      <c r="AW169" s="16">
        <v>2684654</v>
      </c>
      <c r="AX169" s="16">
        <v>0</v>
      </c>
      <c r="AY169" s="16">
        <v>0</v>
      </c>
      <c r="AZ169" s="16">
        <v>415</v>
      </c>
      <c r="BA169" s="16">
        <v>21592</v>
      </c>
    </row>
    <row r="170" spans="1:53">
      <c r="A170" s="15" t="s">
        <v>1344</v>
      </c>
      <c r="B170" s="15" t="s">
        <v>1345</v>
      </c>
      <c r="C170" s="15" t="s">
        <v>1346</v>
      </c>
      <c r="D170" s="15" t="s">
        <v>1347</v>
      </c>
      <c r="E170" s="15" t="s">
        <v>1347</v>
      </c>
      <c r="F170" s="15" t="s">
        <v>1351</v>
      </c>
      <c r="G170" s="15" t="s">
        <v>1520</v>
      </c>
      <c r="H170" s="15" t="s">
        <v>1349</v>
      </c>
      <c r="I170" s="15" t="s">
        <v>1367</v>
      </c>
      <c r="J170" s="15"/>
      <c r="K170" s="16">
        <v>58</v>
      </c>
      <c r="L170" s="16">
        <v>2416</v>
      </c>
      <c r="M170" s="16">
        <v>2441</v>
      </c>
      <c r="N170" s="16">
        <v>2530</v>
      </c>
      <c r="O170" s="16">
        <v>30734545</v>
      </c>
      <c r="P170" s="16">
        <v>0</v>
      </c>
      <c r="Q170" s="16">
        <v>0</v>
      </c>
      <c r="R170" s="16">
        <v>960</v>
      </c>
      <c r="S170" s="15"/>
      <c r="T170" s="16">
        <v>55</v>
      </c>
      <c r="U170" s="16">
        <v>2523</v>
      </c>
      <c r="V170" s="16">
        <v>2672</v>
      </c>
      <c r="W170" s="16">
        <v>3039</v>
      </c>
      <c r="X170" s="16">
        <v>28133668</v>
      </c>
      <c r="Y170" s="16">
        <v>0</v>
      </c>
      <c r="Z170" s="16">
        <v>0</v>
      </c>
      <c r="AA170" s="16">
        <v>788</v>
      </c>
      <c r="AC170" s="16">
        <v>56</v>
      </c>
      <c r="AD170" s="16">
        <v>3271</v>
      </c>
      <c r="AE170" s="16">
        <v>3159</v>
      </c>
      <c r="AF170" s="16">
        <v>3039</v>
      </c>
      <c r="AG170" s="16">
        <v>37271281</v>
      </c>
      <c r="AH170" s="16">
        <v>0</v>
      </c>
      <c r="AI170" s="16">
        <v>0</v>
      </c>
      <c r="AJ170" s="16">
        <v>908</v>
      </c>
      <c r="AL170" s="16">
        <v>55</v>
      </c>
      <c r="AM170" s="16">
        <v>2734</v>
      </c>
      <c r="AN170" s="16">
        <v>2546</v>
      </c>
      <c r="AO170" s="16">
        <v>2638</v>
      </c>
      <c r="AP170" s="16">
        <v>28809037</v>
      </c>
      <c r="AQ170" s="16">
        <v>0</v>
      </c>
      <c r="AR170" s="16">
        <v>0</v>
      </c>
      <c r="AS170" s="16">
        <v>840</v>
      </c>
      <c r="AU170" s="16">
        <v>56</v>
      </c>
      <c r="AV170" s="16">
        <v>2751</v>
      </c>
      <c r="AW170" s="16">
        <v>124948531</v>
      </c>
      <c r="AX170" s="16">
        <v>0</v>
      </c>
      <c r="AY170" s="16">
        <v>0</v>
      </c>
      <c r="AZ170" s="16">
        <v>874</v>
      </c>
      <c r="BA170" s="16">
        <v>45425</v>
      </c>
    </row>
    <row r="171" spans="1:53">
      <c r="A171" s="15" t="s">
        <v>1344</v>
      </c>
      <c r="B171" s="15" t="s">
        <v>1345</v>
      </c>
      <c r="C171" s="15" t="s">
        <v>1346</v>
      </c>
      <c r="D171" s="15" t="s">
        <v>1347</v>
      </c>
      <c r="E171" s="15" t="s">
        <v>1347</v>
      </c>
      <c r="F171" s="15" t="s">
        <v>1351</v>
      </c>
      <c r="G171" s="15" t="s">
        <v>1521</v>
      </c>
      <c r="H171" s="15" t="s">
        <v>1349</v>
      </c>
      <c r="I171" s="15" t="s">
        <v>1369</v>
      </c>
      <c r="J171" s="15"/>
      <c r="K171" s="16">
        <v>39</v>
      </c>
      <c r="L171" s="16">
        <v>1876</v>
      </c>
      <c r="M171" s="16">
        <v>1924</v>
      </c>
      <c r="N171" s="16">
        <v>2016</v>
      </c>
      <c r="O171" s="16">
        <v>28144740</v>
      </c>
      <c r="P171" s="16">
        <v>0</v>
      </c>
      <c r="Q171" s="16">
        <v>0</v>
      </c>
      <c r="R171" s="16">
        <v>1117</v>
      </c>
      <c r="S171" s="15"/>
      <c r="T171" s="16">
        <v>38</v>
      </c>
      <c r="U171" s="16">
        <v>2017</v>
      </c>
      <c r="V171" s="16">
        <v>2160</v>
      </c>
      <c r="W171" s="16">
        <v>2509</v>
      </c>
      <c r="X171" s="16">
        <v>25865429</v>
      </c>
      <c r="Y171" s="16">
        <v>0</v>
      </c>
      <c r="Z171" s="16">
        <v>0</v>
      </c>
      <c r="AA171" s="16">
        <v>893</v>
      </c>
      <c r="AC171" s="16">
        <v>39</v>
      </c>
      <c r="AD171" s="16">
        <v>2737</v>
      </c>
      <c r="AE171" s="16">
        <v>2637</v>
      </c>
      <c r="AF171" s="16">
        <v>2528</v>
      </c>
      <c r="AG171" s="16">
        <v>34601739</v>
      </c>
      <c r="AH171" s="16">
        <v>0</v>
      </c>
      <c r="AI171" s="16">
        <v>0</v>
      </c>
      <c r="AJ171" s="16">
        <v>1011</v>
      </c>
      <c r="AL171" s="16">
        <v>38</v>
      </c>
      <c r="AM171" s="16">
        <v>2230</v>
      </c>
      <c r="AN171" s="16">
        <v>2037</v>
      </c>
      <c r="AO171" s="16">
        <v>2117</v>
      </c>
      <c r="AP171" s="16">
        <v>26449596</v>
      </c>
      <c r="AQ171" s="16">
        <v>0</v>
      </c>
      <c r="AR171" s="16">
        <v>0</v>
      </c>
      <c r="AS171" s="16">
        <v>956</v>
      </c>
      <c r="AU171" s="16">
        <v>39</v>
      </c>
      <c r="AV171" s="16">
        <v>2232</v>
      </c>
      <c r="AW171" s="16">
        <v>115061504</v>
      </c>
      <c r="AX171" s="16">
        <v>0</v>
      </c>
      <c r="AY171" s="16">
        <v>0</v>
      </c>
      <c r="AZ171" s="16">
        <v>991</v>
      </c>
      <c r="BA171" s="16">
        <v>51543</v>
      </c>
    </row>
    <row r="172" spans="1:53">
      <c r="A172" s="15" t="s">
        <v>1344</v>
      </c>
      <c r="B172" s="15" t="s">
        <v>1345</v>
      </c>
      <c r="C172" s="15" t="s">
        <v>1346</v>
      </c>
      <c r="D172" s="15" t="s">
        <v>1347</v>
      </c>
      <c r="E172" s="15" t="s">
        <v>1347</v>
      </c>
      <c r="F172" s="15" t="s">
        <v>1351</v>
      </c>
      <c r="G172" s="15" t="s">
        <v>1522</v>
      </c>
      <c r="H172" s="15" t="s">
        <v>1349</v>
      </c>
      <c r="I172" s="15" t="s">
        <v>1371</v>
      </c>
      <c r="J172" s="15"/>
      <c r="K172" s="16">
        <v>39</v>
      </c>
      <c r="L172" s="16">
        <v>1876</v>
      </c>
      <c r="M172" s="16">
        <v>1924</v>
      </c>
      <c r="N172" s="16">
        <v>2016</v>
      </c>
      <c r="O172" s="16">
        <v>28144740</v>
      </c>
      <c r="P172" s="16">
        <v>0</v>
      </c>
      <c r="Q172" s="16">
        <v>0</v>
      </c>
      <c r="R172" s="16">
        <v>1117</v>
      </c>
      <c r="S172" s="15"/>
      <c r="T172" s="16">
        <v>38</v>
      </c>
      <c r="U172" s="16">
        <v>2017</v>
      </c>
      <c r="V172" s="16">
        <v>2160</v>
      </c>
      <c r="W172" s="16">
        <v>2509</v>
      </c>
      <c r="X172" s="16">
        <v>25865429</v>
      </c>
      <c r="Y172" s="16">
        <v>0</v>
      </c>
      <c r="Z172" s="16">
        <v>0</v>
      </c>
      <c r="AA172" s="16">
        <v>893</v>
      </c>
      <c r="AC172" s="16">
        <v>39</v>
      </c>
      <c r="AD172" s="16">
        <v>2737</v>
      </c>
      <c r="AE172" s="16">
        <v>2637</v>
      </c>
      <c r="AF172" s="16">
        <v>2528</v>
      </c>
      <c r="AG172" s="16">
        <v>34601739</v>
      </c>
      <c r="AH172" s="16">
        <v>0</v>
      </c>
      <c r="AI172" s="16">
        <v>0</v>
      </c>
      <c r="AJ172" s="16">
        <v>1011</v>
      </c>
      <c r="AL172" s="16">
        <v>38</v>
      </c>
      <c r="AM172" s="16">
        <v>2230</v>
      </c>
      <c r="AN172" s="16">
        <v>2037</v>
      </c>
      <c r="AO172" s="16">
        <v>2117</v>
      </c>
      <c r="AP172" s="16">
        <v>26449596</v>
      </c>
      <c r="AQ172" s="16">
        <v>0</v>
      </c>
      <c r="AR172" s="16">
        <v>0</v>
      </c>
      <c r="AS172" s="16">
        <v>956</v>
      </c>
      <c r="AU172" s="16">
        <v>39</v>
      </c>
      <c r="AV172" s="16">
        <v>2232</v>
      </c>
      <c r="AW172" s="16">
        <v>115061504</v>
      </c>
      <c r="AX172" s="16">
        <v>0</v>
      </c>
      <c r="AY172" s="16">
        <v>0</v>
      </c>
      <c r="AZ172" s="16">
        <v>991</v>
      </c>
      <c r="BA172" s="16">
        <v>51543</v>
      </c>
    </row>
    <row r="173" spans="1:53">
      <c r="A173" s="15" t="s">
        <v>1344</v>
      </c>
      <c r="B173" s="15" t="s">
        <v>1345</v>
      </c>
      <c r="C173" s="15" t="s">
        <v>1346</v>
      </c>
      <c r="D173" s="15" t="s">
        <v>1347</v>
      </c>
      <c r="E173" s="15" t="s">
        <v>1347</v>
      </c>
      <c r="F173" s="15" t="s">
        <v>1351</v>
      </c>
      <c r="G173" s="15" t="s">
        <v>1523</v>
      </c>
      <c r="H173" s="15" t="s">
        <v>1349</v>
      </c>
      <c r="I173" s="15" t="s">
        <v>1373</v>
      </c>
      <c r="J173" s="15"/>
      <c r="K173" s="16">
        <v>6</v>
      </c>
      <c r="L173" s="16">
        <v>8</v>
      </c>
      <c r="M173" s="16">
        <v>8</v>
      </c>
      <c r="N173" s="16">
        <v>8</v>
      </c>
      <c r="O173" s="16">
        <v>107730</v>
      </c>
      <c r="P173" s="16">
        <v>0</v>
      </c>
      <c r="Q173" s="16">
        <v>0</v>
      </c>
      <c r="R173" s="16">
        <v>1036</v>
      </c>
      <c r="S173" s="15"/>
      <c r="T173" s="16">
        <v>6</v>
      </c>
      <c r="U173" s="16">
        <v>9</v>
      </c>
      <c r="V173" s="16">
        <v>9</v>
      </c>
      <c r="W173" s="16">
        <v>9</v>
      </c>
      <c r="X173" s="16">
        <v>183449</v>
      </c>
      <c r="Y173" s="16">
        <v>0</v>
      </c>
      <c r="Z173" s="16">
        <v>0</v>
      </c>
      <c r="AA173" s="16">
        <v>1568</v>
      </c>
      <c r="AC173" s="16">
        <v>6</v>
      </c>
      <c r="AD173" s="16">
        <v>8</v>
      </c>
      <c r="AE173" s="16">
        <v>9</v>
      </c>
      <c r="AF173" s="16">
        <v>9</v>
      </c>
      <c r="AG173" s="16">
        <v>123841</v>
      </c>
      <c r="AH173" s="16">
        <v>0</v>
      </c>
      <c r="AI173" s="16">
        <v>0</v>
      </c>
      <c r="AJ173" s="16">
        <v>1099</v>
      </c>
      <c r="AL173" s="16">
        <v>6</v>
      </c>
      <c r="AM173" s="16">
        <v>6</v>
      </c>
      <c r="AN173" s="16">
        <v>7</v>
      </c>
      <c r="AO173" s="16">
        <v>7</v>
      </c>
      <c r="AP173" s="16">
        <v>111522</v>
      </c>
      <c r="AQ173" s="16">
        <v>0</v>
      </c>
      <c r="AR173" s="16">
        <v>0</v>
      </c>
      <c r="AS173" s="16">
        <v>1287</v>
      </c>
      <c r="AU173" s="16">
        <v>6</v>
      </c>
      <c r="AV173" s="16">
        <v>8</v>
      </c>
      <c r="AW173" s="16">
        <v>526542</v>
      </c>
      <c r="AX173" s="16">
        <v>0</v>
      </c>
      <c r="AY173" s="16">
        <v>0</v>
      </c>
      <c r="AZ173" s="16">
        <v>1253</v>
      </c>
      <c r="BA173" s="16">
        <v>65139</v>
      </c>
    </row>
    <row r="174" spans="1:53">
      <c r="A174" s="15" t="s">
        <v>1344</v>
      </c>
      <c r="B174" s="15" t="s">
        <v>1345</v>
      </c>
      <c r="C174" s="15" t="s">
        <v>1346</v>
      </c>
      <c r="D174" s="15" t="s">
        <v>1347</v>
      </c>
      <c r="E174" s="15" t="s">
        <v>1347</v>
      </c>
      <c r="F174" s="15" t="s">
        <v>1351</v>
      </c>
      <c r="G174" s="15" t="s">
        <v>1524</v>
      </c>
      <c r="H174" s="15" t="s">
        <v>1349</v>
      </c>
      <c r="I174" s="15" t="s">
        <v>1375</v>
      </c>
      <c r="J174" s="15"/>
      <c r="K174" s="16">
        <v>6</v>
      </c>
      <c r="L174" s="16">
        <v>8</v>
      </c>
      <c r="M174" s="16">
        <v>8</v>
      </c>
      <c r="N174" s="16">
        <v>8</v>
      </c>
      <c r="O174" s="16">
        <v>107730</v>
      </c>
      <c r="P174" s="16">
        <v>0</v>
      </c>
      <c r="Q174" s="16">
        <v>0</v>
      </c>
      <c r="R174" s="16">
        <v>1036</v>
      </c>
      <c r="S174" s="15"/>
      <c r="T174" s="16">
        <v>6</v>
      </c>
      <c r="U174" s="16">
        <v>9</v>
      </c>
      <c r="V174" s="16">
        <v>9</v>
      </c>
      <c r="W174" s="16">
        <v>9</v>
      </c>
      <c r="X174" s="16">
        <v>183449</v>
      </c>
      <c r="Y174" s="16">
        <v>0</v>
      </c>
      <c r="Z174" s="16">
        <v>0</v>
      </c>
      <c r="AA174" s="16">
        <v>1568</v>
      </c>
      <c r="AC174" s="16">
        <v>6</v>
      </c>
      <c r="AD174" s="16">
        <v>8</v>
      </c>
      <c r="AE174" s="16">
        <v>9</v>
      </c>
      <c r="AF174" s="16">
        <v>9</v>
      </c>
      <c r="AG174" s="16">
        <v>123841</v>
      </c>
      <c r="AH174" s="16">
        <v>0</v>
      </c>
      <c r="AI174" s="16">
        <v>0</v>
      </c>
      <c r="AJ174" s="16">
        <v>1099</v>
      </c>
      <c r="AL174" s="16">
        <v>6</v>
      </c>
      <c r="AM174" s="16">
        <v>6</v>
      </c>
      <c r="AN174" s="16">
        <v>7</v>
      </c>
      <c r="AO174" s="16">
        <v>7</v>
      </c>
      <c r="AP174" s="16">
        <v>111522</v>
      </c>
      <c r="AQ174" s="16">
        <v>0</v>
      </c>
      <c r="AR174" s="16">
        <v>0</v>
      </c>
      <c r="AS174" s="16">
        <v>1287</v>
      </c>
      <c r="AU174" s="16">
        <v>6</v>
      </c>
      <c r="AV174" s="16">
        <v>8</v>
      </c>
      <c r="AW174" s="16">
        <v>526542</v>
      </c>
      <c r="AX174" s="16">
        <v>0</v>
      </c>
      <c r="AY174" s="16">
        <v>0</v>
      </c>
      <c r="AZ174" s="16">
        <v>1253</v>
      </c>
      <c r="BA174" s="16">
        <v>65139</v>
      </c>
    </row>
    <row r="175" spans="1:53">
      <c r="A175" s="15" t="s">
        <v>1344</v>
      </c>
      <c r="B175" s="15" t="s">
        <v>1345</v>
      </c>
      <c r="C175" s="15" t="s">
        <v>1346</v>
      </c>
      <c r="D175" s="15" t="s">
        <v>1347</v>
      </c>
      <c r="E175" s="15" t="s">
        <v>1347</v>
      </c>
      <c r="F175" s="15" t="s">
        <v>1351</v>
      </c>
      <c r="G175" s="15" t="s">
        <v>1525</v>
      </c>
      <c r="H175" s="15" t="s">
        <v>1349</v>
      </c>
      <c r="I175" s="15" t="s">
        <v>1373</v>
      </c>
      <c r="J175" s="15"/>
      <c r="K175" s="16">
        <v>33</v>
      </c>
      <c r="L175" s="16">
        <v>1868</v>
      </c>
      <c r="M175" s="16">
        <v>1916</v>
      </c>
      <c r="N175" s="16">
        <v>2008</v>
      </c>
      <c r="O175" s="16">
        <v>28037010</v>
      </c>
      <c r="P175" s="16">
        <v>0</v>
      </c>
      <c r="Q175" s="16">
        <v>0</v>
      </c>
      <c r="R175" s="16">
        <v>1117</v>
      </c>
      <c r="S175" s="15"/>
      <c r="T175" s="16">
        <v>32</v>
      </c>
      <c r="U175" s="16">
        <v>2008</v>
      </c>
      <c r="V175" s="16">
        <v>2151</v>
      </c>
      <c r="W175" s="16">
        <v>2500</v>
      </c>
      <c r="X175" s="16">
        <v>25681980</v>
      </c>
      <c r="Y175" s="16">
        <v>0</v>
      </c>
      <c r="Z175" s="16">
        <v>0</v>
      </c>
      <c r="AA175" s="16">
        <v>890</v>
      </c>
      <c r="AC175" s="16">
        <v>33</v>
      </c>
      <c r="AD175" s="16">
        <v>2729</v>
      </c>
      <c r="AE175" s="16">
        <v>2628</v>
      </c>
      <c r="AF175" s="16">
        <v>2519</v>
      </c>
      <c r="AG175" s="16">
        <v>34477898</v>
      </c>
      <c r="AH175" s="16">
        <v>0</v>
      </c>
      <c r="AI175" s="16">
        <v>0</v>
      </c>
      <c r="AJ175" s="16">
        <v>1010</v>
      </c>
      <c r="AL175" s="16">
        <v>32</v>
      </c>
      <c r="AM175" s="16">
        <v>2224</v>
      </c>
      <c r="AN175" s="16">
        <v>2030</v>
      </c>
      <c r="AO175" s="16">
        <v>2110</v>
      </c>
      <c r="AP175" s="16">
        <v>26338074</v>
      </c>
      <c r="AQ175" s="16">
        <v>0</v>
      </c>
      <c r="AR175" s="16">
        <v>0</v>
      </c>
      <c r="AS175" s="16">
        <v>955</v>
      </c>
      <c r="AU175" s="16">
        <v>33</v>
      </c>
      <c r="AV175" s="16">
        <v>2224</v>
      </c>
      <c r="AW175" s="16">
        <v>114534962</v>
      </c>
      <c r="AX175" s="16">
        <v>0</v>
      </c>
      <c r="AY175" s="16">
        <v>0</v>
      </c>
      <c r="AZ175" s="16">
        <v>990</v>
      </c>
      <c r="BA175" s="16">
        <v>51494</v>
      </c>
    </row>
    <row r="176" spans="1:53">
      <c r="A176" s="15" t="s">
        <v>1344</v>
      </c>
      <c r="B176" s="15" t="s">
        <v>1345</v>
      </c>
      <c r="C176" s="15" t="s">
        <v>1346</v>
      </c>
      <c r="D176" s="15" t="s">
        <v>1347</v>
      </c>
      <c r="E176" s="15" t="s">
        <v>1347</v>
      </c>
      <c r="F176" s="15" t="s">
        <v>1351</v>
      </c>
      <c r="G176" s="15" t="s">
        <v>1526</v>
      </c>
      <c r="H176" s="15" t="s">
        <v>1349</v>
      </c>
      <c r="I176" s="15" t="s">
        <v>1375</v>
      </c>
      <c r="J176" s="15"/>
      <c r="K176" s="16">
        <v>33</v>
      </c>
      <c r="L176" s="16">
        <v>1868</v>
      </c>
      <c r="M176" s="16">
        <v>1916</v>
      </c>
      <c r="N176" s="16">
        <v>2008</v>
      </c>
      <c r="O176" s="16">
        <v>28037010</v>
      </c>
      <c r="P176" s="16">
        <v>0</v>
      </c>
      <c r="Q176" s="16">
        <v>0</v>
      </c>
      <c r="R176" s="16">
        <v>1117</v>
      </c>
      <c r="S176" s="15"/>
      <c r="T176" s="16">
        <v>32</v>
      </c>
      <c r="U176" s="16">
        <v>2008</v>
      </c>
      <c r="V176" s="16">
        <v>2151</v>
      </c>
      <c r="W176" s="16">
        <v>2500</v>
      </c>
      <c r="X176" s="16">
        <v>25681980</v>
      </c>
      <c r="Y176" s="16">
        <v>0</v>
      </c>
      <c r="Z176" s="16">
        <v>0</v>
      </c>
      <c r="AA176" s="16">
        <v>890</v>
      </c>
      <c r="AC176" s="16">
        <v>33</v>
      </c>
      <c r="AD176" s="16">
        <v>2729</v>
      </c>
      <c r="AE176" s="16">
        <v>2628</v>
      </c>
      <c r="AF176" s="16">
        <v>2519</v>
      </c>
      <c r="AG176" s="16">
        <v>34477898</v>
      </c>
      <c r="AH176" s="16">
        <v>0</v>
      </c>
      <c r="AI176" s="16">
        <v>0</v>
      </c>
      <c r="AJ176" s="16">
        <v>1010</v>
      </c>
      <c r="AL176" s="16">
        <v>32</v>
      </c>
      <c r="AM176" s="16">
        <v>2224</v>
      </c>
      <c r="AN176" s="16">
        <v>2030</v>
      </c>
      <c r="AO176" s="16">
        <v>2110</v>
      </c>
      <c r="AP176" s="16">
        <v>26338074</v>
      </c>
      <c r="AQ176" s="16">
        <v>0</v>
      </c>
      <c r="AR176" s="16">
        <v>0</v>
      </c>
      <c r="AS176" s="16">
        <v>955</v>
      </c>
      <c r="AU176" s="16">
        <v>33</v>
      </c>
      <c r="AV176" s="16">
        <v>2224</v>
      </c>
      <c r="AW176" s="16">
        <v>114534962</v>
      </c>
      <c r="AX176" s="16">
        <v>0</v>
      </c>
      <c r="AY176" s="16">
        <v>0</v>
      </c>
      <c r="AZ176" s="16">
        <v>990</v>
      </c>
      <c r="BA176" s="16">
        <v>51494</v>
      </c>
    </row>
    <row r="177" spans="1:53">
      <c r="A177" s="15" t="s">
        <v>1344</v>
      </c>
      <c r="B177" s="15" t="s">
        <v>1345</v>
      </c>
      <c r="C177" s="15" t="s">
        <v>1346</v>
      </c>
      <c r="D177" s="15" t="s">
        <v>1347</v>
      </c>
      <c r="E177" s="15" t="s">
        <v>1347</v>
      </c>
      <c r="F177" s="15" t="s">
        <v>1351</v>
      </c>
      <c r="G177" s="15" t="s">
        <v>1527</v>
      </c>
      <c r="H177" s="15" t="s">
        <v>1349</v>
      </c>
      <c r="I177" s="15" t="s">
        <v>1369</v>
      </c>
      <c r="J177" s="15"/>
      <c r="K177" s="16">
        <v>19</v>
      </c>
      <c r="L177" s="16">
        <v>540</v>
      </c>
      <c r="M177" s="16">
        <v>517</v>
      </c>
      <c r="N177" s="16">
        <v>514</v>
      </c>
      <c r="O177" s="16">
        <v>2589805</v>
      </c>
      <c r="P177" s="16">
        <v>0</v>
      </c>
      <c r="Q177" s="16">
        <v>0</v>
      </c>
      <c r="R177" s="16">
        <v>380</v>
      </c>
      <c r="S177" s="15"/>
      <c r="T177" s="16">
        <v>17</v>
      </c>
      <c r="U177" s="16">
        <v>506</v>
      </c>
      <c r="V177" s="16">
        <v>512</v>
      </c>
      <c r="W177" s="16">
        <v>530</v>
      </c>
      <c r="X177" s="16">
        <v>2268239</v>
      </c>
      <c r="Y177" s="16">
        <v>0</v>
      </c>
      <c r="Z177" s="16">
        <v>0</v>
      </c>
      <c r="AA177" s="16">
        <v>338</v>
      </c>
      <c r="AC177" s="16">
        <v>17</v>
      </c>
      <c r="AD177" s="16">
        <v>534</v>
      </c>
      <c r="AE177" s="16">
        <v>522</v>
      </c>
      <c r="AF177" s="16">
        <v>511</v>
      </c>
      <c r="AG177" s="16">
        <v>2669542</v>
      </c>
      <c r="AH177" s="16">
        <v>0</v>
      </c>
      <c r="AI177" s="16">
        <v>0</v>
      </c>
      <c r="AJ177" s="16">
        <v>393</v>
      </c>
      <c r="AL177" s="16">
        <v>17</v>
      </c>
      <c r="AM177" s="16">
        <v>504</v>
      </c>
      <c r="AN177" s="16">
        <v>509</v>
      </c>
      <c r="AO177" s="16">
        <v>521</v>
      </c>
      <c r="AP177" s="16">
        <v>2359441</v>
      </c>
      <c r="AQ177" s="16">
        <v>0</v>
      </c>
      <c r="AR177" s="16">
        <v>0</v>
      </c>
      <c r="AS177" s="16">
        <v>355</v>
      </c>
      <c r="AU177" s="16">
        <v>18</v>
      </c>
      <c r="AV177" s="16">
        <v>518</v>
      </c>
      <c r="AW177" s="16">
        <v>9887027</v>
      </c>
      <c r="AX177" s="16">
        <v>0</v>
      </c>
      <c r="AY177" s="16">
        <v>0</v>
      </c>
      <c r="AZ177" s="16">
        <v>367</v>
      </c>
      <c r="BA177" s="16">
        <v>19075</v>
      </c>
    </row>
    <row r="178" spans="1:53">
      <c r="A178" s="15" t="s">
        <v>1344</v>
      </c>
      <c r="B178" s="15" t="s">
        <v>1345</v>
      </c>
      <c r="C178" s="15" t="s">
        <v>1346</v>
      </c>
      <c r="D178" s="15" t="s">
        <v>1347</v>
      </c>
      <c r="E178" s="15" t="s">
        <v>1347</v>
      </c>
      <c r="F178" s="15" t="s">
        <v>1351</v>
      </c>
      <c r="G178" s="15" t="s">
        <v>1528</v>
      </c>
      <c r="H178" s="15" t="s">
        <v>1349</v>
      </c>
      <c r="I178" s="15" t="s">
        <v>1371</v>
      </c>
      <c r="J178" s="15"/>
      <c r="K178" s="16">
        <v>1</v>
      </c>
      <c r="L178" s="16">
        <v>2</v>
      </c>
      <c r="M178" s="16">
        <v>2</v>
      </c>
      <c r="N178" s="16">
        <v>3</v>
      </c>
      <c r="O178" s="16">
        <v>22479</v>
      </c>
      <c r="P178" s="16">
        <v>0</v>
      </c>
      <c r="Q178" s="16">
        <v>0</v>
      </c>
      <c r="R178" s="16">
        <v>741</v>
      </c>
      <c r="S178" s="15"/>
      <c r="T178" s="16">
        <v>1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C178" s="16">
        <v>1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L178" s="16">
        <v>1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U178" s="16">
        <v>1</v>
      </c>
      <c r="AV178" s="16">
        <v>1</v>
      </c>
      <c r="AW178" s="16">
        <v>22479</v>
      </c>
      <c r="AX178" s="16">
        <v>0</v>
      </c>
      <c r="AY178" s="16">
        <v>0</v>
      </c>
      <c r="AZ178" s="16">
        <v>741</v>
      </c>
      <c r="BA178" s="16">
        <v>38535</v>
      </c>
    </row>
    <row r="179" spans="1:53">
      <c r="A179" s="15" t="s">
        <v>1344</v>
      </c>
      <c r="B179" s="15" t="s">
        <v>1345</v>
      </c>
      <c r="C179" s="15" t="s">
        <v>1346</v>
      </c>
      <c r="D179" s="15" t="s">
        <v>1347</v>
      </c>
      <c r="E179" s="15" t="s">
        <v>1347</v>
      </c>
      <c r="F179" s="15" t="s">
        <v>1351</v>
      </c>
      <c r="G179" s="15" t="s">
        <v>1529</v>
      </c>
      <c r="H179" s="15" t="s">
        <v>1349</v>
      </c>
      <c r="I179" s="15" t="s">
        <v>1373</v>
      </c>
      <c r="J179" s="15"/>
      <c r="K179" s="16">
        <v>1</v>
      </c>
      <c r="L179" s="16">
        <v>2</v>
      </c>
      <c r="M179" s="16">
        <v>2</v>
      </c>
      <c r="N179" s="16">
        <v>3</v>
      </c>
      <c r="O179" s="16">
        <v>22479</v>
      </c>
      <c r="P179" s="16">
        <v>0</v>
      </c>
      <c r="Q179" s="16">
        <v>0</v>
      </c>
      <c r="R179" s="16">
        <v>741</v>
      </c>
      <c r="S179" s="15"/>
      <c r="T179" s="16">
        <v>1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C179" s="16">
        <v>1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L179" s="16">
        <v>1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U179" s="16">
        <v>1</v>
      </c>
      <c r="AV179" s="16">
        <v>1</v>
      </c>
      <c r="AW179" s="16">
        <v>22479</v>
      </c>
      <c r="AX179" s="16">
        <v>0</v>
      </c>
      <c r="AY179" s="16">
        <v>0</v>
      </c>
      <c r="AZ179" s="16">
        <v>741</v>
      </c>
      <c r="BA179" s="16">
        <v>38535</v>
      </c>
    </row>
    <row r="180" spans="1:53">
      <c r="A180" s="15" t="s">
        <v>1344</v>
      </c>
      <c r="B180" s="15" t="s">
        <v>1345</v>
      </c>
      <c r="C180" s="15" t="s">
        <v>1346</v>
      </c>
      <c r="D180" s="15" t="s">
        <v>1347</v>
      </c>
      <c r="E180" s="15" t="s">
        <v>1347</v>
      </c>
      <c r="F180" s="15" t="s">
        <v>1351</v>
      </c>
      <c r="G180" s="15" t="s">
        <v>1530</v>
      </c>
      <c r="H180" s="15" t="s">
        <v>1349</v>
      </c>
      <c r="I180" s="15" t="s">
        <v>1375</v>
      </c>
      <c r="J180" s="15"/>
      <c r="K180" s="16">
        <v>1</v>
      </c>
      <c r="L180" s="16">
        <v>2</v>
      </c>
      <c r="M180" s="16">
        <v>2</v>
      </c>
      <c r="N180" s="16">
        <v>3</v>
      </c>
      <c r="O180" s="16">
        <v>22479</v>
      </c>
      <c r="P180" s="16">
        <v>0</v>
      </c>
      <c r="Q180" s="16">
        <v>0</v>
      </c>
      <c r="R180" s="16">
        <v>741</v>
      </c>
      <c r="S180" s="15"/>
      <c r="T180" s="16">
        <v>1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C180" s="16">
        <v>1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L180" s="16">
        <v>1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U180" s="16">
        <v>1</v>
      </c>
      <c r="AV180" s="16">
        <v>1</v>
      </c>
      <c r="AW180" s="16">
        <v>22479</v>
      </c>
      <c r="AX180" s="16">
        <v>0</v>
      </c>
      <c r="AY180" s="16">
        <v>0</v>
      </c>
      <c r="AZ180" s="16">
        <v>741</v>
      </c>
      <c r="BA180" s="16">
        <v>38535</v>
      </c>
    </row>
    <row r="181" spans="1:53">
      <c r="A181" s="15" t="s">
        <v>1344</v>
      </c>
      <c r="B181" s="15" t="s">
        <v>1345</v>
      </c>
      <c r="C181" s="15" t="s">
        <v>1346</v>
      </c>
      <c r="D181" s="15" t="s">
        <v>1347</v>
      </c>
      <c r="E181" s="15" t="s">
        <v>1347</v>
      </c>
      <c r="F181" s="15" t="s">
        <v>1351</v>
      </c>
      <c r="G181" s="15" t="s">
        <v>1531</v>
      </c>
      <c r="H181" s="15" t="s">
        <v>1349</v>
      </c>
      <c r="I181" s="15" t="s">
        <v>1371</v>
      </c>
      <c r="J181" s="15"/>
      <c r="K181" s="16">
        <v>18</v>
      </c>
      <c r="L181" s="16">
        <v>538</v>
      </c>
      <c r="M181" s="16">
        <v>515</v>
      </c>
      <c r="N181" s="16">
        <v>511</v>
      </c>
      <c r="O181" s="16">
        <v>2567326</v>
      </c>
      <c r="P181" s="16">
        <v>0</v>
      </c>
      <c r="Q181" s="16">
        <v>0</v>
      </c>
      <c r="R181" s="16">
        <v>379</v>
      </c>
      <c r="S181" s="15"/>
      <c r="T181" s="16">
        <v>16</v>
      </c>
      <c r="U181" s="16">
        <v>506</v>
      </c>
      <c r="V181" s="16">
        <v>512</v>
      </c>
      <c r="W181" s="16">
        <v>530</v>
      </c>
      <c r="X181" s="16">
        <v>2268239</v>
      </c>
      <c r="Y181" s="16">
        <v>0</v>
      </c>
      <c r="Z181" s="16">
        <v>0</v>
      </c>
      <c r="AA181" s="16">
        <v>338</v>
      </c>
      <c r="AC181" s="16">
        <v>16</v>
      </c>
      <c r="AD181" s="16">
        <v>534</v>
      </c>
      <c r="AE181" s="16">
        <v>522</v>
      </c>
      <c r="AF181" s="16">
        <v>511</v>
      </c>
      <c r="AG181" s="16">
        <v>2669542</v>
      </c>
      <c r="AH181" s="16">
        <v>0</v>
      </c>
      <c r="AI181" s="16">
        <v>0</v>
      </c>
      <c r="AJ181" s="16">
        <v>393</v>
      </c>
      <c r="AL181" s="16">
        <v>16</v>
      </c>
      <c r="AM181" s="16">
        <v>504</v>
      </c>
      <c r="AN181" s="16">
        <v>509</v>
      </c>
      <c r="AO181" s="16">
        <v>521</v>
      </c>
      <c r="AP181" s="16">
        <v>2359441</v>
      </c>
      <c r="AQ181" s="16">
        <v>0</v>
      </c>
      <c r="AR181" s="16">
        <v>0</v>
      </c>
      <c r="AS181" s="16">
        <v>355</v>
      </c>
      <c r="AU181" s="16">
        <v>17</v>
      </c>
      <c r="AV181" s="16">
        <v>518</v>
      </c>
      <c r="AW181" s="16">
        <v>9864548</v>
      </c>
      <c r="AX181" s="16">
        <v>0</v>
      </c>
      <c r="AY181" s="16">
        <v>0</v>
      </c>
      <c r="AZ181" s="16">
        <v>366</v>
      </c>
      <c r="BA181" s="16">
        <v>19053</v>
      </c>
    </row>
    <row r="182" spans="1:53">
      <c r="A182" s="15" t="s">
        <v>1344</v>
      </c>
      <c r="B182" s="15" t="s">
        <v>1345</v>
      </c>
      <c r="C182" s="15" t="s">
        <v>1346</v>
      </c>
      <c r="D182" s="15" t="s">
        <v>1347</v>
      </c>
      <c r="E182" s="15" t="s">
        <v>1347</v>
      </c>
      <c r="F182" s="15" t="s">
        <v>1351</v>
      </c>
      <c r="G182" s="15" t="s">
        <v>1532</v>
      </c>
      <c r="H182" s="15" t="s">
        <v>1349</v>
      </c>
      <c r="I182" s="15" t="s">
        <v>1373</v>
      </c>
      <c r="J182" s="15"/>
      <c r="K182" s="16">
        <v>5</v>
      </c>
      <c r="L182" s="16">
        <v>264</v>
      </c>
      <c r="M182" s="16">
        <v>253</v>
      </c>
      <c r="N182" s="16">
        <v>254</v>
      </c>
      <c r="O182" s="16">
        <v>1285529</v>
      </c>
      <c r="P182" s="16">
        <v>0</v>
      </c>
      <c r="Q182" s="16">
        <v>0</v>
      </c>
      <c r="R182" s="16">
        <v>385</v>
      </c>
      <c r="S182" s="15"/>
      <c r="T182" s="16">
        <v>5</v>
      </c>
      <c r="U182" s="16">
        <v>254</v>
      </c>
      <c r="V182" s="16">
        <v>260</v>
      </c>
      <c r="W182" s="16">
        <v>260</v>
      </c>
      <c r="X182" s="16">
        <v>1147571</v>
      </c>
      <c r="Y182" s="16">
        <v>0</v>
      </c>
      <c r="Z182" s="16">
        <v>0</v>
      </c>
      <c r="AA182" s="16">
        <v>342</v>
      </c>
      <c r="AC182" s="16">
        <v>5</v>
      </c>
      <c r="AD182" s="16">
        <v>268</v>
      </c>
      <c r="AE182" s="16">
        <v>263</v>
      </c>
      <c r="AF182" s="16">
        <v>254</v>
      </c>
      <c r="AG182" s="16">
        <v>1337304</v>
      </c>
      <c r="AH182" s="16">
        <v>0</v>
      </c>
      <c r="AI182" s="16">
        <v>0</v>
      </c>
      <c r="AJ182" s="16">
        <v>393</v>
      </c>
      <c r="AL182" s="16">
        <v>5</v>
      </c>
      <c r="AM182" s="16">
        <v>250</v>
      </c>
      <c r="AN182" s="16">
        <v>261</v>
      </c>
      <c r="AO182" s="16">
        <v>267</v>
      </c>
      <c r="AP182" s="16">
        <v>1192459</v>
      </c>
      <c r="AQ182" s="16">
        <v>0</v>
      </c>
      <c r="AR182" s="16">
        <v>0</v>
      </c>
      <c r="AS182" s="16">
        <v>354</v>
      </c>
      <c r="AU182" s="16">
        <v>5</v>
      </c>
      <c r="AV182" s="16">
        <v>259</v>
      </c>
      <c r="AW182" s="16">
        <v>4962863</v>
      </c>
      <c r="AX182" s="16">
        <v>0</v>
      </c>
      <c r="AY182" s="16">
        <v>0</v>
      </c>
      <c r="AZ182" s="16">
        <v>368</v>
      </c>
      <c r="BA182" s="16">
        <v>19162</v>
      </c>
    </row>
    <row r="183" spans="1:53">
      <c r="A183" s="15" t="s">
        <v>1344</v>
      </c>
      <c r="B183" s="15" t="s">
        <v>1345</v>
      </c>
      <c r="C183" s="15" t="s">
        <v>1346</v>
      </c>
      <c r="D183" s="15" t="s">
        <v>1347</v>
      </c>
      <c r="E183" s="15" t="s">
        <v>1347</v>
      </c>
      <c r="F183" s="15" t="s">
        <v>1351</v>
      </c>
      <c r="G183" s="15" t="s">
        <v>1533</v>
      </c>
      <c r="H183" s="15" t="s">
        <v>1349</v>
      </c>
      <c r="I183" s="15" t="s">
        <v>1375</v>
      </c>
      <c r="J183" s="15"/>
      <c r="K183" s="16">
        <v>5</v>
      </c>
      <c r="L183" s="16">
        <v>264</v>
      </c>
      <c r="M183" s="16">
        <v>253</v>
      </c>
      <c r="N183" s="16">
        <v>254</v>
      </c>
      <c r="O183" s="16">
        <v>1285529</v>
      </c>
      <c r="P183" s="16">
        <v>0</v>
      </c>
      <c r="Q183" s="16">
        <v>0</v>
      </c>
      <c r="R183" s="16">
        <v>385</v>
      </c>
      <c r="S183" s="15"/>
      <c r="T183" s="16">
        <v>5</v>
      </c>
      <c r="U183" s="16">
        <v>254</v>
      </c>
      <c r="V183" s="16">
        <v>260</v>
      </c>
      <c r="W183" s="16">
        <v>260</v>
      </c>
      <c r="X183" s="16">
        <v>1147571</v>
      </c>
      <c r="Y183" s="16">
        <v>0</v>
      </c>
      <c r="Z183" s="16">
        <v>0</v>
      </c>
      <c r="AA183" s="16">
        <v>342</v>
      </c>
      <c r="AC183" s="16">
        <v>5</v>
      </c>
      <c r="AD183" s="16">
        <v>268</v>
      </c>
      <c r="AE183" s="16">
        <v>263</v>
      </c>
      <c r="AF183" s="16">
        <v>254</v>
      </c>
      <c r="AG183" s="16">
        <v>1337304</v>
      </c>
      <c r="AH183" s="16">
        <v>0</v>
      </c>
      <c r="AI183" s="16">
        <v>0</v>
      </c>
      <c r="AJ183" s="16">
        <v>393</v>
      </c>
      <c r="AL183" s="16">
        <v>5</v>
      </c>
      <c r="AM183" s="16">
        <v>250</v>
      </c>
      <c r="AN183" s="16">
        <v>261</v>
      </c>
      <c r="AO183" s="16">
        <v>267</v>
      </c>
      <c r="AP183" s="16">
        <v>1192459</v>
      </c>
      <c r="AQ183" s="16">
        <v>0</v>
      </c>
      <c r="AR183" s="16">
        <v>0</v>
      </c>
      <c r="AS183" s="16">
        <v>354</v>
      </c>
      <c r="AU183" s="16">
        <v>5</v>
      </c>
      <c r="AV183" s="16">
        <v>259</v>
      </c>
      <c r="AW183" s="16">
        <v>4962863</v>
      </c>
      <c r="AX183" s="16">
        <v>0</v>
      </c>
      <c r="AY183" s="16">
        <v>0</v>
      </c>
      <c r="AZ183" s="16">
        <v>368</v>
      </c>
      <c r="BA183" s="16">
        <v>19162</v>
      </c>
    </row>
    <row r="184" spans="1:53">
      <c r="A184" s="15" t="s">
        <v>1344</v>
      </c>
      <c r="B184" s="15" t="s">
        <v>1345</v>
      </c>
      <c r="C184" s="15" t="s">
        <v>1346</v>
      </c>
      <c r="D184" s="15" t="s">
        <v>1347</v>
      </c>
      <c r="E184" s="15" t="s">
        <v>1347</v>
      </c>
      <c r="F184" s="15" t="s">
        <v>1351</v>
      </c>
      <c r="G184" s="15" t="s">
        <v>1534</v>
      </c>
      <c r="H184" s="15" t="s">
        <v>1349</v>
      </c>
      <c r="I184" s="15" t="s">
        <v>1373</v>
      </c>
      <c r="J184" s="15"/>
      <c r="K184" s="16">
        <v>3</v>
      </c>
      <c r="L184" s="16">
        <v>20</v>
      </c>
      <c r="M184" s="16">
        <v>22</v>
      </c>
      <c r="N184" s="16">
        <v>20</v>
      </c>
      <c r="O184" s="16">
        <v>118847</v>
      </c>
      <c r="P184" s="16">
        <v>0</v>
      </c>
      <c r="Q184" s="16">
        <v>0</v>
      </c>
      <c r="R184" s="16">
        <v>442</v>
      </c>
      <c r="S184" s="15"/>
      <c r="T184" s="16">
        <v>2</v>
      </c>
      <c r="U184" s="16">
        <v>21</v>
      </c>
      <c r="V184" s="16">
        <v>23</v>
      </c>
      <c r="W184" s="16">
        <v>24</v>
      </c>
      <c r="X184" s="16">
        <v>88827</v>
      </c>
      <c r="Y184" s="16">
        <v>0</v>
      </c>
      <c r="Z184" s="16">
        <v>0</v>
      </c>
      <c r="AA184" s="16">
        <v>301</v>
      </c>
      <c r="AC184" s="16">
        <v>2</v>
      </c>
      <c r="AD184" s="16">
        <v>26</v>
      </c>
      <c r="AE184" s="16">
        <v>22</v>
      </c>
      <c r="AF184" s="16">
        <v>23</v>
      </c>
      <c r="AG184" s="16">
        <v>107934</v>
      </c>
      <c r="AH184" s="16">
        <v>0</v>
      </c>
      <c r="AI184" s="16">
        <v>0</v>
      </c>
      <c r="AJ184" s="16">
        <v>351</v>
      </c>
      <c r="AL184" s="16">
        <v>2</v>
      </c>
      <c r="AM184" s="16">
        <v>27</v>
      </c>
      <c r="AN184" s="16">
        <v>23</v>
      </c>
      <c r="AO184" s="16">
        <v>22</v>
      </c>
      <c r="AP184" s="16">
        <v>103669</v>
      </c>
      <c r="AQ184" s="16">
        <v>0</v>
      </c>
      <c r="AR184" s="16">
        <v>0</v>
      </c>
      <c r="AS184" s="16">
        <v>332</v>
      </c>
      <c r="AU184" s="16">
        <v>2</v>
      </c>
      <c r="AV184" s="16">
        <v>23</v>
      </c>
      <c r="AW184" s="16">
        <v>419277</v>
      </c>
      <c r="AX184" s="16">
        <v>0</v>
      </c>
      <c r="AY184" s="16">
        <v>0</v>
      </c>
      <c r="AZ184" s="16">
        <v>354</v>
      </c>
      <c r="BA184" s="16">
        <v>18430</v>
      </c>
    </row>
    <row r="185" spans="1:53">
      <c r="A185" s="15" t="s">
        <v>1344</v>
      </c>
      <c r="B185" s="15" t="s">
        <v>1345</v>
      </c>
      <c r="C185" s="15" t="s">
        <v>1346</v>
      </c>
      <c r="D185" s="15" t="s">
        <v>1347</v>
      </c>
      <c r="E185" s="15" t="s">
        <v>1347</v>
      </c>
      <c r="F185" s="15" t="s">
        <v>1351</v>
      </c>
      <c r="G185" s="15" t="s">
        <v>1535</v>
      </c>
      <c r="H185" s="15" t="s">
        <v>1349</v>
      </c>
      <c r="I185" s="15" t="s">
        <v>1375</v>
      </c>
      <c r="J185" s="15"/>
      <c r="K185" s="16">
        <v>3</v>
      </c>
      <c r="L185" s="16">
        <v>20</v>
      </c>
      <c r="M185" s="16">
        <v>22</v>
      </c>
      <c r="N185" s="16">
        <v>20</v>
      </c>
      <c r="O185" s="16">
        <v>118847</v>
      </c>
      <c r="P185" s="16">
        <v>0</v>
      </c>
      <c r="Q185" s="16">
        <v>0</v>
      </c>
      <c r="R185" s="16">
        <v>442</v>
      </c>
      <c r="S185" s="15"/>
      <c r="T185" s="16">
        <v>2</v>
      </c>
      <c r="U185" s="16">
        <v>21</v>
      </c>
      <c r="V185" s="16">
        <v>23</v>
      </c>
      <c r="W185" s="16">
        <v>24</v>
      </c>
      <c r="X185" s="16">
        <v>88827</v>
      </c>
      <c r="Y185" s="16">
        <v>0</v>
      </c>
      <c r="Z185" s="16">
        <v>0</v>
      </c>
      <c r="AA185" s="16">
        <v>301</v>
      </c>
      <c r="AC185" s="16">
        <v>2</v>
      </c>
      <c r="AD185" s="16">
        <v>26</v>
      </c>
      <c r="AE185" s="16">
        <v>22</v>
      </c>
      <c r="AF185" s="16">
        <v>23</v>
      </c>
      <c r="AG185" s="16">
        <v>107934</v>
      </c>
      <c r="AH185" s="16">
        <v>0</v>
      </c>
      <c r="AI185" s="16">
        <v>0</v>
      </c>
      <c r="AJ185" s="16">
        <v>351</v>
      </c>
      <c r="AL185" s="16">
        <v>2</v>
      </c>
      <c r="AM185" s="16">
        <v>27</v>
      </c>
      <c r="AN185" s="16">
        <v>23</v>
      </c>
      <c r="AO185" s="16">
        <v>22</v>
      </c>
      <c r="AP185" s="16">
        <v>103669</v>
      </c>
      <c r="AQ185" s="16">
        <v>0</v>
      </c>
      <c r="AR185" s="16">
        <v>0</v>
      </c>
      <c r="AS185" s="16">
        <v>332</v>
      </c>
      <c r="AU185" s="16">
        <v>2</v>
      </c>
      <c r="AV185" s="16">
        <v>23</v>
      </c>
      <c r="AW185" s="16">
        <v>419277</v>
      </c>
      <c r="AX185" s="16">
        <v>0</v>
      </c>
      <c r="AY185" s="16">
        <v>0</v>
      </c>
      <c r="AZ185" s="16">
        <v>354</v>
      </c>
      <c r="BA185" s="16">
        <v>18430</v>
      </c>
    </row>
    <row r="186" spans="1:53">
      <c r="A186" s="15" t="s">
        <v>1344</v>
      </c>
      <c r="B186" s="15" t="s">
        <v>1345</v>
      </c>
      <c r="C186" s="15" t="s">
        <v>1346</v>
      </c>
      <c r="D186" s="15" t="s">
        <v>1347</v>
      </c>
      <c r="E186" s="15" t="s">
        <v>1347</v>
      </c>
      <c r="F186" s="15" t="s">
        <v>1351</v>
      </c>
      <c r="G186" s="15" t="s">
        <v>1536</v>
      </c>
      <c r="H186" s="15" t="s">
        <v>1349</v>
      </c>
      <c r="I186" s="15" t="s">
        <v>1373</v>
      </c>
      <c r="J186" s="15"/>
      <c r="K186" s="16">
        <v>10</v>
      </c>
      <c r="L186" s="16">
        <v>254</v>
      </c>
      <c r="M186" s="16">
        <v>240</v>
      </c>
      <c r="N186" s="16">
        <v>237</v>
      </c>
      <c r="O186" s="16">
        <v>1162950</v>
      </c>
      <c r="P186" s="16">
        <v>0</v>
      </c>
      <c r="Q186" s="16">
        <v>0</v>
      </c>
      <c r="R186" s="16">
        <v>367</v>
      </c>
      <c r="S186" s="15"/>
      <c r="T186" s="16">
        <v>9</v>
      </c>
      <c r="U186" s="16">
        <v>231</v>
      </c>
      <c r="V186" s="16">
        <v>229</v>
      </c>
      <c r="W186" s="16">
        <v>246</v>
      </c>
      <c r="X186" s="16">
        <v>1031841</v>
      </c>
      <c r="Y186" s="16">
        <v>0</v>
      </c>
      <c r="Z186" s="16">
        <v>0</v>
      </c>
      <c r="AA186" s="16">
        <v>337</v>
      </c>
      <c r="AC186" s="16">
        <v>9</v>
      </c>
      <c r="AD186" s="16">
        <v>240</v>
      </c>
      <c r="AE186" s="16">
        <v>237</v>
      </c>
      <c r="AF186" s="16">
        <v>234</v>
      </c>
      <c r="AG186" s="16">
        <v>1224304</v>
      </c>
      <c r="AH186" s="16">
        <v>0</v>
      </c>
      <c r="AI186" s="16">
        <v>0</v>
      </c>
      <c r="AJ186" s="16">
        <v>397</v>
      </c>
      <c r="AL186" s="16">
        <v>9</v>
      </c>
      <c r="AM186" s="16">
        <v>227</v>
      </c>
      <c r="AN186" s="16">
        <v>225</v>
      </c>
      <c r="AO186" s="16">
        <v>232</v>
      </c>
      <c r="AP186" s="16">
        <v>1063313</v>
      </c>
      <c r="AQ186" s="16">
        <v>0</v>
      </c>
      <c r="AR186" s="16">
        <v>0</v>
      </c>
      <c r="AS186" s="16">
        <v>359</v>
      </c>
      <c r="AU186" s="16">
        <v>9</v>
      </c>
      <c r="AV186" s="16">
        <v>236</v>
      </c>
      <c r="AW186" s="16">
        <v>4482408</v>
      </c>
      <c r="AX186" s="16">
        <v>0</v>
      </c>
      <c r="AY186" s="16">
        <v>0</v>
      </c>
      <c r="AZ186" s="16">
        <v>365</v>
      </c>
      <c r="BA186" s="16">
        <v>18993</v>
      </c>
    </row>
    <row r="187" spans="1:53">
      <c r="A187" s="15" t="s">
        <v>1344</v>
      </c>
      <c r="B187" s="15" t="s">
        <v>1345</v>
      </c>
      <c r="C187" s="15" t="s">
        <v>1346</v>
      </c>
      <c r="D187" s="15" t="s">
        <v>1347</v>
      </c>
      <c r="E187" s="15" t="s">
        <v>1347</v>
      </c>
      <c r="F187" s="15" t="s">
        <v>1351</v>
      </c>
      <c r="G187" s="15" t="s">
        <v>1537</v>
      </c>
      <c r="H187" s="15" t="s">
        <v>1349</v>
      </c>
      <c r="I187" s="15" t="s">
        <v>1375</v>
      </c>
      <c r="J187" s="15"/>
      <c r="K187" s="16">
        <v>10</v>
      </c>
      <c r="L187" s="16">
        <v>254</v>
      </c>
      <c r="M187" s="16">
        <v>240</v>
      </c>
      <c r="N187" s="16">
        <v>237</v>
      </c>
      <c r="O187" s="16">
        <v>1162950</v>
      </c>
      <c r="P187" s="16">
        <v>0</v>
      </c>
      <c r="Q187" s="16">
        <v>0</v>
      </c>
      <c r="R187" s="16">
        <v>367</v>
      </c>
      <c r="S187" s="15"/>
      <c r="T187" s="16">
        <v>9</v>
      </c>
      <c r="U187" s="16">
        <v>231</v>
      </c>
      <c r="V187" s="16">
        <v>229</v>
      </c>
      <c r="W187" s="16">
        <v>246</v>
      </c>
      <c r="X187" s="16">
        <v>1031841</v>
      </c>
      <c r="Y187" s="16">
        <v>0</v>
      </c>
      <c r="Z187" s="16">
        <v>0</v>
      </c>
      <c r="AA187" s="16">
        <v>337</v>
      </c>
      <c r="AC187" s="16">
        <v>9</v>
      </c>
      <c r="AD187" s="16">
        <v>240</v>
      </c>
      <c r="AE187" s="16">
        <v>237</v>
      </c>
      <c r="AF187" s="16">
        <v>234</v>
      </c>
      <c r="AG187" s="16">
        <v>1224304</v>
      </c>
      <c r="AH187" s="16">
        <v>0</v>
      </c>
      <c r="AI187" s="16">
        <v>0</v>
      </c>
      <c r="AJ187" s="16">
        <v>397</v>
      </c>
      <c r="AL187" s="16">
        <v>9</v>
      </c>
      <c r="AM187" s="16">
        <v>227</v>
      </c>
      <c r="AN187" s="16">
        <v>225</v>
      </c>
      <c r="AO187" s="16">
        <v>232</v>
      </c>
      <c r="AP187" s="16">
        <v>1063313</v>
      </c>
      <c r="AQ187" s="16">
        <v>0</v>
      </c>
      <c r="AR187" s="16">
        <v>0</v>
      </c>
      <c r="AS187" s="16">
        <v>359</v>
      </c>
      <c r="AU187" s="16">
        <v>9</v>
      </c>
      <c r="AV187" s="16">
        <v>236</v>
      </c>
      <c r="AW187" s="16">
        <v>4482408</v>
      </c>
      <c r="AX187" s="16">
        <v>0</v>
      </c>
      <c r="AY187" s="16">
        <v>0</v>
      </c>
      <c r="AZ187" s="16">
        <v>365</v>
      </c>
      <c r="BA187" s="16">
        <v>18993</v>
      </c>
    </row>
    <row r="188" spans="1:53">
      <c r="A188" s="15" t="s">
        <v>1344</v>
      </c>
      <c r="B188" s="15" t="s">
        <v>1345</v>
      </c>
      <c r="C188" s="15" t="s">
        <v>1346</v>
      </c>
      <c r="D188" s="15" t="s">
        <v>1347</v>
      </c>
      <c r="E188" s="15" t="s">
        <v>1347</v>
      </c>
      <c r="F188" s="15" t="s">
        <v>1351</v>
      </c>
      <c r="G188" s="15" t="s">
        <v>1538</v>
      </c>
      <c r="H188" s="15" t="s">
        <v>1349</v>
      </c>
      <c r="I188" s="15" t="s">
        <v>1367</v>
      </c>
      <c r="J188" s="15"/>
      <c r="K188" s="16">
        <v>33</v>
      </c>
      <c r="L188" s="16">
        <v>812</v>
      </c>
      <c r="M188" s="16">
        <v>859</v>
      </c>
      <c r="N188" s="16">
        <v>880</v>
      </c>
      <c r="O188" s="16">
        <v>6185459</v>
      </c>
      <c r="P188" s="16">
        <v>0</v>
      </c>
      <c r="Q188" s="16">
        <v>0</v>
      </c>
      <c r="R188" s="16">
        <v>560</v>
      </c>
      <c r="S188" s="15"/>
      <c r="T188" s="16">
        <v>31</v>
      </c>
      <c r="U188" s="16">
        <v>893</v>
      </c>
      <c r="V188" s="16">
        <v>901</v>
      </c>
      <c r="W188" s="16">
        <v>903</v>
      </c>
      <c r="X188" s="16">
        <v>6484109</v>
      </c>
      <c r="Y188" s="16">
        <v>0</v>
      </c>
      <c r="Z188" s="16">
        <v>0</v>
      </c>
      <c r="AA188" s="16">
        <v>555</v>
      </c>
      <c r="AC188" s="16">
        <v>31</v>
      </c>
      <c r="AD188" s="16">
        <v>909</v>
      </c>
      <c r="AE188" s="16">
        <v>917</v>
      </c>
      <c r="AF188" s="16">
        <v>923</v>
      </c>
      <c r="AG188" s="16">
        <v>6781187</v>
      </c>
      <c r="AH188" s="16">
        <v>0</v>
      </c>
      <c r="AI188" s="16">
        <v>0</v>
      </c>
      <c r="AJ188" s="16">
        <v>569</v>
      </c>
      <c r="AL188" s="16">
        <v>32</v>
      </c>
      <c r="AM188" s="16">
        <v>892</v>
      </c>
      <c r="AN188" s="16">
        <v>906</v>
      </c>
      <c r="AO188" s="16">
        <v>901</v>
      </c>
      <c r="AP188" s="16">
        <v>6730332</v>
      </c>
      <c r="AQ188" s="16">
        <v>0</v>
      </c>
      <c r="AR188" s="16">
        <v>0</v>
      </c>
      <c r="AS188" s="16">
        <v>575</v>
      </c>
      <c r="AU188" s="16">
        <v>32</v>
      </c>
      <c r="AV188" s="16">
        <v>891</v>
      </c>
      <c r="AW188" s="16">
        <v>26181087</v>
      </c>
      <c r="AX188" s="16">
        <v>0</v>
      </c>
      <c r="AY188" s="16">
        <v>0</v>
      </c>
      <c r="AZ188" s="16">
        <v>565</v>
      </c>
      <c r="BA188" s="16">
        <v>29373</v>
      </c>
    </row>
    <row r="189" spans="1:53">
      <c r="A189" s="15" t="s">
        <v>1344</v>
      </c>
      <c r="B189" s="15" t="s">
        <v>1345</v>
      </c>
      <c r="C189" s="15" t="s">
        <v>1346</v>
      </c>
      <c r="D189" s="15" t="s">
        <v>1347</v>
      </c>
      <c r="E189" s="15" t="s">
        <v>1347</v>
      </c>
      <c r="F189" s="15" t="s">
        <v>1351</v>
      </c>
      <c r="G189" s="15" t="s">
        <v>1539</v>
      </c>
      <c r="H189" s="15" t="s">
        <v>1349</v>
      </c>
      <c r="I189" s="15" t="s">
        <v>1369</v>
      </c>
      <c r="J189" s="15"/>
      <c r="K189" s="16">
        <v>14</v>
      </c>
      <c r="L189" s="16">
        <v>201</v>
      </c>
      <c r="M189" s="16">
        <v>193</v>
      </c>
      <c r="N189" s="16">
        <v>194</v>
      </c>
      <c r="O189" s="16">
        <v>993334</v>
      </c>
      <c r="P189" s="16">
        <v>0</v>
      </c>
      <c r="Q189" s="16">
        <v>0</v>
      </c>
      <c r="R189" s="16">
        <v>390</v>
      </c>
      <c r="S189" s="15"/>
      <c r="T189" s="16">
        <v>12</v>
      </c>
      <c r="U189" s="16">
        <v>197</v>
      </c>
      <c r="V189" s="16">
        <v>200</v>
      </c>
      <c r="W189" s="16">
        <v>197</v>
      </c>
      <c r="X189" s="16">
        <v>914802</v>
      </c>
      <c r="Y189" s="16">
        <v>0</v>
      </c>
      <c r="Z189" s="16">
        <v>0</v>
      </c>
      <c r="AA189" s="16">
        <v>355</v>
      </c>
      <c r="AC189" s="16">
        <v>12</v>
      </c>
      <c r="AD189" s="16">
        <v>196</v>
      </c>
      <c r="AE189" s="16">
        <v>199</v>
      </c>
      <c r="AF189" s="16">
        <v>203</v>
      </c>
      <c r="AG189" s="16">
        <v>1039582</v>
      </c>
      <c r="AH189" s="16">
        <v>0</v>
      </c>
      <c r="AI189" s="16">
        <v>0</v>
      </c>
      <c r="AJ189" s="16">
        <v>401</v>
      </c>
      <c r="AL189" s="16">
        <v>12</v>
      </c>
      <c r="AM189" s="16">
        <v>190</v>
      </c>
      <c r="AN189" s="16">
        <v>194</v>
      </c>
      <c r="AO189" s="16">
        <v>197</v>
      </c>
      <c r="AP189" s="16">
        <v>914737</v>
      </c>
      <c r="AQ189" s="16">
        <v>0</v>
      </c>
      <c r="AR189" s="16">
        <v>0</v>
      </c>
      <c r="AS189" s="16">
        <v>363</v>
      </c>
      <c r="AU189" s="16">
        <v>13</v>
      </c>
      <c r="AV189" s="16">
        <v>197</v>
      </c>
      <c r="AW189" s="16">
        <v>3862455</v>
      </c>
      <c r="AX189" s="16">
        <v>0</v>
      </c>
      <c r="AY189" s="16">
        <v>0</v>
      </c>
      <c r="AZ189" s="16">
        <v>378</v>
      </c>
      <c r="BA189" s="16">
        <v>19631</v>
      </c>
    </row>
    <row r="190" spans="1:53">
      <c r="A190" s="15" t="s">
        <v>1344</v>
      </c>
      <c r="B190" s="15" t="s">
        <v>1345</v>
      </c>
      <c r="C190" s="15" t="s">
        <v>1346</v>
      </c>
      <c r="D190" s="15" t="s">
        <v>1347</v>
      </c>
      <c r="E190" s="15" t="s">
        <v>1347</v>
      </c>
      <c r="F190" s="15" t="s">
        <v>1351</v>
      </c>
      <c r="G190" s="15" t="s">
        <v>1540</v>
      </c>
      <c r="H190" s="15" t="s">
        <v>1349</v>
      </c>
      <c r="I190" s="15" t="s">
        <v>1371</v>
      </c>
      <c r="J190" s="15"/>
      <c r="K190" s="16">
        <v>6</v>
      </c>
      <c r="L190" s="16">
        <v>67</v>
      </c>
      <c r="M190" s="16">
        <v>62</v>
      </c>
      <c r="N190" s="16">
        <v>61</v>
      </c>
      <c r="O190" s="16">
        <v>345295</v>
      </c>
      <c r="P190" s="16">
        <v>0</v>
      </c>
      <c r="Q190" s="16">
        <v>0</v>
      </c>
      <c r="R190" s="16">
        <v>419</v>
      </c>
      <c r="S190" s="15"/>
      <c r="T190" s="16">
        <v>6</v>
      </c>
      <c r="U190" s="16">
        <v>60</v>
      </c>
      <c r="V190" s="16">
        <v>62</v>
      </c>
      <c r="W190" s="16">
        <v>61</v>
      </c>
      <c r="X190" s="16">
        <v>294308</v>
      </c>
      <c r="Y190" s="16">
        <v>0</v>
      </c>
      <c r="Z190" s="16">
        <v>0</v>
      </c>
      <c r="AA190" s="16">
        <v>371</v>
      </c>
      <c r="AC190" s="16">
        <v>6</v>
      </c>
      <c r="AD190" s="16">
        <v>63</v>
      </c>
      <c r="AE190" s="16">
        <v>66</v>
      </c>
      <c r="AF190" s="16">
        <v>63</v>
      </c>
      <c r="AG190" s="16">
        <v>363320</v>
      </c>
      <c r="AH190" s="16">
        <v>0</v>
      </c>
      <c r="AI190" s="16">
        <v>0</v>
      </c>
      <c r="AJ190" s="16">
        <v>437</v>
      </c>
      <c r="AL190" s="16">
        <v>6</v>
      </c>
      <c r="AM190" s="16">
        <v>59</v>
      </c>
      <c r="AN190" s="16">
        <v>60</v>
      </c>
      <c r="AO190" s="16">
        <v>63</v>
      </c>
      <c r="AP190" s="16">
        <v>312233</v>
      </c>
      <c r="AQ190" s="16">
        <v>0</v>
      </c>
      <c r="AR190" s="16">
        <v>0</v>
      </c>
      <c r="AS190" s="16">
        <v>396</v>
      </c>
      <c r="AU190" s="16">
        <v>6</v>
      </c>
      <c r="AV190" s="16">
        <v>62</v>
      </c>
      <c r="AW190" s="16">
        <v>1315156</v>
      </c>
      <c r="AX190" s="16">
        <v>0</v>
      </c>
      <c r="AY190" s="16">
        <v>0</v>
      </c>
      <c r="AZ190" s="16">
        <v>406</v>
      </c>
      <c r="BA190" s="16">
        <v>21127</v>
      </c>
    </row>
    <row r="191" spans="1:53">
      <c r="A191" s="15" t="s">
        <v>1344</v>
      </c>
      <c r="B191" s="15" t="s">
        <v>1345</v>
      </c>
      <c r="C191" s="15" t="s">
        <v>1346</v>
      </c>
      <c r="D191" s="15" t="s">
        <v>1347</v>
      </c>
      <c r="E191" s="15" t="s">
        <v>1347</v>
      </c>
      <c r="F191" s="15" t="s">
        <v>1351</v>
      </c>
      <c r="G191" s="15" t="s">
        <v>1541</v>
      </c>
      <c r="H191" s="15" t="s">
        <v>1349</v>
      </c>
      <c r="I191" s="15" t="s">
        <v>1373</v>
      </c>
      <c r="J191" s="15"/>
      <c r="K191" s="16">
        <v>5</v>
      </c>
      <c r="L191" s="16">
        <v>67</v>
      </c>
      <c r="M191" s="16">
        <v>62</v>
      </c>
      <c r="N191" s="16">
        <v>61</v>
      </c>
      <c r="O191" s="16">
        <v>345295</v>
      </c>
      <c r="P191" s="16">
        <v>0</v>
      </c>
      <c r="Q191" s="16">
        <v>0</v>
      </c>
      <c r="R191" s="16">
        <v>419</v>
      </c>
      <c r="S191" s="15"/>
      <c r="T191" s="16">
        <v>5</v>
      </c>
      <c r="U191" s="16">
        <v>60</v>
      </c>
      <c r="V191" s="16">
        <v>62</v>
      </c>
      <c r="W191" s="16">
        <v>61</v>
      </c>
      <c r="X191" s="16">
        <v>294308</v>
      </c>
      <c r="Y191" s="16">
        <v>0</v>
      </c>
      <c r="Z191" s="16">
        <v>0</v>
      </c>
      <c r="AA191" s="16">
        <v>371</v>
      </c>
      <c r="AC191" s="16">
        <v>5</v>
      </c>
      <c r="AD191" s="16">
        <v>63</v>
      </c>
      <c r="AE191" s="16">
        <v>66</v>
      </c>
      <c r="AF191" s="16">
        <v>63</v>
      </c>
      <c r="AG191" s="16">
        <v>363320</v>
      </c>
      <c r="AH191" s="16">
        <v>0</v>
      </c>
      <c r="AI191" s="16">
        <v>0</v>
      </c>
      <c r="AJ191" s="16">
        <v>437</v>
      </c>
      <c r="AL191" s="16">
        <v>5</v>
      </c>
      <c r="AM191" s="16">
        <v>59</v>
      </c>
      <c r="AN191" s="16">
        <v>60</v>
      </c>
      <c r="AO191" s="16">
        <v>63</v>
      </c>
      <c r="AP191" s="16">
        <v>312233</v>
      </c>
      <c r="AQ191" s="16">
        <v>0</v>
      </c>
      <c r="AR191" s="16">
        <v>0</v>
      </c>
      <c r="AS191" s="16">
        <v>396</v>
      </c>
      <c r="AU191" s="16">
        <v>5</v>
      </c>
      <c r="AV191" s="16">
        <v>62</v>
      </c>
      <c r="AW191" s="16">
        <v>1315156</v>
      </c>
      <c r="AX191" s="16">
        <v>0</v>
      </c>
      <c r="AY191" s="16">
        <v>0</v>
      </c>
      <c r="AZ191" s="16">
        <v>406</v>
      </c>
      <c r="BA191" s="16">
        <v>21127</v>
      </c>
    </row>
    <row r="192" spans="1:53">
      <c r="A192" s="15" t="s">
        <v>1344</v>
      </c>
      <c r="B192" s="15" t="s">
        <v>1345</v>
      </c>
      <c r="C192" s="15" t="s">
        <v>1346</v>
      </c>
      <c r="D192" s="15" t="s">
        <v>1347</v>
      </c>
      <c r="E192" s="15" t="s">
        <v>1347</v>
      </c>
      <c r="F192" s="15" t="s">
        <v>1351</v>
      </c>
      <c r="G192" s="15" t="s">
        <v>1542</v>
      </c>
      <c r="H192" s="15" t="s">
        <v>1349</v>
      </c>
      <c r="I192" s="15" t="s">
        <v>1375</v>
      </c>
      <c r="J192" s="15"/>
      <c r="K192" s="16">
        <v>5</v>
      </c>
      <c r="L192" s="16">
        <v>67</v>
      </c>
      <c r="M192" s="16">
        <v>62</v>
      </c>
      <c r="N192" s="16">
        <v>61</v>
      </c>
      <c r="O192" s="16">
        <v>345295</v>
      </c>
      <c r="P192" s="16">
        <v>0</v>
      </c>
      <c r="Q192" s="16">
        <v>0</v>
      </c>
      <c r="R192" s="16">
        <v>419</v>
      </c>
      <c r="S192" s="15"/>
      <c r="T192" s="16">
        <v>5</v>
      </c>
      <c r="U192" s="16">
        <v>60</v>
      </c>
      <c r="V192" s="16">
        <v>62</v>
      </c>
      <c r="W192" s="16">
        <v>61</v>
      </c>
      <c r="X192" s="16">
        <v>294308</v>
      </c>
      <c r="Y192" s="16">
        <v>0</v>
      </c>
      <c r="Z192" s="16">
        <v>0</v>
      </c>
      <c r="AA192" s="16">
        <v>371</v>
      </c>
      <c r="AC192" s="16">
        <v>5</v>
      </c>
      <c r="AD192" s="16">
        <v>63</v>
      </c>
      <c r="AE192" s="16">
        <v>66</v>
      </c>
      <c r="AF192" s="16">
        <v>63</v>
      </c>
      <c r="AG192" s="16">
        <v>363320</v>
      </c>
      <c r="AH192" s="16">
        <v>0</v>
      </c>
      <c r="AI192" s="16">
        <v>0</v>
      </c>
      <c r="AJ192" s="16">
        <v>437</v>
      </c>
      <c r="AL192" s="16">
        <v>5</v>
      </c>
      <c r="AM192" s="16">
        <v>59</v>
      </c>
      <c r="AN192" s="16">
        <v>60</v>
      </c>
      <c r="AO192" s="16">
        <v>63</v>
      </c>
      <c r="AP192" s="16">
        <v>312233</v>
      </c>
      <c r="AQ192" s="16">
        <v>0</v>
      </c>
      <c r="AR192" s="16">
        <v>0</v>
      </c>
      <c r="AS192" s="16">
        <v>396</v>
      </c>
      <c r="AU192" s="16">
        <v>5</v>
      </c>
      <c r="AV192" s="16">
        <v>62</v>
      </c>
      <c r="AW192" s="16">
        <v>1315156</v>
      </c>
      <c r="AX192" s="16">
        <v>0</v>
      </c>
      <c r="AY192" s="16">
        <v>0</v>
      </c>
      <c r="AZ192" s="16">
        <v>406</v>
      </c>
      <c r="BA192" s="16">
        <v>21127</v>
      </c>
    </row>
    <row r="193" spans="1:53">
      <c r="A193" s="15" t="s">
        <v>1344</v>
      </c>
      <c r="B193" s="15" t="s">
        <v>1345</v>
      </c>
      <c r="C193" s="15" t="s">
        <v>1346</v>
      </c>
      <c r="D193" s="15" t="s">
        <v>1347</v>
      </c>
      <c r="E193" s="15" t="s">
        <v>1347</v>
      </c>
      <c r="F193" s="15" t="s">
        <v>1351</v>
      </c>
      <c r="G193" s="15" t="s">
        <v>1543</v>
      </c>
      <c r="H193" s="15" t="s">
        <v>1349</v>
      </c>
      <c r="I193" s="15" t="s">
        <v>1373</v>
      </c>
      <c r="J193" s="15"/>
      <c r="K193" s="16">
        <v>1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5"/>
      <c r="T193" s="16">
        <v>1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C193" s="16">
        <v>1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L193" s="16">
        <v>1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U193" s="16">
        <v>1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</row>
    <row r="194" spans="1:53">
      <c r="A194" s="15" t="s">
        <v>1344</v>
      </c>
      <c r="B194" s="15" t="s">
        <v>1345</v>
      </c>
      <c r="C194" s="15" t="s">
        <v>1346</v>
      </c>
      <c r="D194" s="15" t="s">
        <v>1347</v>
      </c>
      <c r="E194" s="15" t="s">
        <v>1347</v>
      </c>
      <c r="F194" s="15" t="s">
        <v>1351</v>
      </c>
      <c r="G194" s="15" t="s">
        <v>1544</v>
      </c>
      <c r="H194" s="15" t="s">
        <v>1349</v>
      </c>
      <c r="I194" s="15" t="s">
        <v>1375</v>
      </c>
      <c r="J194" s="15"/>
      <c r="K194" s="16">
        <v>1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5"/>
      <c r="T194" s="16">
        <v>1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C194" s="16">
        <v>1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L194" s="16">
        <v>1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U194" s="16">
        <v>1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</row>
    <row r="195" spans="1:53">
      <c r="A195" s="15" t="s">
        <v>1344</v>
      </c>
      <c r="B195" s="15" t="s">
        <v>1345</v>
      </c>
      <c r="C195" s="15" t="s">
        <v>1346</v>
      </c>
      <c r="D195" s="15" t="s">
        <v>1347</v>
      </c>
      <c r="E195" s="15" t="s">
        <v>1347</v>
      </c>
      <c r="F195" s="15" t="s">
        <v>1351</v>
      </c>
      <c r="G195" s="15" t="s">
        <v>1545</v>
      </c>
      <c r="H195" s="15" t="s">
        <v>1349</v>
      </c>
      <c r="I195" s="15" t="s">
        <v>1371</v>
      </c>
      <c r="J195" s="15"/>
      <c r="K195" s="16">
        <v>8</v>
      </c>
      <c r="L195" s="16">
        <v>134</v>
      </c>
      <c r="M195" s="16">
        <v>131</v>
      </c>
      <c r="N195" s="16">
        <v>133</v>
      </c>
      <c r="O195" s="16">
        <v>648039</v>
      </c>
      <c r="P195" s="16">
        <v>0</v>
      </c>
      <c r="Q195" s="16">
        <v>0</v>
      </c>
      <c r="R195" s="16">
        <v>376</v>
      </c>
      <c r="S195" s="15"/>
      <c r="T195" s="16">
        <v>6</v>
      </c>
      <c r="U195" s="16">
        <v>137</v>
      </c>
      <c r="V195" s="16">
        <v>138</v>
      </c>
      <c r="W195" s="16">
        <v>136</v>
      </c>
      <c r="X195" s="16">
        <v>620494</v>
      </c>
      <c r="Y195" s="16">
        <v>0</v>
      </c>
      <c r="Z195" s="16">
        <v>0</v>
      </c>
      <c r="AA195" s="16">
        <v>348</v>
      </c>
      <c r="AC195" s="16">
        <v>6</v>
      </c>
      <c r="AD195" s="16">
        <v>133</v>
      </c>
      <c r="AE195" s="16">
        <v>133</v>
      </c>
      <c r="AF195" s="16">
        <v>140</v>
      </c>
      <c r="AG195" s="16">
        <v>676262</v>
      </c>
      <c r="AH195" s="16">
        <v>0</v>
      </c>
      <c r="AI195" s="16">
        <v>0</v>
      </c>
      <c r="AJ195" s="16">
        <v>384</v>
      </c>
      <c r="AL195" s="16">
        <v>6</v>
      </c>
      <c r="AM195" s="16">
        <v>131</v>
      </c>
      <c r="AN195" s="16">
        <v>134</v>
      </c>
      <c r="AO195" s="16">
        <v>134</v>
      </c>
      <c r="AP195" s="16">
        <v>602504</v>
      </c>
      <c r="AQ195" s="16">
        <v>0</v>
      </c>
      <c r="AR195" s="16">
        <v>0</v>
      </c>
      <c r="AS195" s="16">
        <v>348</v>
      </c>
      <c r="AU195" s="16">
        <v>7</v>
      </c>
      <c r="AV195" s="16">
        <v>135</v>
      </c>
      <c r="AW195" s="16">
        <v>2547299</v>
      </c>
      <c r="AX195" s="16">
        <v>0</v>
      </c>
      <c r="AY195" s="16">
        <v>0</v>
      </c>
      <c r="AZ195" s="16">
        <v>364</v>
      </c>
      <c r="BA195" s="16">
        <v>18939</v>
      </c>
    </row>
    <row r="196" spans="1:53">
      <c r="A196" s="15" t="s">
        <v>1344</v>
      </c>
      <c r="B196" s="15" t="s">
        <v>1345</v>
      </c>
      <c r="C196" s="15" t="s">
        <v>1346</v>
      </c>
      <c r="D196" s="15" t="s">
        <v>1347</v>
      </c>
      <c r="E196" s="15" t="s">
        <v>1347</v>
      </c>
      <c r="F196" s="15" t="s">
        <v>1351</v>
      </c>
      <c r="G196" s="15" t="s">
        <v>1546</v>
      </c>
      <c r="H196" s="15" t="s">
        <v>1349</v>
      </c>
      <c r="I196" s="15" t="s">
        <v>1373</v>
      </c>
      <c r="J196" s="15"/>
      <c r="K196" s="16">
        <v>8</v>
      </c>
      <c r="L196" s="16">
        <v>134</v>
      </c>
      <c r="M196" s="16">
        <v>131</v>
      </c>
      <c r="N196" s="16">
        <v>133</v>
      </c>
      <c r="O196" s="16">
        <v>648039</v>
      </c>
      <c r="P196" s="16">
        <v>0</v>
      </c>
      <c r="Q196" s="16">
        <v>0</v>
      </c>
      <c r="R196" s="16">
        <v>376</v>
      </c>
      <c r="S196" s="15"/>
      <c r="T196" s="16">
        <v>6</v>
      </c>
      <c r="U196" s="16">
        <v>137</v>
      </c>
      <c r="V196" s="16">
        <v>138</v>
      </c>
      <c r="W196" s="16">
        <v>136</v>
      </c>
      <c r="X196" s="16">
        <v>620494</v>
      </c>
      <c r="Y196" s="16">
        <v>0</v>
      </c>
      <c r="Z196" s="16">
        <v>0</v>
      </c>
      <c r="AA196" s="16">
        <v>348</v>
      </c>
      <c r="AC196" s="16">
        <v>6</v>
      </c>
      <c r="AD196" s="16">
        <v>133</v>
      </c>
      <c r="AE196" s="16">
        <v>133</v>
      </c>
      <c r="AF196" s="16">
        <v>140</v>
      </c>
      <c r="AG196" s="16">
        <v>676262</v>
      </c>
      <c r="AH196" s="16">
        <v>0</v>
      </c>
      <c r="AI196" s="16">
        <v>0</v>
      </c>
      <c r="AJ196" s="16">
        <v>384</v>
      </c>
      <c r="AL196" s="16">
        <v>6</v>
      </c>
      <c r="AM196" s="16">
        <v>131</v>
      </c>
      <c r="AN196" s="16">
        <v>134</v>
      </c>
      <c r="AO196" s="16">
        <v>134</v>
      </c>
      <c r="AP196" s="16">
        <v>602504</v>
      </c>
      <c r="AQ196" s="16">
        <v>0</v>
      </c>
      <c r="AR196" s="16">
        <v>0</v>
      </c>
      <c r="AS196" s="16">
        <v>348</v>
      </c>
      <c r="AU196" s="16">
        <v>7</v>
      </c>
      <c r="AV196" s="16">
        <v>135</v>
      </c>
      <c r="AW196" s="16">
        <v>2547299</v>
      </c>
      <c r="AX196" s="16">
        <v>0</v>
      </c>
      <c r="AY196" s="16">
        <v>0</v>
      </c>
      <c r="AZ196" s="16">
        <v>364</v>
      </c>
      <c r="BA196" s="16">
        <v>18939</v>
      </c>
    </row>
    <row r="197" spans="1:53">
      <c r="A197" s="15" t="s">
        <v>1344</v>
      </c>
      <c r="B197" s="15" t="s">
        <v>1345</v>
      </c>
      <c r="C197" s="15" t="s">
        <v>1346</v>
      </c>
      <c r="D197" s="15" t="s">
        <v>1347</v>
      </c>
      <c r="E197" s="15" t="s">
        <v>1347</v>
      </c>
      <c r="F197" s="15" t="s">
        <v>1351</v>
      </c>
      <c r="G197" s="15" t="s">
        <v>1547</v>
      </c>
      <c r="H197" s="15" t="s">
        <v>1349</v>
      </c>
      <c r="I197" s="15" t="s">
        <v>1375</v>
      </c>
      <c r="J197" s="15"/>
      <c r="K197" s="16">
        <v>8</v>
      </c>
      <c r="L197" s="16">
        <v>134</v>
      </c>
      <c r="M197" s="16">
        <v>131</v>
      </c>
      <c r="N197" s="16">
        <v>133</v>
      </c>
      <c r="O197" s="16">
        <v>648039</v>
      </c>
      <c r="P197" s="16">
        <v>0</v>
      </c>
      <c r="Q197" s="16">
        <v>0</v>
      </c>
      <c r="R197" s="16">
        <v>376</v>
      </c>
      <c r="S197" s="15"/>
      <c r="T197" s="16">
        <v>6</v>
      </c>
      <c r="U197" s="16">
        <v>137</v>
      </c>
      <c r="V197" s="16">
        <v>138</v>
      </c>
      <c r="W197" s="16">
        <v>136</v>
      </c>
      <c r="X197" s="16">
        <v>620494</v>
      </c>
      <c r="Y197" s="16">
        <v>0</v>
      </c>
      <c r="Z197" s="16">
        <v>0</v>
      </c>
      <c r="AA197" s="16">
        <v>348</v>
      </c>
      <c r="AC197" s="16">
        <v>6</v>
      </c>
      <c r="AD197" s="16">
        <v>133</v>
      </c>
      <c r="AE197" s="16">
        <v>133</v>
      </c>
      <c r="AF197" s="16">
        <v>140</v>
      </c>
      <c r="AG197" s="16">
        <v>676262</v>
      </c>
      <c r="AH197" s="16">
        <v>0</v>
      </c>
      <c r="AI197" s="16">
        <v>0</v>
      </c>
      <c r="AJ197" s="16">
        <v>384</v>
      </c>
      <c r="AL197" s="16">
        <v>6</v>
      </c>
      <c r="AM197" s="16">
        <v>131</v>
      </c>
      <c r="AN197" s="16">
        <v>134</v>
      </c>
      <c r="AO197" s="16">
        <v>134</v>
      </c>
      <c r="AP197" s="16">
        <v>602504</v>
      </c>
      <c r="AQ197" s="16">
        <v>0</v>
      </c>
      <c r="AR197" s="16">
        <v>0</v>
      </c>
      <c r="AS197" s="16">
        <v>348</v>
      </c>
      <c r="AU197" s="16">
        <v>7</v>
      </c>
      <c r="AV197" s="16">
        <v>135</v>
      </c>
      <c r="AW197" s="16">
        <v>2547299</v>
      </c>
      <c r="AX197" s="16">
        <v>0</v>
      </c>
      <c r="AY197" s="16">
        <v>0</v>
      </c>
      <c r="AZ197" s="16">
        <v>364</v>
      </c>
      <c r="BA197" s="16">
        <v>18939</v>
      </c>
    </row>
    <row r="198" spans="1:53">
      <c r="A198" s="15" t="s">
        <v>1344</v>
      </c>
      <c r="B198" s="15" t="s">
        <v>1345</v>
      </c>
      <c r="C198" s="15" t="s">
        <v>1346</v>
      </c>
      <c r="D198" s="15" t="s">
        <v>1347</v>
      </c>
      <c r="E198" s="15" t="s">
        <v>1347</v>
      </c>
      <c r="F198" s="15" t="s">
        <v>1351</v>
      </c>
      <c r="G198" s="15" t="s">
        <v>1548</v>
      </c>
      <c r="H198" s="15" t="s">
        <v>1349</v>
      </c>
      <c r="I198" s="15" t="s">
        <v>1369</v>
      </c>
      <c r="J198" s="15"/>
      <c r="K198" s="16">
        <v>19</v>
      </c>
      <c r="L198" s="16">
        <v>611</v>
      </c>
      <c r="M198" s="16">
        <v>666</v>
      </c>
      <c r="N198" s="16">
        <v>686</v>
      </c>
      <c r="O198" s="16">
        <v>5192125</v>
      </c>
      <c r="P198" s="16">
        <v>0</v>
      </c>
      <c r="Q198" s="16">
        <v>0</v>
      </c>
      <c r="R198" s="16">
        <v>610</v>
      </c>
      <c r="S198" s="15"/>
      <c r="T198" s="16">
        <v>19</v>
      </c>
      <c r="U198" s="16">
        <v>696</v>
      </c>
      <c r="V198" s="16">
        <v>701</v>
      </c>
      <c r="W198" s="16">
        <v>706</v>
      </c>
      <c r="X198" s="16">
        <v>5569307</v>
      </c>
      <c r="Y198" s="16">
        <v>0</v>
      </c>
      <c r="Z198" s="16">
        <v>0</v>
      </c>
      <c r="AA198" s="16">
        <v>611</v>
      </c>
      <c r="AC198" s="16">
        <v>19</v>
      </c>
      <c r="AD198" s="16">
        <v>713</v>
      </c>
      <c r="AE198" s="16">
        <v>718</v>
      </c>
      <c r="AF198" s="16">
        <v>720</v>
      </c>
      <c r="AG198" s="16">
        <v>5741605</v>
      </c>
      <c r="AH198" s="16">
        <v>0</v>
      </c>
      <c r="AI198" s="16">
        <v>0</v>
      </c>
      <c r="AJ198" s="16">
        <v>616</v>
      </c>
      <c r="AL198" s="16">
        <v>20</v>
      </c>
      <c r="AM198" s="16">
        <v>702</v>
      </c>
      <c r="AN198" s="16">
        <v>712</v>
      </c>
      <c r="AO198" s="16">
        <v>704</v>
      </c>
      <c r="AP198" s="16">
        <v>5815595</v>
      </c>
      <c r="AQ198" s="16">
        <v>0</v>
      </c>
      <c r="AR198" s="16">
        <v>0</v>
      </c>
      <c r="AS198" s="16">
        <v>634</v>
      </c>
      <c r="AU198" s="16">
        <v>19</v>
      </c>
      <c r="AV198" s="16">
        <v>695</v>
      </c>
      <c r="AW198" s="16">
        <v>22318632</v>
      </c>
      <c r="AX198" s="16">
        <v>0</v>
      </c>
      <c r="AY198" s="16">
        <v>0</v>
      </c>
      <c r="AZ198" s="16">
        <v>618</v>
      </c>
      <c r="BA198" s="16">
        <v>32132</v>
      </c>
    </row>
    <row r="199" spans="1:53">
      <c r="A199" s="15" t="s">
        <v>1344</v>
      </c>
      <c r="B199" s="15" t="s">
        <v>1345</v>
      </c>
      <c r="C199" s="15" t="s">
        <v>1346</v>
      </c>
      <c r="D199" s="15" t="s">
        <v>1347</v>
      </c>
      <c r="E199" s="15" t="s">
        <v>1347</v>
      </c>
      <c r="F199" s="15" t="s">
        <v>1351</v>
      </c>
      <c r="G199" s="15" t="s">
        <v>1549</v>
      </c>
      <c r="H199" s="15" t="s">
        <v>1349</v>
      </c>
      <c r="I199" s="15" t="s">
        <v>1371</v>
      </c>
      <c r="J199" s="15"/>
      <c r="K199" s="16">
        <v>1</v>
      </c>
      <c r="L199" s="16">
        <v>5</v>
      </c>
      <c r="M199" s="16">
        <v>9</v>
      </c>
      <c r="N199" s="16">
        <v>12</v>
      </c>
      <c r="O199" s="16">
        <v>29274</v>
      </c>
      <c r="P199" s="16">
        <v>0</v>
      </c>
      <c r="Q199" s="16">
        <v>0</v>
      </c>
      <c r="R199" s="16">
        <v>260</v>
      </c>
      <c r="S199" s="15"/>
      <c r="T199" s="16">
        <v>1</v>
      </c>
      <c r="U199" s="16">
        <v>8</v>
      </c>
      <c r="V199" s="16">
        <v>12</v>
      </c>
      <c r="W199" s="16">
        <v>11</v>
      </c>
      <c r="X199" s="16">
        <v>36700</v>
      </c>
      <c r="Y199" s="16">
        <v>0</v>
      </c>
      <c r="Z199" s="16">
        <v>0</v>
      </c>
      <c r="AA199" s="16">
        <v>273</v>
      </c>
      <c r="AC199" s="16">
        <v>1</v>
      </c>
      <c r="AD199" s="16">
        <v>7</v>
      </c>
      <c r="AE199" s="16">
        <v>9</v>
      </c>
      <c r="AF199" s="16">
        <v>7</v>
      </c>
      <c r="AG199" s="16">
        <v>29557</v>
      </c>
      <c r="AH199" s="16">
        <v>0</v>
      </c>
      <c r="AI199" s="16">
        <v>0</v>
      </c>
      <c r="AJ199" s="16">
        <v>297</v>
      </c>
      <c r="AL199" s="16">
        <v>2</v>
      </c>
      <c r="AM199" s="16">
        <v>6</v>
      </c>
      <c r="AN199" s="16">
        <v>10</v>
      </c>
      <c r="AO199" s="16">
        <v>10</v>
      </c>
      <c r="AP199" s="16">
        <v>58464</v>
      </c>
      <c r="AQ199" s="16">
        <v>0</v>
      </c>
      <c r="AR199" s="16">
        <v>0</v>
      </c>
      <c r="AS199" s="16">
        <v>519</v>
      </c>
      <c r="AU199" s="16">
        <v>1</v>
      </c>
      <c r="AV199" s="16">
        <v>9</v>
      </c>
      <c r="AW199" s="16">
        <v>153995</v>
      </c>
      <c r="AX199" s="16">
        <v>0</v>
      </c>
      <c r="AY199" s="16">
        <v>0</v>
      </c>
      <c r="AZ199" s="16">
        <v>335</v>
      </c>
      <c r="BA199" s="16">
        <v>17433</v>
      </c>
    </row>
    <row r="200" spans="1:53">
      <c r="A200" s="15" t="s">
        <v>1344</v>
      </c>
      <c r="B200" s="15" t="s">
        <v>1345</v>
      </c>
      <c r="C200" s="15" t="s">
        <v>1346</v>
      </c>
      <c r="D200" s="15" t="s">
        <v>1347</v>
      </c>
      <c r="E200" s="15" t="s">
        <v>1347</v>
      </c>
      <c r="F200" s="15" t="s">
        <v>1351</v>
      </c>
      <c r="G200" s="15" t="s">
        <v>1550</v>
      </c>
      <c r="H200" s="15" t="s">
        <v>1349</v>
      </c>
      <c r="I200" s="15" t="s">
        <v>1373</v>
      </c>
      <c r="J200" s="15"/>
      <c r="K200" s="16">
        <v>1</v>
      </c>
      <c r="L200" s="16">
        <v>5</v>
      </c>
      <c r="M200" s="16">
        <v>9</v>
      </c>
      <c r="N200" s="16">
        <v>12</v>
      </c>
      <c r="O200" s="16">
        <v>29274</v>
      </c>
      <c r="P200" s="16">
        <v>0</v>
      </c>
      <c r="Q200" s="16">
        <v>0</v>
      </c>
      <c r="R200" s="16">
        <v>260</v>
      </c>
      <c r="S200" s="15"/>
      <c r="T200" s="16">
        <v>1</v>
      </c>
      <c r="U200" s="16">
        <v>8</v>
      </c>
      <c r="V200" s="16">
        <v>12</v>
      </c>
      <c r="W200" s="16">
        <v>11</v>
      </c>
      <c r="X200" s="16">
        <v>36700</v>
      </c>
      <c r="Y200" s="16">
        <v>0</v>
      </c>
      <c r="Z200" s="16">
        <v>0</v>
      </c>
      <c r="AA200" s="16">
        <v>273</v>
      </c>
      <c r="AC200" s="16">
        <v>1</v>
      </c>
      <c r="AD200" s="16">
        <v>7</v>
      </c>
      <c r="AE200" s="16">
        <v>9</v>
      </c>
      <c r="AF200" s="16">
        <v>7</v>
      </c>
      <c r="AG200" s="16">
        <v>29557</v>
      </c>
      <c r="AH200" s="16">
        <v>0</v>
      </c>
      <c r="AI200" s="16">
        <v>0</v>
      </c>
      <c r="AJ200" s="16">
        <v>297</v>
      </c>
      <c r="AL200" s="16">
        <v>2</v>
      </c>
      <c r="AM200" s="16">
        <v>6</v>
      </c>
      <c r="AN200" s="16">
        <v>10</v>
      </c>
      <c r="AO200" s="16">
        <v>10</v>
      </c>
      <c r="AP200" s="16">
        <v>58464</v>
      </c>
      <c r="AQ200" s="16">
        <v>0</v>
      </c>
      <c r="AR200" s="16">
        <v>0</v>
      </c>
      <c r="AS200" s="16">
        <v>519</v>
      </c>
      <c r="AU200" s="16">
        <v>1</v>
      </c>
      <c r="AV200" s="16">
        <v>9</v>
      </c>
      <c r="AW200" s="16">
        <v>153995</v>
      </c>
      <c r="AX200" s="16">
        <v>0</v>
      </c>
      <c r="AY200" s="16">
        <v>0</v>
      </c>
      <c r="AZ200" s="16">
        <v>335</v>
      </c>
      <c r="BA200" s="16">
        <v>17433</v>
      </c>
    </row>
    <row r="201" spans="1:53">
      <c r="A201" s="15" t="s">
        <v>1344</v>
      </c>
      <c r="B201" s="15" t="s">
        <v>1345</v>
      </c>
      <c r="C201" s="15" t="s">
        <v>1346</v>
      </c>
      <c r="D201" s="15" t="s">
        <v>1347</v>
      </c>
      <c r="E201" s="15" t="s">
        <v>1347</v>
      </c>
      <c r="F201" s="15" t="s">
        <v>1351</v>
      </c>
      <c r="G201" s="15" t="s">
        <v>1551</v>
      </c>
      <c r="H201" s="15" t="s">
        <v>1349</v>
      </c>
      <c r="I201" s="15" t="s">
        <v>1375</v>
      </c>
      <c r="J201" s="15"/>
      <c r="K201" s="16">
        <v>1</v>
      </c>
      <c r="L201" s="16">
        <v>5</v>
      </c>
      <c r="M201" s="16">
        <v>9</v>
      </c>
      <c r="N201" s="16">
        <v>12</v>
      </c>
      <c r="O201" s="16">
        <v>29274</v>
      </c>
      <c r="P201" s="16">
        <v>0</v>
      </c>
      <c r="Q201" s="16">
        <v>0</v>
      </c>
      <c r="R201" s="16">
        <v>260</v>
      </c>
      <c r="S201" s="15"/>
      <c r="T201" s="16">
        <v>1</v>
      </c>
      <c r="U201" s="16">
        <v>8</v>
      </c>
      <c r="V201" s="16">
        <v>12</v>
      </c>
      <c r="W201" s="16">
        <v>11</v>
      </c>
      <c r="X201" s="16">
        <v>36700</v>
      </c>
      <c r="Y201" s="16">
        <v>0</v>
      </c>
      <c r="Z201" s="16">
        <v>0</v>
      </c>
      <c r="AA201" s="16">
        <v>273</v>
      </c>
      <c r="AC201" s="16">
        <v>1</v>
      </c>
      <c r="AD201" s="16">
        <v>7</v>
      </c>
      <c r="AE201" s="16">
        <v>9</v>
      </c>
      <c r="AF201" s="16">
        <v>7</v>
      </c>
      <c r="AG201" s="16">
        <v>29557</v>
      </c>
      <c r="AH201" s="16">
        <v>0</v>
      </c>
      <c r="AI201" s="16">
        <v>0</v>
      </c>
      <c r="AJ201" s="16">
        <v>297</v>
      </c>
      <c r="AL201" s="16">
        <v>2</v>
      </c>
      <c r="AM201" s="16">
        <v>6</v>
      </c>
      <c r="AN201" s="16">
        <v>10</v>
      </c>
      <c r="AO201" s="16">
        <v>10</v>
      </c>
      <c r="AP201" s="16">
        <v>58464</v>
      </c>
      <c r="AQ201" s="16">
        <v>0</v>
      </c>
      <c r="AR201" s="16">
        <v>0</v>
      </c>
      <c r="AS201" s="16">
        <v>519</v>
      </c>
      <c r="AU201" s="16">
        <v>1</v>
      </c>
      <c r="AV201" s="16">
        <v>9</v>
      </c>
      <c r="AW201" s="16">
        <v>153995</v>
      </c>
      <c r="AX201" s="16">
        <v>0</v>
      </c>
      <c r="AY201" s="16">
        <v>0</v>
      </c>
      <c r="AZ201" s="16">
        <v>335</v>
      </c>
      <c r="BA201" s="16">
        <v>17433</v>
      </c>
    </row>
    <row r="202" spans="1:53">
      <c r="A202" s="15" t="s">
        <v>1344</v>
      </c>
      <c r="B202" s="15" t="s">
        <v>1345</v>
      </c>
      <c r="C202" s="15" t="s">
        <v>1346</v>
      </c>
      <c r="D202" s="15" t="s">
        <v>1347</v>
      </c>
      <c r="E202" s="15" t="s">
        <v>1347</v>
      </c>
      <c r="F202" s="15" t="s">
        <v>1351</v>
      </c>
      <c r="G202" s="15" t="s">
        <v>1552</v>
      </c>
      <c r="H202" s="15" t="s">
        <v>1349</v>
      </c>
      <c r="I202" s="15" t="s">
        <v>1371</v>
      </c>
      <c r="J202" s="15"/>
      <c r="K202" s="16">
        <v>17</v>
      </c>
      <c r="L202" s="16">
        <v>606</v>
      </c>
      <c r="M202" s="16">
        <v>657</v>
      </c>
      <c r="N202" s="16">
        <v>674</v>
      </c>
      <c r="O202" s="16">
        <v>5162851</v>
      </c>
      <c r="P202" s="16">
        <v>0</v>
      </c>
      <c r="Q202" s="16">
        <v>0</v>
      </c>
      <c r="R202" s="16">
        <v>615</v>
      </c>
      <c r="S202" s="15"/>
      <c r="T202" s="16">
        <v>17</v>
      </c>
      <c r="U202" s="16">
        <v>688</v>
      </c>
      <c r="V202" s="16">
        <v>689</v>
      </c>
      <c r="W202" s="16">
        <v>695</v>
      </c>
      <c r="X202" s="16">
        <v>5532607</v>
      </c>
      <c r="Y202" s="16">
        <v>0</v>
      </c>
      <c r="Z202" s="16">
        <v>0</v>
      </c>
      <c r="AA202" s="16">
        <v>616</v>
      </c>
      <c r="AC202" s="16">
        <v>17</v>
      </c>
      <c r="AD202" s="16">
        <v>706</v>
      </c>
      <c r="AE202" s="16">
        <v>709</v>
      </c>
      <c r="AF202" s="16">
        <v>713</v>
      </c>
      <c r="AG202" s="16">
        <v>5712048</v>
      </c>
      <c r="AH202" s="16">
        <v>0</v>
      </c>
      <c r="AI202" s="16">
        <v>0</v>
      </c>
      <c r="AJ202" s="16">
        <v>619</v>
      </c>
      <c r="AL202" s="16">
        <v>17</v>
      </c>
      <c r="AM202" s="16">
        <v>696</v>
      </c>
      <c r="AN202" s="16">
        <v>702</v>
      </c>
      <c r="AO202" s="16">
        <v>694</v>
      </c>
      <c r="AP202" s="16">
        <v>5757131</v>
      </c>
      <c r="AQ202" s="16">
        <v>0</v>
      </c>
      <c r="AR202" s="16">
        <v>0</v>
      </c>
      <c r="AS202" s="16">
        <v>635</v>
      </c>
      <c r="AU202" s="16">
        <v>17</v>
      </c>
      <c r="AV202" s="16">
        <v>686</v>
      </c>
      <c r="AW202" s="16">
        <v>22164637</v>
      </c>
      <c r="AX202" s="16">
        <v>0</v>
      </c>
      <c r="AY202" s="16">
        <v>0</v>
      </c>
      <c r="AZ202" s="16">
        <v>622</v>
      </c>
      <c r="BA202" s="16">
        <v>32322</v>
      </c>
    </row>
    <row r="203" spans="1:53">
      <c r="A203" s="15" t="s">
        <v>1344</v>
      </c>
      <c r="B203" s="15" t="s">
        <v>1345</v>
      </c>
      <c r="C203" s="15" t="s">
        <v>1346</v>
      </c>
      <c r="D203" s="15" t="s">
        <v>1347</v>
      </c>
      <c r="E203" s="15" t="s">
        <v>1347</v>
      </c>
      <c r="F203" s="15" t="s">
        <v>1351</v>
      </c>
      <c r="G203" s="15" t="s">
        <v>1553</v>
      </c>
      <c r="H203" s="15" t="s">
        <v>1349</v>
      </c>
      <c r="I203" s="15" t="s">
        <v>1373</v>
      </c>
      <c r="J203" s="15"/>
      <c r="K203" s="16">
        <v>17</v>
      </c>
      <c r="L203" s="16">
        <v>606</v>
      </c>
      <c r="M203" s="16">
        <v>657</v>
      </c>
      <c r="N203" s="16">
        <v>674</v>
      </c>
      <c r="O203" s="16">
        <v>5162851</v>
      </c>
      <c r="P203" s="16">
        <v>0</v>
      </c>
      <c r="Q203" s="16">
        <v>0</v>
      </c>
      <c r="R203" s="16">
        <v>615</v>
      </c>
      <c r="S203" s="15"/>
      <c r="T203" s="16">
        <v>17</v>
      </c>
      <c r="U203" s="16">
        <v>688</v>
      </c>
      <c r="V203" s="16">
        <v>689</v>
      </c>
      <c r="W203" s="16">
        <v>695</v>
      </c>
      <c r="X203" s="16">
        <v>5532607</v>
      </c>
      <c r="Y203" s="16">
        <v>0</v>
      </c>
      <c r="Z203" s="16">
        <v>0</v>
      </c>
      <c r="AA203" s="16">
        <v>616</v>
      </c>
      <c r="AC203" s="16">
        <v>17</v>
      </c>
      <c r="AD203" s="16">
        <v>706</v>
      </c>
      <c r="AE203" s="16">
        <v>709</v>
      </c>
      <c r="AF203" s="16">
        <v>713</v>
      </c>
      <c r="AG203" s="16">
        <v>5712048</v>
      </c>
      <c r="AH203" s="16">
        <v>0</v>
      </c>
      <c r="AI203" s="16">
        <v>0</v>
      </c>
      <c r="AJ203" s="16">
        <v>619</v>
      </c>
      <c r="AL203" s="16">
        <v>17</v>
      </c>
      <c r="AM203" s="16">
        <v>696</v>
      </c>
      <c r="AN203" s="16">
        <v>702</v>
      </c>
      <c r="AO203" s="16">
        <v>694</v>
      </c>
      <c r="AP203" s="16">
        <v>5757131</v>
      </c>
      <c r="AQ203" s="16">
        <v>0</v>
      </c>
      <c r="AR203" s="16">
        <v>0</v>
      </c>
      <c r="AS203" s="16">
        <v>635</v>
      </c>
      <c r="AU203" s="16">
        <v>17</v>
      </c>
      <c r="AV203" s="16">
        <v>686</v>
      </c>
      <c r="AW203" s="16">
        <v>22164637</v>
      </c>
      <c r="AX203" s="16">
        <v>0</v>
      </c>
      <c r="AY203" s="16">
        <v>0</v>
      </c>
      <c r="AZ203" s="16">
        <v>622</v>
      </c>
      <c r="BA203" s="16">
        <v>32322</v>
      </c>
    </row>
    <row r="204" spans="1:53">
      <c r="A204" s="15" t="s">
        <v>1344</v>
      </c>
      <c r="B204" s="15" t="s">
        <v>1345</v>
      </c>
      <c r="C204" s="15" t="s">
        <v>1346</v>
      </c>
      <c r="D204" s="15" t="s">
        <v>1347</v>
      </c>
      <c r="E204" s="15" t="s">
        <v>1347</v>
      </c>
      <c r="F204" s="15" t="s">
        <v>1351</v>
      </c>
      <c r="G204" s="15" t="s">
        <v>1554</v>
      </c>
      <c r="H204" s="15" t="s">
        <v>1349</v>
      </c>
      <c r="I204" s="15" t="s">
        <v>1375</v>
      </c>
      <c r="J204" s="15"/>
      <c r="K204" s="16">
        <v>4</v>
      </c>
      <c r="L204" s="16">
        <v>350</v>
      </c>
      <c r="M204" s="16">
        <v>401</v>
      </c>
      <c r="N204" s="16">
        <v>418</v>
      </c>
      <c r="O204" s="16">
        <v>4037241</v>
      </c>
      <c r="P204" s="16">
        <v>0</v>
      </c>
      <c r="Q204" s="16">
        <v>0</v>
      </c>
      <c r="R204" s="16">
        <v>797</v>
      </c>
      <c r="S204" s="15"/>
      <c r="T204" s="16">
        <v>4</v>
      </c>
      <c r="U204" s="16">
        <v>431</v>
      </c>
      <c r="V204" s="16">
        <v>432</v>
      </c>
      <c r="W204" s="16">
        <v>437</v>
      </c>
      <c r="X204" s="16">
        <v>4413903</v>
      </c>
      <c r="Y204" s="16">
        <v>0</v>
      </c>
      <c r="Z204" s="16">
        <v>0</v>
      </c>
      <c r="AA204" s="16">
        <v>784</v>
      </c>
      <c r="AC204" s="16">
        <v>4</v>
      </c>
      <c r="AD204" s="16">
        <v>448</v>
      </c>
      <c r="AE204" s="16">
        <v>451</v>
      </c>
      <c r="AF204" s="16">
        <v>456</v>
      </c>
      <c r="AG204" s="16">
        <v>4581363</v>
      </c>
      <c r="AH204" s="16">
        <v>0</v>
      </c>
      <c r="AI204" s="16">
        <v>0</v>
      </c>
      <c r="AJ204" s="16">
        <v>780</v>
      </c>
      <c r="AL204" s="16">
        <v>4</v>
      </c>
      <c r="AM204" s="16">
        <v>439</v>
      </c>
      <c r="AN204" s="16">
        <v>445</v>
      </c>
      <c r="AO204" s="16">
        <v>437</v>
      </c>
      <c r="AP204" s="16">
        <v>4618328</v>
      </c>
      <c r="AQ204" s="16">
        <v>0</v>
      </c>
      <c r="AR204" s="16">
        <v>0</v>
      </c>
      <c r="AS204" s="16">
        <v>807</v>
      </c>
      <c r="AU204" s="16">
        <v>4</v>
      </c>
      <c r="AV204" s="16">
        <v>429</v>
      </c>
      <c r="AW204" s="16">
        <v>17650835</v>
      </c>
      <c r="AX204" s="16">
        <v>0</v>
      </c>
      <c r="AY204" s="16">
        <v>0</v>
      </c>
      <c r="AZ204" s="16">
        <v>792</v>
      </c>
      <c r="BA204" s="16">
        <v>41168</v>
      </c>
    </row>
    <row r="205" spans="1:53">
      <c r="A205" s="15" t="s">
        <v>1344</v>
      </c>
      <c r="B205" s="15" t="s">
        <v>1345</v>
      </c>
      <c r="C205" s="15" t="s">
        <v>1346</v>
      </c>
      <c r="D205" s="15" t="s">
        <v>1347</v>
      </c>
      <c r="E205" s="15" t="s">
        <v>1347</v>
      </c>
      <c r="F205" s="15" t="s">
        <v>1351</v>
      </c>
      <c r="G205" s="15" t="s">
        <v>1555</v>
      </c>
      <c r="H205" s="15" t="s">
        <v>1349</v>
      </c>
      <c r="I205" s="15" t="s">
        <v>1375</v>
      </c>
      <c r="J205" s="15"/>
      <c r="K205" s="16">
        <v>1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5"/>
      <c r="T205" s="16">
        <v>1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C205" s="16">
        <v>1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L205" s="16">
        <v>1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U205" s="16">
        <v>1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</row>
    <row r="206" spans="1:53">
      <c r="A206" s="15" t="s">
        <v>1344</v>
      </c>
      <c r="B206" s="15" t="s">
        <v>1345</v>
      </c>
      <c r="C206" s="15" t="s">
        <v>1346</v>
      </c>
      <c r="D206" s="15" t="s">
        <v>1347</v>
      </c>
      <c r="E206" s="15" t="s">
        <v>1347</v>
      </c>
      <c r="F206" s="15" t="s">
        <v>1351</v>
      </c>
      <c r="G206" s="15" t="s">
        <v>1556</v>
      </c>
      <c r="H206" s="15" t="s">
        <v>1349</v>
      </c>
      <c r="I206" s="15" t="s">
        <v>1375</v>
      </c>
      <c r="J206" s="15"/>
      <c r="K206" s="16">
        <v>12</v>
      </c>
      <c r="L206" s="16">
        <v>256</v>
      </c>
      <c r="M206" s="16">
        <v>256</v>
      </c>
      <c r="N206" s="16">
        <v>256</v>
      </c>
      <c r="O206" s="16">
        <v>1125610</v>
      </c>
      <c r="P206" s="16">
        <v>0</v>
      </c>
      <c r="Q206" s="16">
        <v>0</v>
      </c>
      <c r="R206" s="16">
        <v>338</v>
      </c>
      <c r="S206" s="15"/>
      <c r="T206" s="16">
        <v>12</v>
      </c>
      <c r="U206" s="16">
        <v>257</v>
      </c>
      <c r="V206" s="16">
        <v>257</v>
      </c>
      <c r="W206" s="16">
        <v>258</v>
      </c>
      <c r="X206" s="16">
        <v>1118704</v>
      </c>
      <c r="Y206" s="16">
        <v>0</v>
      </c>
      <c r="Z206" s="16">
        <v>0</v>
      </c>
      <c r="AA206" s="16">
        <v>334</v>
      </c>
      <c r="AC206" s="16">
        <v>12</v>
      </c>
      <c r="AD206" s="16">
        <v>258</v>
      </c>
      <c r="AE206" s="16">
        <v>258</v>
      </c>
      <c r="AF206" s="16">
        <v>257</v>
      </c>
      <c r="AG206" s="16">
        <v>1130685</v>
      </c>
      <c r="AH206" s="16">
        <v>0</v>
      </c>
      <c r="AI206" s="16">
        <v>0</v>
      </c>
      <c r="AJ206" s="16">
        <v>338</v>
      </c>
      <c r="AL206" s="16">
        <v>12</v>
      </c>
      <c r="AM206" s="16">
        <v>257</v>
      </c>
      <c r="AN206" s="16">
        <v>257</v>
      </c>
      <c r="AO206" s="16">
        <v>257</v>
      </c>
      <c r="AP206" s="16">
        <v>1138803</v>
      </c>
      <c r="AQ206" s="16">
        <v>0</v>
      </c>
      <c r="AR206" s="16">
        <v>0</v>
      </c>
      <c r="AS206" s="16">
        <v>341</v>
      </c>
      <c r="AU206" s="16">
        <v>12</v>
      </c>
      <c r="AV206" s="16">
        <v>257</v>
      </c>
      <c r="AW206" s="16">
        <v>4513802</v>
      </c>
      <c r="AX206" s="16">
        <v>0</v>
      </c>
      <c r="AY206" s="16">
        <v>0</v>
      </c>
      <c r="AZ206" s="16">
        <v>338</v>
      </c>
      <c r="BA206" s="16">
        <v>17563</v>
      </c>
    </row>
    <row r="207" spans="1:53">
      <c r="A207" s="15" t="s">
        <v>1344</v>
      </c>
      <c r="B207" s="15" t="s">
        <v>1345</v>
      </c>
      <c r="C207" s="15" t="s">
        <v>1346</v>
      </c>
      <c r="D207" s="15" t="s">
        <v>1347</v>
      </c>
      <c r="E207" s="15" t="s">
        <v>1347</v>
      </c>
      <c r="F207" s="15" t="s">
        <v>1351</v>
      </c>
      <c r="G207" s="15" t="s">
        <v>1557</v>
      </c>
      <c r="H207" s="15" t="s">
        <v>1349</v>
      </c>
      <c r="I207" s="15" t="s">
        <v>1371</v>
      </c>
      <c r="J207" s="15"/>
      <c r="K207" s="16">
        <v>1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5"/>
      <c r="T207" s="16">
        <v>1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C207" s="16">
        <v>1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L207" s="16">
        <v>1</v>
      </c>
      <c r="AM207" s="16">
        <v>0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U207" s="16">
        <v>1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</row>
    <row r="208" spans="1:53">
      <c r="A208" s="15" t="s">
        <v>1344</v>
      </c>
      <c r="B208" s="15" t="s">
        <v>1345</v>
      </c>
      <c r="C208" s="15" t="s">
        <v>1346</v>
      </c>
      <c r="D208" s="15" t="s">
        <v>1347</v>
      </c>
      <c r="E208" s="15" t="s">
        <v>1347</v>
      </c>
      <c r="F208" s="15" t="s">
        <v>1351</v>
      </c>
      <c r="G208" s="15" t="s">
        <v>1558</v>
      </c>
      <c r="H208" s="15" t="s">
        <v>1349</v>
      </c>
      <c r="I208" s="15" t="s">
        <v>1373</v>
      </c>
      <c r="J208" s="15"/>
      <c r="K208" s="16">
        <v>1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5"/>
      <c r="T208" s="16">
        <v>1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C208" s="16">
        <v>1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L208" s="16">
        <v>1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U208" s="16">
        <v>1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</row>
    <row r="209" spans="1:53">
      <c r="A209" s="15" t="s">
        <v>1344</v>
      </c>
      <c r="B209" s="15" t="s">
        <v>1345</v>
      </c>
      <c r="C209" s="15" t="s">
        <v>1346</v>
      </c>
      <c r="D209" s="15" t="s">
        <v>1347</v>
      </c>
      <c r="E209" s="15" t="s">
        <v>1347</v>
      </c>
      <c r="F209" s="15" t="s">
        <v>1351</v>
      </c>
      <c r="G209" s="15" t="s">
        <v>1559</v>
      </c>
      <c r="H209" s="15" t="s">
        <v>1349</v>
      </c>
      <c r="I209" s="15" t="s">
        <v>1375</v>
      </c>
      <c r="J209" s="15"/>
      <c r="K209" s="16">
        <v>1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5"/>
      <c r="T209" s="16">
        <v>1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C209" s="16">
        <v>1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L209" s="16">
        <v>1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U209" s="16">
        <v>1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</row>
    <row r="210" spans="1:53">
      <c r="A210" s="15" t="s">
        <v>1344</v>
      </c>
      <c r="B210" s="15" t="s">
        <v>1345</v>
      </c>
      <c r="C210" s="15" t="s">
        <v>1346</v>
      </c>
      <c r="D210" s="15" t="s">
        <v>1347</v>
      </c>
      <c r="E210" s="15" t="s">
        <v>1347</v>
      </c>
      <c r="F210" s="15" t="s">
        <v>1351</v>
      </c>
      <c r="G210" s="15" t="s">
        <v>1560</v>
      </c>
      <c r="H210" s="15" t="s">
        <v>1349</v>
      </c>
      <c r="I210" s="15" t="s">
        <v>1367</v>
      </c>
      <c r="J210" s="15"/>
      <c r="K210" s="16">
        <v>4</v>
      </c>
      <c r="L210" s="16">
        <v>139</v>
      </c>
      <c r="M210" s="16">
        <v>139</v>
      </c>
      <c r="N210" s="16">
        <v>139</v>
      </c>
      <c r="O210" s="16">
        <v>1100228</v>
      </c>
      <c r="P210" s="16">
        <v>0</v>
      </c>
      <c r="Q210" s="16">
        <v>0</v>
      </c>
      <c r="R210" s="16">
        <v>609</v>
      </c>
      <c r="S210" s="15"/>
      <c r="T210" s="16">
        <v>5</v>
      </c>
      <c r="U210" s="16">
        <v>281</v>
      </c>
      <c r="V210" s="16">
        <v>281</v>
      </c>
      <c r="W210" s="16">
        <v>283</v>
      </c>
      <c r="X210" s="16">
        <v>1567705</v>
      </c>
      <c r="Y210" s="16">
        <v>0</v>
      </c>
      <c r="Z210" s="16">
        <v>0</v>
      </c>
      <c r="AA210" s="16">
        <v>428</v>
      </c>
      <c r="AC210" s="16">
        <v>5</v>
      </c>
      <c r="AD210" s="16">
        <v>282</v>
      </c>
      <c r="AE210" s="16">
        <v>282</v>
      </c>
      <c r="AF210" s="16">
        <v>282</v>
      </c>
      <c r="AG210" s="16">
        <v>1579417</v>
      </c>
      <c r="AH210" s="16">
        <v>0</v>
      </c>
      <c r="AI210" s="16">
        <v>0</v>
      </c>
      <c r="AJ210" s="16">
        <v>431</v>
      </c>
      <c r="AL210" s="16">
        <v>5</v>
      </c>
      <c r="AM210" s="16">
        <v>290</v>
      </c>
      <c r="AN210" s="16">
        <v>295</v>
      </c>
      <c r="AO210" s="16">
        <v>292</v>
      </c>
      <c r="AP210" s="16">
        <v>1639970</v>
      </c>
      <c r="AQ210" s="16">
        <v>0</v>
      </c>
      <c r="AR210" s="16">
        <v>0</v>
      </c>
      <c r="AS210" s="16">
        <v>432</v>
      </c>
      <c r="AU210" s="16">
        <v>5</v>
      </c>
      <c r="AV210" s="16">
        <v>249</v>
      </c>
      <c r="AW210" s="16">
        <v>5887320</v>
      </c>
      <c r="AX210" s="16">
        <v>0</v>
      </c>
      <c r="AY210" s="16">
        <v>0</v>
      </c>
      <c r="AZ210" s="16">
        <v>455</v>
      </c>
      <c r="BA210" s="16">
        <v>23668</v>
      </c>
    </row>
    <row r="211" spans="1:53">
      <c r="A211" s="15" t="s">
        <v>1344</v>
      </c>
      <c r="B211" s="15" t="s">
        <v>1345</v>
      </c>
      <c r="C211" s="15" t="s">
        <v>1346</v>
      </c>
      <c r="D211" s="15" t="s">
        <v>1347</v>
      </c>
      <c r="E211" s="15" t="s">
        <v>1347</v>
      </c>
      <c r="F211" s="15" t="s">
        <v>1351</v>
      </c>
      <c r="G211" s="15" t="s">
        <v>1561</v>
      </c>
      <c r="H211" s="15" t="s">
        <v>1349</v>
      </c>
      <c r="I211" s="15" t="s">
        <v>1369</v>
      </c>
      <c r="J211" s="15"/>
      <c r="K211" s="16">
        <v>3</v>
      </c>
      <c r="L211" s="16">
        <v>139</v>
      </c>
      <c r="M211" s="16">
        <v>139</v>
      </c>
      <c r="N211" s="16">
        <v>139</v>
      </c>
      <c r="O211" s="16">
        <v>1100228</v>
      </c>
      <c r="P211" s="16">
        <v>0</v>
      </c>
      <c r="Q211" s="16">
        <v>0</v>
      </c>
      <c r="R211" s="16">
        <v>609</v>
      </c>
      <c r="S211" s="15"/>
      <c r="T211" s="16">
        <v>3</v>
      </c>
      <c r="U211" s="16">
        <v>140</v>
      </c>
      <c r="V211" s="16">
        <v>140</v>
      </c>
      <c r="W211" s="16">
        <v>142</v>
      </c>
      <c r="X211" s="16">
        <v>1093477</v>
      </c>
      <c r="Y211" s="16">
        <v>0</v>
      </c>
      <c r="Z211" s="16">
        <v>0</v>
      </c>
      <c r="AA211" s="16">
        <v>598</v>
      </c>
      <c r="AC211" s="16">
        <v>3</v>
      </c>
      <c r="AD211" s="16">
        <v>141</v>
      </c>
      <c r="AE211" s="16">
        <v>141</v>
      </c>
      <c r="AF211" s="16">
        <v>141</v>
      </c>
      <c r="AG211" s="16">
        <v>1105189</v>
      </c>
      <c r="AH211" s="16">
        <v>0</v>
      </c>
      <c r="AI211" s="16">
        <v>0</v>
      </c>
      <c r="AJ211" s="16">
        <v>603</v>
      </c>
      <c r="AL211" s="16">
        <v>3</v>
      </c>
      <c r="AM211" s="16">
        <v>140</v>
      </c>
      <c r="AN211" s="16">
        <v>140</v>
      </c>
      <c r="AO211" s="16">
        <v>140</v>
      </c>
      <c r="AP211" s="16">
        <v>1113123</v>
      </c>
      <c r="AQ211" s="16">
        <v>0</v>
      </c>
      <c r="AR211" s="16">
        <v>0</v>
      </c>
      <c r="AS211" s="16">
        <v>612</v>
      </c>
      <c r="AU211" s="16">
        <v>3</v>
      </c>
      <c r="AV211" s="16">
        <v>140</v>
      </c>
      <c r="AW211" s="16">
        <v>4412017</v>
      </c>
      <c r="AX211" s="16">
        <v>0</v>
      </c>
      <c r="AY211" s="16">
        <v>0</v>
      </c>
      <c r="AZ211" s="16">
        <v>605</v>
      </c>
      <c r="BA211" s="16">
        <v>31477</v>
      </c>
    </row>
    <row r="212" spans="1:53">
      <c r="A212" s="15" t="s">
        <v>1344</v>
      </c>
      <c r="B212" s="15" t="s">
        <v>1345</v>
      </c>
      <c r="C212" s="15" t="s">
        <v>1346</v>
      </c>
      <c r="D212" s="15" t="s">
        <v>1347</v>
      </c>
      <c r="E212" s="15" t="s">
        <v>1347</v>
      </c>
      <c r="F212" s="15" t="s">
        <v>1351</v>
      </c>
      <c r="G212" s="15" t="s">
        <v>1562</v>
      </c>
      <c r="H212" s="15" t="s">
        <v>1349</v>
      </c>
      <c r="I212" s="15" t="s">
        <v>1371</v>
      </c>
      <c r="J212" s="15"/>
      <c r="K212" s="16">
        <v>3</v>
      </c>
      <c r="L212" s="16">
        <v>139</v>
      </c>
      <c r="M212" s="16">
        <v>139</v>
      </c>
      <c r="N212" s="16">
        <v>139</v>
      </c>
      <c r="O212" s="16">
        <v>1100228</v>
      </c>
      <c r="P212" s="16">
        <v>0</v>
      </c>
      <c r="Q212" s="16">
        <v>0</v>
      </c>
      <c r="R212" s="16">
        <v>609</v>
      </c>
      <c r="S212" s="15"/>
      <c r="T212" s="16">
        <v>3</v>
      </c>
      <c r="U212" s="16">
        <v>140</v>
      </c>
      <c r="V212" s="16">
        <v>140</v>
      </c>
      <c r="W212" s="16">
        <v>142</v>
      </c>
      <c r="X212" s="16">
        <v>1093477</v>
      </c>
      <c r="Y212" s="16">
        <v>0</v>
      </c>
      <c r="Z212" s="16">
        <v>0</v>
      </c>
      <c r="AA212" s="16">
        <v>598</v>
      </c>
      <c r="AC212" s="16">
        <v>3</v>
      </c>
      <c r="AD212" s="16">
        <v>141</v>
      </c>
      <c r="AE212" s="16">
        <v>141</v>
      </c>
      <c r="AF212" s="16">
        <v>141</v>
      </c>
      <c r="AG212" s="16">
        <v>1105189</v>
      </c>
      <c r="AH212" s="16">
        <v>0</v>
      </c>
      <c r="AI212" s="16">
        <v>0</v>
      </c>
      <c r="AJ212" s="16">
        <v>603</v>
      </c>
      <c r="AL212" s="16">
        <v>3</v>
      </c>
      <c r="AM212" s="16">
        <v>140</v>
      </c>
      <c r="AN212" s="16">
        <v>140</v>
      </c>
      <c r="AO212" s="16">
        <v>140</v>
      </c>
      <c r="AP212" s="16">
        <v>1113123</v>
      </c>
      <c r="AQ212" s="16">
        <v>0</v>
      </c>
      <c r="AR212" s="16">
        <v>0</v>
      </c>
      <c r="AS212" s="16">
        <v>612</v>
      </c>
      <c r="AU212" s="16">
        <v>3</v>
      </c>
      <c r="AV212" s="16">
        <v>140</v>
      </c>
      <c r="AW212" s="16">
        <v>4412017</v>
      </c>
      <c r="AX212" s="16">
        <v>0</v>
      </c>
      <c r="AY212" s="16">
        <v>0</v>
      </c>
      <c r="AZ212" s="16">
        <v>605</v>
      </c>
      <c r="BA212" s="16">
        <v>31477</v>
      </c>
    </row>
    <row r="213" spans="1:53">
      <c r="A213" s="15" t="s">
        <v>1344</v>
      </c>
      <c r="B213" s="15" t="s">
        <v>1345</v>
      </c>
      <c r="C213" s="15" t="s">
        <v>1346</v>
      </c>
      <c r="D213" s="15" t="s">
        <v>1347</v>
      </c>
      <c r="E213" s="15" t="s">
        <v>1347</v>
      </c>
      <c r="F213" s="15" t="s">
        <v>1351</v>
      </c>
      <c r="G213" s="15" t="s">
        <v>1563</v>
      </c>
      <c r="H213" s="15" t="s">
        <v>1349</v>
      </c>
      <c r="I213" s="15" t="s">
        <v>1373</v>
      </c>
      <c r="J213" s="15"/>
      <c r="K213" s="16">
        <v>3</v>
      </c>
      <c r="L213" s="16">
        <v>139</v>
      </c>
      <c r="M213" s="16">
        <v>139</v>
      </c>
      <c r="N213" s="16">
        <v>139</v>
      </c>
      <c r="O213" s="16">
        <v>1100228</v>
      </c>
      <c r="P213" s="16">
        <v>0</v>
      </c>
      <c r="Q213" s="16">
        <v>0</v>
      </c>
      <c r="R213" s="16">
        <v>609</v>
      </c>
      <c r="S213" s="15"/>
      <c r="T213" s="16">
        <v>3</v>
      </c>
      <c r="U213" s="16">
        <v>140</v>
      </c>
      <c r="V213" s="16">
        <v>140</v>
      </c>
      <c r="W213" s="16">
        <v>142</v>
      </c>
      <c r="X213" s="16">
        <v>1093477</v>
      </c>
      <c r="Y213" s="16">
        <v>0</v>
      </c>
      <c r="Z213" s="16">
        <v>0</v>
      </c>
      <c r="AA213" s="16">
        <v>598</v>
      </c>
      <c r="AC213" s="16">
        <v>3</v>
      </c>
      <c r="AD213" s="16">
        <v>141</v>
      </c>
      <c r="AE213" s="16">
        <v>141</v>
      </c>
      <c r="AF213" s="16">
        <v>141</v>
      </c>
      <c r="AG213" s="16">
        <v>1105189</v>
      </c>
      <c r="AH213" s="16">
        <v>0</v>
      </c>
      <c r="AI213" s="16">
        <v>0</v>
      </c>
      <c r="AJ213" s="16">
        <v>603</v>
      </c>
      <c r="AL213" s="16">
        <v>3</v>
      </c>
      <c r="AM213" s="16">
        <v>140</v>
      </c>
      <c r="AN213" s="16">
        <v>140</v>
      </c>
      <c r="AO213" s="16">
        <v>140</v>
      </c>
      <c r="AP213" s="16">
        <v>1113123</v>
      </c>
      <c r="AQ213" s="16">
        <v>0</v>
      </c>
      <c r="AR213" s="16">
        <v>0</v>
      </c>
      <c r="AS213" s="16">
        <v>612</v>
      </c>
      <c r="AU213" s="16">
        <v>3</v>
      </c>
      <c r="AV213" s="16">
        <v>140</v>
      </c>
      <c r="AW213" s="16">
        <v>4412017</v>
      </c>
      <c r="AX213" s="16">
        <v>0</v>
      </c>
      <c r="AY213" s="16">
        <v>0</v>
      </c>
      <c r="AZ213" s="16">
        <v>605</v>
      </c>
      <c r="BA213" s="16">
        <v>31477</v>
      </c>
    </row>
    <row r="214" spans="1:53">
      <c r="A214" s="15" t="s">
        <v>1344</v>
      </c>
      <c r="B214" s="15" t="s">
        <v>1345</v>
      </c>
      <c r="C214" s="15" t="s">
        <v>1346</v>
      </c>
      <c r="D214" s="15" t="s">
        <v>1347</v>
      </c>
      <c r="E214" s="15" t="s">
        <v>1347</v>
      </c>
      <c r="F214" s="15" t="s">
        <v>1351</v>
      </c>
      <c r="G214" s="15" t="s">
        <v>1564</v>
      </c>
      <c r="H214" s="15" t="s">
        <v>1349</v>
      </c>
      <c r="I214" s="15" t="s">
        <v>1375</v>
      </c>
      <c r="J214" s="15"/>
      <c r="K214" s="16">
        <v>3</v>
      </c>
      <c r="L214" s="16">
        <v>139</v>
      </c>
      <c r="M214" s="16">
        <v>139</v>
      </c>
      <c r="N214" s="16">
        <v>139</v>
      </c>
      <c r="O214" s="16">
        <v>1100228</v>
      </c>
      <c r="P214" s="16">
        <v>0</v>
      </c>
      <c r="Q214" s="16">
        <v>0</v>
      </c>
      <c r="R214" s="16">
        <v>609</v>
      </c>
      <c r="S214" s="15"/>
      <c r="T214" s="16">
        <v>3</v>
      </c>
      <c r="U214" s="16">
        <v>140</v>
      </c>
      <c r="V214" s="16">
        <v>140</v>
      </c>
      <c r="W214" s="16">
        <v>142</v>
      </c>
      <c r="X214" s="16">
        <v>1093477</v>
      </c>
      <c r="Y214" s="16">
        <v>0</v>
      </c>
      <c r="Z214" s="16">
        <v>0</v>
      </c>
      <c r="AA214" s="16">
        <v>598</v>
      </c>
      <c r="AC214" s="16">
        <v>3</v>
      </c>
      <c r="AD214" s="16">
        <v>141</v>
      </c>
      <c r="AE214" s="16">
        <v>141</v>
      </c>
      <c r="AF214" s="16">
        <v>141</v>
      </c>
      <c r="AG214" s="16">
        <v>1105189</v>
      </c>
      <c r="AH214" s="16">
        <v>0</v>
      </c>
      <c r="AI214" s="16">
        <v>0</v>
      </c>
      <c r="AJ214" s="16">
        <v>603</v>
      </c>
      <c r="AL214" s="16">
        <v>3</v>
      </c>
      <c r="AM214" s="16">
        <v>140</v>
      </c>
      <c r="AN214" s="16">
        <v>140</v>
      </c>
      <c r="AO214" s="16">
        <v>140</v>
      </c>
      <c r="AP214" s="16">
        <v>1113123</v>
      </c>
      <c r="AQ214" s="16">
        <v>0</v>
      </c>
      <c r="AR214" s="16">
        <v>0</v>
      </c>
      <c r="AS214" s="16">
        <v>612</v>
      </c>
      <c r="AU214" s="16">
        <v>3</v>
      </c>
      <c r="AV214" s="16">
        <v>140</v>
      </c>
      <c r="AW214" s="16">
        <v>4412017</v>
      </c>
      <c r="AX214" s="16">
        <v>0</v>
      </c>
      <c r="AY214" s="16">
        <v>0</v>
      </c>
      <c r="AZ214" s="16">
        <v>605</v>
      </c>
      <c r="BA214" s="16">
        <v>31477</v>
      </c>
    </row>
    <row r="215" spans="1:53">
      <c r="A215" s="15" t="s">
        <v>1344</v>
      </c>
      <c r="B215" s="15" t="s">
        <v>1345</v>
      </c>
      <c r="C215" s="15" t="s">
        <v>1346</v>
      </c>
      <c r="D215" s="15" t="s">
        <v>1347</v>
      </c>
      <c r="E215" s="15" t="s">
        <v>1347</v>
      </c>
      <c r="F215" s="15" t="s">
        <v>1351</v>
      </c>
      <c r="G215" s="15" t="s">
        <v>1565</v>
      </c>
      <c r="H215" s="15" t="s">
        <v>1349</v>
      </c>
      <c r="I215" s="15" t="s">
        <v>1369</v>
      </c>
      <c r="J215" s="15"/>
      <c r="K215" s="16">
        <v>1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5"/>
      <c r="T215" s="16">
        <v>2</v>
      </c>
      <c r="U215" s="16">
        <v>141</v>
      </c>
      <c r="V215" s="16">
        <v>141</v>
      </c>
      <c r="W215" s="16">
        <v>141</v>
      </c>
      <c r="X215" s="16">
        <v>474228</v>
      </c>
      <c r="Y215" s="16">
        <v>0</v>
      </c>
      <c r="Z215" s="16">
        <v>0</v>
      </c>
      <c r="AA215" s="16">
        <v>259</v>
      </c>
      <c r="AC215" s="16">
        <v>2</v>
      </c>
      <c r="AD215" s="16">
        <v>141</v>
      </c>
      <c r="AE215" s="16">
        <v>141</v>
      </c>
      <c r="AF215" s="16">
        <v>141</v>
      </c>
      <c r="AG215" s="16">
        <v>474228</v>
      </c>
      <c r="AH215" s="16">
        <v>0</v>
      </c>
      <c r="AI215" s="16">
        <v>0</v>
      </c>
      <c r="AJ215" s="16">
        <v>259</v>
      </c>
      <c r="AL215" s="16">
        <v>2</v>
      </c>
      <c r="AM215" s="16">
        <v>150</v>
      </c>
      <c r="AN215" s="16">
        <v>155</v>
      </c>
      <c r="AO215" s="16">
        <v>152</v>
      </c>
      <c r="AP215" s="16">
        <v>526847</v>
      </c>
      <c r="AQ215" s="16">
        <v>0</v>
      </c>
      <c r="AR215" s="16">
        <v>0</v>
      </c>
      <c r="AS215" s="16">
        <v>266</v>
      </c>
      <c r="AU215" s="16">
        <v>2</v>
      </c>
      <c r="AV215" s="16">
        <v>109</v>
      </c>
      <c r="AW215" s="16">
        <v>1475303</v>
      </c>
      <c r="AX215" s="16">
        <v>0</v>
      </c>
      <c r="AY215" s="16">
        <v>0</v>
      </c>
      <c r="AZ215" s="16">
        <v>261</v>
      </c>
      <c r="BA215" s="16">
        <v>13587</v>
      </c>
    </row>
    <row r="216" spans="1:53">
      <c r="A216" s="15" t="s">
        <v>1344</v>
      </c>
      <c r="B216" s="15" t="s">
        <v>1345</v>
      </c>
      <c r="C216" s="15" t="s">
        <v>1346</v>
      </c>
      <c r="D216" s="15" t="s">
        <v>1347</v>
      </c>
      <c r="E216" s="15" t="s">
        <v>1347</v>
      </c>
      <c r="F216" s="15" t="s">
        <v>1351</v>
      </c>
      <c r="G216" s="15" t="s">
        <v>1566</v>
      </c>
      <c r="H216" s="15" t="s">
        <v>1349</v>
      </c>
      <c r="I216" s="15" t="s">
        <v>1371</v>
      </c>
      <c r="J216" s="15"/>
      <c r="K216" s="16">
        <v>1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5"/>
      <c r="T216" s="16">
        <v>2</v>
      </c>
      <c r="U216" s="16">
        <v>141</v>
      </c>
      <c r="V216" s="16">
        <v>141</v>
      </c>
      <c r="W216" s="16">
        <v>141</v>
      </c>
      <c r="X216" s="16">
        <v>474228</v>
      </c>
      <c r="Y216" s="16">
        <v>0</v>
      </c>
      <c r="Z216" s="16">
        <v>0</v>
      </c>
      <c r="AA216" s="16">
        <v>259</v>
      </c>
      <c r="AC216" s="16">
        <v>2</v>
      </c>
      <c r="AD216" s="16">
        <v>141</v>
      </c>
      <c r="AE216" s="16">
        <v>141</v>
      </c>
      <c r="AF216" s="16">
        <v>141</v>
      </c>
      <c r="AG216" s="16">
        <v>474228</v>
      </c>
      <c r="AH216" s="16">
        <v>0</v>
      </c>
      <c r="AI216" s="16">
        <v>0</v>
      </c>
      <c r="AJ216" s="16">
        <v>259</v>
      </c>
      <c r="AL216" s="16">
        <v>2</v>
      </c>
      <c r="AM216" s="16">
        <v>150</v>
      </c>
      <c r="AN216" s="16">
        <v>155</v>
      </c>
      <c r="AO216" s="16">
        <v>152</v>
      </c>
      <c r="AP216" s="16">
        <v>526847</v>
      </c>
      <c r="AQ216" s="16">
        <v>0</v>
      </c>
      <c r="AR216" s="16">
        <v>0</v>
      </c>
      <c r="AS216" s="16">
        <v>266</v>
      </c>
      <c r="AU216" s="16">
        <v>2</v>
      </c>
      <c r="AV216" s="16">
        <v>109</v>
      </c>
      <c r="AW216" s="16">
        <v>1475303</v>
      </c>
      <c r="AX216" s="16">
        <v>0</v>
      </c>
      <c r="AY216" s="16">
        <v>0</v>
      </c>
      <c r="AZ216" s="16">
        <v>261</v>
      </c>
      <c r="BA216" s="16">
        <v>13587</v>
      </c>
    </row>
    <row r="217" spans="1:53">
      <c r="A217" s="15" t="s">
        <v>1344</v>
      </c>
      <c r="B217" s="15" t="s">
        <v>1345</v>
      </c>
      <c r="C217" s="15" t="s">
        <v>1346</v>
      </c>
      <c r="D217" s="15" t="s">
        <v>1347</v>
      </c>
      <c r="E217" s="15" t="s">
        <v>1347</v>
      </c>
      <c r="F217" s="15" t="s">
        <v>1351</v>
      </c>
      <c r="G217" s="15" t="s">
        <v>1567</v>
      </c>
      <c r="H217" s="15" t="s">
        <v>1349</v>
      </c>
      <c r="I217" s="15" t="s">
        <v>1373</v>
      </c>
      <c r="J217" s="15"/>
      <c r="K217" s="16">
        <v>1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5"/>
      <c r="T217" s="16">
        <v>2</v>
      </c>
      <c r="U217" s="16">
        <v>141</v>
      </c>
      <c r="V217" s="16">
        <v>141</v>
      </c>
      <c r="W217" s="16">
        <v>141</v>
      </c>
      <c r="X217" s="16">
        <v>474228</v>
      </c>
      <c r="Y217" s="16">
        <v>0</v>
      </c>
      <c r="Z217" s="16">
        <v>0</v>
      </c>
      <c r="AA217" s="16">
        <v>259</v>
      </c>
      <c r="AC217" s="16">
        <v>2</v>
      </c>
      <c r="AD217" s="16">
        <v>141</v>
      </c>
      <c r="AE217" s="16">
        <v>141</v>
      </c>
      <c r="AF217" s="16">
        <v>141</v>
      </c>
      <c r="AG217" s="16">
        <v>474228</v>
      </c>
      <c r="AH217" s="16">
        <v>0</v>
      </c>
      <c r="AI217" s="16">
        <v>0</v>
      </c>
      <c r="AJ217" s="16">
        <v>259</v>
      </c>
      <c r="AL217" s="16">
        <v>2</v>
      </c>
      <c r="AM217" s="16">
        <v>150</v>
      </c>
      <c r="AN217" s="16">
        <v>155</v>
      </c>
      <c r="AO217" s="16">
        <v>152</v>
      </c>
      <c r="AP217" s="16">
        <v>526847</v>
      </c>
      <c r="AQ217" s="16">
        <v>0</v>
      </c>
      <c r="AR217" s="16">
        <v>0</v>
      </c>
      <c r="AS217" s="16">
        <v>266</v>
      </c>
      <c r="AU217" s="16">
        <v>2</v>
      </c>
      <c r="AV217" s="16">
        <v>109</v>
      </c>
      <c r="AW217" s="16">
        <v>1475303</v>
      </c>
      <c r="AX217" s="16">
        <v>0</v>
      </c>
      <c r="AY217" s="16">
        <v>0</v>
      </c>
      <c r="AZ217" s="16">
        <v>261</v>
      </c>
      <c r="BA217" s="16">
        <v>13587</v>
      </c>
    </row>
    <row r="218" spans="1:53">
      <c r="A218" s="15" t="s">
        <v>1344</v>
      </c>
      <c r="B218" s="15" t="s">
        <v>1345</v>
      </c>
      <c r="C218" s="15" t="s">
        <v>1346</v>
      </c>
      <c r="D218" s="15" t="s">
        <v>1347</v>
      </c>
      <c r="E218" s="15" t="s">
        <v>1347</v>
      </c>
      <c r="F218" s="15" t="s">
        <v>1351</v>
      </c>
      <c r="G218" s="15" t="s">
        <v>1568</v>
      </c>
      <c r="H218" s="15" t="s">
        <v>1349</v>
      </c>
      <c r="I218" s="15" t="s">
        <v>1375</v>
      </c>
      <c r="J218" s="15"/>
      <c r="K218" s="16">
        <v>1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5"/>
      <c r="T218" s="16">
        <v>2</v>
      </c>
      <c r="U218" s="16">
        <v>141</v>
      </c>
      <c r="V218" s="16">
        <v>141</v>
      </c>
      <c r="W218" s="16">
        <v>141</v>
      </c>
      <c r="X218" s="16">
        <v>474228</v>
      </c>
      <c r="Y218" s="16">
        <v>0</v>
      </c>
      <c r="Z218" s="16">
        <v>0</v>
      </c>
      <c r="AA218" s="16">
        <v>259</v>
      </c>
      <c r="AC218" s="16">
        <v>2</v>
      </c>
      <c r="AD218" s="16">
        <v>141</v>
      </c>
      <c r="AE218" s="16">
        <v>141</v>
      </c>
      <c r="AF218" s="16">
        <v>141</v>
      </c>
      <c r="AG218" s="16">
        <v>474228</v>
      </c>
      <c r="AH218" s="16">
        <v>0</v>
      </c>
      <c r="AI218" s="16">
        <v>0</v>
      </c>
      <c r="AJ218" s="16">
        <v>259</v>
      </c>
      <c r="AL218" s="16">
        <v>2</v>
      </c>
      <c r="AM218" s="16">
        <v>150</v>
      </c>
      <c r="AN218" s="16">
        <v>155</v>
      </c>
      <c r="AO218" s="16">
        <v>152</v>
      </c>
      <c r="AP218" s="16">
        <v>526847</v>
      </c>
      <c r="AQ218" s="16">
        <v>0</v>
      </c>
      <c r="AR218" s="16">
        <v>0</v>
      </c>
      <c r="AS218" s="16">
        <v>266</v>
      </c>
      <c r="AU218" s="16">
        <v>2</v>
      </c>
      <c r="AV218" s="16">
        <v>109</v>
      </c>
      <c r="AW218" s="16">
        <v>1475303</v>
      </c>
      <c r="AX218" s="16">
        <v>0</v>
      </c>
      <c r="AY218" s="16">
        <v>0</v>
      </c>
      <c r="AZ218" s="16">
        <v>261</v>
      </c>
      <c r="BA218" s="16">
        <v>13587</v>
      </c>
    </row>
    <row r="219" spans="1:53">
      <c r="A219" s="15" t="s">
        <v>1344</v>
      </c>
      <c r="B219" s="15" t="s">
        <v>1345</v>
      </c>
      <c r="C219" s="15" t="s">
        <v>1346</v>
      </c>
      <c r="D219" s="15" t="s">
        <v>1347</v>
      </c>
      <c r="E219" s="15" t="s">
        <v>1347</v>
      </c>
      <c r="F219" s="15" t="s">
        <v>1351</v>
      </c>
      <c r="G219" s="15" t="s">
        <v>1569</v>
      </c>
      <c r="H219" s="15" t="s">
        <v>1349</v>
      </c>
      <c r="I219" s="15" t="s">
        <v>1367</v>
      </c>
      <c r="J219" s="15"/>
      <c r="K219" s="16">
        <v>1492</v>
      </c>
      <c r="L219" s="16">
        <v>120174</v>
      </c>
      <c r="M219" s="16">
        <v>121061</v>
      </c>
      <c r="N219" s="16">
        <v>121816</v>
      </c>
      <c r="O219" s="16">
        <v>1965194773</v>
      </c>
      <c r="P219" s="16">
        <v>0</v>
      </c>
      <c r="Q219" s="16">
        <v>0</v>
      </c>
      <c r="R219" s="16">
        <v>1249</v>
      </c>
      <c r="S219" s="15"/>
      <c r="T219" s="16">
        <v>1510</v>
      </c>
      <c r="U219" s="16">
        <v>122427</v>
      </c>
      <c r="V219" s="16">
        <v>123045</v>
      </c>
      <c r="W219" s="16">
        <v>123491</v>
      </c>
      <c r="X219" s="16">
        <v>2198796834</v>
      </c>
      <c r="Y219" s="16">
        <v>0</v>
      </c>
      <c r="Z219" s="16">
        <v>0</v>
      </c>
      <c r="AA219" s="16">
        <v>1375</v>
      </c>
      <c r="AC219" s="16">
        <v>1507</v>
      </c>
      <c r="AD219" s="16">
        <v>122792</v>
      </c>
      <c r="AE219" s="16">
        <v>122328</v>
      </c>
      <c r="AF219" s="16">
        <v>122732</v>
      </c>
      <c r="AG219" s="16">
        <v>2073272551</v>
      </c>
      <c r="AH219" s="16">
        <v>0</v>
      </c>
      <c r="AI219" s="16">
        <v>0</v>
      </c>
      <c r="AJ219" s="16">
        <v>1301</v>
      </c>
      <c r="AL219" s="16">
        <v>1514</v>
      </c>
      <c r="AM219" s="16">
        <v>121549</v>
      </c>
      <c r="AN219" s="16">
        <v>121038</v>
      </c>
      <c r="AO219" s="16">
        <v>118087</v>
      </c>
      <c r="AP219" s="16">
        <v>2221476506</v>
      </c>
      <c r="AQ219" s="16">
        <v>0</v>
      </c>
      <c r="AR219" s="16">
        <v>0</v>
      </c>
      <c r="AS219" s="16">
        <v>1421</v>
      </c>
      <c r="AU219" s="16">
        <v>1506</v>
      </c>
      <c r="AV219" s="16">
        <v>121712</v>
      </c>
      <c r="AW219" s="16">
        <v>8458740664</v>
      </c>
      <c r="AX219" s="16">
        <v>0</v>
      </c>
      <c r="AY219" s="16">
        <v>0</v>
      </c>
      <c r="AZ219" s="16">
        <v>1337</v>
      </c>
      <c r="BA219" s="16">
        <v>69498</v>
      </c>
    </row>
    <row r="220" spans="1:53">
      <c r="A220" s="15" t="s">
        <v>1344</v>
      </c>
      <c r="B220" s="15" t="s">
        <v>1345</v>
      </c>
      <c r="C220" s="15" t="s">
        <v>1346</v>
      </c>
      <c r="D220" s="15" t="s">
        <v>1347</v>
      </c>
      <c r="E220" s="15" t="s">
        <v>1347</v>
      </c>
      <c r="F220" s="15" t="s">
        <v>1351</v>
      </c>
      <c r="G220" s="15" t="s">
        <v>1570</v>
      </c>
      <c r="H220" s="15" t="s">
        <v>1349</v>
      </c>
      <c r="I220" s="15" t="s">
        <v>1369</v>
      </c>
      <c r="J220" s="15"/>
      <c r="K220" s="16">
        <v>163</v>
      </c>
      <c r="L220" s="16">
        <v>15823</v>
      </c>
      <c r="M220" s="16">
        <v>16999</v>
      </c>
      <c r="N220" s="16">
        <v>18117</v>
      </c>
      <c r="O220" s="16">
        <v>228212359</v>
      </c>
      <c r="P220" s="16">
        <v>0</v>
      </c>
      <c r="Q220" s="16">
        <v>0</v>
      </c>
      <c r="R220" s="16">
        <v>1034</v>
      </c>
      <c r="S220" s="15"/>
      <c r="T220" s="16">
        <v>179</v>
      </c>
      <c r="U220" s="16">
        <v>18598</v>
      </c>
      <c r="V220" s="16">
        <v>18372</v>
      </c>
      <c r="W220" s="16">
        <v>17174</v>
      </c>
      <c r="X220" s="16">
        <v>269878964</v>
      </c>
      <c r="Y220" s="16">
        <v>0</v>
      </c>
      <c r="Z220" s="16">
        <v>0</v>
      </c>
      <c r="AA220" s="16">
        <v>1150</v>
      </c>
      <c r="AC220" s="16">
        <v>179</v>
      </c>
      <c r="AD220" s="16">
        <v>15941</v>
      </c>
      <c r="AE220" s="16">
        <v>15591</v>
      </c>
      <c r="AF220" s="16">
        <v>15769</v>
      </c>
      <c r="AG220" s="16">
        <v>234412542</v>
      </c>
      <c r="AH220" s="16">
        <v>0</v>
      </c>
      <c r="AI220" s="16">
        <v>0</v>
      </c>
      <c r="AJ220" s="16">
        <v>1144</v>
      </c>
      <c r="AL220" s="16">
        <v>179</v>
      </c>
      <c r="AM220" s="16">
        <v>15684</v>
      </c>
      <c r="AN220" s="16">
        <v>16456</v>
      </c>
      <c r="AO220" s="16">
        <v>15202</v>
      </c>
      <c r="AP220" s="16">
        <v>255823193</v>
      </c>
      <c r="AQ220" s="16">
        <v>0</v>
      </c>
      <c r="AR220" s="16">
        <v>0</v>
      </c>
      <c r="AS220" s="16">
        <v>1247</v>
      </c>
      <c r="AU220" s="16">
        <v>175</v>
      </c>
      <c r="AV220" s="16">
        <v>16644</v>
      </c>
      <c r="AW220" s="16">
        <v>988327058</v>
      </c>
      <c r="AX220" s="16">
        <v>0</v>
      </c>
      <c r="AY220" s="16">
        <v>0</v>
      </c>
      <c r="AZ220" s="16">
        <v>1142</v>
      </c>
      <c r="BA220" s="16">
        <v>59381</v>
      </c>
    </row>
    <row r="221" spans="1:53">
      <c r="A221" s="15" t="s">
        <v>1344</v>
      </c>
      <c r="B221" s="15" t="s">
        <v>1345</v>
      </c>
      <c r="C221" s="15" t="s">
        <v>1346</v>
      </c>
      <c r="D221" s="15" t="s">
        <v>1347</v>
      </c>
      <c r="E221" s="15" t="s">
        <v>1347</v>
      </c>
      <c r="F221" s="15" t="s">
        <v>1351</v>
      </c>
      <c r="G221" s="15" t="s">
        <v>1571</v>
      </c>
      <c r="H221" s="15" t="s">
        <v>1349</v>
      </c>
      <c r="I221" s="15" t="s">
        <v>1371</v>
      </c>
      <c r="J221" s="15"/>
      <c r="K221" s="16">
        <v>163</v>
      </c>
      <c r="L221" s="16">
        <v>15823</v>
      </c>
      <c r="M221" s="16">
        <v>16999</v>
      </c>
      <c r="N221" s="16">
        <v>18117</v>
      </c>
      <c r="O221" s="16">
        <v>228212359</v>
      </c>
      <c r="P221" s="16">
        <v>0</v>
      </c>
      <c r="Q221" s="16">
        <v>0</v>
      </c>
      <c r="R221" s="16">
        <v>1034</v>
      </c>
      <c r="S221" s="15"/>
      <c r="T221" s="16">
        <v>179</v>
      </c>
      <c r="U221" s="16">
        <v>18598</v>
      </c>
      <c r="V221" s="16">
        <v>18372</v>
      </c>
      <c r="W221" s="16">
        <v>17174</v>
      </c>
      <c r="X221" s="16">
        <v>269878964</v>
      </c>
      <c r="Y221" s="16">
        <v>0</v>
      </c>
      <c r="Z221" s="16">
        <v>0</v>
      </c>
      <c r="AA221" s="16">
        <v>1150</v>
      </c>
      <c r="AC221" s="16">
        <v>179</v>
      </c>
      <c r="AD221" s="16">
        <v>15941</v>
      </c>
      <c r="AE221" s="16">
        <v>15591</v>
      </c>
      <c r="AF221" s="16">
        <v>15769</v>
      </c>
      <c r="AG221" s="16">
        <v>234412542</v>
      </c>
      <c r="AH221" s="16">
        <v>0</v>
      </c>
      <c r="AI221" s="16">
        <v>0</v>
      </c>
      <c r="AJ221" s="16">
        <v>1144</v>
      </c>
      <c r="AL221" s="16">
        <v>179</v>
      </c>
      <c r="AM221" s="16">
        <v>15684</v>
      </c>
      <c r="AN221" s="16">
        <v>16456</v>
      </c>
      <c r="AO221" s="16">
        <v>15202</v>
      </c>
      <c r="AP221" s="16">
        <v>255823193</v>
      </c>
      <c r="AQ221" s="16">
        <v>0</v>
      </c>
      <c r="AR221" s="16">
        <v>0</v>
      </c>
      <c r="AS221" s="16">
        <v>1247</v>
      </c>
      <c r="AU221" s="16">
        <v>175</v>
      </c>
      <c r="AV221" s="16">
        <v>16644</v>
      </c>
      <c r="AW221" s="16">
        <v>988327058</v>
      </c>
      <c r="AX221" s="16">
        <v>0</v>
      </c>
      <c r="AY221" s="16">
        <v>0</v>
      </c>
      <c r="AZ221" s="16">
        <v>1142</v>
      </c>
      <c r="BA221" s="16">
        <v>59381</v>
      </c>
    </row>
    <row r="222" spans="1:53">
      <c r="A222" s="15" t="s">
        <v>1344</v>
      </c>
      <c r="B222" s="15" t="s">
        <v>1345</v>
      </c>
      <c r="C222" s="15" t="s">
        <v>1346</v>
      </c>
      <c r="D222" s="15" t="s">
        <v>1347</v>
      </c>
      <c r="E222" s="15" t="s">
        <v>1347</v>
      </c>
      <c r="F222" s="15" t="s">
        <v>1351</v>
      </c>
      <c r="G222" s="15" t="s">
        <v>1572</v>
      </c>
      <c r="H222" s="15" t="s">
        <v>1349</v>
      </c>
      <c r="I222" s="15" t="s">
        <v>1373</v>
      </c>
      <c r="J222" s="15"/>
      <c r="K222" s="16">
        <v>53</v>
      </c>
      <c r="L222" s="16">
        <v>10643</v>
      </c>
      <c r="M222" s="16">
        <v>11862</v>
      </c>
      <c r="N222" s="16">
        <v>13030</v>
      </c>
      <c r="O222" s="16">
        <v>162373685</v>
      </c>
      <c r="P222" s="16">
        <v>0</v>
      </c>
      <c r="Q222" s="16">
        <v>0</v>
      </c>
      <c r="R222" s="16">
        <v>1054</v>
      </c>
      <c r="S222" s="15"/>
      <c r="T222" s="16">
        <v>53</v>
      </c>
      <c r="U222" s="16">
        <v>13425</v>
      </c>
      <c r="V222" s="16">
        <v>13156</v>
      </c>
      <c r="W222" s="16">
        <v>11917</v>
      </c>
      <c r="X222" s="16">
        <v>199464595</v>
      </c>
      <c r="Y222" s="16">
        <v>0</v>
      </c>
      <c r="Z222" s="16">
        <v>0</v>
      </c>
      <c r="AA222" s="16">
        <v>1196</v>
      </c>
      <c r="AC222" s="16">
        <v>53</v>
      </c>
      <c r="AD222" s="16">
        <v>10782</v>
      </c>
      <c r="AE222" s="16">
        <v>10408</v>
      </c>
      <c r="AF222" s="16">
        <v>10596</v>
      </c>
      <c r="AG222" s="16">
        <v>164397282</v>
      </c>
      <c r="AH222" s="16">
        <v>0</v>
      </c>
      <c r="AI222" s="16">
        <v>0</v>
      </c>
      <c r="AJ222" s="16">
        <v>1194</v>
      </c>
      <c r="AL222" s="16">
        <v>53</v>
      </c>
      <c r="AM222" s="16">
        <v>10387</v>
      </c>
      <c r="AN222" s="16">
        <v>11316</v>
      </c>
      <c r="AO222" s="16">
        <v>10129</v>
      </c>
      <c r="AP222" s="16">
        <v>184377884</v>
      </c>
      <c r="AQ222" s="16">
        <v>0</v>
      </c>
      <c r="AR222" s="16">
        <v>0</v>
      </c>
      <c r="AS222" s="16">
        <v>1337</v>
      </c>
      <c r="AU222" s="16">
        <v>53</v>
      </c>
      <c r="AV222" s="16">
        <v>11471</v>
      </c>
      <c r="AW222" s="16">
        <v>710613446</v>
      </c>
      <c r="AX222" s="16">
        <v>0</v>
      </c>
      <c r="AY222" s="16">
        <v>0</v>
      </c>
      <c r="AZ222" s="16">
        <v>1191</v>
      </c>
      <c r="BA222" s="16">
        <v>61949</v>
      </c>
    </row>
    <row r="223" spans="1:53">
      <c r="A223" s="15" t="s">
        <v>1344</v>
      </c>
      <c r="B223" s="15" t="s">
        <v>1345</v>
      </c>
      <c r="C223" s="15" t="s">
        <v>1346</v>
      </c>
      <c r="D223" s="15" t="s">
        <v>1347</v>
      </c>
      <c r="E223" s="15" t="s">
        <v>1347</v>
      </c>
      <c r="F223" s="15" t="s">
        <v>1351</v>
      </c>
      <c r="G223" s="15" t="s">
        <v>1573</v>
      </c>
      <c r="H223" s="15" t="s">
        <v>1349</v>
      </c>
      <c r="I223" s="15" t="s">
        <v>1375</v>
      </c>
      <c r="J223" s="15"/>
      <c r="K223" s="16">
        <v>53</v>
      </c>
      <c r="L223" s="16">
        <v>10643</v>
      </c>
      <c r="M223" s="16">
        <v>11862</v>
      </c>
      <c r="N223" s="16">
        <v>13030</v>
      </c>
      <c r="O223" s="16">
        <v>162373685</v>
      </c>
      <c r="P223" s="16">
        <v>0</v>
      </c>
      <c r="Q223" s="16">
        <v>0</v>
      </c>
      <c r="R223" s="16">
        <v>1054</v>
      </c>
      <c r="S223" s="15"/>
      <c r="T223" s="16">
        <v>53</v>
      </c>
      <c r="U223" s="16">
        <v>13425</v>
      </c>
      <c r="V223" s="16">
        <v>13156</v>
      </c>
      <c r="W223" s="16">
        <v>11917</v>
      </c>
      <c r="X223" s="16">
        <v>199464595</v>
      </c>
      <c r="Y223" s="16">
        <v>0</v>
      </c>
      <c r="Z223" s="16">
        <v>0</v>
      </c>
      <c r="AA223" s="16">
        <v>1196</v>
      </c>
      <c r="AC223" s="16">
        <v>53</v>
      </c>
      <c r="AD223" s="16">
        <v>10782</v>
      </c>
      <c r="AE223" s="16">
        <v>10408</v>
      </c>
      <c r="AF223" s="16">
        <v>10596</v>
      </c>
      <c r="AG223" s="16">
        <v>164397282</v>
      </c>
      <c r="AH223" s="16">
        <v>0</v>
      </c>
      <c r="AI223" s="16">
        <v>0</v>
      </c>
      <c r="AJ223" s="16">
        <v>1194</v>
      </c>
      <c r="AL223" s="16">
        <v>53</v>
      </c>
      <c r="AM223" s="16">
        <v>10387</v>
      </c>
      <c r="AN223" s="16">
        <v>11316</v>
      </c>
      <c r="AO223" s="16">
        <v>10129</v>
      </c>
      <c r="AP223" s="16">
        <v>184377884</v>
      </c>
      <c r="AQ223" s="16">
        <v>0</v>
      </c>
      <c r="AR223" s="16">
        <v>0</v>
      </c>
      <c r="AS223" s="16">
        <v>1337</v>
      </c>
      <c r="AU223" s="16">
        <v>53</v>
      </c>
      <c r="AV223" s="16">
        <v>11471</v>
      </c>
      <c r="AW223" s="16">
        <v>710613446</v>
      </c>
      <c r="AX223" s="16">
        <v>0</v>
      </c>
      <c r="AY223" s="16">
        <v>0</v>
      </c>
      <c r="AZ223" s="16">
        <v>1191</v>
      </c>
      <c r="BA223" s="16">
        <v>61949</v>
      </c>
    </row>
    <row r="224" spans="1:53">
      <c r="A224" s="15" t="s">
        <v>1344</v>
      </c>
      <c r="B224" s="15" t="s">
        <v>1345</v>
      </c>
      <c r="C224" s="15" t="s">
        <v>1346</v>
      </c>
      <c r="D224" s="15" t="s">
        <v>1347</v>
      </c>
      <c r="E224" s="15" t="s">
        <v>1347</v>
      </c>
      <c r="F224" s="15" t="s">
        <v>1351</v>
      </c>
      <c r="G224" s="15" t="s">
        <v>1574</v>
      </c>
      <c r="H224" s="15" t="s">
        <v>1349</v>
      </c>
      <c r="I224" s="15" t="s">
        <v>1373</v>
      </c>
      <c r="J224" s="15"/>
      <c r="K224" s="16">
        <v>1</v>
      </c>
      <c r="L224" s="16">
        <v>53</v>
      </c>
      <c r="M224" s="16">
        <v>48</v>
      </c>
      <c r="N224" s="16">
        <v>43</v>
      </c>
      <c r="O224" s="16">
        <v>125784</v>
      </c>
      <c r="P224" s="16">
        <v>0</v>
      </c>
      <c r="Q224" s="16">
        <v>0</v>
      </c>
      <c r="R224" s="16">
        <v>202</v>
      </c>
      <c r="S224" s="15"/>
      <c r="T224" s="16">
        <v>1</v>
      </c>
      <c r="U224" s="16">
        <v>8</v>
      </c>
      <c r="V224" s="16">
        <v>4</v>
      </c>
      <c r="W224" s="16">
        <v>2</v>
      </c>
      <c r="X224" s="16">
        <v>14185</v>
      </c>
      <c r="Y224" s="16">
        <v>0</v>
      </c>
      <c r="Z224" s="16">
        <v>0</v>
      </c>
      <c r="AA224" s="16">
        <v>234</v>
      </c>
      <c r="AC224" s="16">
        <v>1</v>
      </c>
      <c r="AD224" s="16">
        <v>8</v>
      </c>
      <c r="AE224" s="16">
        <v>9</v>
      </c>
      <c r="AF224" s="16">
        <v>9</v>
      </c>
      <c r="AG224" s="16">
        <v>20297</v>
      </c>
      <c r="AH224" s="16">
        <v>0</v>
      </c>
      <c r="AI224" s="16">
        <v>0</v>
      </c>
      <c r="AJ224" s="16">
        <v>180</v>
      </c>
      <c r="AL224" s="16">
        <v>1</v>
      </c>
      <c r="AM224" s="16">
        <v>43</v>
      </c>
      <c r="AN224" s="16">
        <v>42</v>
      </c>
      <c r="AO224" s="16">
        <v>53</v>
      </c>
      <c r="AP224" s="16">
        <v>115911</v>
      </c>
      <c r="AQ224" s="16">
        <v>0</v>
      </c>
      <c r="AR224" s="16">
        <v>0</v>
      </c>
      <c r="AS224" s="16">
        <v>194</v>
      </c>
      <c r="AU224" s="16">
        <v>1</v>
      </c>
      <c r="AV224" s="16">
        <v>27</v>
      </c>
      <c r="AW224" s="16">
        <v>276177</v>
      </c>
      <c r="AX224" s="16">
        <v>0</v>
      </c>
      <c r="AY224" s="16">
        <v>0</v>
      </c>
      <c r="AZ224" s="16">
        <v>198</v>
      </c>
      <c r="BA224" s="16">
        <v>10292</v>
      </c>
    </row>
    <row r="225" spans="1:53">
      <c r="A225" s="15" t="s">
        <v>1344</v>
      </c>
      <c r="B225" s="15" t="s">
        <v>1345</v>
      </c>
      <c r="C225" s="15" t="s">
        <v>1346</v>
      </c>
      <c r="D225" s="15" t="s">
        <v>1347</v>
      </c>
      <c r="E225" s="15" t="s">
        <v>1347</v>
      </c>
      <c r="F225" s="15" t="s">
        <v>1351</v>
      </c>
      <c r="G225" s="15" t="s">
        <v>1575</v>
      </c>
      <c r="H225" s="15" t="s">
        <v>1349</v>
      </c>
      <c r="I225" s="15" t="s">
        <v>1375</v>
      </c>
      <c r="J225" s="15"/>
      <c r="K225" s="16">
        <v>1</v>
      </c>
      <c r="L225" s="16">
        <v>53</v>
      </c>
      <c r="M225" s="16">
        <v>48</v>
      </c>
      <c r="N225" s="16">
        <v>43</v>
      </c>
      <c r="O225" s="16">
        <v>125784</v>
      </c>
      <c r="P225" s="16">
        <v>0</v>
      </c>
      <c r="Q225" s="16">
        <v>0</v>
      </c>
      <c r="R225" s="16">
        <v>202</v>
      </c>
      <c r="S225" s="15"/>
      <c r="T225" s="16">
        <v>1</v>
      </c>
      <c r="U225" s="16">
        <v>8</v>
      </c>
      <c r="V225" s="16">
        <v>4</v>
      </c>
      <c r="W225" s="16">
        <v>2</v>
      </c>
      <c r="X225" s="16">
        <v>14185</v>
      </c>
      <c r="Y225" s="16">
        <v>0</v>
      </c>
      <c r="Z225" s="16">
        <v>0</v>
      </c>
      <c r="AA225" s="16">
        <v>234</v>
      </c>
      <c r="AC225" s="16">
        <v>1</v>
      </c>
      <c r="AD225" s="16">
        <v>8</v>
      </c>
      <c r="AE225" s="16">
        <v>9</v>
      </c>
      <c r="AF225" s="16">
        <v>9</v>
      </c>
      <c r="AG225" s="16">
        <v>20297</v>
      </c>
      <c r="AH225" s="16">
        <v>0</v>
      </c>
      <c r="AI225" s="16">
        <v>0</v>
      </c>
      <c r="AJ225" s="16">
        <v>180</v>
      </c>
      <c r="AL225" s="16">
        <v>1</v>
      </c>
      <c r="AM225" s="16">
        <v>43</v>
      </c>
      <c r="AN225" s="16">
        <v>42</v>
      </c>
      <c r="AO225" s="16">
        <v>53</v>
      </c>
      <c r="AP225" s="16">
        <v>115911</v>
      </c>
      <c r="AQ225" s="16">
        <v>0</v>
      </c>
      <c r="AR225" s="16">
        <v>0</v>
      </c>
      <c r="AS225" s="16">
        <v>194</v>
      </c>
      <c r="AU225" s="16">
        <v>1</v>
      </c>
      <c r="AV225" s="16">
        <v>27</v>
      </c>
      <c r="AW225" s="16">
        <v>276177</v>
      </c>
      <c r="AX225" s="16">
        <v>0</v>
      </c>
      <c r="AY225" s="16">
        <v>0</v>
      </c>
      <c r="AZ225" s="16">
        <v>198</v>
      </c>
      <c r="BA225" s="16">
        <v>10292</v>
      </c>
    </row>
    <row r="226" spans="1:53">
      <c r="A226" s="15" t="s">
        <v>1344</v>
      </c>
      <c r="B226" s="15" t="s">
        <v>1345</v>
      </c>
      <c r="C226" s="15" t="s">
        <v>1346</v>
      </c>
      <c r="D226" s="15" t="s">
        <v>1347</v>
      </c>
      <c r="E226" s="15" t="s">
        <v>1347</v>
      </c>
      <c r="F226" s="15" t="s">
        <v>1351</v>
      </c>
      <c r="G226" s="15" t="s">
        <v>1576</v>
      </c>
      <c r="H226" s="15" t="s">
        <v>1349</v>
      </c>
      <c r="I226" s="15" t="s">
        <v>1373</v>
      </c>
      <c r="J226" s="15"/>
      <c r="K226" s="16">
        <v>109</v>
      </c>
      <c r="L226" s="16">
        <v>5127</v>
      </c>
      <c r="M226" s="16">
        <v>5089</v>
      </c>
      <c r="N226" s="16">
        <v>5044</v>
      </c>
      <c r="O226" s="16">
        <v>65712890</v>
      </c>
      <c r="P226" s="16">
        <v>0</v>
      </c>
      <c r="Q226" s="16">
        <v>0</v>
      </c>
      <c r="R226" s="16">
        <v>994</v>
      </c>
      <c r="S226" s="15"/>
      <c r="T226" s="16">
        <v>125</v>
      </c>
      <c r="U226" s="16">
        <v>5165</v>
      </c>
      <c r="V226" s="16">
        <v>5212</v>
      </c>
      <c r="W226" s="16">
        <v>5255</v>
      </c>
      <c r="X226" s="16">
        <v>70400184</v>
      </c>
      <c r="Y226" s="16">
        <v>0</v>
      </c>
      <c r="Z226" s="16">
        <v>0</v>
      </c>
      <c r="AA226" s="16">
        <v>1039</v>
      </c>
      <c r="AC226" s="16">
        <v>125</v>
      </c>
      <c r="AD226" s="16">
        <v>5151</v>
      </c>
      <c r="AE226" s="16">
        <v>5174</v>
      </c>
      <c r="AF226" s="16">
        <v>5164</v>
      </c>
      <c r="AG226" s="16">
        <v>69994963</v>
      </c>
      <c r="AH226" s="16">
        <v>0</v>
      </c>
      <c r="AI226" s="16">
        <v>0</v>
      </c>
      <c r="AJ226" s="16">
        <v>1043</v>
      </c>
      <c r="AL226" s="16">
        <v>125</v>
      </c>
      <c r="AM226" s="16">
        <v>5254</v>
      </c>
      <c r="AN226" s="16">
        <v>5098</v>
      </c>
      <c r="AO226" s="16">
        <v>5020</v>
      </c>
      <c r="AP226" s="16">
        <v>71329398</v>
      </c>
      <c r="AQ226" s="16">
        <v>0</v>
      </c>
      <c r="AR226" s="16">
        <v>0</v>
      </c>
      <c r="AS226" s="16">
        <v>1071</v>
      </c>
      <c r="AU226" s="16">
        <v>121</v>
      </c>
      <c r="AV226" s="16">
        <v>5146</v>
      </c>
      <c r="AW226" s="16">
        <v>277437435</v>
      </c>
      <c r="AX226" s="16">
        <v>0</v>
      </c>
      <c r="AY226" s="16">
        <v>0</v>
      </c>
      <c r="AZ226" s="16">
        <v>1037</v>
      </c>
      <c r="BA226" s="16">
        <v>53912</v>
      </c>
    </row>
    <row r="227" spans="1:53">
      <c r="A227" s="15" t="s">
        <v>1344</v>
      </c>
      <c r="B227" s="15" t="s">
        <v>1345</v>
      </c>
      <c r="C227" s="15" t="s">
        <v>1346</v>
      </c>
      <c r="D227" s="15" t="s">
        <v>1347</v>
      </c>
      <c r="E227" s="15" t="s">
        <v>1347</v>
      </c>
      <c r="F227" s="15" t="s">
        <v>1351</v>
      </c>
      <c r="G227" s="15" t="s">
        <v>1577</v>
      </c>
      <c r="H227" s="15" t="s">
        <v>1349</v>
      </c>
      <c r="I227" s="15" t="s">
        <v>1375</v>
      </c>
      <c r="J227" s="15"/>
      <c r="K227" s="16">
        <v>109</v>
      </c>
      <c r="L227" s="16">
        <v>5127</v>
      </c>
      <c r="M227" s="16">
        <v>5089</v>
      </c>
      <c r="N227" s="16">
        <v>5044</v>
      </c>
      <c r="O227" s="16">
        <v>65712890</v>
      </c>
      <c r="P227" s="16">
        <v>0</v>
      </c>
      <c r="Q227" s="16">
        <v>0</v>
      </c>
      <c r="R227" s="16">
        <v>994</v>
      </c>
      <c r="S227" s="15"/>
      <c r="T227" s="16">
        <v>125</v>
      </c>
      <c r="U227" s="16">
        <v>5165</v>
      </c>
      <c r="V227" s="16">
        <v>5212</v>
      </c>
      <c r="W227" s="16">
        <v>5255</v>
      </c>
      <c r="X227" s="16">
        <v>70400184</v>
      </c>
      <c r="Y227" s="16">
        <v>0</v>
      </c>
      <c r="Z227" s="16">
        <v>0</v>
      </c>
      <c r="AA227" s="16">
        <v>1039</v>
      </c>
      <c r="AC227" s="16">
        <v>125</v>
      </c>
      <c r="AD227" s="16">
        <v>5151</v>
      </c>
      <c r="AE227" s="16">
        <v>5174</v>
      </c>
      <c r="AF227" s="16">
        <v>5164</v>
      </c>
      <c r="AG227" s="16">
        <v>69994963</v>
      </c>
      <c r="AH227" s="16">
        <v>0</v>
      </c>
      <c r="AI227" s="16">
        <v>0</v>
      </c>
      <c r="AJ227" s="16">
        <v>1043</v>
      </c>
      <c r="AL227" s="16">
        <v>125</v>
      </c>
      <c r="AM227" s="16">
        <v>5254</v>
      </c>
      <c r="AN227" s="16">
        <v>5098</v>
      </c>
      <c r="AO227" s="16">
        <v>5020</v>
      </c>
      <c r="AP227" s="16">
        <v>71329398</v>
      </c>
      <c r="AQ227" s="16">
        <v>0</v>
      </c>
      <c r="AR227" s="16">
        <v>0</v>
      </c>
      <c r="AS227" s="16">
        <v>1071</v>
      </c>
      <c r="AU227" s="16">
        <v>121</v>
      </c>
      <c r="AV227" s="16">
        <v>5146</v>
      </c>
      <c r="AW227" s="16">
        <v>277437435</v>
      </c>
      <c r="AX227" s="16">
        <v>0</v>
      </c>
      <c r="AY227" s="16">
        <v>0</v>
      </c>
      <c r="AZ227" s="16">
        <v>1037</v>
      </c>
      <c r="BA227" s="16">
        <v>53912</v>
      </c>
    </row>
    <row r="228" spans="1:53">
      <c r="A228" s="15" t="s">
        <v>1344</v>
      </c>
      <c r="B228" s="15" t="s">
        <v>1345</v>
      </c>
      <c r="C228" s="15" t="s">
        <v>1346</v>
      </c>
      <c r="D228" s="15" t="s">
        <v>1347</v>
      </c>
      <c r="E228" s="15" t="s">
        <v>1347</v>
      </c>
      <c r="F228" s="15" t="s">
        <v>1351</v>
      </c>
      <c r="G228" s="15" t="s">
        <v>1578</v>
      </c>
      <c r="H228" s="15" t="s">
        <v>1349</v>
      </c>
      <c r="I228" s="15" t="s">
        <v>1369</v>
      </c>
      <c r="J228" s="15"/>
      <c r="K228" s="16">
        <v>313</v>
      </c>
      <c r="L228" s="16">
        <v>22248</v>
      </c>
      <c r="M228" s="16">
        <v>22188</v>
      </c>
      <c r="N228" s="16">
        <v>22049</v>
      </c>
      <c r="O228" s="16">
        <v>411709200</v>
      </c>
      <c r="P228" s="16">
        <v>0</v>
      </c>
      <c r="Q228" s="16">
        <v>0</v>
      </c>
      <c r="R228" s="16">
        <v>1429</v>
      </c>
      <c r="S228" s="15"/>
      <c r="T228" s="16">
        <v>314</v>
      </c>
      <c r="U228" s="16">
        <v>22404</v>
      </c>
      <c r="V228" s="16">
        <v>22264</v>
      </c>
      <c r="W228" s="16">
        <v>22124</v>
      </c>
      <c r="X228" s="16">
        <v>475142416</v>
      </c>
      <c r="Y228" s="16">
        <v>0</v>
      </c>
      <c r="Z228" s="16">
        <v>0</v>
      </c>
      <c r="AA228" s="16">
        <v>1642</v>
      </c>
      <c r="AC228" s="16">
        <v>314</v>
      </c>
      <c r="AD228" s="16">
        <v>22208</v>
      </c>
      <c r="AE228" s="16">
        <v>22219</v>
      </c>
      <c r="AF228" s="16">
        <v>22237</v>
      </c>
      <c r="AG228" s="16">
        <v>421144888</v>
      </c>
      <c r="AH228" s="16">
        <v>0</v>
      </c>
      <c r="AI228" s="16">
        <v>0</v>
      </c>
      <c r="AJ228" s="16">
        <v>1458</v>
      </c>
      <c r="AL228" s="16">
        <v>314</v>
      </c>
      <c r="AM228" s="16">
        <v>22319</v>
      </c>
      <c r="AN228" s="16">
        <v>22438</v>
      </c>
      <c r="AO228" s="16">
        <v>22246</v>
      </c>
      <c r="AP228" s="16">
        <v>501783915</v>
      </c>
      <c r="AQ228" s="16">
        <v>0</v>
      </c>
      <c r="AR228" s="16">
        <v>0</v>
      </c>
      <c r="AS228" s="16">
        <v>1728</v>
      </c>
      <c r="AU228" s="16">
        <v>314</v>
      </c>
      <c r="AV228" s="16">
        <v>22245</v>
      </c>
      <c r="AW228" s="16">
        <v>1809780419</v>
      </c>
      <c r="AX228" s="16">
        <v>0</v>
      </c>
      <c r="AY228" s="16">
        <v>0</v>
      </c>
      <c r="AZ228" s="16">
        <v>1565</v>
      </c>
      <c r="BA228" s="16">
        <v>81356</v>
      </c>
    </row>
    <row r="229" spans="1:53">
      <c r="A229" s="15" t="s">
        <v>1344</v>
      </c>
      <c r="B229" s="15" t="s">
        <v>1345</v>
      </c>
      <c r="C229" s="15" t="s">
        <v>1346</v>
      </c>
      <c r="D229" s="15" t="s">
        <v>1347</v>
      </c>
      <c r="E229" s="15" t="s">
        <v>1347</v>
      </c>
      <c r="F229" s="15" t="s">
        <v>1351</v>
      </c>
      <c r="G229" s="15" t="s">
        <v>1579</v>
      </c>
      <c r="H229" s="15" t="s">
        <v>1349</v>
      </c>
      <c r="I229" s="15" t="s">
        <v>1371</v>
      </c>
      <c r="J229" s="15"/>
      <c r="K229" s="16">
        <v>313</v>
      </c>
      <c r="L229" s="16">
        <v>22248</v>
      </c>
      <c r="M229" s="16">
        <v>22188</v>
      </c>
      <c r="N229" s="16">
        <v>22049</v>
      </c>
      <c r="O229" s="16">
        <v>411709200</v>
      </c>
      <c r="P229" s="16">
        <v>0</v>
      </c>
      <c r="Q229" s="16">
        <v>0</v>
      </c>
      <c r="R229" s="16">
        <v>1429</v>
      </c>
      <c r="S229" s="15"/>
      <c r="T229" s="16">
        <v>314</v>
      </c>
      <c r="U229" s="16">
        <v>22404</v>
      </c>
      <c r="V229" s="16">
        <v>22264</v>
      </c>
      <c r="W229" s="16">
        <v>22124</v>
      </c>
      <c r="X229" s="16">
        <v>475142416</v>
      </c>
      <c r="Y229" s="16">
        <v>0</v>
      </c>
      <c r="Z229" s="16">
        <v>0</v>
      </c>
      <c r="AA229" s="16">
        <v>1642</v>
      </c>
      <c r="AC229" s="16">
        <v>314</v>
      </c>
      <c r="AD229" s="16">
        <v>22208</v>
      </c>
      <c r="AE229" s="16">
        <v>22219</v>
      </c>
      <c r="AF229" s="16">
        <v>22237</v>
      </c>
      <c r="AG229" s="16">
        <v>421144888</v>
      </c>
      <c r="AH229" s="16">
        <v>0</v>
      </c>
      <c r="AI229" s="16">
        <v>0</v>
      </c>
      <c r="AJ229" s="16">
        <v>1458</v>
      </c>
      <c r="AL229" s="16">
        <v>314</v>
      </c>
      <c r="AM229" s="16">
        <v>22319</v>
      </c>
      <c r="AN229" s="16">
        <v>22438</v>
      </c>
      <c r="AO229" s="16">
        <v>22246</v>
      </c>
      <c r="AP229" s="16">
        <v>501783915</v>
      </c>
      <c r="AQ229" s="16">
        <v>0</v>
      </c>
      <c r="AR229" s="16">
        <v>0</v>
      </c>
      <c r="AS229" s="16">
        <v>1728</v>
      </c>
      <c r="AU229" s="16">
        <v>314</v>
      </c>
      <c r="AV229" s="16">
        <v>22245</v>
      </c>
      <c r="AW229" s="16">
        <v>1809780419</v>
      </c>
      <c r="AX229" s="16">
        <v>0</v>
      </c>
      <c r="AY229" s="16">
        <v>0</v>
      </c>
      <c r="AZ229" s="16">
        <v>1565</v>
      </c>
      <c r="BA229" s="16">
        <v>81356</v>
      </c>
    </row>
    <row r="230" spans="1:53">
      <c r="A230" s="15" t="s">
        <v>1344</v>
      </c>
      <c r="B230" s="15" t="s">
        <v>1345</v>
      </c>
      <c r="C230" s="15" t="s">
        <v>1346</v>
      </c>
      <c r="D230" s="15" t="s">
        <v>1347</v>
      </c>
      <c r="E230" s="15" t="s">
        <v>1347</v>
      </c>
      <c r="F230" s="15" t="s">
        <v>1351</v>
      </c>
      <c r="G230" s="15" t="s">
        <v>1580</v>
      </c>
      <c r="H230" s="15" t="s">
        <v>1349</v>
      </c>
      <c r="I230" s="15" t="s">
        <v>1373</v>
      </c>
      <c r="J230" s="15"/>
      <c r="K230" s="16">
        <v>45</v>
      </c>
      <c r="L230" s="16">
        <v>2872</v>
      </c>
      <c r="M230" s="16">
        <v>2868</v>
      </c>
      <c r="N230" s="16">
        <v>2883</v>
      </c>
      <c r="O230" s="16">
        <v>47190183</v>
      </c>
      <c r="P230" s="16">
        <v>0</v>
      </c>
      <c r="Q230" s="16">
        <v>0</v>
      </c>
      <c r="R230" s="16">
        <v>1263</v>
      </c>
      <c r="S230" s="15"/>
      <c r="T230" s="16">
        <v>46</v>
      </c>
      <c r="U230" s="16">
        <v>3102</v>
      </c>
      <c r="V230" s="16">
        <v>3099</v>
      </c>
      <c r="W230" s="16">
        <v>3141</v>
      </c>
      <c r="X230" s="16">
        <v>64011335</v>
      </c>
      <c r="Y230" s="16">
        <v>0</v>
      </c>
      <c r="Z230" s="16">
        <v>0</v>
      </c>
      <c r="AA230" s="16">
        <v>1581</v>
      </c>
      <c r="AC230" s="16">
        <v>46</v>
      </c>
      <c r="AD230" s="16">
        <v>3142</v>
      </c>
      <c r="AE230" s="16">
        <v>3126</v>
      </c>
      <c r="AF230" s="16">
        <v>3163</v>
      </c>
      <c r="AG230" s="16">
        <v>55521544</v>
      </c>
      <c r="AH230" s="16">
        <v>0</v>
      </c>
      <c r="AI230" s="16">
        <v>0</v>
      </c>
      <c r="AJ230" s="16">
        <v>1359</v>
      </c>
      <c r="AL230" s="16">
        <v>45</v>
      </c>
      <c r="AM230" s="16">
        <v>3128</v>
      </c>
      <c r="AN230" s="16">
        <v>3147</v>
      </c>
      <c r="AO230" s="16">
        <v>3117</v>
      </c>
      <c r="AP230" s="16">
        <v>64960770</v>
      </c>
      <c r="AQ230" s="16">
        <v>0</v>
      </c>
      <c r="AR230" s="16">
        <v>0</v>
      </c>
      <c r="AS230" s="16">
        <v>1596</v>
      </c>
      <c r="AU230" s="16">
        <v>46</v>
      </c>
      <c r="AV230" s="16">
        <v>3066</v>
      </c>
      <c r="AW230" s="16">
        <v>231683832</v>
      </c>
      <c r="AX230" s="16">
        <v>0</v>
      </c>
      <c r="AY230" s="16">
        <v>0</v>
      </c>
      <c r="AZ230" s="16">
        <v>1453</v>
      </c>
      <c r="BA230" s="16">
        <v>75574</v>
      </c>
    </row>
    <row r="231" spans="1:53">
      <c r="A231" s="15" t="s">
        <v>1344</v>
      </c>
      <c r="B231" s="15" t="s">
        <v>1345</v>
      </c>
      <c r="C231" s="15" t="s">
        <v>1346</v>
      </c>
      <c r="D231" s="15" t="s">
        <v>1347</v>
      </c>
      <c r="E231" s="15" t="s">
        <v>1347</v>
      </c>
      <c r="F231" s="15" t="s">
        <v>1351</v>
      </c>
      <c r="G231" s="15" t="s">
        <v>1581</v>
      </c>
      <c r="H231" s="15" t="s">
        <v>1349</v>
      </c>
      <c r="I231" s="15" t="s">
        <v>1375</v>
      </c>
      <c r="J231" s="15"/>
      <c r="K231" s="16">
        <v>45</v>
      </c>
      <c r="L231" s="16">
        <v>2872</v>
      </c>
      <c r="M231" s="16">
        <v>2868</v>
      </c>
      <c r="N231" s="16">
        <v>2883</v>
      </c>
      <c r="O231" s="16">
        <v>47190183</v>
      </c>
      <c r="P231" s="16">
        <v>0</v>
      </c>
      <c r="Q231" s="16">
        <v>0</v>
      </c>
      <c r="R231" s="16">
        <v>1263</v>
      </c>
      <c r="S231" s="15"/>
      <c r="T231" s="16">
        <v>46</v>
      </c>
      <c r="U231" s="16">
        <v>3102</v>
      </c>
      <c r="V231" s="16">
        <v>3099</v>
      </c>
      <c r="W231" s="16">
        <v>3141</v>
      </c>
      <c r="X231" s="16">
        <v>64011335</v>
      </c>
      <c r="Y231" s="16">
        <v>0</v>
      </c>
      <c r="Z231" s="16">
        <v>0</v>
      </c>
      <c r="AA231" s="16">
        <v>1581</v>
      </c>
      <c r="AC231" s="16">
        <v>46</v>
      </c>
      <c r="AD231" s="16">
        <v>3142</v>
      </c>
      <c r="AE231" s="16">
        <v>3126</v>
      </c>
      <c r="AF231" s="16">
        <v>3163</v>
      </c>
      <c r="AG231" s="16">
        <v>55521544</v>
      </c>
      <c r="AH231" s="16">
        <v>0</v>
      </c>
      <c r="AI231" s="16">
        <v>0</v>
      </c>
      <c r="AJ231" s="16">
        <v>1359</v>
      </c>
      <c r="AL231" s="16">
        <v>45</v>
      </c>
      <c r="AM231" s="16">
        <v>3128</v>
      </c>
      <c r="AN231" s="16">
        <v>3147</v>
      </c>
      <c r="AO231" s="16">
        <v>3117</v>
      </c>
      <c r="AP231" s="16">
        <v>64960770</v>
      </c>
      <c r="AQ231" s="16">
        <v>0</v>
      </c>
      <c r="AR231" s="16">
        <v>0</v>
      </c>
      <c r="AS231" s="16">
        <v>1596</v>
      </c>
      <c r="AU231" s="16">
        <v>46</v>
      </c>
      <c r="AV231" s="16">
        <v>3066</v>
      </c>
      <c r="AW231" s="16">
        <v>231683832</v>
      </c>
      <c r="AX231" s="16">
        <v>0</v>
      </c>
      <c r="AY231" s="16">
        <v>0</v>
      </c>
      <c r="AZ231" s="16">
        <v>1453</v>
      </c>
      <c r="BA231" s="16">
        <v>75574</v>
      </c>
    </row>
    <row r="232" spans="1:53">
      <c r="A232" s="15" t="s">
        <v>1344</v>
      </c>
      <c r="B232" s="15" t="s">
        <v>1345</v>
      </c>
      <c r="C232" s="15" t="s">
        <v>1346</v>
      </c>
      <c r="D232" s="15" t="s">
        <v>1347</v>
      </c>
      <c r="E232" s="15" t="s">
        <v>1347</v>
      </c>
      <c r="F232" s="15" t="s">
        <v>1351</v>
      </c>
      <c r="G232" s="15" t="s">
        <v>1582</v>
      </c>
      <c r="H232" s="15" t="s">
        <v>1349</v>
      </c>
      <c r="I232" s="15" t="s">
        <v>1373</v>
      </c>
      <c r="J232" s="15"/>
      <c r="K232" s="16">
        <v>168</v>
      </c>
      <c r="L232" s="16">
        <v>13907</v>
      </c>
      <c r="M232" s="16">
        <v>13876</v>
      </c>
      <c r="N232" s="16">
        <v>13770</v>
      </c>
      <c r="O232" s="16">
        <v>268508706</v>
      </c>
      <c r="P232" s="16">
        <v>0</v>
      </c>
      <c r="Q232" s="16">
        <v>0</v>
      </c>
      <c r="R232" s="16">
        <v>1491</v>
      </c>
      <c r="S232" s="15"/>
      <c r="T232" s="16">
        <v>168</v>
      </c>
      <c r="U232" s="16">
        <v>13881</v>
      </c>
      <c r="V232" s="16">
        <v>13879</v>
      </c>
      <c r="W232" s="16">
        <v>13868</v>
      </c>
      <c r="X232" s="16">
        <v>305636592</v>
      </c>
      <c r="Y232" s="16">
        <v>0</v>
      </c>
      <c r="Z232" s="16">
        <v>0</v>
      </c>
      <c r="AA232" s="16">
        <v>1694</v>
      </c>
      <c r="AC232" s="16">
        <v>168</v>
      </c>
      <c r="AD232" s="16">
        <v>13891</v>
      </c>
      <c r="AE232" s="16">
        <v>13896</v>
      </c>
      <c r="AF232" s="16">
        <v>13925</v>
      </c>
      <c r="AG232" s="16">
        <v>275791952</v>
      </c>
      <c r="AH232" s="16">
        <v>0</v>
      </c>
      <c r="AI232" s="16">
        <v>0</v>
      </c>
      <c r="AJ232" s="16">
        <v>1526</v>
      </c>
      <c r="AL232" s="16">
        <v>169</v>
      </c>
      <c r="AM232" s="16">
        <v>14064</v>
      </c>
      <c r="AN232" s="16">
        <v>14133</v>
      </c>
      <c r="AO232" s="16">
        <v>14032</v>
      </c>
      <c r="AP232" s="16">
        <v>328295238</v>
      </c>
      <c r="AQ232" s="16">
        <v>0</v>
      </c>
      <c r="AR232" s="16">
        <v>0</v>
      </c>
      <c r="AS232" s="16">
        <v>1794</v>
      </c>
      <c r="AU232" s="16">
        <v>168</v>
      </c>
      <c r="AV232" s="16">
        <v>13927</v>
      </c>
      <c r="AW232" s="16">
        <v>1178232488</v>
      </c>
      <c r="AX232" s="16">
        <v>0</v>
      </c>
      <c r="AY232" s="16">
        <v>0</v>
      </c>
      <c r="AZ232" s="16">
        <v>1627</v>
      </c>
      <c r="BA232" s="16">
        <v>84602</v>
      </c>
    </row>
    <row r="233" spans="1:53">
      <c r="A233" s="15" t="s">
        <v>1344</v>
      </c>
      <c r="B233" s="15" t="s">
        <v>1345</v>
      </c>
      <c r="C233" s="15" t="s">
        <v>1346</v>
      </c>
      <c r="D233" s="15" t="s">
        <v>1347</v>
      </c>
      <c r="E233" s="15" t="s">
        <v>1347</v>
      </c>
      <c r="F233" s="15" t="s">
        <v>1351</v>
      </c>
      <c r="G233" s="15" t="s">
        <v>1583</v>
      </c>
      <c r="H233" s="15" t="s">
        <v>1349</v>
      </c>
      <c r="I233" s="15" t="s">
        <v>1375</v>
      </c>
      <c r="J233" s="15"/>
      <c r="K233" s="16">
        <v>168</v>
      </c>
      <c r="L233" s="16">
        <v>13907</v>
      </c>
      <c r="M233" s="16">
        <v>13876</v>
      </c>
      <c r="N233" s="16">
        <v>13770</v>
      </c>
      <c r="O233" s="16">
        <v>268508706</v>
      </c>
      <c r="P233" s="16">
        <v>0</v>
      </c>
      <c r="Q233" s="16">
        <v>0</v>
      </c>
      <c r="R233" s="16">
        <v>1491</v>
      </c>
      <c r="S233" s="15"/>
      <c r="T233" s="16">
        <v>168</v>
      </c>
      <c r="U233" s="16">
        <v>13881</v>
      </c>
      <c r="V233" s="16">
        <v>13879</v>
      </c>
      <c r="W233" s="16">
        <v>13868</v>
      </c>
      <c r="X233" s="16">
        <v>305636592</v>
      </c>
      <c r="Y233" s="16">
        <v>0</v>
      </c>
      <c r="Z233" s="16">
        <v>0</v>
      </c>
      <c r="AA233" s="16">
        <v>1694</v>
      </c>
      <c r="AC233" s="16">
        <v>168</v>
      </c>
      <c r="AD233" s="16">
        <v>13891</v>
      </c>
      <c r="AE233" s="16">
        <v>13896</v>
      </c>
      <c r="AF233" s="16">
        <v>13925</v>
      </c>
      <c r="AG233" s="16">
        <v>275791952</v>
      </c>
      <c r="AH233" s="16">
        <v>0</v>
      </c>
      <c r="AI233" s="16">
        <v>0</v>
      </c>
      <c r="AJ233" s="16">
        <v>1526</v>
      </c>
      <c r="AL233" s="16">
        <v>169</v>
      </c>
      <c r="AM233" s="16">
        <v>14064</v>
      </c>
      <c r="AN233" s="16">
        <v>14133</v>
      </c>
      <c r="AO233" s="16">
        <v>14032</v>
      </c>
      <c r="AP233" s="16">
        <v>328295238</v>
      </c>
      <c r="AQ233" s="16">
        <v>0</v>
      </c>
      <c r="AR233" s="16">
        <v>0</v>
      </c>
      <c r="AS233" s="16">
        <v>1794</v>
      </c>
      <c r="AU233" s="16">
        <v>168</v>
      </c>
      <c r="AV233" s="16">
        <v>13927</v>
      </c>
      <c r="AW233" s="16">
        <v>1178232488</v>
      </c>
      <c r="AX233" s="16">
        <v>0</v>
      </c>
      <c r="AY233" s="16">
        <v>0</v>
      </c>
      <c r="AZ233" s="16">
        <v>1627</v>
      </c>
      <c r="BA233" s="16">
        <v>84602</v>
      </c>
    </row>
    <row r="234" spans="1:53">
      <c r="A234" s="15" t="s">
        <v>1344</v>
      </c>
      <c r="B234" s="15" t="s">
        <v>1345</v>
      </c>
      <c r="C234" s="15" t="s">
        <v>1346</v>
      </c>
      <c r="D234" s="15" t="s">
        <v>1347</v>
      </c>
      <c r="E234" s="15" t="s">
        <v>1347</v>
      </c>
      <c r="F234" s="15" t="s">
        <v>1351</v>
      </c>
      <c r="G234" s="15" t="s">
        <v>1584</v>
      </c>
      <c r="H234" s="15" t="s">
        <v>1349</v>
      </c>
      <c r="I234" s="15" t="s">
        <v>1373</v>
      </c>
      <c r="J234" s="15"/>
      <c r="K234" s="16">
        <v>38</v>
      </c>
      <c r="L234" s="16">
        <v>1653</v>
      </c>
      <c r="M234" s="16">
        <v>1654</v>
      </c>
      <c r="N234" s="16">
        <v>1633</v>
      </c>
      <c r="O234" s="16">
        <v>40542818</v>
      </c>
      <c r="P234" s="16">
        <v>0</v>
      </c>
      <c r="Q234" s="16">
        <v>0</v>
      </c>
      <c r="R234" s="16">
        <v>1894</v>
      </c>
      <c r="S234" s="15"/>
      <c r="T234" s="16">
        <v>38</v>
      </c>
      <c r="U234" s="16">
        <v>1639</v>
      </c>
      <c r="V234" s="16">
        <v>1635</v>
      </c>
      <c r="W234" s="16">
        <v>1612</v>
      </c>
      <c r="X234" s="16">
        <v>42809257</v>
      </c>
      <c r="Y234" s="16">
        <v>0</v>
      </c>
      <c r="Z234" s="16">
        <v>0</v>
      </c>
      <c r="AA234" s="16">
        <v>2022</v>
      </c>
      <c r="AC234" s="16">
        <v>38</v>
      </c>
      <c r="AD234" s="16">
        <v>1630</v>
      </c>
      <c r="AE234" s="16">
        <v>1628</v>
      </c>
      <c r="AF234" s="16">
        <v>1617</v>
      </c>
      <c r="AG234" s="16">
        <v>35620614</v>
      </c>
      <c r="AH234" s="16">
        <v>0</v>
      </c>
      <c r="AI234" s="16">
        <v>0</v>
      </c>
      <c r="AJ234" s="16">
        <v>1686</v>
      </c>
      <c r="AL234" s="16">
        <v>38</v>
      </c>
      <c r="AM234" s="16">
        <v>1615</v>
      </c>
      <c r="AN234" s="16">
        <v>1617</v>
      </c>
      <c r="AO234" s="16">
        <v>1609</v>
      </c>
      <c r="AP234" s="16">
        <v>43756558</v>
      </c>
      <c r="AQ234" s="16">
        <v>0</v>
      </c>
      <c r="AR234" s="16">
        <v>0</v>
      </c>
      <c r="AS234" s="16">
        <v>2086</v>
      </c>
      <c r="AU234" s="16">
        <v>38</v>
      </c>
      <c r="AV234" s="16">
        <v>1629</v>
      </c>
      <c r="AW234" s="16">
        <v>162729247</v>
      </c>
      <c r="AX234" s="16">
        <v>0</v>
      </c>
      <c r="AY234" s="16">
        <v>0</v>
      </c>
      <c r="AZ234" s="16">
        <v>1922</v>
      </c>
      <c r="BA234" s="16">
        <v>99926</v>
      </c>
    </row>
    <row r="235" spans="1:53">
      <c r="A235" s="15" t="s">
        <v>1344</v>
      </c>
      <c r="B235" s="15" t="s">
        <v>1345</v>
      </c>
      <c r="C235" s="15" t="s">
        <v>1346</v>
      </c>
      <c r="D235" s="15" t="s">
        <v>1347</v>
      </c>
      <c r="E235" s="15" t="s">
        <v>1347</v>
      </c>
      <c r="F235" s="15" t="s">
        <v>1351</v>
      </c>
      <c r="G235" s="15" t="s">
        <v>1585</v>
      </c>
      <c r="H235" s="15" t="s">
        <v>1349</v>
      </c>
      <c r="I235" s="15" t="s">
        <v>1375</v>
      </c>
      <c r="J235" s="15"/>
      <c r="K235" s="16">
        <v>38</v>
      </c>
      <c r="L235" s="16">
        <v>1653</v>
      </c>
      <c r="M235" s="16">
        <v>1654</v>
      </c>
      <c r="N235" s="16">
        <v>1633</v>
      </c>
      <c r="O235" s="16">
        <v>40542818</v>
      </c>
      <c r="P235" s="16">
        <v>0</v>
      </c>
      <c r="Q235" s="16">
        <v>0</v>
      </c>
      <c r="R235" s="16">
        <v>1894</v>
      </c>
      <c r="S235" s="15"/>
      <c r="T235" s="16">
        <v>38</v>
      </c>
      <c r="U235" s="16">
        <v>1639</v>
      </c>
      <c r="V235" s="16">
        <v>1635</v>
      </c>
      <c r="W235" s="16">
        <v>1612</v>
      </c>
      <c r="X235" s="16">
        <v>42809257</v>
      </c>
      <c r="Y235" s="16">
        <v>0</v>
      </c>
      <c r="Z235" s="16">
        <v>0</v>
      </c>
      <c r="AA235" s="16">
        <v>2022</v>
      </c>
      <c r="AC235" s="16">
        <v>38</v>
      </c>
      <c r="AD235" s="16">
        <v>1630</v>
      </c>
      <c r="AE235" s="16">
        <v>1628</v>
      </c>
      <c r="AF235" s="16">
        <v>1617</v>
      </c>
      <c r="AG235" s="16">
        <v>35620614</v>
      </c>
      <c r="AH235" s="16">
        <v>0</v>
      </c>
      <c r="AI235" s="16">
        <v>0</v>
      </c>
      <c r="AJ235" s="16">
        <v>1686</v>
      </c>
      <c r="AL235" s="16">
        <v>38</v>
      </c>
      <c r="AM235" s="16">
        <v>1615</v>
      </c>
      <c r="AN235" s="16">
        <v>1617</v>
      </c>
      <c r="AO235" s="16">
        <v>1609</v>
      </c>
      <c r="AP235" s="16">
        <v>43756558</v>
      </c>
      <c r="AQ235" s="16">
        <v>0</v>
      </c>
      <c r="AR235" s="16">
        <v>0</v>
      </c>
      <c r="AS235" s="16">
        <v>2086</v>
      </c>
      <c r="AU235" s="16">
        <v>38</v>
      </c>
      <c r="AV235" s="16">
        <v>1629</v>
      </c>
      <c r="AW235" s="16">
        <v>162729247</v>
      </c>
      <c r="AX235" s="16">
        <v>0</v>
      </c>
      <c r="AY235" s="16">
        <v>0</v>
      </c>
      <c r="AZ235" s="16">
        <v>1922</v>
      </c>
      <c r="BA235" s="16">
        <v>99926</v>
      </c>
    </row>
    <row r="236" spans="1:53">
      <c r="A236" s="15" t="s">
        <v>1344</v>
      </c>
      <c r="B236" s="15" t="s">
        <v>1345</v>
      </c>
      <c r="C236" s="15" t="s">
        <v>1346</v>
      </c>
      <c r="D236" s="15" t="s">
        <v>1347</v>
      </c>
      <c r="E236" s="15" t="s">
        <v>1347</v>
      </c>
      <c r="F236" s="15" t="s">
        <v>1351</v>
      </c>
      <c r="G236" s="15" t="s">
        <v>1586</v>
      </c>
      <c r="H236" s="15" t="s">
        <v>1349</v>
      </c>
      <c r="I236" s="15" t="s">
        <v>1373</v>
      </c>
      <c r="J236" s="15"/>
      <c r="K236" s="16">
        <v>11</v>
      </c>
      <c r="L236" s="16">
        <v>2988</v>
      </c>
      <c r="M236" s="16">
        <v>2976</v>
      </c>
      <c r="N236" s="16">
        <v>2963</v>
      </c>
      <c r="O236" s="16">
        <v>43919008</v>
      </c>
      <c r="P236" s="16">
        <v>0</v>
      </c>
      <c r="Q236" s="16">
        <v>0</v>
      </c>
      <c r="R236" s="16">
        <v>1135</v>
      </c>
      <c r="S236" s="15"/>
      <c r="T236" s="16">
        <v>11</v>
      </c>
      <c r="U236" s="16">
        <v>2989</v>
      </c>
      <c r="V236" s="16">
        <v>3011</v>
      </c>
      <c r="W236" s="16">
        <v>2987</v>
      </c>
      <c r="X236" s="16">
        <v>51121514</v>
      </c>
      <c r="Y236" s="16">
        <v>0</v>
      </c>
      <c r="Z236" s="16">
        <v>0</v>
      </c>
      <c r="AA236" s="16">
        <v>1313</v>
      </c>
      <c r="AC236" s="16">
        <v>11</v>
      </c>
      <c r="AD236" s="16">
        <v>3002</v>
      </c>
      <c r="AE236" s="16">
        <v>3007</v>
      </c>
      <c r="AF236" s="16">
        <v>3012</v>
      </c>
      <c r="AG236" s="16">
        <v>45267998</v>
      </c>
      <c r="AH236" s="16">
        <v>0</v>
      </c>
      <c r="AI236" s="16">
        <v>0</v>
      </c>
      <c r="AJ236" s="16">
        <v>1158</v>
      </c>
      <c r="AL236" s="16">
        <v>11</v>
      </c>
      <c r="AM236" s="16">
        <v>2998</v>
      </c>
      <c r="AN236" s="16">
        <v>2975</v>
      </c>
      <c r="AO236" s="16">
        <v>2952</v>
      </c>
      <c r="AP236" s="16">
        <v>53655443</v>
      </c>
      <c r="AQ236" s="16">
        <v>0</v>
      </c>
      <c r="AR236" s="16">
        <v>0</v>
      </c>
      <c r="AS236" s="16">
        <v>1387</v>
      </c>
      <c r="AU236" s="16">
        <v>11</v>
      </c>
      <c r="AV236" s="16">
        <v>2988</v>
      </c>
      <c r="AW236" s="16">
        <v>193963963</v>
      </c>
      <c r="AX236" s="16">
        <v>0</v>
      </c>
      <c r="AY236" s="16">
        <v>0</v>
      </c>
      <c r="AZ236" s="16">
        <v>1248</v>
      </c>
      <c r="BA236" s="16">
        <v>64907</v>
      </c>
    </row>
    <row r="237" spans="1:53">
      <c r="A237" s="15" t="s">
        <v>1344</v>
      </c>
      <c r="B237" s="15" t="s">
        <v>1345</v>
      </c>
      <c r="C237" s="15" t="s">
        <v>1346</v>
      </c>
      <c r="D237" s="15" t="s">
        <v>1347</v>
      </c>
      <c r="E237" s="15" t="s">
        <v>1347</v>
      </c>
      <c r="F237" s="15" t="s">
        <v>1351</v>
      </c>
      <c r="G237" s="15" t="s">
        <v>1587</v>
      </c>
      <c r="H237" s="15" t="s">
        <v>1349</v>
      </c>
      <c r="I237" s="15" t="s">
        <v>1375</v>
      </c>
      <c r="J237" s="15"/>
      <c r="K237" s="16">
        <v>11</v>
      </c>
      <c r="L237" s="16">
        <v>2988</v>
      </c>
      <c r="M237" s="16">
        <v>2976</v>
      </c>
      <c r="N237" s="16">
        <v>2963</v>
      </c>
      <c r="O237" s="16">
        <v>43919008</v>
      </c>
      <c r="P237" s="16">
        <v>0</v>
      </c>
      <c r="Q237" s="16">
        <v>0</v>
      </c>
      <c r="R237" s="16">
        <v>1135</v>
      </c>
      <c r="S237" s="15"/>
      <c r="T237" s="16">
        <v>11</v>
      </c>
      <c r="U237" s="16">
        <v>2989</v>
      </c>
      <c r="V237" s="16">
        <v>3011</v>
      </c>
      <c r="W237" s="16">
        <v>2987</v>
      </c>
      <c r="X237" s="16">
        <v>51121514</v>
      </c>
      <c r="Y237" s="16">
        <v>0</v>
      </c>
      <c r="Z237" s="16">
        <v>0</v>
      </c>
      <c r="AA237" s="16">
        <v>1313</v>
      </c>
      <c r="AC237" s="16">
        <v>11</v>
      </c>
      <c r="AD237" s="16">
        <v>3002</v>
      </c>
      <c r="AE237" s="16">
        <v>3007</v>
      </c>
      <c r="AF237" s="16">
        <v>3012</v>
      </c>
      <c r="AG237" s="16">
        <v>45267998</v>
      </c>
      <c r="AH237" s="16">
        <v>0</v>
      </c>
      <c r="AI237" s="16">
        <v>0</v>
      </c>
      <c r="AJ237" s="16">
        <v>1158</v>
      </c>
      <c r="AL237" s="16">
        <v>11</v>
      </c>
      <c r="AM237" s="16">
        <v>2998</v>
      </c>
      <c r="AN237" s="16">
        <v>2975</v>
      </c>
      <c r="AO237" s="16">
        <v>2952</v>
      </c>
      <c r="AP237" s="16">
        <v>53655443</v>
      </c>
      <c r="AQ237" s="16">
        <v>0</v>
      </c>
      <c r="AR237" s="16">
        <v>0</v>
      </c>
      <c r="AS237" s="16">
        <v>1387</v>
      </c>
      <c r="AU237" s="16">
        <v>11</v>
      </c>
      <c r="AV237" s="16">
        <v>2988</v>
      </c>
      <c r="AW237" s="16">
        <v>193963963</v>
      </c>
      <c r="AX237" s="16">
        <v>0</v>
      </c>
      <c r="AY237" s="16">
        <v>0</v>
      </c>
      <c r="AZ237" s="16">
        <v>1248</v>
      </c>
      <c r="BA237" s="16">
        <v>64907</v>
      </c>
    </row>
    <row r="238" spans="1:53">
      <c r="A238" s="15" t="s">
        <v>1344</v>
      </c>
      <c r="B238" s="15" t="s">
        <v>1345</v>
      </c>
      <c r="C238" s="15" t="s">
        <v>1346</v>
      </c>
      <c r="D238" s="15" t="s">
        <v>1347</v>
      </c>
      <c r="E238" s="15" t="s">
        <v>1347</v>
      </c>
      <c r="F238" s="15" t="s">
        <v>1351</v>
      </c>
      <c r="G238" s="15" t="s">
        <v>1588</v>
      </c>
      <c r="H238" s="15" t="s">
        <v>1349</v>
      </c>
      <c r="I238" s="15" t="s">
        <v>1373</v>
      </c>
      <c r="J238" s="15"/>
      <c r="K238" s="16">
        <v>51</v>
      </c>
      <c r="L238" s="16">
        <v>828</v>
      </c>
      <c r="M238" s="16">
        <v>814</v>
      </c>
      <c r="N238" s="16">
        <v>800</v>
      </c>
      <c r="O238" s="16">
        <v>11548485</v>
      </c>
      <c r="P238" s="16">
        <v>0</v>
      </c>
      <c r="Q238" s="16">
        <v>0</v>
      </c>
      <c r="R238" s="16">
        <v>1091</v>
      </c>
      <c r="S238" s="15"/>
      <c r="T238" s="16">
        <v>51</v>
      </c>
      <c r="U238" s="16">
        <v>793</v>
      </c>
      <c r="V238" s="16">
        <v>640</v>
      </c>
      <c r="W238" s="16">
        <v>516</v>
      </c>
      <c r="X238" s="16">
        <v>11563718</v>
      </c>
      <c r="Y238" s="16">
        <v>0</v>
      </c>
      <c r="Z238" s="16">
        <v>0</v>
      </c>
      <c r="AA238" s="16">
        <v>1369</v>
      </c>
      <c r="AC238" s="16">
        <v>51</v>
      </c>
      <c r="AD238" s="16">
        <v>543</v>
      </c>
      <c r="AE238" s="16">
        <v>562</v>
      </c>
      <c r="AF238" s="16">
        <v>520</v>
      </c>
      <c r="AG238" s="16">
        <v>8942780</v>
      </c>
      <c r="AH238" s="16">
        <v>0</v>
      </c>
      <c r="AI238" s="16">
        <v>0</v>
      </c>
      <c r="AJ238" s="16">
        <v>1270</v>
      </c>
      <c r="AL238" s="16">
        <v>51</v>
      </c>
      <c r="AM238" s="16">
        <v>514</v>
      </c>
      <c r="AN238" s="16">
        <v>566</v>
      </c>
      <c r="AO238" s="16">
        <v>536</v>
      </c>
      <c r="AP238" s="16">
        <v>11115906</v>
      </c>
      <c r="AQ238" s="16">
        <v>0</v>
      </c>
      <c r="AR238" s="16">
        <v>0</v>
      </c>
      <c r="AS238" s="16">
        <v>1587</v>
      </c>
      <c r="AU238" s="16">
        <v>51</v>
      </c>
      <c r="AV238" s="16">
        <v>636</v>
      </c>
      <c r="AW238" s="16">
        <v>43170889</v>
      </c>
      <c r="AX238" s="16">
        <v>0</v>
      </c>
      <c r="AY238" s="16">
        <v>0</v>
      </c>
      <c r="AZ238" s="16">
        <v>1305</v>
      </c>
      <c r="BA238" s="16">
        <v>67879</v>
      </c>
    </row>
    <row r="239" spans="1:53">
      <c r="A239" s="15" t="s">
        <v>1344</v>
      </c>
      <c r="B239" s="15" t="s">
        <v>1345</v>
      </c>
      <c r="C239" s="15" t="s">
        <v>1346</v>
      </c>
      <c r="D239" s="15" t="s">
        <v>1347</v>
      </c>
      <c r="E239" s="15" t="s">
        <v>1347</v>
      </c>
      <c r="F239" s="15" t="s">
        <v>1351</v>
      </c>
      <c r="G239" s="15" t="s">
        <v>1589</v>
      </c>
      <c r="H239" s="15" t="s">
        <v>1349</v>
      </c>
      <c r="I239" s="15" t="s">
        <v>1375</v>
      </c>
      <c r="J239" s="15"/>
      <c r="K239" s="16">
        <v>51</v>
      </c>
      <c r="L239" s="16">
        <v>828</v>
      </c>
      <c r="M239" s="16">
        <v>814</v>
      </c>
      <c r="N239" s="16">
        <v>800</v>
      </c>
      <c r="O239" s="16">
        <v>11548485</v>
      </c>
      <c r="P239" s="16">
        <v>0</v>
      </c>
      <c r="Q239" s="16">
        <v>0</v>
      </c>
      <c r="R239" s="16">
        <v>1091</v>
      </c>
      <c r="S239" s="15"/>
      <c r="T239" s="16">
        <v>51</v>
      </c>
      <c r="U239" s="16">
        <v>793</v>
      </c>
      <c r="V239" s="16">
        <v>640</v>
      </c>
      <c r="W239" s="16">
        <v>516</v>
      </c>
      <c r="X239" s="16">
        <v>11563718</v>
      </c>
      <c r="Y239" s="16">
        <v>0</v>
      </c>
      <c r="Z239" s="16">
        <v>0</v>
      </c>
      <c r="AA239" s="16">
        <v>1369</v>
      </c>
      <c r="AC239" s="16">
        <v>51</v>
      </c>
      <c r="AD239" s="16">
        <v>543</v>
      </c>
      <c r="AE239" s="16">
        <v>562</v>
      </c>
      <c r="AF239" s="16">
        <v>520</v>
      </c>
      <c r="AG239" s="16">
        <v>8942780</v>
      </c>
      <c r="AH239" s="16">
        <v>0</v>
      </c>
      <c r="AI239" s="16">
        <v>0</v>
      </c>
      <c r="AJ239" s="16">
        <v>1270</v>
      </c>
      <c r="AL239" s="16">
        <v>51</v>
      </c>
      <c r="AM239" s="16">
        <v>514</v>
      </c>
      <c r="AN239" s="16">
        <v>566</v>
      </c>
      <c r="AO239" s="16">
        <v>536</v>
      </c>
      <c r="AP239" s="16">
        <v>11115906</v>
      </c>
      <c r="AQ239" s="16">
        <v>0</v>
      </c>
      <c r="AR239" s="16">
        <v>0</v>
      </c>
      <c r="AS239" s="16">
        <v>1587</v>
      </c>
      <c r="AU239" s="16">
        <v>51</v>
      </c>
      <c r="AV239" s="16">
        <v>636</v>
      </c>
      <c r="AW239" s="16">
        <v>43170889</v>
      </c>
      <c r="AX239" s="16">
        <v>0</v>
      </c>
      <c r="AY239" s="16">
        <v>0</v>
      </c>
      <c r="AZ239" s="16">
        <v>1305</v>
      </c>
      <c r="BA239" s="16">
        <v>67879</v>
      </c>
    </row>
    <row r="240" spans="1:53">
      <c r="A240" s="15" t="s">
        <v>1344</v>
      </c>
      <c r="B240" s="15" t="s">
        <v>1345</v>
      </c>
      <c r="C240" s="15" t="s">
        <v>1346</v>
      </c>
      <c r="D240" s="15" t="s">
        <v>1347</v>
      </c>
      <c r="E240" s="15" t="s">
        <v>1347</v>
      </c>
      <c r="F240" s="15" t="s">
        <v>1351</v>
      </c>
      <c r="G240" s="15" t="s">
        <v>1590</v>
      </c>
      <c r="H240" s="15" t="s">
        <v>1349</v>
      </c>
      <c r="I240" s="15" t="s">
        <v>1369</v>
      </c>
      <c r="J240" s="15"/>
      <c r="K240" s="16">
        <v>192</v>
      </c>
      <c r="L240" s="16">
        <v>8710</v>
      </c>
      <c r="M240" s="16">
        <v>8679</v>
      </c>
      <c r="N240" s="16">
        <v>8702</v>
      </c>
      <c r="O240" s="16">
        <v>137630082</v>
      </c>
      <c r="P240" s="16">
        <v>0</v>
      </c>
      <c r="Q240" s="16">
        <v>0</v>
      </c>
      <c r="R240" s="16">
        <v>1217</v>
      </c>
      <c r="S240" s="15"/>
      <c r="T240" s="16">
        <v>196</v>
      </c>
      <c r="U240" s="16">
        <v>8614</v>
      </c>
      <c r="V240" s="16">
        <v>8586</v>
      </c>
      <c r="W240" s="16">
        <v>8624</v>
      </c>
      <c r="X240" s="16">
        <v>127298022</v>
      </c>
      <c r="Y240" s="16">
        <v>0</v>
      </c>
      <c r="Z240" s="16">
        <v>0</v>
      </c>
      <c r="AA240" s="16">
        <v>1138</v>
      </c>
      <c r="AC240" s="16">
        <v>192</v>
      </c>
      <c r="AD240" s="16">
        <v>8664</v>
      </c>
      <c r="AE240" s="16">
        <v>8636</v>
      </c>
      <c r="AF240" s="16">
        <v>8660</v>
      </c>
      <c r="AG240" s="16">
        <v>143664703</v>
      </c>
      <c r="AH240" s="16">
        <v>0</v>
      </c>
      <c r="AI240" s="16">
        <v>0</v>
      </c>
      <c r="AJ240" s="16">
        <v>1277</v>
      </c>
      <c r="AL240" s="16">
        <v>191</v>
      </c>
      <c r="AM240" s="16">
        <v>8471</v>
      </c>
      <c r="AN240" s="16">
        <v>8467</v>
      </c>
      <c r="AO240" s="16">
        <v>8477</v>
      </c>
      <c r="AP240" s="16">
        <v>126698069</v>
      </c>
      <c r="AQ240" s="16">
        <v>0</v>
      </c>
      <c r="AR240" s="16">
        <v>0</v>
      </c>
      <c r="AS240" s="16">
        <v>1150</v>
      </c>
      <c r="AU240" s="16">
        <v>193</v>
      </c>
      <c r="AV240" s="16">
        <v>8608</v>
      </c>
      <c r="AW240" s="16">
        <v>535290876</v>
      </c>
      <c r="AX240" s="16">
        <v>0</v>
      </c>
      <c r="AY240" s="16">
        <v>0</v>
      </c>
      <c r="AZ240" s="16">
        <v>1196</v>
      </c>
      <c r="BA240" s="16">
        <v>62189</v>
      </c>
    </row>
    <row r="241" spans="1:53">
      <c r="A241" s="15" t="s">
        <v>1344</v>
      </c>
      <c r="B241" s="15" t="s">
        <v>1345</v>
      </c>
      <c r="C241" s="15" t="s">
        <v>1346</v>
      </c>
      <c r="D241" s="15" t="s">
        <v>1347</v>
      </c>
      <c r="E241" s="15" t="s">
        <v>1347</v>
      </c>
      <c r="F241" s="15" t="s">
        <v>1351</v>
      </c>
      <c r="G241" s="15" t="s">
        <v>1591</v>
      </c>
      <c r="H241" s="15" t="s">
        <v>1349</v>
      </c>
      <c r="I241" s="15" t="s">
        <v>1371</v>
      </c>
      <c r="J241" s="15"/>
      <c r="K241" s="16">
        <v>192</v>
      </c>
      <c r="L241" s="16">
        <v>8710</v>
      </c>
      <c r="M241" s="16">
        <v>8679</v>
      </c>
      <c r="N241" s="16">
        <v>8702</v>
      </c>
      <c r="O241" s="16">
        <v>137630082</v>
      </c>
      <c r="P241" s="16">
        <v>0</v>
      </c>
      <c r="Q241" s="16">
        <v>0</v>
      </c>
      <c r="R241" s="16">
        <v>1217</v>
      </c>
      <c r="S241" s="15"/>
      <c r="T241" s="16">
        <v>196</v>
      </c>
      <c r="U241" s="16">
        <v>8614</v>
      </c>
      <c r="V241" s="16">
        <v>8586</v>
      </c>
      <c r="W241" s="16">
        <v>8624</v>
      </c>
      <c r="X241" s="16">
        <v>127298022</v>
      </c>
      <c r="Y241" s="16">
        <v>0</v>
      </c>
      <c r="Z241" s="16">
        <v>0</v>
      </c>
      <c r="AA241" s="16">
        <v>1138</v>
      </c>
      <c r="AC241" s="16">
        <v>192</v>
      </c>
      <c r="AD241" s="16">
        <v>8664</v>
      </c>
      <c r="AE241" s="16">
        <v>8636</v>
      </c>
      <c r="AF241" s="16">
        <v>8660</v>
      </c>
      <c r="AG241" s="16">
        <v>143664703</v>
      </c>
      <c r="AH241" s="16">
        <v>0</v>
      </c>
      <c r="AI241" s="16">
        <v>0</v>
      </c>
      <c r="AJ241" s="16">
        <v>1277</v>
      </c>
      <c r="AL241" s="16">
        <v>191</v>
      </c>
      <c r="AM241" s="16">
        <v>8471</v>
      </c>
      <c r="AN241" s="16">
        <v>8467</v>
      </c>
      <c r="AO241" s="16">
        <v>8477</v>
      </c>
      <c r="AP241" s="16">
        <v>126698069</v>
      </c>
      <c r="AQ241" s="16">
        <v>0</v>
      </c>
      <c r="AR241" s="16">
        <v>0</v>
      </c>
      <c r="AS241" s="16">
        <v>1150</v>
      </c>
      <c r="AU241" s="16">
        <v>193</v>
      </c>
      <c r="AV241" s="16">
        <v>8608</v>
      </c>
      <c r="AW241" s="16">
        <v>535290876</v>
      </c>
      <c r="AX241" s="16">
        <v>0</v>
      </c>
      <c r="AY241" s="16">
        <v>0</v>
      </c>
      <c r="AZ241" s="16">
        <v>1196</v>
      </c>
      <c r="BA241" s="16">
        <v>62189</v>
      </c>
    </row>
    <row r="242" spans="1:53">
      <c r="A242" s="15" t="s">
        <v>1344</v>
      </c>
      <c r="B242" s="15" t="s">
        <v>1345</v>
      </c>
      <c r="C242" s="15" t="s">
        <v>1346</v>
      </c>
      <c r="D242" s="15" t="s">
        <v>1347</v>
      </c>
      <c r="E242" s="15" t="s">
        <v>1347</v>
      </c>
      <c r="F242" s="15" t="s">
        <v>1351</v>
      </c>
      <c r="G242" s="15" t="s">
        <v>1592</v>
      </c>
      <c r="H242" s="15" t="s">
        <v>1349</v>
      </c>
      <c r="I242" s="15" t="s">
        <v>1373</v>
      </c>
      <c r="J242" s="15"/>
      <c r="K242" s="16">
        <v>4</v>
      </c>
      <c r="L242" s="16">
        <v>157</v>
      </c>
      <c r="M242" s="16">
        <v>157</v>
      </c>
      <c r="N242" s="16">
        <v>157</v>
      </c>
      <c r="O242" s="16">
        <v>3615963</v>
      </c>
      <c r="P242" s="16">
        <v>0</v>
      </c>
      <c r="Q242" s="16">
        <v>0</v>
      </c>
      <c r="R242" s="16">
        <v>1772</v>
      </c>
      <c r="S242" s="15"/>
      <c r="T242" s="16">
        <v>4</v>
      </c>
      <c r="U242" s="16">
        <v>154</v>
      </c>
      <c r="V242" s="16">
        <v>155</v>
      </c>
      <c r="W242" s="16">
        <v>155</v>
      </c>
      <c r="X242" s="16">
        <v>3070334</v>
      </c>
      <c r="Y242" s="16">
        <v>0</v>
      </c>
      <c r="Z242" s="16">
        <v>0</v>
      </c>
      <c r="AA242" s="16">
        <v>1527</v>
      </c>
      <c r="AC242" s="16">
        <v>4</v>
      </c>
      <c r="AD242" s="16">
        <v>158</v>
      </c>
      <c r="AE242" s="16">
        <v>154</v>
      </c>
      <c r="AF242" s="16">
        <v>155</v>
      </c>
      <c r="AG242" s="16">
        <v>3812794</v>
      </c>
      <c r="AH242" s="16">
        <v>0</v>
      </c>
      <c r="AI242" s="16">
        <v>0</v>
      </c>
      <c r="AJ242" s="16">
        <v>1884</v>
      </c>
      <c r="AL242" s="16">
        <v>4</v>
      </c>
      <c r="AM242" s="16">
        <v>155</v>
      </c>
      <c r="AN242" s="16">
        <v>155</v>
      </c>
      <c r="AO242" s="16">
        <v>154</v>
      </c>
      <c r="AP242" s="16">
        <v>3120949</v>
      </c>
      <c r="AQ242" s="16">
        <v>0</v>
      </c>
      <c r="AR242" s="16">
        <v>0</v>
      </c>
      <c r="AS242" s="16">
        <v>1552</v>
      </c>
      <c r="AU242" s="16">
        <v>4</v>
      </c>
      <c r="AV242" s="16">
        <v>156</v>
      </c>
      <c r="AW242" s="16">
        <v>13620040</v>
      </c>
      <c r="AX242" s="16">
        <v>0</v>
      </c>
      <c r="AY242" s="16">
        <v>0</v>
      </c>
      <c r="AZ242" s="16">
        <v>1684</v>
      </c>
      <c r="BA242" s="16">
        <v>87589</v>
      </c>
    </row>
    <row r="243" spans="1:53">
      <c r="A243" s="15" t="s">
        <v>1344</v>
      </c>
      <c r="B243" s="15" t="s">
        <v>1345</v>
      </c>
      <c r="C243" s="15" t="s">
        <v>1346</v>
      </c>
      <c r="D243" s="15" t="s">
        <v>1347</v>
      </c>
      <c r="E243" s="15" t="s">
        <v>1347</v>
      </c>
      <c r="F243" s="15" t="s">
        <v>1351</v>
      </c>
      <c r="G243" s="15" t="s">
        <v>1593</v>
      </c>
      <c r="H243" s="15" t="s">
        <v>1349</v>
      </c>
      <c r="I243" s="15" t="s">
        <v>1375</v>
      </c>
      <c r="J243" s="15"/>
      <c r="K243" s="16">
        <v>4</v>
      </c>
      <c r="L243" s="16">
        <v>157</v>
      </c>
      <c r="M243" s="16">
        <v>157</v>
      </c>
      <c r="N243" s="16">
        <v>157</v>
      </c>
      <c r="O243" s="16">
        <v>3615963</v>
      </c>
      <c r="P243" s="16">
        <v>0</v>
      </c>
      <c r="Q243" s="16">
        <v>0</v>
      </c>
      <c r="R243" s="16">
        <v>1772</v>
      </c>
      <c r="S243" s="15"/>
      <c r="T243" s="16">
        <v>4</v>
      </c>
      <c r="U243" s="16">
        <v>154</v>
      </c>
      <c r="V243" s="16">
        <v>155</v>
      </c>
      <c r="W243" s="16">
        <v>155</v>
      </c>
      <c r="X243" s="16">
        <v>3070334</v>
      </c>
      <c r="Y243" s="16">
        <v>0</v>
      </c>
      <c r="Z243" s="16">
        <v>0</v>
      </c>
      <c r="AA243" s="16">
        <v>1527</v>
      </c>
      <c r="AC243" s="16">
        <v>4</v>
      </c>
      <c r="AD243" s="16">
        <v>158</v>
      </c>
      <c r="AE243" s="16">
        <v>154</v>
      </c>
      <c r="AF243" s="16">
        <v>155</v>
      </c>
      <c r="AG243" s="16">
        <v>3812794</v>
      </c>
      <c r="AH243" s="16">
        <v>0</v>
      </c>
      <c r="AI243" s="16">
        <v>0</v>
      </c>
      <c r="AJ243" s="16">
        <v>1884</v>
      </c>
      <c r="AL243" s="16">
        <v>4</v>
      </c>
      <c r="AM243" s="16">
        <v>155</v>
      </c>
      <c r="AN243" s="16">
        <v>155</v>
      </c>
      <c r="AO243" s="16">
        <v>154</v>
      </c>
      <c r="AP243" s="16">
        <v>3120949</v>
      </c>
      <c r="AQ243" s="16">
        <v>0</v>
      </c>
      <c r="AR243" s="16">
        <v>0</v>
      </c>
      <c r="AS243" s="16">
        <v>1552</v>
      </c>
      <c r="AU243" s="16">
        <v>4</v>
      </c>
      <c r="AV243" s="16">
        <v>156</v>
      </c>
      <c r="AW243" s="16">
        <v>13620040</v>
      </c>
      <c r="AX243" s="16">
        <v>0</v>
      </c>
      <c r="AY243" s="16">
        <v>0</v>
      </c>
      <c r="AZ243" s="16">
        <v>1684</v>
      </c>
      <c r="BA243" s="16">
        <v>87589</v>
      </c>
    </row>
    <row r="244" spans="1:53">
      <c r="A244" s="15" t="s">
        <v>1344</v>
      </c>
      <c r="B244" s="15" t="s">
        <v>1345</v>
      </c>
      <c r="C244" s="15" t="s">
        <v>1346</v>
      </c>
      <c r="D244" s="15" t="s">
        <v>1347</v>
      </c>
      <c r="E244" s="15" t="s">
        <v>1347</v>
      </c>
      <c r="F244" s="15" t="s">
        <v>1351</v>
      </c>
      <c r="G244" s="15" t="s">
        <v>1594</v>
      </c>
      <c r="H244" s="15" t="s">
        <v>1349</v>
      </c>
      <c r="I244" s="15" t="s">
        <v>1373</v>
      </c>
      <c r="J244" s="15"/>
      <c r="K244" s="16">
        <v>28</v>
      </c>
      <c r="L244" s="16">
        <v>559</v>
      </c>
      <c r="M244" s="16">
        <v>550</v>
      </c>
      <c r="N244" s="16">
        <v>551</v>
      </c>
      <c r="O244" s="16">
        <v>10542461</v>
      </c>
      <c r="P244" s="16">
        <v>0</v>
      </c>
      <c r="Q244" s="16">
        <v>0</v>
      </c>
      <c r="R244" s="16">
        <v>1466</v>
      </c>
      <c r="S244" s="15"/>
      <c r="T244" s="16">
        <v>28</v>
      </c>
      <c r="U244" s="16">
        <v>547</v>
      </c>
      <c r="V244" s="16">
        <v>536</v>
      </c>
      <c r="W244" s="16">
        <v>535</v>
      </c>
      <c r="X244" s="16">
        <v>11952380</v>
      </c>
      <c r="Y244" s="16">
        <v>0</v>
      </c>
      <c r="Z244" s="16">
        <v>0</v>
      </c>
      <c r="AA244" s="16">
        <v>1705</v>
      </c>
      <c r="AC244" s="16">
        <v>25</v>
      </c>
      <c r="AD244" s="16">
        <v>515</v>
      </c>
      <c r="AE244" s="16">
        <v>508</v>
      </c>
      <c r="AF244" s="16">
        <v>519</v>
      </c>
      <c r="AG244" s="16">
        <v>11421509</v>
      </c>
      <c r="AH244" s="16">
        <v>0</v>
      </c>
      <c r="AI244" s="16">
        <v>0</v>
      </c>
      <c r="AJ244" s="16">
        <v>1709</v>
      </c>
      <c r="AL244" s="16">
        <v>23</v>
      </c>
      <c r="AM244" s="16">
        <v>511</v>
      </c>
      <c r="AN244" s="16">
        <v>512</v>
      </c>
      <c r="AO244" s="16">
        <v>511</v>
      </c>
      <c r="AP244" s="16">
        <v>9542768</v>
      </c>
      <c r="AQ244" s="16">
        <v>0</v>
      </c>
      <c r="AR244" s="16">
        <v>0</v>
      </c>
      <c r="AS244" s="16">
        <v>1436</v>
      </c>
      <c r="AU244" s="16">
        <v>26</v>
      </c>
      <c r="AV244" s="16">
        <v>530</v>
      </c>
      <c r="AW244" s="16">
        <v>43459118</v>
      </c>
      <c r="AX244" s="16">
        <v>0</v>
      </c>
      <c r="AY244" s="16">
        <v>0</v>
      </c>
      <c r="AZ244" s="16">
        <v>1578</v>
      </c>
      <c r="BA244" s="16">
        <v>82076</v>
      </c>
    </row>
    <row r="245" spans="1:53">
      <c r="A245" s="15" t="s">
        <v>1344</v>
      </c>
      <c r="B245" s="15" t="s">
        <v>1345</v>
      </c>
      <c r="C245" s="15" t="s">
        <v>1346</v>
      </c>
      <c r="D245" s="15" t="s">
        <v>1347</v>
      </c>
      <c r="E245" s="15" t="s">
        <v>1347</v>
      </c>
      <c r="F245" s="15" t="s">
        <v>1351</v>
      </c>
      <c r="G245" s="15" t="s">
        <v>1595</v>
      </c>
      <c r="H245" s="15" t="s">
        <v>1349</v>
      </c>
      <c r="I245" s="15" t="s">
        <v>1375</v>
      </c>
      <c r="J245" s="15"/>
      <c r="K245" s="16">
        <v>28</v>
      </c>
      <c r="L245" s="16">
        <v>559</v>
      </c>
      <c r="M245" s="16">
        <v>550</v>
      </c>
      <c r="N245" s="16">
        <v>551</v>
      </c>
      <c r="O245" s="16">
        <v>10542461</v>
      </c>
      <c r="P245" s="16">
        <v>0</v>
      </c>
      <c r="Q245" s="16">
        <v>0</v>
      </c>
      <c r="R245" s="16">
        <v>1466</v>
      </c>
      <c r="S245" s="15"/>
      <c r="T245" s="16">
        <v>28</v>
      </c>
      <c r="U245" s="16">
        <v>547</v>
      </c>
      <c r="V245" s="16">
        <v>536</v>
      </c>
      <c r="W245" s="16">
        <v>535</v>
      </c>
      <c r="X245" s="16">
        <v>11952380</v>
      </c>
      <c r="Y245" s="16">
        <v>0</v>
      </c>
      <c r="Z245" s="16">
        <v>0</v>
      </c>
      <c r="AA245" s="16">
        <v>1705</v>
      </c>
      <c r="AC245" s="16">
        <v>25</v>
      </c>
      <c r="AD245" s="16">
        <v>515</v>
      </c>
      <c r="AE245" s="16">
        <v>508</v>
      </c>
      <c r="AF245" s="16">
        <v>519</v>
      </c>
      <c r="AG245" s="16">
        <v>11421509</v>
      </c>
      <c r="AH245" s="16">
        <v>0</v>
      </c>
      <c r="AI245" s="16">
        <v>0</v>
      </c>
      <c r="AJ245" s="16">
        <v>1709</v>
      </c>
      <c r="AL245" s="16">
        <v>23</v>
      </c>
      <c r="AM245" s="16">
        <v>511</v>
      </c>
      <c r="AN245" s="16">
        <v>512</v>
      </c>
      <c r="AO245" s="16">
        <v>511</v>
      </c>
      <c r="AP245" s="16">
        <v>9542768</v>
      </c>
      <c r="AQ245" s="16">
        <v>0</v>
      </c>
      <c r="AR245" s="16">
        <v>0</v>
      </c>
      <c r="AS245" s="16">
        <v>1436</v>
      </c>
      <c r="AU245" s="16">
        <v>26</v>
      </c>
      <c r="AV245" s="16">
        <v>530</v>
      </c>
      <c r="AW245" s="16">
        <v>43459118</v>
      </c>
      <c r="AX245" s="16">
        <v>0</v>
      </c>
      <c r="AY245" s="16">
        <v>0</v>
      </c>
      <c r="AZ245" s="16">
        <v>1578</v>
      </c>
      <c r="BA245" s="16">
        <v>82076</v>
      </c>
    </row>
    <row r="246" spans="1:53">
      <c r="A246" s="15" t="s">
        <v>1344</v>
      </c>
      <c r="B246" s="15" t="s">
        <v>1345</v>
      </c>
      <c r="C246" s="15" t="s">
        <v>1346</v>
      </c>
      <c r="D246" s="15" t="s">
        <v>1347</v>
      </c>
      <c r="E246" s="15" t="s">
        <v>1347</v>
      </c>
      <c r="F246" s="15" t="s">
        <v>1351</v>
      </c>
      <c r="G246" s="15" t="s">
        <v>1596</v>
      </c>
      <c r="H246" s="15" t="s">
        <v>1349</v>
      </c>
      <c r="I246" s="15" t="s">
        <v>1373</v>
      </c>
      <c r="J246" s="15"/>
      <c r="K246" s="16">
        <v>149</v>
      </c>
      <c r="L246" s="16">
        <v>6672</v>
      </c>
      <c r="M246" s="16">
        <v>6656</v>
      </c>
      <c r="N246" s="16">
        <v>6679</v>
      </c>
      <c r="O246" s="16">
        <v>107588888</v>
      </c>
      <c r="P246" s="16">
        <v>0</v>
      </c>
      <c r="Q246" s="16">
        <v>0</v>
      </c>
      <c r="R246" s="16">
        <v>1241</v>
      </c>
      <c r="S246" s="15"/>
      <c r="T246" s="16">
        <v>153</v>
      </c>
      <c r="U246" s="16">
        <v>6593</v>
      </c>
      <c r="V246" s="16">
        <v>6575</v>
      </c>
      <c r="W246" s="16">
        <v>6609</v>
      </c>
      <c r="X246" s="16">
        <v>95224013</v>
      </c>
      <c r="Y246" s="16">
        <v>0</v>
      </c>
      <c r="Z246" s="16">
        <v>0</v>
      </c>
      <c r="AA246" s="16">
        <v>1111</v>
      </c>
      <c r="AC246" s="16">
        <v>152</v>
      </c>
      <c r="AD246" s="16">
        <v>6695</v>
      </c>
      <c r="AE246" s="16">
        <v>6677</v>
      </c>
      <c r="AF246" s="16">
        <v>6691</v>
      </c>
      <c r="AG246" s="16">
        <v>111027502</v>
      </c>
      <c r="AH246" s="16">
        <v>0</v>
      </c>
      <c r="AI246" s="16">
        <v>0</v>
      </c>
      <c r="AJ246" s="16">
        <v>1277</v>
      </c>
      <c r="AL246" s="16">
        <v>153</v>
      </c>
      <c r="AM246" s="16">
        <v>6517</v>
      </c>
      <c r="AN246" s="16">
        <v>6510</v>
      </c>
      <c r="AO246" s="16">
        <v>6522</v>
      </c>
      <c r="AP246" s="16">
        <v>98470578</v>
      </c>
      <c r="AQ246" s="16">
        <v>0</v>
      </c>
      <c r="AR246" s="16">
        <v>0</v>
      </c>
      <c r="AS246" s="16">
        <v>1162</v>
      </c>
      <c r="AU246" s="16">
        <v>152</v>
      </c>
      <c r="AV246" s="16">
        <v>6616</v>
      </c>
      <c r="AW246" s="16">
        <v>412310981</v>
      </c>
      <c r="AX246" s="16">
        <v>0</v>
      </c>
      <c r="AY246" s="16">
        <v>0</v>
      </c>
      <c r="AZ246" s="16">
        <v>1198</v>
      </c>
      <c r="BA246" s="16">
        <v>62317</v>
      </c>
    </row>
    <row r="247" spans="1:53">
      <c r="A247" s="15" t="s">
        <v>1344</v>
      </c>
      <c r="B247" s="15" t="s">
        <v>1345</v>
      </c>
      <c r="C247" s="15" t="s">
        <v>1346</v>
      </c>
      <c r="D247" s="15" t="s">
        <v>1347</v>
      </c>
      <c r="E247" s="15" t="s">
        <v>1347</v>
      </c>
      <c r="F247" s="15" t="s">
        <v>1351</v>
      </c>
      <c r="G247" s="15" t="s">
        <v>1597</v>
      </c>
      <c r="H247" s="15" t="s">
        <v>1349</v>
      </c>
      <c r="I247" s="15" t="s">
        <v>1375</v>
      </c>
      <c r="J247" s="15"/>
      <c r="K247" s="16">
        <v>149</v>
      </c>
      <c r="L247" s="16">
        <v>6672</v>
      </c>
      <c r="M247" s="16">
        <v>6656</v>
      </c>
      <c r="N247" s="16">
        <v>6679</v>
      </c>
      <c r="O247" s="16">
        <v>107588888</v>
      </c>
      <c r="P247" s="16">
        <v>0</v>
      </c>
      <c r="Q247" s="16">
        <v>0</v>
      </c>
      <c r="R247" s="16">
        <v>1241</v>
      </c>
      <c r="S247" s="15"/>
      <c r="T247" s="16">
        <v>153</v>
      </c>
      <c r="U247" s="16">
        <v>6593</v>
      </c>
      <c r="V247" s="16">
        <v>6575</v>
      </c>
      <c r="W247" s="16">
        <v>6609</v>
      </c>
      <c r="X247" s="16">
        <v>95224013</v>
      </c>
      <c r="Y247" s="16">
        <v>0</v>
      </c>
      <c r="Z247" s="16">
        <v>0</v>
      </c>
      <c r="AA247" s="16">
        <v>1111</v>
      </c>
      <c r="AC247" s="16">
        <v>152</v>
      </c>
      <c r="AD247" s="16">
        <v>6695</v>
      </c>
      <c r="AE247" s="16">
        <v>6677</v>
      </c>
      <c r="AF247" s="16">
        <v>6691</v>
      </c>
      <c r="AG247" s="16">
        <v>111027502</v>
      </c>
      <c r="AH247" s="16">
        <v>0</v>
      </c>
      <c r="AI247" s="16">
        <v>0</v>
      </c>
      <c r="AJ247" s="16">
        <v>1277</v>
      </c>
      <c r="AL247" s="16">
        <v>153</v>
      </c>
      <c r="AM247" s="16">
        <v>6517</v>
      </c>
      <c r="AN247" s="16">
        <v>6510</v>
      </c>
      <c r="AO247" s="16">
        <v>6522</v>
      </c>
      <c r="AP247" s="16">
        <v>98470578</v>
      </c>
      <c r="AQ247" s="16">
        <v>0</v>
      </c>
      <c r="AR247" s="16">
        <v>0</v>
      </c>
      <c r="AS247" s="16">
        <v>1162</v>
      </c>
      <c r="AU247" s="16">
        <v>152</v>
      </c>
      <c r="AV247" s="16">
        <v>6616</v>
      </c>
      <c r="AW247" s="16">
        <v>412310981</v>
      </c>
      <c r="AX247" s="16">
        <v>0</v>
      </c>
      <c r="AY247" s="16">
        <v>0</v>
      </c>
      <c r="AZ247" s="16">
        <v>1198</v>
      </c>
      <c r="BA247" s="16">
        <v>62317</v>
      </c>
    </row>
    <row r="248" spans="1:53">
      <c r="A248" s="15" t="s">
        <v>1344</v>
      </c>
      <c r="B248" s="15" t="s">
        <v>1345</v>
      </c>
      <c r="C248" s="15" t="s">
        <v>1346</v>
      </c>
      <c r="D248" s="15" t="s">
        <v>1347</v>
      </c>
      <c r="E248" s="15" t="s">
        <v>1347</v>
      </c>
      <c r="F248" s="15" t="s">
        <v>1351</v>
      </c>
      <c r="G248" s="15" t="s">
        <v>1598</v>
      </c>
      <c r="H248" s="15" t="s">
        <v>1349</v>
      </c>
      <c r="I248" s="15" t="s">
        <v>1373</v>
      </c>
      <c r="J248" s="15"/>
      <c r="K248" s="16">
        <v>11</v>
      </c>
      <c r="L248" s="16">
        <v>1322</v>
      </c>
      <c r="M248" s="16">
        <v>1316</v>
      </c>
      <c r="N248" s="16">
        <v>1315</v>
      </c>
      <c r="O248" s="16">
        <v>15882770</v>
      </c>
      <c r="P248" s="16">
        <v>0</v>
      </c>
      <c r="Q248" s="16">
        <v>0</v>
      </c>
      <c r="R248" s="16">
        <v>927</v>
      </c>
      <c r="S248" s="15"/>
      <c r="T248" s="16">
        <v>11</v>
      </c>
      <c r="U248" s="16">
        <v>1320</v>
      </c>
      <c r="V248" s="16">
        <v>1320</v>
      </c>
      <c r="W248" s="16">
        <v>1325</v>
      </c>
      <c r="X248" s="16">
        <v>17051295</v>
      </c>
      <c r="Y248" s="16">
        <v>0</v>
      </c>
      <c r="Z248" s="16">
        <v>0</v>
      </c>
      <c r="AA248" s="16">
        <v>992</v>
      </c>
      <c r="AC248" s="16">
        <v>11</v>
      </c>
      <c r="AD248" s="16">
        <v>1296</v>
      </c>
      <c r="AE248" s="16">
        <v>1297</v>
      </c>
      <c r="AF248" s="16">
        <v>1295</v>
      </c>
      <c r="AG248" s="16">
        <v>17402898</v>
      </c>
      <c r="AH248" s="16">
        <v>0</v>
      </c>
      <c r="AI248" s="16">
        <v>0</v>
      </c>
      <c r="AJ248" s="16">
        <v>1033</v>
      </c>
      <c r="AL248" s="16">
        <v>11</v>
      </c>
      <c r="AM248" s="16">
        <v>1288</v>
      </c>
      <c r="AN248" s="16">
        <v>1290</v>
      </c>
      <c r="AO248" s="16">
        <v>1290</v>
      </c>
      <c r="AP248" s="16">
        <v>15563774</v>
      </c>
      <c r="AQ248" s="16">
        <v>0</v>
      </c>
      <c r="AR248" s="16">
        <v>0</v>
      </c>
      <c r="AS248" s="16">
        <v>929</v>
      </c>
      <c r="AU248" s="16">
        <v>11</v>
      </c>
      <c r="AV248" s="16">
        <v>1306</v>
      </c>
      <c r="AW248" s="16">
        <v>65900737</v>
      </c>
      <c r="AX248" s="16">
        <v>0</v>
      </c>
      <c r="AY248" s="16">
        <v>0</v>
      </c>
      <c r="AZ248" s="16">
        <v>970</v>
      </c>
      <c r="BA248" s="16">
        <v>50454</v>
      </c>
    </row>
    <row r="249" spans="1:53">
      <c r="A249" s="15" t="s">
        <v>1344</v>
      </c>
      <c r="B249" s="15" t="s">
        <v>1345</v>
      </c>
      <c r="C249" s="15" t="s">
        <v>1346</v>
      </c>
      <c r="D249" s="15" t="s">
        <v>1347</v>
      </c>
      <c r="E249" s="15" t="s">
        <v>1347</v>
      </c>
      <c r="F249" s="15" t="s">
        <v>1351</v>
      </c>
      <c r="G249" s="15" t="s">
        <v>1599</v>
      </c>
      <c r="H249" s="15" t="s">
        <v>1349</v>
      </c>
      <c r="I249" s="15" t="s">
        <v>1375</v>
      </c>
      <c r="J249" s="15"/>
      <c r="K249" s="16">
        <v>11</v>
      </c>
      <c r="L249" s="16">
        <v>1322</v>
      </c>
      <c r="M249" s="16">
        <v>1316</v>
      </c>
      <c r="N249" s="16">
        <v>1315</v>
      </c>
      <c r="O249" s="16">
        <v>15882770</v>
      </c>
      <c r="P249" s="16">
        <v>0</v>
      </c>
      <c r="Q249" s="16">
        <v>0</v>
      </c>
      <c r="R249" s="16">
        <v>927</v>
      </c>
      <c r="S249" s="15"/>
      <c r="T249" s="16">
        <v>11</v>
      </c>
      <c r="U249" s="16">
        <v>1320</v>
      </c>
      <c r="V249" s="16">
        <v>1320</v>
      </c>
      <c r="W249" s="16">
        <v>1325</v>
      </c>
      <c r="X249" s="16">
        <v>17051295</v>
      </c>
      <c r="Y249" s="16">
        <v>0</v>
      </c>
      <c r="Z249" s="16">
        <v>0</v>
      </c>
      <c r="AA249" s="16">
        <v>992</v>
      </c>
      <c r="AC249" s="16">
        <v>11</v>
      </c>
      <c r="AD249" s="16">
        <v>1296</v>
      </c>
      <c r="AE249" s="16">
        <v>1297</v>
      </c>
      <c r="AF249" s="16">
        <v>1295</v>
      </c>
      <c r="AG249" s="16">
        <v>17402898</v>
      </c>
      <c r="AH249" s="16">
        <v>0</v>
      </c>
      <c r="AI249" s="16">
        <v>0</v>
      </c>
      <c r="AJ249" s="16">
        <v>1033</v>
      </c>
      <c r="AL249" s="16">
        <v>11</v>
      </c>
      <c r="AM249" s="16">
        <v>1288</v>
      </c>
      <c r="AN249" s="16">
        <v>1290</v>
      </c>
      <c r="AO249" s="16">
        <v>1290</v>
      </c>
      <c r="AP249" s="16">
        <v>15563774</v>
      </c>
      <c r="AQ249" s="16">
        <v>0</v>
      </c>
      <c r="AR249" s="16">
        <v>0</v>
      </c>
      <c r="AS249" s="16">
        <v>929</v>
      </c>
      <c r="AU249" s="16">
        <v>11</v>
      </c>
      <c r="AV249" s="16">
        <v>1306</v>
      </c>
      <c r="AW249" s="16">
        <v>65900737</v>
      </c>
      <c r="AX249" s="16">
        <v>0</v>
      </c>
      <c r="AY249" s="16">
        <v>0</v>
      </c>
      <c r="AZ249" s="16">
        <v>970</v>
      </c>
      <c r="BA249" s="16">
        <v>50454</v>
      </c>
    </row>
    <row r="250" spans="1:53">
      <c r="A250" s="15" t="s">
        <v>1344</v>
      </c>
      <c r="B250" s="15" t="s">
        <v>1345</v>
      </c>
      <c r="C250" s="15" t="s">
        <v>1346</v>
      </c>
      <c r="D250" s="15" t="s">
        <v>1347</v>
      </c>
      <c r="E250" s="15" t="s">
        <v>1347</v>
      </c>
      <c r="F250" s="15" t="s">
        <v>1351</v>
      </c>
      <c r="G250" s="15" t="s">
        <v>1600</v>
      </c>
      <c r="H250" s="15" t="s">
        <v>1349</v>
      </c>
      <c r="I250" s="15" t="s">
        <v>1369</v>
      </c>
      <c r="J250" s="15"/>
      <c r="K250" s="16">
        <v>289</v>
      </c>
      <c r="L250" s="16">
        <v>10343</v>
      </c>
      <c r="M250" s="16">
        <v>10601</v>
      </c>
      <c r="N250" s="16">
        <v>10496</v>
      </c>
      <c r="O250" s="16">
        <v>161330651</v>
      </c>
      <c r="P250" s="16">
        <v>0</v>
      </c>
      <c r="Q250" s="16">
        <v>0</v>
      </c>
      <c r="R250" s="16">
        <v>1184</v>
      </c>
      <c r="S250" s="15"/>
      <c r="T250" s="16">
        <v>291</v>
      </c>
      <c r="U250" s="16">
        <v>10740</v>
      </c>
      <c r="V250" s="16">
        <v>11808</v>
      </c>
      <c r="W250" s="16">
        <v>13386</v>
      </c>
      <c r="X250" s="16">
        <v>181967710</v>
      </c>
      <c r="Y250" s="16">
        <v>0</v>
      </c>
      <c r="Z250" s="16">
        <v>0</v>
      </c>
      <c r="AA250" s="16">
        <v>1169</v>
      </c>
      <c r="AC250" s="16">
        <v>291</v>
      </c>
      <c r="AD250" s="16">
        <v>13756</v>
      </c>
      <c r="AE250" s="16">
        <v>13617</v>
      </c>
      <c r="AF250" s="16">
        <v>13168</v>
      </c>
      <c r="AG250" s="16">
        <v>229050133</v>
      </c>
      <c r="AH250" s="16">
        <v>0</v>
      </c>
      <c r="AI250" s="16">
        <v>0</v>
      </c>
      <c r="AJ250" s="16">
        <v>1304</v>
      </c>
      <c r="AL250" s="16">
        <v>292</v>
      </c>
      <c r="AM250" s="16">
        <v>12813</v>
      </c>
      <c r="AN250" s="16">
        <v>11366</v>
      </c>
      <c r="AO250" s="16">
        <v>10201</v>
      </c>
      <c r="AP250" s="16">
        <v>187870221</v>
      </c>
      <c r="AQ250" s="16">
        <v>0</v>
      </c>
      <c r="AR250" s="16">
        <v>0</v>
      </c>
      <c r="AS250" s="16">
        <v>1261</v>
      </c>
      <c r="AU250" s="16">
        <v>291</v>
      </c>
      <c r="AV250" s="16">
        <v>11858</v>
      </c>
      <c r="AW250" s="16">
        <v>760218715</v>
      </c>
      <c r="AX250" s="16">
        <v>0</v>
      </c>
      <c r="AY250" s="16">
        <v>0</v>
      </c>
      <c r="AZ250" s="16">
        <v>1233</v>
      </c>
      <c r="BA250" s="16">
        <v>64111</v>
      </c>
    </row>
    <row r="251" spans="1:53">
      <c r="A251" s="15" t="s">
        <v>1344</v>
      </c>
      <c r="B251" s="15" t="s">
        <v>1345</v>
      </c>
      <c r="C251" s="15" t="s">
        <v>1346</v>
      </c>
      <c r="D251" s="15" t="s">
        <v>1347</v>
      </c>
      <c r="E251" s="15" t="s">
        <v>1347</v>
      </c>
      <c r="F251" s="15" t="s">
        <v>1351</v>
      </c>
      <c r="G251" s="15" t="s">
        <v>1601</v>
      </c>
      <c r="H251" s="15" t="s">
        <v>1349</v>
      </c>
      <c r="I251" s="15" t="s">
        <v>1371</v>
      </c>
      <c r="J251" s="15"/>
      <c r="K251" s="16">
        <v>289</v>
      </c>
      <c r="L251" s="16">
        <v>10343</v>
      </c>
      <c r="M251" s="16">
        <v>10601</v>
      </c>
      <c r="N251" s="16">
        <v>10496</v>
      </c>
      <c r="O251" s="16">
        <v>161330651</v>
      </c>
      <c r="P251" s="16">
        <v>0</v>
      </c>
      <c r="Q251" s="16">
        <v>0</v>
      </c>
      <c r="R251" s="16">
        <v>1184</v>
      </c>
      <c r="S251" s="15"/>
      <c r="T251" s="16">
        <v>291</v>
      </c>
      <c r="U251" s="16">
        <v>10740</v>
      </c>
      <c r="V251" s="16">
        <v>11808</v>
      </c>
      <c r="W251" s="16">
        <v>13386</v>
      </c>
      <c r="X251" s="16">
        <v>181967710</v>
      </c>
      <c r="Y251" s="16">
        <v>0</v>
      </c>
      <c r="Z251" s="16">
        <v>0</v>
      </c>
      <c r="AA251" s="16">
        <v>1169</v>
      </c>
      <c r="AC251" s="16">
        <v>291</v>
      </c>
      <c r="AD251" s="16">
        <v>13756</v>
      </c>
      <c r="AE251" s="16">
        <v>13617</v>
      </c>
      <c r="AF251" s="16">
        <v>13168</v>
      </c>
      <c r="AG251" s="16">
        <v>229050133</v>
      </c>
      <c r="AH251" s="16">
        <v>0</v>
      </c>
      <c r="AI251" s="16">
        <v>0</v>
      </c>
      <c r="AJ251" s="16">
        <v>1304</v>
      </c>
      <c r="AL251" s="16">
        <v>292</v>
      </c>
      <c r="AM251" s="16">
        <v>12813</v>
      </c>
      <c r="AN251" s="16">
        <v>11366</v>
      </c>
      <c r="AO251" s="16">
        <v>10201</v>
      </c>
      <c r="AP251" s="16">
        <v>187870221</v>
      </c>
      <c r="AQ251" s="16">
        <v>0</v>
      </c>
      <c r="AR251" s="16">
        <v>0</v>
      </c>
      <c r="AS251" s="16">
        <v>1261</v>
      </c>
      <c r="AU251" s="16">
        <v>291</v>
      </c>
      <c r="AV251" s="16">
        <v>11858</v>
      </c>
      <c r="AW251" s="16">
        <v>760218715</v>
      </c>
      <c r="AX251" s="16">
        <v>0</v>
      </c>
      <c r="AY251" s="16">
        <v>0</v>
      </c>
      <c r="AZ251" s="16">
        <v>1233</v>
      </c>
      <c r="BA251" s="16">
        <v>64111</v>
      </c>
    </row>
    <row r="252" spans="1:53">
      <c r="A252" s="15" t="s">
        <v>1344</v>
      </c>
      <c r="B252" s="15" t="s">
        <v>1345</v>
      </c>
      <c r="C252" s="15" t="s">
        <v>1346</v>
      </c>
      <c r="D252" s="15" t="s">
        <v>1347</v>
      </c>
      <c r="E252" s="15" t="s">
        <v>1347</v>
      </c>
      <c r="F252" s="15" t="s">
        <v>1351</v>
      </c>
      <c r="G252" s="15" t="s">
        <v>1602</v>
      </c>
      <c r="H252" s="15" t="s">
        <v>1349</v>
      </c>
      <c r="I252" s="15" t="s">
        <v>1373</v>
      </c>
      <c r="J252" s="15"/>
      <c r="K252" s="16">
        <v>4</v>
      </c>
      <c r="L252" s="16">
        <v>897</v>
      </c>
      <c r="M252" s="16">
        <v>895</v>
      </c>
      <c r="N252" s="16">
        <v>888</v>
      </c>
      <c r="O252" s="16">
        <v>22431977</v>
      </c>
      <c r="P252" s="16">
        <v>0</v>
      </c>
      <c r="Q252" s="16">
        <v>0</v>
      </c>
      <c r="R252" s="16">
        <v>1932</v>
      </c>
      <c r="S252" s="15"/>
      <c r="T252" s="16">
        <v>4</v>
      </c>
      <c r="U252" s="16">
        <v>889</v>
      </c>
      <c r="V252" s="16">
        <v>885</v>
      </c>
      <c r="W252" s="16">
        <v>875</v>
      </c>
      <c r="X252" s="16">
        <v>18881607</v>
      </c>
      <c r="Y252" s="16">
        <v>0</v>
      </c>
      <c r="Z252" s="16">
        <v>0</v>
      </c>
      <c r="AA252" s="16">
        <v>1645</v>
      </c>
      <c r="AC252" s="16">
        <v>4</v>
      </c>
      <c r="AD252" s="16">
        <v>910</v>
      </c>
      <c r="AE252" s="16">
        <v>905</v>
      </c>
      <c r="AF252" s="16">
        <v>896</v>
      </c>
      <c r="AG252" s="16">
        <v>20515202</v>
      </c>
      <c r="AH252" s="16">
        <v>0</v>
      </c>
      <c r="AI252" s="16">
        <v>0</v>
      </c>
      <c r="AJ252" s="16">
        <v>1746</v>
      </c>
      <c r="AL252" s="16">
        <v>4</v>
      </c>
      <c r="AM252" s="16">
        <v>896</v>
      </c>
      <c r="AN252" s="16">
        <v>899</v>
      </c>
      <c r="AO252" s="16">
        <v>898</v>
      </c>
      <c r="AP252" s="16">
        <v>19395999</v>
      </c>
      <c r="AQ252" s="16">
        <v>0</v>
      </c>
      <c r="AR252" s="16">
        <v>0</v>
      </c>
      <c r="AS252" s="16">
        <v>1662</v>
      </c>
      <c r="AU252" s="16">
        <v>4</v>
      </c>
      <c r="AV252" s="16">
        <v>894</v>
      </c>
      <c r="AW252" s="16">
        <v>81224785</v>
      </c>
      <c r="AX252" s="16">
        <v>0</v>
      </c>
      <c r="AY252" s="16">
        <v>0</v>
      </c>
      <c r="AZ252" s="16">
        <v>1746</v>
      </c>
      <c r="BA252" s="16">
        <v>90813</v>
      </c>
    </row>
    <row r="253" spans="1:53">
      <c r="A253" s="15" t="s">
        <v>1344</v>
      </c>
      <c r="B253" s="15" t="s">
        <v>1345</v>
      </c>
      <c r="C253" s="15" t="s">
        <v>1346</v>
      </c>
      <c r="D253" s="15" t="s">
        <v>1347</v>
      </c>
      <c r="E253" s="15" t="s">
        <v>1347</v>
      </c>
      <c r="F253" s="15" t="s">
        <v>1351</v>
      </c>
      <c r="G253" s="15" t="s">
        <v>1603</v>
      </c>
      <c r="H253" s="15" t="s">
        <v>1349</v>
      </c>
      <c r="I253" s="15" t="s">
        <v>1375</v>
      </c>
      <c r="J253" s="15"/>
      <c r="K253" s="16">
        <v>4</v>
      </c>
      <c r="L253" s="16">
        <v>897</v>
      </c>
      <c r="M253" s="16">
        <v>895</v>
      </c>
      <c r="N253" s="16">
        <v>888</v>
      </c>
      <c r="O253" s="16">
        <v>22431977</v>
      </c>
      <c r="P253" s="16">
        <v>0</v>
      </c>
      <c r="Q253" s="16">
        <v>0</v>
      </c>
      <c r="R253" s="16">
        <v>1932</v>
      </c>
      <c r="S253" s="15"/>
      <c r="T253" s="16">
        <v>4</v>
      </c>
      <c r="U253" s="16">
        <v>889</v>
      </c>
      <c r="V253" s="16">
        <v>885</v>
      </c>
      <c r="W253" s="16">
        <v>875</v>
      </c>
      <c r="X253" s="16">
        <v>18881607</v>
      </c>
      <c r="Y253" s="16">
        <v>0</v>
      </c>
      <c r="Z253" s="16">
        <v>0</v>
      </c>
      <c r="AA253" s="16">
        <v>1645</v>
      </c>
      <c r="AC253" s="16">
        <v>4</v>
      </c>
      <c r="AD253" s="16">
        <v>910</v>
      </c>
      <c r="AE253" s="16">
        <v>905</v>
      </c>
      <c r="AF253" s="16">
        <v>896</v>
      </c>
      <c r="AG253" s="16">
        <v>20515202</v>
      </c>
      <c r="AH253" s="16">
        <v>0</v>
      </c>
      <c r="AI253" s="16">
        <v>0</v>
      </c>
      <c r="AJ253" s="16">
        <v>1746</v>
      </c>
      <c r="AL253" s="16">
        <v>4</v>
      </c>
      <c r="AM253" s="16">
        <v>896</v>
      </c>
      <c r="AN253" s="16">
        <v>899</v>
      </c>
      <c r="AO253" s="16">
        <v>898</v>
      </c>
      <c r="AP253" s="16">
        <v>19395999</v>
      </c>
      <c r="AQ253" s="16">
        <v>0</v>
      </c>
      <c r="AR253" s="16">
        <v>0</v>
      </c>
      <c r="AS253" s="16">
        <v>1662</v>
      </c>
      <c r="AU253" s="16">
        <v>4</v>
      </c>
      <c r="AV253" s="16">
        <v>894</v>
      </c>
      <c r="AW253" s="16">
        <v>81224785</v>
      </c>
      <c r="AX253" s="16">
        <v>0</v>
      </c>
      <c r="AY253" s="16">
        <v>0</v>
      </c>
      <c r="AZ253" s="16">
        <v>1746</v>
      </c>
      <c r="BA253" s="16">
        <v>90813</v>
      </c>
    </row>
    <row r="254" spans="1:53">
      <c r="A254" s="15" t="s">
        <v>1344</v>
      </c>
      <c r="B254" s="15" t="s">
        <v>1345</v>
      </c>
      <c r="C254" s="15" t="s">
        <v>1346</v>
      </c>
      <c r="D254" s="15" t="s">
        <v>1347</v>
      </c>
      <c r="E254" s="15" t="s">
        <v>1347</v>
      </c>
      <c r="F254" s="15" t="s">
        <v>1351</v>
      </c>
      <c r="G254" s="15" t="s">
        <v>1604</v>
      </c>
      <c r="H254" s="15" t="s">
        <v>1349</v>
      </c>
      <c r="I254" s="15" t="s">
        <v>1373</v>
      </c>
      <c r="J254" s="15"/>
      <c r="K254" s="16">
        <v>285</v>
      </c>
      <c r="L254" s="16">
        <v>9446</v>
      </c>
      <c r="M254" s="16">
        <v>9706</v>
      </c>
      <c r="N254" s="16">
        <v>9608</v>
      </c>
      <c r="O254" s="16">
        <v>138898674</v>
      </c>
      <c r="P254" s="16">
        <v>0</v>
      </c>
      <c r="Q254" s="16">
        <v>0</v>
      </c>
      <c r="R254" s="16">
        <v>1115</v>
      </c>
      <c r="S254" s="15"/>
      <c r="T254" s="16">
        <v>287</v>
      </c>
      <c r="U254" s="16">
        <v>9851</v>
      </c>
      <c r="V254" s="16">
        <v>10923</v>
      </c>
      <c r="W254" s="16">
        <v>12511</v>
      </c>
      <c r="X254" s="16">
        <v>163086103</v>
      </c>
      <c r="Y254" s="16">
        <v>0</v>
      </c>
      <c r="Z254" s="16">
        <v>0</v>
      </c>
      <c r="AA254" s="16">
        <v>1131</v>
      </c>
      <c r="AC254" s="16">
        <v>287</v>
      </c>
      <c r="AD254" s="16">
        <v>12846</v>
      </c>
      <c r="AE254" s="16">
        <v>12712</v>
      </c>
      <c r="AF254" s="16">
        <v>12272</v>
      </c>
      <c r="AG254" s="16">
        <v>208534931</v>
      </c>
      <c r="AH254" s="16">
        <v>0</v>
      </c>
      <c r="AI254" s="16">
        <v>0</v>
      </c>
      <c r="AJ254" s="16">
        <v>1272</v>
      </c>
      <c r="AL254" s="16">
        <v>288</v>
      </c>
      <c r="AM254" s="16">
        <v>11917</v>
      </c>
      <c r="AN254" s="16">
        <v>10467</v>
      </c>
      <c r="AO254" s="16">
        <v>9303</v>
      </c>
      <c r="AP254" s="16">
        <v>168474222</v>
      </c>
      <c r="AQ254" s="16">
        <v>0</v>
      </c>
      <c r="AR254" s="16">
        <v>0</v>
      </c>
      <c r="AS254" s="16">
        <v>1227</v>
      </c>
      <c r="AU254" s="16">
        <v>287</v>
      </c>
      <c r="AV254" s="16">
        <v>10964</v>
      </c>
      <c r="AW254" s="16">
        <v>678993930</v>
      </c>
      <c r="AX254" s="16">
        <v>0</v>
      </c>
      <c r="AY254" s="16">
        <v>0</v>
      </c>
      <c r="AZ254" s="16">
        <v>1191</v>
      </c>
      <c r="BA254" s="16">
        <v>61932</v>
      </c>
    </row>
    <row r="255" spans="1:53">
      <c r="A255" s="15" t="s">
        <v>1344</v>
      </c>
      <c r="B255" s="15" t="s">
        <v>1345</v>
      </c>
      <c r="C255" s="15" t="s">
        <v>1346</v>
      </c>
      <c r="D255" s="15" t="s">
        <v>1347</v>
      </c>
      <c r="E255" s="15" t="s">
        <v>1347</v>
      </c>
      <c r="F255" s="15" t="s">
        <v>1351</v>
      </c>
      <c r="G255" s="15" t="s">
        <v>1605</v>
      </c>
      <c r="H255" s="15" t="s">
        <v>1349</v>
      </c>
      <c r="I255" s="15" t="s">
        <v>1375</v>
      </c>
      <c r="J255" s="15"/>
      <c r="K255" s="16">
        <v>285</v>
      </c>
      <c r="L255" s="16">
        <v>9446</v>
      </c>
      <c r="M255" s="16">
        <v>9706</v>
      </c>
      <c r="N255" s="16">
        <v>9608</v>
      </c>
      <c r="O255" s="16">
        <v>138898674</v>
      </c>
      <c r="P255" s="16">
        <v>0</v>
      </c>
      <c r="Q255" s="16">
        <v>0</v>
      </c>
      <c r="R255" s="16">
        <v>1115</v>
      </c>
      <c r="S255" s="15"/>
      <c r="T255" s="16">
        <v>287</v>
      </c>
      <c r="U255" s="16">
        <v>9851</v>
      </c>
      <c r="V255" s="16">
        <v>10923</v>
      </c>
      <c r="W255" s="16">
        <v>12511</v>
      </c>
      <c r="X255" s="16">
        <v>163086103</v>
      </c>
      <c r="Y255" s="16">
        <v>0</v>
      </c>
      <c r="Z255" s="16">
        <v>0</v>
      </c>
      <c r="AA255" s="16">
        <v>1131</v>
      </c>
      <c r="AC255" s="16">
        <v>287</v>
      </c>
      <c r="AD255" s="16">
        <v>12846</v>
      </c>
      <c r="AE255" s="16">
        <v>12712</v>
      </c>
      <c r="AF255" s="16">
        <v>12272</v>
      </c>
      <c r="AG255" s="16">
        <v>208534931</v>
      </c>
      <c r="AH255" s="16">
        <v>0</v>
      </c>
      <c r="AI255" s="16">
        <v>0</v>
      </c>
      <c r="AJ255" s="16">
        <v>1272</v>
      </c>
      <c r="AL255" s="16">
        <v>288</v>
      </c>
      <c r="AM255" s="16">
        <v>11917</v>
      </c>
      <c r="AN255" s="16">
        <v>10467</v>
      </c>
      <c r="AO255" s="16">
        <v>9303</v>
      </c>
      <c r="AP255" s="16">
        <v>168474222</v>
      </c>
      <c r="AQ255" s="16">
        <v>0</v>
      </c>
      <c r="AR255" s="16">
        <v>0</v>
      </c>
      <c r="AS255" s="16">
        <v>1227</v>
      </c>
      <c r="AU255" s="16">
        <v>287</v>
      </c>
      <c r="AV255" s="16">
        <v>10964</v>
      </c>
      <c r="AW255" s="16">
        <v>678993930</v>
      </c>
      <c r="AX255" s="16">
        <v>0</v>
      </c>
      <c r="AY255" s="16">
        <v>0</v>
      </c>
      <c r="AZ255" s="16">
        <v>1191</v>
      </c>
      <c r="BA255" s="16">
        <v>61932</v>
      </c>
    </row>
    <row r="256" spans="1:53">
      <c r="A256" s="15" t="s">
        <v>1344</v>
      </c>
      <c r="B256" s="15" t="s">
        <v>1345</v>
      </c>
      <c r="C256" s="15" t="s">
        <v>1346</v>
      </c>
      <c r="D256" s="15" t="s">
        <v>1347</v>
      </c>
      <c r="E256" s="15" t="s">
        <v>1347</v>
      </c>
      <c r="F256" s="15" t="s">
        <v>1351</v>
      </c>
      <c r="G256" s="15" t="s">
        <v>1606</v>
      </c>
      <c r="H256" s="15" t="s">
        <v>1349</v>
      </c>
      <c r="I256" s="15" t="s">
        <v>1369</v>
      </c>
      <c r="J256" s="15"/>
      <c r="K256" s="16">
        <v>8</v>
      </c>
      <c r="L256" s="16">
        <v>625</v>
      </c>
      <c r="M256" s="16">
        <v>615</v>
      </c>
      <c r="N256" s="16">
        <v>611</v>
      </c>
      <c r="O256" s="16">
        <v>12566551</v>
      </c>
      <c r="P256" s="16">
        <v>0</v>
      </c>
      <c r="Q256" s="16">
        <v>0</v>
      </c>
      <c r="R256" s="16">
        <v>1567</v>
      </c>
      <c r="S256" s="15"/>
      <c r="T256" s="16">
        <v>8</v>
      </c>
      <c r="U256" s="16">
        <v>609</v>
      </c>
      <c r="V256" s="16">
        <v>608</v>
      </c>
      <c r="W256" s="16">
        <v>625</v>
      </c>
      <c r="X256" s="16">
        <v>14842162</v>
      </c>
      <c r="Y256" s="16">
        <v>0</v>
      </c>
      <c r="Z256" s="16">
        <v>0</v>
      </c>
      <c r="AA256" s="16">
        <v>1859</v>
      </c>
      <c r="AC256" s="16">
        <v>8</v>
      </c>
      <c r="AD256" s="16">
        <v>638</v>
      </c>
      <c r="AE256" s="16">
        <v>630</v>
      </c>
      <c r="AF256" s="16">
        <v>622</v>
      </c>
      <c r="AG256" s="16">
        <v>12951710</v>
      </c>
      <c r="AH256" s="16">
        <v>0</v>
      </c>
      <c r="AI256" s="16">
        <v>0</v>
      </c>
      <c r="AJ256" s="16">
        <v>1581</v>
      </c>
      <c r="AL256" s="16">
        <v>8</v>
      </c>
      <c r="AM256" s="16">
        <v>604</v>
      </c>
      <c r="AN256" s="16">
        <v>608</v>
      </c>
      <c r="AO256" s="16">
        <v>603</v>
      </c>
      <c r="AP256" s="16">
        <v>14403160</v>
      </c>
      <c r="AQ256" s="16">
        <v>0</v>
      </c>
      <c r="AR256" s="16">
        <v>0</v>
      </c>
      <c r="AS256" s="16">
        <v>1831</v>
      </c>
      <c r="AU256" s="16">
        <v>8</v>
      </c>
      <c r="AV256" s="16">
        <v>617</v>
      </c>
      <c r="AW256" s="16">
        <v>54763583</v>
      </c>
      <c r="AX256" s="16">
        <v>0</v>
      </c>
      <c r="AY256" s="16">
        <v>0</v>
      </c>
      <c r="AZ256" s="16">
        <v>1708</v>
      </c>
      <c r="BA256" s="16">
        <v>88830</v>
      </c>
    </row>
    <row r="257" spans="1:53">
      <c r="A257" s="15" t="s">
        <v>1344</v>
      </c>
      <c r="B257" s="15" t="s">
        <v>1345</v>
      </c>
      <c r="C257" s="15" t="s">
        <v>1346</v>
      </c>
      <c r="D257" s="15" t="s">
        <v>1347</v>
      </c>
      <c r="E257" s="15" t="s">
        <v>1347</v>
      </c>
      <c r="F257" s="15" t="s">
        <v>1351</v>
      </c>
      <c r="G257" s="15" t="s">
        <v>1607</v>
      </c>
      <c r="H257" s="15" t="s">
        <v>1349</v>
      </c>
      <c r="I257" s="15" t="s">
        <v>1371</v>
      </c>
      <c r="J257" s="15"/>
      <c r="K257" s="16">
        <v>8</v>
      </c>
      <c r="L257" s="16">
        <v>625</v>
      </c>
      <c r="M257" s="16">
        <v>615</v>
      </c>
      <c r="N257" s="16">
        <v>611</v>
      </c>
      <c r="O257" s="16">
        <v>12566551</v>
      </c>
      <c r="P257" s="16">
        <v>0</v>
      </c>
      <c r="Q257" s="16">
        <v>0</v>
      </c>
      <c r="R257" s="16">
        <v>1567</v>
      </c>
      <c r="S257" s="15"/>
      <c r="T257" s="16">
        <v>8</v>
      </c>
      <c r="U257" s="16">
        <v>609</v>
      </c>
      <c r="V257" s="16">
        <v>608</v>
      </c>
      <c r="W257" s="16">
        <v>625</v>
      </c>
      <c r="X257" s="16">
        <v>14842162</v>
      </c>
      <c r="Y257" s="16">
        <v>0</v>
      </c>
      <c r="Z257" s="16">
        <v>0</v>
      </c>
      <c r="AA257" s="16">
        <v>1859</v>
      </c>
      <c r="AC257" s="16">
        <v>8</v>
      </c>
      <c r="AD257" s="16">
        <v>638</v>
      </c>
      <c r="AE257" s="16">
        <v>630</v>
      </c>
      <c r="AF257" s="16">
        <v>622</v>
      </c>
      <c r="AG257" s="16">
        <v>12951710</v>
      </c>
      <c r="AH257" s="16">
        <v>0</v>
      </c>
      <c r="AI257" s="16">
        <v>0</v>
      </c>
      <c r="AJ257" s="16">
        <v>1581</v>
      </c>
      <c r="AL257" s="16">
        <v>8</v>
      </c>
      <c r="AM257" s="16">
        <v>604</v>
      </c>
      <c r="AN257" s="16">
        <v>608</v>
      </c>
      <c r="AO257" s="16">
        <v>603</v>
      </c>
      <c r="AP257" s="16">
        <v>14403160</v>
      </c>
      <c r="AQ257" s="16">
        <v>0</v>
      </c>
      <c r="AR257" s="16">
        <v>0</v>
      </c>
      <c r="AS257" s="16">
        <v>1831</v>
      </c>
      <c r="AU257" s="16">
        <v>8</v>
      </c>
      <c r="AV257" s="16">
        <v>617</v>
      </c>
      <c r="AW257" s="16">
        <v>54763583</v>
      </c>
      <c r="AX257" s="16">
        <v>0</v>
      </c>
      <c r="AY257" s="16">
        <v>0</v>
      </c>
      <c r="AZ257" s="16">
        <v>1708</v>
      </c>
      <c r="BA257" s="16">
        <v>88830</v>
      </c>
    </row>
    <row r="258" spans="1:53">
      <c r="A258" s="15" t="s">
        <v>1344</v>
      </c>
      <c r="B258" s="15" t="s">
        <v>1345</v>
      </c>
      <c r="C258" s="15" t="s">
        <v>1346</v>
      </c>
      <c r="D258" s="15" t="s">
        <v>1347</v>
      </c>
      <c r="E258" s="15" t="s">
        <v>1347</v>
      </c>
      <c r="F258" s="15" t="s">
        <v>1351</v>
      </c>
      <c r="G258" s="15" t="s">
        <v>1608</v>
      </c>
      <c r="H258" s="15" t="s">
        <v>1349</v>
      </c>
      <c r="I258" s="15" t="s">
        <v>1373</v>
      </c>
      <c r="J258" s="15"/>
      <c r="K258" s="16">
        <v>7</v>
      </c>
      <c r="L258" s="16">
        <v>621</v>
      </c>
      <c r="M258" s="16">
        <v>611</v>
      </c>
      <c r="N258" s="16">
        <v>607</v>
      </c>
      <c r="O258" s="16">
        <v>12499817</v>
      </c>
      <c r="P258" s="16">
        <v>0</v>
      </c>
      <c r="Q258" s="16">
        <v>0</v>
      </c>
      <c r="R258" s="16">
        <v>1569</v>
      </c>
      <c r="S258" s="15"/>
      <c r="T258" s="16">
        <v>7</v>
      </c>
      <c r="U258" s="16">
        <v>605</v>
      </c>
      <c r="V258" s="16">
        <v>604</v>
      </c>
      <c r="W258" s="16">
        <v>621</v>
      </c>
      <c r="X258" s="16">
        <v>14761158</v>
      </c>
      <c r="Y258" s="16">
        <v>0</v>
      </c>
      <c r="Z258" s="16">
        <v>0</v>
      </c>
      <c r="AA258" s="16">
        <v>1861</v>
      </c>
      <c r="AC258" s="16">
        <v>7</v>
      </c>
      <c r="AD258" s="16">
        <v>634</v>
      </c>
      <c r="AE258" s="16">
        <v>626</v>
      </c>
      <c r="AF258" s="16">
        <v>618</v>
      </c>
      <c r="AG258" s="16">
        <v>12881858</v>
      </c>
      <c r="AH258" s="16">
        <v>0</v>
      </c>
      <c r="AI258" s="16">
        <v>0</v>
      </c>
      <c r="AJ258" s="16">
        <v>1583</v>
      </c>
      <c r="AL258" s="16">
        <v>7</v>
      </c>
      <c r="AM258" s="16">
        <v>600</v>
      </c>
      <c r="AN258" s="16">
        <v>604</v>
      </c>
      <c r="AO258" s="16">
        <v>599</v>
      </c>
      <c r="AP258" s="16">
        <v>14322874</v>
      </c>
      <c r="AQ258" s="16">
        <v>0</v>
      </c>
      <c r="AR258" s="16">
        <v>0</v>
      </c>
      <c r="AS258" s="16">
        <v>1833</v>
      </c>
      <c r="AU258" s="16">
        <v>7</v>
      </c>
      <c r="AV258" s="16">
        <v>613</v>
      </c>
      <c r="AW258" s="16">
        <v>54465707</v>
      </c>
      <c r="AX258" s="16">
        <v>0</v>
      </c>
      <c r="AY258" s="16">
        <v>0</v>
      </c>
      <c r="AZ258" s="16">
        <v>1710</v>
      </c>
      <c r="BA258" s="16">
        <v>88924</v>
      </c>
    </row>
    <row r="259" spans="1:53">
      <c r="A259" s="15" t="s">
        <v>1344</v>
      </c>
      <c r="B259" s="15" t="s">
        <v>1345</v>
      </c>
      <c r="C259" s="15" t="s">
        <v>1346</v>
      </c>
      <c r="D259" s="15" t="s">
        <v>1347</v>
      </c>
      <c r="E259" s="15" t="s">
        <v>1347</v>
      </c>
      <c r="F259" s="15" t="s">
        <v>1351</v>
      </c>
      <c r="G259" s="15" t="s">
        <v>1609</v>
      </c>
      <c r="H259" s="15" t="s">
        <v>1349</v>
      </c>
      <c r="I259" s="15" t="s">
        <v>1375</v>
      </c>
      <c r="J259" s="15"/>
      <c r="K259" s="16">
        <v>7</v>
      </c>
      <c r="L259" s="16">
        <v>621</v>
      </c>
      <c r="M259" s="16">
        <v>611</v>
      </c>
      <c r="N259" s="16">
        <v>607</v>
      </c>
      <c r="O259" s="16">
        <v>12499817</v>
      </c>
      <c r="P259" s="16">
        <v>0</v>
      </c>
      <c r="Q259" s="16">
        <v>0</v>
      </c>
      <c r="R259" s="16">
        <v>1569</v>
      </c>
      <c r="S259" s="15"/>
      <c r="T259" s="16">
        <v>7</v>
      </c>
      <c r="U259" s="16">
        <v>605</v>
      </c>
      <c r="V259" s="16">
        <v>604</v>
      </c>
      <c r="W259" s="16">
        <v>621</v>
      </c>
      <c r="X259" s="16">
        <v>14761158</v>
      </c>
      <c r="Y259" s="16">
        <v>0</v>
      </c>
      <c r="Z259" s="16">
        <v>0</v>
      </c>
      <c r="AA259" s="16">
        <v>1861</v>
      </c>
      <c r="AC259" s="16">
        <v>7</v>
      </c>
      <c r="AD259" s="16">
        <v>634</v>
      </c>
      <c r="AE259" s="16">
        <v>626</v>
      </c>
      <c r="AF259" s="16">
        <v>618</v>
      </c>
      <c r="AG259" s="16">
        <v>12881858</v>
      </c>
      <c r="AH259" s="16">
        <v>0</v>
      </c>
      <c r="AI259" s="16">
        <v>0</v>
      </c>
      <c r="AJ259" s="16">
        <v>1583</v>
      </c>
      <c r="AL259" s="16">
        <v>7</v>
      </c>
      <c r="AM259" s="16">
        <v>600</v>
      </c>
      <c r="AN259" s="16">
        <v>604</v>
      </c>
      <c r="AO259" s="16">
        <v>599</v>
      </c>
      <c r="AP259" s="16">
        <v>14322874</v>
      </c>
      <c r="AQ259" s="16">
        <v>0</v>
      </c>
      <c r="AR259" s="16">
        <v>0</v>
      </c>
      <c r="AS259" s="16">
        <v>1833</v>
      </c>
      <c r="AU259" s="16">
        <v>7</v>
      </c>
      <c r="AV259" s="16">
        <v>613</v>
      </c>
      <c r="AW259" s="16">
        <v>54465707</v>
      </c>
      <c r="AX259" s="16">
        <v>0</v>
      </c>
      <c r="AY259" s="16">
        <v>0</v>
      </c>
      <c r="AZ259" s="16">
        <v>1710</v>
      </c>
      <c r="BA259" s="16">
        <v>88924</v>
      </c>
    </row>
    <row r="260" spans="1:53">
      <c r="A260" s="15" t="s">
        <v>1344</v>
      </c>
      <c r="B260" s="15" t="s">
        <v>1345</v>
      </c>
      <c r="C260" s="15" t="s">
        <v>1346</v>
      </c>
      <c r="D260" s="15" t="s">
        <v>1347</v>
      </c>
      <c r="E260" s="15" t="s">
        <v>1347</v>
      </c>
      <c r="F260" s="15" t="s">
        <v>1351</v>
      </c>
      <c r="G260" s="15" t="s">
        <v>1610</v>
      </c>
      <c r="H260" s="15" t="s">
        <v>1349</v>
      </c>
      <c r="I260" s="15" t="s">
        <v>1373</v>
      </c>
      <c r="J260" s="15"/>
      <c r="K260" s="16">
        <v>1</v>
      </c>
      <c r="L260" s="16">
        <v>4</v>
      </c>
      <c r="M260" s="16">
        <v>4</v>
      </c>
      <c r="N260" s="16">
        <v>4</v>
      </c>
      <c r="O260" s="16">
        <v>66734</v>
      </c>
      <c r="P260" s="16">
        <v>0</v>
      </c>
      <c r="Q260" s="16">
        <v>0</v>
      </c>
      <c r="R260" s="16">
        <v>1283</v>
      </c>
      <c r="S260" s="15"/>
      <c r="T260" s="16">
        <v>1</v>
      </c>
      <c r="U260" s="16">
        <v>4</v>
      </c>
      <c r="V260" s="16">
        <v>4</v>
      </c>
      <c r="W260" s="16">
        <v>4</v>
      </c>
      <c r="X260" s="16">
        <v>81004</v>
      </c>
      <c r="Y260" s="16">
        <v>0</v>
      </c>
      <c r="Z260" s="16">
        <v>0</v>
      </c>
      <c r="AA260" s="16">
        <v>1558</v>
      </c>
      <c r="AC260" s="16">
        <v>1</v>
      </c>
      <c r="AD260" s="16">
        <v>4</v>
      </c>
      <c r="AE260" s="16">
        <v>4</v>
      </c>
      <c r="AF260" s="16">
        <v>4</v>
      </c>
      <c r="AG260" s="16">
        <v>69852</v>
      </c>
      <c r="AH260" s="16">
        <v>0</v>
      </c>
      <c r="AI260" s="16">
        <v>0</v>
      </c>
      <c r="AJ260" s="16">
        <v>1343</v>
      </c>
      <c r="AL260" s="16">
        <v>1</v>
      </c>
      <c r="AM260" s="16">
        <v>4</v>
      </c>
      <c r="AN260" s="16">
        <v>4</v>
      </c>
      <c r="AO260" s="16">
        <v>4</v>
      </c>
      <c r="AP260" s="16">
        <v>80286</v>
      </c>
      <c r="AQ260" s="16">
        <v>0</v>
      </c>
      <c r="AR260" s="16">
        <v>0</v>
      </c>
      <c r="AS260" s="16">
        <v>1544</v>
      </c>
      <c r="AU260" s="16">
        <v>1</v>
      </c>
      <c r="AV260" s="16">
        <v>4</v>
      </c>
      <c r="AW260" s="16">
        <v>297876</v>
      </c>
      <c r="AX260" s="16">
        <v>0</v>
      </c>
      <c r="AY260" s="16">
        <v>0</v>
      </c>
      <c r="AZ260" s="16">
        <v>1432</v>
      </c>
      <c r="BA260" s="16">
        <v>74469</v>
      </c>
    </row>
    <row r="261" spans="1:53">
      <c r="A261" s="15" t="s">
        <v>1344</v>
      </c>
      <c r="B261" s="15" t="s">
        <v>1345</v>
      </c>
      <c r="C261" s="15" t="s">
        <v>1346</v>
      </c>
      <c r="D261" s="15" t="s">
        <v>1347</v>
      </c>
      <c r="E261" s="15" t="s">
        <v>1347</v>
      </c>
      <c r="F261" s="15" t="s">
        <v>1351</v>
      </c>
      <c r="G261" s="15" t="s">
        <v>1611</v>
      </c>
      <c r="H261" s="15" t="s">
        <v>1349</v>
      </c>
      <c r="I261" s="15" t="s">
        <v>1375</v>
      </c>
      <c r="J261" s="15"/>
      <c r="K261" s="16">
        <v>1</v>
      </c>
      <c r="L261" s="16">
        <v>4</v>
      </c>
      <c r="M261" s="16">
        <v>4</v>
      </c>
      <c r="N261" s="16">
        <v>4</v>
      </c>
      <c r="O261" s="16">
        <v>66734</v>
      </c>
      <c r="P261" s="16">
        <v>0</v>
      </c>
      <c r="Q261" s="16">
        <v>0</v>
      </c>
      <c r="R261" s="16">
        <v>1283</v>
      </c>
      <c r="S261" s="15"/>
      <c r="T261" s="16">
        <v>1</v>
      </c>
      <c r="U261" s="16">
        <v>4</v>
      </c>
      <c r="V261" s="16">
        <v>4</v>
      </c>
      <c r="W261" s="16">
        <v>4</v>
      </c>
      <c r="X261" s="16">
        <v>81004</v>
      </c>
      <c r="Y261" s="16">
        <v>0</v>
      </c>
      <c r="Z261" s="16">
        <v>0</v>
      </c>
      <c r="AA261" s="16">
        <v>1558</v>
      </c>
      <c r="AC261" s="16">
        <v>1</v>
      </c>
      <c r="AD261" s="16">
        <v>4</v>
      </c>
      <c r="AE261" s="16">
        <v>4</v>
      </c>
      <c r="AF261" s="16">
        <v>4</v>
      </c>
      <c r="AG261" s="16">
        <v>69852</v>
      </c>
      <c r="AH261" s="16">
        <v>0</v>
      </c>
      <c r="AI261" s="16">
        <v>0</v>
      </c>
      <c r="AJ261" s="16">
        <v>1343</v>
      </c>
      <c r="AL261" s="16">
        <v>1</v>
      </c>
      <c r="AM261" s="16">
        <v>4</v>
      </c>
      <c r="AN261" s="16">
        <v>4</v>
      </c>
      <c r="AO261" s="16">
        <v>4</v>
      </c>
      <c r="AP261" s="16">
        <v>80286</v>
      </c>
      <c r="AQ261" s="16">
        <v>0</v>
      </c>
      <c r="AR261" s="16">
        <v>0</v>
      </c>
      <c r="AS261" s="16">
        <v>1544</v>
      </c>
      <c r="AU261" s="16">
        <v>1</v>
      </c>
      <c r="AV261" s="16">
        <v>4</v>
      </c>
      <c r="AW261" s="16">
        <v>297876</v>
      </c>
      <c r="AX261" s="16">
        <v>0</v>
      </c>
      <c r="AY261" s="16">
        <v>0</v>
      </c>
      <c r="AZ261" s="16">
        <v>1432</v>
      </c>
      <c r="BA261" s="16">
        <v>74469</v>
      </c>
    </row>
    <row r="262" spans="1:53">
      <c r="A262" s="15" t="s">
        <v>1344</v>
      </c>
      <c r="B262" s="15" t="s">
        <v>1345</v>
      </c>
      <c r="C262" s="15" t="s">
        <v>1346</v>
      </c>
      <c r="D262" s="15" t="s">
        <v>1347</v>
      </c>
      <c r="E262" s="15" t="s">
        <v>1347</v>
      </c>
      <c r="F262" s="15" t="s">
        <v>1351</v>
      </c>
      <c r="G262" s="15" t="s">
        <v>1612</v>
      </c>
      <c r="H262" s="15" t="s">
        <v>1349</v>
      </c>
      <c r="I262" s="15" t="s">
        <v>1369</v>
      </c>
      <c r="J262" s="15"/>
      <c r="K262" s="16">
        <v>364</v>
      </c>
      <c r="L262" s="16">
        <v>12182</v>
      </c>
      <c r="M262" s="16">
        <v>12108</v>
      </c>
      <c r="N262" s="16">
        <v>12046</v>
      </c>
      <c r="O262" s="16">
        <v>174633287</v>
      </c>
      <c r="P262" s="16">
        <v>0</v>
      </c>
      <c r="Q262" s="16">
        <v>0</v>
      </c>
      <c r="R262" s="16">
        <v>1109</v>
      </c>
      <c r="S262" s="15"/>
      <c r="T262" s="16">
        <v>359</v>
      </c>
      <c r="U262" s="16">
        <v>12070</v>
      </c>
      <c r="V262" s="16">
        <v>12004</v>
      </c>
      <c r="W262" s="16">
        <v>12009</v>
      </c>
      <c r="X262" s="16">
        <v>189321123</v>
      </c>
      <c r="Y262" s="16">
        <v>0</v>
      </c>
      <c r="Z262" s="16">
        <v>0</v>
      </c>
      <c r="AA262" s="16">
        <v>1211</v>
      </c>
      <c r="AC262" s="16">
        <v>360</v>
      </c>
      <c r="AD262" s="16">
        <v>12071</v>
      </c>
      <c r="AE262" s="16">
        <v>12134</v>
      </c>
      <c r="AF262" s="16">
        <v>12250</v>
      </c>
      <c r="AG262" s="16">
        <v>176933556</v>
      </c>
      <c r="AH262" s="16">
        <v>0</v>
      </c>
      <c r="AI262" s="16">
        <v>0</v>
      </c>
      <c r="AJ262" s="16">
        <v>1120</v>
      </c>
      <c r="AL262" s="16">
        <v>365</v>
      </c>
      <c r="AM262" s="16">
        <v>12419</v>
      </c>
      <c r="AN262" s="16">
        <v>12465</v>
      </c>
      <c r="AO262" s="16">
        <v>12159</v>
      </c>
      <c r="AP262" s="16">
        <v>190340117</v>
      </c>
      <c r="AQ262" s="16">
        <v>0</v>
      </c>
      <c r="AR262" s="16">
        <v>0</v>
      </c>
      <c r="AS262" s="16">
        <v>1186</v>
      </c>
      <c r="AU262" s="16">
        <v>362</v>
      </c>
      <c r="AV262" s="16">
        <v>12160</v>
      </c>
      <c r="AW262" s="16">
        <v>731228083</v>
      </c>
      <c r="AX262" s="16">
        <v>0</v>
      </c>
      <c r="AY262" s="16">
        <v>0</v>
      </c>
      <c r="AZ262" s="16">
        <v>1156</v>
      </c>
      <c r="BA262" s="16">
        <v>60135</v>
      </c>
    </row>
    <row r="263" spans="1:53">
      <c r="A263" s="15" t="s">
        <v>1344</v>
      </c>
      <c r="B263" s="15" t="s">
        <v>1345</v>
      </c>
      <c r="C263" s="15" t="s">
        <v>1346</v>
      </c>
      <c r="D263" s="15" t="s">
        <v>1347</v>
      </c>
      <c r="E263" s="15" t="s">
        <v>1347</v>
      </c>
      <c r="F263" s="15" t="s">
        <v>1351</v>
      </c>
      <c r="G263" s="15" t="s">
        <v>1613</v>
      </c>
      <c r="H263" s="15" t="s">
        <v>1349</v>
      </c>
      <c r="I263" s="15" t="s">
        <v>1371</v>
      </c>
      <c r="J263" s="15"/>
      <c r="K263" s="16">
        <v>364</v>
      </c>
      <c r="L263" s="16">
        <v>12182</v>
      </c>
      <c r="M263" s="16">
        <v>12108</v>
      </c>
      <c r="N263" s="16">
        <v>12046</v>
      </c>
      <c r="O263" s="16">
        <v>174633287</v>
      </c>
      <c r="P263" s="16">
        <v>0</v>
      </c>
      <c r="Q263" s="16">
        <v>0</v>
      </c>
      <c r="R263" s="16">
        <v>1109</v>
      </c>
      <c r="S263" s="15"/>
      <c r="T263" s="16">
        <v>359</v>
      </c>
      <c r="U263" s="16">
        <v>12070</v>
      </c>
      <c r="V263" s="16">
        <v>12004</v>
      </c>
      <c r="W263" s="16">
        <v>12009</v>
      </c>
      <c r="X263" s="16">
        <v>189321123</v>
      </c>
      <c r="Y263" s="16">
        <v>0</v>
      </c>
      <c r="Z263" s="16">
        <v>0</v>
      </c>
      <c r="AA263" s="16">
        <v>1211</v>
      </c>
      <c r="AC263" s="16">
        <v>360</v>
      </c>
      <c r="AD263" s="16">
        <v>12071</v>
      </c>
      <c r="AE263" s="16">
        <v>12134</v>
      </c>
      <c r="AF263" s="16">
        <v>12250</v>
      </c>
      <c r="AG263" s="16">
        <v>176933556</v>
      </c>
      <c r="AH263" s="16">
        <v>0</v>
      </c>
      <c r="AI263" s="16">
        <v>0</v>
      </c>
      <c r="AJ263" s="16">
        <v>1120</v>
      </c>
      <c r="AL263" s="16">
        <v>365</v>
      </c>
      <c r="AM263" s="16">
        <v>12419</v>
      </c>
      <c r="AN263" s="16">
        <v>12465</v>
      </c>
      <c r="AO263" s="16">
        <v>12159</v>
      </c>
      <c r="AP263" s="16">
        <v>190340117</v>
      </c>
      <c r="AQ263" s="16">
        <v>0</v>
      </c>
      <c r="AR263" s="16">
        <v>0</v>
      </c>
      <c r="AS263" s="16">
        <v>1186</v>
      </c>
      <c r="AU263" s="16">
        <v>362</v>
      </c>
      <c r="AV263" s="16">
        <v>12160</v>
      </c>
      <c r="AW263" s="16">
        <v>731228083</v>
      </c>
      <c r="AX263" s="16">
        <v>0</v>
      </c>
      <c r="AY263" s="16">
        <v>0</v>
      </c>
      <c r="AZ263" s="16">
        <v>1156</v>
      </c>
      <c r="BA263" s="16">
        <v>60135</v>
      </c>
    </row>
    <row r="264" spans="1:53">
      <c r="A264" s="15" t="s">
        <v>1344</v>
      </c>
      <c r="B264" s="15" t="s">
        <v>1345</v>
      </c>
      <c r="C264" s="15" t="s">
        <v>1346</v>
      </c>
      <c r="D264" s="15" t="s">
        <v>1347</v>
      </c>
      <c r="E264" s="15" t="s">
        <v>1347</v>
      </c>
      <c r="F264" s="15" t="s">
        <v>1351</v>
      </c>
      <c r="G264" s="15" t="s">
        <v>1614</v>
      </c>
      <c r="H264" s="15" t="s">
        <v>1349</v>
      </c>
      <c r="I264" s="15" t="s">
        <v>1373</v>
      </c>
      <c r="J264" s="15"/>
      <c r="K264" s="16">
        <v>110</v>
      </c>
      <c r="L264" s="16">
        <v>2458</v>
      </c>
      <c r="M264" s="16">
        <v>2458</v>
      </c>
      <c r="N264" s="16">
        <v>2422</v>
      </c>
      <c r="O264" s="16">
        <v>41072775</v>
      </c>
      <c r="P264" s="16">
        <v>0</v>
      </c>
      <c r="Q264" s="16">
        <v>0</v>
      </c>
      <c r="R264" s="16">
        <v>1292</v>
      </c>
      <c r="S264" s="15"/>
      <c r="T264" s="16">
        <v>106</v>
      </c>
      <c r="U264" s="16">
        <v>2499</v>
      </c>
      <c r="V264" s="16">
        <v>2432</v>
      </c>
      <c r="W264" s="16">
        <v>2413</v>
      </c>
      <c r="X264" s="16">
        <v>43443480</v>
      </c>
      <c r="Y264" s="16">
        <v>0</v>
      </c>
      <c r="Z264" s="16">
        <v>0</v>
      </c>
      <c r="AA264" s="16">
        <v>1365</v>
      </c>
      <c r="AC264" s="16">
        <v>104</v>
      </c>
      <c r="AD264" s="16">
        <v>2391</v>
      </c>
      <c r="AE264" s="16">
        <v>2377</v>
      </c>
      <c r="AF264" s="16">
        <v>2402</v>
      </c>
      <c r="AG264" s="16">
        <v>39038259</v>
      </c>
      <c r="AH264" s="16">
        <v>0</v>
      </c>
      <c r="AI264" s="16">
        <v>0</v>
      </c>
      <c r="AJ264" s="16">
        <v>1256</v>
      </c>
      <c r="AL264" s="16">
        <v>104</v>
      </c>
      <c r="AM264" s="16">
        <v>2343</v>
      </c>
      <c r="AN264" s="16">
        <v>2286</v>
      </c>
      <c r="AO264" s="16">
        <v>2149</v>
      </c>
      <c r="AP264" s="16">
        <v>40875052</v>
      </c>
      <c r="AQ264" s="16">
        <v>0</v>
      </c>
      <c r="AR264" s="16">
        <v>0</v>
      </c>
      <c r="AS264" s="16">
        <v>1392</v>
      </c>
      <c r="AU264" s="16">
        <v>106</v>
      </c>
      <c r="AV264" s="16">
        <v>2386</v>
      </c>
      <c r="AW264" s="16">
        <v>164429566</v>
      </c>
      <c r="AX264" s="16">
        <v>0</v>
      </c>
      <c r="AY264" s="16">
        <v>0</v>
      </c>
      <c r="AZ264" s="16">
        <v>1325</v>
      </c>
      <c r="BA264" s="16">
        <v>68919</v>
      </c>
    </row>
    <row r="265" spans="1:53">
      <c r="A265" s="15" t="s">
        <v>1344</v>
      </c>
      <c r="B265" s="15" t="s">
        <v>1345</v>
      </c>
      <c r="C265" s="15" t="s">
        <v>1346</v>
      </c>
      <c r="D265" s="15" t="s">
        <v>1347</v>
      </c>
      <c r="E265" s="15" t="s">
        <v>1347</v>
      </c>
      <c r="F265" s="15" t="s">
        <v>1351</v>
      </c>
      <c r="G265" s="15" t="s">
        <v>1615</v>
      </c>
      <c r="H265" s="15" t="s">
        <v>1349</v>
      </c>
      <c r="I265" s="15" t="s">
        <v>1375</v>
      </c>
      <c r="J265" s="15"/>
      <c r="K265" s="16">
        <v>110</v>
      </c>
      <c r="L265" s="16">
        <v>2458</v>
      </c>
      <c r="M265" s="16">
        <v>2458</v>
      </c>
      <c r="N265" s="16">
        <v>2422</v>
      </c>
      <c r="O265" s="16">
        <v>41072775</v>
      </c>
      <c r="P265" s="16">
        <v>0</v>
      </c>
      <c r="Q265" s="16">
        <v>0</v>
      </c>
      <c r="R265" s="16">
        <v>1292</v>
      </c>
      <c r="S265" s="15"/>
      <c r="T265" s="16">
        <v>106</v>
      </c>
      <c r="U265" s="16">
        <v>2499</v>
      </c>
      <c r="V265" s="16">
        <v>2432</v>
      </c>
      <c r="W265" s="16">
        <v>2413</v>
      </c>
      <c r="X265" s="16">
        <v>43443480</v>
      </c>
      <c r="Y265" s="16">
        <v>0</v>
      </c>
      <c r="Z265" s="16">
        <v>0</v>
      </c>
      <c r="AA265" s="16">
        <v>1365</v>
      </c>
      <c r="AC265" s="16">
        <v>104</v>
      </c>
      <c r="AD265" s="16">
        <v>2391</v>
      </c>
      <c r="AE265" s="16">
        <v>2377</v>
      </c>
      <c r="AF265" s="16">
        <v>2402</v>
      </c>
      <c r="AG265" s="16">
        <v>39038259</v>
      </c>
      <c r="AH265" s="16">
        <v>0</v>
      </c>
      <c r="AI265" s="16">
        <v>0</v>
      </c>
      <c r="AJ265" s="16">
        <v>1256</v>
      </c>
      <c r="AL265" s="16">
        <v>104</v>
      </c>
      <c r="AM265" s="16">
        <v>2343</v>
      </c>
      <c r="AN265" s="16">
        <v>2286</v>
      </c>
      <c r="AO265" s="16">
        <v>2149</v>
      </c>
      <c r="AP265" s="16">
        <v>40875052</v>
      </c>
      <c r="AQ265" s="16">
        <v>0</v>
      </c>
      <c r="AR265" s="16">
        <v>0</v>
      </c>
      <c r="AS265" s="16">
        <v>1392</v>
      </c>
      <c r="AU265" s="16">
        <v>106</v>
      </c>
      <c r="AV265" s="16">
        <v>2386</v>
      </c>
      <c r="AW265" s="16">
        <v>164429566</v>
      </c>
      <c r="AX265" s="16">
        <v>0</v>
      </c>
      <c r="AY265" s="16">
        <v>0</v>
      </c>
      <c r="AZ265" s="16">
        <v>1325</v>
      </c>
      <c r="BA265" s="16">
        <v>68919</v>
      </c>
    </row>
    <row r="266" spans="1:53">
      <c r="A266" s="15" t="s">
        <v>1344</v>
      </c>
      <c r="B266" s="15" t="s">
        <v>1345</v>
      </c>
      <c r="C266" s="15" t="s">
        <v>1346</v>
      </c>
      <c r="D266" s="15" t="s">
        <v>1347</v>
      </c>
      <c r="E266" s="15" t="s">
        <v>1347</v>
      </c>
      <c r="F266" s="15" t="s">
        <v>1351</v>
      </c>
      <c r="G266" s="15" t="s">
        <v>1616</v>
      </c>
      <c r="H266" s="15" t="s">
        <v>1349</v>
      </c>
      <c r="I266" s="15" t="s">
        <v>1373</v>
      </c>
      <c r="J266" s="15"/>
      <c r="K266" s="16">
        <v>108</v>
      </c>
      <c r="L266" s="16">
        <v>6865</v>
      </c>
      <c r="M266" s="16">
        <v>6842</v>
      </c>
      <c r="N266" s="16">
        <v>6798</v>
      </c>
      <c r="O266" s="16">
        <v>88335218</v>
      </c>
      <c r="P266" s="16">
        <v>0</v>
      </c>
      <c r="Q266" s="16">
        <v>0</v>
      </c>
      <c r="R266" s="16">
        <v>994</v>
      </c>
      <c r="S266" s="15"/>
      <c r="T266" s="16">
        <v>107</v>
      </c>
      <c r="U266" s="16">
        <v>6772</v>
      </c>
      <c r="V266" s="16">
        <v>6823</v>
      </c>
      <c r="W266" s="16">
        <v>6818</v>
      </c>
      <c r="X266" s="16">
        <v>96877690</v>
      </c>
      <c r="Y266" s="16">
        <v>0</v>
      </c>
      <c r="Z266" s="16">
        <v>0</v>
      </c>
      <c r="AA266" s="16">
        <v>1095</v>
      </c>
      <c r="AC266" s="16">
        <v>108</v>
      </c>
      <c r="AD266" s="16">
        <v>6830</v>
      </c>
      <c r="AE266" s="16">
        <v>6951</v>
      </c>
      <c r="AF266" s="16">
        <v>7079</v>
      </c>
      <c r="AG266" s="16">
        <v>91718743</v>
      </c>
      <c r="AH266" s="16">
        <v>0</v>
      </c>
      <c r="AI266" s="16">
        <v>0</v>
      </c>
      <c r="AJ266" s="16">
        <v>1015</v>
      </c>
      <c r="AL266" s="16">
        <v>111</v>
      </c>
      <c r="AM266" s="16">
        <v>7163</v>
      </c>
      <c r="AN266" s="16">
        <v>7218</v>
      </c>
      <c r="AO266" s="16">
        <v>7136</v>
      </c>
      <c r="AP266" s="16">
        <v>97472616</v>
      </c>
      <c r="AQ266" s="16">
        <v>0</v>
      </c>
      <c r="AR266" s="16">
        <v>0</v>
      </c>
      <c r="AS266" s="16">
        <v>1045</v>
      </c>
      <c r="AU266" s="16">
        <v>109</v>
      </c>
      <c r="AV266" s="16">
        <v>6941</v>
      </c>
      <c r="AW266" s="16">
        <v>374404267</v>
      </c>
      <c r="AX266" s="16">
        <v>0</v>
      </c>
      <c r="AY266" s="16">
        <v>0</v>
      </c>
      <c r="AZ266" s="16">
        <v>1037</v>
      </c>
      <c r="BA266" s="16">
        <v>53939</v>
      </c>
    </row>
    <row r="267" spans="1:53">
      <c r="A267" s="15" t="s">
        <v>1344</v>
      </c>
      <c r="B267" s="15" t="s">
        <v>1345</v>
      </c>
      <c r="C267" s="15" t="s">
        <v>1346</v>
      </c>
      <c r="D267" s="15" t="s">
        <v>1347</v>
      </c>
      <c r="E267" s="15" t="s">
        <v>1347</v>
      </c>
      <c r="F267" s="15" t="s">
        <v>1351</v>
      </c>
      <c r="G267" s="15" t="s">
        <v>1617</v>
      </c>
      <c r="H267" s="15" t="s">
        <v>1349</v>
      </c>
      <c r="I267" s="15" t="s">
        <v>1375</v>
      </c>
      <c r="J267" s="15"/>
      <c r="K267" s="16">
        <v>108</v>
      </c>
      <c r="L267" s="16">
        <v>6865</v>
      </c>
      <c r="M267" s="16">
        <v>6842</v>
      </c>
      <c r="N267" s="16">
        <v>6798</v>
      </c>
      <c r="O267" s="16">
        <v>88335218</v>
      </c>
      <c r="P267" s="16">
        <v>0</v>
      </c>
      <c r="Q267" s="16">
        <v>0</v>
      </c>
      <c r="R267" s="16">
        <v>994</v>
      </c>
      <c r="S267" s="15"/>
      <c r="T267" s="16">
        <v>107</v>
      </c>
      <c r="U267" s="16">
        <v>6772</v>
      </c>
      <c r="V267" s="16">
        <v>6823</v>
      </c>
      <c r="W267" s="16">
        <v>6818</v>
      </c>
      <c r="X267" s="16">
        <v>96877690</v>
      </c>
      <c r="Y267" s="16">
        <v>0</v>
      </c>
      <c r="Z267" s="16">
        <v>0</v>
      </c>
      <c r="AA267" s="16">
        <v>1095</v>
      </c>
      <c r="AC267" s="16">
        <v>108</v>
      </c>
      <c r="AD267" s="16">
        <v>6830</v>
      </c>
      <c r="AE267" s="16">
        <v>6951</v>
      </c>
      <c r="AF267" s="16">
        <v>7079</v>
      </c>
      <c r="AG267" s="16">
        <v>91718743</v>
      </c>
      <c r="AH267" s="16">
        <v>0</v>
      </c>
      <c r="AI267" s="16">
        <v>0</v>
      </c>
      <c r="AJ267" s="16">
        <v>1015</v>
      </c>
      <c r="AL267" s="16">
        <v>111</v>
      </c>
      <c r="AM267" s="16">
        <v>7163</v>
      </c>
      <c r="AN267" s="16">
        <v>7218</v>
      </c>
      <c r="AO267" s="16">
        <v>7136</v>
      </c>
      <c r="AP267" s="16">
        <v>97472616</v>
      </c>
      <c r="AQ267" s="16">
        <v>0</v>
      </c>
      <c r="AR267" s="16">
        <v>0</v>
      </c>
      <c r="AS267" s="16">
        <v>1045</v>
      </c>
      <c r="AU267" s="16">
        <v>109</v>
      </c>
      <c r="AV267" s="16">
        <v>6941</v>
      </c>
      <c r="AW267" s="16">
        <v>374404267</v>
      </c>
      <c r="AX267" s="16">
        <v>0</v>
      </c>
      <c r="AY267" s="16">
        <v>0</v>
      </c>
      <c r="AZ267" s="16">
        <v>1037</v>
      </c>
      <c r="BA267" s="16">
        <v>53939</v>
      </c>
    </row>
    <row r="268" spans="1:53">
      <c r="A268" s="15" t="s">
        <v>1344</v>
      </c>
      <c r="B268" s="15" t="s">
        <v>1345</v>
      </c>
      <c r="C268" s="15" t="s">
        <v>1346</v>
      </c>
      <c r="D268" s="15" t="s">
        <v>1347</v>
      </c>
      <c r="E268" s="15" t="s">
        <v>1347</v>
      </c>
      <c r="F268" s="15" t="s">
        <v>1351</v>
      </c>
      <c r="G268" s="15" t="s">
        <v>1618</v>
      </c>
      <c r="H268" s="15" t="s">
        <v>1349</v>
      </c>
      <c r="I268" s="15" t="s">
        <v>1373</v>
      </c>
      <c r="J268" s="15"/>
      <c r="K268" s="16">
        <v>8</v>
      </c>
      <c r="L268" s="16">
        <v>29</v>
      </c>
      <c r="M268" s="16">
        <v>30</v>
      </c>
      <c r="N268" s="16">
        <v>30</v>
      </c>
      <c r="O268" s="16">
        <v>692813</v>
      </c>
      <c r="P268" s="16">
        <v>0</v>
      </c>
      <c r="Q268" s="16">
        <v>0</v>
      </c>
      <c r="R268" s="16">
        <v>1796</v>
      </c>
      <c r="S268" s="15"/>
      <c r="T268" s="16">
        <v>9</v>
      </c>
      <c r="U268" s="16">
        <v>30</v>
      </c>
      <c r="V268" s="16">
        <v>32</v>
      </c>
      <c r="W268" s="16">
        <v>31</v>
      </c>
      <c r="X268" s="16">
        <v>772077</v>
      </c>
      <c r="Y268" s="16">
        <v>0</v>
      </c>
      <c r="Z268" s="16">
        <v>0</v>
      </c>
      <c r="AA268" s="16">
        <v>1916</v>
      </c>
      <c r="AC268" s="16">
        <v>10</v>
      </c>
      <c r="AD268" s="16">
        <v>30</v>
      </c>
      <c r="AE268" s="16">
        <v>29</v>
      </c>
      <c r="AF268" s="16">
        <v>33</v>
      </c>
      <c r="AG268" s="16">
        <v>743897</v>
      </c>
      <c r="AH268" s="16">
        <v>0</v>
      </c>
      <c r="AI268" s="16">
        <v>0</v>
      </c>
      <c r="AJ268" s="16">
        <v>1866</v>
      </c>
      <c r="AL268" s="16">
        <v>12</v>
      </c>
      <c r="AM268" s="16">
        <v>30</v>
      </c>
      <c r="AN268" s="16">
        <v>30</v>
      </c>
      <c r="AO268" s="16">
        <v>35</v>
      </c>
      <c r="AP268" s="16">
        <v>808751</v>
      </c>
      <c r="AQ268" s="16">
        <v>0</v>
      </c>
      <c r="AR268" s="16">
        <v>0</v>
      </c>
      <c r="AS268" s="16">
        <v>1965</v>
      </c>
      <c r="AU268" s="16">
        <v>10</v>
      </c>
      <c r="AV268" s="16">
        <v>31</v>
      </c>
      <c r="AW268" s="16">
        <v>3017538</v>
      </c>
      <c r="AX268" s="16">
        <v>0</v>
      </c>
      <c r="AY268" s="16">
        <v>0</v>
      </c>
      <c r="AZ268" s="16">
        <v>1887</v>
      </c>
      <c r="BA268" s="16">
        <v>98131</v>
      </c>
    </row>
    <row r="269" spans="1:53">
      <c r="A269" s="15" t="s">
        <v>1344</v>
      </c>
      <c r="B269" s="15" t="s">
        <v>1345</v>
      </c>
      <c r="C269" s="15" t="s">
        <v>1346</v>
      </c>
      <c r="D269" s="15" t="s">
        <v>1347</v>
      </c>
      <c r="E269" s="15" t="s">
        <v>1347</v>
      </c>
      <c r="F269" s="15" t="s">
        <v>1351</v>
      </c>
      <c r="G269" s="15" t="s">
        <v>1619</v>
      </c>
      <c r="H269" s="15" t="s">
        <v>1349</v>
      </c>
      <c r="I269" s="15" t="s">
        <v>1375</v>
      </c>
      <c r="J269" s="15"/>
      <c r="K269" s="16">
        <v>8</v>
      </c>
      <c r="L269" s="16">
        <v>29</v>
      </c>
      <c r="M269" s="16">
        <v>30</v>
      </c>
      <c r="N269" s="16">
        <v>30</v>
      </c>
      <c r="O269" s="16">
        <v>692813</v>
      </c>
      <c r="P269" s="16">
        <v>0</v>
      </c>
      <c r="Q269" s="16">
        <v>0</v>
      </c>
      <c r="R269" s="16">
        <v>1796</v>
      </c>
      <c r="S269" s="15"/>
      <c r="T269" s="16">
        <v>9</v>
      </c>
      <c r="U269" s="16">
        <v>30</v>
      </c>
      <c r="V269" s="16">
        <v>32</v>
      </c>
      <c r="W269" s="16">
        <v>31</v>
      </c>
      <c r="X269" s="16">
        <v>772077</v>
      </c>
      <c r="Y269" s="16">
        <v>0</v>
      </c>
      <c r="Z269" s="16">
        <v>0</v>
      </c>
      <c r="AA269" s="16">
        <v>1916</v>
      </c>
      <c r="AC269" s="16">
        <v>10</v>
      </c>
      <c r="AD269" s="16">
        <v>30</v>
      </c>
      <c r="AE269" s="16">
        <v>29</v>
      </c>
      <c r="AF269" s="16">
        <v>33</v>
      </c>
      <c r="AG269" s="16">
        <v>743897</v>
      </c>
      <c r="AH269" s="16">
        <v>0</v>
      </c>
      <c r="AI269" s="16">
        <v>0</v>
      </c>
      <c r="AJ269" s="16">
        <v>1866</v>
      </c>
      <c r="AL269" s="16">
        <v>12</v>
      </c>
      <c r="AM269" s="16">
        <v>30</v>
      </c>
      <c r="AN269" s="16">
        <v>30</v>
      </c>
      <c r="AO269" s="16">
        <v>35</v>
      </c>
      <c r="AP269" s="16">
        <v>808751</v>
      </c>
      <c r="AQ269" s="16">
        <v>0</v>
      </c>
      <c r="AR269" s="16">
        <v>0</v>
      </c>
      <c r="AS269" s="16">
        <v>1965</v>
      </c>
      <c r="AU269" s="16">
        <v>10</v>
      </c>
      <c r="AV269" s="16">
        <v>31</v>
      </c>
      <c r="AW269" s="16">
        <v>3017538</v>
      </c>
      <c r="AX269" s="16">
        <v>0</v>
      </c>
      <c r="AY269" s="16">
        <v>0</v>
      </c>
      <c r="AZ269" s="16">
        <v>1887</v>
      </c>
      <c r="BA269" s="16">
        <v>98131</v>
      </c>
    </row>
    <row r="270" spans="1:53">
      <c r="A270" s="15" t="s">
        <v>1344</v>
      </c>
      <c r="B270" s="15" t="s">
        <v>1345</v>
      </c>
      <c r="C270" s="15" t="s">
        <v>1346</v>
      </c>
      <c r="D270" s="15" t="s">
        <v>1347</v>
      </c>
      <c r="E270" s="15" t="s">
        <v>1347</v>
      </c>
      <c r="F270" s="15" t="s">
        <v>1351</v>
      </c>
      <c r="G270" s="15" t="s">
        <v>1620</v>
      </c>
      <c r="H270" s="15" t="s">
        <v>1349</v>
      </c>
      <c r="I270" s="15" t="s">
        <v>1373</v>
      </c>
      <c r="J270" s="15"/>
      <c r="K270" s="16">
        <v>111</v>
      </c>
      <c r="L270" s="16">
        <v>2264</v>
      </c>
      <c r="M270" s="16">
        <v>2214</v>
      </c>
      <c r="N270" s="16">
        <v>2228</v>
      </c>
      <c r="O270" s="16">
        <v>29782050</v>
      </c>
      <c r="P270" s="16">
        <v>0</v>
      </c>
      <c r="Q270" s="16">
        <v>0</v>
      </c>
      <c r="R270" s="16">
        <v>1025</v>
      </c>
      <c r="S270" s="15"/>
      <c r="T270" s="16">
        <v>111</v>
      </c>
      <c r="U270" s="16">
        <v>2208</v>
      </c>
      <c r="V270" s="16">
        <v>2156</v>
      </c>
      <c r="W270" s="16">
        <v>2176</v>
      </c>
      <c r="X270" s="16">
        <v>34799025</v>
      </c>
      <c r="Y270" s="16">
        <v>0</v>
      </c>
      <c r="Z270" s="16">
        <v>0</v>
      </c>
      <c r="AA270" s="16">
        <v>1228</v>
      </c>
      <c r="AC270" s="16">
        <v>111</v>
      </c>
      <c r="AD270" s="16">
        <v>2239</v>
      </c>
      <c r="AE270" s="16">
        <v>2213</v>
      </c>
      <c r="AF270" s="16">
        <v>2170</v>
      </c>
      <c r="AG270" s="16">
        <v>30261121</v>
      </c>
      <c r="AH270" s="16">
        <v>0</v>
      </c>
      <c r="AI270" s="16">
        <v>0</v>
      </c>
      <c r="AJ270" s="16">
        <v>1055</v>
      </c>
      <c r="AL270" s="16">
        <v>111</v>
      </c>
      <c r="AM270" s="16">
        <v>2323</v>
      </c>
      <c r="AN270" s="16">
        <v>2374</v>
      </c>
      <c r="AO270" s="16">
        <v>2284</v>
      </c>
      <c r="AP270" s="16">
        <v>36787794</v>
      </c>
      <c r="AQ270" s="16">
        <v>0</v>
      </c>
      <c r="AR270" s="16">
        <v>0</v>
      </c>
      <c r="AS270" s="16">
        <v>1216</v>
      </c>
      <c r="AU270" s="16">
        <v>111</v>
      </c>
      <c r="AV270" s="16">
        <v>2237</v>
      </c>
      <c r="AW270" s="16">
        <v>131629990</v>
      </c>
      <c r="AX270" s="16">
        <v>0</v>
      </c>
      <c r="AY270" s="16">
        <v>0</v>
      </c>
      <c r="AZ270" s="16">
        <v>1131</v>
      </c>
      <c r="BA270" s="16">
        <v>58831</v>
      </c>
    </row>
    <row r="271" spans="1:53">
      <c r="A271" s="15" t="s">
        <v>1344</v>
      </c>
      <c r="B271" s="15" t="s">
        <v>1345</v>
      </c>
      <c r="C271" s="15" t="s">
        <v>1346</v>
      </c>
      <c r="D271" s="15" t="s">
        <v>1347</v>
      </c>
      <c r="E271" s="15" t="s">
        <v>1347</v>
      </c>
      <c r="F271" s="15" t="s">
        <v>1351</v>
      </c>
      <c r="G271" s="15" t="s">
        <v>1621</v>
      </c>
      <c r="H271" s="15" t="s">
        <v>1349</v>
      </c>
      <c r="I271" s="15" t="s">
        <v>1375</v>
      </c>
      <c r="J271" s="15"/>
      <c r="K271" s="16">
        <v>111</v>
      </c>
      <c r="L271" s="16">
        <v>2264</v>
      </c>
      <c r="M271" s="16">
        <v>2214</v>
      </c>
      <c r="N271" s="16">
        <v>2228</v>
      </c>
      <c r="O271" s="16">
        <v>29782050</v>
      </c>
      <c r="P271" s="16">
        <v>0</v>
      </c>
      <c r="Q271" s="16">
        <v>0</v>
      </c>
      <c r="R271" s="16">
        <v>1025</v>
      </c>
      <c r="S271" s="15"/>
      <c r="T271" s="16">
        <v>111</v>
      </c>
      <c r="U271" s="16">
        <v>2208</v>
      </c>
      <c r="V271" s="16">
        <v>2156</v>
      </c>
      <c r="W271" s="16">
        <v>2176</v>
      </c>
      <c r="X271" s="16">
        <v>34799025</v>
      </c>
      <c r="Y271" s="16">
        <v>0</v>
      </c>
      <c r="Z271" s="16">
        <v>0</v>
      </c>
      <c r="AA271" s="16">
        <v>1228</v>
      </c>
      <c r="AC271" s="16">
        <v>111</v>
      </c>
      <c r="AD271" s="16">
        <v>2239</v>
      </c>
      <c r="AE271" s="16">
        <v>2213</v>
      </c>
      <c r="AF271" s="16">
        <v>2170</v>
      </c>
      <c r="AG271" s="16">
        <v>30261121</v>
      </c>
      <c r="AH271" s="16">
        <v>0</v>
      </c>
      <c r="AI271" s="16">
        <v>0</v>
      </c>
      <c r="AJ271" s="16">
        <v>1055</v>
      </c>
      <c r="AL271" s="16">
        <v>111</v>
      </c>
      <c r="AM271" s="16">
        <v>2323</v>
      </c>
      <c r="AN271" s="16">
        <v>2374</v>
      </c>
      <c r="AO271" s="16">
        <v>2284</v>
      </c>
      <c r="AP271" s="16">
        <v>36787794</v>
      </c>
      <c r="AQ271" s="16">
        <v>0</v>
      </c>
      <c r="AR271" s="16">
        <v>0</v>
      </c>
      <c r="AS271" s="16">
        <v>1216</v>
      </c>
      <c r="AU271" s="16">
        <v>111</v>
      </c>
      <c r="AV271" s="16">
        <v>2237</v>
      </c>
      <c r="AW271" s="16">
        <v>131629990</v>
      </c>
      <c r="AX271" s="16">
        <v>0</v>
      </c>
      <c r="AY271" s="16">
        <v>0</v>
      </c>
      <c r="AZ271" s="16">
        <v>1131</v>
      </c>
      <c r="BA271" s="16">
        <v>58831</v>
      </c>
    </row>
    <row r="272" spans="1:53">
      <c r="A272" s="15" t="s">
        <v>1344</v>
      </c>
      <c r="B272" s="15" t="s">
        <v>1345</v>
      </c>
      <c r="C272" s="15" t="s">
        <v>1346</v>
      </c>
      <c r="D272" s="15" t="s">
        <v>1347</v>
      </c>
      <c r="E272" s="15" t="s">
        <v>1347</v>
      </c>
      <c r="F272" s="15" t="s">
        <v>1351</v>
      </c>
      <c r="G272" s="15" t="s">
        <v>1622</v>
      </c>
      <c r="H272" s="15" t="s">
        <v>1349</v>
      </c>
      <c r="I272" s="15" t="s">
        <v>1373</v>
      </c>
      <c r="J272" s="15"/>
      <c r="K272" s="16">
        <v>27</v>
      </c>
      <c r="L272" s="16">
        <v>566</v>
      </c>
      <c r="M272" s="16">
        <v>564</v>
      </c>
      <c r="N272" s="16">
        <v>568</v>
      </c>
      <c r="O272" s="16">
        <v>14750431</v>
      </c>
      <c r="P272" s="16">
        <v>0</v>
      </c>
      <c r="Q272" s="16">
        <v>0</v>
      </c>
      <c r="R272" s="16">
        <v>2005</v>
      </c>
      <c r="S272" s="15"/>
      <c r="T272" s="16">
        <v>26</v>
      </c>
      <c r="U272" s="16">
        <v>561</v>
      </c>
      <c r="V272" s="16">
        <v>561</v>
      </c>
      <c r="W272" s="16">
        <v>571</v>
      </c>
      <c r="X272" s="16">
        <v>13428851</v>
      </c>
      <c r="Y272" s="16">
        <v>0</v>
      </c>
      <c r="Z272" s="16">
        <v>0</v>
      </c>
      <c r="AA272" s="16">
        <v>1830</v>
      </c>
      <c r="AC272" s="16">
        <v>27</v>
      </c>
      <c r="AD272" s="16">
        <v>581</v>
      </c>
      <c r="AE272" s="16">
        <v>564</v>
      </c>
      <c r="AF272" s="16">
        <v>566</v>
      </c>
      <c r="AG272" s="16">
        <v>15171536</v>
      </c>
      <c r="AH272" s="16">
        <v>0</v>
      </c>
      <c r="AI272" s="16">
        <v>0</v>
      </c>
      <c r="AJ272" s="16">
        <v>2046</v>
      </c>
      <c r="AL272" s="16">
        <v>27</v>
      </c>
      <c r="AM272" s="16">
        <v>560</v>
      </c>
      <c r="AN272" s="16">
        <v>557</v>
      </c>
      <c r="AO272" s="16">
        <v>555</v>
      </c>
      <c r="AP272" s="16">
        <v>14395904</v>
      </c>
      <c r="AQ272" s="16">
        <v>0</v>
      </c>
      <c r="AR272" s="16">
        <v>0</v>
      </c>
      <c r="AS272" s="16">
        <v>1987</v>
      </c>
      <c r="AU272" s="16">
        <v>27</v>
      </c>
      <c r="AV272" s="16">
        <v>565</v>
      </c>
      <c r="AW272" s="16">
        <v>57746722</v>
      </c>
      <c r="AX272" s="16">
        <v>0</v>
      </c>
      <c r="AY272" s="16">
        <v>0</v>
      </c>
      <c r="AZ272" s="16">
        <v>1967</v>
      </c>
      <c r="BA272" s="16">
        <v>102297</v>
      </c>
    </row>
    <row r="273" spans="1:53">
      <c r="A273" s="15" t="s">
        <v>1344</v>
      </c>
      <c r="B273" s="15" t="s">
        <v>1345</v>
      </c>
      <c r="C273" s="15" t="s">
        <v>1346</v>
      </c>
      <c r="D273" s="15" t="s">
        <v>1347</v>
      </c>
      <c r="E273" s="15" t="s">
        <v>1347</v>
      </c>
      <c r="F273" s="15" t="s">
        <v>1351</v>
      </c>
      <c r="G273" s="15" t="s">
        <v>1623</v>
      </c>
      <c r="H273" s="15" t="s">
        <v>1349</v>
      </c>
      <c r="I273" s="15" t="s">
        <v>1375</v>
      </c>
      <c r="J273" s="15"/>
      <c r="K273" s="16">
        <v>27</v>
      </c>
      <c r="L273" s="16">
        <v>566</v>
      </c>
      <c r="M273" s="16">
        <v>564</v>
      </c>
      <c r="N273" s="16">
        <v>568</v>
      </c>
      <c r="O273" s="16">
        <v>14750431</v>
      </c>
      <c r="P273" s="16">
        <v>0</v>
      </c>
      <c r="Q273" s="16">
        <v>0</v>
      </c>
      <c r="R273" s="16">
        <v>2005</v>
      </c>
      <c r="S273" s="15"/>
      <c r="T273" s="16">
        <v>26</v>
      </c>
      <c r="U273" s="16">
        <v>561</v>
      </c>
      <c r="V273" s="16">
        <v>561</v>
      </c>
      <c r="W273" s="16">
        <v>571</v>
      </c>
      <c r="X273" s="16">
        <v>13428851</v>
      </c>
      <c r="Y273" s="16">
        <v>0</v>
      </c>
      <c r="Z273" s="16">
        <v>0</v>
      </c>
      <c r="AA273" s="16">
        <v>1830</v>
      </c>
      <c r="AC273" s="16">
        <v>27</v>
      </c>
      <c r="AD273" s="16">
        <v>581</v>
      </c>
      <c r="AE273" s="16">
        <v>564</v>
      </c>
      <c r="AF273" s="16">
        <v>566</v>
      </c>
      <c r="AG273" s="16">
        <v>15171536</v>
      </c>
      <c r="AH273" s="16">
        <v>0</v>
      </c>
      <c r="AI273" s="16">
        <v>0</v>
      </c>
      <c r="AJ273" s="16">
        <v>2046</v>
      </c>
      <c r="AL273" s="16">
        <v>27</v>
      </c>
      <c r="AM273" s="16">
        <v>560</v>
      </c>
      <c r="AN273" s="16">
        <v>557</v>
      </c>
      <c r="AO273" s="16">
        <v>555</v>
      </c>
      <c r="AP273" s="16">
        <v>14395904</v>
      </c>
      <c r="AQ273" s="16">
        <v>0</v>
      </c>
      <c r="AR273" s="16">
        <v>0</v>
      </c>
      <c r="AS273" s="16">
        <v>1987</v>
      </c>
      <c r="AU273" s="16">
        <v>27</v>
      </c>
      <c r="AV273" s="16">
        <v>565</v>
      </c>
      <c r="AW273" s="16">
        <v>57746722</v>
      </c>
      <c r="AX273" s="16">
        <v>0</v>
      </c>
      <c r="AY273" s="16">
        <v>0</v>
      </c>
      <c r="AZ273" s="16">
        <v>1967</v>
      </c>
      <c r="BA273" s="16">
        <v>102297</v>
      </c>
    </row>
    <row r="274" spans="1:53">
      <c r="A274" s="15" t="s">
        <v>1344</v>
      </c>
      <c r="B274" s="15" t="s">
        <v>1345</v>
      </c>
      <c r="C274" s="15" t="s">
        <v>1346</v>
      </c>
      <c r="D274" s="15" t="s">
        <v>1347</v>
      </c>
      <c r="E274" s="15" t="s">
        <v>1347</v>
      </c>
      <c r="F274" s="15" t="s">
        <v>1351</v>
      </c>
      <c r="G274" s="15" t="s">
        <v>1624</v>
      </c>
      <c r="H274" s="15" t="s">
        <v>1349</v>
      </c>
      <c r="I274" s="15" t="s">
        <v>1369</v>
      </c>
      <c r="J274" s="15"/>
      <c r="K274" s="16">
        <v>19</v>
      </c>
      <c r="L274" s="16">
        <v>1806</v>
      </c>
      <c r="M274" s="16">
        <v>1797</v>
      </c>
      <c r="N274" s="16">
        <v>1808</v>
      </c>
      <c r="O274" s="16">
        <v>50068509</v>
      </c>
      <c r="P274" s="16">
        <v>0</v>
      </c>
      <c r="Q274" s="16">
        <v>0</v>
      </c>
      <c r="R274" s="16">
        <v>2135</v>
      </c>
      <c r="S274" s="15"/>
      <c r="T274" s="16">
        <v>19</v>
      </c>
      <c r="U274" s="16">
        <v>1788</v>
      </c>
      <c r="V274" s="16">
        <v>1784</v>
      </c>
      <c r="W274" s="16">
        <v>1804</v>
      </c>
      <c r="X274" s="16">
        <v>42896951</v>
      </c>
      <c r="Y274" s="16">
        <v>0</v>
      </c>
      <c r="Z274" s="16">
        <v>0</v>
      </c>
      <c r="AA274" s="16">
        <v>1841</v>
      </c>
      <c r="AC274" s="16">
        <v>20</v>
      </c>
      <c r="AD274" s="16">
        <v>1808</v>
      </c>
      <c r="AE274" s="16">
        <v>1803</v>
      </c>
      <c r="AF274" s="16">
        <v>1819</v>
      </c>
      <c r="AG274" s="16">
        <v>51235596</v>
      </c>
      <c r="AH274" s="16">
        <v>0</v>
      </c>
      <c r="AI274" s="16">
        <v>0</v>
      </c>
      <c r="AJ274" s="16">
        <v>2177</v>
      </c>
      <c r="AL274" s="16">
        <v>21</v>
      </c>
      <c r="AM274" s="16">
        <v>1795</v>
      </c>
      <c r="AN274" s="16">
        <v>1801</v>
      </c>
      <c r="AO274" s="16">
        <v>1808</v>
      </c>
      <c r="AP274" s="16">
        <v>44013211</v>
      </c>
      <c r="AQ274" s="16">
        <v>0</v>
      </c>
      <c r="AR274" s="16">
        <v>0</v>
      </c>
      <c r="AS274" s="16">
        <v>1880</v>
      </c>
      <c r="AU274" s="16">
        <v>20</v>
      </c>
      <c r="AV274" s="16">
        <v>1802</v>
      </c>
      <c r="AW274" s="16">
        <v>188214267</v>
      </c>
      <c r="AX274" s="16">
        <v>0</v>
      </c>
      <c r="AY274" s="16">
        <v>0</v>
      </c>
      <c r="AZ274" s="16">
        <v>2009</v>
      </c>
      <c r="BA274" s="16">
        <v>104462</v>
      </c>
    </row>
    <row r="275" spans="1:53">
      <c r="A275" s="15" t="s">
        <v>1344</v>
      </c>
      <c r="B275" s="15" t="s">
        <v>1345</v>
      </c>
      <c r="C275" s="15" t="s">
        <v>1346</v>
      </c>
      <c r="D275" s="15" t="s">
        <v>1347</v>
      </c>
      <c r="E275" s="15" t="s">
        <v>1347</v>
      </c>
      <c r="F275" s="15" t="s">
        <v>1351</v>
      </c>
      <c r="G275" s="15" t="s">
        <v>1625</v>
      </c>
      <c r="H275" s="15" t="s">
        <v>1349</v>
      </c>
      <c r="I275" s="15" t="s">
        <v>1371</v>
      </c>
      <c r="J275" s="15"/>
      <c r="K275" s="16">
        <v>19</v>
      </c>
      <c r="L275" s="16">
        <v>1806</v>
      </c>
      <c r="M275" s="16">
        <v>1797</v>
      </c>
      <c r="N275" s="16">
        <v>1808</v>
      </c>
      <c r="O275" s="16">
        <v>50068509</v>
      </c>
      <c r="P275" s="16">
        <v>0</v>
      </c>
      <c r="Q275" s="16">
        <v>0</v>
      </c>
      <c r="R275" s="16">
        <v>2135</v>
      </c>
      <c r="S275" s="15"/>
      <c r="T275" s="16">
        <v>19</v>
      </c>
      <c r="U275" s="16">
        <v>1788</v>
      </c>
      <c r="V275" s="16">
        <v>1784</v>
      </c>
      <c r="W275" s="16">
        <v>1804</v>
      </c>
      <c r="X275" s="16">
        <v>42896951</v>
      </c>
      <c r="Y275" s="16">
        <v>0</v>
      </c>
      <c r="Z275" s="16">
        <v>0</v>
      </c>
      <c r="AA275" s="16">
        <v>1841</v>
      </c>
      <c r="AC275" s="16">
        <v>20</v>
      </c>
      <c r="AD275" s="16">
        <v>1808</v>
      </c>
      <c r="AE275" s="16">
        <v>1803</v>
      </c>
      <c r="AF275" s="16">
        <v>1819</v>
      </c>
      <c r="AG275" s="16">
        <v>51235596</v>
      </c>
      <c r="AH275" s="16">
        <v>0</v>
      </c>
      <c r="AI275" s="16">
        <v>0</v>
      </c>
      <c r="AJ275" s="16">
        <v>2177</v>
      </c>
      <c r="AL275" s="16">
        <v>21</v>
      </c>
      <c r="AM275" s="16">
        <v>1795</v>
      </c>
      <c r="AN275" s="16">
        <v>1801</v>
      </c>
      <c r="AO275" s="16">
        <v>1808</v>
      </c>
      <c r="AP275" s="16">
        <v>44013211</v>
      </c>
      <c r="AQ275" s="16">
        <v>0</v>
      </c>
      <c r="AR275" s="16">
        <v>0</v>
      </c>
      <c r="AS275" s="16">
        <v>1880</v>
      </c>
      <c r="AU275" s="16">
        <v>20</v>
      </c>
      <c r="AV275" s="16">
        <v>1802</v>
      </c>
      <c r="AW275" s="16">
        <v>188214267</v>
      </c>
      <c r="AX275" s="16">
        <v>0</v>
      </c>
      <c r="AY275" s="16">
        <v>0</v>
      </c>
      <c r="AZ275" s="16">
        <v>2009</v>
      </c>
      <c r="BA275" s="16">
        <v>104462</v>
      </c>
    </row>
    <row r="276" spans="1:53">
      <c r="A276" s="15" t="s">
        <v>1344</v>
      </c>
      <c r="B276" s="15" t="s">
        <v>1345</v>
      </c>
      <c r="C276" s="15" t="s">
        <v>1346</v>
      </c>
      <c r="D276" s="15" t="s">
        <v>1347</v>
      </c>
      <c r="E276" s="15" t="s">
        <v>1347</v>
      </c>
      <c r="F276" s="15" t="s">
        <v>1351</v>
      </c>
      <c r="G276" s="15" t="s">
        <v>1626</v>
      </c>
      <c r="H276" s="15" t="s">
        <v>1349</v>
      </c>
      <c r="I276" s="15" t="s">
        <v>1373</v>
      </c>
      <c r="J276" s="15"/>
      <c r="K276" s="16">
        <v>19</v>
      </c>
      <c r="L276" s="16">
        <v>1806</v>
      </c>
      <c r="M276" s="16">
        <v>1797</v>
      </c>
      <c r="N276" s="16">
        <v>1808</v>
      </c>
      <c r="O276" s="16">
        <v>50068509</v>
      </c>
      <c r="P276" s="16">
        <v>0</v>
      </c>
      <c r="Q276" s="16">
        <v>0</v>
      </c>
      <c r="R276" s="16">
        <v>2135</v>
      </c>
      <c r="S276" s="15"/>
      <c r="T276" s="16">
        <v>19</v>
      </c>
      <c r="U276" s="16">
        <v>1788</v>
      </c>
      <c r="V276" s="16">
        <v>1784</v>
      </c>
      <c r="W276" s="16">
        <v>1804</v>
      </c>
      <c r="X276" s="16">
        <v>42896951</v>
      </c>
      <c r="Y276" s="16">
        <v>0</v>
      </c>
      <c r="Z276" s="16">
        <v>0</v>
      </c>
      <c r="AA276" s="16">
        <v>1841</v>
      </c>
      <c r="AC276" s="16">
        <v>20</v>
      </c>
      <c r="AD276" s="16">
        <v>1808</v>
      </c>
      <c r="AE276" s="16">
        <v>1803</v>
      </c>
      <c r="AF276" s="16">
        <v>1819</v>
      </c>
      <c r="AG276" s="16">
        <v>51235596</v>
      </c>
      <c r="AH276" s="16">
        <v>0</v>
      </c>
      <c r="AI276" s="16">
        <v>0</v>
      </c>
      <c r="AJ276" s="16">
        <v>2177</v>
      </c>
      <c r="AL276" s="16">
        <v>21</v>
      </c>
      <c r="AM276" s="16">
        <v>1795</v>
      </c>
      <c r="AN276" s="16">
        <v>1801</v>
      </c>
      <c r="AO276" s="16">
        <v>1808</v>
      </c>
      <c r="AP276" s="16">
        <v>44013211</v>
      </c>
      <c r="AQ276" s="16">
        <v>0</v>
      </c>
      <c r="AR276" s="16">
        <v>0</v>
      </c>
      <c r="AS276" s="16">
        <v>1880</v>
      </c>
      <c r="AU276" s="16">
        <v>20</v>
      </c>
      <c r="AV276" s="16">
        <v>1802</v>
      </c>
      <c r="AW276" s="16">
        <v>188214267</v>
      </c>
      <c r="AX276" s="16">
        <v>0</v>
      </c>
      <c r="AY276" s="16">
        <v>0</v>
      </c>
      <c r="AZ276" s="16">
        <v>2009</v>
      </c>
      <c r="BA276" s="16">
        <v>104462</v>
      </c>
    </row>
    <row r="277" spans="1:53">
      <c r="A277" s="15" t="s">
        <v>1344</v>
      </c>
      <c r="B277" s="15" t="s">
        <v>1345</v>
      </c>
      <c r="C277" s="15" t="s">
        <v>1346</v>
      </c>
      <c r="D277" s="15" t="s">
        <v>1347</v>
      </c>
      <c r="E277" s="15" t="s">
        <v>1347</v>
      </c>
      <c r="F277" s="15" t="s">
        <v>1351</v>
      </c>
      <c r="G277" s="15" t="s">
        <v>1627</v>
      </c>
      <c r="H277" s="15" t="s">
        <v>1349</v>
      </c>
      <c r="I277" s="15" t="s">
        <v>1375</v>
      </c>
      <c r="J277" s="15"/>
      <c r="K277" s="16">
        <v>19</v>
      </c>
      <c r="L277" s="16">
        <v>1806</v>
      </c>
      <c r="M277" s="16">
        <v>1797</v>
      </c>
      <c r="N277" s="16">
        <v>1808</v>
      </c>
      <c r="O277" s="16">
        <v>50068509</v>
      </c>
      <c r="P277" s="16">
        <v>0</v>
      </c>
      <c r="Q277" s="16">
        <v>0</v>
      </c>
      <c r="R277" s="16">
        <v>2135</v>
      </c>
      <c r="S277" s="15"/>
      <c r="T277" s="16">
        <v>19</v>
      </c>
      <c r="U277" s="16">
        <v>1788</v>
      </c>
      <c r="V277" s="16">
        <v>1784</v>
      </c>
      <c r="W277" s="16">
        <v>1804</v>
      </c>
      <c r="X277" s="16">
        <v>42896951</v>
      </c>
      <c r="Y277" s="16">
        <v>0</v>
      </c>
      <c r="Z277" s="16">
        <v>0</v>
      </c>
      <c r="AA277" s="16">
        <v>1841</v>
      </c>
      <c r="AC277" s="16">
        <v>20</v>
      </c>
      <c r="AD277" s="16">
        <v>1808</v>
      </c>
      <c r="AE277" s="16">
        <v>1803</v>
      </c>
      <c r="AF277" s="16">
        <v>1819</v>
      </c>
      <c r="AG277" s="16">
        <v>51235596</v>
      </c>
      <c r="AH277" s="16">
        <v>0</v>
      </c>
      <c r="AI277" s="16">
        <v>0</v>
      </c>
      <c r="AJ277" s="16">
        <v>2177</v>
      </c>
      <c r="AL277" s="16">
        <v>21</v>
      </c>
      <c r="AM277" s="16">
        <v>1795</v>
      </c>
      <c r="AN277" s="16">
        <v>1801</v>
      </c>
      <c r="AO277" s="16">
        <v>1808</v>
      </c>
      <c r="AP277" s="16">
        <v>44013211</v>
      </c>
      <c r="AQ277" s="16">
        <v>0</v>
      </c>
      <c r="AR277" s="16">
        <v>0</v>
      </c>
      <c r="AS277" s="16">
        <v>1880</v>
      </c>
      <c r="AU277" s="16">
        <v>20</v>
      </c>
      <c r="AV277" s="16">
        <v>1802</v>
      </c>
      <c r="AW277" s="16">
        <v>188214267</v>
      </c>
      <c r="AX277" s="16">
        <v>0</v>
      </c>
      <c r="AY277" s="16">
        <v>0</v>
      </c>
      <c r="AZ277" s="16">
        <v>2009</v>
      </c>
      <c r="BA277" s="16">
        <v>104462</v>
      </c>
    </row>
    <row r="278" spans="1:53">
      <c r="A278" s="15" t="s">
        <v>1344</v>
      </c>
      <c r="B278" s="15" t="s">
        <v>1345</v>
      </c>
      <c r="C278" s="15" t="s">
        <v>1346</v>
      </c>
      <c r="D278" s="15" t="s">
        <v>1347</v>
      </c>
      <c r="E278" s="15" t="s">
        <v>1347</v>
      </c>
      <c r="F278" s="15" t="s">
        <v>1351</v>
      </c>
      <c r="G278" s="15" t="s">
        <v>1628</v>
      </c>
      <c r="H278" s="15" t="s">
        <v>1349</v>
      </c>
      <c r="I278" s="15" t="s">
        <v>1369</v>
      </c>
      <c r="J278" s="15"/>
      <c r="K278" s="16">
        <v>144</v>
      </c>
      <c r="L278" s="16">
        <v>48437</v>
      </c>
      <c r="M278" s="16">
        <v>48074</v>
      </c>
      <c r="N278" s="16">
        <v>47987</v>
      </c>
      <c r="O278" s="16">
        <v>789044134</v>
      </c>
      <c r="P278" s="16">
        <v>0</v>
      </c>
      <c r="Q278" s="16">
        <v>0</v>
      </c>
      <c r="R278" s="16">
        <v>1260</v>
      </c>
      <c r="S278" s="15"/>
      <c r="T278" s="16">
        <v>144</v>
      </c>
      <c r="U278" s="16">
        <v>47604</v>
      </c>
      <c r="V278" s="16">
        <v>47619</v>
      </c>
      <c r="W278" s="16">
        <v>47745</v>
      </c>
      <c r="X278" s="16">
        <v>897449486</v>
      </c>
      <c r="Y278" s="16">
        <v>0</v>
      </c>
      <c r="Z278" s="16">
        <v>0</v>
      </c>
      <c r="AA278" s="16">
        <v>1449</v>
      </c>
      <c r="AC278" s="16">
        <v>143</v>
      </c>
      <c r="AD278" s="16">
        <v>47706</v>
      </c>
      <c r="AE278" s="16">
        <v>47698</v>
      </c>
      <c r="AF278" s="16">
        <v>48207</v>
      </c>
      <c r="AG278" s="16">
        <v>803879423</v>
      </c>
      <c r="AH278" s="16">
        <v>0</v>
      </c>
      <c r="AI278" s="16">
        <v>0</v>
      </c>
      <c r="AJ278" s="16">
        <v>1292</v>
      </c>
      <c r="AL278" s="16">
        <v>144</v>
      </c>
      <c r="AM278" s="16">
        <v>47444</v>
      </c>
      <c r="AN278" s="16">
        <v>47437</v>
      </c>
      <c r="AO278" s="16">
        <v>47391</v>
      </c>
      <c r="AP278" s="16">
        <v>900544620</v>
      </c>
      <c r="AQ278" s="16">
        <v>0</v>
      </c>
      <c r="AR278" s="16">
        <v>0</v>
      </c>
      <c r="AS278" s="16">
        <v>1461</v>
      </c>
      <c r="AU278" s="16">
        <v>144</v>
      </c>
      <c r="AV278" s="16">
        <v>47779</v>
      </c>
      <c r="AW278" s="16">
        <v>3390917663</v>
      </c>
      <c r="AX278" s="16">
        <v>0</v>
      </c>
      <c r="AY278" s="16">
        <v>0</v>
      </c>
      <c r="AZ278" s="16">
        <v>1365</v>
      </c>
      <c r="BA278" s="16">
        <v>70971</v>
      </c>
    </row>
    <row r="279" spans="1:53">
      <c r="A279" s="15" t="s">
        <v>1344</v>
      </c>
      <c r="B279" s="15" t="s">
        <v>1345</v>
      </c>
      <c r="C279" s="15" t="s">
        <v>1346</v>
      </c>
      <c r="D279" s="15" t="s">
        <v>1347</v>
      </c>
      <c r="E279" s="15" t="s">
        <v>1347</v>
      </c>
      <c r="F279" s="15" t="s">
        <v>1351</v>
      </c>
      <c r="G279" s="15" t="s">
        <v>1629</v>
      </c>
      <c r="H279" s="15" t="s">
        <v>1349</v>
      </c>
      <c r="I279" s="15" t="s">
        <v>1371</v>
      </c>
      <c r="J279" s="15"/>
      <c r="K279" s="16">
        <v>144</v>
      </c>
      <c r="L279" s="16">
        <v>48437</v>
      </c>
      <c r="M279" s="16">
        <v>48074</v>
      </c>
      <c r="N279" s="16">
        <v>47987</v>
      </c>
      <c r="O279" s="16">
        <v>789044134</v>
      </c>
      <c r="P279" s="16">
        <v>0</v>
      </c>
      <c r="Q279" s="16">
        <v>0</v>
      </c>
      <c r="R279" s="16">
        <v>1260</v>
      </c>
      <c r="S279" s="15"/>
      <c r="T279" s="16">
        <v>144</v>
      </c>
      <c r="U279" s="16">
        <v>47604</v>
      </c>
      <c r="V279" s="16">
        <v>47619</v>
      </c>
      <c r="W279" s="16">
        <v>47745</v>
      </c>
      <c r="X279" s="16">
        <v>897449486</v>
      </c>
      <c r="Y279" s="16">
        <v>0</v>
      </c>
      <c r="Z279" s="16">
        <v>0</v>
      </c>
      <c r="AA279" s="16">
        <v>1449</v>
      </c>
      <c r="AC279" s="16">
        <v>143</v>
      </c>
      <c r="AD279" s="16">
        <v>47706</v>
      </c>
      <c r="AE279" s="16">
        <v>47698</v>
      </c>
      <c r="AF279" s="16">
        <v>48207</v>
      </c>
      <c r="AG279" s="16">
        <v>803879423</v>
      </c>
      <c r="AH279" s="16">
        <v>0</v>
      </c>
      <c r="AI279" s="16">
        <v>0</v>
      </c>
      <c r="AJ279" s="16">
        <v>1292</v>
      </c>
      <c r="AL279" s="16">
        <v>144</v>
      </c>
      <c r="AM279" s="16">
        <v>47444</v>
      </c>
      <c r="AN279" s="16">
        <v>47437</v>
      </c>
      <c r="AO279" s="16">
        <v>47391</v>
      </c>
      <c r="AP279" s="16">
        <v>900544620</v>
      </c>
      <c r="AQ279" s="16">
        <v>0</v>
      </c>
      <c r="AR279" s="16">
        <v>0</v>
      </c>
      <c r="AS279" s="16">
        <v>1461</v>
      </c>
      <c r="AU279" s="16">
        <v>144</v>
      </c>
      <c r="AV279" s="16">
        <v>47779</v>
      </c>
      <c r="AW279" s="16">
        <v>3390917663</v>
      </c>
      <c r="AX279" s="16">
        <v>0</v>
      </c>
      <c r="AY279" s="16">
        <v>0</v>
      </c>
      <c r="AZ279" s="16">
        <v>1365</v>
      </c>
      <c r="BA279" s="16">
        <v>70971</v>
      </c>
    </row>
    <row r="280" spans="1:53">
      <c r="A280" s="15" t="s">
        <v>1344</v>
      </c>
      <c r="B280" s="15" t="s">
        <v>1345</v>
      </c>
      <c r="C280" s="15" t="s">
        <v>1346</v>
      </c>
      <c r="D280" s="15" t="s">
        <v>1347</v>
      </c>
      <c r="E280" s="15" t="s">
        <v>1347</v>
      </c>
      <c r="F280" s="15" t="s">
        <v>1351</v>
      </c>
      <c r="G280" s="15" t="s">
        <v>1630</v>
      </c>
      <c r="H280" s="15" t="s">
        <v>1349</v>
      </c>
      <c r="I280" s="15" t="s">
        <v>1373</v>
      </c>
      <c r="J280" s="15"/>
      <c r="K280" s="16">
        <v>121</v>
      </c>
      <c r="L280" s="16">
        <v>46436</v>
      </c>
      <c r="M280" s="16">
        <v>46090</v>
      </c>
      <c r="N280" s="16">
        <v>46049</v>
      </c>
      <c r="O280" s="16">
        <v>759288317</v>
      </c>
      <c r="P280" s="16">
        <v>0</v>
      </c>
      <c r="Q280" s="16">
        <v>0</v>
      </c>
      <c r="R280" s="16">
        <v>1264</v>
      </c>
      <c r="S280" s="15"/>
      <c r="T280" s="16">
        <v>121</v>
      </c>
      <c r="U280" s="16">
        <v>45660</v>
      </c>
      <c r="V280" s="16">
        <v>45683</v>
      </c>
      <c r="W280" s="16">
        <v>45828</v>
      </c>
      <c r="X280" s="16">
        <v>863118205</v>
      </c>
      <c r="Y280" s="16">
        <v>0</v>
      </c>
      <c r="Z280" s="16">
        <v>0</v>
      </c>
      <c r="AA280" s="16">
        <v>1452</v>
      </c>
      <c r="AC280" s="16">
        <v>120</v>
      </c>
      <c r="AD280" s="16">
        <v>45787</v>
      </c>
      <c r="AE280" s="16">
        <v>45782</v>
      </c>
      <c r="AF280" s="16">
        <v>46300</v>
      </c>
      <c r="AG280" s="16">
        <v>772662327</v>
      </c>
      <c r="AH280" s="16">
        <v>0</v>
      </c>
      <c r="AI280" s="16">
        <v>0</v>
      </c>
      <c r="AJ280" s="16">
        <v>1293</v>
      </c>
      <c r="AL280" s="16">
        <v>121</v>
      </c>
      <c r="AM280" s="16">
        <v>45556</v>
      </c>
      <c r="AN280" s="16">
        <v>45592</v>
      </c>
      <c r="AO280" s="16">
        <v>45562</v>
      </c>
      <c r="AP280" s="16">
        <v>867432841</v>
      </c>
      <c r="AQ280" s="16">
        <v>0</v>
      </c>
      <c r="AR280" s="16">
        <v>0</v>
      </c>
      <c r="AS280" s="16">
        <v>1464</v>
      </c>
      <c r="AU280" s="16">
        <v>121</v>
      </c>
      <c r="AV280" s="16">
        <v>45860</v>
      </c>
      <c r="AW280" s="16">
        <v>3262501690</v>
      </c>
      <c r="AX280" s="16">
        <v>0</v>
      </c>
      <c r="AY280" s="16">
        <v>0</v>
      </c>
      <c r="AZ280" s="16">
        <v>1368</v>
      </c>
      <c r="BA280" s="16">
        <v>71140</v>
      </c>
    </row>
    <row r="281" spans="1:53">
      <c r="A281" s="15" t="s">
        <v>1344</v>
      </c>
      <c r="B281" s="15" t="s">
        <v>1345</v>
      </c>
      <c r="C281" s="15" t="s">
        <v>1346</v>
      </c>
      <c r="D281" s="15" t="s">
        <v>1347</v>
      </c>
      <c r="E281" s="15" t="s">
        <v>1347</v>
      </c>
      <c r="F281" s="15" t="s">
        <v>1351</v>
      </c>
      <c r="G281" s="15" t="s">
        <v>1631</v>
      </c>
      <c r="H281" s="15" t="s">
        <v>1349</v>
      </c>
      <c r="I281" s="15" t="s">
        <v>1375</v>
      </c>
      <c r="J281" s="15"/>
      <c r="K281" s="16">
        <v>121</v>
      </c>
      <c r="L281" s="16">
        <v>46436</v>
      </c>
      <c r="M281" s="16">
        <v>46090</v>
      </c>
      <c r="N281" s="16">
        <v>46049</v>
      </c>
      <c r="O281" s="16">
        <v>759288317</v>
      </c>
      <c r="P281" s="16">
        <v>0</v>
      </c>
      <c r="Q281" s="16">
        <v>0</v>
      </c>
      <c r="R281" s="16">
        <v>1264</v>
      </c>
      <c r="S281" s="15"/>
      <c r="T281" s="16">
        <v>121</v>
      </c>
      <c r="U281" s="16">
        <v>45660</v>
      </c>
      <c r="V281" s="16">
        <v>45683</v>
      </c>
      <c r="W281" s="16">
        <v>45828</v>
      </c>
      <c r="X281" s="16">
        <v>863118205</v>
      </c>
      <c r="Y281" s="16">
        <v>0</v>
      </c>
      <c r="Z281" s="16">
        <v>0</v>
      </c>
      <c r="AA281" s="16">
        <v>1452</v>
      </c>
      <c r="AC281" s="16">
        <v>120</v>
      </c>
      <c r="AD281" s="16">
        <v>45787</v>
      </c>
      <c r="AE281" s="16">
        <v>45782</v>
      </c>
      <c r="AF281" s="16">
        <v>46300</v>
      </c>
      <c r="AG281" s="16">
        <v>772662327</v>
      </c>
      <c r="AH281" s="16">
        <v>0</v>
      </c>
      <c r="AI281" s="16">
        <v>0</v>
      </c>
      <c r="AJ281" s="16">
        <v>1293</v>
      </c>
      <c r="AL281" s="16">
        <v>121</v>
      </c>
      <c r="AM281" s="16">
        <v>45556</v>
      </c>
      <c r="AN281" s="16">
        <v>45592</v>
      </c>
      <c r="AO281" s="16">
        <v>45562</v>
      </c>
      <c r="AP281" s="16">
        <v>867432841</v>
      </c>
      <c r="AQ281" s="16">
        <v>0</v>
      </c>
      <c r="AR281" s="16">
        <v>0</v>
      </c>
      <c r="AS281" s="16">
        <v>1464</v>
      </c>
      <c r="AU281" s="16">
        <v>121</v>
      </c>
      <c r="AV281" s="16">
        <v>45860</v>
      </c>
      <c r="AW281" s="16">
        <v>3262501690</v>
      </c>
      <c r="AX281" s="16">
        <v>0</v>
      </c>
      <c r="AY281" s="16">
        <v>0</v>
      </c>
      <c r="AZ281" s="16">
        <v>1368</v>
      </c>
      <c r="BA281" s="16">
        <v>71140</v>
      </c>
    </row>
    <row r="282" spans="1:53">
      <c r="A282" s="15" t="s">
        <v>1344</v>
      </c>
      <c r="B282" s="15" t="s">
        <v>1345</v>
      </c>
      <c r="C282" s="15" t="s">
        <v>1346</v>
      </c>
      <c r="D282" s="15" t="s">
        <v>1347</v>
      </c>
      <c r="E282" s="15" t="s">
        <v>1347</v>
      </c>
      <c r="F282" s="15" t="s">
        <v>1351</v>
      </c>
      <c r="G282" s="15" t="s">
        <v>1632</v>
      </c>
      <c r="H282" s="15" t="s">
        <v>1349</v>
      </c>
      <c r="I282" s="15" t="s">
        <v>1373</v>
      </c>
      <c r="J282" s="15"/>
      <c r="K282" s="16">
        <v>23</v>
      </c>
      <c r="L282" s="16">
        <v>2001</v>
      </c>
      <c r="M282" s="16">
        <v>1984</v>
      </c>
      <c r="N282" s="16">
        <v>1938</v>
      </c>
      <c r="O282" s="16">
        <v>29755817</v>
      </c>
      <c r="P282" s="16">
        <v>0</v>
      </c>
      <c r="Q282" s="16">
        <v>0</v>
      </c>
      <c r="R282" s="16">
        <v>1159</v>
      </c>
      <c r="S282" s="15"/>
      <c r="T282" s="16">
        <v>23</v>
      </c>
      <c r="U282" s="16">
        <v>1944</v>
      </c>
      <c r="V282" s="16">
        <v>1936</v>
      </c>
      <c r="W282" s="16">
        <v>1917</v>
      </c>
      <c r="X282" s="16">
        <v>34331281</v>
      </c>
      <c r="Y282" s="16">
        <v>0</v>
      </c>
      <c r="Z282" s="16">
        <v>0</v>
      </c>
      <c r="AA282" s="16">
        <v>1367</v>
      </c>
      <c r="AC282" s="16">
        <v>23</v>
      </c>
      <c r="AD282" s="16">
        <v>1919</v>
      </c>
      <c r="AE282" s="16">
        <v>1916</v>
      </c>
      <c r="AF282" s="16">
        <v>1907</v>
      </c>
      <c r="AG282" s="16">
        <v>31217096</v>
      </c>
      <c r="AH282" s="16">
        <v>0</v>
      </c>
      <c r="AI282" s="16">
        <v>0</v>
      </c>
      <c r="AJ282" s="16">
        <v>1255</v>
      </c>
      <c r="AL282" s="16">
        <v>23</v>
      </c>
      <c r="AM282" s="16">
        <v>1888</v>
      </c>
      <c r="AN282" s="16">
        <v>1845</v>
      </c>
      <c r="AO282" s="16">
        <v>1829</v>
      </c>
      <c r="AP282" s="16">
        <v>33111779</v>
      </c>
      <c r="AQ282" s="16">
        <v>0</v>
      </c>
      <c r="AR282" s="16">
        <v>0</v>
      </c>
      <c r="AS282" s="16">
        <v>1374</v>
      </c>
      <c r="AU282" s="16">
        <v>23</v>
      </c>
      <c r="AV282" s="16">
        <v>1919</v>
      </c>
      <c r="AW282" s="16">
        <v>128415973</v>
      </c>
      <c r="AX282" s="16">
        <v>0</v>
      </c>
      <c r="AY282" s="16">
        <v>0</v>
      </c>
      <c r="AZ282" s="16">
        <v>1287</v>
      </c>
      <c r="BA282" s="16">
        <v>66930</v>
      </c>
    </row>
    <row r="283" spans="1:53">
      <c r="A283" s="15" t="s">
        <v>1344</v>
      </c>
      <c r="B283" s="15" t="s">
        <v>1345</v>
      </c>
      <c r="C283" s="15" t="s">
        <v>1346</v>
      </c>
      <c r="D283" s="15" t="s">
        <v>1347</v>
      </c>
      <c r="E283" s="15" t="s">
        <v>1347</v>
      </c>
      <c r="F283" s="15" t="s">
        <v>1351</v>
      </c>
      <c r="G283" s="15" t="s">
        <v>1633</v>
      </c>
      <c r="H283" s="15" t="s">
        <v>1349</v>
      </c>
      <c r="I283" s="15" t="s">
        <v>1375</v>
      </c>
      <c r="J283" s="15"/>
      <c r="K283" s="16">
        <v>23</v>
      </c>
      <c r="L283" s="16">
        <v>2001</v>
      </c>
      <c r="M283" s="16">
        <v>1984</v>
      </c>
      <c r="N283" s="16">
        <v>1938</v>
      </c>
      <c r="O283" s="16">
        <v>29755817</v>
      </c>
      <c r="P283" s="16">
        <v>0</v>
      </c>
      <c r="Q283" s="16">
        <v>0</v>
      </c>
      <c r="R283" s="16">
        <v>1159</v>
      </c>
      <c r="S283" s="15"/>
      <c r="T283" s="16">
        <v>23</v>
      </c>
      <c r="U283" s="16">
        <v>1944</v>
      </c>
      <c r="V283" s="16">
        <v>1936</v>
      </c>
      <c r="W283" s="16">
        <v>1917</v>
      </c>
      <c r="X283" s="16">
        <v>34331281</v>
      </c>
      <c r="Y283" s="16">
        <v>0</v>
      </c>
      <c r="Z283" s="16">
        <v>0</v>
      </c>
      <c r="AA283" s="16">
        <v>1367</v>
      </c>
      <c r="AC283" s="16">
        <v>23</v>
      </c>
      <c r="AD283" s="16">
        <v>1919</v>
      </c>
      <c r="AE283" s="16">
        <v>1916</v>
      </c>
      <c r="AF283" s="16">
        <v>1907</v>
      </c>
      <c r="AG283" s="16">
        <v>31217096</v>
      </c>
      <c r="AH283" s="16">
        <v>0</v>
      </c>
      <c r="AI283" s="16">
        <v>0</v>
      </c>
      <c r="AJ283" s="16">
        <v>1255</v>
      </c>
      <c r="AL283" s="16">
        <v>23</v>
      </c>
      <c r="AM283" s="16">
        <v>1888</v>
      </c>
      <c r="AN283" s="16">
        <v>1845</v>
      </c>
      <c r="AO283" s="16">
        <v>1829</v>
      </c>
      <c r="AP283" s="16">
        <v>33111779</v>
      </c>
      <c r="AQ283" s="16">
        <v>0</v>
      </c>
      <c r="AR283" s="16">
        <v>0</v>
      </c>
      <c r="AS283" s="16">
        <v>1374</v>
      </c>
      <c r="AU283" s="16">
        <v>23</v>
      </c>
      <c r="AV283" s="16">
        <v>1919</v>
      </c>
      <c r="AW283" s="16">
        <v>128415973</v>
      </c>
      <c r="AX283" s="16">
        <v>0</v>
      </c>
      <c r="AY283" s="16">
        <v>0</v>
      </c>
      <c r="AZ283" s="16">
        <v>1287</v>
      </c>
      <c r="BA283" s="16">
        <v>66930</v>
      </c>
    </row>
    <row r="284" spans="1:53">
      <c r="A284" s="15" t="s">
        <v>1344</v>
      </c>
      <c r="B284" s="15" t="s">
        <v>1345</v>
      </c>
      <c r="C284" s="15" t="s">
        <v>1346</v>
      </c>
      <c r="D284" s="15" t="s">
        <v>1347</v>
      </c>
      <c r="E284" s="15" t="s">
        <v>1347</v>
      </c>
      <c r="F284" s="15" t="s">
        <v>1351</v>
      </c>
      <c r="G284" s="15" t="s">
        <v>1634</v>
      </c>
      <c r="H284" s="15" t="s">
        <v>1349</v>
      </c>
      <c r="I284" s="15" t="s">
        <v>1367</v>
      </c>
      <c r="J284" s="15" t="s">
        <v>1365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5" t="s">
        <v>1365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C284" s="16">
        <v>4</v>
      </c>
      <c r="AD284" s="16">
        <v>4</v>
      </c>
      <c r="AE284" s="16">
        <v>4</v>
      </c>
      <c r="AF284" s="16">
        <v>5</v>
      </c>
      <c r="AG284" s="16">
        <v>1096</v>
      </c>
      <c r="AH284" s="16">
        <v>0</v>
      </c>
      <c r="AI284" s="16">
        <v>0</v>
      </c>
      <c r="AJ284" s="16">
        <v>19</v>
      </c>
      <c r="AL284" s="16">
        <v>4</v>
      </c>
      <c r="AM284" s="16">
        <v>4</v>
      </c>
      <c r="AN284" s="16">
        <v>5</v>
      </c>
      <c r="AO284" s="16">
        <v>5</v>
      </c>
      <c r="AP284" s="16">
        <v>13316</v>
      </c>
      <c r="AQ284" s="16">
        <v>0</v>
      </c>
      <c r="AR284" s="16">
        <v>0</v>
      </c>
      <c r="AS284" s="16">
        <v>219</v>
      </c>
      <c r="AU284" s="16">
        <v>2</v>
      </c>
      <c r="AV284" s="16">
        <v>2</v>
      </c>
      <c r="AW284" s="16">
        <v>14412</v>
      </c>
      <c r="AX284" s="16">
        <v>0</v>
      </c>
      <c r="AY284" s="16">
        <v>0</v>
      </c>
      <c r="AZ284" s="16">
        <v>123</v>
      </c>
      <c r="BA284" s="16">
        <v>6405</v>
      </c>
    </row>
    <row r="285" spans="1:53">
      <c r="A285" s="15" t="s">
        <v>1344</v>
      </c>
      <c r="B285" s="15" t="s">
        <v>1345</v>
      </c>
      <c r="C285" s="15" t="s">
        <v>1346</v>
      </c>
      <c r="D285" s="15" t="s">
        <v>1347</v>
      </c>
      <c r="E285" s="15" t="s">
        <v>1347</v>
      </c>
      <c r="F285" s="15" t="s">
        <v>1351</v>
      </c>
      <c r="G285" s="15" t="s">
        <v>1635</v>
      </c>
      <c r="H285" s="15" t="s">
        <v>1349</v>
      </c>
      <c r="I285" s="15" t="s">
        <v>1369</v>
      </c>
      <c r="J285" s="15" t="s">
        <v>1365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5" t="s">
        <v>1365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C285" s="16">
        <v>4</v>
      </c>
      <c r="AD285" s="16">
        <v>4</v>
      </c>
      <c r="AE285" s="16">
        <v>4</v>
      </c>
      <c r="AF285" s="16">
        <v>5</v>
      </c>
      <c r="AG285" s="16">
        <v>1096</v>
      </c>
      <c r="AH285" s="16">
        <v>0</v>
      </c>
      <c r="AI285" s="16">
        <v>0</v>
      </c>
      <c r="AJ285" s="16">
        <v>19</v>
      </c>
      <c r="AL285" s="16">
        <v>4</v>
      </c>
      <c r="AM285" s="16">
        <v>4</v>
      </c>
      <c r="AN285" s="16">
        <v>5</v>
      </c>
      <c r="AO285" s="16">
        <v>5</v>
      </c>
      <c r="AP285" s="16">
        <v>13316</v>
      </c>
      <c r="AQ285" s="16">
        <v>0</v>
      </c>
      <c r="AR285" s="16">
        <v>0</v>
      </c>
      <c r="AS285" s="16">
        <v>219</v>
      </c>
      <c r="AU285" s="16">
        <v>2</v>
      </c>
      <c r="AV285" s="16">
        <v>2</v>
      </c>
      <c r="AW285" s="16">
        <v>14412</v>
      </c>
      <c r="AX285" s="16">
        <v>0</v>
      </c>
      <c r="AY285" s="16">
        <v>0</v>
      </c>
      <c r="AZ285" s="16">
        <v>123</v>
      </c>
      <c r="BA285" s="16">
        <v>6405</v>
      </c>
    </row>
    <row r="286" spans="1:53">
      <c r="A286" s="15" t="s">
        <v>1344</v>
      </c>
      <c r="B286" s="15" t="s">
        <v>1345</v>
      </c>
      <c r="C286" s="15" t="s">
        <v>1346</v>
      </c>
      <c r="D286" s="15" t="s">
        <v>1347</v>
      </c>
      <c r="E286" s="15" t="s">
        <v>1347</v>
      </c>
      <c r="F286" s="15" t="s">
        <v>1351</v>
      </c>
      <c r="G286" s="15" t="s">
        <v>1636</v>
      </c>
      <c r="H286" s="15" t="s">
        <v>1349</v>
      </c>
      <c r="I286" s="15" t="s">
        <v>1371</v>
      </c>
      <c r="J286" s="15" t="s">
        <v>1365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5" t="s">
        <v>1365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C286" s="16">
        <v>4</v>
      </c>
      <c r="AD286" s="16">
        <v>4</v>
      </c>
      <c r="AE286" s="16">
        <v>4</v>
      </c>
      <c r="AF286" s="16">
        <v>5</v>
      </c>
      <c r="AG286" s="16">
        <v>1096</v>
      </c>
      <c r="AH286" s="16">
        <v>0</v>
      </c>
      <c r="AI286" s="16">
        <v>0</v>
      </c>
      <c r="AJ286" s="16">
        <v>19</v>
      </c>
      <c r="AL286" s="16">
        <v>4</v>
      </c>
      <c r="AM286" s="16">
        <v>4</v>
      </c>
      <c r="AN286" s="16">
        <v>5</v>
      </c>
      <c r="AO286" s="16">
        <v>5</v>
      </c>
      <c r="AP286" s="16">
        <v>13316</v>
      </c>
      <c r="AQ286" s="16">
        <v>0</v>
      </c>
      <c r="AR286" s="16">
        <v>0</v>
      </c>
      <c r="AS286" s="16">
        <v>219</v>
      </c>
      <c r="AU286" s="16">
        <v>2</v>
      </c>
      <c r="AV286" s="16">
        <v>2</v>
      </c>
      <c r="AW286" s="16">
        <v>14412</v>
      </c>
      <c r="AX286" s="16">
        <v>0</v>
      </c>
      <c r="AY286" s="16">
        <v>0</v>
      </c>
      <c r="AZ286" s="16">
        <v>123</v>
      </c>
      <c r="BA286" s="16">
        <v>6405</v>
      </c>
    </row>
    <row r="287" spans="1:53">
      <c r="A287" s="15" t="s">
        <v>1344</v>
      </c>
      <c r="B287" s="15" t="s">
        <v>1345</v>
      </c>
      <c r="C287" s="15" t="s">
        <v>1346</v>
      </c>
      <c r="D287" s="15" t="s">
        <v>1347</v>
      </c>
      <c r="E287" s="15" t="s">
        <v>1347</v>
      </c>
      <c r="F287" s="15" t="s">
        <v>1351</v>
      </c>
      <c r="G287" s="15" t="s">
        <v>1637</v>
      </c>
      <c r="H287" s="15" t="s">
        <v>1349</v>
      </c>
      <c r="I287" s="15" t="s">
        <v>1373</v>
      </c>
      <c r="J287" s="15" t="s">
        <v>1365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5" t="s">
        <v>1365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C287" s="16">
        <v>4</v>
      </c>
      <c r="AD287" s="16">
        <v>4</v>
      </c>
      <c r="AE287" s="16">
        <v>4</v>
      </c>
      <c r="AF287" s="16">
        <v>5</v>
      </c>
      <c r="AG287" s="16">
        <v>1096</v>
      </c>
      <c r="AH287" s="16">
        <v>0</v>
      </c>
      <c r="AI287" s="16">
        <v>0</v>
      </c>
      <c r="AJ287" s="16">
        <v>19</v>
      </c>
      <c r="AL287" s="16">
        <v>4</v>
      </c>
      <c r="AM287" s="16">
        <v>4</v>
      </c>
      <c r="AN287" s="16">
        <v>5</v>
      </c>
      <c r="AO287" s="16">
        <v>5</v>
      </c>
      <c r="AP287" s="16">
        <v>13316</v>
      </c>
      <c r="AQ287" s="16">
        <v>0</v>
      </c>
      <c r="AR287" s="16">
        <v>0</v>
      </c>
      <c r="AS287" s="16">
        <v>219</v>
      </c>
      <c r="AU287" s="16">
        <v>2</v>
      </c>
      <c r="AV287" s="16">
        <v>2</v>
      </c>
      <c r="AW287" s="16">
        <v>14412</v>
      </c>
      <c r="AX287" s="16">
        <v>0</v>
      </c>
      <c r="AY287" s="16">
        <v>0</v>
      </c>
      <c r="AZ287" s="16">
        <v>123</v>
      </c>
      <c r="BA287" s="16">
        <v>6405</v>
      </c>
    </row>
    <row r="288" spans="1:53">
      <c r="A288" s="15" t="s">
        <v>1344</v>
      </c>
      <c r="B288" s="15" t="s">
        <v>1345</v>
      </c>
      <c r="C288" s="15" t="s">
        <v>1346</v>
      </c>
      <c r="D288" s="15" t="s">
        <v>1347</v>
      </c>
      <c r="E288" s="15" t="s">
        <v>1347</v>
      </c>
      <c r="F288" s="15" t="s">
        <v>1351</v>
      </c>
      <c r="G288" s="15" t="s">
        <v>1638</v>
      </c>
      <c r="H288" s="15" t="s">
        <v>1349</v>
      </c>
      <c r="I288" s="15" t="s">
        <v>1375</v>
      </c>
      <c r="J288" s="15" t="s">
        <v>1365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5" t="s">
        <v>1365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C288" s="16">
        <v>4</v>
      </c>
      <c r="AD288" s="16">
        <v>4</v>
      </c>
      <c r="AE288" s="16">
        <v>4</v>
      </c>
      <c r="AF288" s="16">
        <v>5</v>
      </c>
      <c r="AG288" s="16">
        <v>1096</v>
      </c>
      <c r="AH288" s="16">
        <v>0</v>
      </c>
      <c r="AI288" s="16">
        <v>0</v>
      </c>
      <c r="AJ288" s="16">
        <v>19</v>
      </c>
      <c r="AL288" s="16">
        <v>4</v>
      </c>
      <c r="AM288" s="16">
        <v>4</v>
      </c>
      <c r="AN288" s="16">
        <v>5</v>
      </c>
      <c r="AO288" s="16">
        <v>5</v>
      </c>
      <c r="AP288" s="16">
        <v>13316</v>
      </c>
      <c r="AQ288" s="16">
        <v>0</v>
      </c>
      <c r="AR288" s="16">
        <v>0</v>
      </c>
      <c r="AS288" s="16">
        <v>219</v>
      </c>
      <c r="AU288" s="16">
        <v>2</v>
      </c>
      <c r="AV288" s="16">
        <v>2</v>
      </c>
      <c r="AW288" s="16">
        <v>14412</v>
      </c>
      <c r="AX288" s="16">
        <v>0</v>
      </c>
      <c r="AY288" s="16">
        <v>0</v>
      </c>
      <c r="AZ288" s="16">
        <v>123</v>
      </c>
      <c r="BA288" s="16">
        <v>6405</v>
      </c>
    </row>
    <row r="289" spans="1:53">
      <c r="A289" s="15" t="s">
        <v>1344</v>
      </c>
      <c r="B289" s="15" t="s">
        <v>1345</v>
      </c>
      <c r="C289" s="15" t="s">
        <v>1346</v>
      </c>
      <c r="D289" s="15" t="s">
        <v>1347</v>
      </c>
      <c r="E289" s="15" t="s">
        <v>1347</v>
      </c>
      <c r="F289" s="15" t="s">
        <v>1639</v>
      </c>
      <c r="G289" s="15" t="s">
        <v>1348</v>
      </c>
      <c r="H289" s="15" t="s">
        <v>1349</v>
      </c>
      <c r="I289" s="15" t="s">
        <v>1352</v>
      </c>
      <c r="J289" s="15"/>
      <c r="K289" s="16">
        <v>13397</v>
      </c>
      <c r="L289" s="16">
        <v>444955</v>
      </c>
      <c r="M289" s="16">
        <v>450497</v>
      </c>
      <c r="N289" s="16">
        <v>450964</v>
      </c>
      <c r="O289" s="16">
        <v>6426451645</v>
      </c>
      <c r="P289" s="16">
        <v>1395700</v>
      </c>
      <c r="Q289" s="16">
        <v>49829</v>
      </c>
      <c r="R289" s="16">
        <v>1101</v>
      </c>
      <c r="S289" s="15"/>
      <c r="T289" s="16">
        <v>13510</v>
      </c>
      <c r="U289" s="16">
        <v>451534</v>
      </c>
      <c r="V289" s="16">
        <v>452528</v>
      </c>
      <c r="W289" s="16">
        <v>446238</v>
      </c>
      <c r="X289" s="16">
        <v>6051605022</v>
      </c>
      <c r="Y289" s="16">
        <v>180733</v>
      </c>
      <c r="Z289" s="16">
        <v>8362</v>
      </c>
      <c r="AA289" s="16">
        <v>1034</v>
      </c>
      <c r="AC289" s="16">
        <v>13581</v>
      </c>
      <c r="AD289" s="16">
        <v>451612</v>
      </c>
      <c r="AE289" s="16">
        <v>444525</v>
      </c>
      <c r="AF289" s="16">
        <v>443804</v>
      </c>
      <c r="AG289" s="16">
        <v>6131618658</v>
      </c>
      <c r="AH289" s="16">
        <v>1327475</v>
      </c>
      <c r="AI289" s="16">
        <v>78809</v>
      </c>
      <c r="AJ289" s="16">
        <v>1056</v>
      </c>
      <c r="AL289" s="16">
        <v>13809</v>
      </c>
      <c r="AM289" s="16">
        <v>445851</v>
      </c>
      <c r="AN289" s="16">
        <v>445114</v>
      </c>
      <c r="AO289" s="16">
        <v>443291</v>
      </c>
      <c r="AP289" s="16">
        <v>5668493043</v>
      </c>
      <c r="AQ289" s="16">
        <v>225538</v>
      </c>
      <c r="AR289" s="16">
        <v>12198</v>
      </c>
      <c r="AS289" s="16">
        <v>980</v>
      </c>
      <c r="AU289" s="16">
        <v>13574</v>
      </c>
      <c r="AV289" s="16">
        <v>447576</v>
      </c>
      <c r="AW289" s="16">
        <v>24278168368</v>
      </c>
      <c r="AX289" s="16">
        <v>3129446</v>
      </c>
      <c r="AY289" s="16">
        <v>149198</v>
      </c>
      <c r="AZ289" s="16">
        <v>1043</v>
      </c>
      <c r="BA289" s="16">
        <v>54244</v>
      </c>
    </row>
    <row r="290" spans="1:53">
      <c r="A290" s="15" t="s">
        <v>1344</v>
      </c>
      <c r="B290" s="15" t="s">
        <v>1345</v>
      </c>
      <c r="C290" s="15" t="s">
        <v>1346</v>
      </c>
      <c r="D290" s="15" t="s">
        <v>1347</v>
      </c>
      <c r="E290" s="15" t="s">
        <v>1347</v>
      </c>
      <c r="F290" s="15" t="s">
        <v>1639</v>
      </c>
      <c r="G290" s="15" t="s">
        <v>1640</v>
      </c>
      <c r="H290" s="15" t="s">
        <v>1349</v>
      </c>
      <c r="I290" s="15" t="s">
        <v>1354</v>
      </c>
      <c r="J290" s="15" t="s">
        <v>1641</v>
      </c>
      <c r="K290" s="16">
        <v>1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5" t="s">
        <v>1641</v>
      </c>
      <c r="T290" s="16">
        <v>1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5" t="s">
        <v>1641</v>
      </c>
      <c r="AC290" s="16">
        <v>1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5" t="s">
        <v>1641</v>
      </c>
      <c r="AL290" s="16">
        <v>1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5" t="s">
        <v>1641</v>
      </c>
      <c r="AU290" s="16">
        <v>1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</row>
    <row r="291" spans="1:53">
      <c r="A291" s="15" t="s">
        <v>1344</v>
      </c>
      <c r="B291" s="15" t="s">
        <v>1345</v>
      </c>
      <c r="C291" s="15" t="s">
        <v>1346</v>
      </c>
      <c r="D291" s="15" t="s">
        <v>1347</v>
      </c>
      <c r="E291" s="15" t="s">
        <v>1347</v>
      </c>
      <c r="F291" s="15" t="s">
        <v>1639</v>
      </c>
      <c r="G291" s="15" t="s">
        <v>1642</v>
      </c>
      <c r="H291" s="15" t="s">
        <v>1349</v>
      </c>
      <c r="I291" s="15" t="s">
        <v>1356</v>
      </c>
      <c r="J291" s="15" t="s">
        <v>1641</v>
      </c>
      <c r="K291" s="16">
        <v>1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5" t="s">
        <v>1641</v>
      </c>
      <c r="T291" s="16">
        <v>1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5" t="s">
        <v>1641</v>
      </c>
      <c r="AC291" s="16">
        <v>1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5" t="s">
        <v>1641</v>
      </c>
      <c r="AL291" s="16">
        <v>1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5" t="s">
        <v>1641</v>
      </c>
      <c r="AU291" s="16">
        <v>1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</row>
    <row r="292" spans="1:53">
      <c r="A292" s="15" t="s">
        <v>1344</v>
      </c>
      <c r="B292" s="15" t="s">
        <v>1345</v>
      </c>
      <c r="C292" s="15" t="s">
        <v>1346</v>
      </c>
      <c r="D292" s="15" t="s">
        <v>1347</v>
      </c>
      <c r="E292" s="15" t="s">
        <v>1347</v>
      </c>
      <c r="F292" s="15" t="s">
        <v>1639</v>
      </c>
      <c r="G292" s="15" t="s">
        <v>1353</v>
      </c>
      <c r="H292" s="15" t="s">
        <v>1349</v>
      </c>
      <c r="I292" s="15" t="s">
        <v>1354</v>
      </c>
      <c r="J292" s="15" t="s">
        <v>1641</v>
      </c>
      <c r="K292" s="16">
        <v>13396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5" t="s">
        <v>1641</v>
      </c>
      <c r="T292" s="16">
        <v>13509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5" t="s">
        <v>1641</v>
      </c>
      <c r="AC292" s="16">
        <v>13580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5" t="s">
        <v>1641</v>
      </c>
      <c r="AL292" s="16">
        <v>13808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5" t="s">
        <v>1641</v>
      </c>
      <c r="AU292" s="16">
        <v>13573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</row>
    <row r="293" spans="1:53">
      <c r="A293" s="15" t="s">
        <v>1344</v>
      </c>
      <c r="B293" s="15" t="s">
        <v>1345</v>
      </c>
      <c r="C293" s="15" t="s">
        <v>1346</v>
      </c>
      <c r="D293" s="15" t="s">
        <v>1347</v>
      </c>
      <c r="E293" s="15" t="s">
        <v>1347</v>
      </c>
      <c r="F293" s="15" t="s">
        <v>1639</v>
      </c>
      <c r="G293" s="15" t="s">
        <v>1355</v>
      </c>
      <c r="H293" s="15" t="s">
        <v>1349</v>
      </c>
      <c r="I293" s="15" t="s">
        <v>1356</v>
      </c>
      <c r="J293" s="15"/>
      <c r="K293" s="16">
        <v>68</v>
      </c>
      <c r="L293" s="16">
        <v>2904</v>
      </c>
      <c r="M293" s="16">
        <v>2889</v>
      </c>
      <c r="N293" s="16">
        <v>2897</v>
      </c>
      <c r="O293" s="16">
        <v>33110576</v>
      </c>
      <c r="P293" s="16">
        <v>4800</v>
      </c>
      <c r="Q293" s="16">
        <v>163</v>
      </c>
      <c r="R293" s="16">
        <v>879</v>
      </c>
      <c r="S293" s="15"/>
      <c r="T293" s="16">
        <v>69</v>
      </c>
      <c r="U293" s="16">
        <v>2851</v>
      </c>
      <c r="V293" s="16">
        <v>2773</v>
      </c>
      <c r="W293" s="16">
        <v>2826</v>
      </c>
      <c r="X293" s="16">
        <v>33379927</v>
      </c>
      <c r="Y293" s="16">
        <v>4800</v>
      </c>
      <c r="Z293" s="16">
        <v>163</v>
      </c>
      <c r="AA293" s="16">
        <v>912</v>
      </c>
      <c r="AC293" s="16">
        <v>69</v>
      </c>
      <c r="AD293" s="16">
        <v>2929</v>
      </c>
      <c r="AE293" s="16">
        <v>2819</v>
      </c>
      <c r="AF293" s="16">
        <v>2814</v>
      </c>
      <c r="AG293" s="16">
        <v>35040055</v>
      </c>
      <c r="AH293" s="16">
        <v>0</v>
      </c>
      <c r="AI293" s="16">
        <v>0</v>
      </c>
      <c r="AJ293" s="16">
        <v>944</v>
      </c>
      <c r="AL293" s="16">
        <v>70</v>
      </c>
      <c r="AM293" s="16">
        <v>2816</v>
      </c>
      <c r="AN293" s="16">
        <v>2891</v>
      </c>
      <c r="AO293" s="16">
        <v>2914</v>
      </c>
      <c r="AP293" s="16">
        <v>35194995</v>
      </c>
      <c r="AQ293" s="16">
        <v>0</v>
      </c>
      <c r="AR293" s="16">
        <v>0</v>
      </c>
      <c r="AS293" s="16">
        <v>942</v>
      </c>
      <c r="AU293" s="16">
        <v>69</v>
      </c>
      <c r="AV293" s="16">
        <v>2860</v>
      </c>
      <c r="AW293" s="16">
        <v>136725553</v>
      </c>
      <c r="AX293" s="16">
        <v>9600</v>
      </c>
      <c r="AY293" s="16">
        <v>326</v>
      </c>
      <c r="AZ293" s="16">
        <v>919</v>
      </c>
      <c r="BA293" s="16">
        <v>47802</v>
      </c>
    </row>
    <row r="294" spans="1:53">
      <c r="A294" s="15" t="s">
        <v>1344</v>
      </c>
      <c r="B294" s="15" t="s">
        <v>1345</v>
      </c>
      <c r="C294" s="15" t="s">
        <v>1346</v>
      </c>
      <c r="D294" s="15" t="s">
        <v>1347</v>
      </c>
      <c r="E294" s="15" t="s">
        <v>1347</v>
      </c>
      <c r="F294" s="15" t="s">
        <v>1639</v>
      </c>
      <c r="G294" s="15" t="s">
        <v>1357</v>
      </c>
      <c r="H294" s="15" t="s">
        <v>1349</v>
      </c>
      <c r="I294" s="15" t="s">
        <v>1356</v>
      </c>
      <c r="J294" s="15" t="s">
        <v>1641</v>
      </c>
      <c r="K294" s="16">
        <v>1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5" t="s">
        <v>1641</v>
      </c>
      <c r="T294" s="16">
        <v>1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5" t="s">
        <v>1641</v>
      </c>
      <c r="AC294" s="16">
        <v>1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5" t="s">
        <v>1641</v>
      </c>
      <c r="AL294" s="16">
        <v>1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5" t="s">
        <v>1641</v>
      </c>
      <c r="AU294" s="16">
        <v>1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</row>
    <row r="295" spans="1:53">
      <c r="A295" s="15" t="s">
        <v>1344</v>
      </c>
      <c r="B295" s="15" t="s">
        <v>1345</v>
      </c>
      <c r="C295" s="15" t="s">
        <v>1346</v>
      </c>
      <c r="D295" s="15" t="s">
        <v>1347</v>
      </c>
      <c r="E295" s="15" t="s">
        <v>1347</v>
      </c>
      <c r="F295" s="15" t="s">
        <v>1639</v>
      </c>
      <c r="G295" s="15" t="s">
        <v>1359</v>
      </c>
      <c r="H295" s="15" t="s">
        <v>1349</v>
      </c>
      <c r="I295" s="15" t="s">
        <v>1356</v>
      </c>
      <c r="J295" s="15"/>
      <c r="K295" s="16">
        <v>3</v>
      </c>
      <c r="L295" s="16">
        <v>21665</v>
      </c>
      <c r="M295" s="16">
        <v>21372</v>
      </c>
      <c r="N295" s="16">
        <v>21385</v>
      </c>
      <c r="O295" s="16">
        <v>535556353</v>
      </c>
      <c r="P295" s="16">
        <v>0</v>
      </c>
      <c r="Q295" s="16">
        <v>0</v>
      </c>
      <c r="R295" s="16">
        <v>1918</v>
      </c>
      <c r="S295" s="15" t="s">
        <v>1641</v>
      </c>
      <c r="T295" s="16">
        <v>3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5" t="s">
        <v>1641</v>
      </c>
      <c r="AC295" s="16">
        <v>2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5" t="s">
        <v>1641</v>
      </c>
      <c r="AL295" s="16">
        <v>2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U295" s="16">
        <v>3</v>
      </c>
      <c r="AV295" s="16">
        <v>15459</v>
      </c>
      <c r="AW295" s="16">
        <v>1380626727</v>
      </c>
      <c r="AX295" s="16">
        <v>0</v>
      </c>
      <c r="AY295" s="16">
        <v>0</v>
      </c>
      <c r="AZ295" s="16">
        <v>1717</v>
      </c>
      <c r="BA295" s="16">
        <v>89307</v>
      </c>
    </row>
    <row r="296" spans="1:53">
      <c r="A296" s="15" t="s">
        <v>1344</v>
      </c>
      <c r="B296" s="15" t="s">
        <v>1345</v>
      </c>
      <c r="C296" s="15" t="s">
        <v>1346</v>
      </c>
      <c r="D296" s="15" t="s">
        <v>1347</v>
      </c>
      <c r="E296" s="15" t="s">
        <v>1347</v>
      </c>
      <c r="F296" s="15" t="s">
        <v>1639</v>
      </c>
      <c r="G296" s="15" t="s">
        <v>1360</v>
      </c>
      <c r="H296" s="15" t="s">
        <v>1349</v>
      </c>
      <c r="I296" s="15" t="s">
        <v>1356</v>
      </c>
      <c r="J296" s="15"/>
      <c r="K296" s="16">
        <v>4373</v>
      </c>
      <c r="L296" s="16">
        <v>225108</v>
      </c>
      <c r="M296" s="16">
        <v>229573</v>
      </c>
      <c r="N296" s="16">
        <v>228697</v>
      </c>
      <c r="O296" s="16">
        <v>3139342303</v>
      </c>
      <c r="P296" s="16">
        <v>0</v>
      </c>
      <c r="Q296" s="16">
        <v>0</v>
      </c>
      <c r="R296" s="16">
        <v>1060</v>
      </c>
      <c r="S296" s="15"/>
      <c r="T296" s="16">
        <v>4479</v>
      </c>
      <c r="U296" s="16">
        <v>228800</v>
      </c>
      <c r="V296" s="16">
        <v>228866</v>
      </c>
      <c r="W296" s="16">
        <v>231402</v>
      </c>
      <c r="X296" s="16">
        <v>2857289709</v>
      </c>
      <c r="Y296" s="16">
        <v>0</v>
      </c>
      <c r="Z296" s="16">
        <v>0</v>
      </c>
      <c r="AA296" s="16">
        <v>957</v>
      </c>
      <c r="AC296" s="16">
        <v>4467</v>
      </c>
      <c r="AD296" s="16">
        <v>231678</v>
      </c>
      <c r="AE296" s="16">
        <v>227632</v>
      </c>
      <c r="AF296" s="16">
        <v>227700</v>
      </c>
      <c r="AG296" s="16">
        <v>2992006513</v>
      </c>
      <c r="AH296" s="16">
        <v>0</v>
      </c>
      <c r="AI296" s="16">
        <v>0</v>
      </c>
      <c r="AJ296" s="16">
        <v>1005</v>
      </c>
      <c r="AL296" s="16">
        <v>4521</v>
      </c>
      <c r="AM296" s="16">
        <v>230015</v>
      </c>
      <c r="AN296" s="16">
        <v>230011</v>
      </c>
      <c r="AO296" s="16">
        <v>228913</v>
      </c>
      <c r="AP296" s="16">
        <v>2508198132</v>
      </c>
      <c r="AQ296" s="16">
        <v>0</v>
      </c>
      <c r="AR296" s="16">
        <v>0</v>
      </c>
      <c r="AS296" s="16">
        <v>840</v>
      </c>
      <c r="AU296" s="16">
        <v>4460</v>
      </c>
      <c r="AV296" s="16">
        <v>229033</v>
      </c>
      <c r="AW296" s="16">
        <v>11496836657</v>
      </c>
      <c r="AX296" s="16">
        <v>0</v>
      </c>
      <c r="AY296" s="16">
        <v>0</v>
      </c>
      <c r="AZ296" s="16">
        <v>965</v>
      </c>
      <c r="BA296" s="16">
        <v>50197</v>
      </c>
    </row>
    <row r="297" spans="1:53">
      <c r="A297" s="15" t="s">
        <v>1344</v>
      </c>
      <c r="B297" s="15" t="s">
        <v>1345</v>
      </c>
      <c r="C297" s="15" t="s">
        <v>1346</v>
      </c>
      <c r="D297" s="15" t="s">
        <v>1347</v>
      </c>
      <c r="E297" s="15" t="s">
        <v>1347</v>
      </c>
      <c r="F297" s="15" t="s">
        <v>1639</v>
      </c>
      <c r="G297" s="15" t="s">
        <v>1361</v>
      </c>
      <c r="H297" s="15" t="s">
        <v>1349</v>
      </c>
      <c r="I297" s="15" t="s">
        <v>1356</v>
      </c>
      <c r="J297" s="15"/>
      <c r="K297" s="16">
        <v>31</v>
      </c>
      <c r="L297" s="16">
        <v>440</v>
      </c>
      <c r="M297" s="16">
        <v>468</v>
      </c>
      <c r="N297" s="16">
        <v>470</v>
      </c>
      <c r="O297" s="16">
        <v>4700775</v>
      </c>
      <c r="P297" s="16">
        <v>0</v>
      </c>
      <c r="Q297" s="16">
        <v>0</v>
      </c>
      <c r="R297" s="16">
        <v>787</v>
      </c>
      <c r="S297" s="15"/>
      <c r="T297" s="16">
        <v>31</v>
      </c>
      <c r="U297" s="16">
        <v>522</v>
      </c>
      <c r="V297" s="16">
        <v>547</v>
      </c>
      <c r="W297" s="16">
        <v>625</v>
      </c>
      <c r="X297" s="16">
        <v>4954806</v>
      </c>
      <c r="Y297" s="16">
        <v>0</v>
      </c>
      <c r="Z297" s="16">
        <v>0</v>
      </c>
      <c r="AA297" s="16">
        <v>675</v>
      </c>
      <c r="AC297" s="16">
        <v>31</v>
      </c>
      <c r="AD297" s="16">
        <v>1487</v>
      </c>
      <c r="AE297" s="16">
        <v>516</v>
      </c>
      <c r="AF297" s="16">
        <v>527</v>
      </c>
      <c r="AG297" s="16">
        <v>6747970</v>
      </c>
      <c r="AH297" s="16">
        <v>0</v>
      </c>
      <c r="AI297" s="16">
        <v>0</v>
      </c>
      <c r="AJ297" s="16">
        <v>616</v>
      </c>
      <c r="AL297" s="16">
        <v>31</v>
      </c>
      <c r="AM297" s="16">
        <v>476</v>
      </c>
      <c r="AN297" s="16">
        <v>446</v>
      </c>
      <c r="AO297" s="16">
        <v>444</v>
      </c>
      <c r="AP297" s="16">
        <v>4719019</v>
      </c>
      <c r="AQ297" s="16">
        <v>0</v>
      </c>
      <c r="AR297" s="16">
        <v>0</v>
      </c>
      <c r="AS297" s="16">
        <v>797</v>
      </c>
      <c r="AU297" s="16">
        <v>31</v>
      </c>
      <c r="AV297" s="16">
        <v>581</v>
      </c>
      <c r="AW297" s="16">
        <v>21122570</v>
      </c>
      <c r="AX297" s="16">
        <v>0</v>
      </c>
      <c r="AY297" s="16">
        <v>0</v>
      </c>
      <c r="AZ297" s="16">
        <v>700</v>
      </c>
      <c r="BA297" s="16">
        <v>36376</v>
      </c>
    </row>
    <row r="298" spans="1:53">
      <c r="A298" s="15" t="s">
        <v>1344</v>
      </c>
      <c r="B298" s="15" t="s">
        <v>1345</v>
      </c>
      <c r="C298" s="15" t="s">
        <v>1346</v>
      </c>
      <c r="D298" s="15" t="s">
        <v>1347</v>
      </c>
      <c r="E298" s="15" t="s">
        <v>1347</v>
      </c>
      <c r="F298" s="15" t="s">
        <v>1639</v>
      </c>
      <c r="G298" s="15" t="s">
        <v>1362</v>
      </c>
      <c r="H298" s="15" t="s">
        <v>1349</v>
      </c>
      <c r="I298" s="15" t="s">
        <v>1356</v>
      </c>
      <c r="J298" s="15" t="s">
        <v>1641</v>
      </c>
      <c r="K298" s="16">
        <v>2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5" t="s">
        <v>1641</v>
      </c>
      <c r="T298" s="16">
        <v>2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5" t="s">
        <v>1641</v>
      </c>
      <c r="AC298" s="16">
        <v>2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5" t="s">
        <v>1641</v>
      </c>
      <c r="AL298" s="16">
        <v>2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5" t="s">
        <v>1641</v>
      </c>
      <c r="AU298" s="16">
        <v>2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</row>
    <row r="299" spans="1:53">
      <c r="A299" s="15" t="s">
        <v>1344</v>
      </c>
      <c r="B299" s="15" t="s">
        <v>1345</v>
      </c>
      <c r="C299" s="15" t="s">
        <v>1346</v>
      </c>
      <c r="D299" s="15" t="s">
        <v>1347</v>
      </c>
      <c r="E299" s="15" t="s">
        <v>1347</v>
      </c>
      <c r="F299" s="15" t="s">
        <v>1639</v>
      </c>
      <c r="G299" s="15" t="s">
        <v>1363</v>
      </c>
      <c r="H299" s="15" t="s">
        <v>1349</v>
      </c>
      <c r="I299" s="15" t="s">
        <v>1356</v>
      </c>
      <c r="J299" s="15"/>
      <c r="K299" s="16">
        <v>8918</v>
      </c>
      <c r="L299" s="16">
        <v>194399</v>
      </c>
      <c r="M299" s="16">
        <v>195717</v>
      </c>
      <c r="N299" s="16">
        <v>196971</v>
      </c>
      <c r="O299" s="16">
        <v>2710441402</v>
      </c>
      <c r="P299" s="16">
        <v>1138196</v>
      </c>
      <c r="Q299" s="16">
        <v>40778</v>
      </c>
      <c r="R299" s="16">
        <v>1065</v>
      </c>
      <c r="S299" s="15"/>
      <c r="T299" s="16">
        <v>8924</v>
      </c>
      <c r="U299" s="16">
        <v>197494</v>
      </c>
      <c r="V299" s="16">
        <v>198452</v>
      </c>
      <c r="W299" s="16">
        <v>199258</v>
      </c>
      <c r="X299" s="16">
        <v>2738555853</v>
      </c>
      <c r="Y299" s="16">
        <v>161499</v>
      </c>
      <c r="Z299" s="16">
        <v>7709</v>
      </c>
      <c r="AA299" s="16">
        <v>1062</v>
      </c>
      <c r="AC299" s="16">
        <v>8983</v>
      </c>
      <c r="AD299" s="16">
        <v>203448</v>
      </c>
      <c r="AE299" s="16">
        <v>201434</v>
      </c>
      <c r="AF299" s="16">
        <v>200855</v>
      </c>
      <c r="AG299" s="16">
        <v>2844606169</v>
      </c>
      <c r="AH299" s="16">
        <v>1294888</v>
      </c>
      <c r="AI299" s="16">
        <v>77577</v>
      </c>
      <c r="AJ299" s="16">
        <v>1084</v>
      </c>
      <c r="AL299" s="16">
        <v>9181</v>
      </c>
      <c r="AM299" s="16">
        <v>201189</v>
      </c>
      <c r="AN299" s="16">
        <v>200360</v>
      </c>
      <c r="AO299" s="16">
        <v>199582</v>
      </c>
      <c r="AP299" s="16">
        <v>2933169807</v>
      </c>
      <c r="AQ299" s="16">
        <v>213216</v>
      </c>
      <c r="AR299" s="16">
        <v>11780</v>
      </c>
      <c r="AS299" s="16">
        <v>1126</v>
      </c>
      <c r="AU299" s="16">
        <v>9002</v>
      </c>
      <c r="AV299" s="16">
        <v>199097</v>
      </c>
      <c r="AW299" s="16">
        <v>11226773231</v>
      </c>
      <c r="AX299" s="16">
        <v>2807799</v>
      </c>
      <c r="AY299" s="16">
        <v>137844</v>
      </c>
      <c r="AZ299" s="16">
        <v>1084</v>
      </c>
      <c r="BA299" s="16">
        <v>56389</v>
      </c>
    </row>
    <row r="300" spans="1:53">
      <c r="A300" s="15" t="s">
        <v>1344</v>
      </c>
      <c r="B300" s="15" t="s">
        <v>1345</v>
      </c>
      <c r="C300" s="15" t="s">
        <v>1346</v>
      </c>
      <c r="D300" s="15" t="s">
        <v>1347</v>
      </c>
      <c r="E300" s="15" t="s">
        <v>1347</v>
      </c>
      <c r="F300" s="15" t="s">
        <v>1639</v>
      </c>
      <c r="G300" s="15" t="s">
        <v>1364</v>
      </c>
      <c r="H300" s="15" t="s">
        <v>1349</v>
      </c>
      <c r="I300" s="15" t="s">
        <v>1356</v>
      </c>
      <c r="J300" s="15" t="s">
        <v>1365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5" t="s">
        <v>1365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C300" s="16">
        <v>25</v>
      </c>
      <c r="AD300" s="16">
        <v>121</v>
      </c>
      <c r="AE300" s="16">
        <v>149</v>
      </c>
      <c r="AF300" s="16">
        <v>153</v>
      </c>
      <c r="AG300" s="16">
        <v>2038543</v>
      </c>
      <c r="AH300" s="16">
        <v>0</v>
      </c>
      <c r="AI300" s="16">
        <v>0</v>
      </c>
      <c r="AJ300" s="16">
        <v>1112</v>
      </c>
      <c r="AK300" s="15" t="s">
        <v>1365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U300" s="16">
        <v>6</v>
      </c>
      <c r="AV300" s="16">
        <v>35</v>
      </c>
      <c r="AW300" s="16">
        <v>2038543</v>
      </c>
      <c r="AX300" s="16">
        <v>0</v>
      </c>
      <c r="AY300" s="16">
        <v>0</v>
      </c>
      <c r="AZ300" s="16">
        <v>1112</v>
      </c>
      <c r="BA300" s="16">
        <v>57831</v>
      </c>
    </row>
    <row r="301" spans="1:53">
      <c r="A301" s="15" t="s">
        <v>1344</v>
      </c>
      <c r="B301" s="15" t="s">
        <v>1345</v>
      </c>
      <c r="C301" s="15" t="s">
        <v>1346</v>
      </c>
      <c r="D301" s="15" t="s">
        <v>1347</v>
      </c>
      <c r="E301" s="15" t="s">
        <v>1347</v>
      </c>
      <c r="F301" s="15" t="s">
        <v>1639</v>
      </c>
      <c r="G301" s="15" t="s">
        <v>1643</v>
      </c>
      <c r="H301" s="15" t="s">
        <v>1349</v>
      </c>
      <c r="I301" s="15" t="s">
        <v>1367</v>
      </c>
      <c r="J301" s="15" t="s">
        <v>1641</v>
      </c>
      <c r="K301" s="16">
        <v>1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5" t="s">
        <v>1641</v>
      </c>
      <c r="T301" s="16">
        <v>1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5" t="s">
        <v>1641</v>
      </c>
      <c r="AC301" s="16">
        <v>1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5" t="s">
        <v>1641</v>
      </c>
      <c r="AL301" s="16">
        <v>1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5" t="s">
        <v>1641</v>
      </c>
      <c r="AU301" s="16">
        <v>1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</row>
    <row r="302" spans="1:53">
      <c r="A302" s="15" t="s">
        <v>1344</v>
      </c>
      <c r="B302" s="15" t="s">
        <v>1345</v>
      </c>
      <c r="C302" s="15" t="s">
        <v>1346</v>
      </c>
      <c r="D302" s="15" t="s">
        <v>1347</v>
      </c>
      <c r="E302" s="15" t="s">
        <v>1347</v>
      </c>
      <c r="F302" s="15" t="s">
        <v>1639</v>
      </c>
      <c r="G302" s="15" t="s">
        <v>1644</v>
      </c>
      <c r="H302" s="15" t="s">
        <v>1349</v>
      </c>
      <c r="I302" s="15" t="s">
        <v>1369</v>
      </c>
      <c r="J302" s="15" t="s">
        <v>1641</v>
      </c>
      <c r="K302" s="16">
        <v>1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5" t="s">
        <v>1641</v>
      </c>
      <c r="T302" s="16">
        <v>1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5" t="s">
        <v>1641</v>
      </c>
      <c r="AC302" s="16">
        <v>1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5" t="s">
        <v>1641</v>
      </c>
      <c r="AL302" s="16">
        <v>1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5" t="s">
        <v>1641</v>
      </c>
      <c r="AU302" s="16">
        <v>1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</row>
    <row r="303" spans="1:53">
      <c r="A303" s="15" t="s">
        <v>1344</v>
      </c>
      <c r="B303" s="15" t="s">
        <v>1345</v>
      </c>
      <c r="C303" s="15" t="s">
        <v>1346</v>
      </c>
      <c r="D303" s="15" t="s">
        <v>1347</v>
      </c>
      <c r="E303" s="15" t="s">
        <v>1347</v>
      </c>
      <c r="F303" s="15" t="s">
        <v>1639</v>
      </c>
      <c r="G303" s="15" t="s">
        <v>1645</v>
      </c>
      <c r="H303" s="15" t="s">
        <v>1349</v>
      </c>
      <c r="I303" s="15" t="s">
        <v>1371</v>
      </c>
      <c r="J303" s="15" t="s">
        <v>1641</v>
      </c>
      <c r="K303" s="16">
        <v>1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5" t="s">
        <v>1641</v>
      </c>
      <c r="T303" s="16">
        <v>1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5" t="s">
        <v>1641</v>
      </c>
      <c r="AC303" s="16">
        <v>1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5" t="s">
        <v>1641</v>
      </c>
      <c r="AL303" s="16">
        <v>1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5" t="s">
        <v>1641</v>
      </c>
      <c r="AU303" s="16">
        <v>1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</row>
    <row r="304" spans="1:53">
      <c r="A304" s="15" t="s">
        <v>1344</v>
      </c>
      <c r="B304" s="15" t="s">
        <v>1345</v>
      </c>
      <c r="C304" s="15" t="s">
        <v>1346</v>
      </c>
      <c r="D304" s="15" t="s">
        <v>1347</v>
      </c>
      <c r="E304" s="15" t="s">
        <v>1347</v>
      </c>
      <c r="F304" s="15" t="s">
        <v>1639</v>
      </c>
      <c r="G304" s="15" t="s">
        <v>1646</v>
      </c>
      <c r="H304" s="15" t="s">
        <v>1349</v>
      </c>
      <c r="I304" s="15" t="s">
        <v>1373</v>
      </c>
      <c r="J304" s="15" t="s">
        <v>1641</v>
      </c>
      <c r="K304" s="16">
        <v>1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5" t="s">
        <v>1641</v>
      </c>
      <c r="T304" s="16">
        <v>1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5" t="s">
        <v>1641</v>
      </c>
      <c r="AC304" s="16">
        <v>1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5" t="s">
        <v>1641</v>
      </c>
      <c r="AL304" s="16">
        <v>1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5" t="s">
        <v>1641</v>
      </c>
      <c r="AU304" s="16">
        <v>1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</row>
    <row r="305" spans="1:53">
      <c r="A305" s="15" t="s">
        <v>1344</v>
      </c>
      <c r="B305" s="15" t="s">
        <v>1345</v>
      </c>
      <c r="C305" s="15" t="s">
        <v>1346</v>
      </c>
      <c r="D305" s="15" t="s">
        <v>1347</v>
      </c>
      <c r="E305" s="15" t="s">
        <v>1347</v>
      </c>
      <c r="F305" s="15" t="s">
        <v>1639</v>
      </c>
      <c r="G305" s="15" t="s">
        <v>1647</v>
      </c>
      <c r="H305" s="15" t="s">
        <v>1349</v>
      </c>
      <c r="I305" s="15" t="s">
        <v>1375</v>
      </c>
      <c r="J305" s="15" t="s">
        <v>1641</v>
      </c>
      <c r="K305" s="16">
        <v>1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5" t="s">
        <v>1641</v>
      </c>
      <c r="T305" s="16">
        <v>1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5" t="s">
        <v>1641</v>
      </c>
      <c r="AC305" s="16">
        <v>1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5" t="s">
        <v>1641</v>
      </c>
      <c r="AL305" s="16">
        <v>1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5" t="s">
        <v>1641</v>
      </c>
      <c r="AU305" s="16">
        <v>1</v>
      </c>
      <c r="AV305" s="16">
        <v>0</v>
      </c>
      <c r="AW305" s="16">
        <v>0</v>
      </c>
      <c r="AX305" s="16">
        <v>0</v>
      </c>
      <c r="AY305" s="16">
        <v>0</v>
      </c>
      <c r="AZ305" s="16">
        <v>0</v>
      </c>
      <c r="BA305" s="16">
        <v>0</v>
      </c>
    </row>
    <row r="306" spans="1:53">
      <c r="A306" s="15" t="s">
        <v>1344</v>
      </c>
      <c r="B306" s="15" t="s">
        <v>1345</v>
      </c>
      <c r="C306" s="15" t="s">
        <v>1346</v>
      </c>
      <c r="D306" s="15" t="s">
        <v>1347</v>
      </c>
      <c r="E306" s="15" t="s">
        <v>1347</v>
      </c>
      <c r="F306" s="15" t="s">
        <v>1639</v>
      </c>
      <c r="G306" s="15" t="s">
        <v>1648</v>
      </c>
      <c r="H306" s="15" t="s">
        <v>1349</v>
      </c>
      <c r="I306" s="15" t="s">
        <v>1367</v>
      </c>
      <c r="J306" s="15" t="s">
        <v>1641</v>
      </c>
      <c r="K306" s="16">
        <v>3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5" t="s">
        <v>1641</v>
      </c>
      <c r="T306" s="16">
        <v>3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5" t="s">
        <v>1641</v>
      </c>
      <c r="AC306" s="16">
        <v>3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5" t="s">
        <v>1641</v>
      </c>
      <c r="AL306" s="16">
        <v>3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5" t="s">
        <v>1641</v>
      </c>
      <c r="AU306" s="16">
        <v>3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</row>
    <row r="307" spans="1:53">
      <c r="A307" s="15" t="s">
        <v>1344</v>
      </c>
      <c r="B307" s="15" t="s">
        <v>1345</v>
      </c>
      <c r="C307" s="15" t="s">
        <v>1346</v>
      </c>
      <c r="D307" s="15" t="s">
        <v>1347</v>
      </c>
      <c r="E307" s="15" t="s">
        <v>1347</v>
      </c>
      <c r="F307" s="15" t="s">
        <v>1639</v>
      </c>
      <c r="G307" s="15" t="s">
        <v>1649</v>
      </c>
      <c r="H307" s="15" t="s">
        <v>1349</v>
      </c>
      <c r="I307" s="15" t="s">
        <v>1369</v>
      </c>
      <c r="J307" s="15" t="s">
        <v>1641</v>
      </c>
      <c r="K307" s="16">
        <v>3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5" t="s">
        <v>1641</v>
      </c>
      <c r="T307" s="16">
        <v>3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5" t="s">
        <v>1641</v>
      </c>
      <c r="AC307" s="16">
        <v>3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5" t="s">
        <v>1641</v>
      </c>
      <c r="AL307" s="16">
        <v>3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5" t="s">
        <v>1641</v>
      </c>
      <c r="AU307" s="16">
        <v>3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</row>
    <row r="308" spans="1:53">
      <c r="A308" s="15" t="s">
        <v>1344</v>
      </c>
      <c r="B308" s="15" t="s">
        <v>1345</v>
      </c>
      <c r="C308" s="15" t="s">
        <v>1346</v>
      </c>
      <c r="D308" s="15" t="s">
        <v>1347</v>
      </c>
      <c r="E308" s="15" t="s">
        <v>1347</v>
      </c>
      <c r="F308" s="15" t="s">
        <v>1639</v>
      </c>
      <c r="G308" s="15" t="s">
        <v>1650</v>
      </c>
      <c r="H308" s="15" t="s">
        <v>1349</v>
      </c>
      <c r="I308" s="15" t="s">
        <v>1371</v>
      </c>
      <c r="J308" s="15" t="s">
        <v>1641</v>
      </c>
      <c r="K308" s="16">
        <v>3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5" t="s">
        <v>1641</v>
      </c>
      <c r="T308" s="16">
        <v>3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5" t="s">
        <v>1641</v>
      </c>
      <c r="AC308" s="16">
        <v>3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5" t="s">
        <v>1641</v>
      </c>
      <c r="AL308" s="16">
        <v>3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5" t="s">
        <v>1641</v>
      </c>
      <c r="AU308" s="16">
        <v>3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</row>
    <row r="309" spans="1:53">
      <c r="A309" s="15" t="s">
        <v>1344</v>
      </c>
      <c r="B309" s="15" t="s">
        <v>1345</v>
      </c>
      <c r="C309" s="15" t="s">
        <v>1346</v>
      </c>
      <c r="D309" s="15" t="s">
        <v>1347</v>
      </c>
      <c r="E309" s="15" t="s">
        <v>1347</v>
      </c>
      <c r="F309" s="15" t="s">
        <v>1639</v>
      </c>
      <c r="G309" s="15" t="s">
        <v>1651</v>
      </c>
      <c r="H309" s="15" t="s">
        <v>1349</v>
      </c>
      <c r="I309" s="15" t="s">
        <v>1373</v>
      </c>
      <c r="J309" s="15" t="s">
        <v>1641</v>
      </c>
      <c r="K309" s="16">
        <v>3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5" t="s">
        <v>1641</v>
      </c>
      <c r="T309" s="16">
        <v>3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5" t="s">
        <v>1641</v>
      </c>
      <c r="AC309" s="16">
        <v>3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5" t="s">
        <v>1641</v>
      </c>
      <c r="AL309" s="16">
        <v>3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5" t="s">
        <v>1641</v>
      </c>
      <c r="AU309" s="16">
        <v>3</v>
      </c>
      <c r="AV309" s="16">
        <v>0</v>
      </c>
      <c r="AW309" s="16">
        <v>0</v>
      </c>
      <c r="AX309" s="16">
        <v>0</v>
      </c>
      <c r="AY309" s="16">
        <v>0</v>
      </c>
      <c r="AZ309" s="16">
        <v>0</v>
      </c>
      <c r="BA309" s="16">
        <v>0</v>
      </c>
    </row>
    <row r="310" spans="1:53">
      <c r="A310" s="15" t="s">
        <v>1344</v>
      </c>
      <c r="B310" s="15" t="s">
        <v>1345</v>
      </c>
      <c r="C310" s="15" t="s">
        <v>1346</v>
      </c>
      <c r="D310" s="15" t="s">
        <v>1347</v>
      </c>
      <c r="E310" s="15" t="s">
        <v>1347</v>
      </c>
      <c r="F310" s="15" t="s">
        <v>1639</v>
      </c>
      <c r="G310" s="15" t="s">
        <v>1652</v>
      </c>
      <c r="H310" s="15" t="s">
        <v>1349</v>
      </c>
      <c r="I310" s="15" t="s">
        <v>1375</v>
      </c>
      <c r="J310" s="15" t="s">
        <v>1641</v>
      </c>
      <c r="K310" s="16">
        <v>3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5" t="s">
        <v>1641</v>
      </c>
      <c r="T310" s="16">
        <v>3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5" t="s">
        <v>1641</v>
      </c>
      <c r="AC310" s="16">
        <v>3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5" t="s">
        <v>1641</v>
      </c>
      <c r="AL310" s="16">
        <v>3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5" t="s">
        <v>1641</v>
      </c>
      <c r="AU310" s="16">
        <v>3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</row>
    <row r="311" spans="1:53">
      <c r="A311" s="15" t="s">
        <v>1344</v>
      </c>
      <c r="B311" s="15" t="s">
        <v>1345</v>
      </c>
      <c r="C311" s="15" t="s">
        <v>1346</v>
      </c>
      <c r="D311" s="15" t="s">
        <v>1347</v>
      </c>
      <c r="E311" s="15" t="s">
        <v>1347</v>
      </c>
      <c r="F311" s="15" t="s">
        <v>1639</v>
      </c>
      <c r="G311" s="15" t="s">
        <v>1376</v>
      </c>
      <c r="H311" s="15" t="s">
        <v>1349</v>
      </c>
      <c r="I311" s="15" t="s">
        <v>1367</v>
      </c>
      <c r="J311" s="15" t="s">
        <v>1641</v>
      </c>
      <c r="K311" s="16">
        <v>1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5" t="s">
        <v>1641</v>
      </c>
      <c r="T311" s="16">
        <v>1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5" t="s">
        <v>1641</v>
      </c>
      <c r="AC311" s="16">
        <v>1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5" t="s">
        <v>1641</v>
      </c>
      <c r="AL311" s="16">
        <v>1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5" t="s">
        <v>1641</v>
      </c>
      <c r="AU311" s="16">
        <v>1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</row>
    <row r="312" spans="1:53">
      <c r="A312" s="15" t="s">
        <v>1344</v>
      </c>
      <c r="B312" s="15" t="s">
        <v>1345</v>
      </c>
      <c r="C312" s="15" t="s">
        <v>1346</v>
      </c>
      <c r="D312" s="15" t="s">
        <v>1347</v>
      </c>
      <c r="E312" s="15" t="s">
        <v>1347</v>
      </c>
      <c r="F312" s="15" t="s">
        <v>1639</v>
      </c>
      <c r="G312" s="15" t="s">
        <v>1377</v>
      </c>
      <c r="H312" s="15" t="s">
        <v>1349</v>
      </c>
      <c r="I312" s="15" t="s">
        <v>1369</v>
      </c>
      <c r="J312" s="15" t="s">
        <v>1641</v>
      </c>
      <c r="K312" s="16">
        <v>1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5" t="s">
        <v>1641</v>
      </c>
      <c r="T312" s="16">
        <v>1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5" t="s">
        <v>1641</v>
      </c>
      <c r="AC312" s="16">
        <v>1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5" t="s">
        <v>1641</v>
      </c>
      <c r="AL312" s="16">
        <v>1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5" t="s">
        <v>1641</v>
      </c>
      <c r="AU312" s="16">
        <v>1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</row>
    <row r="313" spans="1:53">
      <c r="A313" s="15" t="s">
        <v>1344</v>
      </c>
      <c r="B313" s="15" t="s">
        <v>1345</v>
      </c>
      <c r="C313" s="15" t="s">
        <v>1346</v>
      </c>
      <c r="D313" s="15" t="s">
        <v>1347</v>
      </c>
      <c r="E313" s="15" t="s">
        <v>1347</v>
      </c>
      <c r="F313" s="15" t="s">
        <v>1639</v>
      </c>
      <c r="G313" s="15" t="s">
        <v>1653</v>
      </c>
      <c r="H313" s="15" t="s">
        <v>1349</v>
      </c>
      <c r="I313" s="15" t="s">
        <v>1371</v>
      </c>
      <c r="J313" s="15" t="s">
        <v>1641</v>
      </c>
      <c r="K313" s="16">
        <v>1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5" t="s">
        <v>1641</v>
      </c>
      <c r="T313" s="16">
        <v>1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5" t="s">
        <v>1641</v>
      </c>
      <c r="AC313" s="16">
        <v>1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5" t="s">
        <v>1641</v>
      </c>
      <c r="AL313" s="16">
        <v>1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5" t="s">
        <v>1641</v>
      </c>
      <c r="AU313" s="16">
        <v>1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</row>
    <row r="314" spans="1:53">
      <c r="A314" s="15" t="s">
        <v>1344</v>
      </c>
      <c r="B314" s="15" t="s">
        <v>1345</v>
      </c>
      <c r="C314" s="15" t="s">
        <v>1346</v>
      </c>
      <c r="D314" s="15" t="s">
        <v>1347</v>
      </c>
      <c r="E314" s="15" t="s">
        <v>1347</v>
      </c>
      <c r="F314" s="15" t="s">
        <v>1639</v>
      </c>
      <c r="G314" s="15" t="s">
        <v>1654</v>
      </c>
      <c r="H314" s="15" t="s">
        <v>1349</v>
      </c>
      <c r="I314" s="15" t="s">
        <v>1373</v>
      </c>
      <c r="J314" s="15" t="s">
        <v>1641</v>
      </c>
      <c r="K314" s="16">
        <v>1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5" t="s">
        <v>1641</v>
      </c>
      <c r="T314" s="16">
        <v>1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5" t="s">
        <v>1641</v>
      </c>
      <c r="AC314" s="16">
        <v>1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5" t="s">
        <v>1641</v>
      </c>
      <c r="AL314" s="16">
        <v>1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5" t="s">
        <v>1641</v>
      </c>
      <c r="AU314" s="16">
        <v>1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</row>
    <row r="315" spans="1:53">
      <c r="A315" s="15" t="s">
        <v>1344</v>
      </c>
      <c r="B315" s="15" t="s">
        <v>1345</v>
      </c>
      <c r="C315" s="15" t="s">
        <v>1346</v>
      </c>
      <c r="D315" s="15" t="s">
        <v>1347</v>
      </c>
      <c r="E315" s="15" t="s">
        <v>1347</v>
      </c>
      <c r="F315" s="15" t="s">
        <v>1639</v>
      </c>
      <c r="G315" s="15" t="s">
        <v>1655</v>
      </c>
      <c r="H315" s="15" t="s">
        <v>1349</v>
      </c>
      <c r="I315" s="15" t="s">
        <v>1375</v>
      </c>
      <c r="J315" s="15" t="s">
        <v>1641</v>
      </c>
      <c r="K315" s="16">
        <v>1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5" t="s">
        <v>1641</v>
      </c>
      <c r="T315" s="16">
        <v>1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5" t="s">
        <v>1641</v>
      </c>
      <c r="AC315" s="16">
        <v>1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5" t="s">
        <v>1641</v>
      </c>
      <c r="AL315" s="16">
        <v>1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5" t="s">
        <v>1641</v>
      </c>
      <c r="AU315" s="16">
        <v>1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</row>
    <row r="316" spans="1:53">
      <c r="A316" s="15" t="s">
        <v>1344</v>
      </c>
      <c r="B316" s="15" t="s">
        <v>1345</v>
      </c>
      <c r="C316" s="15" t="s">
        <v>1346</v>
      </c>
      <c r="D316" s="15" t="s">
        <v>1347</v>
      </c>
      <c r="E316" s="15" t="s">
        <v>1347</v>
      </c>
      <c r="F316" s="15" t="s">
        <v>1639</v>
      </c>
      <c r="G316" s="15" t="s">
        <v>1398</v>
      </c>
      <c r="H316" s="15" t="s">
        <v>1349</v>
      </c>
      <c r="I316" s="15" t="s">
        <v>1367</v>
      </c>
      <c r="J316" s="15"/>
      <c r="K316" s="16">
        <v>64</v>
      </c>
      <c r="L316" s="16">
        <v>2857</v>
      </c>
      <c r="M316" s="16">
        <v>2838</v>
      </c>
      <c r="N316" s="16">
        <v>2846</v>
      </c>
      <c r="O316" s="16">
        <v>32177390</v>
      </c>
      <c r="P316" s="16">
        <v>0</v>
      </c>
      <c r="Q316" s="16">
        <v>0</v>
      </c>
      <c r="R316" s="16">
        <v>869</v>
      </c>
      <c r="S316" s="15"/>
      <c r="T316" s="16">
        <v>65</v>
      </c>
      <c r="U316" s="16">
        <v>2801</v>
      </c>
      <c r="V316" s="16">
        <v>2723</v>
      </c>
      <c r="W316" s="16">
        <v>2776</v>
      </c>
      <c r="X316" s="16">
        <v>32390139</v>
      </c>
      <c r="Y316" s="16">
        <v>0</v>
      </c>
      <c r="Z316" s="16">
        <v>0</v>
      </c>
      <c r="AA316" s="16">
        <v>901</v>
      </c>
      <c r="AC316" s="16">
        <v>65</v>
      </c>
      <c r="AD316" s="16">
        <v>2878</v>
      </c>
      <c r="AE316" s="16">
        <v>2770</v>
      </c>
      <c r="AF316" s="16">
        <v>2767</v>
      </c>
      <c r="AG316" s="16">
        <v>34056332</v>
      </c>
      <c r="AH316" s="16">
        <v>0</v>
      </c>
      <c r="AI316" s="16">
        <v>0</v>
      </c>
      <c r="AJ316" s="16">
        <v>934</v>
      </c>
      <c r="AL316" s="16">
        <v>66</v>
      </c>
      <c r="AM316" s="16">
        <v>2768</v>
      </c>
      <c r="AN316" s="16">
        <v>2846</v>
      </c>
      <c r="AO316" s="16">
        <v>2870</v>
      </c>
      <c r="AP316" s="16">
        <v>34274304</v>
      </c>
      <c r="AQ316" s="16">
        <v>0</v>
      </c>
      <c r="AR316" s="16">
        <v>0</v>
      </c>
      <c r="AS316" s="16">
        <v>932</v>
      </c>
      <c r="AU316" s="16">
        <v>65</v>
      </c>
      <c r="AV316" s="16">
        <v>2812</v>
      </c>
      <c r="AW316" s="16">
        <v>132898165</v>
      </c>
      <c r="AX316" s="16">
        <v>0</v>
      </c>
      <c r="AY316" s="16">
        <v>0</v>
      </c>
      <c r="AZ316" s="16">
        <v>909</v>
      </c>
      <c r="BA316" s="16">
        <v>47267</v>
      </c>
    </row>
    <row r="317" spans="1:53">
      <c r="A317" s="15" t="s">
        <v>1344</v>
      </c>
      <c r="B317" s="15" t="s">
        <v>1345</v>
      </c>
      <c r="C317" s="15" t="s">
        <v>1346</v>
      </c>
      <c r="D317" s="15" t="s">
        <v>1347</v>
      </c>
      <c r="E317" s="15" t="s">
        <v>1347</v>
      </c>
      <c r="F317" s="15" t="s">
        <v>1639</v>
      </c>
      <c r="G317" s="15" t="s">
        <v>1403</v>
      </c>
      <c r="H317" s="15" t="s">
        <v>1349</v>
      </c>
      <c r="I317" s="15" t="s">
        <v>1369</v>
      </c>
      <c r="J317" s="15"/>
      <c r="K317" s="16">
        <v>64</v>
      </c>
      <c r="L317" s="16">
        <v>2857</v>
      </c>
      <c r="M317" s="16">
        <v>2838</v>
      </c>
      <c r="N317" s="16">
        <v>2846</v>
      </c>
      <c r="O317" s="16">
        <v>32177390</v>
      </c>
      <c r="P317" s="16">
        <v>0</v>
      </c>
      <c r="Q317" s="16">
        <v>0</v>
      </c>
      <c r="R317" s="16">
        <v>869</v>
      </c>
      <c r="S317" s="15"/>
      <c r="T317" s="16">
        <v>65</v>
      </c>
      <c r="U317" s="16">
        <v>2801</v>
      </c>
      <c r="V317" s="16">
        <v>2723</v>
      </c>
      <c r="W317" s="16">
        <v>2776</v>
      </c>
      <c r="X317" s="16">
        <v>32390139</v>
      </c>
      <c r="Y317" s="16">
        <v>0</v>
      </c>
      <c r="Z317" s="16">
        <v>0</v>
      </c>
      <c r="AA317" s="16">
        <v>901</v>
      </c>
      <c r="AC317" s="16">
        <v>65</v>
      </c>
      <c r="AD317" s="16">
        <v>2878</v>
      </c>
      <c r="AE317" s="16">
        <v>2770</v>
      </c>
      <c r="AF317" s="16">
        <v>2767</v>
      </c>
      <c r="AG317" s="16">
        <v>34056332</v>
      </c>
      <c r="AH317" s="16">
        <v>0</v>
      </c>
      <c r="AI317" s="16">
        <v>0</v>
      </c>
      <c r="AJ317" s="16">
        <v>934</v>
      </c>
      <c r="AL317" s="16">
        <v>66</v>
      </c>
      <c r="AM317" s="16">
        <v>2768</v>
      </c>
      <c r="AN317" s="16">
        <v>2846</v>
      </c>
      <c r="AO317" s="16">
        <v>2870</v>
      </c>
      <c r="AP317" s="16">
        <v>34274304</v>
      </c>
      <c r="AQ317" s="16">
        <v>0</v>
      </c>
      <c r="AR317" s="16">
        <v>0</v>
      </c>
      <c r="AS317" s="16">
        <v>932</v>
      </c>
      <c r="AU317" s="16">
        <v>65</v>
      </c>
      <c r="AV317" s="16">
        <v>2812</v>
      </c>
      <c r="AW317" s="16">
        <v>132898165</v>
      </c>
      <c r="AX317" s="16">
        <v>0</v>
      </c>
      <c r="AY317" s="16">
        <v>0</v>
      </c>
      <c r="AZ317" s="16">
        <v>909</v>
      </c>
      <c r="BA317" s="16">
        <v>47267</v>
      </c>
    </row>
    <row r="318" spans="1:53">
      <c r="A318" s="15" t="s">
        <v>1344</v>
      </c>
      <c r="B318" s="15" t="s">
        <v>1345</v>
      </c>
      <c r="C318" s="15" t="s">
        <v>1346</v>
      </c>
      <c r="D318" s="15" t="s">
        <v>1347</v>
      </c>
      <c r="E318" s="15" t="s">
        <v>1347</v>
      </c>
      <c r="F318" s="15" t="s">
        <v>1639</v>
      </c>
      <c r="G318" s="15" t="s">
        <v>1404</v>
      </c>
      <c r="H318" s="15" t="s">
        <v>1349</v>
      </c>
      <c r="I318" s="15" t="s">
        <v>1371</v>
      </c>
      <c r="J318" s="15"/>
      <c r="K318" s="16">
        <v>64</v>
      </c>
      <c r="L318" s="16">
        <v>2857</v>
      </c>
      <c r="M318" s="16">
        <v>2838</v>
      </c>
      <c r="N318" s="16">
        <v>2846</v>
      </c>
      <c r="O318" s="16">
        <v>32177390</v>
      </c>
      <c r="P318" s="16">
        <v>0</v>
      </c>
      <c r="Q318" s="16">
        <v>0</v>
      </c>
      <c r="R318" s="16">
        <v>869</v>
      </c>
      <c r="S318" s="15"/>
      <c r="T318" s="16">
        <v>65</v>
      </c>
      <c r="U318" s="16">
        <v>2801</v>
      </c>
      <c r="V318" s="16">
        <v>2723</v>
      </c>
      <c r="W318" s="16">
        <v>2776</v>
      </c>
      <c r="X318" s="16">
        <v>32390139</v>
      </c>
      <c r="Y318" s="16">
        <v>0</v>
      </c>
      <c r="Z318" s="16">
        <v>0</v>
      </c>
      <c r="AA318" s="16">
        <v>901</v>
      </c>
      <c r="AC318" s="16">
        <v>65</v>
      </c>
      <c r="AD318" s="16">
        <v>2878</v>
      </c>
      <c r="AE318" s="16">
        <v>2770</v>
      </c>
      <c r="AF318" s="16">
        <v>2767</v>
      </c>
      <c r="AG318" s="16">
        <v>34056332</v>
      </c>
      <c r="AH318" s="16">
        <v>0</v>
      </c>
      <c r="AI318" s="16">
        <v>0</v>
      </c>
      <c r="AJ318" s="16">
        <v>934</v>
      </c>
      <c r="AL318" s="16">
        <v>66</v>
      </c>
      <c r="AM318" s="16">
        <v>2768</v>
      </c>
      <c r="AN318" s="16">
        <v>2846</v>
      </c>
      <c r="AO318" s="16">
        <v>2870</v>
      </c>
      <c r="AP318" s="16">
        <v>34274304</v>
      </c>
      <c r="AQ318" s="16">
        <v>0</v>
      </c>
      <c r="AR318" s="16">
        <v>0</v>
      </c>
      <c r="AS318" s="16">
        <v>932</v>
      </c>
      <c r="AU318" s="16">
        <v>65</v>
      </c>
      <c r="AV318" s="16">
        <v>2812</v>
      </c>
      <c r="AW318" s="16">
        <v>132898165</v>
      </c>
      <c r="AX318" s="16">
        <v>0</v>
      </c>
      <c r="AY318" s="16">
        <v>0</v>
      </c>
      <c r="AZ318" s="16">
        <v>909</v>
      </c>
      <c r="BA318" s="16">
        <v>47267</v>
      </c>
    </row>
    <row r="319" spans="1:53">
      <c r="A319" s="15" t="s">
        <v>1344</v>
      </c>
      <c r="B319" s="15" t="s">
        <v>1345</v>
      </c>
      <c r="C319" s="15" t="s">
        <v>1346</v>
      </c>
      <c r="D319" s="15" t="s">
        <v>1347</v>
      </c>
      <c r="E319" s="15" t="s">
        <v>1347</v>
      </c>
      <c r="F319" s="15" t="s">
        <v>1639</v>
      </c>
      <c r="G319" s="15" t="s">
        <v>1405</v>
      </c>
      <c r="H319" s="15" t="s">
        <v>1349</v>
      </c>
      <c r="I319" s="15" t="s">
        <v>1373</v>
      </c>
      <c r="J319" s="15"/>
      <c r="K319" s="16">
        <v>64</v>
      </c>
      <c r="L319" s="16">
        <v>2857</v>
      </c>
      <c r="M319" s="16">
        <v>2838</v>
      </c>
      <c r="N319" s="16">
        <v>2846</v>
      </c>
      <c r="O319" s="16">
        <v>32177390</v>
      </c>
      <c r="P319" s="16">
        <v>0</v>
      </c>
      <c r="Q319" s="16">
        <v>0</v>
      </c>
      <c r="R319" s="16">
        <v>869</v>
      </c>
      <c r="S319" s="15"/>
      <c r="T319" s="16">
        <v>65</v>
      </c>
      <c r="U319" s="16">
        <v>2801</v>
      </c>
      <c r="V319" s="16">
        <v>2723</v>
      </c>
      <c r="W319" s="16">
        <v>2776</v>
      </c>
      <c r="X319" s="16">
        <v>32390139</v>
      </c>
      <c r="Y319" s="16">
        <v>0</v>
      </c>
      <c r="Z319" s="16">
        <v>0</v>
      </c>
      <c r="AA319" s="16">
        <v>901</v>
      </c>
      <c r="AC319" s="16">
        <v>65</v>
      </c>
      <c r="AD319" s="16">
        <v>2878</v>
      </c>
      <c r="AE319" s="16">
        <v>2770</v>
      </c>
      <c r="AF319" s="16">
        <v>2767</v>
      </c>
      <c r="AG319" s="16">
        <v>34056332</v>
      </c>
      <c r="AH319" s="16">
        <v>0</v>
      </c>
      <c r="AI319" s="16">
        <v>0</v>
      </c>
      <c r="AJ319" s="16">
        <v>934</v>
      </c>
      <c r="AL319" s="16">
        <v>66</v>
      </c>
      <c r="AM319" s="16">
        <v>2768</v>
      </c>
      <c r="AN319" s="16">
        <v>2846</v>
      </c>
      <c r="AO319" s="16">
        <v>2870</v>
      </c>
      <c r="AP319" s="16">
        <v>34274304</v>
      </c>
      <c r="AQ319" s="16">
        <v>0</v>
      </c>
      <c r="AR319" s="16">
        <v>0</v>
      </c>
      <c r="AS319" s="16">
        <v>932</v>
      </c>
      <c r="AU319" s="16">
        <v>65</v>
      </c>
      <c r="AV319" s="16">
        <v>2812</v>
      </c>
      <c r="AW319" s="16">
        <v>132898165</v>
      </c>
      <c r="AX319" s="16">
        <v>0</v>
      </c>
      <c r="AY319" s="16">
        <v>0</v>
      </c>
      <c r="AZ319" s="16">
        <v>909</v>
      </c>
      <c r="BA319" s="16">
        <v>47267</v>
      </c>
    </row>
    <row r="320" spans="1:53">
      <c r="A320" s="15" t="s">
        <v>1344</v>
      </c>
      <c r="B320" s="15" t="s">
        <v>1345</v>
      </c>
      <c r="C320" s="15" t="s">
        <v>1346</v>
      </c>
      <c r="D320" s="15" t="s">
        <v>1347</v>
      </c>
      <c r="E320" s="15" t="s">
        <v>1347</v>
      </c>
      <c r="F320" s="15" t="s">
        <v>1639</v>
      </c>
      <c r="G320" s="15" t="s">
        <v>1406</v>
      </c>
      <c r="H320" s="15" t="s">
        <v>1349</v>
      </c>
      <c r="I320" s="15" t="s">
        <v>1375</v>
      </c>
      <c r="J320" s="15"/>
      <c r="K320" s="16">
        <v>64</v>
      </c>
      <c r="L320" s="16">
        <v>2857</v>
      </c>
      <c r="M320" s="16">
        <v>2838</v>
      </c>
      <c r="N320" s="16">
        <v>2846</v>
      </c>
      <c r="O320" s="16">
        <v>32177390</v>
      </c>
      <c r="P320" s="16">
        <v>0</v>
      </c>
      <c r="Q320" s="16">
        <v>0</v>
      </c>
      <c r="R320" s="16">
        <v>869</v>
      </c>
      <c r="S320" s="15"/>
      <c r="T320" s="16">
        <v>65</v>
      </c>
      <c r="U320" s="16">
        <v>2801</v>
      </c>
      <c r="V320" s="16">
        <v>2723</v>
      </c>
      <c r="W320" s="16">
        <v>2776</v>
      </c>
      <c r="X320" s="16">
        <v>32390139</v>
      </c>
      <c r="Y320" s="16">
        <v>0</v>
      </c>
      <c r="Z320" s="16">
        <v>0</v>
      </c>
      <c r="AA320" s="16">
        <v>901</v>
      </c>
      <c r="AC320" s="16">
        <v>65</v>
      </c>
      <c r="AD320" s="16">
        <v>2878</v>
      </c>
      <c r="AE320" s="16">
        <v>2770</v>
      </c>
      <c r="AF320" s="16">
        <v>2767</v>
      </c>
      <c r="AG320" s="16">
        <v>34056332</v>
      </c>
      <c r="AH320" s="16">
        <v>0</v>
      </c>
      <c r="AI320" s="16">
        <v>0</v>
      </c>
      <c r="AJ320" s="16">
        <v>934</v>
      </c>
      <c r="AL320" s="16">
        <v>66</v>
      </c>
      <c r="AM320" s="16">
        <v>2768</v>
      </c>
      <c r="AN320" s="16">
        <v>2846</v>
      </c>
      <c r="AO320" s="16">
        <v>2870</v>
      </c>
      <c r="AP320" s="16">
        <v>34274304</v>
      </c>
      <c r="AQ320" s="16">
        <v>0</v>
      </c>
      <c r="AR320" s="16">
        <v>0</v>
      </c>
      <c r="AS320" s="16">
        <v>932</v>
      </c>
      <c r="AU320" s="16">
        <v>65</v>
      </c>
      <c r="AV320" s="16">
        <v>2812</v>
      </c>
      <c r="AW320" s="16">
        <v>132898165</v>
      </c>
      <c r="AX320" s="16">
        <v>0</v>
      </c>
      <c r="AY320" s="16">
        <v>0</v>
      </c>
      <c r="AZ320" s="16">
        <v>909</v>
      </c>
      <c r="BA320" s="16">
        <v>47267</v>
      </c>
    </row>
    <row r="321" spans="1:53">
      <c r="A321" s="15" t="s">
        <v>1344</v>
      </c>
      <c r="B321" s="15" t="s">
        <v>1345</v>
      </c>
      <c r="C321" s="15" t="s">
        <v>1346</v>
      </c>
      <c r="D321" s="15" t="s">
        <v>1347</v>
      </c>
      <c r="E321" s="15" t="s">
        <v>1347</v>
      </c>
      <c r="F321" s="15" t="s">
        <v>1639</v>
      </c>
      <c r="G321" s="15" t="s">
        <v>1352</v>
      </c>
      <c r="H321" s="15" t="s">
        <v>1349</v>
      </c>
      <c r="I321" s="15" t="s">
        <v>1367</v>
      </c>
      <c r="J321" s="15" t="s">
        <v>1641</v>
      </c>
      <c r="K321" s="16">
        <v>1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5" t="s">
        <v>1641</v>
      </c>
      <c r="T321" s="16">
        <v>1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5" t="s">
        <v>1641</v>
      </c>
      <c r="AC321" s="16">
        <v>1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5" t="s">
        <v>1641</v>
      </c>
      <c r="AL321" s="16">
        <v>1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5" t="s">
        <v>1641</v>
      </c>
      <c r="AU321" s="16">
        <v>1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</row>
    <row r="322" spans="1:53">
      <c r="A322" s="15" t="s">
        <v>1344</v>
      </c>
      <c r="B322" s="15" t="s">
        <v>1345</v>
      </c>
      <c r="C322" s="15" t="s">
        <v>1346</v>
      </c>
      <c r="D322" s="15" t="s">
        <v>1347</v>
      </c>
      <c r="E322" s="15" t="s">
        <v>1347</v>
      </c>
      <c r="F322" s="15" t="s">
        <v>1639</v>
      </c>
      <c r="G322" s="15" t="s">
        <v>1415</v>
      </c>
      <c r="H322" s="15" t="s">
        <v>1349</v>
      </c>
      <c r="I322" s="15" t="s">
        <v>1369</v>
      </c>
      <c r="J322" s="15" t="s">
        <v>1641</v>
      </c>
      <c r="K322" s="16">
        <v>1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5" t="s">
        <v>1641</v>
      </c>
      <c r="T322" s="16">
        <v>1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5" t="s">
        <v>1641</v>
      </c>
      <c r="AC322" s="16">
        <v>1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5" t="s">
        <v>1641</v>
      </c>
      <c r="AL322" s="16">
        <v>1</v>
      </c>
      <c r="AM322" s="16">
        <v>0</v>
      </c>
      <c r="AN322" s="16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5" t="s">
        <v>1641</v>
      </c>
      <c r="AU322" s="16">
        <v>1</v>
      </c>
      <c r="AV322" s="16">
        <v>0</v>
      </c>
      <c r="AW322" s="16">
        <v>0</v>
      </c>
      <c r="AX322" s="16">
        <v>0</v>
      </c>
      <c r="AY322" s="16">
        <v>0</v>
      </c>
      <c r="AZ322" s="16">
        <v>0</v>
      </c>
      <c r="BA322" s="16">
        <v>0</v>
      </c>
    </row>
    <row r="323" spans="1:53">
      <c r="A323" s="15" t="s">
        <v>1344</v>
      </c>
      <c r="B323" s="15" t="s">
        <v>1345</v>
      </c>
      <c r="C323" s="15" t="s">
        <v>1346</v>
      </c>
      <c r="D323" s="15" t="s">
        <v>1347</v>
      </c>
      <c r="E323" s="15" t="s">
        <v>1347</v>
      </c>
      <c r="F323" s="15" t="s">
        <v>1639</v>
      </c>
      <c r="G323" s="15" t="s">
        <v>1416</v>
      </c>
      <c r="H323" s="15" t="s">
        <v>1349</v>
      </c>
      <c r="I323" s="15" t="s">
        <v>1371</v>
      </c>
      <c r="J323" s="15" t="s">
        <v>1641</v>
      </c>
      <c r="K323" s="16">
        <v>1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5" t="s">
        <v>1641</v>
      </c>
      <c r="T323" s="16">
        <v>1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5" t="s">
        <v>1641</v>
      </c>
      <c r="AC323" s="16">
        <v>1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5" t="s">
        <v>1641</v>
      </c>
      <c r="AL323" s="16">
        <v>1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5" t="s">
        <v>1641</v>
      </c>
      <c r="AU323" s="16">
        <v>1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</row>
    <row r="324" spans="1:53">
      <c r="A324" s="15" t="s">
        <v>1344</v>
      </c>
      <c r="B324" s="15" t="s">
        <v>1345</v>
      </c>
      <c r="C324" s="15" t="s">
        <v>1346</v>
      </c>
      <c r="D324" s="15" t="s">
        <v>1347</v>
      </c>
      <c r="E324" s="15" t="s">
        <v>1347</v>
      </c>
      <c r="F324" s="15" t="s">
        <v>1639</v>
      </c>
      <c r="G324" s="15" t="s">
        <v>1417</v>
      </c>
      <c r="H324" s="15" t="s">
        <v>1349</v>
      </c>
      <c r="I324" s="15" t="s">
        <v>1373</v>
      </c>
      <c r="J324" s="15" t="s">
        <v>1641</v>
      </c>
      <c r="K324" s="16">
        <v>1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5" t="s">
        <v>1641</v>
      </c>
      <c r="T324" s="16">
        <v>1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5" t="s">
        <v>1641</v>
      </c>
      <c r="AC324" s="16">
        <v>1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5" t="s">
        <v>1641</v>
      </c>
      <c r="AL324" s="16">
        <v>1</v>
      </c>
      <c r="AM324" s="16">
        <v>0</v>
      </c>
      <c r="AN324" s="16">
        <v>0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5" t="s">
        <v>1641</v>
      </c>
      <c r="AU324" s="16">
        <v>1</v>
      </c>
      <c r="AV324" s="16">
        <v>0</v>
      </c>
      <c r="AW324" s="16">
        <v>0</v>
      </c>
      <c r="AX324" s="16">
        <v>0</v>
      </c>
      <c r="AY324" s="16">
        <v>0</v>
      </c>
      <c r="AZ324" s="16">
        <v>0</v>
      </c>
      <c r="BA324" s="16">
        <v>0</v>
      </c>
    </row>
    <row r="325" spans="1:53">
      <c r="A325" s="15" t="s">
        <v>1344</v>
      </c>
      <c r="B325" s="15" t="s">
        <v>1345</v>
      </c>
      <c r="C325" s="15" t="s">
        <v>1346</v>
      </c>
      <c r="D325" s="15" t="s">
        <v>1347</v>
      </c>
      <c r="E325" s="15" t="s">
        <v>1347</v>
      </c>
      <c r="F325" s="15" t="s">
        <v>1639</v>
      </c>
      <c r="G325" s="15" t="s">
        <v>1418</v>
      </c>
      <c r="H325" s="15" t="s">
        <v>1349</v>
      </c>
      <c r="I325" s="15" t="s">
        <v>1375</v>
      </c>
      <c r="J325" s="15" t="s">
        <v>1641</v>
      </c>
      <c r="K325" s="16">
        <v>1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5" t="s">
        <v>1641</v>
      </c>
      <c r="T325" s="16">
        <v>1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5" t="s">
        <v>1641</v>
      </c>
      <c r="AC325" s="16">
        <v>1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5" t="s">
        <v>1641</v>
      </c>
      <c r="AL325" s="16">
        <v>1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5" t="s">
        <v>1641</v>
      </c>
      <c r="AU325" s="16">
        <v>1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</row>
    <row r="326" spans="1:53">
      <c r="A326" s="15" t="s">
        <v>1344</v>
      </c>
      <c r="B326" s="15" t="s">
        <v>1345</v>
      </c>
      <c r="C326" s="15" t="s">
        <v>1346</v>
      </c>
      <c r="D326" s="15" t="s">
        <v>1347</v>
      </c>
      <c r="E326" s="15" t="s">
        <v>1347</v>
      </c>
      <c r="F326" s="15" t="s">
        <v>1639</v>
      </c>
      <c r="G326" s="15" t="s">
        <v>1367</v>
      </c>
      <c r="H326" s="15" t="s">
        <v>1349</v>
      </c>
      <c r="I326" s="15" t="s">
        <v>1367</v>
      </c>
      <c r="J326" s="15"/>
      <c r="K326" s="16">
        <v>3</v>
      </c>
      <c r="L326" s="16">
        <v>21665</v>
      </c>
      <c r="M326" s="16">
        <v>21372</v>
      </c>
      <c r="N326" s="16">
        <v>21385</v>
      </c>
      <c r="O326" s="16">
        <v>535556353</v>
      </c>
      <c r="P326" s="16">
        <v>0</v>
      </c>
      <c r="Q326" s="16">
        <v>0</v>
      </c>
      <c r="R326" s="16">
        <v>1918</v>
      </c>
      <c r="S326" s="15" t="s">
        <v>1641</v>
      </c>
      <c r="T326" s="16">
        <v>3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5" t="s">
        <v>1641</v>
      </c>
      <c r="AC326" s="16">
        <v>2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5" t="s">
        <v>1641</v>
      </c>
      <c r="AL326" s="16">
        <v>2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U326" s="16">
        <v>3</v>
      </c>
      <c r="AV326" s="16">
        <v>15459</v>
      </c>
      <c r="AW326" s="16">
        <v>1380626727</v>
      </c>
      <c r="AX326" s="16">
        <v>0</v>
      </c>
      <c r="AY326" s="16">
        <v>0</v>
      </c>
      <c r="AZ326" s="16">
        <v>1717</v>
      </c>
      <c r="BA326" s="16">
        <v>89307</v>
      </c>
    </row>
    <row r="327" spans="1:53">
      <c r="A327" s="15" t="s">
        <v>1344</v>
      </c>
      <c r="B327" s="15" t="s">
        <v>1345</v>
      </c>
      <c r="C327" s="15" t="s">
        <v>1346</v>
      </c>
      <c r="D327" s="15" t="s">
        <v>1347</v>
      </c>
      <c r="E327" s="15" t="s">
        <v>1347</v>
      </c>
      <c r="F327" s="15" t="s">
        <v>1639</v>
      </c>
      <c r="G327" s="15" t="s">
        <v>1443</v>
      </c>
      <c r="H327" s="15" t="s">
        <v>1349</v>
      </c>
      <c r="I327" s="15" t="s">
        <v>1369</v>
      </c>
      <c r="J327" s="15"/>
      <c r="K327" s="16">
        <v>3</v>
      </c>
      <c r="L327" s="16">
        <v>21665</v>
      </c>
      <c r="M327" s="16">
        <v>21372</v>
      </c>
      <c r="N327" s="16">
        <v>21385</v>
      </c>
      <c r="O327" s="16">
        <v>535556353</v>
      </c>
      <c r="P327" s="16">
        <v>0</v>
      </c>
      <c r="Q327" s="16">
        <v>0</v>
      </c>
      <c r="R327" s="16">
        <v>1918</v>
      </c>
      <c r="S327" s="15" t="s">
        <v>1641</v>
      </c>
      <c r="T327" s="16">
        <v>3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5" t="s">
        <v>1641</v>
      </c>
      <c r="AC327" s="16">
        <v>2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5" t="s">
        <v>1641</v>
      </c>
      <c r="AL327" s="16">
        <v>2</v>
      </c>
      <c r="AM327" s="16">
        <v>0</v>
      </c>
      <c r="AN327" s="16">
        <v>0</v>
      </c>
      <c r="AO327" s="16">
        <v>0</v>
      </c>
      <c r="AP327" s="16">
        <v>0</v>
      </c>
      <c r="AQ327" s="16">
        <v>0</v>
      </c>
      <c r="AR327" s="16">
        <v>0</v>
      </c>
      <c r="AS327" s="16">
        <v>0</v>
      </c>
      <c r="AU327" s="16">
        <v>3</v>
      </c>
      <c r="AV327" s="16">
        <v>15459</v>
      </c>
      <c r="AW327" s="16">
        <v>1380626727</v>
      </c>
      <c r="AX327" s="16">
        <v>0</v>
      </c>
      <c r="AY327" s="16">
        <v>0</v>
      </c>
      <c r="AZ327" s="16">
        <v>1717</v>
      </c>
      <c r="BA327" s="16">
        <v>89307</v>
      </c>
    </row>
    <row r="328" spans="1:53">
      <c r="A328" s="15" t="s">
        <v>1344</v>
      </c>
      <c r="B328" s="15" t="s">
        <v>1345</v>
      </c>
      <c r="C328" s="15" t="s">
        <v>1346</v>
      </c>
      <c r="D328" s="15" t="s">
        <v>1347</v>
      </c>
      <c r="E328" s="15" t="s">
        <v>1347</v>
      </c>
      <c r="F328" s="15" t="s">
        <v>1639</v>
      </c>
      <c r="G328" s="15" t="s">
        <v>1462</v>
      </c>
      <c r="H328" s="15" t="s">
        <v>1349</v>
      </c>
      <c r="I328" s="15" t="s">
        <v>1371</v>
      </c>
      <c r="J328" s="15"/>
      <c r="K328" s="16">
        <v>3</v>
      </c>
      <c r="L328" s="16">
        <v>21665</v>
      </c>
      <c r="M328" s="16">
        <v>21372</v>
      </c>
      <c r="N328" s="16">
        <v>21385</v>
      </c>
      <c r="O328" s="16">
        <v>535556353</v>
      </c>
      <c r="P328" s="16">
        <v>0</v>
      </c>
      <c r="Q328" s="16">
        <v>0</v>
      </c>
      <c r="R328" s="16">
        <v>1918</v>
      </c>
      <c r="S328" s="15" t="s">
        <v>1641</v>
      </c>
      <c r="T328" s="16">
        <v>3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5" t="s">
        <v>1641</v>
      </c>
      <c r="AC328" s="16">
        <v>2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5" t="s">
        <v>1641</v>
      </c>
      <c r="AL328" s="16">
        <v>2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U328" s="16">
        <v>3</v>
      </c>
      <c r="AV328" s="16">
        <v>15459</v>
      </c>
      <c r="AW328" s="16">
        <v>1380626727</v>
      </c>
      <c r="AX328" s="16">
        <v>0</v>
      </c>
      <c r="AY328" s="16">
        <v>0</v>
      </c>
      <c r="AZ328" s="16">
        <v>1717</v>
      </c>
      <c r="BA328" s="16">
        <v>89307</v>
      </c>
    </row>
    <row r="329" spans="1:53">
      <c r="A329" s="15" t="s">
        <v>1344</v>
      </c>
      <c r="B329" s="15" t="s">
        <v>1345</v>
      </c>
      <c r="C329" s="15" t="s">
        <v>1346</v>
      </c>
      <c r="D329" s="15" t="s">
        <v>1347</v>
      </c>
      <c r="E329" s="15" t="s">
        <v>1347</v>
      </c>
      <c r="F329" s="15" t="s">
        <v>1639</v>
      </c>
      <c r="G329" s="15" t="s">
        <v>1463</v>
      </c>
      <c r="H329" s="15" t="s">
        <v>1349</v>
      </c>
      <c r="I329" s="15" t="s">
        <v>1373</v>
      </c>
      <c r="J329" s="15"/>
      <c r="K329" s="16">
        <v>3</v>
      </c>
      <c r="L329" s="16">
        <v>21665</v>
      </c>
      <c r="M329" s="16">
        <v>21372</v>
      </c>
      <c r="N329" s="16">
        <v>21385</v>
      </c>
      <c r="O329" s="16">
        <v>535556353</v>
      </c>
      <c r="P329" s="16">
        <v>0</v>
      </c>
      <c r="Q329" s="16">
        <v>0</v>
      </c>
      <c r="R329" s="16">
        <v>1918</v>
      </c>
      <c r="S329" s="15" t="s">
        <v>1641</v>
      </c>
      <c r="T329" s="16">
        <v>3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5" t="s">
        <v>1641</v>
      </c>
      <c r="AC329" s="16">
        <v>2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5" t="s">
        <v>1641</v>
      </c>
      <c r="AL329" s="16">
        <v>2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U329" s="16">
        <v>3</v>
      </c>
      <c r="AV329" s="16">
        <v>15459</v>
      </c>
      <c r="AW329" s="16">
        <v>1380626727</v>
      </c>
      <c r="AX329" s="16">
        <v>0</v>
      </c>
      <c r="AY329" s="16">
        <v>0</v>
      </c>
      <c r="AZ329" s="16">
        <v>1717</v>
      </c>
      <c r="BA329" s="16">
        <v>89307</v>
      </c>
    </row>
    <row r="330" spans="1:53">
      <c r="A330" s="15" t="s">
        <v>1344</v>
      </c>
      <c r="B330" s="15" t="s">
        <v>1345</v>
      </c>
      <c r="C330" s="15" t="s">
        <v>1346</v>
      </c>
      <c r="D330" s="15" t="s">
        <v>1347</v>
      </c>
      <c r="E330" s="15" t="s">
        <v>1347</v>
      </c>
      <c r="F330" s="15" t="s">
        <v>1639</v>
      </c>
      <c r="G330" s="15" t="s">
        <v>1464</v>
      </c>
      <c r="H330" s="15" t="s">
        <v>1349</v>
      </c>
      <c r="I330" s="15" t="s">
        <v>1375</v>
      </c>
      <c r="J330" s="15"/>
      <c r="K330" s="16">
        <v>3</v>
      </c>
      <c r="L330" s="16">
        <v>21665</v>
      </c>
      <c r="M330" s="16">
        <v>21372</v>
      </c>
      <c r="N330" s="16">
        <v>21385</v>
      </c>
      <c r="O330" s="16">
        <v>535556353</v>
      </c>
      <c r="P330" s="16">
        <v>0</v>
      </c>
      <c r="Q330" s="16">
        <v>0</v>
      </c>
      <c r="R330" s="16">
        <v>1918</v>
      </c>
      <c r="S330" s="15" t="s">
        <v>1641</v>
      </c>
      <c r="T330" s="16">
        <v>3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5" t="s">
        <v>1641</v>
      </c>
      <c r="AC330" s="16">
        <v>2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5" t="s">
        <v>1641</v>
      </c>
      <c r="AL330" s="16">
        <v>2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U330" s="16">
        <v>3</v>
      </c>
      <c r="AV330" s="16">
        <v>15459</v>
      </c>
      <c r="AW330" s="16">
        <v>1380626727</v>
      </c>
      <c r="AX330" s="16">
        <v>0</v>
      </c>
      <c r="AY330" s="16">
        <v>0</v>
      </c>
      <c r="AZ330" s="16">
        <v>1717</v>
      </c>
      <c r="BA330" s="16">
        <v>89307</v>
      </c>
    </row>
    <row r="331" spans="1:53">
      <c r="A331" s="15" t="s">
        <v>1344</v>
      </c>
      <c r="B331" s="15" t="s">
        <v>1345</v>
      </c>
      <c r="C331" s="15" t="s">
        <v>1346</v>
      </c>
      <c r="D331" s="15" t="s">
        <v>1347</v>
      </c>
      <c r="E331" s="15" t="s">
        <v>1347</v>
      </c>
      <c r="F331" s="15" t="s">
        <v>1639</v>
      </c>
      <c r="G331" s="15" t="s">
        <v>1487</v>
      </c>
      <c r="H331" s="15" t="s">
        <v>1349</v>
      </c>
      <c r="I331" s="15" t="s">
        <v>1367</v>
      </c>
      <c r="J331" s="15"/>
      <c r="K331" s="16">
        <v>3605</v>
      </c>
      <c r="L331" s="16">
        <v>183902</v>
      </c>
      <c r="M331" s="16">
        <v>188299</v>
      </c>
      <c r="N331" s="16">
        <v>187209</v>
      </c>
      <c r="O331" s="16">
        <v>2653304533</v>
      </c>
      <c r="P331" s="16">
        <v>0</v>
      </c>
      <c r="Q331" s="16">
        <v>0</v>
      </c>
      <c r="R331" s="16">
        <v>1095</v>
      </c>
      <c r="S331" s="15"/>
      <c r="T331" s="16">
        <v>3714</v>
      </c>
      <c r="U331" s="16">
        <v>187324</v>
      </c>
      <c r="V331" s="16">
        <v>187403</v>
      </c>
      <c r="W331" s="16">
        <v>189569</v>
      </c>
      <c r="X331" s="16">
        <v>2386968110</v>
      </c>
      <c r="Y331" s="16">
        <v>0</v>
      </c>
      <c r="Z331" s="16">
        <v>0</v>
      </c>
      <c r="AA331" s="16">
        <v>976</v>
      </c>
      <c r="AC331" s="16">
        <v>3699</v>
      </c>
      <c r="AD331" s="16">
        <v>189240</v>
      </c>
      <c r="AE331" s="16">
        <v>185392</v>
      </c>
      <c r="AF331" s="16">
        <v>185868</v>
      </c>
      <c r="AG331" s="16">
        <v>2484919406</v>
      </c>
      <c r="AH331" s="16">
        <v>0</v>
      </c>
      <c r="AI331" s="16">
        <v>0</v>
      </c>
      <c r="AJ331" s="16">
        <v>1023</v>
      </c>
      <c r="AL331" s="16">
        <v>3737</v>
      </c>
      <c r="AM331" s="16">
        <v>187914</v>
      </c>
      <c r="AN331" s="16">
        <v>188403</v>
      </c>
      <c r="AO331" s="16">
        <v>187342</v>
      </c>
      <c r="AP331" s="16">
        <v>2056136598</v>
      </c>
      <c r="AQ331" s="16">
        <v>0</v>
      </c>
      <c r="AR331" s="16">
        <v>0</v>
      </c>
      <c r="AS331" s="16">
        <v>842</v>
      </c>
      <c r="AU331" s="16">
        <v>3689</v>
      </c>
      <c r="AV331" s="16">
        <v>187322</v>
      </c>
      <c r="AW331" s="16">
        <v>9581328647</v>
      </c>
      <c r="AX331" s="16">
        <v>0</v>
      </c>
      <c r="AY331" s="16">
        <v>0</v>
      </c>
      <c r="AZ331" s="16">
        <v>984</v>
      </c>
      <c r="BA331" s="16">
        <v>51149</v>
      </c>
    </row>
    <row r="332" spans="1:53">
      <c r="A332" s="15" t="s">
        <v>1344</v>
      </c>
      <c r="B332" s="15" t="s">
        <v>1345</v>
      </c>
      <c r="C332" s="15" t="s">
        <v>1346</v>
      </c>
      <c r="D332" s="15" t="s">
        <v>1347</v>
      </c>
      <c r="E332" s="15" t="s">
        <v>1347</v>
      </c>
      <c r="F332" s="15" t="s">
        <v>1639</v>
      </c>
      <c r="G332" s="15" t="s">
        <v>1488</v>
      </c>
      <c r="H332" s="15" t="s">
        <v>1349</v>
      </c>
      <c r="I332" s="15" t="s">
        <v>1369</v>
      </c>
      <c r="J332" s="15"/>
      <c r="K332" s="16">
        <v>3605</v>
      </c>
      <c r="L332" s="16">
        <v>183902</v>
      </c>
      <c r="M332" s="16">
        <v>188299</v>
      </c>
      <c r="N332" s="16">
        <v>187209</v>
      </c>
      <c r="O332" s="16">
        <v>2653304533</v>
      </c>
      <c r="P332" s="16">
        <v>0</v>
      </c>
      <c r="Q332" s="16">
        <v>0</v>
      </c>
      <c r="R332" s="16">
        <v>1095</v>
      </c>
      <c r="S332" s="15"/>
      <c r="T332" s="16">
        <v>3714</v>
      </c>
      <c r="U332" s="16">
        <v>187324</v>
      </c>
      <c r="V332" s="16">
        <v>187403</v>
      </c>
      <c r="W332" s="16">
        <v>189569</v>
      </c>
      <c r="X332" s="16">
        <v>2386968110</v>
      </c>
      <c r="Y332" s="16">
        <v>0</v>
      </c>
      <c r="Z332" s="16">
        <v>0</v>
      </c>
      <c r="AA332" s="16">
        <v>976</v>
      </c>
      <c r="AC332" s="16">
        <v>3699</v>
      </c>
      <c r="AD332" s="16">
        <v>189240</v>
      </c>
      <c r="AE332" s="16">
        <v>185392</v>
      </c>
      <c r="AF332" s="16">
        <v>185868</v>
      </c>
      <c r="AG332" s="16">
        <v>2484919406</v>
      </c>
      <c r="AH332" s="16">
        <v>0</v>
      </c>
      <c r="AI332" s="16">
        <v>0</v>
      </c>
      <c r="AJ332" s="16">
        <v>1023</v>
      </c>
      <c r="AL332" s="16">
        <v>3737</v>
      </c>
      <c r="AM332" s="16">
        <v>187914</v>
      </c>
      <c r="AN332" s="16">
        <v>188403</v>
      </c>
      <c r="AO332" s="16">
        <v>187342</v>
      </c>
      <c r="AP332" s="16">
        <v>2056136598</v>
      </c>
      <c r="AQ332" s="16">
        <v>0</v>
      </c>
      <c r="AR332" s="16">
        <v>0</v>
      </c>
      <c r="AS332" s="16">
        <v>842</v>
      </c>
      <c r="AU332" s="16">
        <v>3689</v>
      </c>
      <c r="AV332" s="16">
        <v>187322</v>
      </c>
      <c r="AW332" s="16">
        <v>9581328647</v>
      </c>
      <c r="AX332" s="16">
        <v>0</v>
      </c>
      <c r="AY332" s="16">
        <v>0</v>
      </c>
      <c r="AZ332" s="16">
        <v>984</v>
      </c>
      <c r="BA332" s="16">
        <v>51149</v>
      </c>
    </row>
    <row r="333" spans="1:53">
      <c r="A333" s="15" t="s">
        <v>1344</v>
      </c>
      <c r="B333" s="15" t="s">
        <v>1345</v>
      </c>
      <c r="C333" s="15" t="s">
        <v>1346</v>
      </c>
      <c r="D333" s="15" t="s">
        <v>1347</v>
      </c>
      <c r="E333" s="15" t="s">
        <v>1347</v>
      </c>
      <c r="F333" s="15" t="s">
        <v>1639</v>
      </c>
      <c r="G333" s="15" t="s">
        <v>1656</v>
      </c>
      <c r="H333" s="15" t="s">
        <v>1349</v>
      </c>
      <c r="I333" s="15" t="s">
        <v>1371</v>
      </c>
      <c r="J333" s="15"/>
      <c r="K333" s="16">
        <v>75</v>
      </c>
      <c r="L333" s="16">
        <v>676</v>
      </c>
      <c r="M333" s="16">
        <v>666</v>
      </c>
      <c r="N333" s="16">
        <v>665</v>
      </c>
      <c r="O333" s="16">
        <v>6020351</v>
      </c>
      <c r="P333" s="16">
        <v>0</v>
      </c>
      <c r="Q333" s="16">
        <v>0</v>
      </c>
      <c r="R333" s="16">
        <v>692</v>
      </c>
      <c r="S333" s="15"/>
      <c r="T333" s="16">
        <v>74</v>
      </c>
      <c r="U333" s="16">
        <v>687</v>
      </c>
      <c r="V333" s="16">
        <v>710</v>
      </c>
      <c r="W333" s="16">
        <v>720</v>
      </c>
      <c r="X333" s="16">
        <v>5717967</v>
      </c>
      <c r="Y333" s="16">
        <v>0</v>
      </c>
      <c r="Z333" s="16">
        <v>0</v>
      </c>
      <c r="AA333" s="16">
        <v>623</v>
      </c>
      <c r="AC333" s="16">
        <v>74</v>
      </c>
      <c r="AD333" s="16">
        <v>623</v>
      </c>
      <c r="AE333" s="16">
        <v>643</v>
      </c>
      <c r="AF333" s="16">
        <v>674</v>
      </c>
      <c r="AG333" s="16">
        <v>6193781</v>
      </c>
      <c r="AH333" s="16">
        <v>0</v>
      </c>
      <c r="AI333" s="16">
        <v>0</v>
      </c>
      <c r="AJ333" s="16">
        <v>737</v>
      </c>
      <c r="AL333" s="16">
        <v>76</v>
      </c>
      <c r="AM333" s="16">
        <v>697</v>
      </c>
      <c r="AN333" s="16">
        <v>689</v>
      </c>
      <c r="AO333" s="16">
        <v>665</v>
      </c>
      <c r="AP333" s="16">
        <v>6459644</v>
      </c>
      <c r="AQ333" s="16">
        <v>0</v>
      </c>
      <c r="AR333" s="16">
        <v>0</v>
      </c>
      <c r="AS333" s="16">
        <v>727</v>
      </c>
      <c r="AU333" s="16">
        <v>75</v>
      </c>
      <c r="AV333" s="16">
        <v>676</v>
      </c>
      <c r="AW333" s="16">
        <v>24391743</v>
      </c>
      <c r="AX333" s="16">
        <v>0</v>
      </c>
      <c r="AY333" s="16">
        <v>0</v>
      </c>
      <c r="AZ333" s="16">
        <v>694</v>
      </c>
      <c r="BA333" s="16">
        <v>36069</v>
      </c>
    </row>
    <row r="334" spans="1:53">
      <c r="A334" s="15" t="s">
        <v>1344</v>
      </c>
      <c r="B334" s="15" t="s">
        <v>1345</v>
      </c>
      <c r="C334" s="15" t="s">
        <v>1346</v>
      </c>
      <c r="D334" s="15" t="s">
        <v>1347</v>
      </c>
      <c r="E334" s="15" t="s">
        <v>1347</v>
      </c>
      <c r="F334" s="15" t="s">
        <v>1639</v>
      </c>
      <c r="G334" s="15" t="s">
        <v>1657</v>
      </c>
      <c r="H334" s="15" t="s">
        <v>1349</v>
      </c>
      <c r="I334" s="15" t="s">
        <v>1373</v>
      </c>
      <c r="J334" s="15"/>
      <c r="K334" s="16">
        <v>75</v>
      </c>
      <c r="L334" s="16">
        <v>676</v>
      </c>
      <c r="M334" s="16">
        <v>666</v>
      </c>
      <c r="N334" s="16">
        <v>665</v>
      </c>
      <c r="O334" s="16">
        <v>6020351</v>
      </c>
      <c r="P334" s="16">
        <v>0</v>
      </c>
      <c r="Q334" s="16">
        <v>0</v>
      </c>
      <c r="R334" s="16">
        <v>692</v>
      </c>
      <c r="S334" s="15"/>
      <c r="T334" s="16">
        <v>74</v>
      </c>
      <c r="U334" s="16">
        <v>687</v>
      </c>
      <c r="V334" s="16">
        <v>710</v>
      </c>
      <c r="W334" s="16">
        <v>720</v>
      </c>
      <c r="X334" s="16">
        <v>5717967</v>
      </c>
      <c r="Y334" s="16">
        <v>0</v>
      </c>
      <c r="Z334" s="16">
        <v>0</v>
      </c>
      <c r="AA334" s="16">
        <v>623</v>
      </c>
      <c r="AC334" s="16">
        <v>74</v>
      </c>
      <c r="AD334" s="16">
        <v>623</v>
      </c>
      <c r="AE334" s="16">
        <v>643</v>
      </c>
      <c r="AF334" s="16">
        <v>674</v>
      </c>
      <c r="AG334" s="16">
        <v>6193781</v>
      </c>
      <c r="AH334" s="16">
        <v>0</v>
      </c>
      <c r="AI334" s="16">
        <v>0</v>
      </c>
      <c r="AJ334" s="16">
        <v>737</v>
      </c>
      <c r="AL334" s="16">
        <v>76</v>
      </c>
      <c r="AM334" s="16">
        <v>697</v>
      </c>
      <c r="AN334" s="16">
        <v>689</v>
      </c>
      <c r="AO334" s="16">
        <v>665</v>
      </c>
      <c r="AP334" s="16">
        <v>6459644</v>
      </c>
      <c r="AQ334" s="16">
        <v>0</v>
      </c>
      <c r="AR334" s="16">
        <v>0</v>
      </c>
      <c r="AS334" s="16">
        <v>727</v>
      </c>
      <c r="AU334" s="16">
        <v>75</v>
      </c>
      <c r="AV334" s="16">
        <v>676</v>
      </c>
      <c r="AW334" s="16">
        <v>24391743</v>
      </c>
      <c r="AX334" s="16">
        <v>0</v>
      </c>
      <c r="AY334" s="16">
        <v>0</v>
      </c>
      <c r="AZ334" s="16">
        <v>694</v>
      </c>
      <c r="BA334" s="16">
        <v>36069</v>
      </c>
    </row>
    <row r="335" spans="1:53">
      <c r="A335" s="15" t="s">
        <v>1344</v>
      </c>
      <c r="B335" s="15" t="s">
        <v>1345</v>
      </c>
      <c r="C335" s="15" t="s">
        <v>1346</v>
      </c>
      <c r="D335" s="15" t="s">
        <v>1347</v>
      </c>
      <c r="E335" s="15" t="s">
        <v>1347</v>
      </c>
      <c r="F335" s="15" t="s">
        <v>1639</v>
      </c>
      <c r="G335" s="15" t="s">
        <v>1658</v>
      </c>
      <c r="H335" s="15" t="s">
        <v>1349</v>
      </c>
      <c r="I335" s="15" t="s">
        <v>1375</v>
      </c>
      <c r="J335" s="15"/>
      <c r="K335" s="16">
        <v>75</v>
      </c>
      <c r="L335" s="16">
        <v>676</v>
      </c>
      <c r="M335" s="16">
        <v>666</v>
      </c>
      <c r="N335" s="16">
        <v>665</v>
      </c>
      <c r="O335" s="16">
        <v>6020351</v>
      </c>
      <c r="P335" s="16">
        <v>0</v>
      </c>
      <c r="Q335" s="16">
        <v>0</v>
      </c>
      <c r="R335" s="16">
        <v>692</v>
      </c>
      <c r="S335" s="15"/>
      <c r="T335" s="16">
        <v>74</v>
      </c>
      <c r="U335" s="16">
        <v>687</v>
      </c>
      <c r="V335" s="16">
        <v>710</v>
      </c>
      <c r="W335" s="16">
        <v>720</v>
      </c>
      <c r="X335" s="16">
        <v>5717967</v>
      </c>
      <c r="Y335" s="16">
        <v>0</v>
      </c>
      <c r="Z335" s="16">
        <v>0</v>
      </c>
      <c r="AA335" s="16">
        <v>623</v>
      </c>
      <c r="AC335" s="16">
        <v>74</v>
      </c>
      <c r="AD335" s="16">
        <v>623</v>
      </c>
      <c r="AE335" s="16">
        <v>643</v>
      </c>
      <c r="AF335" s="16">
        <v>674</v>
      </c>
      <c r="AG335" s="16">
        <v>6193781</v>
      </c>
      <c r="AH335" s="16">
        <v>0</v>
      </c>
      <c r="AI335" s="16">
        <v>0</v>
      </c>
      <c r="AJ335" s="16">
        <v>737</v>
      </c>
      <c r="AL335" s="16">
        <v>76</v>
      </c>
      <c r="AM335" s="16">
        <v>697</v>
      </c>
      <c r="AN335" s="16">
        <v>689</v>
      </c>
      <c r="AO335" s="16">
        <v>665</v>
      </c>
      <c r="AP335" s="16">
        <v>6459644</v>
      </c>
      <c r="AQ335" s="16">
        <v>0</v>
      </c>
      <c r="AR335" s="16">
        <v>0</v>
      </c>
      <c r="AS335" s="16">
        <v>727</v>
      </c>
      <c r="AU335" s="16">
        <v>75</v>
      </c>
      <c r="AV335" s="16">
        <v>676</v>
      </c>
      <c r="AW335" s="16">
        <v>24391743</v>
      </c>
      <c r="AX335" s="16">
        <v>0</v>
      </c>
      <c r="AY335" s="16">
        <v>0</v>
      </c>
      <c r="AZ335" s="16">
        <v>694</v>
      </c>
      <c r="BA335" s="16">
        <v>36069</v>
      </c>
    </row>
    <row r="336" spans="1:53">
      <c r="A336" s="15" t="s">
        <v>1344</v>
      </c>
      <c r="B336" s="15" t="s">
        <v>1345</v>
      </c>
      <c r="C336" s="15" t="s">
        <v>1346</v>
      </c>
      <c r="D336" s="15" t="s">
        <v>1347</v>
      </c>
      <c r="E336" s="15" t="s">
        <v>1347</v>
      </c>
      <c r="F336" s="15" t="s">
        <v>1639</v>
      </c>
      <c r="G336" s="15" t="s">
        <v>1489</v>
      </c>
      <c r="H336" s="15" t="s">
        <v>1349</v>
      </c>
      <c r="I336" s="15" t="s">
        <v>1371</v>
      </c>
      <c r="J336" s="15"/>
      <c r="K336" s="16">
        <v>3526</v>
      </c>
      <c r="L336" s="16">
        <v>183187</v>
      </c>
      <c r="M336" s="16">
        <v>187597</v>
      </c>
      <c r="N336" s="16">
        <v>186508</v>
      </c>
      <c r="O336" s="16">
        <v>2646927932</v>
      </c>
      <c r="P336" s="16">
        <v>0</v>
      </c>
      <c r="Q336" s="16">
        <v>0</v>
      </c>
      <c r="R336" s="16">
        <v>1096</v>
      </c>
      <c r="S336" s="15"/>
      <c r="T336" s="16">
        <v>3636</v>
      </c>
      <c r="U336" s="16">
        <v>186601</v>
      </c>
      <c r="V336" s="16">
        <v>186662</v>
      </c>
      <c r="W336" s="16">
        <v>188820</v>
      </c>
      <c r="X336" s="16">
        <v>2380898145</v>
      </c>
      <c r="Y336" s="16">
        <v>0</v>
      </c>
      <c r="Z336" s="16">
        <v>0</v>
      </c>
      <c r="AA336" s="16">
        <v>978</v>
      </c>
      <c r="AC336" s="16">
        <v>3621</v>
      </c>
      <c r="AD336" s="16">
        <v>188588</v>
      </c>
      <c r="AE336" s="16">
        <v>184724</v>
      </c>
      <c r="AF336" s="16">
        <v>185167</v>
      </c>
      <c r="AG336" s="16">
        <v>2478417184</v>
      </c>
      <c r="AH336" s="16">
        <v>0</v>
      </c>
      <c r="AI336" s="16">
        <v>0</v>
      </c>
      <c r="AJ336" s="16">
        <v>1024</v>
      </c>
      <c r="AL336" s="16">
        <v>3657</v>
      </c>
      <c r="AM336" s="16">
        <v>187187</v>
      </c>
      <c r="AN336" s="16">
        <v>187682</v>
      </c>
      <c r="AO336" s="16">
        <v>186645</v>
      </c>
      <c r="AP336" s="16">
        <v>2049393392</v>
      </c>
      <c r="AQ336" s="16">
        <v>0</v>
      </c>
      <c r="AR336" s="16">
        <v>0</v>
      </c>
      <c r="AS336" s="16">
        <v>842</v>
      </c>
      <c r="AU336" s="16">
        <v>3610</v>
      </c>
      <c r="AV336" s="16">
        <v>186614</v>
      </c>
      <c r="AW336" s="16">
        <v>9555636653</v>
      </c>
      <c r="AX336" s="16">
        <v>0</v>
      </c>
      <c r="AY336" s="16">
        <v>0</v>
      </c>
      <c r="AZ336" s="16">
        <v>985</v>
      </c>
      <c r="BA336" s="16">
        <v>51205</v>
      </c>
    </row>
    <row r="337" spans="1:53">
      <c r="A337" s="15" t="s">
        <v>1344</v>
      </c>
      <c r="B337" s="15" t="s">
        <v>1345</v>
      </c>
      <c r="C337" s="15" t="s">
        <v>1346</v>
      </c>
      <c r="D337" s="15" t="s">
        <v>1347</v>
      </c>
      <c r="E337" s="15" t="s">
        <v>1347</v>
      </c>
      <c r="F337" s="15" t="s">
        <v>1639</v>
      </c>
      <c r="G337" s="15" t="s">
        <v>1490</v>
      </c>
      <c r="H337" s="15" t="s">
        <v>1349</v>
      </c>
      <c r="I337" s="15" t="s">
        <v>1373</v>
      </c>
      <c r="J337" s="15"/>
      <c r="K337" s="16">
        <v>3526</v>
      </c>
      <c r="L337" s="16">
        <v>183187</v>
      </c>
      <c r="M337" s="16">
        <v>187597</v>
      </c>
      <c r="N337" s="16">
        <v>186508</v>
      </c>
      <c r="O337" s="16">
        <v>2646927932</v>
      </c>
      <c r="P337" s="16">
        <v>0</v>
      </c>
      <c r="Q337" s="16">
        <v>0</v>
      </c>
      <c r="R337" s="16">
        <v>1096</v>
      </c>
      <c r="S337" s="15"/>
      <c r="T337" s="16">
        <v>3636</v>
      </c>
      <c r="U337" s="16">
        <v>186601</v>
      </c>
      <c r="V337" s="16">
        <v>186662</v>
      </c>
      <c r="W337" s="16">
        <v>188820</v>
      </c>
      <c r="X337" s="16">
        <v>2380898145</v>
      </c>
      <c r="Y337" s="16">
        <v>0</v>
      </c>
      <c r="Z337" s="16">
        <v>0</v>
      </c>
      <c r="AA337" s="16">
        <v>978</v>
      </c>
      <c r="AC337" s="16">
        <v>3621</v>
      </c>
      <c r="AD337" s="16">
        <v>188588</v>
      </c>
      <c r="AE337" s="16">
        <v>184724</v>
      </c>
      <c r="AF337" s="16">
        <v>185167</v>
      </c>
      <c r="AG337" s="16">
        <v>2478417184</v>
      </c>
      <c r="AH337" s="16">
        <v>0</v>
      </c>
      <c r="AI337" s="16">
        <v>0</v>
      </c>
      <c r="AJ337" s="16">
        <v>1024</v>
      </c>
      <c r="AL337" s="16">
        <v>3657</v>
      </c>
      <c r="AM337" s="16">
        <v>187187</v>
      </c>
      <c r="AN337" s="16">
        <v>187682</v>
      </c>
      <c r="AO337" s="16">
        <v>186645</v>
      </c>
      <c r="AP337" s="16">
        <v>2049393392</v>
      </c>
      <c r="AQ337" s="16">
        <v>0</v>
      </c>
      <c r="AR337" s="16">
        <v>0</v>
      </c>
      <c r="AS337" s="16">
        <v>842</v>
      </c>
      <c r="AU337" s="16">
        <v>3610</v>
      </c>
      <c r="AV337" s="16">
        <v>186614</v>
      </c>
      <c r="AW337" s="16">
        <v>9555636653</v>
      </c>
      <c r="AX337" s="16">
        <v>0</v>
      </c>
      <c r="AY337" s="16">
        <v>0</v>
      </c>
      <c r="AZ337" s="16">
        <v>985</v>
      </c>
      <c r="BA337" s="16">
        <v>51205</v>
      </c>
    </row>
    <row r="338" spans="1:53">
      <c r="A338" s="15" t="s">
        <v>1344</v>
      </c>
      <c r="B338" s="15" t="s">
        <v>1345</v>
      </c>
      <c r="C338" s="15" t="s">
        <v>1346</v>
      </c>
      <c r="D338" s="15" t="s">
        <v>1347</v>
      </c>
      <c r="E338" s="15" t="s">
        <v>1347</v>
      </c>
      <c r="F338" s="15" t="s">
        <v>1639</v>
      </c>
      <c r="G338" s="15" t="s">
        <v>1491</v>
      </c>
      <c r="H338" s="15" t="s">
        <v>1349</v>
      </c>
      <c r="I338" s="15" t="s">
        <v>1375</v>
      </c>
      <c r="J338" s="15"/>
      <c r="K338" s="16">
        <v>3526</v>
      </c>
      <c r="L338" s="16">
        <v>183187</v>
      </c>
      <c r="M338" s="16">
        <v>187597</v>
      </c>
      <c r="N338" s="16">
        <v>186508</v>
      </c>
      <c r="O338" s="16">
        <v>2646927932</v>
      </c>
      <c r="P338" s="16">
        <v>0</v>
      </c>
      <c r="Q338" s="16">
        <v>0</v>
      </c>
      <c r="R338" s="16">
        <v>1096</v>
      </c>
      <c r="S338" s="15"/>
      <c r="T338" s="16">
        <v>3636</v>
      </c>
      <c r="U338" s="16">
        <v>186601</v>
      </c>
      <c r="V338" s="16">
        <v>186662</v>
      </c>
      <c r="W338" s="16">
        <v>188820</v>
      </c>
      <c r="X338" s="16">
        <v>2380898145</v>
      </c>
      <c r="Y338" s="16">
        <v>0</v>
      </c>
      <c r="Z338" s="16">
        <v>0</v>
      </c>
      <c r="AA338" s="16">
        <v>978</v>
      </c>
      <c r="AC338" s="16">
        <v>3621</v>
      </c>
      <c r="AD338" s="16">
        <v>188588</v>
      </c>
      <c r="AE338" s="16">
        <v>184724</v>
      </c>
      <c r="AF338" s="16">
        <v>185167</v>
      </c>
      <c r="AG338" s="16">
        <v>2478417184</v>
      </c>
      <c r="AH338" s="16">
        <v>0</v>
      </c>
      <c r="AI338" s="16">
        <v>0</v>
      </c>
      <c r="AJ338" s="16">
        <v>1024</v>
      </c>
      <c r="AL338" s="16">
        <v>3657</v>
      </c>
      <c r="AM338" s="16">
        <v>187187</v>
      </c>
      <c r="AN338" s="16">
        <v>187682</v>
      </c>
      <c r="AO338" s="16">
        <v>186645</v>
      </c>
      <c r="AP338" s="16">
        <v>2049393392</v>
      </c>
      <c r="AQ338" s="16">
        <v>0</v>
      </c>
      <c r="AR338" s="16">
        <v>0</v>
      </c>
      <c r="AS338" s="16">
        <v>842</v>
      </c>
      <c r="AU338" s="16">
        <v>3610</v>
      </c>
      <c r="AV338" s="16">
        <v>186614</v>
      </c>
      <c r="AW338" s="16">
        <v>9555636653</v>
      </c>
      <c r="AX338" s="16">
        <v>0</v>
      </c>
      <c r="AY338" s="16">
        <v>0</v>
      </c>
      <c r="AZ338" s="16">
        <v>985</v>
      </c>
      <c r="BA338" s="16">
        <v>51205</v>
      </c>
    </row>
    <row r="339" spans="1:53">
      <c r="A339" s="15" t="s">
        <v>1344</v>
      </c>
      <c r="B339" s="15" t="s">
        <v>1345</v>
      </c>
      <c r="C339" s="15" t="s">
        <v>1346</v>
      </c>
      <c r="D339" s="15" t="s">
        <v>1347</v>
      </c>
      <c r="E339" s="15" t="s">
        <v>1347</v>
      </c>
      <c r="F339" s="15" t="s">
        <v>1639</v>
      </c>
      <c r="G339" s="15" t="s">
        <v>1492</v>
      </c>
      <c r="H339" s="15" t="s">
        <v>1349</v>
      </c>
      <c r="I339" s="15" t="s">
        <v>1371</v>
      </c>
      <c r="J339" s="15"/>
      <c r="K339" s="16">
        <v>4</v>
      </c>
      <c r="L339" s="16">
        <v>39</v>
      </c>
      <c r="M339" s="16">
        <v>36</v>
      </c>
      <c r="N339" s="16">
        <v>36</v>
      </c>
      <c r="O339" s="16">
        <v>356250</v>
      </c>
      <c r="P339" s="16">
        <v>0</v>
      </c>
      <c r="Q339" s="16">
        <v>0</v>
      </c>
      <c r="R339" s="16">
        <v>741</v>
      </c>
      <c r="S339" s="15"/>
      <c r="T339" s="16">
        <v>4</v>
      </c>
      <c r="U339" s="16">
        <v>36</v>
      </c>
      <c r="V339" s="16">
        <v>31</v>
      </c>
      <c r="W339" s="16">
        <v>29</v>
      </c>
      <c r="X339" s="16">
        <v>351998</v>
      </c>
      <c r="Y339" s="16">
        <v>0</v>
      </c>
      <c r="Z339" s="16">
        <v>0</v>
      </c>
      <c r="AA339" s="16">
        <v>846</v>
      </c>
      <c r="AC339" s="16">
        <v>4</v>
      </c>
      <c r="AD339" s="16">
        <v>29</v>
      </c>
      <c r="AE339" s="16">
        <v>25</v>
      </c>
      <c r="AF339" s="16">
        <v>27</v>
      </c>
      <c r="AG339" s="16">
        <v>308441</v>
      </c>
      <c r="AH339" s="16">
        <v>0</v>
      </c>
      <c r="AI339" s="16">
        <v>0</v>
      </c>
      <c r="AJ339" s="16">
        <v>879</v>
      </c>
      <c r="AL339" s="16">
        <v>4</v>
      </c>
      <c r="AM339" s="16">
        <v>30</v>
      </c>
      <c r="AN339" s="16">
        <v>32</v>
      </c>
      <c r="AO339" s="16">
        <v>32</v>
      </c>
      <c r="AP339" s="16">
        <v>283562</v>
      </c>
      <c r="AQ339" s="16">
        <v>0</v>
      </c>
      <c r="AR339" s="16">
        <v>0</v>
      </c>
      <c r="AS339" s="16">
        <v>696</v>
      </c>
      <c r="AU339" s="16">
        <v>4</v>
      </c>
      <c r="AV339" s="16">
        <v>32</v>
      </c>
      <c r="AW339" s="16">
        <v>1300251</v>
      </c>
      <c r="AX339" s="16">
        <v>0</v>
      </c>
      <c r="AY339" s="16">
        <v>0</v>
      </c>
      <c r="AZ339" s="16">
        <v>785</v>
      </c>
      <c r="BA339" s="16">
        <v>40846</v>
      </c>
    </row>
    <row r="340" spans="1:53">
      <c r="A340" s="15" t="s">
        <v>1344</v>
      </c>
      <c r="B340" s="15" t="s">
        <v>1345</v>
      </c>
      <c r="C340" s="15" t="s">
        <v>1346</v>
      </c>
      <c r="D340" s="15" t="s">
        <v>1347</v>
      </c>
      <c r="E340" s="15" t="s">
        <v>1347</v>
      </c>
      <c r="F340" s="15" t="s">
        <v>1639</v>
      </c>
      <c r="G340" s="15" t="s">
        <v>1659</v>
      </c>
      <c r="H340" s="15" t="s">
        <v>1349</v>
      </c>
      <c r="I340" s="15" t="s">
        <v>1373</v>
      </c>
      <c r="J340" s="15" t="s">
        <v>1641</v>
      </c>
      <c r="K340" s="16">
        <v>2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5" t="s">
        <v>1641</v>
      </c>
      <c r="T340" s="16">
        <v>2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5" t="s">
        <v>1641</v>
      </c>
      <c r="AC340" s="16">
        <v>2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5" t="s">
        <v>1641</v>
      </c>
      <c r="AL340" s="16">
        <v>2</v>
      </c>
      <c r="AM340" s="16">
        <v>0</v>
      </c>
      <c r="AN340" s="16">
        <v>0</v>
      </c>
      <c r="AO340" s="16">
        <v>0</v>
      </c>
      <c r="AP340" s="16">
        <v>0</v>
      </c>
      <c r="AQ340" s="16">
        <v>0</v>
      </c>
      <c r="AR340" s="16">
        <v>0</v>
      </c>
      <c r="AS340" s="16">
        <v>0</v>
      </c>
      <c r="AT340" s="15" t="s">
        <v>1641</v>
      </c>
      <c r="AU340" s="16">
        <v>2</v>
      </c>
      <c r="AV340" s="16">
        <v>0</v>
      </c>
      <c r="AW340" s="16">
        <v>0</v>
      </c>
      <c r="AX340" s="16">
        <v>0</v>
      </c>
      <c r="AY340" s="16">
        <v>0</v>
      </c>
      <c r="AZ340" s="16">
        <v>0</v>
      </c>
      <c r="BA340" s="16">
        <v>0</v>
      </c>
    </row>
    <row r="341" spans="1:53">
      <c r="A341" s="15" t="s">
        <v>1344</v>
      </c>
      <c r="B341" s="15" t="s">
        <v>1345</v>
      </c>
      <c r="C341" s="15" t="s">
        <v>1346</v>
      </c>
      <c r="D341" s="15" t="s">
        <v>1347</v>
      </c>
      <c r="E341" s="15" t="s">
        <v>1347</v>
      </c>
      <c r="F341" s="15" t="s">
        <v>1639</v>
      </c>
      <c r="G341" s="15" t="s">
        <v>1660</v>
      </c>
      <c r="H341" s="15" t="s">
        <v>1349</v>
      </c>
      <c r="I341" s="15" t="s">
        <v>1375</v>
      </c>
      <c r="J341" s="15" t="s">
        <v>1641</v>
      </c>
      <c r="K341" s="16">
        <v>2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5" t="s">
        <v>1641</v>
      </c>
      <c r="T341" s="16">
        <v>2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5" t="s">
        <v>1641</v>
      </c>
      <c r="AC341" s="16">
        <v>2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5" t="s">
        <v>1641</v>
      </c>
      <c r="AL341" s="16">
        <v>2</v>
      </c>
      <c r="AM341" s="16">
        <v>0</v>
      </c>
      <c r="AN341" s="16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5" t="s">
        <v>1641</v>
      </c>
      <c r="AU341" s="16">
        <v>2</v>
      </c>
      <c r="AV341" s="16">
        <v>0</v>
      </c>
      <c r="AW341" s="16">
        <v>0</v>
      </c>
      <c r="AX341" s="16">
        <v>0</v>
      </c>
      <c r="AY341" s="16">
        <v>0</v>
      </c>
      <c r="AZ341" s="16">
        <v>0</v>
      </c>
      <c r="BA341" s="16">
        <v>0</v>
      </c>
    </row>
    <row r="342" spans="1:53">
      <c r="A342" s="15" t="s">
        <v>1344</v>
      </c>
      <c r="B342" s="15" t="s">
        <v>1345</v>
      </c>
      <c r="C342" s="15" t="s">
        <v>1346</v>
      </c>
      <c r="D342" s="15" t="s">
        <v>1347</v>
      </c>
      <c r="E342" s="15" t="s">
        <v>1347</v>
      </c>
      <c r="F342" s="15" t="s">
        <v>1639</v>
      </c>
      <c r="G342" s="15" t="s">
        <v>1661</v>
      </c>
      <c r="H342" s="15" t="s">
        <v>1349</v>
      </c>
      <c r="I342" s="15" t="s">
        <v>1373</v>
      </c>
      <c r="J342" s="15" t="s">
        <v>1641</v>
      </c>
      <c r="K342" s="16">
        <v>2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5" t="s">
        <v>1641</v>
      </c>
      <c r="T342" s="16">
        <v>2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5" t="s">
        <v>1641</v>
      </c>
      <c r="AC342" s="16">
        <v>2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5" t="s">
        <v>1641</v>
      </c>
      <c r="AL342" s="16">
        <v>2</v>
      </c>
      <c r="AM342" s="16">
        <v>0</v>
      </c>
      <c r="AN342" s="16">
        <v>0</v>
      </c>
      <c r="AO342" s="16">
        <v>0</v>
      </c>
      <c r="AP342" s="16">
        <v>0</v>
      </c>
      <c r="AQ342" s="16">
        <v>0</v>
      </c>
      <c r="AR342" s="16">
        <v>0</v>
      </c>
      <c r="AS342" s="16">
        <v>0</v>
      </c>
      <c r="AT342" s="15" t="s">
        <v>1641</v>
      </c>
      <c r="AU342" s="16">
        <v>2</v>
      </c>
      <c r="AV342" s="16">
        <v>0</v>
      </c>
      <c r="AW342" s="16">
        <v>0</v>
      </c>
      <c r="AX342" s="16">
        <v>0</v>
      </c>
      <c r="AY342" s="16">
        <v>0</v>
      </c>
      <c r="AZ342" s="16">
        <v>0</v>
      </c>
      <c r="BA342" s="16">
        <v>0</v>
      </c>
    </row>
    <row r="343" spans="1:53">
      <c r="A343" s="15" t="s">
        <v>1344</v>
      </c>
      <c r="B343" s="15" t="s">
        <v>1345</v>
      </c>
      <c r="C343" s="15" t="s">
        <v>1346</v>
      </c>
      <c r="D343" s="15" t="s">
        <v>1347</v>
      </c>
      <c r="E343" s="15" t="s">
        <v>1347</v>
      </c>
      <c r="F343" s="15" t="s">
        <v>1639</v>
      </c>
      <c r="G343" s="15" t="s">
        <v>1662</v>
      </c>
      <c r="H343" s="15" t="s">
        <v>1349</v>
      </c>
      <c r="I343" s="15" t="s">
        <v>1375</v>
      </c>
      <c r="J343" s="15" t="s">
        <v>1641</v>
      </c>
      <c r="K343" s="16">
        <v>2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5" t="s">
        <v>1641</v>
      </c>
      <c r="T343" s="16">
        <v>2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5" t="s">
        <v>1641</v>
      </c>
      <c r="AC343" s="16">
        <v>2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5" t="s">
        <v>1641</v>
      </c>
      <c r="AL343" s="16">
        <v>2</v>
      </c>
      <c r="AM343" s="16">
        <v>0</v>
      </c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5" t="s">
        <v>1641</v>
      </c>
      <c r="AU343" s="16">
        <v>2</v>
      </c>
      <c r="AV343" s="16">
        <v>0</v>
      </c>
      <c r="AW343" s="16">
        <v>0</v>
      </c>
      <c r="AX343" s="16">
        <v>0</v>
      </c>
      <c r="AY343" s="16">
        <v>0</v>
      </c>
      <c r="AZ343" s="16">
        <v>0</v>
      </c>
      <c r="BA343" s="16">
        <v>0</v>
      </c>
    </row>
    <row r="344" spans="1:53">
      <c r="A344" s="15" t="s">
        <v>1344</v>
      </c>
      <c r="B344" s="15" t="s">
        <v>1345</v>
      </c>
      <c r="C344" s="15" t="s">
        <v>1346</v>
      </c>
      <c r="D344" s="15" t="s">
        <v>1347</v>
      </c>
      <c r="E344" s="15" t="s">
        <v>1347</v>
      </c>
      <c r="F344" s="15" t="s">
        <v>1639</v>
      </c>
      <c r="G344" s="15" t="s">
        <v>1495</v>
      </c>
      <c r="H344" s="15" t="s">
        <v>1349</v>
      </c>
      <c r="I344" s="15" t="s">
        <v>1367</v>
      </c>
      <c r="J344" s="15"/>
      <c r="K344" s="16">
        <v>768</v>
      </c>
      <c r="L344" s="16">
        <v>41206</v>
      </c>
      <c r="M344" s="16">
        <v>41274</v>
      </c>
      <c r="N344" s="16">
        <v>41488</v>
      </c>
      <c r="O344" s="16">
        <v>486037770</v>
      </c>
      <c r="P344" s="16">
        <v>0</v>
      </c>
      <c r="Q344" s="16">
        <v>0</v>
      </c>
      <c r="R344" s="16">
        <v>905</v>
      </c>
      <c r="S344" s="15"/>
      <c r="T344" s="16">
        <v>765</v>
      </c>
      <c r="U344" s="16">
        <v>41476</v>
      </c>
      <c r="V344" s="16">
        <v>41463</v>
      </c>
      <c r="W344" s="16">
        <v>41833</v>
      </c>
      <c r="X344" s="16">
        <v>470321599</v>
      </c>
      <c r="Y344" s="16">
        <v>0</v>
      </c>
      <c r="Z344" s="16">
        <v>0</v>
      </c>
      <c r="AA344" s="16">
        <v>870</v>
      </c>
      <c r="AC344" s="16">
        <v>768</v>
      </c>
      <c r="AD344" s="16">
        <v>42438</v>
      </c>
      <c r="AE344" s="16">
        <v>42240</v>
      </c>
      <c r="AF344" s="16">
        <v>41832</v>
      </c>
      <c r="AG344" s="16">
        <v>507087107</v>
      </c>
      <c r="AH344" s="16">
        <v>0</v>
      </c>
      <c r="AI344" s="16">
        <v>0</v>
      </c>
      <c r="AJ344" s="16">
        <v>925</v>
      </c>
      <c r="AL344" s="16">
        <v>784</v>
      </c>
      <c r="AM344" s="16">
        <v>42101</v>
      </c>
      <c r="AN344" s="16">
        <v>41608</v>
      </c>
      <c r="AO344" s="16">
        <v>41571</v>
      </c>
      <c r="AP344" s="16">
        <v>452061534</v>
      </c>
      <c r="AQ344" s="16">
        <v>0</v>
      </c>
      <c r="AR344" s="16">
        <v>0</v>
      </c>
      <c r="AS344" s="16">
        <v>833</v>
      </c>
      <c r="AU344" s="16">
        <v>771</v>
      </c>
      <c r="AV344" s="16">
        <v>41711</v>
      </c>
      <c r="AW344" s="16">
        <v>1915508010</v>
      </c>
      <c r="AX344" s="16">
        <v>0</v>
      </c>
      <c r="AY344" s="16">
        <v>0</v>
      </c>
      <c r="AZ344" s="16">
        <v>883</v>
      </c>
      <c r="BA344" s="16">
        <v>45924</v>
      </c>
    </row>
    <row r="345" spans="1:53">
      <c r="A345" s="15" t="s">
        <v>1344</v>
      </c>
      <c r="B345" s="15" t="s">
        <v>1345</v>
      </c>
      <c r="C345" s="15" t="s">
        <v>1346</v>
      </c>
      <c r="D345" s="15" t="s">
        <v>1347</v>
      </c>
      <c r="E345" s="15" t="s">
        <v>1347</v>
      </c>
      <c r="F345" s="15" t="s">
        <v>1639</v>
      </c>
      <c r="G345" s="15" t="s">
        <v>1502</v>
      </c>
      <c r="H345" s="15" t="s">
        <v>1349</v>
      </c>
      <c r="I345" s="15" t="s">
        <v>1369</v>
      </c>
      <c r="J345" s="15"/>
      <c r="K345" s="16">
        <v>668</v>
      </c>
      <c r="L345" s="16">
        <v>40142</v>
      </c>
      <c r="M345" s="16">
        <v>40199</v>
      </c>
      <c r="N345" s="16">
        <v>40419</v>
      </c>
      <c r="O345" s="16">
        <v>474374564</v>
      </c>
      <c r="P345" s="16">
        <v>0</v>
      </c>
      <c r="Q345" s="16">
        <v>0</v>
      </c>
      <c r="R345" s="16">
        <v>907</v>
      </c>
      <c r="S345" s="15"/>
      <c r="T345" s="16">
        <v>666</v>
      </c>
      <c r="U345" s="16">
        <v>40409</v>
      </c>
      <c r="V345" s="16">
        <v>40396</v>
      </c>
      <c r="W345" s="16">
        <v>40760</v>
      </c>
      <c r="X345" s="16">
        <v>457784600</v>
      </c>
      <c r="Y345" s="16">
        <v>0</v>
      </c>
      <c r="Z345" s="16">
        <v>0</v>
      </c>
      <c r="AA345" s="16">
        <v>869</v>
      </c>
      <c r="AC345" s="16">
        <v>667</v>
      </c>
      <c r="AD345" s="16">
        <v>41344</v>
      </c>
      <c r="AE345" s="16">
        <v>41155</v>
      </c>
      <c r="AF345" s="16">
        <v>40739</v>
      </c>
      <c r="AG345" s="16">
        <v>494765209</v>
      </c>
      <c r="AH345" s="16">
        <v>0</v>
      </c>
      <c r="AI345" s="16">
        <v>0</v>
      </c>
      <c r="AJ345" s="16">
        <v>926</v>
      </c>
      <c r="AL345" s="16">
        <v>683</v>
      </c>
      <c r="AM345" s="16">
        <v>41021</v>
      </c>
      <c r="AN345" s="16">
        <v>40525</v>
      </c>
      <c r="AO345" s="16">
        <v>40478</v>
      </c>
      <c r="AP345" s="16">
        <v>439868545</v>
      </c>
      <c r="AQ345" s="16">
        <v>0</v>
      </c>
      <c r="AR345" s="16">
        <v>0</v>
      </c>
      <c r="AS345" s="16">
        <v>832</v>
      </c>
      <c r="AU345" s="16">
        <v>671</v>
      </c>
      <c r="AV345" s="16">
        <v>40632</v>
      </c>
      <c r="AW345" s="16">
        <v>1866792918</v>
      </c>
      <c r="AX345" s="16">
        <v>0</v>
      </c>
      <c r="AY345" s="16">
        <v>0</v>
      </c>
      <c r="AZ345" s="16">
        <v>884</v>
      </c>
      <c r="BA345" s="16">
        <v>45944</v>
      </c>
    </row>
    <row r="346" spans="1:53">
      <c r="A346" s="15" t="s">
        <v>1344</v>
      </c>
      <c r="B346" s="15" t="s">
        <v>1345</v>
      </c>
      <c r="C346" s="15" t="s">
        <v>1346</v>
      </c>
      <c r="D346" s="15" t="s">
        <v>1347</v>
      </c>
      <c r="E346" s="15" t="s">
        <v>1347</v>
      </c>
      <c r="F346" s="15" t="s">
        <v>1639</v>
      </c>
      <c r="G346" s="15" t="s">
        <v>1503</v>
      </c>
      <c r="H346" s="15" t="s">
        <v>1349</v>
      </c>
      <c r="I346" s="15" t="s">
        <v>1371</v>
      </c>
      <c r="J346" s="15"/>
      <c r="K346" s="16">
        <v>6</v>
      </c>
      <c r="L346" s="16">
        <v>22147</v>
      </c>
      <c r="M346" s="16">
        <v>22146</v>
      </c>
      <c r="N346" s="16">
        <v>22424</v>
      </c>
      <c r="O346" s="16">
        <v>304474607</v>
      </c>
      <c r="P346" s="16">
        <v>0</v>
      </c>
      <c r="Q346" s="16">
        <v>0</v>
      </c>
      <c r="R346" s="16">
        <v>1053</v>
      </c>
      <c r="S346" s="15"/>
      <c r="T346" s="16">
        <v>6</v>
      </c>
      <c r="U346" s="16">
        <v>22452</v>
      </c>
      <c r="V346" s="16">
        <v>22522</v>
      </c>
      <c r="W346" s="16">
        <v>22698</v>
      </c>
      <c r="X346" s="16">
        <v>275869341</v>
      </c>
      <c r="Y346" s="16">
        <v>0</v>
      </c>
      <c r="Z346" s="16">
        <v>0</v>
      </c>
      <c r="AA346" s="16">
        <v>941</v>
      </c>
      <c r="AC346" s="16">
        <v>7</v>
      </c>
      <c r="AD346" s="16">
        <v>23303</v>
      </c>
      <c r="AE346" s="16">
        <v>23180</v>
      </c>
      <c r="AF346" s="16">
        <v>22857</v>
      </c>
      <c r="AG346" s="16">
        <v>310748195</v>
      </c>
      <c r="AH346" s="16">
        <v>0</v>
      </c>
      <c r="AI346" s="16">
        <v>0</v>
      </c>
      <c r="AJ346" s="16">
        <v>1034</v>
      </c>
      <c r="AL346" s="16">
        <v>7</v>
      </c>
      <c r="AM346" s="16">
        <v>23051</v>
      </c>
      <c r="AN346" s="16">
        <v>22701</v>
      </c>
      <c r="AO346" s="16">
        <v>22793</v>
      </c>
      <c r="AP346" s="16">
        <v>258770039</v>
      </c>
      <c r="AQ346" s="16">
        <v>0</v>
      </c>
      <c r="AR346" s="16">
        <v>0</v>
      </c>
      <c r="AS346" s="16">
        <v>871</v>
      </c>
      <c r="AU346" s="16">
        <v>7</v>
      </c>
      <c r="AV346" s="16">
        <v>22690</v>
      </c>
      <c r="AW346" s="16">
        <v>1149862182</v>
      </c>
      <c r="AX346" s="16">
        <v>0</v>
      </c>
      <c r="AY346" s="16">
        <v>0</v>
      </c>
      <c r="AZ346" s="16">
        <v>975</v>
      </c>
      <c r="BA346" s="16">
        <v>50678</v>
      </c>
    </row>
    <row r="347" spans="1:53">
      <c r="A347" s="15" t="s">
        <v>1344</v>
      </c>
      <c r="B347" s="15" t="s">
        <v>1345</v>
      </c>
      <c r="C347" s="15" t="s">
        <v>1346</v>
      </c>
      <c r="D347" s="15" t="s">
        <v>1347</v>
      </c>
      <c r="E347" s="15" t="s">
        <v>1347</v>
      </c>
      <c r="F347" s="15" t="s">
        <v>1639</v>
      </c>
      <c r="G347" s="15" t="s">
        <v>1504</v>
      </c>
      <c r="H347" s="15" t="s">
        <v>1349</v>
      </c>
      <c r="I347" s="15" t="s">
        <v>1373</v>
      </c>
      <c r="J347" s="15"/>
      <c r="K347" s="16">
        <v>6</v>
      </c>
      <c r="L347" s="16">
        <v>22147</v>
      </c>
      <c r="M347" s="16">
        <v>22146</v>
      </c>
      <c r="N347" s="16">
        <v>22424</v>
      </c>
      <c r="O347" s="16">
        <v>304474607</v>
      </c>
      <c r="P347" s="16">
        <v>0</v>
      </c>
      <c r="Q347" s="16">
        <v>0</v>
      </c>
      <c r="R347" s="16">
        <v>1053</v>
      </c>
      <c r="S347" s="15"/>
      <c r="T347" s="16">
        <v>6</v>
      </c>
      <c r="U347" s="16">
        <v>22452</v>
      </c>
      <c r="V347" s="16">
        <v>22522</v>
      </c>
      <c r="W347" s="16">
        <v>22698</v>
      </c>
      <c r="X347" s="16">
        <v>275869341</v>
      </c>
      <c r="Y347" s="16">
        <v>0</v>
      </c>
      <c r="Z347" s="16">
        <v>0</v>
      </c>
      <c r="AA347" s="16">
        <v>941</v>
      </c>
      <c r="AC347" s="16">
        <v>7</v>
      </c>
      <c r="AD347" s="16">
        <v>23303</v>
      </c>
      <c r="AE347" s="16">
        <v>23180</v>
      </c>
      <c r="AF347" s="16">
        <v>22857</v>
      </c>
      <c r="AG347" s="16">
        <v>310748195</v>
      </c>
      <c r="AH347" s="16">
        <v>0</v>
      </c>
      <c r="AI347" s="16">
        <v>0</v>
      </c>
      <c r="AJ347" s="16">
        <v>1034</v>
      </c>
      <c r="AL347" s="16">
        <v>7</v>
      </c>
      <c r="AM347" s="16">
        <v>23051</v>
      </c>
      <c r="AN347" s="16">
        <v>22701</v>
      </c>
      <c r="AO347" s="16">
        <v>22793</v>
      </c>
      <c r="AP347" s="16">
        <v>258770039</v>
      </c>
      <c r="AQ347" s="16">
        <v>0</v>
      </c>
      <c r="AR347" s="16">
        <v>0</v>
      </c>
      <c r="AS347" s="16">
        <v>871</v>
      </c>
      <c r="AU347" s="16">
        <v>7</v>
      </c>
      <c r="AV347" s="16">
        <v>22690</v>
      </c>
      <c r="AW347" s="16">
        <v>1149862182</v>
      </c>
      <c r="AX347" s="16">
        <v>0</v>
      </c>
      <c r="AY347" s="16">
        <v>0</v>
      </c>
      <c r="AZ347" s="16">
        <v>975</v>
      </c>
      <c r="BA347" s="16">
        <v>50678</v>
      </c>
    </row>
    <row r="348" spans="1:53">
      <c r="A348" s="15" t="s">
        <v>1344</v>
      </c>
      <c r="B348" s="15" t="s">
        <v>1345</v>
      </c>
      <c r="C348" s="15" t="s">
        <v>1346</v>
      </c>
      <c r="D348" s="15" t="s">
        <v>1347</v>
      </c>
      <c r="E348" s="15" t="s">
        <v>1347</v>
      </c>
      <c r="F348" s="15" t="s">
        <v>1639</v>
      </c>
      <c r="G348" s="15" t="s">
        <v>1505</v>
      </c>
      <c r="H348" s="15" t="s">
        <v>1349</v>
      </c>
      <c r="I348" s="15" t="s">
        <v>1375</v>
      </c>
      <c r="J348" s="15"/>
      <c r="K348" s="16">
        <v>6</v>
      </c>
      <c r="L348" s="16">
        <v>22147</v>
      </c>
      <c r="M348" s="16">
        <v>22146</v>
      </c>
      <c r="N348" s="16">
        <v>22424</v>
      </c>
      <c r="O348" s="16">
        <v>304474607</v>
      </c>
      <c r="P348" s="16">
        <v>0</v>
      </c>
      <c r="Q348" s="16">
        <v>0</v>
      </c>
      <c r="R348" s="16">
        <v>1053</v>
      </c>
      <c r="S348" s="15"/>
      <c r="T348" s="16">
        <v>6</v>
      </c>
      <c r="U348" s="16">
        <v>22452</v>
      </c>
      <c r="V348" s="16">
        <v>22522</v>
      </c>
      <c r="W348" s="16">
        <v>22698</v>
      </c>
      <c r="X348" s="16">
        <v>275869341</v>
      </c>
      <c r="Y348" s="16">
        <v>0</v>
      </c>
      <c r="Z348" s="16">
        <v>0</v>
      </c>
      <c r="AA348" s="16">
        <v>941</v>
      </c>
      <c r="AC348" s="16">
        <v>7</v>
      </c>
      <c r="AD348" s="16">
        <v>23303</v>
      </c>
      <c r="AE348" s="16">
        <v>23180</v>
      </c>
      <c r="AF348" s="16">
        <v>22857</v>
      </c>
      <c r="AG348" s="16">
        <v>310748195</v>
      </c>
      <c r="AH348" s="16">
        <v>0</v>
      </c>
      <c r="AI348" s="16">
        <v>0</v>
      </c>
      <c r="AJ348" s="16">
        <v>1034</v>
      </c>
      <c r="AL348" s="16">
        <v>7</v>
      </c>
      <c r="AM348" s="16">
        <v>23051</v>
      </c>
      <c r="AN348" s="16">
        <v>22701</v>
      </c>
      <c r="AO348" s="16">
        <v>22793</v>
      </c>
      <c r="AP348" s="16">
        <v>258770039</v>
      </c>
      <c r="AQ348" s="16">
        <v>0</v>
      </c>
      <c r="AR348" s="16">
        <v>0</v>
      </c>
      <c r="AS348" s="16">
        <v>871</v>
      </c>
      <c r="AU348" s="16">
        <v>7</v>
      </c>
      <c r="AV348" s="16">
        <v>22690</v>
      </c>
      <c r="AW348" s="16">
        <v>1149862182</v>
      </c>
      <c r="AX348" s="16">
        <v>0</v>
      </c>
      <c r="AY348" s="16">
        <v>0</v>
      </c>
      <c r="AZ348" s="16">
        <v>975</v>
      </c>
      <c r="BA348" s="16">
        <v>50678</v>
      </c>
    </row>
    <row r="349" spans="1:53">
      <c r="A349" s="15" t="s">
        <v>1344</v>
      </c>
      <c r="B349" s="15" t="s">
        <v>1345</v>
      </c>
      <c r="C349" s="15" t="s">
        <v>1346</v>
      </c>
      <c r="D349" s="15" t="s">
        <v>1347</v>
      </c>
      <c r="E349" s="15" t="s">
        <v>1347</v>
      </c>
      <c r="F349" s="15" t="s">
        <v>1639</v>
      </c>
      <c r="G349" s="15" t="s">
        <v>1663</v>
      </c>
      <c r="H349" s="15" t="s">
        <v>1349</v>
      </c>
      <c r="I349" s="15" t="s">
        <v>1371</v>
      </c>
      <c r="J349" s="15"/>
      <c r="K349" s="16">
        <v>474</v>
      </c>
      <c r="L349" s="16">
        <v>12200</v>
      </c>
      <c r="M349" s="16">
        <v>12256</v>
      </c>
      <c r="N349" s="16">
        <v>12274</v>
      </c>
      <c r="O349" s="16">
        <v>123051757</v>
      </c>
      <c r="P349" s="16">
        <v>0</v>
      </c>
      <c r="Q349" s="16">
        <v>0</v>
      </c>
      <c r="R349" s="16">
        <v>773</v>
      </c>
      <c r="S349" s="15"/>
      <c r="T349" s="16">
        <v>472</v>
      </c>
      <c r="U349" s="16">
        <v>12256</v>
      </c>
      <c r="V349" s="16">
        <v>12205</v>
      </c>
      <c r="W349" s="16">
        <v>12339</v>
      </c>
      <c r="X349" s="16">
        <v>132116616</v>
      </c>
      <c r="Y349" s="16">
        <v>0</v>
      </c>
      <c r="Z349" s="16">
        <v>0</v>
      </c>
      <c r="AA349" s="16">
        <v>828</v>
      </c>
      <c r="AC349" s="16">
        <v>473</v>
      </c>
      <c r="AD349" s="16">
        <v>12313</v>
      </c>
      <c r="AE349" s="16">
        <v>12277</v>
      </c>
      <c r="AF349" s="16">
        <v>12270</v>
      </c>
      <c r="AG349" s="16">
        <v>134036096</v>
      </c>
      <c r="AH349" s="16">
        <v>0</v>
      </c>
      <c r="AI349" s="16">
        <v>0</v>
      </c>
      <c r="AJ349" s="16">
        <v>839</v>
      </c>
      <c r="AL349" s="16">
        <v>488</v>
      </c>
      <c r="AM349" s="16">
        <v>12366</v>
      </c>
      <c r="AN349" s="16">
        <v>12297</v>
      </c>
      <c r="AO349" s="16">
        <v>12140</v>
      </c>
      <c r="AP349" s="16">
        <v>133181773</v>
      </c>
      <c r="AQ349" s="16">
        <v>0</v>
      </c>
      <c r="AR349" s="16">
        <v>0</v>
      </c>
      <c r="AS349" s="16">
        <v>835</v>
      </c>
      <c r="AU349" s="16">
        <v>477</v>
      </c>
      <c r="AV349" s="16">
        <v>12266</v>
      </c>
      <c r="AW349" s="16">
        <v>522386242</v>
      </c>
      <c r="AX349" s="16">
        <v>0</v>
      </c>
      <c r="AY349" s="16">
        <v>0</v>
      </c>
      <c r="AZ349" s="16">
        <v>819</v>
      </c>
      <c r="BA349" s="16">
        <v>42588</v>
      </c>
    </row>
    <row r="350" spans="1:53">
      <c r="A350" s="15" t="s">
        <v>1344</v>
      </c>
      <c r="B350" s="15" t="s">
        <v>1345</v>
      </c>
      <c r="C350" s="15" t="s">
        <v>1346</v>
      </c>
      <c r="D350" s="15" t="s">
        <v>1347</v>
      </c>
      <c r="E350" s="15" t="s">
        <v>1347</v>
      </c>
      <c r="F350" s="15" t="s">
        <v>1639</v>
      </c>
      <c r="G350" s="15" t="s">
        <v>1664</v>
      </c>
      <c r="H350" s="15" t="s">
        <v>1349</v>
      </c>
      <c r="I350" s="15" t="s">
        <v>1373</v>
      </c>
      <c r="J350" s="15"/>
      <c r="K350" s="16">
        <v>474</v>
      </c>
      <c r="L350" s="16">
        <v>12200</v>
      </c>
      <c r="M350" s="16">
        <v>12256</v>
      </c>
      <c r="N350" s="16">
        <v>12274</v>
      </c>
      <c r="O350" s="16">
        <v>123051757</v>
      </c>
      <c r="P350" s="16">
        <v>0</v>
      </c>
      <c r="Q350" s="16">
        <v>0</v>
      </c>
      <c r="R350" s="16">
        <v>773</v>
      </c>
      <c r="S350" s="15"/>
      <c r="T350" s="16">
        <v>472</v>
      </c>
      <c r="U350" s="16">
        <v>12256</v>
      </c>
      <c r="V350" s="16">
        <v>12205</v>
      </c>
      <c r="W350" s="16">
        <v>12339</v>
      </c>
      <c r="X350" s="16">
        <v>132116616</v>
      </c>
      <c r="Y350" s="16">
        <v>0</v>
      </c>
      <c r="Z350" s="16">
        <v>0</v>
      </c>
      <c r="AA350" s="16">
        <v>828</v>
      </c>
      <c r="AC350" s="16">
        <v>473</v>
      </c>
      <c r="AD350" s="16">
        <v>12313</v>
      </c>
      <c r="AE350" s="16">
        <v>12277</v>
      </c>
      <c r="AF350" s="16">
        <v>12270</v>
      </c>
      <c r="AG350" s="16">
        <v>134036096</v>
      </c>
      <c r="AH350" s="16">
        <v>0</v>
      </c>
      <c r="AI350" s="16">
        <v>0</v>
      </c>
      <c r="AJ350" s="16">
        <v>839</v>
      </c>
      <c r="AL350" s="16">
        <v>488</v>
      </c>
      <c r="AM350" s="16">
        <v>12366</v>
      </c>
      <c r="AN350" s="16">
        <v>12297</v>
      </c>
      <c r="AO350" s="16">
        <v>12140</v>
      </c>
      <c r="AP350" s="16">
        <v>133181773</v>
      </c>
      <c r="AQ350" s="16">
        <v>0</v>
      </c>
      <c r="AR350" s="16">
        <v>0</v>
      </c>
      <c r="AS350" s="16">
        <v>835</v>
      </c>
      <c r="AU350" s="16">
        <v>477</v>
      </c>
      <c r="AV350" s="16">
        <v>12266</v>
      </c>
      <c r="AW350" s="16">
        <v>522386242</v>
      </c>
      <c r="AX350" s="16">
        <v>0</v>
      </c>
      <c r="AY350" s="16">
        <v>0</v>
      </c>
      <c r="AZ350" s="16">
        <v>819</v>
      </c>
      <c r="BA350" s="16">
        <v>42588</v>
      </c>
    </row>
    <row r="351" spans="1:53">
      <c r="A351" s="15" t="s">
        <v>1344</v>
      </c>
      <c r="B351" s="15" t="s">
        <v>1345</v>
      </c>
      <c r="C351" s="15" t="s">
        <v>1346</v>
      </c>
      <c r="D351" s="15" t="s">
        <v>1347</v>
      </c>
      <c r="E351" s="15" t="s">
        <v>1347</v>
      </c>
      <c r="F351" s="15" t="s">
        <v>1639</v>
      </c>
      <c r="G351" s="15" t="s">
        <v>1665</v>
      </c>
      <c r="H351" s="15" t="s">
        <v>1349</v>
      </c>
      <c r="I351" s="15" t="s">
        <v>1375</v>
      </c>
      <c r="J351" s="15"/>
      <c r="K351" s="16">
        <v>474</v>
      </c>
      <c r="L351" s="16">
        <v>12200</v>
      </c>
      <c r="M351" s="16">
        <v>12256</v>
      </c>
      <c r="N351" s="16">
        <v>12274</v>
      </c>
      <c r="O351" s="16">
        <v>123051757</v>
      </c>
      <c r="P351" s="16">
        <v>0</v>
      </c>
      <c r="Q351" s="16">
        <v>0</v>
      </c>
      <c r="R351" s="16">
        <v>773</v>
      </c>
      <c r="S351" s="15"/>
      <c r="T351" s="16">
        <v>472</v>
      </c>
      <c r="U351" s="16">
        <v>12256</v>
      </c>
      <c r="V351" s="16">
        <v>12205</v>
      </c>
      <c r="W351" s="16">
        <v>12339</v>
      </c>
      <c r="X351" s="16">
        <v>132116616</v>
      </c>
      <c r="Y351" s="16">
        <v>0</v>
      </c>
      <c r="Z351" s="16">
        <v>0</v>
      </c>
      <c r="AA351" s="16">
        <v>828</v>
      </c>
      <c r="AC351" s="16">
        <v>473</v>
      </c>
      <c r="AD351" s="16">
        <v>12313</v>
      </c>
      <c r="AE351" s="16">
        <v>12277</v>
      </c>
      <c r="AF351" s="16">
        <v>12270</v>
      </c>
      <c r="AG351" s="16">
        <v>134036096</v>
      </c>
      <c r="AH351" s="16">
        <v>0</v>
      </c>
      <c r="AI351" s="16">
        <v>0</v>
      </c>
      <c r="AJ351" s="16">
        <v>839</v>
      </c>
      <c r="AL351" s="16">
        <v>488</v>
      </c>
      <c r="AM351" s="16">
        <v>12366</v>
      </c>
      <c r="AN351" s="16">
        <v>12297</v>
      </c>
      <c r="AO351" s="16">
        <v>12140</v>
      </c>
      <c r="AP351" s="16">
        <v>133181773</v>
      </c>
      <c r="AQ351" s="16">
        <v>0</v>
      </c>
      <c r="AR351" s="16">
        <v>0</v>
      </c>
      <c r="AS351" s="16">
        <v>835</v>
      </c>
      <c r="AU351" s="16">
        <v>477</v>
      </c>
      <c r="AV351" s="16">
        <v>12266</v>
      </c>
      <c r="AW351" s="16">
        <v>522386242</v>
      </c>
      <c r="AX351" s="16">
        <v>0</v>
      </c>
      <c r="AY351" s="16">
        <v>0</v>
      </c>
      <c r="AZ351" s="16">
        <v>819</v>
      </c>
      <c r="BA351" s="16">
        <v>42588</v>
      </c>
    </row>
    <row r="352" spans="1:53">
      <c r="A352" s="15" t="s">
        <v>1344</v>
      </c>
      <c r="B352" s="15" t="s">
        <v>1345</v>
      </c>
      <c r="C352" s="15" t="s">
        <v>1346</v>
      </c>
      <c r="D352" s="15" t="s">
        <v>1347</v>
      </c>
      <c r="E352" s="15" t="s">
        <v>1347</v>
      </c>
      <c r="F352" s="15" t="s">
        <v>1639</v>
      </c>
      <c r="G352" s="15" t="s">
        <v>1666</v>
      </c>
      <c r="H352" s="15" t="s">
        <v>1349</v>
      </c>
      <c r="I352" s="15" t="s">
        <v>1371</v>
      </c>
      <c r="J352" s="15"/>
      <c r="K352" s="16">
        <v>188</v>
      </c>
      <c r="L352" s="16">
        <v>5795</v>
      </c>
      <c r="M352" s="16">
        <v>5797</v>
      </c>
      <c r="N352" s="16">
        <v>5721</v>
      </c>
      <c r="O352" s="16">
        <v>46848200</v>
      </c>
      <c r="P352" s="16">
        <v>0</v>
      </c>
      <c r="Q352" s="16">
        <v>0</v>
      </c>
      <c r="R352" s="16">
        <v>624</v>
      </c>
      <c r="S352" s="15"/>
      <c r="T352" s="16">
        <v>188</v>
      </c>
      <c r="U352" s="16">
        <v>5701</v>
      </c>
      <c r="V352" s="16">
        <v>5669</v>
      </c>
      <c r="W352" s="16">
        <v>5723</v>
      </c>
      <c r="X352" s="16">
        <v>49798643</v>
      </c>
      <c r="Y352" s="16">
        <v>0</v>
      </c>
      <c r="Z352" s="16">
        <v>0</v>
      </c>
      <c r="AA352" s="16">
        <v>672</v>
      </c>
      <c r="AC352" s="16">
        <v>187</v>
      </c>
      <c r="AD352" s="16">
        <v>5728</v>
      </c>
      <c r="AE352" s="16">
        <v>5698</v>
      </c>
      <c r="AF352" s="16">
        <v>5612</v>
      </c>
      <c r="AG352" s="16">
        <v>49980918</v>
      </c>
      <c r="AH352" s="16">
        <v>0</v>
      </c>
      <c r="AI352" s="16">
        <v>0</v>
      </c>
      <c r="AJ352" s="16">
        <v>677</v>
      </c>
      <c r="AL352" s="16">
        <v>188</v>
      </c>
      <c r="AM352" s="16">
        <v>5604</v>
      </c>
      <c r="AN352" s="16">
        <v>5527</v>
      </c>
      <c r="AO352" s="16">
        <v>5545</v>
      </c>
      <c r="AP352" s="16">
        <v>47916733</v>
      </c>
      <c r="AQ352" s="16">
        <v>0</v>
      </c>
      <c r="AR352" s="16">
        <v>0</v>
      </c>
      <c r="AS352" s="16">
        <v>663</v>
      </c>
      <c r="AU352" s="16">
        <v>188</v>
      </c>
      <c r="AV352" s="16">
        <v>5677</v>
      </c>
      <c r="AW352" s="16">
        <v>194544494</v>
      </c>
      <c r="AX352" s="16">
        <v>0</v>
      </c>
      <c r="AY352" s="16">
        <v>0</v>
      </c>
      <c r="AZ352" s="16">
        <v>659</v>
      </c>
      <c r="BA352" s="16">
        <v>34271</v>
      </c>
    </row>
    <row r="353" spans="1:53">
      <c r="A353" s="15" t="s">
        <v>1344</v>
      </c>
      <c r="B353" s="15" t="s">
        <v>1345</v>
      </c>
      <c r="C353" s="15" t="s">
        <v>1346</v>
      </c>
      <c r="D353" s="15" t="s">
        <v>1347</v>
      </c>
      <c r="E353" s="15" t="s">
        <v>1347</v>
      </c>
      <c r="F353" s="15" t="s">
        <v>1639</v>
      </c>
      <c r="G353" s="15" t="s">
        <v>1667</v>
      </c>
      <c r="H353" s="15" t="s">
        <v>1349</v>
      </c>
      <c r="I353" s="15" t="s">
        <v>1373</v>
      </c>
      <c r="J353" s="15"/>
      <c r="K353" s="16">
        <v>188</v>
      </c>
      <c r="L353" s="16">
        <v>5795</v>
      </c>
      <c r="M353" s="16">
        <v>5797</v>
      </c>
      <c r="N353" s="16">
        <v>5721</v>
      </c>
      <c r="O353" s="16">
        <v>46848200</v>
      </c>
      <c r="P353" s="16">
        <v>0</v>
      </c>
      <c r="Q353" s="16">
        <v>0</v>
      </c>
      <c r="R353" s="16">
        <v>624</v>
      </c>
      <c r="S353" s="15"/>
      <c r="T353" s="16">
        <v>188</v>
      </c>
      <c r="U353" s="16">
        <v>5701</v>
      </c>
      <c r="V353" s="16">
        <v>5669</v>
      </c>
      <c r="W353" s="16">
        <v>5723</v>
      </c>
      <c r="X353" s="16">
        <v>49798643</v>
      </c>
      <c r="Y353" s="16">
        <v>0</v>
      </c>
      <c r="Z353" s="16">
        <v>0</v>
      </c>
      <c r="AA353" s="16">
        <v>672</v>
      </c>
      <c r="AC353" s="16">
        <v>187</v>
      </c>
      <c r="AD353" s="16">
        <v>5728</v>
      </c>
      <c r="AE353" s="16">
        <v>5698</v>
      </c>
      <c r="AF353" s="16">
        <v>5612</v>
      </c>
      <c r="AG353" s="16">
        <v>49980918</v>
      </c>
      <c r="AH353" s="16">
        <v>0</v>
      </c>
      <c r="AI353" s="16">
        <v>0</v>
      </c>
      <c r="AJ353" s="16">
        <v>677</v>
      </c>
      <c r="AL353" s="16">
        <v>188</v>
      </c>
      <c r="AM353" s="16">
        <v>5604</v>
      </c>
      <c r="AN353" s="16">
        <v>5527</v>
      </c>
      <c r="AO353" s="16">
        <v>5545</v>
      </c>
      <c r="AP353" s="16">
        <v>47916733</v>
      </c>
      <c r="AQ353" s="16">
        <v>0</v>
      </c>
      <c r="AR353" s="16">
        <v>0</v>
      </c>
      <c r="AS353" s="16">
        <v>663</v>
      </c>
      <c r="AU353" s="16">
        <v>188</v>
      </c>
      <c r="AV353" s="16">
        <v>5677</v>
      </c>
      <c r="AW353" s="16">
        <v>194544494</v>
      </c>
      <c r="AX353" s="16">
        <v>0</v>
      </c>
      <c r="AY353" s="16">
        <v>0</v>
      </c>
      <c r="AZ353" s="16">
        <v>659</v>
      </c>
      <c r="BA353" s="16">
        <v>34271</v>
      </c>
    </row>
    <row r="354" spans="1:53">
      <c r="A354" s="15" t="s">
        <v>1344</v>
      </c>
      <c r="B354" s="15" t="s">
        <v>1345</v>
      </c>
      <c r="C354" s="15" t="s">
        <v>1346</v>
      </c>
      <c r="D354" s="15" t="s">
        <v>1347</v>
      </c>
      <c r="E354" s="15" t="s">
        <v>1347</v>
      </c>
      <c r="F354" s="15" t="s">
        <v>1639</v>
      </c>
      <c r="G354" s="15" t="s">
        <v>1668</v>
      </c>
      <c r="H354" s="15" t="s">
        <v>1349</v>
      </c>
      <c r="I354" s="15" t="s">
        <v>1375</v>
      </c>
      <c r="J354" s="15"/>
      <c r="K354" s="16">
        <v>188</v>
      </c>
      <c r="L354" s="16">
        <v>5795</v>
      </c>
      <c r="M354" s="16">
        <v>5797</v>
      </c>
      <c r="N354" s="16">
        <v>5721</v>
      </c>
      <c r="O354" s="16">
        <v>46848200</v>
      </c>
      <c r="P354" s="16">
        <v>0</v>
      </c>
      <c r="Q354" s="16">
        <v>0</v>
      </c>
      <c r="R354" s="16">
        <v>624</v>
      </c>
      <c r="S354" s="15"/>
      <c r="T354" s="16">
        <v>188</v>
      </c>
      <c r="U354" s="16">
        <v>5701</v>
      </c>
      <c r="V354" s="16">
        <v>5669</v>
      </c>
      <c r="W354" s="16">
        <v>5723</v>
      </c>
      <c r="X354" s="16">
        <v>49798643</v>
      </c>
      <c r="Y354" s="16">
        <v>0</v>
      </c>
      <c r="Z354" s="16">
        <v>0</v>
      </c>
      <c r="AA354" s="16">
        <v>672</v>
      </c>
      <c r="AC354" s="16">
        <v>187</v>
      </c>
      <c r="AD354" s="16">
        <v>5728</v>
      </c>
      <c r="AE354" s="16">
        <v>5698</v>
      </c>
      <c r="AF354" s="16">
        <v>5612</v>
      </c>
      <c r="AG354" s="16">
        <v>49980918</v>
      </c>
      <c r="AH354" s="16">
        <v>0</v>
      </c>
      <c r="AI354" s="16">
        <v>0</v>
      </c>
      <c r="AJ354" s="16">
        <v>677</v>
      </c>
      <c r="AL354" s="16">
        <v>188</v>
      </c>
      <c r="AM354" s="16">
        <v>5604</v>
      </c>
      <c r="AN354" s="16">
        <v>5527</v>
      </c>
      <c r="AO354" s="16">
        <v>5545</v>
      </c>
      <c r="AP354" s="16">
        <v>47916733</v>
      </c>
      <c r="AQ354" s="16">
        <v>0</v>
      </c>
      <c r="AR354" s="16">
        <v>0</v>
      </c>
      <c r="AS354" s="16">
        <v>663</v>
      </c>
      <c r="AU354" s="16">
        <v>188</v>
      </c>
      <c r="AV354" s="16">
        <v>5677</v>
      </c>
      <c r="AW354" s="16">
        <v>194544494</v>
      </c>
      <c r="AX354" s="16">
        <v>0</v>
      </c>
      <c r="AY354" s="16">
        <v>0</v>
      </c>
      <c r="AZ354" s="16">
        <v>659</v>
      </c>
      <c r="BA354" s="16">
        <v>34271</v>
      </c>
    </row>
    <row r="355" spans="1:53">
      <c r="A355" s="15" t="s">
        <v>1344</v>
      </c>
      <c r="B355" s="15" t="s">
        <v>1345</v>
      </c>
      <c r="C355" s="15" t="s">
        <v>1346</v>
      </c>
      <c r="D355" s="15" t="s">
        <v>1347</v>
      </c>
      <c r="E355" s="15" t="s">
        <v>1347</v>
      </c>
      <c r="F355" s="15" t="s">
        <v>1639</v>
      </c>
      <c r="G355" s="15" t="s">
        <v>1669</v>
      </c>
      <c r="H355" s="15" t="s">
        <v>1349</v>
      </c>
      <c r="I355" s="15" t="s">
        <v>1369</v>
      </c>
      <c r="J355" s="15" t="s">
        <v>1641</v>
      </c>
      <c r="K355" s="16">
        <v>99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5" t="s">
        <v>1641</v>
      </c>
      <c r="T355" s="16">
        <v>98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5" t="s">
        <v>1641</v>
      </c>
      <c r="AC355" s="16">
        <v>100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5" t="s">
        <v>1641</v>
      </c>
      <c r="AL355" s="16">
        <v>100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5" t="s">
        <v>1641</v>
      </c>
      <c r="AU355" s="16">
        <v>99</v>
      </c>
      <c r="AV355" s="16">
        <v>0</v>
      </c>
      <c r="AW355" s="16">
        <v>0</v>
      </c>
      <c r="AX355" s="16">
        <v>0</v>
      </c>
      <c r="AY355" s="16">
        <v>0</v>
      </c>
      <c r="AZ355" s="16">
        <v>0</v>
      </c>
      <c r="BA355" s="16">
        <v>0</v>
      </c>
    </row>
    <row r="356" spans="1:53">
      <c r="A356" s="15" t="s">
        <v>1344</v>
      </c>
      <c r="B356" s="15" t="s">
        <v>1345</v>
      </c>
      <c r="C356" s="15" t="s">
        <v>1346</v>
      </c>
      <c r="D356" s="15" t="s">
        <v>1347</v>
      </c>
      <c r="E356" s="15" t="s">
        <v>1347</v>
      </c>
      <c r="F356" s="15" t="s">
        <v>1639</v>
      </c>
      <c r="G356" s="15" t="s">
        <v>1670</v>
      </c>
      <c r="H356" s="15" t="s">
        <v>1349</v>
      </c>
      <c r="I356" s="15" t="s">
        <v>1371</v>
      </c>
      <c r="J356" s="15" t="s">
        <v>1641</v>
      </c>
      <c r="K356" s="16">
        <v>2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5" t="s">
        <v>1641</v>
      </c>
      <c r="T356" s="16">
        <v>2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5" t="s">
        <v>1641</v>
      </c>
      <c r="AC356" s="16">
        <v>2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5" t="s">
        <v>1641</v>
      </c>
      <c r="AL356" s="16">
        <v>2</v>
      </c>
      <c r="AM356" s="16">
        <v>0</v>
      </c>
      <c r="AN356" s="16">
        <v>0</v>
      </c>
      <c r="AO356" s="16">
        <v>0</v>
      </c>
      <c r="AP356" s="16">
        <v>0</v>
      </c>
      <c r="AQ356" s="16">
        <v>0</v>
      </c>
      <c r="AR356" s="16">
        <v>0</v>
      </c>
      <c r="AS356" s="16">
        <v>0</v>
      </c>
      <c r="AT356" s="15" t="s">
        <v>1641</v>
      </c>
      <c r="AU356" s="16">
        <v>2</v>
      </c>
      <c r="AV356" s="16">
        <v>0</v>
      </c>
      <c r="AW356" s="16">
        <v>0</v>
      </c>
      <c r="AX356" s="16">
        <v>0</v>
      </c>
      <c r="AY356" s="16">
        <v>0</v>
      </c>
      <c r="AZ356" s="16">
        <v>0</v>
      </c>
      <c r="BA356" s="16">
        <v>0</v>
      </c>
    </row>
    <row r="357" spans="1:53">
      <c r="A357" s="15" t="s">
        <v>1344</v>
      </c>
      <c r="B357" s="15" t="s">
        <v>1345</v>
      </c>
      <c r="C357" s="15" t="s">
        <v>1346</v>
      </c>
      <c r="D357" s="15" t="s">
        <v>1347</v>
      </c>
      <c r="E357" s="15" t="s">
        <v>1347</v>
      </c>
      <c r="F357" s="15" t="s">
        <v>1639</v>
      </c>
      <c r="G357" s="15" t="s">
        <v>1671</v>
      </c>
      <c r="H357" s="15" t="s">
        <v>1349</v>
      </c>
      <c r="I357" s="15" t="s">
        <v>1373</v>
      </c>
      <c r="J357" s="15" t="s">
        <v>1641</v>
      </c>
      <c r="K357" s="16">
        <v>2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5" t="s">
        <v>1641</v>
      </c>
      <c r="T357" s="16">
        <v>2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5" t="s">
        <v>1641</v>
      </c>
      <c r="AC357" s="16">
        <v>2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5" t="s">
        <v>1641</v>
      </c>
      <c r="AL357" s="16">
        <v>2</v>
      </c>
      <c r="AM357" s="16">
        <v>0</v>
      </c>
      <c r="AN357" s="16">
        <v>0</v>
      </c>
      <c r="AO357" s="16">
        <v>0</v>
      </c>
      <c r="AP357" s="16">
        <v>0</v>
      </c>
      <c r="AQ357" s="16">
        <v>0</v>
      </c>
      <c r="AR357" s="16">
        <v>0</v>
      </c>
      <c r="AS357" s="16">
        <v>0</v>
      </c>
      <c r="AT357" s="15" t="s">
        <v>1641</v>
      </c>
      <c r="AU357" s="16">
        <v>2</v>
      </c>
      <c r="AV357" s="16">
        <v>0</v>
      </c>
      <c r="AW357" s="16">
        <v>0</v>
      </c>
      <c r="AX357" s="16">
        <v>0</v>
      </c>
      <c r="AY357" s="16">
        <v>0</v>
      </c>
      <c r="AZ357" s="16">
        <v>0</v>
      </c>
      <c r="BA357" s="16">
        <v>0</v>
      </c>
    </row>
    <row r="358" spans="1:53">
      <c r="A358" s="15" t="s">
        <v>1344</v>
      </c>
      <c r="B358" s="15" t="s">
        <v>1345</v>
      </c>
      <c r="C358" s="15" t="s">
        <v>1346</v>
      </c>
      <c r="D358" s="15" t="s">
        <v>1347</v>
      </c>
      <c r="E358" s="15" t="s">
        <v>1347</v>
      </c>
      <c r="F358" s="15" t="s">
        <v>1639</v>
      </c>
      <c r="G358" s="15" t="s">
        <v>1672</v>
      </c>
      <c r="H358" s="15" t="s">
        <v>1349</v>
      </c>
      <c r="I358" s="15" t="s">
        <v>1375</v>
      </c>
      <c r="J358" s="15" t="s">
        <v>1641</v>
      </c>
      <c r="K358" s="16">
        <v>2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5" t="s">
        <v>1641</v>
      </c>
      <c r="T358" s="16">
        <v>2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5" t="s">
        <v>1641</v>
      </c>
      <c r="AC358" s="16">
        <v>2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5" t="s">
        <v>1641</v>
      </c>
      <c r="AL358" s="16">
        <v>2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5" t="s">
        <v>1641</v>
      </c>
      <c r="AU358" s="16">
        <v>2</v>
      </c>
      <c r="AV358" s="16">
        <v>0</v>
      </c>
      <c r="AW358" s="16">
        <v>0</v>
      </c>
      <c r="AX358" s="16">
        <v>0</v>
      </c>
      <c r="AY358" s="16">
        <v>0</v>
      </c>
      <c r="AZ358" s="16">
        <v>0</v>
      </c>
      <c r="BA358" s="16">
        <v>0</v>
      </c>
    </row>
    <row r="359" spans="1:53">
      <c r="A359" s="15" t="s">
        <v>1344</v>
      </c>
      <c r="B359" s="15" t="s">
        <v>1345</v>
      </c>
      <c r="C359" s="15" t="s">
        <v>1346</v>
      </c>
      <c r="D359" s="15" t="s">
        <v>1347</v>
      </c>
      <c r="E359" s="15" t="s">
        <v>1347</v>
      </c>
      <c r="F359" s="15" t="s">
        <v>1639</v>
      </c>
      <c r="G359" s="15" t="s">
        <v>1673</v>
      </c>
      <c r="H359" s="15" t="s">
        <v>1349</v>
      </c>
      <c r="I359" s="15" t="s">
        <v>1371</v>
      </c>
      <c r="J359" s="15"/>
      <c r="K359" s="16">
        <v>26</v>
      </c>
      <c r="L359" s="16">
        <v>363</v>
      </c>
      <c r="M359" s="16">
        <v>371</v>
      </c>
      <c r="N359" s="16">
        <v>368</v>
      </c>
      <c r="O359" s="16">
        <v>3824478</v>
      </c>
      <c r="P359" s="16">
        <v>0</v>
      </c>
      <c r="Q359" s="16">
        <v>0</v>
      </c>
      <c r="R359" s="16">
        <v>801</v>
      </c>
      <c r="S359" s="15"/>
      <c r="T359" s="16">
        <v>26</v>
      </c>
      <c r="U359" s="16">
        <v>369</v>
      </c>
      <c r="V359" s="16">
        <v>366</v>
      </c>
      <c r="W359" s="16">
        <v>368</v>
      </c>
      <c r="X359" s="16">
        <v>4242443</v>
      </c>
      <c r="Y359" s="16">
        <v>0</v>
      </c>
      <c r="Z359" s="16">
        <v>0</v>
      </c>
      <c r="AA359" s="16">
        <v>888</v>
      </c>
      <c r="AC359" s="16">
        <v>26</v>
      </c>
      <c r="AD359" s="16">
        <v>382</v>
      </c>
      <c r="AE359" s="16">
        <v>372</v>
      </c>
      <c r="AF359" s="16">
        <v>381</v>
      </c>
      <c r="AG359" s="16">
        <v>4203108</v>
      </c>
      <c r="AH359" s="16">
        <v>0</v>
      </c>
      <c r="AI359" s="16">
        <v>0</v>
      </c>
      <c r="AJ359" s="16">
        <v>855</v>
      </c>
      <c r="AL359" s="16">
        <v>26</v>
      </c>
      <c r="AM359" s="16">
        <v>366</v>
      </c>
      <c r="AN359" s="16">
        <v>366</v>
      </c>
      <c r="AO359" s="16">
        <v>367</v>
      </c>
      <c r="AP359" s="16">
        <v>4017994</v>
      </c>
      <c r="AQ359" s="16">
        <v>0</v>
      </c>
      <c r="AR359" s="16">
        <v>0</v>
      </c>
      <c r="AS359" s="16">
        <v>844</v>
      </c>
      <c r="AU359" s="16">
        <v>26</v>
      </c>
      <c r="AV359" s="16">
        <v>370</v>
      </c>
      <c r="AW359" s="16">
        <v>16288023</v>
      </c>
      <c r="AX359" s="16">
        <v>0</v>
      </c>
      <c r="AY359" s="16">
        <v>0</v>
      </c>
      <c r="AZ359" s="16">
        <v>847</v>
      </c>
      <c r="BA359" s="16">
        <v>44032</v>
      </c>
    </row>
    <row r="360" spans="1:53">
      <c r="A360" s="15" t="s">
        <v>1344</v>
      </c>
      <c r="B360" s="15" t="s">
        <v>1345</v>
      </c>
      <c r="C360" s="15" t="s">
        <v>1346</v>
      </c>
      <c r="D360" s="15" t="s">
        <v>1347</v>
      </c>
      <c r="E360" s="15" t="s">
        <v>1347</v>
      </c>
      <c r="F360" s="15" t="s">
        <v>1639</v>
      </c>
      <c r="G360" s="15" t="s">
        <v>1674</v>
      </c>
      <c r="H360" s="15" t="s">
        <v>1349</v>
      </c>
      <c r="I360" s="15" t="s">
        <v>1373</v>
      </c>
      <c r="J360" s="15"/>
      <c r="K360" s="16">
        <v>16</v>
      </c>
      <c r="L360" s="16">
        <v>153</v>
      </c>
      <c r="M360" s="16">
        <v>157</v>
      </c>
      <c r="N360" s="16">
        <v>152</v>
      </c>
      <c r="O360" s="16">
        <v>1885507</v>
      </c>
      <c r="P360" s="16">
        <v>0</v>
      </c>
      <c r="Q360" s="16">
        <v>0</v>
      </c>
      <c r="R360" s="16">
        <v>942</v>
      </c>
      <c r="S360" s="15"/>
      <c r="T360" s="16">
        <v>16</v>
      </c>
      <c r="U360" s="16">
        <v>151</v>
      </c>
      <c r="V360" s="16">
        <v>150</v>
      </c>
      <c r="W360" s="16">
        <v>154</v>
      </c>
      <c r="X360" s="16">
        <v>2043987</v>
      </c>
      <c r="Y360" s="16">
        <v>0</v>
      </c>
      <c r="Z360" s="16">
        <v>0</v>
      </c>
      <c r="AA360" s="16">
        <v>1037</v>
      </c>
      <c r="AC360" s="16">
        <v>16</v>
      </c>
      <c r="AD360" s="16">
        <v>158</v>
      </c>
      <c r="AE360" s="16">
        <v>149</v>
      </c>
      <c r="AF360" s="16">
        <v>162</v>
      </c>
      <c r="AG360" s="16">
        <v>2045150</v>
      </c>
      <c r="AH360" s="16">
        <v>0</v>
      </c>
      <c r="AI360" s="16">
        <v>0</v>
      </c>
      <c r="AJ360" s="16">
        <v>1006</v>
      </c>
      <c r="AL360" s="16">
        <v>16</v>
      </c>
      <c r="AM360" s="16">
        <v>154</v>
      </c>
      <c r="AN360" s="16">
        <v>153</v>
      </c>
      <c r="AO360" s="16">
        <v>155</v>
      </c>
      <c r="AP360" s="16">
        <v>1992582</v>
      </c>
      <c r="AQ360" s="16">
        <v>0</v>
      </c>
      <c r="AR360" s="16">
        <v>0</v>
      </c>
      <c r="AS360" s="16">
        <v>995</v>
      </c>
      <c r="AU360" s="16">
        <v>16</v>
      </c>
      <c r="AV360" s="16">
        <v>154</v>
      </c>
      <c r="AW360" s="16">
        <v>7967226</v>
      </c>
      <c r="AX360" s="16">
        <v>0</v>
      </c>
      <c r="AY360" s="16">
        <v>0</v>
      </c>
      <c r="AZ360" s="16">
        <v>995</v>
      </c>
      <c r="BA360" s="16">
        <v>51735</v>
      </c>
    </row>
    <row r="361" spans="1:53">
      <c r="A361" s="15" t="s">
        <v>1344</v>
      </c>
      <c r="B361" s="15" t="s">
        <v>1345</v>
      </c>
      <c r="C361" s="15" t="s">
        <v>1346</v>
      </c>
      <c r="D361" s="15" t="s">
        <v>1347</v>
      </c>
      <c r="E361" s="15" t="s">
        <v>1347</v>
      </c>
      <c r="F361" s="15" t="s">
        <v>1639</v>
      </c>
      <c r="G361" s="15" t="s">
        <v>1675</v>
      </c>
      <c r="H361" s="15" t="s">
        <v>1349</v>
      </c>
      <c r="I361" s="15" t="s">
        <v>1375</v>
      </c>
      <c r="J361" s="15"/>
      <c r="K361" s="16">
        <v>16</v>
      </c>
      <c r="L361" s="16">
        <v>153</v>
      </c>
      <c r="M361" s="16">
        <v>157</v>
      </c>
      <c r="N361" s="16">
        <v>152</v>
      </c>
      <c r="O361" s="16">
        <v>1885507</v>
      </c>
      <c r="P361" s="16">
        <v>0</v>
      </c>
      <c r="Q361" s="16">
        <v>0</v>
      </c>
      <c r="R361" s="16">
        <v>942</v>
      </c>
      <c r="S361" s="15"/>
      <c r="T361" s="16">
        <v>16</v>
      </c>
      <c r="U361" s="16">
        <v>151</v>
      </c>
      <c r="V361" s="16">
        <v>150</v>
      </c>
      <c r="W361" s="16">
        <v>154</v>
      </c>
      <c r="X361" s="16">
        <v>2043987</v>
      </c>
      <c r="Y361" s="16">
        <v>0</v>
      </c>
      <c r="Z361" s="16">
        <v>0</v>
      </c>
      <c r="AA361" s="16">
        <v>1037</v>
      </c>
      <c r="AC361" s="16">
        <v>16</v>
      </c>
      <c r="AD361" s="16">
        <v>158</v>
      </c>
      <c r="AE361" s="16">
        <v>149</v>
      </c>
      <c r="AF361" s="16">
        <v>162</v>
      </c>
      <c r="AG361" s="16">
        <v>2045150</v>
      </c>
      <c r="AH361" s="16">
        <v>0</v>
      </c>
      <c r="AI361" s="16">
        <v>0</v>
      </c>
      <c r="AJ361" s="16">
        <v>1006</v>
      </c>
      <c r="AL361" s="16">
        <v>16</v>
      </c>
      <c r="AM361" s="16">
        <v>154</v>
      </c>
      <c r="AN361" s="16">
        <v>153</v>
      </c>
      <c r="AO361" s="16">
        <v>155</v>
      </c>
      <c r="AP361" s="16">
        <v>1992582</v>
      </c>
      <c r="AQ361" s="16">
        <v>0</v>
      </c>
      <c r="AR361" s="16">
        <v>0</v>
      </c>
      <c r="AS361" s="16">
        <v>995</v>
      </c>
      <c r="AU361" s="16">
        <v>16</v>
      </c>
      <c r="AV361" s="16">
        <v>154</v>
      </c>
      <c r="AW361" s="16">
        <v>7967226</v>
      </c>
      <c r="AX361" s="16">
        <v>0</v>
      </c>
      <c r="AY361" s="16">
        <v>0</v>
      </c>
      <c r="AZ361" s="16">
        <v>995</v>
      </c>
      <c r="BA361" s="16">
        <v>51735</v>
      </c>
    </row>
    <row r="362" spans="1:53">
      <c r="A362" s="15" t="s">
        <v>1344</v>
      </c>
      <c r="B362" s="15" t="s">
        <v>1345</v>
      </c>
      <c r="C362" s="15" t="s">
        <v>1346</v>
      </c>
      <c r="D362" s="15" t="s">
        <v>1347</v>
      </c>
      <c r="E362" s="15" t="s">
        <v>1347</v>
      </c>
      <c r="F362" s="15" t="s">
        <v>1639</v>
      </c>
      <c r="G362" s="15" t="s">
        <v>1676</v>
      </c>
      <c r="H362" s="15" t="s">
        <v>1349</v>
      </c>
      <c r="I362" s="15" t="s">
        <v>1373</v>
      </c>
      <c r="J362" s="15"/>
      <c r="K362" s="16">
        <v>10</v>
      </c>
      <c r="L362" s="16">
        <v>210</v>
      </c>
      <c r="M362" s="16">
        <v>214</v>
      </c>
      <c r="N362" s="16">
        <v>216</v>
      </c>
      <c r="O362" s="16">
        <v>1938971</v>
      </c>
      <c r="P362" s="16">
        <v>0</v>
      </c>
      <c r="Q362" s="16">
        <v>0</v>
      </c>
      <c r="R362" s="16">
        <v>699</v>
      </c>
      <c r="S362" s="15"/>
      <c r="T362" s="16">
        <v>10</v>
      </c>
      <c r="U362" s="16">
        <v>218</v>
      </c>
      <c r="V362" s="16">
        <v>216</v>
      </c>
      <c r="W362" s="16">
        <v>214</v>
      </c>
      <c r="X362" s="16">
        <v>2198456</v>
      </c>
      <c r="Y362" s="16">
        <v>0</v>
      </c>
      <c r="Z362" s="16">
        <v>0</v>
      </c>
      <c r="AA362" s="16">
        <v>783</v>
      </c>
      <c r="AC362" s="16">
        <v>10</v>
      </c>
      <c r="AD362" s="16">
        <v>224</v>
      </c>
      <c r="AE362" s="16">
        <v>223</v>
      </c>
      <c r="AF362" s="16">
        <v>219</v>
      </c>
      <c r="AG362" s="16">
        <v>2157958</v>
      </c>
      <c r="AH362" s="16">
        <v>0</v>
      </c>
      <c r="AI362" s="16">
        <v>0</v>
      </c>
      <c r="AJ362" s="16">
        <v>748</v>
      </c>
      <c r="AL362" s="16">
        <v>10</v>
      </c>
      <c r="AM362" s="16">
        <v>212</v>
      </c>
      <c r="AN362" s="16">
        <v>213</v>
      </c>
      <c r="AO362" s="16">
        <v>212</v>
      </c>
      <c r="AP362" s="16">
        <v>2025412</v>
      </c>
      <c r="AQ362" s="16">
        <v>0</v>
      </c>
      <c r="AR362" s="16">
        <v>0</v>
      </c>
      <c r="AS362" s="16">
        <v>734</v>
      </c>
      <c r="AU362" s="16">
        <v>10</v>
      </c>
      <c r="AV362" s="16">
        <v>216</v>
      </c>
      <c r="AW362" s="16">
        <v>8320797</v>
      </c>
      <c r="AX362" s="16">
        <v>0</v>
      </c>
      <c r="AY362" s="16">
        <v>0</v>
      </c>
      <c r="AZ362" s="16">
        <v>741</v>
      </c>
      <c r="BA362" s="16">
        <v>38537</v>
      </c>
    </row>
    <row r="363" spans="1:53">
      <c r="A363" s="15" t="s">
        <v>1344</v>
      </c>
      <c r="B363" s="15" t="s">
        <v>1345</v>
      </c>
      <c r="C363" s="15" t="s">
        <v>1346</v>
      </c>
      <c r="D363" s="15" t="s">
        <v>1347</v>
      </c>
      <c r="E363" s="15" t="s">
        <v>1347</v>
      </c>
      <c r="F363" s="15" t="s">
        <v>1639</v>
      </c>
      <c r="G363" s="15" t="s">
        <v>1677</v>
      </c>
      <c r="H363" s="15" t="s">
        <v>1349</v>
      </c>
      <c r="I363" s="15" t="s">
        <v>1375</v>
      </c>
      <c r="J363" s="15"/>
      <c r="K363" s="16">
        <v>10</v>
      </c>
      <c r="L363" s="16">
        <v>210</v>
      </c>
      <c r="M363" s="16">
        <v>214</v>
      </c>
      <c r="N363" s="16">
        <v>216</v>
      </c>
      <c r="O363" s="16">
        <v>1938971</v>
      </c>
      <c r="P363" s="16">
        <v>0</v>
      </c>
      <c r="Q363" s="16">
        <v>0</v>
      </c>
      <c r="R363" s="16">
        <v>699</v>
      </c>
      <c r="S363" s="15"/>
      <c r="T363" s="16">
        <v>10</v>
      </c>
      <c r="U363" s="16">
        <v>218</v>
      </c>
      <c r="V363" s="16">
        <v>216</v>
      </c>
      <c r="W363" s="16">
        <v>214</v>
      </c>
      <c r="X363" s="16">
        <v>2198456</v>
      </c>
      <c r="Y363" s="16">
        <v>0</v>
      </c>
      <c r="Z363" s="16">
        <v>0</v>
      </c>
      <c r="AA363" s="16">
        <v>783</v>
      </c>
      <c r="AC363" s="16">
        <v>10</v>
      </c>
      <c r="AD363" s="16">
        <v>224</v>
      </c>
      <c r="AE363" s="16">
        <v>223</v>
      </c>
      <c r="AF363" s="16">
        <v>219</v>
      </c>
      <c r="AG363" s="16">
        <v>2157958</v>
      </c>
      <c r="AH363" s="16">
        <v>0</v>
      </c>
      <c r="AI363" s="16">
        <v>0</v>
      </c>
      <c r="AJ363" s="16">
        <v>748</v>
      </c>
      <c r="AL363" s="16">
        <v>10</v>
      </c>
      <c r="AM363" s="16">
        <v>212</v>
      </c>
      <c r="AN363" s="16">
        <v>213</v>
      </c>
      <c r="AO363" s="16">
        <v>212</v>
      </c>
      <c r="AP363" s="16">
        <v>2025412</v>
      </c>
      <c r="AQ363" s="16">
        <v>0</v>
      </c>
      <c r="AR363" s="16">
        <v>0</v>
      </c>
      <c r="AS363" s="16">
        <v>734</v>
      </c>
      <c r="AU363" s="16">
        <v>10</v>
      </c>
      <c r="AV363" s="16">
        <v>216</v>
      </c>
      <c r="AW363" s="16">
        <v>8320797</v>
      </c>
      <c r="AX363" s="16">
        <v>0</v>
      </c>
      <c r="AY363" s="16">
        <v>0</v>
      </c>
      <c r="AZ363" s="16">
        <v>741</v>
      </c>
      <c r="BA363" s="16">
        <v>38537</v>
      </c>
    </row>
    <row r="364" spans="1:53">
      <c r="A364" s="15" t="s">
        <v>1344</v>
      </c>
      <c r="B364" s="15" t="s">
        <v>1345</v>
      </c>
      <c r="C364" s="15" t="s">
        <v>1346</v>
      </c>
      <c r="D364" s="15" t="s">
        <v>1347</v>
      </c>
      <c r="E364" s="15" t="s">
        <v>1347</v>
      </c>
      <c r="F364" s="15" t="s">
        <v>1639</v>
      </c>
      <c r="G364" s="15" t="s">
        <v>1678</v>
      </c>
      <c r="H364" s="15" t="s">
        <v>1349</v>
      </c>
      <c r="I364" s="15" t="s">
        <v>1371</v>
      </c>
      <c r="J364" s="15"/>
      <c r="K364" s="16">
        <v>59</v>
      </c>
      <c r="L364" s="16">
        <v>340</v>
      </c>
      <c r="M364" s="16">
        <v>346</v>
      </c>
      <c r="N364" s="16">
        <v>345</v>
      </c>
      <c r="O364" s="16">
        <v>4184921</v>
      </c>
      <c r="P364" s="16">
        <v>0</v>
      </c>
      <c r="Q364" s="16">
        <v>0</v>
      </c>
      <c r="R364" s="16">
        <v>937</v>
      </c>
      <c r="S364" s="15"/>
      <c r="T364" s="16">
        <v>58</v>
      </c>
      <c r="U364" s="16">
        <v>344</v>
      </c>
      <c r="V364" s="16">
        <v>345</v>
      </c>
      <c r="W364" s="16">
        <v>346</v>
      </c>
      <c r="X364" s="16">
        <v>4375610</v>
      </c>
      <c r="Y364" s="16">
        <v>0</v>
      </c>
      <c r="Z364" s="16">
        <v>0</v>
      </c>
      <c r="AA364" s="16">
        <v>976</v>
      </c>
      <c r="AC364" s="16">
        <v>59</v>
      </c>
      <c r="AD364" s="16">
        <v>347</v>
      </c>
      <c r="AE364" s="16">
        <v>347</v>
      </c>
      <c r="AF364" s="16">
        <v>345</v>
      </c>
      <c r="AG364" s="16">
        <v>4185615</v>
      </c>
      <c r="AH364" s="16">
        <v>0</v>
      </c>
      <c r="AI364" s="16">
        <v>0</v>
      </c>
      <c r="AJ364" s="16">
        <v>930</v>
      </c>
      <c r="AL364" s="16">
        <v>59</v>
      </c>
      <c r="AM364" s="16">
        <v>348</v>
      </c>
      <c r="AN364" s="16">
        <v>350</v>
      </c>
      <c r="AO364" s="16">
        <v>352</v>
      </c>
      <c r="AP364" s="16">
        <v>4355345</v>
      </c>
      <c r="AQ364" s="16">
        <v>0</v>
      </c>
      <c r="AR364" s="16">
        <v>0</v>
      </c>
      <c r="AS364" s="16">
        <v>957</v>
      </c>
      <c r="AU364" s="16">
        <v>59</v>
      </c>
      <c r="AV364" s="16">
        <v>346</v>
      </c>
      <c r="AW364" s="16">
        <v>17101491</v>
      </c>
      <c r="AX364" s="16">
        <v>0</v>
      </c>
      <c r="AY364" s="16">
        <v>0</v>
      </c>
      <c r="AZ364" s="16">
        <v>950</v>
      </c>
      <c r="BA364" s="16">
        <v>49391</v>
      </c>
    </row>
    <row r="365" spans="1:53">
      <c r="A365" s="15" t="s">
        <v>1344</v>
      </c>
      <c r="B365" s="15" t="s">
        <v>1345</v>
      </c>
      <c r="C365" s="15" t="s">
        <v>1346</v>
      </c>
      <c r="D365" s="15" t="s">
        <v>1347</v>
      </c>
      <c r="E365" s="15" t="s">
        <v>1347</v>
      </c>
      <c r="F365" s="15" t="s">
        <v>1639</v>
      </c>
      <c r="G365" s="15" t="s">
        <v>1679</v>
      </c>
      <c r="H365" s="15" t="s">
        <v>1349</v>
      </c>
      <c r="I365" s="15" t="s">
        <v>1373</v>
      </c>
      <c r="J365" s="15"/>
      <c r="K365" s="16">
        <v>59</v>
      </c>
      <c r="L365" s="16">
        <v>340</v>
      </c>
      <c r="M365" s="16">
        <v>346</v>
      </c>
      <c r="N365" s="16">
        <v>345</v>
      </c>
      <c r="O365" s="16">
        <v>4184921</v>
      </c>
      <c r="P365" s="16">
        <v>0</v>
      </c>
      <c r="Q365" s="16">
        <v>0</v>
      </c>
      <c r="R365" s="16">
        <v>937</v>
      </c>
      <c r="S365" s="15"/>
      <c r="T365" s="16">
        <v>58</v>
      </c>
      <c r="U365" s="16">
        <v>344</v>
      </c>
      <c r="V365" s="16">
        <v>345</v>
      </c>
      <c r="W365" s="16">
        <v>346</v>
      </c>
      <c r="X365" s="16">
        <v>4375610</v>
      </c>
      <c r="Y365" s="16">
        <v>0</v>
      </c>
      <c r="Z365" s="16">
        <v>0</v>
      </c>
      <c r="AA365" s="16">
        <v>976</v>
      </c>
      <c r="AC365" s="16">
        <v>59</v>
      </c>
      <c r="AD365" s="16">
        <v>347</v>
      </c>
      <c r="AE365" s="16">
        <v>347</v>
      </c>
      <c r="AF365" s="16">
        <v>345</v>
      </c>
      <c r="AG365" s="16">
        <v>4185615</v>
      </c>
      <c r="AH365" s="16">
        <v>0</v>
      </c>
      <c r="AI365" s="16">
        <v>0</v>
      </c>
      <c r="AJ365" s="16">
        <v>930</v>
      </c>
      <c r="AL365" s="16">
        <v>59</v>
      </c>
      <c r="AM365" s="16">
        <v>348</v>
      </c>
      <c r="AN365" s="16">
        <v>350</v>
      </c>
      <c r="AO365" s="16">
        <v>352</v>
      </c>
      <c r="AP365" s="16">
        <v>4355345</v>
      </c>
      <c r="AQ365" s="16">
        <v>0</v>
      </c>
      <c r="AR365" s="16">
        <v>0</v>
      </c>
      <c r="AS365" s="16">
        <v>957</v>
      </c>
      <c r="AU365" s="16">
        <v>59</v>
      </c>
      <c r="AV365" s="16">
        <v>346</v>
      </c>
      <c r="AW365" s="16">
        <v>17101491</v>
      </c>
      <c r="AX365" s="16">
        <v>0</v>
      </c>
      <c r="AY365" s="16">
        <v>0</v>
      </c>
      <c r="AZ365" s="16">
        <v>950</v>
      </c>
      <c r="BA365" s="16">
        <v>49391</v>
      </c>
    </row>
    <row r="366" spans="1:53">
      <c r="A366" s="15" t="s">
        <v>1344</v>
      </c>
      <c r="B366" s="15" t="s">
        <v>1345</v>
      </c>
      <c r="C366" s="15" t="s">
        <v>1346</v>
      </c>
      <c r="D366" s="15" t="s">
        <v>1347</v>
      </c>
      <c r="E366" s="15" t="s">
        <v>1347</v>
      </c>
      <c r="F366" s="15" t="s">
        <v>1639</v>
      </c>
      <c r="G366" s="15" t="s">
        <v>1680</v>
      </c>
      <c r="H366" s="15" t="s">
        <v>1349</v>
      </c>
      <c r="I366" s="15" t="s">
        <v>1375</v>
      </c>
      <c r="J366" s="15"/>
      <c r="K366" s="16">
        <v>59</v>
      </c>
      <c r="L366" s="16">
        <v>340</v>
      </c>
      <c r="M366" s="16">
        <v>346</v>
      </c>
      <c r="N366" s="16">
        <v>345</v>
      </c>
      <c r="O366" s="16">
        <v>4184921</v>
      </c>
      <c r="P366" s="16">
        <v>0</v>
      </c>
      <c r="Q366" s="16">
        <v>0</v>
      </c>
      <c r="R366" s="16">
        <v>937</v>
      </c>
      <c r="S366" s="15"/>
      <c r="T366" s="16">
        <v>58</v>
      </c>
      <c r="U366" s="16">
        <v>344</v>
      </c>
      <c r="V366" s="16">
        <v>345</v>
      </c>
      <c r="W366" s="16">
        <v>346</v>
      </c>
      <c r="X366" s="16">
        <v>4375610</v>
      </c>
      <c r="Y366" s="16">
        <v>0</v>
      </c>
      <c r="Z366" s="16">
        <v>0</v>
      </c>
      <c r="AA366" s="16">
        <v>976</v>
      </c>
      <c r="AC366" s="16">
        <v>59</v>
      </c>
      <c r="AD366" s="16">
        <v>347</v>
      </c>
      <c r="AE366" s="16">
        <v>347</v>
      </c>
      <c r="AF366" s="16">
        <v>345</v>
      </c>
      <c r="AG366" s="16">
        <v>4185615</v>
      </c>
      <c r="AH366" s="16">
        <v>0</v>
      </c>
      <c r="AI366" s="16">
        <v>0</v>
      </c>
      <c r="AJ366" s="16">
        <v>930</v>
      </c>
      <c r="AL366" s="16">
        <v>59</v>
      </c>
      <c r="AM366" s="16">
        <v>348</v>
      </c>
      <c r="AN366" s="16">
        <v>350</v>
      </c>
      <c r="AO366" s="16">
        <v>352</v>
      </c>
      <c r="AP366" s="16">
        <v>4355345</v>
      </c>
      <c r="AQ366" s="16">
        <v>0</v>
      </c>
      <c r="AR366" s="16">
        <v>0</v>
      </c>
      <c r="AS366" s="16">
        <v>957</v>
      </c>
      <c r="AU366" s="16">
        <v>59</v>
      </c>
      <c r="AV366" s="16">
        <v>346</v>
      </c>
      <c r="AW366" s="16">
        <v>17101491</v>
      </c>
      <c r="AX366" s="16">
        <v>0</v>
      </c>
      <c r="AY366" s="16">
        <v>0</v>
      </c>
      <c r="AZ366" s="16">
        <v>950</v>
      </c>
      <c r="BA366" s="16">
        <v>49391</v>
      </c>
    </row>
    <row r="367" spans="1:53">
      <c r="A367" s="15" t="s">
        <v>1344</v>
      </c>
      <c r="B367" s="15" t="s">
        <v>1345</v>
      </c>
      <c r="C367" s="15" t="s">
        <v>1346</v>
      </c>
      <c r="D367" s="15" t="s">
        <v>1347</v>
      </c>
      <c r="E367" s="15" t="s">
        <v>1347</v>
      </c>
      <c r="F367" s="15" t="s">
        <v>1639</v>
      </c>
      <c r="G367" s="15" t="s">
        <v>1681</v>
      </c>
      <c r="H367" s="15" t="s">
        <v>1349</v>
      </c>
      <c r="I367" s="15" t="s">
        <v>1371</v>
      </c>
      <c r="J367" s="15"/>
      <c r="K367" s="16">
        <v>12</v>
      </c>
      <c r="L367" s="16">
        <v>280</v>
      </c>
      <c r="M367" s="16">
        <v>276</v>
      </c>
      <c r="N367" s="16">
        <v>274</v>
      </c>
      <c r="O367" s="16">
        <v>2333584</v>
      </c>
      <c r="P367" s="16">
        <v>0</v>
      </c>
      <c r="Q367" s="16">
        <v>0</v>
      </c>
      <c r="R367" s="16">
        <v>649</v>
      </c>
      <c r="S367" s="15"/>
      <c r="T367" s="16">
        <v>12</v>
      </c>
      <c r="U367" s="16">
        <v>273</v>
      </c>
      <c r="V367" s="16">
        <v>273</v>
      </c>
      <c r="W367" s="16">
        <v>277</v>
      </c>
      <c r="X367" s="16">
        <v>2657910</v>
      </c>
      <c r="Y367" s="16">
        <v>0</v>
      </c>
      <c r="Z367" s="16">
        <v>0</v>
      </c>
      <c r="AA367" s="16">
        <v>745</v>
      </c>
      <c r="AC367" s="16">
        <v>13</v>
      </c>
      <c r="AD367" s="16">
        <v>287</v>
      </c>
      <c r="AE367" s="16">
        <v>285</v>
      </c>
      <c r="AF367" s="16">
        <v>285</v>
      </c>
      <c r="AG367" s="16">
        <v>2693584</v>
      </c>
      <c r="AH367" s="16">
        <v>0</v>
      </c>
      <c r="AI367" s="16">
        <v>0</v>
      </c>
      <c r="AJ367" s="16">
        <v>725</v>
      </c>
      <c r="AL367" s="16">
        <v>13</v>
      </c>
      <c r="AM367" s="16">
        <v>280</v>
      </c>
      <c r="AN367" s="16">
        <v>280</v>
      </c>
      <c r="AO367" s="16">
        <v>289</v>
      </c>
      <c r="AP367" s="16">
        <v>2541072</v>
      </c>
      <c r="AQ367" s="16">
        <v>0</v>
      </c>
      <c r="AR367" s="16">
        <v>0</v>
      </c>
      <c r="AS367" s="16">
        <v>691</v>
      </c>
      <c r="AU367" s="16">
        <v>13</v>
      </c>
      <c r="AV367" s="16">
        <v>280</v>
      </c>
      <c r="AW367" s="16">
        <v>10226150</v>
      </c>
      <c r="AX367" s="16">
        <v>0</v>
      </c>
      <c r="AY367" s="16">
        <v>0</v>
      </c>
      <c r="AZ367" s="16">
        <v>703</v>
      </c>
      <c r="BA367" s="16">
        <v>36533</v>
      </c>
    </row>
    <row r="368" spans="1:53">
      <c r="A368" s="15" t="s">
        <v>1344</v>
      </c>
      <c r="B368" s="15" t="s">
        <v>1345</v>
      </c>
      <c r="C368" s="15" t="s">
        <v>1346</v>
      </c>
      <c r="D368" s="15" t="s">
        <v>1347</v>
      </c>
      <c r="E368" s="15" t="s">
        <v>1347</v>
      </c>
      <c r="F368" s="15" t="s">
        <v>1639</v>
      </c>
      <c r="G368" s="15" t="s">
        <v>1682</v>
      </c>
      <c r="H368" s="15" t="s">
        <v>1349</v>
      </c>
      <c r="I368" s="15" t="s">
        <v>1373</v>
      </c>
      <c r="J368" s="15"/>
      <c r="K368" s="16">
        <v>12</v>
      </c>
      <c r="L368" s="16">
        <v>280</v>
      </c>
      <c r="M368" s="16">
        <v>276</v>
      </c>
      <c r="N368" s="16">
        <v>274</v>
      </c>
      <c r="O368" s="16">
        <v>2333584</v>
      </c>
      <c r="P368" s="16">
        <v>0</v>
      </c>
      <c r="Q368" s="16">
        <v>0</v>
      </c>
      <c r="R368" s="16">
        <v>649</v>
      </c>
      <c r="S368" s="15"/>
      <c r="T368" s="16">
        <v>12</v>
      </c>
      <c r="U368" s="16">
        <v>273</v>
      </c>
      <c r="V368" s="16">
        <v>273</v>
      </c>
      <c r="W368" s="16">
        <v>277</v>
      </c>
      <c r="X368" s="16">
        <v>2657910</v>
      </c>
      <c r="Y368" s="16">
        <v>0</v>
      </c>
      <c r="Z368" s="16">
        <v>0</v>
      </c>
      <c r="AA368" s="16">
        <v>745</v>
      </c>
      <c r="AC368" s="16">
        <v>13</v>
      </c>
      <c r="AD368" s="16">
        <v>287</v>
      </c>
      <c r="AE368" s="16">
        <v>285</v>
      </c>
      <c r="AF368" s="16">
        <v>285</v>
      </c>
      <c r="AG368" s="16">
        <v>2693584</v>
      </c>
      <c r="AH368" s="16">
        <v>0</v>
      </c>
      <c r="AI368" s="16">
        <v>0</v>
      </c>
      <c r="AJ368" s="16">
        <v>725</v>
      </c>
      <c r="AL368" s="16">
        <v>13</v>
      </c>
      <c r="AM368" s="16">
        <v>280</v>
      </c>
      <c r="AN368" s="16">
        <v>280</v>
      </c>
      <c r="AO368" s="16">
        <v>289</v>
      </c>
      <c r="AP368" s="16">
        <v>2541072</v>
      </c>
      <c r="AQ368" s="16">
        <v>0</v>
      </c>
      <c r="AR368" s="16">
        <v>0</v>
      </c>
      <c r="AS368" s="16">
        <v>691</v>
      </c>
      <c r="AU368" s="16">
        <v>13</v>
      </c>
      <c r="AV368" s="16">
        <v>280</v>
      </c>
      <c r="AW368" s="16">
        <v>10226150</v>
      </c>
      <c r="AX368" s="16">
        <v>0</v>
      </c>
      <c r="AY368" s="16">
        <v>0</v>
      </c>
      <c r="AZ368" s="16">
        <v>703</v>
      </c>
      <c r="BA368" s="16">
        <v>36533</v>
      </c>
    </row>
    <row r="369" spans="1:53">
      <c r="A369" s="15" t="s">
        <v>1344</v>
      </c>
      <c r="B369" s="15" t="s">
        <v>1345</v>
      </c>
      <c r="C369" s="15" t="s">
        <v>1346</v>
      </c>
      <c r="D369" s="15" t="s">
        <v>1347</v>
      </c>
      <c r="E369" s="15" t="s">
        <v>1347</v>
      </c>
      <c r="F369" s="15" t="s">
        <v>1639</v>
      </c>
      <c r="G369" s="15" t="s">
        <v>1683</v>
      </c>
      <c r="H369" s="15" t="s">
        <v>1349</v>
      </c>
      <c r="I369" s="15" t="s">
        <v>1375</v>
      </c>
      <c r="J369" s="15"/>
      <c r="K369" s="16">
        <v>12</v>
      </c>
      <c r="L369" s="16">
        <v>280</v>
      </c>
      <c r="M369" s="16">
        <v>276</v>
      </c>
      <c r="N369" s="16">
        <v>274</v>
      </c>
      <c r="O369" s="16">
        <v>2333584</v>
      </c>
      <c r="P369" s="16">
        <v>0</v>
      </c>
      <c r="Q369" s="16">
        <v>0</v>
      </c>
      <c r="R369" s="16">
        <v>649</v>
      </c>
      <c r="S369" s="15"/>
      <c r="T369" s="16">
        <v>12</v>
      </c>
      <c r="U369" s="16">
        <v>273</v>
      </c>
      <c r="V369" s="16">
        <v>273</v>
      </c>
      <c r="W369" s="16">
        <v>277</v>
      </c>
      <c r="X369" s="16">
        <v>2657910</v>
      </c>
      <c r="Y369" s="16">
        <v>0</v>
      </c>
      <c r="Z369" s="16">
        <v>0</v>
      </c>
      <c r="AA369" s="16">
        <v>745</v>
      </c>
      <c r="AC369" s="16">
        <v>13</v>
      </c>
      <c r="AD369" s="16">
        <v>287</v>
      </c>
      <c r="AE369" s="16">
        <v>285</v>
      </c>
      <c r="AF369" s="16">
        <v>285</v>
      </c>
      <c r="AG369" s="16">
        <v>2693584</v>
      </c>
      <c r="AH369" s="16">
        <v>0</v>
      </c>
      <c r="AI369" s="16">
        <v>0</v>
      </c>
      <c r="AJ369" s="16">
        <v>725</v>
      </c>
      <c r="AL369" s="16">
        <v>13</v>
      </c>
      <c r="AM369" s="16">
        <v>280</v>
      </c>
      <c r="AN369" s="16">
        <v>280</v>
      </c>
      <c r="AO369" s="16">
        <v>289</v>
      </c>
      <c r="AP369" s="16">
        <v>2541072</v>
      </c>
      <c r="AQ369" s="16">
        <v>0</v>
      </c>
      <c r="AR369" s="16">
        <v>0</v>
      </c>
      <c r="AS369" s="16">
        <v>691</v>
      </c>
      <c r="AU369" s="16">
        <v>13</v>
      </c>
      <c r="AV369" s="16">
        <v>280</v>
      </c>
      <c r="AW369" s="16">
        <v>10226150</v>
      </c>
      <c r="AX369" s="16">
        <v>0</v>
      </c>
      <c r="AY369" s="16">
        <v>0</v>
      </c>
      <c r="AZ369" s="16">
        <v>703</v>
      </c>
      <c r="BA369" s="16">
        <v>36533</v>
      </c>
    </row>
    <row r="370" spans="1:53">
      <c r="A370" s="15" t="s">
        <v>1344</v>
      </c>
      <c r="B370" s="15" t="s">
        <v>1345</v>
      </c>
      <c r="C370" s="15" t="s">
        <v>1346</v>
      </c>
      <c r="D370" s="15" t="s">
        <v>1347</v>
      </c>
      <c r="E370" s="15" t="s">
        <v>1347</v>
      </c>
      <c r="F370" s="15" t="s">
        <v>1639</v>
      </c>
      <c r="G370" s="15" t="s">
        <v>1506</v>
      </c>
      <c r="H370" s="15" t="s">
        <v>1349</v>
      </c>
      <c r="I370" s="15" t="s">
        <v>1369</v>
      </c>
      <c r="J370" s="15" t="s">
        <v>1641</v>
      </c>
      <c r="K370" s="16">
        <v>1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5" t="s">
        <v>1641</v>
      </c>
      <c r="T370" s="16">
        <v>1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5" t="s">
        <v>1641</v>
      </c>
      <c r="AC370" s="16">
        <v>1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5" t="s">
        <v>1641</v>
      </c>
      <c r="AL370" s="16">
        <v>1</v>
      </c>
      <c r="AM370" s="16">
        <v>0</v>
      </c>
      <c r="AN370" s="16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0</v>
      </c>
      <c r="AT370" s="15" t="s">
        <v>1641</v>
      </c>
      <c r="AU370" s="16">
        <v>1</v>
      </c>
      <c r="AV370" s="16">
        <v>0</v>
      </c>
      <c r="AW370" s="16">
        <v>0</v>
      </c>
      <c r="AX370" s="16">
        <v>0</v>
      </c>
      <c r="AY370" s="16">
        <v>0</v>
      </c>
      <c r="AZ370" s="16">
        <v>0</v>
      </c>
      <c r="BA370" s="16">
        <v>0</v>
      </c>
    </row>
    <row r="371" spans="1:53">
      <c r="A371" s="15" t="s">
        <v>1344</v>
      </c>
      <c r="B371" s="15" t="s">
        <v>1345</v>
      </c>
      <c r="C371" s="15" t="s">
        <v>1346</v>
      </c>
      <c r="D371" s="15" t="s">
        <v>1347</v>
      </c>
      <c r="E371" s="15" t="s">
        <v>1347</v>
      </c>
      <c r="F371" s="15" t="s">
        <v>1639</v>
      </c>
      <c r="G371" s="15" t="s">
        <v>1507</v>
      </c>
      <c r="H371" s="15" t="s">
        <v>1349</v>
      </c>
      <c r="I371" s="15" t="s">
        <v>1371</v>
      </c>
      <c r="J371" s="15" t="s">
        <v>1641</v>
      </c>
      <c r="K371" s="16">
        <v>1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5" t="s">
        <v>1641</v>
      </c>
      <c r="T371" s="16">
        <v>1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5" t="s">
        <v>1641</v>
      </c>
      <c r="AC371" s="16">
        <v>1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5" t="s">
        <v>1641</v>
      </c>
      <c r="AL371" s="16">
        <v>1</v>
      </c>
      <c r="AM371" s="16">
        <v>0</v>
      </c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5" t="s">
        <v>1641</v>
      </c>
      <c r="AU371" s="16">
        <v>1</v>
      </c>
      <c r="AV371" s="16">
        <v>0</v>
      </c>
      <c r="AW371" s="16">
        <v>0</v>
      </c>
      <c r="AX371" s="16">
        <v>0</v>
      </c>
      <c r="AY371" s="16">
        <v>0</v>
      </c>
      <c r="AZ371" s="16">
        <v>0</v>
      </c>
      <c r="BA371" s="16">
        <v>0</v>
      </c>
    </row>
    <row r="372" spans="1:53">
      <c r="A372" s="15" t="s">
        <v>1344</v>
      </c>
      <c r="B372" s="15" t="s">
        <v>1345</v>
      </c>
      <c r="C372" s="15" t="s">
        <v>1346</v>
      </c>
      <c r="D372" s="15" t="s">
        <v>1347</v>
      </c>
      <c r="E372" s="15" t="s">
        <v>1347</v>
      </c>
      <c r="F372" s="15" t="s">
        <v>1639</v>
      </c>
      <c r="G372" s="15" t="s">
        <v>1684</v>
      </c>
      <c r="H372" s="15" t="s">
        <v>1349</v>
      </c>
      <c r="I372" s="15" t="s">
        <v>1373</v>
      </c>
      <c r="J372" s="15" t="s">
        <v>1641</v>
      </c>
      <c r="K372" s="16">
        <v>1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5" t="s">
        <v>1641</v>
      </c>
      <c r="T372" s="16">
        <v>1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5" t="s">
        <v>1641</v>
      </c>
      <c r="AC372" s="16">
        <v>1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5" t="s">
        <v>1641</v>
      </c>
      <c r="AL372" s="16">
        <v>1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5" t="s">
        <v>1641</v>
      </c>
      <c r="AU372" s="16">
        <v>1</v>
      </c>
      <c r="AV372" s="16">
        <v>0</v>
      </c>
      <c r="AW372" s="16">
        <v>0</v>
      </c>
      <c r="AX372" s="16">
        <v>0</v>
      </c>
      <c r="AY372" s="16">
        <v>0</v>
      </c>
      <c r="AZ372" s="16">
        <v>0</v>
      </c>
      <c r="BA372" s="16">
        <v>0</v>
      </c>
    </row>
    <row r="373" spans="1:53">
      <c r="A373" s="15" t="s">
        <v>1344</v>
      </c>
      <c r="B373" s="15" t="s">
        <v>1345</v>
      </c>
      <c r="C373" s="15" t="s">
        <v>1346</v>
      </c>
      <c r="D373" s="15" t="s">
        <v>1347</v>
      </c>
      <c r="E373" s="15" t="s">
        <v>1347</v>
      </c>
      <c r="F373" s="15" t="s">
        <v>1639</v>
      </c>
      <c r="G373" s="15" t="s">
        <v>1685</v>
      </c>
      <c r="H373" s="15" t="s">
        <v>1349</v>
      </c>
      <c r="I373" s="15" t="s">
        <v>1375</v>
      </c>
      <c r="J373" s="15" t="s">
        <v>1641</v>
      </c>
      <c r="K373" s="16">
        <v>1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5" t="s">
        <v>1641</v>
      </c>
      <c r="T373" s="16">
        <v>1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5" t="s">
        <v>1641</v>
      </c>
      <c r="AC373" s="16">
        <v>1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5" t="s">
        <v>1641</v>
      </c>
      <c r="AL373" s="16">
        <v>1</v>
      </c>
      <c r="AM373" s="16">
        <v>0</v>
      </c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5" t="s">
        <v>1641</v>
      </c>
      <c r="AU373" s="16">
        <v>1</v>
      </c>
      <c r="AV373" s="16">
        <v>0</v>
      </c>
      <c r="AW373" s="16">
        <v>0</v>
      </c>
      <c r="AX373" s="16">
        <v>0</v>
      </c>
      <c r="AY373" s="16">
        <v>0</v>
      </c>
      <c r="AZ373" s="16">
        <v>0</v>
      </c>
      <c r="BA373" s="16">
        <v>0</v>
      </c>
    </row>
    <row r="374" spans="1:53">
      <c r="A374" s="15" t="s">
        <v>1344</v>
      </c>
      <c r="B374" s="15" t="s">
        <v>1345</v>
      </c>
      <c r="C374" s="15" t="s">
        <v>1346</v>
      </c>
      <c r="D374" s="15" t="s">
        <v>1347</v>
      </c>
      <c r="E374" s="15" t="s">
        <v>1347</v>
      </c>
      <c r="F374" s="15" t="s">
        <v>1639</v>
      </c>
      <c r="G374" s="15" t="s">
        <v>1520</v>
      </c>
      <c r="H374" s="15" t="s">
        <v>1349</v>
      </c>
      <c r="I374" s="15" t="s">
        <v>1367</v>
      </c>
      <c r="J374" s="15" t="s">
        <v>1641</v>
      </c>
      <c r="K374" s="16">
        <v>30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5" t="s">
        <v>1641</v>
      </c>
      <c r="T374" s="16">
        <v>30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5" t="s">
        <v>1641</v>
      </c>
      <c r="AC374" s="16">
        <v>30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5" t="s">
        <v>1641</v>
      </c>
      <c r="AL374" s="16">
        <v>30</v>
      </c>
      <c r="AM374" s="16">
        <v>0</v>
      </c>
      <c r="AN374" s="16">
        <v>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5" t="s">
        <v>1641</v>
      </c>
      <c r="AU374" s="16">
        <v>30</v>
      </c>
      <c r="AV374" s="16">
        <v>0</v>
      </c>
      <c r="AW374" s="16">
        <v>0</v>
      </c>
      <c r="AX374" s="16">
        <v>0</v>
      </c>
      <c r="AY374" s="16">
        <v>0</v>
      </c>
      <c r="AZ374" s="16">
        <v>0</v>
      </c>
      <c r="BA374" s="16">
        <v>0</v>
      </c>
    </row>
    <row r="375" spans="1:53">
      <c r="A375" s="15" t="s">
        <v>1344</v>
      </c>
      <c r="B375" s="15" t="s">
        <v>1345</v>
      </c>
      <c r="C375" s="15" t="s">
        <v>1346</v>
      </c>
      <c r="D375" s="15" t="s">
        <v>1347</v>
      </c>
      <c r="E375" s="15" t="s">
        <v>1347</v>
      </c>
      <c r="F375" s="15" t="s">
        <v>1639</v>
      </c>
      <c r="G375" s="15" t="s">
        <v>1686</v>
      </c>
      <c r="H375" s="15" t="s">
        <v>1349</v>
      </c>
      <c r="I375" s="15" t="s">
        <v>1369</v>
      </c>
      <c r="J375" s="15" t="s">
        <v>1641</v>
      </c>
      <c r="K375" s="16">
        <v>3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5" t="s">
        <v>1641</v>
      </c>
      <c r="T375" s="16">
        <v>3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5" t="s">
        <v>1641</v>
      </c>
      <c r="AC375" s="16">
        <v>3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5" t="s">
        <v>1641</v>
      </c>
      <c r="AL375" s="16">
        <v>3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5" t="s">
        <v>1641</v>
      </c>
      <c r="AU375" s="16">
        <v>3</v>
      </c>
      <c r="AV375" s="16">
        <v>0</v>
      </c>
      <c r="AW375" s="16">
        <v>0</v>
      </c>
      <c r="AX375" s="16">
        <v>0</v>
      </c>
      <c r="AY375" s="16">
        <v>0</v>
      </c>
      <c r="AZ375" s="16">
        <v>0</v>
      </c>
      <c r="BA375" s="16">
        <v>0</v>
      </c>
    </row>
    <row r="376" spans="1:53">
      <c r="A376" s="15" t="s">
        <v>1344</v>
      </c>
      <c r="B376" s="15" t="s">
        <v>1345</v>
      </c>
      <c r="C376" s="15" t="s">
        <v>1346</v>
      </c>
      <c r="D376" s="15" t="s">
        <v>1347</v>
      </c>
      <c r="E376" s="15" t="s">
        <v>1347</v>
      </c>
      <c r="F376" s="15" t="s">
        <v>1639</v>
      </c>
      <c r="G376" s="15" t="s">
        <v>1687</v>
      </c>
      <c r="H376" s="15" t="s">
        <v>1349</v>
      </c>
      <c r="I376" s="15" t="s">
        <v>1371</v>
      </c>
      <c r="J376" s="15" t="s">
        <v>1641</v>
      </c>
      <c r="K376" s="16">
        <v>1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5" t="s">
        <v>1641</v>
      </c>
      <c r="T376" s="16">
        <v>1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5" t="s">
        <v>1641</v>
      </c>
      <c r="AC376" s="16">
        <v>1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5" t="s">
        <v>1641</v>
      </c>
      <c r="AL376" s="16">
        <v>1</v>
      </c>
      <c r="AM376" s="16">
        <v>0</v>
      </c>
      <c r="AN376" s="16">
        <v>0</v>
      </c>
      <c r="AO376" s="16">
        <v>0</v>
      </c>
      <c r="AP376" s="16">
        <v>0</v>
      </c>
      <c r="AQ376" s="16">
        <v>0</v>
      </c>
      <c r="AR376" s="16">
        <v>0</v>
      </c>
      <c r="AS376" s="16">
        <v>0</v>
      </c>
      <c r="AT376" s="15" t="s">
        <v>1641</v>
      </c>
      <c r="AU376" s="16">
        <v>1</v>
      </c>
      <c r="AV376" s="16">
        <v>0</v>
      </c>
      <c r="AW376" s="16">
        <v>0</v>
      </c>
      <c r="AX376" s="16">
        <v>0</v>
      </c>
      <c r="AY376" s="16">
        <v>0</v>
      </c>
      <c r="AZ376" s="16">
        <v>0</v>
      </c>
      <c r="BA376" s="16">
        <v>0</v>
      </c>
    </row>
    <row r="377" spans="1:53">
      <c r="A377" s="15" t="s">
        <v>1344</v>
      </c>
      <c r="B377" s="15" t="s">
        <v>1345</v>
      </c>
      <c r="C377" s="15" t="s">
        <v>1346</v>
      </c>
      <c r="D377" s="15" t="s">
        <v>1347</v>
      </c>
      <c r="E377" s="15" t="s">
        <v>1347</v>
      </c>
      <c r="F377" s="15" t="s">
        <v>1639</v>
      </c>
      <c r="G377" s="15" t="s">
        <v>1688</v>
      </c>
      <c r="H377" s="15" t="s">
        <v>1349</v>
      </c>
      <c r="I377" s="15" t="s">
        <v>1373</v>
      </c>
      <c r="J377" s="15" t="s">
        <v>1641</v>
      </c>
      <c r="K377" s="16">
        <v>1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5" t="s">
        <v>1641</v>
      </c>
      <c r="T377" s="16">
        <v>1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5" t="s">
        <v>1641</v>
      </c>
      <c r="AC377" s="16">
        <v>1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5" t="s">
        <v>1641</v>
      </c>
      <c r="AL377" s="16">
        <v>1</v>
      </c>
      <c r="AM377" s="16">
        <v>0</v>
      </c>
      <c r="AN377" s="16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5" t="s">
        <v>1641</v>
      </c>
      <c r="AU377" s="16">
        <v>1</v>
      </c>
      <c r="AV377" s="16">
        <v>0</v>
      </c>
      <c r="AW377" s="16">
        <v>0</v>
      </c>
      <c r="AX377" s="16">
        <v>0</v>
      </c>
      <c r="AY377" s="16">
        <v>0</v>
      </c>
      <c r="AZ377" s="16">
        <v>0</v>
      </c>
      <c r="BA377" s="16">
        <v>0</v>
      </c>
    </row>
    <row r="378" spans="1:53">
      <c r="A378" s="15" t="s">
        <v>1344</v>
      </c>
      <c r="B378" s="15" t="s">
        <v>1345</v>
      </c>
      <c r="C378" s="15" t="s">
        <v>1346</v>
      </c>
      <c r="D378" s="15" t="s">
        <v>1347</v>
      </c>
      <c r="E378" s="15" t="s">
        <v>1347</v>
      </c>
      <c r="F378" s="15" t="s">
        <v>1639</v>
      </c>
      <c r="G378" s="15" t="s">
        <v>1689</v>
      </c>
      <c r="H378" s="15" t="s">
        <v>1349</v>
      </c>
      <c r="I378" s="15" t="s">
        <v>1375</v>
      </c>
      <c r="J378" s="15" t="s">
        <v>1641</v>
      </c>
      <c r="K378" s="16">
        <v>1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5" t="s">
        <v>1641</v>
      </c>
      <c r="T378" s="16">
        <v>1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5" t="s">
        <v>1641</v>
      </c>
      <c r="AC378" s="16">
        <v>1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5" t="s">
        <v>1641</v>
      </c>
      <c r="AL378" s="16">
        <v>1</v>
      </c>
      <c r="AM378" s="16">
        <v>0</v>
      </c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5" t="s">
        <v>1641</v>
      </c>
      <c r="AU378" s="16">
        <v>1</v>
      </c>
      <c r="AV378" s="16">
        <v>0</v>
      </c>
      <c r="AW378" s="16">
        <v>0</v>
      </c>
      <c r="AX378" s="16">
        <v>0</v>
      </c>
      <c r="AY378" s="16">
        <v>0</v>
      </c>
      <c r="AZ378" s="16">
        <v>0</v>
      </c>
      <c r="BA378" s="16">
        <v>0</v>
      </c>
    </row>
    <row r="379" spans="1:53">
      <c r="A379" s="15" t="s">
        <v>1344</v>
      </c>
      <c r="B379" s="15" t="s">
        <v>1345</v>
      </c>
      <c r="C379" s="15" t="s">
        <v>1346</v>
      </c>
      <c r="D379" s="15" t="s">
        <v>1347</v>
      </c>
      <c r="E379" s="15" t="s">
        <v>1347</v>
      </c>
      <c r="F379" s="15" t="s">
        <v>1639</v>
      </c>
      <c r="G379" s="15" t="s">
        <v>1690</v>
      </c>
      <c r="H379" s="15" t="s">
        <v>1349</v>
      </c>
      <c r="I379" s="15" t="s">
        <v>1371</v>
      </c>
      <c r="J379" s="15" t="s">
        <v>1641</v>
      </c>
      <c r="K379" s="16">
        <v>2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5" t="s">
        <v>1641</v>
      </c>
      <c r="T379" s="16">
        <v>2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5" t="s">
        <v>1641</v>
      </c>
      <c r="AC379" s="16">
        <v>2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5" t="s">
        <v>1641</v>
      </c>
      <c r="AL379" s="16">
        <v>2</v>
      </c>
      <c r="AM379" s="16">
        <v>0</v>
      </c>
      <c r="AN379" s="16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5" t="s">
        <v>1641</v>
      </c>
      <c r="AU379" s="16">
        <v>2</v>
      </c>
      <c r="AV379" s="16">
        <v>0</v>
      </c>
      <c r="AW379" s="16">
        <v>0</v>
      </c>
      <c r="AX379" s="16">
        <v>0</v>
      </c>
      <c r="AY379" s="16">
        <v>0</v>
      </c>
      <c r="AZ379" s="16">
        <v>0</v>
      </c>
      <c r="BA379" s="16">
        <v>0</v>
      </c>
    </row>
    <row r="380" spans="1:53">
      <c r="A380" s="15" t="s">
        <v>1344</v>
      </c>
      <c r="B380" s="15" t="s">
        <v>1345</v>
      </c>
      <c r="C380" s="15" t="s">
        <v>1346</v>
      </c>
      <c r="D380" s="15" t="s">
        <v>1347</v>
      </c>
      <c r="E380" s="15" t="s">
        <v>1347</v>
      </c>
      <c r="F380" s="15" t="s">
        <v>1639</v>
      </c>
      <c r="G380" s="15" t="s">
        <v>1691</v>
      </c>
      <c r="H380" s="15" t="s">
        <v>1349</v>
      </c>
      <c r="I380" s="15" t="s">
        <v>1373</v>
      </c>
      <c r="J380" s="15" t="s">
        <v>1641</v>
      </c>
      <c r="K380" s="16">
        <v>2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5" t="s">
        <v>1641</v>
      </c>
      <c r="T380" s="16">
        <v>2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5" t="s">
        <v>1641</v>
      </c>
      <c r="AC380" s="16">
        <v>2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5" t="s">
        <v>1641</v>
      </c>
      <c r="AL380" s="16">
        <v>2</v>
      </c>
      <c r="AM380" s="16">
        <v>0</v>
      </c>
      <c r="AN380" s="16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5" t="s">
        <v>1641</v>
      </c>
      <c r="AU380" s="16">
        <v>2</v>
      </c>
      <c r="AV380" s="16">
        <v>0</v>
      </c>
      <c r="AW380" s="16">
        <v>0</v>
      </c>
      <c r="AX380" s="16">
        <v>0</v>
      </c>
      <c r="AY380" s="16">
        <v>0</v>
      </c>
      <c r="AZ380" s="16">
        <v>0</v>
      </c>
      <c r="BA380" s="16">
        <v>0</v>
      </c>
    </row>
    <row r="381" spans="1:53">
      <c r="A381" s="15" t="s">
        <v>1344</v>
      </c>
      <c r="B381" s="15" t="s">
        <v>1345</v>
      </c>
      <c r="C381" s="15" t="s">
        <v>1346</v>
      </c>
      <c r="D381" s="15" t="s">
        <v>1347</v>
      </c>
      <c r="E381" s="15" t="s">
        <v>1347</v>
      </c>
      <c r="F381" s="15" t="s">
        <v>1639</v>
      </c>
      <c r="G381" s="15" t="s">
        <v>1692</v>
      </c>
      <c r="H381" s="15" t="s">
        <v>1349</v>
      </c>
      <c r="I381" s="15" t="s">
        <v>1375</v>
      </c>
      <c r="J381" s="15" t="s">
        <v>1641</v>
      </c>
      <c r="K381" s="16">
        <v>2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5" t="s">
        <v>1641</v>
      </c>
      <c r="T381" s="16">
        <v>2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5" t="s">
        <v>1641</v>
      </c>
      <c r="AC381" s="16">
        <v>2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5" t="s">
        <v>1641</v>
      </c>
      <c r="AL381" s="16">
        <v>2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5" t="s">
        <v>1641</v>
      </c>
      <c r="AU381" s="16">
        <v>2</v>
      </c>
      <c r="AV381" s="16">
        <v>0</v>
      </c>
      <c r="AW381" s="16">
        <v>0</v>
      </c>
      <c r="AX381" s="16">
        <v>0</v>
      </c>
      <c r="AY381" s="16">
        <v>0</v>
      </c>
      <c r="AZ381" s="16">
        <v>0</v>
      </c>
      <c r="BA381" s="16">
        <v>0</v>
      </c>
    </row>
    <row r="382" spans="1:53">
      <c r="A382" s="15" t="s">
        <v>1344</v>
      </c>
      <c r="B382" s="15" t="s">
        <v>1345</v>
      </c>
      <c r="C382" s="15" t="s">
        <v>1346</v>
      </c>
      <c r="D382" s="15" t="s">
        <v>1347</v>
      </c>
      <c r="E382" s="15" t="s">
        <v>1347</v>
      </c>
      <c r="F382" s="15" t="s">
        <v>1639</v>
      </c>
      <c r="G382" s="15" t="s">
        <v>1521</v>
      </c>
      <c r="H382" s="15" t="s">
        <v>1349</v>
      </c>
      <c r="I382" s="15" t="s">
        <v>1369</v>
      </c>
      <c r="J382" s="15"/>
      <c r="K382" s="16">
        <v>14</v>
      </c>
      <c r="L382" s="16">
        <v>155</v>
      </c>
      <c r="M382" s="16">
        <v>156</v>
      </c>
      <c r="N382" s="16">
        <v>156</v>
      </c>
      <c r="O382" s="16">
        <v>1880226</v>
      </c>
      <c r="P382" s="16">
        <v>0</v>
      </c>
      <c r="Q382" s="16">
        <v>0</v>
      </c>
      <c r="R382" s="16">
        <v>929</v>
      </c>
      <c r="S382" s="15"/>
      <c r="T382" s="16">
        <v>14</v>
      </c>
      <c r="U382" s="16">
        <v>154</v>
      </c>
      <c r="V382" s="16">
        <v>156</v>
      </c>
      <c r="W382" s="16">
        <v>154</v>
      </c>
      <c r="X382" s="16">
        <v>1777525</v>
      </c>
      <c r="Y382" s="16">
        <v>0</v>
      </c>
      <c r="Z382" s="16">
        <v>0</v>
      </c>
      <c r="AA382" s="16">
        <v>884</v>
      </c>
      <c r="AC382" s="16">
        <v>14</v>
      </c>
      <c r="AD382" s="16">
        <v>155</v>
      </c>
      <c r="AE382" s="16">
        <v>152</v>
      </c>
      <c r="AF382" s="16">
        <v>152</v>
      </c>
      <c r="AG382" s="16">
        <v>1933797</v>
      </c>
      <c r="AH382" s="16">
        <v>0</v>
      </c>
      <c r="AI382" s="16">
        <v>0</v>
      </c>
      <c r="AJ382" s="16">
        <v>972</v>
      </c>
      <c r="AL382" s="16">
        <v>14</v>
      </c>
      <c r="AM382" s="16">
        <v>154</v>
      </c>
      <c r="AN382" s="16">
        <v>150</v>
      </c>
      <c r="AO382" s="16">
        <v>149</v>
      </c>
      <c r="AP382" s="16">
        <v>1805679</v>
      </c>
      <c r="AQ382" s="16">
        <v>0</v>
      </c>
      <c r="AR382" s="16">
        <v>0</v>
      </c>
      <c r="AS382" s="16">
        <v>920</v>
      </c>
      <c r="AU382" s="16">
        <v>14</v>
      </c>
      <c r="AV382" s="16">
        <v>154</v>
      </c>
      <c r="AW382" s="16">
        <v>7397227</v>
      </c>
      <c r="AX382" s="16">
        <v>0</v>
      </c>
      <c r="AY382" s="16">
        <v>0</v>
      </c>
      <c r="AZ382" s="16">
        <v>926</v>
      </c>
      <c r="BA382" s="16">
        <v>48164</v>
      </c>
    </row>
    <row r="383" spans="1:53">
      <c r="A383" s="15" t="s">
        <v>1344</v>
      </c>
      <c r="B383" s="15" t="s">
        <v>1345</v>
      </c>
      <c r="C383" s="15" t="s">
        <v>1346</v>
      </c>
      <c r="D383" s="15" t="s">
        <v>1347</v>
      </c>
      <c r="E383" s="15" t="s">
        <v>1347</v>
      </c>
      <c r="F383" s="15" t="s">
        <v>1639</v>
      </c>
      <c r="G383" s="15" t="s">
        <v>1522</v>
      </c>
      <c r="H383" s="15" t="s">
        <v>1349</v>
      </c>
      <c r="I383" s="15" t="s">
        <v>1371</v>
      </c>
      <c r="J383" s="15"/>
      <c r="K383" s="16">
        <v>14</v>
      </c>
      <c r="L383" s="16">
        <v>155</v>
      </c>
      <c r="M383" s="16">
        <v>156</v>
      </c>
      <c r="N383" s="16">
        <v>156</v>
      </c>
      <c r="O383" s="16">
        <v>1880226</v>
      </c>
      <c r="P383" s="16">
        <v>0</v>
      </c>
      <c r="Q383" s="16">
        <v>0</v>
      </c>
      <c r="R383" s="16">
        <v>929</v>
      </c>
      <c r="S383" s="15"/>
      <c r="T383" s="16">
        <v>14</v>
      </c>
      <c r="U383" s="16">
        <v>154</v>
      </c>
      <c r="V383" s="16">
        <v>156</v>
      </c>
      <c r="W383" s="16">
        <v>154</v>
      </c>
      <c r="X383" s="16">
        <v>1777525</v>
      </c>
      <c r="Y383" s="16">
        <v>0</v>
      </c>
      <c r="Z383" s="16">
        <v>0</v>
      </c>
      <c r="AA383" s="16">
        <v>884</v>
      </c>
      <c r="AC383" s="16">
        <v>14</v>
      </c>
      <c r="AD383" s="16">
        <v>155</v>
      </c>
      <c r="AE383" s="16">
        <v>152</v>
      </c>
      <c r="AF383" s="16">
        <v>152</v>
      </c>
      <c r="AG383" s="16">
        <v>1933797</v>
      </c>
      <c r="AH383" s="16">
        <v>0</v>
      </c>
      <c r="AI383" s="16">
        <v>0</v>
      </c>
      <c r="AJ383" s="16">
        <v>972</v>
      </c>
      <c r="AL383" s="16">
        <v>14</v>
      </c>
      <c r="AM383" s="16">
        <v>154</v>
      </c>
      <c r="AN383" s="16">
        <v>150</v>
      </c>
      <c r="AO383" s="16">
        <v>149</v>
      </c>
      <c r="AP383" s="16">
        <v>1805679</v>
      </c>
      <c r="AQ383" s="16">
        <v>0</v>
      </c>
      <c r="AR383" s="16">
        <v>0</v>
      </c>
      <c r="AS383" s="16">
        <v>920</v>
      </c>
      <c r="AU383" s="16">
        <v>14</v>
      </c>
      <c r="AV383" s="16">
        <v>154</v>
      </c>
      <c r="AW383" s="16">
        <v>7397227</v>
      </c>
      <c r="AX383" s="16">
        <v>0</v>
      </c>
      <c r="AY383" s="16">
        <v>0</v>
      </c>
      <c r="AZ383" s="16">
        <v>926</v>
      </c>
      <c r="BA383" s="16">
        <v>48164</v>
      </c>
    </row>
    <row r="384" spans="1:53">
      <c r="A384" s="15" t="s">
        <v>1344</v>
      </c>
      <c r="B384" s="15" t="s">
        <v>1345</v>
      </c>
      <c r="C384" s="15" t="s">
        <v>1346</v>
      </c>
      <c r="D384" s="15" t="s">
        <v>1347</v>
      </c>
      <c r="E384" s="15" t="s">
        <v>1347</v>
      </c>
      <c r="F384" s="15" t="s">
        <v>1639</v>
      </c>
      <c r="G384" s="15" t="s">
        <v>1523</v>
      </c>
      <c r="H384" s="15" t="s">
        <v>1349</v>
      </c>
      <c r="I384" s="15" t="s">
        <v>1373</v>
      </c>
      <c r="J384" s="15" t="s">
        <v>1641</v>
      </c>
      <c r="K384" s="16">
        <v>12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5" t="s">
        <v>1641</v>
      </c>
      <c r="T384" s="16">
        <v>12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5" t="s">
        <v>1641</v>
      </c>
      <c r="AC384" s="16">
        <v>12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5" t="s">
        <v>1641</v>
      </c>
      <c r="AL384" s="16">
        <v>12</v>
      </c>
      <c r="AM384" s="16">
        <v>0</v>
      </c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5" t="s">
        <v>1641</v>
      </c>
      <c r="AU384" s="16">
        <v>12</v>
      </c>
      <c r="AV384" s="16">
        <v>0</v>
      </c>
      <c r="AW384" s="16">
        <v>0</v>
      </c>
      <c r="AX384" s="16">
        <v>0</v>
      </c>
      <c r="AY384" s="16">
        <v>0</v>
      </c>
      <c r="AZ384" s="16">
        <v>0</v>
      </c>
      <c r="BA384" s="16">
        <v>0</v>
      </c>
    </row>
    <row r="385" spans="1:53">
      <c r="A385" s="15" t="s">
        <v>1344</v>
      </c>
      <c r="B385" s="15" t="s">
        <v>1345</v>
      </c>
      <c r="C385" s="15" t="s">
        <v>1346</v>
      </c>
      <c r="D385" s="15" t="s">
        <v>1347</v>
      </c>
      <c r="E385" s="15" t="s">
        <v>1347</v>
      </c>
      <c r="F385" s="15" t="s">
        <v>1639</v>
      </c>
      <c r="G385" s="15" t="s">
        <v>1524</v>
      </c>
      <c r="H385" s="15" t="s">
        <v>1349</v>
      </c>
      <c r="I385" s="15" t="s">
        <v>1375</v>
      </c>
      <c r="J385" s="15" t="s">
        <v>1641</v>
      </c>
      <c r="K385" s="16">
        <v>12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5" t="s">
        <v>1641</v>
      </c>
      <c r="T385" s="16">
        <v>12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5" t="s">
        <v>1641</v>
      </c>
      <c r="AC385" s="16">
        <v>12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5" t="s">
        <v>1641</v>
      </c>
      <c r="AL385" s="16">
        <v>12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5" t="s">
        <v>1641</v>
      </c>
      <c r="AU385" s="16">
        <v>12</v>
      </c>
      <c r="AV385" s="16">
        <v>0</v>
      </c>
      <c r="AW385" s="16">
        <v>0</v>
      </c>
      <c r="AX385" s="16">
        <v>0</v>
      </c>
      <c r="AY385" s="16">
        <v>0</v>
      </c>
      <c r="AZ385" s="16">
        <v>0</v>
      </c>
      <c r="BA385" s="16">
        <v>0</v>
      </c>
    </row>
    <row r="386" spans="1:53">
      <c r="A386" s="15" t="s">
        <v>1344</v>
      </c>
      <c r="B386" s="15" t="s">
        <v>1345</v>
      </c>
      <c r="C386" s="15" t="s">
        <v>1346</v>
      </c>
      <c r="D386" s="15" t="s">
        <v>1347</v>
      </c>
      <c r="E386" s="15" t="s">
        <v>1347</v>
      </c>
      <c r="F386" s="15" t="s">
        <v>1639</v>
      </c>
      <c r="G386" s="15" t="s">
        <v>1525</v>
      </c>
      <c r="H386" s="15" t="s">
        <v>1349</v>
      </c>
      <c r="I386" s="15" t="s">
        <v>1373</v>
      </c>
      <c r="J386" s="15" t="s">
        <v>1641</v>
      </c>
      <c r="K386" s="16">
        <v>2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5" t="s">
        <v>1641</v>
      </c>
      <c r="T386" s="16">
        <v>2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5" t="s">
        <v>1641</v>
      </c>
      <c r="AC386" s="16">
        <v>2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5" t="s">
        <v>1641</v>
      </c>
      <c r="AL386" s="16">
        <v>2</v>
      </c>
      <c r="AM386" s="16">
        <v>0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5" t="s">
        <v>1641</v>
      </c>
      <c r="AU386" s="16">
        <v>2</v>
      </c>
      <c r="AV386" s="16">
        <v>0</v>
      </c>
      <c r="AW386" s="16">
        <v>0</v>
      </c>
      <c r="AX386" s="16">
        <v>0</v>
      </c>
      <c r="AY386" s="16">
        <v>0</v>
      </c>
      <c r="AZ386" s="16">
        <v>0</v>
      </c>
      <c r="BA386" s="16">
        <v>0</v>
      </c>
    </row>
    <row r="387" spans="1:53">
      <c r="A387" s="15" t="s">
        <v>1344</v>
      </c>
      <c r="B387" s="15" t="s">
        <v>1345</v>
      </c>
      <c r="C387" s="15" t="s">
        <v>1346</v>
      </c>
      <c r="D387" s="15" t="s">
        <v>1347</v>
      </c>
      <c r="E387" s="15" t="s">
        <v>1347</v>
      </c>
      <c r="F387" s="15" t="s">
        <v>1639</v>
      </c>
      <c r="G387" s="15" t="s">
        <v>1526</v>
      </c>
      <c r="H387" s="15" t="s">
        <v>1349</v>
      </c>
      <c r="I387" s="15" t="s">
        <v>1375</v>
      </c>
      <c r="J387" s="15" t="s">
        <v>1641</v>
      </c>
      <c r="K387" s="16">
        <v>2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5" t="s">
        <v>1641</v>
      </c>
      <c r="T387" s="16">
        <v>2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5" t="s">
        <v>1641</v>
      </c>
      <c r="AC387" s="16">
        <v>2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5" t="s">
        <v>1641</v>
      </c>
      <c r="AL387" s="16">
        <v>2</v>
      </c>
      <c r="AM387" s="16">
        <v>0</v>
      </c>
      <c r="AN387" s="16">
        <v>0</v>
      </c>
      <c r="AO387" s="16">
        <v>0</v>
      </c>
      <c r="AP387" s="16">
        <v>0</v>
      </c>
      <c r="AQ387" s="16">
        <v>0</v>
      </c>
      <c r="AR387" s="16">
        <v>0</v>
      </c>
      <c r="AS387" s="16">
        <v>0</v>
      </c>
      <c r="AT387" s="15" t="s">
        <v>1641</v>
      </c>
      <c r="AU387" s="16">
        <v>2</v>
      </c>
      <c r="AV387" s="16">
        <v>0</v>
      </c>
      <c r="AW387" s="16">
        <v>0</v>
      </c>
      <c r="AX387" s="16">
        <v>0</v>
      </c>
      <c r="AY387" s="16">
        <v>0</v>
      </c>
      <c r="AZ387" s="16">
        <v>0</v>
      </c>
      <c r="BA387" s="16">
        <v>0</v>
      </c>
    </row>
    <row r="388" spans="1:53">
      <c r="A388" s="15" t="s">
        <v>1344</v>
      </c>
      <c r="B388" s="15" t="s">
        <v>1345</v>
      </c>
      <c r="C388" s="15" t="s">
        <v>1346</v>
      </c>
      <c r="D388" s="15" t="s">
        <v>1347</v>
      </c>
      <c r="E388" s="15" t="s">
        <v>1347</v>
      </c>
      <c r="F388" s="15" t="s">
        <v>1639</v>
      </c>
      <c r="G388" s="15" t="s">
        <v>1527</v>
      </c>
      <c r="H388" s="15" t="s">
        <v>1349</v>
      </c>
      <c r="I388" s="15" t="s">
        <v>1369</v>
      </c>
      <c r="J388" s="15"/>
      <c r="K388" s="16">
        <v>13</v>
      </c>
      <c r="L388" s="16">
        <v>107</v>
      </c>
      <c r="M388" s="16">
        <v>110</v>
      </c>
      <c r="N388" s="16">
        <v>109</v>
      </c>
      <c r="O388" s="16">
        <v>1400183</v>
      </c>
      <c r="P388" s="16">
        <v>0</v>
      </c>
      <c r="Q388" s="16">
        <v>0</v>
      </c>
      <c r="R388" s="16">
        <v>991</v>
      </c>
      <c r="S388" s="15"/>
      <c r="T388" s="16">
        <v>13</v>
      </c>
      <c r="U388" s="16">
        <v>112</v>
      </c>
      <c r="V388" s="16">
        <v>123</v>
      </c>
      <c r="W388" s="16">
        <v>124</v>
      </c>
      <c r="X388" s="16">
        <v>1470701</v>
      </c>
      <c r="Y388" s="16">
        <v>0</v>
      </c>
      <c r="Z388" s="16">
        <v>0</v>
      </c>
      <c r="AA388" s="16">
        <v>945</v>
      </c>
      <c r="AC388" s="16">
        <v>13</v>
      </c>
      <c r="AD388" s="16">
        <v>128</v>
      </c>
      <c r="AE388" s="16">
        <v>124</v>
      </c>
      <c r="AF388" s="16">
        <v>117</v>
      </c>
      <c r="AG388" s="16">
        <v>1454607</v>
      </c>
      <c r="AH388" s="16">
        <v>0</v>
      </c>
      <c r="AI388" s="16">
        <v>0</v>
      </c>
      <c r="AJ388" s="16">
        <v>910</v>
      </c>
      <c r="AL388" s="16">
        <v>13</v>
      </c>
      <c r="AM388" s="16">
        <v>121</v>
      </c>
      <c r="AN388" s="16">
        <v>114</v>
      </c>
      <c r="AO388" s="16">
        <v>112</v>
      </c>
      <c r="AP388" s="16">
        <v>1467392</v>
      </c>
      <c r="AQ388" s="16">
        <v>0</v>
      </c>
      <c r="AR388" s="16">
        <v>0</v>
      </c>
      <c r="AS388" s="16">
        <v>976</v>
      </c>
      <c r="AU388" s="16">
        <v>13</v>
      </c>
      <c r="AV388" s="16">
        <v>117</v>
      </c>
      <c r="AW388" s="16">
        <v>5792883</v>
      </c>
      <c r="AX388" s="16">
        <v>0</v>
      </c>
      <c r="AY388" s="16">
        <v>0</v>
      </c>
      <c r="AZ388" s="16">
        <v>954</v>
      </c>
      <c r="BA388" s="16">
        <v>49618</v>
      </c>
    </row>
    <row r="389" spans="1:53">
      <c r="A389" s="15" t="s">
        <v>1344</v>
      </c>
      <c r="B389" s="15" t="s">
        <v>1345</v>
      </c>
      <c r="C389" s="15" t="s">
        <v>1346</v>
      </c>
      <c r="D389" s="15" t="s">
        <v>1347</v>
      </c>
      <c r="E389" s="15" t="s">
        <v>1347</v>
      </c>
      <c r="F389" s="15" t="s">
        <v>1639</v>
      </c>
      <c r="G389" s="15" t="s">
        <v>1531</v>
      </c>
      <c r="H389" s="15" t="s">
        <v>1349</v>
      </c>
      <c r="I389" s="15" t="s">
        <v>1371</v>
      </c>
      <c r="J389" s="15"/>
      <c r="K389" s="16">
        <v>13</v>
      </c>
      <c r="L389" s="16">
        <v>107</v>
      </c>
      <c r="M389" s="16">
        <v>110</v>
      </c>
      <c r="N389" s="16">
        <v>109</v>
      </c>
      <c r="O389" s="16">
        <v>1400183</v>
      </c>
      <c r="P389" s="16">
        <v>0</v>
      </c>
      <c r="Q389" s="16">
        <v>0</v>
      </c>
      <c r="R389" s="16">
        <v>991</v>
      </c>
      <c r="S389" s="15"/>
      <c r="T389" s="16">
        <v>13</v>
      </c>
      <c r="U389" s="16">
        <v>112</v>
      </c>
      <c r="V389" s="16">
        <v>123</v>
      </c>
      <c r="W389" s="16">
        <v>124</v>
      </c>
      <c r="X389" s="16">
        <v>1470701</v>
      </c>
      <c r="Y389" s="16">
        <v>0</v>
      </c>
      <c r="Z389" s="16">
        <v>0</v>
      </c>
      <c r="AA389" s="16">
        <v>945</v>
      </c>
      <c r="AC389" s="16">
        <v>13</v>
      </c>
      <c r="AD389" s="16">
        <v>128</v>
      </c>
      <c r="AE389" s="16">
        <v>124</v>
      </c>
      <c r="AF389" s="16">
        <v>117</v>
      </c>
      <c r="AG389" s="16">
        <v>1454607</v>
      </c>
      <c r="AH389" s="16">
        <v>0</v>
      </c>
      <c r="AI389" s="16">
        <v>0</v>
      </c>
      <c r="AJ389" s="16">
        <v>910</v>
      </c>
      <c r="AL389" s="16">
        <v>13</v>
      </c>
      <c r="AM389" s="16">
        <v>121</v>
      </c>
      <c r="AN389" s="16">
        <v>114</v>
      </c>
      <c r="AO389" s="16">
        <v>112</v>
      </c>
      <c r="AP389" s="16">
        <v>1467392</v>
      </c>
      <c r="AQ389" s="16">
        <v>0</v>
      </c>
      <c r="AR389" s="16">
        <v>0</v>
      </c>
      <c r="AS389" s="16">
        <v>976</v>
      </c>
      <c r="AU389" s="16">
        <v>13</v>
      </c>
      <c r="AV389" s="16">
        <v>117</v>
      </c>
      <c r="AW389" s="16">
        <v>5792883</v>
      </c>
      <c r="AX389" s="16">
        <v>0</v>
      </c>
      <c r="AY389" s="16">
        <v>0</v>
      </c>
      <c r="AZ389" s="16">
        <v>954</v>
      </c>
      <c r="BA389" s="16">
        <v>49618</v>
      </c>
    </row>
    <row r="390" spans="1:53">
      <c r="A390" s="15" t="s">
        <v>1344</v>
      </c>
      <c r="B390" s="15" t="s">
        <v>1345</v>
      </c>
      <c r="C390" s="15" t="s">
        <v>1346</v>
      </c>
      <c r="D390" s="15" t="s">
        <v>1347</v>
      </c>
      <c r="E390" s="15" t="s">
        <v>1347</v>
      </c>
      <c r="F390" s="15" t="s">
        <v>1639</v>
      </c>
      <c r="G390" s="15" t="s">
        <v>1532</v>
      </c>
      <c r="H390" s="15" t="s">
        <v>1349</v>
      </c>
      <c r="I390" s="15" t="s">
        <v>1373</v>
      </c>
      <c r="J390" s="15" t="s">
        <v>1641</v>
      </c>
      <c r="K390" s="16">
        <v>1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5" t="s">
        <v>1641</v>
      </c>
      <c r="T390" s="16">
        <v>1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5" t="s">
        <v>1641</v>
      </c>
      <c r="AC390" s="16">
        <v>1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5" t="s">
        <v>1641</v>
      </c>
      <c r="AL390" s="16">
        <v>1</v>
      </c>
      <c r="AM390" s="16">
        <v>0</v>
      </c>
      <c r="AN390" s="16">
        <v>0</v>
      </c>
      <c r="AO390" s="16">
        <v>0</v>
      </c>
      <c r="AP390" s="16">
        <v>0</v>
      </c>
      <c r="AQ390" s="16">
        <v>0</v>
      </c>
      <c r="AR390" s="16">
        <v>0</v>
      </c>
      <c r="AS390" s="16">
        <v>0</v>
      </c>
      <c r="AT390" s="15" t="s">
        <v>1641</v>
      </c>
      <c r="AU390" s="16">
        <v>1</v>
      </c>
      <c r="AV390" s="16">
        <v>0</v>
      </c>
      <c r="AW390" s="16">
        <v>0</v>
      </c>
      <c r="AX390" s="16">
        <v>0</v>
      </c>
      <c r="AY390" s="16">
        <v>0</v>
      </c>
      <c r="AZ390" s="16">
        <v>0</v>
      </c>
      <c r="BA390" s="16">
        <v>0</v>
      </c>
    </row>
    <row r="391" spans="1:53">
      <c r="A391" s="15" t="s">
        <v>1344</v>
      </c>
      <c r="B391" s="15" t="s">
        <v>1345</v>
      </c>
      <c r="C391" s="15" t="s">
        <v>1346</v>
      </c>
      <c r="D391" s="15" t="s">
        <v>1347</v>
      </c>
      <c r="E391" s="15" t="s">
        <v>1347</v>
      </c>
      <c r="F391" s="15" t="s">
        <v>1639</v>
      </c>
      <c r="G391" s="15" t="s">
        <v>1533</v>
      </c>
      <c r="H391" s="15" t="s">
        <v>1349</v>
      </c>
      <c r="I391" s="15" t="s">
        <v>1375</v>
      </c>
      <c r="J391" s="15" t="s">
        <v>1641</v>
      </c>
      <c r="K391" s="16">
        <v>1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5" t="s">
        <v>1641</v>
      </c>
      <c r="T391" s="16">
        <v>1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5" t="s">
        <v>1641</v>
      </c>
      <c r="AC391" s="16">
        <v>1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5" t="s">
        <v>1641</v>
      </c>
      <c r="AL391" s="16">
        <v>1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5" t="s">
        <v>1641</v>
      </c>
      <c r="AU391" s="16">
        <v>1</v>
      </c>
      <c r="AV391" s="16">
        <v>0</v>
      </c>
      <c r="AW391" s="16">
        <v>0</v>
      </c>
      <c r="AX391" s="16">
        <v>0</v>
      </c>
      <c r="AY391" s="16">
        <v>0</v>
      </c>
      <c r="AZ391" s="16">
        <v>0</v>
      </c>
      <c r="BA391" s="16">
        <v>0</v>
      </c>
    </row>
    <row r="392" spans="1:53">
      <c r="A392" s="15" t="s">
        <v>1344</v>
      </c>
      <c r="B392" s="15" t="s">
        <v>1345</v>
      </c>
      <c r="C392" s="15" t="s">
        <v>1346</v>
      </c>
      <c r="D392" s="15" t="s">
        <v>1347</v>
      </c>
      <c r="E392" s="15" t="s">
        <v>1347</v>
      </c>
      <c r="F392" s="15" t="s">
        <v>1639</v>
      </c>
      <c r="G392" s="15" t="s">
        <v>1536</v>
      </c>
      <c r="H392" s="15" t="s">
        <v>1349</v>
      </c>
      <c r="I392" s="15" t="s">
        <v>1373</v>
      </c>
      <c r="J392" s="15" t="s">
        <v>1641</v>
      </c>
      <c r="K392" s="16">
        <v>12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5" t="s">
        <v>1641</v>
      </c>
      <c r="T392" s="16">
        <v>12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5" t="s">
        <v>1641</v>
      </c>
      <c r="AC392" s="16">
        <v>12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5" t="s">
        <v>1641</v>
      </c>
      <c r="AL392" s="16">
        <v>12</v>
      </c>
      <c r="AM392" s="16">
        <v>0</v>
      </c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5" t="s">
        <v>1641</v>
      </c>
      <c r="AU392" s="16">
        <v>12</v>
      </c>
      <c r="AV392" s="16">
        <v>0</v>
      </c>
      <c r="AW392" s="16">
        <v>0</v>
      </c>
      <c r="AX392" s="16">
        <v>0</v>
      </c>
      <c r="AY392" s="16">
        <v>0</v>
      </c>
      <c r="AZ392" s="16">
        <v>0</v>
      </c>
      <c r="BA392" s="16">
        <v>0</v>
      </c>
    </row>
    <row r="393" spans="1:53">
      <c r="A393" s="15" t="s">
        <v>1344</v>
      </c>
      <c r="B393" s="15" t="s">
        <v>1345</v>
      </c>
      <c r="C393" s="15" t="s">
        <v>1346</v>
      </c>
      <c r="D393" s="15" t="s">
        <v>1347</v>
      </c>
      <c r="E393" s="15" t="s">
        <v>1347</v>
      </c>
      <c r="F393" s="15" t="s">
        <v>1639</v>
      </c>
      <c r="G393" s="15" t="s">
        <v>1537</v>
      </c>
      <c r="H393" s="15" t="s">
        <v>1349</v>
      </c>
      <c r="I393" s="15" t="s">
        <v>1375</v>
      </c>
      <c r="J393" s="15" t="s">
        <v>1641</v>
      </c>
      <c r="K393" s="16">
        <v>12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5" t="s">
        <v>1641</v>
      </c>
      <c r="T393" s="16">
        <v>12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5" t="s">
        <v>1641</v>
      </c>
      <c r="AC393" s="16">
        <v>12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5" t="s">
        <v>1641</v>
      </c>
      <c r="AL393" s="16">
        <v>12</v>
      </c>
      <c r="AM393" s="16">
        <v>0</v>
      </c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5" t="s">
        <v>1641</v>
      </c>
      <c r="AU393" s="16">
        <v>12</v>
      </c>
      <c r="AV393" s="16">
        <v>0</v>
      </c>
      <c r="AW393" s="16">
        <v>0</v>
      </c>
      <c r="AX393" s="16">
        <v>0</v>
      </c>
      <c r="AY393" s="16">
        <v>0</v>
      </c>
      <c r="AZ393" s="16">
        <v>0</v>
      </c>
      <c r="BA393" s="16">
        <v>0</v>
      </c>
    </row>
    <row r="394" spans="1:53">
      <c r="A394" s="15" t="s">
        <v>1344</v>
      </c>
      <c r="B394" s="15" t="s">
        <v>1345</v>
      </c>
      <c r="C394" s="15" t="s">
        <v>1346</v>
      </c>
      <c r="D394" s="15" t="s">
        <v>1347</v>
      </c>
      <c r="E394" s="15" t="s">
        <v>1347</v>
      </c>
      <c r="F394" s="15" t="s">
        <v>1639</v>
      </c>
      <c r="G394" s="15" t="s">
        <v>1538</v>
      </c>
      <c r="H394" s="15" t="s">
        <v>1349</v>
      </c>
      <c r="I394" s="15" t="s">
        <v>1367</v>
      </c>
      <c r="J394" s="15" t="s">
        <v>1641</v>
      </c>
      <c r="K394" s="16">
        <v>1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5" t="s">
        <v>1641</v>
      </c>
      <c r="T394" s="16">
        <v>1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5" t="s">
        <v>1641</v>
      </c>
      <c r="AC394" s="16">
        <v>1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5" t="s">
        <v>1641</v>
      </c>
      <c r="AL394" s="16">
        <v>1</v>
      </c>
      <c r="AM394" s="16">
        <v>0</v>
      </c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5" t="s">
        <v>1641</v>
      </c>
      <c r="AU394" s="16">
        <v>1</v>
      </c>
      <c r="AV394" s="16">
        <v>0</v>
      </c>
      <c r="AW394" s="16">
        <v>0</v>
      </c>
      <c r="AX394" s="16">
        <v>0</v>
      </c>
      <c r="AY394" s="16">
        <v>0</v>
      </c>
      <c r="AZ394" s="16">
        <v>0</v>
      </c>
      <c r="BA394" s="16">
        <v>0</v>
      </c>
    </row>
    <row r="395" spans="1:53">
      <c r="A395" s="15" t="s">
        <v>1344</v>
      </c>
      <c r="B395" s="15" t="s">
        <v>1345</v>
      </c>
      <c r="C395" s="15" t="s">
        <v>1346</v>
      </c>
      <c r="D395" s="15" t="s">
        <v>1347</v>
      </c>
      <c r="E395" s="15" t="s">
        <v>1347</v>
      </c>
      <c r="F395" s="15" t="s">
        <v>1639</v>
      </c>
      <c r="G395" s="15" t="s">
        <v>1539</v>
      </c>
      <c r="H395" s="15" t="s">
        <v>1349</v>
      </c>
      <c r="I395" s="15" t="s">
        <v>1369</v>
      </c>
      <c r="J395" s="15" t="s">
        <v>1641</v>
      </c>
      <c r="K395" s="16">
        <v>1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5" t="s">
        <v>1641</v>
      </c>
      <c r="T395" s="16">
        <v>1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5" t="s">
        <v>1641</v>
      </c>
      <c r="AC395" s="16">
        <v>1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5" t="s">
        <v>1641</v>
      </c>
      <c r="AL395" s="16">
        <v>1</v>
      </c>
      <c r="AM395" s="16">
        <v>0</v>
      </c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5" t="s">
        <v>1641</v>
      </c>
      <c r="AU395" s="16">
        <v>1</v>
      </c>
      <c r="AV395" s="16">
        <v>0</v>
      </c>
      <c r="AW395" s="16">
        <v>0</v>
      </c>
      <c r="AX395" s="16">
        <v>0</v>
      </c>
      <c r="AY395" s="16">
        <v>0</v>
      </c>
      <c r="AZ395" s="16">
        <v>0</v>
      </c>
      <c r="BA395" s="16">
        <v>0</v>
      </c>
    </row>
    <row r="396" spans="1:53">
      <c r="A396" s="15" t="s">
        <v>1344</v>
      </c>
      <c r="B396" s="15" t="s">
        <v>1345</v>
      </c>
      <c r="C396" s="15" t="s">
        <v>1346</v>
      </c>
      <c r="D396" s="15" t="s">
        <v>1347</v>
      </c>
      <c r="E396" s="15" t="s">
        <v>1347</v>
      </c>
      <c r="F396" s="15" t="s">
        <v>1639</v>
      </c>
      <c r="G396" s="15" t="s">
        <v>1540</v>
      </c>
      <c r="H396" s="15" t="s">
        <v>1349</v>
      </c>
      <c r="I396" s="15" t="s">
        <v>1371</v>
      </c>
      <c r="J396" s="15" t="s">
        <v>1641</v>
      </c>
      <c r="K396" s="16">
        <v>1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5" t="s">
        <v>1641</v>
      </c>
      <c r="T396" s="16">
        <v>1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5" t="s">
        <v>1641</v>
      </c>
      <c r="AC396" s="16">
        <v>1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5" t="s">
        <v>1641</v>
      </c>
      <c r="AL396" s="16">
        <v>1</v>
      </c>
      <c r="AM396" s="16">
        <v>0</v>
      </c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5" t="s">
        <v>1641</v>
      </c>
      <c r="AU396" s="16">
        <v>1</v>
      </c>
      <c r="AV396" s="16">
        <v>0</v>
      </c>
      <c r="AW396" s="16">
        <v>0</v>
      </c>
      <c r="AX396" s="16">
        <v>0</v>
      </c>
      <c r="AY396" s="16">
        <v>0</v>
      </c>
      <c r="AZ396" s="16">
        <v>0</v>
      </c>
      <c r="BA396" s="16">
        <v>0</v>
      </c>
    </row>
    <row r="397" spans="1:53">
      <c r="A397" s="15" t="s">
        <v>1344</v>
      </c>
      <c r="B397" s="15" t="s">
        <v>1345</v>
      </c>
      <c r="C397" s="15" t="s">
        <v>1346</v>
      </c>
      <c r="D397" s="15" t="s">
        <v>1347</v>
      </c>
      <c r="E397" s="15" t="s">
        <v>1347</v>
      </c>
      <c r="F397" s="15" t="s">
        <v>1639</v>
      </c>
      <c r="G397" s="15" t="s">
        <v>1541</v>
      </c>
      <c r="H397" s="15" t="s">
        <v>1349</v>
      </c>
      <c r="I397" s="15" t="s">
        <v>1373</v>
      </c>
      <c r="J397" s="15" t="s">
        <v>1641</v>
      </c>
      <c r="K397" s="16">
        <v>1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5" t="s">
        <v>1641</v>
      </c>
      <c r="T397" s="16">
        <v>1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5" t="s">
        <v>1641</v>
      </c>
      <c r="AC397" s="16">
        <v>1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5" t="s">
        <v>1641</v>
      </c>
      <c r="AL397" s="16">
        <v>1</v>
      </c>
      <c r="AM397" s="16">
        <v>0</v>
      </c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5" t="s">
        <v>1641</v>
      </c>
      <c r="AU397" s="16">
        <v>1</v>
      </c>
      <c r="AV397" s="16">
        <v>0</v>
      </c>
      <c r="AW397" s="16">
        <v>0</v>
      </c>
      <c r="AX397" s="16">
        <v>0</v>
      </c>
      <c r="AY397" s="16">
        <v>0</v>
      </c>
      <c r="AZ397" s="16">
        <v>0</v>
      </c>
      <c r="BA397" s="16">
        <v>0</v>
      </c>
    </row>
    <row r="398" spans="1:53">
      <c r="A398" s="15" t="s">
        <v>1344</v>
      </c>
      <c r="B398" s="15" t="s">
        <v>1345</v>
      </c>
      <c r="C398" s="15" t="s">
        <v>1346</v>
      </c>
      <c r="D398" s="15" t="s">
        <v>1347</v>
      </c>
      <c r="E398" s="15" t="s">
        <v>1347</v>
      </c>
      <c r="F398" s="15" t="s">
        <v>1639</v>
      </c>
      <c r="G398" s="15" t="s">
        <v>1542</v>
      </c>
      <c r="H398" s="15" t="s">
        <v>1349</v>
      </c>
      <c r="I398" s="15" t="s">
        <v>1375</v>
      </c>
      <c r="J398" s="15" t="s">
        <v>1641</v>
      </c>
      <c r="K398" s="16">
        <v>1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5" t="s">
        <v>1641</v>
      </c>
      <c r="T398" s="16">
        <v>1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5" t="s">
        <v>1641</v>
      </c>
      <c r="AC398" s="16">
        <v>1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5" t="s">
        <v>1641</v>
      </c>
      <c r="AL398" s="16">
        <v>1</v>
      </c>
      <c r="AM398" s="16">
        <v>0</v>
      </c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5" t="s">
        <v>1641</v>
      </c>
      <c r="AU398" s="16">
        <v>1</v>
      </c>
      <c r="AV398" s="16">
        <v>0</v>
      </c>
      <c r="AW398" s="16">
        <v>0</v>
      </c>
      <c r="AX398" s="16">
        <v>0</v>
      </c>
      <c r="AY398" s="16">
        <v>0</v>
      </c>
      <c r="AZ398" s="16">
        <v>0</v>
      </c>
      <c r="BA398" s="16">
        <v>0</v>
      </c>
    </row>
    <row r="399" spans="1:53">
      <c r="A399" s="15" t="s">
        <v>1344</v>
      </c>
      <c r="B399" s="15" t="s">
        <v>1345</v>
      </c>
      <c r="C399" s="15" t="s">
        <v>1346</v>
      </c>
      <c r="D399" s="15" t="s">
        <v>1347</v>
      </c>
      <c r="E399" s="15" t="s">
        <v>1347</v>
      </c>
      <c r="F399" s="15" t="s">
        <v>1639</v>
      </c>
      <c r="G399" s="15" t="s">
        <v>1560</v>
      </c>
      <c r="H399" s="15" t="s">
        <v>1349</v>
      </c>
      <c r="I399" s="15" t="s">
        <v>1367</v>
      </c>
      <c r="J399" s="15" t="s">
        <v>1641</v>
      </c>
      <c r="K399" s="16">
        <v>2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5" t="s">
        <v>1641</v>
      </c>
      <c r="T399" s="16">
        <v>2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5" t="s">
        <v>1641</v>
      </c>
      <c r="AC399" s="16">
        <v>2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5" t="s">
        <v>1641</v>
      </c>
      <c r="AL399" s="16">
        <v>2</v>
      </c>
      <c r="AM399" s="16">
        <v>0</v>
      </c>
      <c r="AN399" s="16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5" t="s">
        <v>1641</v>
      </c>
      <c r="AU399" s="16">
        <v>2</v>
      </c>
      <c r="AV399" s="16">
        <v>0</v>
      </c>
      <c r="AW399" s="16">
        <v>0</v>
      </c>
      <c r="AX399" s="16">
        <v>0</v>
      </c>
      <c r="AY399" s="16">
        <v>0</v>
      </c>
      <c r="AZ399" s="16">
        <v>0</v>
      </c>
      <c r="BA399" s="16">
        <v>0</v>
      </c>
    </row>
    <row r="400" spans="1:53">
      <c r="A400" s="15" t="s">
        <v>1344</v>
      </c>
      <c r="B400" s="15" t="s">
        <v>1345</v>
      </c>
      <c r="C400" s="15" t="s">
        <v>1346</v>
      </c>
      <c r="D400" s="15" t="s">
        <v>1347</v>
      </c>
      <c r="E400" s="15" t="s">
        <v>1347</v>
      </c>
      <c r="F400" s="15" t="s">
        <v>1639</v>
      </c>
      <c r="G400" s="15" t="s">
        <v>1565</v>
      </c>
      <c r="H400" s="15" t="s">
        <v>1349</v>
      </c>
      <c r="I400" s="15" t="s">
        <v>1369</v>
      </c>
      <c r="J400" s="15" t="s">
        <v>1641</v>
      </c>
      <c r="K400" s="16">
        <v>2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5" t="s">
        <v>1641</v>
      </c>
      <c r="T400" s="16">
        <v>2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5" t="s">
        <v>1641</v>
      </c>
      <c r="AC400" s="16">
        <v>2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5" t="s">
        <v>1641</v>
      </c>
      <c r="AL400" s="16">
        <v>2</v>
      </c>
      <c r="AM400" s="16">
        <v>0</v>
      </c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5" t="s">
        <v>1641</v>
      </c>
      <c r="AU400" s="16">
        <v>2</v>
      </c>
      <c r="AV400" s="16">
        <v>0</v>
      </c>
      <c r="AW400" s="16">
        <v>0</v>
      </c>
      <c r="AX400" s="16">
        <v>0</v>
      </c>
      <c r="AY400" s="16">
        <v>0</v>
      </c>
      <c r="AZ400" s="16">
        <v>0</v>
      </c>
      <c r="BA400" s="16">
        <v>0</v>
      </c>
    </row>
    <row r="401" spans="1:53">
      <c r="A401" s="15" t="s">
        <v>1344</v>
      </c>
      <c r="B401" s="15" t="s">
        <v>1345</v>
      </c>
      <c r="C401" s="15" t="s">
        <v>1346</v>
      </c>
      <c r="D401" s="15" t="s">
        <v>1347</v>
      </c>
      <c r="E401" s="15" t="s">
        <v>1347</v>
      </c>
      <c r="F401" s="15" t="s">
        <v>1639</v>
      </c>
      <c r="G401" s="15" t="s">
        <v>1566</v>
      </c>
      <c r="H401" s="15" t="s">
        <v>1349</v>
      </c>
      <c r="I401" s="15" t="s">
        <v>1371</v>
      </c>
      <c r="J401" s="15" t="s">
        <v>1641</v>
      </c>
      <c r="K401" s="16">
        <v>1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5" t="s">
        <v>1641</v>
      </c>
      <c r="T401" s="16">
        <v>1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5" t="s">
        <v>1641</v>
      </c>
      <c r="AC401" s="16">
        <v>1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5" t="s">
        <v>1641</v>
      </c>
      <c r="AL401" s="16">
        <v>1</v>
      </c>
      <c r="AM401" s="16">
        <v>0</v>
      </c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5" t="s">
        <v>1641</v>
      </c>
      <c r="AU401" s="16">
        <v>1</v>
      </c>
      <c r="AV401" s="16">
        <v>0</v>
      </c>
      <c r="AW401" s="16">
        <v>0</v>
      </c>
      <c r="AX401" s="16">
        <v>0</v>
      </c>
      <c r="AY401" s="16">
        <v>0</v>
      </c>
      <c r="AZ401" s="16">
        <v>0</v>
      </c>
      <c r="BA401" s="16">
        <v>0</v>
      </c>
    </row>
    <row r="402" spans="1:53">
      <c r="A402" s="15" t="s">
        <v>1344</v>
      </c>
      <c r="B402" s="15" t="s">
        <v>1345</v>
      </c>
      <c r="C402" s="15" t="s">
        <v>1346</v>
      </c>
      <c r="D402" s="15" t="s">
        <v>1347</v>
      </c>
      <c r="E402" s="15" t="s">
        <v>1347</v>
      </c>
      <c r="F402" s="15" t="s">
        <v>1639</v>
      </c>
      <c r="G402" s="15" t="s">
        <v>1567</v>
      </c>
      <c r="H402" s="15" t="s">
        <v>1349</v>
      </c>
      <c r="I402" s="15" t="s">
        <v>1373</v>
      </c>
      <c r="J402" s="15" t="s">
        <v>1641</v>
      </c>
      <c r="K402" s="16">
        <v>1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5" t="s">
        <v>1641</v>
      </c>
      <c r="T402" s="16">
        <v>1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5" t="s">
        <v>1641</v>
      </c>
      <c r="AC402" s="16">
        <v>1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5" t="s">
        <v>1641</v>
      </c>
      <c r="AL402" s="16">
        <v>1</v>
      </c>
      <c r="AM402" s="16">
        <v>0</v>
      </c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5" t="s">
        <v>1641</v>
      </c>
      <c r="AU402" s="16">
        <v>1</v>
      </c>
      <c r="AV402" s="16">
        <v>0</v>
      </c>
      <c r="AW402" s="16">
        <v>0</v>
      </c>
      <c r="AX402" s="16">
        <v>0</v>
      </c>
      <c r="AY402" s="16">
        <v>0</v>
      </c>
      <c r="AZ402" s="16">
        <v>0</v>
      </c>
      <c r="BA402" s="16">
        <v>0</v>
      </c>
    </row>
    <row r="403" spans="1:53">
      <c r="A403" s="15" t="s">
        <v>1344</v>
      </c>
      <c r="B403" s="15" t="s">
        <v>1345</v>
      </c>
      <c r="C403" s="15" t="s">
        <v>1346</v>
      </c>
      <c r="D403" s="15" t="s">
        <v>1347</v>
      </c>
      <c r="E403" s="15" t="s">
        <v>1347</v>
      </c>
      <c r="F403" s="15" t="s">
        <v>1639</v>
      </c>
      <c r="G403" s="15" t="s">
        <v>1568</v>
      </c>
      <c r="H403" s="15" t="s">
        <v>1349</v>
      </c>
      <c r="I403" s="15" t="s">
        <v>1375</v>
      </c>
      <c r="J403" s="15" t="s">
        <v>1641</v>
      </c>
      <c r="K403" s="16">
        <v>1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5" t="s">
        <v>1641</v>
      </c>
      <c r="T403" s="16">
        <v>1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5" t="s">
        <v>1641</v>
      </c>
      <c r="AC403" s="16">
        <v>1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5" t="s">
        <v>1641</v>
      </c>
      <c r="AL403" s="16">
        <v>1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5" t="s">
        <v>1641</v>
      </c>
      <c r="AU403" s="16">
        <v>1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6">
        <v>0</v>
      </c>
    </row>
    <row r="404" spans="1:53">
      <c r="A404" s="15" t="s">
        <v>1344</v>
      </c>
      <c r="B404" s="15" t="s">
        <v>1345</v>
      </c>
      <c r="C404" s="15" t="s">
        <v>1346</v>
      </c>
      <c r="D404" s="15" t="s">
        <v>1347</v>
      </c>
      <c r="E404" s="15" t="s">
        <v>1347</v>
      </c>
      <c r="F404" s="15" t="s">
        <v>1639</v>
      </c>
      <c r="G404" s="15" t="s">
        <v>1693</v>
      </c>
      <c r="H404" s="15" t="s">
        <v>1349</v>
      </c>
      <c r="I404" s="15" t="s">
        <v>1371</v>
      </c>
      <c r="J404" s="15" t="s">
        <v>1641</v>
      </c>
      <c r="K404" s="16">
        <v>1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5" t="s">
        <v>1641</v>
      </c>
      <c r="T404" s="16">
        <v>1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5" t="s">
        <v>1641</v>
      </c>
      <c r="AC404" s="16">
        <v>1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5" t="s">
        <v>1641</v>
      </c>
      <c r="AL404" s="16">
        <v>1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5" t="s">
        <v>1641</v>
      </c>
      <c r="AU404" s="16">
        <v>1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6">
        <v>0</v>
      </c>
    </row>
    <row r="405" spans="1:53">
      <c r="A405" s="15" t="s">
        <v>1344</v>
      </c>
      <c r="B405" s="15" t="s">
        <v>1345</v>
      </c>
      <c r="C405" s="15" t="s">
        <v>1346</v>
      </c>
      <c r="D405" s="15" t="s">
        <v>1347</v>
      </c>
      <c r="E405" s="15" t="s">
        <v>1347</v>
      </c>
      <c r="F405" s="15" t="s">
        <v>1639</v>
      </c>
      <c r="G405" s="15" t="s">
        <v>1694</v>
      </c>
      <c r="H405" s="15" t="s">
        <v>1349</v>
      </c>
      <c r="I405" s="15" t="s">
        <v>1373</v>
      </c>
      <c r="J405" s="15" t="s">
        <v>1641</v>
      </c>
      <c r="K405" s="16">
        <v>1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5" t="s">
        <v>1641</v>
      </c>
      <c r="T405" s="16">
        <v>1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5" t="s">
        <v>1641</v>
      </c>
      <c r="AC405" s="16">
        <v>1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5" t="s">
        <v>1641</v>
      </c>
      <c r="AL405" s="16">
        <v>1</v>
      </c>
      <c r="AM405" s="16">
        <v>0</v>
      </c>
      <c r="AN405" s="16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0</v>
      </c>
      <c r="AT405" s="15" t="s">
        <v>1641</v>
      </c>
      <c r="AU405" s="16">
        <v>1</v>
      </c>
      <c r="AV405" s="16">
        <v>0</v>
      </c>
      <c r="AW405" s="16">
        <v>0</v>
      </c>
      <c r="AX405" s="16">
        <v>0</v>
      </c>
      <c r="AY405" s="16">
        <v>0</v>
      </c>
      <c r="AZ405" s="16">
        <v>0</v>
      </c>
      <c r="BA405" s="16">
        <v>0</v>
      </c>
    </row>
    <row r="406" spans="1:53">
      <c r="A406" s="15" t="s">
        <v>1344</v>
      </c>
      <c r="B406" s="15" t="s">
        <v>1345</v>
      </c>
      <c r="C406" s="15" t="s">
        <v>1346</v>
      </c>
      <c r="D406" s="15" t="s">
        <v>1347</v>
      </c>
      <c r="E406" s="15" t="s">
        <v>1347</v>
      </c>
      <c r="F406" s="15" t="s">
        <v>1639</v>
      </c>
      <c r="G406" s="15" t="s">
        <v>1695</v>
      </c>
      <c r="H406" s="15" t="s">
        <v>1349</v>
      </c>
      <c r="I406" s="15" t="s">
        <v>1375</v>
      </c>
      <c r="J406" s="15" t="s">
        <v>1641</v>
      </c>
      <c r="K406" s="16">
        <v>1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5" t="s">
        <v>1641</v>
      </c>
      <c r="T406" s="16">
        <v>1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5" t="s">
        <v>1641</v>
      </c>
      <c r="AC406" s="16">
        <v>1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5" t="s">
        <v>1641</v>
      </c>
      <c r="AL406" s="16">
        <v>1</v>
      </c>
      <c r="AM406" s="16">
        <v>0</v>
      </c>
      <c r="AN406" s="16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5" t="s">
        <v>1641</v>
      </c>
      <c r="AU406" s="16">
        <v>1</v>
      </c>
      <c r="AV406" s="16">
        <v>0</v>
      </c>
      <c r="AW406" s="16">
        <v>0</v>
      </c>
      <c r="AX406" s="16">
        <v>0</v>
      </c>
      <c r="AY406" s="16">
        <v>0</v>
      </c>
      <c r="AZ406" s="16">
        <v>0</v>
      </c>
      <c r="BA406" s="16">
        <v>0</v>
      </c>
    </row>
    <row r="407" spans="1:53">
      <c r="A407" s="15" t="s">
        <v>1344</v>
      </c>
      <c r="B407" s="15" t="s">
        <v>1345</v>
      </c>
      <c r="C407" s="15" t="s">
        <v>1346</v>
      </c>
      <c r="D407" s="15" t="s">
        <v>1347</v>
      </c>
      <c r="E407" s="15" t="s">
        <v>1347</v>
      </c>
      <c r="F407" s="15" t="s">
        <v>1639</v>
      </c>
      <c r="G407" s="15" t="s">
        <v>1569</v>
      </c>
      <c r="H407" s="15" t="s">
        <v>1349</v>
      </c>
      <c r="I407" s="15" t="s">
        <v>1367</v>
      </c>
      <c r="J407" s="15"/>
      <c r="K407" s="16">
        <v>8918</v>
      </c>
      <c r="L407" s="16">
        <v>194399</v>
      </c>
      <c r="M407" s="16">
        <v>195717</v>
      </c>
      <c r="N407" s="16">
        <v>196971</v>
      </c>
      <c r="O407" s="16">
        <v>2710441402</v>
      </c>
      <c r="P407" s="16">
        <v>1138196</v>
      </c>
      <c r="Q407" s="16">
        <v>40778</v>
      </c>
      <c r="R407" s="16">
        <v>1065</v>
      </c>
      <c r="S407" s="15"/>
      <c r="T407" s="16">
        <v>8924</v>
      </c>
      <c r="U407" s="16">
        <v>197494</v>
      </c>
      <c r="V407" s="16">
        <v>198452</v>
      </c>
      <c r="W407" s="16">
        <v>199258</v>
      </c>
      <c r="X407" s="16">
        <v>2738555853</v>
      </c>
      <c r="Y407" s="16">
        <v>161499</v>
      </c>
      <c r="Z407" s="16">
        <v>7709</v>
      </c>
      <c r="AA407" s="16">
        <v>1062</v>
      </c>
      <c r="AC407" s="16">
        <v>8983</v>
      </c>
      <c r="AD407" s="16">
        <v>203448</v>
      </c>
      <c r="AE407" s="16">
        <v>201434</v>
      </c>
      <c r="AF407" s="16">
        <v>200855</v>
      </c>
      <c r="AG407" s="16">
        <v>2844606169</v>
      </c>
      <c r="AH407" s="16">
        <v>1294888</v>
      </c>
      <c r="AI407" s="16">
        <v>77577</v>
      </c>
      <c r="AJ407" s="16">
        <v>1084</v>
      </c>
      <c r="AL407" s="16">
        <v>9181</v>
      </c>
      <c r="AM407" s="16">
        <v>201189</v>
      </c>
      <c r="AN407" s="16">
        <v>200360</v>
      </c>
      <c r="AO407" s="16">
        <v>199582</v>
      </c>
      <c r="AP407" s="16">
        <v>2933169807</v>
      </c>
      <c r="AQ407" s="16">
        <v>213216</v>
      </c>
      <c r="AR407" s="16">
        <v>11780</v>
      </c>
      <c r="AS407" s="16">
        <v>1126</v>
      </c>
      <c r="AU407" s="16">
        <v>9002</v>
      </c>
      <c r="AV407" s="16">
        <v>199097</v>
      </c>
      <c r="AW407" s="16">
        <v>11226773231</v>
      </c>
      <c r="AX407" s="16">
        <v>2807799</v>
      </c>
      <c r="AY407" s="16">
        <v>137844</v>
      </c>
      <c r="AZ407" s="16">
        <v>1084</v>
      </c>
      <c r="BA407" s="16">
        <v>56389</v>
      </c>
    </row>
    <row r="408" spans="1:53">
      <c r="A408" s="15" t="s">
        <v>1344</v>
      </c>
      <c r="B408" s="15" t="s">
        <v>1345</v>
      </c>
      <c r="C408" s="15" t="s">
        <v>1346</v>
      </c>
      <c r="D408" s="15" t="s">
        <v>1347</v>
      </c>
      <c r="E408" s="15" t="s">
        <v>1347</v>
      </c>
      <c r="F408" s="15" t="s">
        <v>1639</v>
      </c>
      <c r="G408" s="15" t="s">
        <v>1570</v>
      </c>
      <c r="H408" s="15" t="s">
        <v>1349</v>
      </c>
      <c r="I408" s="15" t="s">
        <v>1369</v>
      </c>
      <c r="J408" s="15"/>
      <c r="K408" s="16">
        <v>952</v>
      </c>
      <c r="L408" s="16">
        <v>19952</v>
      </c>
      <c r="M408" s="16">
        <v>20267</v>
      </c>
      <c r="N408" s="16">
        <v>20990</v>
      </c>
      <c r="O408" s="16">
        <v>300829546</v>
      </c>
      <c r="P408" s="16">
        <v>43070</v>
      </c>
      <c r="Q408" s="16">
        <v>2514</v>
      </c>
      <c r="R408" s="16">
        <v>1134</v>
      </c>
      <c r="S408" s="15"/>
      <c r="T408" s="16">
        <v>952</v>
      </c>
      <c r="U408" s="16">
        <v>20796</v>
      </c>
      <c r="V408" s="16">
        <v>20738</v>
      </c>
      <c r="W408" s="16">
        <v>20320</v>
      </c>
      <c r="X408" s="16">
        <v>305403544</v>
      </c>
      <c r="Y408" s="16">
        <v>20712</v>
      </c>
      <c r="Z408" s="16">
        <v>1258</v>
      </c>
      <c r="AA408" s="16">
        <v>1139</v>
      </c>
      <c r="AC408" s="16">
        <v>958</v>
      </c>
      <c r="AD408" s="16">
        <v>20736</v>
      </c>
      <c r="AE408" s="16">
        <v>20312</v>
      </c>
      <c r="AF408" s="16">
        <v>20229</v>
      </c>
      <c r="AG408" s="16">
        <v>316966105</v>
      </c>
      <c r="AH408" s="16">
        <v>1108291</v>
      </c>
      <c r="AI408" s="16">
        <v>68714</v>
      </c>
      <c r="AJ408" s="16">
        <v>1194</v>
      </c>
      <c r="AL408" s="16">
        <v>1023</v>
      </c>
      <c r="AM408" s="16">
        <v>20198</v>
      </c>
      <c r="AN408" s="16">
        <v>20115</v>
      </c>
      <c r="AO408" s="16">
        <v>20205</v>
      </c>
      <c r="AP408" s="16">
        <v>322261208</v>
      </c>
      <c r="AQ408" s="16">
        <v>101809</v>
      </c>
      <c r="AR408" s="16">
        <v>6312</v>
      </c>
      <c r="AS408" s="16">
        <v>1229</v>
      </c>
      <c r="AU408" s="16">
        <v>971</v>
      </c>
      <c r="AV408" s="16">
        <v>20405</v>
      </c>
      <c r="AW408" s="16">
        <v>1245460403</v>
      </c>
      <c r="AX408" s="16">
        <v>1273882</v>
      </c>
      <c r="AY408" s="16">
        <v>78798</v>
      </c>
      <c r="AZ408" s="16">
        <v>1174</v>
      </c>
      <c r="BA408" s="16">
        <v>61038</v>
      </c>
    </row>
    <row r="409" spans="1:53">
      <c r="A409" s="15" t="s">
        <v>1344</v>
      </c>
      <c r="B409" s="15" t="s">
        <v>1345</v>
      </c>
      <c r="C409" s="15" t="s">
        <v>1346</v>
      </c>
      <c r="D409" s="15" t="s">
        <v>1347</v>
      </c>
      <c r="E409" s="15" t="s">
        <v>1347</v>
      </c>
      <c r="F409" s="15" t="s">
        <v>1639</v>
      </c>
      <c r="G409" s="15" t="s">
        <v>1571</v>
      </c>
      <c r="H409" s="15" t="s">
        <v>1349</v>
      </c>
      <c r="I409" s="15" t="s">
        <v>1371</v>
      </c>
      <c r="J409" s="15"/>
      <c r="K409" s="16">
        <v>952</v>
      </c>
      <c r="L409" s="16">
        <v>19952</v>
      </c>
      <c r="M409" s="16">
        <v>20267</v>
      </c>
      <c r="N409" s="16">
        <v>20990</v>
      </c>
      <c r="O409" s="16">
        <v>300829546</v>
      </c>
      <c r="P409" s="16">
        <v>43070</v>
      </c>
      <c r="Q409" s="16">
        <v>2514</v>
      </c>
      <c r="R409" s="16">
        <v>1134</v>
      </c>
      <c r="S409" s="15"/>
      <c r="T409" s="16">
        <v>952</v>
      </c>
      <c r="U409" s="16">
        <v>20796</v>
      </c>
      <c r="V409" s="16">
        <v>20738</v>
      </c>
      <c r="W409" s="16">
        <v>20320</v>
      </c>
      <c r="X409" s="16">
        <v>305403544</v>
      </c>
      <c r="Y409" s="16">
        <v>20712</v>
      </c>
      <c r="Z409" s="16">
        <v>1258</v>
      </c>
      <c r="AA409" s="16">
        <v>1139</v>
      </c>
      <c r="AC409" s="16">
        <v>958</v>
      </c>
      <c r="AD409" s="16">
        <v>20736</v>
      </c>
      <c r="AE409" s="16">
        <v>20312</v>
      </c>
      <c r="AF409" s="16">
        <v>20229</v>
      </c>
      <c r="AG409" s="16">
        <v>316966105</v>
      </c>
      <c r="AH409" s="16">
        <v>1108291</v>
      </c>
      <c r="AI409" s="16">
        <v>68714</v>
      </c>
      <c r="AJ409" s="16">
        <v>1194</v>
      </c>
      <c r="AL409" s="16">
        <v>1023</v>
      </c>
      <c r="AM409" s="16">
        <v>20198</v>
      </c>
      <c r="AN409" s="16">
        <v>20115</v>
      </c>
      <c r="AO409" s="16">
        <v>20205</v>
      </c>
      <c r="AP409" s="16">
        <v>322261208</v>
      </c>
      <c r="AQ409" s="16">
        <v>101809</v>
      </c>
      <c r="AR409" s="16">
        <v>6312</v>
      </c>
      <c r="AS409" s="16">
        <v>1229</v>
      </c>
      <c r="AU409" s="16">
        <v>971</v>
      </c>
      <c r="AV409" s="16">
        <v>20405</v>
      </c>
      <c r="AW409" s="16">
        <v>1245460403</v>
      </c>
      <c r="AX409" s="16">
        <v>1273882</v>
      </c>
      <c r="AY409" s="16">
        <v>78798</v>
      </c>
      <c r="AZ409" s="16">
        <v>1174</v>
      </c>
      <c r="BA409" s="16">
        <v>61038</v>
      </c>
    </row>
    <row r="410" spans="1:53">
      <c r="A410" s="15" t="s">
        <v>1344</v>
      </c>
      <c r="B410" s="15" t="s">
        <v>1345</v>
      </c>
      <c r="C410" s="15" t="s">
        <v>1346</v>
      </c>
      <c r="D410" s="15" t="s">
        <v>1347</v>
      </c>
      <c r="E410" s="15" t="s">
        <v>1347</v>
      </c>
      <c r="F410" s="15" t="s">
        <v>1639</v>
      </c>
      <c r="G410" s="15" t="s">
        <v>1696</v>
      </c>
      <c r="H410" s="15" t="s">
        <v>1349</v>
      </c>
      <c r="I410" s="15" t="s">
        <v>1373</v>
      </c>
      <c r="J410" s="15" t="s">
        <v>1641</v>
      </c>
      <c r="K410" s="16">
        <v>18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5" t="s">
        <v>1641</v>
      </c>
      <c r="T410" s="16">
        <v>18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5" t="s">
        <v>1641</v>
      </c>
      <c r="AC410" s="16">
        <v>18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5" t="s">
        <v>1641</v>
      </c>
      <c r="AL410" s="16">
        <v>18</v>
      </c>
      <c r="AM410" s="16">
        <v>0</v>
      </c>
      <c r="AN410" s="16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5" t="s">
        <v>1641</v>
      </c>
      <c r="AU410" s="16">
        <v>18</v>
      </c>
      <c r="AV410" s="16">
        <v>0</v>
      </c>
      <c r="AW410" s="16">
        <v>0</v>
      </c>
      <c r="AX410" s="16">
        <v>0</v>
      </c>
      <c r="AY410" s="16">
        <v>0</v>
      </c>
      <c r="AZ410" s="16">
        <v>0</v>
      </c>
      <c r="BA410" s="16">
        <v>0</v>
      </c>
    </row>
    <row r="411" spans="1:53">
      <c r="A411" s="15" t="s">
        <v>1344</v>
      </c>
      <c r="B411" s="15" t="s">
        <v>1345</v>
      </c>
      <c r="C411" s="15" t="s">
        <v>1346</v>
      </c>
      <c r="D411" s="15" t="s">
        <v>1347</v>
      </c>
      <c r="E411" s="15" t="s">
        <v>1347</v>
      </c>
      <c r="F411" s="15" t="s">
        <v>1639</v>
      </c>
      <c r="G411" s="15" t="s">
        <v>1697</v>
      </c>
      <c r="H411" s="15" t="s">
        <v>1349</v>
      </c>
      <c r="I411" s="15" t="s">
        <v>1375</v>
      </c>
      <c r="J411" s="15" t="s">
        <v>1641</v>
      </c>
      <c r="K411" s="16">
        <v>18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5" t="s">
        <v>1641</v>
      </c>
      <c r="T411" s="16">
        <v>18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5" t="s">
        <v>1641</v>
      </c>
      <c r="AC411" s="16">
        <v>18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5" t="s">
        <v>1641</v>
      </c>
      <c r="AL411" s="16">
        <v>18</v>
      </c>
      <c r="AM411" s="16">
        <v>0</v>
      </c>
      <c r="AN411" s="16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5" t="s">
        <v>1641</v>
      </c>
      <c r="AU411" s="16">
        <v>18</v>
      </c>
      <c r="AV411" s="16">
        <v>0</v>
      </c>
      <c r="AW411" s="16">
        <v>0</v>
      </c>
      <c r="AX411" s="16">
        <v>0</v>
      </c>
      <c r="AY411" s="16">
        <v>0</v>
      </c>
      <c r="AZ411" s="16">
        <v>0</v>
      </c>
      <c r="BA411" s="16">
        <v>0</v>
      </c>
    </row>
    <row r="412" spans="1:53">
      <c r="A412" s="15" t="s">
        <v>1344</v>
      </c>
      <c r="B412" s="15" t="s">
        <v>1345</v>
      </c>
      <c r="C412" s="15" t="s">
        <v>1346</v>
      </c>
      <c r="D412" s="15" t="s">
        <v>1347</v>
      </c>
      <c r="E412" s="15" t="s">
        <v>1347</v>
      </c>
      <c r="F412" s="15" t="s">
        <v>1639</v>
      </c>
      <c r="G412" s="15" t="s">
        <v>1698</v>
      </c>
      <c r="H412" s="15" t="s">
        <v>1349</v>
      </c>
      <c r="I412" s="15" t="s">
        <v>1373</v>
      </c>
      <c r="J412" s="15"/>
      <c r="K412" s="16">
        <v>58</v>
      </c>
      <c r="L412" s="16">
        <v>2890</v>
      </c>
      <c r="M412" s="16">
        <v>2902</v>
      </c>
      <c r="N412" s="16">
        <v>2891</v>
      </c>
      <c r="O412" s="16">
        <v>42902465</v>
      </c>
      <c r="P412" s="16">
        <v>6000</v>
      </c>
      <c r="Q412" s="16">
        <v>216</v>
      </c>
      <c r="R412" s="16">
        <v>1140</v>
      </c>
      <c r="S412" s="15"/>
      <c r="T412" s="16">
        <v>59</v>
      </c>
      <c r="U412" s="16">
        <v>2874</v>
      </c>
      <c r="V412" s="16">
        <v>2890</v>
      </c>
      <c r="W412" s="16">
        <v>2915</v>
      </c>
      <c r="X412" s="16">
        <v>42242138</v>
      </c>
      <c r="Y412" s="16">
        <v>1000</v>
      </c>
      <c r="Z412" s="16">
        <v>36</v>
      </c>
      <c r="AA412" s="16">
        <v>1123</v>
      </c>
      <c r="AC412" s="16">
        <v>53</v>
      </c>
      <c r="AD412" s="16">
        <v>2921</v>
      </c>
      <c r="AE412" s="16">
        <v>2922</v>
      </c>
      <c r="AF412" s="16">
        <v>2920</v>
      </c>
      <c r="AG412" s="16">
        <v>43149405</v>
      </c>
      <c r="AH412" s="16">
        <v>0</v>
      </c>
      <c r="AI412" s="16">
        <v>0</v>
      </c>
      <c r="AJ412" s="16">
        <v>1136</v>
      </c>
      <c r="AL412" s="16">
        <v>55</v>
      </c>
      <c r="AM412" s="16">
        <v>2832</v>
      </c>
      <c r="AN412" s="16">
        <v>2833</v>
      </c>
      <c r="AO412" s="16">
        <v>2973</v>
      </c>
      <c r="AP412" s="16">
        <v>43136177</v>
      </c>
      <c r="AQ412" s="16">
        <v>0</v>
      </c>
      <c r="AR412" s="16">
        <v>0</v>
      </c>
      <c r="AS412" s="16">
        <v>1152</v>
      </c>
      <c r="AU412" s="16">
        <v>56</v>
      </c>
      <c r="AV412" s="16">
        <v>2897</v>
      </c>
      <c r="AW412" s="16">
        <v>171430185</v>
      </c>
      <c r="AX412" s="16">
        <v>7000</v>
      </c>
      <c r="AY412" s="16">
        <v>252</v>
      </c>
      <c r="AZ412" s="16">
        <v>1138</v>
      </c>
      <c r="BA412" s="16">
        <v>59177</v>
      </c>
    </row>
    <row r="413" spans="1:53">
      <c r="A413" s="15" t="s">
        <v>1344</v>
      </c>
      <c r="B413" s="15" t="s">
        <v>1345</v>
      </c>
      <c r="C413" s="15" t="s">
        <v>1346</v>
      </c>
      <c r="D413" s="15" t="s">
        <v>1347</v>
      </c>
      <c r="E413" s="15" t="s">
        <v>1347</v>
      </c>
      <c r="F413" s="15" t="s">
        <v>1639</v>
      </c>
      <c r="G413" s="15" t="s">
        <v>1699</v>
      </c>
      <c r="H413" s="15" t="s">
        <v>1349</v>
      </c>
      <c r="I413" s="15" t="s">
        <v>1375</v>
      </c>
      <c r="J413" s="15"/>
      <c r="K413" s="16">
        <v>58</v>
      </c>
      <c r="L413" s="16">
        <v>2890</v>
      </c>
      <c r="M413" s="16">
        <v>2902</v>
      </c>
      <c r="N413" s="16">
        <v>2891</v>
      </c>
      <c r="O413" s="16">
        <v>42902465</v>
      </c>
      <c r="P413" s="16">
        <v>6000</v>
      </c>
      <c r="Q413" s="16">
        <v>216</v>
      </c>
      <c r="R413" s="16">
        <v>1140</v>
      </c>
      <c r="S413" s="15"/>
      <c r="T413" s="16">
        <v>59</v>
      </c>
      <c r="U413" s="16">
        <v>2874</v>
      </c>
      <c r="V413" s="16">
        <v>2890</v>
      </c>
      <c r="W413" s="16">
        <v>2915</v>
      </c>
      <c r="X413" s="16">
        <v>42242138</v>
      </c>
      <c r="Y413" s="16">
        <v>1000</v>
      </c>
      <c r="Z413" s="16">
        <v>36</v>
      </c>
      <c r="AA413" s="16">
        <v>1123</v>
      </c>
      <c r="AC413" s="16">
        <v>53</v>
      </c>
      <c r="AD413" s="16">
        <v>2921</v>
      </c>
      <c r="AE413" s="16">
        <v>2922</v>
      </c>
      <c r="AF413" s="16">
        <v>2920</v>
      </c>
      <c r="AG413" s="16">
        <v>43149405</v>
      </c>
      <c r="AH413" s="16">
        <v>0</v>
      </c>
      <c r="AI413" s="16">
        <v>0</v>
      </c>
      <c r="AJ413" s="16">
        <v>1136</v>
      </c>
      <c r="AL413" s="16">
        <v>55</v>
      </c>
      <c r="AM413" s="16">
        <v>2832</v>
      </c>
      <c r="AN413" s="16">
        <v>2833</v>
      </c>
      <c r="AO413" s="16">
        <v>2973</v>
      </c>
      <c r="AP413" s="16">
        <v>43136177</v>
      </c>
      <c r="AQ413" s="16">
        <v>0</v>
      </c>
      <c r="AR413" s="16">
        <v>0</v>
      </c>
      <c r="AS413" s="16">
        <v>1152</v>
      </c>
      <c r="AU413" s="16">
        <v>56</v>
      </c>
      <c r="AV413" s="16">
        <v>2897</v>
      </c>
      <c r="AW413" s="16">
        <v>171430185</v>
      </c>
      <c r="AX413" s="16">
        <v>7000</v>
      </c>
      <c r="AY413" s="16">
        <v>252</v>
      </c>
      <c r="AZ413" s="16">
        <v>1138</v>
      </c>
      <c r="BA413" s="16">
        <v>59177</v>
      </c>
    </row>
    <row r="414" spans="1:53">
      <c r="A414" s="15" t="s">
        <v>1344</v>
      </c>
      <c r="B414" s="15" t="s">
        <v>1345</v>
      </c>
      <c r="C414" s="15" t="s">
        <v>1346</v>
      </c>
      <c r="D414" s="15" t="s">
        <v>1347</v>
      </c>
      <c r="E414" s="15" t="s">
        <v>1347</v>
      </c>
      <c r="F414" s="15" t="s">
        <v>1639</v>
      </c>
      <c r="G414" s="15" t="s">
        <v>1572</v>
      </c>
      <c r="H414" s="15" t="s">
        <v>1349</v>
      </c>
      <c r="I414" s="15" t="s">
        <v>1373</v>
      </c>
      <c r="J414" s="15"/>
      <c r="K414" s="16">
        <v>418</v>
      </c>
      <c r="L414" s="16">
        <v>10933</v>
      </c>
      <c r="M414" s="16">
        <v>11165</v>
      </c>
      <c r="N414" s="16">
        <v>11867</v>
      </c>
      <c r="O414" s="16">
        <v>166427381</v>
      </c>
      <c r="P414" s="16">
        <v>0</v>
      </c>
      <c r="Q414" s="16">
        <v>0</v>
      </c>
      <c r="R414" s="16">
        <v>1131</v>
      </c>
      <c r="S414" s="15"/>
      <c r="T414" s="16">
        <v>419</v>
      </c>
      <c r="U414" s="16">
        <v>11686</v>
      </c>
      <c r="V414" s="16">
        <v>11517</v>
      </c>
      <c r="W414" s="16">
        <v>11072</v>
      </c>
      <c r="X414" s="16">
        <v>169744002</v>
      </c>
      <c r="Y414" s="16">
        <v>0</v>
      </c>
      <c r="Z414" s="16">
        <v>0</v>
      </c>
      <c r="AA414" s="16">
        <v>1143</v>
      </c>
      <c r="AC414" s="16">
        <v>421</v>
      </c>
      <c r="AD414" s="16">
        <v>11198</v>
      </c>
      <c r="AE414" s="16">
        <v>10960</v>
      </c>
      <c r="AF414" s="16">
        <v>10838</v>
      </c>
      <c r="AG414" s="16">
        <v>177136875</v>
      </c>
      <c r="AH414" s="16">
        <v>0</v>
      </c>
      <c r="AI414" s="16">
        <v>0</v>
      </c>
      <c r="AJ414" s="16">
        <v>1239</v>
      </c>
      <c r="AL414" s="16">
        <v>466</v>
      </c>
      <c r="AM414" s="16">
        <v>10943</v>
      </c>
      <c r="AN414" s="16">
        <v>10976</v>
      </c>
      <c r="AO414" s="16">
        <v>10932</v>
      </c>
      <c r="AP414" s="16">
        <v>179717875</v>
      </c>
      <c r="AQ414" s="16">
        <v>0</v>
      </c>
      <c r="AR414" s="16">
        <v>0</v>
      </c>
      <c r="AS414" s="16">
        <v>1262</v>
      </c>
      <c r="AU414" s="16">
        <v>431</v>
      </c>
      <c r="AV414" s="16">
        <v>11174</v>
      </c>
      <c r="AW414" s="16">
        <v>693026133</v>
      </c>
      <c r="AX414" s="16">
        <v>0</v>
      </c>
      <c r="AY414" s="16">
        <v>0</v>
      </c>
      <c r="AZ414" s="16">
        <v>1193</v>
      </c>
      <c r="BA414" s="16">
        <v>62022</v>
      </c>
    </row>
    <row r="415" spans="1:53">
      <c r="A415" s="15" t="s">
        <v>1344</v>
      </c>
      <c r="B415" s="15" t="s">
        <v>1345</v>
      </c>
      <c r="C415" s="15" t="s">
        <v>1346</v>
      </c>
      <c r="D415" s="15" t="s">
        <v>1347</v>
      </c>
      <c r="E415" s="15" t="s">
        <v>1347</v>
      </c>
      <c r="F415" s="15" t="s">
        <v>1639</v>
      </c>
      <c r="G415" s="15" t="s">
        <v>1573</v>
      </c>
      <c r="H415" s="15" t="s">
        <v>1349</v>
      </c>
      <c r="I415" s="15" t="s">
        <v>1375</v>
      </c>
      <c r="J415" s="15"/>
      <c r="K415" s="16">
        <v>418</v>
      </c>
      <c r="L415" s="16">
        <v>10933</v>
      </c>
      <c r="M415" s="16">
        <v>11165</v>
      </c>
      <c r="N415" s="16">
        <v>11867</v>
      </c>
      <c r="O415" s="16">
        <v>166427381</v>
      </c>
      <c r="P415" s="16">
        <v>0</v>
      </c>
      <c r="Q415" s="16">
        <v>0</v>
      </c>
      <c r="R415" s="16">
        <v>1131</v>
      </c>
      <c r="S415" s="15"/>
      <c r="T415" s="16">
        <v>419</v>
      </c>
      <c r="U415" s="16">
        <v>11686</v>
      </c>
      <c r="V415" s="16">
        <v>11517</v>
      </c>
      <c r="W415" s="16">
        <v>11072</v>
      </c>
      <c r="X415" s="16">
        <v>169744002</v>
      </c>
      <c r="Y415" s="16">
        <v>0</v>
      </c>
      <c r="Z415" s="16">
        <v>0</v>
      </c>
      <c r="AA415" s="16">
        <v>1143</v>
      </c>
      <c r="AC415" s="16">
        <v>421</v>
      </c>
      <c r="AD415" s="16">
        <v>11198</v>
      </c>
      <c r="AE415" s="16">
        <v>10960</v>
      </c>
      <c r="AF415" s="16">
        <v>10838</v>
      </c>
      <c r="AG415" s="16">
        <v>177136875</v>
      </c>
      <c r="AH415" s="16">
        <v>0</v>
      </c>
      <c r="AI415" s="16">
        <v>0</v>
      </c>
      <c r="AJ415" s="16">
        <v>1239</v>
      </c>
      <c r="AL415" s="16">
        <v>466</v>
      </c>
      <c r="AM415" s="16">
        <v>10943</v>
      </c>
      <c r="AN415" s="16">
        <v>10976</v>
      </c>
      <c r="AO415" s="16">
        <v>10932</v>
      </c>
      <c r="AP415" s="16">
        <v>179717875</v>
      </c>
      <c r="AQ415" s="16">
        <v>0</v>
      </c>
      <c r="AR415" s="16">
        <v>0</v>
      </c>
      <c r="AS415" s="16">
        <v>1262</v>
      </c>
      <c r="AU415" s="16">
        <v>431</v>
      </c>
      <c r="AV415" s="16">
        <v>11174</v>
      </c>
      <c r="AW415" s="16">
        <v>693026133</v>
      </c>
      <c r="AX415" s="16">
        <v>0</v>
      </c>
      <c r="AY415" s="16">
        <v>0</v>
      </c>
      <c r="AZ415" s="16">
        <v>1193</v>
      </c>
      <c r="BA415" s="16">
        <v>62022</v>
      </c>
    </row>
    <row r="416" spans="1:53">
      <c r="A416" s="15" t="s">
        <v>1344</v>
      </c>
      <c r="B416" s="15" t="s">
        <v>1345</v>
      </c>
      <c r="C416" s="15" t="s">
        <v>1346</v>
      </c>
      <c r="D416" s="15" t="s">
        <v>1347</v>
      </c>
      <c r="E416" s="15" t="s">
        <v>1347</v>
      </c>
      <c r="F416" s="15" t="s">
        <v>1639</v>
      </c>
      <c r="G416" s="15" t="s">
        <v>1574</v>
      </c>
      <c r="H416" s="15" t="s">
        <v>1349</v>
      </c>
      <c r="I416" s="15" t="s">
        <v>1373</v>
      </c>
      <c r="J416" s="15" t="s">
        <v>1641</v>
      </c>
      <c r="K416" s="16">
        <v>1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5" t="s">
        <v>1641</v>
      </c>
      <c r="T416" s="16">
        <v>1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5" t="s">
        <v>1641</v>
      </c>
      <c r="AC416" s="16">
        <v>1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5" t="s">
        <v>1641</v>
      </c>
      <c r="AL416" s="16">
        <v>1</v>
      </c>
      <c r="AM416" s="16">
        <v>0</v>
      </c>
      <c r="AN416" s="16">
        <v>0</v>
      </c>
      <c r="AO416" s="16">
        <v>0</v>
      </c>
      <c r="AP416" s="16">
        <v>0</v>
      </c>
      <c r="AQ416" s="16">
        <v>0</v>
      </c>
      <c r="AR416" s="16">
        <v>0</v>
      </c>
      <c r="AS416" s="16">
        <v>0</v>
      </c>
      <c r="AT416" s="15" t="s">
        <v>1641</v>
      </c>
      <c r="AU416" s="16">
        <v>1</v>
      </c>
      <c r="AV416" s="16">
        <v>0</v>
      </c>
      <c r="AW416" s="16">
        <v>0</v>
      </c>
      <c r="AX416" s="16">
        <v>0</v>
      </c>
      <c r="AY416" s="16">
        <v>0</v>
      </c>
      <c r="AZ416" s="16">
        <v>0</v>
      </c>
      <c r="BA416" s="16">
        <v>0</v>
      </c>
    </row>
    <row r="417" spans="1:53">
      <c r="A417" s="15" t="s">
        <v>1344</v>
      </c>
      <c r="B417" s="15" t="s">
        <v>1345</v>
      </c>
      <c r="C417" s="15" t="s">
        <v>1346</v>
      </c>
      <c r="D417" s="15" t="s">
        <v>1347</v>
      </c>
      <c r="E417" s="15" t="s">
        <v>1347</v>
      </c>
      <c r="F417" s="15" t="s">
        <v>1639</v>
      </c>
      <c r="G417" s="15" t="s">
        <v>1575</v>
      </c>
      <c r="H417" s="15" t="s">
        <v>1349</v>
      </c>
      <c r="I417" s="15" t="s">
        <v>1375</v>
      </c>
      <c r="J417" s="15" t="s">
        <v>1641</v>
      </c>
      <c r="K417" s="16">
        <v>1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5" t="s">
        <v>1641</v>
      </c>
      <c r="T417" s="16">
        <v>1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5" t="s">
        <v>1641</v>
      </c>
      <c r="AC417" s="16">
        <v>1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5" t="s">
        <v>1641</v>
      </c>
      <c r="AL417" s="16">
        <v>1</v>
      </c>
      <c r="AM417" s="16">
        <v>0</v>
      </c>
      <c r="AN417" s="16">
        <v>0</v>
      </c>
      <c r="AO417" s="16">
        <v>0</v>
      </c>
      <c r="AP417" s="16">
        <v>0</v>
      </c>
      <c r="AQ417" s="16">
        <v>0</v>
      </c>
      <c r="AR417" s="16">
        <v>0</v>
      </c>
      <c r="AS417" s="16">
        <v>0</v>
      </c>
      <c r="AT417" s="15" t="s">
        <v>1641</v>
      </c>
      <c r="AU417" s="16">
        <v>1</v>
      </c>
      <c r="AV417" s="16">
        <v>0</v>
      </c>
      <c r="AW417" s="16">
        <v>0</v>
      </c>
      <c r="AX417" s="16">
        <v>0</v>
      </c>
      <c r="AY417" s="16">
        <v>0</v>
      </c>
      <c r="AZ417" s="16">
        <v>0</v>
      </c>
      <c r="BA417" s="16">
        <v>0</v>
      </c>
    </row>
    <row r="418" spans="1:53">
      <c r="A418" s="15" t="s">
        <v>1344</v>
      </c>
      <c r="B418" s="15" t="s">
        <v>1345</v>
      </c>
      <c r="C418" s="15" t="s">
        <v>1346</v>
      </c>
      <c r="D418" s="15" t="s">
        <v>1347</v>
      </c>
      <c r="E418" s="15" t="s">
        <v>1347</v>
      </c>
      <c r="F418" s="15" t="s">
        <v>1639</v>
      </c>
      <c r="G418" s="15" t="s">
        <v>1576</v>
      </c>
      <c r="H418" s="15" t="s">
        <v>1349</v>
      </c>
      <c r="I418" s="15" t="s">
        <v>1373</v>
      </c>
      <c r="J418" s="15"/>
      <c r="K418" s="16">
        <v>457</v>
      </c>
      <c r="L418" s="16">
        <v>5559</v>
      </c>
      <c r="M418" s="16">
        <v>5622</v>
      </c>
      <c r="N418" s="16">
        <v>5655</v>
      </c>
      <c r="O418" s="16">
        <v>84736711</v>
      </c>
      <c r="P418" s="16">
        <v>0</v>
      </c>
      <c r="Q418" s="16">
        <v>0</v>
      </c>
      <c r="R418" s="16">
        <v>1161</v>
      </c>
      <c r="S418" s="15"/>
      <c r="T418" s="16">
        <v>455</v>
      </c>
      <c r="U418" s="16">
        <v>5657</v>
      </c>
      <c r="V418" s="16">
        <v>5749</v>
      </c>
      <c r="W418" s="16">
        <v>5726</v>
      </c>
      <c r="X418" s="16">
        <v>86554192</v>
      </c>
      <c r="Y418" s="16">
        <v>0</v>
      </c>
      <c r="Z418" s="16">
        <v>0</v>
      </c>
      <c r="AA418" s="16">
        <v>1166</v>
      </c>
      <c r="AC418" s="16">
        <v>465</v>
      </c>
      <c r="AD418" s="16">
        <v>5928</v>
      </c>
      <c r="AE418" s="16">
        <v>5685</v>
      </c>
      <c r="AF418" s="16">
        <v>5684</v>
      </c>
      <c r="AG418" s="16">
        <v>88055629</v>
      </c>
      <c r="AH418" s="16">
        <v>0</v>
      </c>
      <c r="AI418" s="16">
        <v>0</v>
      </c>
      <c r="AJ418" s="16">
        <v>1175</v>
      </c>
      <c r="AL418" s="16">
        <v>483</v>
      </c>
      <c r="AM418" s="16">
        <v>5720</v>
      </c>
      <c r="AN418" s="16">
        <v>5710</v>
      </c>
      <c r="AO418" s="16">
        <v>5715</v>
      </c>
      <c r="AP418" s="16">
        <v>91909550</v>
      </c>
      <c r="AQ418" s="16">
        <v>0</v>
      </c>
      <c r="AR418" s="16">
        <v>0</v>
      </c>
      <c r="AS418" s="16">
        <v>1237</v>
      </c>
      <c r="AU418" s="16">
        <v>465</v>
      </c>
      <c r="AV418" s="16">
        <v>5701</v>
      </c>
      <c r="AW418" s="16">
        <v>351256082</v>
      </c>
      <c r="AX418" s="16">
        <v>0</v>
      </c>
      <c r="AY418" s="16">
        <v>0</v>
      </c>
      <c r="AZ418" s="16">
        <v>1185</v>
      </c>
      <c r="BA418" s="16">
        <v>61615</v>
      </c>
    </row>
    <row r="419" spans="1:53">
      <c r="A419" s="15" t="s">
        <v>1344</v>
      </c>
      <c r="B419" s="15" t="s">
        <v>1345</v>
      </c>
      <c r="C419" s="15" t="s">
        <v>1346</v>
      </c>
      <c r="D419" s="15" t="s">
        <v>1347</v>
      </c>
      <c r="E419" s="15" t="s">
        <v>1347</v>
      </c>
      <c r="F419" s="15" t="s">
        <v>1639</v>
      </c>
      <c r="G419" s="15" t="s">
        <v>1577</v>
      </c>
      <c r="H419" s="15" t="s">
        <v>1349</v>
      </c>
      <c r="I419" s="15" t="s">
        <v>1375</v>
      </c>
      <c r="J419" s="15"/>
      <c r="K419" s="16">
        <v>457</v>
      </c>
      <c r="L419" s="16">
        <v>5559</v>
      </c>
      <c r="M419" s="16">
        <v>5622</v>
      </c>
      <c r="N419" s="16">
        <v>5655</v>
      </c>
      <c r="O419" s="16">
        <v>84736711</v>
      </c>
      <c r="P419" s="16">
        <v>0</v>
      </c>
      <c r="Q419" s="16">
        <v>0</v>
      </c>
      <c r="R419" s="16">
        <v>1161</v>
      </c>
      <c r="S419" s="15"/>
      <c r="T419" s="16">
        <v>455</v>
      </c>
      <c r="U419" s="16">
        <v>5657</v>
      </c>
      <c r="V419" s="16">
        <v>5749</v>
      </c>
      <c r="W419" s="16">
        <v>5726</v>
      </c>
      <c r="X419" s="16">
        <v>86554192</v>
      </c>
      <c r="Y419" s="16">
        <v>0</v>
      </c>
      <c r="Z419" s="16">
        <v>0</v>
      </c>
      <c r="AA419" s="16">
        <v>1166</v>
      </c>
      <c r="AC419" s="16">
        <v>465</v>
      </c>
      <c r="AD419" s="16">
        <v>5928</v>
      </c>
      <c r="AE419" s="16">
        <v>5685</v>
      </c>
      <c r="AF419" s="16">
        <v>5684</v>
      </c>
      <c r="AG419" s="16">
        <v>88055629</v>
      </c>
      <c r="AH419" s="16">
        <v>0</v>
      </c>
      <c r="AI419" s="16">
        <v>0</v>
      </c>
      <c r="AJ419" s="16">
        <v>1175</v>
      </c>
      <c r="AL419" s="16">
        <v>483</v>
      </c>
      <c r="AM419" s="16">
        <v>5720</v>
      </c>
      <c r="AN419" s="16">
        <v>5710</v>
      </c>
      <c r="AO419" s="16">
        <v>5715</v>
      </c>
      <c r="AP419" s="16">
        <v>91909550</v>
      </c>
      <c r="AQ419" s="16">
        <v>0</v>
      </c>
      <c r="AR419" s="16">
        <v>0</v>
      </c>
      <c r="AS419" s="16">
        <v>1237</v>
      </c>
      <c r="AU419" s="16">
        <v>465</v>
      </c>
      <c r="AV419" s="16">
        <v>5701</v>
      </c>
      <c r="AW419" s="16">
        <v>351256082</v>
      </c>
      <c r="AX419" s="16">
        <v>0</v>
      </c>
      <c r="AY419" s="16">
        <v>0</v>
      </c>
      <c r="AZ419" s="16">
        <v>1185</v>
      </c>
      <c r="BA419" s="16">
        <v>61615</v>
      </c>
    </row>
    <row r="420" spans="1:53">
      <c r="A420" s="15" t="s">
        <v>1344</v>
      </c>
      <c r="B420" s="15" t="s">
        <v>1345</v>
      </c>
      <c r="C420" s="15" t="s">
        <v>1346</v>
      </c>
      <c r="D420" s="15" t="s">
        <v>1347</v>
      </c>
      <c r="E420" s="15" t="s">
        <v>1347</v>
      </c>
      <c r="F420" s="15" t="s">
        <v>1639</v>
      </c>
      <c r="G420" s="15" t="s">
        <v>1578</v>
      </c>
      <c r="H420" s="15" t="s">
        <v>1349</v>
      </c>
      <c r="I420" s="15" t="s">
        <v>1369</v>
      </c>
      <c r="J420" s="15"/>
      <c r="K420" s="16">
        <v>2817</v>
      </c>
      <c r="L420" s="16">
        <v>73034</v>
      </c>
      <c r="M420" s="16">
        <v>73316</v>
      </c>
      <c r="N420" s="16">
        <v>73767</v>
      </c>
      <c r="O420" s="16">
        <v>904035826</v>
      </c>
      <c r="P420" s="16">
        <v>288417</v>
      </c>
      <c r="Q420" s="16">
        <v>16434</v>
      </c>
      <c r="R420" s="16">
        <v>948</v>
      </c>
      <c r="S420" s="15"/>
      <c r="T420" s="16">
        <v>2828</v>
      </c>
      <c r="U420" s="16">
        <v>74238</v>
      </c>
      <c r="V420" s="16">
        <v>74344</v>
      </c>
      <c r="W420" s="16">
        <v>73801</v>
      </c>
      <c r="X420" s="16">
        <v>924994397</v>
      </c>
      <c r="Y420" s="16">
        <v>87975</v>
      </c>
      <c r="Z420" s="16">
        <v>5074</v>
      </c>
      <c r="AA420" s="16">
        <v>960</v>
      </c>
      <c r="AC420" s="16">
        <v>2840</v>
      </c>
      <c r="AD420" s="16">
        <v>75269</v>
      </c>
      <c r="AE420" s="16">
        <v>75336</v>
      </c>
      <c r="AF420" s="16">
        <v>75493</v>
      </c>
      <c r="AG420" s="16">
        <v>935649684</v>
      </c>
      <c r="AH420" s="16">
        <v>120151</v>
      </c>
      <c r="AI420" s="16">
        <v>7244</v>
      </c>
      <c r="AJ420" s="16">
        <v>955</v>
      </c>
      <c r="AL420" s="16">
        <v>2914</v>
      </c>
      <c r="AM420" s="16">
        <v>75945</v>
      </c>
      <c r="AN420" s="16">
        <v>75717</v>
      </c>
      <c r="AO420" s="16">
        <v>75880</v>
      </c>
      <c r="AP420" s="16">
        <v>973505219</v>
      </c>
      <c r="AQ420" s="16">
        <v>54252</v>
      </c>
      <c r="AR420" s="16">
        <v>3250</v>
      </c>
      <c r="AS420" s="16">
        <v>987</v>
      </c>
      <c r="AU420" s="16">
        <v>2850</v>
      </c>
      <c r="AV420" s="16">
        <v>74678</v>
      </c>
      <c r="AW420" s="16">
        <v>3738185126</v>
      </c>
      <c r="AX420" s="16">
        <v>550795</v>
      </c>
      <c r="AY420" s="16">
        <v>32002</v>
      </c>
      <c r="AZ420" s="16">
        <v>963</v>
      </c>
      <c r="BA420" s="16">
        <v>50057</v>
      </c>
    </row>
    <row r="421" spans="1:53">
      <c r="A421" s="15" t="s">
        <v>1344</v>
      </c>
      <c r="B421" s="15" t="s">
        <v>1345</v>
      </c>
      <c r="C421" s="15" t="s">
        <v>1346</v>
      </c>
      <c r="D421" s="15" t="s">
        <v>1347</v>
      </c>
      <c r="E421" s="15" t="s">
        <v>1347</v>
      </c>
      <c r="F421" s="15" t="s">
        <v>1639</v>
      </c>
      <c r="G421" s="15" t="s">
        <v>1579</v>
      </c>
      <c r="H421" s="15" t="s">
        <v>1349</v>
      </c>
      <c r="I421" s="15" t="s">
        <v>1371</v>
      </c>
      <c r="J421" s="15"/>
      <c r="K421" s="16">
        <v>2817</v>
      </c>
      <c r="L421" s="16">
        <v>73034</v>
      </c>
      <c r="M421" s="16">
        <v>73316</v>
      </c>
      <c r="N421" s="16">
        <v>73767</v>
      </c>
      <c r="O421" s="16">
        <v>904035826</v>
      </c>
      <c r="P421" s="16">
        <v>288417</v>
      </c>
      <c r="Q421" s="16">
        <v>16434</v>
      </c>
      <c r="R421" s="16">
        <v>948</v>
      </c>
      <c r="S421" s="15"/>
      <c r="T421" s="16">
        <v>2828</v>
      </c>
      <c r="U421" s="16">
        <v>74238</v>
      </c>
      <c r="V421" s="16">
        <v>74344</v>
      </c>
      <c r="W421" s="16">
        <v>73801</v>
      </c>
      <c r="X421" s="16">
        <v>924994397</v>
      </c>
      <c r="Y421" s="16">
        <v>87975</v>
      </c>
      <c r="Z421" s="16">
        <v>5074</v>
      </c>
      <c r="AA421" s="16">
        <v>960</v>
      </c>
      <c r="AC421" s="16">
        <v>2840</v>
      </c>
      <c r="AD421" s="16">
        <v>75269</v>
      </c>
      <c r="AE421" s="16">
        <v>75336</v>
      </c>
      <c r="AF421" s="16">
        <v>75493</v>
      </c>
      <c r="AG421" s="16">
        <v>935649684</v>
      </c>
      <c r="AH421" s="16">
        <v>120151</v>
      </c>
      <c r="AI421" s="16">
        <v>7244</v>
      </c>
      <c r="AJ421" s="16">
        <v>955</v>
      </c>
      <c r="AL421" s="16">
        <v>2914</v>
      </c>
      <c r="AM421" s="16">
        <v>75945</v>
      </c>
      <c r="AN421" s="16">
        <v>75717</v>
      </c>
      <c r="AO421" s="16">
        <v>75880</v>
      </c>
      <c r="AP421" s="16">
        <v>973505219</v>
      </c>
      <c r="AQ421" s="16">
        <v>54252</v>
      </c>
      <c r="AR421" s="16">
        <v>3250</v>
      </c>
      <c r="AS421" s="16">
        <v>987</v>
      </c>
      <c r="AU421" s="16">
        <v>2850</v>
      </c>
      <c r="AV421" s="16">
        <v>74678</v>
      </c>
      <c r="AW421" s="16">
        <v>3738185126</v>
      </c>
      <c r="AX421" s="16">
        <v>550795</v>
      </c>
      <c r="AY421" s="16">
        <v>32002</v>
      </c>
      <c r="AZ421" s="16">
        <v>963</v>
      </c>
      <c r="BA421" s="16">
        <v>50057</v>
      </c>
    </row>
    <row r="422" spans="1:53">
      <c r="A422" s="15" t="s">
        <v>1344</v>
      </c>
      <c r="B422" s="15" t="s">
        <v>1345</v>
      </c>
      <c r="C422" s="15" t="s">
        <v>1346</v>
      </c>
      <c r="D422" s="15" t="s">
        <v>1347</v>
      </c>
      <c r="E422" s="15" t="s">
        <v>1347</v>
      </c>
      <c r="F422" s="15" t="s">
        <v>1639</v>
      </c>
      <c r="G422" s="15" t="s">
        <v>1580</v>
      </c>
      <c r="H422" s="15" t="s">
        <v>1349</v>
      </c>
      <c r="I422" s="15" t="s">
        <v>1373</v>
      </c>
      <c r="J422" s="15" t="s">
        <v>1641</v>
      </c>
      <c r="K422" s="16">
        <v>2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5" t="s">
        <v>1641</v>
      </c>
      <c r="T422" s="16">
        <v>2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5" t="s">
        <v>1641</v>
      </c>
      <c r="AC422" s="16">
        <v>2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5" t="s">
        <v>1641</v>
      </c>
      <c r="AL422" s="16">
        <v>5</v>
      </c>
      <c r="AM422" s="16">
        <v>0</v>
      </c>
      <c r="AN422" s="16">
        <v>0</v>
      </c>
      <c r="AO422" s="16">
        <v>0</v>
      </c>
      <c r="AP422" s="16">
        <v>0</v>
      </c>
      <c r="AQ422" s="16">
        <v>0</v>
      </c>
      <c r="AR422" s="16">
        <v>0</v>
      </c>
      <c r="AS422" s="16">
        <v>0</v>
      </c>
      <c r="AT422" s="15" t="s">
        <v>1641</v>
      </c>
      <c r="AU422" s="16">
        <v>3</v>
      </c>
      <c r="AV422" s="16">
        <v>0</v>
      </c>
      <c r="AW422" s="16">
        <v>0</v>
      </c>
      <c r="AX422" s="16">
        <v>0</v>
      </c>
      <c r="AY422" s="16">
        <v>0</v>
      </c>
      <c r="AZ422" s="16">
        <v>0</v>
      </c>
      <c r="BA422" s="16">
        <v>0</v>
      </c>
    </row>
    <row r="423" spans="1:53">
      <c r="A423" s="15" t="s">
        <v>1344</v>
      </c>
      <c r="B423" s="15" t="s">
        <v>1345</v>
      </c>
      <c r="C423" s="15" t="s">
        <v>1346</v>
      </c>
      <c r="D423" s="15" t="s">
        <v>1347</v>
      </c>
      <c r="E423" s="15" t="s">
        <v>1347</v>
      </c>
      <c r="F423" s="15" t="s">
        <v>1639</v>
      </c>
      <c r="G423" s="15" t="s">
        <v>1581</v>
      </c>
      <c r="H423" s="15" t="s">
        <v>1349</v>
      </c>
      <c r="I423" s="15" t="s">
        <v>1375</v>
      </c>
      <c r="J423" s="15" t="s">
        <v>1641</v>
      </c>
      <c r="K423" s="16">
        <v>2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5" t="s">
        <v>1641</v>
      </c>
      <c r="T423" s="16">
        <v>2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5" t="s">
        <v>1641</v>
      </c>
      <c r="AC423" s="16">
        <v>2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5" t="s">
        <v>1641</v>
      </c>
      <c r="AL423" s="16">
        <v>5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5" t="s">
        <v>1641</v>
      </c>
      <c r="AU423" s="16">
        <v>3</v>
      </c>
      <c r="AV423" s="16">
        <v>0</v>
      </c>
      <c r="AW423" s="16">
        <v>0</v>
      </c>
      <c r="AX423" s="16">
        <v>0</v>
      </c>
      <c r="AY423" s="16">
        <v>0</v>
      </c>
      <c r="AZ423" s="16">
        <v>0</v>
      </c>
      <c r="BA423" s="16">
        <v>0</v>
      </c>
    </row>
    <row r="424" spans="1:53">
      <c r="A424" s="15" t="s">
        <v>1344</v>
      </c>
      <c r="B424" s="15" t="s">
        <v>1345</v>
      </c>
      <c r="C424" s="15" t="s">
        <v>1346</v>
      </c>
      <c r="D424" s="15" t="s">
        <v>1347</v>
      </c>
      <c r="E424" s="15" t="s">
        <v>1347</v>
      </c>
      <c r="F424" s="15" t="s">
        <v>1639</v>
      </c>
      <c r="G424" s="15" t="s">
        <v>1582</v>
      </c>
      <c r="H424" s="15" t="s">
        <v>1349</v>
      </c>
      <c r="I424" s="15" t="s">
        <v>1373</v>
      </c>
      <c r="J424" s="15"/>
      <c r="K424" s="16">
        <v>359</v>
      </c>
      <c r="L424" s="16">
        <v>10311</v>
      </c>
      <c r="M424" s="16">
        <v>10255</v>
      </c>
      <c r="N424" s="16">
        <v>10295</v>
      </c>
      <c r="O424" s="16">
        <v>101551583</v>
      </c>
      <c r="P424" s="16">
        <v>0</v>
      </c>
      <c r="Q424" s="16">
        <v>0</v>
      </c>
      <c r="R424" s="16">
        <v>759</v>
      </c>
      <c r="S424" s="15"/>
      <c r="T424" s="16">
        <v>352</v>
      </c>
      <c r="U424" s="16">
        <v>10211</v>
      </c>
      <c r="V424" s="16">
        <v>10357</v>
      </c>
      <c r="W424" s="16">
        <v>10258</v>
      </c>
      <c r="X424" s="16">
        <v>99611692</v>
      </c>
      <c r="Y424" s="16">
        <v>0</v>
      </c>
      <c r="Z424" s="16">
        <v>0</v>
      </c>
      <c r="AA424" s="16">
        <v>746</v>
      </c>
      <c r="AC424" s="16">
        <v>351</v>
      </c>
      <c r="AD424" s="16">
        <v>10359</v>
      </c>
      <c r="AE424" s="16">
        <v>10376</v>
      </c>
      <c r="AF424" s="16">
        <v>10530</v>
      </c>
      <c r="AG424" s="16">
        <v>102160837</v>
      </c>
      <c r="AH424" s="16">
        <v>0</v>
      </c>
      <c r="AI424" s="16">
        <v>0</v>
      </c>
      <c r="AJ424" s="16">
        <v>754</v>
      </c>
      <c r="AL424" s="16">
        <v>352</v>
      </c>
      <c r="AM424" s="16">
        <v>10271</v>
      </c>
      <c r="AN424" s="16">
        <v>10352</v>
      </c>
      <c r="AO424" s="16">
        <v>10477</v>
      </c>
      <c r="AP424" s="16">
        <v>107658764</v>
      </c>
      <c r="AQ424" s="16">
        <v>0</v>
      </c>
      <c r="AR424" s="16">
        <v>0</v>
      </c>
      <c r="AS424" s="16">
        <v>799</v>
      </c>
      <c r="AU424" s="16">
        <v>354</v>
      </c>
      <c r="AV424" s="16">
        <v>10338</v>
      </c>
      <c r="AW424" s="16">
        <v>410982876</v>
      </c>
      <c r="AX424" s="16">
        <v>0</v>
      </c>
      <c r="AY424" s="16">
        <v>0</v>
      </c>
      <c r="AZ424" s="16">
        <v>765</v>
      </c>
      <c r="BA424" s="16">
        <v>39756</v>
      </c>
    </row>
    <row r="425" spans="1:53">
      <c r="A425" s="15" t="s">
        <v>1344</v>
      </c>
      <c r="B425" s="15" t="s">
        <v>1345</v>
      </c>
      <c r="C425" s="15" t="s">
        <v>1346</v>
      </c>
      <c r="D425" s="15" t="s">
        <v>1347</v>
      </c>
      <c r="E425" s="15" t="s">
        <v>1347</v>
      </c>
      <c r="F425" s="15" t="s">
        <v>1639</v>
      </c>
      <c r="G425" s="15" t="s">
        <v>1583</v>
      </c>
      <c r="H425" s="15" t="s">
        <v>1349</v>
      </c>
      <c r="I425" s="15" t="s">
        <v>1375</v>
      </c>
      <c r="J425" s="15"/>
      <c r="K425" s="16">
        <v>359</v>
      </c>
      <c r="L425" s="16">
        <v>10311</v>
      </c>
      <c r="M425" s="16">
        <v>10255</v>
      </c>
      <c r="N425" s="16">
        <v>10295</v>
      </c>
      <c r="O425" s="16">
        <v>101551583</v>
      </c>
      <c r="P425" s="16">
        <v>0</v>
      </c>
      <c r="Q425" s="16">
        <v>0</v>
      </c>
      <c r="R425" s="16">
        <v>759</v>
      </c>
      <c r="S425" s="15"/>
      <c r="T425" s="16">
        <v>352</v>
      </c>
      <c r="U425" s="16">
        <v>10211</v>
      </c>
      <c r="V425" s="16">
        <v>10357</v>
      </c>
      <c r="W425" s="16">
        <v>10258</v>
      </c>
      <c r="X425" s="16">
        <v>99611692</v>
      </c>
      <c r="Y425" s="16">
        <v>0</v>
      </c>
      <c r="Z425" s="16">
        <v>0</v>
      </c>
      <c r="AA425" s="16">
        <v>746</v>
      </c>
      <c r="AC425" s="16">
        <v>351</v>
      </c>
      <c r="AD425" s="16">
        <v>10359</v>
      </c>
      <c r="AE425" s="16">
        <v>10376</v>
      </c>
      <c r="AF425" s="16">
        <v>10530</v>
      </c>
      <c r="AG425" s="16">
        <v>102160837</v>
      </c>
      <c r="AH425" s="16">
        <v>0</v>
      </c>
      <c r="AI425" s="16">
        <v>0</v>
      </c>
      <c r="AJ425" s="16">
        <v>754</v>
      </c>
      <c r="AL425" s="16">
        <v>352</v>
      </c>
      <c r="AM425" s="16">
        <v>10271</v>
      </c>
      <c r="AN425" s="16">
        <v>10352</v>
      </c>
      <c r="AO425" s="16">
        <v>10477</v>
      </c>
      <c r="AP425" s="16">
        <v>107658764</v>
      </c>
      <c r="AQ425" s="16">
        <v>0</v>
      </c>
      <c r="AR425" s="16">
        <v>0</v>
      </c>
      <c r="AS425" s="16">
        <v>799</v>
      </c>
      <c r="AU425" s="16">
        <v>354</v>
      </c>
      <c r="AV425" s="16">
        <v>10338</v>
      </c>
      <c r="AW425" s="16">
        <v>410982876</v>
      </c>
      <c r="AX425" s="16">
        <v>0</v>
      </c>
      <c r="AY425" s="16">
        <v>0</v>
      </c>
      <c r="AZ425" s="16">
        <v>765</v>
      </c>
      <c r="BA425" s="16">
        <v>39756</v>
      </c>
    </row>
    <row r="426" spans="1:53">
      <c r="A426" s="15" t="s">
        <v>1344</v>
      </c>
      <c r="B426" s="15" t="s">
        <v>1345</v>
      </c>
      <c r="C426" s="15" t="s">
        <v>1346</v>
      </c>
      <c r="D426" s="15" t="s">
        <v>1347</v>
      </c>
      <c r="E426" s="15" t="s">
        <v>1347</v>
      </c>
      <c r="F426" s="15" t="s">
        <v>1639</v>
      </c>
      <c r="G426" s="15" t="s">
        <v>1584</v>
      </c>
      <c r="H426" s="15" t="s">
        <v>1349</v>
      </c>
      <c r="I426" s="15" t="s">
        <v>1373</v>
      </c>
      <c r="J426" s="15"/>
      <c r="K426" s="16">
        <v>455</v>
      </c>
      <c r="L426" s="16">
        <v>6177</v>
      </c>
      <c r="M426" s="16">
        <v>6241</v>
      </c>
      <c r="N426" s="16">
        <v>6269</v>
      </c>
      <c r="O426" s="16">
        <v>107352084</v>
      </c>
      <c r="P426" s="16">
        <v>0</v>
      </c>
      <c r="Q426" s="16">
        <v>0</v>
      </c>
      <c r="R426" s="16">
        <v>1326</v>
      </c>
      <c r="S426" s="15"/>
      <c r="T426" s="16">
        <v>459</v>
      </c>
      <c r="U426" s="16">
        <v>6395</v>
      </c>
      <c r="V426" s="16">
        <v>6329</v>
      </c>
      <c r="W426" s="16">
        <v>6092</v>
      </c>
      <c r="X426" s="16">
        <v>106011891</v>
      </c>
      <c r="Y426" s="16">
        <v>0</v>
      </c>
      <c r="Z426" s="16">
        <v>0</v>
      </c>
      <c r="AA426" s="16">
        <v>1300</v>
      </c>
      <c r="AC426" s="16">
        <v>464</v>
      </c>
      <c r="AD426" s="16">
        <v>6076</v>
      </c>
      <c r="AE426" s="16">
        <v>6024</v>
      </c>
      <c r="AF426" s="16">
        <v>5974</v>
      </c>
      <c r="AG426" s="16">
        <v>108948056</v>
      </c>
      <c r="AH426" s="16">
        <v>0</v>
      </c>
      <c r="AI426" s="16">
        <v>0</v>
      </c>
      <c r="AJ426" s="16">
        <v>1391</v>
      </c>
      <c r="AL426" s="16">
        <v>486</v>
      </c>
      <c r="AM426" s="16">
        <v>6120</v>
      </c>
      <c r="AN426" s="16">
        <v>6099</v>
      </c>
      <c r="AO426" s="16">
        <v>6036</v>
      </c>
      <c r="AP426" s="16">
        <v>113881064</v>
      </c>
      <c r="AQ426" s="16">
        <v>0</v>
      </c>
      <c r="AR426" s="16">
        <v>0</v>
      </c>
      <c r="AS426" s="16">
        <v>1440</v>
      </c>
      <c r="AU426" s="16">
        <v>466</v>
      </c>
      <c r="AV426" s="16">
        <v>6153</v>
      </c>
      <c r="AW426" s="16">
        <v>436193095</v>
      </c>
      <c r="AX426" s="16">
        <v>0</v>
      </c>
      <c r="AY426" s="16">
        <v>0</v>
      </c>
      <c r="AZ426" s="16">
        <v>1363</v>
      </c>
      <c r="BA426" s="16">
        <v>70895</v>
      </c>
    </row>
    <row r="427" spans="1:53">
      <c r="A427" s="15" t="s">
        <v>1344</v>
      </c>
      <c r="B427" s="15" t="s">
        <v>1345</v>
      </c>
      <c r="C427" s="15" t="s">
        <v>1346</v>
      </c>
      <c r="D427" s="15" t="s">
        <v>1347</v>
      </c>
      <c r="E427" s="15" t="s">
        <v>1347</v>
      </c>
      <c r="F427" s="15" t="s">
        <v>1639</v>
      </c>
      <c r="G427" s="15" t="s">
        <v>1585</v>
      </c>
      <c r="H427" s="15" t="s">
        <v>1349</v>
      </c>
      <c r="I427" s="15" t="s">
        <v>1375</v>
      </c>
      <c r="J427" s="15"/>
      <c r="K427" s="16">
        <v>455</v>
      </c>
      <c r="L427" s="16">
        <v>6177</v>
      </c>
      <c r="M427" s="16">
        <v>6241</v>
      </c>
      <c r="N427" s="16">
        <v>6269</v>
      </c>
      <c r="O427" s="16">
        <v>107352084</v>
      </c>
      <c r="P427" s="16">
        <v>0</v>
      </c>
      <c r="Q427" s="16">
        <v>0</v>
      </c>
      <c r="R427" s="16">
        <v>1326</v>
      </c>
      <c r="S427" s="15"/>
      <c r="T427" s="16">
        <v>459</v>
      </c>
      <c r="U427" s="16">
        <v>6395</v>
      </c>
      <c r="V427" s="16">
        <v>6329</v>
      </c>
      <c r="W427" s="16">
        <v>6092</v>
      </c>
      <c r="X427" s="16">
        <v>106011891</v>
      </c>
      <c r="Y427" s="16">
        <v>0</v>
      </c>
      <c r="Z427" s="16">
        <v>0</v>
      </c>
      <c r="AA427" s="16">
        <v>1300</v>
      </c>
      <c r="AC427" s="16">
        <v>464</v>
      </c>
      <c r="AD427" s="16">
        <v>6076</v>
      </c>
      <c r="AE427" s="16">
        <v>6024</v>
      </c>
      <c r="AF427" s="16">
        <v>5974</v>
      </c>
      <c r="AG427" s="16">
        <v>108948056</v>
      </c>
      <c r="AH427" s="16">
        <v>0</v>
      </c>
      <c r="AI427" s="16">
        <v>0</v>
      </c>
      <c r="AJ427" s="16">
        <v>1391</v>
      </c>
      <c r="AL427" s="16">
        <v>486</v>
      </c>
      <c r="AM427" s="16">
        <v>6120</v>
      </c>
      <c r="AN427" s="16">
        <v>6099</v>
      </c>
      <c r="AO427" s="16">
        <v>6036</v>
      </c>
      <c r="AP427" s="16">
        <v>113881064</v>
      </c>
      <c r="AQ427" s="16">
        <v>0</v>
      </c>
      <c r="AR427" s="16">
        <v>0</v>
      </c>
      <c r="AS427" s="16">
        <v>1440</v>
      </c>
      <c r="AU427" s="16">
        <v>466</v>
      </c>
      <c r="AV427" s="16">
        <v>6153</v>
      </c>
      <c r="AW427" s="16">
        <v>436193095</v>
      </c>
      <c r="AX427" s="16">
        <v>0</v>
      </c>
      <c r="AY427" s="16">
        <v>0</v>
      </c>
      <c r="AZ427" s="16">
        <v>1363</v>
      </c>
      <c r="BA427" s="16">
        <v>70895</v>
      </c>
    </row>
    <row r="428" spans="1:53">
      <c r="A428" s="15" t="s">
        <v>1344</v>
      </c>
      <c r="B428" s="15" t="s">
        <v>1345</v>
      </c>
      <c r="C428" s="15" t="s">
        <v>1346</v>
      </c>
      <c r="D428" s="15" t="s">
        <v>1347</v>
      </c>
      <c r="E428" s="15" t="s">
        <v>1347</v>
      </c>
      <c r="F428" s="15" t="s">
        <v>1639</v>
      </c>
      <c r="G428" s="15" t="s">
        <v>1586</v>
      </c>
      <c r="H428" s="15" t="s">
        <v>1349</v>
      </c>
      <c r="I428" s="15" t="s">
        <v>1373</v>
      </c>
      <c r="J428" s="15"/>
      <c r="K428" s="16">
        <v>1996</v>
      </c>
      <c r="L428" s="16">
        <v>56458</v>
      </c>
      <c r="M428" s="16">
        <v>56733</v>
      </c>
      <c r="N428" s="16">
        <v>57117</v>
      </c>
      <c r="O428" s="16">
        <v>694368866</v>
      </c>
      <c r="P428" s="16">
        <v>0</v>
      </c>
      <c r="Q428" s="16">
        <v>0</v>
      </c>
      <c r="R428" s="16">
        <v>941</v>
      </c>
      <c r="S428" s="15"/>
      <c r="T428" s="16">
        <v>2010</v>
      </c>
      <c r="U428" s="16">
        <v>57541</v>
      </c>
      <c r="V428" s="16">
        <v>57559</v>
      </c>
      <c r="W428" s="16">
        <v>57353</v>
      </c>
      <c r="X428" s="16">
        <v>718515177</v>
      </c>
      <c r="Y428" s="16">
        <v>0</v>
      </c>
      <c r="Z428" s="16">
        <v>0</v>
      </c>
      <c r="AA428" s="16">
        <v>961</v>
      </c>
      <c r="AC428" s="16">
        <v>2018</v>
      </c>
      <c r="AD428" s="16">
        <v>58746</v>
      </c>
      <c r="AE428" s="16">
        <v>58844</v>
      </c>
      <c r="AF428" s="16">
        <v>58903</v>
      </c>
      <c r="AG428" s="16">
        <v>723510520</v>
      </c>
      <c r="AH428" s="16">
        <v>0</v>
      </c>
      <c r="AI428" s="16">
        <v>0</v>
      </c>
      <c r="AJ428" s="16">
        <v>946</v>
      </c>
      <c r="AL428" s="16">
        <v>2066</v>
      </c>
      <c r="AM428" s="16">
        <v>59465</v>
      </c>
      <c r="AN428" s="16">
        <v>59184</v>
      </c>
      <c r="AO428" s="16">
        <v>59284</v>
      </c>
      <c r="AP428" s="16">
        <v>751054238</v>
      </c>
      <c r="AQ428" s="16">
        <v>0</v>
      </c>
      <c r="AR428" s="16">
        <v>0</v>
      </c>
      <c r="AS428" s="16">
        <v>974</v>
      </c>
      <c r="AU428" s="16">
        <v>2023</v>
      </c>
      <c r="AV428" s="16">
        <v>58099</v>
      </c>
      <c r="AW428" s="16">
        <v>2887448801</v>
      </c>
      <c r="AX428" s="16">
        <v>0</v>
      </c>
      <c r="AY428" s="16">
        <v>0</v>
      </c>
      <c r="AZ428" s="16">
        <v>956</v>
      </c>
      <c r="BA428" s="16">
        <v>49699</v>
      </c>
    </row>
    <row r="429" spans="1:53">
      <c r="A429" s="15" t="s">
        <v>1344</v>
      </c>
      <c r="B429" s="15" t="s">
        <v>1345</v>
      </c>
      <c r="C429" s="15" t="s">
        <v>1346</v>
      </c>
      <c r="D429" s="15" t="s">
        <v>1347</v>
      </c>
      <c r="E429" s="15" t="s">
        <v>1347</v>
      </c>
      <c r="F429" s="15" t="s">
        <v>1639</v>
      </c>
      <c r="G429" s="15" t="s">
        <v>1587</v>
      </c>
      <c r="H429" s="15" t="s">
        <v>1349</v>
      </c>
      <c r="I429" s="15" t="s">
        <v>1375</v>
      </c>
      <c r="J429" s="15"/>
      <c r="K429" s="16">
        <v>1996</v>
      </c>
      <c r="L429" s="16">
        <v>56458</v>
      </c>
      <c r="M429" s="16">
        <v>56733</v>
      </c>
      <c r="N429" s="16">
        <v>57117</v>
      </c>
      <c r="O429" s="16">
        <v>694368866</v>
      </c>
      <c r="P429" s="16">
        <v>0</v>
      </c>
      <c r="Q429" s="16">
        <v>0</v>
      </c>
      <c r="R429" s="16">
        <v>941</v>
      </c>
      <c r="S429" s="15"/>
      <c r="T429" s="16">
        <v>2010</v>
      </c>
      <c r="U429" s="16">
        <v>57541</v>
      </c>
      <c r="V429" s="16">
        <v>57559</v>
      </c>
      <c r="W429" s="16">
        <v>57353</v>
      </c>
      <c r="X429" s="16">
        <v>718515177</v>
      </c>
      <c r="Y429" s="16">
        <v>0</v>
      </c>
      <c r="Z429" s="16">
        <v>0</v>
      </c>
      <c r="AA429" s="16">
        <v>961</v>
      </c>
      <c r="AC429" s="16">
        <v>2018</v>
      </c>
      <c r="AD429" s="16">
        <v>58746</v>
      </c>
      <c r="AE429" s="16">
        <v>58844</v>
      </c>
      <c r="AF429" s="16">
        <v>58903</v>
      </c>
      <c r="AG429" s="16">
        <v>723510520</v>
      </c>
      <c r="AH429" s="16">
        <v>0</v>
      </c>
      <c r="AI429" s="16">
        <v>0</v>
      </c>
      <c r="AJ429" s="16">
        <v>946</v>
      </c>
      <c r="AL429" s="16">
        <v>2066</v>
      </c>
      <c r="AM429" s="16">
        <v>59465</v>
      </c>
      <c r="AN429" s="16">
        <v>59184</v>
      </c>
      <c r="AO429" s="16">
        <v>59284</v>
      </c>
      <c r="AP429" s="16">
        <v>751054238</v>
      </c>
      <c r="AQ429" s="16">
        <v>0</v>
      </c>
      <c r="AR429" s="16">
        <v>0</v>
      </c>
      <c r="AS429" s="16">
        <v>974</v>
      </c>
      <c r="AU429" s="16">
        <v>2023</v>
      </c>
      <c r="AV429" s="16">
        <v>58099</v>
      </c>
      <c r="AW429" s="16">
        <v>2887448801</v>
      </c>
      <c r="AX429" s="16">
        <v>0</v>
      </c>
      <c r="AY429" s="16">
        <v>0</v>
      </c>
      <c r="AZ429" s="16">
        <v>956</v>
      </c>
      <c r="BA429" s="16">
        <v>49699</v>
      </c>
    </row>
    <row r="430" spans="1:53">
      <c r="A430" s="15" t="s">
        <v>1344</v>
      </c>
      <c r="B430" s="15" t="s">
        <v>1345</v>
      </c>
      <c r="C430" s="15" t="s">
        <v>1346</v>
      </c>
      <c r="D430" s="15" t="s">
        <v>1347</v>
      </c>
      <c r="E430" s="15" t="s">
        <v>1347</v>
      </c>
      <c r="F430" s="15" t="s">
        <v>1639</v>
      </c>
      <c r="G430" s="15" t="s">
        <v>1700</v>
      </c>
      <c r="H430" s="15" t="s">
        <v>1349</v>
      </c>
      <c r="I430" s="15" t="s">
        <v>1373</v>
      </c>
      <c r="J430" s="15" t="s">
        <v>1641</v>
      </c>
      <c r="K430" s="16">
        <v>4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5" t="s">
        <v>1641</v>
      </c>
      <c r="T430" s="16">
        <v>4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5" t="s">
        <v>1641</v>
      </c>
      <c r="AC430" s="16">
        <v>4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5" t="s">
        <v>1641</v>
      </c>
      <c r="AL430" s="16">
        <v>4</v>
      </c>
      <c r="AM430" s="16">
        <v>0</v>
      </c>
      <c r="AN430" s="16">
        <v>0</v>
      </c>
      <c r="AO430" s="16">
        <v>0</v>
      </c>
      <c r="AP430" s="16">
        <v>0</v>
      </c>
      <c r="AQ430" s="16">
        <v>0</v>
      </c>
      <c r="AR430" s="16">
        <v>0</v>
      </c>
      <c r="AS430" s="16">
        <v>0</v>
      </c>
      <c r="AT430" s="15" t="s">
        <v>1641</v>
      </c>
      <c r="AU430" s="16">
        <v>4</v>
      </c>
      <c r="AV430" s="16">
        <v>0</v>
      </c>
      <c r="AW430" s="16">
        <v>0</v>
      </c>
      <c r="AX430" s="16">
        <v>0</v>
      </c>
      <c r="AY430" s="16">
        <v>0</v>
      </c>
      <c r="AZ430" s="16">
        <v>0</v>
      </c>
      <c r="BA430" s="16">
        <v>0</v>
      </c>
    </row>
    <row r="431" spans="1:53">
      <c r="A431" s="15" t="s">
        <v>1344</v>
      </c>
      <c r="B431" s="15" t="s">
        <v>1345</v>
      </c>
      <c r="C431" s="15" t="s">
        <v>1346</v>
      </c>
      <c r="D431" s="15" t="s">
        <v>1347</v>
      </c>
      <c r="E431" s="15" t="s">
        <v>1347</v>
      </c>
      <c r="F431" s="15" t="s">
        <v>1639</v>
      </c>
      <c r="G431" s="15" t="s">
        <v>1701</v>
      </c>
      <c r="H431" s="15" t="s">
        <v>1349</v>
      </c>
      <c r="I431" s="15" t="s">
        <v>1375</v>
      </c>
      <c r="J431" s="15" t="s">
        <v>1641</v>
      </c>
      <c r="K431" s="16">
        <v>4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5" t="s">
        <v>1641</v>
      </c>
      <c r="T431" s="16">
        <v>4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5" t="s">
        <v>1641</v>
      </c>
      <c r="AC431" s="16">
        <v>4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5" t="s">
        <v>1641</v>
      </c>
      <c r="AL431" s="16">
        <v>4</v>
      </c>
      <c r="AM431" s="16">
        <v>0</v>
      </c>
      <c r="AN431" s="16">
        <v>0</v>
      </c>
      <c r="AO431" s="16">
        <v>0</v>
      </c>
      <c r="AP431" s="16">
        <v>0</v>
      </c>
      <c r="AQ431" s="16">
        <v>0</v>
      </c>
      <c r="AR431" s="16">
        <v>0</v>
      </c>
      <c r="AS431" s="16">
        <v>0</v>
      </c>
      <c r="AT431" s="15" t="s">
        <v>1641</v>
      </c>
      <c r="AU431" s="16">
        <v>4</v>
      </c>
      <c r="AV431" s="16">
        <v>0</v>
      </c>
      <c r="AW431" s="16">
        <v>0</v>
      </c>
      <c r="AX431" s="16">
        <v>0</v>
      </c>
      <c r="AY431" s="16">
        <v>0</v>
      </c>
      <c r="AZ431" s="16">
        <v>0</v>
      </c>
      <c r="BA431" s="16">
        <v>0</v>
      </c>
    </row>
    <row r="432" spans="1:53">
      <c r="A432" s="15" t="s">
        <v>1344</v>
      </c>
      <c r="B432" s="15" t="s">
        <v>1345</v>
      </c>
      <c r="C432" s="15" t="s">
        <v>1346</v>
      </c>
      <c r="D432" s="15" t="s">
        <v>1347</v>
      </c>
      <c r="E432" s="15" t="s">
        <v>1347</v>
      </c>
      <c r="F432" s="15" t="s">
        <v>1639</v>
      </c>
      <c r="G432" s="15" t="s">
        <v>1588</v>
      </c>
      <c r="H432" s="15" t="s">
        <v>1349</v>
      </c>
      <c r="I432" s="15" t="s">
        <v>1373</v>
      </c>
      <c r="J432" s="15" t="s">
        <v>1641</v>
      </c>
      <c r="K432" s="16">
        <v>1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5" t="s">
        <v>1641</v>
      </c>
      <c r="T432" s="16">
        <v>1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5" t="s">
        <v>1641</v>
      </c>
      <c r="AC432" s="16">
        <v>1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5" t="s">
        <v>1641</v>
      </c>
      <c r="AL432" s="16">
        <v>1</v>
      </c>
      <c r="AM432" s="16">
        <v>0</v>
      </c>
      <c r="AN432" s="16">
        <v>0</v>
      </c>
      <c r="AO432" s="16">
        <v>0</v>
      </c>
      <c r="AP432" s="16">
        <v>0</v>
      </c>
      <c r="AQ432" s="16">
        <v>0</v>
      </c>
      <c r="AR432" s="16">
        <v>0</v>
      </c>
      <c r="AS432" s="16">
        <v>0</v>
      </c>
      <c r="AT432" s="15" t="s">
        <v>1641</v>
      </c>
      <c r="AU432" s="16">
        <v>1</v>
      </c>
      <c r="AV432" s="16">
        <v>0</v>
      </c>
      <c r="AW432" s="16">
        <v>0</v>
      </c>
      <c r="AX432" s="16">
        <v>0</v>
      </c>
      <c r="AY432" s="16">
        <v>0</v>
      </c>
      <c r="AZ432" s="16">
        <v>0</v>
      </c>
      <c r="BA432" s="16">
        <v>0</v>
      </c>
    </row>
    <row r="433" spans="1:53">
      <c r="A433" s="15" t="s">
        <v>1344</v>
      </c>
      <c r="B433" s="15" t="s">
        <v>1345</v>
      </c>
      <c r="C433" s="15" t="s">
        <v>1346</v>
      </c>
      <c r="D433" s="15" t="s">
        <v>1347</v>
      </c>
      <c r="E433" s="15" t="s">
        <v>1347</v>
      </c>
      <c r="F433" s="15" t="s">
        <v>1639</v>
      </c>
      <c r="G433" s="15" t="s">
        <v>1589</v>
      </c>
      <c r="H433" s="15" t="s">
        <v>1349</v>
      </c>
      <c r="I433" s="15" t="s">
        <v>1375</v>
      </c>
      <c r="J433" s="15" t="s">
        <v>1641</v>
      </c>
      <c r="K433" s="16">
        <v>1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5" t="s">
        <v>1641</v>
      </c>
      <c r="T433" s="16">
        <v>1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5" t="s">
        <v>1641</v>
      </c>
      <c r="AC433" s="16">
        <v>1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5" t="s">
        <v>1641</v>
      </c>
      <c r="AL433" s="16">
        <v>1</v>
      </c>
      <c r="AM433" s="16">
        <v>0</v>
      </c>
      <c r="AN433" s="16">
        <v>0</v>
      </c>
      <c r="AO433" s="16">
        <v>0</v>
      </c>
      <c r="AP433" s="16">
        <v>0</v>
      </c>
      <c r="AQ433" s="16">
        <v>0</v>
      </c>
      <c r="AR433" s="16">
        <v>0</v>
      </c>
      <c r="AS433" s="16">
        <v>0</v>
      </c>
      <c r="AT433" s="15" t="s">
        <v>1641</v>
      </c>
      <c r="AU433" s="16">
        <v>1</v>
      </c>
      <c r="AV433" s="16">
        <v>0</v>
      </c>
      <c r="AW433" s="16">
        <v>0</v>
      </c>
      <c r="AX433" s="16">
        <v>0</v>
      </c>
      <c r="AY433" s="16">
        <v>0</v>
      </c>
      <c r="AZ433" s="16">
        <v>0</v>
      </c>
      <c r="BA433" s="16">
        <v>0</v>
      </c>
    </row>
    <row r="434" spans="1:53">
      <c r="A434" s="15" t="s">
        <v>1344</v>
      </c>
      <c r="B434" s="15" t="s">
        <v>1345</v>
      </c>
      <c r="C434" s="15" t="s">
        <v>1346</v>
      </c>
      <c r="D434" s="15" t="s">
        <v>1347</v>
      </c>
      <c r="E434" s="15" t="s">
        <v>1347</v>
      </c>
      <c r="F434" s="15" t="s">
        <v>1639</v>
      </c>
      <c r="G434" s="15" t="s">
        <v>1590</v>
      </c>
      <c r="H434" s="15" t="s">
        <v>1349</v>
      </c>
      <c r="I434" s="15" t="s">
        <v>1369</v>
      </c>
      <c r="J434" s="15"/>
      <c r="K434" s="16">
        <v>1795</v>
      </c>
      <c r="L434" s="16">
        <v>37252</v>
      </c>
      <c r="M434" s="16">
        <v>37283</v>
      </c>
      <c r="N434" s="16">
        <v>37061</v>
      </c>
      <c r="O434" s="16">
        <v>576801496</v>
      </c>
      <c r="P434" s="16">
        <v>45450</v>
      </c>
      <c r="Q434" s="16">
        <v>1962</v>
      </c>
      <c r="R434" s="16">
        <v>1193</v>
      </c>
      <c r="S434" s="15"/>
      <c r="T434" s="16">
        <v>1792</v>
      </c>
      <c r="U434" s="16">
        <v>37012</v>
      </c>
      <c r="V434" s="16">
        <v>36968</v>
      </c>
      <c r="W434" s="16">
        <v>37028</v>
      </c>
      <c r="X434" s="16">
        <v>570464402</v>
      </c>
      <c r="Y434" s="16">
        <v>4723</v>
      </c>
      <c r="Z434" s="16">
        <v>119</v>
      </c>
      <c r="AA434" s="16">
        <v>1186</v>
      </c>
      <c r="AC434" s="16">
        <v>1810</v>
      </c>
      <c r="AD434" s="16">
        <v>37827</v>
      </c>
      <c r="AE434" s="16">
        <v>36885</v>
      </c>
      <c r="AF434" s="16">
        <v>36672</v>
      </c>
      <c r="AG434" s="16">
        <v>591947964</v>
      </c>
      <c r="AH434" s="16">
        <v>4809</v>
      </c>
      <c r="AI434" s="16">
        <v>192</v>
      </c>
      <c r="AJ434" s="16">
        <v>1226</v>
      </c>
      <c r="AL434" s="16">
        <v>1835</v>
      </c>
      <c r="AM434" s="16">
        <v>36640</v>
      </c>
      <c r="AN434" s="16">
        <v>36882</v>
      </c>
      <c r="AO434" s="16">
        <v>36722</v>
      </c>
      <c r="AP434" s="16">
        <v>610305607</v>
      </c>
      <c r="AQ434" s="16">
        <v>10500</v>
      </c>
      <c r="AR434" s="16">
        <v>420</v>
      </c>
      <c r="AS434" s="16">
        <v>1278</v>
      </c>
      <c r="AU434" s="16">
        <v>1808</v>
      </c>
      <c r="AV434" s="16">
        <v>37019</v>
      </c>
      <c r="AW434" s="16">
        <v>2349519469</v>
      </c>
      <c r="AX434" s="16">
        <v>65482</v>
      </c>
      <c r="AY434" s="16">
        <v>2693</v>
      </c>
      <c r="AZ434" s="16">
        <v>1221</v>
      </c>
      <c r="BA434" s="16">
        <v>63467</v>
      </c>
    </row>
    <row r="435" spans="1:53">
      <c r="A435" s="15" t="s">
        <v>1344</v>
      </c>
      <c r="B435" s="15" t="s">
        <v>1345</v>
      </c>
      <c r="C435" s="15" t="s">
        <v>1346</v>
      </c>
      <c r="D435" s="15" t="s">
        <v>1347</v>
      </c>
      <c r="E435" s="15" t="s">
        <v>1347</v>
      </c>
      <c r="F435" s="15" t="s">
        <v>1639</v>
      </c>
      <c r="G435" s="15" t="s">
        <v>1591</v>
      </c>
      <c r="H435" s="15" t="s">
        <v>1349</v>
      </c>
      <c r="I435" s="15" t="s">
        <v>1371</v>
      </c>
      <c r="J435" s="15"/>
      <c r="K435" s="16">
        <v>1795</v>
      </c>
      <c r="L435" s="16">
        <v>37252</v>
      </c>
      <c r="M435" s="16">
        <v>37283</v>
      </c>
      <c r="N435" s="16">
        <v>37061</v>
      </c>
      <c r="O435" s="16">
        <v>576801496</v>
      </c>
      <c r="P435" s="16">
        <v>45450</v>
      </c>
      <c r="Q435" s="16">
        <v>1962</v>
      </c>
      <c r="R435" s="16">
        <v>1193</v>
      </c>
      <c r="S435" s="15"/>
      <c r="T435" s="16">
        <v>1792</v>
      </c>
      <c r="U435" s="16">
        <v>37012</v>
      </c>
      <c r="V435" s="16">
        <v>36968</v>
      </c>
      <c r="W435" s="16">
        <v>37028</v>
      </c>
      <c r="X435" s="16">
        <v>570464402</v>
      </c>
      <c r="Y435" s="16">
        <v>4723</v>
      </c>
      <c r="Z435" s="16">
        <v>119</v>
      </c>
      <c r="AA435" s="16">
        <v>1186</v>
      </c>
      <c r="AC435" s="16">
        <v>1810</v>
      </c>
      <c r="AD435" s="16">
        <v>37827</v>
      </c>
      <c r="AE435" s="16">
        <v>36885</v>
      </c>
      <c r="AF435" s="16">
        <v>36672</v>
      </c>
      <c r="AG435" s="16">
        <v>591947964</v>
      </c>
      <c r="AH435" s="16">
        <v>4809</v>
      </c>
      <c r="AI435" s="16">
        <v>192</v>
      </c>
      <c r="AJ435" s="16">
        <v>1226</v>
      </c>
      <c r="AL435" s="16">
        <v>1835</v>
      </c>
      <c r="AM435" s="16">
        <v>36640</v>
      </c>
      <c r="AN435" s="16">
        <v>36882</v>
      </c>
      <c r="AO435" s="16">
        <v>36722</v>
      </c>
      <c r="AP435" s="16">
        <v>610305607</v>
      </c>
      <c r="AQ435" s="16">
        <v>10500</v>
      </c>
      <c r="AR435" s="16">
        <v>420</v>
      </c>
      <c r="AS435" s="16">
        <v>1278</v>
      </c>
      <c r="AU435" s="16">
        <v>1808</v>
      </c>
      <c r="AV435" s="16">
        <v>37019</v>
      </c>
      <c r="AW435" s="16">
        <v>2349519469</v>
      </c>
      <c r="AX435" s="16">
        <v>65482</v>
      </c>
      <c r="AY435" s="16">
        <v>2693</v>
      </c>
      <c r="AZ435" s="16">
        <v>1221</v>
      </c>
      <c r="BA435" s="16">
        <v>63467</v>
      </c>
    </row>
    <row r="436" spans="1:53">
      <c r="A436" s="15" t="s">
        <v>1344</v>
      </c>
      <c r="B436" s="15" t="s">
        <v>1345</v>
      </c>
      <c r="C436" s="15" t="s">
        <v>1346</v>
      </c>
      <c r="D436" s="15" t="s">
        <v>1347</v>
      </c>
      <c r="E436" s="15" t="s">
        <v>1347</v>
      </c>
      <c r="F436" s="15" t="s">
        <v>1639</v>
      </c>
      <c r="G436" s="15" t="s">
        <v>1592</v>
      </c>
      <c r="H436" s="15" t="s">
        <v>1349</v>
      </c>
      <c r="I436" s="15" t="s">
        <v>1373</v>
      </c>
      <c r="J436" s="15"/>
      <c r="K436" s="16">
        <v>231</v>
      </c>
      <c r="L436" s="16">
        <v>2113</v>
      </c>
      <c r="M436" s="16">
        <v>2095</v>
      </c>
      <c r="N436" s="16">
        <v>2117</v>
      </c>
      <c r="O436" s="16">
        <v>40166229</v>
      </c>
      <c r="P436" s="16">
        <v>0</v>
      </c>
      <c r="Q436" s="16">
        <v>0</v>
      </c>
      <c r="R436" s="16">
        <v>1465</v>
      </c>
      <c r="S436" s="15"/>
      <c r="T436" s="16">
        <v>231</v>
      </c>
      <c r="U436" s="16">
        <v>2132</v>
      </c>
      <c r="V436" s="16">
        <v>2159</v>
      </c>
      <c r="W436" s="16">
        <v>2175</v>
      </c>
      <c r="X436" s="16">
        <v>40362579</v>
      </c>
      <c r="Y436" s="16">
        <v>0</v>
      </c>
      <c r="Z436" s="16">
        <v>0</v>
      </c>
      <c r="AA436" s="16">
        <v>1441</v>
      </c>
      <c r="AC436" s="16">
        <v>235</v>
      </c>
      <c r="AD436" s="16">
        <v>2238</v>
      </c>
      <c r="AE436" s="16">
        <v>2165</v>
      </c>
      <c r="AF436" s="16">
        <v>2147</v>
      </c>
      <c r="AG436" s="16">
        <v>41414362</v>
      </c>
      <c r="AH436" s="16">
        <v>0</v>
      </c>
      <c r="AI436" s="16">
        <v>0</v>
      </c>
      <c r="AJ436" s="16">
        <v>1459</v>
      </c>
      <c r="AL436" s="16">
        <v>236</v>
      </c>
      <c r="AM436" s="16">
        <v>2144</v>
      </c>
      <c r="AN436" s="16">
        <v>2132</v>
      </c>
      <c r="AO436" s="16">
        <v>2113</v>
      </c>
      <c r="AP436" s="16">
        <v>42490427</v>
      </c>
      <c r="AQ436" s="16">
        <v>0</v>
      </c>
      <c r="AR436" s="16">
        <v>0</v>
      </c>
      <c r="AS436" s="16">
        <v>1535</v>
      </c>
      <c r="AU436" s="16">
        <v>233</v>
      </c>
      <c r="AV436" s="16">
        <v>2144</v>
      </c>
      <c r="AW436" s="16">
        <v>164433597</v>
      </c>
      <c r="AX436" s="16">
        <v>0</v>
      </c>
      <c r="AY436" s="16">
        <v>0</v>
      </c>
      <c r="AZ436" s="16">
        <v>1475</v>
      </c>
      <c r="BA436" s="16">
        <v>76689</v>
      </c>
    </row>
    <row r="437" spans="1:53">
      <c r="A437" s="15" t="s">
        <v>1344</v>
      </c>
      <c r="B437" s="15" t="s">
        <v>1345</v>
      </c>
      <c r="C437" s="15" t="s">
        <v>1346</v>
      </c>
      <c r="D437" s="15" t="s">
        <v>1347</v>
      </c>
      <c r="E437" s="15" t="s">
        <v>1347</v>
      </c>
      <c r="F437" s="15" t="s">
        <v>1639</v>
      </c>
      <c r="G437" s="15" t="s">
        <v>1593</v>
      </c>
      <c r="H437" s="15" t="s">
        <v>1349</v>
      </c>
      <c r="I437" s="15" t="s">
        <v>1375</v>
      </c>
      <c r="J437" s="15"/>
      <c r="K437" s="16">
        <v>231</v>
      </c>
      <c r="L437" s="16">
        <v>2113</v>
      </c>
      <c r="M437" s="16">
        <v>2095</v>
      </c>
      <c r="N437" s="16">
        <v>2117</v>
      </c>
      <c r="O437" s="16">
        <v>40166229</v>
      </c>
      <c r="P437" s="16">
        <v>0</v>
      </c>
      <c r="Q437" s="16">
        <v>0</v>
      </c>
      <c r="R437" s="16">
        <v>1465</v>
      </c>
      <c r="S437" s="15"/>
      <c r="T437" s="16">
        <v>231</v>
      </c>
      <c r="U437" s="16">
        <v>2132</v>
      </c>
      <c r="V437" s="16">
        <v>2159</v>
      </c>
      <c r="W437" s="16">
        <v>2175</v>
      </c>
      <c r="X437" s="16">
        <v>40362579</v>
      </c>
      <c r="Y437" s="16">
        <v>0</v>
      </c>
      <c r="Z437" s="16">
        <v>0</v>
      </c>
      <c r="AA437" s="16">
        <v>1441</v>
      </c>
      <c r="AC437" s="16">
        <v>235</v>
      </c>
      <c r="AD437" s="16">
        <v>2238</v>
      </c>
      <c r="AE437" s="16">
        <v>2165</v>
      </c>
      <c r="AF437" s="16">
        <v>2147</v>
      </c>
      <c r="AG437" s="16">
        <v>41414362</v>
      </c>
      <c r="AH437" s="16">
        <v>0</v>
      </c>
      <c r="AI437" s="16">
        <v>0</v>
      </c>
      <c r="AJ437" s="16">
        <v>1459</v>
      </c>
      <c r="AL437" s="16">
        <v>236</v>
      </c>
      <c r="AM437" s="16">
        <v>2144</v>
      </c>
      <c r="AN437" s="16">
        <v>2132</v>
      </c>
      <c r="AO437" s="16">
        <v>2113</v>
      </c>
      <c r="AP437" s="16">
        <v>42490427</v>
      </c>
      <c r="AQ437" s="16">
        <v>0</v>
      </c>
      <c r="AR437" s="16">
        <v>0</v>
      </c>
      <c r="AS437" s="16">
        <v>1535</v>
      </c>
      <c r="AU437" s="16">
        <v>233</v>
      </c>
      <c r="AV437" s="16">
        <v>2144</v>
      </c>
      <c r="AW437" s="16">
        <v>164433597</v>
      </c>
      <c r="AX437" s="16">
        <v>0</v>
      </c>
      <c r="AY437" s="16">
        <v>0</v>
      </c>
      <c r="AZ437" s="16">
        <v>1475</v>
      </c>
      <c r="BA437" s="16">
        <v>76689</v>
      </c>
    </row>
    <row r="438" spans="1:53">
      <c r="A438" s="15" t="s">
        <v>1344</v>
      </c>
      <c r="B438" s="15" t="s">
        <v>1345</v>
      </c>
      <c r="C438" s="15" t="s">
        <v>1346</v>
      </c>
      <c r="D438" s="15" t="s">
        <v>1347</v>
      </c>
      <c r="E438" s="15" t="s">
        <v>1347</v>
      </c>
      <c r="F438" s="15" t="s">
        <v>1639</v>
      </c>
      <c r="G438" s="15" t="s">
        <v>1594</v>
      </c>
      <c r="H438" s="15" t="s">
        <v>1349</v>
      </c>
      <c r="I438" s="15" t="s">
        <v>1373</v>
      </c>
      <c r="J438" s="15"/>
      <c r="K438" s="16">
        <v>717</v>
      </c>
      <c r="L438" s="16">
        <v>9446</v>
      </c>
      <c r="M438" s="16">
        <v>9455</v>
      </c>
      <c r="N438" s="16">
        <v>9464</v>
      </c>
      <c r="O438" s="16">
        <v>176545299</v>
      </c>
      <c r="P438" s="16">
        <v>24999</v>
      </c>
      <c r="Q438" s="16">
        <v>899</v>
      </c>
      <c r="R438" s="16">
        <v>1436</v>
      </c>
      <c r="S438" s="15"/>
      <c r="T438" s="16">
        <v>715</v>
      </c>
      <c r="U438" s="16">
        <v>9454</v>
      </c>
      <c r="V438" s="16">
        <v>9482</v>
      </c>
      <c r="W438" s="16">
        <v>9501</v>
      </c>
      <c r="X438" s="16">
        <v>175227543</v>
      </c>
      <c r="Y438" s="16">
        <v>4173</v>
      </c>
      <c r="Z438" s="16">
        <v>91</v>
      </c>
      <c r="AA438" s="16">
        <v>1422</v>
      </c>
      <c r="AC438" s="16">
        <v>724</v>
      </c>
      <c r="AD438" s="16">
        <v>9975</v>
      </c>
      <c r="AE438" s="16">
        <v>9559</v>
      </c>
      <c r="AF438" s="16">
        <v>9562</v>
      </c>
      <c r="AG438" s="16">
        <v>182042827</v>
      </c>
      <c r="AH438" s="16">
        <v>4809</v>
      </c>
      <c r="AI438" s="16">
        <v>192</v>
      </c>
      <c r="AJ438" s="16">
        <v>1444</v>
      </c>
      <c r="AL438" s="16">
        <v>744</v>
      </c>
      <c r="AM438" s="16">
        <v>9736</v>
      </c>
      <c r="AN438" s="16">
        <v>9797</v>
      </c>
      <c r="AO438" s="16">
        <v>9756</v>
      </c>
      <c r="AP438" s="16">
        <v>189864235</v>
      </c>
      <c r="AQ438" s="16">
        <v>10500</v>
      </c>
      <c r="AR438" s="16">
        <v>420</v>
      </c>
      <c r="AS438" s="16">
        <v>1496</v>
      </c>
      <c r="AU438" s="16">
        <v>725</v>
      </c>
      <c r="AV438" s="16">
        <v>9599</v>
      </c>
      <c r="AW438" s="16">
        <v>723679904</v>
      </c>
      <c r="AX438" s="16">
        <v>44481</v>
      </c>
      <c r="AY438" s="16">
        <v>1602</v>
      </c>
      <c r="AZ438" s="16">
        <v>1450</v>
      </c>
      <c r="BA438" s="16">
        <v>75392</v>
      </c>
    </row>
    <row r="439" spans="1:53">
      <c r="A439" s="15" t="s">
        <v>1344</v>
      </c>
      <c r="B439" s="15" t="s">
        <v>1345</v>
      </c>
      <c r="C439" s="15" t="s">
        <v>1346</v>
      </c>
      <c r="D439" s="15" t="s">
        <v>1347</v>
      </c>
      <c r="E439" s="15" t="s">
        <v>1347</v>
      </c>
      <c r="F439" s="15" t="s">
        <v>1639</v>
      </c>
      <c r="G439" s="15" t="s">
        <v>1595</v>
      </c>
      <c r="H439" s="15" t="s">
        <v>1349</v>
      </c>
      <c r="I439" s="15" t="s">
        <v>1375</v>
      </c>
      <c r="J439" s="15"/>
      <c r="K439" s="16">
        <v>717</v>
      </c>
      <c r="L439" s="16">
        <v>9446</v>
      </c>
      <c r="M439" s="16">
        <v>9455</v>
      </c>
      <c r="N439" s="16">
        <v>9464</v>
      </c>
      <c r="O439" s="16">
        <v>176545299</v>
      </c>
      <c r="P439" s="16">
        <v>24999</v>
      </c>
      <c r="Q439" s="16">
        <v>899</v>
      </c>
      <c r="R439" s="16">
        <v>1436</v>
      </c>
      <c r="S439" s="15"/>
      <c r="T439" s="16">
        <v>715</v>
      </c>
      <c r="U439" s="16">
        <v>9454</v>
      </c>
      <c r="V439" s="16">
        <v>9482</v>
      </c>
      <c r="W439" s="16">
        <v>9501</v>
      </c>
      <c r="X439" s="16">
        <v>175227543</v>
      </c>
      <c r="Y439" s="16">
        <v>4173</v>
      </c>
      <c r="Z439" s="16">
        <v>91</v>
      </c>
      <c r="AA439" s="16">
        <v>1422</v>
      </c>
      <c r="AC439" s="16">
        <v>724</v>
      </c>
      <c r="AD439" s="16">
        <v>9975</v>
      </c>
      <c r="AE439" s="16">
        <v>9559</v>
      </c>
      <c r="AF439" s="16">
        <v>9562</v>
      </c>
      <c r="AG439" s="16">
        <v>182042827</v>
      </c>
      <c r="AH439" s="16">
        <v>4809</v>
      </c>
      <c r="AI439" s="16">
        <v>192</v>
      </c>
      <c r="AJ439" s="16">
        <v>1444</v>
      </c>
      <c r="AL439" s="16">
        <v>744</v>
      </c>
      <c r="AM439" s="16">
        <v>9736</v>
      </c>
      <c r="AN439" s="16">
        <v>9797</v>
      </c>
      <c r="AO439" s="16">
        <v>9756</v>
      </c>
      <c r="AP439" s="16">
        <v>189864235</v>
      </c>
      <c r="AQ439" s="16">
        <v>10500</v>
      </c>
      <c r="AR439" s="16">
        <v>420</v>
      </c>
      <c r="AS439" s="16">
        <v>1496</v>
      </c>
      <c r="AU439" s="16">
        <v>725</v>
      </c>
      <c r="AV439" s="16">
        <v>9599</v>
      </c>
      <c r="AW439" s="16">
        <v>723679904</v>
      </c>
      <c r="AX439" s="16">
        <v>44481</v>
      </c>
      <c r="AY439" s="16">
        <v>1602</v>
      </c>
      <c r="AZ439" s="16">
        <v>1450</v>
      </c>
      <c r="BA439" s="16">
        <v>75392</v>
      </c>
    </row>
    <row r="440" spans="1:53">
      <c r="A440" s="15" t="s">
        <v>1344</v>
      </c>
      <c r="B440" s="15" t="s">
        <v>1345</v>
      </c>
      <c r="C440" s="15" t="s">
        <v>1346</v>
      </c>
      <c r="D440" s="15" t="s">
        <v>1347</v>
      </c>
      <c r="E440" s="15" t="s">
        <v>1347</v>
      </c>
      <c r="F440" s="15" t="s">
        <v>1639</v>
      </c>
      <c r="G440" s="15" t="s">
        <v>1596</v>
      </c>
      <c r="H440" s="15" t="s">
        <v>1349</v>
      </c>
      <c r="I440" s="15" t="s">
        <v>1373</v>
      </c>
      <c r="J440" s="15"/>
      <c r="K440" s="16">
        <v>775</v>
      </c>
      <c r="L440" s="16">
        <v>25196</v>
      </c>
      <c r="M440" s="16">
        <v>25236</v>
      </c>
      <c r="N440" s="16">
        <v>24984</v>
      </c>
      <c r="O440" s="16">
        <v>353846597</v>
      </c>
      <c r="P440" s="16">
        <v>0</v>
      </c>
      <c r="Q440" s="16">
        <v>0</v>
      </c>
      <c r="R440" s="16">
        <v>1083</v>
      </c>
      <c r="S440" s="15"/>
      <c r="T440" s="16">
        <v>773</v>
      </c>
      <c r="U440" s="16">
        <v>24931</v>
      </c>
      <c r="V440" s="16">
        <v>24828</v>
      </c>
      <c r="W440" s="16">
        <v>24854</v>
      </c>
      <c r="X440" s="16">
        <v>348463817</v>
      </c>
      <c r="Y440" s="16">
        <v>0</v>
      </c>
      <c r="Z440" s="16">
        <v>0</v>
      </c>
      <c r="AA440" s="16">
        <v>1078</v>
      </c>
      <c r="AC440" s="16">
        <v>775</v>
      </c>
      <c r="AD440" s="16">
        <v>25091</v>
      </c>
      <c r="AE440" s="16">
        <v>24670</v>
      </c>
      <c r="AF440" s="16">
        <v>24481</v>
      </c>
      <c r="AG440" s="16">
        <v>362087099</v>
      </c>
      <c r="AH440" s="16">
        <v>0</v>
      </c>
      <c r="AI440" s="16">
        <v>0</v>
      </c>
      <c r="AJ440" s="16">
        <v>1125</v>
      </c>
      <c r="AL440" s="16">
        <v>778</v>
      </c>
      <c r="AM440" s="16">
        <v>24263</v>
      </c>
      <c r="AN440" s="16">
        <v>24455</v>
      </c>
      <c r="AO440" s="16">
        <v>24354</v>
      </c>
      <c r="AP440" s="16">
        <v>371444522</v>
      </c>
      <c r="AQ440" s="16">
        <v>0</v>
      </c>
      <c r="AR440" s="16">
        <v>0</v>
      </c>
      <c r="AS440" s="16">
        <v>1173</v>
      </c>
      <c r="AU440" s="16">
        <v>775</v>
      </c>
      <c r="AV440" s="16">
        <v>24779</v>
      </c>
      <c r="AW440" s="16">
        <v>1435842035</v>
      </c>
      <c r="AX440" s="16">
        <v>0</v>
      </c>
      <c r="AY440" s="16">
        <v>0</v>
      </c>
      <c r="AZ440" s="16">
        <v>1114</v>
      </c>
      <c r="BA440" s="16">
        <v>57947</v>
      </c>
    </row>
    <row r="441" spans="1:53">
      <c r="A441" s="15" t="s">
        <v>1344</v>
      </c>
      <c r="B441" s="15" t="s">
        <v>1345</v>
      </c>
      <c r="C441" s="15" t="s">
        <v>1346</v>
      </c>
      <c r="D441" s="15" t="s">
        <v>1347</v>
      </c>
      <c r="E441" s="15" t="s">
        <v>1347</v>
      </c>
      <c r="F441" s="15" t="s">
        <v>1639</v>
      </c>
      <c r="G441" s="15" t="s">
        <v>1597</v>
      </c>
      <c r="H441" s="15" t="s">
        <v>1349</v>
      </c>
      <c r="I441" s="15" t="s">
        <v>1375</v>
      </c>
      <c r="J441" s="15"/>
      <c r="K441" s="16">
        <v>775</v>
      </c>
      <c r="L441" s="16">
        <v>25196</v>
      </c>
      <c r="M441" s="16">
        <v>25236</v>
      </c>
      <c r="N441" s="16">
        <v>24984</v>
      </c>
      <c r="O441" s="16">
        <v>353846597</v>
      </c>
      <c r="P441" s="16">
        <v>0</v>
      </c>
      <c r="Q441" s="16">
        <v>0</v>
      </c>
      <c r="R441" s="16">
        <v>1083</v>
      </c>
      <c r="S441" s="15"/>
      <c r="T441" s="16">
        <v>773</v>
      </c>
      <c r="U441" s="16">
        <v>24931</v>
      </c>
      <c r="V441" s="16">
        <v>24828</v>
      </c>
      <c r="W441" s="16">
        <v>24854</v>
      </c>
      <c r="X441" s="16">
        <v>348463817</v>
      </c>
      <c r="Y441" s="16">
        <v>0</v>
      </c>
      <c r="Z441" s="16">
        <v>0</v>
      </c>
      <c r="AA441" s="16">
        <v>1078</v>
      </c>
      <c r="AC441" s="16">
        <v>775</v>
      </c>
      <c r="AD441" s="16">
        <v>25091</v>
      </c>
      <c r="AE441" s="16">
        <v>24670</v>
      </c>
      <c r="AF441" s="16">
        <v>24481</v>
      </c>
      <c r="AG441" s="16">
        <v>362087099</v>
      </c>
      <c r="AH441" s="16">
        <v>0</v>
      </c>
      <c r="AI441" s="16">
        <v>0</v>
      </c>
      <c r="AJ441" s="16">
        <v>1125</v>
      </c>
      <c r="AL441" s="16">
        <v>778</v>
      </c>
      <c r="AM441" s="16">
        <v>24263</v>
      </c>
      <c r="AN441" s="16">
        <v>24455</v>
      </c>
      <c r="AO441" s="16">
        <v>24354</v>
      </c>
      <c r="AP441" s="16">
        <v>371444522</v>
      </c>
      <c r="AQ441" s="16">
        <v>0</v>
      </c>
      <c r="AR441" s="16">
        <v>0</v>
      </c>
      <c r="AS441" s="16">
        <v>1173</v>
      </c>
      <c r="AU441" s="16">
        <v>775</v>
      </c>
      <c r="AV441" s="16">
        <v>24779</v>
      </c>
      <c r="AW441" s="16">
        <v>1435842035</v>
      </c>
      <c r="AX441" s="16">
        <v>0</v>
      </c>
      <c r="AY441" s="16">
        <v>0</v>
      </c>
      <c r="AZ441" s="16">
        <v>1114</v>
      </c>
      <c r="BA441" s="16">
        <v>57947</v>
      </c>
    </row>
    <row r="442" spans="1:53">
      <c r="A442" s="15" t="s">
        <v>1344</v>
      </c>
      <c r="B442" s="15" t="s">
        <v>1345</v>
      </c>
      <c r="C442" s="15" t="s">
        <v>1346</v>
      </c>
      <c r="D442" s="15" t="s">
        <v>1347</v>
      </c>
      <c r="E442" s="15" t="s">
        <v>1347</v>
      </c>
      <c r="F442" s="15" t="s">
        <v>1639</v>
      </c>
      <c r="G442" s="15" t="s">
        <v>1598</v>
      </c>
      <c r="H442" s="15" t="s">
        <v>1349</v>
      </c>
      <c r="I442" s="15" t="s">
        <v>1373</v>
      </c>
      <c r="J442" s="15"/>
      <c r="K442" s="16">
        <v>72</v>
      </c>
      <c r="L442" s="16">
        <v>497</v>
      </c>
      <c r="M442" s="16">
        <v>497</v>
      </c>
      <c r="N442" s="16">
        <v>496</v>
      </c>
      <c r="O442" s="16">
        <v>6243371</v>
      </c>
      <c r="P442" s="16">
        <v>20451</v>
      </c>
      <c r="Q442" s="16">
        <v>1063</v>
      </c>
      <c r="R442" s="16">
        <v>967</v>
      </c>
      <c r="S442" s="15"/>
      <c r="T442" s="16">
        <v>73</v>
      </c>
      <c r="U442" s="16">
        <v>495</v>
      </c>
      <c r="V442" s="16">
        <v>499</v>
      </c>
      <c r="W442" s="16">
        <v>498</v>
      </c>
      <c r="X442" s="16">
        <v>6410463</v>
      </c>
      <c r="Y442" s="16">
        <v>550</v>
      </c>
      <c r="Z442" s="16">
        <v>28</v>
      </c>
      <c r="AA442" s="16">
        <v>992</v>
      </c>
      <c r="AC442" s="16">
        <v>76</v>
      </c>
      <c r="AD442" s="16">
        <v>523</v>
      </c>
      <c r="AE442" s="16">
        <v>491</v>
      </c>
      <c r="AF442" s="16">
        <v>482</v>
      </c>
      <c r="AG442" s="16">
        <v>6403676</v>
      </c>
      <c r="AH442" s="16">
        <v>0</v>
      </c>
      <c r="AI442" s="16">
        <v>0</v>
      </c>
      <c r="AJ442" s="16">
        <v>988</v>
      </c>
      <c r="AL442" s="16">
        <v>77</v>
      </c>
      <c r="AM442" s="16">
        <v>497</v>
      </c>
      <c r="AN442" s="16">
        <v>498</v>
      </c>
      <c r="AO442" s="16">
        <v>499</v>
      </c>
      <c r="AP442" s="16">
        <v>6506423</v>
      </c>
      <c r="AQ442" s="16">
        <v>0</v>
      </c>
      <c r="AR442" s="16">
        <v>0</v>
      </c>
      <c r="AS442" s="16">
        <v>1005</v>
      </c>
      <c r="AU442" s="16">
        <v>75</v>
      </c>
      <c r="AV442" s="16">
        <v>498</v>
      </c>
      <c r="AW442" s="16">
        <v>25563933</v>
      </c>
      <c r="AX442" s="16">
        <v>21001</v>
      </c>
      <c r="AY442" s="16">
        <v>1091</v>
      </c>
      <c r="AZ442" s="16">
        <v>988</v>
      </c>
      <c r="BA442" s="16">
        <v>51368</v>
      </c>
    </row>
    <row r="443" spans="1:53">
      <c r="A443" s="15" t="s">
        <v>1344</v>
      </c>
      <c r="B443" s="15" t="s">
        <v>1345</v>
      </c>
      <c r="C443" s="15" t="s">
        <v>1346</v>
      </c>
      <c r="D443" s="15" t="s">
        <v>1347</v>
      </c>
      <c r="E443" s="15" t="s">
        <v>1347</v>
      </c>
      <c r="F443" s="15" t="s">
        <v>1639</v>
      </c>
      <c r="G443" s="15" t="s">
        <v>1599</v>
      </c>
      <c r="H443" s="15" t="s">
        <v>1349</v>
      </c>
      <c r="I443" s="15" t="s">
        <v>1375</v>
      </c>
      <c r="J443" s="15"/>
      <c r="K443" s="16">
        <v>72</v>
      </c>
      <c r="L443" s="16">
        <v>497</v>
      </c>
      <c r="M443" s="16">
        <v>497</v>
      </c>
      <c r="N443" s="16">
        <v>496</v>
      </c>
      <c r="O443" s="16">
        <v>6243371</v>
      </c>
      <c r="P443" s="16">
        <v>20451</v>
      </c>
      <c r="Q443" s="16">
        <v>1063</v>
      </c>
      <c r="R443" s="16">
        <v>967</v>
      </c>
      <c r="S443" s="15"/>
      <c r="T443" s="16">
        <v>73</v>
      </c>
      <c r="U443" s="16">
        <v>495</v>
      </c>
      <c r="V443" s="16">
        <v>499</v>
      </c>
      <c r="W443" s="16">
        <v>498</v>
      </c>
      <c r="X443" s="16">
        <v>6410463</v>
      </c>
      <c r="Y443" s="16">
        <v>550</v>
      </c>
      <c r="Z443" s="16">
        <v>28</v>
      </c>
      <c r="AA443" s="16">
        <v>992</v>
      </c>
      <c r="AC443" s="16">
        <v>76</v>
      </c>
      <c r="AD443" s="16">
        <v>523</v>
      </c>
      <c r="AE443" s="16">
        <v>491</v>
      </c>
      <c r="AF443" s="16">
        <v>482</v>
      </c>
      <c r="AG443" s="16">
        <v>6403676</v>
      </c>
      <c r="AH443" s="16">
        <v>0</v>
      </c>
      <c r="AI443" s="16">
        <v>0</v>
      </c>
      <c r="AJ443" s="16">
        <v>988</v>
      </c>
      <c r="AL443" s="16">
        <v>77</v>
      </c>
      <c r="AM443" s="16">
        <v>497</v>
      </c>
      <c r="AN443" s="16">
        <v>498</v>
      </c>
      <c r="AO443" s="16">
        <v>499</v>
      </c>
      <c r="AP443" s="16">
        <v>6506423</v>
      </c>
      <c r="AQ443" s="16">
        <v>0</v>
      </c>
      <c r="AR443" s="16">
        <v>0</v>
      </c>
      <c r="AS443" s="16">
        <v>1005</v>
      </c>
      <c r="AU443" s="16">
        <v>75</v>
      </c>
      <c r="AV443" s="16">
        <v>498</v>
      </c>
      <c r="AW443" s="16">
        <v>25563933</v>
      </c>
      <c r="AX443" s="16">
        <v>21001</v>
      </c>
      <c r="AY443" s="16">
        <v>1091</v>
      </c>
      <c r="AZ443" s="16">
        <v>988</v>
      </c>
      <c r="BA443" s="16">
        <v>51368</v>
      </c>
    </row>
    <row r="444" spans="1:53">
      <c r="A444" s="15" t="s">
        <v>1344</v>
      </c>
      <c r="B444" s="15" t="s">
        <v>1345</v>
      </c>
      <c r="C444" s="15" t="s">
        <v>1346</v>
      </c>
      <c r="D444" s="15" t="s">
        <v>1347</v>
      </c>
      <c r="E444" s="15" t="s">
        <v>1347</v>
      </c>
      <c r="F444" s="15" t="s">
        <v>1639</v>
      </c>
      <c r="G444" s="15" t="s">
        <v>1600</v>
      </c>
      <c r="H444" s="15" t="s">
        <v>1349</v>
      </c>
      <c r="I444" s="15" t="s">
        <v>1369</v>
      </c>
      <c r="J444" s="15"/>
      <c r="K444" s="16">
        <v>1192</v>
      </c>
      <c r="L444" s="16">
        <v>18615</v>
      </c>
      <c r="M444" s="16">
        <v>18924</v>
      </c>
      <c r="N444" s="16">
        <v>18973</v>
      </c>
      <c r="O444" s="16">
        <v>282151528</v>
      </c>
      <c r="P444" s="16">
        <v>104381</v>
      </c>
      <c r="Q444" s="16">
        <v>3380</v>
      </c>
      <c r="R444" s="16">
        <v>1152</v>
      </c>
      <c r="S444" s="15"/>
      <c r="T444" s="16">
        <v>1186</v>
      </c>
      <c r="U444" s="16">
        <v>18943</v>
      </c>
      <c r="V444" s="16">
        <v>20247</v>
      </c>
      <c r="W444" s="16">
        <v>21452</v>
      </c>
      <c r="X444" s="16">
        <v>281700015</v>
      </c>
      <c r="Y444" s="16">
        <v>13986</v>
      </c>
      <c r="Z444" s="16">
        <v>466</v>
      </c>
      <c r="AA444" s="16">
        <v>1072</v>
      </c>
      <c r="AC444" s="16">
        <v>1197</v>
      </c>
      <c r="AD444" s="16">
        <v>22030</v>
      </c>
      <c r="AE444" s="16">
        <v>21843</v>
      </c>
      <c r="AF444" s="16">
        <v>21601</v>
      </c>
      <c r="AG444" s="16">
        <v>313302719</v>
      </c>
      <c r="AH444" s="16">
        <v>2792</v>
      </c>
      <c r="AI444" s="16">
        <v>131</v>
      </c>
      <c r="AJ444" s="16">
        <v>1104</v>
      </c>
      <c r="AL444" s="16">
        <v>1212</v>
      </c>
      <c r="AM444" s="16">
        <v>21091</v>
      </c>
      <c r="AN444" s="16">
        <v>20673</v>
      </c>
      <c r="AO444" s="16">
        <v>19890</v>
      </c>
      <c r="AP444" s="16">
        <v>322279861</v>
      </c>
      <c r="AQ444" s="16">
        <v>7000</v>
      </c>
      <c r="AR444" s="16">
        <v>217</v>
      </c>
      <c r="AS444" s="16">
        <v>1206</v>
      </c>
      <c r="AU444" s="16">
        <v>1197</v>
      </c>
      <c r="AV444" s="16">
        <v>20357</v>
      </c>
      <c r="AW444" s="16">
        <v>1199434123</v>
      </c>
      <c r="AX444" s="16">
        <v>128159</v>
      </c>
      <c r="AY444" s="16">
        <v>4194</v>
      </c>
      <c r="AZ444" s="16">
        <v>1133</v>
      </c>
      <c r="BA444" s="16">
        <v>58920</v>
      </c>
    </row>
    <row r="445" spans="1:53">
      <c r="A445" s="15" t="s">
        <v>1344</v>
      </c>
      <c r="B445" s="15" t="s">
        <v>1345</v>
      </c>
      <c r="C445" s="15" t="s">
        <v>1346</v>
      </c>
      <c r="D445" s="15" t="s">
        <v>1347</v>
      </c>
      <c r="E445" s="15" t="s">
        <v>1347</v>
      </c>
      <c r="F445" s="15" t="s">
        <v>1639</v>
      </c>
      <c r="G445" s="15" t="s">
        <v>1601</v>
      </c>
      <c r="H445" s="15" t="s">
        <v>1349</v>
      </c>
      <c r="I445" s="15" t="s">
        <v>1371</v>
      </c>
      <c r="J445" s="15"/>
      <c r="K445" s="16">
        <v>1192</v>
      </c>
      <c r="L445" s="16">
        <v>18615</v>
      </c>
      <c r="M445" s="16">
        <v>18924</v>
      </c>
      <c r="N445" s="16">
        <v>18973</v>
      </c>
      <c r="O445" s="16">
        <v>282151528</v>
      </c>
      <c r="P445" s="16">
        <v>104381</v>
      </c>
      <c r="Q445" s="16">
        <v>3380</v>
      </c>
      <c r="R445" s="16">
        <v>1152</v>
      </c>
      <c r="S445" s="15"/>
      <c r="T445" s="16">
        <v>1186</v>
      </c>
      <c r="U445" s="16">
        <v>18943</v>
      </c>
      <c r="V445" s="16">
        <v>20247</v>
      </c>
      <c r="W445" s="16">
        <v>21452</v>
      </c>
      <c r="X445" s="16">
        <v>281700015</v>
      </c>
      <c r="Y445" s="16">
        <v>13986</v>
      </c>
      <c r="Z445" s="16">
        <v>466</v>
      </c>
      <c r="AA445" s="16">
        <v>1072</v>
      </c>
      <c r="AC445" s="16">
        <v>1197</v>
      </c>
      <c r="AD445" s="16">
        <v>22030</v>
      </c>
      <c r="AE445" s="16">
        <v>21843</v>
      </c>
      <c r="AF445" s="16">
        <v>21601</v>
      </c>
      <c r="AG445" s="16">
        <v>313302719</v>
      </c>
      <c r="AH445" s="16">
        <v>2792</v>
      </c>
      <c r="AI445" s="16">
        <v>131</v>
      </c>
      <c r="AJ445" s="16">
        <v>1104</v>
      </c>
      <c r="AL445" s="16">
        <v>1212</v>
      </c>
      <c r="AM445" s="16">
        <v>21091</v>
      </c>
      <c r="AN445" s="16">
        <v>20673</v>
      </c>
      <c r="AO445" s="16">
        <v>19890</v>
      </c>
      <c r="AP445" s="16">
        <v>322279861</v>
      </c>
      <c r="AQ445" s="16">
        <v>7000</v>
      </c>
      <c r="AR445" s="16">
        <v>217</v>
      </c>
      <c r="AS445" s="16">
        <v>1206</v>
      </c>
      <c r="AU445" s="16">
        <v>1197</v>
      </c>
      <c r="AV445" s="16">
        <v>20357</v>
      </c>
      <c r="AW445" s="16">
        <v>1199434123</v>
      </c>
      <c r="AX445" s="16">
        <v>128159</v>
      </c>
      <c r="AY445" s="16">
        <v>4194</v>
      </c>
      <c r="AZ445" s="16">
        <v>1133</v>
      </c>
      <c r="BA445" s="16">
        <v>58920</v>
      </c>
    </row>
    <row r="446" spans="1:53">
      <c r="A446" s="15" t="s">
        <v>1344</v>
      </c>
      <c r="B446" s="15" t="s">
        <v>1345</v>
      </c>
      <c r="C446" s="15" t="s">
        <v>1346</v>
      </c>
      <c r="D446" s="15" t="s">
        <v>1347</v>
      </c>
      <c r="E446" s="15" t="s">
        <v>1347</v>
      </c>
      <c r="F446" s="15" t="s">
        <v>1639</v>
      </c>
      <c r="G446" s="15" t="s">
        <v>1602</v>
      </c>
      <c r="H446" s="15" t="s">
        <v>1349</v>
      </c>
      <c r="I446" s="15" t="s">
        <v>1373</v>
      </c>
      <c r="J446" s="15"/>
      <c r="K446" s="16">
        <v>492</v>
      </c>
      <c r="L446" s="16">
        <v>5910</v>
      </c>
      <c r="M446" s="16">
        <v>5932</v>
      </c>
      <c r="N446" s="16">
        <v>5935</v>
      </c>
      <c r="O446" s="16">
        <v>108880538</v>
      </c>
      <c r="P446" s="16">
        <v>104381</v>
      </c>
      <c r="Q446" s="16">
        <v>3380</v>
      </c>
      <c r="R446" s="16">
        <v>1413</v>
      </c>
      <c r="S446" s="15"/>
      <c r="T446" s="16">
        <v>494</v>
      </c>
      <c r="U446" s="16">
        <v>5941</v>
      </c>
      <c r="V446" s="16">
        <v>5944</v>
      </c>
      <c r="W446" s="16">
        <v>5967</v>
      </c>
      <c r="X446" s="16">
        <v>109718916</v>
      </c>
      <c r="Y446" s="16">
        <v>13986</v>
      </c>
      <c r="Z446" s="16">
        <v>466</v>
      </c>
      <c r="AA446" s="16">
        <v>1418</v>
      </c>
      <c r="AC446" s="16">
        <v>497</v>
      </c>
      <c r="AD446" s="16">
        <v>6003</v>
      </c>
      <c r="AE446" s="16">
        <v>5986</v>
      </c>
      <c r="AF446" s="16">
        <v>5976</v>
      </c>
      <c r="AG446" s="16">
        <v>116802302</v>
      </c>
      <c r="AH446" s="16">
        <v>2792</v>
      </c>
      <c r="AI446" s="16">
        <v>131</v>
      </c>
      <c r="AJ446" s="16">
        <v>1500</v>
      </c>
      <c r="AL446" s="16">
        <v>502</v>
      </c>
      <c r="AM446" s="16">
        <v>5958</v>
      </c>
      <c r="AN446" s="16">
        <v>6016</v>
      </c>
      <c r="AO446" s="16">
        <v>6080</v>
      </c>
      <c r="AP446" s="16">
        <v>120405172</v>
      </c>
      <c r="AQ446" s="16">
        <v>7000</v>
      </c>
      <c r="AR446" s="16">
        <v>217</v>
      </c>
      <c r="AS446" s="16">
        <v>1539</v>
      </c>
      <c r="AU446" s="16">
        <v>496</v>
      </c>
      <c r="AV446" s="16">
        <v>5971</v>
      </c>
      <c r="AW446" s="16">
        <v>455806928</v>
      </c>
      <c r="AX446" s="16">
        <v>128159</v>
      </c>
      <c r="AY446" s="16">
        <v>4194</v>
      </c>
      <c r="AZ446" s="16">
        <v>1468</v>
      </c>
      <c r="BA446" s="16">
        <v>76341</v>
      </c>
    </row>
    <row r="447" spans="1:53">
      <c r="A447" s="15" t="s">
        <v>1344</v>
      </c>
      <c r="B447" s="15" t="s">
        <v>1345</v>
      </c>
      <c r="C447" s="15" t="s">
        <v>1346</v>
      </c>
      <c r="D447" s="15" t="s">
        <v>1347</v>
      </c>
      <c r="E447" s="15" t="s">
        <v>1347</v>
      </c>
      <c r="F447" s="15" t="s">
        <v>1639</v>
      </c>
      <c r="G447" s="15" t="s">
        <v>1603</v>
      </c>
      <c r="H447" s="15" t="s">
        <v>1349</v>
      </c>
      <c r="I447" s="15" t="s">
        <v>1375</v>
      </c>
      <c r="J447" s="15"/>
      <c r="K447" s="16">
        <v>492</v>
      </c>
      <c r="L447" s="16">
        <v>5910</v>
      </c>
      <c r="M447" s="16">
        <v>5932</v>
      </c>
      <c r="N447" s="16">
        <v>5935</v>
      </c>
      <c r="O447" s="16">
        <v>108880538</v>
      </c>
      <c r="P447" s="16">
        <v>104381</v>
      </c>
      <c r="Q447" s="16">
        <v>3380</v>
      </c>
      <c r="R447" s="16">
        <v>1413</v>
      </c>
      <c r="S447" s="15"/>
      <c r="T447" s="16">
        <v>494</v>
      </c>
      <c r="U447" s="16">
        <v>5941</v>
      </c>
      <c r="V447" s="16">
        <v>5944</v>
      </c>
      <c r="W447" s="16">
        <v>5967</v>
      </c>
      <c r="X447" s="16">
        <v>109718916</v>
      </c>
      <c r="Y447" s="16">
        <v>13986</v>
      </c>
      <c r="Z447" s="16">
        <v>466</v>
      </c>
      <c r="AA447" s="16">
        <v>1418</v>
      </c>
      <c r="AC447" s="16">
        <v>497</v>
      </c>
      <c r="AD447" s="16">
        <v>6003</v>
      </c>
      <c r="AE447" s="16">
        <v>5986</v>
      </c>
      <c r="AF447" s="16">
        <v>5976</v>
      </c>
      <c r="AG447" s="16">
        <v>116802302</v>
      </c>
      <c r="AH447" s="16">
        <v>2792</v>
      </c>
      <c r="AI447" s="16">
        <v>131</v>
      </c>
      <c r="AJ447" s="16">
        <v>1500</v>
      </c>
      <c r="AL447" s="16">
        <v>502</v>
      </c>
      <c r="AM447" s="16">
        <v>5958</v>
      </c>
      <c r="AN447" s="16">
        <v>6016</v>
      </c>
      <c r="AO447" s="16">
        <v>6080</v>
      </c>
      <c r="AP447" s="16">
        <v>120405172</v>
      </c>
      <c r="AQ447" s="16">
        <v>7000</v>
      </c>
      <c r="AR447" s="16">
        <v>217</v>
      </c>
      <c r="AS447" s="16">
        <v>1539</v>
      </c>
      <c r="AU447" s="16">
        <v>496</v>
      </c>
      <c r="AV447" s="16">
        <v>5971</v>
      </c>
      <c r="AW447" s="16">
        <v>455806928</v>
      </c>
      <c r="AX447" s="16">
        <v>128159</v>
      </c>
      <c r="AY447" s="16">
        <v>4194</v>
      </c>
      <c r="AZ447" s="16">
        <v>1468</v>
      </c>
      <c r="BA447" s="16">
        <v>76341</v>
      </c>
    </row>
    <row r="448" spans="1:53">
      <c r="A448" s="15" t="s">
        <v>1344</v>
      </c>
      <c r="B448" s="15" t="s">
        <v>1345</v>
      </c>
      <c r="C448" s="15" t="s">
        <v>1346</v>
      </c>
      <c r="D448" s="15" t="s">
        <v>1347</v>
      </c>
      <c r="E448" s="15" t="s">
        <v>1347</v>
      </c>
      <c r="F448" s="15" t="s">
        <v>1639</v>
      </c>
      <c r="G448" s="15" t="s">
        <v>1604</v>
      </c>
      <c r="H448" s="15" t="s">
        <v>1349</v>
      </c>
      <c r="I448" s="15" t="s">
        <v>1373</v>
      </c>
      <c r="J448" s="15"/>
      <c r="K448" s="16">
        <v>700</v>
      </c>
      <c r="L448" s="16">
        <v>12705</v>
      </c>
      <c r="M448" s="16">
        <v>12992</v>
      </c>
      <c r="N448" s="16">
        <v>13038</v>
      </c>
      <c r="O448" s="16">
        <v>173270990</v>
      </c>
      <c r="P448" s="16">
        <v>0</v>
      </c>
      <c r="Q448" s="16">
        <v>0</v>
      </c>
      <c r="R448" s="16">
        <v>1032</v>
      </c>
      <c r="S448" s="15"/>
      <c r="T448" s="16">
        <v>692</v>
      </c>
      <c r="U448" s="16">
        <v>13002</v>
      </c>
      <c r="V448" s="16">
        <v>14303</v>
      </c>
      <c r="W448" s="16">
        <v>15485</v>
      </c>
      <c r="X448" s="16">
        <v>171981099</v>
      </c>
      <c r="Y448" s="16">
        <v>0</v>
      </c>
      <c r="Z448" s="16">
        <v>0</v>
      </c>
      <c r="AA448" s="16">
        <v>928</v>
      </c>
      <c r="AC448" s="16">
        <v>700</v>
      </c>
      <c r="AD448" s="16">
        <v>16027</v>
      </c>
      <c r="AE448" s="16">
        <v>15857</v>
      </c>
      <c r="AF448" s="16">
        <v>15625</v>
      </c>
      <c r="AG448" s="16">
        <v>196500417</v>
      </c>
      <c r="AH448" s="16">
        <v>0</v>
      </c>
      <c r="AI448" s="16">
        <v>0</v>
      </c>
      <c r="AJ448" s="16">
        <v>954</v>
      </c>
      <c r="AL448" s="16">
        <v>710</v>
      </c>
      <c r="AM448" s="16">
        <v>15133</v>
      </c>
      <c r="AN448" s="16">
        <v>14657</v>
      </c>
      <c r="AO448" s="16">
        <v>13810</v>
      </c>
      <c r="AP448" s="16">
        <v>201874689</v>
      </c>
      <c r="AQ448" s="16">
        <v>0</v>
      </c>
      <c r="AR448" s="16">
        <v>0</v>
      </c>
      <c r="AS448" s="16">
        <v>1068</v>
      </c>
      <c r="AU448" s="16">
        <v>701</v>
      </c>
      <c r="AV448" s="16">
        <v>14386</v>
      </c>
      <c r="AW448" s="16">
        <v>743627195</v>
      </c>
      <c r="AX448" s="16">
        <v>0</v>
      </c>
      <c r="AY448" s="16">
        <v>0</v>
      </c>
      <c r="AZ448" s="16">
        <v>994</v>
      </c>
      <c r="BA448" s="16">
        <v>51690</v>
      </c>
    </row>
    <row r="449" spans="1:53">
      <c r="A449" s="15" t="s">
        <v>1344</v>
      </c>
      <c r="B449" s="15" t="s">
        <v>1345</v>
      </c>
      <c r="C449" s="15" t="s">
        <v>1346</v>
      </c>
      <c r="D449" s="15" t="s">
        <v>1347</v>
      </c>
      <c r="E449" s="15" t="s">
        <v>1347</v>
      </c>
      <c r="F449" s="15" t="s">
        <v>1639</v>
      </c>
      <c r="G449" s="15" t="s">
        <v>1605</v>
      </c>
      <c r="H449" s="15" t="s">
        <v>1349</v>
      </c>
      <c r="I449" s="15" t="s">
        <v>1375</v>
      </c>
      <c r="J449" s="15"/>
      <c r="K449" s="16">
        <v>700</v>
      </c>
      <c r="L449" s="16">
        <v>12705</v>
      </c>
      <c r="M449" s="16">
        <v>12992</v>
      </c>
      <c r="N449" s="16">
        <v>13038</v>
      </c>
      <c r="O449" s="16">
        <v>173270990</v>
      </c>
      <c r="P449" s="16">
        <v>0</v>
      </c>
      <c r="Q449" s="16">
        <v>0</v>
      </c>
      <c r="R449" s="16">
        <v>1032</v>
      </c>
      <c r="S449" s="15"/>
      <c r="T449" s="16">
        <v>692</v>
      </c>
      <c r="U449" s="16">
        <v>13002</v>
      </c>
      <c r="V449" s="16">
        <v>14303</v>
      </c>
      <c r="W449" s="16">
        <v>15485</v>
      </c>
      <c r="X449" s="16">
        <v>171981099</v>
      </c>
      <c r="Y449" s="16">
        <v>0</v>
      </c>
      <c r="Z449" s="16">
        <v>0</v>
      </c>
      <c r="AA449" s="16">
        <v>928</v>
      </c>
      <c r="AC449" s="16">
        <v>700</v>
      </c>
      <c r="AD449" s="16">
        <v>16027</v>
      </c>
      <c r="AE449" s="16">
        <v>15857</v>
      </c>
      <c r="AF449" s="16">
        <v>15625</v>
      </c>
      <c r="AG449" s="16">
        <v>196500417</v>
      </c>
      <c r="AH449" s="16">
        <v>0</v>
      </c>
      <c r="AI449" s="16">
        <v>0</v>
      </c>
      <c r="AJ449" s="16">
        <v>954</v>
      </c>
      <c r="AL449" s="16">
        <v>710</v>
      </c>
      <c r="AM449" s="16">
        <v>15133</v>
      </c>
      <c r="AN449" s="16">
        <v>14657</v>
      </c>
      <c r="AO449" s="16">
        <v>13810</v>
      </c>
      <c r="AP449" s="16">
        <v>201874689</v>
      </c>
      <c r="AQ449" s="16">
        <v>0</v>
      </c>
      <c r="AR449" s="16">
        <v>0</v>
      </c>
      <c r="AS449" s="16">
        <v>1068</v>
      </c>
      <c r="AU449" s="16">
        <v>701</v>
      </c>
      <c r="AV449" s="16">
        <v>14386</v>
      </c>
      <c r="AW449" s="16">
        <v>743627195</v>
      </c>
      <c r="AX449" s="16">
        <v>0</v>
      </c>
      <c r="AY449" s="16">
        <v>0</v>
      </c>
      <c r="AZ449" s="16">
        <v>994</v>
      </c>
      <c r="BA449" s="16">
        <v>51690</v>
      </c>
    </row>
    <row r="450" spans="1:53">
      <c r="A450" s="15" t="s">
        <v>1344</v>
      </c>
      <c r="B450" s="15" t="s">
        <v>1345</v>
      </c>
      <c r="C450" s="15" t="s">
        <v>1346</v>
      </c>
      <c r="D450" s="15" t="s">
        <v>1347</v>
      </c>
      <c r="E450" s="15" t="s">
        <v>1347</v>
      </c>
      <c r="F450" s="15" t="s">
        <v>1639</v>
      </c>
      <c r="G450" s="15" t="s">
        <v>1606</v>
      </c>
      <c r="H450" s="15" t="s">
        <v>1349</v>
      </c>
      <c r="I450" s="15" t="s">
        <v>1369</v>
      </c>
      <c r="J450" s="15"/>
      <c r="K450" s="16">
        <v>30</v>
      </c>
      <c r="L450" s="16">
        <v>777</v>
      </c>
      <c r="M450" s="16">
        <v>775</v>
      </c>
      <c r="N450" s="16">
        <v>776</v>
      </c>
      <c r="O450" s="16">
        <v>12771305</v>
      </c>
      <c r="P450" s="16">
        <v>40344</v>
      </c>
      <c r="Q450" s="16">
        <v>2501</v>
      </c>
      <c r="R450" s="16">
        <v>1266</v>
      </c>
      <c r="S450" s="15"/>
      <c r="T450" s="16">
        <v>30</v>
      </c>
      <c r="U450" s="16">
        <v>777</v>
      </c>
      <c r="V450" s="16">
        <v>775</v>
      </c>
      <c r="W450" s="16">
        <v>783</v>
      </c>
      <c r="X450" s="16">
        <v>12816098</v>
      </c>
      <c r="Y450" s="16">
        <v>0</v>
      </c>
      <c r="Z450" s="16">
        <v>0</v>
      </c>
      <c r="AA450" s="16">
        <v>1267</v>
      </c>
      <c r="AC450" s="16">
        <v>30</v>
      </c>
      <c r="AD450" s="16">
        <v>794</v>
      </c>
      <c r="AE450" s="16">
        <v>798</v>
      </c>
      <c r="AF450" s="16">
        <v>794</v>
      </c>
      <c r="AG450" s="16">
        <v>13197492</v>
      </c>
      <c r="AH450" s="16">
        <v>4004</v>
      </c>
      <c r="AI450" s="16">
        <v>248</v>
      </c>
      <c r="AJ450" s="16">
        <v>1276</v>
      </c>
      <c r="AL450" s="16">
        <v>30</v>
      </c>
      <c r="AM450" s="16">
        <v>793</v>
      </c>
      <c r="AN450" s="16">
        <v>789</v>
      </c>
      <c r="AO450" s="16">
        <v>795</v>
      </c>
      <c r="AP450" s="16">
        <v>13817992</v>
      </c>
      <c r="AQ450" s="16">
        <v>15352</v>
      </c>
      <c r="AR450" s="16">
        <v>951</v>
      </c>
      <c r="AS450" s="16">
        <v>1342</v>
      </c>
      <c r="AU450" s="16">
        <v>30</v>
      </c>
      <c r="AV450" s="16">
        <v>786</v>
      </c>
      <c r="AW450" s="16">
        <v>52602887</v>
      </c>
      <c r="AX450" s="16">
        <v>59700</v>
      </c>
      <c r="AY450" s="16">
        <v>3700</v>
      </c>
      <c r="AZ450" s="16">
        <v>1288</v>
      </c>
      <c r="BA450" s="16">
        <v>66967</v>
      </c>
    </row>
    <row r="451" spans="1:53">
      <c r="A451" s="15" t="s">
        <v>1344</v>
      </c>
      <c r="B451" s="15" t="s">
        <v>1345</v>
      </c>
      <c r="C451" s="15" t="s">
        <v>1346</v>
      </c>
      <c r="D451" s="15" t="s">
        <v>1347</v>
      </c>
      <c r="E451" s="15" t="s">
        <v>1347</v>
      </c>
      <c r="F451" s="15" t="s">
        <v>1639</v>
      </c>
      <c r="G451" s="15" t="s">
        <v>1607</v>
      </c>
      <c r="H451" s="15" t="s">
        <v>1349</v>
      </c>
      <c r="I451" s="15" t="s">
        <v>1371</v>
      </c>
      <c r="J451" s="15"/>
      <c r="K451" s="16">
        <v>30</v>
      </c>
      <c r="L451" s="16">
        <v>777</v>
      </c>
      <c r="M451" s="16">
        <v>775</v>
      </c>
      <c r="N451" s="16">
        <v>776</v>
      </c>
      <c r="O451" s="16">
        <v>12771305</v>
      </c>
      <c r="P451" s="16">
        <v>40344</v>
      </c>
      <c r="Q451" s="16">
        <v>2501</v>
      </c>
      <c r="R451" s="16">
        <v>1266</v>
      </c>
      <c r="S451" s="15"/>
      <c r="T451" s="16">
        <v>30</v>
      </c>
      <c r="U451" s="16">
        <v>777</v>
      </c>
      <c r="V451" s="16">
        <v>775</v>
      </c>
      <c r="W451" s="16">
        <v>783</v>
      </c>
      <c r="X451" s="16">
        <v>12816098</v>
      </c>
      <c r="Y451" s="16">
        <v>0</v>
      </c>
      <c r="Z451" s="16">
        <v>0</v>
      </c>
      <c r="AA451" s="16">
        <v>1267</v>
      </c>
      <c r="AC451" s="16">
        <v>30</v>
      </c>
      <c r="AD451" s="16">
        <v>794</v>
      </c>
      <c r="AE451" s="16">
        <v>798</v>
      </c>
      <c r="AF451" s="16">
        <v>794</v>
      </c>
      <c r="AG451" s="16">
        <v>13197492</v>
      </c>
      <c r="AH451" s="16">
        <v>4004</v>
      </c>
      <c r="AI451" s="16">
        <v>248</v>
      </c>
      <c r="AJ451" s="16">
        <v>1276</v>
      </c>
      <c r="AL451" s="16">
        <v>30</v>
      </c>
      <c r="AM451" s="16">
        <v>793</v>
      </c>
      <c r="AN451" s="16">
        <v>789</v>
      </c>
      <c r="AO451" s="16">
        <v>795</v>
      </c>
      <c r="AP451" s="16">
        <v>13817992</v>
      </c>
      <c r="AQ451" s="16">
        <v>15352</v>
      </c>
      <c r="AR451" s="16">
        <v>951</v>
      </c>
      <c r="AS451" s="16">
        <v>1342</v>
      </c>
      <c r="AU451" s="16">
        <v>30</v>
      </c>
      <c r="AV451" s="16">
        <v>786</v>
      </c>
      <c r="AW451" s="16">
        <v>52602887</v>
      </c>
      <c r="AX451" s="16">
        <v>59700</v>
      </c>
      <c r="AY451" s="16">
        <v>3700</v>
      </c>
      <c r="AZ451" s="16">
        <v>1288</v>
      </c>
      <c r="BA451" s="16">
        <v>66967</v>
      </c>
    </row>
    <row r="452" spans="1:53">
      <c r="A452" s="15" t="s">
        <v>1344</v>
      </c>
      <c r="B452" s="15" t="s">
        <v>1345</v>
      </c>
      <c r="C452" s="15" t="s">
        <v>1346</v>
      </c>
      <c r="D452" s="15" t="s">
        <v>1347</v>
      </c>
      <c r="E452" s="15" t="s">
        <v>1347</v>
      </c>
      <c r="F452" s="15" t="s">
        <v>1639</v>
      </c>
      <c r="G452" s="15" t="s">
        <v>1608</v>
      </c>
      <c r="H452" s="15" t="s">
        <v>1349</v>
      </c>
      <c r="I452" s="15" t="s">
        <v>1373</v>
      </c>
      <c r="J452" s="15"/>
      <c r="K452" s="16">
        <v>4</v>
      </c>
      <c r="L452" s="16">
        <v>270</v>
      </c>
      <c r="M452" s="16">
        <v>269</v>
      </c>
      <c r="N452" s="16">
        <v>267</v>
      </c>
      <c r="O452" s="16">
        <v>4509293</v>
      </c>
      <c r="P452" s="16">
        <v>40344</v>
      </c>
      <c r="Q452" s="16">
        <v>2501</v>
      </c>
      <c r="R452" s="16">
        <v>1291</v>
      </c>
      <c r="S452" s="15" t="s">
        <v>1641</v>
      </c>
      <c r="T452" s="16">
        <v>4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C452" s="16">
        <v>4</v>
      </c>
      <c r="AD452" s="16">
        <v>272</v>
      </c>
      <c r="AE452" s="16">
        <v>271</v>
      </c>
      <c r="AF452" s="16">
        <v>274</v>
      </c>
      <c r="AG452" s="16">
        <v>4617146</v>
      </c>
      <c r="AH452" s="16">
        <v>4004</v>
      </c>
      <c r="AI452" s="16">
        <v>248</v>
      </c>
      <c r="AJ452" s="16">
        <v>1304</v>
      </c>
      <c r="AL452" s="16">
        <v>4</v>
      </c>
      <c r="AM452" s="16">
        <v>272</v>
      </c>
      <c r="AN452" s="16">
        <v>278</v>
      </c>
      <c r="AO452" s="16">
        <v>281</v>
      </c>
      <c r="AP452" s="16">
        <v>5009411</v>
      </c>
      <c r="AQ452" s="16">
        <v>15352</v>
      </c>
      <c r="AR452" s="16">
        <v>951</v>
      </c>
      <c r="AS452" s="16">
        <v>1391</v>
      </c>
      <c r="AT452" s="15" t="s">
        <v>1641</v>
      </c>
      <c r="AU452" s="16">
        <v>4</v>
      </c>
      <c r="AV452" s="16">
        <v>0</v>
      </c>
      <c r="AW452" s="16">
        <v>0</v>
      </c>
      <c r="AX452" s="16">
        <v>0</v>
      </c>
      <c r="AY452" s="16">
        <v>0</v>
      </c>
      <c r="AZ452" s="16">
        <v>0</v>
      </c>
      <c r="BA452" s="16">
        <v>0</v>
      </c>
    </row>
    <row r="453" spans="1:53">
      <c r="A453" s="15" t="s">
        <v>1344</v>
      </c>
      <c r="B453" s="15" t="s">
        <v>1345</v>
      </c>
      <c r="C453" s="15" t="s">
        <v>1346</v>
      </c>
      <c r="D453" s="15" t="s">
        <v>1347</v>
      </c>
      <c r="E453" s="15" t="s">
        <v>1347</v>
      </c>
      <c r="F453" s="15" t="s">
        <v>1639</v>
      </c>
      <c r="G453" s="15" t="s">
        <v>1609</v>
      </c>
      <c r="H453" s="15" t="s">
        <v>1349</v>
      </c>
      <c r="I453" s="15" t="s">
        <v>1375</v>
      </c>
      <c r="J453" s="15"/>
      <c r="K453" s="16">
        <v>4</v>
      </c>
      <c r="L453" s="16">
        <v>270</v>
      </c>
      <c r="M453" s="16">
        <v>269</v>
      </c>
      <c r="N453" s="16">
        <v>267</v>
      </c>
      <c r="O453" s="16">
        <v>4509293</v>
      </c>
      <c r="P453" s="16">
        <v>40344</v>
      </c>
      <c r="Q453" s="16">
        <v>2501</v>
      </c>
      <c r="R453" s="16">
        <v>1291</v>
      </c>
      <c r="S453" s="15" t="s">
        <v>1641</v>
      </c>
      <c r="T453" s="16">
        <v>4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C453" s="16">
        <v>4</v>
      </c>
      <c r="AD453" s="16">
        <v>272</v>
      </c>
      <c r="AE453" s="16">
        <v>271</v>
      </c>
      <c r="AF453" s="16">
        <v>274</v>
      </c>
      <c r="AG453" s="16">
        <v>4617146</v>
      </c>
      <c r="AH453" s="16">
        <v>4004</v>
      </c>
      <c r="AI453" s="16">
        <v>248</v>
      </c>
      <c r="AJ453" s="16">
        <v>1304</v>
      </c>
      <c r="AL453" s="16">
        <v>4</v>
      </c>
      <c r="AM453" s="16">
        <v>272</v>
      </c>
      <c r="AN453" s="16">
        <v>278</v>
      </c>
      <c r="AO453" s="16">
        <v>281</v>
      </c>
      <c r="AP453" s="16">
        <v>5009411</v>
      </c>
      <c r="AQ453" s="16">
        <v>15352</v>
      </c>
      <c r="AR453" s="16">
        <v>951</v>
      </c>
      <c r="AS453" s="16">
        <v>1391</v>
      </c>
      <c r="AT453" s="15" t="s">
        <v>1641</v>
      </c>
      <c r="AU453" s="16">
        <v>4</v>
      </c>
      <c r="AV453" s="16">
        <v>0</v>
      </c>
      <c r="AW453" s="16">
        <v>0</v>
      </c>
      <c r="AX453" s="16">
        <v>0</v>
      </c>
      <c r="AY453" s="16">
        <v>0</v>
      </c>
      <c r="AZ453" s="16">
        <v>0</v>
      </c>
      <c r="BA453" s="16">
        <v>0</v>
      </c>
    </row>
    <row r="454" spans="1:53">
      <c r="A454" s="15" t="s">
        <v>1344</v>
      </c>
      <c r="B454" s="15" t="s">
        <v>1345</v>
      </c>
      <c r="C454" s="15" t="s">
        <v>1346</v>
      </c>
      <c r="D454" s="15" t="s">
        <v>1347</v>
      </c>
      <c r="E454" s="15" t="s">
        <v>1347</v>
      </c>
      <c r="F454" s="15" t="s">
        <v>1639</v>
      </c>
      <c r="G454" s="15" t="s">
        <v>1610</v>
      </c>
      <c r="H454" s="15" t="s">
        <v>1349</v>
      </c>
      <c r="I454" s="15" t="s">
        <v>1373</v>
      </c>
      <c r="J454" s="15"/>
      <c r="K454" s="16">
        <v>26</v>
      </c>
      <c r="L454" s="16">
        <v>507</v>
      </c>
      <c r="M454" s="16">
        <v>506</v>
      </c>
      <c r="N454" s="16">
        <v>509</v>
      </c>
      <c r="O454" s="16">
        <v>8262012</v>
      </c>
      <c r="P454" s="16">
        <v>0</v>
      </c>
      <c r="Q454" s="16">
        <v>0</v>
      </c>
      <c r="R454" s="16">
        <v>1253</v>
      </c>
      <c r="S454" s="15" t="s">
        <v>1641</v>
      </c>
      <c r="T454" s="16">
        <v>26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C454" s="16">
        <v>26</v>
      </c>
      <c r="AD454" s="16">
        <v>522</v>
      </c>
      <c r="AE454" s="16">
        <v>527</v>
      </c>
      <c r="AF454" s="16">
        <v>520</v>
      </c>
      <c r="AG454" s="16">
        <v>8580346</v>
      </c>
      <c r="AH454" s="16">
        <v>0</v>
      </c>
      <c r="AI454" s="16">
        <v>0</v>
      </c>
      <c r="AJ454" s="16">
        <v>1262</v>
      </c>
      <c r="AL454" s="16">
        <v>26</v>
      </c>
      <c r="AM454" s="16">
        <v>521</v>
      </c>
      <c r="AN454" s="16">
        <v>511</v>
      </c>
      <c r="AO454" s="16">
        <v>514</v>
      </c>
      <c r="AP454" s="16">
        <v>8808581</v>
      </c>
      <c r="AQ454" s="16">
        <v>0</v>
      </c>
      <c r="AR454" s="16">
        <v>0</v>
      </c>
      <c r="AS454" s="16">
        <v>1315</v>
      </c>
      <c r="AT454" s="15" t="s">
        <v>1641</v>
      </c>
      <c r="AU454" s="16">
        <v>26</v>
      </c>
      <c r="AV454" s="16">
        <v>0</v>
      </c>
      <c r="AW454" s="16">
        <v>0</v>
      </c>
      <c r="AX454" s="16">
        <v>0</v>
      </c>
      <c r="AY454" s="16">
        <v>0</v>
      </c>
      <c r="AZ454" s="16">
        <v>0</v>
      </c>
      <c r="BA454" s="16">
        <v>0</v>
      </c>
    </row>
    <row r="455" spans="1:53">
      <c r="A455" s="15" t="s">
        <v>1344</v>
      </c>
      <c r="B455" s="15" t="s">
        <v>1345</v>
      </c>
      <c r="C455" s="15" t="s">
        <v>1346</v>
      </c>
      <c r="D455" s="15" t="s">
        <v>1347</v>
      </c>
      <c r="E455" s="15" t="s">
        <v>1347</v>
      </c>
      <c r="F455" s="15" t="s">
        <v>1639</v>
      </c>
      <c r="G455" s="15" t="s">
        <v>1611</v>
      </c>
      <c r="H455" s="15" t="s">
        <v>1349</v>
      </c>
      <c r="I455" s="15" t="s">
        <v>1375</v>
      </c>
      <c r="J455" s="15"/>
      <c r="K455" s="16">
        <v>26</v>
      </c>
      <c r="L455" s="16">
        <v>507</v>
      </c>
      <c r="M455" s="16">
        <v>506</v>
      </c>
      <c r="N455" s="16">
        <v>509</v>
      </c>
      <c r="O455" s="16">
        <v>8262012</v>
      </c>
      <c r="P455" s="16">
        <v>0</v>
      </c>
      <c r="Q455" s="16">
        <v>0</v>
      </c>
      <c r="R455" s="16">
        <v>1253</v>
      </c>
      <c r="S455" s="15" t="s">
        <v>1641</v>
      </c>
      <c r="T455" s="16">
        <v>26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C455" s="16">
        <v>26</v>
      </c>
      <c r="AD455" s="16">
        <v>522</v>
      </c>
      <c r="AE455" s="16">
        <v>527</v>
      </c>
      <c r="AF455" s="16">
        <v>520</v>
      </c>
      <c r="AG455" s="16">
        <v>8580346</v>
      </c>
      <c r="AH455" s="16">
        <v>0</v>
      </c>
      <c r="AI455" s="16">
        <v>0</v>
      </c>
      <c r="AJ455" s="16">
        <v>1262</v>
      </c>
      <c r="AL455" s="16">
        <v>26</v>
      </c>
      <c r="AM455" s="16">
        <v>521</v>
      </c>
      <c r="AN455" s="16">
        <v>511</v>
      </c>
      <c r="AO455" s="16">
        <v>514</v>
      </c>
      <c r="AP455" s="16">
        <v>8808581</v>
      </c>
      <c r="AQ455" s="16">
        <v>0</v>
      </c>
      <c r="AR455" s="16">
        <v>0</v>
      </c>
      <c r="AS455" s="16">
        <v>1315</v>
      </c>
      <c r="AT455" s="15" t="s">
        <v>1641</v>
      </c>
      <c r="AU455" s="16">
        <v>26</v>
      </c>
      <c r="AV455" s="16">
        <v>0</v>
      </c>
      <c r="AW455" s="16">
        <v>0</v>
      </c>
      <c r="AX455" s="16">
        <v>0</v>
      </c>
      <c r="AY455" s="16">
        <v>0</v>
      </c>
      <c r="AZ455" s="16">
        <v>0</v>
      </c>
      <c r="BA455" s="16">
        <v>0</v>
      </c>
    </row>
    <row r="456" spans="1:53">
      <c r="A456" s="15" t="s">
        <v>1344</v>
      </c>
      <c r="B456" s="15" t="s">
        <v>1345</v>
      </c>
      <c r="C456" s="15" t="s">
        <v>1346</v>
      </c>
      <c r="D456" s="15" t="s">
        <v>1347</v>
      </c>
      <c r="E456" s="15" t="s">
        <v>1347</v>
      </c>
      <c r="F456" s="15" t="s">
        <v>1639</v>
      </c>
      <c r="G456" s="15" t="s">
        <v>1612</v>
      </c>
      <c r="H456" s="15" t="s">
        <v>1349</v>
      </c>
      <c r="I456" s="15" t="s">
        <v>1369</v>
      </c>
      <c r="J456" s="15"/>
      <c r="K456" s="16">
        <v>2105</v>
      </c>
      <c r="L456" s="16">
        <v>44542</v>
      </c>
      <c r="M456" s="16">
        <v>44921</v>
      </c>
      <c r="N456" s="16">
        <v>45171</v>
      </c>
      <c r="O456" s="16">
        <v>630622441</v>
      </c>
      <c r="P456" s="16">
        <v>616534</v>
      </c>
      <c r="Q456" s="16">
        <v>13987</v>
      </c>
      <c r="R456" s="16">
        <v>1081</v>
      </c>
      <c r="S456" s="15"/>
      <c r="T456" s="16">
        <v>2111</v>
      </c>
      <c r="U456" s="16">
        <v>45499</v>
      </c>
      <c r="V456" s="16">
        <v>45151</v>
      </c>
      <c r="W456" s="16">
        <v>45641</v>
      </c>
      <c r="X456" s="16">
        <v>639983897</v>
      </c>
      <c r="Y456" s="16">
        <v>34103</v>
      </c>
      <c r="Z456" s="16">
        <v>792</v>
      </c>
      <c r="AA456" s="16">
        <v>1084</v>
      </c>
      <c r="AC456" s="16">
        <v>2122</v>
      </c>
      <c r="AD456" s="16">
        <v>46560</v>
      </c>
      <c r="AE456" s="16">
        <v>46031</v>
      </c>
      <c r="AF456" s="16">
        <v>45833</v>
      </c>
      <c r="AG456" s="16">
        <v>670268782</v>
      </c>
      <c r="AH456" s="16">
        <v>54841</v>
      </c>
      <c r="AI456" s="16">
        <v>1048</v>
      </c>
      <c r="AJ456" s="16">
        <v>1117</v>
      </c>
      <c r="AL456" s="16">
        <v>2138</v>
      </c>
      <c r="AM456" s="16">
        <v>46288</v>
      </c>
      <c r="AN456" s="16">
        <v>45950</v>
      </c>
      <c r="AO456" s="16">
        <v>45852</v>
      </c>
      <c r="AP456" s="16">
        <v>687456814</v>
      </c>
      <c r="AQ456" s="16">
        <v>24303</v>
      </c>
      <c r="AR456" s="16">
        <v>630</v>
      </c>
      <c r="AS456" s="16">
        <v>1149</v>
      </c>
      <c r="AU456" s="16">
        <v>2119</v>
      </c>
      <c r="AV456" s="16">
        <v>45620</v>
      </c>
      <c r="AW456" s="16">
        <v>2628331934</v>
      </c>
      <c r="AX456" s="16">
        <v>729781</v>
      </c>
      <c r="AY456" s="16">
        <v>16457</v>
      </c>
      <c r="AZ456" s="16">
        <v>1108</v>
      </c>
      <c r="BA456" s="16">
        <v>57614</v>
      </c>
    </row>
    <row r="457" spans="1:53">
      <c r="A457" s="15" t="s">
        <v>1344</v>
      </c>
      <c r="B457" s="15" t="s">
        <v>1345</v>
      </c>
      <c r="C457" s="15" t="s">
        <v>1346</v>
      </c>
      <c r="D457" s="15" t="s">
        <v>1347</v>
      </c>
      <c r="E457" s="15" t="s">
        <v>1347</v>
      </c>
      <c r="F457" s="15" t="s">
        <v>1639</v>
      </c>
      <c r="G457" s="15" t="s">
        <v>1613</v>
      </c>
      <c r="H457" s="15" t="s">
        <v>1349</v>
      </c>
      <c r="I457" s="15" t="s">
        <v>1371</v>
      </c>
      <c r="J457" s="15"/>
      <c r="K457" s="16">
        <v>2105</v>
      </c>
      <c r="L457" s="16">
        <v>44542</v>
      </c>
      <c r="M457" s="16">
        <v>44921</v>
      </c>
      <c r="N457" s="16">
        <v>45171</v>
      </c>
      <c r="O457" s="16">
        <v>630622441</v>
      </c>
      <c r="P457" s="16">
        <v>616534</v>
      </c>
      <c r="Q457" s="16">
        <v>13987</v>
      </c>
      <c r="R457" s="16">
        <v>1081</v>
      </c>
      <c r="S457" s="15"/>
      <c r="T457" s="16">
        <v>2111</v>
      </c>
      <c r="U457" s="16">
        <v>45499</v>
      </c>
      <c r="V457" s="16">
        <v>45151</v>
      </c>
      <c r="W457" s="16">
        <v>45641</v>
      </c>
      <c r="X457" s="16">
        <v>639983897</v>
      </c>
      <c r="Y457" s="16">
        <v>34103</v>
      </c>
      <c r="Z457" s="16">
        <v>792</v>
      </c>
      <c r="AA457" s="16">
        <v>1084</v>
      </c>
      <c r="AC457" s="16">
        <v>2122</v>
      </c>
      <c r="AD457" s="16">
        <v>46560</v>
      </c>
      <c r="AE457" s="16">
        <v>46031</v>
      </c>
      <c r="AF457" s="16">
        <v>45833</v>
      </c>
      <c r="AG457" s="16">
        <v>670268782</v>
      </c>
      <c r="AH457" s="16">
        <v>54841</v>
      </c>
      <c r="AI457" s="16">
        <v>1048</v>
      </c>
      <c r="AJ457" s="16">
        <v>1117</v>
      </c>
      <c r="AL457" s="16">
        <v>2138</v>
      </c>
      <c r="AM457" s="16">
        <v>46288</v>
      </c>
      <c r="AN457" s="16">
        <v>45950</v>
      </c>
      <c r="AO457" s="16">
        <v>45852</v>
      </c>
      <c r="AP457" s="16">
        <v>687456814</v>
      </c>
      <c r="AQ457" s="16">
        <v>24303</v>
      </c>
      <c r="AR457" s="16">
        <v>630</v>
      </c>
      <c r="AS457" s="16">
        <v>1149</v>
      </c>
      <c r="AU457" s="16">
        <v>2119</v>
      </c>
      <c r="AV457" s="16">
        <v>45620</v>
      </c>
      <c r="AW457" s="16">
        <v>2628331934</v>
      </c>
      <c r="AX457" s="16">
        <v>729781</v>
      </c>
      <c r="AY457" s="16">
        <v>16457</v>
      </c>
      <c r="AZ457" s="16">
        <v>1108</v>
      </c>
      <c r="BA457" s="16">
        <v>57614</v>
      </c>
    </row>
    <row r="458" spans="1:53">
      <c r="A458" s="15" t="s">
        <v>1344</v>
      </c>
      <c r="B458" s="15" t="s">
        <v>1345</v>
      </c>
      <c r="C458" s="15" t="s">
        <v>1346</v>
      </c>
      <c r="D458" s="15" t="s">
        <v>1347</v>
      </c>
      <c r="E458" s="15" t="s">
        <v>1347</v>
      </c>
      <c r="F458" s="15" t="s">
        <v>1639</v>
      </c>
      <c r="G458" s="15" t="s">
        <v>1614</v>
      </c>
      <c r="H458" s="15" t="s">
        <v>1349</v>
      </c>
      <c r="I458" s="15" t="s">
        <v>1373</v>
      </c>
      <c r="J458" s="15"/>
      <c r="K458" s="16">
        <v>199</v>
      </c>
      <c r="L458" s="16">
        <v>2884</v>
      </c>
      <c r="M458" s="16">
        <v>2882</v>
      </c>
      <c r="N458" s="16">
        <v>2902</v>
      </c>
      <c r="O458" s="16">
        <v>41849856</v>
      </c>
      <c r="P458" s="16">
        <v>41700</v>
      </c>
      <c r="Q458" s="16">
        <v>1376</v>
      </c>
      <c r="R458" s="16">
        <v>1114</v>
      </c>
      <c r="S458" s="15"/>
      <c r="T458" s="16">
        <v>197</v>
      </c>
      <c r="U458" s="16">
        <v>3307</v>
      </c>
      <c r="V458" s="16">
        <v>2889</v>
      </c>
      <c r="W458" s="16">
        <v>2859</v>
      </c>
      <c r="X458" s="16">
        <v>42192913</v>
      </c>
      <c r="Y458" s="16">
        <v>0</v>
      </c>
      <c r="Z458" s="16">
        <v>0</v>
      </c>
      <c r="AA458" s="16">
        <v>1075</v>
      </c>
      <c r="AC458" s="16">
        <v>192</v>
      </c>
      <c r="AD458" s="16">
        <v>2904</v>
      </c>
      <c r="AE458" s="16">
        <v>2878</v>
      </c>
      <c r="AF458" s="16">
        <v>2879</v>
      </c>
      <c r="AG458" s="16">
        <v>42770036</v>
      </c>
      <c r="AH458" s="16">
        <v>0</v>
      </c>
      <c r="AI458" s="16">
        <v>0</v>
      </c>
      <c r="AJ458" s="16">
        <v>1140</v>
      </c>
      <c r="AL458" s="16">
        <v>193</v>
      </c>
      <c r="AM458" s="16">
        <v>3354</v>
      </c>
      <c r="AN458" s="16">
        <v>2937</v>
      </c>
      <c r="AO458" s="16">
        <v>2917</v>
      </c>
      <c r="AP458" s="16">
        <v>44762071</v>
      </c>
      <c r="AQ458" s="16">
        <v>550</v>
      </c>
      <c r="AR458" s="16">
        <v>18</v>
      </c>
      <c r="AS458" s="16">
        <v>1122</v>
      </c>
      <c r="AU458" s="16">
        <v>195</v>
      </c>
      <c r="AV458" s="16">
        <v>2966</v>
      </c>
      <c r="AW458" s="16">
        <v>171574876</v>
      </c>
      <c r="AX458" s="16">
        <v>42250</v>
      </c>
      <c r="AY458" s="16">
        <v>1394</v>
      </c>
      <c r="AZ458" s="16">
        <v>1112</v>
      </c>
      <c r="BA458" s="16">
        <v>57847</v>
      </c>
    </row>
    <row r="459" spans="1:53">
      <c r="A459" s="15" t="s">
        <v>1344</v>
      </c>
      <c r="B459" s="15" t="s">
        <v>1345</v>
      </c>
      <c r="C459" s="15" t="s">
        <v>1346</v>
      </c>
      <c r="D459" s="15" t="s">
        <v>1347</v>
      </c>
      <c r="E459" s="15" t="s">
        <v>1347</v>
      </c>
      <c r="F459" s="15" t="s">
        <v>1639</v>
      </c>
      <c r="G459" s="15" t="s">
        <v>1615</v>
      </c>
      <c r="H459" s="15" t="s">
        <v>1349</v>
      </c>
      <c r="I459" s="15" t="s">
        <v>1375</v>
      </c>
      <c r="J459" s="15"/>
      <c r="K459" s="16">
        <v>199</v>
      </c>
      <c r="L459" s="16">
        <v>2884</v>
      </c>
      <c r="M459" s="16">
        <v>2882</v>
      </c>
      <c r="N459" s="16">
        <v>2902</v>
      </c>
      <c r="O459" s="16">
        <v>41849856</v>
      </c>
      <c r="P459" s="16">
        <v>41700</v>
      </c>
      <c r="Q459" s="16">
        <v>1376</v>
      </c>
      <c r="R459" s="16">
        <v>1114</v>
      </c>
      <c r="S459" s="15"/>
      <c r="T459" s="16">
        <v>197</v>
      </c>
      <c r="U459" s="16">
        <v>3307</v>
      </c>
      <c r="V459" s="16">
        <v>2889</v>
      </c>
      <c r="W459" s="16">
        <v>2859</v>
      </c>
      <c r="X459" s="16">
        <v>42192913</v>
      </c>
      <c r="Y459" s="16">
        <v>0</v>
      </c>
      <c r="Z459" s="16">
        <v>0</v>
      </c>
      <c r="AA459" s="16">
        <v>1075</v>
      </c>
      <c r="AC459" s="16">
        <v>192</v>
      </c>
      <c r="AD459" s="16">
        <v>2904</v>
      </c>
      <c r="AE459" s="16">
        <v>2878</v>
      </c>
      <c r="AF459" s="16">
        <v>2879</v>
      </c>
      <c r="AG459" s="16">
        <v>42770036</v>
      </c>
      <c r="AH459" s="16">
        <v>0</v>
      </c>
      <c r="AI459" s="16">
        <v>0</v>
      </c>
      <c r="AJ459" s="16">
        <v>1140</v>
      </c>
      <c r="AL459" s="16">
        <v>193</v>
      </c>
      <c r="AM459" s="16">
        <v>3354</v>
      </c>
      <c r="AN459" s="16">
        <v>2937</v>
      </c>
      <c r="AO459" s="16">
        <v>2917</v>
      </c>
      <c r="AP459" s="16">
        <v>44762071</v>
      </c>
      <c r="AQ459" s="16">
        <v>550</v>
      </c>
      <c r="AR459" s="16">
        <v>18</v>
      </c>
      <c r="AS459" s="16">
        <v>1122</v>
      </c>
      <c r="AU459" s="16">
        <v>195</v>
      </c>
      <c r="AV459" s="16">
        <v>2966</v>
      </c>
      <c r="AW459" s="16">
        <v>171574876</v>
      </c>
      <c r="AX459" s="16">
        <v>42250</v>
      </c>
      <c r="AY459" s="16">
        <v>1394</v>
      </c>
      <c r="AZ459" s="16">
        <v>1112</v>
      </c>
      <c r="BA459" s="16">
        <v>57847</v>
      </c>
    </row>
    <row r="460" spans="1:53">
      <c r="A460" s="15" t="s">
        <v>1344</v>
      </c>
      <c r="B460" s="15" t="s">
        <v>1345</v>
      </c>
      <c r="C460" s="15" t="s">
        <v>1346</v>
      </c>
      <c r="D460" s="15" t="s">
        <v>1347</v>
      </c>
      <c r="E460" s="15" t="s">
        <v>1347</v>
      </c>
      <c r="F460" s="15" t="s">
        <v>1639</v>
      </c>
      <c r="G460" s="15" t="s">
        <v>1616</v>
      </c>
      <c r="H460" s="15" t="s">
        <v>1349</v>
      </c>
      <c r="I460" s="15" t="s">
        <v>1373</v>
      </c>
      <c r="J460" s="15"/>
      <c r="K460" s="16">
        <v>972</v>
      </c>
      <c r="L460" s="16">
        <v>29134</v>
      </c>
      <c r="M460" s="16">
        <v>29447</v>
      </c>
      <c r="N460" s="16">
        <v>29649</v>
      </c>
      <c r="O460" s="16">
        <v>383386904</v>
      </c>
      <c r="P460" s="16">
        <v>0</v>
      </c>
      <c r="Q460" s="16">
        <v>0</v>
      </c>
      <c r="R460" s="16">
        <v>1003</v>
      </c>
      <c r="S460" s="15"/>
      <c r="T460" s="16">
        <v>975</v>
      </c>
      <c r="U460" s="16">
        <v>29472</v>
      </c>
      <c r="V460" s="16">
        <v>29353</v>
      </c>
      <c r="W460" s="16">
        <v>29690</v>
      </c>
      <c r="X460" s="16">
        <v>387038378</v>
      </c>
      <c r="Y460" s="16">
        <v>0</v>
      </c>
      <c r="Z460" s="16">
        <v>0</v>
      </c>
      <c r="AA460" s="16">
        <v>1009</v>
      </c>
      <c r="AC460" s="16">
        <v>972</v>
      </c>
      <c r="AD460" s="16">
        <v>30256</v>
      </c>
      <c r="AE460" s="16">
        <v>29883</v>
      </c>
      <c r="AF460" s="16">
        <v>29792</v>
      </c>
      <c r="AG460" s="16">
        <v>410587497</v>
      </c>
      <c r="AH460" s="16">
        <v>0</v>
      </c>
      <c r="AI460" s="16">
        <v>0</v>
      </c>
      <c r="AJ460" s="16">
        <v>1054</v>
      </c>
      <c r="AL460" s="16">
        <v>975</v>
      </c>
      <c r="AM460" s="16">
        <v>29771</v>
      </c>
      <c r="AN460" s="16">
        <v>29875</v>
      </c>
      <c r="AO460" s="16">
        <v>29881</v>
      </c>
      <c r="AP460" s="16">
        <v>421108326</v>
      </c>
      <c r="AQ460" s="16">
        <v>0</v>
      </c>
      <c r="AR460" s="16">
        <v>0</v>
      </c>
      <c r="AS460" s="16">
        <v>1085</v>
      </c>
      <c r="AU460" s="16">
        <v>974</v>
      </c>
      <c r="AV460" s="16">
        <v>29684</v>
      </c>
      <c r="AW460" s="16">
        <v>1602121105</v>
      </c>
      <c r="AX460" s="16">
        <v>0</v>
      </c>
      <c r="AY460" s="16">
        <v>0</v>
      </c>
      <c r="AZ460" s="16">
        <v>1038</v>
      </c>
      <c r="BA460" s="16">
        <v>53973</v>
      </c>
    </row>
    <row r="461" spans="1:53">
      <c r="A461" s="15" t="s">
        <v>1344</v>
      </c>
      <c r="B461" s="15" t="s">
        <v>1345</v>
      </c>
      <c r="C461" s="15" t="s">
        <v>1346</v>
      </c>
      <c r="D461" s="15" t="s">
        <v>1347</v>
      </c>
      <c r="E461" s="15" t="s">
        <v>1347</v>
      </c>
      <c r="F461" s="15" t="s">
        <v>1639</v>
      </c>
      <c r="G461" s="15" t="s">
        <v>1617</v>
      </c>
      <c r="H461" s="15" t="s">
        <v>1349</v>
      </c>
      <c r="I461" s="15" t="s">
        <v>1375</v>
      </c>
      <c r="J461" s="15"/>
      <c r="K461" s="16">
        <v>972</v>
      </c>
      <c r="L461" s="16">
        <v>29134</v>
      </c>
      <c r="M461" s="16">
        <v>29447</v>
      </c>
      <c r="N461" s="16">
        <v>29649</v>
      </c>
      <c r="O461" s="16">
        <v>383386904</v>
      </c>
      <c r="P461" s="16">
        <v>0</v>
      </c>
      <c r="Q461" s="16">
        <v>0</v>
      </c>
      <c r="R461" s="16">
        <v>1003</v>
      </c>
      <c r="S461" s="15"/>
      <c r="T461" s="16">
        <v>975</v>
      </c>
      <c r="U461" s="16">
        <v>29472</v>
      </c>
      <c r="V461" s="16">
        <v>29353</v>
      </c>
      <c r="W461" s="16">
        <v>29690</v>
      </c>
      <c r="X461" s="16">
        <v>387038378</v>
      </c>
      <c r="Y461" s="16">
        <v>0</v>
      </c>
      <c r="Z461" s="16">
        <v>0</v>
      </c>
      <c r="AA461" s="16">
        <v>1009</v>
      </c>
      <c r="AC461" s="16">
        <v>972</v>
      </c>
      <c r="AD461" s="16">
        <v>30256</v>
      </c>
      <c r="AE461" s="16">
        <v>29883</v>
      </c>
      <c r="AF461" s="16">
        <v>29792</v>
      </c>
      <c r="AG461" s="16">
        <v>410587497</v>
      </c>
      <c r="AH461" s="16">
        <v>0</v>
      </c>
      <c r="AI461" s="16">
        <v>0</v>
      </c>
      <c r="AJ461" s="16">
        <v>1054</v>
      </c>
      <c r="AL461" s="16">
        <v>975</v>
      </c>
      <c r="AM461" s="16">
        <v>29771</v>
      </c>
      <c r="AN461" s="16">
        <v>29875</v>
      </c>
      <c r="AO461" s="16">
        <v>29881</v>
      </c>
      <c r="AP461" s="16">
        <v>421108326</v>
      </c>
      <c r="AQ461" s="16">
        <v>0</v>
      </c>
      <c r="AR461" s="16">
        <v>0</v>
      </c>
      <c r="AS461" s="16">
        <v>1085</v>
      </c>
      <c r="AU461" s="16">
        <v>974</v>
      </c>
      <c r="AV461" s="16">
        <v>29684</v>
      </c>
      <c r="AW461" s="16">
        <v>1602121105</v>
      </c>
      <c r="AX461" s="16">
        <v>0</v>
      </c>
      <c r="AY461" s="16">
        <v>0</v>
      </c>
      <c r="AZ461" s="16">
        <v>1038</v>
      </c>
      <c r="BA461" s="16">
        <v>53973</v>
      </c>
    </row>
    <row r="462" spans="1:53">
      <c r="A462" s="15" t="s">
        <v>1344</v>
      </c>
      <c r="B462" s="15" t="s">
        <v>1345</v>
      </c>
      <c r="C462" s="15" t="s">
        <v>1346</v>
      </c>
      <c r="D462" s="15" t="s">
        <v>1347</v>
      </c>
      <c r="E462" s="15" t="s">
        <v>1347</v>
      </c>
      <c r="F462" s="15" t="s">
        <v>1639</v>
      </c>
      <c r="G462" s="15" t="s">
        <v>1618</v>
      </c>
      <c r="H462" s="15" t="s">
        <v>1349</v>
      </c>
      <c r="I462" s="15" t="s">
        <v>1373</v>
      </c>
      <c r="J462" s="15"/>
      <c r="K462" s="16">
        <v>57</v>
      </c>
      <c r="L462" s="16">
        <v>799</v>
      </c>
      <c r="M462" s="16">
        <v>803</v>
      </c>
      <c r="N462" s="16">
        <v>805</v>
      </c>
      <c r="O462" s="16">
        <v>17613999</v>
      </c>
      <c r="P462" s="16">
        <v>0</v>
      </c>
      <c r="Q462" s="16">
        <v>0</v>
      </c>
      <c r="R462" s="16">
        <v>1689</v>
      </c>
      <c r="S462" s="15"/>
      <c r="T462" s="16">
        <v>57</v>
      </c>
      <c r="U462" s="16">
        <v>812</v>
      </c>
      <c r="V462" s="16">
        <v>827</v>
      </c>
      <c r="W462" s="16">
        <v>855</v>
      </c>
      <c r="X462" s="16">
        <v>18358574</v>
      </c>
      <c r="Y462" s="16">
        <v>0</v>
      </c>
      <c r="Z462" s="16">
        <v>0</v>
      </c>
      <c r="AA462" s="16">
        <v>1699</v>
      </c>
      <c r="AC462" s="16">
        <v>57</v>
      </c>
      <c r="AD462" s="16">
        <v>883</v>
      </c>
      <c r="AE462" s="16">
        <v>876</v>
      </c>
      <c r="AF462" s="16">
        <v>859</v>
      </c>
      <c r="AG462" s="16">
        <v>19226330</v>
      </c>
      <c r="AH462" s="16">
        <v>0</v>
      </c>
      <c r="AI462" s="16">
        <v>0</v>
      </c>
      <c r="AJ462" s="16">
        <v>1695</v>
      </c>
      <c r="AL462" s="16">
        <v>59</v>
      </c>
      <c r="AM462" s="16">
        <v>870</v>
      </c>
      <c r="AN462" s="16">
        <v>877</v>
      </c>
      <c r="AO462" s="16">
        <v>882</v>
      </c>
      <c r="AP462" s="16">
        <v>19703201</v>
      </c>
      <c r="AQ462" s="16">
        <v>0</v>
      </c>
      <c r="AR462" s="16">
        <v>0</v>
      </c>
      <c r="AS462" s="16">
        <v>1730</v>
      </c>
      <c r="AU462" s="16">
        <v>58</v>
      </c>
      <c r="AV462" s="16">
        <v>846</v>
      </c>
      <c r="AW462" s="16">
        <v>74902104</v>
      </c>
      <c r="AX462" s="16">
        <v>0</v>
      </c>
      <c r="AY462" s="16">
        <v>0</v>
      </c>
      <c r="AZ462" s="16">
        <v>1703</v>
      </c>
      <c r="BA462" s="16">
        <v>88572</v>
      </c>
    </row>
    <row r="463" spans="1:53">
      <c r="A463" s="15" t="s">
        <v>1344</v>
      </c>
      <c r="B463" s="15" t="s">
        <v>1345</v>
      </c>
      <c r="C463" s="15" t="s">
        <v>1346</v>
      </c>
      <c r="D463" s="15" t="s">
        <v>1347</v>
      </c>
      <c r="E463" s="15" t="s">
        <v>1347</v>
      </c>
      <c r="F463" s="15" t="s">
        <v>1639</v>
      </c>
      <c r="G463" s="15" t="s">
        <v>1619</v>
      </c>
      <c r="H463" s="15" t="s">
        <v>1349</v>
      </c>
      <c r="I463" s="15" t="s">
        <v>1375</v>
      </c>
      <c r="J463" s="15"/>
      <c r="K463" s="16">
        <v>57</v>
      </c>
      <c r="L463" s="16">
        <v>799</v>
      </c>
      <c r="M463" s="16">
        <v>803</v>
      </c>
      <c r="N463" s="16">
        <v>805</v>
      </c>
      <c r="O463" s="16">
        <v>17613999</v>
      </c>
      <c r="P463" s="16">
        <v>0</v>
      </c>
      <c r="Q463" s="16">
        <v>0</v>
      </c>
      <c r="R463" s="16">
        <v>1689</v>
      </c>
      <c r="S463" s="15"/>
      <c r="T463" s="16">
        <v>57</v>
      </c>
      <c r="U463" s="16">
        <v>812</v>
      </c>
      <c r="V463" s="16">
        <v>827</v>
      </c>
      <c r="W463" s="16">
        <v>855</v>
      </c>
      <c r="X463" s="16">
        <v>18358574</v>
      </c>
      <c r="Y463" s="16">
        <v>0</v>
      </c>
      <c r="Z463" s="16">
        <v>0</v>
      </c>
      <c r="AA463" s="16">
        <v>1699</v>
      </c>
      <c r="AC463" s="16">
        <v>57</v>
      </c>
      <c r="AD463" s="16">
        <v>883</v>
      </c>
      <c r="AE463" s="16">
        <v>876</v>
      </c>
      <c r="AF463" s="16">
        <v>859</v>
      </c>
      <c r="AG463" s="16">
        <v>19226330</v>
      </c>
      <c r="AH463" s="16">
        <v>0</v>
      </c>
      <c r="AI463" s="16">
        <v>0</v>
      </c>
      <c r="AJ463" s="16">
        <v>1695</v>
      </c>
      <c r="AL463" s="16">
        <v>59</v>
      </c>
      <c r="AM463" s="16">
        <v>870</v>
      </c>
      <c r="AN463" s="16">
        <v>877</v>
      </c>
      <c r="AO463" s="16">
        <v>882</v>
      </c>
      <c r="AP463" s="16">
        <v>19703201</v>
      </c>
      <c r="AQ463" s="16">
        <v>0</v>
      </c>
      <c r="AR463" s="16">
        <v>0</v>
      </c>
      <c r="AS463" s="16">
        <v>1730</v>
      </c>
      <c r="AU463" s="16">
        <v>58</v>
      </c>
      <c r="AV463" s="16">
        <v>846</v>
      </c>
      <c r="AW463" s="16">
        <v>74902104</v>
      </c>
      <c r="AX463" s="16">
        <v>0</v>
      </c>
      <c r="AY463" s="16">
        <v>0</v>
      </c>
      <c r="AZ463" s="16">
        <v>1703</v>
      </c>
      <c r="BA463" s="16">
        <v>88572</v>
      </c>
    </row>
    <row r="464" spans="1:53">
      <c r="A464" s="15" t="s">
        <v>1344</v>
      </c>
      <c r="B464" s="15" t="s">
        <v>1345</v>
      </c>
      <c r="C464" s="15" t="s">
        <v>1346</v>
      </c>
      <c r="D464" s="15" t="s">
        <v>1347</v>
      </c>
      <c r="E464" s="15" t="s">
        <v>1347</v>
      </c>
      <c r="F464" s="15" t="s">
        <v>1639</v>
      </c>
      <c r="G464" s="15" t="s">
        <v>1620</v>
      </c>
      <c r="H464" s="15" t="s">
        <v>1349</v>
      </c>
      <c r="I464" s="15" t="s">
        <v>1373</v>
      </c>
      <c r="J464" s="15"/>
      <c r="K464" s="16">
        <v>318</v>
      </c>
      <c r="L464" s="16">
        <v>1939</v>
      </c>
      <c r="M464" s="16">
        <v>1911</v>
      </c>
      <c r="N464" s="16">
        <v>1929</v>
      </c>
      <c r="O464" s="16">
        <v>24151198</v>
      </c>
      <c r="P464" s="16">
        <v>525834</v>
      </c>
      <c r="Q464" s="16">
        <v>11337</v>
      </c>
      <c r="R464" s="16">
        <v>964</v>
      </c>
      <c r="S464" s="15"/>
      <c r="T464" s="16">
        <v>322</v>
      </c>
      <c r="U464" s="16">
        <v>2002</v>
      </c>
      <c r="V464" s="16">
        <v>2152</v>
      </c>
      <c r="W464" s="16">
        <v>2283</v>
      </c>
      <c r="X464" s="16">
        <v>25206338</v>
      </c>
      <c r="Y464" s="16">
        <v>34103</v>
      </c>
      <c r="Z464" s="16">
        <v>792</v>
      </c>
      <c r="AA464" s="16">
        <v>904</v>
      </c>
      <c r="AC464" s="16">
        <v>330</v>
      </c>
      <c r="AD464" s="16">
        <v>2382</v>
      </c>
      <c r="AE464" s="16">
        <v>2352</v>
      </c>
      <c r="AF464" s="16">
        <v>2294</v>
      </c>
      <c r="AG464" s="16">
        <v>26750248</v>
      </c>
      <c r="AH464" s="16">
        <v>47841</v>
      </c>
      <c r="AI464" s="16">
        <v>866</v>
      </c>
      <c r="AJ464" s="16">
        <v>878</v>
      </c>
      <c r="AL464" s="16">
        <v>337</v>
      </c>
      <c r="AM464" s="16">
        <v>2219</v>
      </c>
      <c r="AN464" s="16">
        <v>2148</v>
      </c>
      <c r="AO464" s="16">
        <v>2059</v>
      </c>
      <c r="AP464" s="16">
        <v>26967039</v>
      </c>
      <c r="AQ464" s="16">
        <v>23753</v>
      </c>
      <c r="AR464" s="16">
        <v>612</v>
      </c>
      <c r="AS464" s="16">
        <v>968</v>
      </c>
      <c r="AU464" s="16">
        <v>327</v>
      </c>
      <c r="AV464" s="16">
        <v>2139</v>
      </c>
      <c r="AW464" s="16">
        <v>103074823</v>
      </c>
      <c r="AX464" s="16">
        <v>631531</v>
      </c>
      <c r="AY464" s="16">
        <v>13607</v>
      </c>
      <c r="AZ464" s="16">
        <v>927</v>
      </c>
      <c r="BA464" s="16">
        <v>48185</v>
      </c>
    </row>
    <row r="465" spans="1:53">
      <c r="A465" s="15" t="s">
        <v>1344</v>
      </c>
      <c r="B465" s="15" t="s">
        <v>1345</v>
      </c>
      <c r="C465" s="15" t="s">
        <v>1346</v>
      </c>
      <c r="D465" s="15" t="s">
        <v>1347</v>
      </c>
      <c r="E465" s="15" t="s">
        <v>1347</v>
      </c>
      <c r="F465" s="15" t="s">
        <v>1639</v>
      </c>
      <c r="G465" s="15" t="s">
        <v>1621</v>
      </c>
      <c r="H465" s="15" t="s">
        <v>1349</v>
      </c>
      <c r="I465" s="15" t="s">
        <v>1375</v>
      </c>
      <c r="J465" s="15"/>
      <c r="K465" s="16">
        <v>318</v>
      </c>
      <c r="L465" s="16">
        <v>1939</v>
      </c>
      <c r="M465" s="16">
        <v>1911</v>
      </c>
      <c r="N465" s="16">
        <v>1929</v>
      </c>
      <c r="O465" s="16">
        <v>24151198</v>
      </c>
      <c r="P465" s="16">
        <v>525834</v>
      </c>
      <c r="Q465" s="16">
        <v>11337</v>
      </c>
      <c r="R465" s="16">
        <v>964</v>
      </c>
      <c r="S465" s="15"/>
      <c r="T465" s="16">
        <v>322</v>
      </c>
      <c r="U465" s="16">
        <v>2002</v>
      </c>
      <c r="V465" s="16">
        <v>2152</v>
      </c>
      <c r="W465" s="16">
        <v>2283</v>
      </c>
      <c r="X465" s="16">
        <v>25206338</v>
      </c>
      <c r="Y465" s="16">
        <v>34103</v>
      </c>
      <c r="Z465" s="16">
        <v>792</v>
      </c>
      <c r="AA465" s="16">
        <v>904</v>
      </c>
      <c r="AC465" s="16">
        <v>330</v>
      </c>
      <c r="AD465" s="16">
        <v>2382</v>
      </c>
      <c r="AE465" s="16">
        <v>2352</v>
      </c>
      <c r="AF465" s="16">
        <v>2294</v>
      </c>
      <c r="AG465" s="16">
        <v>26750248</v>
      </c>
      <c r="AH465" s="16">
        <v>47841</v>
      </c>
      <c r="AI465" s="16">
        <v>866</v>
      </c>
      <c r="AJ465" s="16">
        <v>878</v>
      </c>
      <c r="AL465" s="16">
        <v>337</v>
      </c>
      <c r="AM465" s="16">
        <v>2219</v>
      </c>
      <c r="AN465" s="16">
        <v>2148</v>
      </c>
      <c r="AO465" s="16">
        <v>2059</v>
      </c>
      <c r="AP465" s="16">
        <v>26967039</v>
      </c>
      <c r="AQ465" s="16">
        <v>23753</v>
      </c>
      <c r="AR465" s="16">
        <v>612</v>
      </c>
      <c r="AS465" s="16">
        <v>968</v>
      </c>
      <c r="AU465" s="16">
        <v>327</v>
      </c>
      <c r="AV465" s="16">
        <v>2139</v>
      </c>
      <c r="AW465" s="16">
        <v>103074823</v>
      </c>
      <c r="AX465" s="16">
        <v>631531</v>
      </c>
      <c r="AY465" s="16">
        <v>13607</v>
      </c>
      <c r="AZ465" s="16">
        <v>927</v>
      </c>
      <c r="BA465" s="16">
        <v>48185</v>
      </c>
    </row>
    <row r="466" spans="1:53">
      <c r="A466" s="15" t="s">
        <v>1344</v>
      </c>
      <c r="B466" s="15" t="s">
        <v>1345</v>
      </c>
      <c r="C466" s="15" t="s">
        <v>1346</v>
      </c>
      <c r="D466" s="15" t="s">
        <v>1347</v>
      </c>
      <c r="E466" s="15" t="s">
        <v>1347</v>
      </c>
      <c r="F466" s="15" t="s">
        <v>1639</v>
      </c>
      <c r="G466" s="15" t="s">
        <v>1622</v>
      </c>
      <c r="H466" s="15" t="s">
        <v>1349</v>
      </c>
      <c r="I466" s="15" t="s">
        <v>1373</v>
      </c>
      <c r="J466" s="15"/>
      <c r="K466" s="16">
        <v>559</v>
      </c>
      <c r="L466" s="16">
        <v>9786</v>
      </c>
      <c r="M466" s="16">
        <v>9878</v>
      </c>
      <c r="N466" s="16">
        <v>9886</v>
      </c>
      <c r="O466" s="16">
        <v>163620484</v>
      </c>
      <c r="P466" s="16">
        <v>49000</v>
      </c>
      <c r="Q466" s="16">
        <v>1274</v>
      </c>
      <c r="R466" s="16">
        <v>1278</v>
      </c>
      <c r="S466" s="15"/>
      <c r="T466" s="16">
        <v>560</v>
      </c>
      <c r="U466" s="16">
        <v>9906</v>
      </c>
      <c r="V466" s="16">
        <v>9930</v>
      </c>
      <c r="W466" s="16">
        <v>9954</v>
      </c>
      <c r="X466" s="16">
        <v>167187694</v>
      </c>
      <c r="Y466" s="16">
        <v>0</v>
      </c>
      <c r="Z466" s="16">
        <v>0</v>
      </c>
      <c r="AA466" s="16">
        <v>1295</v>
      </c>
      <c r="AC466" s="16">
        <v>571</v>
      </c>
      <c r="AD466" s="16">
        <v>10135</v>
      </c>
      <c r="AE466" s="16">
        <v>10042</v>
      </c>
      <c r="AF466" s="16">
        <v>10009</v>
      </c>
      <c r="AG466" s="16">
        <v>170934671</v>
      </c>
      <c r="AH466" s="16">
        <v>7000</v>
      </c>
      <c r="AI466" s="16">
        <v>182</v>
      </c>
      <c r="AJ466" s="16">
        <v>1307</v>
      </c>
      <c r="AL466" s="16">
        <v>574</v>
      </c>
      <c r="AM466" s="16">
        <v>10074</v>
      </c>
      <c r="AN466" s="16">
        <v>10113</v>
      </c>
      <c r="AO466" s="16">
        <v>10113</v>
      </c>
      <c r="AP466" s="16">
        <v>174916177</v>
      </c>
      <c r="AQ466" s="16">
        <v>0</v>
      </c>
      <c r="AR466" s="16">
        <v>0</v>
      </c>
      <c r="AS466" s="16">
        <v>1332</v>
      </c>
      <c r="AU466" s="16">
        <v>566</v>
      </c>
      <c r="AV466" s="16">
        <v>9986</v>
      </c>
      <c r="AW466" s="16">
        <v>676659026</v>
      </c>
      <c r="AX466" s="16">
        <v>56000</v>
      </c>
      <c r="AY466" s="16">
        <v>1456</v>
      </c>
      <c r="AZ466" s="16">
        <v>1303</v>
      </c>
      <c r="BA466" s="16">
        <v>67764</v>
      </c>
    </row>
    <row r="467" spans="1:53">
      <c r="A467" s="15" t="s">
        <v>1344</v>
      </c>
      <c r="B467" s="15" t="s">
        <v>1345</v>
      </c>
      <c r="C467" s="15" t="s">
        <v>1346</v>
      </c>
      <c r="D467" s="15" t="s">
        <v>1347</v>
      </c>
      <c r="E467" s="15" t="s">
        <v>1347</v>
      </c>
      <c r="F467" s="15" t="s">
        <v>1639</v>
      </c>
      <c r="G467" s="15" t="s">
        <v>1623</v>
      </c>
      <c r="H467" s="15" t="s">
        <v>1349</v>
      </c>
      <c r="I467" s="15" t="s">
        <v>1375</v>
      </c>
      <c r="J467" s="15"/>
      <c r="K467" s="16">
        <v>559</v>
      </c>
      <c r="L467" s="16">
        <v>9786</v>
      </c>
      <c r="M467" s="16">
        <v>9878</v>
      </c>
      <c r="N467" s="16">
        <v>9886</v>
      </c>
      <c r="O467" s="16">
        <v>163620484</v>
      </c>
      <c r="P467" s="16">
        <v>49000</v>
      </c>
      <c r="Q467" s="16">
        <v>1274</v>
      </c>
      <c r="R467" s="16">
        <v>1278</v>
      </c>
      <c r="S467" s="15"/>
      <c r="T467" s="16">
        <v>560</v>
      </c>
      <c r="U467" s="16">
        <v>9906</v>
      </c>
      <c r="V467" s="16">
        <v>9930</v>
      </c>
      <c r="W467" s="16">
        <v>9954</v>
      </c>
      <c r="X467" s="16">
        <v>167187694</v>
      </c>
      <c r="Y467" s="16">
        <v>0</v>
      </c>
      <c r="Z467" s="16">
        <v>0</v>
      </c>
      <c r="AA467" s="16">
        <v>1295</v>
      </c>
      <c r="AC467" s="16">
        <v>571</v>
      </c>
      <c r="AD467" s="16">
        <v>10135</v>
      </c>
      <c r="AE467" s="16">
        <v>10042</v>
      </c>
      <c r="AF467" s="16">
        <v>10009</v>
      </c>
      <c r="AG467" s="16">
        <v>170934671</v>
      </c>
      <c r="AH467" s="16">
        <v>7000</v>
      </c>
      <c r="AI467" s="16">
        <v>182</v>
      </c>
      <c r="AJ467" s="16">
        <v>1307</v>
      </c>
      <c r="AL467" s="16">
        <v>574</v>
      </c>
      <c r="AM467" s="16">
        <v>10074</v>
      </c>
      <c r="AN467" s="16">
        <v>10113</v>
      </c>
      <c r="AO467" s="16">
        <v>10113</v>
      </c>
      <c r="AP467" s="16">
        <v>174916177</v>
      </c>
      <c r="AQ467" s="16">
        <v>0</v>
      </c>
      <c r="AR467" s="16">
        <v>0</v>
      </c>
      <c r="AS467" s="16">
        <v>1332</v>
      </c>
      <c r="AU467" s="16">
        <v>566</v>
      </c>
      <c r="AV467" s="16">
        <v>9986</v>
      </c>
      <c r="AW467" s="16">
        <v>676659026</v>
      </c>
      <c r="AX467" s="16">
        <v>56000</v>
      </c>
      <c r="AY467" s="16">
        <v>1456</v>
      </c>
      <c r="AZ467" s="16">
        <v>1303</v>
      </c>
      <c r="BA467" s="16">
        <v>67764</v>
      </c>
    </row>
    <row r="468" spans="1:53">
      <c r="A468" s="15" t="s">
        <v>1344</v>
      </c>
      <c r="B468" s="15" t="s">
        <v>1345</v>
      </c>
      <c r="C468" s="15" t="s">
        <v>1346</v>
      </c>
      <c r="D468" s="15" t="s">
        <v>1347</v>
      </c>
      <c r="E468" s="15" t="s">
        <v>1347</v>
      </c>
      <c r="F468" s="15" t="s">
        <v>1639</v>
      </c>
      <c r="G468" s="15" t="s">
        <v>1628</v>
      </c>
      <c r="H468" s="15" t="s">
        <v>1349</v>
      </c>
      <c r="I468" s="15" t="s">
        <v>1369</v>
      </c>
      <c r="J468" s="15"/>
      <c r="K468" s="16">
        <v>27</v>
      </c>
      <c r="L468" s="16">
        <v>227</v>
      </c>
      <c r="M468" s="16">
        <v>231</v>
      </c>
      <c r="N468" s="16">
        <v>233</v>
      </c>
      <c r="O468" s="16">
        <v>3229260</v>
      </c>
      <c r="P468" s="16">
        <v>0</v>
      </c>
      <c r="Q468" s="16">
        <v>0</v>
      </c>
      <c r="R468" s="16">
        <v>1078</v>
      </c>
      <c r="S468" s="15"/>
      <c r="T468" s="16">
        <v>25</v>
      </c>
      <c r="U468" s="16">
        <v>229</v>
      </c>
      <c r="V468" s="16">
        <v>229</v>
      </c>
      <c r="W468" s="16">
        <v>233</v>
      </c>
      <c r="X468" s="16">
        <v>3193500</v>
      </c>
      <c r="Y468" s="16">
        <v>0</v>
      </c>
      <c r="Z468" s="16">
        <v>0</v>
      </c>
      <c r="AA468" s="16">
        <v>1067</v>
      </c>
      <c r="AC468" s="16">
        <v>26</v>
      </c>
      <c r="AD468" s="16">
        <v>232</v>
      </c>
      <c r="AE468" s="16">
        <v>229</v>
      </c>
      <c r="AF468" s="16">
        <v>233</v>
      </c>
      <c r="AG468" s="16">
        <v>3273423</v>
      </c>
      <c r="AH468" s="16">
        <v>0</v>
      </c>
      <c r="AI468" s="16">
        <v>0</v>
      </c>
      <c r="AJ468" s="16">
        <v>1088</v>
      </c>
      <c r="AL468" s="16">
        <v>29</v>
      </c>
      <c r="AM468" s="16">
        <v>234</v>
      </c>
      <c r="AN468" s="16">
        <v>234</v>
      </c>
      <c r="AO468" s="16">
        <v>238</v>
      </c>
      <c r="AP468" s="16">
        <v>3543106</v>
      </c>
      <c r="AQ468" s="16">
        <v>0</v>
      </c>
      <c r="AR468" s="16">
        <v>0</v>
      </c>
      <c r="AS468" s="16">
        <v>1158</v>
      </c>
      <c r="AU468" s="16">
        <v>27</v>
      </c>
      <c r="AV468" s="16">
        <v>232</v>
      </c>
      <c r="AW468" s="16">
        <v>13239289</v>
      </c>
      <c r="AX468" s="16">
        <v>0</v>
      </c>
      <c r="AY468" s="16">
        <v>0</v>
      </c>
      <c r="AZ468" s="16">
        <v>1098</v>
      </c>
      <c r="BA468" s="16">
        <v>57107</v>
      </c>
    </row>
    <row r="469" spans="1:53">
      <c r="A469" s="15" t="s">
        <v>1344</v>
      </c>
      <c r="B469" s="15" t="s">
        <v>1345</v>
      </c>
      <c r="C469" s="15" t="s">
        <v>1346</v>
      </c>
      <c r="D469" s="15" t="s">
        <v>1347</v>
      </c>
      <c r="E469" s="15" t="s">
        <v>1347</v>
      </c>
      <c r="F469" s="15" t="s">
        <v>1639</v>
      </c>
      <c r="G469" s="15" t="s">
        <v>1629</v>
      </c>
      <c r="H469" s="15" t="s">
        <v>1349</v>
      </c>
      <c r="I469" s="15" t="s">
        <v>1371</v>
      </c>
      <c r="J469" s="15"/>
      <c r="K469" s="16">
        <v>27</v>
      </c>
      <c r="L469" s="16">
        <v>227</v>
      </c>
      <c r="M469" s="16">
        <v>231</v>
      </c>
      <c r="N469" s="16">
        <v>233</v>
      </c>
      <c r="O469" s="16">
        <v>3229260</v>
      </c>
      <c r="P469" s="16">
        <v>0</v>
      </c>
      <c r="Q469" s="16">
        <v>0</v>
      </c>
      <c r="R469" s="16">
        <v>1078</v>
      </c>
      <c r="S469" s="15"/>
      <c r="T469" s="16">
        <v>25</v>
      </c>
      <c r="U469" s="16">
        <v>229</v>
      </c>
      <c r="V469" s="16">
        <v>229</v>
      </c>
      <c r="W469" s="16">
        <v>233</v>
      </c>
      <c r="X469" s="16">
        <v>3193500</v>
      </c>
      <c r="Y469" s="16">
        <v>0</v>
      </c>
      <c r="Z469" s="16">
        <v>0</v>
      </c>
      <c r="AA469" s="16">
        <v>1067</v>
      </c>
      <c r="AC469" s="16">
        <v>26</v>
      </c>
      <c r="AD469" s="16">
        <v>232</v>
      </c>
      <c r="AE469" s="16">
        <v>229</v>
      </c>
      <c r="AF469" s="16">
        <v>233</v>
      </c>
      <c r="AG469" s="16">
        <v>3273423</v>
      </c>
      <c r="AH469" s="16">
        <v>0</v>
      </c>
      <c r="AI469" s="16">
        <v>0</v>
      </c>
      <c r="AJ469" s="16">
        <v>1088</v>
      </c>
      <c r="AL469" s="16">
        <v>29</v>
      </c>
      <c r="AM469" s="16">
        <v>234</v>
      </c>
      <c r="AN469" s="16">
        <v>234</v>
      </c>
      <c r="AO469" s="16">
        <v>238</v>
      </c>
      <c r="AP469" s="16">
        <v>3543106</v>
      </c>
      <c r="AQ469" s="16">
        <v>0</v>
      </c>
      <c r="AR469" s="16">
        <v>0</v>
      </c>
      <c r="AS469" s="16">
        <v>1158</v>
      </c>
      <c r="AU469" s="16">
        <v>27</v>
      </c>
      <c r="AV469" s="16">
        <v>232</v>
      </c>
      <c r="AW469" s="16">
        <v>13239289</v>
      </c>
      <c r="AX469" s="16">
        <v>0</v>
      </c>
      <c r="AY469" s="16">
        <v>0</v>
      </c>
      <c r="AZ469" s="16">
        <v>1098</v>
      </c>
      <c r="BA469" s="16">
        <v>57107</v>
      </c>
    </row>
    <row r="470" spans="1:53">
      <c r="A470" s="15" t="s">
        <v>1344</v>
      </c>
      <c r="B470" s="15" t="s">
        <v>1345</v>
      </c>
      <c r="C470" s="15" t="s">
        <v>1346</v>
      </c>
      <c r="D470" s="15" t="s">
        <v>1347</v>
      </c>
      <c r="E470" s="15" t="s">
        <v>1347</v>
      </c>
      <c r="F470" s="15" t="s">
        <v>1639</v>
      </c>
      <c r="G470" s="15" t="s">
        <v>1630</v>
      </c>
      <c r="H470" s="15" t="s">
        <v>1349</v>
      </c>
      <c r="I470" s="15" t="s">
        <v>1373</v>
      </c>
      <c r="J470" s="15"/>
      <c r="K470" s="16">
        <v>27</v>
      </c>
      <c r="L470" s="16">
        <v>227</v>
      </c>
      <c r="M470" s="16">
        <v>231</v>
      </c>
      <c r="N470" s="16">
        <v>233</v>
      </c>
      <c r="O470" s="16">
        <v>3229260</v>
      </c>
      <c r="P470" s="16">
        <v>0</v>
      </c>
      <c r="Q470" s="16">
        <v>0</v>
      </c>
      <c r="R470" s="16">
        <v>1078</v>
      </c>
      <c r="S470" s="15"/>
      <c r="T470" s="16">
        <v>25</v>
      </c>
      <c r="U470" s="16">
        <v>229</v>
      </c>
      <c r="V470" s="16">
        <v>229</v>
      </c>
      <c r="W470" s="16">
        <v>233</v>
      </c>
      <c r="X470" s="16">
        <v>3193500</v>
      </c>
      <c r="Y470" s="16">
        <v>0</v>
      </c>
      <c r="Z470" s="16">
        <v>0</v>
      </c>
      <c r="AA470" s="16">
        <v>1067</v>
      </c>
      <c r="AC470" s="16">
        <v>26</v>
      </c>
      <c r="AD470" s="16">
        <v>232</v>
      </c>
      <c r="AE470" s="16">
        <v>229</v>
      </c>
      <c r="AF470" s="16">
        <v>233</v>
      </c>
      <c r="AG470" s="16">
        <v>3273423</v>
      </c>
      <c r="AH470" s="16">
        <v>0</v>
      </c>
      <c r="AI470" s="16">
        <v>0</v>
      </c>
      <c r="AJ470" s="16">
        <v>1088</v>
      </c>
      <c r="AL470" s="16">
        <v>29</v>
      </c>
      <c r="AM470" s="16">
        <v>234</v>
      </c>
      <c r="AN470" s="16">
        <v>234</v>
      </c>
      <c r="AO470" s="16">
        <v>238</v>
      </c>
      <c r="AP470" s="16">
        <v>3543106</v>
      </c>
      <c r="AQ470" s="16">
        <v>0</v>
      </c>
      <c r="AR470" s="16">
        <v>0</v>
      </c>
      <c r="AS470" s="16">
        <v>1158</v>
      </c>
      <c r="AU470" s="16">
        <v>27</v>
      </c>
      <c r="AV470" s="16">
        <v>232</v>
      </c>
      <c r="AW470" s="16">
        <v>13239289</v>
      </c>
      <c r="AX470" s="16">
        <v>0</v>
      </c>
      <c r="AY470" s="16">
        <v>0</v>
      </c>
      <c r="AZ470" s="16">
        <v>1098</v>
      </c>
      <c r="BA470" s="16">
        <v>57107</v>
      </c>
    </row>
    <row r="471" spans="1:53">
      <c r="A471" s="15" t="s">
        <v>1344</v>
      </c>
      <c r="B471" s="15" t="s">
        <v>1345</v>
      </c>
      <c r="C471" s="15" t="s">
        <v>1346</v>
      </c>
      <c r="D471" s="15" t="s">
        <v>1347</v>
      </c>
      <c r="E471" s="15" t="s">
        <v>1347</v>
      </c>
      <c r="F471" s="15" t="s">
        <v>1639</v>
      </c>
      <c r="G471" s="15" t="s">
        <v>1631</v>
      </c>
      <c r="H471" s="15" t="s">
        <v>1349</v>
      </c>
      <c r="I471" s="15" t="s">
        <v>1375</v>
      </c>
      <c r="J471" s="15"/>
      <c r="K471" s="16">
        <v>27</v>
      </c>
      <c r="L471" s="16">
        <v>227</v>
      </c>
      <c r="M471" s="16">
        <v>231</v>
      </c>
      <c r="N471" s="16">
        <v>233</v>
      </c>
      <c r="O471" s="16">
        <v>3229260</v>
      </c>
      <c r="P471" s="16">
        <v>0</v>
      </c>
      <c r="Q471" s="16">
        <v>0</v>
      </c>
      <c r="R471" s="16">
        <v>1078</v>
      </c>
      <c r="S471" s="15"/>
      <c r="T471" s="16">
        <v>25</v>
      </c>
      <c r="U471" s="16">
        <v>229</v>
      </c>
      <c r="V471" s="16">
        <v>229</v>
      </c>
      <c r="W471" s="16">
        <v>233</v>
      </c>
      <c r="X471" s="16">
        <v>3193500</v>
      </c>
      <c r="Y471" s="16">
        <v>0</v>
      </c>
      <c r="Z471" s="16">
        <v>0</v>
      </c>
      <c r="AA471" s="16">
        <v>1067</v>
      </c>
      <c r="AC471" s="16">
        <v>26</v>
      </c>
      <c r="AD471" s="16">
        <v>232</v>
      </c>
      <c r="AE471" s="16">
        <v>229</v>
      </c>
      <c r="AF471" s="16">
        <v>233</v>
      </c>
      <c r="AG471" s="16">
        <v>3273423</v>
      </c>
      <c r="AH471" s="16">
        <v>0</v>
      </c>
      <c r="AI471" s="16">
        <v>0</v>
      </c>
      <c r="AJ471" s="16">
        <v>1088</v>
      </c>
      <c r="AL471" s="16">
        <v>29</v>
      </c>
      <c r="AM471" s="16">
        <v>234</v>
      </c>
      <c r="AN471" s="16">
        <v>234</v>
      </c>
      <c r="AO471" s="16">
        <v>238</v>
      </c>
      <c r="AP471" s="16">
        <v>3543106</v>
      </c>
      <c r="AQ471" s="16">
        <v>0</v>
      </c>
      <c r="AR471" s="16">
        <v>0</v>
      </c>
      <c r="AS471" s="16">
        <v>1158</v>
      </c>
      <c r="AU471" s="16">
        <v>27</v>
      </c>
      <c r="AV471" s="16">
        <v>232</v>
      </c>
      <c r="AW471" s="16">
        <v>13239289</v>
      </c>
      <c r="AX471" s="16">
        <v>0</v>
      </c>
      <c r="AY471" s="16">
        <v>0</v>
      </c>
      <c r="AZ471" s="16">
        <v>1098</v>
      </c>
      <c r="BA471" s="16">
        <v>57107</v>
      </c>
    </row>
    <row r="472" spans="1:53">
      <c r="A472" s="15" t="s">
        <v>1344</v>
      </c>
      <c r="B472" s="15" t="s">
        <v>1345</v>
      </c>
      <c r="C472" s="15" t="s">
        <v>1346</v>
      </c>
      <c r="D472" s="15" t="s">
        <v>1347</v>
      </c>
      <c r="E472" s="15" t="s">
        <v>1347</v>
      </c>
      <c r="F472" s="15" t="s">
        <v>1639</v>
      </c>
      <c r="G472" s="15" t="s">
        <v>1634</v>
      </c>
      <c r="H472" s="15" t="s">
        <v>1349</v>
      </c>
      <c r="I472" s="15" t="s">
        <v>1367</v>
      </c>
      <c r="J472" s="15" t="s">
        <v>1365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5" t="s">
        <v>1365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C472" s="16">
        <v>25</v>
      </c>
      <c r="AD472" s="16">
        <v>121</v>
      </c>
      <c r="AE472" s="16">
        <v>149</v>
      </c>
      <c r="AF472" s="16">
        <v>153</v>
      </c>
      <c r="AG472" s="16">
        <v>2038543</v>
      </c>
      <c r="AH472" s="16">
        <v>0</v>
      </c>
      <c r="AI472" s="16">
        <v>0</v>
      </c>
      <c r="AJ472" s="16">
        <v>1112</v>
      </c>
      <c r="AK472" s="15" t="s">
        <v>1365</v>
      </c>
      <c r="AL472" s="16">
        <v>0</v>
      </c>
      <c r="AM472" s="16">
        <v>0</v>
      </c>
      <c r="AN472" s="16">
        <v>0</v>
      </c>
      <c r="AO472" s="16">
        <v>0</v>
      </c>
      <c r="AP472" s="16">
        <v>0</v>
      </c>
      <c r="AQ472" s="16">
        <v>0</v>
      </c>
      <c r="AR472" s="16">
        <v>0</v>
      </c>
      <c r="AS472" s="16">
        <v>0</v>
      </c>
      <c r="AU472" s="16">
        <v>6</v>
      </c>
      <c r="AV472" s="16">
        <v>35</v>
      </c>
      <c r="AW472" s="16">
        <v>2038543</v>
      </c>
      <c r="AX472" s="16">
        <v>0</v>
      </c>
      <c r="AY472" s="16">
        <v>0</v>
      </c>
      <c r="AZ472" s="16">
        <v>1112</v>
      </c>
      <c r="BA472" s="16">
        <v>57831</v>
      </c>
    </row>
    <row r="473" spans="1:53">
      <c r="A473" s="15" t="s">
        <v>1344</v>
      </c>
      <c r="B473" s="15" t="s">
        <v>1345</v>
      </c>
      <c r="C473" s="15" t="s">
        <v>1346</v>
      </c>
      <c r="D473" s="15" t="s">
        <v>1347</v>
      </c>
      <c r="E473" s="15" t="s">
        <v>1347</v>
      </c>
      <c r="F473" s="15" t="s">
        <v>1639</v>
      </c>
      <c r="G473" s="15" t="s">
        <v>1635</v>
      </c>
      <c r="H473" s="15" t="s">
        <v>1349</v>
      </c>
      <c r="I473" s="15" t="s">
        <v>1369</v>
      </c>
      <c r="J473" s="15" t="s">
        <v>1365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5" t="s">
        <v>1365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C473" s="16">
        <v>25</v>
      </c>
      <c r="AD473" s="16">
        <v>121</v>
      </c>
      <c r="AE473" s="16">
        <v>149</v>
      </c>
      <c r="AF473" s="16">
        <v>153</v>
      </c>
      <c r="AG473" s="16">
        <v>2038543</v>
      </c>
      <c r="AH473" s="16">
        <v>0</v>
      </c>
      <c r="AI473" s="16">
        <v>0</v>
      </c>
      <c r="AJ473" s="16">
        <v>1112</v>
      </c>
      <c r="AK473" s="15" t="s">
        <v>1365</v>
      </c>
      <c r="AL473" s="16">
        <v>0</v>
      </c>
      <c r="AM473" s="16">
        <v>0</v>
      </c>
      <c r="AN473" s="16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U473" s="16">
        <v>6</v>
      </c>
      <c r="AV473" s="16">
        <v>35</v>
      </c>
      <c r="AW473" s="16">
        <v>2038543</v>
      </c>
      <c r="AX473" s="16">
        <v>0</v>
      </c>
      <c r="AY473" s="16">
        <v>0</v>
      </c>
      <c r="AZ473" s="16">
        <v>1112</v>
      </c>
      <c r="BA473" s="16">
        <v>57831</v>
      </c>
    </row>
    <row r="474" spans="1:53">
      <c r="A474" s="15" t="s">
        <v>1344</v>
      </c>
      <c r="B474" s="15" t="s">
        <v>1345</v>
      </c>
      <c r="C474" s="15" t="s">
        <v>1346</v>
      </c>
      <c r="D474" s="15" t="s">
        <v>1347</v>
      </c>
      <c r="E474" s="15" t="s">
        <v>1347</v>
      </c>
      <c r="F474" s="15" t="s">
        <v>1639</v>
      </c>
      <c r="G474" s="15" t="s">
        <v>1636</v>
      </c>
      <c r="H474" s="15" t="s">
        <v>1349</v>
      </c>
      <c r="I474" s="15" t="s">
        <v>1371</v>
      </c>
      <c r="J474" s="15" t="s">
        <v>1365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5" t="s">
        <v>1365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C474" s="16">
        <v>25</v>
      </c>
      <c r="AD474" s="16">
        <v>121</v>
      </c>
      <c r="AE474" s="16">
        <v>149</v>
      </c>
      <c r="AF474" s="16">
        <v>153</v>
      </c>
      <c r="AG474" s="16">
        <v>2038543</v>
      </c>
      <c r="AH474" s="16">
        <v>0</v>
      </c>
      <c r="AI474" s="16">
        <v>0</v>
      </c>
      <c r="AJ474" s="16">
        <v>1112</v>
      </c>
      <c r="AK474" s="15" t="s">
        <v>1365</v>
      </c>
      <c r="AL474" s="16">
        <v>0</v>
      </c>
      <c r="AM474" s="16">
        <v>0</v>
      </c>
      <c r="AN474" s="16">
        <v>0</v>
      </c>
      <c r="AO474" s="16">
        <v>0</v>
      </c>
      <c r="AP474" s="16">
        <v>0</v>
      </c>
      <c r="AQ474" s="16">
        <v>0</v>
      </c>
      <c r="AR474" s="16">
        <v>0</v>
      </c>
      <c r="AS474" s="16">
        <v>0</v>
      </c>
      <c r="AU474" s="16">
        <v>6</v>
      </c>
      <c r="AV474" s="16">
        <v>35</v>
      </c>
      <c r="AW474" s="16">
        <v>2038543</v>
      </c>
      <c r="AX474" s="16">
        <v>0</v>
      </c>
      <c r="AY474" s="16">
        <v>0</v>
      </c>
      <c r="AZ474" s="16">
        <v>1112</v>
      </c>
      <c r="BA474" s="16">
        <v>57831</v>
      </c>
    </row>
    <row r="475" spans="1:53">
      <c r="A475" s="15" t="s">
        <v>1344</v>
      </c>
      <c r="B475" s="15" t="s">
        <v>1345</v>
      </c>
      <c r="C475" s="15" t="s">
        <v>1346</v>
      </c>
      <c r="D475" s="15" t="s">
        <v>1347</v>
      </c>
      <c r="E475" s="15" t="s">
        <v>1347</v>
      </c>
      <c r="F475" s="15" t="s">
        <v>1639</v>
      </c>
      <c r="G475" s="15" t="s">
        <v>1637</v>
      </c>
      <c r="H475" s="15" t="s">
        <v>1349</v>
      </c>
      <c r="I475" s="15" t="s">
        <v>1373</v>
      </c>
      <c r="J475" s="15" t="s">
        <v>1365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5" t="s">
        <v>1365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C475" s="16">
        <v>25</v>
      </c>
      <c r="AD475" s="16">
        <v>121</v>
      </c>
      <c r="AE475" s="16">
        <v>149</v>
      </c>
      <c r="AF475" s="16">
        <v>153</v>
      </c>
      <c r="AG475" s="16">
        <v>2038543</v>
      </c>
      <c r="AH475" s="16">
        <v>0</v>
      </c>
      <c r="AI475" s="16">
        <v>0</v>
      </c>
      <c r="AJ475" s="16">
        <v>1112</v>
      </c>
      <c r="AK475" s="15" t="s">
        <v>1365</v>
      </c>
      <c r="AL475" s="16">
        <v>0</v>
      </c>
      <c r="AM475" s="16">
        <v>0</v>
      </c>
      <c r="AN475" s="16">
        <v>0</v>
      </c>
      <c r="AO475" s="16">
        <v>0</v>
      </c>
      <c r="AP475" s="16">
        <v>0</v>
      </c>
      <c r="AQ475" s="16">
        <v>0</v>
      </c>
      <c r="AR475" s="16">
        <v>0</v>
      </c>
      <c r="AS475" s="16">
        <v>0</v>
      </c>
      <c r="AU475" s="16">
        <v>6</v>
      </c>
      <c r="AV475" s="16">
        <v>35</v>
      </c>
      <c r="AW475" s="16">
        <v>2038543</v>
      </c>
      <c r="AX475" s="16">
        <v>0</v>
      </c>
      <c r="AY475" s="16">
        <v>0</v>
      </c>
      <c r="AZ475" s="16">
        <v>1112</v>
      </c>
      <c r="BA475" s="16">
        <v>57831</v>
      </c>
    </row>
    <row r="476" spans="1:53">
      <c r="A476" s="15" t="s">
        <v>1344</v>
      </c>
      <c r="B476" s="15" t="s">
        <v>1345</v>
      </c>
      <c r="C476" s="15" t="s">
        <v>1346</v>
      </c>
      <c r="D476" s="15" t="s">
        <v>1347</v>
      </c>
      <c r="E476" s="15" t="s">
        <v>1347</v>
      </c>
      <c r="F476" s="15" t="s">
        <v>1639</v>
      </c>
      <c r="G476" s="15" t="s">
        <v>1638</v>
      </c>
      <c r="H476" s="15" t="s">
        <v>1349</v>
      </c>
      <c r="I476" s="15" t="s">
        <v>1375</v>
      </c>
      <c r="J476" s="15" t="s">
        <v>1365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5" t="s">
        <v>1365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C476" s="16">
        <v>25</v>
      </c>
      <c r="AD476" s="16">
        <v>121</v>
      </c>
      <c r="AE476" s="16">
        <v>149</v>
      </c>
      <c r="AF476" s="16">
        <v>153</v>
      </c>
      <c r="AG476" s="16">
        <v>2038543</v>
      </c>
      <c r="AH476" s="16">
        <v>0</v>
      </c>
      <c r="AI476" s="16">
        <v>0</v>
      </c>
      <c r="AJ476" s="16">
        <v>1112</v>
      </c>
      <c r="AK476" s="15" t="s">
        <v>1365</v>
      </c>
      <c r="AL476" s="16">
        <v>0</v>
      </c>
      <c r="AM476" s="16">
        <v>0</v>
      </c>
      <c r="AN476" s="16">
        <v>0</v>
      </c>
      <c r="AO476" s="16">
        <v>0</v>
      </c>
      <c r="AP476" s="16">
        <v>0</v>
      </c>
      <c r="AQ476" s="16">
        <v>0</v>
      </c>
      <c r="AR476" s="16">
        <v>0</v>
      </c>
      <c r="AS476" s="16">
        <v>0</v>
      </c>
      <c r="AU476" s="16">
        <v>6</v>
      </c>
      <c r="AV476" s="16">
        <v>35</v>
      </c>
      <c r="AW476" s="16">
        <v>2038543</v>
      </c>
      <c r="AX476" s="16">
        <v>0</v>
      </c>
      <c r="AY476" s="16">
        <v>0</v>
      </c>
      <c r="AZ476" s="16">
        <v>1112</v>
      </c>
      <c r="BA476" s="16">
        <v>57831</v>
      </c>
    </row>
    <row r="477" spans="1:53">
      <c r="A477" s="15" t="s">
        <v>1344</v>
      </c>
      <c r="B477" s="15" t="s">
        <v>1345</v>
      </c>
      <c r="C477" s="15" t="s">
        <v>1346</v>
      </c>
      <c r="D477" s="15" t="s">
        <v>1347</v>
      </c>
      <c r="E477" s="15" t="s">
        <v>1347</v>
      </c>
      <c r="F477" s="15" t="s">
        <v>1702</v>
      </c>
      <c r="G477" s="15" t="s">
        <v>1348</v>
      </c>
      <c r="H477" s="15" t="s">
        <v>1349</v>
      </c>
      <c r="I477" s="15" t="s">
        <v>1352</v>
      </c>
      <c r="J477" s="15"/>
      <c r="K477" s="16">
        <v>14059</v>
      </c>
      <c r="L477" s="16">
        <v>1701096</v>
      </c>
      <c r="M477" s="16">
        <v>1712397</v>
      </c>
      <c r="N477" s="16">
        <v>1732856</v>
      </c>
      <c r="O477" s="16">
        <v>21456861780</v>
      </c>
      <c r="P477" s="16">
        <v>346438332</v>
      </c>
      <c r="Q477" s="16">
        <v>16042151</v>
      </c>
      <c r="R477" s="16">
        <v>962</v>
      </c>
      <c r="S477" s="15"/>
      <c r="T477" s="16">
        <v>14071</v>
      </c>
      <c r="U477" s="16">
        <v>1733426</v>
      </c>
      <c r="V477" s="16">
        <v>1738175</v>
      </c>
      <c r="W477" s="16">
        <v>1743720</v>
      </c>
      <c r="X477" s="16">
        <v>21002496732</v>
      </c>
      <c r="Y477" s="16">
        <v>70635649</v>
      </c>
      <c r="Z477" s="16">
        <v>3482368</v>
      </c>
      <c r="AA477" s="16">
        <v>929</v>
      </c>
      <c r="AC477" s="16">
        <v>14149</v>
      </c>
      <c r="AD477" s="16">
        <v>1522816</v>
      </c>
      <c r="AE477" s="16">
        <v>1481044</v>
      </c>
      <c r="AF477" s="16">
        <v>1652523</v>
      </c>
      <c r="AG477" s="16">
        <v>18757350586</v>
      </c>
      <c r="AH477" s="16">
        <v>47870341</v>
      </c>
      <c r="AI477" s="16">
        <v>2324255</v>
      </c>
      <c r="AJ477" s="16">
        <v>930</v>
      </c>
      <c r="AL477" s="16">
        <v>14205</v>
      </c>
      <c r="AM477" s="16">
        <v>1721342</v>
      </c>
      <c r="AN477" s="16">
        <v>1740053</v>
      </c>
      <c r="AO477" s="16">
        <v>1712355</v>
      </c>
      <c r="AP477" s="16">
        <v>21309283163</v>
      </c>
      <c r="AQ477" s="16">
        <v>38873443</v>
      </c>
      <c r="AR477" s="16">
        <v>1911105</v>
      </c>
      <c r="AS477" s="16">
        <v>950</v>
      </c>
      <c r="AU477" s="16">
        <v>14121</v>
      </c>
      <c r="AV477" s="16">
        <v>1682650</v>
      </c>
      <c r="AW477" s="16">
        <v>82525992261</v>
      </c>
      <c r="AX477" s="16">
        <v>503817765</v>
      </c>
      <c r="AY477" s="16">
        <v>23759879</v>
      </c>
      <c r="AZ477" s="16">
        <v>943</v>
      </c>
      <c r="BA477" s="16">
        <v>49045</v>
      </c>
    </row>
    <row r="478" spans="1:53">
      <c r="A478" s="15" t="s">
        <v>1344</v>
      </c>
      <c r="B478" s="15" t="s">
        <v>1345</v>
      </c>
      <c r="C478" s="15" t="s">
        <v>1346</v>
      </c>
      <c r="D478" s="15" t="s">
        <v>1347</v>
      </c>
      <c r="E478" s="15" t="s">
        <v>1347</v>
      </c>
      <c r="F478" s="15" t="s">
        <v>1702</v>
      </c>
      <c r="G478" s="15" t="s">
        <v>1640</v>
      </c>
      <c r="H478" s="15" t="s">
        <v>1349</v>
      </c>
      <c r="I478" s="15" t="s">
        <v>1354</v>
      </c>
      <c r="J478" s="15"/>
      <c r="K478" s="16">
        <v>125</v>
      </c>
      <c r="L478" s="16">
        <v>11942</v>
      </c>
      <c r="M478" s="16">
        <v>11849</v>
      </c>
      <c r="N478" s="16">
        <v>11909</v>
      </c>
      <c r="O478" s="16">
        <v>167547924</v>
      </c>
      <c r="P478" s="16">
        <v>1183060</v>
      </c>
      <c r="Q478" s="16">
        <v>49941</v>
      </c>
      <c r="R478" s="16">
        <v>1083</v>
      </c>
      <c r="S478" s="15"/>
      <c r="T478" s="16">
        <v>125</v>
      </c>
      <c r="U478" s="16">
        <v>11909</v>
      </c>
      <c r="V478" s="16">
        <v>11922</v>
      </c>
      <c r="W478" s="16">
        <v>12033</v>
      </c>
      <c r="X478" s="16">
        <v>161167690</v>
      </c>
      <c r="Y478" s="16">
        <v>463064</v>
      </c>
      <c r="Z478" s="16">
        <v>22120</v>
      </c>
      <c r="AA478" s="16">
        <v>1037</v>
      </c>
      <c r="AC478" s="16">
        <v>124</v>
      </c>
      <c r="AD478" s="16">
        <v>12092</v>
      </c>
      <c r="AE478" s="16">
        <v>12092</v>
      </c>
      <c r="AF478" s="16">
        <v>12006</v>
      </c>
      <c r="AG478" s="16">
        <v>171946057</v>
      </c>
      <c r="AH478" s="16">
        <v>419527</v>
      </c>
      <c r="AI478" s="16">
        <v>18854</v>
      </c>
      <c r="AJ478" s="16">
        <v>1096</v>
      </c>
      <c r="AL478" s="16">
        <v>124</v>
      </c>
      <c r="AM478" s="16">
        <v>12046</v>
      </c>
      <c r="AN478" s="16">
        <v>12033</v>
      </c>
      <c r="AO478" s="16">
        <v>12044</v>
      </c>
      <c r="AP478" s="16">
        <v>169864375</v>
      </c>
      <c r="AQ478" s="16">
        <v>300394</v>
      </c>
      <c r="AR478" s="16">
        <v>11264</v>
      </c>
      <c r="AS478" s="16">
        <v>1085</v>
      </c>
      <c r="AU478" s="16">
        <v>125</v>
      </c>
      <c r="AV478" s="16">
        <v>11990</v>
      </c>
      <c r="AW478" s="16">
        <v>670526046</v>
      </c>
      <c r="AX478" s="16">
        <v>2366045</v>
      </c>
      <c r="AY478" s="16">
        <v>102179</v>
      </c>
      <c r="AZ478" s="16">
        <v>1075</v>
      </c>
      <c r="BA478" s="16">
        <v>55925</v>
      </c>
    </row>
    <row r="479" spans="1:53">
      <c r="A479" s="15" t="s">
        <v>1344</v>
      </c>
      <c r="B479" s="15" t="s">
        <v>1345</v>
      </c>
      <c r="C479" s="15" t="s">
        <v>1346</v>
      </c>
      <c r="D479" s="15" t="s">
        <v>1347</v>
      </c>
      <c r="E479" s="15" t="s">
        <v>1347</v>
      </c>
      <c r="F479" s="15" t="s">
        <v>1702</v>
      </c>
      <c r="G479" s="15" t="s">
        <v>1703</v>
      </c>
      <c r="H479" s="15" t="s">
        <v>1349</v>
      </c>
      <c r="I479" s="15" t="s">
        <v>1356</v>
      </c>
      <c r="J479" s="15" t="s">
        <v>1641</v>
      </c>
      <c r="K479" s="16">
        <v>9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5" t="s">
        <v>1641</v>
      </c>
      <c r="T479" s="16">
        <v>9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5" t="s">
        <v>1641</v>
      </c>
      <c r="AC479" s="16">
        <v>9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5" t="s">
        <v>1641</v>
      </c>
      <c r="AL479" s="16">
        <v>9</v>
      </c>
      <c r="AM479" s="16">
        <v>0</v>
      </c>
      <c r="AN479" s="16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5" t="s">
        <v>1641</v>
      </c>
      <c r="AU479" s="16">
        <v>9</v>
      </c>
      <c r="AV479" s="16">
        <v>0</v>
      </c>
      <c r="AW479" s="16">
        <v>0</v>
      </c>
      <c r="AX479" s="16">
        <v>0</v>
      </c>
      <c r="AY479" s="16">
        <v>0</v>
      </c>
      <c r="AZ479" s="16">
        <v>0</v>
      </c>
      <c r="BA479" s="16">
        <v>0</v>
      </c>
    </row>
    <row r="480" spans="1:53">
      <c r="A480" s="15" t="s">
        <v>1344</v>
      </c>
      <c r="B480" s="15" t="s">
        <v>1345</v>
      </c>
      <c r="C480" s="15" t="s">
        <v>1346</v>
      </c>
      <c r="D480" s="15" t="s">
        <v>1347</v>
      </c>
      <c r="E480" s="15" t="s">
        <v>1347</v>
      </c>
      <c r="F480" s="15" t="s">
        <v>1702</v>
      </c>
      <c r="G480" s="15" t="s">
        <v>1704</v>
      </c>
      <c r="H480" s="15" t="s">
        <v>1349</v>
      </c>
      <c r="I480" s="15" t="s">
        <v>1356</v>
      </c>
      <c r="J480" s="15"/>
      <c r="K480" s="16">
        <v>115</v>
      </c>
      <c r="L480" s="16">
        <v>11870</v>
      </c>
      <c r="M480" s="16">
        <v>11781</v>
      </c>
      <c r="N480" s="16">
        <v>11836</v>
      </c>
      <c r="O480" s="16">
        <v>166859879</v>
      </c>
      <c r="P480" s="16">
        <v>890965</v>
      </c>
      <c r="Q480" s="16">
        <v>35526</v>
      </c>
      <c r="R480" s="16">
        <v>1085</v>
      </c>
      <c r="S480" s="15"/>
      <c r="T480" s="16">
        <v>115</v>
      </c>
      <c r="U480" s="16">
        <v>11827</v>
      </c>
      <c r="V480" s="16">
        <v>11820</v>
      </c>
      <c r="W480" s="16">
        <v>11922</v>
      </c>
      <c r="X480" s="16">
        <v>160322455</v>
      </c>
      <c r="Y480" s="16">
        <v>235389</v>
      </c>
      <c r="Z480" s="16">
        <v>9212</v>
      </c>
      <c r="AA480" s="16">
        <v>1040</v>
      </c>
      <c r="AB480" s="15" t="s">
        <v>1641</v>
      </c>
      <c r="AC480" s="16">
        <v>115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5" t="s">
        <v>1641</v>
      </c>
      <c r="AL480" s="16">
        <v>115</v>
      </c>
      <c r="AM480" s="16">
        <v>0</v>
      </c>
      <c r="AN480" s="16">
        <v>0</v>
      </c>
      <c r="AO480" s="16">
        <v>0</v>
      </c>
      <c r="AP480" s="16">
        <v>0</v>
      </c>
      <c r="AQ480" s="16">
        <v>0</v>
      </c>
      <c r="AR480" s="16">
        <v>0</v>
      </c>
      <c r="AS480" s="16">
        <v>0</v>
      </c>
      <c r="AU480" s="16">
        <v>115</v>
      </c>
      <c r="AV480" s="16">
        <v>11901</v>
      </c>
      <c r="AW480" s="16">
        <v>667067368</v>
      </c>
      <c r="AX480" s="16">
        <v>1514050</v>
      </c>
      <c r="AY480" s="16">
        <v>59752</v>
      </c>
      <c r="AZ480" s="16">
        <v>1078</v>
      </c>
      <c r="BA480" s="16">
        <v>56050</v>
      </c>
    </row>
    <row r="481" spans="1:53">
      <c r="A481" s="15" t="s">
        <v>1344</v>
      </c>
      <c r="B481" s="15" t="s">
        <v>1345</v>
      </c>
      <c r="C481" s="15" t="s">
        <v>1346</v>
      </c>
      <c r="D481" s="15" t="s">
        <v>1347</v>
      </c>
      <c r="E481" s="15" t="s">
        <v>1347</v>
      </c>
      <c r="F481" s="15" t="s">
        <v>1702</v>
      </c>
      <c r="G481" s="15" t="s">
        <v>1642</v>
      </c>
      <c r="H481" s="15" t="s">
        <v>1349</v>
      </c>
      <c r="I481" s="15" t="s">
        <v>1356</v>
      </c>
      <c r="J481" s="15" t="s">
        <v>1641</v>
      </c>
      <c r="K481" s="16">
        <v>1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5" t="s">
        <v>1641</v>
      </c>
      <c r="T481" s="16">
        <v>1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5" t="s">
        <v>1365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5" t="s">
        <v>1365</v>
      </c>
      <c r="AL481" s="16">
        <v>0</v>
      </c>
      <c r="AM481" s="16">
        <v>0</v>
      </c>
      <c r="AN481" s="16">
        <v>0</v>
      </c>
      <c r="AO481" s="16">
        <v>0</v>
      </c>
      <c r="AP481" s="16">
        <v>0</v>
      </c>
      <c r="AQ481" s="16">
        <v>0</v>
      </c>
      <c r="AR481" s="16">
        <v>0</v>
      </c>
      <c r="AS481" s="16">
        <v>0</v>
      </c>
      <c r="AT481" s="15" t="s">
        <v>1641</v>
      </c>
      <c r="AU481" s="16">
        <v>1</v>
      </c>
      <c r="AV481" s="16">
        <v>0</v>
      </c>
      <c r="AW481" s="16">
        <v>0</v>
      </c>
      <c r="AX481" s="16">
        <v>0</v>
      </c>
      <c r="AY481" s="16">
        <v>0</v>
      </c>
      <c r="AZ481" s="16">
        <v>0</v>
      </c>
      <c r="BA481" s="16">
        <v>0</v>
      </c>
    </row>
    <row r="482" spans="1:53">
      <c r="A482" s="15" t="s">
        <v>1344</v>
      </c>
      <c r="B482" s="15" t="s">
        <v>1345</v>
      </c>
      <c r="C482" s="15" t="s">
        <v>1346</v>
      </c>
      <c r="D482" s="15" t="s">
        <v>1347</v>
      </c>
      <c r="E482" s="15" t="s">
        <v>1347</v>
      </c>
      <c r="F482" s="15" t="s">
        <v>1702</v>
      </c>
      <c r="G482" s="15" t="s">
        <v>1353</v>
      </c>
      <c r="H482" s="15" t="s">
        <v>1349</v>
      </c>
      <c r="I482" s="15" t="s">
        <v>1354</v>
      </c>
      <c r="J482" s="15"/>
      <c r="K482" s="16">
        <v>13934</v>
      </c>
      <c r="L482" s="16">
        <v>1689154</v>
      </c>
      <c r="M482" s="16">
        <v>1700548</v>
      </c>
      <c r="N482" s="16">
        <v>1720947</v>
      </c>
      <c r="O482" s="16">
        <v>21289313856</v>
      </c>
      <c r="P482" s="16">
        <v>345255272</v>
      </c>
      <c r="Q482" s="16">
        <v>15992210</v>
      </c>
      <c r="R482" s="16">
        <v>961</v>
      </c>
      <c r="S482" s="15"/>
      <c r="T482" s="16">
        <v>13946</v>
      </c>
      <c r="U482" s="16">
        <v>1721517</v>
      </c>
      <c r="V482" s="16">
        <v>1726253</v>
      </c>
      <c r="W482" s="16">
        <v>1731687</v>
      </c>
      <c r="X482" s="16">
        <v>20841329042</v>
      </c>
      <c r="Y482" s="16">
        <v>70172585</v>
      </c>
      <c r="Z482" s="16">
        <v>3460248</v>
      </c>
      <c r="AA482" s="16">
        <v>929</v>
      </c>
      <c r="AC482" s="16">
        <v>14025</v>
      </c>
      <c r="AD482" s="16">
        <v>1510724</v>
      </c>
      <c r="AE482" s="16">
        <v>1468952</v>
      </c>
      <c r="AF482" s="16">
        <v>1640517</v>
      </c>
      <c r="AG482" s="16">
        <v>18585404529</v>
      </c>
      <c r="AH482" s="16">
        <v>47450814</v>
      </c>
      <c r="AI482" s="16">
        <v>2305401</v>
      </c>
      <c r="AJ482" s="16">
        <v>928</v>
      </c>
      <c r="AL482" s="16">
        <v>14081</v>
      </c>
      <c r="AM482" s="16">
        <v>1709296</v>
      </c>
      <c r="AN482" s="16">
        <v>1728020</v>
      </c>
      <c r="AO482" s="16">
        <v>1700311</v>
      </c>
      <c r="AP482" s="16">
        <v>21139418788</v>
      </c>
      <c r="AQ482" s="16">
        <v>38573049</v>
      </c>
      <c r="AR482" s="16">
        <v>1899841</v>
      </c>
      <c r="AS482" s="16">
        <v>950</v>
      </c>
      <c r="AU482" s="16">
        <v>13997</v>
      </c>
      <c r="AV482" s="16">
        <v>1670661</v>
      </c>
      <c r="AW482" s="16">
        <v>81855466215</v>
      </c>
      <c r="AX482" s="16">
        <v>501451720</v>
      </c>
      <c r="AY482" s="16">
        <v>23657700</v>
      </c>
      <c r="AZ482" s="16">
        <v>942</v>
      </c>
      <c r="BA482" s="16">
        <v>48996</v>
      </c>
    </row>
    <row r="483" spans="1:53">
      <c r="A483" s="15" t="s">
        <v>1344</v>
      </c>
      <c r="B483" s="15" t="s">
        <v>1345</v>
      </c>
      <c r="C483" s="15" t="s">
        <v>1346</v>
      </c>
      <c r="D483" s="15" t="s">
        <v>1347</v>
      </c>
      <c r="E483" s="15" t="s">
        <v>1347</v>
      </c>
      <c r="F483" s="15" t="s">
        <v>1702</v>
      </c>
      <c r="G483" s="15" t="s">
        <v>1355</v>
      </c>
      <c r="H483" s="15" t="s">
        <v>1349</v>
      </c>
      <c r="I483" s="15" t="s">
        <v>1356</v>
      </c>
      <c r="J483" s="15"/>
      <c r="K483" s="16">
        <v>962</v>
      </c>
      <c r="L483" s="16">
        <v>91149</v>
      </c>
      <c r="M483" s="16">
        <v>91151</v>
      </c>
      <c r="N483" s="16">
        <v>91546</v>
      </c>
      <c r="O483" s="16">
        <v>1499593271</v>
      </c>
      <c r="P483" s="16">
        <v>46355316</v>
      </c>
      <c r="Q483" s="16">
        <v>1461214</v>
      </c>
      <c r="R483" s="16">
        <v>1264</v>
      </c>
      <c r="S483" s="15"/>
      <c r="T483" s="16">
        <v>960</v>
      </c>
      <c r="U483" s="16">
        <v>91424</v>
      </c>
      <c r="V483" s="16">
        <v>91713</v>
      </c>
      <c r="W483" s="16">
        <v>92106</v>
      </c>
      <c r="X483" s="16">
        <v>1457295665</v>
      </c>
      <c r="Y483" s="16">
        <v>4205466</v>
      </c>
      <c r="Z483" s="16">
        <v>140989</v>
      </c>
      <c r="AA483" s="16">
        <v>1222</v>
      </c>
      <c r="AC483" s="16">
        <v>970</v>
      </c>
      <c r="AD483" s="16">
        <v>92433</v>
      </c>
      <c r="AE483" s="16">
        <v>91822</v>
      </c>
      <c r="AF483" s="16">
        <v>92161</v>
      </c>
      <c r="AG483" s="16">
        <v>1519613038</v>
      </c>
      <c r="AH483" s="16">
        <v>3127460</v>
      </c>
      <c r="AI483" s="16">
        <v>105616</v>
      </c>
      <c r="AJ483" s="16">
        <v>1269</v>
      </c>
      <c r="AL483" s="16">
        <v>969</v>
      </c>
      <c r="AM483" s="16">
        <v>92253</v>
      </c>
      <c r="AN483" s="16">
        <v>92368</v>
      </c>
      <c r="AO483" s="16">
        <v>92347</v>
      </c>
      <c r="AP483" s="16">
        <v>1558906001</v>
      </c>
      <c r="AQ483" s="16">
        <v>2991182</v>
      </c>
      <c r="AR483" s="16">
        <v>102698</v>
      </c>
      <c r="AS483" s="16">
        <v>1299</v>
      </c>
      <c r="AU483" s="16">
        <v>965</v>
      </c>
      <c r="AV483" s="16">
        <v>91873</v>
      </c>
      <c r="AW483" s="16">
        <v>6035407975</v>
      </c>
      <c r="AX483" s="16">
        <v>56679424</v>
      </c>
      <c r="AY483" s="16">
        <v>1810517</v>
      </c>
      <c r="AZ483" s="16">
        <v>1263</v>
      </c>
      <c r="BA483" s="16">
        <v>65693</v>
      </c>
    </row>
    <row r="484" spans="1:53">
      <c r="A484" s="15" t="s">
        <v>1344</v>
      </c>
      <c r="B484" s="15" t="s">
        <v>1345</v>
      </c>
      <c r="C484" s="15" t="s">
        <v>1346</v>
      </c>
      <c r="D484" s="15" t="s">
        <v>1347</v>
      </c>
      <c r="E484" s="15" t="s">
        <v>1347</v>
      </c>
      <c r="F484" s="15" t="s">
        <v>1702</v>
      </c>
      <c r="G484" s="15" t="s">
        <v>1357</v>
      </c>
      <c r="H484" s="15" t="s">
        <v>1349</v>
      </c>
      <c r="I484" s="15" t="s">
        <v>1356</v>
      </c>
      <c r="J484" s="15"/>
      <c r="K484" s="16">
        <v>175</v>
      </c>
      <c r="L484" s="16">
        <v>15907</v>
      </c>
      <c r="M484" s="16">
        <v>15952</v>
      </c>
      <c r="N484" s="16">
        <v>16011</v>
      </c>
      <c r="O484" s="16">
        <v>126768952</v>
      </c>
      <c r="P484" s="16">
        <v>4623017</v>
      </c>
      <c r="Q484" s="16">
        <v>191606</v>
      </c>
      <c r="R484" s="16">
        <v>611</v>
      </c>
      <c r="S484" s="15"/>
      <c r="T484" s="16">
        <v>174</v>
      </c>
      <c r="U484" s="16">
        <v>15892</v>
      </c>
      <c r="V484" s="16">
        <v>15911</v>
      </c>
      <c r="W484" s="16">
        <v>15989</v>
      </c>
      <c r="X484" s="16">
        <v>123936544</v>
      </c>
      <c r="Y484" s="16">
        <v>620293</v>
      </c>
      <c r="Z484" s="16">
        <v>20301</v>
      </c>
      <c r="AA484" s="16">
        <v>598</v>
      </c>
      <c r="AC484" s="16">
        <v>173</v>
      </c>
      <c r="AD484" s="16">
        <v>15859</v>
      </c>
      <c r="AE484" s="16">
        <v>15839</v>
      </c>
      <c r="AF484" s="16">
        <v>15921</v>
      </c>
      <c r="AG484" s="16">
        <v>127901360</v>
      </c>
      <c r="AH484" s="16">
        <v>404677</v>
      </c>
      <c r="AI484" s="16">
        <v>13305</v>
      </c>
      <c r="AJ484" s="16">
        <v>620</v>
      </c>
      <c r="AL484" s="16">
        <v>174</v>
      </c>
      <c r="AM484" s="16">
        <v>15862</v>
      </c>
      <c r="AN484" s="16">
        <v>15940</v>
      </c>
      <c r="AO484" s="16">
        <v>15979</v>
      </c>
      <c r="AP484" s="16">
        <v>127108437</v>
      </c>
      <c r="AQ484" s="16">
        <v>276652</v>
      </c>
      <c r="AR484" s="16">
        <v>8807</v>
      </c>
      <c r="AS484" s="16">
        <v>614</v>
      </c>
      <c r="AU484" s="16">
        <v>174</v>
      </c>
      <c r="AV484" s="16">
        <v>15922</v>
      </c>
      <c r="AW484" s="16">
        <v>505715293</v>
      </c>
      <c r="AX484" s="16">
        <v>5924639</v>
      </c>
      <c r="AY484" s="16">
        <v>234019</v>
      </c>
      <c r="AZ484" s="16">
        <v>611</v>
      </c>
      <c r="BA484" s="16">
        <v>31762</v>
      </c>
    </row>
    <row r="485" spans="1:53">
      <c r="A485" s="15" t="s">
        <v>1344</v>
      </c>
      <c r="B485" s="15" t="s">
        <v>1345</v>
      </c>
      <c r="C485" s="15" t="s">
        <v>1346</v>
      </c>
      <c r="D485" s="15" t="s">
        <v>1347</v>
      </c>
      <c r="E485" s="15" t="s">
        <v>1347</v>
      </c>
      <c r="F485" s="15" t="s">
        <v>1702</v>
      </c>
      <c r="G485" s="15" t="s">
        <v>1358</v>
      </c>
      <c r="H485" s="15" t="s">
        <v>1349</v>
      </c>
      <c r="I485" s="15" t="s">
        <v>1356</v>
      </c>
      <c r="J485" s="15"/>
      <c r="K485" s="16">
        <v>82</v>
      </c>
      <c r="L485" s="16">
        <v>2920</v>
      </c>
      <c r="M485" s="16">
        <v>2926</v>
      </c>
      <c r="N485" s="16">
        <v>2953</v>
      </c>
      <c r="O485" s="16">
        <v>35763199</v>
      </c>
      <c r="P485" s="16">
        <v>12726505</v>
      </c>
      <c r="Q485" s="16">
        <v>575271</v>
      </c>
      <c r="R485" s="16">
        <v>938</v>
      </c>
      <c r="S485" s="15"/>
      <c r="T485" s="16">
        <v>81</v>
      </c>
      <c r="U485" s="16">
        <v>2989</v>
      </c>
      <c r="V485" s="16">
        <v>3000</v>
      </c>
      <c r="W485" s="16">
        <v>2997</v>
      </c>
      <c r="X485" s="16">
        <v>38172278</v>
      </c>
      <c r="Y485" s="16">
        <v>1345400</v>
      </c>
      <c r="Z485" s="16">
        <v>66619</v>
      </c>
      <c r="AA485" s="16">
        <v>980</v>
      </c>
      <c r="AC485" s="16">
        <v>80</v>
      </c>
      <c r="AD485" s="16">
        <v>3001</v>
      </c>
      <c r="AE485" s="16">
        <v>2962</v>
      </c>
      <c r="AF485" s="16">
        <v>2975</v>
      </c>
      <c r="AG485" s="16">
        <v>37012476</v>
      </c>
      <c r="AH485" s="16">
        <v>839518</v>
      </c>
      <c r="AI485" s="16">
        <v>39470</v>
      </c>
      <c r="AJ485" s="16">
        <v>956</v>
      </c>
      <c r="AL485" s="16">
        <v>80</v>
      </c>
      <c r="AM485" s="16">
        <v>2956</v>
      </c>
      <c r="AN485" s="16">
        <v>2949</v>
      </c>
      <c r="AO485" s="16">
        <v>2865</v>
      </c>
      <c r="AP485" s="16">
        <v>39224801</v>
      </c>
      <c r="AQ485" s="16">
        <v>2294963</v>
      </c>
      <c r="AR485" s="16">
        <v>131970</v>
      </c>
      <c r="AS485" s="16">
        <v>1032</v>
      </c>
      <c r="AU485" s="16">
        <v>81</v>
      </c>
      <c r="AV485" s="16">
        <v>2958</v>
      </c>
      <c r="AW485" s="16">
        <v>150172754</v>
      </c>
      <c r="AX485" s="16">
        <v>17206386</v>
      </c>
      <c r="AY485" s="16">
        <v>813330</v>
      </c>
      <c r="AZ485" s="16">
        <v>976</v>
      </c>
      <c r="BA485" s="16">
        <v>50773</v>
      </c>
    </row>
    <row r="486" spans="1:53">
      <c r="A486" s="15" t="s">
        <v>1344</v>
      </c>
      <c r="B486" s="15" t="s">
        <v>1345</v>
      </c>
      <c r="C486" s="15" t="s">
        <v>1346</v>
      </c>
      <c r="D486" s="15" t="s">
        <v>1347</v>
      </c>
      <c r="E486" s="15" t="s">
        <v>1347</v>
      </c>
      <c r="F486" s="15" t="s">
        <v>1702</v>
      </c>
      <c r="G486" s="15" t="s">
        <v>1359</v>
      </c>
      <c r="H486" s="15" t="s">
        <v>1349</v>
      </c>
      <c r="I486" s="15" t="s">
        <v>1356</v>
      </c>
      <c r="J486" s="15"/>
      <c r="K486" s="16">
        <v>127</v>
      </c>
      <c r="L486" s="16">
        <v>4999</v>
      </c>
      <c r="M486" s="16">
        <v>5068</v>
      </c>
      <c r="N486" s="16">
        <v>5088</v>
      </c>
      <c r="O486" s="16">
        <v>69605649</v>
      </c>
      <c r="P486" s="16">
        <v>5587000</v>
      </c>
      <c r="Q486" s="16">
        <v>299652</v>
      </c>
      <c r="R486" s="16">
        <v>1060</v>
      </c>
      <c r="S486" s="15"/>
      <c r="T486" s="16">
        <v>129</v>
      </c>
      <c r="U486" s="16">
        <v>5110</v>
      </c>
      <c r="V486" s="16">
        <v>5269</v>
      </c>
      <c r="W486" s="16">
        <v>5405</v>
      </c>
      <c r="X486" s="16">
        <v>68327296</v>
      </c>
      <c r="Y486" s="16">
        <v>1634060</v>
      </c>
      <c r="Z486" s="16">
        <v>92680</v>
      </c>
      <c r="AA486" s="16">
        <v>999</v>
      </c>
      <c r="AC486" s="16">
        <v>129</v>
      </c>
      <c r="AD486" s="16">
        <v>5737</v>
      </c>
      <c r="AE486" s="16">
        <v>5539</v>
      </c>
      <c r="AF486" s="16">
        <v>5969</v>
      </c>
      <c r="AG486" s="16">
        <v>75267418</v>
      </c>
      <c r="AH486" s="16">
        <v>3746447</v>
      </c>
      <c r="AI486" s="16">
        <v>223791</v>
      </c>
      <c r="AJ486" s="16">
        <v>1007</v>
      </c>
      <c r="AL486" s="16">
        <v>130</v>
      </c>
      <c r="AM486" s="16">
        <v>5604</v>
      </c>
      <c r="AN486" s="16">
        <v>5433</v>
      </c>
      <c r="AO486" s="16">
        <v>5355</v>
      </c>
      <c r="AP486" s="16">
        <v>74677920</v>
      </c>
      <c r="AQ486" s="16">
        <v>1435994</v>
      </c>
      <c r="AR486" s="16">
        <v>83007</v>
      </c>
      <c r="AS486" s="16">
        <v>1051</v>
      </c>
      <c r="AU486" s="16">
        <v>129</v>
      </c>
      <c r="AV486" s="16">
        <v>5381</v>
      </c>
      <c r="AW486" s="16">
        <v>287878283</v>
      </c>
      <c r="AX486" s="16">
        <v>12403501</v>
      </c>
      <c r="AY486" s="16">
        <v>699130</v>
      </c>
      <c r="AZ486" s="16">
        <v>1029</v>
      </c>
      <c r="BA486" s="16">
        <v>53496</v>
      </c>
    </row>
    <row r="487" spans="1:53">
      <c r="A487" s="15" t="s">
        <v>1344</v>
      </c>
      <c r="B487" s="15" t="s">
        <v>1345</v>
      </c>
      <c r="C487" s="15" t="s">
        <v>1346</v>
      </c>
      <c r="D487" s="15" t="s">
        <v>1347</v>
      </c>
      <c r="E487" s="15" t="s">
        <v>1347</v>
      </c>
      <c r="F487" s="15" t="s">
        <v>1702</v>
      </c>
      <c r="G487" s="15" t="s">
        <v>1360</v>
      </c>
      <c r="H487" s="15" t="s">
        <v>1349</v>
      </c>
      <c r="I487" s="15" t="s">
        <v>1356</v>
      </c>
      <c r="J487" s="15"/>
      <c r="K487" s="16">
        <v>9943</v>
      </c>
      <c r="L487" s="16">
        <v>1019449</v>
      </c>
      <c r="M487" s="16">
        <v>1028052</v>
      </c>
      <c r="N487" s="16">
        <v>1046457</v>
      </c>
      <c r="O487" s="16">
        <v>11824839850</v>
      </c>
      <c r="P487" s="16">
        <v>14540381</v>
      </c>
      <c r="Q487" s="16">
        <v>768062</v>
      </c>
      <c r="R487" s="16">
        <v>882</v>
      </c>
      <c r="S487" s="15"/>
      <c r="T487" s="16">
        <v>9957</v>
      </c>
      <c r="U487" s="16">
        <v>1046165</v>
      </c>
      <c r="V487" s="16">
        <v>1045511</v>
      </c>
      <c r="W487" s="16">
        <v>1044198</v>
      </c>
      <c r="X487" s="16">
        <v>11410482802</v>
      </c>
      <c r="Y487" s="16">
        <v>4020843</v>
      </c>
      <c r="Z487" s="16">
        <v>212793</v>
      </c>
      <c r="AA487" s="16">
        <v>840</v>
      </c>
      <c r="AC487" s="16">
        <v>10032</v>
      </c>
      <c r="AD487" s="16">
        <v>817084</v>
      </c>
      <c r="AE487" s="16">
        <v>774992</v>
      </c>
      <c r="AF487" s="16">
        <v>950370</v>
      </c>
      <c r="AG487" s="16">
        <v>8708739593</v>
      </c>
      <c r="AH487" s="16">
        <v>2193916</v>
      </c>
      <c r="AI487" s="16">
        <v>112075</v>
      </c>
      <c r="AJ487" s="16">
        <v>790</v>
      </c>
      <c r="AL487" s="16">
        <v>10087</v>
      </c>
      <c r="AM487" s="16">
        <v>1024694</v>
      </c>
      <c r="AN487" s="16">
        <v>1043211</v>
      </c>
      <c r="AO487" s="16">
        <v>1015350</v>
      </c>
      <c r="AP487" s="16">
        <v>11063256733</v>
      </c>
      <c r="AQ487" s="16">
        <v>2466285</v>
      </c>
      <c r="AR487" s="16">
        <v>131588</v>
      </c>
      <c r="AS487" s="16">
        <v>828</v>
      </c>
      <c r="AU487" s="16">
        <v>10005</v>
      </c>
      <c r="AV487" s="16">
        <v>987961</v>
      </c>
      <c r="AW487" s="16">
        <v>43007318978</v>
      </c>
      <c r="AX487" s="16">
        <v>23221425</v>
      </c>
      <c r="AY487" s="16">
        <v>1224518</v>
      </c>
      <c r="AZ487" s="16">
        <v>837</v>
      </c>
      <c r="BA487" s="16">
        <v>43531</v>
      </c>
    </row>
    <row r="488" spans="1:53">
      <c r="A488" s="15" t="s">
        <v>1344</v>
      </c>
      <c r="B488" s="15" t="s">
        <v>1345</v>
      </c>
      <c r="C488" s="15" t="s">
        <v>1346</v>
      </c>
      <c r="D488" s="15" t="s">
        <v>1347</v>
      </c>
      <c r="E488" s="15" t="s">
        <v>1347</v>
      </c>
      <c r="F488" s="15" t="s">
        <v>1702</v>
      </c>
      <c r="G488" s="15" t="s">
        <v>1361</v>
      </c>
      <c r="H488" s="15" t="s">
        <v>1349</v>
      </c>
      <c r="I488" s="15" t="s">
        <v>1356</v>
      </c>
      <c r="J488" s="15"/>
      <c r="K488" s="16">
        <v>390</v>
      </c>
      <c r="L488" s="16">
        <v>71935</v>
      </c>
      <c r="M488" s="16">
        <v>73408</v>
      </c>
      <c r="N488" s="16">
        <v>73352</v>
      </c>
      <c r="O488" s="16">
        <v>555504282</v>
      </c>
      <c r="P488" s="16">
        <v>157755442</v>
      </c>
      <c r="Q488" s="16">
        <v>8312887</v>
      </c>
      <c r="R488" s="16">
        <v>586</v>
      </c>
      <c r="S488" s="15"/>
      <c r="T488" s="16">
        <v>393</v>
      </c>
      <c r="U488" s="16">
        <v>73996</v>
      </c>
      <c r="V488" s="16">
        <v>75669</v>
      </c>
      <c r="W488" s="16">
        <v>76939</v>
      </c>
      <c r="X488" s="16">
        <v>554249589</v>
      </c>
      <c r="Y488" s="16">
        <v>40332322</v>
      </c>
      <c r="Z488" s="16">
        <v>2100391</v>
      </c>
      <c r="AA488" s="16">
        <v>564</v>
      </c>
      <c r="AC488" s="16">
        <v>393</v>
      </c>
      <c r="AD488" s="16">
        <v>78881</v>
      </c>
      <c r="AE488" s="16">
        <v>80294</v>
      </c>
      <c r="AF488" s="16">
        <v>76926</v>
      </c>
      <c r="AG488" s="16">
        <v>595514448</v>
      </c>
      <c r="AH488" s="16">
        <v>21969658</v>
      </c>
      <c r="AI488" s="16">
        <v>1133804</v>
      </c>
      <c r="AJ488" s="16">
        <v>582</v>
      </c>
      <c r="AL488" s="16">
        <v>393</v>
      </c>
      <c r="AM488" s="16">
        <v>75528</v>
      </c>
      <c r="AN488" s="16">
        <v>73915</v>
      </c>
      <c r="AO488" s="16">
        <v>73341</v>
      </c>
      <c r="AP488" s="16">
        <v>603742170</v>
      </c>
      <c r="AQ488" s="16">
        <v>17388580</v>
      </c>
      <c r="AR488" s="16">
        <v>903930</v>
      </c>
      <c r="AS488" s="16">
        <v>625</v>
      </c>
      <c r="AU488" s="16">
        <v>392</v>
      </c>
      <c r="AV488" s="16">
        <v>75349</v>
      </c>
      <c r="AW488" s="16">
        <v>2309010489</v>
      </c>
      <c r="AX488" s="16">
        <v>237446002</v>
      </c>
      <c r="AY488" s="16">
        <v>12451012</v>
      </c>
      <c r="AZ488" s="16">
        <v>589</v>
      </c>
      <c r="BA488" s="16">
        <v>30644</v>
      </c>
    </row>
    <row r="489" spans="1:53">
      <c r="A489" s="15" t="s">
        <v>1344</v>
      </c>
      <c r="B489" s="15" t="s">
        <v>1345</v>
      </c>
      <c r="C489" s="15" t="s">
        <v>1346</v>
      </c>
      <c r="D489" s="15" t="s">
        <v>1347</v>
      </c>
      <c r="E489" s="15" t="s">
        <v>1347</v>
      </c>
      <c r="F489" s="15" t="s">
        <v>1702</v>
      </c>
      <c r="G489" s="15" t="s">
        <v>1362</v>
      </c>
      <c r="H489" s="15" t="s">
        <v>1349</v>
      </c>
      <c r="I489" s="15" t="s">
        <v>1356</v>
      </c>
      <c r="J489" s="15"/>
      <c r="K489" s="16">
        <v>276</v>
      </c>
      <c r="L489" s="16">
        <v>18296</v>
      </c>
      <c r="M489" s="16">
        <v>18258</v>
      </c>
      <c r="N489" s="16">
        <v>18537</v>
      </c>
      <c r="O489" s="16">
        <v>185500070</v>
      </c>
      <c r="P489" s="16">
        <v>3428097</v>
      </c>
      <c r="Q489" s="16">
        <v>154490</v>
      </c>
      <c r="R489" s="16">
        <v>777</v>
      </c>
      <c r="S489" s="15"/>
      <c r="T489" s="16">
        <v>275</v>
      </c>
      <c r="U489" s="16">
        <v>18419</v>
      </c>
      <c r="V489" s="16">
        <v>18448</v>
      </c>
      <c r="W489" s="16">
        <v>18399</v>
      </c>
      <c r="X489" s="16">
        <v>189658149</v>
      </c>
      <c r="Y489" s="16">
        <v>970482</v>
      </c>
      <c r="Z489" s="16">
        <v>47487</v>
      </c>
      <c r="AA489" s="16">
        <v>792</v>
      </c>
      <c r="AC489" s="16">
        <v>271</v>
      </c>
      <c r="AD489" s="16">
        <v>18056</v>
      </c>
      <c r="AE489" s="16">
        <v>18188</v>
      </c>
      <c r="AF489" s="16">
        <v>18499</v>
      </c>
      <c r="AG489" s="16">
        <v>192239214</v>
      </c>
      <c r="AH489" s="16">
        <v>664572</v>
      </c>
      <c r="AI489" s="16">
        <v>33423</v>
      </c>
      <c r="AJ489" s="16">
        <v>810</v>
      </c>
      <c r="AL489" s="16">
        <v>271</v>
      </c>
      <c r="AM489" s="16">
        <v>18249</v>
      </c>
      <c r="AN489" s="16">
        <v>18139</v>
      </c>
      <c r="AO489" s="16">
        <v>18439</v>
      </c>
      <c r="AP489" s="16">
        <v>200021533</v>
      </c>
      <c r="AQ489" s="16">
        <v>557619</v>
      </c>
      <c r="AR489" s="16">
        <v>27702</v>
      </c>
      <c r="AS489" s="16">
        <v>842</v>
      </c>
      <c r="AU489" s="16">
        <v>273</v>
      </c>
      <c r="AV489" s="16">
        <v>18327</v>
      </c>
      <c r="AW489" s="16">
        <v>767418966</v>
      </c>
      <c r="AX489" s="16">
        <v>5620770</v>
      </c>
      <c r="AY489" s="16">
        <v>263102</v>
      </c>
      <c r="AZ489" s="16">
        <v>805</v>
      </c>
      <c r="BA489" s="16">
        <v>41873</v>
      </c>
    </row>
    <row r="490" spans="1:53">
      <c r="A490" s="15" t="s">
        <v>1344</v>
      </c>
      <c r="B490" s="15" t="s">
        <v>1345</v>
      </c>
      <c r="C490" s="15" t="s">
        <v>1346</v>
      </c>
      <c r="D490" s="15" t="s">
        <v>1347</v>
      </c>
      <c r="E490" s="15" t="s">
        <v>1347</v>
      </c>
      <c r="F490" s="15" t="s">
        <v>1702</v>
      </c>
      <c r="G490" s="15" t="s">
        <v>1363</v>
      </c>
      <c r="H490" s="15" t="s">
        <v>1349</v>
      </c>
      <c r="I490" s="15" t="s">
        <v>1356</v>
      </c>
      <c r="J490" s="15"/>
      <c r="K490" s="16">
        <v>1979</v>
      </c>
      <c r="L490" s="16">
        <v>464499</v>
      </c>
      <c r="M490" s="16">
        <v>465733</v>
      </c>
      <c r="N490" s="16">
        <v>467003</v>
      </c>
      <c r="O490" s="16">
        <v>6991738583</v>
      </c>
      <c r="P490" s="16">
        <v>100239514</v>
      </c>
      <c r="Q490" s="16">
        <v>4229028</v>
      </c>
      <c r="R490" s="16">
        <v>1155</v>
      </c>
      <c r="S490" s="15"/>
      <c r="T490" s="16">
        <v>1977</v>
      </c>
      <c r="U490" s="16">
        <v>467522</v>
      </c>
      <c r="V490" s="16">
        <v>470732</v>
      </c>
      <c r="W490" s="16">
        <v>475654</v>
      </c>
      <c r="X490" s="16">
        <v>6999206719</v>
      </c>
      <c r="Y490" s="16">
        <v>17043719</v>
      </c>
      <c r="Z490" s="16">
        <v>778988</v>
      </c>
      <c r="AA490" s="16">
        <v>1142</v>
      </c>
      <c r="AC490" s="16">
        <v>1977</v>
      </c>
      <c r="AD490" s="16">
        <v>479673</v>
      </c>
      <c r="AE490" s="16">
        <v>479316</v>
      </c>
      <c r="AF490" s="16">
        <v>477696</v>
      </c>
      <c r="AG490" s="16">
        <v>7329116982</v>
      </c>
      <c r="AH490" s="16">
        <v>14504566</v>
      </c>
      <c r="AI490" s="16">
        <v>643917</v>
      </c>
      <c r="AJ490" s="16">
        <v>1177</v>
      </c>
      <c r="AL490" s="16">
        <v>1977</v>
      </c>
      <c r="AM490" s="16">
        <v>474150</v>
      </c>
      <c r="AN490" s="16">
        <v>476065</v>
      </c>
      <c r="AO490" s="16">
        <v>476635</v>
      </c>
      <c r="AP490" s="16">
        <v>7472481193</v>
      </c>
      <c r="AQ490" s="16">
        <v>11161774</v>
      </c>
      <c r="AR490" s="16">
        <v>510139</v>
      </c>
      <c r="AS490" s="16">
        <v>1209</v>
      </c>
      <c r="AU490" s="16">
        <v>1978</v>
      </c>
      <c r="AV490" s="16">
        <v>472890</v>
      </c>
      <c r="AW490" s="16">
        <v>28792543477</v>
      </c>
      <c r="AX490" s="16">
        <v>142949573</v>
      </c>
      <c r="AY490" s="16">
        <v>6162072</v>
      </c>
      <c r="AZ490" s="16">
        <v>1171</v>
      </c>
      <c r="BA490" s="16">
        <v>60886</v>
      </c>
    </row>
    <row r="491" spans="1:53">
      <c r="A491" s="15" t="s">
        <v>1344</v>
      </c>
      <c r="B491" s="15" t="s">
        <v>1345</v>
      </c>
      <c r="C491" s="15" t="s">
        <v>1346</v>
      </c>
      <c r="D491" s="15" t="s">
        <v>1347</v>
      </c>
      <c r="E491" s="15" t="s">
        <v>1347</v>
      </c>
      <c r="F491" s="15" t="s">
        <v>1702</v>
      </c>
      <c r="G491" s="15" t="s">
        <v>1705</v>
      </c>
      <c r="H491" s="15" t="s">
        <v>1349</v>
      </c>
      <c r="I491" s="15" t="s">
        <v>1367</v>
      </c>
      <c r="J491" s="15" t="s">
        <v>1641</v>
      </c>
      <c r="K491" s="16">
        <v>9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5" t="s">
        <v>1641</v>
      </c>
      <c r="T491" s="16">
        <v>9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5" t="s">
        <v>1641</v>
      </c>
      <c r="AC491" s="16">
        <v>9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5" t="s">
        <v>1641</v>
      </c>
      <c r="AL491" s="16">
        <v>9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5" t="s">
        <v>1641</v>
      </c>
      <c r="AU491" s="16">
        <v>9</v>
      </c>
      <c r="AV491" s="16">
        <v>0</v>
      </c>
      <c r="AW491" s="16">
        <v>0</v>
      </c>
      <c r="AX491" s="16">
        <v>0</v>
      </c>
      <c r="AY491" s="16">
        <v>0</v>
      </c>
      <c r="AZ491" s="16">
        <v>0</v>
      </c>
      <c r="BA491" s="16">
        <v>0</v>
      </c>
    </row>
    <row r="492" spans="1:53">
      <c r="A492" s="15" t="s">
        <v>1344</v>
      </c>
      <c r="B492" s="15" t="s">
        <v>1345</v>
      </c>
      <c r="C492" s="15" t="s">
        <v>1346</v>
      </c>
      <c r="D492" s="15" t="s">
        <v>1347</v>
      </c>
      <c r="E492" s="15" t="s">
        <v>1347</v>
      </c>
      <c r="F492" s="15" t="s">
        <v>1702</v>
      </c>
      <c r="G492" s="15" t="s">
        <v>1706</v>
      </c>
      <c r="H492" s="15" t="s">
        <v>1349</v>
      </c>
      <c r="I492" s="15" t="s">
        <v>1369</v>
      </c>
      <c r="J492" s="15" t="s">
        <v>1641</v>
      </c>
      <c r="K492" s="16">
        <v>1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5" t="s">
        <v>1641</v>
      </c>
      <c r="T492" s="16">
        <v>1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5" t="s">
        <v>1641</v>
      </c>
      <c r="AC492" s="16">
        <v>1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5" t="s">
        <v>1641</v>
      </c>
      <c r="AL492" s="16">
        <v>1</v>
      </c>
      <c r="AM492" s="16">
        <v>0</v>
      </c>
      <c r="AN492" s="16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5" t="s">
        <v>1641</v>
      </c>
      <c r="AU492" s="16">
        <v>1</v>
      </c>
      <c r="AV492" s="16">
        <v>0</v>
      </c>
      <c r="AW492" s="16">
        <v>0</v>
      </c>
      <c r="AX492" s="16">
        <v>0</v>
      </c>
      <c r="AY492" s="16">
        <v>0</v>
      </c>
      <c r="AZ492" s="16">
        <v>0</v>
      </c>
      <c r="BA492" s="16">
        <v>0</v>
      </c>
    </row>
    <row r="493" spans="1:53">
      <c r="A493" s="15" t="s">
        <v>1344</v>
      </c>
      <c r="B493" s="15" t="s">
        <v>1345</v>
      </c>
      <c r="C493" s="15" t="s">
        <v>1346</v>
      </c>
      <c r="D493" s="15" t="s">
        <v>1347</v>
      </c>
      <c r="E493" s="15" t="s">
        <v>1347</v>
      </c>
      <c r="F493" s="15" t="s">
        <v>1702</v>
      </c>
      <c r="G493" s="15" t="s">
        <v>1707</v>
      </c>
      <c r="H493" s="15" t="s">
        <v>1349</v>
      </c>
      <c r="I493" s="15" t="s">
        <v>1371</v>
      </c>
      <c r="J493" s="15" t="s">
        <v>1641</v>
      </c>
      <c r="K493" s="16">
        <v>1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5" t="s">
        <v>1641</v>
      </c>
      <c r="T493" s="16">
        <v>1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5" t="s">
        <v>1641</v>
      </c>
      <c r="AC493" s="16">
        <v>1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5" t="s">
        <v>1641</v>
      </c>
      <c r="AL493" s="16">
        <v>1</v>
      </c>
      <c r="AM493" s="16">
        <v>0</v>
      </c>
      <c r="AN493" s="16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5" t="s">
        <v>1641</v>
      </c>
      <c r="AU493" s="16">
        <v>1</v>
      </c>
      <c r="AV493" s="16">
        <v>0</v>
      </c>
      <c r="AW493" s="16">
        <v>0</v>
      </c>
      <c r="AX493" s="16">
        <v>0</v>
      </c>
      <c r="AY493" s="16">
        <v>0</v>
      </c>
      <c r="AZ493" s="16">
        <v>0</v>
      </c>
      <c r="BA493" s="16">
        <v>0</v>
      </c>
    </row>
    <row r="494" spans="1:53">
      <c r="A494" s="15" t="s">
        <v>1344</v>
      </c>
      <c r="B494" s="15" t="s">
        <v>1345</v>
      </c>
      <c r="C494" s="15" t="s">
        <v>1346</v>
      </c>
      <c r="D494" s="15" t="s">
        <v>1347</v>
      </c>
      <c r="E494" s="15" t="s">
        <v>1347</v>
      </c>
      <c r="F494" s="15" t="s">
        <v>1702</v>
      </c>
      <c r="G494" s="15" t="s">
        <v>1708</v>
      </c>
      <c r="H494" s="15" t="s">
        <v>1349</v>
      </c>
      <c r="I494" s="15" t="s">
        <v>1373</v>
      </c>
      <c r="J494" s="15" t="s">
        <v>1641</v>
      </c>
      <c r="K494" s="16">
        <v>1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5" t="s">
        <v>1641</v>
      </c>
      <c r="T494" s="16">
        <v>1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5" t="s">
        <v>1641</v>
      </c>
      <c r="AC494" s="16">
        <v>1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5" t="s">
        <v>1641</v>
      </c>
      <c r="AL494" s="16">
        <v>1</v>
      </c>
      <c r="AM494" s="16">
        <v>0</v>
      </c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5" t="s">
        <v>1641</v>
      </c>
      <c r="AU494" s="16">
        <v>1</v>
      </c>
      <c r="AV494" s="16">
        <v>0</v>
      </c>
      <c r="AW494" s="16">
        <v>0</v>
      </c>
      <c r="AX494" s="16">
        <v>0</v>
      </c>
      <c r="AY494" s="16">
        <v>0</v>
      </c>
      <c r="AZ494" s="16">
        <v>0</v>
      </c>
      <c r="BA494" s="16">
        <v>0</v>
      </c>
    </row>
    <row r="495" spans="1:53">
      <c r="A495" s="15" t="s">
        <v>1344</v>
      </c>
      <c r="B495" s="15" t="s">
        <v>1345</v>
      </c>
      <c r="C495" s="15" t="s">
        <v>1346</v>
      </c>
      <c r="D495" s="15" t="s">
        <v>1347</v>
      </c>
      <c r="E495" s="15" t="s">
        <v>1347</v>
      </c>
      <c r="F495" s="15" t="s">
        <v>1702</v>
      </c>
      <c r="G495" s="15" t="s">
        <v>1709</v>
      </c>
      <c r="H495" s="15" t="s">
        <v>1349</v>
      </c>
      <c r="I495" s="15" t="s">
        <v>1375</v>
      </c>
      <c r="J495" s="15" t="s">
        <v>1641</v>
      </c>
      <c r="K495" s="16">
        <v>1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5" t="s">
        <v>1641</v>
      </c>
      <c r="T495" s="16">
        <v>1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5" t="s">
        <v>1641</v>
      </c>
      <c r="AC495" s="16">
        <v>1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5" t="s">
        <v>1641</v>
      </c>
      <c r="AL495" s="16">
        <v>1</v>
      </c>
      <c r="AM495" s="16">
        <v>0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5" t="s">
        <v>1641</v>
      </c>
      <c r="AU495" s="16">
        <v>1</v>
      </c>
      <c r="AV495" s="16">
        <v>0</v>
      </c>
      <c r="AW495" s="16">
        <v>0</v>
      </c>
      <c r="AX495" s="16">
        <v>0</v>
      </c>
      <c r="AY495" s="16">
        <v>0</v>
      </c>
      <c r="AZ495" s="16">
        <v>0</v>
      </c>
      <c r="BA495" s="16">
        <v>0</v>
      </c>
    </row>
    <row r="496" spans="1:53">
      <c r="A496" s="15" t="s">
        <v>1344</v>
      </c>
      <c r="B496" s="15" t="s">
        <v>1345</v>
      </c>
      <c r="C496" s="15" t="s">
        <v>1346</v>
      </c>
      <c r="D496" s="15" t="s">
        <v>1347</v>
      </c>
      <c r="E496" s="15" t="s">
        <v>1347</v>
      </c>
      <c r="F496" s="15" t="s">
        <v>1702</v>
      </c>
      <c r="G496" s="15" t="s">
        <v>1710</v>
      </c>
      <c r="H496" s="15" t="s">
        <v>1349</v>
      </c>
      <c r="I496" s="15" t="s">
        <v>1369</v>
      </c>
      <c r="J496" s="15" t="s">
        <v>1641</v>
      </c>
      <c r="K496" s="16">
        <v>1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5" t="s">
        <v>1641</v>
      </c>
      <c r="T496" s="16">
        <v>1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5" t="s">
        <v>1641</v>
      </c>
      <c r="AC496" s="16">
        <v>1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5" t="s">
        <v>1641</v>
      </c>
      <c r="AL496" s="16">
        <v>1</v>
      </c>
      <c r="AM496" s="16">
        <v>0</v>
      </c>
      <c r="AN496" s="16">
        <v>0</v>
      </c>
      <c r="AO496" s="16">
        <v>0</v>
      </c>
      <c r="AP496" s="16">
        <v>0</v>
      </c>
      <c r="AQ496" s="16">
        <v>0</v>
      </c>
      <c r="AR496" s="16">
        <v>0</v>
      </c>
      <c r="AS496" s="16">
        <v>0</v>
      </c>
      <c r="AT496" s="15" t="s">
        <v>1641</v>
      </c>
      <c r="AU496" s="16">
        <v>1</v>
      </c>
      <c r="AV496" s="16">
        <v>0</v>
      </c>
      <c r="AW496" s="16">
        <v>0</v>
      </c>
      <c r="AX496" s="16">
        <v>0</v>
      </c>
      <c r="AY496" s="16">
        <v>0</v>
      </c>
      <c r="AZ496" s="16">
        <v>0</v>
      </c>
      <c r="BA496" s="16">
        <v>0</v>
      </c>
    </row>
    <row r="497" spans="1:53">
      <c r="A497" s="15" t="s">
        <v>1344</v>
      </c>
      <c r="B497" s="15" t="s">
        <v>1345</v>
      </c>
      <c r="C497" s="15" t="s">
        <v>1346</v>
      </c>
      <c r="D497" s="15" t="s">
        <v>1347</v>
      </c>
      <c r="E497" s="15" t="s">
        <v>1347</v>
      </c>
      <c r="F497" s="15" t="s">
        <v>1702</v>
      </c>
      <c r="G497" s="15" t="s">
        <v>1711</v>
      </c>
      <c r="H497" s="15" t="s">
        <v>1349</v>
      </c>
      <c r="I497" s="15" t="s">
        <v>1371</v>
      </c>
      <c r="J497" s="15" t="s">
        <v>1641</v>
      </c>
      <c r="K497" s="16">
        <v>1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5" t="s">
        <v>1641</v>
      </c>
      <c r="T497" s="16">
        <v>1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5" t="s">
        <v>1641</v>
      </c>
      <c r="AC497" s="16">
        <v>1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5" t="s">
        <v>1641</v>
      </c>
      <c r="AL497" s="16">
        <v>1</v>
      </c>
      <c r="AM497" s="16">
        <v>0</v>
      </c>
      <c r="AN497" s="16">
        <v>0</v>
      </c>
      <c r="AO497" s="16">
        <v>0</v>
      </c>
      <c r="AP497" s="16">
        <v>0</v>
      </c>
      <c r="AQ497" s="16">
        <v>0</v>
      </c>
      <c r="AR497" s="16">
        <v>0</v>
      </c>
      <c r="AS497" s="16">
        <v>0</v>
      </c>
      <c r="AT497" s="15" t="s">
        <v>1641</v>
      </c>
      <c r="AU497" s="16">
        <v>1</v>
      </c>
      <c r="AV497" s="16">
        <v>0</v>
      </c>
      <c r="AW497" s="16">
        <v>0</v>
      </c>
      <c r="AX497" s="16">
        <v>0</v>
      </c>
      <c r="AY497" s="16">
        <v>0</v>
      </c>
      <c r="AZ497" s="16">
        <v>0</v>
      </c>
      <c r="BA497" s="16">
        <v>0</v>
      </c>
    </row>
    <row r="498" spans="1:53">
      <c r="A498" s="15" t="s">
        <v>1344</v>
      </c>
      <c r="B498" s="15" t="s">
        <v>1345</v>
      </c>
      <c r="C498" s="15" t="s">
        <v>1346</v>
      </c>
      <c r="D498" s="15" t="s">
        <v>1347</v>
      </c>
      <c r="E498" s="15" t="s">
        <v>1347</v>
      </c>
      <c r="F498" s="15" t="s">
        <v>1702</v>
      </c>
      <c r="G498" s="15" t="s">
        <v>1712</v>
      </c>
      <c r="H498" s="15" t="s">
        <v>1349</v>
      </c>
      <c r="I498" s="15" t="s">
        <v>1373</v>
      </c>
      <c r="J498" s="15" t="s">
        <v>1641</v>
      </c>
      <c r="K498" s="16">
        <v>1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5" t="s">
        <v>1641</v>
      </c>
      <c r="T498" s="16">
        <v>1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5" t="s">
        <v>1641</v>
      </c>
      <c r="AC498" s="16">
        <v>1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5" t="s">
        <v>1641</v>
      </c>
      <c r="AL498" s="16">
        <v>1</v>
      </c>
      <c r="AM498" s="16">
        <v>0</v>
      </c>
      <c r="AN498" s="16">
        <v>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5" t="s">
        <v>1641</v>
      </c>
      <c r="AU498" s="16">
        <v>1</v>
      </c>
      <c r="AV498" s="16">
        <v>0</v>
      </c>
      <c r="AW498" s="16">
        <v>0</v>
      </c>
      <c r="AX498" s="16">
        <v>0</v>
      </c>
      <c r="AY498" s="16">
        <v>0</v>
      </c>
      <c r="AZ498" s="16">
        <v>0</v>
      </c>
      <c r="BA498" s="16">
        <v>0</v>
      </c>
    </row>
    <row r="499" spans="1:53">
      <c r="A499" s="15" t="s">
        <v>1344</v>
      </c>
      <c r="B499" s="15" t="s">
        <v>1345</v>
      </c>
      <c r="C499" s="15" t="s">
        <v>1346</v>
      </c>
      <c r="D499" s="15" t="s">
        <v>1347</v>
      </c>
      <c r="E499" s="15" t="s">
        <v>1347</v>
      </c>
      <c r="F499" s="15" t="s">
        <v>1702</v>
      </c>
      <c r="G499" s="15" t="s">
        <v>1713</v>
      </c>
      <c r="H499" s="15" t="s">
        <v>1349</v>
      </c>
      <c r="I499" s="15" t="s">
        <v>1375</v>
      </c>
      <c r="J499" s="15" t="s">
        <v>1641</v>
      </c>
      <c r="K499" s="16">
        <v>1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5" t="s">
        <v>1641</v>
      </c>
      <c r="T499" s="16">
        <v>1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5" t="s">
        <v>1641</v>
      </c>
      <c r="AC499" s="16">
        <v>1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0</v>
      </c>
      <c r="AK499" s="15" t="s">
        <v>1641</v>
      </c>
      <c r="AL499" s="16">
        <v>1</v>
      </c>
      <c r="AM499" s="16">
        <v>0</v>
      </c>
      <c r="AN499" s="16">
        <v>0</v>
      </c>
      <c r="AO499" s="16">
        <v>0</v>
      </c>
      <c r="AP499" s="16">
        <v>0</v>
      </c>
      <c r="AQ499" s="16">
        <v>0</v>
      </c>
      <c r="AR499" s="16">
        <v>0</v>
      </c>
      <c r="AS499" s="16">
        <v>0</v>
      </c>
      <c r="AT499" s="15" t="s">
        <v>1641</v>
      </c>
      <c r="AU499" s="16">
        <v>1</v>
      </c>
      <c r="AV499" s="16">
        <v>0</v>
      </c>
      <c r="AW499" s="16">
        <v>0</v>
      </c>
      <c r="AX499" s="16">
        <v>0</v>
      </c>
      <c r="AY499" s="16">
        <v>0</v>
      </c>
      <c r="AZ499" s="16">
        <v>0</v>
      </c>
      <c r="BA499" s="16">
        <v>0</v>
      </c>
    </row>
    <row r="500" spans="1:53">
      <c r="A500" s="15" t="s">
        <v>1344</v>
      </c>
      <c r="B500" s="15" t="s">
        <v>1345</v>
      </c>
      <c r="C500" s="15" t="s">
        <v>1346</v>
      </c>
      <c r="D500" s="15" t="s">
        <v>1347</v>
      </c>
      <c r="E500" s="15" t="s">
        <v>1347</v>
      </c>
      <c r="F500" s="15" t="s">
        <v>1702</v>
      </c>
      <c r="G500" s="15" t="s">
        <v>1714</v>
      </c>
      <c r="H500" s="15" t="s">
        <v>1349</v>
      </c>
      <c r="I500" s="15" t="s">
        <v>1369</v>
      </c>
      <c r="J500" s="15" t="s">
        <v>1641</v>
      </c>
      <c r="K500" s="16">
        <v>1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5" t="s">
        <v>1641</v>
      </c>
      <c r="T500" s="16">
        <v>1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5" t="s">
        <v>1641</v>
      </c>
      <c r="AC500" s="16">
        <v>1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5" t="s">
        <v>1641</v>
      </c>
      <c r="AL500" s="16">
        <v>1</v>
      </c>
      <c r="AM500" s="16">
        <v>0</v>
      </c>
      <c r="AN500" s="16">
        <v>0</v>
      </c>
      <c r="AO500" s="16">
        <v>0</v>
      </c>
      <c r="AP500" s="16">
        <v>0</v>
      </c>
      <c r="AQ500" s="16">
        <v>0</v>
      </c>
      <c r="AR500" s="16">
        <v>0</v>
      </c>
      <c r="AS500" s="16">
        <v>0</v>
      </c>
      <c r="AT500" s="15" t="s">
        <v>1641</v>
      </c>
      <c r="AU500" s="16">
        <v>1</v>
      </c>
      <c r="AV500" s="16">
        <v>0</v>
      </c>
      <c r="AW500" s="16">
        <v>0</v>
      </c>
      <c r="AX500" s="16">
        <v>0</v>
      </c>
      <c r="AY500" s="16">
        <v>0</v>
      </c>
      <c r="AZ500" s="16">
        <v>0</v>
      </c>
      <c r="BA500" s="16">
        <v>0</v>
      </c>
    </row>
    <row r="501" spans="1:53">
      <c r="A501" s="15" t="s">
        <v>1344</v>
      </c>
      <c r="B501" s="15" t="s">
        <v>1345</v>
      </c>
      <c r="C501" s="15" t="s">
        <v>1346</v>
      </c>
      <c r="D501" s="15" t="s">
        <v>1347</v>
      </c>
      <c r="E501" s="15" t="s">
        <v>1347</v>
      </c>
      <c r="F501" s="15" t="s">
        <v>1702</v>
      </c>
      <c r="G501" s="15" t="s">
        <v>1715</v>
      </c>
      <c r="H501" s="15" t="s">
        <v>1349</v>
      </c>
      <c r="I501" s="15" t="s">
        <v>1371</v>
      </c>
      <c r="J501" s="15" t="s">
        <v>1641</v>
      </c>
      <c r="K501" s="16">
        <v>1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5" t="s">
        <v>1641</v>
      </c>
      <c r="T501" s="16">
        <v>1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5" t="s">
        <v>1641</v>
      </c>
      <c r="AC501" s="16">
        <v>1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5" t="s">
        <v>1641</v>
      </c>
      <c r="AL501" s="16">
        <v>1</v>
      </c>
      <c r="AM501" s="16">
        <v>0</v>
      </c>
      <c r="AN501" s="16">
        <v>0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5" t="s">
        <v>1641</v>
      </c>
      <c r="AU501" s="16">
        <v>1</v>
      </c>
      <c r="AV501" s="16">
        <v>0</v>
      </c>
      <c r="AW501" s="16">
        <v>0</v>
      </c>
      <c r="AX501" s="16">
        <v>0</v>
      </c>
      <c r="AY501" s="16">
        <v>0</v>
      </c>
      <c r="AZ501" s="16">
        <v>0</v>
      </c>
      <c r="BA501" s="16">
        <v>0</v>
      </c>
    </row>
    <row r="502" spans="1:53">
      <c r="A502" s="15" t="s">
        <v>1344</v>
      </c>
      <c r="B502" s="15" t="s">
        <v>1345</v>
      </c>
      <c r="C502" s="15" t="s">
        <v>1346</v>
      </c>
      <c r="D502" s="15" t="s">
        <v>1347</v>
      </c>
      <c r="E502" s="15" t="s">
        <v>1347</v>
      </c>
      <c r="F502" s="15" t="s">
        <v>1702</v>
      </c>
      <c r="G502" s="15" t="s">
        <v>1716</v>
      </c>
      <c r="H502" s="15" t="s">
        <v>1349</v>
      </c>
      <c r="I502" s="15" t="s">
        <v>1373</v>
      </c>
      <c r="J502" s="15" t="s">
        <v>1641</v>
      </c>
      <c r="K502" s="16">
        <v>1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5" t="s">
        <v>1641</v>
      </c>
      <c r="T502" s="16">
        <v>1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5" t="s">
        <v>1641</v>
      </c>
      <c r="AC502" s="16">
        <v>1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5" t="s">
        <v>1641</v>
      </c>
      <c r="AL502" s="16">
        <v>1</v>
      </c>
      <c r="AM502" s="16">
        <v>0</v>
      </c>
      <c r="AN502" s="16">
        <v>0</v>
      </c>
      <c r="AO502" s="16">
        <v>0</v>
      </c>
      <c r="AP502" s="16">
        <v>0</v>
      </c>
      <c r="AQ502" s="16">
        <v>0</v>
      </c>
      <c r="AR502" s="16">
        <v>0</v>
      </c>
      <c r="AS502" s="16">
        <v>0</v>
      </c>
      <c r="AT502" s="15" t="s">
        <v>1641</v>
      </c>
      <c r="AU502" s="16">
        <v>1</v>
      </c>
      <c r="AV502" s="16">
        <v>0</v>
      </c>
      <c r="AW502" s="16">
        <v>0</v>
      </c>
      <c r="AX502" s="16">
        <v>0</v>
      </c>
      <c r="AY502" s="16">
        <v>0</v>
      </c>
      <c r="AZ502" s="16">
        <v>0</v>
      </c>
      <c r="BA502" s="16">
        <v>0</v>
      </c>
    </row>
    <row r="503" spans="1:53">
      <c r="A503" s="15" t="s">
        <v>1344</v>
      </c>
      <c r="B503" s="15" t="s">
        <v>1345</v>
      </c>
      <c r="C503" s="15" t="s">
        <v>1346</v>
      </c>
      <c r="D503" s="15" t="s">
        <v>1347</v>
      </c>
      <c r="E503" s="15" t="s">
        <v>1347</v>
      </c>
      <c r="F503" s="15" t="s">
        <v>1702</v>
      </c>
      <c r="G503" s="15" t="s">
        <v>1717</v>
      </c>
      <c r="H503" s="15" t="s">
        <v>1349</v>
      </c>
      <c r="I503" s="15" t="s">
        <v>1375</v>
      </c>
      <c r="J503" s="15" t="s">
        <v>1641</v>
      </c>
      <c r="K503" s="16">
        <v>1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5" t="s">
        <v>1641</v>
      </c>
      <c r="T503" s="16">
        <v>1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5" t="s">
        <v>1641</v>
      </c>
      <c r="AC503" s="16">
        <v>1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5" t="s">
        <v>1641</v>
      </c>
      <c r="AL503" s="16">
        <v>1</v>
      </c>
      <c r="AM503" s="16">
        <v>0</v>
      </c>
      <c r="AN503" s="16">
        <v>0</v>
      </c>
      <c r="AO503" s="16">
        <v>0</v>
      </c>
      <c r="AP503" s="16">
        <v>0</v>
      </c>
      <c r="AQ503" s="16">
        <v>0</v>
      </c>
      <c r="AR503" s="16">
        <v>0</v>
      </c>
      <c r="AS503" s="16">
        <v>0</v>
      </c>
      <c r="AT503" s="15" t="s">
        <v>1641</v>
      </c>
      <c r="AU503" s="16">
        <v>1</v>
      </c>
      <c r="AV503" s="16">
        <v>0</v>
      </c>
      <c r="AW503" s="16">
        <v>0</v>
      </c>
      <c r="AX503" s="16">
        <v>0</v>
      </c>
      <c r="AY503" s="16">
        <v>0</v>
      </c>
      <c r="AZ503" s="16">
        <v>0</v>
      </c>
      <c r="BA503" s="16">
        <v>0</v>
      </c>
    </row>
    <row r="504" spans="1:53">
      <c r="A504" s="15" t="s">
        <v>1344</v>
      </c>
      <c r="B504" s="15" t="s">
        <v>1345</v>
      </c>
      <c r="C504" s="15" t="s">
        <v>1346</v>
      </c>
      <c r="D504" s="15" t="s">
        <v>1347</v>
      </c>
      <c r="E504" s="15" t="s">
        <v>1347</v>
      </c>
      <c r="F504" s="15" t="s">
        <v>1702</v>
      </c>
      <c r="G504" s="15" t="s">
        <v>1718</v>
      </c>
      <c r="H504" s="15" t="s">
        <v>1349</v>
      </c>
      <c r="I504" s="15" t="s">
        <v>1369</v>
      </c>
      <c r="J504" s="15"/>
      <c r="K504" s="16">
        <v>6</v>
      </c>
      <c r="L504" s="16">
        <v>66</v>
      </c>
      <c r="M504" s="16">
        <v>62</v>
      </c>
      <c r="N504" s="16">
        <v>67</v>
      </c>
      <c r="O504" s="16">
        <v>652215</v>
      </c>
      <c r="P504" s="16">
        <v>272870</v>
      </c>
      <c r="Q504" s="16">
        <v>13738</v>
      </c>
      <c r="R504" s="16">
        <v>772</v>
      </c>
      <c r="S504" s="15"/>
      <c r="T504" s="16">
        <v>6</v>
      </c>
      <c r="U504" s="16">
        <v>76</v>
      </c>
      <c r="V504" s="16">
        <v>96</v>
      </c>
      <c r="W504" s="16">
        <v>105</v>
      </c>
      <c r="X504" s="16">
        <v>809405</v>
      </c>
      <c r="Y504" s="16">
        <v>222340</v>
      </c>
      <c r="Z504" s="16">
        <v>12747</v>
      </c>
      <c r="AA504" s="16">
        <v>674</v>
      </c>
      <c r="AC504" s="16">
        <v>6</v>
      </c>
      <c r="AD504" s="16">
        <v>101</v>
      </c>
      <c r="AE504" s="16">
        <v>103</v>
      </c>
      <c r="AF504" s="16">
        <v>88</v>
      </c>
      <c r="AG504" s="16">
        <v>1063440</v>
      </c>
      <c r="AH504" s="16">
        <v>216865</v>
      </c>
      <c r="AI504" s="16">
        <v>10849</v>
      </c>
      <c r="AJ504" s="16">
        <v>840</v>
      </c>
      <c r="AL504" s="16">
        <v>6</v>
      </c>
      <c r="AM504" s="16">
        <v>87</v>
      </c>
      <c r="AN504" s="16">
        <v>83</v>
      </c>
      <c r="AO504" s="16">
        <v>67</v>
      </c>
      <c r="AP504" s="16">
        <v>802078</v>
      </c>
      <c r="AQ504" s="16">
        <v>111252</v>
      </c>
      <c r="AR504" s="16">
        <v>4133</v>
      </c>
      <c r="AS504" s="16">
        <v>781</v>
      </c>
      <c r="AU504" s="16">
        <v>6</v>
      </c>
      <c r="AV504" s="16">
        <v>83</v>
      </c>
      <c r="AW504" s="16">
        <v>3327138</v>
      </c>
      <c r="AX504" s="16">
        <v>823327</v>
      </c>
      <c r="AY504" s="16">
        <v>41467</v>
      </c>
      <c r="AZ504" s="16">
        <v>767</v>
      </c>
      <c r="BA504" s="16">
        <v>39886</v>
      </c>
    </row>
    <row r="505" spans="1:53">
      <c r="A505" s="15" t="s">
        <v>1344</v>
      </c>
      <c r="B505" s="15" t="s">
        <v>1345</v>
      </c>
      <c r="C505" s="15" t="s">
        <v>1346</v>
      </c>
      <c r="D505" s="15" t="s">
        <v>1347</v>
      </c>
      <c r="E505" s="15" t="s">
        <v>1347</v>
      </c>
      <c r="F505" s="15" t="s">
        <v>1702</v>
      </c>
      <c r="G505" s="15" t="s">
        <v>1719</v>
      </c>
      <c r="H505" s="15" t="s">
        <v>1349</v>
      </c>
      <c r="I505" s="15" t="s">
        <v>1371</v>
      </c>
      <c r="J505" s="15" t="s">
        <v>1641</v>
      </c>
      <c r="K505" s="16">
        <v>4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5" t="s">
        <v>1641</v>
      </c>
      <c r="T505" s="16">
        <v>4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5" t="s">
        <v>1641</v>
      </c>
      <c r="AC505" s="16">
        <v>4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5" t="s">
        <v>1641</v>
      </c>
      <c r="AL505" s="16">
        <v>4</v>
      </c>
      <c r="AM505" s="16">
        <v>0</v>
      </c>
      <c r="AN505" s="16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5" t="s">
        <v>1641</v>
      </c>
      <c r="AU505" s="16">
        <v>4</v>
      </c>
      <c r="AV505" s="16">
        <v>0</v>
      </c>
      <c r="AW505" s="16">
        <v>0</v>
      </c>
      <c r="AX505" s="16">
        <v>0</v>
      </c>
      <c r="AY505" s="16">
        <v>0</v>
      </c>
      <c r="AZ505" s="16">
        <v>0</v>
      </c>
      <c r="BA505" s="16">
        <v>0</v>
      </c>
    </row>
    <row r="506" spans="1:53">
      <c r="A506" s="15" t="s">
        <v>1344</v>
      </c>
      <c r="B506" s="15" t="s">
        <v>1345</v>
      </c>
      <c r="C506" s="15" t="s">
        <v>1346</v>
      </c>
      <c r="D506" s="15" t="s">
        <v>1347</v>
      </c>
      <c r="E506" s="15" t="s">
        <v>1347</v>
      </c>
      <c r="F506" s="15" t="s">
        <v>1702</v>
      </c>
      <c r="G506" s="15" t="s">
        <v>1720</v>
      </c>
      <c r="H506" s="15" t="s">
        <v>1349</v>
      </c>
      <c r="I506" s="15" t="s">
        <v>1373</v>
      </c>
      <c r="J506" s="15" t="s">
        <v>1641</v>
      </c>
      <c r="K506" s="16">
        <v>4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5" t="s">
        <v>1641</v>
      </c>
      <c r="T506" s="16">
        <v>4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5" t="s">
        <v>1641</v>
      </c>
      <c r="AC506" s="16">
        <v>4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5" t="s">
        <v>1641</v>
      </c>
      <c r="AL506" s="16">
        <v>4</v>
      </c>
      <c r="AM506" s="16">
        <v>0</v>
      </c>
      <c r="AN506" s="16">
        <v>0</v>
      </c>
      <c r="AO506" s="16">
        <v>0</v>
      </c>
      <c r="AP506" s="16">
        <v>0</v>
      </c>
      <c r="AQ506" s="16">
        <v>0</v>
      </c>
      <c r="AR506" s="16">
        <v>0</v>
      </c>
      <c r="AS506" s="16">
        <v>0</v>
      </c>
      <c r="AT506" s="15" t="s">
        <v>1641</v>
      </c>
      <c r="AU506" s="16">
        <v>4</v>
      </c>
      <c r="AV506" s="16">
        <v>0</v>
      </c>
      <c r="AW506" s="16">
        <v>0</v>
      </c>
      <c r="AX506" s="16">
        <v>0</v>
      </c>
      <c r="AY506" s="16">
        <v>0</v>
      </c>
      <c r="AZ506" s="16">
        <v>0</v>
      </c>
      <c r="BA506" s="16">
        <v>0</v>
      </c>
    </row>
    <row r="507" spans="1:53">
      <c r="A507" s="15" t="s">
        <v>1344</v>
      </c>
      <c r="B507" s="15" t="s">
        <v>1345</v>
      </c>
      <c r="C507" s="15" t="s">
        <v>1346</v>
      </c>
      <c r="D507" s="15" t="s">
        <v>1347</v>
      </c>
      <c r="E507" s="15" t="s">
        <v>1347</v>
      </c>
      <c r="F507" s="15" t="s">
        <v>1702</v>
      </c>
      <c r="G507" s="15" t="s">
        <v>1721</v>
      </c>
      <c r="H507" s="15" t="s">
        <v>1349</v>
      </c>
      <c r="I507" s="15" t="s">
        <v>1375</v>
      </c>
      <c r="J507" s="15" t="s">
        <v>1641</v>
      </c>
      <c r="K507" s="16">
        <v>4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5" t="s">
        <v>1641</v>
      </c>
      <c r="T507" s="16">
        <v>4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5" t="s">
        <v>1641</v>
      </c>
      <c r="AC507" s="16">
        <v>4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5" t="s">
        <v>1641</v>
      </c>
      <c r="AL507" s="16">
        <v>4</v>
      </c>
      <c r="AM507" s="16">
        <v>0</v>
      </c>
      <c r="AN507" s="16">
        <v>0</v>
      </c>
      <c r="AO507" s="16">
        <v>0</v>
      </c>
      <c r="AP507" s="16">
        <v>0</v>
      </c>
      <c r="AQ507" s="16">
        <v>0</v>
      </c>
      <c r="AR507" s="16">
        <v>0</v>
      </c>
      <c r="AS507" s="16">
        <v>0</v>
      </c>
      <c r="AT507" s="15" t="s">
        <v>1641</v>
      </c>
      <c r="AU507" s="16">
        <v>4</v>
      </c>
      <c r="AV507" s="16">
        <v>0</v>
      </c>
      <c r="AW507" s="16">
        <v>0</v>
      </c>
      <c r="AX507" s="16">
        <v>0</v>
      </c>
      <c r="AY507" s="16">
        <v>0</v>
      </c>
      <c r="AZ507" s="16">
        <v>0</v>
      </c>
      <c r="BA507" s="16">
        <v>0</v>
      </c>
    </row>
    <row r="508" spans="1:53">
      <c r="A508" s="15" t="s">
        <v>1344</v>
      </c>
      <c r="B508" s="15" t="s">
        <v>1345</v>
      </c>
      <c r="C508" s="15" t="s">
        <v>1346</v>
      </c>
      <c r="D508" s="15" t="s">
        <v>1347</v>
      </c>
      <c r="E508" s="15" t="s">
        <v>1347</v>
      </c>
      <c r="F508" s="15" t="s">
        <v>1702</v>
      </c>
      <c r="G508" s="15" t="s">
        <v>1722</v>
      </c>
      <c r="H508" s="15" t="s">
        <v>1349</v>
      </c>
      <c r="I508" s="15" t="s">
        <v>1371</v>
      </c>
      <c r="J508" s="15" t="s">
        <v>1641</v>
      </c>
      <c r="K508" s="16">
        <v>2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5" t="s">
        <v>1641</v>
      </c>
      <c r="T508" s="16">
        <v>2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5" t="s">
        <v>1641</v>
      </c>
      <c r="AC508" s="16">
        <v>2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5" t="s">
        <v>1641</v>
      </c>
      <c r="AL508" s="16">
        <v>2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5" t="s">
        <v>1641</v>
      </c>
      <c r="AU508" s="16">
        <v>2</v>
      </c>
      <c r="AV508" s="16">
        <v>0</v>
      </c>
      <c r="AW508" s="16">
        <v>0</v>
      </c>
      <c r="AX508" s="16">
        <v>0</v>
      </c>
      <c r="AY508" s="16">
        <v>0</v>
      </c>
      <c r="AZ508" s="16">
        <v>0</v>
      </c>
      <c r="BA508" s="16">
        <v>0</v>
      </c>
    </row>
    <row r="509" spans="1:53">
      <c r="A509" s="15" t="s">
        <v>1344</v>
      </c>
      <c r="B509" s="15" t="s">
        <v>1345</v>
      </c>
      <c r="C509" s="15" t="s">
        <v>1346</v>
      </c>
      <c r="D509" s="15" t="s">
        <v>1347</v>
      </c>
      <c r="E509" s="15" t="s">
        <v>1347</v>
      </c>
      <c r="F509" s="15" t="s">
        <v>1702</v>
      </c>
      <c r="G509" s="15" t="s">
        <v>1723</v>
      </c>
      <c r="H509" s="15" t="s">
        <v>1349</v>
      </c>
      <c r="I509" s="15" t="s">
        <v>1373</v>
      </c>
      <c r="J509" s="15" t="s">
        <v>1641</v>
      </c>
      <c r="K509" s="16">
        <v>2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5" t="s">
        <v>1641</v>
      </c>
      <c r="T509" s="16">
        <v>2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5" t="s">
        <v>1641</v>
      </c>
      <c r="AC509" s="16">
        <v>2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5" t="s">
        <v>1641</v>
      </c>
      <c r="AL509" s="16">
        <v>2</v>
      </c>
      <c r="AM509" s="16">
        <v>0</v>
      </c>
      <c r="AN509" s="16">
        <v>0</v>
      </c>
      <c r="AO509" s="16">
        <v>0</v>
      </c>
      <c r="AP509" s="16">
        <v>0</v>
      </c>
      <c r="AQ509" s="16">
        <v>0</v>
      </c>
      <c r="AR509" s="16">
        <v>0</v>
      </c>
      <c r="AS509" s="16">
        <v>0</v>
      </c>
      <c r="AT509" s="15" t="s">
        <v>1641</v>
      </c>
      <c r="AU509" s="16">
        <v>2</v>
      </c>
      <c r="AV509" s="16">
        <v>0</v>
      </c>
      <c r="AW509" s="16">
        <v>0</v>
      </c>
      <c r="AX509" s="16">
        <v>0</v>
      </c>
      <c r="AY509" s="16">
        <v>0</v>
      </c>
      <c r="AZ509" s="16">
        <v>0</v>
      </c>
      <c r="BA509" s="16">
        <v>0</v>
      </c>
    </row>
    <row r="510" spans="1:53">
      <c r="A510" s="15" t="s">
        <v>1344</v>
      </c>
      <c r="B510" s="15" t="s">
        <v>1345</v>
      </c>
      <c r="C510" s="15" t="s">
        <v>1346</v>
      </c>
      <c r="D510" s="15" t="s">
        <v>1347</v>
      </c>
      <c r="E510" s="15" t="s">
        <v>1347</v>
      </c>
      <c r="F510" s="15" t="s">
        <v>1702</v>
      </c>
      <c r="G510" s="15" t="s">
        <v>1724</v>
      </c>
      <c r="H510" s="15" t="s">
        <v>1349</v>
      </c>
      <c r="I510" s="15" t="s">
        <v>1375</v>
      </c>
      <c r="J510" s="15" t="s">
        <v>1641</v>
      </c>
      <c r="K510" s="16">
        <v>2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5" t="s">
        <v>1641</v>
      </c>
      <c r="T510" s="16">
        <v>2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5" t="s">
        <v>1641</v>
      </c>
      <c r="AC510" s="16">
        <v>2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5" t="s">
        <v>1641</v>
      </c>
      <c r="AL510" s="16">
        <v>2</v>
      </c>
      <c r="AM510" s="16">
        <v>0</v>
      </c>
      <c r="AN510" s="16">
        <v>0</v>
      </c>
      <c r="AO510" s="16">
        <v>0</v>
      </c>
      <c r="AP510" s="16">
        <v>0</v>
      </c>
      <c r="AQ510" s="16">
        <v>0</v>
      </c>
      <c r="AR510" s="16">
        <v>0</v>
      </c>
      <c r="AS510" s="16">
        <v>0</v>
      </c>
      <c r="AT510" s="15" t="s">
        <v>1641</v>
      </c>
      <c r="AU510" s="16">
        <v>2</v>
      </c>
      <c r="AV510" s="16">
        <v>0</v>
      </c>
      <c r="AW510" s="16">
        <v>0</v>
      </c>
      <c r="AX510" s="16">
        <v>0</v>
      </c>
      <c r="AY510" s="16">
        <v>0</v>
      </c>
      <c r="AZ510" s="16">
        <v>0</v>
      </c>
      <c r="BA510" s="16">
        <v>0</v>
      </c>
    </row>
    <row r="511" spans="1:53">
      <c r="A511" s="15" t="s">
        <v>1344</v>
      </c>
      <c r="B511" s="15" t="s">
        <v>1345</v>
      </c>
      <c r="C511" s="15" t="s">
        <v>1346</v>
      </c>
      <c r="D511" s="15" t="s">
        <v>1347</v>
      </c>
      <c r="E511" s="15" t="s">
        <v>1347</v>
      </c>
      <c r="F511" s="15" t="s">
        <v>1702</v>
      </c>
      <c r="G511" s="15" t="s">
        <v>1366</v>
      </c>
      <c r="H511" s="15" t="s">
        <v>1349</v>
      </c>
      <c r="I511" s="15" t="s">
        <v>1367</v>
      </c>
      <c r="J511" s="15"/>
      <c r="K511" s="16">
        <v>692</v>
      </c>
      <c r="L511" s="16">
        <v>48446</v>
      </c>
      <c r="M511" s="16">
        <v>48422</v>
      </c>
      <c r="N511" s="16">
        <v>48633</v>
      </c>
      <c r="O511" s="16">
        <v>874768783</v>
      </c>
      <c r="P511" s="16">
        <v>19884673</v>
      </c>
      <c r="Q511" s="16">
        <v>630346</v>
      </c>
      <c r="R511" s="16">
        <v>1387</v>
      </c>
      <c r="S511" s="15"/>
      <c r="T511" s="16">
        <v>691</v>
      </c>
      <c r="U511" s="16">
        <v>48584</v>
      </c>
      <c r="V511" s="16">
        <v>48733</v>
      </c>
      <c r="W511" s="16">
        <v>49075</v>
      </c>
      <c r="X511" s="16">
        <v>856253452</v>
      </c>
      <c r="Y511" s="16">
        <v>2438119</v>
      </c>
      <c r="Z511" s="16">
        <v>82549</v>
      </c>
      <c r="AA511" s="16">
        <v>1350</v>
      </c>
      <c r="AC511" s="16">
        <v>702</v>
      </c>
      <c r="AD511" s="16">
        <v>49792</v>
      </c>
      <c r="AE511" s="16">
        <v>49767</v>
      </c>
      <c r="AF511" s="16">
        <v>49537</v>
      </c>
      <c r="AG511" s="16">
        <v>894497413</v>
      </c>
      <c r="AH511" s="16">
        <v>1699134</v>
      </c>
      <c r="AI511" s="16">
        <v>56934</v>
      </c>
      <c r="AJ511" s="16">
        <v>1384</v>
      </c>
      <c r="AL511" s="16">
        <v>699</v>
      </c>
      <c r="AM511" s="16">
        <v>49537</v>
      </c>
      <c r="AN511" s="16">
        <v>49546</v>
      </c>
      <c r="AO511" s="16">
        <v>49550</v>
      </c>
      <c r="AP511" s="16">
        <v>922042608</v>
      </c>
      <c r="AQ511" s="16">
        <v>1608271</v>
      </c>
      <c r="AR511" s="16">
        <v>57276</v>
      </c>
      <c r="AS511" s="16">
        <v>1432</v>
      </c>
      <c r="AU511" s="16">
        <v>696</v>
      </c>
      <c r="AV511" s="16">
        <v>49135</v>
      </c>
      <c r="AW511" s="16">
        <v>3547562256</v>
      </c>
      <c r="AX511" s="16">
        <v>25630197</v>
      </c>
      <c r="AY511" s="16">
        <v>827105</v>
      </c>
      <c r="AZ511" s="16">
        <v>1388</v>
      </c>
      <c r="BA511" s="16">
        <v>72200</v>
      </c>
    </row>
    <row r="512" spans="1:53">
      <c r="A512" s="15" t="s">
        <v>1344</v>
      </c>
      <c r="B512" s="15" t="s">
        <v>1345</v>
      </c>
      <c r="C512" s="15" t="s">
        <v>1346</v>
      </c>
      <c r="D512" s="15" t="s">
        <v>1347</v>
      </c>
      <c r="E512" s="15" t="s">
        <v>1347</v>
      </c>
      <c r="F512" s="15" t="s">
        <v>1702</v>
      </c>
      <c r="G512" s="15" t="s">
        <v>1368</v>
      </c>
      <c r="H512" s="15" t="s">
        <v>1349</v>
      </c>
      <c r="I512" s="15" t="s">
        <v>1369</v>
      </c>
      <c r="J512" s="15"/>
      <c r="K512" s="16">
        <v>692</v>
      </c>
      <c r="L512" s="16">
        <v>48446</v>
      </c>
      <c r="M512" s="16">
        <v>48422</v>
      </c>
      <c r="N512" s="16">
        <v>48633</v>
      </c>
      <c r="O512" s="16">
        <v>874768783</v>
      </c>
      <c r="P512" s="16">
        <v>19884673</v>
      </c>
      <c r="Q512" s="16">
        <v>630346</v>
      </c>
      <c r="R512" s="16">
        <v>1387</v>
      </c>
      <c r="S512" s="15"/>
      <c r="T512" s="16">
        <v>691</v>
      </c>
      <c r="U512" s="16">
        <v>48584</v>
      </c>
      <c r="V512" s="16">
        <v>48733</v>
      </c>
      <c r="W512" s="16">
        <v>49075</v>
      </c>
      <c r="X512" s="16">
        <v>856253452</v>
      </c>
      <c r="Y512" s="16">
        <v>2438119</v>
      </c>
      <c r="Z512" s="16">
        <v>82549</v>
      </c>
      <c r="AA512" s="16">
        <v>1350</v>
      </c>
      <c r="AC512" s="16">
        <v>702</v>
      </c>
      <c r="AD512" s="16">
        <v>49792</v>
      </c>
      <c r="AE512" s="16">
        <v>49767</v>
      </c>
      <c r="AF512" s="16">
        <v>49537</v>
      </c>
      <c r="AG512" s="16">
        <v>894497413</v>
      </c>
      <c r="AH512" s="16">
        <v>1699134</v>
      </c>
      <c r="AI512" s="16">
        <v>56934</v>
      </c>
      <c r="AJ512" s="16">
        <v>1384</v>
      </c>
      <c r="AL512" s="16">
        <v>699</v>
      </c>
      <c r="AM512" s="16">
        <v>49537</v>
      </c>
      <c r="AN512" s="16">
        <v>49546</v>
      </c>
      <c r="AO512" s="16">
        <v>49550</v>
      </c>
      <c r="AP512" s="16">
        <v>922042608</v>
      </c>
      <c r="AQ512" s="16">
        <v>1608271</v>
      </c>
      <c r="AR512" s="16">
        <v>57276</v>
      </c>
      <c r="AS512" s="16">
        <v>1432</v>
      </c>
      <c r="AU512" s="16">
        <v>696</v>
      </c>
      <c r="AV512" s="16">
        <v>49135</v>
      </c>
      <c r="AW512" s="16">
        <v>3547562256</v>
      </c>
      <c r="AX512" s="16">
        <v>25630197</v>
      </c>
      <c r="AY512" s="16">
        <v>827105</v>
      </c>
      <c r="AZ512" s="16">
        <v>1388</v>
      </c>
      <c r="BA512" s="16">
        <v>72200</v>
      </c>
    </row>
    <row r="513" spans="1:53">
      <c r="A513" s="15" t="s">
        <v>1344</v>
      </c>
      <c r="B513" s="15" t="s">
        <v>1345</v>
      </c>
      <c r="C513" s="15" t="s">
        <v>1346</v>
      </c>
      <c r="D513" s="15" t="s">
        <v>1347</v>
      </c>
      <c r="E513" s="15" t="s">
        <v>1347</v>
      </c>
      <c r="F513" s="15" t="s">
        <v>1702</v>
      </c>
      <c r="G513" s="15" t="s">
        <v>1370</v>
      </c>
      <c r="H513" s="15" t="s">
        <v>1349</v>
      </c>
      <c r="I513" s="15" t="s">
        <v>1371</v>
      </c>
      <c r="J513" s="15"/>
      <c r="K513" s="16">
        <v>37</v>
      </c>
      <c r="L513" s="16">
        <v>14150</v>
      </c>
      <c r="M513" s="16">
        <v>14119</v>
      </c>
      <c r="N513" s="16">
        <v>14298</v>
      </c>
      <c r="O513" s="16">
        <v>322710946</v>
      </c>
      <c r="P513" s="16">
        <v>884921</v>
      </c>
      <c r="Q513" s="16">
        <v>29002</v>
      </c>
      <c r="R513" s="16">
        <v>1750</v>
      </c>
      <c r="S513" s="15"/>
      <c r="T513" s="16">
        <v>37</v>
      </c>
      <c r="U513" s="16">
        <v>14166</v>
      </c>
      <c r="V513" s="16">
        <v>14192</v>
      </c>
      <c r="W513" s="16">
        <v>14238</v>
      </c>
      <c r="X513" s="16">
        <v>280923361</v>
      </c>
      <c r="Y513" s="16">
        <v>42568</v>
      </c>
      <c r="Z513" s="16">
        <v>1295</v>
      </c>
      <c r="AA513" s="16">
        <v>1522</v>
      </c>
      <c r="AC513" s="16">
        <v>51</v>
      </c>
      <c r="AD513" s="16">
        <v>14719</v>
      </c>
      <c r="AE513" s="16">
        <v>14759</v>
      </c>
      <c r="AF513" s="16">
        <v>14725</v>
      </c>
      <c r="AG513" s="16">
        <v>317142063</v>
      </c>
      <c r="AH513" s="16">
        <v>59153</v>
      </c>
      <c r="AI513" s="16">
        <v>2224</v>
      </c>
      <c r="AJ513" s="16">
        <v>1656</v>
      </c>
      <c r="AL513" s="16">
        <v>51</v>
      </c>
      <c r="AM513" s="16">
        <v>14770</v>
      </c>
      <c r="AN513" s="16">
        <v>14803</v>
      </c>
      <c r="AO513" s="16">
        <v>14797</v>
      </c>
      <c r="AP513" s="16">
        <v>310498345</v>
      </c>
      <c r="AQ513" s="16">
        <v>53278</v>
      </c>
      <c r="AR513" s="16">
        <v>1837</v>
      </c>
      <c r="AS513" s="16">
        <v>1615</v>
      </c>
      <c r="AU513" s="16">
        <v>44</v>
      </c>
      <c r="AV513" s="16">
        <v>14478</v>
      </c>
      <c r="AW513" s="16">
        <v>1231274715</v>
      </c>
      <c r="AX513" s="16">
        <v>1039920</v>
      </c>
      <c r="AY513" s="16">
        <v>34358</v>
      </c>
      <c r="AZ513" s="16">
        <v>1635</v>
      </c>
      <c r="BA513" s="16">
        <v>85045</v>
      </c>
    </row>
    <row r="514" spans="1:53">
      <c r="A514" s="15" t="s">
        <v>1344</v>
      </c>
      <c r="B514" s="15" t="s">
        <v>1345</v>
      </c>
      <c r="C514" s="15" t="s">
        <v>1346</v>
      </c>
      <c r="D514" s="15" t="s">
        <v>1347</v>
      </c>
      <c r="E514" s="15" t="s">
        <v>1347</v>
      </c>
      <c r="F514" s="15" t="s">
        <v>1702</v>
      </c>
      <c r="G514" s="15" t="s">
        <v>1725</v>
      </c>
      <c r="H514" s="15" t="s">
        <v>1349</v>
      </c>
      <c r="I514" s="15" t="s">
        <v>1373</v>
      </c>
      <c r="J514" s="15"/>
      <c r="K514" s="16">
        <v>17</v>
      </c>
      <c r="L514" s="16">
        <v>2126</v>
      </c>
      <c r="M514" s="16">
        <v>2128</v>
      </c>
      <c r="N514" s="16">
        <v>2126</v>
      </c>
      <c r="O514" s="16">
        <v>35486930</v>
      </c>
      <c r="P514" s="16">
        <v>163561</v>
      </c>
      <c r="Q514" s="16">
        <v>3467</v>
      </c>
      <c r="R514" s="16">
        <v>1284</v>
      </c>
      <c r="S514" s="15"/>
      <c r="T514" s="16">
        <v>17</v>
      </c>
      <c r="U514" s="16">
        <v>2164</v>
      </c>
      <c r="V514" s="16">
        <v>2175</v>
      </c>
      <c r="W514" s="16">
        <v>2184</v>
      </c>
      <c r="X514" s="16">
        <v>34697189</v>
      </c>
      <c r="Y514" s="16">
        <v>14066</v>
      </c>
      <c r="Z514" s="16">
        <v>282</v>
      </c>
      <c r="AA514" s="16">
        <v>1228</v>
      </c>
      <c r="AC514" s="16">
        <v>17</v>
      </c>
      <c r="AD514" s="16">
        <v>2176</v>
      </c>
      <c r="AE514" s="16">
        <v>2227</v>
      </c>
      <c r="AF514" s="16">
        <v>2198</v>
      </c>
      <c r="AG514" s="16">
        <v>36461278</v>
      </c>
      <c r="AH514" s="16">
        <v>12743</v>
      </c>
      <c r="AI514" s="16">
        <v>274</v>
      </c>
      <c r="AJ514" s="16">
        <v>1275</v>
      </c>
      <c r="AL514" s="16">
        <v>17</v>
      </c>
      <c r="AM514" s="16">
        <v>2197</v>
      </c>
      <c r="AN514" s="16">
        <v>2189</v>
      </c>
      <c r="AO514" s="16">
        <v>2198</v>
      </c>
      <c r="AP514" s="16">
        <v>35426229</v>
      </c>
      <c r="AQ514" s="16">
        <v>15044</v>
      </c>
      <c r="AR514" s="16">
        <v>327</v>
      </c>
      <c r="AS514" s="16">
        <v>1242</v>
      </c>
      <c r="AU514" s="16">
        <v>17</v>
      </c>
      <c r="AV514" s="16">
        <v>2174</v>
      </c>
      <c r="AW514" s="16">
        <v>142071626</v>
      </c>
      <c r="AX514" s="16">
        <v>205414</v>
      </c>
      <c r="AY514" s="16">
        <v>4350</v>
      </c>
      <c r="AZ514" s="16">
        <v>1257</v>
      </c>
      <c r="BA514" s="16">
        <v>65350</v>
      </c>
    </row>
    <row r="515" spans="1:53">
      <c r="A515" s="15" t="s">
        <v>1344</v>
      </c>
      <c r="B515" s="15" t="s">
        <v>1345</v>
      </c>
      <c r="C515" s="15" t="s">
        <v>1346</v>
      </c>
      <c r="D515" s="15" t="s">
        <v>1347</v>
      </c>
      <c r="E515" s="15" t="s">
        <v>1347</v>
      </c>
      <c r="F515" s="15" t="s">
        <v>1702</v>
      </c>
      <c r="G515" s="15" t="s">
        <v>1726</v>
      </c>
      <c r="H515" s="15" t="s">
        <v>1349</v>
      </c>
      <c r="I515" s="15" t="s">
        <v>1375</v>
      </c>
      <c r="J515" s="15" t="s">
        <v>1641</v>
      </c>
      <c r="K515" s="16">
        <v>15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5" t="s">
        <v>1641</v>
      </c>
      <c r="T515" s="16">
        <v>15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5" t="s">
        <v>1641</v>
      </c>
      <c r="AC515" s="16">
        <v>15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5" t="s">
        <v>1641</v>
      </c>
      <c r="AL515" s="16">
        <v>15</v>
      </c>
      <c r="AM515" s="16">
        <v>0</v>
      </c>
      <c r="AN515" s="16">
        <v>0</v>
      </c>
      <c r="AO515" s="16">
        <v>0</v>
      </c>
      <c r="AP515" s="16">
        <v>0</v>
      </c>
      <c r="AQ515" s="16">
        <v>0</v>
      </c>
      <c r="AR515" s="16">
        <v>0</v>
      </c>
      <c r="AS515" s="16">
        <v>0</v>
      </c>
      <c r="AT515" s="15" t="s">
        <v>1641</v>
      </c>
      <c r="AU515" s="16">
        <v>15</v>
      </c>
      <c r="AV515" s="16">
        <v>0</v>
      </c>
      <c r="AW515" s="16">
        <v>0</v>
      </c>
      <c r="AX515" s="16">
        <v>0</v>
      </c>
      <c r="AY515" s="16">
        <v>0</v>
      </c>
      <c r="AZ515" s="16">
        <v>0</v>
      </c>
      <c r="BA515" s="16">
        <v>0</v>
      </c>
    </row>
    <row r="516" spans="1:53">
      <c r="A516" s="15" t="s">
        <v>1344</v>
      </c>
      <c r="B516" s="15" t="s">
        <v>1345</v>
      </c>
      <c r="C516" s="15" t="s">
        <v>1346</v>
      </c>
      <c r="D516" s="15" t="s">
        <v>1347</v>
      </c>
      <c r="E516" s="15" t="s">
        <v>1347</v>
      </c>
      <c r="F516" s="15" t="s">
        <v>1702</v>
      </c>
      <c r="G516" s="15" t="s">
        <v>1727</v>
      </c>
      <c r="H516" s="15" t="s">
        <v>1349</v>
      </c>
      <c r="I516" s="15" t="s">
        <v>1375</v>
      </c>
      <c r="J516" s="15" t="s">
        <v>1641</v>
      </c>
      <c r="K516" s="16">
        <v>2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5" t="s">
        <v>1641</v>
      </c>
      <c r="T516" s="16">
        <v>2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5" t="s">
        <v>1641</v>
      </c>
      <c r="AC516" s="16">
        <v>2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5" t="s">
        <v>1641</v>
      </c>
      <c r="AL516" s="16">
        <v>2</v>
      </c>
      <c r="AM516" s="16">
        <v>0</v>
      </c>
      <c r="AN516" s="16">
        <v>0</v>
      </c>
      <c r="AO516" s="16">
        <v>0</v>
      </c>
      <c r="AP516" s="16">
        <v>0</v>
      </c>
      <c r="AQ516" s="16">
        <v>0</v>
      </c>
      <c r="AR516" s="16">
        <v>0</v>
      </c>
      <c r="AS516" s="16">
        <v>0</v>
      </c>
      <c r="AT516" s="15" t="s">
        <v>1641</v>
      </c>
      <c r="AU516" s="16">
        <v>2</v>
      </c>
      <c r="AV516" s="16">
        <v>0</v>
      </c>
      <c r="AW516" s="16">
        <v>0</v>
      </c>
      <c r="AX516" s="16">
        <v>0</v>
      </c>
      <c r="AY516" s="16">
        <v>0</v>
      </c>
      <c r="AZ516" s="16">
        <v>0</v>
      </c>
      <c r="BA516" s="16">
        <v>0</v>
      </c>
    </row>
    <row r="517" spans="1:53">
      <c r="A517" s="15" t="s">
        <v>1344</v>
      </c>
      <c r="B517" s="15" t="s">
        <v>1345</v>
      </c>
      <c r="C517" s="15" t="s">
        <v>1346</v>
      </c>
      <c r="D517" s="15" t="s">
        <v>1347</v>
      </c>
      <c r="E517" s="15" t="s">
        <v>1347</v>
      </c>
      <c r="F517" s="15" t="s">
        <v>1702</v>
      </c>
      <c r="G517" s="15" t="s">
        <v>1372</v>
      </c>
      <c r="H517" s="15" t="s">
        <v>1349</v>
      </c>
      <c r="I517" s="15" t="s">
        <v>1373</v>
      </c>
      <c r="J517" s="15"/>
      <c r="K517" s="16">
        <v>20</v>
      </c>
      <c r="L517" s="16">
        <v>12024</v>
      </c>
      <c r="M517" s="16">
        <v>11991</v>
      </c>
      <c r="N517" s="16">
        <v>12172</v>
      </c>
      <c r="O517" s="16">
        <v>287224016</v>
      </c>
      <c r="P517" s="16">
        <v>721360</v>
      </c>
      <c r="Q517" s="16">
        <v>25535</v>
      </c>
      <c r="R517" s="16">
        <v>1832</v>
      </c>
      <c r="S517" s="15"/>
      <c r="T517" s="16">
        <v>20</v>
      </c>
      <c r="U517" s="16">
        <v>12002</v>
      </c>
      <c r="V517" s="16">
        <v>12017</v>
      </c>
      <c r="W517" s="16">
        <v>12054</v>
      </c>
      <c r="X517" s="16">
        <v>246226172</v>
      </c>
      <c r="Y517" s="16">
        <v>28502</v>
      </c>
      <c r="Z517" s="16">
        <v>1013</v>
      </c>
      <c r="AA517" s="16">
        <v>1575</v>
      </c>
      <c r="AC517" s="16">
        <v>34</v>
      </c>
      <c r="AD517" s="16">
        <v>12543</v>
      </c>
      <c r="AE517" s="16">
        <v>12532</v>
      </c>
      <c r="AF517" s="16">
        <v>12527</v>
      </c>
      <c r="AG517" s="16">
        <v>280680785</v>
      </c>
      <c r="AH517" s="16">
        <v>46410</v>
      </c>
      <c r="AI517" s="16">
        <v>1950</v>
      </c>
      <c r="AJ517" s="16">
        <v>1723</v>
      </c>
      <c r="AL517" s="16">
        <v>34</v>
      </c>
      <c r="AM517" s="16">
        <v>12573</v>
      </c>
      <c r="AN517" s="16">
        <v>12614</v>
      </c>
      <c r="AO517" s="16">
        <v>12599</v>
      </c>
      <c r="AP517" s="16">
        <v>275072116</v>
      </c>
      <c r="AQ517" s="16">
        <v>38234</v>
      </c>
      <c r="AR517" s="16">
        <v>1510</v>
      </c>
      <c r="AS517" s="16">
        <v>1680</v>
      </c>
      <c r="AU517" s="16">
        <v>27</v>
      </c>
      <c r="AV517" s="16">
        <v>12304</v>
      </c>
      <c r="AW517" s="16">
        <v>1089203089</v>
      </c>
      <c r="AX517" s="16">
        <v>834506</v>
      </c>
      <c r="AY517" s="16">
        <v>30008</v>
      </c>
      <c r="AZ517" s="16">
        <v>1702</v>
      </c>
      <c r="BA517" s="16">
        <v>88524</v>
      </c>
    </row>
    <row r="518" spans="1:53">
      <c r="A518" s="15" t="s">
        <v>1344</v>
      </c>
      <c r="B518" s="15" t="s">
        <v>1345</v>
      </c>
      <c r="C518" s="15" t="s">
        <v>1346</v>
      </c>
      <c r="D518" s="15" t="s">
        <v>1347</v>
      </c>
      <c r="E518" s="15" t="s">
        <v>1347</v>
      </c>
      <c r="F518" s="15" t="s">
        <v>1702</v>
      </c>
      <c r="G518" s="15" t="s">
        <v>1374</v>
      </c>
      <c r="H518" s="15" t="s">
        <v>1349</v>
      </c>
      <c r="I518" s="15" t="s">
        <v>1375</v>
      </c>
      <c r="J518" s="15"/>
      <c r="K518" s="16">
        <v>10</v>
      </c>
      <c r="L518" s="16">
        <v>1303</v>
      </c>
      <c r="M518" s="16">
        <v>1306</v>
      </c>
      <c r="N518" s="16">
        <v>1301</v>
      </c>
      <c r="O518" s="16">
        <v>23503887</v>
      </c>
      <c r="P518" s="16">
        <v>0</v>
      </c>
      <c r="Q518" s="16">
        <v>0</v>
      </c>
      <c r="R518" s="16">
        <v>1387</v>
      </c>
      <c r="S518" s="15"/>
      <c r="T518" s="16">
        <v>10</v>
      </c>
      <c r="U518" s="16">
        <v>1305</v>
      </c>
      <c r="V518" s="16">
        <v>1318</v>
      </c>
      <c r="W518" s="16">
        <v>1338</v>
      </c>
      <c r="X518" s="16">
        <v>24683262</v>
      </c>
      <c r="Y518" s="16">
        <v>0</v>
      </c>
      <c r="Z518" s="16">
        <v>0</v>
      </c>
      <c r="AA518" s="16">
        <v>1438</v>
      </c>
      <c r="AC518" s="16">
        <v>24</v>
      </c>
      <c r="AD518" s="16">
        <v>1841</v>
      </c>
      <c r="AE518" s="16">
        <v>1845</v>
      </c>
      <c r="AF518" s="16">
        <v>1833</v>
      </c>
      <c r="AG518" s="16">
        <v>32548940</v>
      </c>
      <c r="AH518" s="16">
        <v>0</v>
      </c>
      <c r="AI518" s="16">
        <v>0</v>
      </c>
      <c r="AJ518" s="16">
        <v>1361</v>
      </c>
      <c r="AL518" s="16">
        <v>24</v>
      </c>
      <c r="AM518" s="16">
        <v>1822</v>
      </c>
      <c r="AN518" s="16">
        <v>1845</v>
      </c>
      <c r="AO518" s="16">
        <v>1848</v>
      </c>
      <c r="AP518" s="16">
        <v>32449967</v>
      </c>
      <c r="AQ518" s="16">
        <v>0</v>
      </c>
      <c r="AR518" s="16">
        <v>0</v>
      </c>
      <c r="AS518" s="16">
        <v>1358</v>
      </c>
      <c r="AU518" s="16">
        <v>17</v>
      </c>
      <c r="AV518" s="16">
        <v>1575</v>
      </c>
      <c r="AW518" s="16">
        <v>113186056</v>
      </c>
      <c r="AX518" s="16">
        <v>0</v>
      </c>
      <c r="AY518" s="16">
        <v>0</v>
      </c>
      <c r="AZ518" s="16">
        <v>1382</v>
      </c>
      <c r="BA518" s="16">
        <v>71845</v>
      </c>
    </row>
    <row r="519" spans="1:53">
      <c r="A519" s="15" t="s">
        <v>1344</v>
      </c>
      <c r="B519" s="15" t="s">
        <v>1345</v>
      </c>
      <c r="C519" s="15" t="s">
        <v>1346</v>
      </c>
      <c r="D519" s="15" t="s">
        <v>1347</v>
      </c>
      <c r="E519" s="15" t="s">
        <v>1347</v>
      </c>
      <c r="F519" s="15" t="s">
        <v>1702</v>
      </c>
      <c r="G519" s="15" t="s">
        <v>1728</v>
      </c>
      <c r="H519" s="15" t="s">
        <v>1349</v>
      </c>
      <c r="I519" s="15" t="s">
        <v>1375</v>
      </c>
      <c r="J519" s="15"/>
      <c r="K519" s="16">
        <v>10</v>
      </c>
      <c r="L519" s="16">
        <v>10721</v>
      </c>
      <c r="M519" s="16">
        <v>10685</v>
      </c>
      <c r="N519" s="16">
        <v>10871</v>
      </c>
      <c r="O519" s="16">
        <v>263720129</v>
      </c>
      <c r="P519" s="16">
        <v>721360</v>
      </c>
      <c r="Q519" s="16">
        <v>25535</v>
      </c>
      <c r="R519" s="16">
        <v>1886</v>
      </c>
      <c r="S519" s="15"/>
      <c r="T519" s="16">
        <v>10</v>
      </c>
      <c r="U519" s="16">
        <v>10697</v>
      </c>
      <c r="V519" s="16">
        <v>10699</v>
      </c>
      <c r="W519" s="16">
        <v>10716</v>
      </c>
      <c r="X519" s="16">
        <v>221542910</v>
      </c>
      <c r="Y519" s="16">
        <v>28502</v>
      </c>
      <c r="Z519" s="16">
        <v>1013</v>
      </c>
      <c r="AA519" s="16">
        <v>1592</v>
      </c>
      <c r="AC519" s="16">
        <v>10</v>
      </c>
      <c r="AD519" s="16">
        <v>10702</v>
      </c>
      <c r="AE519" s="16">
        <v>10687</v>
      </c>
      <c r="AF519" s="16">
        <v>10694</v>
      </c>
      <c r="AG519" s="16">
        <v>248131845</v>
      </c>
      <c r="AH519" s="16">
        <v>46410</v>
      </c>
      <c r="AI519" s="16">
        <v>1950</v>
      </c>
      <c r="AJ519" s="16">
        <v>1785</v>
      </c>
      <c r="AL519" s="16">
        <v>10</v>
      </c>
      <c r="AM519" s="16">
        <v>10751</v>
      </c>
      <c r="AN519" s="16">
        <v>10769</v>
      </c>
      <c r="AO519" s="16">
        <v>10751</v>
      </c>
      <c r="AP519" s="16">
        <v>242622149</v>
      </c>
      <c r="AQ519" s="16">
        <v>38234</v>
      </c>
      <c r="AR519" s="16">
        <v>1510</v>
      </c>
      <c r="AS519" s="16">
        <v>1735</v>
      </c>
      <c r="AU519" s="16">
        <v>10</v>
      </c>
      <c r="AV519" s="16">
        <v>10729</v>
      </c>
      <c r="AW519" s="16">
        <v>976017033</v>
      </c>
      <c r="AX519" s="16">
        <v>834506</v>
      </c>
      <c r="AY519" s="16">
        <v>30008</v>
      </c>
      <c r="AZ519" s="16">
        <v>1749</v>
      </c>
      <c r="BA519" s="16">
        <v>90974</v>
      </c>
    </row>
    <row r="520" spans="1:53">
      <c r="A520" s="15" t="s">
        <v>1344</v>
      </c>
      <c r="B520" s="15" t="s">
        <v>1345</v>
      </c>
      <c r="C520" s="15" t="s">
        <v>1346</v>
      </c>
      <c r="D520" s="15" t="s">
        <v>1347</v>
      </c>
      <c r="E520" s="15" t="s">
        <v>1347</v>
      </c>
      <c r="F520" s="15" t="s">
        <v>1702</v>
      </c>
      <c r="G520" s="15" t="s">
        <v>1729</v>
      </c>
      <c r="H520" s="15" t="s">
        <v>1349</v>
      </c>
      <c r="I520" s="15" t="s">
        <v>1371</v>
      </c>
      <c r="J520" s="15"/>
      <c r="K520" s="16">
        <v>6</v>
      </c>
      <c r="L520" s="16">
        <v>1181</v>
      </c>
      <c r="M520" s="16">
        <v>1181</v>
      </c>
      <c r="N520" s="16">
        <v>1178</v>
      </c>
      <c r="O520" s="16">
        <v>17245972</v>
      </c>
      <c r="P520" s="16">
        <v>28385</v>
      </c>
      <c r="Q520" s="16">
        <v>823</v>
      </c>
      <c r="R520" s="16">
        <v>1124</v>
      </c>
      <c r="S520" s="15"/>
      <c r="T520" s="16">
        <v>6</v>
      </c>
      <c r="U520" s="16">
        <v>1192</v>
      </c>
      <c r="V520" s="16">
        <v>1194</v>
      </c>
      <c r="W520" s="16">
        <v>1202</v>
      </c>
      <c r="X520" s="16">
        <v>19188227</v>
      </c>
      <c r="Y520" s="16">
        <v>10938</v>
      </c>
      <c r="Z520" s="16">
        <v>317</v>
      </c>
      <c r="AA520" s="16">
        <v>1234</v>
      </c>
      <c r="AC520" s="16">
        <v>6</v>
      </c>
      <c r="AD520" s="16">
        <v>1228</v>
      </c>
      <c r="AE520" s="16">
        <v>1230</v>
      </c>
      <c r="AF520" s="16">
        <v>1231</v>
      </c>
      <c r="AG520" s="16">
        <v>18140878</v>
      </c>
      <c r="AH520" s="16">
        <v>11395</v>
      </c>
      <c r="AI520" s="16">
        <v>330</v>
      </c>
      <c r="AJ520" s="16">
        <v>1135</v>
      </c>
      <c r="AL520" s="16">
        <v>6</v>
      </c>
      <c r="AM520" s="16">
        <v>1220</v>
      </c>
      <c r="AN520" s="16">
        <v>1221</v>
      </c>
      <c r="AO520" s="16">
        <v>1231</v>
      </c>
      <c r="AP520" s="16">
        <v>20121307</v>
      </c>
      <c r="AQ520" s="16">
        <v>10938</v>
      </c>
      <c r="AR520" s="16">
        <v>317</v>
      </c>
      <c r="AS520" s="16">
        <v>1265</v>
      </c>
      <c r="AU520" s="16">
        <v>6</v>
      </c>
      <c r="AV520" s="16">
        <v>1207</v>
      </c>
      <c r="AW520" s="16">
        <v>74696384</v>
      </c>
      <c r="AX520" s="16">
        <v>61656</v>
      </c>
      <c r="AY520" s="16">
        <v>1787</v>
      </c>
      <c r="AZ520" s="16">
        <v>1190</v>
      </c>
      <c r="BA520" s="16">
        <v>61865</v>
      </c>
    </row>
    <row r="521" spans="1:53">
      <c r="A521" s="15" t="s">
        <v>1344</v>
      </c>
      <c r="B521" s="15" t="s">
        <v>1345</v>
      </c>
      <c r="C521" s="15" t="s">
        <v>1346</v>
      </c>
      <c r="D521" s="15" t="s">
        <v>1347</v>
      </c>
      <c r="E521" s="15" t="s">
        <v>1347</v>
      </c>
      <c r="F521" s="15" t="s">
        <v>1702</v>
      </c>
      <c r="G521" s="15" t="s">
        <v>1730</v>
      </c>
      <c r="H521" s="15" t="s">
        <v>1349</v>
      </c>
      <c r="I521" s="15" t="s">
        <v>1373</v>
      </c>
      <c r="J521" s="15"/>
      <c r="K521" s="16">
        <v>6</v>
      </c>
      <c r="L521" s="16">
        <v>1181</v>
      </c>
      <c r="M521" s="16">
        <v>1181</v>
      </c>
      <c r="N521" s="16">
        <v>1178</v>
      </c>
      <c r="O521" s="16">
        <v>17245972</v>
      </c>
      <c r="P521" s="16">
        <v>28385</v>
      </c>
      <c r="Q521" s="16">
        <v>823</v>
      </c>
      <c r="R521" s="16">
        <v>1124</v>
      </c>
      <c r="S521" s="15"/>
      <c r="T521" s="16">
        <v>6</v>
      </c>
      <c r="U521" s="16">
        <v>1192</v>
      </c>
      <c r="V521" s="16">
        <v>1194</v>
      </c>
      <c r="W521" s="16">
        <v>1202</v>
      </c>
      <c r="X521" s="16">
        <v>19188227</v>
      </c>
      <c r="Y521" s="16">
        <v>10938</v>
      </c>
      <c r="Z521" s="16">
        <v>317</v>
      </c>
      <c r="AA521" s="16">
        <v>1234</v>
      </c>
      <c r="AC521" s="16">
        <v>6</v>
      </c>
      <c r="AD521" s="16">
        <v>1228</v>
      </c>
      <c r="AE521" s="16">
        <v>1230</v>
      </c>
      <c r="AF521" s="16">
        <v>1231</v>
      </c>
      <c r="AG521" s="16">
        <v>18140878</v>
      </c>
      <c r="AH521" s="16">
        <v>11395</v>
      </c>
      <c r="AI521" s="16">
        <v>330</v>
      </c>
      <c r="AJ521" s="16">
        <v>1135</v>
      </c>
      <c r="AL521" s="16">
        <v>6</v>
      </c>
      <c r="AM521" s="16">
        <v>1220</v>
      </c>
      <c r="AN521" s="16">
        <v>1221</v>
      </c>
      <c r="AO521" s="16">
        <v>1231</v>
      </c>
      <c r="AP521" s="16">
        <v>20121307</v>
      </c>
      <c r="AQ521" s="16">
        <v>10938</v>
      </c>
      <c r="AR521" s="16">
        <v>317</v>
      </c>
      <c r="AS521" s="16">
        <v>1265</v>
      </c>
      <c r="AU521" s="16">
        <v>6</v>
      </c>
      <c r="AV521" s="16">
        <v>1207</v>
      </c>
      <c r="AW521" s="16">
        <v>74696384</v>
      </c>
      <c r="AX521" s="16">
        <v>61656</v>
      </c>
      <c r="AY521" s="16">
        <v>1787</v>
      </c>
      <c r="AZ521" s="16">
        <v>1190</v>
      </c>
      <c r="BA521" s="16">
        <v>61865</v>
      </c>
    </row>
    <row r="522" spans="1:53">
      <c r="A522" s="15" t="s">
        <v>1344</v>
      </c>
      <c r="B522" s="15" t="s">
        <v>1345</v>
      </c>
      <c r="C522" s="15" t="s">
        <v>1346</v>
      </c>
      <c r="D522" s="15" t="s">
        <v>1347</v>
      </c>
      <c r="E522" s="15" t="s">
        <v>1347</v>
      </c>
      <c r="F522" s="15" t="s">
        <v>1702</v>
      </c>
      <c r="G522" s="15" t="s">
        <v>1731</v>
      </c>
      <c r="H522" s="15" t="s">
        <v>1349</v>
      </c>
      <c r="I522" s="15" t="s">
        <v>1375</v>
      </c>
      <c r="J522" s="15"/>
      <c r="K522" s="16">
        <v>6</v>
      </c>
      <c r="L522" s="16">
        <v>1181</v>
      </c>
      <c r="M522" s="16">
        <v>1181</v>
      </c>
      <c r="N522" s="16">
        <v>1178</v>
      </c>
      <c r="O522" s="16">
        <v>17245972</v>
      </c>
      <c r="P522" s="16">
        <v>28385</v>
      </c>
      <c r="Q522" s="16">
        <v>823</v>
      </c>
      <c r="R522" s="16">
        <v>1124</v>
      </c>
      <c r="S522" s="15"/>
      <c r="T522" s="16">
        <v>6</v>
      </c>
      <c r="U522" s="16">
        <v>1192</v>
      </c>
      <c r="V522" s="16">
        <v>1194</v>
      </c>
      <c r="W522" s="16">
        <v>1202</v>
      </c>
      <c r="X522" s="16">
        <v>19188227</v>
      </c>
      <c r="Y522" s="16">
        <v>10938</v>
      </c>
      <c r="Z522" s="16">
        <v>317</v>
      </c>
      <c r="AA522" s="16">
        <v>1234</v>
      </c>
      <c r="AC522" s="16">
        <v>6</v>
      </c>
      <c r="AD522" s="16">
        <v>1228</v>
      </c>
      <c r="AE522" s="16">
        <v>1230</v>
      </c>
      <c r="AF522" s="16">
        <v>1231</v>
      </c>
      <c r="AG522" s="16">
        <v>18140878</v>
      </c>
      <c r="AH522" s="16">
        <v>11395</v>
      </c>
      <c r="AI522" s="16">
        <v>330</v>
      </c>
      <c r="AJ522" s="16">
        <v>1135</v>
      </c>
      <c r="AL522" s="16">
        <v>6</v>
      </c>
      <c r="AM522" s="16">
        <v>1220</v>
      </c>
      <c r="AN522" s="16">
        <v>1221</v>
      </c>
      <c r="AO522" s="16">
        <v>1231</v>
      </c>
      <c r="AP522" s="16">
        <v>20121307</v>
      </c>
      <c r="AQ522" s="16">
        <v>10938</v>
      </c>
      <c r="AR522" s="16">
        <v>317</v>
      </c>
      <c r="AS522" s="16">
        <v>1265</v>
      </c>
      <c r="AU522" s="16">
        <v>6</v>
      </c>
      <c r="AV522" s="16">
        <v>1207</v>
      </c>
      <c r="AW522" s="16">
        <v>74696384</v>
      </c>
      <c r="AX522" s="16">
        <v>61656</v>
      </c>
      <c r="AY522" s="16">
        <v>1787</v>
      </c>
      <c r="AZ522" s="16">
        <v>1190</v>
      </c>
      <c r="BA522" s="16">
        <v>61865</v>
      </c>
    </row>
    <row r="523" spans="1:53">
      <c r="A523" s="15" t="s">
        <v>1344</v>
      </c>
      <c r="B523" s="15" t="s">
        <v>1345</v>
      </c>
      <c r="C523" s="15" t="s">
        <v>1346</v>
      </c>
      <c r="D523" s="15" t="s">
        <v>1347</v>
      </c>
      <c r="E523" s="15" t="s">
        <v>1347</v>
      </c>
      <c r="F523" s="15" t="s">
        <v>1702</v>
      </c>
      <c r="G523" s="15" t="s">
        <v>1732</v>
      </c>
      <c r="H523" s="15" t="s">
        <v>1349</v>
      </c>
      <c r="I523" s="15" t="s">
        <v>1371</v>
      </c>
      <c r="J523" s="15"/>
      <c r="K523" s="16">
        <v>649</v>
      </c>
      <c r="L523" s="16">
        <v>33115</v>
      </c>
      <c r="M523" s="16">
        <v>33122</v>
      </c>
      <c r="N523" s="16">
        <v>33157</v>
      </c>
      <c r="O523" s="16">
        <v>534811865</v>
      </c>
      <c r="P523" s="16">
        <v>18971367</v>
      </c>
      <c r="Q523" s="16">
        <v>600521</v>
      </c>
      <c r="R523" s="16">
        <v>1242</v>
      </c>
      <c r="S523" s="15"/>
      <c r="T523" s="16">
        <v>648</v>
      </c>
      <c r="U523" s="16">
        <v>33226</v>
      </c>
      <c r="V523" s="16">
        <v>33347</v>
      </c>
      <c r="W523" s="16">
        <v>33635</v>
      </c>
      <c r="X523" s="16">
        <v>556141864</v>
      </c>
      <c r="Y523" s="16">
        <v>2384613</v>
      </c>
      <c r="Z523" s="16">
        <v>80937</v>
      </c>
      <c r="AA523" s="16">
        <v>1281</v>
      </c>
      <c r="AC523" s="16">
        <v>645</v>
      </c>
      <c r="AD523" s="16">
        <v>33845</v>
      </c>
      <c r="AE523" s="16">
        <v>33778</v>
      </c>
      <c r="AF523" s="16">
        <v>33581</v>
      </c>
      <c r="AG523" s="16">
        <v>559214472</v>
      </c>
      <c r="AH523" s="16">
        <v>1628586</v>
      </c>
      <c r="AI523" s="16">
        <v>54380</v>
      </c>
      <c r="AJ523" s="16">
        <v>1275</v>
      </c>
      <c r="AL523" s="16">
        <v>642</v>
      </c>
      <c r="AM523" s="16">
        <v>33547</v>
      </c>
      <c r="AN523" s="16">
        <v>33522</v>
      </c>
      <c r="AO523" s="16">
        <v>33522</v>
      </c>
      <c r="AP523" s="16">
        <v>591422956</v>
      </c>
      <c r="AQ523" s="16">
        <v>1544055</v>
      </c>
      <c r="AR523" s="16">
        <v>55122</v>
      </c>
      <c r="AS523" s="16">
        <v>1357</v>
      </c>
      <c r="AU523" s="16">
        <v>646</v>
      </c>
      <c r="AV523" s="16">
        <v>33450</v>
      </c>
      <c r="AW523" s="16">
        <v>2241591157</v>
      </c>
      <c r="AX523" s="16">
        <v>24528621</v>
      </c>
      <c r="AY523" s="16">
        <v>790960</v>
      </c>
      <c r="AZ523" s="16">
        <v>1289</v>
      </c>
      <c r="BA523" s="16">
        <v>67014</v>
      </c>
    </row>
    <row r="524" spans="1:53">
      <c r="A524" s="15" t="s">
        <v>1344</v>
      </c>
      <c r="B524" s="15" t="s">
        <v>1345</v>
      </c>
      <c r="C524" s="15" t="s">
        <v>1346</v>
      </c>
      <c r="D524" s="15" t="s">
        <v>1347</v>
      </c>
      <c r="E524" s="15" t="s">
        <v>1347</v>
      </c>
      <c r="F524" s="15" t="s">
        <v>1702</v>
      </c>
      <c r="G524" s="15" t="s">
        <v>1733</v>
      </c>
      <c r="H524" s="15" t="s">
        <v>1349</v>
      </c>
      <c r="I524" s="15" t="s">
        <v>1373</v>
      </c>
      <c r="J524" s="15"/>
      <c r="K524" s="16">
        <v>519</v>
      </c>
      <c r="L524" s="16">
        <v>21797</v>
      </c>
      <c r="M524" s="16">
        <v>21801</v>
      </c>
      <c r="N524" s="16">
        <v>21856</v>
      </c>
      <c r="O524" s="16">
        <v>343242795</v>
      </c>
      <c r="P524" s="16">
        <v>16450616</v>
      </c>
      <c r="Q524" s="16">
        <v>525798</v>
      </c>
      <c r="R524" s="16">
        <v>1210</v>
      </c>
      <c r="S524" s="15"/>
      <c r="T524" s="16">
        <v>519</v>
      </c>
      <c r="U524" s="16">
        <v>21880</v>
      </c>
      <c r="V524" s="16">
        <v>21985</v>
      </c>
      <c r="W524" s="16">
        <v>22190</v>
      </c>
      <c r="X524" s="16">
        <v>364218411</v>
      </c>
      <c r="Y524" s="16">
        <v>2136131</v>
      </c>
      <c r="Z524" s="16">
        <v>72532</v>
      </c>
      <c r="AA524" s="16">
        <v>1272</v>
      </c>
      <c r="AC524" s="16">
        <v>516</v>
      </c>
      <c r="AD524" s="16">
        <v>22212</v>
      </c>
      <c r="AE524" s="16">
        <v>22183</v>
      </c>
      <c r="AF524" s="16">
        <v>22101</v>
      </c>
      <c r="AG524" s="16">
        <v>360657483</v>
      </c>
      <c r="AH524" s="16">
        <v>1370307</v>
      </c>
      <c r="AI524" s="16">
        <v>45853</v>
      </c>
      <c r="AJ524" s="16">
        <v>1252</v>
      </c>
      <c r="AL524" s="16">
        <v>514</v>
      </c>
      <c r="AM524" s="16">
        <v>22003</v>
      </c>
      <c r="AN524" s="16">
        <v>21970</v>
      </c>
      <c r="AO524" s="16">
        <v>21990</v>
      </c>
      <c r="AP524" s="16">
        <v>380448598</v>
      </c>
      <c r="AQ524" s="16">
        <v>1186825</v>
      </c>
      <c r="AR524" s="16">
        <v>39942</v>
      </c>
      <c r="AS524" s="16">
        <v>1331</v>
      </c>
      <c r="AU524" s="16">
        <v>517</v>
      </c>
      <c r="AV524" s="16">
        <v>21997</v>
      </c>
      <c r="AW524" s="16">
        <v>1448567287</v>
      </c>
      <c r="AX524" s="16">
        <v>21143879</v>
      </c>
      <c r="AY524" s="16">
        <v>684125</v>
      </c>
      <c r="AZ524" s="16">
        <v>1266</v>
      </c>
      <c r="BA524" s="16">
        <v>65852</v>
      </c>
    </row>
    <row r="525" spans="1:53">
      <c r="A525" s="15" t="s">
        <v>1344</v>
      </c>
      <c r="B525" s="15" t="s">
        <v>1345</v>
      </c>
      <c r="C525" s="15" t="s">
        <v>1346</v>
      </c>
      <c r="D525" s="15" t="s">
        <v>1347</v>
      </c>
      <c r="E525" s="15" t="s">
        <v>1347</v>
      </c>
      <c r="F525" s="15" t="s">
        <v>1702</v>
      </c>
      <c r="G525" s="15" t="s">
        <v>1734</v>
      </c>
      <c r="H525" s="15" t="s">
        <v>1349</v>
      </c>
      <c r="I525" s="15" t="s">
        <v>1375</v>
      </c>
      <c r="J525" s="15"/>
      <c r="K525" s="16">
        <v>519</v>
      </c>
      <c r="L525" s="16">
        <v>21797</v>
      </c>
      <c r="M525" s="16">
        <v>21801</v>
      </c>
      <c r="N525" s="16">
        <v>21856</v>
      </c>
      <c r="O525" s="16">
        <v>343242795</v>
      </c>
      <c r="P525" s="16">
        <v>16450616</v>
      </c>
      <c r="Q525" s="16">
        <v>525798</v>
      </c>
      <c r="R525" s="16">
        <v>1210</v>
      </c>
      <c r="S525" s="15"/>
      <c r="T525" s="16">
        <v>519</v>
      </c>
      <c r="U525" s="16">
        <v>21880</v>
      </c>
      <c r="V525" s="16">
        <v>21985</v>
      </c>
      <c r="W525" s="16">
        <v>22190</v>
      </c>
      <c r="X525" s="16">
        <v>364218411</v>
      </c>
      <c r="Y525" s="16">
        <v>2136131</v>
      </c>
      <c r="Z525" s="16">
        <v>72532</v>
      </c>
      <c r="AA525" s="16">
        <v>1272</v>
      </c>
      <c r="AC525" s="16">
        <v>516</v>
      </c>
      <c r="AD525" s="16">
        <v>22212</v>
      </c>
      <c r="AE525" s="16">
        <v>22183</v>
      </c>
      <c r="AF525" s="16">
        <v>22101</v>
      </c>
      <c r="AG525" s="16">
        <v>360657483</v>
      </c>
      <c r="AH525" s="16">
        <v>1370307</v>
      </c>
      <c r="AI525" s="16">
        <v>45853</v>
      </c>
      <c r="AJ525" s="16">
        <v>1252</v>
      </c>
      <c r="AL525" s="16">
        <v>514</v>
      </c>
      <c r="AM525" s="16">
        <v>22003</v>
      </c>
      <c r="AN525" s="16">
        <v>21970</v>
      </c>
      <c r="AO525" s="16">
        <v>21990</v>
      </c>
      <c r="AP525" s="16">
        <v>380448598</v>
      </c>
      <c r="AQ525" s="16">
        <v>1186825</v>
      </c>
      <c r="AR525" s="16">
        <v>39942</v>
      </c>
      <c r="AS525" s="16">
        <v>1331</v>
      </c>
      <c r="AU525" s="16">
        <v>517</v>
      </c>
      <c r="AV525" s="16">
        <v>21997</v>
      </c>
      <c r="AW525" s="16">
        <v>1448567287</v>
      </c>
      <c r="AX525" s="16">
        <v>21143879</v>
      </c>
      <c r="AY525" s="16">
        <v>684125</v>
      </c>
      <c r="AZ525" s="16">
        <v>1266</v>
      </c>
      <c r="BA525" s="16">
        <v>65852</v>
      </c>
    </row>
    <row r="526" spans="1:53">
      <c r="A526" s="15" t="s">
        <v>1344</v>
      </c>
      <c r="B526" s="15" t="s">
        <v>1345</v>
      </c>
      <c r="C526" s="15" t="s">
        <v>1346</v>
      </c>
      <c r="D526" s="15" t="s">
        <v>1347</v>
      </c>
      <c r="E526" s="15" t="s">
        <v>1347</v>
      </c>
      <c r="F526" s="15" t="s">
        <v>1702</v>
      </c>
      <c r="G526" s="15" t="s">
        <v>1735</v>
      </c>
      <c r="H526" s="15" t="s">
        <v>1349</v>
      </c>
      <c r="I526" s="15" t="s">
        <v>1373</v>
      </c>
      <c r="J526" s="15"/>
      <c r="K526" s="16">
        <v>130</v>
      </c>
      <c r="L526" s="16">
        <v>11318</v>
      </c>
      <c r="M526" s="16">
        <v>11321</v>
      </c>
      <c r="N526" s="16">
        <v>11301</v>
      </c>
      <c r="O526" s="16">
        <v>191569070</v>
      </c>
      <c r="P526" s="16">
        <v>2520751</v>
      </c>
      <c r="Q526" s="16">
        <v>74723</v>
      </c>
      <c r="R526" s="16">
        <v>1303</v>
      </c>
      <c r="S526" s="15"/>
      <c r="T526" s="16">
        <v>129</v>
      </c>
      <c r="U526" s="16">
        <v>11346</v>
      </c>
      <c r="V526" s="16">
        <v>11362</v>
      </c>
      <c r="W526" s="16">
        <v>11445</v>
      </c>
      <c r="X526" s="16">
        <v>191923453</v>
      </c>
      <c r="Y526" s="16">
        <v>248482</v>
      </c>
      <c r="Z526" s="16">
        <v>8405</v>
      </c>
      <c r="AA526" s="16">
        <v>1297</v>
      </c>
      <c r="AC526" s="16">
        <v>129</v>
      </c>
      <c r="AD526" s="16">
        <v>11633</v>
      </c>
      <c r="AE526" s="16">
        <v>11595</v>
      </c>
      <c r="AF526" s="16">
        <v>11480</v>
      </c>
      <c r="AG526" s="16">
        <v>198556989</v>
      </c>
      <c r="AH526" s="16">
        <v>258279</v>
      </c>
      <c r="AI526" s="16">
        <v>8527</v>
      </c>
      <c r="AJ526" s="16">
        <v>1320</v>
      </c>
      <c r="AL526" s="16">
        <v>128</v>
      </c>
      <c r="AM526" s="16">
        <v>11544</v>
      </c>
      <c r="AN526" s="16">
        <v>11552</v>
      </c>
      <c r="AO526" s="16">
        <v>11532</v>
      </c>
      <c r="AP526" s="16">
        <v>210974358</v>
      </c>
      <c r="AQ526" s="16">
        <v>357230</v>
      </c>
      <c r="AR526" s="16">
        <v>15180</v>
      </c>
      <c r="AS526" s="16">
        <v>1406</v>
      </c>
      <c r="AU526" s="16">
        <v>129</v>
      </c>
      <c r="AV526" s="16">
        <v>11452</v>
      </c>
      <c r="AW526" s="16">
        <v>793023870</v>
      </c>
      <c r="AX526" s="16">
        <v>3384742</v>
      </c>
      <c r="AY526" s="16">
        <v>106835</v>
      </c>
      <c r="AZ526" s="16">
        <v>1332</v>
      </c>
      <c r="BA526" s="16">
        <v>69245</v>
      </c>
    </row>
    <row r="527" spans="1:53">
      <c r="A527" s="15" t="s">
        <v>1344</v>
      </c>
      <c r="B527" s="15" t="s">
        <v>1345</v>
      </c>
      <c r="C527" s="15" t="s">
        <v>1346</v>
      </c>
      <c r="D527" s="15" t="s">
        <v>1347</v>
      </c>
      <c r="E527" s="15" t="s">
        <v>1347</v>
      </c>
      <c r="F527" s="15" t="s">
        <v>1702</v>
      </c>
      <c r="G527" s="15" t="s">
        <v>1736</v>
      </c>
      <c r="H527" s="15" t="s">
        <v>1349</v>
      </c>
      <c r="I527" s="15" t="s">
        <v>1375</v>
      </c>
      <c r="J527" s="15"/>
      <c r="K527" s="16">
        <v>130</v>
      </c>
      <c r="L527" s="16">
        <v>11318</v>
      </c>
      <c r="M527" s="16">
        <v>11321</v>
      </c>
      <c r="N527" s="16">
        <v>11301</v>
      </c>
      <c r="O527" s="16">
        <v>191569070</v>
      </c>
      <c r="P527" s="16">
        <v>2520751</v>
      </c>
      <c r="Q527" s="16">
        <v>74723</v>
      </c>
      <c r="R527" s="16">
        <v>1303</v>
      </c>
      <c r="S527" s="15"/>
      <c r="T527" s="16">
        <v>129</v>
      </c>
      <c r="U527" s="16">
        <v>11346</v>
      </c>
      <c r="V527" s="16">
        <v>11362</v>
      </c>
      <c r="W527" s="16">
        <v>11445</v>
      </c>
      <c r="X527" s="16">
        <v>191923453</v>
      </c>
      <c r="Y527" s="16">
        <v>248482</v>
      </c>
      <c r="Z527" s="16">
        <v>8405</v>
      </c>
      <c r="AA527" s="16">
        <v>1297</v>
      </c>
      <c r="AC527" s="16">
        <v>129</v>
      </c>
      <c r="AD527" s="16">
        <v>11633</v>
      </c>
      <c r="AE527" s="16">
        <v>11595</v>
      </c>
      <c r="AF527" s="16">
        <v>11480</v>
      </c>
      <c r="AG527" s="16">
        <v>198556989</v>
      </c>
      <c r="AH527" s="16">
        <v>258279</v>
      </c>
      <c r="AI527" s="16">
        <v>8527</v>
      </c>
      <c r="AJ527" s="16">
        <v>1320</v>
      </c>
      <c r="AL527" s="16">
        <v>128</v>
      </c>
      <c r="AM527" s="16">
        <v>11544</v>
      </c>
      <c r="AN527" s="16">
        <v>11552</v>
      </c>
      <c r="AO527" s="16">
        <v>11532</v>
      </c>
      <c r="AP527" s="16">
        <v>210974358</v>
      </c>
      <c r="AQ527" s="16">
        <v>357230</v>
      </c>
      <c r="AR527" s="16">
        <v>15180</v>
      </c>
      <c r="AS527" s="16">
        <v>1406</v>
      </c>
      <c r="AU527" s="16">
        <v>129</v>
      </c>
      <c r="AV527" s="16">
        <v>11452</v>
      </c>
      <c r="AW527" s="16">
        <v>793023870</v>
      </c>
      <c r="AX527" s="16">
        <v>3384742</v>
      </c>
      <c r="AY527" s="16">
        <v>106835</v>
      </c>
      <c r="AZ527" s="16">
        <v>1332</v>
      </c>
      <c r="BA527" s="16">
        <v>69245</v>
      </c>
    </row>
    <row r="528" spans="1:53">
      <c r="A528" s="15" t="s">
        <v>1344</v>
      </c>
      <c r="B528" s="15" t="s">
        <v>1345</v>
      </c>
      <c r="C528" s="15" t="s">
        <v>1346</v>
      </c>
      <c r="D528" s="15" t="s">
        <v>1347</v>
      </c>
      <c r="E528" s="15" t="s">
        <v>1347</v>
      </c>
      <c r="F528" s="15" t="s">
        <v>1702</v>
      </c>
      <c r="G528" s="15" t="s">
        <v>1737</v>
      </c>
      <c r="H528" s="15" t="s">
        <v>1349</v>
      </c>
      <c r="I528" s="15" t="s">
        <v>1367</v>
      </c>
      <c r="J528" s="15"/>
      <c r="K528" s="16">
        <v>115</v>
      </c>
      <c r="L528" s="16">
        <v>11870</v>
      </c>
      <c r="M528" s="16">
        <v>11781</v>
      </c>
      <c r="N528" s="16">
        <v>11836</v>
      </c>
      <c r="O528" s="16">
        <v>166859879</v>
      </c>
      <c r="P528" s="16">
        <v>890965</v>
      </c>
      <c r="Q528" s="16">
        <v>35526</v>
      </c>
      <c r="R528" s="16">
        <v>1085</v>
      </c>
      <c r="S528" s="15"/>
      <c r="T528" s="16">
        <v>115</v>
      </c>
      <c r="U528" s="16">
        <v>11827</v>
      </c>
      <c r="V528" s="16">
        <v>11820</v>
      </c>
      <c r="W528" s="16">
        <v>11922</v>
      </c>
      <c r="X528" s="16">
        <v>160322455</v>
      </c>
      <c r="Y528" s="16">
        <v>235389</v>
      </c>
      <c r="Z528" s="16">
        <v>9212</v>
      </c>
      <c r="AA528" s="16">
        <v>1040</v>
      </c>
      <c r="AB528" s="15" t="s">
        <v>1641</v>
      </c>
      <c r="AC528" s="16">
        <v>115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5" t="s">
        <v>1641</v>
      </c>
      <c r="AL528" s="16">
        <v>115</v>
      </c>
      <c r="AM528" s="16">
        <v>0</v>
      </c>
      <c r="AN528" s="16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U528" s="16">
        <v>115</v>
      </c>
      <c r="AV528" s="16">
        <v>11901</v>
      </c>
      <c r="AW528" s="16">
        <v>667067368</v>
      </c>
      <c r="AX528" s="16">
        <v>1514050</v>
      </c>
      <c r="AY528" s="16">
        <v>59752</v>
      </c>
      <c r="AZ528" s="16">
        <v>1078</v>
      </c>
      <c r="BA528" s="16">
        <v>56050</v>
      </c>
    </row>
    <row r="529" spans="1:53">
      <c r="A529" s="15" t="s">
        <v>1344</v>
      </c>
      <c r="B529" s="15" t="s">
        <v>1345</v>
      </c>
      <c r="C529" s="15" t="s">
        <v>1346</v>
      </c>
      <c r="D529" s="15" t="s">
        <v>1347</v>
      </c>
      <c r="E529" s="15" t="s">
        <v>1347</v>
      </c>
      <c r="F529" s="15" t="s">
        <v>1702</v>
      </c>
      <c r="G529" s="15" t="s">
        <v>1738</v>
      </c>
      <c r="H529" s="15" t="s">
        <v>1349</v>
      </c>
      <c r="I529" s="15" t="s">
        <v>1369</v>
      </c>
      <c r="J529" s="15"/>
      <c r="K529" s="16">
        <v>6</v>
      </c>
      <c r="L529" s="16">
        <v>72</v>
      </c>
      <c r="M529" s="16">
        <v>52</v>
      </c>
      <c r="N529" s="16">
        <v>67</v>
      </c>
      <c r="O529" s="16">
        <v>542843</v>
      </c>
      <c r="P529" s="16">
        <v>253064</v>
      </c>
      <c r="Q529" s="16">
        <v>8798</v>
      </c>
      <c r="R529" s="16">
        <v>656</v>
      </c>
      <c r="S529" s="15"/>
      <c r="T529" s="16">
        <v>6</v>
      </c>
      <c r="U529" s="16">
        <v>65</v>
      </c>
      <c r="V529" s="16">
        <v>65</v>
      </c>
      <c r="W529" s="16">
        <v>65</v>
      </c>
      <c r="X529" s="16">
        <v>552165</v>
      </c>
      <c r="Y529" s="16">
        <v>144127</v>
      </c>
      <c r="Z529" s="16">
        <v>4898</v>
      </c>
      <c r="AA529" s="16">
        <v>653</v>
      </c>
      <c r="AC529" s="16">
        <v>5</v>
      </c>
      <c r="AD529" s="16">
        <v>68</v>
      </c>
      <c r="AE529" s="16">
        <v>65</v>
      </c>
      <c r="AF529" s="16">
        <v>66</v>
      </c>
      <c r="AG529" s="16">
        <v>490053</v>
      </c>
      <c r="AH529" s="16">
        <v>70658</v>
      </c>
      <c r="AI529" s="16">
        <v>2402</v>
      </c>
      <c r="AJ529" s="16">
        <v>568</v>
      </c>
      <c r="AK529" s="15" t="s">
        <v>1641</v>
      </c>
      <c r="AL529" s="16">
        <v>5</v>
      </c>
      <c r="AM529" s="16">
        <v>0</v>
      </c>
      <c r="AN529" s="16">
        <v>0</v>
      </c>
      <c r="AO529" s="16">
        <v>0</v>
      </c>
      <c r="AP529" s="16">
        <v>0</v>
      </c>
      <c r="AQ529" s="16">
        <v>0</v>
      </c>
      <c r="AR529" s="16">
        <v>0</v>
      </c>
      <c r="AS529" s="16">
        <v>0</v>
      </c>
      <c r="AT529" s="15" t="s">
        <v>1641</v>
      </c>
      <c r="AU529" s="16">
        <v>6</v>
      </c>
      <c r="AV529" s="16">
        <v>0</v>
      </c>
      <c r="AW529" s="16">
        <v>0</v>
      </c>
      <c r="AX529" s="16">
        <v>0</v>
      </c>
      <c r="AY529" s="16">
        <v>0</v>
      </c>
      <c r="AZ529" s="16">
        <v>0</v>
      </c>
      <c r="BA529" s="16">
        <v>0</v>
      </c>
    </row>
    <row r="530" spans="1:53">
      <c r="A530" s="15" t="s">
        <v>1344</v>
      </c>
      <c r="B530" s="15" t="s">
        <v>1345</v>
      </c>
      <c r="C530" s="15" t="s">
        <v>1346</v>
      </c>
      <c r="D530" s="15" t="s">
        <v>1347</v>
      </c>
      <c r="E530" s="15" t="s">
        <v>1347</v>
      </c>
      <c r="F530" s="15" t="s">
        <v>1702</v>
      </c>
      <c r="G530" s="15" t="s">
        <v>1739</v>
      </c>
      <c r="H530" s="15" t="s">
        <v>1349</v>
      </c>
      <c r="I530" s="15" t="s">
        <v>1371</v>
      </c>
      <c r="J530" s="15" t="s">
        <v>1641</v>
      </c>
      <c r="K530" s="16">
        <v>4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5" t="s">
        <v>1641</v>
      </c>
      <c r="T530" s="16">
        <v>4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5" t="s">
        <v>1641</v>
      </c>
      <c r="AC530" s="16">
        <v>3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5" t="s">
        <v>1641</v>
      </c>
      <c r="AL530" s="16">
        <v>3</v>
      </c>
      <c r="AM530" s="16">
        <v>0</v>
      </c>
      <c r="AN530" s="16">
        <v>0</v>
      </c>
      <c r="AO530" s="16">
        <v>0</v>
      </c>
      <c r="AP530" s="16">
        <v>0</v>
      </c>
      <c r="AQ530" s="16">
        <v>0</v>
      </c>
      <c r="AR530" s="16">
        <v>0</v>
      </c>
      <c r="AS530" s="16">
        <v>0</v>
      </c>
      <c r="AT530" s="15" t="s">
        <v>1641</v>
      </c>
      <c r="AU530" s="16">
        <v>4</v>
      </c>
      <c r="AV530" s="16">
        <v>0</v>
      </c>
      <c r="AW530" s="16">
        <v>0</v>
      </c>
      <c r="AX530" s="16">
        <v>0</v>
      </c>
      <c r="AY530" s="16">
        <v>0</v>
      </c>
      <c r="AZ530" s="16">
        <v>0</v>
      </c>
      <c r="BA530" s="16">
        <v>0</v>
      </c>
    </row>
    <row r="531" spans="1:53">
      <c r="A531" s="15" t="s">
        <v>1344</v>
      </c>
      <c r="B531" s="15" t="s">
        <v>1345</v>
      </c>
      <c r="C531" s="15" t="s">
        <v>1346</v>
      </c>
      <c r="D531" s="15" t="s">
        <v>1347</v>
      </c>
      <c r="E531" s="15" t="s">
        <v>1347</v>
      </c>
      <c r="F531" s="15" t="s">
        <v>1702</v>
      </c>
      <c r="G531" s="15" t="s">
        <v>1740</v>
      </c>
      <c r="H531" s="15" t="s">
        <v>1349</v>
      </c>
      <c r="I531" s="15" t="s">
        <v>1373</v>
      </c>
      <c r="J531" s="15" t="s">
        <v>1641</v>
      </c>
      <c r="K531" s="16">
        <v>4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5" t="s">
        <v>1641</v>
      </c>
      <c r="T531" s="16">
        <v>4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5" t="s">
        <v>1641</v>
      </c>
      <c r="AC531" s="16">
        <v>3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5" t="s">
        <v>1641</v>
      </c>
      <c r="AL531" s="16">
        <v>3</v>
      </c>
      <c r="AM531" s="16">
        <v>0</v>
      </c>
      <c r="AN531" s="16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5" t="s">
        <v>1641</v>
      </c>
      <c r="AU531" s="16">
        <v>4</v>
      </c>
      <c r="AV531" s="16">
        <v>0</v>
      </c>
      <c r="AW531" s="16">
        <v>0</v>
      </c>
      <c r="AX531" s="16">
        <v>0</v>
      </c>
      <c r="AY531" s="16">
        <v>0</v>
      </c>
      <c r="AZ531" s="16">
        <v>0</v>
      </c>
      <c r="BA531" s="16">
        <v>0</v>
      </c>
    </row>
    <row r="532" spans="1:53">
      <c r="A532" s="15" t="s">
        <v>1344</v>
      </c>
      <c r="B532" s="15" t="s">
        <v>1345</v>
      </c>
      <c r="C532" s="15" t="s">
        <v>1346</v>
      </c>
      <c r="D532" s="15" t="s">
        <v>1347</v>
      </c>
      <c r="E532" s="15" t="s">
        <v>1347</v>
      </c>
      <c r="F532" s="15" t="s">
        <v>1702</v>
      </c>
      <c r="G532" s="15" t="s">
        <v>1741</v>
      </c>
      <c r="H532" s="15" t="s">
        <v>1349</v>
      </c>
      <c r="I532" s="15" t="s">
        <v>1375</v>
      </c>
      <c r="J532" s="15" t="s">
        <v>1641</v>
      </c>
      <c r="K532" s="16">
        <v>3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5" t="s">
        <v>1641</v>
      </c>
      <c r="T532" s="16">
        <v>3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5" t="s">
        <v>1641</v>
      </c>
      <c r="AC532" s="16">
        <v>2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5" t="s">
        <v>1641</v>
      </c>
      <c r="AL532" s="16">
        <v>2</v>
      </c>
      <c r="AM532" s="16">
        <v>0</v>
      </c>
      <c r="AN532" s="16">
        <v>0</v>
      </c>
      <c r="AO532" s="16">
        <v>0</v>
      </c>
      <c r="AP532" s="16">
        <v>0</v>
      </c>
      <c r="AQ532" s="16">
        <v>0</v>
      </c>
      <c r="AR532" s="16">
        <v>0</v>
      </c>
      <c r="AS532" s="16">
        <v>0</v>
      </c>
      <c r="AU532" s="16">
        <v>3</v>
      </c>
      <c r="AV532" s="16">
        <v>3</v>
      </c>
      <c r="AW532" s="16">
        <v>172702</v>
      </c>
      <c r="AX532" s="16">
        <v>37363</v>
      </c>
      <c r="AY532" s="16">
        <v>1465</v>
      </c>
      <c r="AZ532" s="16">
        <v>1049</v>
      </c>
      <c r="BA532" s="16">
        <v>54537</v>
      </c>
    </row>
    <row r="533" spans="1:53">
      <c r="A533" s="15" t="s">
        <v>1344</v>
      </c>
      <c r="B533" s="15" t="s">
        <v>1345</v>
      </c>
      <c r="C533" s="15" t="s">
        <v>1346</v>
      </c>
      <c r="D533" s="15" t="s">
        <v>1347</v>
      </c>
      <c r="E533" s="15" t="s">
        <v>1347</v>
      </c>
      <c r="F533" s="15" t="s">
        <v>1702</v>
      </c>
      <c r="G533" s="15" t="s">
        <v>1742</v>
      </c>
      <c r="H533" s="15" t="s">
        <v>1349</v>
      </c>
      <c r="I533" s="15" t="s">
        <v>1375</v>
      </c>
      <c r="J533" s="15" t="s">
        <v>1641</v>
      </c>
      <c r="K533" s="16">
        <v>1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5" t="s">
        <v>1641</v>
      </c>
      <c r="T533" s="16">
        <v>1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5" t="s">
        <v>1641</v>
      </c>
      <c r="AC533" s="16">
        <v>1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5" t="s">
        <v>1641</v>
      </c>
      <c r="AL533" s="16">
        <v>1</v>
      </c>
      <c r="AM533" s="16">
        <v>0</v>
      </c>
      <c r="AN533" s="16">
        <v>0</v>
      </c>
      <c r="AO533" s="16">
        <v>0</v>
      </c>
      <c r="AP533" s="16">
        <v>0</v>
      </c>
      <c r="AQ533" s="16">
        <v>0</v>
      </c>
      <c r="AR533" s="16">
        <v>0</v>
      </c>
      <c r="AS533" s="16">
        <v>0</v>
      </c>
      <c r="AT533" s="15" t="s">
        <v>1641</v>
      </c>
      <c r="AU533" s="16">
        <v>1</v>
      </c>
      <c r="AV533" s="16">
        <v>0</v>
      </c>
      <c r="AW533" s="16">
        <v>0</v>
      </c>
      <c r="AX533" s="16">
        <v>0</v>
      </c>
      <c r="AY533" s="16">
        <v>0</v>
      </c>
      <c r="AZ533" s="16">
        <v>0</v>
      </c>
      <c r="BA533" s="16">
        <v>0</v>
      </c>
    </row>
    <row r="534" spans="1:53">
      <c r="A534" s="15" t="s">
        <v>1344</v>
      </c>
      <c r="B534" s="15" t="s">
        <v>1345</v>
      </c>
      <c r="C534" s="15" t="s">
        <v>1346</v>
      </c>
      <c r="D534" s="15" t="s">
        <v>1347</v>
      </c>
      <c r="E534" s="15" t="s">
        <v>1347</v>
      </c>
      <c r="F534" s="15" t="s">
        <v>1702</v>
      </c>
      <c r="G534" s="15" t="s">
        <v>1743</v>
      </c>
      <c r="H534" s="15" t="s">
        <v>1349</v>
      </c>
      <c r="I534" s="15" t="s">
        <v>1371</v>
      </c>
      <c r="J534" s="15" t="s">
        <v>1641</v>
      </c>
      <c r="K534" s="16">
        <v>2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5" t="s">
        <v>1641</v>
      </c>
      <c r="T534" s="16">
        <v>2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5" t="s">
        <v>1641</v>
      </c>
      <c r="AC534" s="16">
        <v>2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5" t="s">
        <v>1641</v>
      </c>
      <c r="AL534" s="16">
        <v>2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5" t="s">
        <v>1641</v>
      </c>
      <c r="AU534" s="16">
        <v>2</v>
      </c>
      <c r="AV534" s="16">
        <v>0</v>
      </c>
      <c r="AW534" s="16">
        <v>0</v>
      </c>
      <c r="AX534" s="16">
        <v>0</v>
      </c>
      <c r="AY534" s="16">
        <v>0</v>
      </c>
      <c r="AZ534" s="16">
        <v>0</v>
      </c>
      <c r="BA534" s="16">
        <v>0</v>
      </c>
    </row>
    <row r="535" spans="1:53">
      <c r="A535" s="15" t="s">
        <v>1344</v>
      </c>
      <c r="B535" s="15" t="s">
        <v>1345</v>
      </c>
      <c r="C535" s="15" t="s">
        <v>1346</v>
      </c>
      <c r="D535" s="15" t="s">
        <v>1347</v>
      </c>
      <c r="E535" s="15" t="s">
        <v>1347</v>
      </c>
      <c r="F535" s="15" t="s">
        <v>1702</v>
      </c>
      <c r="G535" s="15" t="s">
        <v>1744</v>
      </c>
      <c r="H535" s="15" t="s">
        <v>1349</v>
      </c>
      <c r="I535" s="15" t="s">
        <v>1373</v>
      </c>
      <c r="J535" s="15" t="s">
        <v>1641</v>
      </c>
      <c r="K535" s="16">
        <v>2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5" t="s">
        <v>1641</v>
      </c>
      <c r="T535" s="16">
        <v>2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5" t="s">
        <v>1641</v>
      </c>
      <c r="AC535" s="16">
        <v>2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5" t="s">
        <v>1641</v>
      </c>
      <c r="AL535" s="16">
        <v>2</v>
      </c>
      <c r="AM535" s="16">
        <v>0</v>
      </c>
      <c r="AN535" s="16">
        <v>0</v>
      </c>
      <c r="AO535" s="16">
        <v>0</v>
      </c>
      <c r="AP535" s="16">
        <v>0</v>
      </c>
      <c r="AQ535" s="16">
        <v>0</v>
      </c>
      <c r="AR535" s="16">
        <v>0</v>
      </c>
      <c r="AS535" s="16">
        <v>0</v>
      </c>
      <c r="AT535" s="15" t="s">
        <v>1641</v>
      </c>
      <c r="AU535" s="16">
        <v>2</v>
      </c>
      <c r="AV535" s="16">
        <v>0</v>
      </c>
      <c r="AW535" s="16">
        <v>0</v>
      </c>
      <c r="AX535" s="16">
        <v>0</v>
      </c>
      <c r="AY535" s="16">
        <v>0</v>
      </c>
      <c r="AZ535" s="16">
        <v>0</v>
      </c>
      <c r="BA535" s="16">
        <v>0</v>
      </c>
    </row>
    <row r="536" spans="1:53">
      <c r="A536" s="15" t="s">
        <v>1344</v>
      </c>
      <c r="B536" s="15" t="s">
        <v>1345</v>
      </c>
      <c r="C536" s="15" t="s">
        <v>1346</v>
      </c>
      <c r="D536" s="15" t="s">
        <v>1347</v>
      </c>
      <c r="E536" s="15" t="s">
        <v>1347</v>
      </c>
      <c r="F536" s="15" t="s">
        <v>1702</v>
      </c>
      <c r="G536" s="15" t="s">
        <v>1745</v>
      </c>
      <c r="H536" s="15" t="s">
        <v>1349</v>
      </c>
      <c r="I536" s="15" t="s">
        <v>1375</v>
      </c>
      <c r="J536" s="15" t="s">
        <v>1641</v>
      </c>
      <c r="K536" s="16">
        <v>2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5" t="s">
        <v>1641</v>
      </c>
      <c r="T536" s="16">
        <v>2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5" t="s">
        <v>1641</v>
      </c>
      <c r="AC536" s="16">
        <v>2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5" t="s">
        <v>1641</v>
      </c>
      <c r="AL536" s="16">
        <v>2</v>
      </c>
      <c r="AM536" s="16">
        <v>0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5" t="s">
        <v>1641</v>
      </c>
      <c r="AU536" s="16">
        <v>2</v>
      </c>
      <c r="AV536" s="16">
        <v>0</v>
      </c>
      <c r="AW536" s="16">
        <v>0</v>
      </c>
      <c r="AX536" s="16">
        <v>0</v>
      </c>
      <c r="AY536" s="16">
        <v>0</v>
      </c>
      <c r="AZ536" s="16">
        <v>0</v>
      </c>
      <c r="BA536" s="16">
        <v>0</v>
      </c>
    </row>
    <row r="537" spans="1:53">
      <c r="A537" s="15" t="s">
        <v>1344</v>
      </c>
      <c r="B537" s="15" t="s">
        <v>1345</v>
      </c>
      <c r="C537" s="15" t="s">
        <v>1346</v>
      </c>
      <c r="D537" s="15" t="s">
        <v>1347</v>
      </c>
      <c r="E537" s="15" t="s">
        <v>1347</v>
      </c>
      <c r="F537" s="15" t="s">
        <v>1702</v>
      </c>
      <c r="G537" s="15" t="s">
        <v>1746</v>
      </c>
      <c r="H537" s="15" t="s">
        <v>1349</v>
      </c>
      <c r="I537" s="15" t="s">
        <v>1369</v>
      </c>
      <c r="J537" s="15"/>
      <c r="K537" s="16">
        <v>106</v>
      </c>
      <c r="L537" s="16">
        <v>11789</v>
      </c>
      <c r="M537" s="16">
        <v>11719</v>
      </c>
      <c r="N537" s="16">
        <v>11759</v>
      </c>
      <c r="O537" s="16">
        <v>166167830</v>
      </c>
      <c r="P537" s="16">
        <v>607101</v>
      </c>
      <c r="Q537" s="16">
        <v>25600</v>
      </c>
      <c r="R537" s="16">
        <v>1087</v>
      </c>
      <c r="S537" s="15"/>
      <c r="T537" s="16">
        <v>106</v>
      </c>
      <c r="U537" s="16">
        <v>11752</v>
      </c>
      <c r="V537" s="16">
        <v>11745</v>
      </c>
      <c r="W537" s="16">
        <v>11847</v>
      </c>
      <c r="X537" s="16">
        <v>159598080</v>
      </c>
      <c r="Y537" s="16">
        <v>89738</v>
      </c>
      <c r="Z537" s="16">
        <v>4264</v>
      </c>
      <c r="AA537" s="16">
        <v>1042</v>
      </c>
      <c r="AC537" s="16">
        <v>107</v>
      </c>
      <c r="AD537" s="16">
        <v>11908</v>
      </c>
      <c r="AE537" s="16">
        <v>11909</v>
      </c>
      <c r="AF537" s="16">
        <v>11837</v>
      </c>
      <c r="AG537" s="16">
        <v>170201209</v>
      </c>
      <c r="AH537" s="16">
        <v>129496</v>
      </c>
      <c r="AI537" s="16">
        <v>5530</v>
      </c>
      <c r="AJ537" s="16">
        <v>1102</v>
      </c>
      <c r="AL537" s="16">
        <v>107</v>
      </c>
      <c r="AM537" s="16">
        <v>11878</v>
      </c>
      <c r="AN537" s="16">
        <v>11871</v>
      </c>
      <c r="AO537" s="16">
        <v>11893</v>
      </c>
      <c r="AP537" s="16">
        <v>168319107</v>
      </c>
      <c r="AQ537" s="16">
        <v>84786</v>
      </c>
      <c r="AR537" s="16">
        <v>3590</v>
      </c>
      <c r="AS537" s="16">
        <v>1090</v>
      </c>
      <c r="AU537" s="16">
        <v>107</v>
      </c>
      <c r="AV537" s="16">
        <v>11826</v>
      </c>
      <c r="AW537" s="16">
        <v>664286226</v>
      </c>
      <c r="AX537" s="16">
        <v>911121</v>
      </c>
      <c r="AY537" s="16">
        <v>38984</v>
      </c>
      <c r="AZ537" s="16">
        <v>1080</v>
      </c>
      <c r="BA537" s="16">
        <v>56174</v>
      </c>
    </row>
    <row r="538" spans="1:53">
      <c r="A538" s="15" t="s">
        <v>1344</v>
      </c>
      <c r="B538" s="15" t="s">
        <v>1345</v>
      </c>
      <c r="C538" s="15" t="s">
        <v>1346</v>
      </c>
      <c r="D538" s="15" t="s">
        <v>1347</v>
      </c>
      <c r="E538" s="15" t="s">
        <v>1347</v>
      </c>
      <c r="F538" s="15" t="s">
        <v>1702</v>
      </c>
      <c r="G538" s="15" t="s">
        <v>1747</v>
      </c>
      <c r="H538" s="15" t="s">
        <v>1349</v>
      </c>
      <c r="I538" s="15" t="s">
        <v>1371</v>
      </c>
      <c r="J538" s="15" t="s">
        <v>1641</v>
      </c>
      <c r="K538" s="16">
        <v>2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5" t="s">
        <v>1641</v>
      </c>
      <c r="T538" s="16">
        <v>2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5" t="s">
        <v>1641</v>
      </c>
      <c r="AC538" s="16">
        <v>2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5" t="s">
        <v>1641</v>
      </c>
      <c r="AL538" s="16">
        <v>2</v>
      </c>
      <c r="AM538" s="16">
        <v>0</v>
      </c>
      <c r="AN538" s="16">
        <v>0</v>
      </c>
      <c r="AO538" s="16">
        <v>0</v>
      </c>
      <c r="AP538" s="16">
        <v>0</v>
      </c>
      <c r="AQ538" s="16">
        <v>0</v>
      </c>
      <c r="AR538" s="16">
        <v>0</v>
      </c>
      <c r="AS538" s="16">
        <v>0</v>
      </c>
      <c r="AT538" s="15" t="s">
        <v>1641</v>
      </c>
      <c r="AU538" s="16">
        <v>2</v>
      </c>
      <c r="AV538" s="16">
        <v>0</v>
      </c>
      <c r="AW538" s="16">
        <v>0</v>
      </c>
      <c r="AX538" s="16">
        <v>0</v>
      </c>
      <c r="AY538" s="16">
        <v>0</v>
      </c>
      <c r="AZ538" s="16">
        <v>0</v>
      </c>
      <c r="BA538" s="16">
        <v>0</v>
      </c>
    </row>
    <row r="539" spans="1:53">
      <c r="A539" s="15" t="s">
        <v>1344</v>
      </c>
      <c r="B539" s="15" t="s">
        <v>1345</v>
      </c>
      <c r="C539" s="15" t="s">
        <v>1346</v>
      </c>
      <c r="D539" s="15" t="s">
        <v>1347</v>
      </c>
      <c r="E539" s="15" t="s">
        <v>1347</v>
      </c>
      <c r="F539" s="15" t="s">
        <v>1702</v>
      </c>
      <c r="G539" s="15" t="s">
        <v>1748</v>
      </c>
      <c r="H539" s="15" t="s">
        <v>1349</v>
      </c>
      <c r="I539" s="15" t="s">
        <v>1373</v>
      </c>
      <c r="J539" s="15" t="s">
        <v>1641</v>
      </c>
      <c r="K539" s="16">
        <v>2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5" t="s">
        <v>1641</v>
      </c>
      <c r="T539" s="16">
        <v>2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5" t="s">
        <v>1641</v>
      </c>
      <c r="AC539" s="16">
        <v>2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5" t="s">
        <v>1641</v>
      </c>
      <c r="AL539" s="16">
        <v>2</v>
      </c>
      <c r="AM539" s="16">
        <v>0</v>
      </c>
      <c r="AN539" s="16">
        <v>0</v>
      </c>
      <c r="AO539" s="16">
        <v>0</v>
      </c>
      <c r="AP539" s="16">
        <v>0</v>
      </c>
      <c r="AQ539" s="16">
        <v>0</v>
      </c>
      <c r="AR539" s="16">
        <v>0</v>
      </c>
      <c r="AS539" s="16">
        <v>0</v>
      </c>
      <c r="AT539" s="15" t="s">
        <v>1641</v>
      </c>
      <c r="AU539" s="16">
        <v>2</v>
      </c>
      <c r="AV539" s="16">
        <v>0</v>
      </c>
      <c r="AW539" s="16">
        <v>0</v>
      </c>
      <c r="AX539" s="16">
        <v>0</v>
      </c>
      <c r="AY539" s="16">
        <v>0</v>
      </c>
      <c r="AZ539" s="16">
        <v>0</v>
      </c>
      <c r="BA539" s="16">
        <v>0</v>
      </c>
    </row>
    <row r="540" spans="1:53">
      <c r="A540" s="15" t="s">
        <v>1344</v>
      </c>
      <c r="B540" s="15" t="s">
        <v>1345</v>
      </c>
      <c r="C540" s="15" t="s">
        <v>1346</v>
      </c>
      <c r="D540" s="15" t="s">
        <v>1347</v>
      </c>
      <c r="E540" s="15" t="s">
        <v>1347</v>
      </c>
      <c r="F540" s="15" t="s">
        <v>1702</v>
      </c>
      <c r="G540" s="15" t="s">
        <v>1749</v>
      </c>
      <c r="H540" s="15" t="s">
        <v>1349</v>
      </c>
      <c r="I540" s="15" t="s">
        <v>1375</v>
      </c>
      <c r="J540" s="15" t="s">
        <v>1641</v>
      </c>
      <c r="K540" s="16">
        <v>2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5" t="s">
        <v>1641</v>
      </c>
      <c r="T540" s="16">
        <v>2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5" t="s">
        <v>1641</v>
      </c>
      <c r="AC540" s="16">
        <v>2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5" t="s">
        <v>1641</v>
      </c>
      <c r="AL540" s="16">
        <v>2</v>
      </c>
      <c r="AM540" s="16">
        <v>0</v>
      </c>
      <c r="AN540" s="16">
        <v>0</v>
      </c>
      <c r="AO540" s="16">
        <v>0</v>
      </c>
      <c r="AP540" s="16">
        <v>0</v>
      </c>
      <c r="AQ540" s="16">
        <v>0</v>
      </c>
      <c r="AR540" s="16">
        <v>0</v>
      </c>
      <c r="AS540" s="16">
        <v>0</v>
      </c>
      <c r="AT540" s="15" t="s">
        <v>1641</v>
      </c>
      <c r="AU540" s="16">
        <v>2</v>
      </c>
      <c r="AV540" s="16">
        <v>0</v>
      </c>
      <c r="AW540" s="16">
        <v>0</v>
      </c>
      <c r="AX540" s="16">
        <v>0</v>
      </c>
      <c r="AY540" s="16">
        <v>0</v>
      </c>
      <c r="AZ540" s="16">
        <v>0</v>
      </c>
      <c r="BA540" s="16">
        <v>0</v>
      </c>
    </row>
    <row r="541" spans="1:53">
      <c r="A541" s="15" t="s">
        <v>1344</v>
      </c>
      <c r="B541" s="15" t="s">
        <v>1345</v>
      </c>
      <c r="C541" s="15" t="s">
        <v>1346</v>
      </c>
      <c r="D541" s="15" t="s">
        <v>1347</v>
      </c>
      <c r="E541" s="15" t="s">
        <v>1347</v>
      </c>
      <c r="F541" s="15" t="s">
        <v>1702</v>
      </c>
      <c r="G541" s="15" t="s">
        <v>1750</v>
      </c>
      <c r="H541" s="15" t="s">
        <v>1349</v>
      </c>
      <c r="I541" s="15" t="s">
        <v>1371</v>
      </c>
      <c r="J541" s="15"/>
      <c r="K541" s="16">
        <v>96</v>
      </c>
      <c r="L541" s="16">
        <v>11674</v>
      </c>
      <c r="M541" s="16">
        <v>11617</v>
      </c>
      <c r="N541" s="16">
        <v>11657</v>
      </c>
      <c r="O541" s="16">
        <v>165185147</v>
      </c>
      <c r="P541" s="16">
        <v>356189</v>
      </c>
      <c r="Q541" s="16">
        <v>13122</v>
      </c>
      <c r="R541" s="16">
        <v>1091</v>
      </c>
      <c r="S541" s="15"/>
      <c r="T541" s="16">
        <v>96</v>
      </c>
      <c r="U541" s="16">
        <v>11643</v>
      </c>
      <c r="V541" s="16">
        <v>11639</v>
      </c>
      <c r="W541" s="16">
        <v>11745</v>
      </c>
      <c r="X541" s="16">
        <v>158522109</v>
      </c>
      <c r="Y541" s="16">
        <v>31335</v>
      </c>
      <c r="Z541" s="16">
        <v>1021</v>
      </c>
      <c r="AA541" s="16">
        <v>1044</v>
      </c>
      <c r="AC541" s="16">
        <v>97</v>
      </c>
      <c r="AD541" s="16">
        <v>11799</v>
      </c>
      <c r="AE541" s="16">
        <v>11801</v>
      </c>
      <c r="AF541" s="16">
        <v>11728</v>
      </c>
      <c r="AG541" s="16">
        <v>169235490</v>
      </c>
      <c r="AH541" s="16">
        <v>71264</v>
      </c>
      <c r="AI541" s="16">
        <v>2486</v>
      </c>
      <c r="AJ541" s="16">
        <v>1105</v>
      </c>
      <c r="AL541" s="16">
        <v>97</v>
      </c>
      <c r="AM541" s="16">
        <v>11772</v>
      </c>
      <c r="AN541" s="16">
        <v>11772</v>
      </c>
      <c r="AO541" s="16">
        <v>11789</v>
      </c>
      <c r="AP541" s="16">
        <v>167228896</v>
      </c>
      <c r="AQ541" s="16">
        <v>48458</v>
      </c>
      <c r="AR541" s="16">
        <v>1705</v>
      </c>
      <c r="AS541" s="16">
        <v>1092</v>
      </c>
      <c r="AU541" s="16">
        <v>97</v>
      </c>
      <c r="AV541" s="16">
        <v>11720</v>
      </c>
      <c r="AW541" s="16">
        <v>660171642</v>
      </c>
      <c r="AX541" s="16">
        <v>507246</v>
      </c>
      <c r="AY541" s="16">
        <v>18334</v>
      </c>
      <c r="AZ541" s="16">
        <v>1083</v>
      </c>
      <c r="BA541" s="16">
        <v>56330</v>
      </c>
    </row>
    <row r="542" spans="1:53">
      <c r="A542" s="15" t="s">
        <v>1344</v>
      </c>
      <c r="B542" s="15" t="s">
        <v>1345</v>
      </c>
      <c r="C542" s="15" t="s">
        <v>1346</v>
      </c>
      <c r="D542" s="15" t="s">
        <v>1347</v>
      </c>
      <c r="E542" s="15" t="s">
        <v>1347</v>
      </c>
      <c r="F542" s="15" t="s">
        <v>1702</v>
      </c>
      <c r="G542" s="15" t="s">
        <v>1751</v>
      </c>
      <c r="H542" s="15" t="s">
        <v>1349</v>
      </c>
      <c r="I542" s="15" t="s">
        <v>1373</v>
      </c>
      <c r="J542" s="15"/>
      <c r="K542" s="16">
        <v>96</v>
      </c>
      <c r="L542" s="16">
        <v>11674</v>
      </c>
      <c r="M542" s="16">
        <v>11617</v>
      </c>
      <c r="N542" s="16">
        <v>11657</v>
      </c>
      <c r="O542" s="16">
        <v>165185147</v>
      </c>
      <c r="P542" s="16">
        <v>356189</v>
      </c>
      <c r="Q542" s="16">
        <v>13122</v>
      </c>
      <c r="R542" s="16">
        <v>1091</v>
      </c>
      <c r="S542" s="15"/>
      <c r="T542" s="16">
        <v>96</v>
      </c>
      <c r="U542" s="16">
        <v>11643</v>
      </c>
      <c r="V542" s="16">
        <v>11639</v>
      </c>
      <c r="W542" s="16">
        <v>11745</v>
      </c>
      <c r="X542" s="16">
        <v>158522109</v>
      </c>
      <c r="Y542" s="16">
        <v>31335</v>
      </c>
      <c r="Z542" s="16">
        <v>1021</v>
      </c>
      <c r="AA542" s="16">
        <v>1044</v>
      </c>
      <c r="AC542" s="16">
        <v>97</v>
      </c>
      <c r="AD542" s="16">
        <v>11799</v>
      </c>
      <c r="AE542" s="16">
        <v>11801</v>
      </c>
      <c r="AF542" s="16">
        <v>11728</v>
      </c>
      <c r="AG542" s="16">
        <v>169235490</v>
      </c>
      <c r="AH542" s="16">
        <v>71264</v>
      </c>
      <c r="AI542" s="16">
        <v>2486</v>
      </c>
      <c r="AJ542" s="16">
        <v>1105</v>
      </c>
      <c r="AL542" s="16">
        <v>97</v>
      </c>
      <c r="AM542" s="16">
        <v>11772</v>
      </c>
      <c r="AN542" s="16">
        <v>11772</v>
      </c>
      <c r="AO542" s="16">
        <v>11789</v>
      </c>
      <c r="AP542" s="16">
        <v>167228896</v>
      </c>
      <c r="AQ542" s="16">
        <v>48458</v>
      </c>
      <c r="AR542" s="16">
        <v>1705</v>
      </c>
      <c r="AS542" s="16">
        <v>1092</v>
      </c>
      <c r="AU542" s="16">
        <v>97</v>
      </c>
      <c r="AV542" s="16">
        <v>11720</v>
      </c>
      <c r="AW542" s="16">
        <v>660171642</v>
      </c>
      <c r="AX542" s="16">
        <v>507246</v>
      </c>
      <c r="AY542" s="16">
        <v>18334</v>
      </c>
      <c r="AZ542" s="16">
        <v>1083</v>
      </c>
      <c r="BA542" s="16">
        <v>56330</v>
      </c>
    </row>
    <row r="543" spans="1:53">
      <c r="A543" s="15" t="s">
        <v>1344</v>
      </c>
      <c r="B543" s="15" t="s">
        <v>1345</v>
      </c>
      <c r="C543" s="15" t="s">
        <v>1346</v>
      </c>
      <c r="D543" s="15" t="s">
        <v>1347</v>
      </c>
      <c r="E543" s="15" t="s">
        <v>1347</v>
      </c>
      <c r="F543" s="15" t="s">
        <v>1702</v>
      </c>
      <c r="G543" s="15" t="s">
        <v>1752</v>
      </c>
      <c r="H543" s="15" t="s">
        <v>1349</v>
      </c>
      <c r="I543" s="15" t="s">
        <v>1375</v>
      </c>
      <c r="J543" s="15"/>
      <c r="K543" s="16">
        <v>96</v>
      </c>
      <c r="L543" s="16">
        <v>11674</v>
      </c>
      <c r="M543" s="16">
        <v>11617</v>
      </c>
      <c r="N543" s="16">
        <v>11657</v>
      </c>
      <c r="O543" s="16">
        <v>165185147</v>
      </c>
      <c r="P543" s="16">
        <v>356189</v>
      </c>
      <c r="Q543" s="16">
        <v>13122</v>
      </c>
      <c r="R543" s="16">
        <v>1091</v>
      </c>
      <c r="S543" s="15"/>
      <c r="T543" s="16">
        <v>96</v>
      </c>
      <c r="U543" s="16">
        <v>11643</v>
      </c>
      <c r="V543" s="16">
        <v>11639</v>
      </c>
      <c r="W543" s="16">
        <v>11745</v>
      </c>
      <c r="X543" s="16">
        <v>158522109</v>
      </c>
      <c r="Y543" s="16">
        <v>31335</v>
      </c>
      <c r="Z543" s="16">
        <v>1021</v>
      </c>
      <c r="AA543" s="16">
        <v>1044</v>
      </c>
      <c r="AC543" s="16">
        <v>97</v>
      </c>
      <c r="AD543" s="16">
        <v>11799</v>
      </c>
      <c r="AE543" s="16">
        <v>11801</v>
      </c>
      <c r="AF543" s="16">
        <v>11728</v>
      </c>
      <c r="AG543" s="16">
        <v>169235490</v>
      </c>
      <c r="AH543" s="16">
        <v>71264</v>
      </c>
      <c r="AI543" s="16">
        <v>2486</v>
      </c>
      <c r="AJ543" s="16">
        <v>1105</v>
      </c>
      <c r="AL543" s="16">
        <v>97</v>
      </c>
      <c r="AM543" s="16">
        <v>11772</v>
      </c>
      <c r="AN543" s="16">
        <v>11772</v>
      </c>
      <c r="AO543" s="16">
        <v>11789</v>
      </c>
      <c r="AP543" s="16">
        <v>167228896</v>
      </c>
      <c r="AQ543" s="16">
        <v>48458</v>
      </c>
      <c r="AR543" s="16">
        <v>1705</v>
      </c>
      <c r="AS543" s="16">
        <v>1092</v>
      </c>
      <c r="AU543" s="16">
        <v>97</v>
      </c>
      <c r="AV543" s="16">
        <v>11720</v>
      </c>
      <c r="AW543" s="16">
        <v>660171642</v>
      </c>
      <c r="AX543" s="16">
        <v>507246</v>
      </c>
      <c r="AY543" s="16">
        <v>18334</v>
      </c>
      <c r="AZ543" s="16">
        <v>1083</v>
      </c>
      <c r="BA543" s="16">
        <v>56330</v>
      </c>
    </row>
    <row r="544" spans="1:53">
      <c r="A544" s="15" t="s">
        <v>1344</v>
      </c>
      <c r="B544" s="15" t="s">
        <v>1345</v>
      </c>
      <c r="C544" s="15" t="s">
        <v>1346</v>
      </c>
      <c r="D544" s="15" t="s">
        <v>1347</v>
      </c>
      <c r="E544" s="15" t="s">
        <v>1347</v>
      </c>
      <c r="F544" s="15" t="s">
        <v>1702</v>
      </c>
      <c r="G544" s="15" t="s">
        <v>1753</v>
      </c>
      <c r="H544" s="15" t="s">
        <v>1349</v>
      </c>
      <c r="I544" s="15" t="s">
        <v>1371</v>
      </c>
      <c r="J544" s="15" t="s">
        <v>1641</v>
      </c>
      <c r="K544" s="16">
        <v>8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5" t="s">
        <v>1641</v>
      </c>
      <c r="T544" s="16">
        <v>8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5" t="s">
        <v>1641</v>
      </c>
      <c r="AC544" s="16">
        <v>8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5" t="s">
        <v>1641</v>
      </c>
      <c r="AL544" s="16">
        <v>8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5" t="s">
        <v>1641</v>
      </c>
      <c r="AU544" s="16">
        <v>8</v>
      </c>
      <c r="AV544" s="16">
        <v>0</v>
      </c>
      <c r="AW544" s="16">
        <v>0</v>
      </c>
      <c r="AX544" s="16">
        <v>0</v>
      </c>
      <c r="AY544" s="16">
        <v>0</v>
      </c>
      <c r="AZ544" s="16">
        <v>0</v>
      </c>
      <c r="BA544" s="16">
        <v>0</v>
      </c>
    </row>
    <row r="545" spans="1:53">
      <c r="A545" s="15" t="s">
        <v>1344</v>
      </c>
      <c r="B545" s="15" t="s">
        <v>1345</v>
      </c>
      <c r="C545" s="15" t="s">
        <v>1346</v>
      </c>
      <c r="D545" s="15" t="s">
        <v>1347</v>
      </c>
      <c r="E545" s="15" t="s">
        <v>1347</v>
      </c>
      <c r="F545" s="15" t="s">
        <v>1702</v>
      </c>
      <c r="G545" s="15" t="s">
        <v>1754</v>
      </c>
      <c r="H545" s="15" t="s">
        <v>1349</v>
      </c>
      <c r="I545" s="15" t="s">
        <v>1373</v>
      </c>
      <c r="J545" s="15" t="s">
        <v>1641</v>
      </c>
      <c r="K545" s="16">
        <v>8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5" t="s">
        <v>1641</v>
      </c>
      <c r="T545" s="16">
        <v>8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5" t="s">
        <v>1641</v>
      </c>
      <c r="AC545" s="16">
        <v>8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5" t="s">
        <v>1641</v>
      </c>
      <c r="AL545" s="16">
        <v>8</v>
      </c>
      <c r="AM545" s="16">
        <v>0</v>
      </c>
      <c r="AN545" s="16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5" t="s">
        <v>1641</v>
      </c>
      <c r="AU545" s="16">
        <v>8</v>
      </c>
      <c r="AV545" s="16">
        <v>0</v>
      </c>
      <c r="AW545" s="16">
        <v>0</v>
      </c>
      <c r="AX545" s="16">
        <v>0</v>
      </c>
      <c r="AY545" s="16">
        <v>0</v>
      </c>
      <c r="AZ545" s="16">
        <v>0</v>
      </c>
      <c r="BA545" s="16">
        <v>0</v>
      </c>
    </row>
    <row r="546" spans="1:53">
      <c r="A546" s="15" t="s">
        <v>1344</v>
      </c>
      <c r="B546" s="15" t="s">
        <v>1345</v>
      </c>
      <c r="C546" s="15" t="s">
        <v>1346</v>
      </c>
      <c r="D546" s="15" t="s">
        <v>1347</v>
      </c>
      <c r="E546" s="15" t="s">
        <v>1347</v>
      </c>
      <c r="F546" s="15" t="s">
        <v>1702</v>
      </c>
      <c r="G546" s="15" t="s">
        <v>1755</v>
      </c>
      <c r="H546" s="15" t="s">
        <v>1349</v>
      </c>
      <c r="I546" s="15" t="s">
        <v>1375</v>
      </c>
      <c r="J546" s="15" t="s">
        <v>1641</v>
      </c>
      <c r="K546" s="16">
        <v>8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5" t="s">
        <v>1641</v>
      </c>
      <c r="T546" s="16">
        <v>8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5" t="s">
        <v>1641</v>
      </c>
      <c r="AC546" s="16">
        <v>8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5" t="s">
        <v>1641</v>
      </c>
      <c r="AL546" s="16">
        <v>8</v>
      </c>
      <c r="AM546" s="16">
        <v>0</v>
      </c>
      <c r="AN546" s="16">
        <v>0</v>
      </c>
      <c r="AO546" s="16">
        <v>0</v>
      </c>
      <c r="AP546" s="16">
        <v>0</v>
      </c>
      <c r="AQ546" s="16">
        <v>0</v>
      </c>
      <c r="AR546" s="16">
        <v>0</v>
      </c>
      <c r="AS546" s="16">
        <v>0</v>
      </c>
      <c r="AT546" s="15" t="s">
        <v>1641</v>
      </c>
      <c r="AU546" s="16">
        <v>8</v>
      </c>
      <c r="AV546" s="16">
        <v>0</v>
      </c>
      <c r="AW546" s="16">
        <v>0</v>
      </c>
      <c r="AX546" s="16">
        <v>0</v>
      </c>
      <c r="AY546" s="16">
        <v>0</v>
      </c>
      <c r="AZ546" s="16">
        <v>0</v>
      </c>
      <c r="BA546" s="16">
        <v>0</v>
      </c>
    </row>
    <row r="547" spans="1:53">
      <c r="A547" s="15" t="s">
        <v>1344</v>
      </c>
      <c r="B547" s="15" t="s">
        <v>1345</v>
      </c>
      <c r="C547" s="15" t="s">
        <v>1346</v>
      </c>
      <c r="D547" s="15" t="s">
        <v>1347</v>
      </c>
      <c r="E547" s="15" t="s">
        <v>1347</v>
      </c>
      <c r="F547" s="15" t="s">
        <v>1702</v>
      </c>
      <c r="G547" s="15" t="s">
        <v>1756</v>
      </c>
      <c r="H547" s="15" t="s">
        <v>1349</v>
      </c>
      <c r="I547" s="15" t="s">
        <v>1369</v>
      </c>
      <c r="J547" s="15"/>
      <c r="K547" s="16">
        <v>3</v>
      </c>
      <c r="L547" s="16">
        <v>9</v>
      </c>
      <c r="M547" s="16">
        <v>10</v>
      </c>
      <c r="N547" s="16">
        <v>10</v>
      </c>
      <c r="O547" s="16">
        <v>149206</v>
      </c>
      <c r="P547" s="16">
        <v>30800</v>
      </c>
      <c r="Q547" s="16">
        <v>1128</v>
      </c>
      <c r="R547" s="16">
        <v>1187</v>
      </c>
      <c r="S547" s="15"/>
      <c r="T547" s="16">
        <v>3</v>
      </c>
      <c r="U547" s="16">
        <v>10</v>
      </c>
      <c r="V547" s="16">
        <v>10</v>
      </c>
      <c r="W547" s="16">
        <v>10</v>
      </c>
      <c r="X547" s="16">
        <v>172210</v>
      </c>
      <c r="Y547" s="16">
        <v>1524</v>
      </c>
      <c r="Z547" s="16">
        <v>50</v>
      </c>
      <c r="AA547" s="16">
        <v>1325</v>
      </c>
      <c r="AB547" s="15" t="s">
        <v>1641</v>
      </c>
      <c r="AC547" s="16">
        <v>3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5" t="s">
        <v>1641</v>
      </c>
      <c r="AL547" s="16">
        <v>3</v>
      </c>
      <c r="AM547" s="16">
        <v>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5" t="s">
        <v>1641</v>
      </c>
      <c r="AU547" s="16">
        <v>3</v>
      </c>
      <c r="AV547" s="16">
        <v>0</v>
      </c>
      <c r="AW547" s="16">
        <v>0</v>
      </c>
      <c r="AX547" s="16">
        <v>0</v>
      </c>
      <c r="AY547" s="16">
        <v>0</v>
      </c>
      <c r="AZ547" s="16">
        <v>0</v>
      </c>
      <c r="BA547" s="16">
        <v>0</v>
      </c>
    </row>
    <row r="548" spans="1:53">
      <c r="A548" s="15" t="s">
        <v>1344</v>
      </c>
      <c r="B548" s="15" t="s">
        <v>1345</v>
      </c>
      <c r="C548" s="15" t="s">
        <v>1346</v>
      </c>
      <c r="D548" s="15" t="s">
        <v>1347</v>
      </c>
      <c r="E548" s="15" t="s">
        <v>1347</v>
      </c>
      <c r="F548" s="15" t="s">
        <v>1702</v>
      </c>
      <c r="G548" s="15" t="s">
        <v>1757</v>
      </c>
      <c r="H548" s="15" t="s">
        <v>1349</v>
      </c>
      <c r="I548" s="15" t="s">
        <v>1371</v>
      </c>
      <c r="J548" s="15" t="s">
        <v>1641</v>
      </c>
      <c r="K548" s="16">
        <v>1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5" t="s">
        <v>1641</v>
      </c>
      <c r="T548" s="16">
        <v>1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5" t="s">
        <v>1641</v>
      </c>
      <c r="AC548" s="16">
        <v>1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5" t="s">
        <v>1641</v>
      </c>
      <c r="AL548" s="16">
        <v>1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5" t="s">
        <v>1641</v>
      </c>
      <c r="AU548" s="16">
        <v>1</v>
      </c>
      <c r="AV548" s="16">
        <v>0</v>
      </c>
      <c r="AW548" s="16">
        <v>0</v>
      </c>
      <c r="AX548" s="16">
        <v>0</v>
      </c>
      <c r="AY548" s="16">
        <v>0</v>
      </c>
      <c r="AZ548" s="16">
        <v>0</v>
      </c>
      <c r="BA548" s="16">
        <v>0</v>
      </c>
    </row>
    <row r="549" spans="1:53">
      <c r="A549" s="15" t="s">
        <v>1344</v>
      </c>
      <c r="B549" s="15" t="s">
        <v>1345</v>
      </c>
      <c r="C549" s="15" t="s">
        <v>1346</v>
      </c>
      <c r="D549" s="15" t="s">
        <v>1347</v>
      </c>
      <c r="E549" s="15" t="s">
        <v>1347</v>
      </c>
      <c r="F549" s="15" t="s">
        <v>1702</v>
      </c>
      <c r="G549" s="15" t="s">
        <v>1758</v>
      </c>
      <c r="H549" s="15" t="s">
        <v>1349</v>
      </c>
      <c r="I549" s="15" t="s">
        <v>1373</v>
      </c>
      <c r="J549" s="15" t="s">
        <v>1641</v>
      </c>
      <c r="K549" s="16">
        <v>1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5" t="s">
        <v>1641</v>
      </c>
      <c r="T549" s="16">
        <v>1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5" t="s">
        <v>1641</v>
      </c>
      <c r="AC549" s="16">
        <v>1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5" t="s">
        <v>1641</v>
      </c>
      <c r="AL549" s="16">
        <v>1</v>
      </c>
      <c r="AM549" s="16">
        <v>0</v>
      </c>
      <c r="AN549" s="16">
        <v>0</v>
      </c>
      <c r="AO549" s="16">
        <v>0</v>
      </c>
      <c r="AP549" s="16">
        <v>0</v>
      </c>
      <c r="AQ549" s="16">
        <v>0</v>
      </c>
      <c r="AR549" s="16">
        <v>0</v>
      </c>
      <c r="AS549" s="16">
        <v>0</v>
      </c>
      <c r="AT549" s="15" t="s">
        <v>1641</v>
      </c>
      <c r="AU549" s="16">
        <v>1</v>
      </c>
      <c r="AV549" s="16">
        <v>0</v>
      </c>
      <c r="AW549" s="16">
        <v>0</v>
      </c>
      <c r="AX549" s="16">
        <v>0</v>
      </c>
      <c r="AY549" s="16">
        <v>0</v>
      </c>
      <c r="AZ549" s="16">
        <v>0</v>
      </c>
      <c r="BA549" s="16">
        <v>0</v>
      </c>
    </row>
    <row r="550" spans="1:53">
      <c r="A550" s="15" t="s">
        <v>1344</v>
      </c>
      <c r="B550" s="15" t="s">
        <v>1345</v>
      </c>
      <c r="C550" s="15" t="s">
        <v>1346</v>
      </c>
      <c r="D550" s="15" t="s">
        <v>1347</v>
      </c>
      <c r="E550" s="15" t="s">
        <v>1347</v>
      </c>
      <c r="F550" s="15" t="s">
        <v>1702</v>
      </c>
      <c r="G550" s="15" t="s">
        <v>1759</v>
      </c>
      <c r="H550" s="15" t="s">
        <v>1349</v>
      </c>
      <c r="I550" s="15" t="s">
        <v>1375</v>
      </c>
      <c r="J550" s="15" t="s">
        <v>1641</v>
      </c>
      <c r="K550" s="16">
        <v>1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5" t="s">
        <v>1641</v>
      </c>
      <c r="T550" s="16">
        <v>1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5" t="s">
        <v>1641</v>
      </c>
      <c r="AC550" s="16">
        <v>1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5" t="s">
        <v>1641</v>
      </c>
      <c r="AL550" s="16">
        <v>1</v>
      </c>
      <c r="AM550" s="16">
        <v>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5" t="s">
        <v>1641</v>
      </c>
      <c r="AU550" s="16">
        <v>1</v>
      </c>
      <c r="AV550" s="16">
        <v>0</v>
      </c>
      <c r="AW550" s="16">
        <v>0</v>
      </c>
      <c r="AX550" s="16">
        <v>0</v>
      </c>
      <c r="AY550" s="16">
        <v>0</v>
      </c>
      <c r="AZ550" s="16">
        <v>0</v>
      </c>
      <c r="BA550" s="16">
        <v>0</v>
      </c>
    </row>
    <row r="551" spans="1:53">
      <c r="A551" s="15" t="s">
        <v>1344</v>
      </c>
      <c r="B551" s="15" t="s">
        <v>1345</v>
      </c>
      <c r="C551" s="15" t="s">
        <v>1346</v>
      </c>
      <c r="D551" s="15" t="s">
        <v>1347</v>
      </c>
      <c r="E551" s="15" t="s">
        <v>1347</v>
      </c>
      <c r="F551" s="15" t="s">
        <v>1702</v>
      </c>
      <c r="G551" s="15" t="s">
        <v>1760</v>
      </c>
      <c r="H551" s="15" t="s">
        <v>1349</v>
      </c>
      <c r="I551" s="15" t="s">
        <v>1371</v>
      </c>
      <c r="J551" s="15" t="s">
        <v>1641</v>
      </c>
      <c r="K551" s="16">
        <v>1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5" t="s">
        <v>1641</v>
      </c>
      <c r="T551" s="16">
        <v>1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5" t="s">
        <v>1641</v>
      </c>
      <c r="AC551" s="16">
        <v>1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5" t="s">
        <v>1641</v>
      </c>
      <c r="AL551" s="16">
        <v>1</v>
      </c>
      <c r="AM551" s="16">
        <v>0</v>
      </c>
      <c r="AN551" s="16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5" t="s">
        <v>1641</v>
      </c>
      <c r="AU551" s="16">
        <v>1</v>
      </c>
      <c r="AV551" s="16">
        <v>0</v>
      </c>
      <c r="AW551" s="16">
        <v>0</v>
      </c>
      <c r="AX551" s="16">
        <v>0</v>
      </c>
      <c r="AY551" s="16">
        <v>0</v>
      </c>
      <c r="AZ551" s="16">
        <v>0</v>
      </c>
      <c r="BA551" s="16">
        <v>0</v>
      </c>
    </row>
    <row r="552" spans="1:53">
      <c r="A552" s="15" t="s">
        <v>1344</v>
      </c>
      <c r="B552" s="15" t="s">
        <v>1345</v>
      </c>
      <c r="C552" s="15" t="s">
        <v>1346</v>
      </c>
      <c r="D552" s="15" t="s">
        <v>1347</v>
      </c>
      <c r="E552" s="15" t="s">
        <v>1347</v>
      </c>
      <c r="F552" s="15" t="s">
        <v>1702</v>
      </c>
      <c r="G552" s="15" t="s">
        <v>1761</v>
      </c>
      <c r="H552" s="15" t="s">
        <v>1349</v>
      </c>
      <c r="I552" s="15" t="s">
        <v>1373</v>
      </c>
      <c r="J552" s="15" t="s">
        <v>1641</v>
      </c>
      <c r="K552" s="16">
        <v>1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5" t="s">
        <v>1641</v>
      </c>
      <c r="T552" s="16">
        <v>1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5" t="s">
        <v>1641</v>
      </c>
      <c r="AC552" s="16">
        <v>1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5" t="s">
        <v>1641</v>
      </c>
      <c r="AL552" s="16">
        <v>1</v>
      </c>
      <c r="AM552" s="16">
        <v>0</v>
      </c>
      <c r="AN552" s="16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5" t="s">
        <v>1641</v>
      </c>
      <c r="AU552" s="16">
        <v>1</v>
      </c>
      <c r="AV552" s="16">
        <v>0</v>
      </c>
      <c r="AW552" s="16">
        <v>0</v>
      </c>
      <c r="AX552" s="16">
        <v>0</v>
      </c>
      <c r="AY552" s="16">
        <v>0</v>
      </c>
      <c r="AZ552" s="16">
        <v>0</v>
      </c>
      <c r="BA552" s="16">
        <v>0</v>
      </c>
    </row>
    <row r="553" spans="1:53">
      <c r="A553" s="15" t="s">
        <v>1344</v>
      </c>
      <c r="B553" s="15" t="s">
        <v>1345</v>
      </c>
      <c r="C553" s="15" t="s">
        <v>1346</v>
      </c>
      <c r="D553" s="15" t="s">
        <v>1347</v>
      </c>
      <c r="E553" s="15" t="s">
        <v>1347</v>
      </c>
      <c r="F553" s="15" t="s">
        <v>1702</v>
      </c>
      <c r="G553" s="15" t="s">
        <v>1762</v>
      </c>
      <c r="H553" s="15" t="s">
        <v>1349</v>
      </c>
      <c r="I553" s="15" t="s">
        <v>1375</v>
      </c>
      <c r="J553" s="15" t="s">
        <v>1641</v>
      </c>
      <c r="K553" s="16">
        <v>1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5" t="s">
        <v>1641</v>
      </c>
      <c r="T553" s="16">
        <v>1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5" t="s">
        <v>1641</v>
      </c>
      <c r="AC553" s="16">
        <v>1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5" t="s">
        <v>1641</v>
      </c>
      <c r="AL553" s="16">
        <v>1</v>
      </c>
      <c r="AM553" s="16">
        <v>0</v>
      </c>
      <c r="AN553" s="16">
        <v>0</v>
      </c>
      <c r="AO553" s="16">
        <v>0</v>
      </c>
      <c r="AP553" s="16">
        <v>0</v>
      </c>
      <c r="AQ553" s="16">
        <v>0</v>
      </c>
      <c r="AR553" s="16">
        <v>0</v>
      </c>
      <c r="AS553" s="16">
        <v>0</v>
      </c>
      <c r="AT553" s="15" t="s">
        <v>1641</v>
      </c>
      <c r="AU553" s="16">
        <v>1</v>
      </c>
      <c r="AV553" s="16">
        <v>0</v>
      </c>
      <c r="AW553" s="16">
        <v>0</v>
      </c>
      <c r="AX553" s="16">
        <v>0</v>
      </c>
      <c r="AY553" s="16">
        <v>0</v>
      </c>
      <c r="AZ553" s="16">
        <v>0</v>
      </c>
      <c r="BA553" s="16">
        <v>0</v>
      </c>
    </row>
    <row r="554" spans="1:53">
      <c r="A554" s="15" t="s">
        <v>1344</v>
      </c>
      <c r="B554" s="15" t="s">
        <v>1345</v>
      </c>
      <c r="C554" s="15" t="s">
        <v>1346</v>
      </c>
      <c r="D554" s="15" t="s">
        <v>1347</v>
      </c>
      <c r="E554" s="15" t="s">
        <v>1347</v>
      </c>
      <c r="F554" s="15" t="s">
        <v>1702</v>
      </c>
      <c r="G554" s="15" t="s">
        <v>1763</v>
      </c>
      <c r="H554" s="15" t="s">
        <v>1349</v>
      </c>
      <c r="I554" s="15" t="s">
        <v>1371</v>
      </c>
      <c r="J554" s="15" t="s">
        <v>1641</v>
      </c>
      <c r="K554" s="16">
        <v>1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5" t="s">
        <v>1641</v>
      </c>
      <c r="T554" s="16">
        <v>1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5" t="s">
        <v>1641</v>
      </c>
      <c r="AC554" s="16">
        <v>1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5" t="s">
        <v>1641</v>
      </c>
      <c r="AL554" s="16">
        <v>1</v>
      </c>
      <c r="AM554" s="16">
        <v>0</v>
      </c>
      <c r="AN554" s="16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5" t="s">
        <v>1641</v>
      </c>
      <c r="AU554" s="16">
        <v>1</v>
      </c>
      <c r="AV554" s="16">
        <v>0</v>
      </c>
      <c r="AW554" s="16">
        <v>0</v>
      </c>
      <c r="AX554" s="16">
        <v>0</v>
      </c>
      <c r="AY554" s="16">
        <v>0</v>
      </c>
      <c r="AZ554" s="16">
        <v>0</v>
      </c>
      <c r="BA554" s="16">
        <v>0</v>
      </c>
    </row>
    <row r="555" spans="1:53">
      <c r="A555" s="15" t="s">
        <v>1344</v>
      </c>
      <c r="B555" s="15" t="s">
        <v>1345</v>
      </c>
      <c r="C555" s="15" t="s">
        <v>1346</v>
      </c>
      <c r="D555" s="15" t="s">
        <v>1347</v>
      </c>
      <c r="E555" s="15" t="s">
        <v>1347</v>
      </c>
      <c r="F555" s="15" t="s">
        <v>1702</v>
      </c>
      <c r="G555" s="15" t="s">
        <v>1764</v>
      </c>
      <c r="H555" s="15" t="s">
        <v>1349</v>
      </c>
      <c r="I555" s="15" t="s">
        <v>1373</v>
      </c>
      <c r="J555" s="15" t="s">
        <v>1641</v>
      </c>
      <c r="K555" s="16">
        <v>1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5" t="s">
        <v>1641</v>
      </c>
      <c r="T555" s="16">
        <v>1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5" t="s">
        <v>1641</v>
      </c>
      <c r="AC555" s="16">
        <v>1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5" t="s">
        <v>1641</v>
      </c>
      <c r="AL555" s="16">
        <v>1</v>
      </c>
      <c r="AM555" s="16">
        <v>0</v>
      </c>
      <c r="AN555" s="16">
        <v>0</v>
      </c>
      <c r="AO555" s="16">
        <v>0</v>
      </c>
      <c r="AP555" s="16">
        <v>0</v>
      </c>
      <c r="AQ555" s="16">
        <v>0</v>
      </c>
      <c r="AR555" s="16">
        <v>0</v>
      </c>
      <c r="AS555" s="16">
        <v>0</v>
      </c>
      <c r="AT555" s="15" t="s">
        <v>1641</v>
      </c>
      <c r="AU555" s="16">
        <v>1</v>
      </c>
      <c r="AV555" s="16">
        <v>0</v>
      </c>
      <c r="AW555" s="16">
        <v>0</v>
      </c>
      <c r="AX555" s="16">
        <v>0</v>
      </c>
      <c r="AY555" s="16">
        <v>0</v>
      </c>
      <c r="AZ555" s="16">
        <v>0</v>
      </c>
      <c r="BA555" s="16">
        <v>0</v>
      </c>
    </row>
    <row r="556" spans="1:53">
      <c r="A556" s="15" t="s">
        <v>1344</v>
      </c>
      <c r="B556" s="15" t="s">
        <v>1345</v>
      </c>
      <c r="C556" s="15" t="s">
        <v>1346</v>
      </c>
      <c r="D556" s="15" t="s">
        <v>1347</v>
      </c>
      <c r="E556" s="15" t="s">
        <v>1347</v>
      </c>
      <c r="F556" s="15" t="s">
        <v>1702</v>
      </c>
      <c r="G556" s="15" t="s">
        <v>1765</v>
      </c>
      <c r="H556" s="15" t="s">
        <v>1349</v>
      </c>
      <c r="I556" s="15" t="s">
        <v>1375</v>
      </c>
      <c r="J556" s="15" t="s">
        <v>1641</v>
      </c>
      <c r="K556" s="16">
        <v>1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5" t="s">
        <v>1641</v>
      </c>
      <c r="T556" s="16">
        <v>1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5" t="s">
        <v>1641</v>
      </c>
      <c r="AC556" s="16">
        <v>1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5" t="s">
        <v>1641</v>
      </c>
      <c r="AL556" s="16">
        <v>1</v>
      </c>
      <c r="AM556" s="16">
        <v>0</v>
      </c>
      <c r="AN556" s="16">
        <v>0</v>
      </c>
      <c r="AO556" s="16">
        <v>0</v>
      </c>
      <c r="AP556" s="16">
        <v>0</v>
      </c>
      <c r="AQ556" s="16">
        <v>0</v>
      </c>
      <c r="AR556" s="16">
        <v>0</v>
      </c>
      <c r="AS556" s="16">
        <v>0</v>
      </c>
      <c r="AT556" s="15" t="s">
        <v>1641</v>
      </c>
      <c r="AU556" s="16">
        <v>1</v>
      </c>
      <c r="AV556" s="16">
        <v>0</v>
      </c>
      <c r="AW556" s="16">
        <v>0</v>
      </c>
      <c r="AX556" s="16">
        <v>0</v>
      </c>
      <c r="AY556" s="16">
        <v>0</v>
      </c>
      <c r="AZ556" s="16">
        <v>0</v>
      </c>
      <c r="BA556" s="16">
        <v>0</v>
      </c>
    </row>
    <row r="557" spans="1:53">
      <c r="A557" s="15" t="s">
        <v>1344</v>
      </c>
      <c r="B557" s="15" t="s">
        <v>1345</v>
      </c>
      <c r="C557" s="15" t="s">
        <v>1346</v>
      </c>
      <c r="D557" s="15" t="s">
        <v>1347</v>
      </c>
      <c r="E557" s="15" t="s">
        <v>1347</v>
      </c>
      <c r="F557" s="15" t="s">
        <v>1702</v>
      </c>
      <c r="G557" s="15" t="s">
        <v>1643</v>
      </c>
      <c r="H557" s="15" t="s">
        <v>1349</v>
      </c>
      <c r="I557" s="15" t="s">
        <v>1367</v>
      </c>
      <c r="J557" s="15" t="s">
        <v>1641</v>
      </c>
      <c r="K557" s="16">
        <v>1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5" t="s">
        <v>1641</v>
      </c>
      <c r="T557" s="16">
        <v>1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5" t="s">
        <v>1365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5" t="s">
        <v>1365</v>
      </c>
      <c r="AL557" s="16">
        <v>0</v>
      </c>
      <c r="AM557" s="16">
        <v>0</v>
      </c>
      <c r="AN557" s="16">
        <v>0</v>
      </c>
      <c r="AO557" s="16">
        <v>0</v>
      </c>
      <c r="AP557" s="16">
        <v>0</v>
      </c>
      <c r="AQ557" s="16">
        <v>0</v>
      </c>
      <c r="AR557" s="16">
        <v>0</v>
      </c>
      <c r="AS557" s="16">
        <v>0</v>
      </c>
      <c r="AT557" s="15" t="s">
        <v>1641</v>
      </c>
      <c r="AU557" s="16">
        <v>1</v>
      </c>
      <c r="AV557" s="16">
        <v>0</v>
      </c>
      <c r="AW557" s="16">
        <v>0</v>
      </c>
      <c r="AX557" s="16">
        <v>0</v>
      </c>
      <c r="AY557" s="16">
        <v>0</v>
      </c>
      <c r="AZ557" s="16">
        <v>0</v>
      </c>
      <c r="BA557" s="16">
        <v>0</v>
      </c>
    </row>
    <row r="558" spans="1:53">
      <c r="A558" s="15" t="s">
        <v>1344</v>
      </c>
      <c r="B558" s="15" t="s">
        <v>1345</v>
      </c>
      <c r="C558" s="15" t="s">
        <v>1346</v>
      </c>
      <c r="D558" s="15" t="s">
        <v>1347</v>
      </c>
      <c r="E558" s="15" t="s">
        <v>1347</v>
      </c>
      <c r="F558" s="15" t="s">
        <v>1702</v>
      </c>
      <c r="G558" s="15" t="s">
        <v>1766</v>
      </c>
      <c r="H558" s="15" t="s">
        <v>1349</v>
      </c>
      <c r="I558" s="15" t="s">
        <v>1369</v>
      </c>
      <c r="J558" s="15" t="s">
        <v>1641</v>
      </c>
      <c r="K558" s="16">
        <v>1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5" t="s">
        <v>1641</v>
      </c>
      <c r="T558" s="16">
        <v>1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5" t="s">
        <v>1365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5" t="s">
        <v>1365</v>
      </c>
      <c r="AL558" s="16">
        <v>0</v>
      </c>
      <c r="AM558" s="16">
        <v>0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5" t="s">
        <v>1641</v>
      </c>
      <c r="AU558" s="16">
        <v>1</v>
      </c>
      <c r="AV558" s="16">
        <v>0</v>
      </c>
      <c r="AW558" s="16">
        <v>0</v>
      </c>
      <c r="AX558" s="16">
        <v>0</v>
      </c>
      <c r="AY558" s="16">
        <v>0</v>
      </c>
      <c r="AZ558" s="16">
        <v>0</v>
      </c>
      <c r="BA558" s="16">
        <v>0</v>
      </c>
    </row>
    <row r="559" spans="1:53">
      <c r="A559" s="15" t="s">
        <v>1344</v>
      </c>
      <c r="B559" s="15" t="s">
        <v>1345</v>
      </c>
      <c r="C559" s="15" t="s">
        <v>1346</v>
      </c>
      <c r="D559" s="15" t="s">
        <v>1347</v>
      </c>
      <c r="E559" s="15" t="s">
        <v>1347</v>
      </c>
      <c r="F559" s="15" t="s">
        <v>1702</v>
      </c>
      <c r="G559" s="15" t="s">
        <v>1767</v>
      </c>
      <c r="H559" s="15" t="s">
        <v>1349</v>
      </c>
      <c r="I559" s="15" t="s">
        <v>1371</v>
      </c>
      <c r="J559" s="15" t="s">
        <v>1641</v>
      </c>
      <c r="K559" s="16">
        <v>1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5" t="s">
        <v>1641</v>
      </c>
      <c r="T559" s="16">
        <v>1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5" t="s">
        <v>1365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5" t="s">
        <v>1365</v>
      </c>
      <c r="AL559" s="16">
        <v>0</v>
      </c>
      <c r="AM559" s="16">
        <v>0</v>
      </c>
      <c r="AN559" s="16">
        <v>0</v>
      </c>
      <c r="AO559" s="16">
        <v>0</v>
      </c>
      <c r="AP559" s="16">
        <v>0</v>
      </c>
      <c r="AQ559" s="16">
        <v>0</v>
      </c>
      <c r="AR559" s="16">
        <v>0</v>
      </c>
      <c r="AS559" s="16">
        <v>0</v>
      </c>
      <c r="AT559" s="15" t="s">
        <v>1641</v>
      </c>
      <c r="AU559" s="16">
        <v>1</v>
      </c>
      <c r="AV559" s="16">
        <v>0</v>
      </c>
      <c r="AW559" s="16">
        <v>0</v>
      </c>
      <c r="AX559" s="16">
        <v>0</v>
      </c>
      <c r="AY559" s="16">
        <v>0</v>
      </c>
      <c r="AZ559" s="16">
        <v>0</v>
      </c>
      <c r="BA559" s="16">
        <v>0</v>
      </c>
    </row>
    <row r="560" spans="1:53">
      <c r="A560" s="15" t="s">
        <v>1344</v>
      </c>
      <c r="B560" s="15" t="s">
        <v>1345</v>
      </c>
      <c r="C560" s="15" t="s">
        <v>1346</v>
      </c>
      <c r="D560" s="15" t="s">
        <v>1347</v>
      </c>
      <c r="E560" s="15" t="s">
        <v>1347</v>
      </c>
      <c r="F560" s="15" t="s">
        <v>1702</v>
      </c>
      <c r="G560" s="15" t="s">
        <v>1768</v>
      </c>
      <c r="H560" s="15" t="s">
        <v>1349</v>
      </c>
      <c r="I560" s="15" t="s">
        <v>1373</v>
      </c>
      <c r="J560" s="15" t="s">
        <v>1641</v>
      </c>
      <c r="K560" s="16">
        <v>1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5" t="s">
        <v>1641</v>
      </c>
      <c r="T560" s="16">
        <v>1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5" t="s">
        <v>1365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5" t="s">
        <v>1365</v>
      </c>
      <c r="AL560" s="16">
        <v>0</v>
      </c>
      <c r="AM560" s="16">
        <v>0</v>
      </c>
      <c r="AN560" s="16">
        <v>0</v>
      </c>
      <c r="AO560" s="16">
        <v>0</v>
      </c>
      <c r="AP560" s="16">
        <v>0</v>
      </c>
      <c r="AQ560" s="16">
        <v>0</v>
      </c>
      <c r="AR560" s="16">
        <v>0</v>
      </c>
      <c r="AS560" s="16">
        <v>0</v>
      </c>
      <c r="AT560" s="15" t="s">
        <v>1641</v>
      </c>
      <c r="AU560" s="16">
        <v>1</v>
      </c>
      <c r="AV560" s="16">
        <v>0</v>
      </c>
      <c r="AW560" s="16">
        <v>0</v>
      </c>
      <c r="AX560" s="16">
        <v>0</v>
      </c>
      <c r="AY560" s="16">
        <v>0</v>
      </c>
      <c r="AZ560" s="16">
        <v>0</v>
      </c>
      <c r="BA560" s="16">
        <v>0</v>
      </c>
    </row>
    <row r="561" spans="1:53">
      <c r="A561" s="15" t="s">
        <v>1344</v>
      </c>
      <c r="B561" s="15" t="s">
        <v>1345</v>
      </c>
      <c r="C561" s="15" t="s">
        <v>1346</v>
      </c>
      <c r="D561" s="15" t="s">
        <v>1347</v>
      </c>
      <c r="E561" s="15" t="s">
        <v>1347</v>
      </c>
      <c r="F561" s="15" t="s">
        <v>1702</v>
      </c>
      <c r="G561" s="15" t="s">
        <v>1769</v>
      </c>
      <c r="H561" s="15" t="s">
        <v>1349</v>
      </c>
      <c r="I561" s="15" t="s">
        <v>1375</v>
      </c>
      <c r="J561" s="15" t="s">
        <v>1641</v>
      </c>
      <c r="K561" s="16">
        <v>1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5" t="s">
        <v>1641</v>
      </c>
      <c r="T561" s="16">
        <v>1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5" t="s">
        <v>1365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5" t="s">
        <v>1365</v>
      </c>
      <c r="AL561" s="16">
        <v>0</v>
      </c>
      <c r="AM561" s="16">
        <v>0</v>
      </c>
      <c r="AN561" s="16">
        <v>0</v>
      </c>
      <c r="AO561" s="16">
        <v>0</v>
      </c>
      <c r="AP561" s="16">
        <v>0</v>
      </c>
      <c r="AQ561" s="16">
        <v>0</v>
      </c>
      <c r="AR561" s="16">
        <v>0</v>
      </c>
      <c r="AS561" s="16">
        <v>0</v>
      </c>
      <c r="AT561" s="15" t="s">
        <v>1641</v>
      </c>
      <c r="AU561" s="16">
        <v>1</v>
      </c>
      <c r="AV561" s="16">
        <v>0</v>
      </c>
      <c r="AW561" s="16">
        <v>0</v>
      </c>
      <c r="AX561" s="16">
        <v>0</v>
      </c>
      <c r="AY561" s="16">
        <v>0</v>
      </c>
      <c r="AZ561" s="16">
        <v>0</v>
      </c>
      <c r="BA561" s="16">
        <v>0</v>
      </c>
    </row>
    <row r="562" spans="1:53">
      <c r="A562" s="15" t="s">
        <v>1344</v>
      </c>
      <c r="B562" s="15" t="s">
        <v>1345</v>
      </c>
      <c r="C562" s="15" t="s">
        <v>1346</v>
      </c>
      <c r="D562" s="15" t="s">
        <v>1347</v>
      </c>
      <c r="E562" s="15" t="s">
        <v>1347</v>
      </c>
      <c r="F562" s="15" t="s">
        <v>1702</v>
      </c>
      <c r="G562" s="15" t="s">
        <v>1648</v>
      </c>
      <c r="H562" s="15" t="s">
        <v>1349</v>
      </c>
      <c r="I562" s="15" t="s">
        <v>1367</v>
      </c>
      <c r="J562" s="15" t="s">
        <v>1641</v>
      </c>
      <c r="K562" s="16">
        <v>3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5" t="s">
        <v>1641</v>
      </c>
      <c r="T562" s="16">
        <v>3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5" t="s">
        <v>1641</v>
      </c>
      <c r="AC562" s="16">
        <v>3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5" t="s">
        <v>1641</v>
      </c>
      <c r="AL562" s="16">
        <v>3</v>
      </c>
      <c r="AM562" s="16">
        <v>0</v>
      </c>
      <c r="AN562" s="16">
        <v>0</v>
      </c>
      <c r="AO562" s="16">
        <v>0</v>
      </c>
      <c r="AP562" s="16">
        <v>0</v>
      </c>
      <c r="AQ562" s="16">
        <v>0</v>
      </c>
      <c r="AR562" s="16">
        <v>0</v>
      </c>
      <c r="AS562" s="16">
        <v>0</v>
      </c>
      <c r="AU562" s="16">
        <v>3</v>
      </c>
      <c r="AV562" s="16">
        <v>5</v>
      </c>
      <c r="AW562" s="16">
        <v>329085</v>
      </c>
      <c r="AX562" s="16">
        <v>76590</v>
      </c>
      <c r="AY562" s="16">
        <v>4746</v>
      </c>
      <c r="AZ562" s="16">
        <v>1205</v>
      </c>
      <c r="BA562" s="16">
        <v>62683</v>
      </c>
    </row>
    <row r="563" spans="1:53">
      <c r="A563" s="15" t="s">
        <v>1344</v>
      </c>
      <c r="B563" s="15" t="s">
        <v>1345</v>
      </c>
      <c r="C563" s="15" t="s">
        <v>1346</v>
      </c>
      <c r="D563" s="15" t="s">
        <v>1347</v>
      </c>
      <c r="E563" s="15" t="s">
        <v>1347</v>
      </c>
      <c r="F563" s="15" t="s">
        <v>1702</v>
      </c>
      <c r="G563" s="15" t="s">
        <v>1649</v>
      </c>
      <c r="H563" s="15" t="s">
        <v>1349</v>
      </c>
      <c r="I563" s="15" t="s">
        <v>1369</v>
      </c>
      <c r="J563" s="15" t="s">
        <v>1641</v>
      </c>
      <c r="K563" s="16">
        <v>1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5" t="s">
        <v>1641</v>
      </c>
      <c r="T563" s="16">
        <v>1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5" t="s">
        <v>1641</v>
      </c>
      <c r="AC563" s="16">
        <v>1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5" t="s">
        <v>1641</v>
      </c>
      <c r="AL563" s="16">
        <v>1</v>
      </c>
      <c r="AM563" s="16">
        <v>0</v>
      </c>
      <c r="AN563" s="16">
        <v>0</v>
      </c>
      <c r="AO563" s="16">
        <v>0</v>
      </c>
      <c r="AP563" s="16">
        <v>0</v>
      </c>
      <c r="AQ563" s="16">
        <v>0</v>
      </c>
      <c r="AR563" s="16">
        <v>0</v>
      </c>
      <c r="AS563" s="16">
        <v>0</v>
      </c>
      <c r="AT563" s="15" t="s">
        <v>1641</v>
      </c>
      <c r="AU563" s="16">
        <v>1</v>
      </c>
      <c r="AV563" s="16">
        <v>0</v>
      </c>
      <c r="AW563" s="16">
        <v>0</v>
      </c>
      <c r="AX563" s="16">
        <v>0</v>
      </c>
      <c r="AY563" s="16">
        <v>0</v>
      </c>
      <c r="AZ563" s="16">
        <v>0</v>
      </c>
      <c r="BA563" s="16">
        <v>0</v>
      </c>
    </row>
    <row r="564" spans="1:53">
      <c r="A564" s="15" t="s">
        <v>1344</v>
      </c>
      <c r="B564" s="15" t="s">
        <v>1345</v>
      </c>
      <c r="C564" s="15" t="s">
        <v>1346</v>
      </c>
      <c r="D564" s="15" t="s">
        <v>1347</v>
      </c>
      <c r="E564" s="15" t="s">
        <v>1347</v>
      </c>
      <c r="F564" s="15" t="s">
        <v>1702</v>
      </c>
      <c r="G564" s="15" t="s">
        <v>1770</v>
      </c>
      <c r="H564" s="15" t="s">
        <v>1349</v>
      </c>
      <c r="I564" s="15" t="s">
        <v>1371</v>
      </c>
      <c r="J564" s="15" t="s">
        <v>1641</v>
      </c>
      <c r="K564" s="16">
        <v>1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5" t="s">
        <v>1641</v>
      </c>
      <c r="T564" s="16">
        <v>1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5" t="s">
        <v>1641</v>
      </c>
      <c r="AC564" s="16">
        <v>1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5" t="s">
        <v>1641</v>
      </c>
      <c r="AL564" s="16">
        <v>1</v>
      </c>
      <c r="AM564" s="16">
        <v>0</v>
      </c>
      <c r="AN564" s="16">
        <v>0</v>
      </c>
      <c r="AO564" s="16">
        <v>0</v>
      </c>
      <c r="AP564" s="16">
        <v>0</v>
      </c>
      <c r="AQ564" s="16">
        <v>0</v>
      </c>
      <c r="AR564" s="16">
        <v>0</v>
      </c>
      <c r="AS564" s="16">
        <v>0</v>
      </c>
      <c r="AT564" s="15" t="s">
        <v>1641</v>
      </c>
      <c r="AU564" s="16">
        <v>1</v>
      </c>
      <c r="AV564" s="16">
        <v>0</v>
      </c>
      <c r="AW564" s="16">
        <v>0</v>
      </c>
      <c r="AX564" s="16">
        <v>0</v>
      </c>
      <c r="AY564" s="16">
        <v>0</v>
      </c>
      <c r="AZ564" s="16">
        <v>0</v>
      </c>
      <c r="BA564" s="16">
        <v>0</v>
      </c>
    </row>
    <row r="565" spans="1:53">
      <c r="A565" s="15" t="s">
        <v>1344</v>
      </c>
      <c r="B565" s="15" t="s">
        <v>1345</v>
      </c>
      <c r="C565" s="15" t="s">
        <v>1346</v>
      </c>
      <c r="D565" s="15" t="s">
        <v>1347</v>
      </c>
      <c r="E565" s="15" t="s">
        <v>1347</v>
      </c>
      <c r="F565" s="15" t="s">
        <v>1702</v>
      </c>
      <c r="G565" s="15" t="s">
        <v>1771</v>
      </c>
      <c r="H565" s="15" t="s">
        <v>1349</v>
      </c>
      <c r="I565" s="15" t="s">
        <v>1373</v>
      </c>
      <c r="J565" s="15" t="s">
        <v>1641</v>
      </c>
      <c r="K565" s="16">
        <v>1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5" t="s">
        <v>1641</v>
      </c>
      <c r="T565" s="16">
        <v>1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5" t="s">
        <v>1641</v>
      </c>
      <c r="AC565" s="16">
        <v>1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5" t="s">
        <v>1641</v>
      </c>
      <c r="AL565" s="16">
        <v>1</v>
      </c>
      <c r="AM565" s="16">
        <v>0</v>
      </c>
      <c r="AN565" s="16">
        <v>0</v>
      </c>
      <c r="AO565" s="16">
        <v>0</v>
      </c>
      <c r="AP565" s="16">
        <v>0</v>
      </c>
      <c r="AQ565" s="16">
        <v>0</v>
      </c>
      <c r="AR565" s="16">
        <v>0</v>
      </c>
      <c r="AS565" s="16">
        <v>0</v>
      </c>
      <c r="AT565" s="15" t="s">
        <v>1641</v>
      </c>
      <c r="AU565" s="16">
        <v>1</v>
      </c>
      <c r="AV565" s="16">
        <v>0</v>
      </c>
      <c r="AW565" s="16">
        <v>0</v>
      </c>
      <c r="AX565" s="16">
        <v>0</v>
      </c>
      <c r="AY565" s="16">
        <v>0</v>
      </c>
      <c r="AZ565" s="16">
        <v>0</v>
      </c>
      <c r="BA565" s="16">
        <v>0</v>
      </c>
    </row>
    <row r="566" spans="1:53">
      <c r="A566" s="15" t="s">
        <v>1344</v>
      </c>
      <c r="B566" s="15" t="s">
        <v>1345</v>
      </c>
      <c r="C566" s="15" t="s">
        <v>1346</v>
      </c>
      <c r="D566" s="15" t="s">
        <v>1347</v>
      </c>
      <c r="E566" s="15" t="s">
        <v>1347</v>
      </c>
      <c r="F566" s="15" t="s">
        <v>1702</v>
      </c>
      <c r="G566" s="15" t="s">
        <v>1772</v>
      </c>
      <c r="H566" s="15" t="s">
        <v>1349</v>
      </c>
      <c r="I566" s="15" t="s">
        <v>1375</v>
      </c>
      <c r="J566" s="15" t="s">
        <v>1641</v>
      </c>
      <c r="K566" s="16">
        <v>1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5" t="s">
        <v>1641</v>
      </c>
      <c r="T566" s="16">
        <v>1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5" t="s">
        <v>1641</v>
      </c>
      <c r="AC566" s="16">
        <v>1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5" t="s">
        <v>1641</v>
      </c>
      <c r="AL566" s="16">
        <v>1</v>
      </c>
      <c r="AM566" s="16">
        <v>0</v>
      </c>
      <c r="AN566" s="16">
        <v>0</v>
      </c>
      <c r="AO566" s="16">
        <v>0</v>
      </c>
      <c r="AP566" s="16">
        <v>0</v>
      </c>
      <c r="AQ566" s="16">
        <v>0</v>
      </c>
      <c r="AR566" s="16">
        <v>0</v>
      </c>
      <c r="AS566" s="16">
        <v>0</v>
      </c>
      <c r="AT566" s="15" t="s">
        <v>1641</v>
      </c>
      <c r="AU566" s="16">
        <v>1</v>
      </c>
      <c r="AV566" s="16">
        <v>0</v>
      </c>
      <c r="AW566" s="16">
        <v>0</v>
      </c>
      <c r="AX566" s="16">
        <v>0</v>
      </c>
      <c r="AY566" s="16">
        <v>0</v>
      </c>
      <c r="AZ566" s="16">
        <v>0</v>
      </c>
      <c r="BA566" s="16">
        <v>0</v>
      </c>
    </row>
    <row r="567" spans="1:53">
      <c r="A567" s="15" t="s">
        <v>1344</v>
      </c>
      <c r="B567" s="15" t="s">
        <v>1345</v>
      </c>
      <c r="C567" s="15" t="s">
        <v>1346</v>
      </c>
      <c r="D567" s="15" t="s">
        <v>1347</v>
      </c>
      <c r="E567" s="15" t="s">
        <v>1347</v>
      </c>
      <c r="F567" s="15" t="s">
        <v>1702</v>
      </c>
      <c r="G567" s="15" t="s">
        <v>1773</v>
      </c>
      <c r="H567" s="15" t="s">
        <v>1349</v>
      </c>
      <c r="I567" s="15" t="s">
        <v>1369</v>
      </c>
      <c r="J567" s="15" t="s">
        <v>1641</v>
      </c>
      <c r="K567" s="16">
        <v>1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5" t="s">
        <v>1641</v>
      </c>
      <c r="T567" s="16">
        <v>1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5" t="s">
        <v>1641</v>
      </c>
      <c r="AC567" s="16">
        <v>1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5" t="s">
        <v>1641</v>
      </c>
      <c r="AL567" s="16">
        <v>1</v>
      </c>
      <c r="AM567" s="16">
        <v>0</v>
      </c>
      <c r="AN567" s="16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5" t="s">
        <v>1641</v>
      </c>
      <c r="AU567" s="16">
        <v>1</v>
      </c>
      <c r="AV567" s="16">
        <v>0</v>
      </c>
      <c r="AW567" s="16">
        <v>0</v>
      </c>
      <c r="AX567" s="16">
        <v>0</v>
      </c>
      <c r="AY567" s="16">
        <v>0</v>
      </c>
      <c r="AZ567" s="16">
        <v>0</v>
      </c>
      <c r="BA567" s="16">
        <v>0</v>
      </c>
    </row>
    <row r="568" spans="1:53">
      <c r="A568" s="15" t="s">
        <v>1344</v>
      </c>
      <c r="B568" s="15" t="s">
        <v>1345</v>
      </c>
      <c r="C568" s="15" t="s">
        <v>1346</v>
      </c>
      <c r="D568" s="15" t="s">
        <v>1347</v>
      </c>
      <c r="E568" s="15" t="s">
        <v>1347</v>
      </c>
      <c r="F568" s="15" t="s">
        <v>1702</v>
      </c>
      <c r="G568" s="15" t="s">
        <v>1774</v>
      </c>
      <c r="H568" s="15" t="s">
        <v>1349</v>
      </c>
      <c r="I568" s="15" t="s">
        <v>1371</v>
      </c>
      <c r="J568" s="15" t="s">
        <v>1641</v>
      </c>
      <c r="K568" s="16">
        <v>1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5" t="s">
        <v>1641</v>
      </c>
      <c r="T568" s="16">
        <v>1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5" t="s">
        <v>1641</v>
      </c>
      <c r="AC568" s="16">
        <v>1</v>
      </c>
      <c r="AD568" s="16">
        <v>0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5" t="s">
        <v>1641</v>
      </c>
      <c r="AL568" s="16">
        <v>1</v>
      </c>
      <c r="AM568" s="16">
        <v>0</v>
      </c>
      <c r="AN568" s="16">
        <v>0</v>
      </c>
      <c r="AO568" s="16">
        <v>0</v>
      </c>
      <c r="AP568" s="16">
        <v>0</v>
      </c>
      <c r="AQ568" s="16">
        <v>0</v>
      </c>
      <c r="AR568" s="16">
        <v>0</v>
      </c>
      <c r="AS568" s="16">
        <v>0</v>
      </c>
      <c r="AT568" s="15" t="s">
        <v>1641</v>
      </c>
      <c r="AU568" s="16">
        <v>1</v>
      </c>
      <c r="AV568" s="16">
        <v>0</v>
      </c>
      <c r="AW568" s="16">
        <v>0</v>
      </c>
      <c r="AX568" s="16">
        <v>0</v>
      </c>
      <c r="AY568" s="16">
        <v>0</v>
      </c>
      <c r="AZ568" s="16">
        <v>0</v>
      </c>
      <c r="BA568" s="16">
        <v>0</v>
      </c>
    </row>
    <row r="569" spans="1:53">
      <c r="A569" s="15" t="s">
        <v>1344</v>
      </c>
      <c r="B569" s="15" t="s">
        <v>1345</v>
      </c>
      <c r="C569" s="15" t="s">
        <v>1346</v>
      </c>
      <c r="D569" s="15" t="s">
        <v>1347</v>
      </c>
      <c r="E569" s="15" t="s">
        <v>1347</v>
      </c>
      <c r="F569" s="15" t="s">
        <v>1702</v>
      </c>
      <c r="G569" s="15" t="s">
        <v>1775</v>
      </c>
      <c r="H569" s="15" t="s">
        <v>1349</v>
      </c>
      <c r="I569" s="15" t="s">
        <v>1373</v>
      </c>
      <c r="J569" s="15" t="s">
        <v>1641</v>
      </c>
      <c r="K569" s="16">
        <v>1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5" t="s">
        <v>1641</v>
      </c>
      <c r="T569" s="16">
        <v>1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5" t="s">
        <v>1641</v>
      </c>
      <c r="AC569" s="16">
        <v>1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5" t="s">
        <v>1641</v>
      </c>
      <c r="AL569" s="16">
        <v>1</v>
      </c>
      <c r="AM569" s="16">
        <v>0</v>
      </c>
      <c r="AN569" s="16">
        <v>0</v>
      </c>
      <c r="AO569" s="16">
        <v>0</v>
      </c>
      <c r="AP569" s="16">
        <v>0</v>
      </c>
      <c r="AQ569" s="16">
        <v>0</v>
      </c>
      <c r="AR569" s="16">
        <v>0</v>
      </c>
      <c r="AS569" s="16">
        <v>0</v>
      </c>
      <c r="AT569" s="15" t="s">
        <v>1641</v>
      </c>
      <c r="AU569" s="16">
        <v>1</v>
      </c>
      <c r="AV569" s="16">
        <v>0</v>
      </c>
      <c r="AW569" s="16">
        <v>0</v>
      </c>
      <c r="AX569" s="16">
        <v>0</v>
      </c>
      <c r="AY569" s="16">
        <v>0</v>
      </c>
      <c r="AZ569" s="16">
        <v>0</v>
      </c>
      <c r="BA569" s="16">
        <v>0</v>
      </c>
    </row>
    <row r="570" spans="1:53">
      <c r="A570" s="15" t="s">
        <v>1344</v>
      </c>
      <c r="B570" s="15" t="s">
        <v>1345</v>
      </c>
      <c r="C570" s="15" t="s">
        <v>1346</v>
      </c>
      <c r="D570" s="15" t="s">
        <v>1347</v>
      </c>
      <c r="E570" s="15" t="s">
        <v>1347</v>
      </c>
      <c r="F570" s="15" t="s">
        <v>1702</v>
      </c>
      <c r="G570" s="15" t="s">
        <v>1776</v>
      </c>
      <c r="H570" s="15" t="s">
        <v>1349</v>
      </c>
      <c r="I570" s="15" t="s">
        <v>1375</v>
      </c>
      <c r="J570" s="15" t="s">
        <v>1641</v>
      </c>
      <c r="K570" s="16">
        <v>1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  <c r="S570" s="15" t="s">
        <v>1641</v>
      </c>
      <c r="T570" s="16">
        <v>1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5" t="s">
        <v>1641</v>
      </c>
      <c r="AC570" s="16">
        <v>1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5" t="s">
        <v>1641</v>
      </c>
      <c r="AL570" s="16">
        <v>1</v>
      </c>
      <c r="AM570" s="16">
        <v>0</v>
      </c>
      <c r="AN570" s="16">
        <v>0</v>
      </c>
      <c r="AO570" s="16">
        <v>0</v>
      </c>
      <c r="AP570" s="16">
        <v>0</v>
      </c>
      <c r="AQ570" s="16">
        <v>0</v>
      </c>
      <c r="AR570" s="16">
        <v>0</v>
      </c>
      <c r="AS570" s="16">
        <v>0</v>
      </c>
      <c r="AT570" s="15" t="s">
        <v>1641</v>
      </c>
      <c r="AU570" s="16">
        <v>1</v>
      </c>
      <c r="AV570" s="16">
        <v>0</v>
      </c>
      <c r="AW570" s="16">
        <v>0</v>
      </c>
      <c r="AX570" s="16">
        <v>0</v>
      </c>
      <c r="AY570" s="16">
        <v>0</v>
      </c>
      <c r="AZ570" s="16">
        <v>0</v>
      </c>
      <c r="BA570" s="16">
        <v>0</v>
      </c>
    </row>
    <row r="571" spans="1:53">
      <c r="A571" s="15" t="s">
        <v>1344</v>
      </c>
      <c r="B571" s="15" t="s">
        <v>1345</v>
      </c>
      <c r="C571" s="15" t="s">
        <v>1346</v>
      </c>
      <c r="D571" s="15" t="s">
        <v>1347</v>
      </c>
      <c r="E571" s="15" t="s">
        <v>1347</v>
      </c>
      <c r="F571" s="15" t="s">
        <v>1702</v>
      </c>
      <c r="G571" s="15" t="s">
        <v>1777</v>
      </c>
      <c r="H571" s="15" t="s">
        <v>1349</v>
      </c>
      <c r="I571" s="15" t="s">
        <v>1369</v>
      </c>
      <c r="J571" s="15" t="s">
        <v>1641</v>
      </c>
      <c r="K571" s="16">
        <v>1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5" t="s">
        <v>1641</v>
      </c>
      <c r="T571" s="16">
        <v>1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5" t="s">
        <v>1641</v>
      </c>
      <c r="AC571" s="16">
        <v>1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5" t="s">
        <v>1641</v>
      </c>
      <c r="AL571" s="16">
        <v>1</v>
      </c>
      <c r="AM571" s="16">
        <v>0</v>
      </c>
      <c r="AN571" s="16">
        <v>0</v>
      </c>
      <c r="AO571" s="16">
        <v>0</v>
      </c>
      <c r="AP571" s="16">
        <v>0</v>
      </c>
      <c r="AQ571" s="16">
        <v>0</v>
      </c>
      <c r="AR571" s="16">
        <v>0</v>
      </c>
      <c r="AS571" s="16">
        <v>0</v>
      </c>
      <c r="AT571" s="15" t="s">
        <v>1641</v>
      </c>
      <c r="AU571" s="16">
        <v>1</v>
      </c>
      <c r="AV571" s="16">
        <v>0</v>
      </c>
      <c r="AW571" s="16">
        <v>0</v>
      </c>
      <c r="AX571" s="16">
        <v>0</v>
      </c>
      <c r="AY571" s="16">
        <v>0</v>
      </c>
      <c r="AZ571" s="16">
        <v>0</v>
      </c>
      <c r="BA571" s="16">
        <v>0</v>
      </c>
    </row>
    <row r="572" spans="1:53">
      <c r="A572" s="15" t="s">
        <v>1344</v>
      </c>
      <c r="B572" s="15" t="s">
        <v>1345</v>
      </c>
      <c r="C572" s="15" t="s">
        <v>1346</v>
      </c>
      <c r="D572" s="15" t="s">
        <v>1347</v>
      </c>
      <c r="E572" s="15" t="s">
        <v>1347</v>
      </c>
      <c r="F572" s="15" t="s">
        <v>1702</v>
      </c>
      <c r="G572" s="15" t="s">
        <v>1778</v>
      </c>
      <c r="H572" s="15" t="s">
        <v>1349</v>
      </c>
      <c r="I572" s="15" t="s">
        <v>1371</v>
      </c>
      <c r="J572" s="15" t="s">
        <v>1641</v>
      </c>
      <c r="K572" s="16">
        <v>1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5" t="s">
        <v>1641</v>
      </c>
      <c r="T572" s="16">
        <v>1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5" t="s">
        <v>1641</v>
      </c>
      <c r="AC572" s="16">
        <v>1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5" t="s">
        <v>1641</v>
      </c>
      <c r="AL572" s="16">
        <v>1</v>
      </c>
      <c r="AM572" s="16">
        <v>0</v>
      </c>
      <c r="AN572" s="16">
        <v>0</v>
      </c>
      <c r="AO572" s="16">
        <v>0</v>
      </c>
      <c r="AP572" s="16">
        <v>0</v>
      </c>
      <c r="AQ572" s="16">
        <v>0</v>
      </c>
      <c r="AR572" s="16">
        <v>0</v>
      </c>
      <c r="AS572" s="16">
        <v>0</v>
      </c>
      <c r="AT572" s="15" t="s">
        <v>1641</v>
      </c>
      <c r="AU572" s="16">
        <v>1</v>
      </c>
      <c r="AV572" s="16">
        <v>0</v>
      </c>
      <c r="AW572" s="16">
        <v>0</v>
      </c>
      <c r="AX572" s="16">
        <v>0</v>
      </c>
      <c r="AY572" s="16">
        <v>0</v>
      </c>
      <c r="AZ572" s="16">
        <v>0</v>
      </c>
      <c r="BA572" s="16">
        <v>0</v>
      </c>
    </row>
    <row r="573" spans="1:53">
      <c r="A573" s="15" t="s">
        <v>1344</v>
      </c>
      <c r="B573" s="15" t="s">
        <v>1345</v>
      </c>
      <c r="C573" s="15" t="s">
        <v>1346</v>
      </c>
      <c r="D573" s="15" t="s">
        <v>1347</v>
      </c>
      <c r="E573" s="15" t="s">
        <v>1347</v>
      </c>
      <c r="F573" s="15" t="s">
        <v>1702</v>
      </c>
      <c r="G573" s="15" t="s">
        <v>1779</v>
      </c>
      <c r="H573" s="15" t="s">
        <v>1349</v>
      </c>
      <c r="I573" s="15" t="s">
        <v>1373</v>
      </c>
      <c r="J573" s="15" t="s">
        <v>1641</v>
      </c>
      <c r="K573" s="16">
        <v>1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5" t="s">
        <v>1641</v>
      </c>
      <c r="T573" s="16">
        <v>1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5" t="s">
        <v>1641</v>
      </c>
      <c r="AC573" s="16">
        <v>1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5" t="s">
        <v>1641</v>
      </c>
      <c r="AL573" s="16">
        <v>1</v>
      </c>
      <c r="AM573" s="16">
        <v>0</v>
      </c>
      <c r="AN573" s="16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0</v>
      </c>
      <c r="AT573" s="15" t="s">
        <v>1641</v>
      </c>
      <c r="AU573" s="16">
        <v>1</v>
      </c>
      <c r="AV573" s="16">
        <v>0</v>
      </c>
      <c r="AW573" s="16">
        <v>0</v>
      </c>
      <c r="AX573" s="16">
        <v>0</v>
      </c>
      <c r="AY573" s="16">
        <v>0</v>
      </c>
      <c r="AZ573" s="16">
        <v>0</v>
      </c>
      <c r="BA573" s="16">
        <v>0</v>
      </c>
    </row>
    <row r="574" spans="1:53">
      <c r="A574" s="15" t="s">
        <v>1344</v>
      </c>
      <c r="B574" s="15" t="s">
        <v>1345</v>
      </c>
      <c r="C574" s="15" t="s">
        <v>1346</v>
      </c>
      <c r="D574" s="15" t="s">
        <v>1347</v>
      </c>
      <c r="E574" s="15" t="s">
        <v>1347</v>
      </c>
      <c r="F574" s="15" t="s">
        <v>1702</v>
      </c>
      <c r="G574" s="15" t="s">
        <v>1780</v>
      </c>
      <c r="H574" s="15" t="s">
        <v>1349</v>
      </c>
      <c r="I574" s="15" t="s">
        <v>1375</v>
      </c>
      <c r="J574" s="15" t="s">
        <v>1641</v>
      </c>
      <c r="K574" s="16">
        <v>1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5" t="s">
        <v>1641</v>
      </c>
      <c r="T574" s="16">
        <v>1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5" t="s">
        <v>1641</v>
      </c>
      <c r="AC574" s="16">
        <v>1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5" t="s">
        <v>1641</v>
      </c>
      <c r="AL574" s="16">
        <v>1</v>
      </c>
      <c r="AM574" s="16">
        <v>0</v>
      </c>
      <c r="AN574" s="16">
        <v>0</v>
      </c>
      <c r="AO574" s="16">
        <v>0</v>
      </c>
      <c r="AP574" s="16">
        <v>0</v>
      </c>
      <c r="AQ574" s="16">
        <v>0</v>
      </c>
      <c r="AR574" s="16">
        <v>0</v>
      </c>
      <c r="AS574" s="16">
        <v>0</v>
      </c>
      <c r="AT574" s="15" t="s">
        <v>1641</v>
      </c>
      <c r="AU574" s="16">
        <v>1</v>
      </c>
      <c r="AV574" s="16">
        <v>0</v>
      </c>
      <c r="AW574" s="16">
        <v>0</v>
      </c>
      <c r="AX574" s="16">
        <v>0</v>
      </c>
      <c r="AY574" s="16">
        <v>0</v>
      </c>
      <c r="AZ574" s="16">
        <v>0</v>
      </c>
      <c r="BA574" s="16">
        <v>0</v>
      </c>
    </row>
    <row r="575" spans="1:53">
      <c r="A575" s="15" t="s">
        <v>1344</v>
      </c>
      <c r="B575" s="15" t="s">
        <v>1345</v>
      </c>
      <c r="C575" s="15" t="s">
        <v>1346</v>
      </c>
      <c r="D575" s="15" t="s">
        <v>1347</v>
      </c>
      <c r="E575" s="15" t="s">
        <v>1347</v>
      </c>
      <c r="F575" s="15" t="s">
        <v>1702</v>
      </c>
      <c r="G575" s="15" t="s">
        <v>1376</v>
      </c>
      <c r="H575" s="15" t="s">
        <v>1349</v>
      </c>
      <c r="I575" s="15" t="s">
        <v>1367</v>
      </c>
      <c r="J575" s="15" t="s">
        <v>1641</v>
      </c>
      <c r="K575" s="16">
        <v>11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5" t="s">
        <v>1641</v>
      </c>
      <c r="T575" s="16">
        <v>11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5" t="s">
        <v>1641</v>
      </c>
      <c r="AC575" s="16">
        <v>11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5" t="s">
        <v>1641</v>
      </c>
      <c r="AL575" s="16">
        <v>11</v>
      </c>
      <c r="AM575" s="16">
        <v>0</v>
      </c>
      <c r="AN575" s="16">
        <v>0</v>
      </c>
      <c r="AO575" s="16">
        <v>0</v>
      </c>
      <c r="AP575" s="16">
        <v>0</v>
      </c>
      <c r="AQ575" s="16">
        <v>0</v>
      </c>
      <c r="AR575" s="16">
        <v>0</v>
      </c>
      <c r="AS575" s="16">
        <v>0</v>
      </c>
      <c r="AU575" s="16">
        <v>11</v>
      </c>
      <c r="AV575" s="16">
        <v>158</v>
      </c>
      <c r="AW575" s="16">
        <v>3739917</v>
      </c>
      <c r="AX575" s="16">
        <v>852085</v>
      </c>
      <c r="AY575" s="16">
        <v>40839</v>
      </c>
      <c r="AZ575" s="16">
        <v>455</v>
      </c>
      <c r="BA575" s="16">
        <v>23683</v>
      </c>
    </row>
    <row r="576" spans="1:53">
      <c r="A576" s="15" t="s">
        <v>1344</v>
      </c>
      <c r="B576" s="15" t="s">
        <v>1345</v>
      </c>
      <c r="C576" s="15" t="s">
        <v>1346</v>
      </c>
      <c r="D576" s="15" t="s">
        <v>1347</v>
      </c>
      <c r="E576" s="15" t="s">
        <v>1347</v>
      </c>
      <c r="F576" s="15" t="s">
        <v>1702</v>
      </c>
      <c r="G576" s="15" t="s">
        <v>1781</v>
      </c>
      <c r="H576" s="15" t="s">
        <v>1349</v>
      </c>
      <c r="I576" s="15" t="s">
        <v>1369</v>
      </c>
      <c r="J576" s="15" t="s">
        <v>1641</v>
      </c>
      <c r="K576" s="16">
        <v>1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5" t="s">
        <v>1641</v>
      </c>
      <c r="T576" s="16">
        <v>1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5" t="s">
        <v>1641</v>
      </c>
      <c r="AC576" s="16">
        <v>1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5" t="s">
        <v>1641</v>
      </c>
      <c r="AL576" s="16">
        <v>1</v>
      </c>
      <c r="AM576" s="16">
        <v>0</v>
      </c>
      <c r="AN576" s="16">
        <v>0</v>
      </c>
      <c r="AO576" s="16">
        <v>0</v>
      </c>
      <c r="AP576" s="16">
        <v>0</v>
      </c>
      <c r="AQ576" s="16">
        <v>0</v>
      </c>
      <c r="AR576" s="16">
        <v>0</v>
      </c>
      <c r="AS576" s="16">
        <v>0</v>
      </c>
      <c r="AT576" s="15" t="s">
        <v>1641</v>
      </c>
      <c r="AU576" s="16">
        <v>1</v>
      </c>
      <c r="AV576" s="16">
        <v>0</v>
      </c>
      <c r="AW576" s="16">
        <v>0</v>
      </c>
      <c r="AX576" s="16">
        <v>0</v>
      </c>
      <c r="AY576" s="16">
        <v>0</v>
      </c>
      <c r="AZ576" s="16">
        <v>0</v>
      </c>
      <c r="BA576" s="16">
        <v>0</v>
      </c>
    </row>
    <row r="577" spans="1:53">
      <c r="A577" s="15" t="s">
        <v>1344</v>
      </c>
      <c r="B577" s="15" t="s">
        <v>1345</v>
      </c>
      <c r="C577" s="15" t="s">
        <v>1346</v>
      </c>
      <c r="D577" s="15" t="s">
        <v>1347</v>
      </c>
      <c r="E577" s="15" t="s">
        <v>1347</v>
      </c>
      <c r="F577" s="15" t="s">
        <v>1702</v>
      </c>
      <c r="G577" s="15" t="s">
        <v>1782</v>
      </c>
      <c r="H577" s="15" t="s">
        <v>1349</v>
      </c>
      <c r="I577" s="15" t="s">
        <v>1371</v>
      </c>
      <c r="J577" s="15" t="s">
        <v>1641</v>
      </c>
      <c r="K577" s="16">
        <v>1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5" t="s">
        <v>1641</v>
      </c>
      <c r="T577" s="16">
        <v>1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5" t="s">
        <v>1641</v>
      </c>
      <c r="AC577" s="16">
        <v>1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5" t="s">
        <v>1641</v>
      </c>
      <c r="AL577" s="16">
        <v>1</v>
      </c>
      <c r="AM577" s="16">
        <v>0</v>
      </c>
      <c r="AN577" s="16">
        <v>0</v>
      </c>
      <c r="AO577" s="16">
        <v>0</v>
      </c>
      <c r="AP577" s="16">
        <v>0</v>
      </c>
      <c r="AQ577" s="16">
        <v>0</v>
      </c>
      <c r="AR577" s="16">
        <v>0</v>
      </c>
      <c r="AS577" s="16">
        <v>0</v>
      </c>
      <c r="AT577" s="15" t="s">
        <v>1641</v>
      </c>
      <c r="AU577" s="16">
        <v>1</v>
      </c>
      <c r="AV577" s="16">
        <v>0</v>
      </c>
      <c r="AW577" s="16">
        <v>0</v>
      </c>
      <c r="AX577" s="16">
        <v>0</v>
      </c>
      <c r="AY577" s="16">
        <v>0</v>
      </c>
      <c r="AZ577" s="16">
        <v>0</v>
      </c>
      <c r="BA577" s="16">
        <v>0</v>
      </c>
    </row>
    <row r="578" spans="1:53">
      <c r="A578" s="15" t="s">
        <v>1344</v>
      </c>
      <c r="B578" s="15" t="s">
        <v>1345</v>
      </c>
      <c r="C578" s="15" t="s">
        <v>1346</v>
      </c>
      <c r="D578" s="15" t="s">
        <v>1347</v>
      </c>
      <c r="E578" s="15" t="s">
        <v>1347</v>
      </c>
      <c r="F578" s="15" t="s">
        <v>1702</v>
      </c>
      <c r="G578" s="15" t="s">
        <v>1783</v>
      </c>
      <c r="H578" s="15" t="s">
        <v>1349</v>
      </c>
      <c r="I578" s="15" t="s">
        <v>1373</v>
      </c>
      <c r="J578" s="15" t="s">
        <v>1641</v>
      </c>
      <c r="K578" s="16">
        <v>1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5" t="s">
        <v>1641</v>
      </c>
      <c r="T578" s="16">
        <v>1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5" t="s">
        <v>1641</v>
      </c>
      <c r="AC578" s="16">
        <v>1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5" t="s">
        <v>1641</v>
      </c>
      <c r="AL578" s="16">
        <v>1</v>
      </c>
      <c r="AM578" s="16">
        <v>0</v>
      </c>
      <c r="AN578" s="16">
        <v>0</v>
      </c>
      <c r="AO578" s="16">
        <v>0</v>
      </c>
      <c r="AP578" s="16">
        <v>0</v>
      </c>
      <c r="AQ578" s="16">
        <v>0</v>
      </c>
      <c r="AR578" s="16">
        <v>0</v>
      </c>
      <c r="AS578" s="16">
        <v>0</v>
      </c>
      <c r="AT578" s="15" t="s">
        <v>1641</v>
      </c>
      <c r="AU578" s="16">
        <v>1</v>
      </c>
      <c r="AV578" s="16">
        <v>0</v>
      </c>
      <c r="AW578" s="16">
        <v>0</v>
      </c>
      <c r="AX578" s="16">
        <v>0</v>
      </c>
      <c r="AY578" s="16">
        <v>0</v>
      </c>
      <c r="AZ578" s="16">
        <v>0</v>
      </c>
      <c r="BA578" s="16">
        <v>0</v>
      </c>
    </row>
    <row r="579" spans="1:53">
      <c r="A579" s="15" t="s">
        <v>1344</v>
      </c>
      <c r="B579" s="15" t="s">
        <v>1345</v>
      </c>
      <c r="C579" s="15" t="s">
        <v>1346</v>
      </c>
      <c r="D579" s="15" t="s">
        <v>1347</v>
      </c>
      <c r="E579" s="15" t="s">
        <v>1347</v>
      </c>
      <c r="F579" s="15" t="s">
        <v>1702</v>
      </c>
      <c r="G579" s="15" t="s">
        <v>1784</v>
      </c>
      <c r="H579" s="15" t="s">
        <v>1349</v>
      </c>
      <c r="I579" s="15" t="s">
        <v>1375</v>
      </c>
      <c r="J579" s="15" t="s">
        <v>1641</v>
      </c>
      <c r="K579" s="16">
        <v>1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5" t="s">
        <v>1641</v>
      </c>
      <c r="T579" s="16">
        <v>1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5" t="s">
        <v>1641</v>
      </c>
      <c r="AC579" s="16">
        <v>1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5" t="s">
        <v>1641</v>
      </c>
      <c r="AL579" s="16">
        <v>1</v>
      </c>
      <c r="AM579" s="16">
        <v>0</v>
      </c>
      <c r="AN579" s="16">
        <v>0</v>
      </c>
      <c r="AO579" s="16">
        <v>0</v>
      </c>
      <c r="AP579" s="16">
        <v>0</v>
      </c>
      <c r="AQ579" s="16">
        <v>0</v>
      </c>
      <c r="AR579" s="16">
        <v>0</v>
      </c>
      <c r="AS579" s="16">
        <v>0</v>
      </c>
      <c r="AT579" s="15" t="s">
        <v>1641</v>
      </c>
      <c r="AU579" s="16">
        <v>1</v>
      </c>
      <c r="AV579" s="16">
        <v>0</v>
      </c>
      <c r="AW579" s="16">
        <v>0</v>
      </c>
      <c r="AX579" s="16">
        <v>0</v>
      </c>
      <c r="AY579" s="16">
        <v>0</v>
      </c>
      <c r="AZ579" s="16">
        <v>0</v>
      </c>
      <c r="BA579" s="16">
        <v>0</v>
      </c>
    </row>
    <row r="580" spans="1:53">
      <c r="A580" s="15" t="s">
        <v>1344</v>
      </c>
      <c r="B580" s="15" t="s">
        <v>1345</v>
      </c>
      <c r="C580" s="15" t="s">
        <v>1346</v>
      </c>
      <c r="D580" s="15" t="s">
        <v>1347</v>
      </c>
      <c r="E580" s="15" t="s">
        <v>1347</v>
      </c>
      <c r="F580" s="15" t="s">
        <v>1702</v>
      </c>
      <c r="G580" s="15" t="s">
        <v>1377</v>
      </c>
      <c r="H580" s="15" t="s">
        <v>1349</v>
      </c>
      <c r="I580" s="15" t="s">
        <v>1369</v>
      </c>
      <c r="J580" s="15" t="s">
        <v>1641</v>
      </c>
      <c r="K580" s="16">
        <v>1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5" t="s">
        <v>1641</v>
      </c>
      <c r="T580" s="16">
        <v>1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5" t="s">
        <v>1641</v>
      </c>
      <c r="AC580" s="16">
        <v>1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5" t="s">
        <v>1641</v>
      </c>
      <c r="AL580" s="16">
        <v>1</v>
      </c>
      <c r="AM580" s="16">
        <v>0</v>
      </c>
      <c r="AN580" s="16">
        <v>0</v>
      </c>
      <c r="AO580" s="16">
        <v>0</v>
      </c>
      <c r="AP580" s="16">
        <v>0</v>
      </c>
      <c r="AQ580" s="16">
        <v>0</v>
      </c>
      <c r="AR580" s="16">
        <v>0</v>
      </c>
      <c r="AS580" s="16">
        <v>0</v>
      </c>
      <c r="AT580" s="15" t="s">
        <v>1641</v>
      </c>
      <c r="AU580" s="16">
        <v>1</v>
      </c>
      <c r="AV580" s="16">
        <v>0</v>
      </c>
      <c r="AW580" s="16">
        <v>0</v>
      </c>
      <c r="AX580" s="16">
        <v>0</v>
      </c>
      <c r="AY580" s="16">
        <v>0</v>
      </c>
      <c r="AZ580" s="16">
        <v>0</v>
      </c>
      <c r="BA580" s="16">
        <v>0</v>
      </c>
    </row>
    <row r="581" spans="1:53">
      <c r="A581" s="15" t="s">
        <v>1344</v>
      </c>
      <c r="B581" s="15" t="s">
        <v>1345</v>
      </c>
      <c r="C581" s="15" t="s">
        <v>1346</v>
      </c>
      <c r="D581" s="15" t="s">
        <v>1347</v>
      </c>
      <c r="E581" s="15" t="s">
        <v>1347</v>
      </c>
      <c r="F581" s="15" t="s">
        <v>1702</v>
      </c>
      <c r="G581" s="15" t="s">
        <v>1378</v>
      </c>
      <c r="H581" s="15" t="s">
        <v>1349</v>
      </c>
      <c r="I581" s="15" t="s">
        <v>1371</v>
      </c>
      <c r="J581" s="15" t="s">
        <v>1641</v>
      </c>
      <c r="K581" s="16">
        <v>1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5" t="s">
        <v>1641</v>
      </c>
      <c r="T581" s="16">
        <v>1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5" t="s">
        <v>1641</v>
      </c>
      <c r="AC581" s="16">
        <v>1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5" t="s">
        <v>1641</v>
      </c>
      <c r="AL581" s="16">
        <v>1</v>
      </c>
      <c r="AM581" s="16">
        <v>0</v>
      </c>
      <c r="AN581" s="16">
        <v>0</v>
      </c>
      <c r="AO581" s="16">
        <v>0</v>
      </c>
      <c r="AP581" s="16">
        <v>0</v>
      </c>
      <c r="AQ581" s="16">
        <v>0</v>
      </c>
      <c r="AR581" s="16">
        <v>0</v>
      </c>
      <c r="AS581" s="16">
        <v>0</v>
      </c>
      <c r="AT581" s="15" t="s">
        <v>1641</v>
      </c>
      <c r="AU581" s="16">
        <v>1</v>
      </c>
      <c r="AV581" s="16">
        <v>0</v>
      </c>
      <c r="AW581" s="16">
        <v>0</v>
      </c>
      <c r="AX581" s="16">
        <v>0</v>
      </c>
      <c r="AY581" s="16">
        <v>0</v>
      </c>
      <c r="AZ581" s="16">
        <v>0</v>
      </c>
      <c r="BA581" s="16">
        <v>0</v>
      </c>
    </row>
    <row r="582" spans="1:53">
      <c r="A582" s="15" t="s">
        <v>1344</v>
      </c>
      <c r="B582" s="15" t="s">
        <v>1345</v>
      </c>
      <c r="C582" s="15" t="s">
        <v>1346</v>
      </c>
      <c r="D582" s="15" t="s">
        <v>1347</v>
      </c>
      <c r="E582" s="15" t="s">
        <v>1347</v>
      </c>
      <c r="F582" s="15" t="s">
        <v>1702</v>
      </c>
      <c r="G582" s="15" t="s">
        <v>1785</v>
      </c>
      <c r="H582" s="15" t="s">
        <v>1349</v>
      </c>
      <c r="I582" s="15" t="s">
        <v>1373</v>
      </c>
      <c r="J582" s="15" t="s">
        <v>1641</v>
      </c>
      <c r="K582" s="16">
        <v>1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5" t="s">
        <v>1641</v>
      </c>
      <c r="T582" s="16">
        <v>1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5" t="s">
        <v>1641</v>
      </c>
      <c r="AC582" s="16">
        <v>1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5" t="s">
        <v>1641</v>
      </c>
      <c r="AL582" s="16">
        <v>1</v>
      </c>
      <c r="AM582" s="16">
        <v>0</v>
      </c>
      <c r="AN582" s="16">
        <v>0</v>
      </c>
      <c r="AO582" s="16">
        <v>0</v>
      </c>
      <c r="AP582" s="16">
        <v>0</v>
      </c>
      <c r="AQ582" s="16">
        <v>0</v>
      </c>
      <c r="AR582" s="16">
        <v>0</v>
      </c>
      <c r="AS582" s="16">
        <v>0</v>
      </c>
      <c r="AT582" s="15" t="s">
        <v>1641</v>
      </c>
      <c r="AU582" s="16">
        <v>1</v>
      </c>
      <c r="AV582" s="16">
        <v>0</v>
      </c>
      <c r="AW582" s="16">
        <v>0</v>
      </c>
      <c r="AX582" s="16">
        <v>0</v>
      </c>
      <c r="AY582" s="16">
        <v>0</v>
      </c>
      <c r="AZ582" s="16">
        <v>0</v>
      </c>
      <c r="BA582" s="16">
        <v>0</v>
      </c>
    </row>
    <row r="583" spans="1:53">
      <c r="A583" s="15" t="s">
        <v>1344</v>
      </c>
      <c r="B583" s="15" t="s">
        <v>1345</v>
      </c>
      <c r="C583" s="15" t="s">
        <v>1346</v>
      </c>
      <c r="D583" s="15" t="s">
        <v>1347</v>
      </c>
      <c r="E583" s="15" t="s">
        <v>1347</v>
      </c>
      <c r="F583" s="15" t="s">
        <v>1702</v>
      </c>
      <c r="G583" s="15" t="s">
        <v>1786</v>
      </c>
      <c r="H583" s="15" t="s">
        <v>1349</v>
      </c>
      <c r="I583" s="15" t="s">
        <v>1375</v>
      </c>
      <c r="J583" s="15" t="s">
        <v>1641</v>
      </c>
      <c r="K583" s="16">
        <v>1</v>
      </c>
      <c r="L583" s="16">
        <v>0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5" t="s">
        <v>1641</v>
      </c>
      <c r="T583" s="16">
        <v>1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5" t="s">
        <v>1641</v>
      </c>
      <c r="AC583" s="16">
        <v>1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5" t="s">
        <v>1641</v>
      </c>
      <c r="AL583" s="16">
        <v>1</v>
      </c>
      <c r="AM583" s="16">
        <v>0</v>
      </c>
      <c r="AN583" s="16">
        <v>0</v>
      </c>
      <c r="AO583" s="16">
        <v>0</v>
      </c>
      <c r="AP583" s="16">
        <v>0</v>
      </c>
      <c r="AQ583" s="16">
        <v>0</v>
      </c>
      <c r="AR583" s="16">
        <v>0</v>
      </c>
      <c r="AS583" s="16">
        <v>0</v>
      </c>
      <c r="AT583" s="15" t="s">
        <v>1641</v>
      </c>
      <c r="AU583" s="16">
        <v>1</v>
      </c>
      <c r="AV583" s="16">
        <v>0</v>
      </c>
      <c r="AW583" s="16">
        <v>0</v>
      </c>
      <c r="AX583" s="16">
        <v>0</v>
      </c>
      <c r="AY583" s="16">
        <v>0</v>
      </c>
      <c r="AZ583" s="16">
        <v>0</v>
      </c>
      <c r="BA583" s="16">
        <v>0</v>
      </c>
    </row>
    <row r="584" spans="1:53">
      <c r="A584" s="15" t="s">
        <v>1344</v>
      </c>
      <c r="B584" s="15" t="s">
        <v>1345</v>
      </c>
      <c r="C584" s="15" t="s">
        <v>1346</v>
      </c>
      <c r="D584" s="15" t="s">
        <v>1347</v>
      </c>
      <c r="E584" s="15" t="s">
        <v>1347</v>
      </c>
      <c r="F584" s="15" t="s">
        <v>1702</v>
      </c>
      <c r="G584" s="15" t="s">
        <v>1381</v>
      </c>
      <c r="H584" s="15" t="s">
        <v>1349</v>
      </c>
      <c r="I584" s="15" t="s">
        <v>1369</v>
      </c>
      <c r="J584" s="15" t="s">
        <v>1641</v>
      </c>
      <c r="K584" s="16">
        <v>2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5" t="s">
        <v>1641</v>
      </c>
      <c r="T584" s="16">
        <v>2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5" t="s">
        <v>1641</v>
      </c>
      <c r="AC584" s="16">
        <v>2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5" t="s">
        <v>1641</v>
      </c>
      <c r="AL584" s="16">
        <v>2</v>
      </c>
      <c r="AM584" s="16">
        <v>0</v>
      </c>
      <c r="AN584" s="16">
        <v>0</v>
      </c>
      <c r="AO584" s="16">
        <v>0</v>
      </c>
      <c r="AP584" s="16">
        <v>0</v>
      </c>
      <c r="AQ584" s="16">
        <v>0</v>
      </c>
      <c r="AR584" s="16">
        <v>0</v>
      </c>
      <c r="AS584" s="16">
        <v>0</v>
      </c>
      <c r="AT584" s="15" t="s">
        <v>1641</v>
      </c>
      <c r="AU584" s="16">
        <v>2</v>
      </c>
      <c r="AV584" s="16">
        <v>0</v>
      </c>
      <c r="AW584" s="16">
        <v>0</v>
      </c>
      <c r="AX584" s="16">
        <v>0</v>
      </c>
      <c r="AY584" s="16">
        <v>0</v>
      </c>
      <c r="AZ584" s="16">
        <v>0</v>
      </c>
      <c r="BA584" s="16">
        <v>0</v>
      </c>
    </row>
    <row r="585" spans="1:53">
      <c r="A585" s="15" t="s">
        <v>1344</v>
      </c>
      <c r="B585" s="15" t="s">
        <v>1345</v>
      </c>
      <c r="C585" s="15" t="s">
        <v>1346</v>
      </c>
      <c r="D585" s="15" t="s">
        <v>1347</v>
      </c>
      <c r="E585" s="15" t="s">
        <v>1347</v>
      </c>
      <c r="F585" s="15" t="s">
        <v>1702</v>
      </c>
      <c r="G585" s="15" t="s">
        <v>1382</v>
      </c>
      <c r="H585" s="15" t="s">
        <v>1349</v>
      </c>
      <c r="I585" s="15" t="s">
        <v>1371</v>
      </c>
      <c r="J585" s="15" t="s">
        <v>1641</v>
      </c>
      <c r="K585" s="16">
        <v>2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5" t="s">
        <v>1641</v>
      </c>
      <c r="T585" s="16">
        <v>2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5" t="s">
        <v>1641</v>
      </c>
      <c r="AC585" s="16">
        <v>2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5" t="s">
        <v>1641</v>
      </c>
      <c r="AL585" s="16">
        <v>2</v>
      </c>
      <c r="AM585" s="16">
        <v>0</v>
      </c>
      <c r="AN585" s="16">
        <v>0</v>
      </c>
      <c r="AO585" s="16">
        <v>0</v>
      </c>
      <c r="AP585" s="16">
        <v>0</v>
      </c>
      <c r="AQ585" s="16">
        <v>0</v>
      </c>
      <c r="AR585" s="16">
        <v>0</v>
      </c>
      <c r="AS585" s="16">
        <v>0</v>
      </c>
      <c r="AT585" s="15" t="s">
        <v>1641</v>
      </c>
      <c r="AU585" s="16">
        <v>2</v>
      </c>
      <c r="AV585" s="16">
        <v>0</v>
      </c>
      <c r="AW585" s="16">
        <v>0</v>
      </c>
      <c r="AX585" s="16">
        <v>0</v>
      </c>
      <c r="AY585" s="16">
        <v>0</v>
      </c>
      <c r="AZ585" s="16">
        <v>0</v>
      </c>
      <c r="BA585" s="16">
        <v>0</v>
      </c>
    </row>
    <row r="586" spans="1:53">
      <c r="A586" s="15" t="s">
        <v>1344</v>
      </c>
      <c r="B586" s="15" t="s">
        <v>1345</v>
      </c>
      <c r="C586" s="15" t="s">
        <v>1346</v>
      </c>
      <c r="D586" s="15" t="s">
        <v>1347</v>
      </c>
      <c r="E586" s="15" t="s">
        <v>1347</v>
      </c>
      <c r="F586" s="15" t="s">
        <v>1702</v>
      </c>
      <c r="G586" s="15" t="s">
        <v>1787</v>
      </c>
      <c r="H586" s="15" t="s">
        <v>1349</v>
      </c>
      <c r="I586" s="15" t="s">
        <v>1373</v>
      </c>
      <c r="J586" s="15" t="s">
        <v>1641</v>
      </c>
      <c r="K586" s="16">
        <v>2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5" t="s">
        <v>1641</v>
      </c>
      <c r="T586" s="16">
        <v>2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5" t="s">
        <v>1641</v>
      </c>
      <c r="AC586" s="16">
        <v>2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5" t="s">
        <v>1641</v>
      </c>
      <c r="AL586" s="16">
        <v>2</v>
      </c>
      <c r="AM586" s="16">
        <v>0</v>
      </c>
      <c r="AN586" s="16">
        <v>0</v>
      </c>
      <c r="AO586" s="16">
        <v>0</v>
      </c>
      <c r="AP586" s="16">
        <v>0</v>
      </c>
      <c r="AQ586" s="16">
        <v>0</v>
      </c>
      <c r="AR586" s="16">
        <v>0</v>
      </c>
      <c r="AS586" s="16">
        <v>0</v>
      </c>
      <c r="AT586" s="15" t="s">
        <v>1641</v>
      </c>
      <c r="AU586" s="16">
        <v>2</v>
      </c>
      <c r="AV586" s="16">
        <v>0</v>
      </c>
      <c r="AW586" s="16">
        <v>0</v>
      </c>
      <c r="AX586" s="16">
        <v>0</v>
      </c>
      <c r="AY586" s="16">
        <v>0</v>
      </c>
      <c r="AZ586" s="16">
        <v>0</v>
      </c>
      <c r="BA586" s="16">
        <v>0</v>
      </c>
    </row>
    <row r="587" spans="1:53">
      <c r="A587" s="15" t="s">
        <v>1344</v>
      </c>
      <c r="B587" s="15" t="s">
        <v>1345</v>
      </c>
      <c r="C587" s="15" t="s">
        <v>1346</v>
      </c>
      <c r="D587" s="15" t="s">
        <v>1347</v>
      </c>
      <c r="E587" s="15" t="s">
        <v>1347</v>
      </c>
      <c r="F587" s="15" t="s">
        <v>1702</v>
      </c>
      <c r="G587" s="15" t="s">
        <v>1788</v>
      </c>
      <c r="H587" s="15" t="s">
        <v>1349</v>
      </c>
      <c r="I587" s="15" t="s">
        <v>1375</v>
      </c>
      <c r="J587" s="15" t="s">
        <v>1641</v>
      </c>
      <c r="K587" s="16">
        <v>2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5" t="s">
        <v>1641</v>
      </c>
      <c r="T587" s="16">
        <v>2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5" t="s">
        <v>1641</v>
      </c>
      <c r="AC587" s="16">
        <v>2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5" t="s">
        <v>1641</v>
      </c>
      <c r="AL587" s="16">
        <v>2</v>
      </c>
      <c r="AM587" s="16">
        <v>0</v>
      </c>
      <c r="AN587" s="16">
        <v>0</v>
      </c>
      <c r="AO587" s="16">
        <v>0</v>
      </c>
      <c r="AP587" s="16">
        <v>0</v>
      </c>
      <c r="AQ587" s="16">
        <v>0</v>
      </c>
      <c r="AR587" s="16">
        <v>0</v>
      </c>
      <c r="AS587" s="16">
        <v>0</v>
      </c>
      <c r="AT587" s="15" t="s">
        <v>1641</v>
      </c>
      <c r="AU587" s="16">
        <v>2</v>
      </c>
      <c r="AV587" s="16">
        <v>0</v>
      </c>
      <c r="AW587" s="16">
        <v>0</v>
      </c>
      <c r="AX587" s="16">
        <v>0</v>
      </c>
      <c r="AY587" s="16">
        <v>0</v>
      </c>
      <c r="AZ587" s="16">
        <v>0</v>
      </c>
      <c r="BA587" s="16">
        <v>0</v>
      </c>
    </row>
    <row r="588" spans="1:53">
      <c r="A588" s="15" t="s">
        <v>1344</v>
      </c>
      <c r="B588" s="15" t="s">
        <v>1345</v>
      </c>
      <c r="C588" s="15" t="s">
        <v>1346</v>
      </c>
      <c r="D588" s="15" t="s">
        <v>1347</v>
      </c>
      <c r="E588" s="15" t="s">
        <v>1347</v>
      </c>
      <c r="F588" s="15" t="s">
        <v>1702</v>
      </c>
      <c r="G588" s="15" t="s">
        <v>1789</v>
      </c>
      <c r="H588" s="15" t="s">
        <v>1349</v>
      </c>
      <c r="I588" s="15" t="s">
        <v>1369</v>
      </c>
      <c r="J588" s="15"/>
      <c r="K588" s="16">
        <v>5</v>
      </c>
      <c r="L588" s="16">
        <v>83</v>
      </c>
      <c r="M588" s="16">
        <v>86</v>
      </c>
      <c r="N588" s="16">
        <v>90</v>
      </c>
      <c r="O588" s="16">
        <v>425463</v>
      </c>
      <c r="P588" s="16">
        <v>316360</v>
      </c>
      <c r="Q588" s="16">
        <v>16246</v>
      </c>
      <c r="R588" s="16">
        <v>379</v>
      </c>
      <c r="S588" s="15"/>
      <c r="T588" s="16">
        <v>5</v>
      </c>
      <c r="U588" s="16">
        <v>96</v>
      </c>
      <c r="V588" s="16">
        <v>96</v>
      </c>
      <c r="W588" s="16">
        <v>102</v>
      </c>
      <c r="X588" s="16">
        <v>395469</v>
      </c>
      <c r="Y588" s="16">
        <v>92383</v>
      </c>
      <c r="Z588" s="16">
        <v>4537</v>
      </c>
      <c r="AA588" s="16">
        <v>310</v>
      </c>
      <c r="AC588" s="16">
        <v>5</v>
      </c>
      <c r="AD588" s="16">
        <v>114</v>
      </c>
      <c r="AE588" s="16">
        <v>91</v>
      </c>
      <c r="AF588" s="16">
        <v>91</v>
      </c>
      <c r="AG588" s="16">
        <v>465025</v>
      </c>
      <c r="AH588" s="16">
        <v>153138</v>
      </c>
      <c r="AI588" s="16">
        <v>7683</v>
      </c>
      <c r="AJ588" s="16">
        <v>363</v>
      </c>
      <c r="AL588" s="16">
        <v>5</v>
      </c>
      <c r="AM588" s="16">
        <v>85</v>
      </c>
      <c r="AN588" s="16">
        <v>90</v>
      </c>
      <c r="AO588" s="16">
        <v>87</v>
      </c>
      <c r="AP588" s="16">
        <v>465786</v>
      </c>
      <c r="AQ588" s="16">
        <v>79257</v>
      </c>
      <c r="AR588" s="16">
        <v>3955</v>
      </c>
      <c r="AS588" s="16">
        <v>410</v>
      </c>
      <c r="AU588" s="16">
        <v>5</v>
      </c>
      <c r="AV588" s="16">
        <v>93</v>
      </c>
      <c r="AW588" s="16">
        <v>1751743</v>
      </c>
      <c r="AX588" s="16">
        <v>641138</v>
      </c>
      <c r="AY588" s="16">
        <v>32421</v>
      </c>
      <c r="AZ588" s="16">
        <v>364</v>
      </c>
      <c r="BA588" s="16">
        <v>18921</v>
      </c>
    </row>
    <row r="589" spans="1:53">
      <c r="A589" s="15" t="s">
        <v>1344</v>
      </c>
      <c r="B589" s="15" t="s">
        <v>1345</v>
      </c>
      <c r="C589" s="15" t="s">
        <v>1346</v>
      </c>
      <c r="D589" s="15" t="s">
        <v>1347</v>
      </c>
      <c r="E589" s="15" t="s">
        <v>1347</v>
      </c>
      <c r="F589" s="15" t="s">
        <v>1702</v>
      </c>
      <c r="G589" s="15" t="s">
        <v>1790</v>
      </c>
      <c r="H589" s="15" t="s">
        <v>1349</v>
      </c>
      <c r="I589" s="15" t="s">
        <v>1371</v>
      </c>
      <c r="J589" s="15"/>
      <c r="K589" s="16">
        <v>5</v>
      </c>
      <c r="L589" s="16">
        <v>83</v>
      </c>
      <c r="M589" s="16">
        <v>86</v>
      </c>
      <c r="N589" s="16">
        <v>90</v>
      </c>
      <c r="O589" s="16">
        <v>425463</v>
      </c>
      <c r="P589" s="16">
        <v>316360</v>
      </c>
      <c r="Q589" s="16">
        <v>16246</v>
      </c>
      <c r="R589" s="16">
        <v>379</v>
      </c>
      <c r="S589" s="15"/>
      <c r="T589" s="16">
        <v>5</v>
      </c>
      <c r="U589" s="16">
        <v>96</v>
      </c>
      <c r="V589" s="16">
        <v>96</v>
      </c>
      <c r="W589" s="16">
        <v>102</v>
      </c>
      <c r="X589" s="16">
        <v>395469</v>
      </c>
      <c r="Y589" s="16">
        <v>92383</v>
      </c>
      <c r="Z589" s="16">
        <v>4537</v>
      </c>
      <c r="AA589" s="16">
        <v>310</v>
      </c>
      <c r="AC589" s="16">
        <v>5</v>
      </c>
      <c r="AD589" s="16">
        <v>114</v>
      </c>
      <c r="AE589" s="16">
        <v>91</v>
      </c>
      <c r="AF589" s="16">
        <v>91</v>
      </c>
      <c r="AG589" s="16">
        <v>465025</v>
      </c>
      <c r="AH589" s="16">
        <v>153138</v>
      </c>
      <c r="AI589" s="16">
        <v>7683</v>
      </c>
      <c r="AJ589" s="16">
        <v>363</v>
      </c>
      <c r="AL589" s="16">
        <v>5</v>
      </c>
      <c r="AM589" s="16">
        <v>85</v>
      </c>
      <c r="AN589" s="16">
        <v>90</v>
      </c>
      <c r="AO589" s="16">
        <v>87</v>
      </c>
      <c r="AP589" s="16">
        <v>465786</v>
      </c>
      <c r="AQ589" s="16">
        <v>79257</v>
      </c>
      <c r="AR589" s="16">
        <v>3955</v>
      </c>
      <c r="AS589" s="16">
        <v>410</v>
      </c>
      <c r="AU589" s="16">
        <v>5</v>
      </c>
      <c r="AV589" s="16">
        <v>93</v>
      </c>
      <c r="AW589" s="16">
        <v>1751743</v>
      </c>
      <c r="AX589" s="16">
        <v>641138</v>
      </c>
      <c r="AY589" s="16">
        <v>32421</v>
      </c>
      <c r="AZ589" s="16">
        <v>364</v>
      </c>
      <c r="BA589" s="16">
        <v>18921</v>
      </c>
    </row>
    <row r="590" spans="1:53">
      <c r="A590" s="15" t="s">
        <v>1344</v>
      </c>
      <c r="B590" s="15" t="s">
        <v>1345</v>
      </c>
      <c r="C590" s="15" t="s">
        <v>1346</v>
      </c>
      <c r="D590" s="15" t="s">
        <v>1347</v>
      </c>
      <c r="E590" s="15" t="s">
        <v>1347</v>
      </c>
      <c r="F590" s="15" t="s">
        <v>1702</v>
      </c>
      <c r="G590" s="15" t="s">
        <v>1791</v>
      </c>
      <c r="H590" s="15" t="s">
        <v>1349</v>
      </c>
      <c r="I590" s="15" t="s">
        <v>1373</v>
      </c>
      <c r="J590" s="15"/>
      <c r="K590" s="16">
        <v>5</v>
      </c>
      <c r="L590" s="16">
        <v>83</v>
      </c>
      <c r="M590" s="16">
        <v>86</v>
      </c>
      <c r="N590" s="16">
        <v>90</v>
      </c>
      <c r="O590" s="16">
        <v>425463</v>
      </c>
      <c r="P590" s="16">
        <v>316360</v>
      </c>
      <c r="Q590" s="16">
        <v>16246</v>
      </c>
      <c r="R590" s="16">
        <v>379</v>
      </c>
      <c r="S590" s="15"/>
      <c r="T590" s="16">
        <v>5</v>
      </c>
      <c r="U590" s="16">
        <v>96</v>
      </c>
      <c r="V590" s="16">
        <v>96</v>
      </c>
      <c r="W590" s="16">
        <v>102</v>
      </c>
      <c r="X590" s="16">
        <v>395469</v>
      </c>
      <c r="Y590" s="16">
        <v>92383</v>
      </c>
      <c r="Z590" s="16">
        <v>4537</v>
      </c>
      <c r="AA590" s="16">
        <v>310</v>
      </c>
      <c r="AC590" s="16">
        <v>5</v>
      </c>
      <c r="AD590" s="16">
        <v>114</v>
      </c>
      <c r="AE590" s="16">
        <v>91</v>
      </c>
      <c r="AF590" s="16">
        <v>91</v>
      </c>
      <c r="AG590" s="16">
        <v>465025</v>
      </c>
      <c r="AH590" s="16">
        <v>153138</v>
      </c>
      <c r="AI590" s="16">
        <v>7683</v>
      </c>
      <c r="AJ590" s="16">
        <v>363</v>
      </c>
      <c r="AL590" s="16">
        <v>5</v>
      </c>
      <c r="AM590" s="16">
        <v>85</v>
      </c>
      <c r="AN590" s="16">
        <v>90</v>
      </c>
      <c r="AO590" s="16">
        <v>87</v>
      </c>
      <c r="AP590" s="16">
        <v>465786</v>
      </c>
      <c r="AQ590" s="16">
        <v>79257</v>
      </c>
      <c r="AR590" s="16">
        <v>3955</v>
      </c>
      <c r="AS590" s="16">
        <v>410</v>
      </c>
      <c r="AU590" s="16">
        <v>5</v>
      </c>
      <c r="AV590" s="16">
        <v>93</v>
      </c>
      <c r="AW590" s="16">
        <v>1751743</v>
      </c>
      <c r="AX590" s="16">
        <v>641138</v>
      </c>
      <c r="AY590" s="16">
        <v>32421</v>
      </c>
      <c r="AZ590" s="16">
        <v>364</v>
      </c>
      <c r="BA590" s="16">
        <v>18921</v>
      </c>
    </row>
    <row r="591" spans="1:53">
      <c r="A591" s="15" t="s">
        <v>1344</v>
      </c>
      <c r="B591" s="15" t="s">
        <v>1345</v>
      </c>
      <c r="C591" s="15" t="s">
        <v>1346</v>
      </c>
      <c r="D591" s="15" t="s">
        <v>1347</v>
      </c>
      <c r="E591" s="15" t="s">
        <v>1347</v>
      </c>
      <c r="F591" s="15" t="s">
        <v>1702</v>
      </c>
      <c r="G591" s="15" t="s">
        <v>1792</v>
      </c>
      <c r="H591" s="15" t="s">
        <v>1349</v>
      </c>
      <c r="I591" s="15" t="s">
        <v>1375</v>
      </c>
      <c r="J591" s="15"/>
      <c r="K591" s="16">
        <v>5</v>
      </c>
      <c r="L591" s="16">
        <v>83</v>
      </c>
      <c r="M591" s="16">
        <v>86</v>
      </c>
      <c r="N591" s="16">
        <v>90</v>
      </c>
      <c r="O591" s="16">
        <v>425463</v>
      </c>
      <c r="P591" s="16">
        <v>316360</v>
      </c>
      <c r="Q591" s="16">
        <v>16246</v>
      </c>
      <c r="R591" s="16">
        <v>379</v>
      </c>
      <c r="S591" s="15"/>
      <c r="T591" s="16">
        <v>5</v>
      </c>
      <c r="U591" s="16">
        <v>96</v>
      </c>
      <c r="V591" s="16">
        <v>96</v>
      </c>
      <c r="W591" s="16">
        <v>102</v>
      </c>
      <c r="X591" s="16">
        <v>395469</v>
      </c>
      <c r="Y591" s="16">
        <v>92383</v>
      </c>
      <c r="Z591" s="16">
        <v>4537</v>
      </c>
      <c r="AA591" s="16">
        <v>310</v>
      </c>
      <c r="AC591" s="16">
        <v>5</v>
      </c>
      <c r="AD591" s="16">
        <v>114</v>
      </c>
      <c r="AE591" s="16">
        <v>91</v>
      </c>
      <c r="AF591" s="16">
        <v>91</v>
      </c>
      <c r="AG591" s="16">
        <v>465025</v>
      </c>
      <c r="AH591" s="16">
        <v>153138</v>
      </c>
      <c r="AI591" s="16">
        <v>7683</v>
      </c>
      <c r="AJ591" s="16">
        <v>363</v>
      </c>
      <c r="AL591" s="16">
        <v>5</v>
      </c>
      <c r="AM591" s="16">
        <v>85</v>
      </c>
      <c r="AN591" s="16">
        <v>90</v>
      </c>
      <c r="AO591" s="16">
        <v>87</v>
      </c>
      <c r="AP591" s="16">
        <v>465786</v>
      </c>
      <c r="AQ591" s="16">
        <v>79257</v>
      </c>
      <c r="AR591" s="16">
        <v>3955</v>
      </c>
      <c r="AS591" s="16">
        <v>410</v>
      </c>
      <c r="AU591" s="16">
        <v>5</v>
      </c>
      <c r="AV591" s="16">
        <v>93</v>
      </c>
      <c r="AW591" s="16">
        <v>1751743</v>
      </c>
      <c r="AX591" s="16">
        <v>641138</v>
      </c>
      <c r="AY591" s="16">
        <v>32421</v>
      </c>
      <c r="AZ591" s="16">
        <v>364</v>
      </c>
      <c r="BA591" s="16">
        <v>18921</v>
      </c>
    </row>
    <row r="592" spans="1:53">
      <c r="A592" s="15" t="s">
        <v>1344</v>
      </c>
      <c r="B592" s="15" t="s">
        <v>1345</v>
      </c>
      <c r="C592" s="15" t="s">
        <v>1346</v>
      </c>
      <c r="D592" s="15" t="s">
        <v>1347</v>
      </c>
      <c r="E592" s="15" t="s">
        <v>1347</v>
      </c>
      <c r="F592" s="15" t="s">
        <v>1702</v>
      </c>
      <c r="G592" s="15" t="s">
        <v>1793</v>
      </c>
      <c r="H592" s="15" t="s">
        <v>1349</v>
      </c>
      <c r="I592" s="15" t="s">
        <v>1369</v>
      </c>
      <c r="J592" s="15" t="s">
        <v>1641</v>
      </c>
      <c r="K592" s="16">
        <v>1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5" t="s">
        <v>1641</v>
      </c>
      <c r="T592" s="16">
        <v>1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5" t="s">
        <v>1641</v>
      </c>
      <c r="AC592" s="16">
        <v>1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5" t="s">
        <v>1641</v>
      </c>
      <c r="AL592" s="16">
        <v>1</v>
      </c>
      <c r="AM592" s="16">
        <v>0</v>
      </c>
      <c r="AN592" s="16">
        <v>0</v>
      </c>
      <c r="AO592" s="16">
        <v>0</v>
      </c>
      <c r="AP592" s="16">
        <v>0</v>
      </c>
      <c r="AQ592" s="16">
        <v>0</v>
      </c>
      <c r="AR592" s="16">
        <v>0</v>
      </c>
      <c r="AS592" s="16">
        <v>0</v>
      </c>
      <c r="AT592" s="15" t="s">
        <v>1641</v>
      </c>
      <c r="AU592" s="16">
        <v>1</v>
      </c>
      <c r="AV592" s="16">
        <v>0</v>
      </c>
      <c r="AW592" s="16">
        <v>0</v>
      </c>
      <c r="AX592" s="16">
        <v>0</v>
      </c>
      <c r="AY592" s="16">
        <v>0</v>
      </c>
      <c r="AZ592" s="16">
        <v>0</v>
      </c>
      <c r="BA592" s="16">
        <v>0</v>
      </c>
    </row>
    <row r="593" spans="1:53">
      <c r="A593" s="15" t="s">
        <v>1344</v>
      </c>
      <c r="B593" s="15" t="s">
        <v>1345</v>
      </c>
      <c r="C593" s="15" t="s">
        <v>1346</v>
      </c>
      <c r="D593" s="15" t="s">
        <v>1347</v>
      </c>
      <c r="E593" s="15" t="s">
        <v>1347</v>
      </c>
      <c r="F593" s="15" t="s">
        <v>1702</v>
      </c>
      <c r="G593" s="15" t="s">
        <v>1794</v>
      </c>
      <c r="H593" s="15" t="s">
        <v>1349</v>
      </c>
      <c r="I593" s="15" t="s">
        <v>1371</v>
      </c>
      <c r="J593" s="15" t="s">
        <v>1641</v>
      </c>
      <c r="K593" s="16">
        <v>1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5" t="s">
        <v>1641</v>
      </c>
      <c r="T593" s="16">
        <v>1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5" t="s">
        <v>1641</v>
      </c>
      <c r="AC593" s="16">
        <v>1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5" t="s">
        <v>1641</v>
      </c>
      <c r="AL593" s="16">
        <v>1</v>
      </c>
      <c r="AM593" s="16">
        <v>0</v>
      </c>
      <c r="AN593" s="16">
        <v>0</v>
      </c>
      <c r="AO593" s="16">
        <v>0</v>
      </c>
      <c r="AP593" s="16">
        <v>0</v>
      </c>
      <c r="AQ593" s="16">
        <v>0</v>
      </c>
      <c r="AR593" s="16">
        <v>0</v>
      </c>
      <c r="AS593" s="16">
        <v>0</v>
      </c>
      <c r="AT593" s="15" t="s">
        <v>1641</v>
      </c>
      <c r="AU593" s="16">
        <v>1</v>
      </c>
      <c r="AV593" s="16">
        <v>0</v>
      </c>
      <c r="AW593" s="16">
        <v>0</v>
      </c>
      <c r="AX593" s="16">
        <v>0</v>
      </c>
      <c r="AY593" s="16">
        <v>0</v>
      </c>
      <c r="AZ593" s="16">
        <v>0</v>
      </c>
      <c r="BA593" s="16">
        <v>0</v>
      </c>
    </row>
    <row r="594" spans="1:53">
      <c r="A594" s="15" t="s">
        <v>1344</v>
      </c>
      <c r="B594" s="15" t="s">
        <v>1345</v>
      </c>
      <c r="C594" s="15" t="s">
        <v>1346</v>
      </c>
      <c r="D594" s="15" t="s">
        <v>1347</v>
      </c>
      <c r="E594" s="15" t="s">
        <v>1347</v>
      </c>
      <c r="F594" s="15" t="s">
        <v>1702</v>
      </c>
      <c r="G594" s="15" t="s">
        <v>1795</v>
      </c>
      <c r="H594" s="15" t="s">
        <v>1349</v>
      </c>
      <c r="I594" s="15" t="s">
        <v>1373</v>
      </c>
      <c r="J594" s="15" t="s">
        <v>1641</v>
      </c>
      <c r="K594" s="16">
        <v>1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5" t="s">
        <v>1641</v>
      </c>
      <c r="T594" s="16">
        <v>1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5" t="s">
        <v>1641</v>
      </c>
      <c r="AC594" s="16">
        <v>1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5" t="s">
        <v>1641</v>
      </c>
      <c r="AL594" s="16">
        <v>1</v>
      </c>
      <c r="AM594" s="16">
        <v>0</v>
      </c>
      <c r="AN594" s="16">
        <v>0</v>
      </c>
      <c r="AO594" s="16">
        <v>0</v>
      </c>
      <c r="AP594" s="16">
        <v>0</v>
      </c>
      <c r="AQ594" s="16">
        <v>0</v>
      </c>
      <c r="AR594" s="16">
        <v>0</v>
      </c>
      <c r="AS594" s="16">
        <v>0</v>
      </c>
      <c r="AT594" s="15" t="s">
        <v>1641</v>
      </c>
      <c r="AU594" s="16">
        <v>1</v>
      </c>
      <c r="AV594" s="16">
        <v>0</v>
      </c>
      <c r="AW594" s="16">
        <v>0</v>
      </c>
      <c r="AX594" s="16">
        <v>0</v>
      </c>
      <c r="AY594" s="16">
        <v>0</v>
      </c>
      <c r="AZ594" s="16">
        <v>0</v>
      </c>
      <c r="BA594" s="16">
        <v>0</v>
      </c>
    </row>
    <row r="595" spans="1:53">
      <c r="A595" s="15" t="s">
        <v>1344</v>
      </c>
      <c r="B595" s="15" t="s">
        <v>1345</v>
      </c>
      <c r="C595" s="15" t="s">
        <v>1346</v>
      </c>
      <c r="D595" s="15" t="s">
        <v>1347</v>
      </c>
      <c r="E595" s="15" t="s">
        <v>1347</v>
      </c>
      <c r="F595" s="15" t="s">
        <v>1702</v>
      </c>
      <c r="G595" s="15" t="s">
        <v>1796</v>
      </c>
      <c r="H595" s="15" t="s">
        <v>1349</v>
      </c>
      <c r="I595" s="15" t="s">
        <v>1375</v>
      </c>
      <c r="J595" s="15" t="s">
        <v>1641</v>
      </c>
      <c r="K595" s="16">
        <v>1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5" t="s">
        <v>1641</v>
      </c>
      <c r="T595" s="16">
        <v>1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5" t="s">
        <v>1641</v>
      </c>
      <c r="AC595" s="16">
        <v>1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5" t="s">
        <v>1641</v>
      </c>
      <c r="AL595" s="16">
        <v>1</v>
      </c>
      <c r="AM595" s="16">
        <v>0</v>
      </c>
      <c r="AN595" s="16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5" t="s">
        <v>1641</v>
      </c>
      <c r="AU595" s="16">
        <v>1</v>
      </c>
      <c r="AV595" s="16">
        <v>0</v>
      </c>
      <c r="AW595" s="16">
        <v>0</v>
      </c>
      <c r="AX595" s="16">
        <v>0</v>
      </c>
      <c r="AY595" s="16">
        <v>0</v>
      </c>
      <c r="AZ595" s="16">
        <v>0</v>
      </c>
      <c r="BA595" s="16">
        <v>0</v>
      </c>
    </row>
    <row r="596" spans="1:53">
      <c r="A596" s="15" t="s">
        <v>1344</v>
      </c>
      <c r="B596" s="15" t="s">
        <v>1345</v>
      </c>
      <c r="C596" s="15" t="s">
        <v>1346</v>
      </c>
      <c r="D596" s="15" t="s">
        <v>1347</v>
      </c>
      <c r="E596" s="15" t="s">
        <v>1347</v>
      </c>
      <c r="F596" s="15" t="s">
        <v>1702</v>
      </c>
      <c r="G596" s="15" t="s">
        <v>1797</v>
      </c>
      <c r="H596" s="15" t="s">
        <v>1349</v>
      </c>
      <c r="I596" s="15" t="s">
        <v>1369</v>
      </c>
      <c r="J596" s="15" t="s">
        <v>1641</v>
      </c>
      <c r="K596" s="16">
        <v>1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5" t="s">
        <v>1641</v>
      </c>
      <c r="T596" s="16">
        <v>1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5" t="s">
        <v>1641</v>
      </c>
      <c r="AC596" s="16">
        <v>1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5" t="s">
        <v>1641</v>
      </c>
      <c r="AL596" s="16">
        <v>1</v>
      </c>
      <c r="AM596" s="16">
        <v>0</v>
      </c>
      <c r="AN596" s="16">
        <v>0</v>
      </c>
      <c r="AO596" s="16">
        <v>0</v>
      </c>
      <c r="AP596" s="16">
        <v>0</v>
      </c>
      <c r="AQ596" s="16">
        <v>0</v>
      </c>
      <c r="AR596" s="16">
        <v>0</v>
      </c>
      <c r="AS596" s="16">
        <v>0</v>
      </c>
      <c r="AT596" s="15" t="s">
        <v>1641</v>
      </c>
      <c r="AU596" s="16">
        <v>1</v>
      </c>
      <c r="AV596" s="16">
        <v>0</v>
      </c>
      <c r="AW596" s="16">
        <v>0</v>
      </c>
      <c r="AX596" s="16">
        <v>0</v>
      </c>
      <c r="AY596" s="16">
        <v>0</v>
      </c>
      <c r="AZ596" s="16">
        <v>0</v>
      </c>
      <c r="BA596" s="16">
        <v>0</v>
      </c>
    </row>
    <row r="597" spans="1:53">
      <c r="A597" s="15" t="s">
        <v>1344</v>
      </c>
      <c r="B597" s="15" t="s">
        <v>1345</v>
      </c>
      <c r="C597" s="15" t="s">
        <v>1346</v>
      </c>
      <c r="D597" s="15" t="s">
        <v>1347</v>
      </c>
      <c r="E597" s="15" t="s">
        <v>1347</v>
      </c>
      <c r="F597" s="15" t="s">
        <v>1702</v>
      </c>
      <c r="G597" s="15" t="s">
        <v>1798</v>
      </c>
      <c r="H597" s="15" t="s">
        <v>1349</v>
      </c>
      <c r="I597" s="15" t="s">
        <v>1371</v>
      </c>
      <c r="J597" s="15" t="s">
        <v>1641</v>
      </c>
      <c r="K597" s="16">
        <v>1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5" t="s">
        <v>1641</v>
      </c>
      <c r="T597" s="16">
        <v>1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5" t="s">
        <v>1641</v>
      </c>
      <c r="AC597" s="16">
        <v>1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5" t="s">
        <v>1641</v>
      </c>
      <c r="AL597" s="16">
        <v>1</v>
      </c>
      <c r="AM597" s="16">
        <v>0</v>
      </c>
      <c r="AN597" s="16">
        <v>0</v>
      </c>
      <c r="AO597" s="16">
        <v>0</v>
      </c>
      <c r="AP597" s="16">
        <v>0</v>
      </c>
      <c r="AQ597" s="16">
        <v>0</v>
      </c>
      <c r="AR597" s="16">
        <v>0</v>
      </c>
      <c r="AS597" s="16">
        <v>0</v>
      </c>
      <c r="AT597" s="15" t="s">
        <v>1641</v>
      </c>
      <c r="AU597" s="16">
        <v>1</v>
      </c>
      <c r="AV597" s="16">
        <v>0</v>
      </c>
      <c r="AW597" s="16">
        <v>0</v>
      </c>
      <c r="AX597" s="16">
        <v>0</v>
      </c>
      <c r="AY597" s="16">
        <v>0</v>
      </c>
      <c r="AZ597" s="16">
        <v>0</v>
      </c>
      <c r="BA597" s="16">
        <v>0</v>
      </c>
    </row>
    <row r="598" spans="1:53">
      <c r="A598" s="15" t="s">
        <v>1344</v>
      </c>
      <c r="B598" s="15" t="s">
        <v>1345</v>
      </c>
      <c r="C598" s="15" t="s">
        <v>1346</v>
      </c>
      <c r="D598" s="15" t="s">
        <v>1347</v>
      </c>
      <c r="E598" s="15" t="s">
        <v>1347</v>
      </c>
      <c r="F598" s="15" t="s">
        <v>1702</v>
      </c>
      <c r="G598" s="15" t="s">
        <v>1799</v>
      </c>
      <c r="H598" s="15" t="s">
        <v>1349</v>
      </c>
      <c r="I598" s="15" t="s">
        <v>1373</v>
      </c>
      <c r="J598" s="15" t="s">
        <v>1641</v>
      </c>
      <c r="K598" s="16">
        <v>1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5" t="s">
        <v>1641</v>
      </c>
      <c r="T598" s="16">
        <v>1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5" t="s">
        <v>1641</v>
      </c>
      <c r="AC598" s="16">
        <v>1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5" t="s">
        <v>1641</v>
      </c>
      <c r="AL598" s="16">
        <v>1</v>
      </c>
      <c r="AM598" s="16">
        <v>0</v>
      </c>
      <c r="AN598" s="16">
        <v>0</v>
      </c>
      <c r="AO598" s="16">
        <v>0</v>
      </c>
      <c r="AP598" s="16">
        <v>0</v>
      </c>
      <c r="AQ598" s="16">
        <v>0</v>
      </c>
      <c r="AR598" s="16">
        <v>0</v>
      </c>
      <c r="AS598" s="16">
        <v>0</v>
      </c>
      <c r="AT598" s="15" t="s">
        <v>1641</v>
      </c>
      <c r="AU598" s="16">
        <v>1</v>
      </c>
      <c r="AV598" s="16">
        <v>0</v>
      </c>
      <c r="AW598" s="16">
        <v>0</v>
      </c>
      <c r="AX598" s="16">
        <v>0</v>
      </c>
      <c r="AY598" s="16">
        <v>0</v>
      </c>
      <c r="AZ598" s="16">
        <v>0</v>
      </c>
      <c r="BA598" s="16">
        <v>0</v>
      </c>
    </row>
    <row r="599" spans="1:53">
      <c r="A599" s="15" t="s">
        <v>1344</v>
      </c>
      <c r="B599" s="15" t="s">
        <v>1345</v>
      </c>
      <c r="C599" s="15" t="s">
        <v>1346</v>
      </c>
      <c r="D599" s="15" t="s">
        <v>1347</v>
      </c>
      <c r="E599" s="15" t="s">
        <v>1347</v>
      </c>
      <c r="F599" s="15" t="s">
        <v>1702</v>
      </c>
      <c r="G599" s="15" t="s">
        <v>1800</v>
      </c>
      <c r="H599" s="15" t="s">
        <v>1349</v>
      </c>
      <c r="I599" s="15" t="s">
        <v>1375</v>
      </c>
      <c r="J599" s="15" t="s">
        <v>1641</v>
      </c>
      <c r="K599" s="16">
        <v>1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5" t="s">
        <v>1641</v>
      </c>
      <c r="T599" s="16">
        <v>1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5" t="s">
        <v>1641</v>
      </c>
      <c r="AC599" s="16">
        <v>1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5" t="s">
        <v>1641</v>
      </c>
      <c r="AL599" s="16">
        <v>1</v>
      </c>
      <c r="AM599" s="16">
        <v>0</v>
      </c>
      <c r="AN599" s="16">
        <v>0</v>
      </c>
      <c r="AO599" s="16">
        <v>0</v>
      </c>
      <c r="AP599" s="16">
        <v>0</v>
      </c>
      <c r="AQ599" s="16">
        <v>0</v>
      </c>
      <c r="AR599" s="16">
        <v>0</v>
      </c>
      <c r="AS599" s="16">
        <v>0</v>
      </c>
      <c r="AT599" s="15" t="s">
        <v>1641</v>
      </c>
      <c r="AU599" s="16">
        <v>1</v>
      </c>
      <c r="AV599" s="16">
        <v>0</v>
      </c>
      <c r="AW599" s="16">
        <v>0</v>
      </c>
      <c r="AX599" s="16">
        <v>0</v>
      </c>
      <c r="AY599" s="16">
        <v>0</v>
      </c>
      <c r="AZ599" s="16">
        <v>0</v>
      </c>
      <c r="BA599" s="16">
        <v>0</v>
      </c>
    </row>
    <row r="600" spans="1:53">
      <c r="A600" s="15" t="s">
        <v>1344</v>
      </c>
      <c r="B600" s="15" t="s">
        <v>1345</v>
      </c>
      <c r="C600" s="15" t="s">
        <v>1346</v>
      </c>
      <c r="D600" s="15" t="s">
        <v>1347</v>
      </c>
      <c r="E600" s="15" t="s">
        <v>1347</v>
      </c>
      <c r="F600" s="15" t="s">
        <v>1702</v>
      </c>
      <c r="G600" s="15" t="s">
        <v>1398</v>
      </c>
      <c r="H600" s="15" t="s">
        <v>1349</v>
      </c>
      <c r="I600" s="15" t="s">
        <v>1367</v>
      </c>
      <c r="J600" s="15"/>
      <c r="K600" s="16">
        <v>256</v>
      </c>
      <c r="L600" s="16">
        <v>42537</v>
      </c>
      <c r="M600" s="16">
        <v>42560</v>
      </c>
      <c r="N600" s="16">
        <v>42741</v>
      </c>
      <c r="O600" s="16">
        <v>623819602</v>
      </c>
      <c r="P600" s="16">
        <v>26022274</v>
      </c>
      <c r="Q600" s="16">
        <v>807987</v>
      </c>
      <c r="R600" s="16">
        <v>1126</v>
      </c>
      <c r="S600" s="15"/>
      <c r="T600" s="16">
        <v>255</v>
      </c>
      <c r="U600" s="16">
        <v>42673</v>
      </c>
      <c r="V600" s="16">
        <v>42813</v>
      </c>
      <c r="W600" s="16">
        <v>42852</v>
      </c>
      <c r="X600" s="16">
        <v>600088452</v>
      </c>
      <c r="Y600" s="16">
        <v>1606914</v>
      </c>
      <c r="Z600" s="16">
        <v>50855</v>
      </c>
      <c r="AA600" s="16">
        <v>1079</v>
      </c>
      <c r="AC600" s="16">
        <v>254</v>
      </c>
      <c r="AD600" s="16">
        <v>42464</v>
      </c>
      <c r="AE600" s="16">
        <v>41897</v>
      </c>
      <c r="AF600" s="16">
        <v>42470</v>
      </c>
      <c r="AG600" s="16">
        <v>624081547</v>
      </c>
      <c r="AH600" s="16">
        <v>1220772</v>
      </c>
      <c r="AI600" s="16">
        <v>38942</v>
      </c>
      <c r="AJ600" s="16">
        <v>1136</v>
      </c>
      <c r="AL600" s="16">
        <v>256</v>
      </c>
      <c r="AM600" s="16">
        <v>42570</v>
      </c>
      <c r="AN600" s="16">
        <v>42669</v>
      </c>
      <c r="AO600" s="16">
        <v>42647</v>
      </c>
      <c r="AP600" s="16">
        <v>635787116</v>
      </c>
      <c r="AQ600" s="16">
        <v>1270592</v>
      </c>
      <c r="AR600" s="16">
        <v>40043</v>
      </c>
      <c r="AS600" s="16">
        <v>1147</v>
      </c>
      <c r="AU600" s="16">
        <v>255</v>
      </c>
      <c r="AV600" s="16">
        <v>42574</v>
      </c>
      <c r="AW600" s="16">
        <v>2483776717</v>
      </c>
      <c r="AX600" s="16">
        <v>30120552</v>
      </c>
      <c r="AY600" s="16">
        <v>937827</v>
      </c>
      <c r="AZ600" s="16">
        <v>1122</v>
      </c>
      <c r="BA600" s="16">
        <v>58340</v>
      </c>
    </row>
    <row r="601" spans="1:53">
      <c r="A601" s="15" t="s">
        <v>1344</v>
      </c>
      <c r="B601" s="15" t="s">
        <v>1345</v>
      </c>
      <c r="C601" s="15" t="s">
        <v>1346</v>
      </c>
      <c r="D601" s="15" t="s">
        <v>1347</v>
      </c>
      <c r="E601" s="15" t="s">
        <v>1347</v>
      </c>
      <c r="F601" s="15" t="s">
        <v>1702</v>
      </c>
      <c r="G601" s="15" t="s">
        <v>1801</v>
      </c>
      <c r="H601" s="15" t="s">
        <v>1349</v>
      </c>
      <c r="I601" s="15" t="s">
        <v>1369</v>
      </c>
      <c r="J601" s="15" t="s">
        <v>1641</v>
      </c>
      <c r="K601" s="16">
        <v>1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5" t="s">
        <v>1641</v>
      </c>
      <c r="T601" s="16">
        <v>1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5" t="s">
        <v>1641</v>
      </c>
      <c r="AC601" s="16">
        <v>1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5" t="s">
        <v>1641</v>
      </c>
      <c r="AL601" s="16">
        <v>1</v>
      </c>
      <c r="AM601" s="16">
        <v>0</v>
      </c>
      <c r="AN601" s="16">
        <v>0</v>
      </c>
      <c r="AO601" s="16">
        <v>0</v>
      </c>
      <c r="AP601" s="16">
        <v>0</v>
      </c>
      <c r="AQ601" s="16">
        <v>0</v>
      </c>
      <c r="AR601" s="16">
        <v>0</v>
      </c>
      <c r="AS601" s="16">
        <v>0</v>
      </c>
      <c r="AT601" s="15" t="s">
        <v>1641</v>
      </c>
      <c r="AU601" s="16">
        <v>1</v>
      </c>
      <c r="AV601" s="16">
        <v>0</v>
      </c>
      <c r="AW601" s="16">
        <v>0</v>
      </c>
      <c r="AX601" s="16">
        <v>0</v>
      </c>
      <c r="AY601" s="16">
        <v>0</v>
      </c>
      <c r="AZ601" s="16">
        <v>0</v>
      </c>
      <c r="BA601" s="16">
        <v>0</v>
      </c>
    </row>
    <row r="602" spans="1:53">
      <c r="A602" s="15" t="s">
        <v>1344</v>
      </c>
      <c r="B602" s="15" t="s">
        <v>1345</v>
      </c>
      <c r="C602" s="15" t="s">
        <v>1346</v>
      </c>
      <c r="D602" s="15" t="s">
        <v>1347</v>
      </c>
      <c r="E602" s="15" t="s">
        <v>1347</v>
      </c>
      <c r="F602" s="15" t="s">
        <v>1702</v>
      </c>
      <c r="G602" s="15" t="s">
        <v>1802</v>
      </c>
      <c r="H602" s="15" t="s">
        <v>1349</v>
      </c>
      <c r="I602" s="15" t="s">
        <v>1371</v>
      </c>
      <c r="J602" s="15" t="s">
        <v>1641</v>
      </c>
      <c r="K602" s="16">
        <v>1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5" t="s">
        <v>1641</v>
      </c>
      <c r="T602" s="16">
        <v>1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5" t="s">
        <v>1641</v>
      </c>
      <c r="AC602" s="16">
        <v>1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5" t="s">
        <v>1641</v>
      </c>
      <c r="AL602" s="16">
        <v>1</v>
      </c>
      <c r="AM602" s="16">
        <v>0</v>
      </c>
      <c r="AN602" s="16">
        <v>0</v>
      </c>
      <c r="AO602" s="16">
        <v>0</v>
      </c>
      <c r="AP602" s="16">
        <v>0</v>
      </c>
      <c r="AQ602" s="16">
        <v>0</v>
      </c>
      <c r="AR602" s="16">
        <v>0</v>
      </c>
      <c r="AS602" s="16">
        <v>0</v>
      </c>
      <c r="AT602" s="15" t="s">
        <v>1641</v>
      </c>
      <c r="AU602" s="16">
        <v>1</v>
      </c>
      <c r="AV602" s="16">
        <v>0</v>
      </c>
      <c r="AW602" s="16">
        <v>0</v>
      </c>
      <c r="AX602" s="16">
        <v>0</v>
      </c>
      <c r="AY602" s="16">
        <v>0</v>
      </c>
      <c r="AZ602" s="16">
        <v>0</v>
      </c>
      <c r="BA602" s="16">
        <v>0</v>
      </c>
    </row>
    <row r="603" spans="1:53">
      <c r="A603" s="15" t="s">
        <v>1344</v>
      </c>
      <c r="B603" s="15" t="s">
        <v>1345</v>
      </c>
      <c r="C603" s="15" t="s">
        <v>1346</v>
      </c>
      <c r="D603" s="15" t="s">
        <v>1347</v>
      </c>
      <c r="E603" s="15" t="s">
        <v>1347</v>
      </c>
      <c r="F603" s="15" t="s">
        <v>1702</v>
      </c>
      <c r="G603" s="15" t="s">
        <v>1803</v>
      </c>
      <c r="H603" s="15" t="s">
        <v>1349</v>
      </c>
      <c r="I603" s="15" t="s">
        <v>1373</v>
      </c>
      <c r="J603" s="15" t="s">
        <v>1641</v>
      </c>
      <c r="K603" s="16">
        <v>1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5" t="s">
        <v>1641</v>
      </c>
      <c r="T603" s="16">
        <v>1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5" t="s">
        <v>1641</v>
      </c>
      <c r="AC603" s="16">
        <v>1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5" t="s">
        <v>1641</v>
      </c>
      <c r="AL603" s="16">
        <v>1</v>
      </c>
      <c r="AM603" s="16">
        <v>0</v>
      </c>
      <c r="AN603" s="16">
        <v>0</v>
      </c>
      <c r="AO603" s="16">
        <v>0</v>
      </c>
      <c r="AP603" s="16">
        <v>0</v>
      </c>
      <c r="AQ603" s="16">
        <v>0</v>
      </c>
      <c r="AR603" s="16">
        <v>0</v>
      </c>
      <c r="AS603" s="16">
        <v>0</v>
      </c>
      <c r="AT603" s="15" t="s">
        <v>1641</v>
      </c>
      <c r="AU603" s="16">
        <v>1</v>
      </c>
      <c r="AV603" s="16">
        <v>0</v>
      </c>
      <c r="AW603" s="16">
        <v>0</v>
      </c>
      <c r="AX603" s="16">
        <v>0</v>
      </c>
      <c r="AY603" s="16">
        <v>0</v>
      </c>
      <c r="AZ603" s="16">
        <v>0</v>
      </c>
      <c r="BA603" s="16">
        <v>0</v>
      </c>
    </row>
    <row r="604" spans="1:53">
      <c r="A604" s="15" t="s">
        <v>1344</v>
      </c>
      <c r="B604" s="15" t="s">
        <v>1345</v>
      </c>
      <c r="C604" s="15" t="s">
        <v>1346</v>
      </c>
      <c r="D604" s="15" t="s">
        <v>1347</v>
      </c>
      <c r="E604" s="15" t="s">
        <v>1347</v>
      </c>
      <c r="F604" s="15" t="s">
        <v>1702</v>
      </c>
      <c r="G604" s="15" t="s">
        <v>1804</v>
      </c>
      <c r="H604" s="15" t="s">
        <v>1349</v>
      </c>
      <c r="I604" s="15" t="s">
        <v>1375</v>
      </c>
      <c r="J604" s="15" t="s">
        <v>1641</v>
      </c>
      <c r="K604" s="16">
        <v>1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0</v>
      </c>
      <c r="R604" s="16">
        <v>0</v>
      </c>
      <c r="S604" s="15" t="s">
        <v>1641</v>
      </c>
      <c r="T604" s="16">
        <v>1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5" t="s">
        <v>1641</v>
      </c>
      <c r="AC604" s="16">
        <v>1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5" t="s">
        <v>1641</v>
      </c>
      <c r="AL604" s="16">
        <v>1</v>
      </c>
      <c r="AM604" s="16">
        <v>0</v>
      </c>
      <c r="AN604" s="16">
        <v>0</v>
      </c>
      <c r="AO604" s="16">
        <v>0</v>
      </c>
      <c r="AP604" s="16">
        <v>0</v>
      </c>
      <c r="AQ604" s="16">
        <v>0</v>
      </c>
      <c r="AR604" s="16">
        <v>0</v>
      </c>
      <c r="AS604" s="16">
        <v>0</v>
      </c>
      <c r="AT604" s="15" t="s">
        <v>1641</v>
      </c>
      <c r="AU604" s="16">
        <v>1</v>
      </c>
      <c r="AV604" s="16">
        <v>0</v>
      </c>
      <c r="AW604" s="16">
        <v>0</v>
      </c>
      <c r="AX604" s="16">
        <v>0</v>
      </c>
      <c r="AY604" s="16">
        <v>0</v>
      </c>
      <c r="AZ604" s="16">
        <v>0</v>
      </c>
      <c r="BA604" s="16">
        <v>0</v>
      </c>
    </row>
    <row r="605" spans="1:53">
      <c r="A605" s="15" t="s">
        <v>1344</v>
      </c>
      <c r="B605" s="15" t="s">
        <v>1345</v>
      </c>
      <c r="C605" s="15" t="s">
        <v>1346</v>
      </c>
      <c r="D605" s="15" t="s">
        <v>1347</v>
      </c>
      <c r="E605" s="15" t="s">
        <v>1347</v>
      </c>
      <c r="F605" s="15" t="s">
        <v>1702</v>
      </c>
      <c r="G605" s="15" t="s">
        <v>1399</v>
      </c>
      <c r="H605" s="15" t="s">
        <v>1349</v>
      </c>
      <c r="I605" s="15" t="s">
        <v>1369</v>
      </c>
      <c r="J605" s="15" t="s">
        <v>1641</v>
      </c>
      <c r="K605" s="16">
        <v>1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5" t="s">
        <v>1641</v>
      </c>
      <c r="T605" s="16">
        <v>1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5" t="s">
        <v>1641</v>
      </c>
      <c r="AC605" s="16">
        <v>1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5" t="s">
        <v>1641</v>
      </c>
      <c r="AL605" s="16">
        <v>1</v>
      </c>
      <c r="AM605" s="16">
        <v>0</v>
      </c>
      <c r="AN605" s="16">
        <v>0</v>
      </c>
      <c r="AO605" s="16">
        <v>0</v>
      </c>
      <c r="AP605" s="16">
        <v>0</v>
      </c>
      <c r="AQ605" s="16">
        <v>0</v>
      </c>
      <c r="AR605" s="16">
        <v>0</v>
      </c>
      <c r="AS605" s="16">
        <v>0</v>
      </c>
      <c r="AT605" s="15" t="s">
        <v>1641</v>
      </c>
      <c r="AU605" s="16">
        <v>1</v>
      </c>
      <c r="AV605" s="16">
        <v>0</v>
      </c>
      <c r="AW605" s="16">
        <v>0</v>
      </c>
      <c r="AX605" s="16">
        <v>0</v>
      </c>
      <c r="AY605" s="16">
        <v>0</v>
      </c>
      <c r="AZ605" s="16">
        <v>0</v>
      </c>
      <c r="BA605" s="16">
        <v>0</v>
      </c>
    </row>
    <row r="606" spans="1:53">
      <c r="A606" s="15" t="s">
        <v>1344</v>
      </c>
      <c r="B606" s="15" t="s">
        <v>1345</v>
      </c>
      <c r="C606" s="15" t="s">
        <v>1346</v>
      </c>
      <c r="D606" s="15" t="s">
        <v>1347</v>
      </c>
      <c r="E606" s="15" t="s">
        <v>1347</v>
      </c>
      <c r="F606" s="15" t="s">
        <v>1702</v>
      </c>
      <c r="G606" s="15" t="s">
        <v>1400</v>
      </c>
      <c r="H606" s="15" t="s">
        <v>1349</v>
      </c>
      <c r="I606" s="15" t="s">
        <v>1371</v>
      </c>
      <c r="J606" s="15" t="s">
        <v>1641</v>
      </c>
      <c r="K606" s="16">
        <v>1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5" t="s">
        <v>1641</v>
      </c>
      <c r="T606" s="16">
        <v>1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5" t="s">
        <v>1641</v>
      </c>
      <c r="AC606" s="16">
        <v>1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5" t="s">
        <v>1641</v>
      </c>
      <c r="AL606" s="16">
        <v>1</v>
      </c>
      <c r="AM606" s="16">
        <v>0</v>
      </c>
      <c r="AN606" s="16">
        <v>0</v>
      </c>
      <c r="AO606" s="16">
        <v>0</v>
      </c>
      <c r="AP606" s="16">
        <v>0</v>
      </c>
      <c r="AQ606" s="16">
        <v>0</v>
      </c>
      <c r="AR606" s="16">
        <v>0</v>
      </c>
      <c r="AS606" s="16">
        <v>0</v>
      </c>
      <c r="AT606" s="15" t="s">
        <v>1641</v>
      </c>
      <c r="AU606" s="16">
        <v>1</v>
      </c>
      <c r="AV606" s="16">
        <v>0</v>
      </c>
      <c r="AW606" s="16">
        <v>0</v>
      </c>
      <c r="AX606" s="16">
        <v>0</v>
      </c>
      <c r="AY606" s="16">
        <v>0</v>
      </c>
      <c r="AZ606" s="16">
        <v>0</v>
      </c>
      <c r="BA606" s="16">
        <v>0</v>
      </c>
    </row>
    <row r="607" spans="1:53">
      <c r="A607" s="15" t="s">
        <v>1344</v>
      </c>
      <c r="B607" s="15" t="s">
        <v>1345</v>
      </c>
      <c r="C607" s="15" t="s">
        <v>1346</v>
      </c>
      <c r="D607" s="15" t="s">
        <v>1347</v>
      </c>
      <c r="E607" s="15" t="s">
        <v>1347</v>
      </c>
      <c r="F607" s="15" t="s">
        <v>1702</v>
      </c>
      <c r="G607" s="15" t="s">
        <v>1805</v>
      </c>
      <c r="H607" s="15" t="s">
        <v>1349</v>
      </c>
      <c r="I607" s="15" t="s">
        <v>1373</v>
      </c>
      <c r="J607" s="15" t="s">
        <v>1641</v>
      </c>
      <c r="K607" s="16">
        <v>1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5" t="s">
        <v>1641</v>
      </c>
      <c r="T607" s="16">
        <v>1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5" t="s">
        <v>1641</v>
      </c>
      <c r="AC607" s="16">
        <v>1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5" t="s">
        <v>1641</v>
      </c>
      <c r="AL607" s="16">
        <v>1</v>
      </c>
      <c r="AM607" s="16">
        <v>0</v>
      </c>
      <c r="AN607" s="16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0</v>
      </c>
      <c r="AT607" s="15" t="s">
        <v>1641</v>
      </c>
      <c r="AU607" s="16">
        <v>1</v>
      </c>
      <c r="AV607" s="16">
        <v>0</v>
      </c>
      <c r="AW607" s="16">
        <v>0</v>
      </c>
      <c r="AX607" s="16">
        <v>0</v>
      </c>
      <c r="AY607" s="16">
        <v>0</v>
      </c>
      <c r="AZ607" s="16">
        <v>0</v>
      </c>
      <c r="BA607" s="16">
        <v>0</v>
      </c>
    </row>
    <row r="608" spans="1:53">
      <c r="A608" s="15" t="s">
        <v>1344</v>
      </c>
      <c r="B608" s="15" t="s">
        <v>1345</v>
      </c>
      <c r="C608" s="15" t="s">
        <v>1346</v>
      </c>
      <c r="D608" s="15" t="s">
        <v>1347</v>
      </c>
      <c r="E608" s="15" t="s">
        <v>1347</v>
      </c>
      <c r="F608" s="15" t="s">
        <v>1702</v>
      </c>
      <c r="G608" s="15" t="s">
        <v>1806</v>
      </c>
      <c r="H608" s="15" t="s">
        <v>1349</v>
      </c>
      <c r="I608" s="15" t="s">
        <v>1375</v>
      </c>
      <c r="J608" s="15" t="s">
        <v>1641</v>
      </c>
      <c r="K608" s="16">
        <v>1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5" t="s">
        <v>1641</v>
      </c>
      <c r="T608" s="16">
        <v>1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5" t="s">
        <v>1641</v>
      </c>
      <c r="AC608" s="16">
        <v>1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5" t="s">
        <v>1641</v>
      </c>
      <c r="AL608" s="16">
        <v>1</v>
      </c>
      <c r="AM608" s="16">
        <v>0</v>
      </c>
      <c r="AN608" s="16">
        <v>0</v>
      </c>
      <c r="AO608" s="16">
        <v>0</v>
      </c>
      <c r="AP608" s="16">
        <v>0</v>
      </c>
      <c r="AQ608" s="16">
        <v>0</v>
      </c>
      <c r="AR608" s="16">
        <v>0</v>
      </c>
      <c r="AS608" s="16">
        <v>0</v>
      </c>
      <c r="AT608" s="15" t="s">
        <v>1641</v>
      </c>
      <c r="AU608" s="16">
        <v>1</v>
      </c>
      <c r="AV608" s="16">
        <v>0</v>
      </c>
      <c r="AW608" s="16">
        <v>0</v>
      </c>
      <c r="AX608" s="16">
        <v>0</v>
      </c>
      <c r="AY608" s="16">
        <v>0</v>
      </c>
      <c r="AZ608" s="16">
        <v>0</v>
      </c>
      <c r="BA608" s="16">
        <v>0</v>
      </c>
    </row>
    <row r="609" spans="1:53">
      <c r="A609" s="15" t="s">
        <v>1344</v>
      </c>
      <c r="B609" s="15" t="s">
        <v>1345</v>
      </c>
      <c r="C609" s="15" t="s">
        <v>1346</v>
      </c>
      <c r="D609" s="15" t="s">
        <v>1347</v>
      </c>
      <c r="E609" s="15" t="s">
        <v>1347</v>
      </c>
      <c r="F609" s="15" t="s">
        <v>1702</v>
      </c>
      <c r="G609" s="15" t="s">
        <v>1807</v>
      </c>
      <c r="H609" s="15" t="s">
        <v>1349</v>
      </c>
      <c r="I609" s="15" t="s">
        <v>1369</v>
      </c>
      <c r="J609" s="15"/>
      <c r="K609" s="16">
        <v>98</v>
      </c>
      <c r="L609" s="16">
        <v>29446</v>
      </c>
      <c r="M609" s="16">
        <v>29413</v>
      </c>
      <c r="N609" s="16">
        <v>29504</v>
      </c>
      <c r="O609" s="16">
        <v>428707297</v>
      </c>
      <c r="P609" s="16">
        <v>23683522</v>
      </c>
      <c r="Q609" s="16">
        <v>703048</v>
      </c>
      <c r="R609" s="16">
        <v>1120</v>
      </c>
      <c r="S609" s="15"/>
      <c r="T609" s="16">
        <v>97</v>
      </c>
      <c r="U609" s="16">
        <v>29480</v>
      </c>
      <c r="V609" s="16">
        <v>29584</v>
      </c>
      <c r="W609" s="16">
        <v>29631</v>
      </c>
      <c r="X609" s="16">
        <v>408641626</v>
      </c>
      <c r="Y609" s="16">
        <v>1360109</v>
      </c>
      <c r="Z609" s="16">
        <v>40443</v>
      </c>
      <c r="AA609" s="16">
        <v>1063</v>
      </c>
      <c r="AC609" s="16">
        <v>96</v>
      </c>
      <c r="AD609" s="16">
        <v>29323</v>
      </c>
      <c r="AE609" s="16">
        <v>28983</v>
      </c>
      <c r="AF609" s="16">
        <v>29348</v>
      </c>
      <c r="AG609" s="16">
        <v>429737495</v>
      </c>
      <c r="AH609" s="16">
        <v>1003349</v>
      </c>
      <c r="AI609" s="16">
        <v>29488</v>
      </c>
      <c r="AJ609" s="16">
        <v>1131</v>
      </c>
      <c r="AL609" s="16">
        <v>97</v>
      </c>
      <c r="AM609" s="16">
        <v>29238</v>
      </c>
      <c r="AN609" s="16">
        <v>29316</v>
      </c>
      <c r="AO609" s="16">
        <v>29377</v>
      </c>
      <c r="AP609" s="16">
        <v>430066775</v>
      </c>
      <c r="AQ609" s="16">
        <v>1084745</v>
      </c>
      <c r="AR609" s="16">
        <v>32193</v>
      </c>
      <c r="AS609" s="16">
        <v>1129</v>
      </c>
      <c r="AU609" s="16">
        <v>97</v>
      </c>
      <c r="AV609" s="16">
        <v>29387</v>
      </c>
      <c r="AW609" s="16">
        <v>1697153193</v>
      </c>
      <c r="AX609" s="16">
        <v>27131725</v>
      </c>
      <c r="AY609" s="16">
        <v>805172</v>
      </c>
      <c r="AZ609" s="16">
        <v>1111</v>
      </c>
      <c r="BA609" s="16">
        <v>57752</v>
      </c>
    </row>
    <row r="610" spans="1:53">
      <c r="A610" s="15" t="s">
        <v>1344</v>
      </c>
      <c r="B610" s="15" t="s">
        <v>1345</v>
      </c>
      <c r="C610" s="15" t="s">
        <v>1346</v>
      </c>
      <c r="D610" s="15" t="s">
        <v>1347</v>
      </c>
      <c r="E610" s="15" t="s">
        <v>1347</v>
      </c>
      <c r="F610" s="15" t="s">
        <v>1702</v>
      </c>
      <c r="G610" s="15" t="s">
        <v>1808</v>
      </c>
      <c r="H610" s="15" t="s">
        <v>1349</v>
      </c>
      <c r="I610" s="15" t="s">
        <v>1371</v>
      </c>
      <c r="J610" s="15"/>
      <c r="K610" s="16">
        <v>69</v>
      </c>
      <c r="L610" s="16">
        <v>27107</v>
      </c>
      <c r="M610" s="16">
        <v>27062</v>
      </c>
      <c r="N610" s="16">
        <v>27156</v>
      </c>
      <c r="O610" s="16">
        <v>403510710</v>
      </c>
      <c r="P610" s="16">
        <v>21530934</v>
      </c>
      <c r="Q610" s="16">
        <v>623860</v>
      </c>
      <c r="R610" s="16">
        <v>1145</v>
      </c>
      <c r="S610" s="15"/>
      <c r="T610" s="16">
        <v>69</v>
      </c>
      <c r="U610" s="16">
        <v>27146</v>
      </c>
      <c r="V610" s="16">
        <v>27244</v>
      </c>
      <c r="W610" s="16">
        <v>27276</v>
      </c>
      <c r="X610" s="16">
        <v>384294154</v>
      </c>
      <c r="Y610" s="16">
        <v>1222834</v>
      </c>
      <c r="Z610" s="16">
        <v>35617</v>
      </c>
      <c r="AA610" s="16">
        <v>1086</v>
      </c>
      <c r="AC610" s="16">
        <v>69</v>
      </c>
      <c r="AD610" s="16">
        <v>27257</v>
      </c>
      <c r="AE610" s="16">
        <v>26979</v>
      </c>
      <c r="AF610" s="16">
        <v>27108</v>
      </c>
      <c r="AG610" s="16">
        <v>407589125</v>
      </c>
      <c r="AH610" s="16">
        <v>945527</v>
      </c>
      <c r="AI610" s="16">
        <v>27482</v>
      </c>
      <c r="AJ610" s="16">
        <v>1156</v>
      </c>
      <c r="AL610" s="16">
        <v>69</v>
      </c>
      <c r="AM610" s="16">
        <v>26963</v>
      </c>
      <c r="AN610" s="16">
        <v>27032</v>
      </c>
      <c r="AO610" s="16">
        <v>27098</v>
      </c>
      <c r="AP610" s="16">
        <v>405233026</v>
      </c>
      <c r="AQ610" s="16">
        <v>1017145</v>
      </c>
      <c r="AR610" s="16">
        <v>29690</v>
      </c>
      <c r="AS610" s="16">
        <v>1153</v>
      </c>
      <c r="AU610" s="16">
        <v>69</v>
      </c>
      <c r="AV610" s="16">
        <v>27119</v>
      </c>
      <c r="AW610" s="16">
        <v>1600627015</v>
      </c>
      <c r="AX610" s="16">
        <v>24716440</v>
      </c>
      <c r="AY610" s="16">
        <v>716649</v>
      </c>
      <c r="AZ610" s="16">
        <v>1135</v>
      </c>
      <c r="BA610" s="16">
        <v>59022</v>
      </c>
    </row>
    <row r="611" spans="1:53">
      <c r="A611" s="15" t="s">
        <v>1344</v>
      </c>
      <c r="B611" s="15" t="s">
        <v>1345</v>
      </c>
      <c r="C611" s="15" t="s">
        <v>1346</v>
      </c>
      <c r="D611" s="15" t="s">
        <v>1347</v>
      </c>
      <c r="E611" s="15" t="s">
        <v>1347</v>
      </c>
      <c r="F611" s="15" t="s">
        <v>1702</v>
      </c>
      <c r="G611" s="15" t="s">
        <v>1809</v>
      </c>
      <c r="H611" s="15" t="s">
        <v>1349</v>
      </c>
      <c r="I611" s="15" t="s">
        <v>1373</v>
      </c>
      <c r="J611" s="15"/>
      <c r="K611" s="16">
        <v>69</v>
      </c>
      <c r="L611" s="16">
        <v>27107</v>
      </c>
      <c r="M611" s="16">
        <v>27062</v>
      </c>
      <c r="N611" s="16">
        <v>27156</v>
      </c>
      <c r="O611" s="16">
        <v>403510710</v>
      </c>
      <c r="P611" s="16">
        <v>21530934</v>
      </c>
      <c r="Q611" s="16">
        <v>623860</v>
      </c>
      <c r="R611" s="16">
        <v>1145</v>
      </c>
      <c r="S611" s="15"/>
      <c r="T611" s="16">
        <v>69</v>
      </c>
      <c r="U611" s="16">
        <v>27146</v>
      </c>
      <c r="V611" s="16">
        <v>27244</v>
      </c>
      <c r="W611" s="16">
        <v>27276</v>
      </c>
      <c r="X611" s="16">
        <v>384294154</v>
      </c>
      <c r="Y611" s="16">
        <v>1222834</v>
      </c>
      <c r="Z611" s="16">
        <v>35617</v>
      </c>
      <c r="AA611" s="16">
        <v>1086</v>
      </c>
      <c r="AC611" s="16">
        <v>69</v>
      </c>
      <c r="AD611" s="16">
        <v>27257</v>
      </c>
      <c r="AE611" s="16">
        <v>26979</v>
      </c>
      <c r="AF611" s="16">
        <v>27108</v>
      </c>
      <c r="AG611" s="16">
        <v>407589125</v>
      </c>
      <c r="AH611" s="16">
        <v>945527</v>
      </c>
      <c r="AI611" s="16">
        <v>27482</v>
      </c>
      <c r="AJ611" s="16">
        <v>1156</v>
      </c>
      <c r="AL611" s="16">
        <v>69</v>
      </c>
      <c r="AM611" s="16">
        <v>26963</v>
      </c>
      <c r="AN611" s="16">
        <v>27032</v>
      </c>
      <c r="AO611" s="16">
        <v>27098</v>
      </c>
      <c r="AP611" s="16">
        <v>405233026</v>
      </c>
      <c r="AQ611" s="16">
        <v>1017145</v>
      </c>
      <c r="AR611" s="16">
        <v>29690</v>
      </c>
      <c r="AS611" s="16">
        <v>1153</v>
      </c>
      <c r="AU611" s="16">
        <v>69</v>
      </c>
      <c r="AV611" s="16">
        <v>27119</v>
      </c>
      <c r="AW611" s="16">
        <v>1600627015</v>
      </c>
      <c r="AX611" s="16">
        <v>24716440</v>
      </c>
      <c r="AY611" s="16">
        <v>716649</v>
      </c>
      <c r="AZ611" s="16">
        <v>1135</v>
      </c>
      <c r="BA611" s="16">
        <v>59022</v>
      </c>
    </row>
    <row r="612" spans="1:53">
      <c r="A612" s="15" t="s">
        <v>1344</v>
      </c>
      <c r="B612" s="15" t="s">
        <v>1345</v>
      </c>
      <c r="C612" s="15" t="s">
        <v>1346</v>
      </c>
      <c r="D612" s="15" t="s">
        <v>1347</v>
      </c>
      <c r="E612" s="15" t="s">
        <v>1347</v>
      </c>
      <c r="F612" s="15" t="s">
        <v>1702</v>
      </c>
      <c r="G612" s="15" t="s">
        <v>1810</v>
      </c>
      <c r="H612" s="15" t="s">
        <v>1349</v>
      </c>
      <c r="I612" s="15" t="s">
        <v>1375</v>
      </c>
      <c r="J612" s="15"/>
      <c r="K612" s="16">
        <v>10</v>
      </c>
      <c r="L612" s="16">
        <v>3306</v>
      </c>
      <c r="M612" s="16">
        <v>3333</v>
      </c>
      <c r="N612" s="16">
        <v>3354</v>
      </c>
      <c r="O612" s="16">
        <v>44612548</v>
      </c>
      <c r="P612" s="16">
        <v>3400921</v>
      </c>
      <c r="Q612" s="16">
        <v>112230</v>
      </c>
      <c r="R612" s="16">
        <v>1030</v>
      </c>
      <c r="S612" s="15"/>
      <c r="T612" s="16">
        <v>10</v>
      </c>
      <c r="U612" s="16">
        <v>3320</v>
      </c>
      <c r="V612" s="16">
        <v>3336</v>
      </c>
      <c r="W612" s="16">
        <v>3360</v>
      </c>
      <c r="X612" s="16">
        <v>41695270</v>
      </c>
      <c r="Y612" s="16">
        <v>195752</v>
      </c>
      <c r="Z612" s="16">
        <v>6459</v>
      </c>
      <c r="AA612" s="16">
        <v>961</v>
      </c>
      <c r="AC612" s="16">
        <v>10</v>
      </c>
      <c r="AD612" s="16">
        <v>3341</v>
      </c>
      <c r="AE612" s="16">
        <v>3348</v>
      </c>
      <c r="AF612" s="16">
        <v>3380</v>
      </c>
      <c r="AG612" s="16">
        <v>44748269</v>
      </c>
      <c r="AH612" s="16">
        <v>165753</v>
      </c>
      <c r="AI612" s="16">
        <v>5469</v>
      </c>
      <c r="AJ612" s="16">
        <v>1026</v>
      </c>
      <c r="AL612" s="16">
        <v>10</v>
      </c>
      <c r="AM612" s="16">
        <v>3370</v>
      </c>
      <c r="AN612" s="16">
        <v>3364</v>
      </c>
      <c r="AO612" s="16">
        <v>3379</v>
      </c>
      <c r="AP612" s="16">
        <v>41617962</v>
      </c>
      <c r="AQ612" s="16">
        <v>135456</v>
      </c>
      <c r="AR612" s="16">
        <v>4470</v>
      </c>
      <c r="AS612" s="16">
        <v>950</v>
      </c>
      <c r="AU612" s="16">
        <v>10</v>
      </c>
      <c r="AV612" s="16">
        <v>3349</v>
      </c>
      <c r="AW612" s="16">
        <v>172674049</v>
      </c>
      <c r="AX612" s="16">
        <v>3897882</v>
      </c>
      <c r="AY612" s="16">
        <v>128628</v>
      </c>
      <c r="AZ612" s="16">
        <v>991</v>
      </c>
      <c r="BA612" s="16">
        <v>51556</v>
      </c>
    </row>
    <row r="613" spans="1:53">
      <c r="A613" s="15" t="s">
        <v>1344</v>
      </c>
      <c r="B613" s="15" t="s">
        <v>1345</v>
      </c>
      <c r="C613" s="15" t="s">
        <v>1346</v>
      </c>
      <c r="D613" s="15" t="s">
        <v>1347</v>
      </c>
      <c r="E613" s="15" t="s">
        <v>1347</v>
      </c>
      <c r="F613" s="15" t="s">
        <v>1702</v>
      </c>
      <c r="G613" s="15" t="s">
        <v>1811</v>
      </c>
      <c r="H613" s="15" t="s">
        <v>1349</v>
      </c>
      <c r="I613" s="15" t="s">
        <v>1375</v>
      </c>
      <c r="J613" s="15" t="s">
        <v>1641</v>
      </c>
      <c r="K613" s="16">
        <v>2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5" t="s">
        <v>1641</v>
      </c>
      <c r="T613" s="16">
        <v>2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5" t="s">
        <v>1641</v>
      </c>
      <c r="AC613" s="16">
        <v>2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5" t="s">
        <v>1641</v>
      </c>
      <c r="AL613" s="16">
        <v>2</v>
      </c>
      <c r="AM613" s="16">
        <v>0</v>
      </c>
      <c r="AN613" s="16">
        <v>0</v>
      </c>
      <c r="AO613" s="16">
        <v>0</v>
      </c>
      <c r="AP613" s="16">
        <v>0</v>
      </c>
      <c r="AQ613" s="16">
        <v>0</v>
      </c>
      <c r="AR613" s="16">
        <v>0</v>
      </c>
      <c r="AS613" s="16">
        <v>0</v>
      </c>
      <c r="AT613" s="15" t="s">
        <v>1641</v>
      </c>
      <c r="AU613" s="16">
        <v>2</v>
      </c>
      <c r="AV613" s="16">
        <v>0</v>
      </c>
      <c r="AW613" s="16">
        <v>0</v>
      </c>
      <c r="AX613" s="16">
        <v>0</v>
      </c>
      <c r="AY613" s="16">
        <v>0</v>
      </c>
      <c r="AZ613" s="16">
        <v>0</v>
      </c>
      <c r="BA613" s="16">
        <v>0</v>
      </c>
    </row>
    <row r="614" spans="1:53">
      <c r="A614" s="15" t="s">
        <v>1344</v>
      </c>
      <c r="B614" s="15" t="s">
        <v>1345</v>
      </c>
      <c r="C614" s="15" t="s">
        <v>1346</v>
      </c>
      <c r="D614" s="15" t="s">
        <v>1347</v>
      </c>
      <c r="E614" s="15" t="s">
        <v>1347</v>
      </c>
      <c r="F614" s="15" t="s">
        <v>1702</v>
      </c>
      <c r="G614" s="15" t="s">
        <v>1812</v>
      </c>
      <c r="H614" s="15" t="s">
        <v>1349</v>
      </c>
      <c r="I614" s="15" t="s">
        <v>1375</v>
      </c>
      <c r="J614" s="15"/>
      <c r="K614" s="16">
        <v>56</v>
      </c>
      <c r="L614" s="16">
        <v>16537</v>
      </c>
      <c r="M614" s="16">
        <v>16492</v>
      </c>
      <c r="N614" s="16">
        <v>16571</v>
      </c>
      <c r="O614" s="16">
        <v>224069829</v>
      </c>
      <c r="P614" s="16">
        <v>18130013</v>
      </c>
      <c r="Q614" s="16">
        <v>511630</v>
      </c>
      <c r="R614" s="16">
        <v>1043</v>
      </c>
      <c r="S614" s="15"/>
      <c r="T614" s="16">
        <v>56</v>
      </c>
      <c r="U614" s="16">
        <v>16583</v>
      </c>
      <c r="V614" s="16">
        <v>16620</v>
      </c>
      <c r="W614" s="16">
        <v>16624</v>
      </c>
      <c r="X614" s="16">
        <v>216647542</v>
      </c>
      <c r="Y614" s="16">
        <v>1027082</v>
      </c>
      <c r="Z614" s="16">
        <v>29158</v>
      </c>
      <c r="AA614" s="16">
        <v>1003</v>
      </c>
      <c r="AC614" s="16">
        <v>56</v>
      </c>
      <c r="AD614" s="16">
        <v>16515</v>
      </c>
      <c r="AE614" s="16">
        <v>16531</v>
      </c>
      <c r="AF614" s="16">
        <v>16564</v>
      </c>
      <c r="AG614" s="16">
        <v>232300441</v>
      </c>
      <c r="AH614" s="16">
        <v>779774</v>
      </c>
      <c r="AI614" s="16">
        <v>22013</v>
      </c>
      <c r="AJ614" s="16">
        <v>1081</v>
      </c>
      <c r="AL614" s="16">
        <v>56</v>
      </c>
      <c r="AM614" s="16">
        <v>16531</v>
      </c>
      <c r="AN614" s="16">
        <v>16562</v>
      </c>
      <c r="AO614" s="16">
        <v>16647</v>
      </c>
      <c r="AP614" s="16">
        <v>226020929</v>
      </c>
      <c r="AQ614" s="16">
        <v>881689</v>
      </c>
      <c r="AR614" s="16">
        <v>25220</v>
      </c>
      <c r="AS614" s="16">
        <v>1049</v>
      </c>
      <c r="AU614" s="16">
        <v>56</v>
      </c>
      <c r="AV614" s="16">
        <v>16565</v>
      </c>
      <c r="AW614" s="16">
        <v>899038741</v>
      </c>
      <c r="AX614" s="16">
        <v>20818558</v>
      </c>
      <c r="AY614" s="16">
        <v>588021</v>
      </c>
      <c r="AZ614" s="16">
        <v>1044</v>
      </c>
      <c r="BA614" s="16">
        <v>54274</v>
      </c>
    </row>
    <row r="615" spans="1:53">
      <c r="A615" s="15" t="s">
        <v>1344</v>
      </c>
      <c r="B615" s="15" t="s">
        <v>1345</v>
      </c>
      <c r="C615" s="15" t="s">
        <v>1346</v>
      </c>
      <c r="D615" s="15" t="s">
        <v>1347</v>
      </c>
      <c r="E615" s="15" t="s">
        <v>1347</v>
      </c>
      <c r="F615" s="15" t="s">
        <v>1702</v>
      </c>
      <c r="G615" s="15" t="s">
        <v>1813</v>
      </c>
      <c r="H615" s="15" t="s">
        <v>1349</v>
      </c>
      <c r="I615" s="15" t="s">
        <v>1375</v>
      </c>
      <c r="J615" s="15" t="s">
        <v>1641</v>
      </c>
      <c r="K615" s="16">
        <v>1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5" t="s">
        <v>1641</v>
      </c>
      <c r="T615" s="16">
        <v>1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5" t="s">
        <v>1641</v>
      </c>
      <c r="AC615" s="16">
        <v>1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5" t="s">
        <v>1641</v>
      </c>
      <c r="AL615" s="16">
        <v>1</v>
      </c>
      <c r="AM615" s="16">
        <v>0</v>
      </c>
      <c r="AN615" s="16">
        <v>0</v>
      </c>
      <c r="AO615" s="16">
        <v>0</v>
      </c>
      <c r="AP615" s="16">
        <v>0</v>
      </c>
      <c r="AQ615" s="16">
        <v>0</v>
      </c>
      <c r="AR615" s="16">
        <v>0</v>
      </c>
      <c r="AS615" s="16">
        <v>0</v>
      </c>
      <c r="AT615" s="15" t="s">
        <v>1641</v>
      </c>
      <c r="AU615" s="16">
        <v>1</v>
      </c>
      <c r="AV615" s="16">
        <v>0</v>
      </c>
      <c r="AW615" s="16">
        <v>0</v>
      </c>
      <c r="AX615" s="16">
        <v>0</v>
      </c>
      <c r="AY615" s="16">
        <v>0</v>
      </c>
      <c r="AZ615" s="16">
        <v>0</v>
      </c>
      <c r="BA615" s="16">
        <v>0</v>
      </c>
    </row>
    <row r="616" spans="1:53">
      <c r="A616" s="15" t="s">
        <v>1344</v>
      </c>
      <c r="B616" s="15" t="s">
        <v>1345</v>
      </c>
      <c r="C616" s="15" t="s">
        <v>1346</v>
      </c>
      <c r="D616" s="15" t="s">
        <v>1347</v>
      </c>
      <c r="E616" s="15" t="s">
        <v>1347</v>
      </c>
      <c r="F616" s="15" t="s">
        <v>1702</v>
      </c>
      <c r="G616" s="15" t="s">
        <v>1814</v>
      </c>
      <c r="H616" s="15" t="s">
        <v>1349</v>
      </c>
      <c r="I616" s="15" t="s">
        <v>1371</v>
      </c>
      <c r="J616" s="15"/>
      <c r="K616" s="16">
        <v>10</v>
      </c>
      <c r="L616" s="16">
        <v>1184</v>
      </c>
      <c r="M616" s="16">
        <v>1183</v>
      </c>
      <c r="N616" s="16">
        <v>1175</v>
      </c>
      <c r="O616" s="16">
        <v>14098085</v>
      </c>
      <c r="P616" s="16">
        <v>2062790</v>
      </c>
      <c r="Q616" s="16">
        <v>77162</v>
      </c>
      <c r="R616" s="16">
        <v>919</v>
      </c>
      <c r="S616" s="15"/>
      <c r="T616" s="16">
        <v>10</v>
      </c>
      <c r="U616" s="16">
        <v>1171</v>
      </c>
      <c r="V616" s="16">
        <v>1179</v>
      </c>
      <c r="W616" s="16">
        <v>1194</v>
      </c>
      <c r="X616" s="16">
        <v>13371682</v>
      </c>
      <c r="Y616" s="16">
        <v>132986</v>
      </c>
      <c r="Z616" s="16">
        <v>4715</v>
      </c>
      <c r="AA616" s="16">
        <v>871</v>
      </c>
      <c r="AC616" s="16">
        <v>9</v>
      </c>
      <c r="AD616" s="16">
        <v>1187</v>
      </c>
      <c r="AE616" s="16">
        <v>1171</v>
      </c>
      <c r="AF616" s="16">
        <v>1182</v>
      </c>
      <c r="AG616" s="16">
        <v>14269499</v>
      </c>
      <c r="AH616" s="16">
        <v>50806</v>
      </c>
      <c r="AI616" s="16">
        <v>1824</v>
      </c>
      <c r="AJ616" s="16">
        <v>930</v>
      </c>
      <c r="AL616" s="16">
        <v>9</v>
      </c>
      <c r="AM616" s="16">
        <v>1177</v>
      </c>
      <c r="AN616" s="16">
        <v>1175</v>
      </c>
      <c r="AO616" s="16">
        <v>1181</v>
      </c>
      <c r="AP616" s="16">
        <v>14077004</v>
      </c>
      <c r="AQ616" s="16">
        <v>57633</v>
      </c>
      <c r="AR616" s="16">
        <v>2244</v>
      </c>
      <c r="AS616" s="16">
        <v>919</v>
      </c>
      <c r="AU616" s="16">
        <v>10</v>
      </c>
      <c r="AV616" s="16">
        <v>1180</v>
      </c>
      <c r="AW616" s="16">
        <v>55816270</v>
      </c>
      <c r="AX616" s="16">
        <v>2304215</v>
      </c>
      <c r="AY616" s="16">
        <v>85945</v>
      </c>
      <c r="AZ616" s="16">
        <v>910</v>
      </c>
      <c r="BA616" s="16">
        <v>47305</v>
      </c>
    </row>
    <row r="617" spans="1:53">
      <c r="A617" s="15" t="s">
        <v>1344</v>
      </c>
      <c r="B617" s="15" t="s">
        <v>1345</v>
      </c>
      <c r="C617" s="15" t="s">
        <v>1346</v>
      </c>
      <c r="D617" s="15" t="s">
        <v>1347</v>
      </c>
      <c r="E617" s="15" t="s">
        <v>1347</v>
      </c>
      <c r="F617" s="15" t="s">
        <v>1702</v>
      </c>
      <c r="G617" s="15" t="s">
        <v>1815</v>
      </c>
      <c r="H617" s="15" t="s">
        <v>1349</v>
      </c>
      <c r="I617" s="15" t="s">
        <v>1373</v>
      </c>
      <c r="J617" s="15"/>
      <c r="K617" s="16">
        <v>10</v>
      </c>
      <c r="L617" s="16">
        <v>1184</v>
      </c>
      <c r="M617" s="16">
        <v>1183</v>
      </c>
      <c r="N617" s="16">
        <v>1175</v>
      </c>
      <c r="O617" s="16">
        <v>14098085</v>
      </c>
      <c r="P617" s="16">
        <v>2062790</v>
      </c>
      <c r="Q617" s="16">
        <v>77162</v>
      </c>
      <c r="R617" s="16">
        <v>919</v>
      </c>
      <c r="S617" s="15"/>
      <c r="T617" s="16">
        <v>10</v>
      </c>
      <c r="U617" s="16">
        <v>1171</v>
      </c>
      <c r="V617" s="16">
        <v>1179</v>
      </c>
      <c r="W617" s="16">
        <v>1194</v>
      </c>
      <c r="X617" s="16">
        <v>13371682</v>
      </c>
      <c r="Y617" s="16">
        <v>132986</v>
      </c>
      <c r="Z617" s="16">
        <v>4715</v>
      </c>
      <c r="AA617" s="16">
        <v>871</v>
      </c>
      <c r="AC617" s="16">
        <v>9</v>
      </c>
      <c r="AD617" s="16">
        <v>1187</v>
      </c>
      <c r="AE617" s="16">
        <v>1171</v>
      </c>
      <c r="AF617" s="16">
        <v>1182</v>
      </c>
      <c r="AG617" s="16">
        <v>14269499</v>
      </c>
      <c r="AH617" s="16">
        <v>50806</v>
      </c>
      <c r="AI617" s="16">
        <v>1824</v>
      </c>
      <c r="AJ617" s="16">
        <v>930</v>
      </c>
      <c r="AL617" s="16">
        <v>9</v>
      </c>
      <c r="AM617" s="16">
        <v>1177</v>
      </c>
      <c r="AN617" s="16">
        <v>1175</v>
      </c>
      <c r="AO617" s="16">
        <v>1181</v>
      </c>
      <c r="AP617" s="16">
        <v>14077004</v>
      </c>
      <c r="AQ617" s="16">
        <v>57633</v>
      </c>
      <c r="AR617" s="16">
        <v>2244</v>
      </c>
      <c r="AS617" s="16">
        <v>919</v>
      </c>
      <c r="AU617" s="16">
        <v>10</v>
      </c>
      <c r="AV617" s="16">
        <v>1180</v>
      </c>
      <c r="AW617" s="16">
        <v>55816270</v>
      </c>
      <c r="AX617" s="16">
        <v>2304215</v>
      </c>
      <c r="AY617" s="16">
        <v>85945</v>
      </c>
      <c r="AZ617" s="16">
        <v>910</v>
      </c>
      <c r="BA617" s="16">
        <v>47305</v>
      </c>
    </row>
    <row r="618" spans="1:53">
      <c r="A618" s="15" t="s">
        <v>1344</v>
      </c>
      <c r="B618" s="15" t="s">
        <v>1345</v>
      </c>
      <c r="C618" s="15" t="s">
        <v>1346</v>
      </c>
      <c r="D618" s="15" t="s">
        <v>1347</v>
      </c>
      <c r="E618" s="15" t="s">
        <v>1347</v>
      </c>
      <c r="F618" s="15" t="s">
        <v>1702</v>
      </c>
      <c r="G618" s="15" t="s">
        <v>1816</v>
      </c>
      <c r="H618" s="15" t="s">
        <v>1349</v>
      </c>
      <c r="I618" s="15" t="s">
        <v>1375</v>
      </c>
      <c r="J618" s="15"/>
      <c r="K618" s="16">
        <v>10</v>
      </c>
      <c r="L618" s="16">
        <v>1184</v>
      </c>
      <c r="M618" s="16">
        <v>1183</v>
      </c>
      <c r="N618" s="16">
        <v>1175</v>
      </c>
      <c r="O618" s="16">
        <v>14098085</v>
      </c>
      <c r="P618" s="16">
        <v>2062790</v>
      </c>
      <c r="Q618" s="16">
        <v>77162</v>
      </c>
      <c r="R618" s="16">
        <v>919</v>
      </c>
      <c r="S618" s="15"/>
      <c r="T618" s="16">
        <v>10</v>
      </c>
      <c r="U618" s="16">
        <v>1171</v>
      </c>
      <c r="V618" s="16">
        <v>1179</v>
      </c>
      <c r="W618" s="16">
        <v>1194</v>
      </c>
      <c r="X618" s="16">
        <v>13371682</v>
      </c>
      <c r="Y618" s="16">
        <v>132986</v>
      </c>
      <c r="Z618" s="16">
        <v>4715</v>
      </c>
      <c r="AA618" s="16">
        <v>871</v>
      </c>
      <c r="AC618" s="16">
        <v>9</v>
      </c>
      <c r="AD618" s="16">
        <v>1187</v>
      </c>
      <c r="AE618" s="16">
        <v>1171</v>
      </c>
      <c r="AF618" s="16">
        <v>1182</v>
      </c>
      <c r="AG618" s="16">
        <v>14269499</v>
      </c>
      <c r="AH618" s="16">
        <v>50806</v>
      </c>
      <c r="AI618" s="16">
        <v>1824</v>
      </c>
      <c r="AJ618" s="16">
        <v>930</v>
      </c>
      <c r="AL618" s="16">
        <v>9</v>
      </c>
      <c r="AM618" s="16">
        <v>1177</v>
      </c>
      <c r="AN618" s="16">
        <v>1175</v>
      </c>
      <c r="AO618" s="16">
        <v>1181</v>
      </c>
      <c r="AP618" s="16">
        <v>14077004</v>
      </c>
      <c r="AQ618" s="16">
        <v>57633</v>
      </c>
      <c r="AR618" s="16">
        <v>2244</v>
      </c>
      <c r="AS618" s="16">
        <v>919</v>
      </c>
      <c r="AU618" s="16">
        <v>10</v>
      </c>
      <c r="AV618" s="16">
        <v>1180</v>
      </c>
      <c r="AW618" s="16">
        <v>55816270</v>
      </c>
      <c r="AX618" s="16">
        <v>2304215</v>
      </c>
      <c r="AY618" s="16">
        <v>85945</v>
      </c>
      <c r="AZ618" s="16">
        <v>910</v>
      </c>
      <c r="BA618" s="16">
        <v>47305</v>
      </c>
    </row>
    <row r="619" spans="1:53">
      <c r="A619" s="15" t="s">
        <v>1344</v>
      </c>
      <c r="B619" s="15" t="s">
        <v>1345</v>
      </c>
      <c r="C619" s="15" t="s">
        <v>1346</v>
      </c>
      <c r="D619" s="15" t="s">
        <v>1347</v>
      </c>
      <c r="E619" s="15" t="s">
        <v>1347</v>
      </c>
      <c r="F619" s="15" t="s">
        <v>1702</v>
      </c>
      <c r="G619" s="15" t="s">
        <v>1817</v>
      </c>
      <c r="H619" s="15" t="s">
        <v>1349</v>
      </c>
      <c r="I619" s="15" t="s">
        <v>1371</v>
      </c>
      <c r="J619" s="15" t="s">
        <v>1641</v>
      </c>
      <c r="K619" s="16">
        <v>1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5" t="s">
        <v>1641</v>
      </c>
      <c r="T619" s="16">
        <v>1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5" t="s">
        <v>1641</v>
      </c>
      <c r="AC619" s="16">
        <v>1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5" t="s">
        <v>1641</v>
      </c>
      <c r="AL619" s="16">
        <v>1</v>
      </c>
      <c r="AM619" s="16">
        <v>0</v>
      </c>
      <c r="AN619" s="16">
        <v>0</v>
      </c>
      <c r="AO619" s="16">
        <v>0</v>
      </c>
      <c r="AP619" s="16">
        <v>0</v>
      </c>
      <c r="AQ619" s="16">
        <v>0</v>
      </c>
      <c r="AR619" s="16">
        <v>0</v>
      </c>
      <c r="AS619" s="16">
        <v>0</v>
      </c>
      <c r="AT619" s="15" t="s">
        <v>1641</v>
      </c>
      <c r="AU619" s="16">
        <v>1</v>
      </c>
      <c r="AV619" s="16">
        <v>0</v>
      </c>
      <c r="AW619" s="16">
        <v>0</v>
      </c>
      <c r="AX619" s="16">
        <v>0</v>
      </c>
      <c r="AY619" s="16">
        <v>0</v>
      </c>
      <c r="AZ619" s="16">
        <v>0</v>
      </c>
      <c r="BA619" s="16">
        <v>0</v>
      </c>
    </row>
    <row r="620" spans="1:53">
      <c r="A620" s="15" t="s">
        <v>1344</v>
      </c>
      <c r="B620" s="15" t="s">
        <v>1345</v>
      </c>
      <c r="C620" s="15" t="s">
        <v>1346</v>
      </c>
      <c r="D620" s="15" t="s">
        <v>1347</v>
      </c>
      <c r="E620" s="15" t="s">
        <v>1347</v>
      </c>
      <c r="F620" s="15" t="s">
        <v>1702</v>
      </c>
      <c r="G620" s="15" t="s">
        <v>1818</v>
      </c>
      <c r="H620" s="15" t="s">
        <v>1349</v>
      </c>
      <c r="I620" s="15" t="s">
        <v>1373</v>
      </c>
      <c r="J620" s="15" t="s">
        <v>1641</v>
      </c>
      <c r="K620" s="16">
        <v>1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5" t="s">
        <v>1641</v>
      </c>
      <c r="T620" s="16">
        <v>1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5" t="s">
        <v>1641</v>
      </c>
      <c r="AC620" s="16">
        <v>1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5" t="s">
        <v>1641</v>
      </c>
      <c r="AL620" s="16">
        <v>1</v>
      </c>
      <c r="AM620" s="16">
        <v>0</v>
      </c>
      <c r="AN620" s="16">
        <v>0</v>
      </c>
      <c r="AO620" s="16">
        <v>0</v>
      </c>
      <c r="AP620" s="16">
        <v>0</v>
      </c>
      <c r="AQ620" s="16">
        <v>0</v>
      </c>
      <c r="AR620" s="16">
        <v>0</v>
      </c>
      <c r="AS620" s="16">
        <v>0</v>
      </c>
      <c r="AT620" s="15" t="s">
        <v>1641</v>
      </c>
      <c r="AU620" s="16">
        <v>1</v>
      </c>
      <c r="AV620" s="16">
        <v>0</v>
      </c>
      <c r="AW620" s="16">
        <v>0</v>
      </c>
      <c r="AX620" s="16">
        <v>0</v>
      </c>
      <c r="AY620" s="16">
        <v>0</v>
      </c>
      <c r="AZ620" s="16">
        <v>0</v>
      </c>
      <c r="BA620" s="16">
        <v>0</v>
      </c>
    </row>
    <row r="621" spans="1:53">
      <c r="A621" s="15" t="s">
        <v>1344</v>
      </c>
      <c r="B621" s="15" t="s">
        <v>1345</v>
      </c>
      <c r="C621" s="15" t="s">
        <v>1346</v>
      </c>
      <c r="D621" s="15" t="s">
        <v>1347</v>
      </c>
      <c r="E621" s="15" t="s">
        <v>1347</v>
      </c>
      <c r="F621" s="15" t="s">
        <v>1702</v>
      </c>
      <c r="G621" s="15" t="s">
        <v>1819</v>
      </c>
      <c r="H621" s="15" t="s">
        <v>1349</v>
      </c>
      <c r="I621" s="15" t="s">
        <v>1375</v>
      </c>
      <c r="J621" s="15" t="s">
        <v>1641</v>
      </c>
      <c r="K621" s="16">
        <v>1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5" t="s">
        <v>1641</v>
      </c>
      <c r="T621" s="16">
        <v>1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5" t="s">
        <v>1641</v>
      </c>
      <c r="AC621" s="16">
        <v>1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5" t="s">
        <v>1641</v>
      </c>
      <c r="AL621" s="16">
        <v>1</v>
      </c>
      <c r="AM621" s="16">
        <v>0</v>
      </c>
      <c r="AN621" s="16">
        <v>0</v>
      </c>
      <c r="AO621" s="16">
        <v>0</v>
      </c>
      <c r="AP621" s="16">
        <v>0</v>
      </c>
      <c r="AQ621" s="16">
        <v>0</v>
      </c>
      <c r="AR621" s="16">
        <v>0</v>
      </c>
      <c r="AS621" s="16">
        <v>0</v>
      </c>
      <c r="AT621" s="15" t="s">
        <v>1641</v>
      </c>
      <c r="AU621" s="16">
        <v>1</v>
      </c>
      <c r="AV621" s="16">
        <v>0</v>
      </c>
      <c r="AW621" s="16">
        <v>0</v>
      </c>
      <c r="AX621" s="16">
        <v>0</v>
      </c>
      <c r="AY621" s="16">
        <v>0</v>
      </c>
      <c r="AZ621" s="16">
        <v>0</v>
      </c>
      <c r="BA621" s="16">
        <v>0</v>
      </c>
    </row>
    <row r="622" spans="1:53">
      <c r="A622" s="15" t="s">
        <v>1344</v>
      </c>
      <c r="B622" s="15" t="s">
        <v>1345</v>
      </c>
      <c r="C622" s="15" t="s">
        <v>1346</v>
      </c>
      <c r="D622" s="15" t="s">
        <v>1347</v>
      </c>
      <c r="E622" s="15" t="s">
        <v>1347</v>
      </c>
      <c r="F622" s="15" t="s">
        <v>1702</v>
      </c>
      <c r="G622" s="15" t="s">
        <v>1820</v>
      </c>
      <c r="H622" s="15" t="s">
        <v>1349</v>
      </c>
      <c r="I622" s="15" t="s">
        <v>1371</v>
      </c>
      <c r="J622" s="15"/>
      <c r="K622" s="16">
        <v>17</v>
      </c>
      <c r="L622" s="16">
        <v>1141</v>
      </c>
      <c r="M622" s="16">
        <v>1154</v>
      </c>
      <c r="N622" s="16">
        <v>1158</v>
      </c>
      <c r="O622" s="16">
        <v>10936901</v>
      </c>
      <c r="P622" s="16">
        <v>0</v>
      </c>
      <c r="Q622" s="16">
        <v>0</v>
      </c>
      <c r="R622" s="16">
        <v>731</v>
      </c>
      <c r="S622" s="15"/>
      <c r="T622" s="16">
        <v>16</v>
      </c>
      <c r="U622" s="16">
        <v>1149</v>
      </c>
      <c r="V622" s="16">
        <v>1147</v>
      </c>
      <c r="W622" s="16">
        <v>1147</v>
      </c>
      <c r="X622" s="16">
        <v>10781116</v>
      </c>
      <c r="Y622" s="16">
        <v>0</v>
      </c>
      <c r="Z622" s="16">
        <v>0</v>
      </c>
      <c r="AA622" s="16">
        <v>723</v>
      </c>
      <c r="AC622" s="16">
        <v>16</v>
      </c>
      <c r="AD622" s="16">
        <v>865</v>
      </c>
      <c r="AE622" s="16">
        <v>819</v>
      </c>
      <c r="AF622" s="16">
        <v>1044</v>
      </c>
      <c r="AG622" s="16">
        <v>7712201</v>
      </c>
      <c r="AH622" s="16">
        <v>0</v>
      </c>
      <c r="AI622" s="16">
        <v>0</v>
      </c>
      <c r="AJ622" s="16">
        <v>652</v>
      </c>
      <c r="AL622" s="16">
        <v>17</v>
      </c>
      <c r="AM622" s="16">
        <v>1084</v>
      </c>
      <c r="AN622" s="16">
        <v>1095</v>
      </c>
      <c r="AO622" s="16">
        <v>1084</v>
      </c>
      <c r="AP622" s="16">
        <v>10555551</v>
      </c>
      <c r="AQ622" s="16">
        <v>0</v>
      </c>
      <c r="AR622" s="16">
        <v>0</v>
      </c>
      <c r="AS622" s="16">
        <v>747</v>
      </c>
      <c r="AU622" s="16">
        <v>17</v>
      </c>
      <c r="AV622" s="16">
        <v>1074</v>
      </c>
      <c r="AW622" s="16">
        <v>39985769</v>
      </c>
      <c r="AX622" s="16">
        <v>0</v>
      </c>
      <c r="AY622" s="16">
        <v>0</v>
      </c>
      <c r="AZ622" s="16">
        <v>716</v>
      </c>
      <c r="BA622" s="16">
        <v>37234</v>
      </c>
    </row>
    <row r="623" spans="1:53">
      <c r="A623" s="15" t="s">
        <v>1344</v>
      </c>
      <c r="B623" s="15" t="s">
        <v>1345</v>
      </c>
      <c r="C623" s="15" t="s">
        <v>1346</v>
      </c>
      <c r="D623" s="15" t="s">
        <v>1347</v>
      </c>
      <c r="E623" s="15" t="s">
        <v>1347</v>
      </c>
      <c r="F623" s="15" t="s">
        <v>1702</v>
      </c>
      <c r="G623" s="15" t="s">
        <v>1821</v>
      </c>
      <c r="H623" s="15" t="s">
        <v>1349</v>
      </c>
      <c r="I623" s="15" t="s">
        <v>1373</v>
      </c>
      <c r="J623" s="15"/>
      <c r="K623" s="16">
        <v>17</v>
      </c>
      <c r="L623" s="16">
        <v>1141</v>
      </c>
      <c r="M623" s="16">
        <v>1154</v>
      </c>
      <c r="N623" s="16">
        <v>1158</v>
      </c>
      <c r="O623" s="16">
        <v>10936901</v>
      </c>
      <c r="P623" s="16">
        <v>0</v>
      </c>
      <c r="Q623" s="16">
        <v>0</v>
      </c>
      <c r="R623" s="16">
        <v>731</v>
      </c>
      <c r="S623" s="15"/>
      <c r="T623" s="16">
        <v>16</v>
      </c>
      <c r="U623" s="16">
        <v>1149</v>
      </c>
      <c r="V623" s="16">
        <v>1147</v>
      </c>
      <c r="W623" s="16">
        <v>1147</v>
      </c>
      <c r="X623" s="16">
        <v>10781116</v>
      </c>
      <c r="Y623" s="16">
        <v>0</v>
      </c>
      <c r="Z623" s="16">
        <v>0</v>
      </c>
      <c r="AA623" s="16">
        <v>723</v>
      </c>
      <c r="AC623" s="16">
        <v>16</v>
      </c>
      <c r="AD623" s="16">
        <v>865</v>
      </c>
      <c r="AE623" s="16">
        <v>819</v>
      </c>
      <c r="AF623" s="16">
        <v>1044</v>
      </c>
      <c r="AG623" s="16">
        <v>7712201</v>
      </c>
      <c r="AH623" s="16">
        <v>0</v>
      </c>
      <c r="AI623" s="16">
        <v>0</v>
      </c>
      <c r="AJ623" s="16">
        <v>652</v>
      </c>
      <c r="AL623" s="16">
        <v>17</v>
      </c>
      <c r="AM623" s="16">
        <v>1084</v>
      </c>
      <c r="AN623" s="16">
        <v>1095</v>
      </c>
      <c r="AO623" s="16">
        <v>1084</v>
      </c>
      <c r="AP623" s="16">
        <v>10555551</v>
      </c>
      <c r="AQ623" s="16">
        <v>0</v>
      </c>
      <c r="AR623" s="16">
        <v>0</v>
      </c>
      <c r="AS623" s="16">
        <v>747</v>
      </c>
      <c r="AU623" s="16">
        <v>17</v>
      </c>
      <c r="AV623" s="16">
        <v>1074</v>
      </c>
      <c r="AW623" s="16">
        <v>39985769</v>
      </c>
      <c r="AX623" s="16">
        <v>0</v>
      </c>
      <c r="AY623" s="16">
        <v>0</v>
      </c>
      <c r="AZ623" s="16">
        <v>716</v>
      </c>
      <c r="BA623" s="16">
        <v>37234</v>
      </c>
    </row>
    <row r="624" spans="1:53">
      <c r="A624" s="15" t="s">
        <v>1344</v>
      </c>
      <c r="B624" s="15" t="s">
        <v>1345</v>
      </c>
      <c r="C624" s="15" t="s">
        <v>1346</v>
      </c>
      <c r="D624" s="15" t="s">
        <v>1347</v>
      </c>
      <c r="E624" s="15" t="s">
        <v>1347</v>
      </c>
      <c r="F624" s="15" t="s">
        <v>1702</v>
      </c>
      <c r="G624" s="15" t="s">
        <v>1822</v>
      </c>
      <c r="H624" s="15" t="s">
        <v>1349</v>
      </c>
      <c r="I624" s="15" t="s">
        <v>1375</v>
      </c>
      <c r="J624" s="15"/>
      <c r="K624" s="16">
        <v>17</v>
      </c>
      <c r="L624" s="16">
        <v>1141</v>
      </c>
      <c r="M624" s="16">
        <v>1154</v>
      </c>
      <c r="N624" s="16">
        <v>1158</v>
      </c>
      <c r="O624" s="16">
        <v>10936901</v>
      </c>
      <c r="P624" s="16">
        <v>0</v>
      </c>
      <c r="Q624" s="16">
        <v>0</v>
      </c>
      <c r="R624" s="16">
        <v>731</v>
      </c>
      <c r="S624" s="15"/>
      <c r="T624" s="16">
        <v>16</v>
      </c>
      <c r="U624" s="16">
        <v>1149</v>
      </c>
      <c r="V624" s="16">
        <v>1147</v>
      </c>
      <c r="W624" s="16">
        <v>1147</v>
      </c>
      <c r="X624" s="16">
        <v>10781116</v>
      </c>
      <c r="Y624" s="16">
        <v>0</v>
      </c>
      <c r="Z624" s="16">
        <v>0</v>
      </c>
      <c r="AA624" s="16">
        <v>723</v>
      </c>
      <c r="AC624" s="16">
        <v>16</v>
      </c>
      <c r="AD624" s="16">
        <v>865</v>
      </c>
      <c r="AE624" s="16">
        <v>819</v>
      </c>
      <c r="AF624" s="16">
        <v>1044</v>
      </c>
      <c r="AG624" s="16">
        <v>7712201</v>
      </c>
      <c r="AH624" s="16">
        <v>0</v>
      </c>
      <c r="AI624" s="16">
        <v>0</v>
      </c>
      <c r="AJ624" s="16">
        <v>652</v>
      </c>
      <c r="AL624" s="16">
        <v>17</v>
      </c>
      <c r="AM624" s="16">
        <v>1084</v>
      </c>
      <c r="AN624" s="16">
        <v>1095</v>
      </c>
      <c r="AO624" s="16">
        <v>1084</v>
      </c>
      <c r="AP624" s="16">
        <v>10555551</v>
      </c>
      <c r="AQ624" s="16">
        <v>0</v>
      </c>
      <c r="AR624" s="16">
        <v>0</v>
      </c>
      <c r="AS624" s="16">
        <v>747</v>
      </c>
      <c r="AU624" s="16">
        <v>17</v>
      </c>
      <c r="AV624" s="16">
        <v>1074</v>
      </c>
      <c r="AW624" s="16">
        <v>39985769</v>
      </c>
      <c r="AX624" s="16">
        <v>0</v>
      </c>
      <c r="AY624" s="16">
        <v>0</v>
      </c>
      <c r="AZ624" s="16">
        <v>716</v>
      </c>
      <c r="BA624" s="16">
        <v>37234</v>
      </c>
    </row>
    <row r="625" spans="1:53">
      <c r="A625" s="15" t="s">
        <v>1344</v>
      </c>
      <c r="B625" s="15" t="s">
        <v>1345</v>
      </c>
      <c r="C625" s="15" t="s">
        <v>1346</v>
      </c>
      <c r="D625" s="15" t="s">
        <v>1347</v>
      </c>
      <c r="E625" s="15" t="s">
        <v>1347</v>
      </c>
      <c r="F625" s="15" t="s">
        <v>1702</v>
      </c>
      <c r="G625" s="15" t="s">
        <v>1823</v>
      </c>
      <c r="H625" s="15" t="s">
        <v>1349</v>
      </c>
      <c r="I625" s="15" t="s">
        <v>1371</v>
      </c>
      <c r="J625" s="15" t="s">
        <v>1641</v>
      </c>
      <c r="K625" s="16">
        <v>1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5" t="s">
        <v>1641</v>
      </c>
      <c r="T625" s="16">
        <v>1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5" t="s">
        <v>1641</v>
      </c>
      <c r="AC625" s="16">
        <v>1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5" t="s">
        <v>1641</v>
      </c>
      <c r="AL625" s="16">
        <v>1</v>
      </c>
      <c r="AM625" s="16">
        <v>0</v>
      </c>
      <c r="AN625" s="16">
        <v>0</v>
      </c>
      <c r="AO625" s="16">
        <v>0</v>
      </c>
      <c r="AP625" s="16">
        <v>0</v>
      </c>
      <c r="AQ625" s="16">
        <v>0</v>
      </c>
      <c r="AR625" s="16">
        <v>0</v>
      </c>
      <c r="AS625" s="16">
        <v>0</v>
      </c>
      <c r="AT625" s="15" t="s">
        <v>1641</v>
      </c>
      <c r="AU625" s="16">
        <v>1</v>
      </c>
      <c r="AV625" s="16">
        <v>0</v>
      </c>
      <c r="AW625" s="16">
        <v>0</v>
      </c>
      <c r="AX625" s="16">
        <v>0</v>
      </c>
      <c r="AY625" s="16">
        <v>0</v>
      </c>
      <c r="AZ625" s="16">
        <v>0</v>
      </c>
      <c r="BA625" s="16">
        <v>0</v>
      </c>
    </row>
    <row r="626" spans="1:53">
      <c r="A626" s="15" t="s">
        <v>1344</v>
      </c>
      <c r="B626" s="15" t="s">
        <v>1345</v>
      </c>
      <c r="C626" s="15" t="s">
        <v>1346</v>
      </c>
      <c r="D626" s="15" t="s">
        <v>1347</v>
      </c>
      <c r="E626" s="15" t="s">
        <v>1347</v>
      </c>
      <c r="F626" s="15" t="s">
        <v>1702</v>
      </c>
      <c r="G626" s="15" t="s">
        <v>1824</v>
      </c>
      <c r="H626" s="15" t="s">
        <v>1349</v>
      </c>
      <c r="I626" s="15" t="s">
        <v>1373</v>
      </c>
      <c r="J626" s="15" t="s">
        <v>1641</v>
      </c>
      <c r="K626" s="16">
        <v>1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5" t="s">
        <v>1641</v>
      </c>
      <c r="T626" s="16">
        <v>1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5" t="s">
        <v>1641</v>
      </c>
      <c r="AC626" s="16">
        <v>1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5" t="s">
        <v>1641</v>
      </c>
      <c r="AL626" s="16">
        <v>1</v>
      </c>
      <c r="AM626" s="16">
        <v>0</v>
      </c>
      <c r="AN626" s="16">
        <v>0</v>
      </c>
      <c r="AO626" s="16">
        <v>0</v>
      </c>
      <c r="AP626" s="16">
        <v>0</v>
      </c>
      <c r="AQ626" s="16">
        <v>0</v>
      </c>
      <c r="AR626" s="16">
        <v>0</v>
      </c>
      <c r="AS626" s="16">
        <v>0</v>
      </c>
      <c r="AT626" s="15" t="s">
        <v>1641</v>
      </c>
      <c r="AU626" s="16">
        <v>1</v>
      </c>
      <c r="AV626" s="16">
        <v>0</v>
      </c>
      <c r="AW626" s="16">
        <v>0</v>
      </c>
      <c r="AX626" s="16">
        <v>0</v>
      </c>
      <c r="AY626" s="16">
        <v>0</v>
      </c>
      <c r="AZ626" s="16">
        <v>0</v>
      </c>
      <c r="BA626" s="16">
        <v>0</v>
      </c>
    </row>
    <row r="627" spans="1:53">
      <c r="A627" s="15" t="s">
        <v>1344</v>
      </c>
      <c r="B627" s="15" t="s">
        <v>1345</v>
      </c>
      <c r="C627" s="15" t="s">
        <v>1346</v>
      </c>
      <c r="D627" s="15" t="s">
        <v>1347</v>
      </c>
      <c r="E627" s="15" t="s">
        <v>1347</v>
      </c>
      <c r="F627" s="15" t="s">
        <v>1702</v>
      </c>
      <c r="G627" s="15" t="s">
        <v>1825</v>
      </c>
      <c r="H627" s="15" t="s">
        <v>1349</v>
      </c>
      <c r="I627" s="15" t="s">
        <v>1375</v>
      </c>
      <c r="J627" s="15" t="s">
        <v>1641</v>
      </c>
      <c r="K627" s="16">
        <v>1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5" t="s">
        <v>1641</v>
      </c>
      <c r="T627" s="16">
        <v>1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5" t="s">
        <v>1641</v>
      </c>
      <c r="AC627" s="16">
        <v>1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5" t="s">
        <v>1641</v>
      </c>
      <c r="AL627" s="16">
        <v>1</v>
      </c>
      <c r="AM627" s="16">
        <v>0</v>
      </c>
      <c r="AN627" s="16">
        <v>0</v>
      </c>
      <c r="AO627" s="16">
        <v>0</v>
      </c>
      <c r="AP627" s="16">
        <v>0</v>
      </c>
      <c r="AQ627" s="16">
        <v>0</v>
      </c>
      <c r="AR627" s="16">
        <v>0</v>
      </c>
      <c r="AS627" s="16">
        <v>0</v>
      </c>
      <c r="AT627" s="15" t="s">
        <v>1641</v>
      </c>
      <c r="AU627" s="16">
        <v>1</v>
      </c>
      <c r="AV627" s="16">
        <v>0</v>
      </c>
      <c r="AW627" s="16">
        <v>0</v>
      </c>
      <c r="AX627" s="16">
        <v>0</v>
      </c>
      <c r="AY627" s="16">
        <v>0</v>
      </c>
      <c r="AZ627" s="16">
        <v>0</v>
      </c>
      <c r="BA627" s="16">
        <v>0</v>
      </c>
    </row>
    <row r="628" spans="1:53">
      <c r="A628" s="15" t="s">
        <v>1344</v>
      </c>
      <c r="B628" s="15" t="s">
        <v>1345</v>
      </c>
      <c r="C628" s="15" t="s">
        <v>1346</v>
      </c>
      <c r="D628" s="15" t="s">
        <v>1347</v>
      </c>
      <c r="E628" s="15" t="s">
        <v>1347</v>
      </c>
      <c r="F628" s="15" t="s">
        <v>1702</v>
      </c>
      <c r="G628" s="15" t="s">
        <v>1826</v>
      </c>
      <c r="H628" s="15" t="s">
        <v>1349</v>
      </c>
      <c r="I628" s="15" t="s">
        <v>1369</v>
      </c>
      <c r="J628" s="15"/>
      <c r="K628" s="16">
        <v>4</v>
      </c>
      <c r="L628" s="16">
        <v>420</v>
      </c>
      <c r="M628" s="16">
        <v>432</v>
      </c>
      <c r="N628" s="16">
        <v>432</v>
      </c>
      <c r="O628" s="16">
        <v>4922161</v>
      </c>
      <c r="P628" s="16">
        <v>68350</v>
      </c>
      <c r="Q628" s="16">
        <v>3212</v>
      </c>
      <c r="R628" s="16">
        <v>885</v>
      </c>
      <c r="S628" s="15"/>
      <c r="T628" s="16">
        <v>4</v>
      </c>
      <c r="U628" s="16">
        <v>440</v>
      </c>
      <c r="V628" s="16">
        <v>431</v>
      </c>
      <c r="W628" s="16">
        <v>434</v>
      </c>
      <c r="X628" s="16">
        <v>4969552</v>
      </c>
      <c r="Y628" s="16">
        <v>3755</v>
      </c>
      <c r="Z628" s="16">
        <v>176</v>
      </c>
      <c r="AA628" s="16">
        <v>879</v>
      </c>
      <c r="AC628" s="16">
        <v>4</v>
      </c>
      <c r="AD628" s="16">
        <v>473</v>
      </c>
      <c r="AE628" s="16">
        <v>476</v>
      </c>
      <c r="AF628" s="16">
        <v>459</v>
      </c>
      <c r="AG628" s="16">
        <v>4552828</v>
      </c>
      <c r="AH628" s="16">
        <v>6823</v>
      </c>
      <c r="AI628" s="16">
        <v>321</v>
      </c>
      <c r="AJ628" s="16">
        <v>746</v>
      </c>
      <c r="AL628" s="16">
        <v>4</v>
      </c>
      <c r="AM628" s="16">
        <v>416</v>
      </c>
      <c r="AN628" s="16">
        <v>413</v>
      </c>
      <c r="AO628" s="16">
        <v>414</v>
      </c>
      <c r="AP628" s="16">
        <v>4790620</v>
      </c>
      <c r="AQ628" s="16">
        <v>4322</v>
      </c>
      <c r="AR628" s="16">
        <v>203</v>
      </c>
      <c r="AS628" s="16">
        <v>889</v>
      </c>
      <c r="AU628" s="16">
        <v>4</v>
      </c>
      <c r="AV628" s="16">
        <v>437</v>
      </c>
      <c r="AW628" s="16">
        <v>19235161</v>
      </c>
      <c r="AX628" s="16">
        <v>83250</v>
      </c>
      <c r="AY628" s="16">
        <v>3912</v>
      </c>
      <c r="AZ628" s="16">
        <v>847</v>
      </c>
      <c r="BA628" s="16">
        <v>44050</v>
      </c>
    </row>
    <row r="629" spans="1:53">
      <c r="A629" s="15" t="s">
        <v>1344</v>
      </c>
      <c r="B629" s="15" t="s">
        <v>1345</v>
      </c>
      <c r="C629" s="15" t="s">
        <v>1346</v>
      </c>
      <c r="D629" s="15" t="s">
        <v>1347</v>
      </c>
      <c r="E629" s="15" t="s">
        <v>1347</v>
      </c>
      <c r="F629" s="15" t="s">
        <v>1702</v>
      </c>
      <c r="G629" s="15" t="s">
        <v>1827</v>
      </c>
      <c r="H629" s="15" t="s">
        <v>1349</v>
      </c>
      <c r="I629" s="15" t="s">
        <v>1371</v>
      </c>
      <c r="J629" s="15" t="s">
        <v>1641</v>
      </c>
      <c r="K629" s="16">
        <v>3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5" t="s">
        <v>1641</v>
      </c>
      <c r="T629" s="16">
        <v>3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5" t="s">
        <v>1641</v>
      </c>
      <c r="AC629" s="16">
        <v>3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5" t="s">
        <v>1641</v>
      </c>
      <c r="AL629" s="16">
        <v>3</v>
      </c>
      <c r="AM629" s="16">
        <v>0</v>
      </c>
      <c r="AN629" s="16">
        <v>0</v>
      </c>
      <c r="AO629" s="16">
        <v>0</v>
      </c>
      <c r="AP629" s="16">
        <v>0</v>
      </c>
      <c r="AQ629" s="16">
        <v>0</v>
      </c>
      <c r="AR629" s="16">
        <v>0</v>
      </c>
      <c r="AS629" s="16">
        <v>0</v>
      </c>
      <c r="AT629" s="15" t="s">
        <v>1641</v>
      </c>
      <c r="AU629" s="16">
        <v>3</v>
      </c>
      <c r="AV629" s="16">
        <v>0</v>
      </c>
      <c r="AW629" s="16">
        <v>0</v>
      </c>
      <c r="AX629" s="16">
        <v>0</v>
      </c>
      <c r="AY629" s="16">
        <v>0</v>
      </c>
      <c r="AZ629" s="16">
        <v>0</v>
      </c>
      <c r="BA629" s="16">
        <v>0</v>
      </c>
    </row>
    <row r="630" spans="1:53">
      <c r="A630" s="15" t="s">
        <v>1344</v>
      </c>
      <c r="B630" s="15" t="s">
        <v>1345</v>
      </c>
      <c r="C630" s="15" t="s">
        <v>1346</v>
      </c>
      <c r="D630" s="15" t="s">
        <v>1347</v>
      </c>
      <c r="E630" s="15" t="s">
        <v>1347</v>
      </c>
      <c r="F630" s="15" t="s">
        <v>1702</v>
      </c>
      <c r="G630" s="15" t="s">
        <v>1828</v>
      </c>
      <c r="H630" s="15" t="s">
        <v>1349</v>
      </c>
      <c r="I630" s="15" t="s">
        <v>1373</v>
      </c>
      <c r="J630" s="15" t="s">
        <v>1641</v>
      </c>
      <c r="K630" s="16">
        <v>3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5" t="s">
        <v>1641</v>
      </c>
      <c r="T630" s="16">
        <v>3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5" t="s">
        <v>1641</v>
      </c>
      <c r="AC630" s="16">
        <v>3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5" t="s">
        <v>1641</v>
      </c>
      <c r="AL630" s="16">
        <v>3</v>
      </c>
      <c r="AM630" s="16">
        <v>0</v>
      </c>
      <c r="AN630" s="16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5" t="s">
        <v>1641</v>
      </c>
      <c r="AU630" s="16">
        <v>3</v>
      </c>
      <c r="AV630" s="16">
        <v>0</v>
      </c>
      <c r="AW630" s="16">
        <v>0</v>
      </c>
      <c r="AX630" s="16">
        <v>0</v>
      </c>
      <c r="AY630" s="16">
        <v>0</v>
      </c>
      <c r="AZ630" s="16">
        <v>0</v>
      </c>
      <c r="BA630" s="16">
        <v>0</v>
      </c>
    </row>
    <row r="631" spans="1:53">
      <c r="A631" s="15" t="s">
        <v>1344</v>
      </c>
      <c r="B631" s="15" t="s">
        <v>1345</v>
      </c>
      <c r="C631" s="15" t="s">
        <v>1346</v>
      </c>
      <c r="D631" s="15" t="s">
        <v>1347</v>
      </c>
      <c r="E631" s="15" t="s">
        <v>1347</v>
      </c>
      <c r="F631" s="15" t="s">
        <v>1702</v>
      </c>
      <c r="G631" s="15" t="s">
        <v>1829</v>
      </c>
      <c r="H631" s="15" t="s">
        <v>1349</v>
      </c>
      <c r="I631" s="15" t="s">
        <v>1375</v>
      </c>
      <c r="J631" s="15" t="s">
        <v>1641</v>
      </c>
      <c r="K631" s="16">
        <v>3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5" t="s">
        <v>1641</v>
      </c>
      <c r="T631" s="16">
        <v>3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5" t="s">
        <v>1641</v>
      </c>
      <c r="AC631" s="16">
        <v>3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5" t="s">
        <v>1641</v>
      </c>
      <c r="AL631" s="16">
        <v>3</v>
      </c>
      <c r="AM631" s="16">
        <v>0</v>
      </c>
      <c r="AN631" s="16">
        <v>0</v>
      </c>
      <c r="AO631" s="16">
        <v>0</v>
      </c>
      <c r="AP631" s="16">
        <v>0</v>
      </c>
      <c r="AQ631" s="16">
        <v>0</v>
      </c>
      <c r="AR631" s="16">
        <v>0</v>
      </c>
      <c r="AS631" s="16">
        <v>0</v>
      </c>
      <c r="AT631" s="15" t="s">
        <v>1641</v>
      </c>
      <c r="AU631" s="16">
        <v>3</v>
      </c>
      <c r="AV631" s="16">
        <v>0</v>
      </c>
      <c r="AW631" s="16">
        <v>0</v>
      </c>
      <c r="AX631" s="16">
        <v>0</v>
      </c>
      <c r="AY631" s="16">
        <v>0</v>
      </c>
      <c r="AZ631" s="16">
        <v>0</v>
      </c>
      <c r="BA631" s="16">
        <v>0</v>
      </c>
    </row>
    <row r="632" spans="1:53">
      <c r="A632" s="15" t="s">
        <v>1344</v>
      </c>
      <c r="B632" s="15" t="s">
        <v>1345</v>
      </c>
      <c r="C632" s="15" t="s">
        <v>1346</v>
      </c>
      <c r="D632" s="15" t="s">
        <v>1347</v>
      </c>
      <c r="E632" s="15" t="s">
        <v>1347</v>
      </c>
      <c r="F632" s="15" t="s">
        <v>1702</v>
      </c>
      <c r="G632" s="15" t="s">
        <v>1830</v>
      </c>
      <c r="H632" s="15" t="s">
        <v>1349</v>
      </c>
      <c r="I632" s="15" t="s">
        <v>1371</v>
      </c>
      <c r="J632" s="15" t="s">
        <v>1641</v>
      </c>
      <c r="K632" s="16">
        <v>1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5" t="s">
        <v>1641</v>
      </c>
      <c r="T632" s="16">
        <v>1</v>
      </c>
      <c r="U632" s="16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5" t="s">
        <v>1641</v>
      </c>
      <c r="AC632" s="16">
        <v>1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5" t="s">
        <v>1641</v>
      </c>
      <c r="AL632" s="16">
        <v>1</v>
      </c>
      <c r="AM632" s="16">
        <v>0</v>
      </c>
      <c r="AN632" s="16">
        <v>0</v>
      </c>
      <c r="AO632" s="16">
        <v>0</v>
      </c>
      <c r="AP632" s="16">
        <v>0</v>
      </c>
      <c r="AQ632" s="16">
        <v>0</v>
      </c>
      <c r="AR632" s="16">
        <v>0</v>
      </c>
      <c r="AS632" s="16">
        <v>0</v>
      </c>
      <c r="AT632" s="15" t="s">
        <v>1641</v>
      </c>
      <c r="AU632" s="16">
        <v>1</v>
      </c>
      <c r="AV632" s="16">
        <v>0</v>
      </c>
      <c r="AW632" s="16">
        <v>0</v>
      </c>
      <c r="AX632" s="16">
        <v>0</v>
      </c>
      <c r="AY632" s="16">
        <v>0</v>
      </c>
      <c r="AZ632" s="16">
        <v>0</v>
      </c>
      <c r="BA632" s="16">
        <v>0</v>
      </c>
    </row>
    <row r="633" spans="1:53">
      <c r="A633" s="15" t="s">
        <v>1344</v>
      </c>
      <c r="B633" s="15" t="s">
        <v>1345</v>
      </c>
      <c r="C633" s="15" t="s">
        <v>1346</v>
      </c>
      <c r="D633" s="15" t="s">
        <v>1347</v>
      </c>
      <c r="E633" s="15" t="s">
        <v>1347</v>
      </c>
      <c r="F633" s="15" t="s">
        <v>1702</v>
      </c>
      <c r="G633" s="15" t="s">
        <v>1831</v>
      </c>
      <c r="H633" s="15" t="s">
        <v>1349</v>
      </c>
      <c r="I633" s="15" t="s">
        <v>1373</v>
      </c>
      <c r="J633" s="15" t="s">
        <v>1641</v>
      </c>
      <c r="K633" s="16">
        <v>1</v>
      </c>
      <c r="L633" s="16">
        <v>0</v>
      </c>
      <c r="M633" s="16">
        <v>0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5" t="s">
        <v>1641</v>
      </c>
      <c r="T633" s="16">
        <v>1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5" t="s">
        <v>1641</v>
      </c>
      <c r="AC633" s="16">
        <v>1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5" t="s">
        <v>1641</v>
      </c>
      <c r="AL633" s="16">
        <v>1</v>
      </c>
      <c r="AM633" s="16">
        <v>0</v>
      </c>
      <c r="AN633" s="16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5" t="s">
        <v>1641</v>
      </c>
      <c r="AU633" s="16">
        <v>1</v>
      </c>
      <c r="AV633" s="16">
        <v>0</v>
      </c>
      <c r="AW633" s="16">
        <v>0</v>
      </c>
      <c r="AX633" s="16">
        <v>0</v>
      </c>
      <c r="AY633" s="16">
        <v>0</v>
      </c>
      <c r="AZ633" s="16">
        <v>0</v>
      </c>
      <c r="BA633" s="16">
        <v>0</v>
      </c>
    </row>
    <row r="634" spans="1:53">
      <c r="A634" s="15" t="s">
        <v>1344</v>
      </c>
      <c r="B634" s="15" t="s">
        <v>1345</v>
      </c>
      <c r="C634" s="15" t="s">
        <v>1346</v>
      </c>
      <c r="D634" s="15" t="s">
        <v>1347</v>
      </c>
      <c r="E634" s="15" t="s">
        <v>1347</v>
      </c>
      <c r="F634" s="15" t="s">
        <v>1702</v>
      </c>
      <c r="G634" s="15" t="s">
        <v>1832</v>
      </c>
      <c r="H634" s="15" t="s">
        <v>1349</v>
      </c>
      <c r="I634" s="15" t="s">
        <v>1375</v>
      </c>
      <c r="J634" s="15" t="s">
        <v>1641</v>
      </c>
      <c r="K634" s="16">
        <v>1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5" t="s">
        <v>1641</v>
      </c>
      <c r="T634" s="16">
        <v>1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5" t="s">
        <v>1641</v>
      </c>
      <c r="AC634" s="16">
        <v>1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5" t="s">
        <v>1641</v>
      </c>
      <c r="AL634" s="16">
        <v>1</v>
      </c>
      <c r="AM634" s="16">
        <v>0</v>
      </c>
      <c r="AN634" s="16">
        <v>0</v>
      </c>
      <c r="AO634" s="16">
        <v>0</v>
      </c>
      <c r="AP634" s="16">
        <v>0</v>
      </c>
      <c r="AQ634" s="16">
        <v>0</v>
      </c>
      <c r="AR634" s="16">
        <v>0</v>
      </c>
      <c r="AS634" s="16">
        <v>0</v>
      </c>
      <c r="AT634" s="15" t="s">
        <v>1641</v>
      </c>
      <c r="AU634" s="16">
        <v>1</v>
      </c>
      <c r="AV634" s="16">
        <v>0</v>
      </c>
      <c r="AW634" s="16">
        <v>0</v>
      </c>
      <c r="AX634" s="16">
        <v>0</v>
      </c>
      <c r="AY634" s="16">
        <v>0</v>
      </c>
      <c r="AZ634" s="16">
        <v>0</v>
      </c>
      <c r="BA634" s="16">
        <v>0</v>
      </c>
    </row>
    <row r="635" spans="1:53">
      <c r="A635" s="15" t="s">
        <v>1344</v>
      </c>
      <c r="B635" s="15" t="s">
        <v>1345</v>
      </c>
      <c r="C635" s="15" t="s">
        <v>1346</v>
      </c>
      <c r="D635" s="15" t="s">
        <v>1347</v>
      </c>
      <c r="E635" s="15" t="s">
        <v>1347</v>
      </c>
      <c r="F635" s="15" t="s">
        <v>1702</v>
      </c>
      <c r="G635" s="15" t="s">
        <v>1403</v>
      </c>
      <c r="H635" s="15" t="s">
        <v>1349</v>
      </c>
      <c r="I635" s="15" t="s">
        <v>1369</v>
      </c>
      <c r="J635" s="15"/>
      <c r="K635" s="16">
        <v>64</v>
      </c>
      <c r="L635" s="16">
        <v>9850</v>
      </c>
      <c r="M635" s="16">
        <v>9908</v>
      </c>
      <c r="N635" s="16">
        <v>9955</v>
      </c>
      <c r="O635" s="16">
        <v>158547787</v>
      </c>
      <c r="P635" s="16">
        <v>2185645</v>
      </c>
      <c r="Q635" s="16">
        <v>96473</v>
      </c>
      <c r="R635" s="16">
        <v>1231</v>
      </c>
      <c r="S635" s="15"/>
      <c r="T635" s="16">
        <v>64</v>
      </c>
      <c r="U635" s="16">
        <v>9844</v>
      </c>
      <c r="V635" s="16">
        <v>9908</v>
      </c>
      <c r="W635" s="16">
        <v>9938</v>
      </c>
      <c r="X635" s="16">
        <v>154858309</v>
      </c>
      <c r="Y635" s="16">
        <v>216803</v>
      </c>
      <c r="Z635" s="16">
        <v>8609</v>
      </c>
      <c r="AA635" s="16">
        <v>1204</v>
      </c>
      <c r="AC635" s="16">
        <v>64</v>
      </c>
      <c r="AD635" s="16">
        <v>9969</v>
      </c>
      <c r="AE635" s="16">
        <v>9948</v>
      </c>
      <c r="AF635" s="16">
        <v>10006</v>
      </c>
      <c r="AG635" s="16">
        <v>160576338</v>
      </c>
      <c r="AH635" s="16">
        <v>198546</v>
      </c>
      <c r="AI635" s="16">
        <v>8386</v>
      </c>
      <c r="AJ635" s="16">
        <v>1238</v>
      </c>
      <c r="AL635" s="16">
        <v>65</v>
      </c>
      <c r="AM635" s="16">
        <v>10043</v>
      </c>
      <c r="AN635" s="16">
        <v>10010</v>
      </c>
      <c r="AO635" s="16">
        <v>10041</v>
      </c>
      <c r="AP635" s="16">
        <v>168691925</v>
      </c>
      <c r="AQ635" s="16">
        <v>162179</v>
      </c>
      <c r="AR635" s="16">
        <v>6448</v>
      </c>
      <c r="AS635" s="16">
        <v>1294</v>
      </c>
      <c r="AU635" s="16">
        <v>64</v>
      </c>
      <c r="AV635" s="16">
        <v>9952</v>
      </c>
      <c r="AW635" s="16">
        <v>642674359</v>
      </c>
      <c r="AX635" s="16">
        <v>2763173</v>
      </c>
      <c r="AY635" s="16">
        <v>119916</v>
      </c>
      <c r="AZ635" s="16">
        <v>1242</v>
      </c>
      <c r="BA635" s="16">
        <v>64580</v>
      </c>
    </row>
    <row r="636" spans="1:53">
      <c r="A636" s="15" t="s">
        <v>1344</v>
      </c>
      <c r="B636" s="15" t="s">
        <v>1345</v>
      </c>
      <c r="C636" s="15" t="s">
        <v>1346</v>
      </c>
      <c r="D636" s="15" t="s">
        <v>1347</v>
      </c>
      <c r="E636" s="15" t="s">
        <v>1347</v>
      </c>
      <c r="F636" s="15" t="s">
        <v>1702</v>
      </c>
      <c r="G636" s="15" t="s">
        <v>1404</v>
      </c>
      <c r="H636" s="15" t="s">
        <v>1349</v>
      </c>
      <c r="I636" s="15" t="s">
        <v>1371</v>
      </c>
      <c r="J636" s="15"/>
      <c r="K636" s="16">
        <v>46</v>
      </c>
      <c r="L636" s="16">
        <v>6413</v>
      </c>
      <c r="M636" s="16">
        <v>6449</v>
      </c>
      <c r="N636" s="16">
        <v>6476</v>
      </c>
      <c r="O636" s="16">
        <v>99609186</v>
      </c>
      <c r="P636" s="16">
        <v>278797</v>
      </c>
      <c r="Q636" s="16">
        <v>10565</v>
      </c>
      <c r="R636" s="16">
        <v>1189</v>
      </c>
      <c r="S636" s="15"/>
      <c r="T636" s="16">
        <v>46</v>
      </c>
      <c r="U636" s="16">
        <v>6386</v>
      </c>
      <c r="V636" s="16">
        <v>6436</v>
      </c>
      <c r="W636" s="16">
        <v>6491</v>
      </c>
      <c r="X636" s="16">
        <v>100077267</v>
      </c>
      <c r="Y636" s="16">
        <v>78634</v>
      </c>
      <c r="Z636" s="16">
        <v>2759</v>
      </c>
      <c r="AA636" s="16">
        <v>1196</v>
      </c>
      <c r="AC636" s="16">
        <v>46</v>
      </c>
      <c r="AD636" s="16">
        <v>6522</v>
      </c>
      <c r="AE636" s="16">
        <v>6534</v>
      </c>
      <c r="AF636" s="16">
        <v>6571</v>
      </c>
      <c r="AG636" s="16">
        <v>100458679</v>
      </c>
      <c r="AH636" s="16">
        <v>49404</v>
      </c>
      <c r="AI636" s="16">
        <v>1658</v>
      </c>
      <c r="AJ636" s="16">
        <v>1181</v>
      </c>
      <c r="AL636" s="16">
        <v>47</v>
      </c>
      <c r="AM636" s="16">
        <v>6573</v>
      </c>
      <c r="AN636" s="16">
        <v>6575</v>
      </c>
      <c r="AO636" s="16">
        <v>6594</v>
      </c>
      <c r="AP636" s="16">
        <v>110895473</v>
      </c>
      <c r="AQ636" s="16">
        <v>38478</v>
      </c>
      <c r="AR636" s="16">
        <v>1310</v>
      </c>
      <c r="AS636" s="16">
        <v>1296</v>
      </c>
      <c r="AU636" s="16">
        <v>46</v>
      </c>
      <c r="AV636" s="16">
        <v>6502</v>
      </c>
      <c r="AW636" s="16">
        <v>411040605</v>
      </c>
      <c r="AX636" s="16">
        <v>445313</v>
      </c>
      <c r="AY636" s="16">
        <v>16292</v>
      </c>
      <c r="AZ636" s="16">
        <v>1216</v>
      </c>
      <c r="BA636" s="16">
        <v>63221</v>
      </c>
    </row>
    <row r="637" spans="1:53">
      <c r="A637" s="15" t="s">
        <v>1344</v>
      </c>
      <c r="B637" s="15" t="s">
        <v>1345</v>
      </c>
      <c r="C637" s="15" t="s">
        <v>1346</v>
      </c>
      <c r="D637" s="15" t="s">
        <v>1347</v>
      </c>
      <c r="E637" s="15" t="s">
        <v>1347</v>
      </c>
      <c r="F637" s="15" t="s">
        <v>1702</v>
      </c>
      <c r="G637" s="15" t="s">
        <v>1405</v>
      </c>
      <c r="H637" s="15" t="s">
        <v>1349</v>
      </c>
      <c r="I637" s="15" t="s">
        <v>1373</v>
      </c>
      <c r="J637" s="15" t="s">
        <v>1641</v>
      </c>
      <c r="K637" s="16">
        <v>45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5" t="s">
        <v>1641</v>
      </c>
      <c r="T637" s="16">
        <v>45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5" t="s">
        <v>1641</v>
      </c>
      <c r="AC637" s="16">
        <v>45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5" t="s">
        <v>1641</v>
      </c>
      <c r="AL637" s="16">
        <v>46</v>
      </c>
      <c r="AM637" s="16">
        <v>0</v>
      </c>
      <c r="AN637" s="16">
        <v>0</v>
      </c>
      <c r="AO637" s="16">
        <v>0</v>
      </c>
      <c r="AP637" s="16">
        <v>0</v>
      </c>
      <c r="AQ637" s="16">
        <v>0</v>
      </c>
      <c r="AR637" s="16">
        <v>0</v>
      </c>
      <c r="AS637" s="16">
        <v>0</v>
      </c>
      <c r="AT637" s="15" t="s">
        <v>1641</v>
      </c>
      <c r="AU637" s="16">
        <v>45</v>
      </c>
      <c r="AV637" s="16">
        <v>0</v>
      </c>
      <c r="AW637" s="16">
        <v>0</v>
      </c>
      <c r="AX637" s="16">
        <v>0</v>
      </c>
      <c r="AY637" s="16">
        <v>0</v>
      </c>
      <c r="AZ637" s="16">
        <v>0</v>
      </c>
      <c r="BA637" s="16">
        <v>0</v>
      </c>
    </row>
    <row r="638" spans="1:53">
      <c r="A638" s="15" t="s">
        <v>1344</v>
      </c>
      <c r="B638" s="15" t="s">
        <v>1345</v>
      </c>
      <c r="C638" s="15" t="s">
        <v>1346</v>
      </c>
      <c r="D638" s="15" t="s">
        <v>1347</v>
      </c>
      <c r="E638" s="15" t="s">
        <v>1347</v>
      </c>
      <c r="F638" s="15" t="s">
        <v>1702</v>
      </c>
      <c r="G638" s="15" t="s">
        <v>1406</v>
      </c>
      <c r="H638" s="15" t="s">
        <v>1349</v>
      </c>
      <c r="I638" s="15" t="s">
        <v>1375</v>
      </c>
      <c r="J638" s="15" t="s">
        <v>1641</v>
      </c>
      <c r="K638" s="16">
        <v>8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5" t="s">
        <v>1641</v>
      </c>
      <c r="T638" s="16">
        <v>8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5" t="s">
        <v>1641</v>
      </c>
      <c r="AC638" s="16">
        <v>8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5" t="s">
        <v>1641</v>
      </c>
      <c r="AL638" s="16">
        <v>8</v>
      </c>
      <c r="AM638" s="16">
        <v>0</v>
      </c>
      <c r="AN638" s="16">
        <v>0</v>
      </c>
      <c r="AO638" s="16">
        <v>0</v>
      </c>
      <c r="AP638" s="16">
        <v>0</v>
      </c>
      <c r="AQ638" s="16">
        <v>0</v>
      </c>
      <c r="AR638" s="16">
        <v>0</v>
      </c>
      <c r="AS638" s="16">
        <v>0</v>
      </c>
      <c r="AT638" s="15" t="s">
        <v>1641</v>
      </c>
      <c r="AU638" s="16">
        <v>8</v>
      </c>
      <c r="AV638" s="16">
        <v>0</v>
      </c>
      <c r="AW638" s="16">
        <v>0</v>
      </c>
      <c r="AX638" s="16">
        <v>0</v>
      </c>
      <c r="AY638" s="16">
        <v>0</v>
      </c>
      <c r="AZ638" s="16">
        <v>0</v>
      </c>
      <c r="BA638" s="16">
        <v>0</v>
      </c>
    </row>
    <row r="639" spans="1:53">
      <c r="A639" s="15" t="s">
        <v>1344</v>
      </c>
      <c r="B639" s="15" t="s">
        <v>1345</v>
      </c>
      <c r="C639" s="15" t="s">
        <v>1346</v>
      </c>
      <c r="D639" s="15" t="s">
        <v>1347</v>
      </c>
      <c r="E639" s="15" t="s">
        <v>1347</v>
      </c>
      <c r="F639" s="15" t="s">
        <v>1702</v>
      </c>
      <c r="G639" s="15" t="s">
        <v>1833</v>
      </c>
      <c r="H639" s="15" t="s">
        <v>1349</v>
      </c>
      <c r="I639" s="15" t="s">
        <v>1375</v>
      </c>
      <c r="J639" s="15"/>
      <c r="K639" s="16">
        <v>37</v>
      </c>
      <c r="L639" s="16">
        <v>5793</v>
      </c>
      <c r="M639" s="16">
        <v>5833</v>
      </c>
      <c r="N639" s="16">
        <v>5868</v>
      </c>
      <c r="O639" s="16">
        <v>89154659</v>
      </c>
      <c r="P639" s="16">
        <v>62032</v>
      </c>
      <c r="Q639" s="16">
        <v>3846</v>
      </c>
      <c r="R639" s="16">
        <v>1176</v>
      </c>
      <c r="S639" s="15"/>
      <c r="T639" s="16">
        <v>37</v>
      </c>
      <c r="U639" s="16">
        <v>5792</v>
      </c>
      <c r="V639" s="16">
        <v>5835</v>
      </c>
      <c r="W639" s="16">
        <v>5883</v>
      </c>
      <c r="X639" s="16">
        <v>90767004</v>
      </c>
      <c r="Y639" s="16">
        <v>10395</v>
      </c>
      <c r="Z639" s="16">
        <v>644</v>
      </c>
      <c r="AA639" s="16">
        <v>1196</v>
      </c>
      <c r="AC639" s="16">
        <v>37</v>
      </c>
      <c r="AD639" s="16">
        <v>5907</v>
      </c>
      <c r="AE639" s="16">
        <v>5911</v>
      </c>
      <c r="AF639" s="16">
        <v>5944</v>
      </c>
      <c r="AG639" s="16">
        <v>89982145</v>
      </c>
      <c r="AH639" s="16">
        <v>4119</v>
      </c>
      <c r="AI639" s="16">
        <v>255</v>
      </c>
      <c r="AJ639" s="16">
        <v>1169</v>
      </c>
      <c r="AL639" s="16">
        <v>38</v>
      </c>
      <c r="AM639" s="16">
        <v>5941</v>
      </c>
      <c r="AN639" s="16">
        <v>5954</v>
      </c>
      <c r="AO639" s="16">
        <v>5953</v>
      </c>
      <c r="AP639" s="16">
        <v>100579438</v>
      </c>
      <c r="AQ639" s="16">
        <v>3835</v>
      </c>
      <c r="AR639" s="16">
        <v>237</v>
      </c>
      <c r="AS639" s="16">
        <v>1300</v>
      </c>
      <c r="AU639" s="16">
        <v>37</v>
      </c>
      <c r="AV639" s="16">
        <v>5885</v>
      </c>
      <c r="AW639" s="16">
        <v>370483246</v>
      </c>
      <c r="AX639" s="16">
        <v>80381</v>
      </c>
      <c r="AY639" s="16">
        <v>4982</v>
      </c>
      <c r="AZ639" s="16">
        <v>1211</v>
      </c>
      <c r="BA639" s="16">
        <v>62959</v>
      </c>
    </row>
    <row r="640" spans="1:53">
      <c r="A640" s="15" t="s">
        <v>1344</v>
      </c>
      <c r="B640" s="15" t="s">
        <v>1345</v>
      </c>
      <c r="C640" s="15" t="s">
        <v>1346</v>
      </c>
      <c r="D640" s="15" t="s">
        <v>1347</v>
      </c>
      <c r="E640" s="15" t="s">
        <v>1347</v>
      </c>
      <c r="F640" s="15" t="s">
        <v>1702</v>
      </c>
      <c r="G640" s="15" t="s">
        <v>1834</v>
      </c>
      <c r="H640" s="15" t="s">
        <v>1349</v>
      </c>
      <c r="I640" s="15" t="s">
        <v>1373</v>
      </c>
      <c r="J640" s="15" t="s">
        <v>1641</v>
      </c>
      <c r="K640" s="16">
        <v>1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5" t="s">
        <v>1641</v>
      </c>
      <c r="T640" s="16">
        <v>1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5" t="s">
        <v>1641</v>
      </c>
      <c r="AC640" s="16">
        <v>1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5" t="s">
        <v>1641</v>
      </c>
      <c r="AL640" s="16">
        <v>1</v>
      </c>
      <c r="AM640" s="16">
        <v>0</v>
      </c>
      <c r="AN640" s="16">
        <v>0</v>
      </c>
      <c r="AO640" s="16">
        <v>0</v>
      </c>
      <c r="AP640" s="16">
        <v>0</v>
      </c>
      <c r="AQ640" s="16">
        <v>0</v>
      </c>
      <c r="AR640" s="16">
        <v>0</v>
      </c>
      <c r="AS640" s="16">
        <v>0</v>
      </c>
      <c r="AT640" s="15" t="s">
        <v>1641</v>
      </c>
      <c r="AU640" s="16">
        <v>1</v>
      </c>
      <c r="AV640" s="16">
        <v>0</v>
      </c>
      <c r="AW640" s="16">
        <v>0</v>
      </c>
      <c r="AX640" s="16">
        <v>0</v>
      </c>
      <c r="AY640" s="16">
        <v>0</v>
      </c>
      <c r="AZ640" s="16">
        <v>0</v>
      </c>
      <c r="BA640" s="16">
        <v>0</v>
      </c>
    </row>
    <row r="641" spans="1:53">
      <c r="A641" s="15" t="s">
        <v>1344</v>
      </c>
      <c r="B641" s="15" t="s">
        <v>1345</v>
      </c>
      <c r="C641" s="15" t="s">
        <v>1346</v>
      </c>
      <c r="D641" s="15" t="s">
        <v>1347</v>
      </c>
      <c r="E641" s="15" t="s">
        <v>1347</v>
      </c>
      <c r="F641" s="15" t="s">
        <v>1702</v>
      </c>
      <c r="G641" s="15" t="s">
        <v>1835</v>
      </c>
      <c r="H641" s="15" t="s">
        <v>1349</v>
      </c>
      <c r="I641" s="15" t="s">
        <v>1375</v>
      </c>
      <c r="J641" s="15" t="s">
        <v>1641</v>
      </c>
      <c r="K641" s="16">
        <v>1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5" t="s">
        <v>1641</v>
      </c>
      <c r="T641" s="16">
        <v>1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5" t="s">
        <v>1641</v>
      </c>
      <c r="AC641" s="16">
        <v>1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5" t="s">
        <v>1641</v>
      </c>
      <c r="AL641" s="16">
        <v>1</v>
      </c>
      <c r="AM641" s="16">
        <v>0</v>
      </c>
      <c r="AN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5" t="s">
        <v>1641</v>
      </c>
      <c r="AU641" s="16">
        <v>1</v>
      </c>
      <c r="AV641" s="16">
        <v>0</v>
      </c>
      <c r="AW641" s="16">
        <v>0</v>
      </c>
      <c r="AX641" s="16">
        <v>0</v>
      </c>
      <c r="AY641" s="16">
        <v>0</v>
      </c>
      <c r="AZ641" s="16">
        <v>0</v>
      </c>
      <c r="BA641" s="16">
        <v>0</v>
      </c>
    </row>
    <row r="642" spans="1:53">
      <c r="A642" s="15" t="s">
        <v>1344</v>
      </c>
      <c r="B642" s="15" t="s">
        <v>1345</v>
      </c>
      <c r="C642" s="15" t="s">
        <v>1346</v>
      </c>
      <c r="D642" s="15" t="s">
        <v>1347</v>
      </c>
      <c r="E642" s="15" t="s">
        <v>1347</v>
      </c>
      <c r="F642" s="15" t="s">
        <v>1702</v>
      </c>
      <c r="G642" s="15" t="s">
        <v>1836</v>
      </c>
      <c r="H642" s="15" t="s">
        <v>1349</v>
      </c>
      <c r="I642" s="15" t="s">
        <v>1371</v>
      </c>
      <c r="J642" s="15"/>
      <c r="K642" s="16">
        <v>11</v>
      </c>
      <c r="L642" s="16">
        <v>951</v>
      </c>
      <c r="M642" s="16">
        <v>971</v>
      </c>
      <c r="N642" s="16">
        <v>990</v>
      </c>
      <c r="O642" s="16">
        <v>13252296</v>
      </c>
      <c r="P642" s="16">
        <v>1295530</v>
      </c>
      <c r="Q642" s="16">
        <v>62862</v>
      </c>
      <c r="R642" s="16">
        <v>1050</v>
      </c>
      <c r="S642" s="15"/>
      <c r="T642" s="16">
        <v>11</v>
      </c>
      <c r="U642" s="16">
        <v>982</v>
      </c>
      <c r="V642" s="16">
        <v>993</v>
      </c>
      <c r="W642" s="16">
        <v>974</v>
      </c>
      <c r="X642" s="16">
        <v>14253365</v>
      </c>
      <c r="Y642" s="16">
        <v>126958</v>
      </c>
      <c r="Z642" s="16">
        <v>5511</v>
      </c>
      <c r="AA642" s="16">
        <v>1115</v>
      </c>
      <c r="AC642" s="16">
        <v>11</v>
      </c>
      <c r="AD642" s="16">
        <v>988</v>
      </c>
      <c r="AE642" s="16">
        <v>976</v>
      </c>
      <c r="AF642" s="16">
        <v>987</v>
      </c>
      <c r="AG642" s="16">
        <v>13602741</v>
      </c>
      <c r="AH642" s="16">
        <v>124662</v>
      </c>
      <c r="AI642" s="16">
        <v>5854</v>
      </c>
      <c r="AJ642" s="16">
        <v>1064</v>
      </c>
      <c r="AL642" s="16">
        <v>11</v>
      </c>
      <c r="AM642" s="16">
        <v>992</v>
      </c>
      <c r="AN642" s="16">
        <v>966</v>
      </c>
      <c r="AO642" s="16">
        <v>975</v>
      </c>
      <c r="AP642" s="16">
        <v>15096571</v>
      </c>
      <c r="AQ642" s="16">
        <v>77386</v>
      </c>
      <c r="AR642" s="16">
        <v>3434</v>
      </c>
      <c r="AS642" s="16">
        <v>1188</v>
      </c>
      <c r="AU642" s="16">
        <v>11</v>
      </c>
      <c r="AV642" s="16">
        <v>979</v>
      </c>
      <c r="AW642" s="16">
        <v>56204973</v>
      </c>
      <c r="AX642" s="16">
        <v>1624536</v>
      </c>
      <c r="AY642" s="16">
        <v>77661</v>
      </c>
      <c r="AZ642" s="16">
        <v>1104</v>
      </c>
      <c r="BA642" s="16">
        <v>57425</v>
      </c>
    </row>
    <row r="643" spans="1:53">
      <c r="A643" s="15" t="s">
        <v>1344</v>
      </c>
      <c r="B643" s="15" t="s">
        <v>1345</v>
      </c>
      <c r="C643" s="15" t="s">
        <v>1346</v>
      </c>
      <c r="D643" s="15" t="s">
        <v>1347</v>
      </c>
      <c r="E643" s="15" t="s">
        <v>1347</v>
      </c>
      <c r="F643" s="15" t="s">
        <v>1702</v>
      </c>
      <c r="G643" s="15" t="s">
        <v>1837</v>
      </c>
      <c r="H643" s="15" t="s">
        <v>1349</v>
      </c>
      <c r="I643" s="15" t="s">
        <v>1373</v>
      </c>
      <c r="J643" s="15" t="s">
        <v>1641</v>
      </c>
      <c r="K643" s="16">
        <v>10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5" t="s">
        <v>1641</v>
      </c>
      <c r="T643" s="16">
        <v>10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5" t="s">
        <v>1641</v>
      </c>
      <c r="AC643" s="16">
        <v>10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5" t="s">
        <v>1641</v>
      </c>
      <c r="AL643" s="16">
        <v>10</v>
      </c>
      <c r="AM643" s="16">
        <v>0</v>
      </c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5" t="s">
        <v>1641</v>
      </c>
      <c r="AU643" s="16">
        <v>10</v>
      </c>
      <c r="AV643" s="16">
        <v>0</v>
      </c>
      <c r="AW643" s="16">
        <v>0</v>
      </c>
      <c r="AX643" s="16">
        <v>0</v>
      </c>
      <c r="AY643" s="16">
        <v>0</v>
      </c>
      <c r="AZ643" s="16">
        <v>0</v>
      </c>
      <c r="BA643" s="16">
        <v>0</v>
      </c>
    </row>
    <row r="644" spans="1:53">
      <c r="A644" s="15" t="s">
        <v>1344</v>
      </c>
      <c r="B644" s="15" t="s">
        <v>1345</v>
      </c>
      <c r="C644" s="15" t="s">
        <v>1346</v>
      </c>
      <c r="D644" s="15" t="s">
        <v>1347</v>
      </c>
      <c r="E644" s="15" t="s">
        <v>1347</v>
      </c>
      <c r="F644" s="15" t="s">
        <v>1702</v>
      </c>
      <c r="G644" s="15" t="s">
        <v>1838</v>
      </c>
      <c r="H644" s="15" t="s">
        <v>1349</v>
      </c>
      <c r="I644" s="15" t="s">
        <v>1375</v>
      </c>
      <c r="J644" s="15" t="s">
        <v>1641</v>
      </c>
      <c r="K644" s="16">
        <v>10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5" t="s">
        <v>1641</v>
      </c>
      <c r="T644" s="16">
        <v>10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5" t="s">
        <v>1641</v>
      </c>
      <c r="AC644" s="16">
        <v>10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5" t="s">
        <v>1641</v>
      </c>
      <c r="AL644" s="16">
        <v>10</v>
      </c>
      <c r="AM644" s="16">
        <v>0</v>
      </c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5" t="s">
        <v>1641</v>
      </c>
      <c r="AU644" s="16">
        <v>10</v>
      </c>
      <c r="AV644" s="16">
        <v>0</v>
      </c>
      <c r="AW644" s="16">
        <v>0</v>
      </c>
      <c r="AX644" s="16">
        <v>0</v>
      </c>
      <c r="AY644" s="16">
        <v>0</v>
      </c>
      <c r="AZ644" s="16">
        <v>0</v>
      </c>
      <c r="BA644" s="16">
        <v>0</v>
      </c>
    </row>
    <row r="645" spans="1:53">
      <c r="A645" s="15" t="s">
        <v>1344</v>
      </c>
      <c r="B645" s="15" t="s">
        <v>1345</v>
      </c>
      <c r="C645" s="15" t="s">
        <v>1346</v>
      </c>
      <c r="D645" s="15" t="s">
        <v>1347</v>
      </c>
      <c r="E645" s="15" t="s">
        <v>1347</v>
      </c>
      <c r="F645" s="15" t="s">
        <v>1702</v>
      </c>
      <c r="G645" s="15" t="s">
        <v>1839</v>
      </c>
      <c r="H645" s="15" t="s">
        <v>1349</v>
      </c>
      <c r="I645" s="15" t="s">
        <v>1373</v>
      </c>
      <c r="J645" s="15" t="s">
        <v>1641</v>
      </c>
      <c r="K645" s="16">
        <v>1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5" t="s">
        <v>1641</v>
      </c>
      <c r="T645" s="16">
        <v>1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5" t="s">
        <v>1641</v>
      </c>
      <c r="AC645" s="16">
        <v>1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5" t="s">
        <v>1641</v>
      </c>
      <c r="AL645" s="16">
        <v>1</v>
      </c>
      <c r="AM645" s="16">
        <v>0</v>
      </c>
      <c r="AN645" s="16">
        <v>0</v>
      </c>
      <c r="AO645" s="16">
        <v>0</v>
      </c>
      <c r="AP645" s="16">
        <v>0</v>
      </c>
      <c r="AQ645" s="16">
        <v>0</v>
      </c>
      <c r="AR645" s="16">
        <v>0</v>
      </c>
      <c r="AS645" s="16">
        <v>0</v>
      </c>
      <c r="AT645" s="15" t="s">
        <v>1641</v>
      </c>
      <c r="AU645" s="16">
        <v>1</v>
      </c>
      <c r="AV645" s="16">
        <v>0</v>
      </c>
      <c r="AW645" s="16">
        <v>0</v>
      </c>
      <c r="AX645" s="16">
        <v>0</v>
      </c>
      <c r="AY645" s="16">
        <v>0</v>
      </c>
      <c r="AZ645" s="16">
        <v>0</v>
      </c>
      <c r="BA645" s="16">
        <v>0</v>
      </c>
    </row>
    <row r="646" spans="1:53">
      <c r="A646" s="15" t="s">
        <v>1344</v>
      </c>
      <c r="B646" s="15" t="s">
        <v>1345</v>
      </c>
      <c r="C646" s="15" t="s">
        <v>1346</v>
      </c>
      <c r="D646" s="15" t="s">
        <v>1347</v>
      </c>
      <c r="E646" s="15" t="s">
        <v>1347</v>
      </c>
      <c r="F646" s="15" t="s">
        <v>1702</v>
      </c>
      <c r="G646" s="15" t="s">
        <v>1840</v>
      </c>
      <c r="H646" s="15" t="s">
        <v>1349</v>
      </c>
      <c r="I646" s="15" t="s">
        <v>1375</v>
      </c>
      <c r="J646" s="15" t="s">
        <v>1641</v>
      </c>
      <c r="K646" s="16">
        <v>1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5" t="s">
        <v>1641</v>
      </c>
      <c r="T646" s="16">
        <v>1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5" t="s">
        <v>1641</v>
      </c>
      <c r="AC646" s="16">
        <v>1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5" t="s">
        <v>1641</v>
      </c>
      <c r="AL646" s="16">
        <v>1</v>
      </c>
      <c r="AM646" s="16">
        <v>0</v>
      </c>
      <c r="AN646" s="16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5" t="s">
        <v>1641</v>
      </c>
      <c r="AU646" s="16">
        <v>1</v>
      </c>
      <c r="AV646" s="16">
        <v>0</v>
      </c>
      <c r="AW646" s="16">
        <v>0</v>
      </c>
      <c r="AX646" s="16">
        <v>0</v>
      </c>
      <c r="AY646" s="16">
        <v>0</v>
      </c>
      <c r="AZ646" s="16">
        <v>0</v>
      </c>
      <c r="BA646" s="16">
        <v>0</v>
      </c>
    </row>
    <row r="647" spans="1:53">
      <c r="A647" s="15" t="s">
        <v>1344</v>
      </c>
      <c r="B647" s="15" t="s">
        <v>1345</v>
      </c>
      <c r="C647" s="15" t="s">
        <v>1346</v>
      </c>
      <c r="D647" s="15" t="s">
        <v>1347</v>
      </c>
      <c r="E647" s="15" t="s">
        <v>1347</v>
      </c>
      <c r="F647" s="15" t="s">
        <v>1702</v>
      </c>
      <c r="G647" s="15" t="s">
        <v>1841</v>
      </c>
      <c r="H647" s="15" t="s">
        <v>1349</v>
      </c>
      <c r="I647" s="15" t="s">
        <v>1371</v>
      </c>
      <c r="J647" s="15" t="s">
        <v>1641</v>
      </c>
      <c r="K647" s="16">
        <v>6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5" t="s">
        <v>1641</v>
      </c>
      <c r="T647" s="16">
        <v>6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5" t="s">
        <v>1641</v>
      </c>
      <c r="AC647" s="16">
        <v>6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5" t="s">
        <v>1641</v>
      </c>
      <c r="AL647" s="16">
        <v>6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5" t="s">
        <v>1641</v>
      </c>
      <c r="AU647" s="16">
        <v>6</v>
      </c>
      <c r="AV647" s="16">
        <v>0</v>
      </c>
      <c r="AW647" s="16">
        <v>0</v>
      </c>
      <c r="AX647" s="16">
        <v>0</v>
      </c>
      <c r="AY647" s="16">
        <v>0</v>
      </c>
      <c r="AZ647" s="16">
        <v>0</v>
      </c>
      <c r="BA647" s="16">
        <v>0</v>
      </c>
    </row>
    <row r="648" spans="1:53">
      <c r="A648" s="15" t="s">
        <v>1344</v>
      </c>
      <c r="B648" s="15" t="s">
        <v>1345</v>
      </c>
      <c r="C648" s="15" t="s">
        <v>1346</v>
      </c>
      <c r="D648" s="15" t="s">
        <v>1347</v>
      </c>
      <c r="E648" s="15" t="s">
        <v>1347</v>
      </c>
      <c r="F648" s="15" t="s">
        <v>1702</v>
      </c>
      <c r="G648" s="15" t="s">
        <v>1842</v>
      </c>
      <c r="H648" s="15" t="s">
        <v>1349</v>
      </c>
      <c r="I648" s="15" t="s">
        <v>1373</v>
      </c>
      <c r="J648" s="15" t="s">
        <v>1641</v>
      </c>
      <c r="K648" s="16">
        <v>6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5" t="s">
        <v>1641</v>
      </c>
      <c r="T648" s="16">
        <v>6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5" t="s">
        <v>1641</v>
      </c>
      <c r="AC648" s="16">
        <v>6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5" t="s">
        <v>1641</v>
      </c>
      <c r="AL648" s="16">
        <v>6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5" t="s">
        <v>1641</v>
      </c>
      <c r="AU648" s="16">
        <v>6</v>
      </c>
      <c r="AV648" s="16">
        <v>0</v>
      </c>
      <c r="AW648" s="16">
        <v>0</v>
      </c>
      <c r="AX648" s="16">
        <v>0</v>
      </c>
      <c r="AY648" s="16">
        <v>0</v>
      </c>
      <c r="AZ648" s="16">
        <v>0</v>
      </c>
      <c r="BA648" s="16">
        <v>0</v>
      </c>
    </row>
    <row r="649" spans="1:53">
      <c r="A649" s="15" t="s">
        <v>1344</v>
      </c>
      <c r="B649" s="15" t="s">
        <v>1345</v>
      </c>
      <c r="C649" s="15" t="s">
        <v>1346</v>
      </c>
      <c r="D649" s="15" t="s">
        <v>1347</v>
      </c>
      <c r="E649" s="15" t="s">
        <v>1347</v>
      </c>
      <c r="F649" s="15" t="s">
        <v>1702</v>
      </c>
      <c r="G649" s="15" t="s">
        <v>1843</v>
      </c>
      <c r="H649" s="15" t="s">
        <v>1349</v>
      </c>
      <c r="I649" s="15" t="s">
        <v>1375</v>
      </c>
      <c r="J649" s="15" t="s">
        <v>1641</v>
      </c>
      <c r="K649" s="16">
        <v>6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5" t="s">
        <v>1641</v>
      </c>
      <c r="T649" s="16">
        <v>6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5" t="s">
        <v>1641</v>
      </c>
      <c r="AC649" s="16">
        <v>6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5" t="s">
        <v>1641</v>
      </c>
      <c r="AL649" s="16">
        <v>6</v>
      </c>
      <c r="AM649" s="16">
        <v>0</v>
      </c>
      <c r="AN649" s="16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5" t="s">
        <v>1641</v>
      </c>
      <c r="AU649" s="16">
        <v>6</v>
      </c>
      <c r="AV649" s="16">
        <v>0</v>
      </c>
      <c r="AW649" s="16">
        <v>0</v>
      </c>
      <c r="AX649" s="16">
        <v>0</v>
      </c>
      <c r="AY649" s="16">
        <v>0</v>
      </c>
      <c r="AZ649" s="16">
        <v>0</v>
      </c>
      <c r="BA649" s="16">
        <v>0</v>
      </c>
    </row>
    <row r="650" spans="1:53">
      <c r="A650" s="15" t="s">
        <v>1344</v>
      </c>
      <c r="B650" s="15" t="s">
        <v>1345</v>
      </c>
      <c r="C650" s="15" t="s">
        <v>1346</v>
      </c>
      <c r="D650" s="15" t="s">
        <v>1347</v>
      </c>
      <c r="E650" s="15" t="s">
        <v>1347</v>
      </c>
      <c r="F650" s="15" t="s">
        <v>1702</v>
      </c>
      <c r="G650" s="15" t="s">
        <v>1844</v>
      </c>
      <c r="H650" s="15" t="s">
        <v>1349</v>
      </c>
      <c r="I650" s="15" t="s">
        <v>1371</v>
      </c>
      <c r="J650" s="15" t="s">
        <v>1641</v>
      </c>
      <c r="K650" s="16">
        <v>1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5" t="s">
        <v>1641</v>
      </c>
      <c r="T650" s="16">
        <v>1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5" t="s">
        <v>1641</v>
      </c>
      <c r="AC650" s="16">
        <v>1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5" t="s">
        <v>1641</v>
      </c>
      <c r="AL650" s="16">
        <v>1</v>
      </c>
      <c r="AM650" s="16">
        <v>0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5" t="s">
        <v>1641</v>
      </c>
      <c r="AU650" s="16">
        <v>1</v>
      </c>
      <c r="AV650" s="16">
        <v>0</v>
      </c>
      <c r="AW650" s="16">
        <v>0</v>
      </c>
      <c r="AX650" s="16">
        <v>0</v>
      </c>
      <c r="AY650" s="16">
        <v>0</v>
      </c>
      <c r="AZ650" s="16">
        <v>0</v>
      </c>
      <c r="BA650" s="16">
        <v>0</v>
      </c>
    </row>
    <row r="651" spans="1:53">
      <c r="A651" s="15" t="s">
        <v>1344</v>
      </c>
      <c r="B651" s="15" t="s">
        <v>1345</v>
      </c>
      <c r="C651" s="15" t="s">
        <v>1346</v>
      </c>
      <c r="D651" s="15" t="s">
        <v>1347</v>
      </c>
      <c r="E651" s="15" t="s">
        <v>1347</v>
      </c>
      <c r="F651" s="15" t="s">
        <v>1702</v>
      </c>
      <c r="G651" s="15" t="s">
        <v>1845</v>
      </c>
      <c r="H651" s="15" t="s">
        <v>1349</v>
      </c>
      <c r="I651" s="15" t="s">
        <v>1373</v>
      </c>
      <c r="J651" s="15" t="s">
        <v>1641</v>
      </c>
      <c r="K651" s="16">
        <v>1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5" t="s">
        <v>1641</v>
      </c>
      <c r="T651" s="16">
        <v>1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5" t="s">
        <v>1641</v>
      </c>
      <c r="AC651" s="16">
        <v>1</v>
      </c>
      <c r="AD651" s="16">
        <v>0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5" t="s">
        <v>1641</v>
      </c>
      <c r="AL651" s="16">
        <v>1</v>
      </c>
      <c r="AM651" s="16">
        <v>0</v>
      </c>
      <c r="AN651" s="16">
        <v>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5" t="s">
        <v>1641</v>
      </c>
      <c r="AU651" s="16">
        <v>1</v>
      </c>
      <c r="AV651" s="16">
        <v>0</v>
      </c>
      <c r="AW651" s="16">
        <v>0</v>
      </c>
      <c r="AX651" s="16">
        <v>0</v>
      </c>
      <c r="AY651" s="16">
        <v>0</v>
      </c>
      <c r="AZ651" s="16">
        <v>0</v>
      </c>
      <c r="BA651" s="16">
        <v>0</v>
      </c>
    </row>
    <row r="652" spans="1:53">
      <c r="A652" s="15" t="s">
        <v>1344</v>
      </c>
      <c r="B652" s="15" t="s">
        <v>1345</v>
      </c>
      <c r="C652" s="15" t="s">
        <v>1346</v>
      </c>
      <c r="D652" s="15" t="s">
        <v>1347</v>
      </c>
      <c r="E652" s="15" t="s">
        <v>1347</v>
      </c>
      <c r="F652" s="15" t="s">
        <v>1702</v>
      </c>
      <c r="G652" s="15" t="s">
        <v>1846</v>
      </c>
      <c r="H652" s="15" t="s">
        <v>1349</v>
      </c>
      <c r="I652" s="15" t="s">
        <v>1375</v>
      </c>
      <c r="J652" s="15" t="s">
        <v>1641</v>
      </c>
      <c r="K652" s="16">
        <v>1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5" t="s">
        <v>1641</v>
      </c>
      <c r="T652" s="16">
        <v>1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5" t="s">
        <v>1641</v>
      </c>
      <c r="AC652" s="16">
        <v>1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5" t="s">
        <v>1641</v>
      </c>
      <c r="AL652" s="16">
        <v>1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0</v>
      </c>
      <c r="AT652" s="15" t="s">
        <v>1641</v>
      </c>
      <c r="AU652" s="16">
        <v>1</v>
      </c>
      <c r="AV652" s="16">
        <v>0</v>
      </c>
      <c r="AW652" s="16">
        <v>0</v>
      </c>
      <c r="AX652" s="16">
        <v>0</v>
      </c>
      <c r="AY652" s="16">
        <v>0</v>
      </c>
      <c r="AZ652" s="16">
        <v>0</v>
      </c>
      <c r="BA652" s="16">
        <v>0</v>
      </c>
    </row>
    <row r="653" spans="1:53">
      <c r="A653" s="15" t="s">
        <v>1344</v>
      </c>
      <c r="B653" s="15" t="s">
        <v>1345</v>
      </c>
      <c r="C653" s="15" t="s">
        <v>1346</v>
      </c>
      <c r="D653" s="15" t="s">
        <v>1347</v>
      </c>
      <c r="E653" s="15" t="s">
        <v>1347</v>
      </c>
      <c r="F653" s="15" t="s">
        <v>1702</v>
      </c>
      <c r="G653" s="15" t="s">
        <v>1847</v>
      </c>
      <c r="H653" s="15" t="s">
        <v>1349</v>
      </c>
      <c r="I653" s="15" t="s">
        <v>1369</v>
      </c>
      <c r="J653" s="15"/>
      <c r="K653" s="16">
        <v>88</v>
      </c>
      <c r="L653" s="16">
        <v>2816</v>
      </c>
      <c r="M653" s="16">
        <v>2802</v>
      </c>
      <c r="N653" s="16">
        <v>2844</v>
      </c>
      <c r="O653" s="16">
        <v>31602500</v>
      </c>
      <c r="P653" s="16">
        <v>66343</v>
      </c>
      <c r="Q653" s="16">
        <v>4113</v>
      </c>
      <c r="R653" s="16">
        <v>862</v>
      </c>
      <c r="S653" s="15"/>
      <c r="T653" s="16">
        <v>88</v>
      </c>
      <c r="U653" s="16">
        <v>2903</v>
      </c>
      <c r="V653" s="16">
        <v>2884</v>
      </c>
      <c r="W653" s="16">
        <v>2845</v>
      </c>
      <c r="X653" s="16">
        <v>31579343</v>
      </c>
      <c r="Y653" s="16">
        <v>13436</v>
      </c>
      <c r="Z653" s="16">
        <v>833</v>
      </c>
      <c r="AA653" s="16">
        <v>844</v>
      </c>
      <c r="AC653" s="16">
        <v>88</v>
      </c>
      <c r="AD653" s="16">
        <v>2693</v>
      </c>
      <c r="AE653" s="16">
        <v>2484</v>
      </c>
      <c r="AF653" s="16">
        <v>2651</v>
      </c>
      <c r="AG653" s="16">
        <v>29174113</v>
      </c>
      <c r="AH653" s="16">
        <v>3343</v>
      </c>
      <c r="AI653" s="16">
        <v>207</v>
      </c>
      <c r="AJ653" s="16">
        <v>860</v>
      </c>
      <c r="AL653" s="16">
        <v>88</v>
      </c>
      <c r="AM653" s="16">
        <v>2867</v>
      </c>
      <c r="AN653" s="16">
        <v>2925</v>
      </c>
      <c r="AO653" s="16">
        <v>2810</v>
      </c>
      <c r="AP653" s="16">
        <v>32189760</v>
      </c>
      <c r="AQ653" s="16">
        <v>15953</v>
      </c>
      <c r="AR653" s="16">
        <v>989</v>
      </c>
      <c r="AS653" s="16">
        <v>864</v>
      </c>
      <c r="AU653" s="16">
        <v>88</v>
      </c>
      <c r="AV653" s="16">
        <v>2794</v>
      </c>
      <c r="AW653" s="16">
        <v>124545716</v>
      </c>
      <c r="AX653" s="16">
        <v>99075</v>
      </c>
      <c r="AY653" s="16">
        <v>6142</v>
      </c>
      <c r="AZ653" s="16">
        <v>857</v>
      </c>
      <c r="BA653" s="16">
        <v>44581</v>
      </c>
    </row>
    <row r="654" spans="1:53">
      <c r="A654" s="15" t="s">
        <v>1344</v>
      </c>
      <c r="B654" s="15" t="s">
        <v>1345</v>
      </c>
      <c r="C654" s="15" t="s">
        <v>1346</v>
      </c>
      <c r="D654" s="15" t="s">
        <v>1347</v>
      </c>
      <c r="E654" s="15" t="s">
        <v>1347</v>
      </c>
      <c r="F654" s="15" t="s">
        <v>1702</v>
      </c>
      <c r="G654" s="15" t="s">
        <v>1848</v>
      </c>
      <c r="H654" s="15" t="s">
        <v>1349</v>
      </c>
      <c r="I654" s="15" t="s">
        <v>1371</v>
      </c>
      <c r="J654" s="15"/>
      <c r="K654" s="16">
        <v>88</v>
      </c>
      <c r="L654" s="16">
        <v>2816</v>
      </c>
      <c r="M654" s="16">
        <v>2802</v>
      </c>
      <c r="N654" s="16">
        <v>2844</v>
      </c>
      <c r="O654" s="16">
        <v>31602500</v>
      </c>
      <c r="P654" s="16">
        <v>66343</v>
      </c>
      <c r="Q654" s="16">
        <v>4113</v>
      </c>
      <c r="R654" s="16">
        <v>862</v>
      </c>
      <c r="S654" s="15"/>
      <c r="T654" s="16">
        <v>88</v>
      </c>
      <c r="U654" s="16">
        <v>2903</v>
      </c>
      <c r="V654" s="16">
        <v>2884</v>
      </c>
      <c r="W654" s="16">
        <v>2845</v>
      </c>
      <c r="X654" s="16">
        <v>31579343</v>
      </c>
      <c r="Y654" s="16">
        <v>13436</v>
      </c>
      <c r="Z654" s="16">
        <v>833</v>
      </c>
      <c r="AA654" s="16">
        <v>844</v>
      </c>
      <c r="AC654" s="16">
        <v>88</v>
      </c>
      <c r="AD654" s="16">
        <v>2693</v>
      </c>
      <c r="AE654" s="16">
        <v>2484</v>
      </c>
      <c r="AF654" s="16">
        <v>2651</v>
      </c>
      <c r="AG654" s="16">
        <v>29174113</v>
      </c>
      <c r="AH654" s="16">
        <v>3343</v>
      </c>
      <c r="AI654" s="16">
        <v>207</v>
      </c>
      <c r="AJ654" s="16">
        <v>860</v>
      </c>
      <c r="AL654" s="16">
        <v>88</v>
      </c>
      <c r="AM654" s="16">
        <v>2867</v>
      </c>
      <c r="AN654" s="16">
        <v>2925</v>
      </c>
      <c r="AO654" s="16">
        <v>2810</v>
      </c>
      <c r="AP654" s="16">
        <v>32189760</v>
      </c>
      <c r="AQ654" s="16">
        <v>15953</v>
      </c>
      <c r="AR654" s="16">
        <v>989</v>
      </c>
      <c r="AS654" s="16">
        <v>864</v>
      </c>
      <c r="AU654" s="16">
        <v>88</v>
      </c>
      <c r="AV654" s="16">
        <v>2794</v>
      </c>
      <c r="AW654" s="16">
        <v>124545716</v>
      </c>
      <c r="AX654" s="16">
        <v>99075</v>
      </c>
      <c r="AY654" s="16">
        <v>6142</v>
      </c>
      <c r="AZ654" s="16">
        <v>857</v>
      </c>
      <c r="BA654" s="16">
        <v>44581</v>
      </c>
    </row>
    <row r="655" spans="1:53">
      <c r="A655" s="15" t="s">
        <v>1344</v>
      </c>
      <c r="B655" s="15" t="s">
        <v>1345</v>
      </c>
      <c r="C655" s="15" t="s">
        <v>1346</v>
      </c>
      <c r="D655" s="15" t="s">
        <v>1347</v>
      </c>
      <c r="E655" s="15" t="s">
        <v>1347</v>
      </c>
      <c r="F655" s="15" t="s">
        <v>1702</v>
      </c>
      <c r="G655" s="15" t="s">
        <v>1849</v>
      </c>
      <c r="H655" s="15" t="s">
        <v>1349</v>
      </c>
      <c r="I655" s="15" t="s">
        <v>1373</v>
      </c>
      <c r="J655" s="15" t="s">
        <v>1641</v>
      </c>
      <c r="K655" s="16">
        <v>87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5" t="s">
        <v>1641</v>
      </c>
      <c r="T655" s="16">
        <v>87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5" t="s">
        <v>1641</v>
      </c>
      <c r="AC655" s="16">
        <v>87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5" t="s">
        <v>1641</v>
      </c>
      <c r="AL655" s="16">
        <v>87</v>
      </c>
      <c r="AM655" s="16">
        <v>0</v>
      </c>
      <c r="AN655" s="16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0</v>
      </c>
      <c r="AT655" s="15" t="s">
        <v>1641</v>
      </c>
      <c r="AU655" s="16">
        <v>87</v>
      </c>
      <c r="AV655" s="16">
        <v>0</v>
      </c>
      <c r="AW655" s="16">
        <v>0</v>
      </c>
      <c r="AX655" s="16">
        <v>0</v>
      </c>
      <c r="AY655" s="16">
        <v>0</v>
      </c>
      <c r="AZ655" s="16">
        <v>0</v>
      </c>
      <c r="BA655" s="16">
        <v>0</v>
      </c>
    </row>
    <row r="656" spans="1:53">
      <c r="A656" s="15" t="s">
        <v>1344</v>
      </c>
      <c r="B656" s="15" t="s">
        <v>1345</v>
      </c>
      <c r="C656" s="15" t="s">
        <v>1346</v>
      </c>
      <c r="D656" s="15" t="s">
        <v>1347</v>
      </c>
      <c r="E656" s="15" t="s">
        <v>1347</v>
      </c>
      <c r="F656" s="15" t="s">
        <v>1702</v>
      </c>
      <c r="G656" s="15" t="s">
        <v>1850</v>
      </c>
      <c r="H656" s="15" t="s">
        <v>1349</v>
      </c>
      <c r="I656" s="15" t="s">
        <v>1375</v>
      </c>
      <c r="J656" s="15" t="s">
        <v>1641</v>
      </c>
      <c r="K656" s="16">
        <v>87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5" t="s">
        <v>1641</v>
      </c>
      <c r="T656" s="16">
        <v>87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5" t="s">
        <v>1641</v>
      </c>
      <c r="AC656" s="16">
        <v>87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5" t="s">
        <v>1641</v>
      </c>
      <c r="AL656" s="16">
        <v>87</v>
      </c>
      <c r="AM656" s="16">
        <v>0</v>
      </c>
      <c r="AN656" s="16">
        <v>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5" t="s">
        <v>1641</v>
      </c>
      <c r="AU656" s="16">
        <v>87</v>
      </c>
      <c r="AV656" s="16">
        <v>0</v>
      </c>
      <c r="AW656" s="16">
        <v>0</v>
      </c>
      <c r="AX656" s="16">
        <v>0</v>
      </c>
      <c r="AY656" s="16">
        <v>0</v>
      </c>
      <c r="AZ656" s="16">
        <v>0</v>
      </c>
      <c r="BA656" s="16">
        <v>0</v>
      </c>
    </row>
    <row r="657" spans="1:53">
      <c r="A657" s="15" t="s">
        <v>1344</v>
      </c>
      <c r="B657" s="15" t="s">
        <v>1345</v>
      </c>
      <c r="C657" s="15" t="s">
        <v>1346</v>
      </c>
      <c r="D657" s="15" t="s">
        <v>1347</v>
      </c>
      <c r="E657" s="15" t="s">
        <v>1347</v>
      </c>
      <c r="F657" s="15" t="s">
        <v>1702</v>
      </c>
      <c r="G657" s="15" t="s">
        <v>1851</v>
      </c>
      <c r="H657" s="15" t="s">
        <v>1349</v>
      </c>
      <c r="I657" s="15" t="s">
        <v>1373</v>
      </c>
      <c r="J657" s="15" t="s">
        <v>1641</v>
      </c>
      <c r="K657" s="16">
        <v>1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5" t="s">
        <v>1641</v>
      </c>
      <c r="T657" s="16">
        <v>1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5" t="s">
        <v>1641</v>
      </c>
      <c r="AC657" s="16">
        <v>1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5" t="s">
        <v>1641</v>
      </c>
      <c r="AL657" s="16">
        <v>1</v>
      </c>
      <c r="AM657" s="16">
        <v>0</v>
      </c>
      <c r="AN657" s="16">
        <v>0</v>
      </c>
      <c r="AO657" s="16">
        <v>0</v>
      </c>
      <c r="AP657" s="16">
        <v>0</v>
      </c>
      <c r="AQ657" s="16">
        <v>0</v>
      </c>
      <c r="AR657" s="16">
        <v>0</v>
      </c>
      <c r="AS657" s="16">
        <v>0</v>
      </c>
      <c r="AT657" s="15" t="s">
        <v>1641</v>
      </c>
      <c r="AU657" s="16">
        <v>1</v>
      </c>
      <c r="AV657" s="16">
        <v>0</v>
      </c>
      <c r="AW657" s="16">
        <v>0</v>
      </c>
      <c r="AX657" s="16">
        <v>0</v>
      </c>
      <c r="AY657" s="16">
        <v>0</v>
      </c>
      <c r="AZ657" s="16">
        <v>0</v>
      </c>
      <c r="BA657" s="16">
        <v>0</v>
      </c>
    </row>
    <row r="658" spans="1:53">
      <c r="A658" s="15" t="s">
        <v>1344</v>
      </c>
      <c r="B658" s="15" t="s">
        <v>1345</v>
      </c>
      <c r="C658" s="15" t="s">
        <v>1346</v>
      </c>
      <c r="D658" s="15" t="s">
        <v>1347</v>
      </c>
      <c r="E658" s="15" t="s">
        <v>1347</v>
      </c>
      <c r="F658" s="15" t="s">
        <v>1702</v>
      </c>
      <c r="G658" s="15" t="s">
        <v>1852</v>
      </c>
      <c r="H658" s="15" t="s">
        <v>1349</v>
      </c>
      <c r="I658" s="15" t="s">
        <v>1375</v>
      </c>
      <c r="J658" s="15" t="s">
        <v>1641</v>
      </c>
      <c r="K658" s="16">
        <v>1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5" t="s">
        <v>1641</v>
      </c>
      <c r="T658" s="16">
        <v>1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5" t="s">
        <v>1641</v>
      </c>
      <c r="AC658" s="16">
        <v>1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5" t="s">
        <v>1641</v>
      </c>
      <c r="AL658" s="16">
        <v>1</v>
      </c>
      <c r="AM658" s="16">
        <v>0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5" t="s">
        <v>1641</v>
      </c>
      <c r="AU658" s="16">
        <v>1</v>
      </c>
      <c r="AV658" s="16">
        <v>0</v>
      </c>
      <c r="AW658" s="16">
        <v>0</v>
      </c>
      <c r="AX658" s="16">
        <v>0</v>
      </c>
      <c r="AY658" s="16">
        <v>0</v>
      </c>
      <c r="AZ658" s="16">
        <v>0</v>
      </c>
      <c r="BA658" s="16">
        <v>0</v>
      </c>
    </row>
    <row r="659" spans="1:53">
      <c r="A659" s="15" t="s">
        <v>1344</v>
      </c>
      <c r="B659" s="15" t="s">
        <v>1345</v>
      </c>
      <c r="C659" s="15" t="s">
        <v>1346</v>
      </c>
      <c r="D659" s="15" t="s">
        <v>1347</v>
      </c>
      <c r="E659" s="15" t="s">
        <v>1347</v>
      </c>
      <c r="F659" s="15" t="s">
        <v>1702</v>
      </c>
      <c r="G659" s="15" t="s">
        <v>1352</v>
      </c>
      <c r="H659" s="15" t="s">
        <v>1349</v>
      </c>
      <c r="I659" s="15" t="s">
        <v>1367</v>
      </c>
      <c r="J659" s="15"/>
      <c r="K659" s="16">
        <v>175</v>
      </c>
      <c r="L659" s="16">
        <v>15907</v>
      </c>
      <c r="M659" s="16">
        <v>15952</v>
      </c>
      <c r="N659" s="16">
        <v>16011</v>
      </c>
      <c r="O659" s="16">
        <v>126768952</v>
      </c>
      <c r="P659" s="16">
        <v>4623017</v>
      </c>
      <c r="Q659" s="16">
        <v>191606</v>
      </c>
      <c r="R659" s="16">
        <v>611</v>
      </c>
      <c r="S659" s="15"/>
      <c r="T659" s="16">
        <v>174</v>
      </c>
      <c r="U659" s="16">
        <v>15892</v>
      </c>
      <c r="V659" s="16">
        <v>15911</v>
      </c>
      <c r="W659" s="16">
        <v>15989</v>
      </c>
      <c r="X659" s="16">
        <v>123936544</v>
      </c>
      <c r="Y659" s="16">
        <v>620293</v>
      </c>
      <c r="Z659" s="16">
        <v>20301</v>
      </c>
      <c r="AA659" s="16">
        <v>598</v>
      </c>
      <c r="AC659" s="16">
        <v>173</v>
      </c>
      <c r="AD659" s="16">
        <v>15859</v>
      </c>
      <c r="AE659" s="16">
        <v>15839</v>
      </c>
      <c r="AF659" s="16">
        <v>15921</v>
      </c>
      <c r="AG659" s="16">
        <v>127901360</v>
      </c>
      <c r="AH659" s="16">
        <v>404677</v>
      </c>
      <c r="AI659" s="16">
        <v>13305</v>
      </c>
      <c r="AJ659" s="16">
        <v>620</v>
      </c>
      <c r="AL659" s="16">
        <v>174</v>
      </c>
      <c r="AM659" s="16">
        <v>15862</v>
      </c>
      <c r="AN659" s="16">
        <v>15940</v>
      </c>
      <c r="AO659" s="16">
        <v>15979</v>
      </c>
      <c r="AP659" s="16">
        <v>127108437</v>
      </c>
      <c r="AQ659" s="16">
        <v>276652</v>
      </c>
      <c r="AR659" s="16">
        <v>8807</v>
      </c>
      <c r="AS659" s="16">
        <v>614</v>
      </c>
      <c r="AU659" s="16">
        <v>174</v>
      </c>
      <c r="AV659" s="16">
        <v>15922</v>
      </c>
      <c r="AW659" s="16">
        <v>505715293</v>
      </c>
      <c r="AX659" s="16">
        <v>5924639</v>
      </c>
      <c r="AY659" s="16">
        <v>234019</v>
      </c>
      <c r="AZ659" s="16">
        <v>611</v>
      </c>
      <c r="BA659" s="16">
        <v>31762</v>
      </c>
    </row>
    <row r="660" spans="1:53">
      <c r="A660" s="15" t="s">
        <v>1344</v>
      </c>
      <c r="B660" s="15" t="s">
        <v>1345</v>
      </c>
      <c r="C660" s="15" t="s">
        <v>1346</v>
      </c>
      <c r="D660" s="15" t="s">
        <v>1347</v>
      </c>
      <c r="E660" s="15" t="s">
        <v>1347</v>
      </c>
      <c r="F660" s="15" t="s">
        <v>1702</v>
      </c>
      <c r="G660" s="15" t="s">
        <v>1853</v>
      </c>
      <c r="H660" s="15" t="s">
        <v>1349</v>
      </c>
      <c r="I660" s="15" t="s">
        <v>1369</v>
      </c>
      <c r="J660" s="15" t="s">
        <v>1641</v>
      </c>
      <c r="K660" s="16">
        <v>1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5" t="s">
        <v>1641</v>
      </c>
      <c r="T660" s="16">
        <v>1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5" t="s">
        <v>1641</v>
      </c>
      <c r="AC660" s="16">
        <v>1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5" t="s">
        <v>1641</v>
      </c>
      <c r="AL660" s="16">
        <v>1</v>
      </c>
      <c r="AM660" s="16">
        <v>0</v>
      </c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5" t="s">
        <v>1641</v>
      </c>
      <c r="AU660" s="16">
        <v>1</v>
      </c>
      <c r="AV660" s="16">
        <v>0</v>
      </c>
      <c r="AW660" s="16">
        <v>0</v>
      </c>
      <c r="AX660" s="16">
        <v>0</v>
      </c>
      <c r="AY660" s="16">
        <v>0</v>
      </c>
      <c r="AZ660" s="16">
        <v>0</v>
      </c>
      <c r="BA660" s="16">
        <v>0</v>
      </c>
    </row>
    <row r="661" spans="1:53">
      <c r="A661" s="15" t="s">
        <v>1344</v>
      </c>
      <c r="B661" s="15" t="s">
        <v>1345</v>
      </c>
      <c r="C661" s="15" t="s">
        <v>1346</v>
      </c>
      <c r="D661" s="15" t="s">
        <v>1347</v>
      </c>
      <c r="E661" s="15" t="s">
        <v>1347</v>
      </c>
      <c r="F661" s="15" t="s">
        <v>1702</v>
      </c>
      <c r="G661" s="15" t="s">
        <v>1854</v>
      </c>
      <c r="H661" s="15" t="s">
        <v>1349</v>
      </c>
      <c r="I661" s="15" t="s">
        <v>1371</v>
      </c>
      <c r="J661" s="15" t="s">
        <v>1641</v>
      </c>
      <c r="K661" s="16">
        <v>1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5" t="s">
        <v>1641</v>
      </c>
      <c r="T661" s="16">
        <v>1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5" t="s">
        <v>1641</v>
      </c>
      <c r="AC661" s="16">
        <v>1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5" t="s">
        <v>1641</v>
      </c>
      <c r="AL661" s="16">
        <v>1</v>
      </c>
      <c r="AM661" s="16">
        <v>0</v>
      </c>
      <c r="AN661" s="16">
        <v>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5" t="s">
        <v>1641</v>
      </c>
      <c r="AU661" s="16">
        <v>1</v>
      </c>
      <c r="AV661" s="16">
        <v>0</v>
      </c>
      <c r="AW661" s="16">
        <v>0</v>
      </c>
      <c r="AX661" s="16">
        <v>0</v>
      </c>
      <c r="AY661" s="16">
        <v>0</v>
      </c>
      <c r="AZ661" s="16">
        <v>0</v>
      </c>
      <c r="BA661" s="16">
        <v>0</v>
      </c>
    </row>
    <row r="662" spans="1:53">
      <c r="A662" s="15" t="s">
        <v>1344</v>
      </c>
      <c r="B662" s="15" t="s">
        <v>1345</v>
      </c>
      <c r="C662" s="15" t="s">
        <v>1346</v>
      </c>
      <c r="D662" s="15" t="s">
        <v>1347</v>
      </c>
      <c r="E662" s="15" t="s">
        <v>1347</v>
      </c>
      <c r="F662" s="15" t="s">
        <v>1702</v>
      </c>
      <c r="G662" s="15" t="s">
        <v>1855</v>
      </c>
      <c r="H662" s="15" t="s">
        <v>1349</v>
      </c>
      <c r="I662" s="15" t="s">
        <v>1373</v>
      </c>
      <c r="J662" s="15" t="s">
        <v>1641</v>
      </c>
      <c r="K662" s="16">
        <v>1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5" t="s">
        <v>1641</v>
      </c>
      <c r="T662" s="16">
        <v>1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5" t="s">
        <v>1641</v>
      </c>
      <c r="AC662" s="16">
        <v>1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5" t="s">
        <v>1641</v>
      </c>
      <c r="AL662" s="16">
        <v>1</v>
      </c>
      <c r="AM662" s="16">
        <v>0</v>
      </c>
      <c r="AN662" s="16">
        <v>0</v>
      </c>
      <c r="AO662" s="16">
        <v>0</v>
      </c>
      <c r="AP662" s="16">
        <v>0</v>
      </c>
      <c r="AQ662" s="16">
        <v>0</v>
      </c>
      <c r="AR662" s="16">
        <v>0</v>
      </c>
      <c r="AS662" s="16">
        <v>0</v>
      </c>
      <c r="AT662" s="15" t="s">
        <v>1641</v>
      </c>
      <c r="AU662" s="16">
        <v>1</v>
      </c>
      <c r="AV662" s="16">
        <v>0</v>
      </c>
      <c r="AW662" s="16">
        <v>0</v>
      </c>
      <c r="AX662" s="16">
        <v>0</v>
      </c>
      <c r="AY662" s="16">
        <v>0</v>
      </c>
      <c r="AZ662" s="16">
        <v>0</v>
      </c>
      <c r="BA662" s="16">
        <v>0</v>
      </c>
    </row>
    <row r="663" spans="1:53">
      <c r="A663" s="15" t="s">
        <v>1344</v>
      </c>
      <c r="B663" s="15" t="s">
        <v>1345</v>
      </c>
      <c r="C663" s="15" t="s">
        <v>1346</v>
      </c>
      <c r="D663" s="15" t="s">
        <v>1347</v>
      </c>
      <c r="E663" s="15" t="s">
        <v>1347</v>
      </c>
      <c r="F663" s="15" t="s">
        <v>1702</v>
      </c>
      <c r="G663" s="15" t="s">
        <v>1856</v>
      </c>
      <c r="H663" s="15" t="s">
        <v>1349</v>
      </c>
      <c r="I663" s="15" t="s">
        <v>1375</v>
      </c>
      <c r="J663" s="15" t="s">
        <v>1641</v>
      </c>
      <c r="K663" s="16">
        <v>1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6">
        <v>0</v>
      </c>
      <c r="R663" s="16">
        <v>0</v>
      </c>
      <c r="S663" s="15" t="s">
        <v>1641</v>
      </c>
      <c r="T663" s="16">
        <v>1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5" t="s">
        <v>1641</v>
      </c>
      <c r="AC663" s="16">
        <v>1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5" t="s">
        <v>1641</v>
      </c>
      <c r="AL663" s="16">
        <v>1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0</v>
      </c>
      <c r="AS663" s="16">
        <v>0</v>
      </c>
      <c r="AT663" s="15" t="s">
        <v>1641</v>
      </c>
      <c r="AU663" s="16">
        <v>1</v>
      </c>
      <c r="AV663" s="16">
        <v>0</v>
      </c>
      <c r="AW663" s="16">
        <v>0</v>
      </c>
      <c r="AX663" s="16">
        <v>0</v>
      </c>
      <c r="AY663" s="16">
        <v>0</v>
      </c>
      <c r="AZ663" s="16">
        <v>0</v>
      </c>
      <c r="BA663" s="16">
        <v>0</v>
      </c>
    </row>
    <row r="664" spans="1:53">
      <c r="A664" s="15" t="s">
        <v>1344</v>
      </c>
      <c r="B664" s="15" t="s">
        <v>1345</v>
      </c>
      <c r="C664" s="15" t="s">
        <v>1346</v>
      </c>
      <c r="D664" s="15" t="s">
        <v>1347</v>
      </c>
      <c r="E664" s="15" t="s">
        <v>1347</v>
      </c>
      <c r="F664" s="15" t="s">
        <v>1702</v>
      </c>
      <c r="G664" s="15" t="s">
        <v>1857</v>
      </c>
      <c r="H664" s="15" t="s">
        <v>1349</v>
      </c>
      <c r="I664" s="15" t="s">
        <v>1369</v>
      </c>
      <c r="J664" s="15" t="s">
        <v>1641</v>
      </c>
      <c r="K664" s="16">
        <v>1</v>
      </c>
      <c r="L664" s="16">
        <v>0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5" t="s">
        <v>1365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5" t="s">
        <v>1365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5" t="s">
        <v>1365</v>
      </c>
      <c r="AL664" s="16">
        <v>0</v>
      </c>
      <c r="AM664" s="16">
        <v>0</v>
      </c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5" t="s">
        <v>1641</v>
      </c>
      <c r="AU664" s="16">
        <v>0</v>
      </c>
      <c r="AV664" s="16">
        <v>0</v>
      </c>
      <c r="AW664" s="16">
        <v>0</v>
      </c>
      <c r="AX664" s="16">
        <v>0</v>
      </c>
      <c r="AY664" s="16">
        <v>0</v>
      </c>
      <c r="AZ664" s="16">
        <v>0</v>
      </c>
      <c r="BA664" s="16">
        <v>0</v>
      </c>
    </row>
    <row r="665" spans="1:53">
      <c r="A665" s="15" t="s">
        <v>1344</v>
      </c>
      <c r="B665" s="15" t="s">
        <v>1345</v>
      </c>
      <c r="C665" s="15" t="s">
        <v>1346</v>
      </c>
      <c r="D665" s="15" t="s">
        <v>1347</v>
      </c>
      <c r="E665" s="15" t="s">
        <v>1347</v>
      </c>
      <c r="F665" s="15" t="s">
        <v>1702</v>
      </c>
      <c r="G665" s="15" t="s">
        <v>1858</v>
      </c>
      <c r="H665" s="15" t="s">
        <v>1349</v>
      </c>
      <c r="I665" s="15" t="s">
        <v>1371</v>
      </c>
      <c r="J665" s="15" t="s">
        <v>1641</v>
      </c>
      <c r="K665" s="16">
        <v>1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5" t="s">
        <v>1365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5" t="s">
        <v>1365</v>
      </c>
      <c r="AC665" s="16">
        <v>0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0</v>
      </c>
      <c r="AK665" s="15" t="s">
        <v>1365</v>
      </c>
      <c r="AL665" s="16">
        <v>0</v>
      </c>
      <c r="AM665" s="16">
        <v>0</v>
      </c>
      <c r="AN665" s="16">
        <v>0</v>
      </c>
      <c r="AO665" s="16">
        <v>0</v>
      </c>
      <c r="AP665" s="16">
        <v>0</v>
      </c>
      <c r="AQ665" s="16">
        <v>0</v>
      </c>
      <c r="AR665" s="16">
        <v>0</v>
      </c>
      <c r="AS665" s="16">
        <v>0</v>
      </c>
      <c r="AT665" s="15" t="s">
        <v>1641</v>
      </c>
      <c r="AU665" s="16">
        <v>0</v>
      </c>
      <c r="AV665" s="16">
        <v>0</v>
      </c>
      <c r="AW665" s="16">
        <v>0</v>
      </c>
      <c r="AX665" s="16">
        <v>0</v>
      </c>
      <c r="AY665" s="16">
        <v>0</v>
      </c>
      <c r="AZ665" s="16">
        <v>0</v>
      </c>
      <c r="BA665" s="16">
        <v>0</v>
      </c>
    </row>
    <row r="666" spans="1:53">
      <c r="A666" s="15" t="s">
        <v>1344</v>
      </c>
      <c r="B666" s="15" t="s">
        <v>1345</v>
      </c>
      <c r="C666" s="15" t="s">
        <v>1346</v>
      </c>
      <c r="D666" s="15" t="s">
        <v>1347</v>
      </c>
      <c r="E666" s="15" t="s">
        <v>1347</v>
      </c>
      <c r="F666" s="15" t="s">
        <v>1702</v>
      </c>
      <c r="G666" s="15" t="s">
        <v>1859</v>
      </c>
      <c r="H666" s="15" t="s">
        <v>1349</v>
      </c>
      <c r="I666" s="15" t="s">
        <v>1373</v>
      </c>
      <c r="J666" s="15" t="s">
        <v>1641</v>
      </c>
      <c r="K666" s="16">
        <v>1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5" t="s">
        <v>1365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5" t="s">
        <v>1365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5" t="s">
        <v>1365</v>
      </c>
      <c r="AL666" s="16">
        <v>0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5" t="s">
        <v>1641</v>
      </c>
      <c r="AU666" s="16">
        <v>0</v>
      </c>
      <c r="AV666" s="16">
        <v>0</v>
      </c>
      <c r="AW666" s="16">
        <v>0</v>
      </c>
      <c r="AX666" s="16">
        <v>0</v>
      </c>
      <c r="AY666" s="16">
        <v>0</v>
      </c>
      <c r="AZ666" s="16">
        <v>0</v>
      </c>
      <c r="BA666" s="16">
        <v>0</v>
      </c>
    </row>
    <row r="667" spans="1:53">
      <c r="A667" s="15" t="s">
        <v>1344</v>
      </c>
      <c r="B667" s="15" t="s">
        <v>1345</v>
      </c>
      <c r="C667" s="15" t="s">
        <v>1346</v>
      </c>
      <c r="D667" s="15" t="s">
        <v>1347</v>
      </c>
      <c r="E667" s="15" t="s">
        <v>1347</v>
      </c>
      <c r="F667" s="15" t="s">
        <v>1702</v>
      </c>
      <c r="G667" s="15" t="s">
        <v>1860</v>
      </c>
      <c r="H667" s="15" t="s">
        <v>1349</v>
      </c>
      <c r="I667" s="15" t="s">
        <v>1375</v>
      </c>
      <c r="J667" s="15" t="s">
        <v>1641</v>
      </c>
      <c r="K667" s="16">
        <v>1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  <c r="S667" s="15" t="s">
        <v>1365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5" t="s">
        <v>1365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5" t="s">
        <v>1365</v>
      </c>
      <c r="AL667" s="16">
        <v>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5" t="s">
        <v>1641</v>
      </c>
      <c r="AU667" s="16">
        <v>0</v>
      </c>
      <c r="AV667" s="16">
        <v>0</v>
      </c>
      <c r="AW667" s="16">
        <v>0</v>
      </c>
      <c r="AX667" s="16">
        <v>0</v>
      </c>
      <c r="AY667" s="16">
        <v>0</v>
      </c>
      <c r="AZ667" s="16">
        <v>0</v>
      </c>
      <c r="BA667" s="16">
        <v>0</v>
      </c>
    </row>
    <row r="668" spans="1:53">
      <c r="A668" s="15" t="s">
        <v>1344</v>
      </c>
      <c r="B668" s="15" t="s">
        <v>1345</v>
      </c>
      <c r="C668" s="15" t="s">
        <v>1346</v>
      </c>
      <c r="D668" s="15" t="s">
        <v>1347</v>
      </c>
      <c r="E668" s="15" t="s">
        <v>1347</v>
      </c>
      <c r="F668" s="15" t="s">
        <v>1702</v>
      </c>
      <c r="G668" s="15" t="s">
        <v>1861</v>
      </c>
      <c r="H668" s="15" t="s">
        <v>1349</v>
      </c>
      <c r="I668" s="15" t="s">
        <v>1369</v>
      </c>
      <c r="J668" s="15" t="s">
        <v>1641</v>
      </c>
      <c r="K668" s="16">
        <v>2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  <c r="S668" s="15" t="s">
        <v>1641</v>
      </c>
      <c r="T668" s="16">
        <v>2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5" t="s">
        <v>1641</v>
      </c>
      <c r="AC668" s="16">
        <v>2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5" t="s">
        <v>1641</v>
      </c>
      <c r="AL668" s="16">
        <v>2</v>
      </c>
      <c r="AM668" s="16">
        <v>0</v>
      </c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5" t="s">
        <v>1641</v>
      </c>
      <c r="AU668" s="16">
        <v>2</v>
      </c>
      <c r="AV668" s="16">
        <v>0</v>
      </c>
      <c r="AW668" s="16">
        <v>0</v>
      </c>
      <c r="AX668" s="16">
        <v>0</v>
      </c>
      <c r="AY668" s="16">
        <v>0</v>
      </c>
      <c r="AZ668" s="16">
        <v>0</v>
      </c>
      <c r="BA668" s="16">
        <v>0</v>
      </c>
    </row>
    <row r="669" spans="1:53">
      <c r="A669" s="15" t="s">
        <v>1344</v>
      </c>
      <c r="B669" s="15" t="s">
        <v>1345</v>
      </c>
      <c r="C669" s="15" t="s">
        <v>1346</v>
      </c>
      <c r="D669" s="15" t="s">
        <v>1347</v>
      </c>
      <c r="E669" s="15" t="s">
        <v>1347</v>
      </c>
      <c r="F669" s="15" t="s">
        <v>1702</v>
      </c>
      <c r="G669" s="15" t="s">
        <v>1862</v>
      </c>
      <c r="H669" s="15" t="s">
        <v>1349</v>
      </c>
      <c r="I669" s="15" t="s">
        <v>1371</v>
      </c>
      <c r="J669" s="15" t="s">
        <v>1641</v>
      </c>
      <c r="K669" s="16">
        <v>2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5" t="s">
        <v>1641</v>
      </c>
      <c r="T669" s="16">
        <v>2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5" t="s">
        <v>1641</v>
      </c>
      <c r="AC669" s="16">
        <v>2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5" t="s">
        <v>1641</v>
      </c>
      <c r="AL669" s="16">
        <v>2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5" t="s">
        <v>1641</v>
      </c>
      <c r="AU669" s="16">
        <v>2</v>
      </c>
      <c r="AV669" s="16">
        <v>0</v>
      </c>
      <c r="AW669" s="16">
        <v>0</v>
      </c>
      <c r="AX669" s="16">
        <v>0</v>
      </c>
      <c r="AY669" s="16">
        <v>0</v>
      </c>
      <c r="AZ669" s="16">
        <v>0</v>
      </c>
      <c r="BA669" s="16">
        <v>0</v>
      </c>
    </row>
    <row r="670" spans="1:53">
      <c r="A670" s="15" t="s">
        <v>1344</v>
      </c>
      <c r="B670" s="15" t="s">
        <v>1345</v>
      </c>
      <c r="C670" s="15" t="s">
        <v>1346</v>
      </c>
      <c r="D670" s="15" t="s">
        <v>1347</v>
      </c>
      <c r="E670" s="15" t="s">
        <v>1347</v>
      </c>
      <c r="F670" s="15" t="s">
        <v>1702</v>
      </c>
      <c r="G670" s="15" t="s">
        <v>1863</v>
      </c>
      <c r="H670" s="15" t="s">
        <v>1349</v>
      </c>
      <c r="I670" s="15" t="s">
        <v>1373</v>
      </c>
      <c r="J670" s="15" t="s">
        <v>1641</v>
      </c>
      <c r="K670" s="16">
        <v>2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5" t="s">
        <v>1641</v>
      </c>
      <c r="T670" s="16">
        <v>2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5" t="s">
        <v>1641</v>
      </c>
      <c r="AC670" s="16">
        <v>2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5" t="s">
        <v>1641</v>
      </c>
      <c r="AL670" s="16">
        <v>2</v>
      </c>
      <c r="AM670" s="16">
        <v>0</v>
      </c>
      <c r="AN670" s="16">
        <v>0</v>
      </c>
      <c r="AO670" s="16">
        <v>0</v>
      </c>
      <c r="AP670" s="16">
        <v>0</v>
      </c>
      <c r="AQ670" s="16">
        <v>0</v>
      </c>
      <c r="AR670" s="16">
        <v>0</v>
      </c>
      <c r="AS670" s="16">
        <v>0</v>
      </c>
      <c r="AT670" s="15" t="s">
        <v>1641</v>
      </c>
      <c r="AU670" s="16">
        <v>2</v>
      </c>
      <c r="AV670" s="16">
        <v>0</v>
      </c>
      <c r="AW670" s="16">
        <v>0</v>
      </c>
      <c r="AX670" s="16">
        <v>0</v>
      </c>
      <c r="AY670" s="16">
        <v>0</v>
      </c>
      <c r="AZ670" s="16">
        <v>0</v>
      </c>
      <c r="BA670" s="16">
        <v>0</v>
      </c>
    </row>
    <row r="671" spans="1:53">
      <c r="A671" s="15" t="s">
        <v>1344</v>
      </c>
      <c r="B671" s="15" t="s">
        <v>1345</v>
      </c>
      <c r="C671" s="15" t="s">
        <v>1346</v>
      </c>
      <c r="D671" s="15" t="s">
        <v>1347</v>
      </c>
      <c r="E671" s="15" t="s">
        <v>1347</v>
      </c>
      <c r="F671" s="15" t="s">
        <v>1702</v>
      </c>
      <c r="G671" s="15" t="s">
        <v>1864</v>
      </c>
      <c r="H671" s="15" t="s">
        <v>1349</v>
      </c>
      <c r="I671" s="15" t="s">
        <v>1375</v>
      </c>
      <c r="J671" s="15" t="s">
        <v>1641</v>
      </c>
      <c r="K671" s="16">
        <v>2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5" t="s">
        <v>1641</v>
      </c>
      <c r="T671" s="16">
        <v>2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5" t="s">
        <v>1641</v>
      </c>
      <c r="AC671" s="16">
        <v>2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5" t="s">
        <v>1641</v>
      </c>
      <c r="AL671" s="16">
        <v>2</v>
      </c>
      <c r="AM671" s="16">
        <v>0</v>
      </c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5" t="s">
        <v>1641</v>
      </c>
      <c r="AU671" s="16">
        <v>2</v>
      </c>
      <c r="AV671" s="16">
        <v>0</v>
      </c>
      <c r="AW671" s="16">
        <v>0</v>
      </c>
      <c r="AX671" s="16">
        <v>0</v>
      </c>
      <c r="AY671" s="16">
        <v>0</v>
      </c>
      <c r="AZ671" s="16">
        <v>0</v>
      </c>
      <c r="BA671" s="16">
        <v>0</v>
      </c>
    </row>
    <row r="672" spans="1:53">
      <c r="A672" s="15" t="s">
        <v>1344</v>
      </c>
      <c r="B672" s="15" t="s">
        <v>1345</v>
      </c>
      <c r="C672" s="15" t="s">
        <v>1346</v>
      </c>
      <c r="D672" s="15" t="s">
        <v>1347</v>
      </c>
      <c r="E672" s="15" t="s">
        <v>1347</v>
      </c>
      <c r="F672" s="15" t="s">
        <v>1702</v>
      </c>
      <c r="G672" s="15" t="s">
        <v>1415</v>
      </c>
      <c r="H672" s="15" t="s">
        <v>1349</v>
      </c>
      <c r="I672" s="15" t="s">
        <v>1369</v>
      </c>
      <c r="J672" s="15"/>
      <c r="K672" s="16">
        <v>171</v>
      </c>
      <c r="L672" s="16">
        <v>15632</v>
      </c>
      <c r="M672" s="16">
        <v>15679</v>
      </c>
      <c r="N672" s="16">
        <v>15737</v>
      </c>
      <c r="O672" s="16">
        <v>122393661</v>
      </c>
      <c r="P672" s="16">
        <v>2855497</v>
      </c>
      <c r="Q672" s="16">
        <v>87977</v>
      </c>
      <c r="R672" s="16">
        <v>600</v>
      </c>
      <c r="S672" s="15"/>
      <c r="T672" s="16">
        <v>171</v>
      </c>
      <c r="U672" s="16">
        <v>15628</v>
      </c>
      <c r="V672" s="16">
        <v>15648</v>
      </c>
      <c r="W672" s="16">
        <v>15722</v>
      </c>
      <c r="X672" s="16">
        <v>118747421</v>
      </c>
      <c r="Y672" s="16">
        <v>562822</v>
      </c>
      <c r="Z672" s="16">
        <v>16911</v>
      </c>
      <c r="AA672" s="16">
        <v>583</v>
      </c>
      <c r="AC672" s="16">
        <v>170</v>
      </c>
      <c r="AD672" s="16">
        <v>15592</v>
      </c>
      <c r="AE672" s="16">
        <v>15572</v>
      </c>
      <c r="AF672" s="16">
        <v>15656</v>
      </c>
      <c r="AG672" s="16">
        <v>123387947</v>
      </c>
      <c r="AH672" s="16">
        <v>366102</v>
      </c>
      <c r="AI672" s="16">
        <v>11030</v>
      </c>
      <c r="AJ672" s="16">
        <v>608</v>
      </c>
      <c r="AL672" s="16">
        <v>171</v>
      </c>
      <c r="AM672" s="16">
        <v>15598</v>
      </c>
      <c r="AN672" s="16">
        <v>15677</v>
      </c>
      <c r="AO672" s="16">
        <v>15718</v>
      </c>
      <c r="AP672" s="16">
        <v>121955468</v>
      </c>
      <c r="AQ672" s="16">
        <v>258581</v>
      </c>
      <c r="AR672" s="16">
        <v>7741</v>
      </c>
      <c r="AS672" s="16">
        <v>599</v>
      </c>
      <c r="AU672" s="16">
        <v>171</v>
      </c>
      <c r="AV672" s="16">
        <v>15655</v>
      </c>
      <c r="AW672" s="16">
        <v>486484497</v>
      </c>
      <c r="AX672" s="16">
        <v>4043002</v>
      </c>
      <c r="AY672" s="16">
        <v>123659</v>
      </c>
      <c r="AZ672" s="16">
        <v>598</v>
      </c>
      <c r="BA672" s="16">
        <v>31076</v>
      </c>
    </row>
    <row r="673" spans="1:53">
      <c r="A673" s="15" t="s">
        <v>1344</v>
      </c>
      <c r="B673" s="15" t="s">
        <v>1345</v>
      </c>
      <c r="C673" s="15" t="s">
        <v>1346</v>
      </c>
      <c r="D673" s="15" t="s">
        <v>1347</v>
      </c>
      <c r="E673" s="15" t="s">
        <v>1347</v>
      </c>
      <c r="F673" s="15" t="s">
        <v>1702</v>
      </c>
      <c r="G673" s="15" t="s">
        <v>1416</v>
      </c>
      <c r="H673" s="15" t="s">
        <v>1349</v>
      </c>
      <c r="I673" s="15" t="s">
        <v>1371</v>
      </c>
      <c r="J673" s="15"/>
      <c r="K673" s="16">
        <v>171</v>
      </c>
      <c r="L673" s="16">
        <v>15632</v>
      </c>
      <c r="M673" s="16">
        <v>15679</v>
      </c>
      <c r="N673" s="16">
        <v>15737</v>
      </c>
      <c r="O673" s="16">
        <v>122393661</v>
      </c>
      <c r="P673" s="16">
        <v>2855497</v>
      </c>
      <c r="Q673" s="16">
        <v>87977</v>
      </c>
      <c r="R673" s="16">
        <v>600</v>
      </c>
      <c r="S673" s="15"/>
      <c r="T673" s="16">
        <v>171</v>
      </c>
      <c r="U673" s="16">
        <v>15628</v>
      </c>
      <c r="V673" s="16">
        <v>15648</v>
      </c>
      <c r="W673" s="16">
        <v>15722</v>
      </c>
      <c r="X673" s="16">
        <v>118747421</v>
      </c>
      <c r="Y673" s="16">
        <v>562822</v>
      </c>
      <c r="Z673" s="16">
        <v>16911</v>
      </c>
      <c r="AA673" s="16">
        <v>583</v>
      </c>
      <c r="AC673" s="16">
        <v>170</v>
      </c>
      <c r="AD673" s="16">
        <v>15592</v>
      </c>
      <c r="AE673" s="16">
        <v>15572</v>
      </c>
      <c r="AF673" s="16">
        <v>15656</v>
      </c>
      <c r="AG673" s="16">
        <v>123387947</v>
      </c>
      <c r="AH673" s="16">
        <v>366102</v>
      </c>
      <c r="AI673" s="16">
        <v>11030</v>
      </c>
      <c r="AJ673" s="16">
        <v>608</v>
      </c>
      <c r="AL673" s="16">
        <v>171</v>
      </c>
      <c r="AM673" s="16">
        <v>15598</v>
      </c>
      <c r="AN673" s="16">
        <v>15677</v>
      </c>
      <c r="AO673" s="16">
        <v>15718</v>
      </c>
      <c r="AP673" s="16">
        <v>121955468</v>
      </c>
      <c r="AQ673" s="16">
        <v>258581</v>
      </c>
      <c r="AR673" s="16">
        <v>7741</v>
      </c>
      <c r="AS673" s="16">
        <v>599</v>
      </c>
      <c r="AU673" s="16">
        <v>171</v>
      </c>
      <c r="AV673" s="16">
        <v>15655</v>
      </c>
      <c r="AW673" s="16">
        <v>486484497</v>
      </c>
      <c r="AX673" s="16">
        <v>4043002</v>
      </c>
      <c r="AY673" s="16">
        <v>123659</v>
      </c>
      <c r="AZ673" s="16">
        <v>598</v>
      </c>
      <c r="BA673" s="16">
        <v>31076</v>
      </c>
    </row>
    <row r="674" spans="1:53">
      <c r="A674" s="15" t="s">
        <v>1344</v>
      </c>
      <c r="B674" s="15" t="s">
        <v>1345</v>
      </c>
      <c r="C674" s="15" t="s">
        <v>1346</v>
      </c>
      <c r="D674" s="15" t="s">
        <v>1347</v>
      </c>
      <c r="E674" s="15" t="s">
        <v>1347</v>
      </c>
      <c r="F674" s="15" t="s">
        <v>1702</v>
      </c>
      <c r="G674" s="15" t="s">
        <v>1417</v>
      </c>
      <c r="H674" s="15" t="s">
        <v>1349</v>
      </c>
      <c r="I674" s="15" t="s">
        <v>1373</v>
      </c>
      <c r="J674" s="15"/>
      <c r="K674" s="16">
        <v>171</v>
      </c>
      <c r="L674" s="16">
        <v>15632</v>
      </c>
      <c r="M674" s="16">
        <v>15679</v>
      </c>
      <c r="N674" s="16">
        <v>15737</v>
      </c>
      <c r="O674" s="16">
        <v>122393661</v>
      </c>
      <c r="P674" s="16">
        <v>2855497</v>
      </c>
      <c r="Q674" s="16">
        <v>87977</v>
      </c>
      <c r="R674" s="16">
        <v>600</v>
      </c>
      <c r="S674" s="15"/>
      <c r="T674" s="16">
        <v>171</v>
      </c>
      <c r="U674" s="16">
        <v>15628</v>
      </c>
      <c r="V674" s="16">
        <v>15648</v>
      </c>
      <c r="W674" s="16">
        <v>15722</v>
      </c>
      <c r="X674" s="16">
        <v>118747421</v>
      </c>
      <c r="Y674" s="16">
        <v>562822</v>
      </c>
      <c r="Z674" s="16">
        <v>16911</v>
      </c>
      <c r="AA674" s="16">
        <v>583</v>
      </c>
      <c r="AC674" s="16">
        <v>170</v>
      </c>
      <c r="AD674" s="16">
        <v>15592</v>
      </c>
      <c r="AE674" s="16">
        <v>15572</v>
      </c>
      <c r="AF674" s="16">
        <v>15656</v>
      </c>
      <c r="AG674" s="16">
        <v>123387947</v>
      </c>
      <c r="AH674" s="16">
        <v>366102</v>
      </c>
      <c r="AI674" s="16">
        <v>11030</v>
      </c>
      <c r="AJ674" s="16">
        <v>608</v>
      </c>
      <c r="AL674" s="16">
        <v>171</v>
      </c>
      <c r="AM674" s="16">
        <v>15598</v>
      </c>
      <c r="AN674" s="16">
        <v>15677</v>
      </c>
      <c r="AO674" s="16">
        <v>15718</v>
      </c>
      <c r="AP674" s="16">
        <v>121955468</v>
      </c>
      <c r="AQ674" s="16">
        <v>258581</v>
      </c>
      <c r="AR674" s="16">
        <v>7741</v>
      </c>
      <c r="AS674" s="16">
        <v>599</v>
      </c>
      <c r="AU674" s="16">
        <v>171</v>
      </c>
      <c r="AV674" s="16">
        <v>15655</v>
      </c>
      <c r="AW674" s="16">
        <v>486484497</v>
      </c>
      <c r="AX674" s="16">
        <v>4043002</v>
      </c>
      <c r="AY674" s="16">
        <v>123659</v>
      </c>
      <c r="AZ674" s="16">
        <v>598</v>
      </c>
      <c r="BA674" s="16">
        <v>31076</v>
      </c>
    </row>
    <row r="675" spans="1:53">
      <c r="A675" s="15" t="s">
        <v>1344</v>
      </c>
      <c r="B675" s="15" t="s">
        <v>1345</v>
      </c>
      <c r="C675" s="15" t="s">
        <v>1346</v>
      </c>
      <c r="D675" s="15" t="s">
        <v>1347</v>
      </c>
      <c r="E675" s="15" t="s">
        <v>1347</v>
      </c>
      <c r="F675" s="15" t="s">
        <v>1702</v>
      </c>
      <c r="G675" s="15" t="s">
        <v>1418</v>
      </c>
      <c r="H675" s="15" t="s">
        <v>1349</v>
      </c>
      <c r="I675" s="15" t="s">
        <v>1375</v>
      </c>
      <c r="J675" s="15"/>
      <c r="K675" s="16">
        <v>171</v>
      </c>
      <c r="L675" s="16">
        <v>15632</v>
      </c>
      <c r="M675" s="16">
        <v>15679</v>
      </c>
      <c r="N675" s="16">
        <v>15737</v>
      </c>
      <c r="O675" s="16">
        <v>122393661</v>
      </c>
      <c r="P675" s="16">
        <v>2855497</v>
      </c>
      <c r="Q675" s="16">
        <v>87977</v>
      </c>
      <c r="R675" s="16">
        <v>600</v>
      </c>
      <c r="S675" s="15"/>
      <c r="T675" s="16">
        <v>171</v>
      </c>
      <c r="U675" s="16">
        <v>15628</v>
      </c>
      <c r="V675" s="16">
        <v>15648</v>
      </c>
      <c r="W675" s="16">
        <v>15722</v>
      </c>
      <c r="X675" s="16">
        <v>118747421</v>
      </c>
      <c r="Y675" s="16">
        <v>562822</v>
      </c>
      <c r="Z675" s="16">
        <v>16911</v>
      </c>
      <c r="AA675" s="16">
        <v>583</v>
      </c>
      <c r="AC675" s="16">
        <v>170</v>
      </c>
      <c r="AD675" s="16">
        <v>15592</v>
      </c>
      <c r="AE675" s="16">
        <v>15572</v>
      </c>
      <c r="AF675" s="16">
        <v>15656</v>
      </c>
      <c r="AG675" s="16">
        <v>123387947</v>
      </c>
      <c r="AH675" s="16">
        <v>366102</v>
      </c>
      <c r="AI675" s="16">
        <v>11030</v>
      </c>
      <c r="AJ675" s="16">
        <v>608</v>
      </c>
      <c r="AL675" s="16">
        <v>171</v>
      </c>
      <c r="AM675" s="16">
        <v>15598</v>
      </c>
      <c r="AN675" s="16">
        <v>15677</v>
      </c>
      <c r="AO675" s="16">
        <v>15718</v>
      </c>
      <c r="AP675" s="16">
        <v>121955468</v>
      </c>
      <c r="AQ675" s="16">
        <v>258581</v>
      </c>
      <c r="AR675" s="16">
        <v>7741</v>
      </c>
      <c r="AS675" s="16">
        <v>599</v>
      </c>
      <c r="AU675" s="16">
        <v>171</v>
      </c>
      <c r="AV675" s="16">
        <v>15655</v>
      </c>
      <c r="AW675" s="16">
        <v>486484497</v>
      </c>
      <c r="AX675" s="16">
        <v>4043002</v>
      </c>
      <c r="AY675" s="16">
        <v>123659</v>
      </c>
      <c r="AZ675" s="16">
        <v>598</v>
      </c>
      <c r="BA675" s="16">
        <v>31076</v>
      </c>
    </row>
    <row r="676" spans="1:53">
      <c r="A676" s="15" t="s">
        <v>1344</v>
      </c>
      <c r="B676" s="15" t="s">
        <v>1345</v>
      </c>
      <c r="C676" s="15" t="s">
        <v>1346</v>
      </c>
      <c r="D676" s="15" t="s">
        <v>1347</v>
      </c>
      <c r="E676" s="15" t="s">
        <v>1347</v>
      </c>
      <c r="F676" s="15" t="s">
        <v>1702</v>
      </c>
      <c r="G676" s="15" t="s">
        <v>1354</v>
      </c>
      <c r="H676" s="15" t="s">
        <v>1349</v>
      </c>
      <c r="I676" s="15" t="s">
        <v>1367</v>
      </c>
      <c r="J676" s="15"/>
      <c r="K676" s="16">
        <v>17</v>
      </c>
      <c r="L676" s="16">
        <v>721</v>
      </c>
      <c r="M676" s="16">
        <v>720</v>
      </c>
      <c r="N676" s="16">
        <v>731</v>
      </c>
      <c r="O676" s="16">
        <v>11190893</v>
      </c>
      <c r="P676" s="16">
        <v>1424896</v>
      </c>
      <c r="Q676" s="16">
        <v>52990</v>
      </c>
      <c r="R676" s="16">
        <v>1189</v>
      </c>
      <c r="S676" s="15"/>
      <c r="T676" s="16">
        <v>17</v>
      </c>
      <c r="U676" s="16">
        <v>737</v>
      </c>
      <c r="V676" s="16">
        <v>736</v>
      </c>
      <c r="W676" s="16">
        <v>736</v>
      </c>
      <c r="X676" s="16">
        <v>11086161</v>
      </c>
      <c r="Y676" s="16">
        <v>144661</v>
      </c>
      <c r="Z676" s="16">
        <v>6091</v>
      </c>
      <c r="AA676" s="16">
        <v>1158</v>
      </c>
      <c r="AC676" s="16">
        <v>17</v>
      </c>
      <c r="AD676" s="16">
        <v>750</v>
      </c>
      <c r="AE676" s="16">
        <v>740</v>
      </c>
      <c r="AF676" s="16">
        <v>745</v>
      </c>
      <c r="AG676" s="16">
        <v>11437435</v>
      </c>
      <c r="AH676" s="16">
        <v>182108</v>
      </c>
      <c r="AI676" s="16">
        <v>7767</v>
      </c>
      <c r="AJ676" s="16">
        <v>1181</v>
      </c>
      <c r="AL676" s="16">
        <v>17</v>
      </c>
      <c r="AM676" s="16">
        <v>749</v>
      </c>
      <c r="AN676" s="16">
        <v>749</v>
      </c>
      <c r="AO676" s="16">
        <v>708</v>
      </c>
      <c r="AP676" s="16">
        <v>11722510</v>
      </c>
      <c r="AQ676" s="16">
        <v>124191</v>
      </c>
      <c r="AR676" s="16">
        <v>5092</v>
      </c>
      <c r="AS676" s="16">
        <v>1226</v>
      </c>
      <c r="AU676" s="16">
        <v>17</v>
      </c>
      <c r="AV676" s="16">
        <v>735</v>
      </c>
      <c r="AW676" s="16">
        <v>45436999</v>
      </c>
      <c r="AX676" s="16">
        <v>1875856</v>
      </c>
      <c r="AY676" s="16">
        <v>71940</v>
      </c>
      <c r="AZ676" s="16">
        <v>1189</v>
      </c>
      <c r="BA676" s="16">
        <v>61805</v>
      </c>
    </row>
    <row r="677" spans="1:53">
      <c r="A677" s="15" t="s">
        <v>1344</v>
      </c>
      <c r="B677" s="15" t="s">
        <v>1345</v>
      </c>
      <c r="C677" s="15" t="s">
        <v>1346</v>
      </c>
      <c r="D677" s="15" t="s">
        <v>1347</v>
      </c>
      <c r="E677" s="15" t="s">
        <v>1347</v>
      </c>
      <c r="F677" s="15" t="s">
        <v>1702</v>
      </c>
      <c r="G677" s="15" t="s">
        <v>1419</v>
      </c>
      <c r="H677" s="15" t="s">
        <v>1349</v>
      </c>
      <c r="I677" s="15" t="s">
        <v>1369</v>
      </c>
      <c r="J677" s="15" t="s">
        <v>1641</v>
      </c>
      <c r="K677" s="16">
        <v>1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5" t="s">
        <v>1641</v>
      </c>
      <c r="T677" s="16">
        <v>1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5" t="s">
        <v>1641</v>
      </c>
      <c r="AC677" s="16">
        <v>1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5" t="s">
        <v>1641</v>
      </c>
      <c r="AL677" s="16">
        <v>1</v>
      </c>
      <c r="AM677" s="16">
        <v>0</v>
      </c>
      <c r="AN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5" t="s">
        <v>1641</v>
      </c>
      <c r="AU677" s="16">
        <v>1</v>
      </c>
      <c r="AV677" s="16">
        <v>0</v>
      </c>
      <c r="AW677" s="16">
        <v>0</v>
      </c>
      <c r="AX677" s="16">
        <v>0</v>
      </c>
      <c r="AY677" s="16">
        <v>0</v>
      </c>
      <c r="AZ677" s="16">
        <v>0</v>
      </c>
      <c r="BA677" s="16">
        <v>0</v>
      </c>
    </row>
    <row r="678" spans="1:53">
      <c r="A678" s="15" t="s">
        <v>1344</v>
      </c>
      <c r="B678" s="15" t="s">
        <v>1345</v>
      </c>
      <c r="C678" s="15" t="s">
        <v>1346</v>
      </c>
      <c r="D678" s="15" t="s">
        <v>1347</v>
      </c>
      <c r="E678" s="15" t="s">
        <v>1347</v>
      </c>
      <c r="F678" s="15" t="s">
        <v>1702</v>
      </c>
      <c r="G678" s="15" t="s">
        <v>1865</v>
      </c>
      <c r="H678" s="15" t="s">
        <v>1349</v>
      </c>
      <c r="I678" s="15" t="s">
        <v>1371</v>
      </c>
      <c r="J678" s="15" t="s">
        <v>1641</v>
      </c>
      <c r="K678" s="16">
        <v>1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5" t="s">
        <v>1641</v>
      </c>
      <c r="T678" s="16">
        <v>1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5" t="s">
        <v>1641</v>
      </c>
      <c r="AC678" s="16">
        <v>1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5" t="s">
        <v>1641</v>
      </c>
      <c r="AL678" s="16">
        <v>1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5" t="s">
        <v>1641</v>
      </c>
      <c r="AU678" s="16">
        <v>1</v>
      </c>
      <c r="AV678" s="16">
        <v>0</v>
      </c>
      <c r="AW678" s="16">
        <v>0</v>
      </c>
      <c r="AX678" s="16">
        <v>0</v>
      </c>
      <c r="AY678" s="16">
        <v>0</v>
      </c>
      <c r="AZ678" s="16">
        <v>0</v>
      </c>
      <c r="BA678" s="16">
        <v>0</v>
      </c>
    </row>
    <row r="679" spans="1:53">
      <c r="A679" s="15" t="s">
        <v>1344</v>
      </c>
      <c r="B679" s="15" t="s">
        <v>1345</v>
      </c>
      <c r="C679" s="15" t="s">
        <v>1346</v>
      </c>
      <c r="D679" s="15" t="s">
        <v>1347</v>
      </c>
      <c r="E679" s="15" t="s">
        <v>1347</v>
      </c>
      <c r="F679" s="15" t="s">
        <v>1702</v>
      </c>
      <c r="G679" s="15" t="s">
        <v>1866</v>
      </c>
      <c r="H679" s="15" t="s">
        <v>1349</v>
      </c>
      <c r="I679" s="15" t="s">
        <v>1373</v>
      </c>
      <c r="J679" s="15" t="s">
        <v>1641</v>
      </c>
      <c r="K679" s="16">
        <v>1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5" t="s">
        <v>1641</v>
      </c>
      <c r="T679" s="16">
        <v>1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5" t="s">
        <v>1641</v>
      </c>
      <c r="AC679" s="16">
        <v>1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5" t="s">
        <v>1641</v>
      </c>
      <c r="AL679" s="16">
        <v>1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5" t="s">
        <v>1641</v>
      </c>
      <c r="AU679" s="16">
        <v>1</v>
      </c>
      <c r="AV679" s="16">
        <v>0</v>
      </c>
      <c r="AW679" s="16">
        <v>0</v>
      </c>
      <c r="AX679" s="16">
        <v>0</v>
      </c>
      <c r="AY679" s="16">
        <v>0</v>
      </c>
      <c r="AZ679" s="16">
        <v>0</v>
      </c>
      <c r="BA679" s="16">
        <v>0</v>
      </c>
    </row>
    <row r="680" spans="1:53">
      <c r="A680" s="15" t="s">
        <v>1344</v>
      </c>
      <c r="B680" s="15" t="s">
        <v>1345</v>
      </c>
      <c r="C680" s="15" t="s">
        <v>1346</v>
      </c>
      <c r="D680" s="15" t="s">
        <v>1347</v>
      </c>
      <c r="E680" s="15" t="s">
        <v>1347</v>
      </c>
      <c r="F680" s="15" t="s">
        <v>1702</v>
      </c>
      <c r="G680" s="15" t="s">
        <v>1867</v>
      </c>
      <c r="H680" s="15" t="s">
        <v>1349</v>
      </c>
      <c r="I680" s="15" t="s">
        <v>1375</v>
      </c>
      <c r="J680" s="15" t="s">
        <v>1641</v>
      </c>
      <c r="K680" s="16">
        <v>1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5" t="s">
        <v>1641</v>
      </c>
      <c r="T680" s="16">
        <v>1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5" t="s">
        <v>1641</v>
      </c>
      <c r="AC680" s="16">
        <v>1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5" t="s">
        <v>1641</v>
      </c>
      <c r="AL680" s="16">
        <v>1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5" t="s">
        <v>1641</v>
      </c>
      <c r="AU680" s="16">
        <v>1</v>
      </c>
      <c r="AV680" s="16">
        <v>0</v>
      </c>
      <c r="AW680" s="16">
        <v>0</v>
      </c>
      <c r="AX680" s="16">
        <v>0</v>
      </c>
      <c r="AY680" s="16">
        <v>0</v>
      </c>
      <c r="AZ680" s="16">
        <v>0</v>
      </c>
      <c r="BA680" s="16">
        <v>0</v>
      </c>
    </row>
    <row r="681" spans="1:53">
      <c r="A681" s="15" t="s">
        <v>1344</v>
      </c>
      <c r="B681" s="15" t="s">
        <v>1345</v>
      </c>
      <c r="C681" s="15" t="s">
        <v>1346</v>
      </c>
      <c r="D681" s="15" t="s">
        <v>1347</v>
      </c>
      <c r="E681" s="15" t="s">
        <v>1347</v>
      </c>
      <c r="F681" s="15" t="s">
        <v>1702</v>
      </c>
      <c r="G681" s="15" t="s">
        <v>1868</v>
      </c>
      <c r="H681" s="15" t="s">
        <v>1349</v>
      </c>
      <c r="I681" s="15" t="s">
        <v>1369</v>
      </c>
      <c r="J681" s="15" t="s">
        <v>1641</v>
      </c>
      <c r="K681" s="16">
        <v>2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5" t="s">
        <v>1641</v>
      </c>
      <c r="T681" s="16">
        <v>2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5" t="s">
        <v>1641</v>
      </c>
      <c r="AC681" s="16">
        <v>2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5" t="s">
        <v>1641</v>
      </c>
      <c r="AL681" s="16">
        <v>2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5" t="s">
        <v>1641</v>
      </c>
      <c r="AU681" s="16">
        <v>2</v>
      </c>
      <c r="AV681" s="16">
        <v>0</v>
      </c>
      <c r="AW681" s="16">
        <v>0</v>
      </c>
      <c r="AX681" s="16">
        <v>0</v>
      </c>
      <c r="AY681" s="16">
        <v>0</v>
      </c>
      <c r="AZ681" s="16">
        <v>0</v>
      </c>
      <c r="BA681" s="16">
        <v>0</v>
      </c>
    </row>
    <row r="682" spans="1:53">
      <c r="A682" s="15" t="s">
        <v>1344</v>
      </c>
      <c r="B682" s="15" t="s">
        <v>1345</v>
      </c>
      <c r="C682" s="15" t="s">
        <v>1346</v>
      </c>
      <c r="D682" s="15" t="s">
        <v>1347</v>
      </c>
      <c r="E682" s="15" t="s">
        <v>1347</v>
      </c>
      <c r="F682" s="15" t="s">
        <v>1702</v>
      </c>
      <c r="G682" s="15" t="s">
        <v>1869</v>
      </c>
      <c r="H682" s="15" t="s">
        <v>1349</v>
      </c>
      <c r="I682" s="15" t="s">
        <v>1371</v>
      </c>
      <c r="J682" s="15" t="s">
        <v>1641</v>
      </c>
      <c r="K682" s="16">
        <v>2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5" t="s">
        <v>1641</v>
      </c>
      <c r="T682" s="16">
        <v>2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5" t="s">
        <v>1641</v>
      </c>
      <c r="AC682" s="16">
        <v>2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5" t="s">
        <v>1641</v>
      </c>
      <c r="AL682" s="16">
        <v>2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5" t="s">
        <v>1641</v>
      </c>
      <c r="AU682" s="16">
        <v>2</v>
      </c>
      <c r="AV682" s="16">
        <v>0</v>
      </c>
      <c r="AW682" s="16">
        <v>0</v>
      </c>
      <c r="AX682" s="16">
        <v>0</v>
      </c>
      <c r="AY682" s="16">
        <v>0</v>
      </c>
      <c r="AZ682" s="16">
        <v>0</v>
      </c>
      <c r="BA682" s="16">
        <v>0</v>
      </c>
    </row>
    <row r="683" spans="1:53">
      <c r="A683" s="15" t="s">
        <v>1344</v>
      </c>
      <c r="B683" s="15" t="s">
        <v>1345</v>
      </c>
      <c r="C683" s="15" t="s">
        <v>1346</v>
      </c>
      <c r="D683" s="15" t="s">
        <v>1347</v>
      </c>
      <c r="E683" s="15" t="s">
        <v>1347</v>
      </c>
      <c r="F683" s="15" t="s">
        <v>1702</v>
      </c>
      <c r="G683" s="15" t="s">
        <v>1870</v>
      </c>
      <c r="H683" s="15" t="s">
        <v>1349</v>
      </c>
      <c r="I683" s="15" t="s">
        <v>1373</v>
      </c>
      <c r="J683" s="15" t="s">
        <v>1641</v>
      </c>
      <c r="K683" s="16">
        <v>1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5" t="s">
        <v>1641</v>
      </c>
      <c r="T683" s="16">
        <v>1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5" t="s">
        <v>1641</v>
      </c>
      <c r="AC683" s="16">
        <v>1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5" t="s">
        <v>1641</v>
      </c>
      <c r="AL683" s="16">
        <v>1</v>
      </c>
      <c r="AM683" s="16">
        <v>0</v>
      </c>
      <c r="AN683" s="16">
        <v>0</v>
      </c>
      <c r="AO683" s="16">
        <v>0</v>
      </c>
      <c r="AP683" s="16">
        <v>0</v>
      </c>
      <c r="AQ683" s="16">
        <v>0</v>
      </c>
      <c r="AR683" s="16">
        <v>0</v>
      </c>
      <c r="AS683" s="16">
        <v>0</v>
      </c>
      <c r="AT683" s="15" t="s">
        <v>1641</v>
      </c>
      <c r="AU683" s="16">
        <v>1</v>
      </c>
      <c r="AV683" s="16">
        <v>0</v>
      </c>
      <c r="AW683" s="16">
        <v>0</v>
      </c>
      <c r="AX683" s="16">
        <v>0</v>
      </c>
      <c r="AY683" s="16">
        <v>0</v>
      </c>
      <c r="AZ683" s="16">
        <v>0</v>
      </c>
      <c r="BA683" s="16">
        <v>0</v>
      </c>
    </row>
    <row r="684" spans="1:53">
      <c r="A684" s="15" t="s">
        <v>1344</v>
      </c>
      <c r="B684" s="15" t="s">
        <v>1345</v>
      </c>
      <c r="C684" s="15" t="s">
        <v>1346</v>
      </c>
      <c r="D684" s="15" t="s">
        <v>1347</v>
      </c>
      <c r="E684" s="15" t="s">
        <v>1347</v>
      </c>
      <c r="F684" s="15" t="s">
        <v>1702</v>
      </c>
      <c r="G684" s="15" t="s">
        <v>1871</v>
      </c>
      <c r="H684" s="15" t="s">
        <v>1349</v>
      </c>
      <c r="I684" s="15" t="s">
        <v>1375</v>
      </c>
      <c r="J684" s="15" t="s">
        <v>1641</v>
      </c>
      <c r="K684" s="16">
        <v>1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5" t="s">
        <v>1641</v>
      </c>
      <c r="T684" s="16">
        <v>1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5" t="s">
        <v>1641</v>
      </c>
      <c r="AC684" s="16">
        <v>1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5" t="s">
        <v>1641</v>
      </c>
      <c r="AL684" s="16">
        <v>1</v>
      </c>
      <c r="AM684" s="16">
        <v>0</v>
      </c>
      <c r="AN684" s="16">
        <v>0</v>
      </c>
      <c r="AO684" s="16">
        <v>0</v>
      </c>
      <c r="AP684" s="16">
        <v>0</v>
      </c>
      <c r="AQ684" s="16">
        <v>0</v>
      </c>
      <c r="AR684" s="16">
        <v>0</v>
      </c>
      <c r="AS684" s="16">
        <v>0</v>
      </c>
      <c r="AT684" s="15" t="s">
        <v>1641</v>
      </c>
      <c r="AU684" s="16">
        <v>1</v>
      </c>
      <c r="AV684" s="16">
        <v>0</v>
      </c>
      <c r="AW684" s="16">
        <v>0</v>
      </c>
      <c r="AX684" s="16">
        <v>0</v>
      </c>
      <c r="AY684" s="16">
        <v>0</v>
      </c>
      <c r="AZ684" s="16">
        <v>0</v>
      </c>
      <c r="BA684" s="16">
        <v>0</v>
      </c>
    </row>
    <row r="685" spans="1:53">
      <c r="A685" s="15" t="s">
        <v>1344</v>
      </c>
      <c r="B685" s="15" t="s">
        <v>1345</v>
      </c>
      <c r="C685" s="15" t="s">
        <v>1346</v>
      </c>
      <c r="D685" s="15" t="s">
        <v>1347</v>
      </c>
      <c r="E685" s="15" t="s">
        <v>1347</v>
      </c>
      <c r="F685" s="15" t="s">
        <v>1702</v>
      </c>
      <c r="G685" s="15" t="s">
        <v>1872</v>
      </c>
      <c r="H685" s="15" t="s">
        <v>1349</v>
      </c>
      <c r="I685" s="15" t="s">
        <v>1373</v>
      </c>
      <c r="J685" s="15" t="s">
        <v>1641</v>
      </c>
      <c r="K685" s="16">
        <v>1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5" t="s">
        <v>1641</v>
      </c>
      <c r="T685" s="16">
        <v>1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5" t="s">
        <v>1641</v>
      </c>
      <c r="AC685" s="16">
        <v>1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5" t="s">
        <v>1641</v>
      </c>
      <c r="AL685" s="16">
        <v>1</v>
      </c>
      <c r="AM685" s="16">
        <v>0</v>
      </c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0</v>
      </c>
      <c r="AT685" s="15" t="s">
        <v>1641</v>
      </c>
      <c r="AU685" s="16">
        <v>1</v>
      </c>
      <c r="AV685" s="16">
        <v>0</v>
      </c>
      <c r="AW685" s="16">
        <v>0</v>
      </c>
      <c r="AX685" s="16">
        <v>0</v>
      </c>
      <c r="AY685" s="16">
        <v>0</v>
      </c>
      <c r="AZ685" s="16">
        <v>0</v>
      </c>
      <c r="BA685" s="16">
        <v>0</v>
      </c>
    </row>
    <row r="686" spans="1:53">
      <c r="A686" s="15" t="s">
        <v>1344</v>
      </c>
      <c r="B686" s="15" t="s">
        <v>1345</v>
      </c>
      <c r="C686" s="15" t="s">
        <v>1346</v>
      </c>
      <c r="D686" s="15" t="s">
        <v>1347</v>
      </c>
      <c r="E686" s="15" t="s">
        <v>1347</v>
      </c>
      <c r="F686" s="15" t="s">
        <v>1702</v>
      </c>
      <c r="G686" s="15" t="s">
        <v>1873</v>
      </c>
      <c r="H686" s="15" t="s">
        <v>1349</v>
      </c>
      <c r="I686" s="15" t="s">
        <v>1375</v>
      </c>
      <c r="J686" s="15" t="s">
        <v>1641</v>
      </c>
      <c r="K686" s="16">
        <v>1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5" t="s">
        <v>1641</v>
      </c>
      <c r="T686" s="16">
        <v>1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5" t="s">
        <v>1641</v>
      </c>
      <c r="AC686" s="16">
        <v>1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5" t="s">
        <v>1641</v>
      </c>
      <c r="AL686" s="16">
        <v>1</v>
      </c>
      <c r="AM686" s="16">
        <v>0</v>
      </c>
      <c r="AN686" s="16">
        <v>0</v>
      </c>
      <c r="AO686" s="16">
        <v>0</v>
      </c>
      <c r="AP686" s="16">
        <v>0</v>
      </c>
      <c r="AQ686" s="16">
        <v>0</v>
      </c>
      <c r="AR686" s="16">
        <v>0</v>
      </c>
      <c r="AS686" s="16">
        <v>0</v>
      </c>
      <c r="AT686" s="15" t="s">
        <v>1641</v>
      </c>
      <c r="AU686" s="16">
        <v>1</v>
      </c>
      <c r="AV686" s="16">
        <v>0</v>
      </c>
      <c r="AW686" s="16">
        <v>0</v>
      </c>
      <c r="AX686" s="16">
        <v>0</v>
      </c>
      <c r="AY686" s="16">
        <v>0</v>
      </c>
      <c r="AZ686" s="16">
        <v>0</v>
      </c>
      <c r="BA686" s="16">
        <v>0</v>
      </c>
    </row>
    <row r="687" spans="1:53">
      <c r="A687" s="15" t="s">
        <v>1344</v>
      </c>
      <c r="B687" s="15" t="s">
        <v>1345</v>
      </c>
      <c r="C687" s="15" t="s">
        <v>1346</v>
      </c>
      <c r="D687" s="15" t="s">
        <v>1347</v>
      </c>
      <c r="E687" s="15" t="s">
        <v>1347</v>
      </c>
      <c r="F687" s="15" t="s">
        <v>1702</v>
      </c>
      <c r="G687" s="15" t="s">
        <v>1429</v>
      </c>
      <c r="H687" s="15" t="s">
        <v>1349</v>
      </c>
      <c r="I687" s="15" t="s">
        <v>1369</v>
      </c>
      <c r="J687" s="15"/>
      <c r="K687" s="16">
        <v>11</v>
      </c>
      <c r="L687" s="16">
        <v>527</v>
      </c>
      <c r="M687" s="16">
        <v>519</v>
      </c>
      <c r="N687" s="16">
        <v>522</v>
      </c>
      <c r="O687" s="16">
        <v>8227057</v>
      </c>
      <c r="P687" s="16">
        <v>281364</v>
      </c>
      <c r="Q687" s="16">
        <v>8334</v>
      </c>
      <c r="R687" s="16">
        <v>1211</v>
      </c>
      <c r="S687" s="15"/>
      <c r="T687" s="16">
        <v>11</v>
      </c>
      <c r="U687" s="16">
        <v>530</v>
      </c>
      <c r="V687" s="16">
        <v>527</v>
      </c>
      <c r="W687" s="16">
        <v>524</v>
      </c>
      <c r="X687" s="16">
        <v>8106999</v>
      </c>
      <c r="Y687" s="16">
        <v>19965</v>
      </c>
      <c r="Z687" s="16">
        <v>562</v>
      </c>
      <c r="AA687" s="16">
        <v>1183</v>
      </c>
      <c r="AC687" s="16">
        <v>11</v>
      </c>
      <c r="AD687" s="16">
        <v>538</v>
      </c>
      <c r="AE687" s="16">
        <v>531</v>
      </c>
      <c r="AF687" s="16">
        <v>527</v>
      </c>
      <c r="AG687" s="16">
        <v>8196694</v>
      </c>
      <c r="AH687" s="16">
        <v>23691</v>
      </c>
      <c r="AI687" s="16">
        <v>692</v>
      </c>
      <c r="AJ687" s="16">
        <v>1185</v>
      </c>
      <c r="AL687" s="16">
        <v>11</v>
      </c>
      <c r="AM687" s="16">
        <v>524</v>
      </c>
      <c r="AN687" s="16">
        <v>523</v>
      </c>
      <c r="AO687" s="16">
        <v>482</v>
      </c>
      <c r="AP687" s="16">
        <v>8304870</v>
      </c>
      <c r="AQ687" s="16">
        <v>12638</v>
      </c>
      <c r="AR687" s="16">
        <v>374</v>
      </c>
      <c r="AS687" s="16">
        <v>1253</v>
      </c>
      <c r="AU687" s="16">
        <v>11</v>
      </c>
      <c r="AV687" s="16">
        <v>523</v>
      </c>
      <c r="AW687" s="16">
        <v>32835620</v>
      </c>
      <c r="AX687" s="16">
        <v>337658</v>
      </c>
      <c r="AY687" s="16">
        <v>9962</v>
      </c>
      <c r="AZ687" s="16">
        <v>1208</v>
      </c>
      <c r="BA687" s="16">
        <v>62803</v>
      </c>
    </row>
    <row r="688" spans="1:53">
      <c r="A688" s="15" t="s">
        <v>1344</v>
      </c>
      <c r="B688" s="15" t="s">
        <v>1345</v>
      </c>
      <c r="C688" s="15" t="s">
        <v>1346</v>
      </c>
      <c r="D688" s="15" t="s">
        <v>1347</v>
      </c>
      <c r="E688" s="15" t="s">
        <v>1347</v>
      </c>
      <c r="F688" s="15" t="s">
        <v>1702</v>
      </c>
      <c r="G688" s="15" t="s">
        <v>1430</v>
      </c>
      <c r="H688" s="15" t="s">
        <v>1349</v>
      </c>
      <c r="I688" s="15" t="s">
        <v>1371</v>
      </c>
      <c r="J688" s="15" t="s">
        <v>1641</v>
      </c>
      <c r="K688" s="16">
        <v>1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5" t="s">
        <v>1641</v>
      </c>
      <c r="T688" s="16">
        <v>1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5" t="s">
        <v>1641</v>
      </c>
      <c r="AC688" s="16">
        <v>1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5" t="s">
        <v>1641</v>
      </c>
      <c r="AL688" s="16">
        <v>1</v>
      </c>
      <c r="AM688" s="16">
        <v>0</v>
      </c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5" t="s">
        <v>1641</v>
      </c>
      <c r="AU688" s="16">
        <v>1</v>
      </c>
      <c r="AV688" s="16">
        <v>0</v>
      </c>
      <c r="AW688" s="16">
        <v>0</v>
      </c>
      <c r="AX688" s="16">
        <v>0</v>
      </c>
      <c r="AY688" s="16">
        <v>0</v>
      </c>
      <c r="AZ688" s="16">
        <v>0</v>
      </c>
      <c r="BA688" s="16">
        <v>0</v>
      </c>
    </row>
    <row r="689" spans="1:53">
      <c r="A689" s="15" t="s">
        <v>1344</v>
      </c>
      <c r="B689" s="15" t="s">
        <v>1345</v>
      </c>
      <c r="C689" s="15" t="s">
        <v>1346</v>
      </c>
      <c r="D689" s="15" t="s">
        <v>1347</v>
      </c>
      <c r="E689" s="15" t="s">
        <v>1347</v>
      </c>
      <c r="F689" s="15" t="s">
        <v>1702</v>
      </c>
      <c r="G689" s="15" t="s">
        <v>1874</v>
      </c>
      <c r="H689" s="15" t="s">
        <v>1349</v>
      </c>
      <c r="I689" s="15" t="s">
        <v>1373</v>
      </c>
      <c r="J689" s="15" t="s">
        <v>1641</v>
      </c>
      <c r="K689" s="16">
        <v>1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5" t="s">
        <v>1641</v>
      </c>
      <c r="T689" s="16">
        <v>1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5" t="s">
        <v>1641</v>
      </c>
      <c r="AC689" s="16">
        <v>1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5" t="s">
        <v>1641</v>
      </c>
      <c r="AL689" s="16">
        <v>1</v>
      </c>
      <c r="AM689" s="16">
        <v>0</v>
      </c>
      <c r="AN689" s="16">
        <v>0</v>
      </c>
      <c r="AO689" s="16">
        <v>0</v>
      </c>
      <c r="AP689" s="16">
        <v>0</v>
      </c>
      <c r="AQ689" s="16">
        <v>0</v>
      </c>
      <c r="AR689" s="16">
        <v>0</v>
      </c>
      <c r="AS689" s="16">
        <v>0</v>
      </c>
      <c r="AT689" s="15" t="s">
        <v>1641</v>
      </c>
      <c r="AU689" s="16">
        <v>1</v>
      </c>
      <c r="AV689" s="16">
        <v>0</v>
      </c>
      <c r="AW689" s="16">
        <v>0</v>
      </c>
      <c r="AX689" s="16">
        <v>0</v>
      </c>
      <c r="AY689" s="16">
        <v>0</v>
      </c>
      <c r="AZ689" s="16">
        <v>0</v>
      </c>
      <c r="BA689" s="16">
        <v>0</v>
      </c>
    </row>
    <row r="690" spans="1:53">
      <c r="A690" s="15" t="s">
        <v>1344</v>
      </c>
      <c r="B690" s="15" t="s">
        <v>1345</v>
      </c>
      <c r="C690" s="15" t="s">
        <v>1346</v>
      </c>
      <c r="D690" s="15" t="s">
        <v>1347</v>
      </c>
      <c r="E690" s="15" t="s">
        <v>1347</v>
      </c>
      <c r="F690" s="15" t="s">
        <v>1702</v>
      </c>
      <c r="G690" s="15" t="s">
        <v>1875</v>
      </c>
      <c r="H690" s="15" t="s">
        <v>1349</v>
      </c>
      <c r="I690" s="15" t="s">
        <v>1375</v>
      </c>
      <c r="J690" s="15" t="s">
        <v>1641</v>
      </c>
      <c r="K690" s="16">
        <v>1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5" t="s">
        <v>1641</v>
      </c>
      <c r="T690" s="16">
        <v>1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5" t="s">
        <v>1641</v>
      </c>
      <c r="AC690" s="16">
        <v>1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5" t="s">
        <v>1641</v>
      </c>
      <c r="AL690" s="16">
        <v>1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5" t="s">
        <v>1641</v>
      </c>
      <c r="AU690" s="16">
        <v>1</v>
      </c>
      <c r="AV690" s="16">
        <v>0</v>
      </c>
      <c r="AW690" s="16">
        <v>0</v>
      </c>
      <c r="AX690" s="16">
        <v>0</v>
      </c>
      <c r="AY690" s="16">
        <v>0</v>
      </c>
      <c r="AZ690" s="16">
        <v>0</v>
      </c>
      <c r="BA690" s="16">
        <v>0</v>
      </c>
    </row>
    <row r="691" spans="1:53">
      <c r="A691" s="15" t="s">
        <v>1344</v>
      </c>
      <c r="B691" s="15" t="s">
        <v>1345</v>
      </c>
      <c r="C691" s="15" t="s">
        <v>1346</v>
      </c>
      <c r="D691" s="15" t="s">
        <v>1347</v>
      </c>
      <c r="E691" s="15" t="s">
        <v>1347</v>
      </c>
      <c r="F691" s="15" t="s">
        <v>1702</v>
      </c>
      <c r="G691" s="15" t="s">
        <v>1433</v>
      </c>
      <c r="H691" s="15" t="s">
        <v>1349</v>
      </c>
      <c r="I691" s="15" t="s">
        <v>1371</v>
      </c>
      <c r="J691" s="15" t="s">
        <v>1641</v>
      </c>
      <c r="K691" s="16">
        <v>10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5" t="s">
        <v>1641</v>
      </c>
      <c r="T691" s="16">
        <v>10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5" t="s">
        <v>1641</v>
      </c>
      <c r="AC691" s="16">
        <v>10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5" t="s">
        <v>1641</v>
      </c>
      <c r="AL691" s="16">
        <v>10</v>
      </c>
      <c r="AM691" s="16">
        <v>0</v>
      </c>
      <c r="AN691" s="16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5" t="s">
        <v>1641</v>
      </c>
      <c r="AU691" s="16">
        <v>10</v>
      </c>
      <c r="AV691" s="16">
        <v>0</v>
      </c>
      <c r="AW691" s="16">
        <v>0</v>
      </c>
      <c r="AX691" s="16">
        <v>0</v>
      </c>
      <c r="AY691" s="16">
        <v>0</v>
      </c>
      <c r="AZ691" s="16">
        <v>0</v>
      </c>
      <c r="BA691" s="16">
        <v>0</v>
      </c>
    </row>
    <row r="692" spans="1:53">
      <c r="A692" s="15" t="s">
        <v>1344</v>
      </c>
      <c r="B692" s="15" t="s">
        <v>1345</v>
      </c>
      <c r="C692" s="15" t="s">
        <v>1346</v>
      </c>
      <c r="D692" s="15" t="s">
        <v>1347</v>
      </c>
      <c r="E692" s="15" t="s">
        <v>1347</v>
      </c>
      <c r="F692" s="15" t="s">
        <v>1702</v>
      </c>
      <c r="G692" s="15" t="s">
        <v>1434</v>
      </c>
      <c r="H692" s="15" t="s">
        <v>1349</v>
      </c>
      <c r="I692" s="15" t="s">
        <v>1373</v>
      </c>
      <c r="J692" s="15" t="s">
        <v>1641</v>
      </c>
      <c r="K692" s="16">
        <v>3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5" t="s">
        <v>1641</v>
      </c>
      <c r="T692" s="16">
        <v>3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5" t="s">
        <v>1641</v>
      </c>
      <c r="AC692" s="16">
        <v>3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5" t="s">
        <v>1641</v>
      </c>
      <c r="AL692" s="16">
        <v>3</v>
      </c>
      <c r="AM692" s="16">
        <v>0</v>
      </c>
      <c r="AN692" s="16">
        <v>0</v>
      </c>
      <c r="AO692" s="16">
        <v>0</v>
      </c>
      <c r="AP692" s="16">
        <v>0</v>
      </c>
      <c r="AQ692" s="16">
        <v>0</v>
      </c>
      <c r="AR692" s="16">
        <v>0</v>
      </c>
      <c r="AS692" s="16">
        <v>0</v>
      </c>
      <c r="AT692" s="15" t="s">
        <v>1641</v>
      </c>
      <c r="AU692" s="16">
        <v>3</v>
      </c>
      <c r="AV692" s="16">
        <v>0</v>
      </c>
      <c r="AW692" s="16">
        <v>0</v>
      </c>
      <c r="AX692" s="16">
        <v>0</v>
      </c>
      <c r="AY692" s="16">
        <v>0</v>
      </c>
      <c r="AZ692" s="16">
        <v>0</v>
      </c>
      <c r="BA692" s="16">
        <v>0</v>
      </c>
    </row>
    <row r="693" spans="1:53">
      <c r="A693" s="15" t="s">
        <v>1344</v>
      </c>
      <c r="B693" s="15" t="s">
        <v>1345</v>
      </c>
      <c r="C693" s="15" t="s">
        <v>1346</v>
      </c>
      <c r="D693" s="15" t="s">
        <v>1347</v>
      </c>
      <c r="E693" s="15" t="s">
        <v>1347</v>
      </c>
      <c r="F693" s="15" t="s">
        <v>1702</v>
      </c>
      <c r="G693" s="15" t="s">
        <v>1435</v>
      </c>
      <c r="H693" s="15" t="s">
        <v>1349</v>
      </c>
      <c r="I693" s="15" t="s">
        <v>1375</v>
      </c>
      <c r="J693" s="15" t="s">
        <v>1641</v>
      </c>
      <c r="K693" s="16">
        <v>3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5" t="s">
        <v>1641</v>
      </c>
      <c r="T693" s="16">
        <v>3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5" t="s">
        <v>1641</v>
      </c>
      <c r="AC693" s="16">
        <v>3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5" t="s">
        <v>1641</v>
      </c>
      <c r="AL693" s="16">
        <v>3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5" t="s">
        <v>1641</v>
      </c>
      <c r="AU693" s="16">
        <v>3</v>
      </c>
      <c r="AV693" s="16">
        <v>0</v>
      </c>
      <c r="AW693" s="16">
        <v>0</v>
      </c>
      <c r="AX693" s="16">
        <v>0</v>
      </c>
      <c r="AY693" s="16">
        <v>0</v>
      </c>
      <c r="AZ693" s="16">
        <v>0</v>
      </c>
      <c r="BA693" s="16">
        <v>0</v>
      </c>
    </row>
    <row r="694" spans="1:53">
      <c r="A694" s="15" t="s">
        <v>1344</v>
      </c>
      <c r="B694" s="15" t="s">
        <v>1345</v>
      </c>
      <c r="C694" s="15" t="s">
        <v>1346</v>
      </c>
      <c r="D694" s="15" t="s">
        <v>1347</v>
      </c>
      <c r="E694" s="15" t="s">
        <v>1347</v>
      </c>
      <c r="F694" s="15" t="s">
        <v>1702</v>
      </c>
      <c r="G694" s="15" t="s">
        <v>1436</v>
      </c>
      <c r="H694" s="15" t="s">
        <v>1349</v>
      </c>
      <c r="I694" s="15" t="s">
        <v>1373</v>
      </c>
      <c r="J694" s="15"/>
      <c r="K694" s="16">
        <v>7</v>
      </c>
      <c r="L694" s="16">
        <v>445</v>
      </c>
      <c r="M694" s="16">
        <v>439</v>
      </c>
      <c r="N694" s="16">
        <v>443</v>
      </c>
      <c r="O694" s="16">
        <v>6715733</v>
      </c>
      <c r="P694" s="16">
        <v>273913</v>
      </c>
      <c r="Q694" s="16">
        <v>8103</v>
      </c>
      <c r="R694" s="16">
        <v>1168</v>
      </c>
      <c r="S694" s="15"/>
      <c r="T694" s="16">
        <v>7</v>
      </c>
      <c r="U694" s="16">
        <v>450</v>
      </c>
      <c r="V694" s="16">
        <v>447</v>
      </c>
      <c r="W694" s="16">
        <v>447</v>
      </c>
      <c r="X694" s="16">
        <v>6883236</v>
      </c>
      <c r="Y694" s="16">
        <v>19965</v>
      </c>
      <c r="Z694" s="16">
        <v>562</v>
      </c>
      <c r="AA694" s="16">
        <v>1182</v>
      </c>
      <c r="AC694" s="16">
        <v>7</v>
      </c>
      <c r="AD694" s="16">
        <v>459</v>
      </c>
      <c r="AE694" s="16">
        <v>452</v>
      </c>
      <c r="AF694" s="16">
        <v>448</v>
      </c>
      <c r="AG694" s="16">
        <v>6939470</v>
      </c>
      <c r="AH694" s="16">
        <v>21208</v>
      </c>
      <c r="AI694" s="16">
        <v>615</v>
      </c>
      <c r="AJ694" s="16">
        <v>1178</v>
      </c>
      <c r="AL694" s="16">
        <v>7</v>
      </c>
      <c r="AM694" s="16">
        <v>448</v>
      </c>
      <c r="AN694" s="16">
        <v>449</v>
      </c>
      <c r="AO694" s="16">
        <v>456</v>
      </c>
      <c r="AP694" s="16">
        <v>7344268</v>
      </c>
      <c r="AQ694" s="16">
        <v>8574</v>
      </c>
      <c r="AR694" s="16">
        <v>248</v>
      </c>
      <c r="AS694" s="16">
        <v>1253</v>
      </c>
      <c r="AU694" s="16">
        <v>7</v>
      </c>
      <c r="AV694" s="16">
        <v>449</v>
      </c>
      <c r="AW694" s="16">
        <v>27882707</v>
      </c>
      <c r="AX694" s="16">
        <v>323660</v>
      </c>
      <c r="AY694" s="16">
        <v>9528</v>
      </c>
      <c r="AZ694" s="16">
        <v>1195</v>
      </c>
      <c r="BA694" s="16">
        <v>62157</v>
      </c>
    </row>
    <row r="695" spans="1:53">
      <c r="A695" s="15" t="s">
        <v>1344</v>
      </c>
      <c r="B695" s="15" t="s">
        <v>1345</v>
      </c>
      <c r="C695" s="15" t="s">
        <v>1346</v>
      </c>
      <c r="D695" s="15" t="s">
        <v>1347</v>
      </c>
      <c r="E695" s="15" t="s">
        <v>1347</v>
      </c>
      <c r="F695" s="15" t="s">
        <v>1702</v>
      </c>
      <c r="G695" s="15" t="s">
        <v>1876</v>
      </c>
      <c r="H695" s="15" t="s">
        <v>1349</v>
      </c>
      <c r="I695" s="15" t="s">
        <v>1375</v>
      </c>
      <c r="J695" s="15" t="s">
        <v>1641</v>
      </c>
      <c r="K695" s="16">
        <v>2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5" t="s">
        <v>1641</v>
      </c>
      <c r="T695" s="16">
        <v>2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5" t="s">
        <v>1641</v>
      </c>
      <c r="AC695" s="16">
        <v>2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5" t="s">
        <v>1641</v>
      </c>
      <c r="AL695" s="16">
        <v>2</v>
      </c>
      <c r="AM695" s="16">
        <v>0</v>
      </c>
      <c r="AN695" s="16">
        <v>0</v>
      </c>
      <c r="AO695" s="16">
        <v>0</v>
      </c>
      <c r="AP695" s="16">
        <v>0</v>
      </c>
      <c r="AQ695" s="16">
        <v>0</v>
      </c>
      <c r="AR695" s="16">
        <v>0</v>
      </c>
      <c r="AS695" s="16">
        <v>0</v>
      </c>
      <c r="AT695" s="15" t="s">
        <v>1641</v>
      </c>
      <c r="AU695" s="16">
        <v>2</v>
      </c>
      <c r="AV695" s="16">
        <v>0</v>
      </c>
      <c r="AW695" s="16">
        <v>0</v>
      </c>
      <c r="AX695" s="16">
        <v>0</v>
      </c>
      <c r="AY695" s="16">
        <v>0</v>
      </c>
      <c r="AZ695" s="16">
        <v>0</v>
      </c>
      <c r="BA695" s="16">
        <v>0</v>
      </c>
    </row>
    <row r="696" spans="1:53">
      <c r="A696" s="15" t="s">
        <v>1344</v>
      </c>
      <c r="B696" s="15" t="s">
        <v>1345</v>
      </c>
      <c r="C696" s="15" t="s">
        <v>1346</v>
      </c>
      <c r="D696" s="15" t="s">
        <v>1347</v>
      </c>
      <c r="E696" s="15" t="s">
        <v>1347</v>
      </c>
      <c r="F696" s="15" t="s">
        <v>1702</v>
      </c>
      <c r="G696" s="15" t="s">
        <v>1437</v>
      </c>
      <c r="H696" s="15" t="s">
        <v>1349</v>
      </c>
      <c r="I696" s="15" t="s">
        <v>1375</v>
      </c>
      <c r="J696" s="15" t="s">
        <v>1641</v>
      </c>
      <c r="K696" s="16">
        <v>5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5" t="s">
        <v>1641</v>
      </c>
      <c r="T696" s="16">
        <v>5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5" t="s">
        <v>1641</v>
      </c>
      <c r="AC696" s="16">
        <v>5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5" t="s">
        <v>1641</v>
      </c>
      <c r="AL696" s="16">
        <v>5</v>
      </c>
      <c r="AM696" s="16">
        <v>0</v>
      </c>
      <c r="AN696" s="16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5" t="s">
        <v>1641</v>
      </c>
      <c r="AU696" s="16">
        <v>5</v>
      </c>
      <c r="AV696" s="16">
        <v>0</v>
      </c>
      <c r="AW696" s="16">
        <v>0</v>
      </c>
      <c r="AX696" s="16">
        <v>0</v>
      </c>
      <c r="AY696" s="16">
        <v>0</v>
      </c>
      <c r="AZ696" s="16">
        <v>0</v>
      </c>
      <c r="BA696" s="16">
        <v>0</v>
      </c>
    </row>
    <row r="697" spans="1:53">
      <c r="A697" s="15" t="s">
        <v>1344</v>
      </c>
      <c r="B697" s="15" t="s">
        <v>1345</v>
      </c>
      <c r="C697" s="15" t="s">
        <v>1346</v>
      </c>
      <c r="D697" s="15" t="s">
        <v>1347</v>
      </c>
      <c r="E697" s="15" t="s">
        <v>1347</v>
      </c>
      <c r="F697" s="15" t="s">
        <v>1702</v>
      </c>
      <c r="G697" s="15" t="s">
        <v>1439</v>
      </c>
      <c r="H697" s="15" t="s">
        <v>1349</v>
      </c>
      <c r="I697" s="15" t="s">
        <v>1369</v>
      </c>
      <c r="J697" s="15" t="s">
        <v>1641</v>
      </c>
      <c r="K697" s="16">
        <v>3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5" t="s">
        <v>1641</v>
      </c>
      <c r="T697" s="16">
        <v>3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5" t="s">
        <v>1641</v>
      </c>
      <c r="AC697" s="16">
        <v>3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5" t="s">
        <v>1641</v>
      </c>
      <c r="AL697" s="16">
        <v>3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5" t="s">
        <v>1641</v>
      </c>
      <c r="AU697" s="16">
        <v>3</v>
      </c>
      <c r="AV697" s="16">
        <v>0</v>
      </c>
      <c r="AW697" s="16">
        <v>0</v>
      </c>
      <c r="AX697" s="16">
        <v>0</v>
      </c>
      <c r="AY697" s="16">
        <v>0</v>
      </c>
      <c r="AZ697" s="16">
        <v>0</v>
      </c>
      <c r="BA697" s="16">
        <v>0</v>
      </c>
    </row>
    <row r="698" spans="1:53">
      <c r="A698" s="15" t="s">
        <v>1344</v>
      </c>
      <c r="B698" s="15" t="s">
        <v>1345</v>
      </c>
      <c r="C698" s="15" t="s">
        <v>1346</v>
      </c>
      <c r="D698" s="15" t="s">
        <v>1347</v>
      </c>
      <c r="E698" s="15" t="s">
        <v>1347</v>
      </c>
      <c r="F698" s="15" t="s">
        <v>1702</v>
      </c>
      <c r="G698" s="15" t="s">
        <v>1440</v>
      </c>
      <c r="H698" s="15" t="s">
        <v>1349</v>
      </c>
      <c r="I698" s="15" t="s">
        <v>1371</v>
      </c>
      <c r="J698" s="15" t="s">
        <v>1641</v>
      </c>
      <c r="K698" s="16">
        <v>3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5" t="s">
        <v>1641</v>
      </c>
      <c r="T698" s="16">
        <v>3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5" t="s">
        <v>1641</v>
      </c>
      <c r="AC698" s="16">
        <v>3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5" t="s">
        <v>1641</v>
      </c>
      <c r="AL698" s="16">
        <v>3</v>
      </c>
      <c r="AM698" s="16">
        <v>0</v>
      </c>
      <c r="AN698" s="16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5" t="s">
        <v>1641</v>
      </c>
      <c r="AU698" s="16">
        <v>3</v>
      </c>
      <c r="AV698" s="16">
        <v>0</v>
      </c>
      <c r="AW698" s="16">
        <v>0</v>
      </c>
      <c r="AX698" s="16">
        <v>0</v>
      </c>
      <c r="AY698" s="16">
        <v>0</v>
      </c>
      <c r="AZ698" s="16">
        <v>0</v>
      </c>
      <c r="BA698" s="16">
        <v>0</v>
      </c>
    </row>
    <row r="699" spans="1:53">
      <c r="A699" s="15" t="s">
        <v>1344</v>
      </c>
      <c r="B699" s="15" t="s">
        <v>1345</v>
      </c>
      <c r="C699" s="15" t="s">
        <v>1346</v>
      </c>
      <c r="D699" s="15" t="s">
        <v>1347</v>
      </c>
      <c r="E699" s="15" t="s">
        <v>1347</v>
      </c>
      <c r="F699" s="15" t="s">
        <v>1702</v>
      </c>
      <c r="G699" s="15" t="s">
        <v>1877</v>
      </c>
      <c r="H699" s="15" t="s">
        <v>1349</v>
      </c>
      <c r="I699" s="15" t="s">
        <v>1373</v>
      </c>
      <c r="J699" s="15" t="s">
        <v>1641</v>
      </c>
      <c r="K699" s="16">
        <v>1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5" t="s">
        <v>1641</v>
      </c>
      <c r="T699" s="16">
        <v>1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5" t="s">
        <v>1641</v>
      </c>
      <c r="AC699" s="16">
        <v>1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5" t="s">
        <v>1641</v>
      </c>
      <c r="AL699" s="16">
        <v>1</v>
      </c>
      <c r="AM699" s="16">
        <v>0</v>
      </c>
      <c r="AN699" s="16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5" t="s">
        <v>1641</v>
      </c>
      <c r="AU699" s="16">
        <v>1</v>
      </c>
      <c r="AV699" s="16">
        <v>0</v>
      </c>
      <c r="AW699" s="16">
        <v>0</v>
      </c>
      <c r="AX699" s="16">
        <v>0</v>
      </c>
      <c r="AY699" s="16">
        <v>0</v>
      </c>
      <c r="AZ699" s="16">
        <v>0</v>
      </c>
      <c r="BA699" s="16">
        <v>0</v>
      </c>
    </row>
    <row r="700" spans="1:53">
      <c r="A700" s="15" t="s">
        <v>1344</v>
      </c>
      <c r="B700" s="15" t="s">
        <v>1345</v>
      </c>
      <c r="C700" s="15" t="s">
        <v>1346</v>
      </c>
      <c r="D700" s="15" t="s">
        <v>1347</v>
      </c>
      <c r="E700" s="15" t="s">
        <v>1347</v>
      </c>
      <c r="F700" s="15" t="s">
        <v>1702</v>
      </c>
      <c r="G700" s="15" t="s">
        <v>1878</v>
      </c>
      <c r="H700" s="15" t="s">
        <v>1349</v>
      </c>
      <c r="I700" s="15" t="s">
        <v>1375</v>
      </c>
      <c r="J700" s="15" t="s">
        <v>1641</v>
      </c>
      <c r="K700" s="16">
        <v>1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5" t="s">
        <v>1641</v>
      </c>
      <c r="T700" s="16">
        <v>1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5" t="s">
        <v>1641</v>
      </c>
      <c r="AC700" s="16">
        <v>1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5" t="s">
        <v>1641</v>
      </c>
      <c r="AL700" s="16">
        <v>1</v>
      </c>
      <c r="AM700" s="16">
        <v>0</v>
      </c>
      <c r="AN700" s="16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5" t="s">
        <v>1641</v>
      </c>
      <c r="AU700" s="16">
        <v>1</v>
      </c>
      <c r="AV700" s="16">
        <v>0</v>
      </c>
      <c r="AW700" s="16">
        <v>0</v>
      </c>
      <c r="AX700" s="16">
        <v>0</v>
      </c>
      <c r="AY700" s="16">
        <v>0</v>
      </c>
      <c r="AZ700" s="16">
        <v>0</v>
      </c>
      <c r="BA700" s="16">
        <v>0</v>
      </c>
    </row>
    <row r="701" spans="1:53">
      <c r="A701" s="15" t="s">
        <v>1344</v>
      </c>
      <c r="B701" s="15" t="s">
        <v>1345</v>
      </c>
      <c r="C701" s="15" t="s">
        <v>1346</v>
      </c>
      <c r="D701" s="15" t="s">
        <v>1347</v>
      </c>
      <c r="E701" s="15" t="s">
        <v>1347</v>
      </c>
      <c r="F701" s="15" t="s">
        <v>1702</v>
      </c>
      <c r="G701" s="15" t="s">
        <v>1879</v>
      </c>
      <c r="H701" s="15" t="s">
        <v>1349</v>
      </c>
      <c r="I701" s="15" t="s">
        <v>1373</v>
      </c>
      <c r="J701" s="15" t="s">
        <v>1641</v>
      </c>
      <c r="K701" s="16">
        <v>2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5" t="s">
        <v>1641</v>
      </c>
      <c r="T701" s="16">
        <v>2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5" t="s">
        <v>1641</v>
      </c>
      <c r="AC701" s="16">
        <v>2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5" t="s">
        <v>1641</v>
      </c>
      <c r="AL701" s="16">
        <v>2</v>
      </c>
      <c r="AM701" s="16">
        <v>0</v>
      </c>
      <c r="AN701" s="16">
        <v>0</v>
      </c>
      <c r="AO701" s="16">
        <v>0</v>
      </c>
      <c r="AP701" s="16">
        <v>0</v>
      </c>
      <c r="AQ701" s="16">
        <v>0</v>
      </c>
      <c r="AR701" s="16">
        <v>0</v>
      </c>
      <c r="AS701" s="16">
        <v>0</v>
      </c>
      <c r="AT701" s="15" t="s">
        <v>1641</v>
      </c>
      <c r="AU701" s="16">
        <v>2</v>
      </c>
      <c r="AV701" s="16">
        <v>0</v>
      </c>
      <c r="AW701" s="16">
        <v>0</v>
      </c>
      <c r="AX701" s="16">
        <v>0</v>
      </c>
      <c r="AY701" s="16">
        <v>0</v>
      </c>
      <c r="AZ701" s="16">
        <v>0</v>
      </c>
      <c r="BA701" s="16">
        <v>0</v>
      </c>
    </row>
    <row r="702" spans="1:53">
      <c r="A702" s="15" t="s">
        <v>1344</v>
      </c>
      <c r="B702" s="15" t="s">
        <v>1345</v>
      </c>
      <c r="C702" s="15" t="s">
        <v>1346</v>
      </c>
      <c r="D702" s="15" t="s">
        <v>1347</v>
      </c>
      <c r="E702" s="15" t="s">
        <v>1347</v>
      </c>
      <c r="F702" s="15" t="s">
        <v>1702</v>
      </c>
      <c r="G702" s="15" t="s">
        <v>1880</v>
      </c>
      <c r="H702" s="15" t="s">
        <v>1349</v>
      </c>
      <c r="I702" s="15" t="s">
        <v>1375</v>
      </c>
      <c r="J702" s="15" t="s">
        <v>1641</v>
      </c>
      <c r="K702" s="16">
        <v>2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5" t="s">
        <v>1641</v>
      </c>
      <c r="T702" s="16">
        <v>2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5" t="s">
        <v>1641</v>
      </c>
      <c r="AC702" s="16">
        <v>2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5" t="s">
        <v>1641</v>
      </c>
      <c r="AL702" s="16">
        <v>2</v>
      </c>
      <c r="AM702" s="16">
        <v>0</v>
      </c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5" t="s">
        <v>1641</v>
      </c>
      <c r="AU702" s="16">
        <v>2</v>
      </c>
      <c r="AV702" s="16">
        <v>0</v>
      </c>
      <c r="AW702" s="16">
        <v>0</v>
      </c>
      <c r="AX702" s="16">
        <v>0</v>
      </c>
      <c r="AY702" s="16">
        <v>0</v>
      </c>
      <c r="AZ702" s="16">
        <v>0</v>
      </c>
      <c r="BA702" s="16">
        <v>0</v>
      </c>
    </row>
    <row r="703" spans="1:53">
      <c r="A703" s="15" t="s">
        <v>1344</v>
      </c>
      <c r="B703" s="15" t="s">
        <v>1345</v>
      </c>
      <c r="C703" s="15" t="s">
        <v>1346</v>
      </c>
      <c r="D703" s="15" t="s">
        <v>1347</v>
      </c>
      <c r="E703" s="15" t="s">
        <v>1347</v>
      </c>
      <c r="F703" s="15" t="s">
        <v>1702</v>
      </c>
      <c r="G703" s="15" t="s">
        <v>1356</v>
      </c>
      <c r="H703" s="15" t="s">
        <v>1349</v>
      </c>
      <c r="I703" s="15" t="s">
        <v>1367</v>
      </c>
      <c r="J703" s="15"/>
      <c r="K703" s="16">
        <v>65</v>
      </c>
      <c r="L703" s="16">
        <v>2199</v>
      </c>
      <c r="M703" s="16">
        <v>2206</v>
      </c>
      <c r="N703" s="16">
        <v>2222</v>
      </c>
      <c r="O703" s="16">
        <v>24572306</v>
      </c>
      <c r="P703" s="16">
        <v>11301609</v>
      </c>
      <c r="Q703" s="16">
        <v>522281</v>
      </c>
      <c r="R703" s="16">
        <v>856</v>
      </c>
      <c r="S703" s="15"/>
      <c r="T703" s="16">
        <v>64</v>
      </c>
      <c r="U703" s="16">
        <v>2252</v>
      </c>
      <c r="V703" s="16">
        <v>2264</v>
      </c>
      <c r="W703" s="16">
        <v>2261</v>
      </c>
      <c r="X703" s="16">
        <v>27086117</v>
      </c>
      <c r="Y703" s="16">
        <v>1200739</v>
      </c>
      <c r="Z703" s="16">
        <v>60528</v>
      </c>
      <c r="AA703" s="16">
        <v>922</v>
      </c>
      <c r="AC703" s="16">
        <v>63</v>
      </c>
      <c r="AD703" s="16">
        <v>2251</v>
      </c>
      <c r="AE703" s="16">
        <v>2222</v>
      </c>
      <c r="AF703" s="16">
        <v>2230</v>
      </c>
      <c r="AG703" s="16">
        <v>25575041</v>
      </c>
      <c r="AH703" s="16">
        <v>657410</v>
      </c>
      <c r="AI703" s="16">
        <v>31703</v>
      </c>
      <c r="AJ703" s="16">
        <v>880</v>
      </c>
      <c r="AL703" s="16">
        <v>63</v>
      </c>
      <c r="AM703" s="16">
        <v>2207</v>
      </c>
      <c r="AN703" s="16">
        <v>2200</v>
      </c>
      <c r="AO703" s="16">
        <v>2157</v>
      </c>
      <c r="AP703" s="16">
        <v>27502291</v>
      </c>
      <c r="AQ703" s="16">
        <v>2170772</v>
      </c>
      <c r="AR703" s="16">
        <v>126878</v>
      </c>
      <c r="AS703" s="16">
        <v>967</v>
      </c>
      <c r="AU703" s="16">
        <v>64</v>
      </c>
      <c r="AV703" s="16">
        <v>2223</v>
      </c>
      <c r="AW703" s="16">
        <v>104735755</v>
      </c>
      <c r="AX703" s="16">
        <v>15330530</v>
      </c>
      <c r="AY703" s="16">
        <v>741390</v>
      </c>
      <c r="AZ703" s="16">
        <v>906</v>
      </c>
      <c r="BA703" s="16">
        <v>47123</v>
      </c>
    </row>
    <row r="704" spans="1:53">
      <c r="A704" s="15" t="s">
        <v>1344</v>
      </c>
      <c r="B704" s="15" t="s">
        <v>1345</v>
      </c>
      <c r="C704" s="15" t="s">
        <v>1346</v>
      </c>
      <c r="D704" s="15" t="s">
        <v>1347</v>
      </c>
      <c r="E704" s="15" t="s">
        <v>1347</v>
      </c>
      <c r="F704" s="15" t="s">
        <v>1702</v>
      </c>
      <c r="G704" s="15" t="s">
        <v>1881</v>
      </c>
      <c r="H704" s="15" t="s">
        <v>1349</v>
      </c>
      <c r="I704" s="15" t="s">
        <v>1369</v>
      </c>
      <c r="J704" s="15" t="s">
        <v>1641</v>
      </c>
      <c r="K704" s="16">
        <v>63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5" t="s">
        <v>1641</v>
      </c>
      <c r="T704" s="16">
        <v>62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5" t="s">
        <v>1641</v>
      </c>
      <c r="AC704" s="16">
        <v>61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5" t="s">
        <v>1641</v>
      </c>
      <c r="AL704" s="16">
        <v>61</v>
      </c>
      <c r="AM704" s="16">
        <v>0</v>
      </c>
      <c r="AN704" s="16">
        <v>0</v>
      </c>
      <c r="AO704" s="16">
        <v>0</v>
      </c>
      <c r="AP704" s="16">
        <v>0</v>
      </c>
      <c r="AQ704" s="16">
        <v>0</v>
      </c>
      <c r="AR704" s="16">
        <v>0</v>
      </c>
      <c r="AS704" s="16">
        <v>0</v>
      </c>
      <c r="AT704" s="15" t="s">
        <v>1641</v>
      </c>
      <c r="AU704" s="16">
        <v>62</v>
      </c>
      <c r="AV704" s="16">
        <v>0</v>
      </c>
      <c r="AW704" s="16">
        <v>0</v>
      </c>
      <c r="AX704" s="16">
        <v>0</v>
      </c>
      <c r="AY704" s="16">
        <v>0</v>
      </c>
      <c r="AZ704" s="16">
        <v>0</v>
      </c>
      <c r="BA704" s="16">
        <v>0</v>
      </c>
    </row>
    <row r="705" spans="1:53">
      <c r="A705" s="15" t="s">
        <v>1344</v>
      </c>
      <c r="B705" s="15" t="s">
        <v>1345</v>
      </c>
      <c r="C705" s="15" t="s">
        <v>1346</v>
      </c>
      <c r="D705" s="15" t="s">
        <v>1347</v>
      </c>
      <c r="E705" s="15" t="s">
        <v>1347</v>
      </c>
      <c r="F705" s="15" t="s">
        <v>1702</v>
      </c>
      <c r="G705" s="15" t="s">
        <v>1882</v>
      </c>
      <c r="H705" s="15" t="s">
        <v>1349</v>
      </c>
      <c r="I705" s="15" t="s">
        <v>1371</v>
      </c>
      <c r="J705" s="15"/>
      <c r="K705" s="16">
        <v>53</v>
      </c>
      <c r="L705" s="16">
        <v>1805</v>
      </c>
      <c r="M705" s="16">
        <v>1805</v>
      </c>
      <c r="N705" s="16">
        <v>1823</v>
      </c>
      <c r="O705" s="16">
        <v>20880765</v>
      </c>
      <c r="P705" s="16">
        <v>8830458</v>
      </c>
      <c r="Q705" s="16">
        <v>428299</v>
      </c>
      <c r="R705" s="16">
        <v>887</v>
      </c>
      <c r="S705" s="15"/>
      <c r="T705" s="16">
        <v>52</v>
      </c>
      <c r="U705" s="16">
        <v>1838</v>
      </c>
      <c r="V705" s="16">
        <v>1852</v>
      </c>
      <c r="W705" s="16">
        <v>1841</v>
      </c>
      <c r="X705" s="16">
        <v>23021532</v>
      </c>
      <c r="Y705" s="16">
        <v>973470</v>
      </c>
      <c r="Z705" s="16">
        <v>51853</v>
      </c>
      <c r="AA705" s="16">
        <v>961</v>
      </c>
      <c r="AC705" s="16">
        <v>52</v>
      </c>
      <c r="AD705" s="16">
        <v>1842</v>
      </c>
      <c r="AE705" s="16">
        <v>1817</v>
      </c>
      <c r="AF705" s="16">
        <v>1833</v>
      </c>
      <c r="AG705" s="16">
        <v>21934432</v>
      </c>
      <c r="AH705" s="16">
        <v>569824</v>
      </c>
      <c r="AI705" s="16">
        <v>28469</v>
      </c>
      <c r="AJ705" s="16">
        <v>922</v>
      </c>
      <c r="AL705" s="16">
        <v>52</v>
      </c>
      <c r="AM705" s="16">
        <v>1807</v>
      </c>
      <c r="AN705" s="16">
        <v>1801</v>
      </c>
      <c r="AO705" s="16">
        <v>1782</v>
      </c>
      <c r="AP705" s="16">
        <v>22959960</v>
      </c>
      <c r="AQ705" s="16">
        <v>2118276</v>
      </c>
      <c r="AR705" s="16">
        <v>124810</v>
      </c>
      <c r="AS705" s="16">
        <v>983</v>
      </c>
      <c r="AU705" s="16">
        <v>52</v>
      </c>
      <c r="AV705" s="16">
        <v>1821</v>
      </c>
      <c r="AW705" s="16">
        <v>88796689</v>
      </c>
      <c r="AX705" s="16">
        <v>12492028</v>
      </c>
      <c r="AY705" s="16">
        <v>633431</v>
      </c>
      <c r="AZ705" s="16">
        <v>938</v>
      </c>
      <c r="BA705" s="16">
        <v>48776</v>
      </c>
    </row>
    <row r="706" spans="1:53">
      <c r="A706" s="15" t="s">
        <v>1344</v>
      </c>
      <c r="B706" s="15" t="s">
        <v>1345</v>
      </c>
      <c r="C706" s="15" t="s">
        <v>1346</v>
      </c>
      <c r="D706" s="15" t="s">
        <v>1347</v>
      </c>
      <c r="E706" s="15" t="s">
        <v>1347</v>
      </c>
      <c r="F706" s="15" t="s">
        <v>1702</v>
      </c>
      <c r="G706" s="15" t="s">
        <v>1883</v>
      </c>
      <c r="H706" s="15" t="s">
        <v>1349</v>
      </c>
      <c r="I706" s="15" t="s">
        <v>1373</v>
      </c>
      <c r="J706" s="15"/>
      <c r="K706" s="16">
        <v>37</v>
      </c>
      <c r="L706" s="16">
        <v>1624</v>
      </c>
      <c r="M706" s="16">
        <v>1624</v>
      </c>
      <c r="N706" s="16">
        <v>1632</v>
      </c>
      <c r="O706" s="16">
        <v>19849393</v>
      </c>
      <c r="P706" s="16">
        <v>8739445</v>
      </c>
      <c r="Q706" s="16">
        <v>425859</v>
      </c>
      <c r="R706" s="16">
        <v>939</v>
      </c>
      <c r="S706" s="15"/>
      <c r="T706" s="16">
        <v>36</v>
      </c>
      <c r="U706" s="16">
        <v>1643</v>
      </c>
      <c r="V706" s="16">
        <v>1649</v>
      </c>
      <c r="W706" s="16">
        <v>1638</v>
      </c>
      <c r="X706" s="16">
        <v>21639832</v>
      </c>
      <c r="Y706" s="16">
        <v>945157</v>
      </c>
      <c r="Z706" s="16">
        <v>50733</v>
      </c>
      <c r="AA706" s="16">
        <v>1013</v>
      </c>
      <c r="AC706" s="16">
        <v>36</v>
      </c>
      <c r="AD706" s="16">
        <v>1620</v>
      </c>
      <c r="AE706" s="16">
        <v>1603</v>
      </c>
      <c r="AF706" s="16">
        <v>1593</v>
      </c>
      <c r="AG706" s="16">
        <v>20665429</v>
      </c>
      <c r="AH706" s="16">
        <v>545506</v>
      </c>
      <c r="AI706" s="16">
        <v>27081</v>
      </c>
      <c r="AJ706" s="16">
        <v>990</v>
      </c>
      <c r="AL706" s="16">
        <v>36</v>
      </c>
      <c r="AM706" s="16">
        <v>1608</v>
      </c>
      <c r="AN706" s="16">
        <v>1630</v>
      </c>
      <c r="AO706" s="16">
        <v>1621</v>
      </c>
      <c r="AP706" s="16">
        <v>21730172</v>
      </c>
      <c r="AQ706" s="16">
        <v>2100264</v>
      </c>
      <c r="AR706" s="16">
        <v>123960</v>
      </c>
      <c r="AS706" s="16">
        <v>1032</v>
      </c>
      <c r="AU706" s="16">
        <v>36</v>
      </c>
      <c r="AV706" s="16">
        <v>1624</v>
      </c>
      <c r="AW706" s="16">
        <v>83884826</v>
      </c>
      <c r="AX706" s="16">
        <v>12330372</v>
      </c>
      <c r="AY706" s="16">
        <v>627633</v>
      </c>
      <c r="AZ706" s="16">
        <v>993</v>
      </c>
      <c r="BA706" s="16">
        <v>51661</v>
      </c>
    </row>
    <row r="707" spans="1:53">
      <c r="A707" s="15" t="s">
        <v>1344</v>
      </c>
      <c r="B707" s="15" t="s">
        <v>1345</v>
      </c>
      <c r="C707" s="15" t="s">
        <v>1346</v>
      </c>
      <c r="D707" s="15" t="s">
        <v>1347</v>
      </c>
      <c r="E707" s="15" t="s">
        <v>1347</v>
      </c>
      <c r="F707" s="15" t="s">
        <v>1702</v>
      </c>
      <c r="G707" s="15" t="s">
        <v>1884</v>
      </c>
      <c r="H707" s="15" t="s">
        <v>1349</v>
      </c>
      <c r="I707" s="15" t="s">
        <v>1375</v>
      </c>
      <c r="J707" s="15"/>
      <c r="K707" s="16">
        <v>37</v>
      </c>
      <c r="L707" s="16">
        <v>1624</v>
      </c>
      <c r="M707" s="16">
        <v>1624</v>
      </c>
      <c r="N707" s="16">
        <v>1632</v>
      </c>
      <c r="O707" s="16">
        <v>19849393</v>
      </c>
      <c r="P707" s="16">
        <v>8739445</v>
      </c>
      <c r="Q707" s="16">
        <v>425859</v>
      </c>
      <c r="R707" s="16">
        <v>939</v>
      </c>
      <c r="S707" s="15"/>
      <c r="T707" s="16">
        <v>36</v>
      </c>
      <c r="U707" s="16">
        <v>1643</v>
      </c>
      <c r="V707" s="16">
        <v>1649</v>
      </c>
      <c r="W707" s="16">
        <v>1638</v>
      </c>
      <c r="X707" s="16">
        <v>21639832</v>
      </c>
      <c r="Y707" s="16">
        <v>945157</v>
      </c>
      <c r="Z707" s="16">
        <v>50733</v>
      </c>
      <c r="AA707" s="16">
        <v>1013</v>
      </c>
      <c r="AC707" s="16">
        <v>36</v>
      </c>
      <c r="AD707" s="16">
        <v>1620</v>
      </c>
      <c r="AE707" s="16">
        <v>1603</v>
      </c>
      <c r="AF707" s="16">
        <v>1593</v>
      </c>
      <c r="AG707" s="16">
        <v>20665429</v>
      </c>
      <c r="AH707" s="16">
        <v>545506</v>
      </c>
      <c r="AI707" s="16">
        <v>27081</v>
      </c>
      <c r="AJ707" s="16">
        <v>990</v>
      </c>
      <c r="AL707" s="16">
        <v>36</v>
      </c>
      <c r="AM707" s="16">
        <v>1608</v>
      </c>
      <c r="AN707" s="16">
        <v>1630</v>
      </c>
      <c r="AO707" s="16">
        <v>1621</v>
      </c>
      <c r="AP707" s="16">
        <v>21730172</v>
      </c>
      <c r="AQ707" s="16">
        <v>2100264</v>
      </c>
      <c r="AR707" s="16">
        <v>123960</v>
      </c>
      <c r="AS707" s="16">
        <v>1032</v>
      </c>
      <c r="AU707" s="16">
        <v>36</v>
      </c>
      <c r="AV707" s="16">
        <v>1624</v>
      </c>
      <c r="AW707" s="16">
        <v>83884826</v>
      </c>
      <c r="AX707" s="16">
        <v>12330372</v>
      </c>
      <c r="AY707" s="16">
        <v>627633</v>
      </c>
      <c r="AZ707" s="16">
        <v>993</v>
      </c>
      <c r="BA707" s="16">
        <v>51661</v>
      </c>
    </row>
    <row r="708" spans="1:53">
      <c r="A708" s="15" t="s">
        <v>1344</v>
      </c>
      <c r="B708" s="15" t="s">
        <v>1345</v>
      </c>
      <c r="C708" s="15" t="s">
        <v>1346</v>
      </c>
      <c r="D708" s="15" t="s">
        <v>1347</v>
      </c>
      <c r="E708" s="15" t="s">
        <v>1347</v>
      </c>
      <c r="F708" s="15" t="s">
        <v>1702</v>
      </c>
      <c r="G708" s="15" t="s">
        <v>1885</v>
      </c>
      <c r="H708" s="15" t="s">
        <v>1349</v>
      </c>
      <c r="I708" s="15" t="s">
        <v>1373</v>
      </c>
      <c r="J708" s="15"/>
      <c r="K708" s="16">
        <v>12</v>
      </c>
      <c r="L708" s="16">
        <v>168</v>
      </c>
      <c r="M708" s="16">
        <v>168</v>
      </c>
      <c r="N708" s="16">
        <v>179</v>
      </c>
      <c r="O708" s="16">
        <v>941950</v>
      </c>
      <c r="P708" s="16">
        <v>62801</v>
      </c>
      <c r="Q708" s="16">
        <v>1763</v>
      </c>
      <c r="R708" s="16">
        <v>422</v>
      </c>
      <c r="S708" s="15"/>
      <c r="T708" s="16">
        <v>12</v>
      </c>
      <c r="U708" s="16">
        <v>180</v>
      </c>
      <c r="V708" s="16">
        <v>187</v>
      </c>
      <c r="W708" s="16">
        <v>187</v>
      </c>
      <c r="X708" s="16">
        <v>1282953</v>
      </c>
      <c r="Y708" s="16">
        <v>21929</v>
      </c>
      <c r="Z708" s="16">
        <v>785</v>
      </c>
      <c r="AA708" s="16">
        <v>534</v>
      </c>
      <c r="AB708" s="15" t="s">
        <v>1641</v>
      </c>
      <c r="AC708" s="16">
        <v>12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5" t="s">
        <v>1641</v>
      </c>
      <c r="AL708" s="16">
        <v>12</v>
      </c>
      <c r="AM708" s="16">
        <v>0</v>
      </c>
      <c r="AN708" s="16">
        <v>0</v>
      </c>
      <c r="AO708" s="16">
        <v>0</v>
      </c>
      <c r="AP708" s="16">
        <v>0</v>
      </c>
      <c r="AQ708" s="16">
        <v>0</v>
      </c>
      <c r="AR708" s="16">
        <v>0</v>
      </c>
      <c r="AS708" s="16">
        <v>0</v>
      </c>
      <c r="AU708" s="16">
        <v>12</v>
      </c>
      <c r="AV708" s="16">
        <v>178</v>
      </c>
      <c r="AW708" s="16">
        <v>4506440</v>
      </c>
      <c r="AX708" s="16">
        <v>123569</v>
      </c>
      <c r="AY708" s="16">
        <v>4570</v>
      </c>
      <c r="AZ708" s="16">
        <v>488</v>
      </c>
      <c r="BA708" s="16">
        <v>25376</v>
      </c>
    </row>
    <row r="709" spans="1:53">
      <c r="A709" s="15" t="s">
        <v>1344</v>
      </c>
      <c r="B709" s="15" t="s">
        <v>1345</v>
      </c>
      <c r="C709" s="15" t="s">
        <v>1346</v>
      </c>
      <c r="D709" s="15" t="s">
        <v>1347</v>
      </c>
      <c r="E709" s="15" t="s">
        <v>1347</v>
      </c>
      <c r="F709" s="15" t="s">
        <v>1702</v>
      </c>
      <c r="G709" s="15" t="s">
        <v>1886</v>
      </c>
      <c r="H709" s="15" t="s">
        <v>1349</v>
      </c>
      <c r="I709" s="15" t="s">
        <v>1375</v>
      </c>
      <c r="J709" s="15"/>
      <c r="K709" s="16">
        <v>12</v>
      </c>
      <c r="L709" s="16">
        <v>168</v>
      </c>
      <c r="M709" s="16">
        <v>168</v>
      </c>
      <c r="N709" s="16">
        <v>179</v>
      </c>
      <c r="O709" s="16">
        <v>941950</v>
      </c>
      <c r="P709" s="16">
        <v>62801</v>
      </c>
      <c r="Q709" s="16">
        <v>1763</v>
      </c>
      <c r="R709" s="16">
        <v>422</v>
      </c>
      <c r="S709" s="15"/>
      <c r="T709" s="16">
        <v>12</v>
      </c>
      <c r="U709" s="16">
        <v>180</v>
      </c>
      <c r="V709" s="16">
        <v>187</v>
      </c>
      <c r="W709" s="16">
        <v>187</v>
      </c>
      <c r="X709" s="16">
        <v>1282953</v>
      </c>
      <c r="Y709" s="16">
        <v>21929</v>
      </c>
      <c r="Z709" s="16">
        <v>785</v>
      </c>
      <c r="AA709" s="16">
        <v>534</v>
      </c>
      <c r="AB709" s="15" t="s">
        <v>1641</v>
      </c>
      <c r="AC709" s="16">
        <v>12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5" t="s">
        <v>1641</v>
      </c>
      <c r="AL709" s="16">
        <v>12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U709" s="16">
        <v>12</v>
      </c>
      <c r="AV709" s="16">
        <v>178</v>
      </c>
      <c r="AW709" s="16">
        <v>4506440</v>
      </c>
      <c r="AX709" s="16">
        <v>123569</v>
      </c>
      <c r="AY709" s="16">
        <v>4570</v>
      </c>
      <c r="AZ709" s="16">
        <v>488</v>
      </c>
      <c r="BA709" s="16">
        <v>25376</v>
      </c>
    </row>
    <row r="710" spans="1:53">
      <c r="A710" s="15" t="s">
        <v>1344</v>
      </c>
      <c r="B710" s="15" t="s">
        <v>1345</v>
      </c>
      <c r="C710" s="15" t="s">
        <v>1346</v>
      </c>
      <c r="D710" s="15" t="s">
        <v>1347</v>
      </c>
      <c r="E710" s="15" t="s">
        <v>1347</v>
      </c>
      <c r="F710" s="15" t="s">
        <v>1702</v>
      </c>
      <c r="G710" s="15" t="s">
        <v>1887</v>
      </c>
      <c r="H710" s="15" t="s">
        <v>1349</v>
      </c>
      <c r="I710" s="15" t="s">
        <v>1373</v>
      </c>
      <c r="J710" s="15"/>
      <c r="K710" s="16">
        <v>4</v>
      </c>
      <c r="L710" s="16">
        <v>13</v>
      </c>
      <c r="M710" s="16">
        <v>13</v>
      </c>
      <c r="N710" s="16">
        <v>12</v>
      </c>
      <c r="O710" s="16">
        <v>89422</v>
      </c>
      <c r="P710" s="16">
        <v>28212</v>
      </c>
      <c r="Q710" s="16">
        <v>677</v>
      </c>
      <c r="R710" s="16">
        <v>543</v>
      </c>
      <c r="S710" s="15"/>
      <c r="T710" s="16">
        <v>4</v>
      </c>
      <c r="U710" s="16">
        <v>15</v>
      </c>
      <c r="V710" s="16">
        <v>16</v>
      </c>
      <c r="W710" s="16">
        <v>16</v>
      </c>
      <c r="X710" s="16">
        <v>98747</v>
      </c>
      <c r="Y710" s="16">
        <v>6384</v>
      </c>
      <c r="Z710" s="16">
        <v>335</v>
      </c>
      <c r="AA710" s="16">
        <v>485</v>
      </c>
      <c r="AB710" s="15" t="s">
        <v>1641</v>
      </c>
      <c r="AC710" s="16">
        <v>4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5" t="s">
        <v>1641</v>
      </c>
      <c r="AL710" s="16">
        <v>4</v>
      </c>
      <c r="AM710" s="16">
        <v>0</v>
      </c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U710" s="16">
        <v>4</v>
      </c>
      <c r="AV710" s="16">
        <v>19</v>
      </c>
      <c r="AW710" s="16">
        <v>405423</v>
      </c>
      <c r="AX710" s="16">
        <v>38087</v>
      </c>
      <c r="AY710" s="16">
        <v>1228</v>
      </c>
      <c r="AZ710" s="16">
        <v>407</v>
      </c>
      <c r="BA710" s="16">
        <v>21153</v>
      </c>
    </row>
    <row r="711" spans="1:53">
      <c r="A711" s="15" t="s">
        <v>1344</v>
      </c>
      <c r="B711" s="15" t="s">
        <v>1345</v>
      </c>
      <c r="C711" s="15" t="s">
        <v>1346</v>
      </c>
      <c r="D711" s="15" t="s">
        <v>1347</v>
      </c>
      <c r="E711" s="15" t="s">
        <v>1347</v>
      </c>
      <c r="F711" s="15" t="s">
        <v>1702</v>
      </c>
      <c r="G711" s="15" t="s">
        <v>1888</v>
      </c>
      <c r="H711" s="15" t="s">
        <v>1349</v>
      </c>
      <c r="I711" s="15" t="s">
        <v>1375</v>
      </c>
      <c r="J711" s="15"/>
      <c r="K711" s="16">
        <v>4</v>
      </c>
      <c r="L711" s="16">
        <v>13</v>
      </c>
      <c r="M711" s="16">
        <v>13</v>
      </c>
      <c r="N711" s="16">
        <v>12</v>
      </c>
      <c r="O711" s="16">
        <v>89422</v>
      </c>
      <c r="P711" s="16">
        <v>28212</v>
      </c>
      <c r="Q711" s="16">
        <v>677</v>
      </c>
      <c r="R711" s="16">
        <v>543</v>
      </c>
      <c r="S711" s="15"/>
      <c r="T711" s="16">
        <v>4</v>
      </c>
      <c r="U711" s="16">
        <v>15</v>
      </c>
      <c r="V711" s="16">
        <v>16</v>
      </c>
      <c r="W711" s="16">
        <v>16</v>
      </c>
      <c r="X711" s="16">
        <v>98747</v>
      </c>
      <c r="Y711" s="16">
        <v>6384</v>
      </c>
      <c r="Z711" s="16">
        <v>335</v>
      </c>
      <c r="AA711" s="16">
        <v>485</v>
      </c>
      <c r="AB711" s="15" t="s">
        <v>1641</v>
      </c>
      <c r="AC711" s="16">
        <v>4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5" t="s">
        <v>1641</v>
      </c>
      <c r="AL711" s="16">
        <v>4</v>
      </c>
      <c r="AM711" s="16">
        <v>0</v>
      </c>
      <c r="AN711" s="16">
        <v>0</v>
      </c>
      <c r="AO711" s="16">
        <v>0</v>
      </c>
      <c r="AP711" s="16">
        <v>0</v>
      </c>
      <c r="AQ711" s="16">
        <v>0</v>
      </c>
      <c r="AR711" s="16">
        <v>0</v>
      </c>
      <c r="AS711" s="16">
        <v>0</v>
      </c>
      <c r="AU711" s="16">
        <v>4</v>
      </c>
      <c r="AV711" s="16">
        <v>19</v>
      </c>
      <c r="AW711" s="16">
        <v>405423</v>
      </c>
      <c r="AX711" s="16">
        <v>38087</v>
      </c>
      <c r="AY711" s="16">
        <v>1228</v>
      </c>
      <c r="AZ711" s="16">
        <v>407</v>
      </c>
      <c r="BA711" s="16">
        <v>21153</v>
      </c>
    </row>
    <row r="712" spans="1:53">
      <c r="A712" s="15" t="s">
        <v>1344</v>
      </c>
      <c r="B712" s="15" t="s">
        <v>1345</v>
      </c>
      <c r="C712" s="15" t="s">
        <v>1346</v>
      </c>
      <c r="D712" s="15" t="s">
        <v>1347</v>
      </c>
      <c r="E712" s="15" t="s">
        <v>1347</v>
      </c>
      <c r="F712" s="15" t="s">
        <v>1702</v>
      </c>
      <c r="G712" s="15" t="s">
        <v>1889</v>
      </c>
      <c r="H712" s="15" t="s">
        <v>1349</v>
      </c>
      <c r="I712" s="15" t="s">
        <v>1371</v>
      </c>
      <c r="J712" s="15" t="s">
        <v>1641</v>
      </c>
      <c r="K712" s="16">
        <v>1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5" t="s">
        <v>1641</v>
      </c>
      <c r="T712" s="16">
        <v>1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5" t="s">
        <v>1365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5" t="s">
        <v>1365</v>
      </c>
      <c r="AL712" s="16">
        <v>0</v>
      </c>
      <c r="AM712" s="16">
        <v>0</v>
      </c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5" t="s">
        <v>1641</v>
      </c>
      <c r="AU712" s="16">
        <v>1</v>
      </c>
      <c r="AV712" s="16">
        <v>0</v>
      </c>
      <c r="AW712" s="16">
        <v>0</v>
      </c>
      <c r="AX712" s="16">
        <v>0</v>
      </c>
      <c r="AY712" s="16">
        <v>0</v>
      </c>
      <c r="AZ712" s="16">
        <v>0</v>
      </c>
      <c r="BA712" s="16">
        <v>0</v>
      </c>
    </row>
    <row r="713" spans="1:53">
      <c r="A713" s="15" t="s">
        <v>1344</v>
      </c>
      <c r="B713" s="15" t="s">
        <v>1345</v>
      </c>
      <c r="C713" s="15" t="s">
        <v>1346</v>
      </c>
      <c r="D713" s="15" t="s">
        <v>1347</v>
      </c>
      <c r="E713" s="15" t="s">
        <v>1347</v>
      </c>
      <c r="F713" s="15" t="s">
        <v>1702</v>
      </c>
      <c r="G713" s="15" t="s">
        <v>1890</v>
      </c>
      <c r="H713" s="15" t="s">
        <v>1349</v>
      </c>
      <c r="I713" s="15" t="s">
        <v>1373</v>
      </c>
      <c r="J713" s="15" t="s">
        <v>1641</v>
      </c>
      <c r="K713" s="16">
        <v>1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5" t="s">
        <v>1641</v>
      </c>
      <c r="T713" s="16">
        <v>1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5" t="s">
        <v>1365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5" t="s">
        <v>1365</v>
      </c>
      <c r="AL713" s="16">
        <v>0</v>
      </c>
      <c r="AM713" s="16">
        <v>0</v>
      </c>
      <c r="AN713" s="16">
        <v>0</v>
      </c>
      <c r="AO713" s="16">
        <v>0</v>
      </c>
      <c r="AP713" s="16">
        <v>0</v>
      </c>
      <c r="AQ713" s="16">
        <v>0</v>
      </c>
      <c r="AR713" s="16">
        <v>0</v>
      </c>
      <c r="AS713" s="16">
        <v>0</v>
      </c>
      <c r="AT713" s="15" t="s">
        <v>1641</v>
      </c>
      <c r="AU713" s="16">
        <v>1</v>
      </c>
      <c r="AV713" s="16">
        <v>0</v>
      </c>
      <c r="AW713" s="16">
        <v>0</v>
      </c>
      <c r="AX713" s="16">
        <v>0</v>
      </c>
      <c r="AY713" s="16">
        <v>0</v>
      </c>
      <c r="AZ713" s="16">
        <v>0</v>
      </c>
      <c r="BA713" s="16">
        <v>0</v>
      </c>
    </row>
    <row r="714" spans="1:53">
      <c r="A714" s="15" t="s">
        <v>1344</v>
      </c>
      <c r="B714" s="15" t="s">
        <v>1345</v>
      </c>
      <c r="C714" s="15" t="s">
        <v>1346</v>
      </c>
      <c r="D714" s="15" t="s">
        <v>1347</v>
      </c>
      <c r="E714" s="15" t="s">
        <v>1347</v>
      </c>
      <c r="F714" s="15" t="s">
        <v>1702</v>
      </c>
      <c r="G714" s="15" t="s">
        <v>1891</v>
      </c>
      <c r="H714" s="15" t="s">
        <v>1349</v>
      </c>
      <c r="I714" s="15" t="s">
        <v>1375</v>
      </c>
      <c r="J714" s="15" t="s">
        <v>1641</v>
      </c>
      <c r="K714" s="16">
        <v>1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5" t="s">
        <v>1641</v>
      </c>
      <c r="T714" s="16">
        <v>1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5" t="s">
        <v>1365</v>
      </c>
      <c r="AC714" s="16">
        <v>0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5" t="s">
        <v>1365</v>
      </c>
      <c r="AL714" s="16">
        <v>0</v>
      </c>
      <c r="AM714" s="16">
        <v>0</v>
      </c>
      <c r="AN714" s="16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5" t="s">
        <v>1641</v>
      </c>
      <c r="AU714" s="16">
        <v>1</v>
      </c>
      <c r="AV714" s="16">
        <v>0</v>
      </c>
      <c r="AW714" s="16">
        <v>0</v>
      </c>
      <c r="AX714" s="16">
        <v>0</v>
      </c>
      <c r="AY714" s="16">
        <v>0</v>
      </c>
      <c r="AZ714" s="16">
        <v>0</v>
      </c>
      <c r="BA714" s="16">
        <v>0</v>
      </c>
    </row>
    <row r="715" spans="1:53">
      <c r="A715" s="15" t="s">
        <v>1344</v>
      </c>
      <c r="B715" s="15" t="s">
        <v>1345</v>
      </c>
      <c r="C715" s="15" t="s">
        <v>1346</v>
      </c>
      <c r="D715" s="15" t="s">
        <v>1347</v>
      </c>
      <c r="E715" s="15" t="s">
        <v>1347</v>
      </c>
      <c r="F715" s="15" t="s">
        <v>1702</v>
      </c>
      <c r="G715" s="15" t="s">
        <v>1892</v>
      </c>
      <c r="H715" s="15" t="s">
        <v>1349</v>
      </c>
      <c r="I715" s="15" t="s">
        <v>1371</v>
      </c>
      <c r="J715" s="15" t="s">
        <v>1641</v>
      </c>
      <c r="K715" s="16">
        <v>9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5"/>
      <c r="T715" s="16">
        <v>9</v>
      </c>
      <c r="U715" s="16">
        <v>400</v>
      </c>
      <c r="V715" s="16">
        <v>398</v>
      </c>
      <c r="W715" s="16">
        <v>396</v>
      </c>
      <c r="X715" s="16">
        <v>4000727</v>
      </c>
      <c r="Y715" s="16">
        <v>217075</v>
      </c>
      <c r="Z715" s="16">
        <v>8415</v>
      </c>
      <c r="AA715" s="16">
        <v>773</v>
      </c>
      <c r="AB715" s="15" t="s">
        <v>1641</v>
      </c>
      <c r="AC715" s="16">
        <v>9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5" t="s">
        <v>1641</v>
      </c>
      <c r="AL715" s="16">
        <v>9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U715" s="16">
        <v>9</v>
      </c>
      <c r="AV715" s="16">
        <v>391</v>
      </c>
      <c r="AW715" s="16">
        <v>15763686</v>
      </c>
      <c r="AX715" s="16">
        <v>2804343</v>
      </c>
      <c r="AY715" s="16">
        <v>107126</v>
      </c>
      <c r="AZ715" s="16">
        <v>775</v>
      </c>
      <c r="BA715" s="16">
        <v>40316</v>
      </c>
    </row>
    <row r="716" spans="1:53">
      <c r="A716" s="15" t="s">
        <v>1344</v>
      </c>
      <c r="B716" s="15" t="s">
        <v>1345</v>
      </c>
      <c r="C716" s="15" t="s">
        <v>1346</v>
      </c>
      <c r="D716" s="15" t="s">
        <v>1347</v>
      </c>
      <c r="E716" s="15" t="s">
        <v>1347</v>
      </c>
      <c r="F716" s="15" t="s">
        <v>1702</v>
      </c>
      <c r="G716" s="15" t="s">
        <v>1893</v>
      </c>
      <c r="H716" s="15" t="s">
        <v>1349</v>
      </c>
      <c r="I716" s="15" t="s">
        <v>1373</v>
      </c>
      <c r="J716" s="15" t="s">
        <v>1641</v>
      </c>
      <c r="K716" s="16">
        <v>9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5"/>
      <c r="T716" s="16">
        <v>9</v>
      </c>
      <c r="U716" s="16">
        <v>400</v>
      </c>
      <c r="V716" s="16">
        <v>398</v>
      </c>
      <c r="W716" s="16">
        <v>396</v>
      </c>
      <c r="X716" s="16">
        <v>4000727</v>
      </c>
      <c r="Y716" s="16">
        <v>217075</v>
      </c>
      <c r="Z716" s="16">
        <v>8415</v>
      </c>
      <c r="AA716" s="16">
        <v>773</v>
      </c>
      <c r="AB716" s="15" t="s">
        <v>1641</v>
      </c>
      <c r="AC716" s="16">
        <v>9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5" t="s">
        <v>1641</v>
      </c>
      <c r="AL716" s="16">
        <v>9</v>
      </c>
      <c r="AM716" s="16">
        <v>0</v>
      </c>
      <c r="AN716" s="16">
        <v>0</v>
      </c>
      <c r="AO716" s="16">
        <v>0</v>
      </c>
      <c r="AP716" s="16">
        <v>0</v>
      </c>
      <c r="AQ716" s="16">
        <v>0</v>
      </c>
      <c r="AR716" s="16">
        <v>0</v>
      </c>
      <c r="AS716" s="16">
        <v>0</v>
      </c>
      <c r="AU716" s="16">
        <v>9</v>
      </c>
      <c r="AV716" s="16">
        <v>391</v>
      </c>
      <c r="AW716" s="16">
        <v>15763686</v>
      </c>
      <c r="AX716" s="16">
        <v>2804343</v>
      </c>
      <c r="AY716" s="16">
        <v>107126</v>
      </c>
      <c r="AZ716" s="16">
        <v>775</v>
      </c>
      <c r="BA716" s="16">
        <v>40316</v>
      </c>
    </row>
    <row r="717" spans="1:53">
      <c r="A717" s="15" t="s">
        <v>1344</v>
      </c>
      <c r="B717" s="15" t="s">
        <v>1345</v>
      </c>
      <c r="C717" s="15" t="s">
        <v>1346</v>
      </c>
      <c r="D717" s="15" t="s">
        <v>1347</v>
      </c>
      <c r="E717" s="15" t="s">
        <v>1347</v>
      </c>
      <c r="F717" s="15" t="s">
        <v>1702</v>
      </c>
      <c r="G717" s="15" t="s">
        <v>1894</v>
      </c>
      <c r="H717" s="15" t="s">
        <v>1349</v>
      </c>
      <c r="I717" s="15" t="s">
        <v>1375</v>
      </c>
      <c r="J717" s="15"/>
      <c r="K717" s="16">
        <v>8</v>
      </c>
      <c r="L717" s="16">
        <v>371</v>
      </c>
      <c r="M717" s="16">
        <v>377</v>
      </c>
      <c r="N717" s="16">
        <v>375</v>
      </c>
      <c r="O717" s="16">
        <v>3544621</v>
      </c>
      <c r="P717" s="16">
        <v>2459115</v>
      </c>
      <c r="Q717" s="16">
        <v>93670</v>
      </c>
      <c r="R717" s="16">
        <v>728</v>
      </c>
      <c r="S717" s="15" t="s">
        <v>1641</v>
      </c>
      <c r="T717" s="16">
        <v>8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C717" s="16">
        <v>8</v>
      </c>
      <c r="AD717" s="16">
        <v>384</v>
      </c>
      <c r="AE717" s="16">
        <v>384</v>
      </c>
      <c r="AF717" s="16">
        <v>373</v>
      </c>
      <c r="AG717" s="16">
        <v>3517000</v>
      </c>
      <c r="AH717" s="16">
        <v>75916</v>
      </c>
      <c r="AI717" s="16">
        <v>2978</v>
      </c>
      <c r="AJ717" s="16">
        <v>711</v>
      </c>
      <c r="AL717" s="16">
        <v>8</v>
      </c>
      <c r="AM717" s="16">
        <v>380</v>
      </c>
      <c r="AN717" s="16">
        <v>378</v>
      </c>
      <c r="AO717" s="16">
        <v>352</v>
      </c>
      <c r="AP717" s="16">
        <v>4382901</v>
      </c>
      <c r="AQ717" s="16">
        <v>52237</v>
      </c>
      <c r="AR717" s="16">
        <v>2063</v>
      </c>
      <c r="AS717" s="16">
        <v>911</v>
      </c>
      <c r="AT717" s="15" t="s">
        <v>1641</v>
      </c>
      <c r="AU717" s="16">
        <v>8</v>
      </c>
      <c r="AV717" s="16">
        <v>0</v>
      </c>
      <c r="AW717" s="16">
        <v>0</v>
      </c>
      <c r="AX717" s="16">
        <v>0</v>
      </c>
      <c r="AY717" s="16">
        <v>0</v>
      </c>
      <c r="AZ717" s="16">
        <v>0</v>
      </c>
      <c r="BA717" s="16">
        <v>0</v>
      </c>
    </row>
    <row r="718" spans="1:53">
      <c r="A718" s="15" t="s">
        <v>1344</v>
      </c>
      <c r="B718" s="15" t="s">
        <v>1345</v>
      </c>
      <c r="C718" s="15" t="s">
        <v>1346</v>
      </c>
      <c r="D718" s="15" t="s">
        <v>1347</v>
      </c>
      <c r="E718" s="15" t="s">
        <v>1347</v>
      </c>
      <c r="F718" s="15" t="s">
        <v>1702</v>
      </c>
      <c r="G718" s="15" t="s">
        <v>1895</v>
      </c>
      <c r="H718" s="15" t="s">
        <v>1349</v>
      </c>
      <c r="I718" s="15" t="s">
        <v>1375</v>
      </c>
      <c r="J718" s="15" t="s">
        <v>1641</v>
      </c>
      <c r="K718" s="16">
        <v>1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5" t="s">
        <v>1641</v>
      </c>
      <c r="T718" s="16">
        <v>1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5" t="s">
        <v>1641</v>
      </c>
      <c r="AC718" s="16">
        <v>1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5" t="s">
        <v>1641</v>
      </c>
      <c r="AL718" s="16">
        <v>1</v>
      </c>
      <c r="AM718" s="16">
        <v>0</v>
      </c>
      <c r="AN718" s="16">
        <v>0</v>
      </c>
      <c r="AO718" s="16">
        <v>0</v>
      </c>
      <c r="AP718" s="16">
        <v>0</v>
      </c>
      <c r="AQ718" s="16">
        <v>0</v>
      </c>
      <c r="AR718" s="16">
        <v>0</v>
      </c>
      <c r="AS718" s="16">
        <v>0</v>
      </c>
      <c r="AT718" s="15" t="s">
        <v>1641</v>
      </c>
      <c r="AU718" s="16">
        <v>1</v>
      </c>
      <c r="AV718" s="16">
        <v>0</v>
      </c>
      <c r="AW718" s="16">
        <v>0</v>
      </c>
      <c r="AX718" s="16">
        <v>0</v>
      </c>
      <c r="AY718" s="16">
        <v>0</v>
      </c>
      <c r="AZ718" s="16">
        <v>0</v>
      </c>
      <c r="BA718" s="16">
        <v>0</v>
      </c>
    </row>
    <row r="719" spans="1:53">
      <c r="A719" s="15" t="s">
        <v>1344</v>
      </c>
      <c r="B719" s="15" t="s">
        <v>1345</v>
      </c>
      <c r="C719" s="15" t="s">
        <v>1346</v>
      </c>
      <c r="D719" s="15" t="s">
        <v>1347</v>
      </c>
      <c r="E719" s="15" t="s">
        <v>1347</v>
      </c>
      <c r="F719" s="15" t="s">
        <v>1702</v>
      </c>
      <c r="G719" s="15" t="s">
        <v>1896</v>
      </c>
      <c r="H719" s="15" t="s">
        <v>1349</v>
      </c>
      <c r="I719" s="15" t="s">
        <v>1369</v>
      </c>
      <c r="J719" s="15" t="s">
        <v>1641</v>
      </c>
      <c r="K719" s="16">
        <v>2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6">
        <v>0</v>
      </c>
      <c r="R719" s="16">
        <v>0</v>
      </c>
      <c r="S719" s="15" t="s">
        <v>1641</v>
      </c>
      <c r="T719" s="16">
        <v>2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5" t="s">
        <v>1641</v>
      </c>
      <c r="AC719" s="16">
        <v>2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5" t="s">
        <v>1641</v>
      </c>
      <c r="AL719" s="16">
        <v>2</v>
      </c>
      <c r="AM719" s="16">
        <v>0</v>
      </c>
      <c r="AN719" s="16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5" t="s">
        <v>1641</v>
      </c>
      <c r="AU719" s="16">
        <v>2</v>
      </c>
      <c r="AV719" s="16">
        <v>0</v>
      </c>
      <c r="AW719" s="16">
        <v>0</v>
      </c>
      <c r="AX719" s="16">
        <v>0</v>
      </c>
      <c r="AY719" s="16">
        <v>0</v>
      </c>
      <c r="AZ719" s="16">
        <v>0</v>
      </c>
      <c r="BA719" s="16">
        <v>0</v>
      </c>
    </row>
    <row r="720" spans="1:53">
      <c r="A720" s="15" t="s">
        <v>1344</v>
      </c>
      <c r="B720" s="15" t="s">
        <v>1345</v>
      </c>
      <c r="C720" s="15" t="s">
        <v>1346</v>
      </c>
      <c r="D720" s="15" t="s">
        <v>1347</v>
      </c>
      <c r="E720" s="15" t="s">
        <v>1347</v>
      </c>
      <c r="F720" s="15" t="s">
        <v>1702</v>
      </c>
      <c r="G720" s="15" t="s">
        <v>1897</v>
      </c>
      <c r="H720" s="15" t="s">
        <v>1349</v>
      </c>
      <c r="I720" s="15" t="s">
        <v>1371</v>
      </c>
      <c r="J720" s="15" t="s">
        <v>1641</v>
      </c>
      <c r="K720" s="16">
        <v>2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5" t="s">
        <v>1641</v>
      </c>
      <c r="T720" s="16">
        <v>2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5" t="s">
        <v>1641</v>
      </c>
      <c r="AC720" s="16">
        <v>2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5" t="s">
        <v>1641</v>
      </c>
      <c r="AL720" s="16">
        <v>2</v>
      </c>
      <c r="AM720" s="16">
        <v>0</v>
      </c>
      <c r="AN720" s="16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5" t="s">
        <v>1641</v>
      </c>
      <c r="AU720" s="16">
        <v>2</v>
      </c>
      <c r="AV720" s="16">
        <v>0</v>
      </c>
      <c r="AW720" s="16">
        <v>0</v>
      </c>
      <c r="AX720" s="16">
        <v>0</v>
      </c>
      <c r="AY720" s="16">
        <v>0</v>
      </c>
      <c r="AZ720" s="16">
        <v>0</v>
      </c>
      <c r="BA720" s="16">
        <v>0</v>
      </c>
    </row>
    <row r="721" spans="1:53">
      <c r="A721" s="15" t="s">
        <v>1344</v>
      </c>
      <c r="B721" s="15" t="s">
        <v>1345</v>
      </c>
      <c r="C721" s="15" t="s">
        <v>1346</v>
      </c>
      <c r="D721" s="15" t="s">
        <v>1347</v>
      </c>
      <c r="E721" s="15" t="s">
        <v>1347</v>
      </c>
      <c r="F721" s="15" t="s">
        <v>1702</v>
      </c>
      <c r="G721" s="15" t="s">
        <v>1898</v>
      </c>
      <c r="H721" s="15" t="s">
        <v>1349</v>
      </c>
      <c r="I721" s="15" t="s">
        <v>1373</v>
      </c>
      <c r="J721" s="15" t="s">
        <v>1641</v>
      </c>
      <c r="K721" s="16">
        <v>2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5" t="s">
        <v>1641</v>
      </c>
      <c r="T721" s="16">
        <v>2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5" t="s">
        <v>1641</v>
      </c>
      <c r="AC721" s="16">
        <v>2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5" t="s">
        <v>1641</v>
      </c>
      <c r="AL721" s="16">
        <v>2</v>
      </c>
      <c r="AM721" s="16">
        <v>0</v>
      </c>
      <c r="AN721" s="16">
        <v>0</v>
      </c>
      <c r="AO721" s="16">
        <v>0</v>
      </c>
      <c r="AP721" s="16">
        <v>0</v>
      </c>
      <c r="AQ721" s="16">
        <v>0</v>
      </c>
      <c r="AR721" s="16">
        <v>0</v>
      </c>
      <c r="AS721" s="16">
        <v>0</v>
      </c>
      <c r="AT721" s="15" t="s">
        <v>1641</v>
      </c>
      <c r="AU721" s="16">
        <v>2</v>
      </c>
      <c r="AV721" s="16">
        <v>0</v>
      </c>
      <c r="AW721" s="16">
        <v>0</v>
      </c>
      <c r="AX721" s="16">
        <v>0</v>
      </c>
      <c r="AY721" s="16">
        <v>0</v>
      </c>
      <c r="AZ721" s="16">
        <v>0</v>
      </c>
      <c r="BA721" s="16">
        <v>0</v>
      </c>
    </row>
    <row r="722" spans="1:53">
      <c r="A722" s="15" t="s">
        <v>1344</v>
      </c>
      <c r="B722" s="15" t="s">
        <v>1345</v>
      </c>
      <c r="C722" s="15" t="s">
        <v>1346</v>
      </c>
      <c r="D722" s="15" t="s">
        <v>1347</v>
      </c>
      <c r="E722" s="15" t="s">
        <v>1347</v>
      </c>
      <c r="F722" s="15" t="s">
        <v>1702</v>
      </c>
      <c r="G722" s="15" t="s">
        <v>1899</v>
      </c>
      <c r="H722" s="15" t="s">
        <v>1349</v>
      </c>
      <c r="I722" s="15" t="s">
        <v>1375</v>
      </c>
      <c r="J722" s="15" t="s">
        <v>1641</v>
      </c>
      <c r="K722" s="16">
        <v>2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5" t="s">
        <v>1641</v>
      </c>
      <c r="T722" s="16">
        <v>2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5" t="s">
        <v>1641</v>
      </c>
      <c r="AC722" s="16">
        <v>2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5" t="s">
        <v>1641</v>
      </c>
      <c r="AL722" s="16">
        <v>2</v>
      </c>
      <c r="AM722" s="16">
        <v>0</v>
      </c>
      <c r="AN722" s="16">
        <v>0</v>
      </c>
      <c r="AO722" s="16">
        <v>0</v>
      </c>
      <c r="AP722" s="16">
        <v>0</v>
      </c>
      <c r="AQ722" s="16">
        <v>0</v>
      </c>
      <c r="AR722" s="16">
        <v>0</v>
      </c>
      <c r="AS722" s="16">
        <v>0</v>
      </c>
      <c r="AT722" s="15" t="s">
        <v>1641</v>
      </c>
      <c r="AU722" s="16">
        <v>2</v>
      </c>
      <c r="AV722" s="16">
        <v>0</v>
      </c>
      <c r="AW722" s="16">
        <v>0</v>
      </c>
      <c r="AX722" s="16">
        <v>0</v>
      </c>
      <c r="AY722" s="16">
        <v>0</v>
      </c>
      <c r="AZ722" s="16">
        <v>0</v>
      </c>
      <c r="BA722" s="16">
        <v>0</v>
      </c>
    </row>
    <row r="723" spans="1:53">
      <c r="A723" s="15" t="s">
        <v>1344</v>
      </c>
      <c r="B723" s="15" t="s">
        <v>1345</v>
      </c>
      <c r="C723" s="15" t="s">
        <v>1346</v>
      </c>
      <c r="D723" s="15" t="s">
        <v>1347</v>
      </c>
      <c r="E723" s="15" t="s">
        <v>1347</v>
      </c>
      <c r="F723" s="15" t="s">
        <v>1702</v>
      </c>
      <c r="G723" s="15" t="s">
        <v>1367</v>
      </c>
      <c r="H723" s="15" t="s">
        <v>1349</v>
      </c>
      <c r="I723" s="15" t="s">
        <v>1367</v>
      </c>
      <c r="J723" s="15"/>
      <c r="K723" s="16">
        <v>32</v>
      </c>
      <c r="L723" s="16">
        <v>945</v>
      </c>
      <c r="M723" s="16">
        <v>951</v>
      </c>
      <c r="N723" s="16">
        <v>949</v>
      </c>
      <c r="O723" s="16">
        <v>14922879</v>
      </c>
      <c r="P723" s="16">
        <v>905441</v>
      </c>
      <c r="Q723" s="16">
        <v>44739</v>
      </c>
      <c r="R723" s="16">
        <v>1210</v>
      </c>
      <c r="S723" s="15"/>
      <c r="T723" s="16">
        <v>34</v>
      </c>
      <c r="U723" s="16">
        <v>946</v>
      </c>
      <c r="V723" s="16">
        <v>976</v>
      </c>
      <c r="W723" s="16">
        <v>989</v>
      </c>
      <c r="X723" s="16">
        <v>14930681</v>
      </c>
      <c r="Y723" s="16">
        <v>237667</v>
      </c>
      <c r="Z723" s="16">
        <v>12539</v>
      </c>
      <c r="AA723" s="16">
        <v>1184</v>
      </c>
      <c r="AC723" s="16">
        <v>34</v>
      </c>
      <c r="AD723" s="16">
        <v>1006</v>
      </c>
      <c r="AE723" s="16">
        <v>990</v>
      </c>
      <c r="AF723" s="16">
        <v>993</v>
      </c>
      <c r="AG723" s="16">
        <v>15539811</v>
      </c>
      <c r="AH723" s="16">
        <v>289753</v>
      </c>
      <c r="AI723" s="16">
        <v>15099</v>
      </c>
      <c r="AJ723" s="16">
        <v>1200</v>
      </c>
      <c r="AL723" s="16">
        <v>34</v>
      </c>
      <c r="AM723" s="16">
        <v>1019</v>
      </c>
      <c r="AN723" s="16">
        <v>1012</v>
      </c>
      <c r="AO723" s="16">
        <v>1016</v>
      </c>
      <c r="AP723" s="16">
        <v>16207802</v>
      </c>
      <c r="AQ723" s="16">
        <v>241744</v>
      </c>
      <c r="AR723" s="16">
        <v>12204</v>
      </c>
      <c r="AS723" s="16">
        <v>1228</v>
      </c>
      <c r="AU723" s="16">
        <v>34</v>
      </c>
      <c r="AV723" s="16">
        <v>983</v>
      </c>
      <c r="AW723" s="16">
        <v>61601173</v>
      </c>
      <c r="AX723" s="16">
        <v>1674605</v>
      </c>
      <c r="AY723" s="16">
        <v>84581</v>
      </c>
      <c r="AZ723" s="16">
        <v>1206</v>
      </c>
      <c r="BA723" s="16">
        <v>62688</v>
      </c>
    </row>
    <row r="724" spans="1:53">
      <c r="A724" s="15" t="s">
        <v>1344</v>
      </c>
      <c r="B724" s="15" t="s">
        <v>1345</v>
      </c>
      <c r="C724" s="15" t="s">
        <v>1346</v>
      </c>
      <c r="D724" s="15" t="s">
        <v>1347</v>
      </c>
      <c r="E724" s="15" t="s">
        <v>1347</v>
      </c>
      <c r="F724" s="15" t="s">
        <v>1702</v>
      </c>
      <c r="G724" s="15" t="s">
        <v>1443</v>
      </c>
      <c r="H724" s="15" t="s">
        <v>1349</v>
      </c>
      <c r="I724" s="15" t="s">
        <v>1369</v>
      </c>
      <c r="J724" s="15"/>
      <c r="K724" s="16">
        <v>32</v>
      </c>
      <c r="L724" s="16">
        <v>945</v>
      </c>
      <c r="M724" s="16">
        <v>951</v>
      </c>
      <c r="N724" s="16">
        <v>949</v>
      </c>
      <c r="O724" s="16">
        <v>14922879</v>
      </c>
      <c r="P724" s="16">
        <v>905441</v>
      </c>
      <c r="Q724" s="16">
        <v>44739</v>
      </c>
      <c r="R724" s="16">
        <v>1210</v>
      </c>
      <c r="S724" s="15"/>
      <c r="T724" s="16">
        <v>34</v>
      </c>
      <c r="U724" s="16">
        <v>946</v>
      </c>
      <c r="V724" s="16">
        <v>976</v>
      </c>
      <c r="W724" s="16">
        <v>989</v>
      </c>
      <c r="X724" s="16">
        <v>14930681</v>
      </c>
      <c r="Y724" s="16">
        <v>237667</v>
      </c>
      <c r="Z724" s="16">
        <v>12539</v>
      </c>
      <c r="AA724" s="16">
        <v>1184</v>
      </c>
      <c r="AC724" s="16">
        <v>34</v>
      </c>
      <c r="AD724" s="16">
        <v>1006</v>
      </c>
      <c r="AE724" s="16">
        <v>990</v>
      </c>
      <c r="AF724" s="16">
        <v>993</v>
      </c>
      <c r="AG724" s="16">
        <v>15539811</v>
      </c>
      <c r="AH724" s="16">
        <v>289753</v>
      </c>
      <c r="AI724" s="16">
        <v>15099</v>
      </c>
      <c r="AJ724" s="16">
        <v>1200</v>
      </c>
      <c r="AL724" s="16">
        <v>34</v>
      </c>
      <c r="AM724" s="16">
        <v>1019</v>
      </c>
      <c r="AN724" s="16">
        <v>1012</v>
      </c>
      <c r="AO724" s="16">
        <v>1016</v>
      </c>
      <c r="AP724" s="16">
        <v>16207802</v>
      </c>
      <c r="AQ724" s="16">
        <v>241744</v>
      </c>
      <c r="AR724" s="16">
        <v>12204</v>
      </c>
      <c r="AS724" s="16">
        <v>1228</v>
      </c>
      <c r="AU724" s="16">
        <v>34</v>
      </c>
      <c r="AV724" s="16">
        <v>983</v>
      </c>
      <c r="AW724" s="16">
        <v>61601173</v>
      </c>
      <c r="AX724" s="16">
        <v>1674605</v>
      </c>
      <c r="AY724" s="16">
        <v>84581</v>
      </c>
      <c r="AZ724" s="16">
        <v>1206</v>
      </c>
      <c r="BA724" s="16">
        <v>62688</v>
      </c>
    </row>
    <row r="725" spans="1:53">
      <c r="A725" s="15" t="s">
        <v>1344</v>
      </c>
      <c r="B725" s="15" t="s">
        <v>1345</v>
      </c>
      <c r="C725" s="15" t="s">
        <v>1346</v>
      </c>
      <c r="D725" s="15" t="s">
        <v>1347</v>
      </c>
      <c r="E725" s="15" t="s">
        <v>1347</v>
      </c>
      <c r="F725" s="15" t="s">
        <v>1702</v>
      </c>
      <c r="G725" s="15" t="s">
        <v>1444</v>
      </c>
      <c r="H725" s="15" t="s">
        <v>1349</v>
      </c>
      <c r="I725" s="15" t="s">
        <v>1371</v>
      </c>
      <c r="J725" s="15" t="s">
        <v>1641</v>
      </c>
      <c r="K725" s="16">
        <v>4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5" t="s">
        <v>1641</v>
      </c>
      <c r="T725" s="16">
        <v>4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5" t="s">
        <v>1641</v>
      </c>
      <c r="AC725" s="16">
        <v>4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5" t="s">
        <v>1641</v>
      </c>
      <c r="AL725" s="16">
        <v>4</v>
      </c>
      <c r="AM725" s="16">
        <v>0</v>
      </c>
      <c r="AN725" s="16">
        <v>0</v>
      </c>
      <c r="AO725" s="16">
        <v>0</v>
      </c>
      <c r="AP725" s="16">
        <v>0</v>
      </c>
      <c r="AQ725" s="16">
        <v>0</v>
      </c>
      <c r="AR725" s="16">
        <v>0</v>
      </c>
      <c r="AS725" s="16">
        <v>0</v>
      </c>
      <c r="AT725" s="15" t="s">
        <v>1641</v>
      </c>
      <c r="AU725" s="16">
        <v>4</v>
      </c>
      <c r="AV725" s="16">
        <v>0</v>
      </c>
      <c r="AW725" s="16">
        <v>0</v>
      </c>
      <c r="AX725" s="16">
        <v>0</v>
      </c>
      <c r="AY725" s="16">
        <v>0</v>
      </c>
      <c r="AZ725" s="16">
        <v>0</v>
      </c>
      <c r="BA725" s="16">
        <v>0</v>
      </c>
    </row>
    <row r="726" spans="1:53">
      <c r="A726" s="15" t="s">
        <v>1344</v>
      </c>
      <c r="B726" s="15" t="s">
        <v>1345</v>
      </c>
      <c r="C726" s="15" t="s">
        <v>1346</v>
      </c>
      <c r="D726" s="15" t="s">
        <v>1347</v>
      </c>
      <c r="E726" s="15" t="s">
        <v>1347</v>
      </c>
      <c r="F726" s="15" t="s">
        <v>1702</v>
      </c>
      <c r="G726" s="15" t="s">
        <v>1445</v>
      </c>
      <c r="H726" s="15" t="s">
        <v>1349</v>
      </c>
      <c r="I726" s="15" t="s">
        <v>1373</v>
      </c>
      <c r="J726" s="15" t="s">
        <v>1641</v>
      </c>
      <c r="K726" s="16">
        <v>4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5" t="s">
        <v>1641</v>
      </c>
      <c r="T726" s="16">
        <v>4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5" t="s">
        <v>1641</v>
      </c>
      <c r="AC726" s="16">
        <v>4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5" t="s">
        <v>1641</v>
      </c>
      <c r="AL726" s="16">
        <v>4</v>
      </c>
      <c r="AM726" s="16">
        <v>0</v>
      </c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5" t="s">
        <v>1641</v>
      </c>
      <c r="AU726" s="16">
        <v>4</v>
      </c>
      <c r="AV726" s="16">
        <v>0</v>
      </c>
      <c r="AW726" s="16">
        <v>0</v>
      </c>
      <c r="AX726" s="16">
        <v>0</v>
      </c>
      <c r="AY726" s="16">
        <v>0</v>
      </c>
      <c r="AZ726" s="16">
        <v>0</v>
      </c>
      <c r="BA726" s="16">
        <v>0</v>
      </c>
    </row>
    <row r="727" spans="1:53">
      <c r="A727" s="15" t="s">
        <v>1344</v>
      </c>
      <c r="B727" s="15" t="s">
        <v>1345</v>
      </c>
      <c r="C727" s="15" t="s">
        <v>1346</v>
      </c>
      <c r="D727" s="15" t="s">
        <v>1347</v>
      </c>
      <c r="E727" s="15" t="s">
        <v>1347</v>
      </c>
      <c r="F727" s="15" t="s">
        <v>1702</v>
      </c>
      <c r="G727" s="15" t="s">
        <v>1446</v>
      </c>
      <c r="H727" s="15" t="s">
        <v>1349</v>
      </c>
      <c r="I727" s="15" t="s">
        <v>1375</v>
      </c>
      <c r="J727" s="15" t="s">
        <v>1641</v>
      </c>
      <c r="K727" s="16">
        <v>1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5" t="s">
        <v>1641</v>
      </c>
      <c r="T727" s="16">
        <v>1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5" t="s">
        <v>1641</v>
      </c>
      <c r="AC727" s="16">
        <v>1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5" t="s">
        <v>1641</v>
      </c>
      <c r="AL727" s="16">
        <v>1</v>
      </c>
      <c r="AM727" s="16">
        <v>0</v>
      </c>
      <c r="AN727" s="16">
        <v>0</v>
      </c>
      <c r="AO727" s="16">
        <v>0</v>
      </c>
      <c r="AP727" s="16">
        <v>0</v>
      </c>
      <c r="AQ727" s="16">
        <v>0</v>
      </c>
      <c r="AR727" s="16">
        <v>0</v>
      </c>
      <c r="AS727" s="16">
        <v>0</v>
      </c>
      <c r="AT727" s="15" t="s">
        <v>1641</v>
      </c>
      <c r="AU727" s="16">
        <v>1</v>
      </c>
      <c r="AV727" s="16">
        <v>0</v>
      </c>
      <c r="AW727" s="16">
        <v>0</v>
      </c>
      <c r="AX727" s="16">
        <v>0</v>
      </c>
      <c r="AY727" s="16">
        <v>0</v>
      </c>
      <c r="AZ727" s="16">
        <v>0</v>
      </c>
      <c r="BA727" s="16">
        <v>0</v>
      </c>
    </row>
    <row r="728" spans="1:53">
      <c r="A728" s="15" t="s">
        <v>1344</v>
      </c>
      <c r="B728" s="15" t="s">
        <v>1345</v>
      </c>
      <c r="C728" s="15" t="s">
        <v>1346</v>
      </c>
      <c r="D728" s="15" t="s">
        <v>1347</v>
      </c>
      <c r="E728" s="15" t="s">
        <v>1347</v>
      </c>
      <c r="F728" s="15" t="s">
        <v>1702</v>
      </c>
      <c r="G728" s="15" t="s">
        <v>1900</v>
      </c>
      <c r="H728" s="15" t="s">
        <v>1349</v>
      </c>
      <c r="I728" s="15" t="s">
        <v>1375</v>
      </c>
      <c r="J728" s="15" t="s">
        <v>1641</v>
      </c>
      <c r="K728" s="16">
        <v>1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5" t="s">
        <v>1641</v>
      </c>
      <c r="T728" s="16">
        <v>1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5" t="s">
        <v>1641</v>
      </c>
      <c r="AC728" s="16">
        <v>1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5" t="s">
        <v>1641</v>
      </c>
      <c r="AL728" s="16">
        <v>1</v>
      </c>
      <c r="AM728" s="16">
        <v>0</v>
      </c>
      <c r="AN728" s="16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5" t="s">
        <v>1641</v>
      </c>
      <c r="AU728" s="16">
        <v>1</v>
      </c>
      <c r="AV728" s="16">
        <v>0</v>
      </c>
      <c r="AW728" s="16">
        <v>0</v>
      </c>
      <c r="AX728" s="16">
        <v>0</v>
      </c>
      <c r="AY728" s="16">
        <v>0</v>
      </c>
      <c r="AZ728" s="16">
        <v>0</v>
      </c>
      <c r="BA728" s="16">
        <v>0</v>
      </c>
    </row>
    <row r="729" spans="1:53">
      <c r="A729" s="15" t="s">
        <v>1344</v>
      </c>
      <c r="B729" s="15" t="s">
        <v>1345</v>
      </c>
      <c r="C729" s="15" t="s">
        <v>1346</v>
      </c>
      <c r="D729" s="15" t="s">
        <v>1347</v>
      </c>
      <c r="E729" s="15" t="s">
        <v>1347</v>
      </c>
      <c r="F729" s="15" t="s">
        <v>1702</v>
      </c>
      <c r="G729" s="15" t="s">
        <v>1447</v>
      </c>
      <c r="H729" s="15" t="s">
        <v>1349</v>
      </c>
      <c r="I729" s="15" t="s">
        <v>1375</v>
      </c>
      <c r="J729" s="15" t="s">
        <v>1641</v>
      </c>
      <c r="K729" s="16">
        <v>2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5" t="s">
        <v>1641</v>
      </c>
      <c r="T729" s="16">
        <v>2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5" t="s">
        <v>1641</v>
      </c>
      <c r="AC729" s="16">
        <v>2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5" t="s">
        <v>1641</v>
      </c>
      <c r="AL729" s="16">
        <v>2</v>
      </c>
      <c r="AM729" s="16">
        <v>0</v>
      </c>
      <c r="AN729" s="16">
        <v>0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5" t="s">
        <v>1641</v>
      </c>
      <c r="AU729" s="16">
        <v>2</v>
      </c>
      <c r="AV729" s="16">
        <v>0</v>
      </c>
      <c r="AW729" s="16">
        <v>0</v>
      </c>
      <c r="AX729" s="16">
        <v>0</v>
      </c>
      <c r="AY729" s="16">
        <v>0</v>
      </c>
      <c r="AZ729" s="16">
        <v>0</v>
      </c>
      <c r="BA729" s="16">
        <v>0</v>
      </c>
    </row>
    <row r="730" spans="1:53">
      <c r="A730" s="15" t="s">
        <v>1344</v>
      </c>
      <c r="B730" s="15" t="s">
        <v>1345</v>
      </c>
      <c r="C730" s="15" t="s">
        <v>1346</v>
      </c>
      <c r="D730" s="15" t="s">
        <v>1347</v>
      </c>
      <c r="E730" s="15" t="s">
        <v>1347</v>
      </c>
      <c r="F730" s="15" t="s">
        <v>1702</v>
      </c>
      <c r="G730" s="15" t="s">
        <v>1448</v>
      </c>
      <c r="H730" s="15" t="s">
        <v>1349</v>
      </c>
      <c r="I730" s="15" t="s">
        <v>1371</v>
      </c>
      <c r="J730" s="15"/>
      <c r="K730" s="16">
        <v>10</v>
      </c>
      <c r="L730" s="16">
        <v>519</v>
      </c>
      <c r="M730" s="16">
        <v>515</v>
      </c>
      <c r="N730" s="16">
        <v>512</v>
      </c>
      <c r="O730" s="16">
        <v>8068170</v>
      </c>
      <c r="P730" s="16">
        <v>27778</v>
      </c>
      <c r="Q730" s="16">
        <v>1131</v>
      </c>
      <c r="R730" s="16">
        <v>1204</v>
      </c>
      <c r="S730" s="15"/>
      <c r="T730" s="16">
        <v>11</v>
      </c>
      <c r="U730" s="16">
        <v>511</v>
      </c>
      <c r="V730" s="16">
        <v>525</v>
      </c>
      <c r="W730" s="16">
        <v>531</v>
      </c>
      <c r="X730" s="16">
        <v>8841322</v>
      </c>
      <c r="Y730" s="16">
        <v>7791</v>
      </c>
      <c r="Z730" s="16">
        <v>281</v>
      </c>
      <c r="AA730" s="16">
        <v>1302</v>
      </c>
      <c r="AC730" s="16">
        <v>11</v>
      </c>
      <c r="AD730" s="16">
        <v>521</v>
      </c>
      <c r="AE730" s="16">
        <v>517</v>
      </c>
      <c r="AF730" s="16">
        <v>518</v>
      </c>
      <c r="AG730" s="16">
        <v>8565019</v>
      </c>
      <c r="AH730" s="16">
        <v>30740</v>
      </c>
      <c r="AI730" s="16">
        <v>767</v>
      </c>
      <c r="AJ730" s="16">
        <v>1270</v>
      </c>
      <c r="AL730" s="16">
        <v>11</v>
      </c>
      <c r="AM730" s="16">
        <v>534</v>
      </c>
      <c r="AN730" s="16">
        <v>533</v>
      </c>
      <c r="AO730" s="16">
        <v>542</v>
      </c>
      <c r="AP730" s="16">
        <v>9325165</v>
      </c>
      <c r="AQ730" s="16">
        <v>45435</v>
      </c>
      <c r="AR730" s="16">
        <v>1562</v>
      </c>
      <c r="AS730" s="16">
        <v>1337</v>
      </c>
      <c r="AU730" s="16">
        <v>11</v>
      </c>
      <c r="AV730" s="16">
        <v>523</v>
      </c>
      <c r="AW730" s="16">
        <v>34799676</v>
      </c>
      <c r="AX730" s="16">
        <v>111744</v>
      </c>
      <c r="AY730" s="16">
        <v>3741</v>
      </c>
      <c r="AZ730" s="16">
        <v>1279</v>
      </c>
      <c r="BA730" s="16">
        <v>66517</v>
      </c>
    </row>
    <row r="731" spans="1:53">
      <c r="A731" s="15" t="s">
        <v>1344</v>
      </c>
      <c r="B731" s="15" t="s">
        <v>1345</v>
      </c>
      <c r="C731" s="15" t="s">
        <v>1346</v>
      </c>
      <c r="D731" s="15" t="s">
        <v>1347</v>
      </c>
      <c r="E731" s="15" t="s">
        <v>1347</v>
      </c>
      <c r="F731" s="15" t="s">
        <v>1702</v>
      </c>
      <c r="G731" s="15" t="s">
        <v>1901</v>
      </c>
      <c r="H731" s="15" t="s">
        <v>1349</v>
      </c>
      <c r="I731" s="15" t="s">
        <v>1373</v>
      </c>
      <c r="J731" s="15" t="s">
        <v>1641</v>
      </c>
      <c r="K731" s="16">
        <v>1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5" t="s">
        <v>1641</v>
      </c>
      <c r="T731" s="16">
        <v>1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5" t="s">
        <v>1641</v>
      </c>
      <c r="AC731" s="16">
        <v>1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5" t="s">
        <v>1641</v>
      </c>
      <c r="AL731" s="16">
        <v>1</v>
      </c>
      <c r="AM731" s="16">
        <v>0</v>
      </c>
      <c r="AN731" s="16">
        <v>0</v>
      </c>
      <c r="AO731" s="16">
        <v>0</v>
      </c>
      <c r="AP731" s="16">
        <v>0</v>
      </c>
      <c r="AQ731" s="16">
        <v>0</v>
      </c>
      <c r="AR731" s="16">
        <v>0</v>
      </c>
      <c r="AS731" s="16">
        <v>0</v>
      </c>
      <c r="AT731" s="15" t="s">
        <v>1641</v>
      </c>
      <c r="AU731" s="16">
        <v>1</v>
      </c>
      <c r="AV731" s="16">
        <v>0</v>
      </c>
      <c r="AW731" s="16">
        <v>0</v>
      </c>
      <c r="AX731" s="16">
        <v>0</v>
      </c>
      <c r="AY731" s="16">
        <v>0</v>
      </c>
      <c r="AZ731" s="16">
        <v>0</v>
      </c>
      <c r="BA731" s="16">
        <v>0</v>
      </c>
    </row>
    <row r="732" spans="1:53">
      <c r="A732" s="15" t="s">
        <v>1344</v>
      </c>
      <c r="B732" s="15" t="s">
        <v>1345</v>
      </c>
      <c r="C732" s="15" t="s">
        <v>1346</v>
      </c>
      <c r="D732" s="15" t="s">
        <v>1347</v>
      </c>
      <c r="E732" s="15" t="s">
        <v>1347</v>
      </c>
      <c r="F732" s="15" t="s">
        <v>1702</v>
      </c>
      <c r="G732" s="15" t="s">
        <v>1902</v>
      </c>
      <c r="H732" s="15" t="s">
        <v>1349</v>
      </c>
      <c r="I732" s="15" t="s">
        <v>1375</v>
      </c>
      <c r="J732" s="15" t="s">
        <v>1641</v>
      </c>
      <c r="K732" s="16">
        <v>1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5" t="s">
        <v>1641</v>
      </c>
      <c r="T732" s="16">
        <v>1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5" t="s">
        <v>1641</v>
      </c>
      <c r="AC732" s="16">
        <v>1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5" t="s">
        <v>1641</v>
      </c>
      <c r="AL732" s="16">
        <v>1</v>
      </c>
      <c r="AM732" s="16">
        <v>0</v>
      </c>
      <c r="AN732" s="16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5" t="s">
        <v>1641</v>
      </c>
      <c r="AU732" s="16">
        <v>1</v>
      </c>
      <c r="AV732" s="16">
        <v>0</v>
      </c>
      <c r="AW732" s="16">
        <v>0</v>
      </c>
      <c r="AX732" s="16">
        <v>0</v>
      </c>
      <c r="AY732" s="16">
        <v>0</v>
      </c>
      <c r="AZ732" s="16">
        <v>0</v>
      </c>
      <c r="BA732" s="16">
        <v>0</v>
      </c>
    </row>
    <row r="733" spans="1:53">
      <c r="A733" s="15" t="s">
        <v>1344</v>
      </c>
      <c r="B733" s="15" t="s">
        <v>1345</v>
      </c>
      <c r="C733" s="15" t="s">
        <v>1346</v>
      </c>
      <c r="D733" s="15" t="s">
        <v>1347</v>
      </c>
      <c r="E733" s="15" t="s">
        <v>1347</v>
      </c>
      <c r="F733" s="15" t="s">
        <v>1702</v>
      </c>
      <c r="G733" s="15" t="s">
        <v>1903</v>
      </c>
      <c r="H733" s="15" t="s">
        <v>1349</v>
      </c>
      <c r="I733" s="15" t="s">
        <v>1373</v>
      </c>
      <c r="J733" s="15" t="s">
        <v>1641</v>
      </c>
      <c r="K733" s="16">
        <v>2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5" t="s">
        <v>1641</v>
      </c>
      <c r="T733" s="16">
        <v>2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5" t="s">
        <v>1641</v>
      </c>
      <c r="AC733" s="16">
        <v>2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5" t="s">
        <v>1641</v>
      </c>
      <c r="AL733" s="16">
        <v>2</v>
      </c>
      <c r="AM733" s="16">
        <v>0</v>
      </c>
      <c r="AN733" s="16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5" t="s">
        <v>1641</v>
      </c>
      <c r="AU733" s="16">
        <v>2</v>
      </c>
      <c r="AV733" s="16">
        <v>0</v>
      </c>
      <c r="AW733" s="16">
        <v>0</v>
      </c>
      <c r="AX733" s="16">
        <v>0</v>
      </c>
      <c r="AY733" s="16">
        <v>0</v>
      </c>
      <c r="AZ733" s="16">
        <v>0</v>
      </c>
      <c r="BA733" s="16">
        <v>0</v>
      </c>
    </row>
    <row r="734" spans="1:53">
      <c r="A734" s="15" t="s">
        <v>1344</v>
      </c>
      <c r="B734" s="15" t="s">
        <v>1345</v>
      </c>
      <c r="C734" s="15" t="s">
        <v>1346</v>
      </c>
      <c r="D734" s="15" t="s">
        <v>1347</v>
      </c>
      <c r="E734" s="15" t="s">
        <v>1347</v>
      </c>
      <c r="F734" s="15" t="s">
        <v>1702</v>
      </c>
      <c r="G734" s="15" t="s">
        <v>1904</v>
      </c>
      <c r="H734" s="15" t="s">
        <v>1349</v>
      </c>
      <c r="I734" s="15" t="s">
        <v>1375</v>
      </c>
      <c r="J734" s="15" t="s">
        <v>1641</v>
      </c>
      <c r="K734" s="16">
        <v>2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5" t="s">
        <v>1641</v>
      </c>
      <c r="T734" s="16">
        <v>2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5" t="s">
        <v>1641</v>
      </c>
      <c r="AC734" s="16">
        <v>2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5" t="s">
        <v>1641</v>
      </c>
      <c r="AL734" s="16">
        <v>2</v>
      </c>
      <c r="AM734" s="16">
        <v>0</v>
      </c>
      <c r="AN734" s="16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5" t="s">
        <v>1641</v>
      </c>
      <c r="AU734" s="16">
        <v>2</v>
      </c>
      <c r="AV734" s="16">
        <v>0</v>
      </c>
      <c r="AW734" s="16">
        <v>0</v>
      </c>
      <c r="AX734" s="16">
        <v>0</v>
      </c>
      <c r="AY734" s="16">
        <v>0</v>
      </c>
      <c r="AZ734" s="16">
        <v>0</v>
      </c>
      <c r="BA734" s="16">
        <v>0</v>
      </c>
    </row>
    <row r="735" spans="1:53">
      <c r="A735" s="15" t="s">
        <v>1344</v>
      </c>
      <c r="B735" s="15" t="s">
        <v>1345</v>
      </c>
      <c r="C735" s="15" t="s">
        <v>1346</v>
      </c>
      <c r="D735" s="15" t="s">
        <v>1347</v>
      </c>
      <c r="E735" s="15" t="s">
        <v>1347</v>
      </c>
      <c r="F735" s="15" t="s">
        <v>1702</v>
      </c>
      <c r="G735" s="15" t="s">
        <v>1449</v>
      </c>
      <c r="H735" s="15" t="s">
        <v>1349</v>
      </c>
      <c r="I735" s="15" t="s">
        <v>1373</v>
      </c>
      <c r="J735" s="15"/>
      <c r="K735" s="16">
        <v>5</v>
      </c>
      <c r="L735" s="16">
        <v>317</v>
      </c>
      <c r="M735" s="16">
        <v>315</v>
      </c>
      <c r="N735" s="16">
        <v>316</v>
      </c>
      <c r="O735" s="16">
        <v>4951847</v>
      </c>
      <c r="P735" s="16">
        <v>22310</v>
      </c>
      <c r="Q735" s="16">
        <v>1049</v>
      </c>
      <c r="R735" s="16">
        <v>1205</v>
      </c>
      <c r="S735" s="15"/>
      <c r="T735" s="16">
        <v>6</v>
      </c>
      <c r="U735" s="16">
        <v>325</v>
      </c>
      <c r="V735" s="16">
        <v>328</v>
      </c>
      <c r="W735" s="16">
        <v>336</v>
      </c>
      <c r="X735" s="16">
        <v>5406167</v>
      </c>
      <c r="Y735" s="16">
        <v>7791</v>
      </c>
      <c r="Z735" s="16">
        <v>281</v>
      </c>
      <c r="AA735" s="16">
        <v>1261</v>
      </c>
      <c r="AC735" s="16">
        <v>6</v>
      </c>
      <c r="AD735" s="16">
        <v>326</v>
      </c>
      <c r="AE735" s="16">
        <v>323</v>
      </c>
      <c r="AF735" s="16">
        <v>323</v>
      </c>
      <c r="AG735" s="16">
        <v>5364707</v>
      </c>
      <c r="AH735" s="16">
        <v>14636</v>
      </c>
      <c r="AI735" s="16">
        <v>526</v>
      </c>
      <c r="AJ735" s="16">
        <v>1274</v>
      </c>
      <c r="AL735" s="16">
        <v>6</v>
      </c>
      <c r="AM735" s="16">
        <v>327</v>
      </c>
      <c r="AN735" s="16">
        <v>326</v>
      </c>
      <c r="AO735" s="16">
        <v>329</v>
      </c>
      <c r="AP735" s="16">
        <v>5665868</v>
      </c>
      <c r="AQ735" s="16">
        <v>45435</v>
      </c>
      <c r="AR735" s="16">
        <v>1562</v>
      </c>
      <c r="AS735" s="16">
        <v>1331</v>
      </c>
      <c r="AU735" s="16">
        <v>6</v>
      </c>
      <c r="AV735" s="16">
        <v>324</v>
      </c>
      <c r="AW735" s="16">
        <v>21388589</v>
      </c>
      <c r="AX735" s="16">
        <v>90172</v>
      </c>
      <c r="AY735" s="16">
        <v>3418</v>
      </c>
      <c r="AZ735" s="16">
        <v>1269</v>
      </c>
      <c r="BA735" s="16">
        <v>65963</v>
      </c>
    </row>
    <row r="736" spans="1:53">
      <c r="A736" s="15" t="s">
        <v>1344</v>
      </c>
      <c r="B736" s="15" t="s">
        <v>1345</v>
      </c>
      <c r="C736" s="15" t="s">
        <v>1346</v>
      </c>
      <c r="D736" s="15" t="s">
        <v>1347</v>
      </c>
      <c r="E736" s="15" t="s">
        <v>1347</v>
      </c>
      <c r="F736" s="15" t="s">
        <v>1702</v>
      </c>
      <c r="G736" s="15" t="s">
        <v>1450</v>
      </c>
      <c r="H736" s="15" t="s">
        <v>1349</v>
      </c>
      <c r="I736" s="15" t="s">
        <v>1375</v>
      </c>
      <c r="J736" s="15"/>
      <c r="K736" s="16">
        <v>5</v>
      </c>
      <c r="L736" s="16">
        <v>317</v>
      </c>
      <c r="M736" s="16">
        <v>315</v>
      </c>
      <c r="N736" s="16">
        <v>316</v>
      </c>
      <c r="O736" s="16">
        <v>4951847</v>
      </c>
      <c r="P736" s="16">
        <v>22310</v>
      </c>
      <c r="Q736" s="16">
        <v>1049</v>
      </c>
      <c r="R736" s="16">
        <v>1205</v>
      </c>
      <c r="S736" s="15"/>
      <c r="T736" s="16">
        <v>6</v>
      </c>
      <c r="U736" s="16">
        <v>325</v>
      </c>
      <c r="V736" s="16">
        <v>328</v>
      </c>
      <c r="W736" s="16">
        <v>336</v>
      </c>
      <c r="X736" s="16">
        <v>5406167</v>
      </c>
      <c r="Y736" s="16">
        <v>7791</v>
      </c>
      <c r="Z736" s="16">
        <v>281</v>
      </c>
      <c r="AA736" s="16">
        <v>1261</v>
      </c>
      <c r="AC736" s="16">
        <v>6</v>
      </c>
      <c r="AD736" s="16">
        <v>326</v>
      </c>
      <c r="AE736" s="16">
        <v>323</v>
      </c>
      <c r="AF736" s="16">
        <v>323</v>
      </c>
      <c r="AG736" s="16">
        <v>5364707</v>
      </c>
      <c r="AH736" s="16">
        <v>14636</v>
      </c>
      <c r="AI736" s="16">
        <v>526</v>
      </c>
      <c r="AJ736" s="16">
        <v>1274</v>
      </c>
      <c r="AL736" s="16">
        <v>6</v>
      </c>
      <c r="AM736" s="16">
        <v>327</v>
      </c>
      <c r="AN736" s="16">
        <v>326</v>
      </c>
      <c r="AO736" s="16">
        <v>329</v>
      </c>
      <c r="AP736" s="16">
        <v>5665868</v>
      </c>
      <c r="AQ736" s="16">
        <v>45435</v>
      </c>
      <c r="AR736" s="16">
        <v>1562</v>
      </c>
      <c r="AS736" s="16">
        <v>1331</v>
      </c>
      <c r="AU736" s="16">
        <v>6</v>
      </c>
      <c r="AV736" s="16">
        <v>324</v>
      </c>
      <c r="AW736" s="16">
        <v>21388589</v>
      </c>
      <c r="AX736" s="16">
        <v>90172</v>
      </c>
      <c r="AY736" s="16">
        <v>3418</v>
      </c>
      <c r="AZ736" s="16">
        <v>1269</v>
      </c>
      <c r="BA736" s="16">
        <v>65963</v>
      </c>
    </row>
    <row r="737" spans="1:53">
      <c r="A737" s="15" t="s">
        <v>1344</v>
      </c>
      <c r="B737" s="15" t="s">
        <v>1345</v>
      </c>
      <c r="C737" s="15" t="s">
        <v>1346</v>
      </c>
      <c r="D737" s="15" t="s">
        <v>1347</v>
      </c>
      <c r="E737" s="15" t="s">
        <v>1347</v>
      </c>
      <c r="F737" s="15" t="s">
        <v>1702</v>
      </c>
      <c r="G737" s="15" t="s">
        <v>1905</v>
      </c>
      <c r="H737" s="15" t="s">
        <v>1349</v>
      </c>
      <c r="I737" s="15" t="s">
        <v>1373</v>
      </c>
      <c r="J737" s="15" t="s">
        <v>1641</v>
      </c>
      <c r="K737" s="16">
        <v>1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5" t="s">
        <v>1641</v>
      </c>
      <c r="T737" s="16">
        <v>1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5" t="s">
        <v>1641</v>
      </c>
      <c r="AC737" s="16">
        <v>1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5" t="s">
        <v>1641</v>
      </c>
      <c r="AL737" s="16">
        <v>1</v>
      </c>
      <c r="AM737" s="16">
        <v>0</v>
      </c>
      <c r="AN737" s="16">
        <v>0</v>
      </c>
      <c r="AO737" s="16">
        <v>0</v>
      </c>
      <c r="AP737" s="16">
        <v>0</v>
      </c>
      <c r="AQ737" s="16">
        <v>0</v>
      </c>
      <c r="AR737" s="16">
        <v>0</v>
      </c>
      <c r="AS737" s="16">
        <v>0</v>
      </c>
      <c r="AT737" s="15" t="s">
        <v>1641</v>
      </c>
      <c r="AU737" s="16">
        <v>1</v>
      </c>
      <c r="AV737" s="16">
        <v>0</v>
      </c>
      <c r="AW737" s="16">
        <v>0</v>
      </c>
      <c r="AX737" s="16">
        <v>0</v>
      </c>
      <c r="AY737" s="16">
        <v>0</v>
      </c>
      <c r="AZ737" s="16">
        <v>0</v>
      </c>
      <c r="BA737" s="16">
        <v>0</v>
      </c>
    </row>
    <row r="738" spans="1:53">
      <c r="A738" s="15" t="s">
        <v>1344</v>
      </c>
      <c r="B738" s="15" t="s">
        <v>1345</v>
      </c>
      <c r="C738" s="15" t="s">
        <v>1346</v>
      </c>
      <c r="D738" s="15" t="s">
        <v>1347</v>
      </c>
      <c r="E738" s="15" t="s">
        <v>1347</v>
      </c>
      <c r="F738" s="15" t="s">
        <v>1702</v>
      </c>
      <c r="G738" s="15" t="s">
        <v>1906</v>
      </c>
      <c r="H738" s="15" t="s">
        <v>1349</v>
      </c>
      <c r="I738" s="15" t="s">
        <v>1375</v>
      </c>
      <c r="J738" s="15" t="s">
        <v>1641</v>
      </c>
      <c r="K738" s="16">
        <v>1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5" t="s">
        <v>1641</v>
      </c>
      <c r="T738" s="16">
        <v>1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5" t="s">
        <v>1641</v>
      </c>
      <c r="AC738" s="16">
        <v>1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5" t="s">
        <v>1641</v>
      </c>
      <c r="AL738" s="16">
        <v>1</v>
      </c>
      <c r="AM738" s="16">
        <v>0</v>
      </c>
      <c r="AN738" s="16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5" t="s">
        <v>1641</v>
      </c>
      <c r="AU738" s="16">
        <v>1</v>
      </c>
      <c r="AV738" s="16">
        <v>0</v>
      </c>
      <c r="AW738" s="16">
        <v>0</v>
      </c>
      <c r="AX738" s="16">
        <v>0</v>
      </c>
      <c r="AY738" s="16">
        <v>0</v>
      </c>
      <c r="AZ738" s="16">
        <v>0</v>
      </c>
      <c r="BA738" s="16">
        <v>0</v>
      </c>
    </row>
    <row r="739" spans="1:53">
      <c r="A739" s="15" t="s">
        <v>1344</v>
      </c>
      <c r="B739" s="15" t="s">
        <v>1345</v>
      </c>
      <c r="C739" s="15" t="s">
        <v>1346</v>
      </c>
      <c r="D739" s="15" t="s">
        <v>1347</v>
      </c>
      <c r="E739" s="15" t="s">
        <v>1347</v>
      </c>
      <c r="F739" s="15" t="s">
        <v>1702</v>
      </c>
      <c r="G739" s="15" t="s">
        <v>1907</v>
      </c>
      <c r="H739" s="15" t="s">
        <v>1349</v>
      </c>
      <c r="I739" s="15" t="s">
        <v>1373</v>
      </c>
      <c r="J739" s="15" t="s">
        <v>1641</v>
      </c>
      <c r="K739" s="16">
        <v>1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5" t="s">
        <v>1641</v>
      </c>
      <c r="T739" s="16">
        <v>1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5" t="s">
        <v>1641</v>
      </c>
      <c r="AC739" s="16">
        <v>1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5" t="s">
        <v>1641</v>
      </c>
      <c r="AL739" s="16">
        <v>1</v>
      </c>
      <c r="AM739" s="16">
        <v>0</v>
      </c>
      <c r="AN739" s="16">
        <v>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5" t="s">
        <v>1641</v>
      </c>
      <c r="AU739" s="16">
        <v>1</v>
      </c>
      <c r="AV739" s="16">
        <v>0</v>
      </c>
      <c r="AW739" s="16">
        <v>0</v>
      </c>
      <c r="AX739" s="16">
        <v>0</v>
      </c>
      <c r="AY739" s="16">
        <v>0</v>
      </c>
      <c r="AZ739" s="16">
        <v>0</v>
      </c>
      <c r="BA739" s="16">
        <v>0</v>
      </c>
    </row>
    <row r="740" spans="1:53">
      <c r="A740" s="15" t="s">
        <v>1344</v>
      </c>
      <c r="B740" s="15" t="s">
        <v>1345</v>
      </c>
      <c r="C740" s="15" t="s">
        <v>1346</v>
      </c>
      <c r="D740" s="15" t="s">
        <v>1347</v>
      </c>
      <c r="E740" s="15" t="s">
        <v>1347</v>
      </c>
      <c r="F740" s="15" t="s">
        <v>1702</v>
      </c>
      <c r="G740" s="15" t="s">
        <v>1908</v>
      </c>
      <c r="H740" s="15" t="s">
        <v>1349</v>
      </c>
      <c r="I740" s="15" t="s">
        <v>1375</v>
      </c>
      <c r="J740" s="15" t="s">
        <v>1641</v>
      </c>
      <c r="K740" s="16">
        <v>1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5" t="s">
        <v>1641</v>
      </c>
      <c r="T740" s="16">
        <v>1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5" t="s">
        <v>1641</v>
      </c>
      <c r="AC740" s="16">
        <v>1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5" t="s">
        <v>1641</v>
      </c>
      <c r="AL740" s="16">
        <v>1</v>
      </c>
      <c r="AM740" s="16">
        <v>0</v>
      </c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5" t="s">
        <v>1641</v>
      </c>
      <c r="AU740" s="16">
        <v>1</v>
      </c>
      <c r="AV740" s="16">
        <v>0</v>
      </c>
      <c r="AW740" s="16">
        <v>0</v>
      </c>
      <c r="AX740" s="16">
        <v>0</v>
      </c>
      <c r="AY740" s="16">
        <v>0</v>
      </c>
      <c r="AZ740" s="16">
        <v>0</v>
      </c>
      <c r="BA740" s="16">
        <v>0</v>
      </c>
    </row>
    <row r="741" spans="1:53">
      <c r="A741" s="15" t="s">
        <v>1344</v>
      </c>
      <c r="B741" s="15" t="s">
        <v>1345</v>
      </c>
      <c r="C741" s="15" t="s">
        <v>1346</v>
      </c>
      <c r="D741" s="15" t="s">
        <v>1347</v>
      </c>
      <c r="E741" s="15" t="s">
        <v>1347</v>
      </c>
      <c r="F741" s="15" t="s">
        <v>1702</v>
      </c>
      <c r="G741" s="15" t="s">
        <v>1451</v>
      </c>
      <c r="H741" s="15" t="s">
        <v>1349</v>
      </c>
      <c r="I741" s="15" t="s">
        <v>1371</v>
      </c>
      <c r="J741" s="15" t="s">
        <v>1641</v>
      </c>
      <c r="K741" s="16">
        <v>2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5" t="s">
        <v>1641</v>
      </c>
      <c r="T741" s="16">
        <v>2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5" t="s">
        <v>1641</v>
      </c>
      <c r="AC741" s="16">
        <v>2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5" t="s">
        <v>1641</v>
      </c>
      <c r="AL741" s="16">
        <v>2</v>
      </c>
      <c r="AM741" s="16">
        <v>0</v>
      </c>
      <c r="AN741" s="16">
        <v>0</v>
      </c>
      <c r="AO741" s="16">
        <v>0</v>
      </c>
      <c r="AP741" s="16">
        <v>0</v>
      </c>
      <c r="AQ741" s="16">
        <v>0</v>
      </c>
      <c r="AR741" s="16">
        <v>0</v>
      </c>
      <c r="AS741" s="16">
        <v>0</v>
      </c>
      <c r="AT741" s="15" t="s">
        <v>1641</v>
      </c>
      <c r="AU741" s="16">
        <v>2</v>
      </c>
      <c r="AV741" s="16">
        <v>0</v>
      </c>
      <c r="AW741" s="16">
        <v>0</v>
      </c>
      <c r="AX741" s="16">
        <v>0</v>
      </c>
      <c r="AY741" s="16">
        <v>0</v>
      </c>
      <c r="AZ741" s="16">
        <v>0</v>
      </c>
      <c r="BA741" s="16">
        <v>0</v>
      </c>
    </row>
    <row r="742" spans="1:53">
      <c r="A742" s="15" t="s">
        <v>1344</v>
      </c>
      <c r="B742" s="15" t="s">
        <v>1345</v>
      </c>
      <c r="C742" s="15" t="s">
        <v>1346</v>
      </c>
      <c r="D742" s="15" t="s">
        <v>1347</v>
      </c>
      <c r="E742" s="15" t="s">
        <v>1347</v>
      </c>
      <c r="F742" s="15" t="s">
        <v>1702</v>
      </c>
      <c r="G742" s="15" t="s">
        <v>1452</v>
      </c>
      <c r="H742" s="15" t="s">
        <v>1349</v>
      </c>
      <c r="I742" s="15" t="s">
        <v>1373</v>
      </c>
      <c r="J742" s="15" t="s">
        <v>1641</v>
      </c>
      <c r="K742" s="16">
        <v>2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5" t="s">
        <v>1641</v>
      </c>
      <c r="T742" s="16">
        <v>2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5" t="s">
        <v>1641</v>
      </c>
      <c r="AC742" s="16">
        <v>2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5" t="s">
        <v>1641</v>
      </c>
      <c r="AL742" s="16">
        <v>2</v>
      </c>
      <c r="AM742" s="16">
        <v>0</v>
      </c>
      <c r="AN742" s="16">
        <v>0</v>
      </c>
      <c r="AO742" s="16">
        <v>0</v>
      </c>
      <c r="AP742" s="16">
        <v>0</v>
      </c>
      <c r="AQ742" s="16">
        <v>0</v>
      </c>
      <c r="AR742" s="16">
        <v>0</v>
      </c>
      <c r="AS742" s="16">
        <v>0</v>
      </c>
      <c r="AT742" s="15" t="s">
        <v>1641</v>
      </c>
      <c r="AU742" s="16">
        <v>2</v>
      </c>
      <c r="AV742" s="16">
        <v>0</v>
      </c>
      <c r="AW742" s="16">
        <v>0</v>
      </c>
      <c r="AX742" s="16">
        <v>0</v>
      </c>
      <c r="AY742" s="16">
        <v>0</v>
      </c>
      <c r="AZ742" s="16">
        <v>0</v>
      </c>
      <c r="BA742" s="16">
        <v>0</v>
      </c>
    </row>
    <row r="743" spans="1:53">
      <c r="A743" s="15" t="s">
        <v>1344</v>
      </c>
      <c r="B743" s="15" t="s">
        <v>1345</v>
      </c>
      <c r="C743" s="15" t="s">
        <v>1346</v>
      </c>
      <c r="D743" s="15" t="s">
        <v>1347</v>
      </c>
      <c r="E743" s="15" t="s">
        <v>1347</v>
      </c>
      <c r="F743" s="15" t="s">
        <v>1702</v>
      </c>
      <c r="G743" s="15" t="s">
        <v>1909</v>
      </c>
      <c r="H743" s="15" t="s">
        <v>1349</v>
      </c>
      <c r="I743" s="15" t="s">
        <v>1375</v>
      </c>
      <c r="J743" s="15" t="s">
        <v>1641</v>
      </c>
      <c r="K743" s="16">
        <v>2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5" t="s">
        <v>1641</v>
      </c>
      <c r="T743" s="16">
        <v>2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5" t="s">
        <v>1641</v>
      </c>
      <c r="AC743" s="16">
        <v>2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5" t="s">
        <v>1641</v>
      </c>
      <c r="AL743" s="16">
        <v>2</v>
      </c>
      <c r="AM743" s="16">
        <v>0</v>
      </c>
      <c r="AN743" s="16">
        <v>0</v>
      </c>
      <c r="AO743" s="16">
        <v>0</v>
      </c>
      <c r="AP743" s="16">
        <v>0</v>
      </c>
      <c r="AQ743" s="16">
        <v>0</v>
      </c>
      <c r="AR743" s="16">
        <v>0</v>
      </c>
      <c r="AS743" s="16">
        <v>0</v>
      </c>
      <c r="AT743" s="15" t="s">
        <v>1641</v>
      </c>
      <c r="AU743" s="16">
        <v>2</v>
      </c>
      <c r="AV743" s="16">
        <v>0</v>
      </c>
      <c r="AW743" s="16">
        <v>0</v>
      </c>
      <c r="AX743" s="16">
        <v>0</v>
      </c>
      <c r="AY743" s="16">
        <v>0</v>
      </c>
      <c r="AZ743" s="16">
        <v>0</v>
      </c>
      <c r="BA743" s="16">
        <v>0</v>
      </c>
    </row>
    <row r="744" spans="1:53">
      <c r="A744" s="15" t="s">
        <v>1344</v>
      </c>
      <c r="B744" s="15" t="s">
        <v>1345</v>
      </c>
      <c r="C744" s="15" t="s">
        <v>1346</v>
      </c>
      <c r="D744" s="15" t="s">
        <v>1347</v>
      </c>
      <c r="E744" s="15" t="s">
        <v>1347</v>
      </c>
      <c r="F744" s="15" t="s">
        <v>1702</v>
      </c>
      <c r="G744" s="15" t="s">
        <v>1455</v>
      </c>
      <c r="H744" s="15" t="s">
        <v>1349</v>
      </c>
      <c r="I744" s="15" t="s">
        <v>1371</v>
      </c>
      <c r="J744" s="15"/>
      <c r="K744" s="16">
        <v>4</v>
      </c>
      <c r="L744" s="16">
        <v>49</v>
      </c>
      <c r="M744" s="16">
        <v>47</v>
      </c>
      <c r="N744" s="16">
        <v>49</v>
      </c>
      <c r="O744" s="16">
        <v>723582</v>
      </c>
      <c r="P744" s="16">
        <v>169602</v>
      </c>
      <c r="Q744" s="16">
        <v>5362</v>
      </c>
      <c r="R744" s="16">
        <v>1152</v>
      </c>
      <c r="S744" s="15"/>
      <c r="T744" s="16">
        <v>5</v>
      </c>
      <c r="U744" s="16">
        <v>51</v>
      </c>
      <c r="V744" s="16">
        <v>52</v>
      </c>
      <c r="W744" s="16">
        <v>52</v>
      </c>
      <c r="X744" s="16">
        <v>657568</v>
      </c>
      <c r="Y744" s="16">
        <v>7850</v>
      </c>
      <c r="Z744" s="16">
        <v>243</v>
      </c>
      <c r="AA744" s="16">
        <v>979</v>
      </c>
      <c r="AC744" s="16">
        <v>6</v>
      </c>
      <c r="AD744" s="16">
        <v>64</v>
      </c>
      <c r="AE744" s="16">
        <v>62</v>
      </c>
      <c r="AF744" s="16">
        <v>66</v>
      </c>
      <c r="AG744" s="16">
        <v>950774</v>
      </c>
      <c r="AH744" s="16">
        <v>6252</v>
      </c>
      <c r="AI744" s="16">
        <v>193</v>
      </c>
      <c r="AJ744" s="16">
        <v>1143</v>
      </c>
      <c r="AL744" s="16">
        <v>6</v>
      </c>
      <c r="AM744" s="16">
        <v>64</v>
      </c>
      <c r="AN744" s="16">
        <v>63</v>
      </c>
      <c r="AO744" s="16">
        <v>64</v>
      </c>
      <c r="AP744" s="16">
        <v>1018984</v>
      </c>
      <c r="AQ744" s="16">
        <v>7113</v>
      </c>
      <c r="AR744" s="16">
        <v>220</v>
      </c>
      <c r="AS744" s="16">
        <v>1231</v>
      </c>
      <c r="AU744" s="16">
        <v>5</v>
      </c>
      <c r="AV744" s="16">
        <v>57</v>
      </c>
      <c r="AW744" s="16">
        <v>3350908</v>
      </c>
      <c r="AX744" s="16">
        <v>190817</v>
      </c>
      <c r="AY744" s="16">
        <v>6018</v>
      </c>
      <c r="AZ744" s="16">
        <v>1132</v>
      </c>
      <c r="BA744" s="16">
        <v>58874</v>
      </c>
    </row>
    <row r="745" spans="1:53">
      <c r="A745" s="15" t="s">
        <v>1344</v>
      </c>
      <c r="B745" s="15" t="s">
        <v>1345</v>
      </c>
      <c r="C745" s="15" t="s">
        <v>1346</v>
      </c>
      <c r="D745" s="15" t="s">
        <v>1347</v>
      </c>
      <c r="E745" s="15" t="s">
        <v>1347</v>
      </c>
      <c r="F745" s="15" t="s">
        <v>1702</v>
      </c>
      <c r="G745" s="15" t="s">
        <v>1456</v>
      </c>
      <c r="H745" s="15" t="s">
        <v>1349</v>
      </c>
      <c r="I745" s="15" t="s">
        <v>1373</v>
      </c>
      <c r="J745" s="15" t="s">
        <v>1641</v>
      </c>
      <c r="K745" s="16">
        <v>3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5" t="s">
        <v>1641</v>
      </c>
      <c r="T745" s="16">
        <v>4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C745" s="16">
        <v>4</v>
      </c>
      <c r="AD745" s="16">
        <v>35</v>
      </c>
      <c r="AE745" s="16">
        <v>35</v>
      </c>
      <c r="AF745" s="16">
        <v>37</v>
      </c>
      <c r="AG745" s="16">
        <v>611246</v>
      </c>
      <c r="AH745" s="16">
        <v>0</v>
      </c>
      <c r="AI745" s="16">
        <v>0</v>
      </c>
      <c r="AJ745" s="16">
        <v>1318</v>
      </c>
      <c r="AK745" s="15" t="s">
        <v>1641</v>
      </c>
      <c r="AL745" s="16">
        <v>4</v>
      </c>
      <c r="AM745" s="16">
        <v>0</v>
      </c>
      <c r="AN745" s="16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0</v>
      </c>
      <c r="AU745" s="16">
        <v>4</v>
      </c>
      <c r="AV745" s="16">
        <v>33</v>
      </c>
      <c r="AW745" s="16">
        <v>2156200</v>
      </c>
      <c r="AX745" s="16">
        <v>35000</v>
      </c>
      <c r="AY745" s="16">
        <v>1190</v>
      </c>
      <c r="AZ745" s="16">
        <v>1266</v>
      </c>
      <c r="BA745" s="16">
        <v>65838</v>
      </c>
    </row>
    <row r="746" spans="1:53">
      <c r="A746" s="15" t="s">
        <v>1344</v>
      </c>
      <c r="B746" s="15" t="s">
        <v>1345</v>
      </c>
      <c r="C746" s="15" t="s">
        <v>1346</v>
      </c>
      <c r="D746" s="15" t="s">
        <v>1347</v>
      </c>
      <c r="E746" s="15" t="s">
        <v>1347</v>
      </c>
      <c r="F746" s="15" t="s">
        <v>1702</v>
      </c>
      <c r="G746" s="15" t="s">
        <v>1457</v>
      </c>
      <c r="H746" s="15" t="s">
        <v>1349</v>
      </c>
      <c r="I746" s="15" t="s">
        <v>1375</v>
      </c>
      <c r="J746" s="15" t="s">
        <v>1641</v>
      </c>
      <c r="K746" s="16">
        <v>2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5" t="s">
        <v>1641</v>
      </c>
      <c r="T746" s="16">
        <v>2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5" t="s">
        <v>1641</v>
      </c>
      <c r="AC746" s="16">
        <v>2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5" t="s">
        <v>1641</v>
      </c>
      <c r="AL746" s="16">
        <v>2</v>
      </c>
      <c r="AM746" s="16">
        <v>0</v>
      </c>
      <c r="AN746" s="16">
        <v>0</v>
      </c>
      <c r="AO746" s="16">
        <v>0</v>
      </c>
      <c r="AP746" s="16">
        <v>0</v>
      </c>
      <c r="AQ746" s="16">
        <v>0</v>
      </c>
      <c r="AR746" s="16">
        <v>0</v>
      </c>
      <c r="AS746" s="16">
        <v>0</v>
      </c>
      <c r="AT746" s="15" t="s">
        <v>1641</v>
      </c>
      <c r="AU746" s="16">
        <v>2</v>
      </c>
      <c r="AV746" s="16">
        <v>0</v>
      </c>
      <c r="AW746" s="16">
        <v>0</v>
      </c>
      <c r="AX746" s="16">
        <v>0</v>
      </c>
      <c r="AY746" s="16">
        <v>0</v>
      </c>
      <c r="AZ746" s="16">
        <v>0</v>
      </c>
      <c r="BA746" s="16">
        <v>0</v>
      </c>
    </row>
    <row r="747" spans="1:53">
      <c r="A747" s="15" t="s">
        <v>1344</v>
      </c>
      <c r="B747" s="15" t="s">
        <v>1345</v>
      </c>
      <c r="C747" s="15" t="s">
        <v>1346</v>
      </c>
      <c r="D747" s="15" t="s">
        <v>1347</v>
      </c>
      <c r="E747" s="15" t="s">
        <v>1347</v>
      </c>
      <c r="F747" s="15" t="s">
        <v>1702</v>
      </c>
      <c r="G747" s="15" t="s">
        <v>1910</v>
      </c>
      <c r="H747" s="15" t="s">
        <v>1349</v>
      </c>
      <c r="I747" s="15" t="s">
        <v>1375</v>
      </c>
      <c r="J747" s="15" t="s">
        <v>1641</v>
      </c>
      <c r="K747" s="16">
        <v>1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0</v>
      </c>
      <c r="S747" s="15" t="s">
        <v>1641</v>
      </c>
      <c r="T747" s="16">
        <v>1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5" t="s">
        <v>1641</v>
      </c>
      <c r="AC747" s="16">
        <v>1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5" t="s">
        <v>1641</v>
      </c>
      <c r="AL747" s="16">
        <v>1</v>
      </c>
      <c r="AM747" s="16">
        <v>0</v>
      </c>
      <c r="AN747" s="16">
        <v>0</v>
      </c>
      <c r="AO747" s="16">
        <v>0</v>
      </c>
      <c r="AP747" s="16">
        <v>0</v>
      </c>
      <c r="AQ747" s="16">
        <v>0</v>
      </c>
      <c r="AR747" s="16">
        <v>0</v>
      </c>
      <c r="AS747" s="16">
        <v>0</v>
      </c>
      <c r="AT747" s="15" t="s">
        <v>1641</v>
      </c>
      <c r="AU747" s="16">
        <v>1</v>
      </c>
      <c r="AV747" s="16">
        <v>0</v>
      </c>
      <c r="AW747" s="16">
        <v>0</v>
      </c>
      <c r="AX747" s="16">
        <v>0</v>
      </c>
      <c r="AY747" s="16">
        <v>0</v>
      </c>
      <c r="AZ747" s="16">
        <v>0</v>
      </c>
      <c r="BA747" s="16">
        <v>0</v>
      </c>
    </row>
    <row r="748" spans="1:53">
      <c r="A748" s="15" t="s">
        <v>1344</v>
      </c>
      <c r="B748" s="15" t="s">
        <v>1345</v>
      </c>
      <c r="C748" s="15" t="s">
        <v>1346</v>
      </c>
      <c r="D748" s="15" t="s">
        <v>1347</v>
      </c>
      <c r="E748" s="15" t="s">
        <v>1347</v>
      </c>
      <c r="F748" s="15" t="s">
        <v>1702</v>
      </c>
      <c r="G748" s="15" t="s">
        <v>1911</v>
      </c>
      <c r="H748" s="15" t="s">
        <v>1349</v>
      </c>
      <c r="I748" s="15" t="s">
        <v>1375</v>
      </c>
      <c r="J748" s="15" t="s">
        <v>1365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5" t="s">
        <v>1641</v>
      </c>
      <c r="T748" s="16">
        <v>1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5" t="s">
        <v>1641</v>
      </c>
      <c r="AC748" s="16">
        <v>1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5" t="s">
        <v>1641</v>
      </c>
      <c r="AL748" s="16">
        <v>1</v>
      </c>
      <c r="AM748" s="16">
        <v>0</v>
      </c>
      <c r="AN748" s="16">
        <v>0</v>
      </c>
      <c r="AO748" s="16">
        <v>0</v>
      </c>
      <c r="AP748" s="16">
        <v>0</v>
      </c>
      <c r="AQ748" s="16">
        <v>0</v>
      </c>
      <c r="AR748" s="16">
        <v>0</v>
      </c>
      <c r="AS748" s="16">
        <v>0</v>
      </c>
      <c r="AT748" s="15" t="s">
        <v>1641</v>
      </c>
      <c r="AU748" s="16">
        <v>1</v>
      </c>
      <c r="AV748" s="16">
        <v>0</v>
      </c>
      <c r="AW748" s="16">
        <v>0</v>
      </c>
      <c r="AX748" s="16">
        <v>0</v>
      </c>
      <c r="AY748" s="16">
        <v>0</v>
      </c>
      <c r="AZ748" s="16">
        <v>0</v>
      </c>
      <c r="BA748" s="16">
        <v>0</v>
      </c>
    </row>
    <row r="749" spans="1:53">
      <c r="A749" s="15" t="s">
        <v>1344</v>
      </c>
      <c r="B749" s="15" t="s">
        <v>1345</v>
      </c>
      <c r="C749" s="15" t="s">
        <v>1346</v>
      </c>
      <c r="D749" s="15" t="s">
        <v>1347</v>
      </c>
      <c r="E749" s="15" t="s">
        <v>1347</v>
      </c>
      <c r="F749" s="15" t="s">
        <v>1702</v>
      </c>
      <c r="G749" s="15" t="s">
        <v>1458</v>
      </c>
      <c r="H749" s="15" t="s">
        <v>1349</v>
      </c>
      <c r="I749" s="15" t="s">
        <v>1373</v>
      </c>
      <c r="J749" s="15" t="s">
        <v>1641</v>
      </c>
      <c r="K749" s="16">
        <v>1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6">
        <v>0</v>
      </c>
      <c r="S749" s="15" t="s">
        <v>1641</v>
      </c>
      <c r="T749" s="16">
        <v>1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5" t="s">
        <v>1641</v>
      </c>
      <c r="AC749" s="16">
        <v>1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5" t="s">
        <v>1641</v>
      </c>
      <c r="AL749" s="16">
        <v>1</v>
      </c>
      <c r="AM749" s="16">
        <v>0</v>
      </c>
      <c r="AN749" s="16">
        <v>0</v>
      </c>
      <c r="AO749" s="16">
        <v>0</v>
      </c>
      <c r="AP749" s="16">
        <v>0</v>
      </c>
      <c r="AQ749" s="16">
        <v>0</v>
      </c>
      <c r="AR749" s="16">
        <v>0</v>
      </c>
      <c r="AS749" s="16">
        <v>0</v>
      </c>
      <c r="AT749" s="15" t="s">
        <v>1641</v>
      </c>
      <c r="AU749" s="16">
        <v>1</v>
      </c>
      <c r="AV749" s="16">
        <v>0</v>
      </c>
      <c r="AW749" s="16">
        <v>0</v>
      </c>
      <c r="AX749" s="16">
        <v>0</v>
      </c>
      <c r="AY749" s="16">
        <v>0</v>
      </c>
      <c r="AZ749" s="16">
        <v>0</v>
      </c>
      <c r="BA749" s="16">
        <v>0</v>
      </c>
    </row>
    <row r="750" spans="1:53">
      <c r="A750" s="15" t="s">
        <v>1344</v>
      </c>
      <c r="B750" s="15" t="s">
        <v>1345</v>
      </c>
      <c r="C750" s="15" t="s">
        <v>1346</v>
      </c>
      <c r="D750" s="15" t="s">
        <v>1347</v>
      </c>
      <c r="E750" s="15" t="s">
        <v>1347</v>
      </c>
      <c r="F750" s="15" t="s">
        <v>1702</v>
      </c>
      <c r="G750" s="15" t="s">
        <v>1459</v>
      </c>
      <c r="H750" s="15" t="s">
        <v>1349</v>
      </c>
      <c r="I750" s="15" t="s">
        <v>1375</v>
      </c>
      <c r="J750" s="15" t="s">
        <v>1641</v>
      </c>
      <c r="K750" s="16">
        <v>1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5" t="s">
        <v>1641</v>
      </c>
      <c r="T750" s="16">
        <v>1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5" t="s">
        <v>1641</v>
      </c>
      <c r="AC750" s="16">
        <v>1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5" t="s">
        <v>1641</v>
      </c>
      <c r="AL750" s="16">
        <v>1</v>
      </c>
      <c r="AM750" s="16">
        <v>0</v>
      </c>
      <c r="AN750" s="16">
        <v>0</v>
      </c>
      <c r="AO750" s="16">
        <v>0</v>
      </c>
      <c r="AP750" s="16">
        <v>0</v>
      </c>
      <c r="AQ750" s="16">
        <v>0</v>
      </c>
      <c r="AR750" s="16">
        <v>0</v>
      </c>
      <c r="AS750" s="16">
        <v>0</v>
      </c>
      <c r="AT750" s="15" t="s">
        <v>1641</v>
      </c>
      <c r="AU750" s="16">
        <v>1</v>
      </c>
      <c r="AV750" s="16">
        <v>0</v>
      </c>
      <c r="AW750" s="16">
        <v>0</v>
      </c>
      <c r="AX750" s="16">
        <v>0</v>
      </c>
      <c r="AY750" s="16">
        <v>0</v>
      </c>
      <c r="AZ750" s="16">
        <v>0</v>
      </c>
      <c r="BA750" s="16">
        <v>0</v>
      </c>
    </row>
    <row r="751" spans="1:53">
      <c r="A751" s="15" t="s">
        <v>1344</v>
      </c>
      <c r="B751" s="15" t="s">
        <v>1345</v>
      </c>
      <c r="C751" s="15" t="s">
        <v>1346</v>
      </c>
      <c r="D751" s="15" t="s">
        <v>1347</v>
      </c>
      <c r="E751" s="15" t="s">
        <v>1347</v>
      </c>
      <c r="F751" s="15" t="s">
        <v>1702</v>
      </c>
      <c r="G751" s="15" t="s">
        <v>1460</v>
      </c>
      <c r="H751" s="15" t="s">
        <v>1349</v>
      </c>
      <c r="I751" s="15" t="s">
        <v>1373</v>
      </c>
      <c r="J751" s="15" t="s">
        <v>1365</v>
      </c>
      <c r="K751" s="16">
        <v>0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5" t="s">
        <v>1365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5" t="s">
        <v>1641</v>
      </c>
      <c r="AC751" s="16">
        <v>1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5" t="s">
        <v>1641</v>
      </c>
      <c r="AL751" s="16">
        <v>1</v>
      </c>
      <c r="AM751" s="16">
        <v>0</v>
      </c>
      <c r="AN751" s="16">
        <v>0</v>
      </c>
      <c r="AO751" s="16">
        <v>0</v>
      </c>
      <c r="AP751" s="16">
        <v>0</v>
      </c>
      <c r="AQ751" s="16">
        <v>0</v>
      </c>
      <c r="AR751" s="16">
        <v>0</v>
      </c>
      <c r="AS751" s="16">
        <v>0</v>
      </c>
      <c r="AT751" s="15" t="s">
        <v>1641</v>
      </c>
      <c r="AU751" s="16">
        <v>1</v>
      </c>
      <c r="AV751" s="16">
        <v>0</v>
      </c>
      <c r="AW751" s="16">
        <v>0</v>
      </c>
      <c r="AX751" s="16">
        <v>0</v>
      </c>
      <c r="AY751" s="16">
        <v>0</v>
      </c>
      <c r="AZ751" s="16">
        <v>0</v>
      </c>
      <c r="BA751" s="16">
        <v>0</v>
      </c>
    </row>
    <row r="752" spans="1:53">
      <c r="A752" s="15" t="s">
        <v>1344</v>
      </c>
      <c r="B752" s="15" t="s">
        <v>1345</v>
      </c>
      <c r="C752" s="15" t="s">
        <v>1346</v>
      </c>
      <c r="D752" s="15" t="s">
        <v>1347</v>
      </c>
      <c r="E752" s="15" t="s">
        <v>1347</v>
      </c>
      <c r="F752" s="15" t="s">
        <v>1702</v>
      </c>
      <c r="G752" s="15" t="s">
        <v>1461</v>
      </c>
      <c r="H752" s="15" t="s">
        <v>1349</v>
      </c>
      <c r="I752" s="15" t="s">
        <v>1375</v>
      </c>
      <c r="J752" s="15" t="s">
        <v>1365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5" t="s">
        <v>1365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0</v>
      </c>
      <c r="AB752" s="15" t="s">
        <v>1641</v>
      </c>
      <c r="AC752" s="16">
        <v>1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5" t="s">
        <v>1641</v>
      </c>
      <c r="AL752" s="16">
        <v>1</v>
      </c>
      <c r="AM752" s="16">
        <v>0</v>
      </c>
      <c r="AN752" s="16">
        <v>0</v>
      </c>
      <c r="AO752" s="16">
        <v>0</v>
      </c>
      <c r="AP752" s="16">
        <v>0</v>
      </c>
      <c r="AQ752" s="16">
        <v>0</v>
      </c>
      <c r="AR752" s="16">
        <v>0</v>
      </c>
      <c r="AS752" s="16">
        <v>0</v>
      </c>
      <c r="AT752" s="15" t="s">
        <v>1641</v>
      </c>
      <c r="AU752" s="16">
        <v>1</v>
      </c>
      <c r="AV752" s="16">
        <v>0</v>
      </c>
      <c r="AW752" s="16">
        <v>0</v>
      </c>
      <c r="AX752" s="16">
        <v>0</v>
      </c>
      <c r="AY752" s="16">
        <v>0</v>
      </c>
      <c r="AZ752" s="16">
        <v>0</v>
      </c>
      <c r="BA752" s="16">
        <v>0</v>
      </c>
    </row>
    <row r="753" spans="1:53">
      <c r="A753" s="15" t="s">
        <v>1344</v>
      </c>
      <c r="B753" s="15" t="s">
        <v>1345</v>
      </c>
      <c r="C753" s="15" t="s">
        <v>1346</v>
      </c>
      <c r="D753" s="15" t="s">
        <v>1347</v>
      </c>
      <c r="E753" s="15" t="s">
        <v>1347</v>
      </c>
      <c r="F753" s="15" t="s">
        <v>1702</v>
      </c>
      <c r="G753" s="15" t="s">
        <v>1462</v>
      </c>
      <c r="H753" s="15" t="s">
        <v>1349</v>
      </c>
      <c r="I753" s="15" t="s">
        <v>1371</v>
      </c>
      <c r="J753" s="15"/>
      <c r="K753" s="16">
        <v>7</v>
      </c>
      <c r="L753" s="16">
        <v>135</v>
      </c>
      <c r="M753" s="16">
        <v>144</v>
      </c>
      <c r="N753" s="16">
        <v>144</v>
      </c>
      <c r="O753" s="16">
        <v>1471404</v>
      </c>
      <c r="P753" s="16">
        <v>682273</v>
      </c>
      <c r="Q753" s="16">
        <v>37478</v>
      </c>
      <c r="R753" s="16">
        <v>803</v>
      </c>
      <c r="S753" s="15"/>
      <c r="T753" s="16">
        <v>7</v>
      </c>
      <c r="U753" s="16">
        <v>145</v>
      </c>
      <c r="V753" s="16">
        <v>155</v>
      </c>
      <c r="W753" s="16">
        <v>161</v>
      </c>
      <c r="X753" s="16">
        <v>1341542</v>
      </c>
      <c r="Y753" s="16">
        <v>212926</v>
      </c>
      <c r="Z753" s="16">
        <v>11651</v>
      </c>
      <c r="AA753" s="16">
        <v>672</v>
      </c>
      <c r="AC753" s="16">
        <v>7</v>
      </c>
      <c r="AD753" s="16">
        <v>171</v>
      </c>
      <c r="AE753" s="16">
        <v>160</v>
      </c>
      <c r="AF753" s="16">
        <v>163</v>
      </c>
      <c r="AG753" s="16">
        <v>1464825</v>
      </c>
      <c r="AH753" s="16">
        <v>252761</v>
      </c>
      <c r="AI753" s="16">
        <v>14139</v>
      </c>
      <c r="AJ753" s="16">
        <v>684</v>
      </c>
      <c r="AL753" s="16">
        <v>7</v>
      </c>
      <c r="AM753" s="16">
        <v>175</v>
      </c>
      <c r="AN753" s="16">
        <v>164</v>
      </c>
      <c r="AO753" s="16">
        <v>160</v>
      </c>
      <c r="AP753" s="16">
        <v>1494506</v>
      </c>
      <c r="AQ753" s="16">
        <v>189196</v>
      </c>
      <c r="AR753" s="16">
        <v>10422</v>
      </c>
      <c r="AS753" s="16">
        <v>691</v>
      </c>
      <c r="AU753" s="16">
        <v>7</v>
      </c>
      <c r="AV753" s="16">
        <v>156</v>
      </c>
      <c r="AW753" s="16">
        <v>5772277</v>
      </c>
      <c r="AX753" s="16">
        <v>1337156</v>
      </c>
      <c r="AY753" s="16">
        <v>73690</v>
      </c>
      <c r="AZ753" s="16">
        <v>710</v>
      </c>
      <c r="BA753" s="16">
        <v>36903</v>
      </c>
    </row>
    <row r="754" spans="1:53">
      <c r="A754" s="15" t="s">
        <v>1344</v>
      </c>
      <c r="B754" s="15" t="s">
        <v>1345</v>
      </c>
      <c r="C754" s="15" t="s">
        <v>1346</v>
      </c>
      <c r="D754" s="15" t="s">
        <v>1347</v>
      </c>
      <c r="E754" s="15" t="s">
        <v>1347</v>
      </c>
      <c r="F754" s="15" t="s">
        <v>1702</v>
      </c>
      <c r="G754" s="15" t="s">
        <v>1463</v>
      </c>
      <c r="H754" s="15" t="s">
        <v>1349</v>
      </c>
      <c r="I754" s="15" t="s">
        <v>1373</v>
      </c>
      <c r="J754" s="15" t="s">
        <v>1641</v>
      </c>
      <c r="K754" s="16">
        <v>3</v>
      </c>
      <c r="L754" s="16">
        <v>0</v>
      </c>
      <c r="M754" s="16">
        <v>0</v>
      </c>
      <c r="N754" s="16">
        <v>0</v>
      </c>
      <c r="O754" s="16">
        <v>0</v>
      </c>
      <c r="P754" s="16">
        <v>0</v>
      </c>
      <c r="Q754" s="16">
        <v>0</v>
      </c>
      <c r="R754" s="16">
        <v>0</v>
      </c>
      <c r="S754" s="15" t="s">
        <v>1641</v>
      </c>
      <c r="T754" s="16">
        <v>3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5" t="s">
        <v>1641</v>
      </c>
      <c r="AC754" s="16">
        <v>3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0</v>
      </c>
      <c r="AK754" s="15" t="s">
        <v>1641</v>
      </c>
      <c r="AL754" s="16">
        <v>3</v>
      </c>
      <c r="AM754" s="16">
        <v>0</v>
      </c>
      <c r="AN754" s="16">
        <v>0</v>
      </c>
      <c r="AO754" s="16">
        <v>0</v>
      </c>
      <c r="AP754" s="16">
        <v>0</v>
      </c>
      <c r="AQ754" s="16">
        <v>0</v>
      </c>
      <c r="AR754" s="16">
        <v>0</v>
      </c>
      <c r="AS754" s="16">
        <v>0</v>
      </c>
      <c r="AT754" s="15" t="s">
        <v>1641</v>
      </c>
      <c r="AU754" s="16">
        <v>3</v>
      </c>
      <c r="AV754" s="16">
        <v>0</v>
      </c>
      <c r="AW754" s="16">
        <v>0</v>
      </c>
      <c r="AX754" s="16">
        <v>0</v>
      </c>
      <c r="AY754" s="16">
        <v>0</v>
      </c>
      <c r="AZ754" s="16">
        <v>0</v>
      </c>
      <c r="BA754" s="16">
        <v>0</v>
      </c>
    </row>
    <row r="755" spans="1:53">
      <c r="A755" s="15" t="s">
        <v>1344</v>
      </c>
      <c r="B755" s="15" t="s">
        <v>1345</v>
      </c>
      <c r="C755" s="15" t="s">
        <v>1346</v>
      </c>
      <c r="D755" s="15" t="s">
        <v>1347</v>
      </c>
      <c r="E755" s="15" t="s">
        <v>1347</v>
      </c>
      <c r="F755" s="15" t="s">
        <v>1702</v>
      </c>
      <c r="G755" s="15" t="s">
        <v>1464</v>
      </c>
      <c r="H755" s="15" t="s">
        <v>1349</v>
      </c>
      <c r="I755" s="15" t="s">
        <v>1375</v>
      </c>
      <c r="J755" s="15" t="s">
        <v>1641</v>
      </c>
      <c r="K755" s="16">
        <v>3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5" t="s">
        <v>1641</v>
      </c>
      <c r="T755" s="16">
        <v>3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5" t="s">
        <v>1641</v>
      </c>
      <c r="AC755" s="16">
        <v>3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5" t="s">
        <v>1641</v>
      </c>
      <c r="AL755" s="16">
        <v>3</v>
      </c>
      <c r="AM755" s="16">
        <v>0</v>
      </c>
      <c r="AN755" s="16">
        <v>0</v>
      </c>
      <c r="AO755" s="16">
        <v>0</v>
      </c>
      <c r="AP755" s="16">
        <v>0</v>
      </c>
      <c r="AQ755" s="16">
        <v>0</v>
      </c>
      <c r="AR755" s="16">
        <v>0</v>
      </c>
      <c r="AS755" s="16">
        <v>0</v>
      </c>
      <c r="AT755" s="15" t="s">
        <v>1641</v>
      </c>
      <c r="AU755" s="16">
        <v>3</v>
      </c>
      <c r="AV755" s="16">
        <v>0</v>
      </c>
      <c r="AW755" s="16">
        <v>0</v>
      </c>
      <c r="AX755" s="16">
        <v>0</v>
      </c>
      <c r="AY755" s="16">
        <v>0</v>
      </c>
      <c r="AZ755" s="16">
        <v>0</v>
      </c>
      <c r="BA755" s="16">
        <v>0</v>
      </c>
    </row>
    <row r="756" spans="1:53">
      <c r="A756" s="15" t="s">
        <v>1344</v>
      </c>
      <c r="B756" s="15" t="s">
        <v>1345</v>
      </c>
      <c r="C756" s="15" t="s">
        <v>1346</v>
      </c>
      <c r="D756" s="15" t="s">
        <v>1347</v>
      </c>
      <c r="E756" s="15" t="s">
        <v>1347</v>
      </c>
      <c r="F756" s="15" t="s">
        <v>1702</v>
      </c>
      <c r="G756" s="15" t="s">
        <v>1912</v>
      </c>
      <c r="H756" s="15" t="s">
        <v>1349</v>
      </c>
      <c r="I756" s="15" t="s">
        <v>1373</v>
      </c>
      <c r="J756" s="15" t="s">
        <v>1641</v>
      </c>
      <c r="K756" s="16">
        <v>4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5" t="s">
        <v>1641</v>
      </c>
      <c r="T756" s="16">
        <v>4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5" t="s">
        <v>1641</v>
      </c>
      <c r="AC756" s="16">
        <v>4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5" t="s">
        <v>1641</v>
      </c>
      <c r="AL756" s="16">
        <v>4</v>
      </c>
      <c r="AM756" s="16">
        <v>0</v>
      </c>
      <c r="AN756" s="16">
        <v>0</v>
      </c>
      <c r="AO756" s="16">
        <v>0</v>
      </c>
      <c r="AP756" s="16">
        <v>0</v>
      </c>
      <c r="AQ756" s="16">
        <v>0</v>
      </c>
      <c r="AR756" s="16">
        <v>0</v>
      </c>
      <c r="AS756" s="16">
        <v>0</v>
      </c>
      <c r="AT756" s="15" t="s">
        <v>1641</v>
      </c>
      <c r="AU756" s="16">
        <v>4</v>
      </c>
      <c r="AV756" s="16">
        <v>0</v>
      </c>
      <c r="AW756" s="16">
        <v>0</v>
      </c>
      <c r="AX756" s="16">
        <v>0</v>
      </c>
      <c r="AY756" s="16">
        <v>0</v>
      </c>
      <c r="AZ756" s="16">
        <v>0</v>
      </c>
      <c r="BA756" s="16">
        <v>0</v>
      </c>
    </row>
    <row r="757" spans="1:53">
      <c r="A757" s="15" t="s">
        <v>1344</v>
      </c>
      <c r="B757" s="15" t="s">
        <v>1345</v>
      </c>
      <c r="C757" s="15" t="s">
        <v>1346</v>
      </c>
      <c r="D757" s="15" t="s">
        <v>1347</v>
      </c>
      <c r="E757" s="15" t="s">
        <v>1347</v>
      </c>
      <c r="F757" s="15" t="s">
        <v>1702</v>
      </c>
      <c r="G757" s="15" t="s">
        <v>1913</v>
      </c>
      <c r="H757" s="15" t="s">
        <v>1349</v>
      </c>
      <c r="I757" s="15" t="s">
        <v>1375</v>
      </c>
      <c r="J757" s="15" t="s">
        <v>1641</v>
      </c>
      <c r="K757" s="16">
        <v>4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5" t="s">
        <v>1641</v>
      </c>
      <c r="T757" s="16">
        <v>4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5" t="s">
        <v>1641</v>
      </c>
      <c r="AC757" s="16">
        <v>4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5" t="s">
        <v>1641</v>
      </c>
      <c r="AL757" s="16">
        <v>4</v>
      </c>
      <c r="AM757" s="16">
        <v>0</v>
      </c>
      <c r="AN757" s="16">
        <v>0</v>
      </c>
      <c r="AO757" s="16">
        <v>0</v>
      </c>
      <c r="AP757" s="16">
        <v>0</v>
      </c>
      <c r="AQ757" s="16">
        <v>0</v>
      </c>
      <c r="AR757" s="16">
        <v>0</v>
      </c>
      <c r="AS757" s="16">
        <v>0</v>
      </c>
      <c r="AT757" s="15" t="s">
        <v>1641</v>
      </c>
      <c r="AU757" s="16">
        <v>4</v>
      </c>
      <c r="AV757" s="16">
        <v>0</v>
      </c>
      <c r="AW757" s="16">
        <v>0</v>
      </c>
      <c r="AX757" s="16">
        <v>0</v>
      </c>
      <c r="AY757" s="16">
        <v>0</v>
      </c>
      <c r="AZ757" s="16">
        <v>0</v>
      </c>
      <c r="BA757" s="16">
        <v>0</v>
      </c>
    </row>
    <row r="758" spans="1:53">
      <c r="A758" s="15" t="s">
        <v>1344</v>
      </c>
      <c r="B758" s="15" t="s">
        <v>1345</v>
      </c>
      <c r="C758" s="15" t="s">
        <v>1346</v>
      </c>
      <c r="D758" s="15" t="s">
        <v>1347</v>
      </c>
      <c r="E758" s="15" t="s">
        <v>1347</v>
      </c>
      <c r="F758" s="15" t="s">
        <v>1702</v>
      </c>
      <c r="G758" s="15" t="s">
        <v>1465</v>
      </c>
      <c r="H758" s="15" t="s">
        <v>1349</v>
      </c>
      <c r="I758" s="15" t="s">
        <v>1371</v>
      </c>
      <c r="J758" s="15"/>
      <c r="K758" s="16">
        <v>5</v>
      </c>
      <c r="L758" s="16">
        <v>210</v>
      </c>
      <c r="M758" s="16">
        <v>213</v>
      </c>
      <c r="N758" s="16">
        <v>211</v>
      </c>
      <c r="O758" s="16">
        <v>4137123</v>
      </c>
      <c r="P758" s="16">
        <v>18788</v>
      </c>
      <c r="Q758" s="16">
        <v>488</v>
      </c>
      <c r="R758" s="16">
        <v>1506</v>
      </c>
      <c r="S758" s="15"/>
      <c r="T758" s="16">
        <v>5</v>
      </c>
      <c r="U758" s="16">
        <v>206</v>
      </c>
      <c r="V758" s="16">
        <v>210</v>
      </c>
      <c r="W758" s="16">
        <v>212</v>
      </c>
      <c r="X758" s="16">
        <v>3573124</v>
      </c>
      <c r="Y758" s="16">
        <v>0</v>
      </c>
      <c r="Z758" s="16">
        <v>0</v>
      </c>
      <c r="AA758" s="16">
        <v>1313</v>
      </c>
      <c r="AC758" s="16">
        <v>4</v>
      </c>
      <c r="AD758" s="16">
        <v>215</v>
      </c>
      <c r="AE758" s="16">
        <v>215</v>
      </c>
      <c r="AF758" s="16">
        <v>210</v>
      </c>
      <c r="AG758" s="16">
        <v>4031678</v>
      </c>
      <c r="AH758" s="16">
        <v>0</v>
      </c>
      <c r="AI758" s="16">
        <v>0</v>
      </c>
      <c r="AJ758" s="16">
        <v>1454</v>
      </c>
      <c r="AL758" s="16">
        <v>4</v>
      </c>
      <c r="AM758" s="16">
        <v>209</v>
      </c>
      <c r="AN758" s="16">
        <v>214</v>
      </c>
      <c r="AO758" s="16">
        <v>214</v>
      </c>
      <c r="AP758" s="16">
        <v>3815843</v>
      </c>
      <c r="AQ758" s="16">
        <v>0</v>
      </c>
      <c r="AR758" s="16">
        <v>0</v>
      </c>
      <c r="AS758" s="16">
        <v>1382</v>
      </c>
      <c r="AU758" s="16">
        <v>5</v>
      </c>
      <c r="AV758" s="16">
        <v>212</v>
      </c>
      <c r="AW758" s="16">
        <v>15557768</v>
      </c>
      <c r="AX758" s="16">
        <v>18788</v>
      </c>
      <c r="AY758" s="16">
        <v>488</v>
      </c>
      <c r="AZ758" s="16">
        <v>1414</v>
      </c>
      <c r="BA758" s="16">
        <v>73530</v>
      </c>
    </row>
    <row r="759" spans="1:53">
      <c r="A759" s="15" t="s">
        <v>1344</v>
      </c>
      <c r="B759" s="15" t="s">
        <v>1345</v>
      </c>
      <c r="C759" s="15" t="s">
        <v>1346</v>
      </c>
      <c r="D759" s="15" t="s">
        <v>1347</v>
      </c>
      <c r="E759" s="15" t="s">
        <v>1347</v>
      </c>
      <c r="F759" s="15" t="s">
        <v>1702</v>
      </c>
      <c r="G759" s="15" t="s">
        <v>1914</v>
      </c>
      <c r="H759" s="15" t="s">
        <v>1349</v>
      </c>
      <c r="I759" s="15" t="s">
        <v>1373</v>
      </c>
      <c r="J759" s="15" t="s">
        <v>1641</v>
      </c>
      <c r="K759" s="16">
        <v>4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5" t="s">
        <v>1641</v>
      </c>
      <c r="T759" s="16">
        <v>4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C759" s="16">
        <v>4</v>
      </c>
      <c r="AD759" s="16">
        <v>215</v>
      </c>
      <c r="AE759" s="16">
        <v>215</v>
      </c>
      <c r="AF759" s="16">
        <v>210</v>
      </c>
      <c r="AG759" s="16">
        <v>4031678</v>
      </c>
      <c r="AH759" s="16">
        <v>0</v>
      </c>
      <c r="AI759" s="16">
        <v>0</v>
      </c>
      <c r="AJ759" s="16">
        <v>1454</v>
      </c>
      <c r="AL759" s="16">
        <v>4</v>
      </c>
      <c r="AM759" s="16">
        <v>209</v>
      </c>
      <c r="AN759" s="16">
        <v>214</v>
      </c>
      <c r="AO759" s="16">
        <v>214</v>
      </c>
      <c r="AP759" s="16">
        <v>3815843</v>
      </c>
      <c r="AQ759" s="16">
        <v>0</v>
      </c>
      <c r="AR759" s="16">
        <v>0</v>
      </c>
      <c r="AS759" s="16">
        <v>1382</v>
      </c>
      <c r="AT759" s="15" t="s">
        <v>1641</v>
      </c>
      <c r="AU759" s="16">
        <v>4</v>
      </c>
      <c r="AV759" s="16">
        <v>0</v>
      </c>
      <c r="AW759" s="16">
        <v>0</v>
      </c>
      <c r="AX759" s="16">
        <v>0</v>
      </c>
      <c r="AY759" s="16">
        <v>0</v>
      </c>
      <c r="AZ759" s="16">
        <v>0</v>
      </c>
      <c r="BA759" s="16">
        <v>0</v>
      </c>
    </row>
    <row r="760" spans="1:53">
      <c r="A760" s="15" t="s">
        <v>1344</v>
      </c>
      <c r="B760" s="15" t="s">
        <v>1345</v>
      </c>
      <c r="C760" s="15" t="s">
        <v>1346</v>
      </c>
      <c r="D760" s="15" t="s">
        <v>1347</v>
      </c>
      <c r="E760" s="15" t="s">
        <v>1347</v>
      </c>
      <c r="F760" s="15" t="s">
        <v>1702</v>
      </c>
      <c r="G760" s="15" t="s">
        <v>1915</v>
      </c>
      <c r="H760" s="15" t="s">
        <v>1349</v>
      </c>
      <c r="I760" s="15" t="s">
        <v>1375</v>
      </c>
      <c r="J760" s="15" t="s">
        <v>1641</v>
      </c>
      <c r="K760" s="16">
        <v>4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5" t="s">
        <v>1641</v>
      </c>
      <c r="T760" s="16">
        <v>4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C760" s="16">
        <v>4</v>
      </c>
      <c r="AD760" s="16">
        <v>215</v>
      </c>
      <c r="AE760" s="16">
        <v>215</v>
      </c>
      <c r="AF760" s="16">
        <v>210</v>
      </c>
      <c r="AG760" s="16">
        <v>4031678</v>
      </c>
      <c r="AH760" s="16">
        <v>0</v>
      </c>
      <c r="AI760" s="16">
        <v>0</v>
      </c>
      <c r="AJ760" s="16">
        <v>1454</v>
      </c>
      <c r="AL760" s="16">
        <v>4</v>
      </c>
      <c r="AM760" s="16">
        <v>209</v>
      </c>
      <c r="AN760" s="16">
        <v>214</v>
      </c>
      <c r="AO760" s="16">
        <v>214</v>
      </c>
      <c r="AP760" s="16">
        <v>3815843</v>
      </c>
      <c r="AQ760" s="16">
        <v>0</v>
      </c>
      <c r="AR760" s="16">
        <v>0</v>
      </c>
      <c r="AS760" s="16">
        <v>1382</v>
      </c>
      <c r="AT760" s="15" t="s">
        <v>1641</v>
      </c>
      <c r="AU760" s="16">
        <v>4</v>
      </c>
      <c r="AV760" s="16">
        <v>0</v>
      </c>
      <c r="AW760" s="16">
        <v>0</v>
      </c>
      <c r="AX760" s="16">
        <v>0</v>
      </c>
      <c r="AY760" s="16">
        <v>0</v>
      </c>
      <c r="AZ760" s="16">
        <v>0</v>
      </c>
      <c r="BA760" s="16">
        <v>0</v>
      </c>
    </row>
    <row r="761" spans="1:53">
      <c r="A761" s="15" t="s">
        <v>1344</v>
      </c>
      <c r="B761" s="15" t="s">
        <v>1345</v>
      </c>
      <c r="C761" s="15" t="s">
        <v>1346</v>
      </c>
      <c r="D761" s="15" t="s">
        <v>1347</v>
      </c>
      <c r="E761" s="15" t="s">
        <v>1347</v>
      </c>
      <c r="F761" s="15" t="s">
        <v>1702</v>
      </c>
      <c r="G761" s="15" t="s">
        <v>1916</v>
      </c>
      <c r="H761" s="15" t="s">
        <v>1349</v>
      </c>
      <c r="I761" s="15" t="s">
        <v>1373</v>
      </c>
      <c r="J761" s="15" t="s">
        <v>1641</v>
      </c>
      <c r="K761" s="16">
        <v>1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5" t="s">
        <v>1641</v>
      </c>
      <c r="T761" s="16">
        <v>1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5" t="s">
        <v>1365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5" t="s">
        <v>1365</v>
      </c>
      <c r="AL761" s="16">
        <v>0</v>
      </c>
      <c r="AM761" s="16">
        <v>0</v>
      </c>
      <c r="AN761" s="16">
        <v>0</v>
      </c>
      <c r="AO761" s="16">
        <v>0</v>
      </c>
      <c r="AP761" s="16">
        <v>0</v>
      </c>
      <c r="AQ761" s="16">
        <v>0</v>
      </c>
      <c r="AR761" s="16">
        <v>0</v>
      </c>
      <c r="AS761" s="16">
        <v>0</v>
      </c>
      <c r="AT761" s="15" t="s">
        <v>1641</v>
      </c>
      <c r="AU761" s="16">
        <v>1</v>
      </c>
      <c r="AV761" s="16">
        <v>0</v>
      </c>
      <c r="AW761" s="16">
        <v>0</v>
      </c>
      <c r="AX761" s="16">
        <v>0</v>
      </c>
      <c r="AY761" s="16">
        <v>0</v>
      </c>
      <c r="AZ761" s="16">
        <v>0</v>
      </c>
      <c r="BA761" s="16">
        <v>0</v>
      </c>
    </row>
    <row r="762" spans="1:53">
      <c r="A762" s="15" t="s">
        <v>1344</v>
      </c>
      <c r="B762" s="15" t="s">
        <v>1345</v>
      </c>
      <c r="C762" s="15" t="s">
        <v>1346</v>
      </c>
      <c r="D762" s="15" t="s">
        <v>1347</v>
      </c>
      <c r="E762" s="15" t="s">
        <v>1347</v>
      </c>
      <c r="F762" s="15" t="s">
        <v>1702</v>
      </c>
      <c r="G762" s="15" t="s">
        <v>1917</v>
      </c>
      <c r="H762" s="15" t="s">
        <v>1349</v>
      </c>
      <c r="I762" s="15" t="s">
        <v>1375</v>
      </c>
      <c r="J762" s="15" t="s">
        <v>1641</v>
      </c>
      <c r="K762" s="16">
        <v>1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5" t="s">
        <v>1641</v>
      </c>
      <c r="T762" s="16">
        <v>1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5" t="s">
        <v>1365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5" t="s">
        <v>1365</v>
      </c>
      <c r="AL762" s="16">
        <v>0</v>
      </c>
      <c r="AM762" s="16">
        <v>0</v>
      </c>
      <c r="AN762" s="16">
        <v>0</v>
      </c>
      <c r="AO762" s="16">
        <v>0</v>
      </c>
      <c r="AP762" s="16">
        <v>0</v>
      </c>
      <c r="AQ762" s="16">
        <v>0</v>
      </c>
      <c r="AR762" s="16">
        <v>0</v>
      </c>
      <c r="AS762" s="16">
        <v>0</v>
      </c>
      <c r="AT762" s="15" t="s">
        <v>1641</v>
      </c>
      <c r="AU762" s="16">
        <v>1</v>
      </c>
      <c r="AV762" s="16">
        <v>0</v>
      </c>
      <c r="AW762" s="16">
        <v>0</v>
      </c>
      <c r="AX762" s="16">
        <v>0</v>
      </c>
      <c r="AY762" s="16">
        <v>0</v>
      </c>
      <c r="AZ762" s="16">
        <v>0</v>
      </c>
      <c r="BA762" s="16">
        <v>0</v>
      </c>
    </row>
    <row r="763" spans="1:53">
      <c r="A763" s="15" t="s">
        <v>1344</v>
      </c>
      <c r="B763" s="15" t="s">
        <v>1345</v>
      </c>
      <c r="C763" s="15" t="s">
        <v>1346</v>
      </c>
      <c r="D763" s="15" t="s">
        <v>1347</v>
      </c>
      <c r="E763" s="15" t="s">
        <v>1347</v>
      </c>
      <c r="F763" s="15" t="s">
        <v>1702</v>
      </c>
      <c r="G763" s="15" t="s">
        <v>1371</v>
      </c>
      <c r="H763" s="15" t="s">
        <v>1349</v>
      </c>
      <c r="I763" s="15" t="s">
        <v>1367</v>
      </c>
      <c r="J763" s="15"/>
      <c r="K763" s="16">
        <v>95</v>
      </c>
      <c r="L763" s="16">
        <v>4054</v>
      </c>
      <c r="M763" s="16">
        <v>4117</v>
      </c>
      <c r="N763" s="16">
        <v>4139</v>
      </c>
      <c r="O763" s="16">
        <v>54682770</v>
      </c>
      <c r="P763" s="16">
        <v>4681559</v>
      </c>
      <c r="Q763" s="16">
        <v>254913</v>
      </c>
      <c r="R763" s="16">
        <v>1025</v>
      </c>
      <c r="S763" s="15"/>
      <c r="T763" s="16">
        <v>95</v>
      </c>
      <c r="U763" s="16">
        <v>4164</v>
      </c>
      <c r="V763" s="16">
        <v>4293</v>
      </c>
      <c r="W763" s="16">
        <v>4416</v>
      </c>
      <c r="X763" s="16">
        <v>53396615</v>
      </c>
      <c r="Y763" s="16">
        <v>1396393</v>
      </c>
      <c r="Z763" s="16">
        <v>80141</v>
      </c>
      <c r="AA763" s="16">
        <v>957</v>
      </c>
      <c r="AC763" s="16">
        <v>95</v>
      </c>
      <c r="AD763" s="16">
        <v>4731</v>
      </c>
      <c r="AE763" s="16">
        <v>4549</v>
      </c>
      <c r="AF763" s="16">
        <v>4976</v>
      </c>
      <c r="AG763" s="16">
        <v>59727607</v>
      </c>
      <c r="AH763" s="16">
        <v>3456694</v>
      </c>
      <c r="AI763" s="16">
        <v>208692</v>
      </c>
      <c r="AJ763" s="16">
        <v>967</v>
      </c>
      <c r="AL763" s="16">
        <v>96</v>
      </c>
      <c r="AM763" s="16">
        <v>4585</v>
      </c>
      <c r="AN763" s="16">
        <v>4421</v>
      </c>
      <c r="AO763" s="16">
        <v>4339</v>
      </c>
      <c r="AP763" s="16">
        <v>58470118</v>
      </c>
      <c r="AQ763" s="16">
        <v>1194250</v>
      </c>
      <c r="AR763" s="16">
        <v>70803</v>
      </c>
      <c r="AS763" s="16">
        <v>1011</v>
      </c>
      <c r="AU763" s="16">
        <v>95</v>
      </c>
      <c r="AV763" s="16">
        <v>4399</v>
      </c>
      <c r="AW763" s="16">
        <v>226277110</v>
      </c>
      <c r="AX763" s="16">
        <v>10728896</v>
      </c>
      <c r="AY763" s="16">
        <v>614549</v>
      </c>
      <c r="AZ763" s="16">
        <v>989</v>
      </c>
      <c r="BA763" s="16">
        <v>51442</v>
      </c>
    </row>
    <row r="764" spans="1:53">
      <c r="A764" s="15" t="s">
        <v>1344</v>
      </c>
      <c r="B764" s="15" t="s">
        <v>1345</v>
      </c>
      <c r="C764" s="15" t="s">
        <v>1346</v>
      </c>
      <c r="D764" s="15" t="s">
        <v>1347</v>
      </c>
      <c r="E764" s="15" t="s">
        <v>1347</v>
      </c>
      <c r="F764" s="15" t="s">
        <v>1702</v>
      </c>
      <c r="G764" s="15" t="s">
        <v>1471</v>
      </c>
      <c r="H764" s="15" t="s">
        <v>1349</v>
      </c>
      <c r="I764" s="15" t="s">
        <v>1369</v>
      </c>
      <c r="J764" s="15"/>
      <c r="K764" s="16">
        <v>77</v>
      </c>
      <c r="L764" s="16">
        <v>3090</v>
      </c>
      <c r="M764" s="16">
        <v>3142</v>
      </c>
      <c r="N764" s="16">
        <v>3172</v>
      </c>
      <c r="O764" s="16">
        <v>43288858</v>
      </c>
      <c r="P764" s="16">
        <v>4367622</v>
      </c>
      <c r="Q764" s="16">
        <v>241612</v>
      </c>
      <c r="R764" s="16">
        <v>1062</v>
      </c>
      <c r="S764" s="15"/>
      <c r="T764" s="16">
        <v>77</v>
      </c>
      <c r="U764" s="16">
        <v>3191</v>
      </c>
      <c r="V764" s="16">
        <v>3314</v>
      </c>
      <c r="W764" s="16">
        <v>3437</v>
      </c>
      <c r="X764" s="16">
        <v>42806497</v>
      </c>
      <c r="Y764" s="16">
        <v>1355594</v>
      </c>
      <c r="Z764" s="16">
        <v>78567</v>
      </c>
      <c r="AA764" s="16">
        <v>994</v>
      </c>
      <c r="AC764" s="16">
        <v>77</v>
      </c>
      <c r="AD764" s="16">
        <v>3744</v>
      </c>
      <c r="AE764" s="16">
        <v>3561</v>
      </c>
      <c r="AF764" s="16">
        <v>3985</v>
      </c>
      <c r="AG764" s="16">
        <v>47721481</v>
      </c>
      <c r="AH764" s="16">
        <v>3428832</v>
      </c>
      <c r="AI764" s="16">
        <v>207601</v>
      </c>
      <c r="AJ764" s="16">
        <v>975</v>
      </c>
      <c r="AL764" s="16">
        <v>78</v>
      </c>
      <c r="AM764" s="16">
        <v>3593</v>
      </c>
      <c r="AN764" s="16">
        <v>3424</v>
      </c>
      <c r="AO764" s="16">
        <v>3350</v>
      </c>
      <c r="AP764" s="16">
        <v>46947504</v>
      </c>
      <c r="AQ764" s="16">
        <v>1165467</v>
      </c>
      <c r="AR764" s="16">
        <v>70214</v>
      </c>
      <c r="AS764" s="16">
        <v>1045</v>
      </c>
      <c r="AU764" s="16">
        <v>77</v>
      </c>
      <c r="AV764" s="16">
        <v>3417</v>
      </c>
      <c r="AW764" s="16">
        <v>180764340</v>
      </c>
      <c r="AX764" s="16">
        <v>10317515</v>
      </c>
      <c r="AY764" s="16">
        <v>597994</v>
      </c>
      <c r="AZ764" s="16">
        <v>1017</v>
      </c>
      <c r="BA764" s="16">
        <v>52903</v>
      </c>
    </row>
    <row r="765" spans="1:53">
      <c r="A765" s="15" t="s">
        <v>1344</v>
      </c>
      <c r="B765" s="15" t="s">
        <v>1345</v>
      </c>
      <c r="C765" s="15" t="s">
        <v>1346</v>
      </c>
      <c r="D765" s="15" t="s">
        <v>1347</v>
      </c>
      <c r="E765" s="15" t="s">
        <v>1347</v>
      </c>
      <c r="F765" s="15" t="s">
        <v>1702</v>
      </c>
      <c r="G765" s="15" t="s">
        <v>1472</v>
      </c>
      <c r="H765" s="15" t="s">
        <v>1349</v>
      </c>
      <c r="I765" s="15" t="s">
        <v>1371</v>
      </c>
      <c r="J765" s="15"/>
      <c r="K765" s="16">
        <v>8</v>
      </c>
      <c r="L765" s="16">
        <v>261</v>
      </c>
      <c r="M765" s="16">
        <v>242</v>
      </c>
      <c r="N765" s="16">
        <v>246</v>
      </c>
      <c r="O765" s="16">
        <v>3092784</v>
      </c>
      <c r="P765" s="16">
        <v>438137</v>
      </c>
      <c r="Q765" s="16">
        <v>21741</v>
      </c>
      <c r="R765" s="16">
        <v>953</v>
      </c>
      <c r="S765" s="15"/>
      <c r="T765" s="16">
        <v>8</v>
      </c>
      <c r="U765" s="16">
        <v>241</v>
      </c>
      <c r="V765" s="16">
        <v>245</v>
      </c>
      <c r="W765" s="16">
        <v>247</v>
      </c>
      <c r="X765" s="16">
        <v>3242624</v>
      </c>
      <c r="Y765" s="16">
        <v>70465</v>
      </c>
      <c r="Z765" s="16">
        <v>3835</v>
      </c>
      <c r="AA765" s="16">
        <v>1021</v>
      </c>
      <c r="AC765" s="16">
        <v>8</v>
      </c>
      <c r="AD765" s="16">
        <v>257</v>
      </c>
      <c r="AE765" s="16">
        <v>258</v>
      </c>
      <c r="AF765" s="16">
        <v>255</v>
      </c>
      <c r="AG765" s="16">
        <v>3219890</v>
      </c>
      <c r="AH765" s="16">
        <v>15591</v>
      </c>
      <c r="AI765" s="16">
        <v>733</v>
      </c>
      <c r="AJ765" s="16">
        <v>965</v>
      </c>
      <c r="AL765" s="16">
        <v>8</v>
      </c>
      <c r="AM765" s="16">
        <v>253</v>
      </c>
      <c r="AN765" s="16">
        <v>257</v>
      </c>
      <c r="AO765" s="16">
        <v>256</v>
      </c>
      <c r="AP765" s="16">
        <v>3439914</v>
      </c>
      <c r="AQ765" s="16">
        <v>45965</v>
      </c>
      <c r="AR765" s="16">
        <v>2689</v>
      </c>
      <c r="AS765" s="16">
        <v>1036</v>
      </c>
      <c r="AU765" s="16">
        <v>8</v>
      </c>
      <c r="AV765" s="16">
        <v>252</v>
      </c>
      <c r="AW765" s="16">
        <v>12995212</v>
      </c>
      <c r="AX765" s="16">
        <v>570158</v>
      </c>
      <c r="AY765" s="16">
        <v>28998</v>
      </c>
      <c r="AZ765" s="16">
        <v>994</v>
      </c>
      <c r="BA765" s="16">
        <v>51671</v>
      </c>
    </row>
    <row r="766" spans="1:53">
      <c r="A766" s="15" t="s">
        <v>1344</v>
      </c>
      <c r="B766" s="15" t="s">
        <v>1345</v>
      </c>
      <c r="C766" s="15" t="s">
        <v>1346</v>
      </c>
      <c r="D766" s="15" t="s">
        <v>1347</v>
      </c>
      <c r="E766" s="15" t="s">
        <v>1347</v>
      </c>
      <c r="F766" s="15" t="s">
        <v>1702</v>
      </c>
      <c r="G766" s="15" t="s">
        <v>1473</v>
      </c>
      <c r="H766" s="15" t="s">
        <v>1349</v>
      </c>
      <c r="I766" s="15" t="s">
        <v>1373</v>
      </c>
      <c r="J766" s="15"/>
      <c r="K766" s="16">
        <v>8</v>
      </c>
      <c r="L766" s="16">
        <v>261</v>
      </c>
      <c r="M766" s="16">
        <v>242</v>
      </c>
      <c r="N766" s="16">
        <v>246</v>
      </c>
      <c r="O766" s="16">
        <v>3092784</v>
      </c>
      <c r="P766" s="16">
        <v>438137</v>
      </c>
      <c r="Q766" s="16">
        <v>21741</v>
      </c>
      <c r="R766" s="16">
        <v>953</v>
      </c>
      <c r="S766" s="15"/>
      <c r="T766" s="16">
        <v>8</v>
      </c>
      <c r="U766" s="16">
        <v>241</v>
      </c>
      <c r="V766" s="16">
        <v>245</v>
      </c>
      <c r="W766" s="16">
        <v>247</v>
      </c>
      <c r="X766" s="16">
        <v>3242624</v>
      </c>
      <c r="Y766" s="16">
        <v>70465</v>
      </c>
      <c r="Z766" s="16">
        <v>3835</v>
      </c>
      <c r="AA766" s="16">
        <v>1021</v>
      </c>
      <c r="AC766" s="16">
        <v>8</v>
      </c>
      <c r="AD766" s="16">
        <v>257</v>
      </c>
      <c r="AE766" s="16">
        <v>258</v>
      </c>
      <c r="AF766" s="16">
        <v>255</v>
      </c>
      <c r="AG766" s="16">
        <v>3219890</v>
      </c>
      <c r="AH766" s="16">
        <v>15591</v>
      </c>
      <c r="AI766" s="16">
        <v>733</v>
      </c>
      <c r="AJ766" s="16">
        <v>965</v>
      </c>
      <c r="AL766" s="16">
        <v>8</v>
      </c>
      <c r="AM766" s="16">
        <v>253</v>
      </c>
      <c r="AN766" s="16">
        <v>257</v>
      </c>
      <c r="AO766" s="16">
        <v>256</v>
      </c>
      <c r="AP766" s="16">
        <v>3439914</v>
      </c>
      <c r="AQ766" s="16">
        <v>45965</v>
      </c>
      <c r="AR766" s="16">
        <v>2689</v>
      </c>
      <c r="AS766" s="16">
        <v>1036</v>
      </c>
      <c r="AU766" s="16">
        <v>8</v>
      </c>
      <c r="AV766" s="16">
        <v>252</v>
      </c>
      <c r="AW766" s="16">
        <v>12995212</v>
      </c>
      <c r="AX766" s="16">
        <v>570158</v>
      </c>
      <c r="AY766" s="16">
        <v>28998</v>
      </c>
      <c r="AZ766" s="16">
        <v>994</v>
      </c>
      <c r="BA766" s="16">
        <v>51671</v>
      </c>
    </row>
    <row r="767" spans="1:53">
      <c r="A767" s="15" t="s">
        <v>1344</v>
      </c>
      <c r="B767" s="15" t="s">
        <v>1345</v>
      </c>
      <c r="C767" s="15" t="s">
        <v>1346</v>
      </c>
      <c r="D767" s="15" t="s">
        <v>1347</v>
      </c>
      <c r="E767" s="15" t="s">
        <v>1347</v>
      </c>
      <c r="F767" s="15" t="s">
        <v>1702</v>
      </c>
      <c r="G767" s="15" t="s">
        <v>1474</v>
      </c>
      <c r="H767" s="15" t="s">
        <v>1349</v>
      </c>
      <c r="I767" s="15" t="s">
        <v>1375</v>
      </c>
      <c r="J767" s="15"/>
      <c r="K767" s="16">
        <v>8</v>
      </c>
      <c r="L767" s="16">
        <v>261</v>
      </c>
      <c r="M767" s="16">
        <v>242</v>
      </c>
      <c r="N767" s="16">
        <v>246</v>
      </c>
      <c r="O767" s="16">
        <v>3092784</v>
      </c>
      <c r="P767" s="16">
        <v>438137</v>
      </c>
      <c r="Q767" s="16">
        <v>21741</v>
      </c>
      <c r="R767" s="16">
        <v>953</v>
      </c>
      <c r="S767" s="15"/>
      <c r="T767" s="16">
        <v>8</v>
      </c>
      <c r="U767" s="16">
        <v>241</v>
      </c>
      <c r="V767" s="16">
        <v>245</v>
      </c>
      <c r="W767" s="16">
        <v>247</v>
      </c>
      <c r="X767" s="16">
        <v>3242624</v>
      </c>
      <c r="Y767" s="16">
        <v>70465</v>
      </c>
      <c r="Z767" s="16">
        <v>3835</v>
      </c>
      <c r="AA767" s="16">
        <v>1021</v>
      </c>
      <c r="AC767" s="16">
        <v>8</v>
      </c>
      <c r="AD767" s="16">
        <v>257</v>
      </c>
      <c r="AE767" s="16">
        <v>258</v>
      </c>
      <c r="AF767" s="16">
        <v>255</v>
      </c>
      <c r="AG767" s="16">
        <v>3219890</v>
      </c>
      <c r="AH767" s="16">
        <v>15591</v>
      </c>
      <c r="AI767" s="16">
        <v>733</v>
      </c>
      <c r="AJ767" s="16">
        <v>965</v>
      </c>
      <c r="AL767" s="16">
        <v>8</v>
      </c>
      <c r="AM767" s="16">
        <v>253</v>
      </c>
      <c r="AN767" s="16">
        <v>257</v>
      </c>
      <c r="AO767" s="16">
        <v>256</v>
      </c>
      <c r="AP767" s="16">
        <v>3439914</v>
      </c>
      <c r="AQ767" s="16">
        <v>45965</v>
      </c>
      <c r="AR767" s="16">
        <v>2689</v>
      </c>
      <c r="AS767" s="16">
        <v>1036</v>
      </c>
      <c r="AU767" s="16">
        <v>8</v>
      </c>
      <c r="AV767" s="16">
        <v>252</v>
      </c>
      <c r="AW767" s="16">
        <v>12995212</v>
      </c>
      <c r="AX767" s="16">
        <v>570158</v>
      </c>
      <c r="AY767" s="16">
        <v>28998</v>
      </c>
      <c r="AZ767" s="16">
        <v>994</v>
      </c>
      <c r="BA767" s="16">
        <v>51671</v>
      </c>
    </row>
    <row r="768" spans="1:53">
      <c r="A768" s="15" t="s">
        <v>1344</v>
      </c>
      <c r="B768" s="15" t="s">
        <v>1345</v>
      </c>
      <c r="C768" s="15" t="s">
        <v>1346</v>
      </c>
      <c r="D768" s="15" t="s">
        <v>1347</v>
      </c>
      <c r="E768" s="15" t="s">
        <v>1347</v>
      </c>
      <c r="F768" s="15" t="s">
        <v>1702</v>
      </c>
      <c r="G768" s="15" t="s">
        <v>1478</v>
      </c>
      <c r="H768" s="15" t="s">
        <v>1349</v>
      </c>
      <c r="I768" s="15" t="s">
        <v>1371</v>
      </c>
      <c r="J768" s="15" t="s">
        <v>1641</v>
      </c>
      <c r="K768" s="16">
        <v>6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5" t="s">
        <v>1641</v>
      </c>
      <c r="T768" s="16">
        <v>6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5" t="s">
        <v>1641</v>
      </c>
      <c r="AC768" s="16">
        <v>6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L768" s="16">
        <v>7</v>
      </c>
      <c r="AM768" s="16">
        <v>843</v>
      </c>
      <c r="AN768" s="16">
        <v>840</v>
      </c>
      <c r="AO768" s="16">
        <v>857</v>
      </c>
      <c r="AP768" s="16">
        <v>16102476</v>
      </c>
      <c r="AQ768" s="16">
        <v>0</v>
      </c>
      <c r="AR768" s="16">
        <v>0</v>
      </c>
      <c r="AS768" s="16">
        <v>1463</v>
      </c>
      <c r="AU768" s="16">
        <v>6</v>
      </c>
      <c r="AV768" s="16">
        <v>715</v>
      </c>
      <c r="AW768" s="16">
        <v>57377582</v>
      </c>
      <c r="AX768" s="16">
        <v>0</v>
      </c>
      <c r="AY768" s="16">
        <v>0</v>
      </c>
      <c r="AZ768" s="16">
        <v>1542</v>
      </c>
      <c r="BA768" s="16">
        <v>80202</v>
      </c>
    </row>
    <row r="769" spans="1:53">
      <c r="A769" s="15" t="s">
        <v>1344</v>
      </c>
      <c r="B769" s="15" t="s">
        <v>1345</v>
      </c>
      <c r="C769" s="15" t="s">
        <v>1346</v>
      </c>
      <c r="D769" s="15" t="s">
        <v>1347</v>
      </c>
      <c r="E769" s="15" t="s">
        <v>1347</v>
      </c>
      <c r="F769" s="15" t="s">
        <v>1702</v>
      </c>
      <c r="G769" s="15" t="s">
        <v>1918</v>
      </c>
      <c r="H769" s="15" t="s">
        <v>1349</v>
      </c>
      <c r="I769" s="15" t="s">
        <v>1373</v>
      </c>
      <c r="J769" s="15" t="s">
        <v>1641</v>
      </c>
      <c r="K769" s="16">
        <v>1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6">
        <v>0</v>
      </c>
      <c r="R769" s="16">
        <v>0</v>
      </c>
      <c r="S769" s="15" t="s">
        <v>1641</v>
      </c>
      <c r="T769" s="16">
        <v>1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5" t="s">
        <v>1641</v>
      </c>
      <c r="AC769" s="16">
        <v>1</v>
      </c>
      <c r="AD769" s="16">
        <v>0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0</v>
      </c>
      <c r="AK769" s="15" t="s">
        <v>1641</v>
      </c>
      <c r="AL769" s="16">
        <v>1</v>
      </c>
      <c r="AM769" s="16">
        <v>0</v>
      </c>
      <c r="AN769" s="16">
        <v>0</v>
      </c>
      <c r="AO769" s="16">
        <v>0</v>
      </c>
      <c r="AP769" s="16">
        <v>0</v>
      </c>
      <c r="AQ769" s="16">
        <v>0</v>
      </c>
      <c r="AR769" s="16">
        <v>0</v>
      </c>
      <c r="AS769" s="16">
        <v>0</v>
      </c>
      <c r="AT769" s="15" t="s">
        <v>1641</v>
      </c>
      <c r="AU769" s="16">
        <v>1</v>
      </c>
      <c r="AV769" s="16">
        <v>0</v>
      </c>
      <c r="AW769" s="16">
        <v>0</v>
      </c>
      <c r="AX769" s="16">
        <v>0</v>
      </c>
      <c r="AY769" s="16">
        <v>0</v>
      </c>
      <c r="AZ769" s="16">
        <v>0</v>
      </c>
      <c r="BA769" s="16">
        <v>0</v>
      </c>
    </row>
    <row r="770" spans="1:53">
      <c r="A770" s="15" t="s">
        <v>1344</v>
      </c>
      <c r="B770" s="15" t="s">
        <v>1345</v>
      </c>
      <c r="C770" s="15" t="s">
        <v>1346</v>
      </c>
      <c r="D770" s="15" t="s">
        <v>1347</v>
      </c>
      <c r="E770" s="15" t="s">
        <v>1347</v>
      </c>
      <c r="F770" s="15" t="s">
        <v>1702</v>
      </c>
      <c r="G770" s="15" t="s">
        <v>1919</v>
      </c>
      <c r="H770" s="15" t="s">
        <v>1349</v>
      </c>
      <c r="I770" s="15" t="s">
        <v>1375</v>
      </c>
      <c r="J770" s="15" t="s">
        <v>1641</v>
      </c>
      <c r="K770" s="16">
        <v>1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5" t="s">
        <v>1641</v>
      </c>
      <c r="T770" s="16">
        <v>1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5" t="s">
        <v>1641</v>
      </c>
      <c r="AC770" s="16">
        <v>1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5" t="s">
        <v>1641</v>
      </c>
      <c r="AL770" s="16">
        <v>1</v>
      </c>
      <c r="AM770" s="16">
        <v>0</v>
      </c>
      <c r="AN770" s="16">
        <v>0</v>
      </c>
      <c r="AO770" s="16">
        <v>0</v>
      </c>
      <c r="AP770" s="16">
        <v>0</v>
      </c>
      <c r="AQ770" s="16">
        <v>0</v>
      </c>
      <c r="AR770" s="16">
        <v>0</v>
      </c>
      <c r="AS770" s="16">
        <v>0</v>
      </c>
      <c r="AT770" s="15" t="s">
        <v>1641</v>
      </c>
      <c r="AU770" s="16">
        <v>1</v>
      </c>
      <c r="AV770" s="16">
        <v>0</v>
      </c>
      <c r="AW770" s="16">
        <v>0</v>
      </c>
      <c r="AX770" s="16">
        <v>0</v>
      </c>
      <c r="AY770" s="16">
        <v>0</v>
      </c>
      <c r="AZ770" s="16">
        <v>0</v>
      </c>
      <c r="BA770" s="16">
        <v>0</v>
      </c>
    </row>
    <row r="771" spans="1:53">
      <c r="A771" s="15" t="s">
        <v>1344</v>
      </c>
      <c r="B771" s="15" t="s">
        <v>1345</v>
      </c>
      <c r="C771" s="15" t="s">
        <v>1346</v>
      </c>
      <c r="D771" s="15" t="s">
        <v>1347</v>
      </c>
      <c r="E771" s="15" t="s">
        <v>1347</v>
      </c>
      <c r="F771" s="15" t="s">
        <v>1702</v>
      </c>
      <c r="G771" s="15" t="s">
        <v>1920</v>
      </c>
      <c r="H771" s="15" t="s">
        <v>1349</v>
      </c>
      <c r="I771" s="15" t="s">
        <v>1373</v>
      </c>
      <c r="J771" s="15"/>
      <c r="K771" s="16">
        <v>3</v>
      </c>
      <c r="L771" s="16">
        <v>19</v>
      </c>
      <c r="M771" s="16">
        <v>19</v>
      </c>
      <c r="N771" s="16">
        <v>19</v>
      </c>
      <c r="O771" s="16">
        <v>266022</v>
      </c>
      <c r="P771" s="16">
        <v>0</v>
      </c>
      <c r="Q771" s="16">
        <v>0</v>
      </c>
      <c r="R771" s="16">
        <v>1077</v>
      </c>
      <c r="S771" s="15"/>
      <c r="T771" s="16">
        <v>3</v>
      </c>
      <c r="U771" s="16">
        <v>23</v>
      </c>
      <c r="V771" s="16">
        <v>23</v>
      </c>
      <c r="W771" s="16">
        <v>23</v>
      </c>
      <c r="X771" s="16">
        <v>296396</v>
      </c>
      <c r="Y771" s="16">
        <v>0</v>
      </c>
      <c r="Z771" s="16">
        <v>0</v>
      </c>
      <c r="AA771" s="16">
        <v>991</v>
      </c>
      <c r="AB771" s="15" t="s">
        <v>1641</v>
      </c>
      <c r="AC771" s="16">
        <v>3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5" t="s">
        <v>1641</v>
      </c>
      <c r="AL771" s="16">
        <v>4</v>
      </c>
      <c r="AM771" s="16">
        <v>0</v>
      </c>
      <c r="AN771" s="16">
        <v>0</v>
      </c>
      <c r="AO771" s="16">
        <v>0</v>
      </c>
      <c r="AP771" s="16">
        <v>0</v>
      </c>
      <c r="AQ771" s="16">
        <v>0</v>
      </c>
      <c r="AR771" s="16">
        <v>0</v>
      </c>
      <c r="AS771" s="16">
        <v>0</v>
      </c>
      <c r="AU771" s="16">
        <v>3</v>
      </c>
      <c r="AV771" s="16">
        <v>93</v>
      </c>
      <c r="AW771" s="16">
        <v>4280863</v>
      </c>
      <c r="AX771" s="16">
        <v>0</v>
      </c>
      <c r="AY771" s="16">
        <v>0</v>
      </c>
      <c r="AZ771" s="16">
        <v>882</v>
      </c>
      <c r="BA771" s="16">
        <v>45866</v>
      </c>
    </row>
    <row r="772" spans="1:53">
      <c r="A772" s="15" t="s">
        <v>1344</v>
      </c>
      <c r="B772" s="15" t="s">
        <v>1345</v>
      </c>
      <c r="C772" s="15" t="s">
        <v>1346</v>
      </c>
      <c r="D772" s="15" t="s">
        <v>1347</v>
      </c>
      <c r="E772" s="15" t="s">
        <v>1347</v>
      </c>
      <c r="F772" s="15" t="s">
        <v>1702</v>
      </c>
      <c r="G772" s="15" t="s">
        <v>1921</v>
      </c>
      <c r="H772" s="15" t="s">
        <v>1349</v>
      </c>
      <c r="I772" s="15" t="s">
        <v>1375</v>
      </c>
      <c r="J772" s="15"/>
      <c r="K772" s="16">
        <v>3</v>
      </c>
      <c r="L772" s="16">
        <v>19</v>
      </c>
      <c r="M772" s="16">
        <v>19</v>
      </c>
      <c r="N772" s="16">
        <v>19</v>
      </c>
      <c r="O772" s="16">
        <v>266022</v>
      </c>
      <c r="P772" s="16">
        <v>0</v>
      </c>
      <c r="Q772" s="16">
        <v>0</v>
      </c>
      <c r="R772" s="16">
        <v>1077</v>
      </c>
      <c r="S772" s="15"/>
      <c r="T772" s="16">
        <v>3</v>
      </c>
      <c r="U772" s="16">
        <v>23</v>
      </c>
      <c r="V772" s="16">
        <v>23</v>
      </c>
      <c r="W772" s="16">
        <v>23</v>
      </c>
      <c r="X772" s="16">
        <v>296396</v>
      </c>
      <c r="Y772" s="16">
        <v>0</v>
      </c>
      <c r="Z772" s="16">
        <v>0</v>
      </c>
      <c r="AA772" s="16">
        <v>991</v>
      </c>
      <c r="AB772" s="15" t="s">
        <v>1641</v>
      </c>
      <c r="AC772" s="16">
        <v>3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5" t="s">
        <v>1641</v>
      </c>
      <c r="AL772" s="16">
        <v>4</v>
      </c>
      <c r="AM772" s="16">
        <v>0</v>
      </c>
      <c r="AN772" s="16">
        <v>0</v>
      </c>
      <c r="AO772" s="16">
        <v>0</v>
      </c>
      <c r="AP772" s="16">
        <v>0</v>
      </c>
      <c r="AQ772" s="16">
        <v>0</v>
      </c>
      <c r="AR772" s="16">
        <v>0</v>
      </c>
      <c r="AS772" s="16">
        <v>0</v>
      </c>
      <c r="AU772" s="16">
        <v>3</v>
      </c>
      <c r="AV772" s="16">
        <v>93</v>
      </c>
      <c r="AW772" s="16">
        <v>4280863</v>
      </c>
      <c r="AX772" s="16">
        <v>0</v>
      </c>
      <c r="AY772" s="16">
        <v>0</v>
      </c>
      <c r="AZ772" s="16">
        <v>882</v>
      </c>
      <c r="BA772" s="16">
        <v>45866</v>
      </c>
    </row>
    <row r="773" spans="1:53">
      <c r="A773" s="15" t="s">
        <v>1344</v>
      </c>
      <c r="B773" s="15" t="s">
        <v>1345</v>
      </c>
      <c r="C773" s="15" t="s">
        <v>1346</v>
      </c>
      <c r="D773" s="15" t="s">
        <v>1347</v>
      </c>
      <c r="E773" s="15" t="s">
        <v>1347</v>
      </c>
      <c r="F773" s="15" t="s">
        <v>1702</v>
      </c>
      <c r="G773" s="15" t="s">
        <v>1922</v>
      </c>
      <c r="H773" s="15" t="s">
        <v>1349</v>
      </c>
      <c r="I773" s="15" t="s">
        <v>1373</v>
      </c>
      <c r="J773" s="15" t="s">
        <v>1641</v>
      </c>
      <c r="K773" s="16">
        <v>1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5" t="s">
        <v>1641</v>
      </c>
      <c r="T773" s="16">
        <v>1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5" t="s">
        <v>1641</v>
      </c>
      <c r="AC773" s="16">
        <v>1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5" t="s">
        <v>1641</v>
      </c>
      <c r="AL773" s="16">
        <v>1</v>
      </c>
      <c r="AM773" s="16">
        <v>0</v>
      </c>
      <c r="AN773" s="16">
        <v>0</v>
      </c>
      <c r="AO773" s="16">
        <v>0</v>
      </c>
      <c r="AP773" s="16">
        <v>0</v>
      </c>
      <c r="AQ773" s="16">
        <v>0</v>
      </c>
      <c r="AR773" s="16">
        <v>0</v>
      </c>
      <c r="AS773" s="16">
        <v>0</v>
      </c>
      <c r="AT773" s="15" t="s">
        <v>1641</v>
      </c>
      <c r="AU773" s="16">
        <v>1</v>
      </c>
      <c r="AV773" s="16">
        <v>0</v>
      </c>
      <c r="AW773" s="16">
        <v>0</v>
      </c>
      <c r="AX773" s="16">
        <v>0</v>
      </c>
      <c r="AY773" s="16">
        <v>0</v>
      </c>
      <c r="AZ773" s="16">
        <v>0</v>
      </c>
      <c r="BA773" s="16">
        <v>0</v>
      </c>
    </row>
    <row r="774" spans="1:53">
      <c r="A774" s="15" t="s">
        <v>1344</v>
      </c>
      <c r="B774" s="15" t="s">
        <v>1345</v>
      </c>
      <c r="C774" s="15" t="s">
        <v>1346</v>
      </c>
      <c r="D774" s="15" t="s">
        <v>1347</v>
      </c>
      <c r="E774" s="15" t="s">
        <v>1347</v>
      </c>
      <c r="F774" s="15" t="s">
        <v>1702</v>
      </c>
      <c r="G774" s="15" t="s">
        <v>1923</v>
      </c>
      <c r="H774" s="15" t="s">
        <v>1349</v>
      </c>
      <c r="I774" s="15" t="s">
        <v>1375</v>
      </c>
      <c r="J774" s="15" t="s">
        <v>1641</v>
      </c>
      <c r="K774" s="16">
        <v>1</v>
      </c>
      <c r="L774" s="16">
        <v>0</v>
      </c>
      <c r="M774" s="16">
        <v>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5" t="s">
        <v>1641</v>
      </c>
      <c r="T774" s="16">
        <v>1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5" t="s">
        <v>1641</v>
      </c>
      <c r="AC774" s="16">
        <v>1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5" t="s">
        <v>1641</v>
      </c>
      <c r="AL774" s="16">
        <v>1</v>
      </c>
      <c r="AM774" s="16">
        <v>0</v>
      </c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5" t="s">
        <v>1641</v>
      </c>
      <c r="AU774" s="16">
        <v>1</v>
      </c>
      <c r="AV774" s="16">
        <v>0</v>
      </c>
      <c r="AW774" s="16">
        <v>0</v>
      </c>
      <c r="AX774" s="16">
        <v>0</v>
      </c>
      <c r="AY774" s="16">
        <v>0</v>
      </c>
      <c r="AZ774" s="16">
        <v>0</v>
      </c>
      <c r="BA774" s="16">
        <v>0</v>
      </c>
    </row>
    <row r="775" spans="1:53">
      <c r="A775" s="15" t="s">
        <v>1344</v>
      </c>
      <c r="B775" s="15" t="s">
        <v>1345</v>
      </c>
      <c r="C775" s="15" t="s">
        <v>1346</v>
      </c>
      <c r="D775" s="15" t="s">
        <v>1347</v>
      </c>
      <c r="E775" s="15" t="s">
        <v>1347</v>
      </c>
      <c r="F775" s="15" t="s">
        <v>1702</v>
      </c>
      <c r="G775" s="15" t="s">
        <v>1479</v>
      </c>
      <c r="H775" s="15" t="s">
        <v>1349</v>
      </c>
      <c r="I775" s="15" t="s">
        <v>1373</v>
      </c>
      <c r="J775" s="15" t="s">
        <v>1641</v>
      </c>
      <c r="K775" s="16">
        <v>1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5" t="s">
        <v>1641</v>
      </c>
      <c r="T775" s="16">
        <v>1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5" t="s">
        <v>1641</v>
      </c>
      <c r="AC775" s="16">
        <v>1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5" t="s">
        <v>1641</v>
      </c>
      <c r="AL775" s="16">
        <v>1</v>
      </c>
      <c r="AM775" s="16">
        <v>0</v>
      </c>
      <c r="AN775" s="16">
        <v>0</v>
      </c>
      <c r="AO775" s="16">
        <v>0</v>
      </c>
      <c r="AP775" s="16">
        <v>0</v>
      </c>
      <c r="AQ775" s="16">
        <v>0</v>
      </c>
      <c r="AR775" s="16">
        <v>0</v>
      </c>
      <c r="AS775" s="16">
        <v>0</v>
      </c>
      <c r="AT775" s="15" t="s">
        <v>1641</v>
      </c>
      <c r="AU775" s="16">
        <v>1</v>
      </c>
      <c r="AV775" s="16">
        <v>0</v>
      </c>
      <c r="AW775" s="16">
        <v>0</v>
      </c>
      <c r="AX775" s="16">
        <v>0</v>
      </c>
      <c r="AY775" s="16">
        <v>0</v>
      </c>
      <c r="AZ775" s="16">
        <v>0</v>
      </c>
      <c r="BA775" s="16">
        <v>0</v>
      </c>
    </row>
    <row r="776" spans="1:53">
      <c r="A776" s="15" t="s">
        <v>1344</v>
      </c>
      <c r="B776" s="15" t="s">
        <v>1345</v>
      </c>
      <c r="C776" s="15" t="s">
        <v>1346</v>
      </c>
      <c r="D776" s="15" t="s">
        <v>1347</v>
      </c>
      <c r="E776" s="15" t="s">
        <v>1347</v>
      </c>
      <c r="F776" s="15" t="s">
        <v>1702</v>
      </c>
      <c r="G776" s="15" t="s">
        <v>1924</v>
      </c>
      <c r="H776" s="15" t="s">
        <v>1349</v>
      </c>
      <c r="I776" s="15" t="s">
        <v>1375</v>
      </c>
      <c r="J776" s="15" t="s">
        <v>1641</v>
      </c>
      <c r="K776" s="16">
        <v>1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5" t="s">
        <v>1641</v>
      </c>
      <c r="T776" s="16">
        <v>1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5" t="s">
        <v>1641</v>
      </c>
      <c r="AC776" s="16">
        <v>1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5" t="s">
        <v>1641</v>
      </c>
      <c r="AL776" s="16">
        <v>1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5" t="s">
        <v>1641</v>
      </c>
      <c r="AU776" s="16">
        <v>1</v>
      </c>
      <c r="AV776" s="16">
        <v>0</v>
      </c>
      <c r="AW776" s="16">
        <v>0</v>
      </c>
      <c r="AX776" s="16">
        <v>0</v>
      </c>
      <c r="AY776" s="16">
        <v>0</v>
      </c>
      <c r="AZ776" s="16">
        <v>0</v>
      </c>
      <c r="BA776" s="16">
        <v>0</v>
      </c>
    </row>
    <row r="777" spans="1:53">
      <c r="A777" s="15" t="s">
        <v>1344</v>
      </c>
      <c r="B777" s="15" t="s">
        <v>1345</v>
      </c>
      <c r="C777" s="15" t="s">
        <v>1346</v>
      </c>
      <c r="D777" s="15" t="s">
        <v>1347</v>
      </c>
      <c r="E777" s="15" t="s">
        <v>1347</v>
      </c>
      <c r="F777" s="15" t="s">
        <v>1702</v>
      </c>
      <c r="G777" s="15" t="s">
        <v>1481</v>
      </c>
      <c r="H777" s="15" t="s">
        <v>1349</v>
      </c>
      <c r="I777" s="15" t="s">
        <v>1371</v>
      </c>
      <c r="J777" s="15" t="s">
        <v>1641</v>
      </c>
      <c r="K777" s="16">
        <v>3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5" t="s">
        <v>1641</v>
      </c>
      <c r="T777" s="16">
        <v>3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C777" s="16">
        <v>3</v>
      </c>
      <c r="AD777" s="16">
        <v>256</v>
      </c>
      <c r="AE777" s="16">
        <v>47</v>
      </c>
      <c r="AF777" s="16">
        <v>82</v>
      </c>
      <c r="AG777" s="16">
        <v>647881</v>
      </c>
      <c r="AH777" s="16">
        <v>11752</v>
      </c>
      <c r="AI777" s="16">
        <v>387</v>
      </c>
      <c r="AJ777" s="16">
        <v>388</v>
      </c>
      <c r="AK777" s="15" t="s">
        <v>1641</v>
      </c>
      <c r="AL777" s="16">
        <v>3</v>
      </c>
      <c r="AM777" s="16">
        <v>0</v>
      </c>
      <c r="AN777" s="16">
        <v>0</v>
      </c>
      <c r="AO777" s="16">
        <v>0</v>
      </c>
      <c r="AP777" s="16">
        <v>0</v>
      </c>
      <c r="AQ777" s="16">
        <v>0</v>
      </c>
      <c r="AR777" s="16">
        <v>0</v>
      </c>
      <c r="AS777" s="16">
        <v>0</v>
      </c>
      <c r="AT777" s="15" t="s">
        <v>1641</v>
      </c>
      <c r="AU777" s="16">
        <v>3</v>
      </c>
      <c r="AV777" s="16">
        <v>0</v>
      </c>
      <c r="AW777" s="16">
        <v>0</v>
      </c>
      <c r="AX777" s="16">
        <v>0</v>
      </c>
      <c r="AY777" s="16">
        <v>0</v>
      </c>
      <c r="AZ777" s="16">
        <v>0</v>
      </c>
      <c r="BA777" s="16">
        <v>0</v>
      </c>
    </row>
    <row r="778" spans="1:53">
      <c r="A778" s="15" t="s">
        <v>1344</v>
      </c>
      <c r="B778" s="15" t="s">
        <v>1345</v>
      </c>
      <c r="C778" s="15" t="s">
        <v>1346</v>
      </c>
      <c r="D778" s="15" t="s">
        <v>1347</v>
      </c>
      <c r="E778" s="15" t="s">
        <v>1347</v>
      </c>
      <c r="F778" s="15" t="s">
        <v>1702</v>
      </c>
      <c r="G778" s="15" t="s">
        <v>1482</v>
      </c>
      <c r="H778" s="15" t="s">
        <v>1349</v>
      </c>
      <c r="I778" s="15" t="s">
        <v>1373</v>
      </c>
      <c r="J778" s="15" t="s">
        <v>1641</v>
      </c>
      <c r="K778" s="16">
        <v>3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5" t="s">
        <v>1641</v>
      </c>
      <c r="T778" s="16">
        <v>3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C778" s="16">
        <v>3</v>
      </c>
      <c r="AD778" s="16">
        <v>256</v>
      </c>
      <c r="AE778" s="16">
        <v>47</v>
      </c>
      <c r="AF778" s="16">
        <v>82</v>
      </c>
      <c r="AG778" s="16">
        <v>647881</v>
      </c>
      <c r="AH778" s="16">
        <v>11752</v>
      </c>
      <c r="AI778" s="16">
        <v>387</v>
      </c>
      <c r="AJ778" s="16">
        <v>388</v>
      </c>
      <c r="AK778" s="15" t="s">
        <v>1641</v>
      </c>
      <c r="AL778" s="16">
        <v>3</v>
      </c>
      <c r="AM778" s="16">
        <v>0</v>
      </c>
      <c r="AN778" s="16">
        <v>0</v>
      </c>
      <c r="AO778" s="16">
        <v>0</v>
      </c>
      <c r="AP778" s="16">
        <v>0</v>
      </c>
      <c r="AQ778" s="16">
        <v>0</v>
      </c>
      <c r="AR778" s="16">
        <v>0</v>
      </c>
      <c r="AS778" s="16">
        <v>0</v>
      </c>
      <c r="AT778" s="15" t="s">
        <v>1641</v>
      </c>
      <c r="AU778" s="16">
        <v>3</v>
      </c>
      <c r="AV778" s="16">
        <v>0</v>
      </c>
      <c r="AW778" s="16">
        <v>0</v>
      </c>
      <c r="AX778" s="16">
        <v>0</v>
      </c>
      <c r="AY778" s="16">
        <v>0</v>
      </c>
      <c r="AZ778" s="16">
        <v>0</v>
      </c>
      <c r="BA778" s="16">
        <v>0</v>
      </c>
    </row>
    <row r="779" spans="1:53">
      <c r="A779" s="15" t="s">
        <v>1344</v>
      </c>
      <c r="B779" s="15" t="s">
        <v>1345</v>
      </c>
      <c r="C779" s="15" t="s">
        <v>1346</v>
      </c>
      <c r="D779" s="15" t="s">
        <v>1347</v>
      </c>
      <c r="E779" s="15" t="s">
        <v>1347</v>
      </c>
      <c r="F779" s="15" t="s">
        <v>1702</v>
      </c>
      <c r="G779" s="15" t="s">
        <v>1925</v>
      </c>
      <c r="H779" s="15" t="s">
        <v>1349</v>
      </c>
      <c r="I779" s="15" t="s">
        <v>1375</v>
      </c>
      <c r="J779" s="15" t="s">
        <v>1641</v>
      </c>
      <c r="K779" s="16">
        <v>1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5" t="s">
        <v>1641</v>
      </c>
      <c r="T779" s="16">
        <v>1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5" t="s">
        <v>1641</v>
      </c>
      <c r="AC779" s="16">
        <v>1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5" t="s">
        <v>1641</v>
      </c>
      <c r="AL779" s="16">
        <v>1</v>
      </c>
      <c r="AM779" s="16">
        <v>0</v>
      </c>
      <c r="AN779" s="16">
        <v>0</v>
      </c>
      <c r="AO779" s="16">
        <v>0</v>
      </c>
      <c r="AP779" s="16">
        <v>0</v>
      </c>
      <c r="AQ779" s="16">
        <v>0</v>
      </c>
      <c r="AR779" s="16">
        <v>0</v>
      </c>
      <c r="AS779" s="16">
        <v>0</v>
      </c>
      <c r="AT779" s="15" t="s">
        <v>1641</v>
      </c>
      <c r="AU779" s="16">
        <v>1</v>
      </c>
      <c r="AV779" s="16">
        <v>0</v>
      </c>
      <c r="AW779" s="16">
        <v>0</v>
      </c>
      <c r="AX779" s="16">
        <v>0</v>
      </c>
      <c r="AY779" s="16">
        <v>0</v>
      </c>
      <c r="AZ779" s="16">
        <v>0</v>
      </c>
      <c r="BA779" s="16">
        <v>0</v>
      </c>
    </row>
    <row r="780" spans="1:53">
      <c r="A780" s="15" t="s">
        <v>1344</v>
      </c>
      <c r="B780" s="15" t="s">
        <v>1345</v>
      </c>
      <c r="C780" s="15" t="s">
        <v>1346</v>
      </c>
      <c r="D780" s="15" t="s">
        <v>1347</v>
      </c>
      <c r="E780" s="15" t="s">
        <v>1347</v>
      </c>
      <c r="F780" s="15" t="s">
        <v>1702</v>
      </c>
      <c r="G780" s="15" t="s">
        <v>1483</v>
      </c>
      <c r="H780" s="15" t="s">
        <v>1349</v>
      </c>
      <c r="I780" s="15" t="s">
        <v>1375</v>
      </c>
      <c r="J780" s="15" t="s">
        <v>1641</v>
      </c>
      <c r="K780" s="16">
        <v>2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5" t="s">
        <v>1641</v>
      </c>
      <c r="T780" s="16">
        <v>2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5" t="s">
        <v>1641</v>
      </c>
      <c r="AC780" s="16">
        <v>2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5" t="s">
        <v>1641</v>
      </c>
      <c r="AL780" s="16">
        <v>2</v>
      </c>
      <c r="AM780" s="16">
        <v>0</v>
      </c>
      <c r="AN780" s="16">
        <v>0</v>
      </c>
      <c r="AO780" s="16">
        <v>0</v>
      </c>
      <c r="AP780" s="16">
        <v>0</v>
      </c>
      <c r="AQ780" s="16">
        <v>0</v>
      </c>
      <c r="AR780" s="16">
        <v>0</v>
      </c>
      <c r="AS780" s="16">
        <v>0</v>
      </c>
      <c r="AT780" s="15" t="s">
        <v>1641</v>
      </c>
      <c r="AU780" s="16">
        <v>2</v>
      </c>
      <c r="AV780" s="16">
        <v>0</v>
      </c>
      <c r="AW780" s="16">
        <v>0</v>
      </c>
      <c r="AX780" s="16">
        <v>0</v>
      </c>
      <c r="AY780" s="16">
        <v>0</v>
      </c>
      <c r="AZ780" s="16">
        <v>0</v>
      </c>
      <c r="BA780" s="16">
        <v>0</v>
      </c>
    </row>
    <row r="781" spans="1:53">
      <c r="A781" s="15" t="s">
        <v>1344</v>
      </c>
      <c r="B781" s="15" t="s">
        <v>1345</v>
      </c>
      <c r="C781" s="15" t="s">
        <v>1346</v>
      </c>
      <c r="D781" s="15" t="s">
        <v>1347</v>
      </c>
      <c r="E781" s="15" t="s">
        <v>1347</v>
      </c>
      <c r="F781" s="15" t="s">
        <v>1702</v>
      </c>
      <c r="G781" s="15" t="s">
        <v>1926</v>
      </c>
      <c r="H781" s="15" t="s">
        <v>1349</v>
      </c>
      <c r="I781" s="15" t="s">
        <v>1371</v>
      </c>
      <c r="J781" s="15" t="s">
        <v>1641</v>
      </c>
      <c r="K781" s="16">
        <v>3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5" t="s">
        <v>1641</v>
      </c>
      <c r="T781" s="16">
        <v>3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5" t="s">
        <v>1641</v>
      </c>
      <c r="AC781" s="16">
        <v>3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5" t="s">
        <v>1641</v>
      </c>
      <c r="AL781" s="16">
        <v>3</v>
      </c>
      <c r="AM781" s="16">
        <v>0</v>
      </c>
      <c r="AN781" s="16">
        <v>0</v>
      </c>
      <c r="AO781" s="16">
        <v>0</v>
      </c>
      <c r="AP781" s="16">
        <v>0</v>
      </c>
      <c r="AQ781" s="16">
        <v>0</v>
      </c>
      <c r="AR781" s="16">
        <v>0</v>
      </c>
      <c r="AS781" s="16">
        <v>0</v>
      </c>
      <c r="AT781" s="15" t="s">
        <v>1641</v>
      </c>
      <c r="AU781" s="16">
        <v>3</v>
      </c>
      <c r="AV781" s="16">
        <v>0</v>
      </c>
      <c r="AW781" s="16">
        <v>0</v>
      </c>
      <c r="AX781" s="16">
        <v>0</v>
      </c>
      <c r="AY781" s="16">
        <v>0</v>
      </c>
      <c r="AZ781" s="16">
        <v>0</v>
      </c>
      <c r="BA781" s="16">
        <v>0</v>
      </c>
    </row>
    <row r="782" spans="1:53">
      <c r="A782" s="15" t="s">
        <v>1344</v>
      </c>
      <c r="B782" s="15" t="s">
        <v>1345</v>
      </c>
      <c r="C782" s="15" t="s">
        <v>1346</v>
      </c>
      <c r="D782" s="15" t="s">
        <v>1347</v>
      </c>
      <c r="E782" s="15" t="s">
        <v>1347</v>
      </c>
      <c r="F782" s="15" t="s">
        <v>1702</v>
      </c>
      <c r="G782" s="15" t="s">
        <v>1927</v>
      </c>
      <c r="H782" s="15" t="s">
        <v>1349</v>
      </c>
      <c r="I782" s="15" t="s">
        <v>1373</v>
      </c>
      <c r="J782" s="15" t="s">
        <v>1641</v>
      </c>
      <c r="K782" s="16">
        <v>2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5" t="s">
        <v>1641</v>
      </c>
      <c r="T782" s="16">
        <v>2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5" t="s">
        <v>1641</v>
      </c>
      <c r="AC782" s="16">
        <v>2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5" t="s">
        <v>1641</v>
      </c>
      <c r="AL782" s="16">
        <v>2</v>
      </c>
      <c r="AM782" s="16">
        <v>0</v>
      </c>
      <c r="AN782" s="16">
        <v>0</v>
      </c>
      <c r="AO782" s="16">
        <v>0</v>
      </c>
      <c r="AP782" s="16">
        <v>0</v>
      </c>
      <c r="AQ782" s="16">
        <v>0</v>
      </c>
      <c r="AR782" s="16">
        <v>0</v>
      </c>
      <c r="AS782" s="16">
        <v>0</v>
      </c>
      <c r="AT782" s="15" t="s">
        <v>1641</v>
      </c>
      <c r="AU782" s="16">
        <v>2</v>
      </c>
      <c r="AV782" s="16">
        <v>0</v>
      </c>
      <c r="AW782" s="16">
        <v>0</v>
      </c>
      <c r="AX782" s="16">
        <v>0</v>
      </c>
      <c r="AY782" s="16">
        <v>0</v>
      </c>
      <c r="AZ782" s="16">
        <v>0</v>
      </c>
      <c r="BA782" s="16">
        <v>0</v>
      </c>
    </row>
    <row r="783" spans="1:53">
      <c r="A783" s="15" t="s">
        <v>1344</v>
      </c>
      <c r="B783" s="15" t="s">
        <v>1345</v>
      </c>
      <c r="C783" s="15" t="s">
        <v>1346</v>
      </c>
      <c r="D783" s="15" t="s">
        <v>1347</v>
      </c>
      <c r="E783" s="15" t="s">
        <v>1347</v>
      </c>
      <c r="F783" s="15" t="s">
        <v>1702</v>
      </c>
      <c r="G783" s="15" t="s">
        <v>1928</v>
      </c>
      <c r="H783" s="15" t="s">
        <v>1349</v>
      </c>
      <c r="I783" s="15" t="s">
        <v>1375</v>
      </c>
      <c r="J783" s="15" t="s">
        <v>1641</v>
      </c>
      <c r="K783" s="16">
        <v>2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5" t="s">
        <v>1641</v>
      </c>
      <c r="T783" s="16">
        <v>2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5" t="s">
        <v>1641</v>
      </c>
      <c r="AC783" s="16">
        <v>2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5" t="s">
        <v>1641</v>
      </c>
      <c r="AL783" s="16">
        <v>2</v>
      </c>
      <c r="AM783" s="16">
        <v>0</v>
      </c>
      <c r="AN783" s="16">
        <v>0</v>
      </c>
      <c r="AO783" s="16">
        <v>0</v>
      </c>
      <c r="AP783" s="16">
        <v>0</v>
      </c>
      <c r="AQ783" s="16">
        <v>0</v>
      </c>
      <c r="AR783" s="16">
        <v>0</v>
      </c>
      <c r="AS783" s="16">
        <v>0</v>
      </c>
      <c r="AT783" s="15" t="s">
        <v>1641</v>
      </c>
      <c r="AU783" s="16">
        <v>2</v>
      </c>
      <c r="AV783" s="16">
        <v>0</v>
      </c>
      <c r="AW783" s="16">
        <v>0</v>
      </c>
      <c r="AX783" s="16">
        <v>0</v>
      </c>
      <c r="AY783" s="16">
        <v>0</v>
      </c>
      <c r="AZ783" s="16">
        <v>0</v>
      </c>
      <c r="BA783" s="16">
        <v>0</v>
      </c>
    </row>
    <row r="784" spans="1:53">
      <c r="A784" s="15" t="s">
        <v>1344</v>
      </c>
      <c r="B784" s="15" t="s">
        <v>1345</v>
      </c>
      <c r="C784" s="15" t="s">
        <v>1346</v>
      </c>
      <c r="D784" s="15" t="s">
        <v>1347</v>
      </c>
      <c r="E784" s="15" t="s">
        <v>1347</v>
      </c>
      <c r="F784" s="15" t="s">
        <v>1702</v>
      </c>
      <c r="G784" s="15" t="s">
        <v>1929</v>
      </c>
      <c r="H784" s="15" t="s">
        <v>1349</v>
      </c>
      <c r="I784" s="15" t="s">
        <v>1373</v>
      </c>
      <c r="J784" s="15" t="s">
        <v>1641</v>
      </c>
      <c r="K784" s="16">
        <v>1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5" t="s">
        <v>1641</v>
      </c>
      <c r="T784" s="16">
        <v>1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5" t="s">
        <v>1641</v>
      </c>
      <c r="AC784" s="16">
        <v>1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5" t="s">
        <v>1641</v>
      </c>
      <c r="AL784" s="16">
        <v>1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5" t="s">
        <v>1641</v>
      </c>
      <c r="AU784" s="16">
        <v>1</v>
      </c>
      <c r="AV784" s="16">
        <v>0</v>
      </c>
      <c r="AW784" s="16">
        <v>0</v>
      </c>
      <c r="AX784" s="16">
        <v>0</v>
      </c>
      <c r="AY784" s="16">
        <v>0</v>
      </c>
      <c r="AZ784" s="16">
        <v>0</v>
      </c>
      <c r="BA784" s="16">
        <v>0</v>
      </c>
    </row>
    <row r="785" spans="1:53">
      <c r="A785" s="15" t="s">
        <v>1344</v>
      </c>
      <c r="B785" s="15" t="s">
        <v>1345</v>
      </c>
      <c r="C785" s="15" t="s">
        <v>1346</v>
      </c>
      <c r="D785" s="15" t="s">
        <v>1347</v>
      </c>
      <c r="E785" s="15" t="s">
        <v>1347</v>
      </c>
      <c r="F785" s="15" t="s">
        <v>1702</v>
      </c>
      <c r="G785" s="15" t="s">
        <v>1930</v>
      </c>
      <c r="H785" s="15" t="s">
        <v>1349</v>
      </c>
      <c r="I785" s="15" t="s">
        <v>1375</v>
      </c>
      <c r="J785" s="15" t="s">
        <v>1641</v>
      </c>
      <c r="K785" s="16">
        <v>1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v>0</v>
      </c>
      <c r="S785" s="15" t="s">
        <v>1641</v>
      </c>
      <c r="T785" s="16">
        <v>1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5" t="s">
        <v>1641</v>
      </c>
      <c r="AC785" s="16">
        <v>1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5" t="s">
        <v>1641</v>
      </c>
      <c r="AL785" s="16">
        <v>1</v>
      </c>
      <c r="AM785" s="16">
        <v>0</v>
      </c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5" t="s">
        <v>1641</v>
      </c>
      <c r="AU785" s="16">
        <v>1</v>
      </c>
      <c r="AV785" s="16">
        <v>0</v>
      </c>
      <c r="AW785" s="16">
        <v>0</v>
      </c>
      <c r="AX785" s="16">
        <v>0</v>
      </c>
      <c r="AY785" s="16">
        <v>0</v>
      </c>
      <c r="AZ785" s="16">
        <v>0</v>
      </c>
      <c r="BA785" s="16">
        <v>0</v>
      </c>
    </row>
    <row r="786" spans="1:53">
      <c r="A786" s="15" t="s">
        <v>1344</v>
      </c>
      <c r="B786" s="15" t="s">
        <v>1345</v>
      </c>
      <c r="C786" s="15" t="s">
        <v>1346</v>
      </c>
      <c r="D786" s="15" t="s">
        <v>1347</v>
      </c>
      <c r="E786" s="15" t="s">
        <v>1347</v>
      </c>
      <c r="F786" s="15" t="s">
        <v>1702</v>
      </c>
      <c r="G786" s="15" t="s">
        <v>1484</v>
      </c>
      <c r="H786" s="15" t="s">
        <v>1349</v>
      </c>
      <c r="I786" s="15" t="s">
        <v>1371</v>
      </c>
      <c r="J786" s="15"/>
      <c r="K786" s="16">
        <v>53</v>
      </c>
      <c r="L786" s="16">
        <v>1309</v>
      </c>
      <c r="M786" s="16">
        <v>1348</v>
      </c>
      <c r="N786" s="16">
        <v>1377</v>
      </c>
      <c r="O786" s="16">
        <v>15809065</v>
      </c>
      <c r="P786" s="16">
        <v>2183523</v>
      </c>
      <c r="Q786" s="16">
        <v>120575</v>
      </c>
      <c r="R786" s="16">
        <v>904</v>
      </c>
      <c r="S786" s="15"/>
      <c r="T786" s="16">
        <v>53</v>
      </c>
      <c r="U786" s="16">
        <v>1422</v>
      </c>
      <c r="V786" s="16">
        <v>1479</v>
      </c>
      <c r="W786" s="16">
        <v>1565</v>
      </c>
      <c r="X786" s="16">
        <v>14660013</v>
      </c>
      <c r="Y786" s="16">
        <v>706183</v>
      </c>
      <c r="Z786" s="16">
        <v>40925</v>
      </c>
      <c r="AA786" s="16">
        <v>758</v>
      </c>
      <c r="AC786" s="16">
        <v>53</v>
      </c>
      <c r="AD786" s="16">
        <v>1570</v>
      </c>
      <c r="AE786" s="16">
        <v>1543</v>
      </c>
      <c r="AF786" s="16">
        <v>1555</v>
      </c>
      <c r="AG786" s="16">
        <v>14894895</v>
      </c>
      <c r="AH786" s="16">
        <v>572782</v>
      </c>
      <c r="AI786" s="16">
        <v>32244</v>
      </c>
      <c r="AJ786" s="16">
        <v>736</v>
      </c>
      <c r="AL786" s="16">
        <v>53</v>
      </c>
      <c r="AM786" s="16">
        <v>1470</v>
      </c>
      <c r="AN786" s="16">
        <v>1359</v>
      </c>
      <c r="AO786" s="16">
        <v>1337</v>
      </c>
      <c r="AP786" s="16">
        <v>14276769</v>
      </c>
      <c r="AQ786" s="16">
        <v>119340</v>
      </c>
      <c r="AR786" s="16">
        <v>6696</v>
      </c>
      <c r="AS786" s="16">
        <v>791</v>
      </c>
      <c r="AU786" s="16">
        <v>53</v>
      </c>
      <c r="AV786" s="16">
        <v>1445</v>
      </c>
      <c r="AW786" s="16">
        <v>59640742</v>
      </c>
      <c r="AX786" s="16">
        <v>3581828</v>
      </c>
      <c r="AY786" s="16">
        <v>200440</v>
      </c>
      <c r="AZ786" s="16">
        <v>794</v>
      </c>
      <c r="BA786" s="16">
        <v>41288</v>
      </c>
    </row>
    <row r="787" spans="1:53">
      <c r="A787" s="15" t="s">
        <v>1344</v>
      </c>
      <c r="B787" s="15" t="s">
        <v>1345</v>
      </c>
      <c r="C787" s="15" t="s">
        <v>1346</v>
      </c>
      <c r="D787" s="15" t="s">
        <v>1347</v>
      </c>
      <c r="E787" s="15" t="s">
        <v>1347</v>
      </c>
      <c r="F787" s="15" t="s">
        <v>1702</v>
      </c>
      <c r="G787" s="15" t="s">
        <v>1931</v>
      </c>
      <c r="H787" s="15" t="s">
        <v>1349</v>
      </c>
      <c r="I787" s="15" t="s">
        <v>1373</v>
      </c>
      <c r="J787" s="15"/>
      <c r="K787" s="16">
        <v>31</v>
      </c>
      <c r="L787" s="16">
        <v>415</v>
      </c>
      <c r="M787" s="16">
        <v>422</v>
      </c>
      <c r="N787" s="16">
        <v>438</v>
      </c>
      <c r="O787" s="16">
        <v>5348021</v>
      </c>
      <c r="P787" s="16">
        <v>2157356</v>
      </c>
      <c r="Q787" s="16">
        <v>119819</v>
      </c>
      <c r="R787" s="16">
        <v>968</v>
      </c>
      <c r="S787" s="15"/>
      <c r="T787" s="16">
        <v>31</v>
      </c>
      <c r="U787" s="16">
        <v>498</v>
      </c>
      <c r="V787" s="16">
        <v>557</v>
      </c>
      <c r="W787" s="16">
        <v>613</v>
      </c>
      <c r="X787" s="16">
        <v>6192469</v>
      </c>
      <c r="Y787" s="16">
        <v>699806</v>
      </c>
      <c r="Z787" s="16">
        <v>40796</v>
      </c>
      <c r="AA787" s="16">
        <v>857</v>
      </c>
      <c r="AC787" s="16">
        <v>31</v>
      </c>
      <c r="AD787" s="16">
        <v>639</v>
      </c>
      <c r="AE787" s="16">
        <v>636</v>
      </c>
      <c r="AF787" s="16">
        <v>607</v>
      </c>
      <c r="AG787" s="16">
        <v>6623798</v>
      </c>
      <c r="AH787" s="16">
        <v>570716</v>
      </c>
      <c r="AI787" s="16">
        <v>32201</v>
      </c>
      <c r="AJ787" s="16">
        <v>812</v>
      </c>
      <c r="AL787" s="16">
        <v>31</v>
      </c>
      <c r="AM787" s="16">
        <v>578</v>
      </c>
      <c r="AN787" s="16">
        <v>463</v>
      </c>
      <c r="AO787" s="16">
        <v>435</v>
      </c>
      <c r="AP787" s="16">
        <v>6173992</v>
      </c>
      <c r="AQ787" s="16">
        <v>116867</v>
      </c>
      <c r="AR787" s="16">
        <v>6645</v>
      </c>
      <c r="AS787" s="16">
        <v>965</v>
      </c>
      <c r="AU787" s="16">
        <v>31</v>
      </c>
      <c r="AV787" s="16">
        <v>525</v>
      </c>
      <c r="AW787" s="16">
        <v>24338280</v>
      </c>
      <c r="AX787" s="16">
        <v>3544745</v>
      </c>
      <c r="AY787" s="16">
        <v>199461</v>
      </c>
      <c r="AZ787" s="16">
        <v>891</v>
      </c>
      <c r="BA787" s="16">
        <v>46351</v>
      </c>
    </row>
    <row r="788" spans="1:53">
      <c r="A788" s="15" t="s">
        <v>1344</v>
      </c>
      <c r="B788" s="15" t="s">
        <v>1345</v>
      </c>
      <c r="C788" s="15" t="s">
        <v>1346</v>
      </c>
      <c r="D788" s="15" t="s">
        <v>1347</v>
      </c>
      <c r="E788" s="15" t="s">
        <v>1347</v>
      </c>
      <c r="F788" s="15" t="s">
        <v>1702</v>
      </c>
      <c r="G788" s="15" t="s">
        <v>1932</v>
      </c>
      <c r="H788" s="15" t="s">
        <v>1349</v>
      </c>
      <c r="I788" s="15" t="s">
        <v>1375</v>
      </c>
      <c r="J788" s="15"/>
      <c r="K788" s="16">
        <v>31</v>
      </c>
      <c r="L788" s="16">
        <v>415</v>
      </c>
      <c r="M788" s="16">
        <v>422</v>
      </c>
      <c r="N788" s="16">
        <v>438</v>
      </c>
      <c r="O788" s="16">
        <v>5348021</v>
      </c>
      <c r="P788" s="16">
        <v>2157356</v>
      </c>
      <c r="Q788" s="16">
        <v>119819</v>
      </c>
      <c r="R788" s="16">
        <v>968</v>
      </c>
      <c r="S788" s="15"/>
      <c r="T788" s="16">
        <v>31</v>
      </c>
      <c r="U788" s="16">
        <v>498</v>
      </c>
      <c r="V788" s="16">
        <v>557</v>
      </c>
      <c r="W788" s="16">
        <v>613</v>
      </c>
      <c r="X788" s="16">
        <v>6192469</v>
      </c>
      <c r="Y788" s="16">
        <v>699806</v>
      </c>
      <c r="Z788" s="16">
        <v>40796</v>
      </c>
      <c r="AA788" s="16">
        <v>857</v>
      </c>
      <c r="AC788" s="16">
        <v>31</v>
      </c>
      <c r="AD788" s="16">
        <v>639</v>
      </c>
      <c r="AE788" s="16">
        <v>636</v>
      </c>
      <c r="AF788" s="16">
        <v>607</v>
      </c>
      <c r="AG788" s="16">
        <v>6623798</v>
      </c>
      <c r="AH788" s="16">
        <v>570716</v>
      </c>
      <c r="AI788" s="16">
        <v>32201</v>
      </c>
      <c r="AJ788" s="16">
        <v>812</v>
      </c>
      <c r="AL788" s="16">
        <v>31</v>
      </c>
      <c r="AM788" s="16">
        <v>578</v>
      </c>
      <c r="AN788" s="16">
        <v>463</v>
      </c>
      <c r="AO788" s="16">
        <v>435</v>
      </c>
      <c r="AP788" s="16">
        <v>6173992</v>
      </c>
      <c r="AQ788" s="16">
        <v>116867</v>
      </c>
      <c r="AR788" s="16">
        <v>6645</v>
      </c>
      <c r="AS788" s="16">
        <v>965</v>
      </c>
      <c r="AU788" s="16">
        <v>31</v>
      </c>
      <c r="AV788" s="16">
        <v>525</v>
      </c>
      <c r="AW788" s="16">
        <v>24338280</v>
      </c>
      <c r="AX788" s="16">
        <v>3544745</v>
      </c>
      <c r="AY788" s="16">
        <v>199461</v>
      </c>
      <c r="AZ788" s="16">
        <v>891</v>
      </c>
      <c r="BA788" s="16">
        <v>46351</v>
      </c>
    </row>
    <row r="789" spans="1:53">
      <c r="A789" s="15" t="s">
        <v>1344</v>
      </c>
      <c r="B789" s="15" t="s">
        <v>1345</v>
      </c>
      <c r="C789" s="15" t="s">
        <v>1346</v>
      </c>
      <c r="D789" s="15" t="s">
        <v>1347</v>
      </c>
      <c r="E789" s="15" t="s">
        <v>1347</v>
      </c>
      <c r="F789" s="15" t="s">
        <v>1702</v>
      </c>
      <c r="G789" s="15" t="s">
        <v>1485</v>
      </c>
      <c r="H789" s="15" t="s">
        <v>1349</v>
      </c>
      <c r="I789" s="15" t="s">
        <v>1373</v>
      </c>
      <c r="J789" s="15"/>
      <c r="K789" s="16">
        <v>10</v>
      </c>
      <c r="L789" s="16">
        <v>428</v>
      </c>
      <c r="M789" s="16">
        <v>434</v>
      </c>
      <c r="N789" s="16">
        <v>438</v>
      </c>
      <c r="O789" s="16">
        <v>4609170</v>
      </c>
      <c r="P789" s="16">
        <v>0</v>
      </c>
      <c r="Q789" s="16">
        <v>0</v>
      </c>
      <c r="R789" s="16">
        <v>818</v>
      </c>
      <c r="S789" s="15"/>
      <c r="T789" s="16">
        <v>10</v>
      </c>
      <c r="U789" s="16">
        <v>437</v>
      </c>
      <c r="V789" s="16">
        <v>437</v>
      </c>
      <c r="W789" s="16">
        <v>447</v>
      </c>
      <c r="X789" s="16">
        <v>4785886</v>
      </c>
      <c r="Y789" s="16">
        <v>0</v>
      </c>
      <c r="Z789" s="16">
        <v>0</v>
      </c>
      <c r="AA789" s="16">
        <v>836</v>
      </c>
      <c r="AC789" s="16">
        <v>10</v>
      </c>
      <c r="AD789" s="16">
        <v>417</v>
      </c>
      <c r="AE789" s="16">
        <v>389</v>
      </c>
      <c r="AF789" s="16">
        <v>423</v>
      </c>
      <c r="AG789" s="16">
        <v>4247785</v>
      </c>
      <c r="AH789" s="16">
        <v>0</v>
      </c>
      <c r="AI789" s="16">
        <v>0</v>
      </c>
      <c r="AJ789" s="16">
        <v>798</v>
      </c>
      <c r="AL789" s="16">
        <v>10</v>
      </c>
      <c r="AM789" s="16">
        <v>437</v>
      </c>
      <c r="AN789" s="16">
        <v>439</v>
      </c>
      <c r="AO789" s="16">
        <v>436</v>
      </c>
      <c r="AP789" s="16">
        <v>4516371</v>
      </c>
      <c r="AQ789" s="16">
        <v>0</v>
      </c>
      <c r="AR789" s="16">
        <v>0</v>
      </c>
      <c r="AS789" s="16">
        <v>794</v>
      </c>
      <c r="AU789" s="16">
        <v>10</v>
      </c>
      <c r="AV789" s="16">
        <v>430</v>
      </c>
      <c r="AW789" s="16">
        <v>18159212</v>
      </c>
      <c r="AX789" s="16">
        <v>0</v>
      </c>
      <c r="AY789" s="16">
        <v>0</v>
      </c>
      <c r="AZ789" s="16">
        <v>812</v>
      </c>
      <c r="BA789" s="16">
        <v>42214</v>
      </c>
    </row>
    <row r="790" spans="1:53">
      <c r="A790" s="15" t="s">
        <v>1344</v>
      </c>
      <c r="B790" s="15" t="s">
        <v>1345</v>
      </c>
      <c r="C790" s="15" t="s">
        <v>1346</v>
      </c>
      <c r="D790" s="15" t="s">
        <v>1347</v>
      </c>
      <c r="E790" s="15" t="s">
        <v>1347</v>
      </c>
      <c r="F790" s="15" t="s">
        <v>1702</v>
      </c>
      <c r="G790" s="15" t="s">
        <v>1486</v>
      </c>
      <c r="H790" s="15" t="s">
        <v>1349</v>
      </c>
      <c r="I790" s="15" t="s">
        <v>1375</v>
      </c>
      <c r="J790" s="15"/>
      <c r="K790" s="16">
        <v>10</v>
      </c>
      <c r="L790" s="16">
        <v>428</v>
      </c>
      <c r="M790" s="16">
        <v>434</v>
      </c>
      <c r="N790" s="16">
        <v>438</v>
      </c>
      <c r="O790" s="16">
        <v>4609170</v>
      </c>
      <c r="P790" s="16">
        <v>0</v>
      </c>
      <c r="Q790" s="16">
        <v>0</v>
      </c>
      <c r="R790" s="16">
        <v>818</v>
      </c>
      <c r="S790" s="15"/>
      <c r="T790" s="16">
        <v>10</v>
      </c>
      <c r="U790" s="16">
        <v>437</v>
      </c>
      <c r="V790" s="16">
        <v>437</v>
      </c>
      <c r="W790" s="16">
        <v>447</v>
      </c>
      <c r="X790" s="16">
        <v>4785886</v>
      </c>
      <c r="Y790" s="16">
        <v>0</v>
      </c>
      <c r="Z790" s="16">
        <v>0</v>
      </c>
      <c r="AA790" s="16">
        <v>836</v>
      </c>
      <c r="AC790" s="16">
        <v>10</v>
      </c>
      <c r="AD790" s="16">
        <v>417</v>
      </c>
      <c r="AE790" s="16">
        <v>389</v>
      </c>
      <c r="AF790" s="16">
        <v>423</v>
      </c>
      <c r="AG790" s="16">
        <v>4247785</v>
      </c>
      <c r="AH790" s="16">
        <v>0</v>
      </c>
      <c r="AI790" s="16">
        <v>0</v>
      </c>
      <c r="AJ790" s="16">
        <v>798</v>
      </c>
      <c r="AL790" s="16">
        <v>10</v>
      </c>
      <c r="AM790" s="16">
        <v>437</v>
      </c>
      <c r="AN790" s="16">
        <v>439</v>
      </c>
      <c r="AO790" s="16">
        <v>436</v>
      </c>
      <c r="AP790" s="16">
        <v>4516371</v>
      </c>
      <c r="AQ790" s="16">
        <v>0</v>
      </c>
      <c r="AR790" s="16">
        <v>0</v>
      </c>
      <c r="AS790" s="16">
        <v>794</v>
      </c>
      <c r="AU790" s="16">
        <v>10</v>
      </c>
      <c r="AV790" s="16">
        <v>430</v>
      </c>
      <c r="AW790" s="16">
        <v>18159212</v>
      </c>
      <c r="AX790" s="16">
        <v>0</v>
      </c>
      <c r="AY790" s="16">
        <v>0</v>
      </c>
      <c r="AZ790" s="16">
        <v>812</v>
      </c>
      <c r="BA790" s="16">
        <v>42214</v>
      </c>
    </row>
    <row r="791" spans="1:53">
      <c r="A791" s="15" t="s">
        <v>1344</v>
      </c>
      <c r="B791" s="15" t="s">
        <v>1345</v>
      </c>
      <c r="C791" s="15" t="s">
        <v>1346</v>
      </c>
      <c r="D791" s="15" t="s">
        <v>1347</v>
      </c>
      <c r="E791" s="15" t="s">
        <v>1347</v>
      </c>
      <c r="F791" s="15" t="s">
        <v>1702</v>
      </c>
      <c r="G791" s="15" t="s">
        <v>1933</v>
      </c>
      <c r="H791" s="15" t="s">
        <v>1349</v>
      </c>
      <c r="I791" s="15" t="s">
        <v>1373</v>
      </c>
      <c r="J791" s="15"/>
      <c r="K791" s="16">
        <v>6</v>
      </c>
      <c r="L791" s="16">
        <v>51</v>
      </c>
      <c r="M791" s="16">
        <v>50</v>
      </c>
      <c r="N791" s="16">
        <v>47</v>
      </c>
      <c r="O791" s="16">
        <v>538933</v>
      </c>
      <c r="P791" s="16">
        <v>25062</v>
      </c>
      <c r="Q791" s="16">
        <v>732</v>
      </c>
      <c r="R791" s="16">
        <v>840</v>
      </c>
      <c r="S791" s="15"/>
      <c r="T791" s="16">
        <v>6</v>
      </c>
      <c r="U791" s="16">
        <v>47</v>
      </c>
      <c r="V791" s="16">
        <v>48</v>
      </c>
      <c r="W791" s="16">
        <v>48</v>
      </c>
      <c r="X791" s="16">
        <v>573904</v>
      </c>
      <c r="Y791" s="16">
        <v>4970</v>
      </c>
      <c r="Z791" s="16">
        <v>99</v>
      </c>
      <c r="AA791" s="16">
        <v>926</v>
      </c>
      <c r="AC791" s="16">
        <v>6</v>
      </c>
      <c r="AD791" s="16">
        <v>46</v>
      </c>
      <c r="AE791" s="16">
        <v>46</v>
      </c>
      <c r="AF791" s="16">
        <v>46</v>
      </c>
      <c r="AG791" s="16">
        <v>528971</v>
      </c>
      <c r="AH791" s="16">
        <v>484</v>
      </c>
      <c r="AI791" s="16">
        <v>9</v>
      </c>
      <c r="AJ791" s="16">
        <v>885</v>
      </c>
      <c r="AL791" s="16">
        <v>6</v>
      </c>
      <c r="AM791" s="16">
        <v>41</v>
      </c>
      <c r="AN791" s="16">
        <v>42</v>
      </c>
      <c r="AO791" s="16">
        <v>43</v>
      </c>
      <c r="AP791" s="16">
        <v>524846</v>
      </c>
      <c r="AQ791" s="16">
        <v>1086</v>
      </c>
      <c r="AR791" s="16">
        <v>21</v>
      </c>
      <c r="AS791" s="16">
        <v>961</v>
      </c>
      <c r="AU791" s="16">
        <v>6</v>
      </c>
      <c r="AV791" s="16">
        <v>46</v>
      </c>
      <c r="AW791" s="16">
        <v>2166654</v>
      </c>
      <c r="AX791" s="16">
        <v>31602</v>
      </c>
      <c r="AY791" s="16">
        <v>861</v>
      </c>
      <c r="AZ791" s="16">
        <v>901</v>
      </c>
      <c r="BA791" s="16">
        <v>46847</v>
      </c>
    </row>
    <row r="792" spans="1:53">
      <c r="A792" s="15" t="s">
        <v>1344</v>
      </c>
      <c r="B792" s="15" t="s">
        <v>1345</v>
      </c>
      <c r="C792" s="15" t="s">
        <v>1346</v>
      </c>
      <c r="D792" s="15" t="s">
        <v>1347</v>
      </c>
      <c r="E792" s="15" t="s">
        <v>1347</v>
      </c>
      <c r="F792" s="15" t="s">
        <v>1702</v>
      </c>
      <c r="G792" s="15" t="s">
        <v>1934</v>
      </c>
      <c r="H792" s="15" t="s">
        <v>1349</v>
      </c>
      <c r="I792" s="15" t="s">
        <v>1375</v>
      </c>
      <c r="J792" s="15"/>
      <c r="K792" s="16">
        <v>6</v>
      </c>
      <c r="L792" s="16">
        <v>51</v>
      </c>
      <c r="M792" s="16">
        <v>50</v>
      </c>
      <c r="N792" s="16">
        <v>47</v>
      </c>
      <c r="O792" s="16">
        <v>538933</v>
      </c>
      <c r="P792" s="16">
        <v>25062</v>
      </c>
      <c r="Q792" s="16">
        <v>732</v>
      </c>
      <c r="R792" s="16">
        <v>840</v>
      </c>
      <c r="S792" s="15"/>
      <c r="T792" s="16">
        <v>6</v>
      </c>
      <c r="U792" s="16">
        <v>47</v>
      </c>
      <c r="V792" s="16">
        <v>48</v>
      </c>
      <c r="W792" s="16">
        <v>48</v>
      </c>
      <c r="X792" s="16">
        <v>573904</v>
      </c>
      <c r="Y792" s="16">
        <v>4970</v>
      </c>
      <c r="Z792" s="16">
        <v>99</v>
      </c>
      <c r="AA792" s="16">
        <v>926</v>
      </c>
      <c r="AC792" s="16">
        <v>6</v>
      </c>
      <c r="AD792" s="16">
        <v>46</v>
      </c>
      <c r="AE792" s="16">
        <v>46</v>
      </c>
      <c r="AF792" s="16">
        <v>46</v>
      </c>
      <c r="AG792" s="16">
        <v>528971</v>
      </c>
      <c r="AH792" s="16">
        <v>484</v>
      </c>
      <c r="AI792" s="16">
        <v>9</v>
      </c>
      <c r="AJ792" s="16">
        <v>885</v>
      </c>
      <c r="AL792" s="16">
        <v>6</v>
      </c>
      <c r="AM792" s="16">
        <v>41</v>
      </c>
      <c r="AN792" s="16">
        <v>42</v>
      </c>
      <c r="AO792" s="16">
        <v>43</v>
      </c>
      <c r="AP792" s="16">
        <v>524846</v>
      </c>
      <c r="AQ792" s="16">
        <v>1086</v>
      </c>
      <c r="AR792" s="16">
        <v>21</v>
      </c>
      <c r="AS792" s="16">
        <v>961</v>
      </c>
      <c r="AU792" s="16">
        <v>6</v>
      </c>
      <c r="AV792" s="16">
        <v>46</v>
      </c>
      <c r="AW792" s="16">
        <v>2166654</v>
      </c>
      <c r="AX792" s="16">
        <v>31602</v>
      </c>
      <c r="AY792" s="16">
        <v>861</v>
      </c>
      <c r="AZ792" s="16">
        <v>901</v>
      </c>
      <c r="BA792" s="16">
        <v>46847</v>
      </c>
    </row>
    <row r="793" spans="1:53">
      <c r="A793" s="15" t="s">
        <v>1344</v>
      </c>
      <c r="B793" s="15" t="s">
        <v>1345</v>
      </c>
      <c r="C793" s="15" t="s">
        <v>1346</v>
      </c>
      <c r="D793" s="15" t="s">
        <v>1347</v>
      </c>
      <c r="E793" s="15" t="s">
        <v>1347</v>
      </c>
      <c r="F793" s="15" t="s">
        <v>1702</v>
      </c>
      <c r="G793" s="15" t="s">
        <v>1935</v>
      </c>
      <c r="H793" s="15" t="s">
        <v>1349</v>
      </c>
      <c r="I793" s="15" t="s">
        <v>1373</v>
      </c>
      <c r="J793" s="15"/>
      <c r="K793" s="16">
        <v>6</v>
      </c>
      <c r="L793" s="16">
        <v>415</v>
      </c>
      <c r="M793" s="16">
        <v>442</v>
      </c>
      <c r="N793" s="16">
        <v>454</v>
      </c>
      <c r="O793" s="16">
        <v>5312941</v>
      </c>
      <c r="P793" s="16">
        <v>1105</v>
      </c>
      <c r="Q793" s="16">
        <v>24</v>
      </c>
      <c r="R793" s="16">
        <v>935</v>
      </c>
      <c r="S793" s="15"/>
      <c r="T793" s="16">
        <v>6</v>
      </c>
      <c r="U793" s="16">
        <v>440</v>
      </c>
      <c r="V793" s="16">
        <v>437</v>
      </c>
      <c r="W793" s="16">
        <v>457</v>
      </c>
      <c r="X793" s="16">
        <v>3107754</v>
      </c>
      <c r="Y793" s="16">
        <v>1407</v>
      </c>
      <c r="Z793" s="16">
        <v>30</v>
      </c>
      <c r="AA793" s="16">
        <v>538</v>
      </c>
      <c r="AC793" s="16">
        <v>6</v>
      </c>
      <c r="AD793" s="16">
        <v>468</v>
      </c>
      <c r="AE793" s="16">
        <v>472</v>
      </c>
      <c r="AF793" s="16">
        <v>479</v>
      </c>
      <c r="AG793" s="16">
        <v>3494341</v>
      </c>
      <c r="AH793" s="16">
        <v>1582</v>
      </c>
      <c r="AI793" s="16">
        <v>34</v>
      </c>
      <c r="AJ793" s="16">
        <v>568</v>
      </c>
      <c r="AL793" s="16">
        <v>6</v>
      </c>
      <c r="AM793" s="16">
        <v>414</v>
      </c>
      <c r="AN793" s="16">
        <v>415</v>
      </c>
      <c r="AO793" s="16">
        <v>423</v>
      </c>
      <c r="AP793" s="16">
        <v>3061560</v>
      </c>
      <c r="AQ793" s="16">
        <v>1387</v>
      </c>
      <c r="AR793" s="16">
        <v>30</v>
      </c>
      <c r="AS793" s="16">
        <v>564</v>
      </c>
      <c r="AU793" s="16">
        <v>6</v>
      </c>
      <c r="AV793" s="16">
        <v>443</v>
      </c>
      <c r="AW793" s="16">
        <v>14976596</v>
      </c>
      <c r="AX793" s="16">
        <v>5481</v>
      </c>
      <c r="AY793" s="16">
        <v>118</v>
      </c>
      <c r="AZ793" s="16">
        <v>650</v>
      </c>
      <c r="BA793" s="16">
        <v>33807</v>
      </c>
    </row>
    <row r="794" spans="1:53">
      <c r="A794" s="15" t="s">
        <v>1344</v>
      </c>
      <c r="B794" s="15" t="s">
        <v>1345</v>
      </c>
      <c r="C794" s="15" t="s">
        <v>1346</v>
      </c>
      <c r="D794" s="15" t="s">
        <v>1347</v>
      </c>
      <c r="E794" s="15" t="s">
        <v>1347</v>
      </c>
      <c r="F794" s="15" t="s">
        <v>1702</v>
      </c>
      <c r="G794" s="15" t="s">
        <v>1936</v>
      </c>
      <c r="H794" s="15" t="s">
        <v>1349</v>
      </c>
      <c r="I794" s="15" t="s">
        <v>1375</v>
      </c>
      <c r="J794" s="15"/>
      <c r="K794" s="16">
        <v>6</v>
      </c>
      <c r="L794" s="16">
        <v>415</v>
      </c>
      <c r="M794" s="16">
        <v>442</v>
      </c>
      <c r="N794" s="16">
        <v>454</v>
      </c>
      <c r="O794" s="16">
        <v>5312941</v>
      </c>
      <c r="P794" s="16">
        <v>1105</v>
      </c>
      <c r="Q794" s="16">
        <v>24</v>
      </c>
      <c r="R794" s="16">
        <v>935</v>
      </c>
      <c r="S794" s="15"/>
      <c r="T794" s="16">
        <v>6</v>
      </c>
      <c r="U794" s="16">
        <v>440</v>
      </c>
      <c r="V794" s="16">
        <v>437</v>
      </c>
      <c r="W794" s="16">
        <v>457</v>
      </c>
      <c r="X794" s="16">
        <v>3107754</v>
      </c>
      <c r="Y794" s="16">
        <v>1407</v>
      </c>
      <c r="Z794" s="16">
        <v>30</v>
      </c>
      <c r="AA794" s="16">
        <v>538</v>
      </c>
      <c r="AC794" s="16">
        <v>6</v>
      </c>
      <c r="AD794" s="16">
        <v>468</v>
      </c>
      <c r="AE794" s="16">
        <v>472</v>
      </c>
      <c r="AF794" s="16">
        <v>479</v>
      </c>
      <c r="AG794" s="16">
        <v>3494341</v>
      </c>
      <c r="AH794" s="16">
        <v>1582</v>
      </c>
      <c r="AI794" s="16">
        <v>34</v>
      </c>
      <c r="AJ794" s="16">
        <v>568</v>
      </c>
      <c r="AL794" s="16">
        <v>6</v>
      </c>
      <c r="AM794" s="16">
        <v>414</v>
      </c>
      <c r="AN794" s="16">
        <v>415</v>
      </c>
      <c r="AO794" s="16">
        <v>423</v>
      </c>
      <c r="AP794" s="16">
        <v>3061560</v>
      </c>
      <c r="AQ794" s="16">
        <v>1387</v>
      </c>
      <c r="AR794" s="16">
        <v>30</v>
      </c>
      <c r="AS794" s="16">
        <v>564</v>
      </c>
      <c r="AU794" s="16">
        <v>6</v>
      </c>
      <c r="AV794" s="16">
        <v>443</v>
      </c>
      <c r="AW794" s="16">
        <v>14976596</v>
      </c>
      <c r="AX794" s="16">
        <v>5481</v>
      </c>
      <c r="AY794" s="16">
        <v>118</v>
      </c>
      <c r="AZ794" s="16">
        <v>650</v>
      </c>
      <c r="BA794" s="16">
        <v>33807</v>
      </c>
    </row>
    <row r="795" spans="1:53">
      <c r="A795" s="15" t="s">
        <v>1344</v>
      </c>
      <c r="B795" s="15" t="s">
        <v>1345</v>
      </c>
      <c r="C795" s="15" t="s">
        <v>1346</v>
      </c>
      <c r="D795" s="15" t="s">
        <v>1347</v>
      </c>
      <c r="E795" s="15" t="s">
        <v>1347</v>
      </c>
      <c r="F795" s="15" t="s">
        <v>1702</v>
      </c>
      <c r="G795" s="15" t="s">
        <v>1937</v>
      </c>
      <c r="H795" s="15" t="s">
        <v>1349</v>
      </c>
      <c r="I795" s="15" t="s">
        <v>1371</v>
      </c>
      <c r="J795" s="15" t="s">
        <v>1641</v>
      </c>
      <c r="K795" s="16">
        <v>4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5" t="s">
        <v>1641</v>
      </c>
      <c r="T795" s="16">
        <v>4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5" t="s">
        <v>1641</v>
      </c>
      <c r="AC795" s="16">
        <v>4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5" t="s">
        <v>1641</v>
      </c>
      <c r="AL795" s="16">
        <v>4</v>
      </c>
      <c r="AM795" s="16">
        <v>0</v>
      </c>
      <c r="AN795" s="16">
        <v>0</v>
      </c>
      <c r="AO795" s="16">
        <v>0</v>
      </c>
      <c r="AP795" s="16">
        <v>0</v>
      </c>
      <c r="AQ795" s="16">
        <v>0</v>
      </c>
      <c r="AR795" s="16">
        <v>0</v>
      </c>
      <c r="AS795" s="16">
        <v>0</v>
      </c>
      <c r="AT795" s="15" t="s">
        <v>1641</v>
      </c>
      <c r="AU795" s="16">
        <v>4</v>
      </c>
      <c r="AV795" s="16">
        <v>0</v>
      </c>
      <c r="AW795" s="16">
        <v>0</v>
      </c>
      <c r="AX795" s="16">
        <v>0</v>
      </c>
      <c r="AY795" s="16">
        <v>0</v>
      </c>
      <c r="AZ795" s="16">
        <v>0</v>
      </c>
      <c r="BA795" s="16">
        <v>0</v>
      </c>
    </row>
    <row r="796" spans="1:53">
      <c r="A796" s="15" t="s">
        <v>1344</v>
      </c>
      <c r="B796" s="15" t="s">
        <v>1345</v>
      </c>
      <c r="C796" s="15" t="s">
        <v>1346</v>
      </c>
      <c r="D796" s="15" t="s">
        <v>1347</v>
      </c>
      <c r="E796" s="15" t="s">
        <v>1347</v>
      </c>
      <c r="F796" s="15" t="s">
        <v>1702</v>
      </c>
      <c r="G796" s="15" t="s">
        <v>1938</v>
      </c>
      <c r="H796" s="15" t="s">
        <v>1349</v>
      </c>
      <c r="I796" s="15" t="s">
        <v>1373</v>
      </c>
      <c r="J796" s="15" t="s">
        <v>1641</v>
      </c>
      <c r="K796" s="16">
        <v>1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5" t="s">
        <v>1641</v>
      </c>
      <c r="T796" s="16">
        <v>1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5" t="s">
        <v>1641</v>
      </c>
      <c r="AC796" s="16">
        <v>1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5" t="s">
        <v>1641</v>
      </c>
      <c r="AL796" s="16">
        <v>1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5" t="s">
        <v>1641</v>
      </c>
      <c r="AU796" s="16">
        <v>1</v>
      </c>
      <c r="AV796" s="16">
        <v>0</v>
      </c>
      <c r="AW796" s="16">
        <v>0</v>
      </c>
      <c r="AX796" s="16">
        <v>0</v>
      </c>
      <c r="AY796" s="16">
        <v>0</v>
      </c>
      <c r="AZ796" s="16">
        <v>0</v>
      </c>
      <c r="BA796" s="16">
        <v>0</v>
      </c>
    </row>
    <row r="797" spans="1:53">
      <c r="A797" s="15" t="s">
        <v>1344</v>
      </c>
      <c r="B797" s="15" t="s">
        <v>1345</v>
      </c>
      <c r="C797" s="15" t="s">
        <v>1346</v>
      </c>
      <c r="D797" s="15" t="s">
        <v>1347</v>
      </c>
      <c r="E797" s="15" t="s">
        <v>1347</v>
      </c>
      <c r="F797" s="15" t="s">
        <v>1702</v>
      </c>
      <c r="G797" s="15" t="s">
        <v>1939</v>
      </c>
      <c r="H797" s="15" t="s">
        <v>1349</v>
      </c>
      <c r="I797" s="15" t="s">
        <v>1375</v>
      </c>
      <c r="J797" s="15" t="s">
        <v>1641</v>
      </c>
      <c r="K797" s="16">
        <v>1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5" t="s">
        <v>1641</v>
      </c>
      <c r="T797" s="16">
        <v>1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5" t="s">
        <v>1641</v>
      </c>
      <c r="AC797" s="16">
        <v>1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5" t="s">
        <v>1641</v>
      </c>
      <c r="AL797" s="16">
        <v>1</v>
      </c>
      <c r="AM797" s="16">
        <v>0</v>
      </c>
      <c r="AN797" s="16">
        <v>0</v>
      </c>
      <c r="AO797" s="16">
        <v>0</v>
      </c>
      <c r="AP797" s="16">
        <v>0</v>
      </c>
      <c r="AQ797" s="16">
        <v>0</v>
      </c>
      <c r="AR797" s="16">
        <v>0</v>
      </c>
      <c r="AS797" s="16">
        <v>0</v>
      </c>
      <c r="AT797" s="15" t="s">
        <v>1641</v>
      </c>
      <c r="AU797" s="16">
        <v>1</v>
      </c>
      <c r="AV797" s="16">
        <v>0</v>
      </c>
      <c r="AW797" s="16">
        <v>0</v>
      </c>
      <c r="AX797" s="16">
        <v>0</v>
      </c>
      <c r="AY797" s="16">
        <v>0</v>
      </c>
      <c r="AZ797" s="16">
        <v>0</v>
      </c>
      <c r="BA797" s="16">
        <v>0</v>
      </c>
    </row>
    <row r="798" spans="1:53">
      <c r="A798" s="15" t="s">
        <v>1344</v>
      </c>
      <c r="B798" s="15" t="s">
        <v>1345</v>
      </c>
      <c r="C798" s="15" t="s">
        <v>1346</v>
      </c>
      <c r="D798" s="15" t="s">
        <v>1347</v>
      </c>
      <c r="E798" s="15" t="s">
        <v>1347</v>
      </c>
      <c r="F798" s="15" t="s">
        <v>1702</v>
      </c>
      <c r="G798" s="15" t="s">
        <v>1940</v>
      </c>
      <c r="H798" s="15" t="s">
        <v>1349</v>
      </c>
      <c r="I798" s="15" t="s">
        <v>1373</v>
      </c>
      <c r="J798" s="15" t="s">
        <v>1641</v>
      </c>
      <c r="K798" s="16">
        <v>3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0</v>
      </c>
      <c r="R798" s="16">
        <v>0</v>
      </c>
      <c r="S798" s="15" t="s">
        <v>1641</v>
      </c>
      <c r="T798" s="16">
        <v>3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5" t="s">
        <v>1641</v>
      </c>
      <c r="AC798" s="16">
        <v>3</v>
      </c>
      <c r="AD798" s="16">
        <v>0</v>
      </c>
      <c r="AE798" s="16">
        <v>0</v>
      </c>
      <c r="AF798" s="16">
        <v>0</v>
      </c>
      <c r="AG798" s="16">
        <v>0</v>
      </c>
      <c r="AH798" s="16">
        <v>0</v>
      </c>
      <c r="AI798" s="16">
        <v>0</v>
      </c>
      <c r="AJ798" s="16">
        <v>0</v>
      </c>
      <c r="AK798" s="15" t="s">
        <v>1641</v>
      </c>
      <c r="AL798" s="16">
        <v>3</v>
      </c>
      <c r="AM798" s="16">
        <v>0</v>
      </c>
      <c r="AN798" s="16">
        <v>0</v>
      </c>
      <c r="AO798" s="16">
        <v>0</v>
      </c>
      <c r="AP798" s="16">
        <v>0</v>
      </c>
      <c r="AQ798" s="16">
        <v>0</v>
      </c>
      <c r="AR798" s="16">
        <v>0</v>
      </c>
      <c r="AS798" s="16">
        <v>0</v>
      </c>
      <c r="AT798" s="15" t="s">
        <v>1641</v>
      </c>
      <c r="AU798" s="16">
        <v>3</v>
      </c>
      <c r="AV798" s="16">
        <v>0</v>
      </c>
      <c r="AW798" s="16">
        <v>0</v>
      </c>
      <c r="AX798" s="16">
        <v>0</v>
      </c>
      <c r="AY798" s="16">
        <v>0</v>
      </c>
      <c r="AZ798" s="16">
        <v>0</v>
      </c>
      <c r="BA798" s="16">
        <v>0</v>
      </c>
    </row>
    <row r="799" spans="1:53">
      <c r="A799" s="15" t="s">
        <v>1344</v>
      </c>
      <c r="B799" s="15" t="s">
        <v>1345</v>
      </c>
      <c r="C799" s="15" t="s">
        <v>1346</v>
      </c>
      <c r="D799" s="15" t="s">
        <v>1347</v>
      </c>
      <c r="E799" s="15" t="s">
        <v>1347</v>
      </c>
      <c r="F799" s="15" t="s">
        <v>1702</v>
      </c>
      <c r="G799" s="15" t="s">
        <v>1941</v>
      </c>
      <c r="H799" s="15" t="s">
        <v>1349</v>
      </c>
      <c r="I799" s="15" t="s">
        <v>1375</v>
      </c>
      <c r="J799" s="15" t="s">
        <v>1641</v>
      </c>
      <c r="K799" s="16">
        <v>3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5" t="s">
        <v>1641</v>
      </c>
      <c r="T799" s="16">
        <v>3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5" t="s">
        <v>1641</v>
      </c>
      <c r="AC799" s="16">
        <v>3</v>
      </c>
      <c r="AD799" s="16">
        <v>0</v>
      </c>
      <c r="AE799" s="16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5" t="s">
        <v>1641</v>
      </c>
      <c r="AL799" s="16">
        <v>3</v>
      </c>
      <c r="AM799" s="16">
        <v>0</v>
      </c>
      <c r="AN799" s="16">
        <v>0</v>
      </c>
      <c r="AO799" s="16">
        <v>0</v>
      </c>
      <c r="AP799" s="16">
        <v>0</v>
      </c>
      <c r="AQ799" s="16">
        <v>0</v>
      </c>
      <c r="AR799" s="16">
        <v>0</v>
      </c>
      <c r="AS799" s="16">
        <v>0</v>
      </c>
      <c r="AT799" s="15" t="s">
        <v>1641</v>
      </c>
      <c r="AU799" s="16">
        <v>3</v>
      </c>
      <c r="AV799" s="16">
        <v>0</v>
      </c>
      <c r="AW799" s="16">
        <v>0</v>
      </c>
      <c r="AX799" s="16">
        <v>0</v>
      </c>
      <c r="AY799" s="16">
        <v>0</v>
      </c>
      <c r="AZ799" s="16">
        <v>0</v>
      </c>
      <c r="BA799" s="16">
        <v>0</v>
      </c>
    </row>
    <row r="800" spans="1:53">
      <c r="A800" s="15" t="s">
        <v>1344</v>
      </c>
      <c r="B800" s="15" t="s">
        <v>1345</v>
      </c>
      <c r="C800" s="15" t="s">
        <v>1346</v>
      </c>
      <c r="D800" s="15" t="s">
        <v>1347</v>
      </c>
      <c r="E800" s="15" t="s">
        <v>1347</v>
      </c>
      <c r="F800" s="15" t="s">
        <v>1702</v>
      </c>
      <c r="G800" s="15" t="s">
        <v>1942</v>
      </c>
      <c r="H800" s="15" t="s">
        <v>1349</v>
      </c>
      <c r="I800" s="15" t="s">
        <v>1369</v>
      </c>
      <c r="J800" s="15"/>
      <c r="K800" s="16">
        <v>18</v>
      </c>
      <c r="L800" s="16">
        <v>964</v>
      </c>
      <c r="M800" s="16">
        <v>975</v>
      </c>
      <c r="N800" s="16">
        <v>967</v>
      </c>
      <c r="O800" s="16">
        <v>11393912</v>
      </c>
      <c r="P800" s="16">
        <v>313937</v>
      </c>
      <c r="Q800" s="16">
        <v>13301</v>
      </c>
      <c r="R800" s="16">
        <v>905</v>
      </c>
      <c r="S800" s="15"/>
      <c r="T800" s="16">
        <v>18</v>
      </c>
      <c r="U800" s="16">
        <v>973</v>
      </c>
      <c r="V800" s="16">
        <v>979</v>
      </c>
      <c r="W800" s="16">
        <v>979</v>
      </c>
      <c r="X800" s="16">
        <v>10590118</v>
      </c>
      <c r="Y800" s="16">
        <v>40799</v>
      </c>
      <c r="Z800" s="16">
        <v>1574</v>
      </c>
      <c r="AA800" s="16">
        <v>834</v>
      </c>
      <c r="AC800" s="16">
        <v>18</v>
      </c>
      <c r="AD800" s="16">
        <v>987</v>
      </c>
      <c r="AE800" s="16">
        <v>988</v>
      </c>
      <c r="AF800" s="16">
        <v>991</v>
      </c>
      <c r="AG800" s="16">
        <v>12006126</v>
      </c>
      <c r="AH800" s="16">
        <v>27862</v>
      </c>
      <c r="AI800" s="16">
        <v>1091</v>
      </c>
      <c r="AJ800" s="16">
        <v>934</v>
      </c>
      <c r="AL800" s="16">
        <v>18</v>
      </c>
      <c r="AM800" s="16">
        <v>992</v>
      </c>
      <c r="AN800" s="16">
        <v>997</v>
      </c>
      <c r="AO800" s="16">
        <v>989</v>
      </c>
      <c r="AP800" s="16">
        <v>11522614</v>
      </c>
      <c r="AQ800" s="16">
        <v>28783</v>
      </c>
      <c r="AR800" s="16">
        <v>589</v>
      </c>
      <c r="AS800" s="16">
        <v>893</v>
      </c>
      <c r="AU800" s="16">
        <v>18</v>
      </c>
      <c r="AV800" s="16">
        <v>982</v>
      </c>
      <c r="AW800" s="16">
        <v>45512770</v>
      </c>
      <c r="AX800" s="16">
        <v>411381</v>
      </c>
      <c r="AY800" s="16">
        <v>16555</v>
      </c>
      <c r="AZ800" s="16">
        <v>892</v>
      </c>
      <c r="BA800" s="16">
        <v>46359</v>
      </c>
    </row>
    <row r="801" spans="1:53">
      <c r="A801" s="15" t="s">
        <v>1344</v>
      </c>
      <c r="B801" s="15" t="s">
        <v>1345</v>
      </c>
      <c r="C801" s="15" t="s">
        <v>1346</v>
      </c>
      <c r="D801" s="15" t="s">
        <v>1347</v>
      </c>
      <c r="E801" s="15" t="s">
        <v>1347</v>
      </c>
      <c r="F801" s="15" t="s">
        <v>1702</v>
      </c>
      <c r="G801" s="15" t="s">
        <v>1943</v>
      </c>
      <c r="H801" s="15" t="s">
        <v>1349</v>
      </c>
      <c r="I801" s="15" t="s">
        <v>1371</v>
      </c>
      <c r="J801" s="15" t="s">
        <v>1641</v>
      </c>
      <c r="K801" s="16">
        <v>1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5" t="s">
        <v>1641</v>
      </c>
      <c r="T801" s="16">
        <v>1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5" t="s">
        <v>1641</v>
      </c>
      <c r="AC801" s="16">
        <v>1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5" t="s">
        <v>1641</v>
      </c>
      <c r="AL801" s="16">
        <v>1</v>
      </c>
      <c r="AM801" s="16">
        <v>0</v>
      </c>
      <c r="AN801" s="16">
        <v>0</v>
      </c>
      <c r="AO801" s="16">
        <v>0</v>
      </c>
      <c r="AP801" s="16">
        <v>0</v>
      </c>
      <c r="AQ801" s="16">
        <v>0</v>
      </c>
      <c r="AR801" s="16">
        <v>0</v>
      </c>
      <c r="AS801" s="16">
        <v>0</v>
      </c>
      <c r="AT801" s="15" t="s">
        <v>1641</v>
      </c>
      <c r="AU801" s="16">
        <v>1</v>
      </c>
      <c r="AV801" s="16">
        <v>0</v>
      </c>
      <c r="AW801" s="16">
        <v>0</v>
      </c>
      <c r="AX801" s="16">
        <v>0</v>
      </c>
      <c r="AY801" s="16">
        <v>0</v>
      </c>
      <c r="AZ801" s="16">
        <v>0</v>
      </c>
      <c r="BA801" s="16">
        <v>0</v>
      </c>
    </row>
    <row r="802" spans="1:53">
      <c r="A802" s="15" t="s">
        <v>1344</v>
      </c>
      <c r="B802" s="15" t="s">
        <v>1345</v>
      </c>
      <c r="C802" s="15" t="s">
        <v>1346</v>
      </c>
      <c r="D802" s="15" t="s">
        <v>1347</v>
      </c>
      <c r="E802" s="15" t="s">
        <v>1347</v>
      </c>
      <c r="F802" s="15" t="s">
        <v>1702</v>
      </c>
      <c r="G802" s="15" t="s">
        <v>1944</v>
      </c>
      <c r="H802" s="15" t="s">
        <v>1349</v>
      </c>
      <c r="I802" s="15" t="s">
        <v>1373</v>
      </c>
      <c r="J802" s="15" t="s">
        <v>1641</v>
      </c>
      <c r="K802" s="16">
        <v>1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5" t="s">
        <v>1641</v>
      </c>
      <c r="T802" s="16">
        <v>1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5" t="s">
        <v>1641</v>
      </c>
      <c r="AC802" s="16">
        <v>1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0</v>
      </c>
      <c r="AK802" s="15" t="s">
        <v>1641</v>
      </c>
      <c r="AL802" s="16">
        <v>1</v>
      </c>
      <c r="AM802" s="16">
        <v>0</v>
      </c>
      <c r="AN802" s="16">
        <v>0</v>
      </c>
      <c r="AO802" s="16">
        <v>0</v>
      </c>
      <c r="AP802" s="16">
        <v>0</v>
      </c>
      <c r="AQ802" s="16">
        <v>0</v>
      </c>
      <c r="AR802" s="16">
        <v>0</v>
      </c>
      <c r="AS802" s="16">
        <v>0</v>
      </c>
      <c r="AT802" s="15" t="s">
        <v>1641</v>
      </c>
      <c r="AU802" s="16">
        <v>1</v>
      </c>
      <c r="AV802" s="16">
        <v>0</v>
      </c>
      <c r="AW802" s="16">
        <v>0</v>
      </c>
      <c r="AX802" s="16">
        <v>0</v>
      </c>
      <c r="AY802" s="16">
        <v>0</v>
      </c>
      <c r="AZ802" s="16">
        <v>0</v>
      </c>
      <c r="BA802" s="16">
        <v>0</v>
      </c>
    </row>
    <row r="803" spans="1:53">
      <c r="A803" s="15" t="s">
        <v>1344</v>
      </c>
      <c r="B803" s="15" t="s">
        <v>1345</v>
      </c>
      <c r="C803" s="15" t="s">
        <v>1346</v>
      </c>
      <c r="D803" s="15" t="s">
        <v>1347</v>
      </c>
      <c r="E803" s="15" t="s">
        <v>1347</v>
      </c>
      <c r="F803" s="15" t="s">
        <v>1702</v>
      </c>
      <c r="G803" s="15" t="s">
        <v>1945</v>
      </c>
      <c r="H803" s="15" t="s">
        <v>1349</v>
      </c>
      <c r="I803" s="15" t="s">
        <v>1375</v>
      </c>
      <c r="J803" s="15" t="s">
        <v>1641</v>
      </c>
      <c r="K803" s="16">
        <v>1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v>0</v>
      </c>
      <c r="S803" s="15" t="s">
        <v>1641</v>
      </c>
      <c r="T803" s="16">
        <v>1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5" t="s">
        <v>1641</v>
      </c>
      <c r="AC803" s="16">
        <v>1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5" t="s">
        <v>1641</v>
      </c>
      <c r="AL803" s="16">
        <v>1</v>
      </c>
      <c r="AM803" s="16">
        <v>0</v>
      </c>
      <c r="AN803" s="16">
        <v>0</v>
      </c>
      <c r="AO803" s="16">
        <v>0</v>
      </c>
      <c r="AP803" s="16">
        <v>0</v>
      </c>
      <c r="AQ803" s="16">
        <v>0</v>
      </c>
      <c r="AR803" s="16">
        <v>0</v>
      </c>
      <c r="AS803" s="16">
        <v>0</v>
      </c>
      <c r="AT803" s="15" t="s">
        <v>1641</v>
      </c>
      <c r="AU803" s="16">
        <v>1</v>
      </c>
      <c r="AV803" s="16">
        <v>0</v>
      </c>
      <c r="AW803" s="16">
        <v>0</v>
      </c>
      <c r="AX803" s="16">
        <v>0</v>
      </c>
      <c r="AY803" s="16">
        <v>0</v>
      </c>
      <c r="AZ803" s="16">
        <v>0</v>
      </c>
      <c r="BA803" s="16">
        <v>0</v>
      </c>
    </row>
    <row r="804" spans="1:53">
      <c r="A804" s="15" t="s">
        <v>1344</v>
      </c>
      <c r="B804" s="15" t="s">
        <v>1345</v>
      </c>
      <c r="C804" s="15" t="s">
        <v>1346</v>
      </c>
      <c r="D804" s="15" t="s">
        <v>1347</v>
      </c>
      <c r="E804" s="15" t="s">
        <v>1347</v>
      </c>
      <c r="F804" s="15" t="s">
        <v>1702</v>
      </c>
      <c r="G804" s="15" t="s">
        <v>1946</v>
      </c>
      <c r="H804" s="15" t="s">
        <v>1349</v>
      </c>
      <c r="I804" s="15" t="s">
        <v>1371</v>
      </c>
      <c r="J804" s="15"/>
      <c r="K804" s="16">
        <v>13</v>
      </c>
      <c r="L804" s="16">
        <v>868</v>
      </c>
      <c r="M804" s="16">
        <v>873</v>
      </c>
      <c r="N804" s="16">
        <v>865</v>
      </c>
      <c r="O804" s="16">
        <v>10476228</v>
      </c>
      <c r="P804" s="16">
        <v>7200</v>
      </c>
      <c r="Q804" s="16">
        <v>144</v>
      </c>
      <c r="R804" s="16">
        <v>928</v>
      </c>
      <c r="S804" s="15"/>
      <c r="T804" s="16">
        <v>13</v>
      </c>
      <c r="U804" s="16">
        <v>871</v>
      </c>
      <c r="V804" s="16">
        <v>877</v>
      </c>
      <c r="W804" s="16">
        <v>878</v>
      </c>
      <c r="X804" s="16">
        <v>9694480</v>
      </c>
      <c r="Y804" s="16">
        <v>6400</v>
      </c>
      <c r="Z804" s="16">
        <v>128</v>
      </c>
      <c r="AA804" s="16">
        <v>852</v>
      </c>
      <c r="AC804" s="16">
        <v>13</v>
      </c>
      <c r="AD804" s="16">
        <v>882</v>
      </c>
      <c r="AE804" s="16">
        <v>883</v>
      </c>
      <c r="AF804" s="16">
        <v>888</v>
      </c>
      <c r="AG804" s="16">
        <v>11022275</v>
      </c>
      <c r="AH804" s="16">
        <v>3200</v>
      </c>
      <c r="AI804" s="16">
        <v>64</v>
      </c>
      <c r="AJ804" s="16">
        <v>959</v>
      </c>
      <c r="AL804" s="16">
        <v>13</v>
      </c>
      <c r="AM804" s="16">
        <v>889</v>
      </c>
      <c r="AN804" s="16">
        <v>894</v>
      </c>
      <c r="AO804" s="16">
        <v>886</v>
      </c>
      <c r="AP804" s="16">
        <v>10440631</v>
      </c>
      <c r="AQ804" s="16">
        <v>24000</v>
      </c>
      <c r="AR804" s="16">
        <v>417</v>
      </c>
      <c r="AS804" s="16">
        <v>903</v>
      </c>
      <c r="AU804" s="16">
        <v>13</v>
      </c>
      <c r="AV804" s="16">
        <v>880</v>
      </c>
      <c r="AW804" s="16">
        <v>41633614</v>
      </c>
      <c r="AX804" s="16">
        <v>40800</v>
      </c>
      <c r="AY804" s="16">
        <v>753</v>
      </c>
      <c r="AZ804" s="16">
        <v>910</v>
      </c>
      <c r="BA804" s="16">
        <v>47338</v>
      </c>
    </row>
    <row r="805" spans="1:53">
      <c r="A805" s="15" t="s">
        <v>1344</v>
      </c>
      <c r="B805" s="15" t="s">
        <v>1345</v>
      </c>
      <c r="C805" s="15" t="s">
        <v>1346</v>
      </c>
      <c r="D805" s="15" t="s">
        <v>1347</v>
      </c>
      <c r="E805" s="15" t="s">
        <v>1347</v>
      </c>
      <c r="F805" s="15" t="s">
        <v>1702</v>
      </c>
      <c r="G805" s="15" t="s">
        <v>1947</v>
      </c>
      <c r="H805" s="15" t="s">
        <v>1349</v>
      </c>
      <c r="I805" s="15" t="s">
        <v>1373</v>
      </c>
      <c r="J805" s="15"/>
      <c r="K805" s="16">
        <v>13</v>
      </c>
      <c r="L805" s="16">
        <v>868</v>
      </c>
      <c r="M805" s="16">
        <v>873</v>
      </c>
      <c r="N805" s="16">
        <v>865</v>
      </c>
      <c r="O805" s="16">
        <v>10476228</v>
      </c>
      <c r="P805" s="16">
        <v>7200</v>
      </c>
      <c r="Q805" s="16">
        <v>144</v>
      </c>
      <c r="R805" s="16">
        <v>928</v>
      </c>
      <c r="S805" s="15"/>
      <c r="T805" s="16">
        <v>13</v>
      </c>
      <c r="U805" s="16">
        <v>871</v>
      </c>
      <c r="V805" s="16">
        <v>877</v>
      </c>
      <c r="W805" s="16">
        <v>878</v>
      </c>
      <c r="X805" s="16">
        <v>9694480</v>
      </c>
      <c r="Y805" s="16">
        <v>6400</v>
      </c>
      <c r="Z805" s="16">
        <v>128</v>
      </c>
      <c r="AA805" s="16">
        <v>852</v>
      </c>
      <c r="AC805" s="16">
        <v>13</v>
      </c>
      <c r="AD805" s="16">
        <v>882</v>
      </c>
      <c r="AE805" s="16">
        <v>883</v>
      </c>
      <c r="AF805" s="16">
        <v>888</v>
      </c>
      <c r="AG805" s="16">
        <v>11022275</v>
      </c>
      <c r="AH805" s="16">
        <v>3200</v>
      </c>
      <c r="AI805" s="16">
        <v>64</v>
      </c>
      <c r="AJ805" s="16">
        <v>959</v>
      </c>
      <c r="AL805" s="16">
        <v>13</v>
      </c>
      <c r="AM805" s="16">
        <v>889</v>
      </c>
      <c r="AN805" s="16">
        <v>894</v>
      </c>
      <c r="AO805" s="16">
        <v>886</v>
      </c>
      <c r="AP805" s="16">
        <v>10440631</v>
      </c>
      <c r="AQ805" s="16">
        <v>24000</v>
      </c>
      <c r="AR805" s="16">
        <v>417</v>
      </c>
      <c r="AS805" s="16">
        <v>903</v>
      </c>
      <c r="AU805" s="16">
        <v>13</v>
      </c>
      <c r="AV805" s="16">
        <v>880</v>
      </c>
      <c r="AW805" s="16">
        <v>41633614</v>
      </c>
      <c r="AX805" s="16">
        <v>40800</v>
      </c>
      <c r="AY805" s="16">
        <v>753</v>
      </c>
      <c r="AZ805" s="16">
        <v>910</v>
      </c>
      <c r="BA805" s="16">
        <v>47338</v>
      </c>
    </row>
    <row r="806" spans="1:53">
      <c r="A806" s="15" t="s">
        <v>1344</v>
      </c>
      <c r="B806" s="15" t="s">
        <v>1345</v>
      </c>
      <c r="C806" s="15" t="s">
        <v>1346</v>
      </c>
      <c r="D806" s="15" t="s">
        <v>1347</v>
      </c>
      <c r="E806" s="15" t="s">
        <v>1347</v>
      </c>
      <c r="F806" s="15" t="s">
        <v>1702</v>
      </c>
      <c r="G806" s="15" t="s">
        <v>1948</v>
      </c>
      <c r="H806" s="15" t="s">
        <v>1349</v>
      </c>
      <c r="I806" s="15" t="s">
        <v>1375</v>
      </c>
      <c r="J806" s="15"/>
      <c r="K806" s="16">
        <v>5</v>
      </c>
      <c r="L806" s="16">
        <v>334</v>
      </c>
      <c r="M806" s="16">
        <v>337</v>
      </c>
      <c r="N806" s="16">
        <v>327</v>
      </c>
      <c r="O806" s="16">
        <v>3823811</v>
      </c>
      <c r="P806" s="16">
        <v>0</v>
      </c>
      <c r="Q806" s="16">
        <v>0</v>
      </c>
      <c r="R806" s="16">
        <v>884</v>
      </c>
      <c r="S806" s="15"/>
      <c r="T806" s="16">
        <v>5</v>
      </c>
      <c r="U806" s="16">
        <v>337</v>
      </c>
      <c r="V806" s="16">
        <v>338</v>
      </c>
      <c r="W806" s="16">
        <v>335</v>
      </c>
      <c r="X806" s="16">
        <v>3613812</v>
      </c>
      <c r="Y806" s="16">
        <v>0</v>
      </c>
      <c r="Z806" s="16">
        <v>0</v>
      </c>
      <c r="AA806" s="16">
        <v>826</v>
      </c>
      <c r="AC806" s="16">
        <v>5</v>
      </c>
      <c r="AD806" s="16">
        <v>333</v>
      </c>
      <c r="AE806" s="16">
        <v>337</v>
      </c>
      <c r="AF806" s="16">
        <v>342</v>
      </c>
      <c r="AG806" s="16">
        <v>3888124</v>
      </c>
      <c r="AH806" s="16">
        <v>0</v>
      </c>
      <c r="AI806" s="16">
        <v>0</v>
      </c>
      <c r="AJ806" s="16">
        <v>887</v>
      </c>
      <c r="AL806" s="16">
        <v>5</v>
      </c>
      <c r="AM806" s="16">
        <v>335</v>
      </c>
      <c r="AN806" s="16">
        <v>344</v>
      </c>
      <c r="AO806" s="16">
        <v>340</v>
      </c>
      <c r="AP806" s="16">
        <v>3821866</v>
      </c>
      <c r="AQ806" s="16">
        <v>21000</v>
      </c>
      <c r="AR806" s="16">
        <v>357</v>
      </c>
      <c r="AS806" s="16">
        <v>866</v>
      </c>
      <c r="AU806" s="16">
        <v>5</v>
      </c>
      <c r="AV806" s="16">
        <v>337</v>
      </c>
      <c r="AW806" s="16">
        <v>15147613</v>
      </c>
      <c r="AX806" s="16">
        <v>21000</v>
      </c>
      <c r="AY806" s="16">
        <v>357</v>
      </c>
      <c r="AZ806" s="16">
        <v>865</v>
      </c>
      <c r="BA806" s="16">
        <v>45004</v>
      </c>
    </row>
    <row r="807" spans="1:53">
      <c r="A807" s="15" t="s">
        <v>1344</v>
      </c>
      <c r="B807" s="15" t="s">
        <v>1345</v>
      </c>
      <c r="C807" s="15" t="s">
        <v>1346</v>
      </c>
      <c r="D807" s="15" t="s">
        <v>1347</v>
      </c>
      <c r="E807" s="15" t="s">
        <v>1347</v>
      </c>
      <c r="F807" s="15" t="s">
        <v>1702</v>
      </c>
      <c r="G807" s="15" t="s">
        <v>1949</v>
      </c>
      <c r="H807" s="15" t="s">
        <v>1349</v>
      </c>
      <c r="I807" s="15" t="s">
        <v>1375</v>
      </c>
      <c r="J807" s="15"/>
      <c r="K807" s="16">
        <v>4</v>
      </c>
      <c r="L807" s="16">
        <v>275</v>
      </c>
      <c r="M807" s="16">
        <v>275</v>
      </c>
      <c r="N807" s="16">
        <v>273</v>
      </c>
      <c r="O807" s="16">
        <v>3692663</v>
      </c>
      <c r="P807" s="16">
        <v>7200</v>
      </c>
      <c r="Q807" s="16">
        <v>144</v>
      </c>
      <c r="R807" s="16">
        <v>1035</v>
      </c>
      <c r="S807" s="15"/>
      <c r="T807" s="16">
        <v>4</v>
      </c>
      <c r="U807" s="16">
        <v>267</v>
      </c>
      <c r="V807" s="16">
        <v>267</v>
      </c>
      <c r="W807" s="16">
        <v>268</v>
      </c>
      <c r="X807" s="16">
        <v>3379136</v>
      </c>
      <c r="Y807" s="16">
        <v>6400</v>
      </c>
      <c r="Z807" s="16">
        <v>128</v>
      </c>
      <c r="AA807" s="16">
        <v>972</v>
      </c>
      <c r="AC807" s="16">
        <v>4</v>
      </c>
      <c r="AD807" s="16">
        <v>277</v>
      </c>
      <c r="AE807" s="16">
        <v>274</v>
      </c>
      <c r="AF807" s="16">
        <v>270</v>
      </c>
      <c r="AG807" s="16">
        <v>3801421</v>
      </c>
      <c r="AH807" s="16">
        <v>3200</v>
      </c>
      <c r="AI807" s="16">
        <v>64</v>
      </c>
      <c r="AJ807" s="16">
        <v>1069</v>
      </c>
      <c r="AL807" s="16">
        <v>4</v>
      </c>
      <c r="AM807" s="16">
        <v>274</v>
      </c>
      <c r="AN807" s="16">
        <v>272</v>
      </c>
      <c r="AO807" s="16">
        <v>271</v>
      </c>
      <c r="AP807" s="16">
        <v>3676365</v>
      </c>
      <c r="AQ807" s="16">
        <v>3000</v>
      </c>
      <c r="AR807" s="16">
        <v>60</v>
      </c>
      <c r="AS807" s="16">
        <v>1038</v>
      </c>
      <c r="AU807" s="16">
        <v>4</v>
      </c>
      <c r="AV807" s="16">
        <v>272</v>
      </c>
      <c r="AW807" s="16">
        <v>14549585</v>
      </c>
      <c r="AX807" s="16">
        <v>19800</v>
      </c>
      <c r="AY807" s="16">
        <v>396</v>
      </c>
      <c r="AZ807" s="16">
        <v>1029</v>
      </c>
      <c r="BA807" s="16">
        <v>53508</v>
      </c>
    </row>
    <row r="808" spans="1:53">
      <c r="A808" s="15" t="s">
        <v>1344</v>
      </c>
      <c r="B808" s="15" t="s">
        <v>1345</v>
      </c>
      <c r="C808" s="15" t="s">
        <v>1346</v>
      </c>
      <c r="D808" s="15" t="s">
        <v>1347</v>
      </c>
      <c r="E808" s="15" t="s">
        <v>1347</v>
      </c>
      <c r="F808" s="15" t="s">
        <v>1702</v>
      </c>
      <c r="G808" s="15" t="s">
        <v>1950</v>
      </c>
      <c r="H808" s="15" t="s">
        <v>1349</v>
      </c>
      <c r="I808" s="15" t="s">
        <v>1375</v>
      </c>
      <c r="J808" s="15" t="s">
        <v>1641</v>
      </c>
      <c r="K808" s="16">
        <v>2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0</v>
      </c>
      <c r="S808" s="15" t="s">
        <v>1641</v>
      </c>
      <c r="T808" s="16">
        <v>2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5" t="s">
        <v>1641</v>
      </c>
      <c r="AC808" s="16">
        <v>2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5" t="s">
        <v>1641</v>
      </c>
      <c r="AL808" s="16">
        <v>2</v>
      </c>
      <c r="AM808" s="16">
        <v>0</v>
      </c>
      <c r="AN808" s="16">
        <v>0</v>
      </c>
      <c r="AO808" s="16">
        <v>0</v>
      </c>
      <c r="AP808" s="16">
        <v>0</v>
      </c>
      <c r="AQ808" s="16">
        <v>0</v>
      </c>
      <c r="AR808" s="16">
        <v>0</v>
      </c>
      <c r="AS808" s="16">
        <v>0</v>
      </c>
      <c r="AT808" s="15" t="s">
        <v>1641</v>
      </c>
      <c r="AU808" s="16">
        <v>2</v>
      </c>
      <c r="AV808" s="16">
        <v>0</v>
      </c>
      <c r="AW808" s="16">
        <v>0</v>
      </c>
      <c r="AX808" s="16">
        <v>0</v>
      </c>
      <c r="AY808" s="16">
        <v>0</v>
      </c>
      <c r="AZ808" s="16">
        <v>0</v>
      </c>
      <c r="BA808" s="16">
        <v>0</v>
      </c>
    </row>
    <row r="809" spans="1:53">
      <c r="A809" s="15" t="s">
        <v>1344</v>
      </c>
      <c r="B809" s="15" t="s">
        <v>1345</v>
      </c>
      <c r="C809" s="15" t="s">
        <v>1346</v>
      </c>
      <c r="D809" s="15" t="s">
        <v>1347</v>
      </c>
      <c r="E809" s="15" t="s">
        <v>1347</v>
      </c>
      <c r="F809" s="15" t="s">
        <v>1702</v>
      </c>
      <c r="G809" s="15" t="s">
        <v>1951</v>
      </c>
      <c r="H809" s="15" t="s">
        <v>1349</v>
      </c>
      <c r="I809" s="15" t="s">
        <v>1375</v>
      </c>
      <c r="J809" s="15" t="s">
        <v>1641</v>
      </c>
      <c r="K809" s="16">
        <v>2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5" t="s">
        <v>1641</v>
      </c>
      <c r="T809" s="16">
        <v>2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5" t="s">
        <v>1641</v>
      </c>
      <c r="AC809" s="16">
        <v>2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5" t="s">
        <v>1641</v>
      </c>
      <c r="AL809" s="16">
        <v>2</v>
      </c>
      <c r="AM809" s="16">
        <v>0</v>
      </c>
      <c r="AN809" s="16">
        <v>0</v>
      </c>
      <c r="AO809" s="16">
        <v>0</v>
      </c>
      <c r="AP809" s="16">
        <v>0</v>
      </c>
      <c r="AQ809" s="16">
        <v>0</v>
      </c>
      <c r="AR809" s="16">
        <v>0</v>
      </c>
      <c r="AS809" s="16">
        <v>0</v>
      </c>
      <c r="AT809" s="15" t="s">
        <v>1641</v>
      </c>
      <c r="AU809" s="16">
        <v>2</v>
      </c>
      <c r="AV809" s="16">
        <v>0</v>
      </c>
      <c r="AW809" s="16">
        <v>0</v>
      </c>
      <c r="AX809" s="16">
        <v>0</v>
      </c>
      <c r="AY809" s="16">
        <v>0</v>
      </c>
      <c r="AZ809" s="16">
        <v>0</v>
      </c>
      <c r="BA809" s="16">
        <v>0</v>
      </c>
    </row>
    <row r="810" spans="1:53">
      <c r="A810" s="15" t="s">
        <v>1344</v>
      </c>
      <c r="B810" s="15" t="s">
        <v>1345</v>
      </c>
      <c r="C810" s="15" t="s">
        <v>1346</v>
      </c>
      <c r="D810" s="15" t="s">
        <v>1347</v>
      </c>
      <c r="E810" s="15" t="s">
        <v>1347</v>
      </c>
      <c r="F810" s="15" t="s">
        <v>1702</v>
      </c>
      <c r="G810" s="15" t="s">
        <v>1952</v>
      </c>
      <c r="H810" s="15" t="s">
        <v>1349</v>
      </c>
      <c r="I810" s="15" t="s">
        <v>1371</v>
      </c>
      <c r="J810" s="15" t="s">
        <v>1641</v>
      </c>
      <c r="K810" s="16">
        <v>4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5" t="s">
        <v>1641</v>
      </c>
      <c r="T810" s="16">
        <v>4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5" t="s">
        <v>1641</v>
      </c>
      <c r="AC810" s="16">
        <v>4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5" t="s">
        <v>1641</v>
      </c>
      <c r="AL810" s="16">
        <v>4</v>
      </c>
      <c r="AM810" s="16">
        <v>0</v>
      </c>
      <c r="AN810" s="16">
        <v>0</v>
      </c>
      <c r="AO810" s="16">
        <v>0</v>
      </c>
      <c r="AP810" s="16">
        <v>0</v>
      </c>
      <c r="AQ810" s="16">
        <v>0</v>
      </c>
      <c r="AR810" s="16">
        <v>0</v>
      </c>
      <c r="AS810" s="16">
        <v>0</v>
      </c>
      <c r="AT810" s="15" t="s">
        <v>1641</v>
      </c>
      <c r="AU810" s="16">
        <v>4</v>
      </c>
      <c r="AV810" s="16">
        <v>0</v>
      </c>
      <c r="AW810" s="16">
        <v>0</v>
      </c>
      <c r="AX810" s="16">
        <v>0</v>
      </c>
      <c r="AY810" s="16">
        <v>0</v>
      </c>
      <c r="AZ810" s="16">
        <v>0</v>
      </c>
      <c r="BA810" s="16">
        <v>0</v>
      </c>
    </row>
    <row r="811" spans="1:53">
      <c r="A811" s="15" t="s">
        <v>1344</v>
      </c>
      <c r="B811" s="15" t="s">
        <v>1345</v>
      </c>
      <c r="C811" s="15" t="s">
        <v>1346</v>
      </c>
      <c r="D811" s="15" t="s">
        <v>1347</v>
      </c>
      <c r="E811" s="15" t="s">
        <v>1347</v>
      </c>
      <c r="F811" s="15" t="s">
        <v>1702</v>
      </c>
      <c r="G811" s="15" t="s">
        <v>1953</v>
      </c>
      <c r="H811" s="15" t="s">
        <v>1349</v>
      </c>
      <c r="I811" s="15" t="s">
        <v>1373</v>
      </c>
      <c r="J811" s="15" t="s">
        <v>1641</v>
      </c>
      <c r="K811" s="16">
        <v>1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0</v>
      </c>
      <c r="R811" s="16">
        <v>0</v>
      </c>
      <c r="S811" s="15" t="s">
        <v>1641</v>
      </c>
      <c r="T811" s="16">
        <v>1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5" t="s">
        <v>1641</v>
      </c>
      <c r="AC811" s="16">
        <v>1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5" t="s">
        <v>1641</v>
      </c>
      <c r="AL811" s="16">
        <v>1</v>
      </c>
      <c r="AM811" s="16">
        <v>0</v>
      </c>
      <c r="AN811" s="16">
        <v>0</v>
      </c>
      <c r="AO811" s="16">
        <v>0</v>
      </c>
      <c r="AP811" s="16">
        <v>0</v>
      </c>
      <c r="AQ811" s="16">
        <v>0</v>
      </c>
      <c r="AR811" s="16">
        <v>0</v>
      </c>
      <c r="AS811" s="16">
        <v>0</v>
      </c>
      <c r="AT811" s="15" t="s">
        <v>1641</v>
      </c>
      <c r="AU811" s="16">
        <v>1</v>
      </c>
      <c r="AV811" s="16">
        <v>0</v>
      </c>
      <c r="AW811" s="16">
        <v>0</v>
      </c>
      <c r="AX811" s="16">
        <v>0</v>
      </c>
      <c r="AY811" s="16">
        <v>0</v>
      </c>
      <c r="AZ811" s="16">
        <v>0</v>
      </c>
      <c r="BA811" s="16">
        <v>0</v>
      </c>
    </row>
    <row r="812" spans="1:53">
      <c r="A812" s="15" t="s">
        <v>1344</v>
      </c>
      <c r="B812" s="15" t="s">
        <v>1345</v>
      </c>
      <c r="C812" s="15" t="s">
        <v>1346</v>
      </c>
      <c r="D812" s="15" t="s">
        <v>1347</v>
      </c>
      <c r="E812" s="15" t="s">
        <v>1347</v>
      </c>
      <c r="F812" s="15" t="s">
        <v>1702</v>
      </c>
      <c r="G812" s="15" t="s">
        <v>1954</v>
      </c>
      <c r="H812" s="15" t="s">
        <v>1349</v>
      </c>
      <c r="I812" s="15" t="s">
        <v>1375</v>
      </c>
      <c r="J812" s="15" t="s">
        <v>1641</v>
      </c>
      <c r="K812" s="16">
        <v>1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0</v>
      </c>
      <c r="R812" s="16">
        <v>0</v>
      </c>
      <c r="S812" s="15" t="s">
        <v>1641</v>
      </c>
      <c r="T812" s="16">
        <v>1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5" t="s">
        <v>1641</v>
      </c>
      <c r="AC812" s="16">
        <v>1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5" t="s">
        <v>1641</v>
      </c>
      <c r="AL812" s="16">
        <v>1</v>
      </c>
      <c r="AM812" s="16">
        <v>0</v>
      </c>
      <c r="AN812" s="16">
        <v>0</v>
      </c>
      <c r="AO812" s="16">
        <v>0</v>
      </c>
      <c r="AP812" s="16">
        <v>0</v>
      </c>
      <c r="AQ812" s="16">
        <v>0</v>
      </c>
      <c r="AR812" s="16">
        <v>0</v>
      </c>
      <c r="AS812" s="16">
        <v>0</v>
      </c>
      <c r="AT812" s="15" t="s">
        <v>1641</v>
      </c>
      <c r="AU812" s="16">
        <v>1</v>
      </c>
      <c r="AV812" s="16">
        <v>0</v>
      </c>
      <c r="AW812" s="16">
        <v>0</v>
      </c>
      <c r="AX812" s="16">
        <v>0</v>
      </c>
      <c r="AY812" s="16">
        <v>0</v>
      </c>
      <c r="AZ812" s="16">
        <v>0</v>
      </c>
      <c r="BA812" s="16">
        <v>0</v>
      </c>
    </row>
    <row r="813" spans="1:53">
      <c r="A813" s="15" t="s">
        <v>1344</v>
      </c>
      <c r="B813" s="15" t="s">
        <v>1345</v>
      </c>
      <c r="C813" s="15" t="s">
        <v>1346</v>
      </c>
      <c r="D813" s="15" t="s">
        <v>1347</v>
      </c>
      <c r="E813" s="15" t="s">
        <v>1347</v>
      </c>
      <c r="F813" s="15" t="s">
        <v>1702</v>
      </c>
      <c r="G813" s="15" t="s">
        <v>1955</v>
      </c>
      <c r="H813" s="15" t="s">
        <v>1349</v>
      </c>
      <c r="I813" s="15" t="s">
        <v>1373</v>
      </c>
      <c r="J813" s="15" t="s">
        <v>1641</v>
      </c>
      <c r="K813" s="16">
        <v>1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5" t="s">
        <v>1641</v>
      </c>
      <c r="T813" s="16">
        <v>1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5" t="s">
        <v>1641</v>
      </c>
      <c r="AC813" s="16">
        <v>1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5" t="s">
        <v>1641</v>
      </c>
      <c r="AL813" s="16">
        <v>1</v>
      </c>
      <c r="AM813" s="16">
        <v>0</v>
      </c>
      <c r="AN813" s="16">
        <v>0</v>
      </c>
      <c r="AO813" s="16">
        <v>0</v>
      </c>
      <c r="AP813" s="16">
        <v>0</v>
      </c>
      <c r="AQ813" s="16">
        <v>0</v>
      </c>
      <c r="AR813" s="16">
        <v>0</v>
      </c>
      <c r="AS813" s="16">
        <v>0</v>
      </c>
      <c r="AT813" s="15" t="s">
        <v>1641</v>
      </c>
      <c r="AU813" s="16">
        <v>1</v>
      </c>
      <c r="AV813" s="16">
        <v>0</v>
      </c>
      <c r="AW813" s="16">
        <v>0</v>
      </c>
      <c r="AX813" s="16">
        <v>0</v>
      </c>
      <c r="AY813" s="16">
        <v>0</v>
      </c>
      <c r="AZ813" s="16">
        <v>0</v>
      </c>
      <c r="BA813" s="16">
        <v>0</v>
      </c>
    </row>
    <row r="814" spans="1:53">
      <c r="A814" s="15" t="s">
        <v>1344</v>
      </c>
      <c r="B814" s="15" t="s">
        <v>1345</v>
      </c>
      <c r="C814" s="15" t="s">
        <v>1346</v>
      </c>
      <c r="D814" s="15" t="s">
        <v>1347</v>
      </c>
      <c r="E814" s="15" t="s">
        <v>1347</v>
      </c>
      <c r="F814" s="15" t="s">
        <v>1702</v>
      </c>
      <c r="G814" s="15" t="s">
        <v>1956</v>
      </c>
      <c r="H814" s="15" t="s">
        <v>1349</v>
      </c>
      <c r="I814" s="15" t="s">
        <v>1375</v>
      </c>
      <c r="J814" s="15" t="s">
        <v>1641</v>
      </c>
      <c r="K814" s="16">
        <v>1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6">
        <v>0</v>
      </c>
      <c r="S814" s="15" t="s">
        <v>1641</v>
      </c>
      <c r="T814" s="16">
        <v>1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5" t="s">
        <v>1641</v>
      </c>
      <c r="AC814" s="16">
        <v>1</v>
      </c>
      <c r="AD814" s="16">
        <v>0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0</v>
      </c>
      <c r="AK814" s="15" t="s">
        <v>1641</v>
      </c>
      <c r="AL814" s="16">
        <v>1</v>
      </c>
      <c r="AM814" s="16">
        <v>0</v>
      </c>
      <c r="AN814" s="16">
        <v>0</v>
      </c>
      <c r="AO814" s="16">
        <v>0</v>
      </c>
      <c r="AP814" s="16">
        <v>0</v>
      </c>
      <c r="AQ814" s="16">
        <v>0</v>
      </c>
      <c r="AR814" s="16">
        <v>0</v>
      </c>
      <c r="AS814" s="16">
        <v>0</v>
      </c>
      <c r="AT814" s="15" t="s">
        <v>1641</v>
      </c>
      <c r="AU814" s="16">
        <v>1</v>
      </c>
      <c r="AV814" s="16">
        <v>0</v>
      </c>
      <c r="AW814" s="16">
        <v>0</v>
      </c>
      <c r="AX814" s="16">
        <v>0</v>
      </c>
      <c r="AY814" s="16">
        <v>0</v>
      </c>
      <c r="AZ814" s="16">
        <v>0</v>
      </c>
      <c r="BA814" s="16">
        <v>0</v>
      </c>
    </row>
    <row r="815" spans="1:53">
      <c r="A815" s="15" t="s">
        <v>1344</v>
      </c>
      <c r="B815" s="15" t="s">
        <v>1345</v>
      </c>
      <c r="C815" s="15" t="s">
        <v>1346</v>
      </c>
      <c r="D815" s="15" t="s">
        <v>1347</v>
      </c>
      <c r="E815" s="15" t="s">
        <v>1347</v>
      </c>
      <c r="F815" s="15" t="s">
        <v>1702</v>
      </c>
      <c r="G815" s="15" t="s">
        <v>1957</v>
      </c>
      <c r="H815" s="15" t="s">
        <v>1349</v>
      </c>
      <c r="I815" s="15" t="s">
        <v>1373</v>
      </c>
      <c r="J815" s="15" t="s">
        <v>1641</v>
      </c>
      <c r="K815" s="16">
        <v>2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5" t="s">
        <v>1641</v>
      </c>
      <c r="T815" s="16">
        <v>2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5" t="s">
        <v>1641</v>
      </c>
      <c r="AC815" s="16">
        <v>2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5" t="s">
        <v>1641</v>
      </c>
      <c r="AL815" s="16">
        <v>2</v>
      </c>
      <c r="AM815" s="16">
        <v>0</v>
      </c>
      <c r="AN815" s="16">
        <v>0</v>
      </c>
      <c r="AO815" s="16">
        <v>0</v>
      </c>
      <c r="AP815" s="16">
        <v>0</v>
      </c>
      <c r="AQ815" s="16">
        <v>0</v>
      </c>
      <c r="AR815" s="16">
        <v>0</v>
      </c>
      <c r="AS815" s="16">
        <v>0</v>
      </c>
      <c r="AT815" s="15" t="s">
        <v>1641</v>
      </c>
      <c r="AU815" s="16">
        <v>2</v>
      </c>
      <c r="AV815" s="16">
        <v>0</v>
      </c>
      <c r="AW815" s="16">
        <v>0</v>
      </c>
      <c r="AX815" s="16">
        <v>0</v>
      </c>
      <c r="AY815" s="16">
        <v>0</v>
      </c>
      <c r="AZ815" s="16">
        <v>0</v>
      </c>
      <c r="BA815" s="16">
        <v>0</v>
      </c>
    </row>
    <row r="816" spans="1:53">
      <c r="A816" s="15" t="s">
        <v>1344</v>
      </c>
      <c r="B816" s="15" t="s">
        <v>1345</v>
      </c>
      <c r="C816" s="15" t="s">
        <v>1346</v>
      </c>
      <c r="D816" s="15" t="s">
        <v>1347</v>
      </c>
      <c r="E816" s="15" t="s">
        <v>1347</v>
      </c>
      <c r="F816" s="15" t="s">
        <v>1702</v>
      </c>
      <c r="G816" s="15" t="s">
        <v>1958</v>
      </c>
      <c r="H816" s="15" t="s">
        <v>1349</v>
      </c>
      <c r="I816" s="15" t="s">
        <v>1375</v>
      </c>
      <c r="J816" s="15" t="s">
        <v>1641</v>
      </c>
      <c r="K816" s="16">
        <v>2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0</v>
      </c>
      <c r="S816" s="15" t="s">
        <v>1641</v>
      </c>
      <c r="T816" s="16">
        <v>2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5" t="s">
        <v>1641</v>
      </c>
      <c r="AC816" s="16">
        <v>2</v>
      </c>
      <c r="AD816" s="16">
        <v>0</v>
      </c>
      <c r="AE816" s="16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5" t="s">
        <v>1641</v>
      </c>
      <c r="AL816" s="16">
        <v>2</v>
      </c>
      <c r="AM816" s="16">
        <v>0</v>
      </c>
      <c r="AN816" s="16">
        <v>0</v>
      </c>
      <c r="AO816" s="16">
        <v>0</v>
      </c>
      <c r="AP816" s="16">
        <v>0</v>
      </c>
      <c r="AQ816" s="16">
        <v>0</v>
      </c>
      <c r="AR816" s="16">
        <v>0</v>
      </c>
      <c r="AS816" s="16">
        <v>0</v>
      </c>
      <c r="AT816" s="15" t="s">
        <v>1641</v>
      </c>
      <c r="AU816" s="16">
        <v>2</v>
      </c>
      <c r="AV816" s="16">
        <v>0</v>
      </c>
      <c r="AW816" s="16">
        <v>0</v>
      </c>
      <c r="AX816" s="16">
        <v>0</v>
      </c>
      <c r="AY816" s="16">
        <v>0</v>
      </c>
      <c r="AZ816" s="16">
        <v>0</v>
      </c>
      <c r="BA816" s="16">
        <v>0</v>
      </c>
    </row>
    <row r="817" spans="1:53">
      <c r="A817" s="15" t="s">
        <v>1344</v>
      </c>
      <c r="B817" s="15" t="s">
        <v>1345</v>
      </c>
      <c r="C817" s="15" t="s">
        <v>1346</v>
      </c>
      <c r="D817" s="15" t="s">
        <v>1347</v>
      </c>
      <c r="E817" s="15" t="s">
        <v>1347</v>
      </c>
      <c r="F817" s="15" t="s">
        <v>1702</v>
      </c>
      <c r="G817" s="15" t="s">
        <v>1487</v>
      </c>
      <c r="H817" s="15" t="s">
        <v>1349</v>
      </c>
      <c r="I817" s="15" t="s">
        <v>1367</v>
      </c>
      <c r="J817" s="15"/>
      <c r="K817" s="16">
        <v>9622</v>
      </c>
      <c r="L817" s="16">
        <v>930272</v>
      </c>
      <c r="M817" s="16">
        <v>938659</v>
      </c>
      <c r="N817" s="16">
        <v>957150</v>
      </c>
      <c r="O817" s="16">
        <v>10612027114</v>
      </c>
      <c r="P817" s="16">
        <v>430920</v>
      </c>
      <c r="Q817" s="16">
        <v>14901</v>
      </c>
      <c r="R817" s="16">
        <v>867</v>
      </c>
      <c r="S817" s="15"/>
      <c r="T817" s="16">
        <v>9644</v>
      </c>
      <c r="U817" s="16">
        <v>956595</v>
      </c>
      <c r="V817" s="16">
        <v>955808</v>
      </c>
      <c r="W817" s="16">
        <v>954224</v>
      </c>
      <c r="X817" s="16">
        <v>10209449903</v>
      </c>
      <c r="Y817" s="16">
        <v>222171</v>
      </c>
      <c r="Z817" s="16">
        <v>7274</v>
      </c>
      <c r="AA817" s="16">
        <v>822</v>
      </c>
      <c r="AC817" s="16">
        <v>9716</v>
      </c>
      <c r="AD817" s="16">
        <v>727708</v>
      </c>
      <c r="AE817" s="16">
        <v>685243</v>
      </c>
      <c r="AF817" s="16">
        <v>859961</v>
      </c>
      <c r="AG817" s="16">
        <v>7452841282</v>
      </c>
      <c r="AH817" s="16">
        <v>255962</v>
      </c>
      <c r="AI817" s="16">
        <v>8359</v>
      </c>
      <c r="AJ817" s="16">
        <v>757</v>
      </c>
      <c r="AL817" s="16">
        <v>9766</v>
      </c>
      <c r="AM817" s="16">
        <v>934903</v>
      </c>
      <c r="AN817" s="16">
        <v>953214</v>
      </c>
      <c r="AO817" s="16">
        <v>925095</v>
      </c>
      <c r="AP817" s="16">
        <v>9791276709</v>
      </c>
      <c r="AQ817" s="16">
        <v>210311</v>
      </c>
      <c r="AR817" s="16">
        <v>6748</v>
      </c>
      <c r="AS817" s="16">
        <v>803</v>
      </c>
      <c r="AU817" s="16">
        <v>9687</v>
      </c>
      <c r="AV817" s="16">
        <v>898236</v>
      </c>
      <c r="AW817" s="16">
        <v>38065595008</v>
      </c>
      <c r="AX817" s="16">
        <v>1119364</v>
      </c>
      <c r="AY817" s="16">
        <v>37282</v>
      </c>
      <c r="AZ817" s="16">
        <v>815</v>
      </c>
      <c r="BA817" s="16">
        <v>42378</v>
      </c>
    </row>
    <row r="818" spans="1:53">
      <c r="A818" s="15" t="s">
        <v>1344</v>
      </c>
      <c r="B818" s="15" t="s">
        <v>1345</v>
      </c>
      <c r="C818" s="15" t="s">
        <v>1346</v>
      </c>
      <c r="D818" s="15" t="s">
        <v>1347</v>
      </c>
      <c r="E818" s="15" t="s">
        <v>1347</v>
      </c>
      <c r="F818" s="15" t="s">
        <v>1702</v>
      </c>
      <c r="G818" s="15" t="s">
        <v>1488</v>
      </c>
      <c r="H818" s="15" t="s">
        <v>1349</v>
      </c>
      <c r="I818" s="15" t="s">
        <v>1369</v>
      </c>
      <c r="J818" s="15"/>
      <c r="K818" s="16">
        <v>9622</v>
      </c>
      <c r="L818" s="16">
        <v>930272</v>
      </c>
      <c r="M818" s="16">
        <v>938659</v>
      </c>
      <c r="N818" s="16">
        <v>957150</v>
      </c>
      <c r="O818" s="16">
        <v>10612027114</v>
      </c>
      <c r="P818" s="16">
        <v>430920</v>
      </c>
      <c r="Q818" s="16">
        <v>14901</v>
      </c>
      <c r="R818" s="16">
        <v>867</v>
      </c>
      <c r="S818" s="15"/>
      <c r="T818" s="16">
        <v>9644</v>
      </c>
      <c r="U818" s="16">
        <v>956595</v>
      </c>
      <c r="V818" s="16">
        <v>955808</v>
      </c>
      <c r="W818" s="16">
        <v>954224</v>
      </c>
      <c r="X818" s="16">
        <v>10209449903</v>
      </c>
      <c r="Y818" s="16">
        <v>222171</v>
      </c>
      <c r="Z818" s="16">
        <v>7274</v>
      </c>
      <c r="AA818" s="16">
        <v>822</v>
      </c>
      <c r="AC818" s="16">
        <v>9716</v>
      </c>
      <c r="AD818" s="16">
        <v>727708</v>
      </c>
      <c r="AE818" s="16">
        <v>685243</v>
      </c>
      <c r="AF818" s="16">
        <v>859961</v>
      </c>
      <c r="AG818" s="16">
        <v>7452841282</v>
      </c>
      <c r="AH818" s="16">
        <v>255962</v>
      </c>
      <c r="AI818" s="16">
        <v>8359</v>
      </c>
      <c r="AJ818" s="16">
        <v>757</v>
      </c>
      <c r="AL818" s="16">
        <v>9766</v>
      </c>
      <c r="AM818" s="16">
        <v>934903</v>
      </c>
      <c r="AN818" s="16">
        <v>953214</v>
      </c>
      <c r="AO818" s="16">
        <v>925095</v>
      </c>
      <c r="AP818" s="16">
        <v>9791276709</v>
      </c>
      <c r="AQ818" s="16">
        <v>210311</v>
      </c>
      <c r="AR818" s="16">
        <v>6748</v>
      </c>
      <c r="AS818" s="16">
        <v>803</v>
      </c>
      <c r="AU818" s="16">
        <v>9687</v>
      </c>
      <c r="AV818" s="16">
        <v>898236</v>
      </c>
      <c r="AW818" s="16">
        <v>38065595008</v>
      </c>
      <c r="AX818" s="16">
        <v>1119364</v>
      </c>
      <c r="AY818" s="16">
        <v>37282</v>
      </c>
      <c r="AZ818" s="16">
        <v>815</v>
      </c>
      <c r="BA818" s="16">
        <v>42378</v>
      </c>
    </row>
    <row r="819" spans="1:53">
      <c r="A819" s="15" t="s">
        <v>1344</v>
      </c>
      <c r="B819" s="15" t="s">
        <v>1345</v>
      </c>
      <c r="C819" s="15" t="s">
        <v>1346</v>
      </c>
      <c r="D819" s="15" t="s">
        <v>1347</v>
      </c>
      <c r="E819" s="15" t="s">
        <v>1347</v>
      </c>
      <c r="F819" s="15" t="s">
        <v>1702</v>
      </c>
      <c r="G819" s="15" t="s">
        <v>1656</v>
      </c>
      <c r="H819" s="15" t="s">
        <v>1349</v>
      </c>
      <c r="I819" s="15" t="s">
        <v>1371</v>
      </c>
      <c r="J819" s="15"/>
      <c r="K819" s="16">
        <v>9358</v>
      </c>
      <c r="L819" s="16">
        <v>817722</v>
      </c>
      <c r="M819" s="16">
        <v>828867</v>
      </c>
      <c r="N819" s="16">
        <v>840998</v>
      </c>
      <c r="O819" s="16">
        <v>9483894977</v>
      </c>
      <c r="P819" s="16">
        <v>103048</v>
      </c>
      <c r="Q819" s="16">
        <v>3169</v>
      </c>
      <c r="R819" s="16">
        <v>880</v>
      </c>
      <c r="S819" s="15"/>
      <c r="T819" s="16">
        <v>9381</v>
      </c>
      <c r="U819" s="16">
        <v>839096</v>
      </c>
      <c r="V819" s="16">
        <v>837605</v>
      </c>
      <c r="W819" s="16">
        <v>844769</v>
      </c>
      <c r="X819" s="16">
        <v>9127664945</v>
      </c>
      <c r="Y819" s="16">
        <v>45625</v>
      </c>
      <c r="Z819" s="16">
        <v>1365</v>
      </c>
      <c r="AA819" s="16">
        <v>835</v>
      </c>
      <c r="AC819" s="16">
        <v>9453</v>
      </c>
      <c r="AD819" s="16">
        <v>635928</v>
      </c>
      <c r="AE819" s="16">
        <v>591201</v>
      </c>
      <c r="AF819" s="16">
        <v>752560</v>
      </c>
      <c r="AG819" s="16">
        <v>6486885577</v>
      </c>
      <c r="AH819" s="16">
        <v>11477</v>
      </c>
      <c r="AI819" s="16">
        <v>233</v>
      </c>
      <c r="AJ819" s="16">
        <v>756</v>
      </c>
      <c r="AL819" s="16">
        <v>9503</v>
      </c>
      <c r="AM819" s="16">
        <v>818307</v>
      </c>
      <c r="AN819" s="16">
        <v>834627</v>
      </c>
      <c r="AO819" s="16">
        <v>811892</v>
      </c>
      <c r="AP819" s="16">
        <v>8669892613</v>
      </c>
      <c r="AQ819" s="16">
        <v>44483</v>
      </c>
      <c r="AR819" s="16">
        <v>1415</v>
      </c>
      <c r="AS819" s="16">
        <v>812</v>
      </c>
      <c r="AU819" s="16">
        <v>9424</v>
      </c>
      <c r="AV819" s="16">
        <v>787798</v>
      </c>
      <c r="AW819" s="16">
        <v>33768338112</v>
      </c>
      <c r="AX819" s="16">
        <v>204633</v>
      </c>
      <c r="AY819" s="16">
        <v>6182</v>
      </c>
      <c r="AZ819" s="16">
        <v>824</v>
      </c>
      <c r="BA819" s="16">
        <v>42864</v>
      </c>
    </row>
    <row r="820" spans="1:53">
      <c r="A820" s="15" t="s">
        <v>1344</v>
      </c>
      <c r="B820" s="15" t="s">
        <v>1345</v>
      </c>
      <c r="C820" s="15" t="s">
        <v>1346</v>
      </c>
      <c r="D820" s="15" t="s">
        <v>1347</v>
      </c>
      <c r="E820" s="15" t="s">
        <v>1347</v>
      </c>
      <c r="F820" s="15" t="s">
        <v>1702</v>
      </c>
      <c r="G820" s="15" t="s">
        <v>1657</v>
      </c>
      <c r="H820" s="15" t="s">
        <v>1349</v>
      </c>
      <c r="I820" s="15" t="s">
        <v>1373</v>
      </c>
      <c r="J820" s="15"/>
      <c r="K820" s="16">
        <v>9358</v>
      </c>
      <c r="L820" s="16">
        <v>817722</v>
      </c>
      <c r="M820" s="16">
        <v>828867</v>
      </c>
      <c r="N820" s="16">
        <v>840998</v>
      </c>
      <c r="O820" s="16">
        <v>9483894977</v>
      </c>
      <c r="P820" s="16">
        <v>103048</v>
      </c>
      <c r="Q820" s="16">
        <v>3169</v>
      </c>
      <c r="R820" s="16">
        <v>880</v>
      </c>
      <c r="S820" s="15"/>
      <c r="T820" s="16">
        <v>9381</v>
      </c>
      <c r="U820" s="16">
        <v>839096</v>
      </c>
      <c r="V820" s="16">
        <v>837605</v>
      </c>
      <c r="W820" s="16">
        <v>844769</v>
      </c>
      <c r="X820" s="16">
        <v>9127664945</v>
      </c>
      <c r="Y820" s="16">
        <v>45625</v>
      </c>
      <c r="Z820" s="16">
        <v>1365</v>
      </c>
      <c r="AA820" s="16">
        <v>835</v>
      </c>
      <c r="AC820" s="16">
        <v>9453</v>
      </c>
      <c r="AD820" s="16">
        <v>635928</v>
      </c>
      <c r="AE820" s="16">
        <v>591201</v>
      </c>
      <c r="AF820" s="16">
        <v>752560</v>
      </c>
      <c r="AG820" s="16">
        <v>6486885577</v>
      </c>
      <c r="AH820" s="16">
        <v>11477</v>
      </c>
      <c r="AI820" s="16">
        <v>233</v>
      </c>
      <c r="AJ820" s="16">
        <v>756</v>
      </c>
      <c r="AL820" s="16">
        <v>9503</v>
      </c>
      <c r="AM820" s="16">
        <v>818307</v>
      </c>
      <c r="AN820" s="16">
        <v>834627</v>
      </c>
      <c r="AO820" s="16">
        <v>811892</v>
      </c>
      <c r="AP820" s="16">
        <v>8669892613</v>
      </c>
      <c r="AQ820" s="16">
        <v>44483</v>
      </c>
      <c r="AR820" s="16">
        <v>1415</v>
      </c>
      <c r="AS820" s="16">
        <v>812</v>
      </c>
      <c r="AU820" s="16">
        <v>9424</v>
      </c>
      <c r="AV820" s="16">
        <v>787798</v>
      </c>
      <c r="AW820" s="16">
        <v>33768338112</v>
      </c>
      <c r="AX820" s="16">
        <v>204633</v>
      </c>
      <c r="AY820" s="16">
        <v>6182</v>
      </c>
      <c r="AZ820" s="16">
        <v>824</v>
      </c>
      <c r="BA820" s="16">
        <v>42864</v>
      </c>
    </row>
    <row r="821" spans="1:53">
      <c r="A821" s="15" t="s">
        <v>1344</v>
      </c>
      <c r="B821" s="15" t="s">
        <v>1345</v>
      </c>
      <c r="C821" s="15" t="s">
        <v>1346</v>
      </c>
      <c r="D821" s="15" t="s">
        <v>1347</v>
      </c>
      <c r="E821" s="15" t="s">
        <v>1347</v>
      </c>
      <c r="F821" s="15" t="s">
        <v>1702</v>
      </c>
      <c r="G821" s="15" t="s">
        <v>1658</v>
      </c>
      <c r="H821" s="15" t="s">
        <v>1349</v>
      </c>
      <c r="I821" s="15" t="s">
        <v>1375</v>
      </c>
      <c r="J821" s="15"/>
      <c r="K821" s="16">
        <v>9358</v>
      </c>
      <c r="L821" s="16">
        <v>817722</v>
      </c>
      <c r="M821" s="16">
        <v>828867</v>
      </c>
      <c r="N821" s="16">
        <v>840998</v>
      </c>
      <c r="O821" s="16">
        <v>9483894977</v>
      </c>
      <c r="P821" s="16">
        <v>103048</v>
      </c>
      <c r="Q821" s="16">
        <v>3169</v>
      </c>
      <c r="R821" s="16">
        <v>880</v>
      </c>
      <c r="S821" s="15"/>
      <c r="T821" s="16">
        <v>9381</v>
      </c>
      <c r="U821" s="16">
        <v>839096</v>
      </c>
      <c r="V821" s="16">
        <v>837605</v>
      </c>
      <c r="W821" s="16">
        <v>844769</v>
      </c>
      <c r="X821" s="16">
        <v>9127664945</v>
      </c>
      <c r="Y821" s="16">
        <v>45625</v>
      </c>
      <c r="Z821" s="16">
        <v>1365</v>
      </c>
      <c r="AA821" s="16">
        <v>835</v>
      </c>
      <c r="AC821" s="16">
        <v>9453</v>
      </c>
      <c r="AD821" s="16">
        <v>635928</v>
      </c>
      <c r="AE821" s="16">
        <v>591201</v>
      </c>
      <c r="AF821" s="16">
        <v>752560</v>
      </c>
      <c r="AG821" s="16">
        <v>6486885577</v>
      </c>
      <c r="AH821" s="16">
        <v>11477</v>
      </c>
      <c r="AI821" s="16">
        <v>233</v>
      </c>
      <c r="AJ821" s="16">
        <v>756</v>
      </c>
      <c r="AL821" s="16">
        <v>9503</v>
      </c>
      <c r="AM821" s="16">
        <v>818307</v>
      </c>
      <c r="AN821" s="16">
        <v>834627</v>
      </c>
      <c r="AO821" s="16">
        <v>811892</v>
      </c>
      <c r="AP821" s="16">
        <v>8669892613</v>
      </c>
      <c r="AQ821" s="16">
        <v>44483</v>
      </c>
      <c r="AR821" s="16">
        <v>1415</v>
      </c>
      <c r="AS821" s="16">
        <v>812</v>
      </c>
      <c r="AU821" s="16">
        <v>9424</v>
      </c>
      <c r="AV821" s="16">
        <v>787798</v>
      </c>
      <c r="AW821" s="16">
        <v>33768338112</v>
      </c>
      <c r="AX821" s="16">
        <v>204633</v>
      </c>
      <c r="AY821" s="16">
        <v>6182</v>
      </c>
      <c r="AZ821" s="16">
        <v>824</v>
      </c>
      <c r="BA821" s="16">
        <v>42864</v>
      </c>
    </row>
    <row r="822" spans="1:53">
      <c r="A822" s="15" t="s">
        <v>1344</v>
      </c>
      <c r="B822" s="15" t="s">
        <v>1345</v>
      </c>
      <c r="C822" s="15" t="s">
        <v>1346</v>
      </c>
      <c r="D822" s="15" t="s">
        <v>1347</v>
      </c>
      <c r="E822" s="15" t="s">
        <v>1347</v>
      </c>
      <c r="F822" s="15" t="s">
        <v>1702</v>
      </c>
      <c r="G822" s="15" t="s">
        <v>1959</v>
      </c>
      <c r="H822" s="15" t="s">
        <v>1349</v>
      </c>
      <c r="I822" s="15" t="s">
        <v>1371</v>
      </c>
      <c r="J822" s="15"/>
      <c r="K822" s="16">
        <v>228</v>
      </c>
      <c r="L822" s="16">
        <v>108009</v>
      </c>
      <c r="M822" s="16">
        <v>104998</v>
      </c>
      <c r="N822" s="16">
        <v>111239</v>
      </c>
      <c r="O822" s="16">
        <v>1094080818</v>
      </c>
      <c r="P822" s="16">
        <v>14000</v>
      </c>
      <c r="Q822" s="16">
        <v>868</v>
      </c>
      <c r="R822" s="16">
        <v>779</v>
      </c>
      <c r="S822" s="15"/>
      <c r="T822" s="16">
        <v>227</v>
      </c>
      <c r="U822" s="16">
        <v>112406</v>
      </c>
      <c r="V822" s="16">
        <v>112928</v>
      </c>
      <c r="W822" s="16">
        <v>103980</v>
      </c>
      <c r="X822" s="16">
        <v>1045111665</v>
      </c>
      <c r="Y822" s="16">
        <v>0</v>
      </c>
      <c r="Z822" s="16">
        <v>0</v>
      </c>
      <c r="AA822" s="16">
        <v>732</v>
      </c>
      <c r="AC822" s="16">
        <v>227</v>
      </c>
      <c r="AD822" s="16">
        <v>86566</v>
      </c>
      <c r="AE822" s="16">
        <v>89140</v>
      </c>
      <c r="AF822" s="16">
        <v>102620</v>
      </c>
      <c r="AG822" s="16">
        <v>930059949</v>
      </c>
      <c r="AH822" s="16">
        <v>6400</v>
      </c>
      <c r="AI822" s="16">
        <v>396</v>
      </c>
      <c r="AJ822" s="16">
        <v>771</v>
      </c>
      <c r="AL822" s="16">
        <v>227</v>
      </c>
      <c r="AM822" s="16">
        <v>111502</v>
      </c>
      <c r="AN822" s="16">
        <v>113540</v>
      </c>
      <c r="AO822" s="16">
        <v>108321</v>
      </c>
      <c r="AP822" s="16">
        <v>1083176148</v>
      </c>
      <c r="AQ822" s="16">
        <v>600</v>
      </c>
      <c r="AR822" s="16">
        <v>37</v>
      </c>
      <c r="AS822" s="16">
        <v>750</v>
      </c>
      <c r="AU822" s="16">
        <v>227</v>
      </c>
      <c r="AV822" s="16">
        <v>105437</v>
      </c>
      <c r="AW822" s="16">
        <v>4152428580</v>
      </c>
      <c r="AX822" s="16">
        <v>21000</v>
      </c>
      <c r="AY822" s="16">
        <v>1301</v>
      </c>
      <c r="AZ822" s="16">
        <v>757</v>
      </c>
      <c r="BA822" s="16">
        <v>39383</v>
      </c>
    </row>
    <row r="823" spans="1:53">
      <c r="A823" s="15" t="s">
        <v>1344</v>
      </c>
      <c r="B823" s="15" t="s">
        <v>1345</v>
      </c>
      <c r="C823" s="15" t="s">
        <v>1346</v>
      </c>
      <c r="D823" s="15" t="s">
        <v>1347</v>
      </c>
      <c r="E823" s="15" t="s">
        <v>1347</v>
      </c>
      <c r="F823" s="15" t="s">
        <v>1702</v>
      </c>
      <c r="G823" s="15" t="s">
        <v>1960</v>
      </c>
      <c r="H823" s="15" t="s">
        <v>1349</v>
      </c>
      <c r="I823" s="15" t="s">
        <v>1373</v>
      </c>
      <c r="J823" s="15"/>
      <c r="K823" s="16">
        <v>228</v>
      </c>
      <c r="L823" s="16">
        <v>108009</v>
      </c>
      <c r="M823" s="16">
        <v>104998</v>
      </c>
      <c r="N823" s="16">
        <v>111239</v>
      </c>
      <c r="O823" s="16">
        <v>1094080818</v>
      </c>
      <c r="P823" s="16">
        <v>14000</v>
      </c>
      <c r="Q823" s="16">
        <v>868</v>
      </c>
      <c r="R823" s="16">
        <v>779</v>
      </c>
      <c r="S823" s="15"/>
      <c r="T823" s="16">
        <v>227</v>
      </c>
      <c r="U823" s="16">
        <v>112406</v>
      </c>
      <c r="V823" s="16">
        <v>112928</v>
      </c>
      <c r="W823" s="16">
        <v>103980</v>
      </c>
      <c r="X823" s="16">
        <v>1045111665</v>
      </c>
      <c r="Y823" s="16">
        <v>0</v>
      </c>
      <c r="Z823" s="16">
        <v>0</v>
      </c>
      <c r="AA823" s="16">
        <v>732</v>
      </c>
      <c r="AC823" s="16">
        <v>227</v>
      </c>
      <c r="AD823" s="16">
        <v>86566</v>
      </c>
      <c r="AE823" s="16">
        <v>89140</v>
      </c>
      <c r="AF823" s="16">
        <v>102620</v>
      </c>
      <c r="AG823" s="16">
        <v>930059949</v>
      </c>
      <c r="AH823" s="16">
        <v>6400</v>
      </c>
      <c r="AI823" s="16">
        <v>396</v>
      </c>
      <c r="AJ823" s="16">
        <v>771</v>
      </c>
      <c r="AL823" s="16">
        <v>227</v>
      </c>
      <c r="AM823" s="16">
        <v>111502</v>
      </c>
      <c r="AN823" s="16">
        <v>113540</v>
      </c>
      <c r="AO823" s="16">
        <v>108321</v>
      </c>
      <c r="AP823" s="16">
        <v>1083176148</v>
      </c>
      <c r="AQ823" s="16">
        <v>600</v>
      </c>
      <c r="AR823" s="16">
        <v>37</v>
      </c>
      <c r="AS823" s="16">
        <v>750</v>
      </c>
      <c r="AU823" s="16">
        <v>227</v>
      </c>
      <c r="AV823" s="16">
        <v>105437</v>
      </c>
      <c r="AW823" s="16">
        <v>4152428580</v>
      </c>
      <c r="AX823" s="16">
        <v>21000</v>
      </c>
      <c r="AY823" s="16">
        <v>1301</v>
      </c>
      <c r="AZ823" s="16">
        <v>757</v>
      </c>
      <c r="BA823" s="16">
        <v>39383</v>
      </c>
    </row>
    <row r="824" spans="1:53">
      <c r="A824" s="15" t="s">
        <v>1344</v>
      </c>
      <c r="B824" s="15" t="s">
        <v>1345</v>
      </c>
      <c r="C824" s="15" t="s">
        <v>1346</v>
      </c>
      <c r="D824" s="15" t="s">
        <v>1347</v>
      </c>
      <c r="E824" s="15" t="s">
        <v>1347</v>
      </c>
      <c r="F824" s="15" t="s">
        <v>1702</v>
      </c>
      <c r="G824" s="15" t="s">
        <v>1961</v>
      </c>
      <c r="H824" s="15" t="s">
        <v>1349</v>
      </c>
      <c r="I824" s="15" t="s">
        <v>1375</v>
      </c>
      <c r="J824" s="15"/>
      <c r="K824" s="16">
        <v>228</v>
      </c>
      <c r="L824" s="16">
        <v>108009</v>
      </c>
      <c r="M824" s="16">
        <v>104998</v>
      </c>
      <c r="N824" s="16">
        <v>111239</v>
      </c>
      <c r="O824" s="16">
        <v>1094080818</v>
      </c>
      <c r="P824" s="16">
        <v>14000</v>
      </c>
      <c r="Q824" s="16">
        <v>868</v>
      </c>
      <c r="R824" s="16">
        <v>779</v>
      </c>
      <c r="S824" s="15"/>
      <c r="T824" s="16">
        <v>227</v>
      </c>
      <c r="U824" s="16">
        <v>112406</v>
      </c>
      <c r="V824" s="16">
        <v>112928</v>
      </c>
      <c r="W824" s="16">
        <v>103980</v>
      </c>
      <c r="X824" s="16">
        <v>1045111665</v>
      </c>
      <c r="Y824" s="16">
        <v>0</v>
      </c>
      <c r="Z824" s="16">
        <v>0</v>
      </c>
      <c r="AA824" s="16">
        <v>732</v>
      </c>
      <c r="AC824" s="16">
        <v>227</v>
      </c>
      <c r="AD824" s="16">
        <v>86566</v>
      </c>
      <c r="AE824" s="16">
        <v>89140</v>
      </c>
      <c r="AF824" s="16">
        <v>102620</v>
      </c>
      <c r="AG824" s="16">
        <v>930059949</v>
      </c>
      <c r="AH824" s="16">
        <v>6400</v>
      </c>
      <c r="AI824" s="16">
        <v>396</v>
      </c>
      <c r="AJ824" s="16">
        <v>771</v>
      </c>
      <c r="AL824" s="16">
        <v>227</v>
      </c>
      <c r="AM824" s="16">
        <v>111502</v>
      </c>
      <c r="AN824" s="16">
        <v>113540</v>
      </c>
      <c r="AO824" s="16">
        <v>108321</v>
      </c>
      <c r="AP824" s="16">
        <v>1083176148</v>
      </c>
      <c r="AQ824" s="16">
        <v>600</v>
      </c>
      <c r="AR824" s="16">
        <v>37</v>
      </c>
      <c r="AS824" s="16">
        <v>750</v>
      </c>
      <c r="AU824" s="16">
        <v>227</v>
      </c>
      <c r="AV824" s="16">
        <v>105437</v>
      </c>
      <c r="AW824" s="16">
        <v>4152428580</v>
      </c>
      <c r="AX824" s="16">
        <v>21000</v>
      </c>
      <c r="AY824" s="16">
        <v>1301</v>
      </c>
      <c r="AZ824" s="16">
        <v>757</v>
      </c>
      <c r="BA824" s="16">
        <v>39383</v>
      </c>
    </row>
    <row r="825" spans="1:53">
      <c r="A825" s="15" t="s">
        <v>1344</v>
      </c>
      <c r="B825" s="15" t="s">
        <v>1345</v>
      </c>
      <c r="C825" s="15" t="s">
        <v>1346</v>
      </c>
      <c r="D825" s="15" t="s">
        <v>1347</v>
      </c>
      <c r="E825" s="15" t="s">
        <v>1347</v>
      </c>
      <c r="F825" s="15" t="s">
        <v>1702</v>
      </c>
      <c r="G825" s="15" t="s">
        <v>1489</v>
      </c>
      <c r="H825" s="15" t="s">
        <v>1349</v>
      </c>
      <c r="I825" s="15" t="s">
        <v>1371</v>
      </c>
      <c r="J825" s="15"/>
      <c r="K825" s="16">
        <v>5</v>
      </c>
      <c r="L825" s="16">
        <v>913</v>
      </c>
      <c r="M825" s="16">
        <v>1150</v>
      </c>
      <c r="N825" s="16">
        <v>1202</v>
      </c>
      <c r="O825" s="16">
        <v>8589736</v>
      </c>
      <c r="P825" s="16">
        <v>43963</v>
      </c>
      <c r="Q825" s="16">
        <v>1582</v>
      </c>
      <c r="R825" s="16">
        <v>607</v>
      </c>
      <c r="S825" s="15"/>
      <c r="T825" s="16">
        <v>5</v>
      </c>
      <c r="U825" s="16">
        <v>1247</v>
      </c>
      <c r="V825" s="16">
        <v>1302</v>
      </c>
      <c r="W825" s="16">
        <v>1240</v>
      </c>
      <c r="X825" s="16">
        <v>8505521</v>
      </c>
      <c r="Y825" s="16">
        <v>0</v>
      </c>
      <c r="Z825" s="16">
        <v>0</v>
      </c>
      <c r="AA825" s="16">
        <v>518</v>
      </c>
      <c r="AC825" s="16">
        <v>5</v>
      </c>
      <c r="AD825" s="16">
        <v>893</v>
      </c>
      <c r="AE825" s="16">
        <v>882</v>
      </c>
      <c r="AF825" s="16">
        <v>1038</v>
      </c>
      <c r="AG825" s="16">
        <v>8398912</v>
      </c>
      <c r="AH825" s="16">
        <v>0</v>
      </c>
      <c r="AI825" s="16">
        <v>0</v>
      </c>
      <c r="AJ825" s="16">
        <v>689</v>
      </c>
      <c r="AL825" s="16">
        <v>5</v>
      </c>
      <c r="AM825" s="16">
        <v>1237</v>
      </c>
      <c r="AN825" s="16">
        <v>1292</v>
      </c>
      <c r="AO825" s="16">
        <v>1252</v>
      </c>
      <c r="AP825" s="16">
        <v>9258296</v>
      </c>
      <c r="AQ825" s="16">
        <v>11884</v>
      </c>
      <c r="AR825" s="16">
        <v>427</v>
      </c>
      <c r="AS825" s="16">
        <v>565</v>
      </c>
      <c r="AU825" s="16">
        <v>5</v>
      </c>
      <c r="AV825" s="16">
        <v>1137</v>
      </c>
      <c r="AW825" s="16">
        <v>34752465</v>
      </c>
      <c r="AX825" s="16">
        <v>55847</v>
      </c>
      <c r="AY825" s="16">
        <v>2009</v>
      </c>
      <c r="AZ825" s="16">
        <v>588</v>
      </c>
      <c r="BA825" s="16">
        <v>30556</v>
      </c>
    </row>
    <row r="826" spans="1:53">
      <c r="A826" s="15" t="s">
        <v>1344</v>
      </c>
      <c r="B826" s="15" t="s">
        <v>1345</v>
      </c>
      <c r="C826" s="15" t="s">
        <v>1346</v>
      </c>
      <c r="D826" s="15" t="s">
        <v>1347</v>
      </c>
      <c r="E826" s="15" t="s">
        <v>1347</v>
      </c>
      <c r="F826" s="15" t="s">
        <v>1702</v>
      </c>
      <c r="G826" s="15" t="s">
        <v>1490</v>
      </c>
      <c r="H826" s="15" t="s">
        <v>1349</v>
      </c>
      <c r="I826" s="15" t="s">
        <v>1373</v>
      </c>
      <c r="J826" s="15"/>
      <c r="K826" s="16">
        <v>5</v>
      </c>
      <c r="L826" s="16">
        <v>913</v>
      </c>
      <c r="M826" s="16">
        <v>1150</v>
      </c>
      <c r="N826" s="16">
        <v>1202</v>
      </c>
      <c r="O826" s="16">
        <v>8589736</v>
      </c>
      <c r="P826" s="16">
        <v>43963</v>
      </c>
      <c r="Q826" s="16">
        <v>1582</v>
      </c>
      <c r="R826" s="16">
        <v>607</v>
      </c>
      <c r="S826" s="15"/>
      <c r="T826" s="16">
        <v>5</v>
      </c>
      <c r="U826" s="16">
        <v>1247</v>
      </c>
      <c r="V826" s="16">
        <v>1302</v>
      </c>
      <c r="W826" s="16">
        <v>1240</v>
      </c>
      <c r="X826" s="16">
        <v>8505521</v>
      </c>
      <c r="Y826" s="16">
        <v>0</v>
      </c>
      <c r="Z826" s="16">
        <v>0</v>
      </c>
      <c r="AA826" s="16">
        <v>518</v>
      </c>
      <c r="AC826" s="16">
        <v>5</v>
      </c>
      <c r="AD826" s="16">
        <v>893</v>
      </c>
      <c r="AE826" s="16">
        <v>882</v>
      </c>
      <c r="AF826" s="16">
        <v>1038</v>
      </c>
      <c r="AG826" s="16">
        <v>8398912</v>
      </c>
      <c r="AH826" s="16">
        <v>0</v>
      </c>
      <c r="AI826" s="16">
        <v>0</v>
      </c>
      <c r="AJ826" s="16">
        <v>689</v>
      </c>
      <c r="AL826" s="16">
        <v>5</v>
      </c>
      <c r="AM826" s="16">
        <v>1237</v>
      </c>
      <c r="AN826" s="16">
        <v>1292</v>
      </c>
      <c r="AO826" s="16">
        <v>1252</v>
      </c>
      <c r="AP826" s="16">
        <v>9258296</v>
      </c>
      <c r="AQ826" s="16">
        <v>11884</v>
      </c>
      <c r="AR826" s="16">
        <v>427</v>
      </c>
      <c r="AS826" s="16">
        <v>565</v>
      </c>
      <c r="AU826" s="16">
        <v>5</v>
      </c>
      <c r="AV826" s="16">
        <v>1137</v>
      </c>
      <c r="AW826" s="16">
        <v>34752465</v>
      </c>
      <c r="AX826" s="16">
        <v>55847</v>
      </c>
      <c r="AY826" s="16">
        <v>2009</v>
      </c>
      <c r="AZ826" s="16">
        <v>588</v>
      </c>
      <c r="BA826" s="16">
        <v>30556</v>
      </c>
    </row>
    <row r="827" spans="1:53">
      <c r="A827" s="15" t="s">
        <v>1344</v>
      </c>
      <c r="B827" s="15" t="s">
        <v>1345</v>
      </c>
      <c r="C827" s="15" t="s">
        <v>1346</v>
      </c>
      <c r="D827" s="15" t="s">
        <v>1347</v>
      </c>
      <c r="E827" s="15" t="s">
        <v>1347</v>
      </c>
      <c r="F827" s="15" t="s">
        <v>1702</v>
      </c>
      <c r="G827" s="15" t="s">
        <v>1491</v>
      </c>
      <c r="H827" s="15" t="s">
        <v>1349</v>
      </c>
      <c r="I827" s="15" t="s">
        <v>1375</v>
      </c>
      <c r="J827" s="15"/>
      <c r="K827" s="16">
        <v>5</v>
      </c>
      <c r="L827" s="16">
        <v>913</v>
      </c>
      <c r="M827" s="16">
        <v>1150</v>
      </c>
      <c r="N827" s="16">
        <v>1202</v>
      </c>
      <c r="O827" s="16">
        <v>8589736</v>
      </c>
      <c r="P827" s="16">
        <v>43963</v>
      </c>
      <c r="Q827" s="16">
        <v>1582</v>
      </c>
      <c r="R827" s="16">
        <v>607</v>
      </c>
      <c r="S827" s="15"/>
      <c r="T827" s="16">
        <v>5</v>
      </c>
      <c r="U827" s="16">
        <v>1247</v>
      </c>
      <c r="V827" s="16">
        <v>1302</v>
      </c>
      <c r="W827" s="16">
        <v>1240</v>
      </c>
      <c r="X827" s="16">
        <v>8505521</v>
      </c>
      <c r="Y827" s="16">
        <v>0</v>
      </c>
      <c r="Z827" s="16">
        <v>0</v>
      </c>
      <c r="AA827" s="16">
        <v>518</v>
      </c>
      <c r="AC827" s="16">
        <v>5</v>
      </c>
      <c r="AD827" s="16">
        <v>893</v>
      </c>
      <c r="AE827" s="16">
        <v>882</v>
      </c>
      <c r="AF827" s="16">
        <v>1038</v>
      </c>
      <c r="AG827" s="16">
        <v>8398912</v>
      </c>
      <c r="AH827" s="16">
        <v>0</v>
      </c>
      <c r="AI827" s="16">
        <v>0</v>
      </c>
      <c r="AJ827" s="16">
        <v>689</v>
      </c>
      <c r="AL827" s="16">
        <v>5</v>
      </c>
      <c r="AM827" s="16">
        <v>1237</v>
      </c>
      <c r="AN827" s="16">
        <v>1292</v>
      </c>
      <c r="AO827" s="16">
        <v>1252</v>
      </c>
      <c r="AP827" s="16">
        <v>9258296</v>
      </c>
      <c r="AQ827" s="16">
        <v>11884</v>
      </c>
      <c r="AR827" s="16">
        <v>427</v>
      </c>
      <c r="AS827" s="16">
        <v>565</v>
      </c>
      <c r="AU827" s="16">
        <v>5</v>
      </c>
      <c r="AV827" s="16">
        <v>1137</v>
      </c>
      <c r="AW827" s="16">
        <v>34752465</v>
      </c>
      <c r="AX827" s="16">
        <v>55847</v>
      </c>
      <c r="AY827" s="16">
        <v>2009</v>
      </c>
      <c r="AZ827" s="16">
        <v>588</v>
      </c>
      <c r="BA827" s="16">
        <v>30556</v>
      </c>
    </row>
    <row r="828" spans="1:53">
      <c r="A828" s="15" t="s">
        <v>1344</v>
      </c>
      <c r="B828" s="15" t="s">
        <v>1345</v>
      </c>
      <c r="C828" s="15" t="s">
        <v>1346</v>
      </c>
      <c r="D828" s="15" t="s">
        <v>1347</v>
      </c>
      <c r="E828" s="15" t="s">
        <v>1347</v>
      </c>
      <c r="F828" s="15" t="s">
        <v>1702</v>
      </c>
      <c r="G828" s="15" t="s">
        <v>1962</v>
      </c>
      <c r="H828" s="15" t="s">
        <v>1349</v>
      </c>
      <c r="I828" s="15" t="s">
        <v>1371</v>
      </c>
      <c r="J828" s="15" t="s">
        <v>1641</v>
      </c>
      <c r="K828" s="16">
        <v>2</v>
      </c>
      <c r="L828" s="16">
        <v>0</v>
      </c>
      <c r="M828" s="16"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5" t="s">
        <v>1641</v>
      </c>
      <c r="T828" s="16">
        <v>2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5" t="s">
        <v>1641</v>
      </c>
      <c r="AC828" s="16">
        <v>2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5" t="s">
        <v>1641</v>
      </c>
      <c r="AL828" s="16">
        <v>2</v>
      </c>
      <c r="AM828" s="16">
        <v>0</v>
      </c>
      <c r="AN828" s="16">
        <v>0</v>
      </c>
      <c r="AO828" s="16">
        <v>0</v>
      </c>
      <c r="AP828" s="16">
        <v>0</v>
      </c>
      <c r="AQ828" s="16">
        <v>0</v>
      </c>
      <c r="AR828" s="16">
        <v>0</v>
      </c>
      <c r="AS828" s="16">
        <v>0</v>
      </c>
      <c r="AT828" s="15" t="s">
        <v>1641</v>
      </c>
      <c r="AU828" s="16">
        <v>2</v>
      </c>
      <c r="AV828" s="16">
        <v>0</v>
      </c>
      <c r="AW828" s="16">
        <v>0</v>
      </c>
      <c r="AX828" s="16">
        <v>0</v>
      </c>
      <c r="AY828" s="16">
        <v>0</v>
      </c>
      <c r="AZ828" s="16">
        <v>0</v>
      </c>
      <c r="BA828" s="16">
        <v>0</v>
      </c>
    </row>
    <row r="829" spans="1:53">
      <c r="A829" s="15" t="s">
        <v>1344</v>
      </c>
      <c r="B829" s="15" t="s">
        <v>1345</v>
      </c>
      <c r="C829" s="15" t="s">
        <v>1346</v>
      </c>
      <c r="D829" s="15" t="s">
        <v>1347</v>
      </c>
      <c r="E829" s="15" t="s">
        <v>1347</v>
      </c>
      <c r="F829" s="15" t="s">
        <v>1702</v>
      </c>
      <c r="G829" s="15" t="s">
        <v>1963</v>
      </c>
      <c r="H829" s="15" t="s">
        <v>1349</v>
      </c>
      <c r="I829" s="15" t="s">
        <v>1373</v>
      </c>
      <c r="J829" s="15" t="s">
        <v>1641</v>
      </c>
      <c r="K829" s="16">
        <v>2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5" t="s">
        <v>1641</v>
      </c>
      <c r="T829" s="16">
        <v>2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5" t="s">
        <v>1641</v>
      </c>
      <c r="AC829" s="16">
        <v>2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5" t="s">
        <v>1641</v>
      </c>
      <c r="AL829" s="16">
        <v>2</v>
      </c>
      <c r="AM829" s="16">
        <v>0</v>
      </c>
      <c r="AN829" s="16">
        <v>0</v>
      </c>
      <c r="AO829" s="16">
        <v>0</v>
      </c>
      <c r="AP829" s="16">
        <v>0</v>
      </c>
      <c r="AQ829" s="16">
        <v>0</v>
      </c>
      <c r="AR829" s="16">
        <v>0</v>
      </c>
      <c r="AS829" s="16">
        <v>0</v>
      </c>
      <c r="AT829" s="15" t="s">
        <v>1641</v>
      </c>
      <c r="AU829" s="16">
        <v>2</v>
      </c>
      <c r="AV829" s="16">
        <v>0</v>
      </c>
      <c r="AW829" s="16">
        <v>0</v>
      </c>
      <c r="AX829" s="16">
        <v>0</v>
      </c>
      <c r="AY829" s="16">
        <v>0</v>
      </c>
      <c r="AZ829" s="16">
        <v>0</v>
      </c>
      <c r="BA829" s="16">
        <v>0</v>
      </c>
    </row>
    <row r="830" spans="1:53">
      <c r="A830" s="15" t="s">
        <v>1344</v>
      </c>
      <c r="B830" s="15" t="s">
        <v>1345</v>
      </c>
      <c r="C830" s="15" t="s">
        <v>1346</v>
      </c>
      <c r="D830" s="15" t="s">
        <v>1347</v>
      </c>
      <c r="E830" s="15" t="s">
        <v>1347</v>
      </c>
      <c r="F830" s="15" t="s">
        <v>1702</v>
      </c>
      <c r="G830" s="15" t="s">
        <v>1964</v>
      </c>
      <c r="H830" s="15" t="s">
        <v>1349</v>
      </c>
      <c r="I830" s="15" t="s">
        <v>1375</v>
      </c>
      <c r="J830" s="15" t="s">
        <v>1641</v>
      </c>
      <c r="K830" s="16">
        <v>2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5" t="s">
        <v>1641</v>
      </c>
      <c r="T830" s="16">
        <v>2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5" t="s">
        <v>1641</v>
      </c>
      <c r="AC830" s="16">
        <v>2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5" t="s">
        <v>1641</v>
      </c>
      <c r="AL830" s="16">
        <v>2</v>
      </c>
      <c r="AM830" s="16">
        <v>0</v>
      </c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5" t="s">
        <v>1641</v>
      </c>
      <c r="AU830" s="16">
        <v>2</v>
      </c>
      <c r="AV830" s="16">
        <v>0</v>
      </c>
      <c r="AW830" s="16">
        <v>0</v>
      </c>
      <c r="AX830" s="16">
        <v>0</v>
      </c>
      <c r="AY830" s="16">
        <v>0</v>
      </c>
      <c r="AZ830" s="16">
        <v>0</v>
      </c>
      <c r="BA830" s="16">
        <v>0</v>
      </c>
    </row>
    <row r="831" spans="1:53">
      <c r="A831" s="15" t="s">
        <v>1344</v>
      </c>
      <c r="B831" s="15" t="s">
        <v>1345</v>
      </c>
      <c r="C831" s="15" t="s">
        <v>1346</v>
      </c>
      <c r="D831" s="15" t="s">
        <v>1347</v>
      </c>
      <c r="E831" s="15" t="s">
        <v>1347</v>
      </c>
      <c r="F831" s="15" t="s">
        <v>1702</v>
      </c>
      <c r="G831" s="15" t="s">
        <v>1965</v>
      </c>
      <c r="H831" s="15" t="s">
        <v>1349</v>
      </c>
      <c r="I831" s="15" t="s">
        <v>1371</v>
      </c>
      <c r="J831" s="15" t="s">
        <v>1641</v>
      </c>
      <c r="K831" s="16">
        <v>4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6">
        <v>0</v>
      </c>
      <c r="R831" s="16">
        <v>0</v>
      </c>
      <c r="S831" s="15" t="s">
        <v>1641</v>
      </c>
      <c r="T831" s="16">
        <v>4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5" t="s">
        <v>1641</v>
      </c>
      <c r="AC831" s="16">
        <v>4</v>
      </c>
      <c r="AD831" s="16">
        <v>0</v>
      </c>
      <c r="AE831" s="16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5" t="s">
        <v>1641</v>
      </c>
      <c r="AL831" s="16">
        <v>4</v>
      </c>
      <c r="AM831" s="16">
        <v>0</v>
      </c>
      <c r="AN831" s="16">
        <v>0</v>
      </c>
      <c r="AO831" s="16">
        <v>0</v>
      </c>
      <c r="AP831" s="16">
        <v>0</v>
      </c>
      <c r="AQ831" s="16">
        <v>0</v>
      </c>
      <c r="AR831" s="16">
        <v>0</v>
      </c>
      <c r="AS831" s="16">
        <v>0</v>
      </c>
      <c r="AT831" s="15" t="s">
        <v>1641</v>
      </c>
      <c r="AU831" s="16">
        <v>4</v>
      </c>
      <c r="AV831" s="16">
        <v>0</v>
      </c>
      <c r="AW831" s="16">
        <v>0</v>
      </c>
      <c r="AX831" s="16">
        <v>0</v>
      </c>
      <c r="AY831" s="16">
        <v>0</v>
      </c>
      <c r="AZ831" s="16">
        <v>0</v>
      </c>
      <c r="BA831" s="16">
        <v>0</v>
      </c>
    </row>
    <row r="832" spans="1:53">
      <c r="A832" s="15" t="s">
        <v>1344</v>
      </c>
      <c r="B832" s="15" t="s">
        <v>1345</v>
      </c>
      <c r="C832" s="15" t="s">
        <v>1346</v>
      </c>
      <c r="D832" s="15" t="s">
        <v>1347</v>
      </c>
      <c r="E832" s="15" t="s">
        <v>1347</v>
      </c>
      <c r="F832" s="15" t="s">
        <v>1702</v>
      </c>
      <c r="G832" s="15" t="s">
        <v>1966</v>
      </c>
      <c r="H832" s="15" t="s">
        <v>1349</v>
      </c>
      <c r="I832" s="15" t="s">
        <v>1373</v>
      </c>
      <c r="J832" s="15" t="s">
        <v>1641</v>
      </c>
      <c r="K832" s="16">
        <v>4</v>
      </c>
      <c r="L832" s="16">
        <v>0</v>
      </c>
      <c r="M832" s="16">
        <v>0</v>
      </c>
      <c r="N832" s="16">
        <v>0</v>
      </c>
      <c r="O832" s="16">
        <v>0</v>
      </c>
      <c r="P832" s="16">
        <v>0</v>
      </c>
      <c r="Q832" s="16">
        <v>0</v>
      </c>
      <c r="R832" s="16">
        <v>0</v>
      </c>
      <c r="S832" s="15" t="s">
        <v>1641</v>
      </c>
      <c r="T832" s="16">
        <v>4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5" t="s">
        <v>1641</v>
      </c>
      <c r="AC832" s="16">
        <v>4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5" t="s">
        <v>1641</v>
      </c>
      <c r="AL832" s="16">
        <v>4</v>
      </c>
      <c r="AM832" s="16">
        <v>0</v>
      </c>
      <c r="AN832" s="16">
        <v>0</v>
      </c>
      <c r="AO832" s="16">
        <v>0</v>
      </c>
      <c r="AP832" s="16">
        <v>0</v>
      </c>
      <c r="AQ832" s="16">
        <v>0</v>
      </c>
      <c r="AR832" s="16">
        <v>0</v>
      </c>
      <c r="AS832" s="16">
        <v>0</v>
      </c>
      <c r="AT832" s="15" t="s">
        <v>1641</v>
      </c>
      <c r="AU832" s="16">
        <v>4</v>
      </c>
      <c r="AV832" s="16">
        <v>0</v>
      </c>
      <c r="AW832" s="16">
        <v>0</v>
      </c>
      <c r="AX832" s="16">
        <v>0</v>
      </c>
      <c r="AY832" s="16">
        <v>0</v>
      </c>
      <c r="AZ832" s="16">
        <v>0</v>
      </c>
      <c r="BA832" s="16">
        <v>0</v>
      </c>
    </row>
    <row r="833" spans="1:53">
      <c r="A833" s="15" t="s">
        <v>1344</v>
      </c>
      <c r="B833" s="15" t="s">
        <v>1345</v>
      </c>
      <c r="C833" s="15" t="s">
        <v>1346</v>
      </c>
      <c r="D833" s="15" t="s">
        <v>1347</v>
      </c>
      <c r="E833" s="15" t="s">
        <v>1347</v>
      </c>
      <c r="F833" s="15" t="s">
        <v>1702</v>
      </c>
      <c r="G833" s="15" t="s">
        <v>1967</v>
      </c>
      <c r="H833" s="15" t="s">
        <v>1349</v>
      </c>
      <c r="I833" s="15" t="s">
        <v>1375</v>
      </c>
      <c r="J833" s="15" t="s">
        <v>1641</v>
      </c>
      <c r="K833" s="16">
        <v>1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5" t="s">
        <v>1641</v>
      </c>
      <c r="T833" s="16">
        <v>1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5" t="s">
        <v>1641</v>
      </c>
      <c r="AC833" s="16">
        <v>1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5" t="s">
        <v>1641</v>
      </c>
      <c r="AL833" s="16">
        <v>1</v>
      </c>
      <c r="AM833" s="16">
        <v>0</v>
      </c>
      <c r="AN833" s="16">
        <v>0</v>
      </c>
      <c r="AO833" s="16">
        <v>0</v>
      </c>
      <c r="AP833" s="16">
        <v>0</v>
      </c>
      <c r="AQ833" s="16">
        <v>0</v>
      </c>
      <c r="AR833" s="16">
        <v>0</v>
      </c>
      <c r="AS833" s="16">
        <v>0</v>
      </c>
      <c r="AT833" s="15" t="s">
        <v>1641</v>
      </c>
      <c r="AU833" s="16">
        <v>1</v>
      </c>
      <c r="AV833" s="16">
        <v>0</v>
      </c>
      <c r="AW833" s="16">
        <v>0</v>
      </c>
      <c r="AX833" s="16">
        <v>0</v>
      </c>
      <c r="AY833" s="16">
        <v>0</v>
      </c>
      <c r="AZ833" s="16">
        <v>0</v>
      </c>
      <c r="BA833" s="16">
        <v>0</v>
      </c>
    </row>
    <row r="834" spans="1:53">
      <c r="A834" s="15" t="s">
        <v>1344</v>
      </c>
      <c r="B834" s="15" t="s">
        <v>1345</v>
      </c>
      <c r="C834" s="15" t="s">
        <v>1346</v>
      </c>
      <c r="D834" s="15" t="s">
        <v>1347</v>
      </c>
      <c r="E834" s="15" t="s">
        <v>1347</v>
      </c>
      <c r="F834" s="15" t="s">
        <v>1702</v>
      </c>
      <c r="G834" s="15" t="s">
        <v>1968</v>
      </c>
      <c r="H834" s="15" t="s">
        <v>1349</v>
      </c>
      <c r="I834" s="15" t="s">
        <v>1375</v>
      </c>
      <c r="J834" s="15" t="s">
        <v>1641</v>
      </c>
      <c r="K834" s="16">
        <v>3</v>
      </c>
      <c r="L834" s="16">
        <v>0</v>
      </c>
      <c r="M834" s="16">
        <v>0</v>
      </c>
      <c r="N834" s="16">
        <v>0</v>
      </c>
      <c r="O834" s="16">
        <v>0</v>
      </c>
      <c r="P834" s="16">
        <v>0</v>
      </c>
      <c r="Q834" s="16">
        <v>0</v>
      </c>
      <c r="R834" s="16">
        <v>0</v>
      </c>
      <c r="S834" s="15" t="s">
        <v>1641</v>
      </c>
      <c r="T834" s="16">
        <v>3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5" t="s">
        <v>1641</v>
      </c>
      <c r="AC834" s="16">
        <v>3</v>
      </c>
      <c r="AD834" s="16">
        <v>0</v>
      </c>
      <c r="AE834" s="16">
        <v>0</v>
      </c>
      <c r="AF834" s="16">
        <v>0</v>
      </c>
      <c r="AG834" s="16">
        <v>0</v>
      </c>
      <c r="AH834" s="16">
        <v>0</v>
      </c>
      <c r="AI834" s="16">
        <v>0</v>
      </c>
      <c r="AJ834" s="16">
        <v>0</v>
      </c>
      <c r="AK834" s="15" t="s">
        <v>1641</v>
      </c>
      <c r="AL834" s="16">
        <v>3</v>
      </c>
      <c r="AM834" s="16">
        <v>0</v>
      </c>
      <c r="AN834" s="16">
        <v>0</v>
      </c>
      <c r="AO834" s="16">
        <v>0</v>
      </c>
      <c r="AP834" s="16">
        <v>0</v>
      </c>
      <c r="AQ834" s="16">
        <v>0</v>
      </c>
      <c r="AR834" s="16">
        <v>0</v>
      </c>
      <c r="AS834" s="16">
        <v>0</v>
      </c>
      <c r="AT834" s="15" t="s">
        <v>1641</v>
      </c>
      <c r="AU834" s="16">
        <v>3</v>
      </c>
      <c r="AV834" s="16">
        <v>0</v>
      </c>
      <c r="AW834" s="16">
        <v>0</v>
      </c>
      <c r="AX834" s="16">
        <v>0</v>
      </c>
      <c r="AY834" s="16">
        <v>0</v>
      </c>
      <c r="AZ834" s="16">
        <v>0</v>
      </c>
      <c r="BA834" s="16">
        <v>0</v>
      </c>
    </row>
    <row r="835" spans="1:53">
      <c r="A835" s="15" t="s">
        <v>1344</v>
      </c>
      <c r="B835" s="15" t="s">
        <v>1345</v>
      </c>
      <c r="C835" s="15" t="s">
        <v>1346</v>
      </c>
      <c r="D835" s="15" t="s">
        <v>1347</v>
      </c>
      <c r="E835" s="15" t="s">
        <v>1347</v>
      </c>
      <c r="F835" s="15" t="s">
        <v>1702</v>
      </c>
      <c r="G835" s="15" t="s">
        <v>1492</v>
      </c>
      <c r="H835" s="15" t="s">
        <v>1349</v>
      </c>
      <c r="I835" s="15" t="s">
        <v>1371</v>
      </c>
      <c r="J835" s="15"/>
      <c r="K835" s="16">
        <v>25</v>
      </c>
      <c r="L835" s="16">
        <v>3136</v>
      </c>
      <c r="M835" s="16">
        <v>3190</v>
      </c>
      <c r="N835" s="16">
        <v>3237</v>
      </c>
      <c r="O835" s="16">
        <v>21799548</v>
      </c>
      <c r="P835" s="16">
        <v>269909</v>
      </c>
      <c r="Q835" s="16">
        <v>9282</v>
      </c>
      <c r="R835" s="16">
        <v>526</v>
      </c>
      <c r="S835" s="15"/>
      <c r="T835" s="16">
        <v>25</v>
      </c>
      <c r="U835" s="16">
        <v>3390</v>
      </c>
      <c r="V835" s="16">
        <v>3520</v>
      </c>
      <c r="W835" s="16">
        <v>3772</v>
      </c>
      <c r="X835" s="16">
        <v>24366448</v>
      </c>
      <c r="Y835" s="16">
        <v>176546</v>
      </c>
      <c r="Z835" s="16">
        <v>5909</v>
      </c>
      <c r="AA835" s="16">
        <v>526</v>
      </c>
      <c r="AC835" s="16">
        <v>25</v>
      </c>
      <c r="AD835" s="16">
        <v>3957</v>
      </c>
      <c r="AE835" s="16">
        <v>3688</v>
      </c>
      <c r="AF835" s="16">
        <v>3357</v>
      </c>
      <c r="AG835" s="16">
        <v>24900346</v>
      </c>
      <c r="AH835" s="16">
        <v>238085</v>
      </c>
      <c r="AI835" s="16">
        <v>7730</v>
      </c>
      <c r="AJ835" s="16">
        <v>522</v>
      </c>
      <c r="AL835" s="16">
        <v>25</v>
      </c>
      <c r="AM835" s="16">
        <v>3383</v>
      </c>
      <c r="AN835" s="16">
        <v>3292</v>
      </c>
      <c r="AO835" s="16">
        <v>3157</v>
      </c>
      <c r="AP835" s="16">
        <v>25156217</v>
      </c>
      <c r="AQ835" s="16">
        <v>153344</v>
      </c>
      <c r="AR835" s="16">
        <v>4869</v>
      </c>
      <c r="AS835" s="16">
        <v>590</v>
      </c>
      <c r="AU835" s="16">
        <v>25</v>
      </c>
      <c r="AV835" s="16">
        <v>3423</v>
      </c>
      <c r="AW835" s="16">
        <v>96222559</v>
      </c>
      <c r="AX835" s="16">
        <v>837884</v>
      </c>
      <c r="AY835" s="16">
        <v>27790</v>
      </c>
      <c r="AZ835" s="16">
        <v>541</v>
      </c>
      <c r="BA835" s="16">
        <v>28109</v>
      </c>
    </row>
    <row r="836" spans="1:53">
      <c r="A836" s="15" t="s">
        <v>1344</v>
      </c>
      <c r="B836" s="15" t="s">
        <v>1345</v>
      </c>
      <c r="C836" s="15" t="s">
        <v>1346</v>
      </c>
      <c r="D836" s="15" t="s">
        <v>1347</v>
      </c>
      <c r="E836" s="15" t="s">
        <v>1347</v>
      </c>
      <c r="F836" s="15" t="s">
        <v>1702</v>
      </c>
      <c r="G836" s="15" t="s">
        <v>1661</v>
      </c>
      <c r="H836" s="15" t="s">
        <v>1349</v>
      </c>
      <c r="I836" s="15" t="s">
        <v>1373</v>
      </c>
      <c r="J836" s="15"/>
      <c r="K836" s="16">
        <v>11</v>
      </c>
      <c r="L836" s="16">
        <v>2392</v>
      </c>
      <c r="M836" s="16">
        <v>2426</v>
      </c>
      <c r="N836" s="16">
        <v>2462</v>
      </c>
      <c r="O836" s="16">
        <v>16830423</v>
      </c>
      <c r="P836" s="16">
        <v>230122</v>
      </c>
      <c r="Q836" s="16">
        <v>7878</v>
      </c>
      <c r="R836" s="16">
        <v>534</v>
      </c>
      <c r="S836" s="15"/>
      <c r="T836" s="16">
        <v>11</v>
      </c>
      <c r="U836" s="16">
        <v>2548</v>
      </c>
      <c r="V836" s="16">
        <v>2665</v>
      </c>
      <c r="W836" s="16">
        <v>2797</v>
      </c>
      <c r="X836" s="16">
        <v>18840134</v>
      </c>
      <c r="Y836" s="16">
        <v>121948</v>
      </c>
      <c r="Z836" s="16">
        <v>4160</v>
      </c>
      <c r="AA836" s="16">
        <v>543</v>
      </c>
      <c r="AC836" s="16">
        <v>11</v>
      </c>
      <c r="AD836" s="16">
        <v>2950</v>
      </c>
      <c r="AE836" s="16">
        <v>2873</v>
      </c>
      <c r="AF836" s="16">
        <v>2591</v>
      </c>
      <c r="AG836" s="16">
        <v>19802212</v>
      </c>
      <c r="AH836" s="16">
        <v>119191</v>
      </c>
      <c r="AI836" s="16">
        <v>4079</v>
      </c>
      <c r="AJ836" s="16">
        <v>543</v>
      </c>
      <c r="AL836" s="16">
        <v>11</v>
      </c>
      <c r="AM836" s="16">
        <v>2601</v>
      </c>
      <c r="AN836" s="16">
        <v>2542</v>
      </c>
      <c r="AO836" s="16">
        <v>2445</v>
      </c>
      <c r="AP836" s="16">
        <v>20014248</v>
      </c>
      <c r="AQ836" s="16">
        <v>81188</v>
      </c>
      <c r="AR836" s="16">
        <v>2766</v>
      </c>
      <c r="AS836" s="16">
        <v>609</v>
      </c>
      <c r="AU836" s="16">
        <v>11</v>
      </c>
      <c r="AV836" s="16">
        <v>2608</v>
      </c>
      <c r="AW836" s="16">
        <v>75487017</v>
      </c>
      <c r="AX836" s="16">
        <v>552449</v>
      </c>
      <c r="AY836" s="16">
        <v>18883</v>
      </c>
      <c r="AZ836" s="16">
        <v>557</v>
      </c>
      <c r="BA836" s="16">
        <v>28948</v>
      </c>
    </row>
    <row r="837" spans="1:53">
      <c r="A837" s="15" t="s">
        <v>1344</v>
      </c>
      <c r="B837" s="15" t="s">
        <v>1345</v>
      </c>
      <c r="C837" s="15" t="s">
        <v>1346</v>
      </c>
      <c r="D837" s="15" t="s">
        <v>1347</v>
      </c>
      <c r="E837" s="15" t="s">
        <v>1347</v>
      </c>
      <c r="F837" s="15" t="s">
        <v>1702</v>
      </c>
      <c r="G837" s="15" t="s">
        <v>1662</v>
      </c>
      <c r="H837" s="15" t="s">
        <v>1349</v>
      </c>
      <c r="I837" s="15" t="s">
        <v>1375</v>
      </c>
      <c r="J837" s="15"/>
      <c r="K837" s="16">
        <v>11</v>
      </c>
      <c r="L837" s="16">
        <v>2392</v>
      </c>
      <c r="M837" s="16">
        <v>2426</v>
      </c>
      <c r="N837" s="16">
        <v>2462</v>
      </c>
      <c r="O837" s="16">
        <v>16830423</v>
      </c>
      <c r="P837" s="16">
        <v>230122</v>
      </c>
      <c r="Q837" s="16">
        <v>7878</v>
      </c>
      <c r="R837" s="16">
        <v>534</v>
      </c>
      <c r="S837" s="15"/>
      <c r="T837" s="16">
        <v>11</v>
      </c>
      <c r="U837" s="16">
        <v>2548</v>
      </c>
      <c r="V837" s="16">
        <v>2665</v>
      </c>
      <c r="W837" s="16">
        <v>2797</v>
      </c>
      <c r="X837" s="16">
        <v>18840134</v>
      </c>
      <c r="Y837" s="16">
        <v>121948</v>
      </c>
      <c r="Z837" s="16">
        <v>4160</v>
      </c>
      <c r="AA837" s="16">
        <v>543</v>
      </c>
      <c r="AC837" s="16">
        <v>11</v>
      </c>
      <c r="AD837" s="16">
        <v>2950</v>
      </c>
      <c r="AE837" s="16">
        <v>2873</v>
      </c>
      <c r="AF837" s="16">
        <v>2591</v>
      </c>
      <c r="AG837" s="16">
        <v>19802212</v>
      </c>
      <c r="AH837" s="16">
        <v>119191</v>
      </c>
      <c r="AI837" s="16">
        <v>4079</v>
      </c>
      <c r="AJ837" s="16">
        <v>543</v>
      </c>
      <c r="AL837" s="16">
        <v>11</v>
      </c>
      <c r="AM837" s="16">
        <v>2601</v>
      </c>
      <c r="AN837" s="16">
        <v>2542</v>
      </c>
      <c r="AO837" s="16">
        <v>2445</v>
      </c>
      <c r="AP837" s="16">
        <v>20014248</v>
      </c>
      <c r="AQ837" s="16">
        <v>81188</v>
      </c>
      <c r="AR837" s="16">
        <v>2766</v>
      </c>
      <c r="AS837" s="16">
        <v>609</v>
      </c>
      <c r="AU837" s="16">
        <v>11</v>
      </c>
      <c r="AV837" s="16">
        <v>2608</v>
      </c>
      <c r="AW837" s="16">
        <v>75487017</v>
      </c>
      <c r="AX837" s="16">
        <v>552449</v>
      </c>
      <c r="AY837" s="16">
        <v>18883</v>
      </c>
      <c r="AZ837" s="16">
        <v>557</v>
      </c>
      <c r="BA837" s="16">
        <v>28948</v>
      </c>
    </row>
    <row r="838" spans="1:53">
      <c r="A838" s="15" t="s">
        <v>1344</v>
      </c>
      <c r="B838" s="15" t="s">
        <v>1345</v>
      </c>
      <c r="C838" s="15" t="s">
        <v>1346</v>
      </c>
      <c r="D838" s="15" t="s">
        <v>1347</v>
      </c>
      <c r="E838" s="15" t="s">
        <v>1347</v>
      </c>
      <c r="F838" s="15" t="s">
        <v>1702</v>
      </c>
      <c r="G838" s="15" t="s">
        <v>1969</v>
      </c>
      <c r="H838" s="15" t="s">
        <v>1349</v>
      </c>
      <c r="I838" s="15" t="s">
        <v>1373</v>
      </c>
      <c r="J838" s="15" t="s">
        <v>1641</v>
      </c>
      <c r="K838" s="16">
        <v>1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6">
        <v>0</v>
      </c>
      <c r="R838" s="16">
        <v>0</v>
      </c>
      <c r="S838" s="15" t="s">
        <v>1641</v>
      </c>
      <c r="T838" s="16">
        <v>1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5" t="s">
        <v>1641</v>
      </c>
      <c r="AC838" s="16">
        <v>1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0</v>
      </c>
      <c r="AK838" s="15" t="s">
        <v>1641</v>
      </c>
      <c r="AL838" s="16">
        <v>1</v>
      </c>
      <c r="AM838" s="16">
        <v>0</v>
      </c>
      <c r="AN838" s="16">
        <v>0</v>
      </c>
      <c r="AO838" s="16">
        <v>0</v>
      </c>
      <c r="AP838" s="16">
        <v>0</v>
      </c>
      <c r="AQ838" s="16">
        <v>0</v>
      </c>
      <c r="AR838" s="16">
        <v>0</v>
      </c>
      <c r="AS838" s="16">
        <v>0</v>
      </c>
      <c r="AT838" s="15" t="s">
        <v>1641</v>
      </c>
      <c r="AU838" s="16">
        <v>1</v>
      </c>
      <c r="AV838" s="16">
        <v>0</v>
      </c>
      <c r="AW838" s="16">
        <v>0</v>
      </c>
      <c r="AX838" s="16">
        <v>0</v>
      </c>
      <c r="AY838" s="16">
        <v>0</v>
      </c>
      <c r="AZ838" s="16">
        <v>0</v>
      </c>
      <c r="BA838" s="16">
        <v>0</v>
      </c>
    </row>
    <row r="839" spans="1:53">
      <c r="A839" s="15" t="s">
        <v>1344</v>
      </c>
      <c r="B839" s="15" t="s">
        <v>1345</v>
      </c>
      <c r="C839" s="15" t="s">
        <v>1346</v>
      </c>
      <c r="D839" s="15" t="s">
        <v>1347</v>
      </c>
      <c r="E839" s="15" t="s">
        <v>1347</v>
      </c>
      <c r="F839" s="15" t="s">
        <v>1702</v>
      </c>
      <c r="G839" s="15" t="s">
        <v>1970</v>
      </c>
      <c r="H839" s="15" t="s">
        <v>1349</v>
      </c>
      <c r="I839" s="15" t="s">
        <v>1375</v>
      </c>
      <c r="J839" s="15" t="s">
        <v>1641</v>
      </c>
      <c r="K839" s="16">
        <v>1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5" t="s">
        <v>1641</v>
      </c>
      <c r="T839" s="16">
        <v>1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5" t="s">
        <v>1641</v>
      </c>
      <c r="AC839" s="16">
        <v>1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0</v>
      </c>
      <c r="AK839" s="15" t="s">
        <v>1641</v>
      </c>
      <c r="AL839" s="16">
        <v>1</v>
      </c>
      <c r="AM839" s="16">
        <v>0</v>
      </c>
      <c r="AN839" s="16">
        <v>0</v>
      </c>
      <c r="AO839" s="16">
        <v>0</v>
      </c>
      <c r="AP839" s="16">
        <v>0</v>
      </c>
      <c r="AQ839" s="16">
        <v>0</v>
      </c>
      <c r="AR839" s="16">
        <v>0</v>
      </c>
      <c r="AS839" s="16">
        <v>0</v>
      </c>
      <c r="AT839" s="15" t="s">
        <v>1641</v>
      </c>
      <c r="AU839" s="16">
        <v>1</v>
      </c>
      <c r="AV839" s="16">
        <v>0</v>
      </c>
      <c r="AW839" s="16">
        <v>0</v>
      </c>
      <c r="AX839" s="16">
        <v>0</v>
      </c>
      <c r="AY839" s="16">
        <v>0</v>
      </c>
      <c r="AZ839" s="16">
        <v>0</v>
      </c>
      <c r="BA839" s="16">
        <v>0</v>
      </c>
    </row>
    <row r="840" spans="1:53">
      <c r="A840" s="15" t="s">
        <v>1344</v>
      </c>
      <c r="B840" s="15" t="s">
        <v>1345</v>
      </c>
      <c r="C840" s="15" t="s">
        <v>1346</v>
      </c>
      <c r="D840" s="15" t="s">
        <v>1347</v>
      </c>
      <c r="E840" s="15" t="s">
        <v>1347</v>
      </c>
      <c r="F840" s="15" t="s">
        <v>1702</v>
      </c>
      <c r="G840" s="15" t="s">
        <v>1493</v>
      </c>
      <c r="H840" s="15" t="s">
        <v>1349</v>
      </c>
      <c r="I840" s="15" t="s">
        <v>1373</v>
      </c>
      <c r="J840" s="15" t="s">
        <v>1641</v>
      </c>
      <c r="K840" s="16">
        <v>13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5" t="s">
        <v>1641</v>
      </c>
      <c r="T840" s="16">
        <v>13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5" t="s">
        <v>1641</v>
      </c>
      <c r="AC840" s="16">
        <v>13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5" t="s">
        <v>1641</v>
      </c>
      <c r="AL840" s="16">
        <v>13</v>
      </c>
      <c r="AM840" s="16">
        <v>0</v>
      </c>
      <c r="AN840" s="16">
        <v>0</v>
      </c>
      <c r="AO840" s="16">
        <v>0</v>
      </c>
      <c r="AP840" s="16">
        <v>0</v>
      </c>
      <c r="AQ840" s="16">
        <v>0</v>
      </c>
      <c r="AR840" s="16">
        <v>0</v>
      </c>
      <c r="AS840" s="16">
        <v>0</v>
      </c>
      <c r="AT840" s="15" t="s">
        <v>1641</v>
      </c>
      <c r="AU840" s="16">
        <v>13</v>
      </c>
      <c r="AV840" s="16">
        <v>0</v>
      </c>
      <c r="AW840" s="16">
        <v>0</v>
      </c>
      <c r="AX840" s="16">
        <v>0</v>
      </c>
      <c r="AY840" s="16">
        <v>0</v>
      </c>
      <c r="AZ840" s="16">
        <v>0</v>
      </c>
      <c r="BA840" s="16">
        <v>0</v>
      </c>
    </row>
    <row r="841" spans="1:53">
      <c r="A841" s="15" t="s">
        <v>1344</v>
      </c>
      <c r="B841" s="15" t="s">
        <v>1345</v>
      </c>
      <c r="C841" s="15" t="s">
        <v>1346</v>
      </c>
      <c r="D841" s="15" t="s">
        <v>1347</v>
      </c>
      <c r="E841" s="15" t="s">
        <v>1347</v>
      </c>
      <c r="F841" s="15" t="s">
        <v>1702</v>
      </c>
      <c r="G841" s="15" t="s">
        <v>1971</v>
      </c>
      <c r="H841" s="15" t="s">
        <v>1349</v>
      </c>
      <c r="I841" s="15" t="s">
        <v>1375</v>
      </c>
      <c r="J841" s="15" t="s">
        <v>1641</v>
      </c>
      <c r="K841" s="16">
        <v>7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0</v>
      </c>
      <c r="R841" s="16">
        <v>0</v>
      </c>
      <c r="S841" s="15" t="s">
        <v>1641</v>
      </c>
      <c r="T841" s="16">
        <v>7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5" t="s">
        <v>1641</v>
      </c>
      <c r="AC841" s="16">
        <v>7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5" t="s">
        <v>1641</v>
      </c>
      <c r="AL841" s="16">
        <v>7</v>
      </c>
      <c r="AM841" s="16">
        <v>0</v>
      </c>
      <c r="AN841" s="16">
        <v>0</v>
      </c>
      <c r="AO841" s="16">
        <v>0</v>
      </c>
      <c r="AP841" s="16">
        <v>0</v>
      </c>
      <c r="AQ841" s="16">
        <v>0</v>
      </c>
      <c r="AR841" s="16">
        <v>0</v>
      </c>
      <c r="AS841" s="16">
        <v>0</v>
      </c>
      <c r="AT841" s="15" t="s">
        <v>1641</v>
      </c>
      <c r="AU841" s="16">
        <v>7</v>
      </c>
      <c r="AV841" s="16">
        <v>0</v>
      </c>
      <c r="AW841" s="16">
        <v>0</v>
      </c>
      <c r="AX841" s="16">
        <v>0</v>
      </c>
      <c r="AY841" s="16">
        <v>0</v>
      </c>
      <c r="AZ841" s="16">
        <v>0</v>
      </c>
      <c r="BA841" s="16">
        <v>0</v>
      </c>
    </row>
    <row r="842" spans="1:53">
      <c r="A842" s="15" t="s">
        <v>1344</v>
      </c>
      <c r="B842" s="15" t="s">
        <v>1345</v>
      </c>
      <c r="C842" s="15" t="s">
        <v>1346</v>
      </c>
      <c r="D842" s="15" t="s">
        <v>1347</v>
      </c>
      <c r="E842" s="15" t="s">
        <v>1347</v>
      </c>
      <c r="F842" s="15" t="s">
        <v>1702</v>
      </c>
      <c r="G842" s="15" t="s">
        <v>1494</v>
      </c>
      <c r="H842" s="15" t="s">
        <v>1349</v>
      </c>
      <c r="I842" s="15" t="s">
        <v>1375</v>
      </c>
      <c r="J842" s="15"/>
      <c r="K842" s="16">
        <v>6</v>
      </c>
      <c r="L842" s="16">
        <v>591</v>
      </c>
      <c r="M842" s="16">
        <v>606</v>
      </c>
      <c r="N842" s="16">
        <v>615</v>
      </c>
      <c r="O842" s="16">
        <v>3918849</v>
      </c>
      <c r="P842" s="16">
        <v>0</v>
      </c>
      <c r="Q842" s="16">
        <v>0</v>
      </c>
      <c r="R842" s="16">
        <v>499</v>
      </c>
      <c r="S842" s="15"/>
      <c r="T842" s="16">
        <v>6</v>
      </c>
      <c r="U842" s="16">
        <v>688</v>
      </c>
      <c r="V842" s="16">
        <v>689</v>
      </c>
      <c r="W842" s="16">
        <v>819</v>
      </c>
      <c r="X842" s="16">
        <v>4568048</v>
      </c>
      <c r="Y842" s="16">
        <v>31612</v>
      </c>
      <c r="Z842" s="16">
        <v>980</v>
      </c>
      <c r="AA842" s="16">
        <v>480</v>
      </c>
      <c r="AC842" s="16">
        <v>6</v>
      </c>
      <c r="AD842" s="16">
        <v>875</v>
      </c>
      <c r="AE842" s="16">
        <v>704</v>
      </c>
      <c r="AF842" s="16">
        <v>639</v>
      </c>
      <c r="AG842" s="16">
        <v>4323520</v>
      </c>
      <c r="AH842" s="16">
        <v>102824</v>
      </c>
      <c r="AI842" s="16">
        <v>3187</v>
      </c>
      <c r="AJ842" s="16">
        <v>450</v>
      </c>
      <c r="AL842" s="16">
        <v>6</v>
      </c>
      <c r="AM842" s="16">
        <v>638</v>
      </c>
      <c r="AN842" s="16">
        <v>595</v>
      </c>
      <c r="AO842" s="16">
        <v>597</v>
      </c>
      <c r="AP842" s="16">
        <v>4385567</v>
      </c>
      <c r="AQ842" s="16">
        <v>62681</v>
      </c>
      <c r="AR842" s="16">
        <v>1942</v>
      </c>
      <c r="AS842" s="16">
        <v>553</v>
      </c>
      <c r="AU842" s="16">
        <v>6</v>
      </c>
      <c r="AV842" s="16">
        <v>671</v>
      </c>
      <c r="AW842" s="16">
        <v>17195984</v>
      </c>
      <c r="AX842" s="16">
        <v>197117</v>
      </c>
      <c r="AY842" s="16">
        <v>6109</v>
      </c>
      <c r="AZ842" s="16">
        <v>493</v>
      </c>
      <c r="BA842" s="16">
        <v>25615</v>
      </c>
    </row>
    <row r="843" spans="1:53">
      <c r="A843" s="15" t="s">
        <v>1344</v>
      </c>
      <c r="B843" s="15" t="s">
        <v>1345</v>
      </c>
      <c r="C843" s="15" t="s">
        <v>1346</v>
      </c>
      <c r="D843" s="15" t="s">
        <v>1347</v>
      </c>
      <c r="E843" s="15" t="s">
        <v>1347</v>
      </c>
      <c r="F843" s="15" t="s">
        <v>1702</v>
      </c>
      <c r="G843" s="15" t="s">
        <v>1495</v>
      </c>
      <c r="H843" s="15" t="s">
        <v>1349</v>
      </c>
      <c r="I843" s="15" t="s">
        <v>1367</v>
      </c>
      <c r="J843" s="15"/>
      <c r="K843" s="16">
        <v>321</v>
      </c>
      <c r="L843" s="16">
        <v>89177</v>
      </c>
      <c r="M843" s="16">
        <v>89393</v>
      </c>
      <c r="N843" s="16">
        <v>89307</v>
      </c>
      <c r="O843" s="16">
        <v>1212812736</v>
      </c>
      <c r="P843" s="16">
        <v>14109461</v>
      </c>
      <c r="Q843" s="16">
        <v>753161</v>
      </c>
      <c r="R843" s="16">
        <v>1045</v>
      </c>
      <c r="S843" s="15"/>
      <c r="T843" s="16">
        <v>313</v>
      </c>
      <c r="U843" s="16">
        <v>89570</v>
      </c>
      <c r="V843" s="16">
        <v>89703</v>
      </c>
      <c r="W843" s="16">
        <v>89974</v>
      </c>
      <c r="X843" s="16">
        <v>1201032899</v>
      </c>
      <c r="Y843" s="16">
        <v>3798672</v>
      </c>
      <c r="Z843" s="16">
        <v>205519</v>
      </c>
      <c r="AA843" s="16">
        <v>1029</v>
      </c>
      <c r="AC843" s="16">
        <v>316</v>
      </c>
      <c r="AD843" s="16">
        <v>89376</v>
      </c>
      <c r="AE843" s="16">
        <v>89749</v>
      </c>
      <c r="AF843" s="16">
        <v>90409</v>
      </c>
      <c r="AG843" s="16">
        <v>1255898311</v>
      </c>
      <c r="AH843" s="16">
        <v>1937954</v>
      </c>
      <c r="AI843" s="16">
        <v>103716</v>
      </c>
      <c r="AJ843" s="16">
        <v>1075</v>
      </c>
      <c r="AL843" s="16">
        <v>321</v>
      </c>
      <c r="AM843" s="16">
        <v>89791</v>
      </c>
      <c r="AN843" s="16">
        <v>89997</v>
      </c>
      <c r="AO843" s="16">
        <v>90255</v>
      </c>
      <c r="AP843" s="16">
        <v>1271980024</v>
      </c>
      <c r="AQ843" s="16">
        <v>2255974</v>
      </c>
      <c r="AR843" s="16">
        <v>124840</v>
      </c>
      <c r="AS843" s="16">
        <v>1087</v>
      </c>
      <c r="AU843" s="16">
        <v>318</v>
      </c>
      <c r="AV843" s="16">
        <v>89725</v>
      </c>
      <c r="AW843" s="16">
        <v>4941723970</v>
      </c>
      <c r="AX843" s="16">
        <v>22102061</v>
      </c>
      <c r="AY843" s="16">
        <v>1187236</v>
      </c>
      <c r="AZ843" s="16">
        <v>1059</v>
      </c>
      <c r="BA843" s="16">
        <v>55076</v>
      </c>
    </row>
    <row r="844" spans="1:53">
      <c r="A844" s="15" t="s">
        <v>1344</v>
      </c>
      <c r="B844" s="15" t="s">
        <v>1345</v>
      </c>
      <c r="C844" s="15" t="s">
        <v>1346</v>
      </c>
      <c r="D844" s="15" t="s">
        <v>1347</v>
      </c>
      <c r="E844" s="15" t="s">
        <v>1347</v>
      </c>
      <c r="F844" s="15" t="s">
        <v>1702</v>
      </c>
      <c r="G844" s="15" t="s">
        <v>1496</v>
      </c>
      <c r="H844" s="15" t="s">
        <v>1349</v>
      </c>
      <c r="I844" s="15" t="s">
        <v>1369</v>
      </c>
      <c r="J844" s="15" t="s">
        <v>1641</v>
      </c>
      <c r="K844" s="16">
        <v>51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5" t="s">
        <v>1641</v>
      </c>
      <c r="T844" s="16">
        <v>49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5" t="s">
        <v>1641</v>
      </c>
      <c r="AC844" s="16">
        <v>52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0</v>
      </c>
      <c r="AK844" s="15" t="s">
        <v>1641</v>
      </c>
      <c r="AL844" s="16">
        <v>52</v>
      </c>
      <c r="AM844" s="16">
        <v>0</v>
      </c>
      <c r="AN844" s="16">
        <v>0</v>
      </c>
      <c r="AO844" s="16">
        <v>0</v>
      </c>
      <c r="AP844" s="16">
        <v>0</v>
      </c>
      <c r="AQ844" s="16">
        <v>0</v>
      </c>
      <c r="AR844" s="16">
        <v>0</v>
      </c>
      <c r="AS844" s="16">
        <v>0</v>
      </c>
      <c r="AT844" s="15" t="s">
        <v>1641</v>
      </c>
      <c r="AU844" s="16">
        <v>51</v>
      </c>
      <c r="AV844" s="16">
        <v>0</v>
      </c>
      <c r="AW844" s="16">
        <v>0</v>
      </c>
      <c r="AX844" s="16">
        <v>0</v>
      </c>
      <c r="AY844" s="16">
        <v>0</v>
      </c>
      <c r="AZ844" s="16">
        <v>0</v>
      </c>
      <c r="BA844" s="16">
        <v>0</v>
      </c>
    </row>
    <row r="845" spans="1:53">
      <c r="A845" s="15" t="s">
        <v>1344</v>
      </c>
      <c r="B845" s="15" t="s">
        <v>1345</v>
      </c>
      <c r="C845" s="15" t="s">
        <v>1346</v>
      </c>
      <c r="D845" s="15" t="s">
        <v>1347</v>
      </c>
      <c r="E845" s="15" t="s">
        <v>1347</v>
      </c>
      <c r="F845" s="15" t="s">
        <v>1702</v>
      </c>
      <c r="G845" s="15" t="s">
        <v>1972</v>
      </c>
      <c r="H845" s="15" t="s">
        <v>1349</v>
      </c>
      <c r="I845" s="15" t="s">
        <v>1371</v>
      </c>
      <c r="J845" s="15"/>
      <c r="K845" s="16">
        <v>15</v>
      </c>
      <c r="L845" s="16">
        <v>605</v>
      </c>
      <c r="M845" s="16">
        <v>604</v>
      </c>
      <c r="N845" s="16">
        <v>585</v>
      </c>
      <c r="O845" s="16">
        <v>6221161</v>
      </c>
      <c r="P845" s="16">
        <v>2568362</v>
      </c>
      <c r="Q845" s="16">
        <v>129222</v>
      </c>
      <c r="R845" s="16">
        <v>800</v>
      </c>
      <c r="S845" s="15"/>
      <c r="T845" s="16">
        <v>14</v>
      </c>
      <c r="U845" s="16">
        <v>585</v>
      </c>
      <c r="V845" s="16">
        <v>586</v>
      </c>
      <c r="W845" s="16">
        <v>573</v>
      </c>
      <c r="X845" s="16">
        <v>6172440</v>
      </c>
      <c r="Y845" s="16">
        <v>474419</v>
      </c>
      <c r="Z845" s="16">
        <v>25670</v>
      </c>
      <c r="AA845" s="16">
        <v>817</v>
      </c>
      <c r="AC845" s="16">
        <v>14</v>
      </c>
      <c r="AD845" s="16">
        <v>564</v>
      </c>
      <c r="AE845" s="16">
        <v>578</v>
      </c>
      <c r="AF845" s="16">
        <v>575</v>
      </c>
      <c r="AG845" s="16">
        <v>5936503</v>
      </c>
      <c r="AH845" s="16">
        <v>257353</v>
      </c>
      <c r="AI845" s="16">
        <v>13146</v>
      </c>
      <c r="AJ845" s="16">
        <v>798</v>
      </c>
      <c r="AL845" s="16">
        <v>14</v>
      </c>
      <c r="AM845" s="16">
        <v>574</v>
      </c>
      <c r="AN845" s="16">
        <v>589</v>
      </c>
      <c r="AO845" s="16">
        <v>589</v>
      </c>
      <c r="AP845" s="16">
        <v>6449879</v>
      </c>
      <c r="AQ845" s="16">
        <v>313266</v>
      </c>
      <c r="AR845" s="16">
        <v>16922</v>
      </c>
      <c r="AS845" s="16">
        <v>850</v>
      </c>
      <c r="AU845" s="16">
        <v>14</v>
      </c>
      <c r="AV845" s="16">
        <v>584</v>
      </c>
      <c r="AW845" s="16">
        <v>24779983</v>
      </c>
      <c r="AX845" s="16">
        <v>3613400</v>
      </c>
      <c r="AY845" s="16">
        <v>184960</v>
      </c>
      <c r="AZ845" s="16">
        <v>816</v>
      </c>
      <c r="BA845" s="16">
        <v>42438</v>
      </c>
    </row>
    <row r="846" spans="1:53">
      <c r="A846" s="15" t="s">
        <v>1344</v>
      </c>
      <c r="B846" s="15" t="s">
        <v>1345</v>
      </c>
      <c r="C846" s="15" t="s">
        <v>1346</v>
      </c>
      <c r="D846" s="15" t="s">
        <v>1347</v>
      </c>
      <c r="E846" s="15" t="s">
        <v>1347</v>
      </c>
      <c r="F846" s="15" t="s">
        <v>1702</v>
      </c>
      <c r="G846" s="15" t="s">
        <v>1973</v>
      </c>
      <c r="H846" s="15" t="s">
        <v>1349</v>
      </c>
      <c r="I846" s="15" t="s">
        <v>1373</v>
      </c>
      <c r="J846" s="15"/>
      <c r="K846" s="16">
        <v>15</v>
      </c>
      <c r="L846" s="16">
        <v>605</v>
      </c>
      <c r="M846" s="16">
        <v>604</v>
      </c>
      <c r="N846" s="16">
        <v>585</v>
      </c>
      <c r="O846" s="16">
        <v>6221161</v>
      </c>
      <c r="P846" s="16">
        <v>2568362</v>
      </c>
      <c r="Q846" s="16">
        <v>129222</v>
      </c>
      <c r="R846" s="16">
        <v>800</v>
      </c>
      <c r="S846" s="15"/>
      <c r="T846" s="16">
        <v>14</v>
      </c>
      <c r="U846" s="16">
        <v>585</v>
      </c>
      <c r="V846" s="16">
        <v>586</v>
      </c>
      <c r="W846" s="16">
        <v>573</v>
      </c>
      <c r="X846" s="16">
        <v>6172440</v>
      </c>
      <c r="Y846" s="16">
        <v>474419</v>
      </c>
      <c r="Z846" s="16">
        <v>25670</v>
      </c>
      <c r="AA846" s="16">
        <v>817</v>
      </c>
      <c r="AC846" s="16">
        <v>14</v>
      </c>
      <c r="AD846" s="16">
        <v>564</v>
      </c>
      <c r="AE846" s="16">
        <v>578</v>
      </c>
      <c r="AF846" s="16">
        <v>575</v>
      </c>
      <c r="AG846" s="16">
        <v>5936503</v>
      </c>
      <c r="AH846" s="16">
        <v>257353</v>
      </c>
      <c r="AI846" s="16">
        <v>13146</v>
      </c>
      <c r="AJ846" s="16">
        <v>798</v>
      </c>
      <c r="AL846" s="16">
        <v>14</v>
      </c>
      <c r="AM846" s="16">
        <v>574</v>
      </c>
      <c r="AN846" s="16">
        <v>589</v>
      </c>
      <c r="AO846" s="16">
        <v>589</v>
      </c>
      <c r="AP846" s="16">
        <v>6449879</v>
      </c>
      <c r="AQ846" s="16">
        <v>313266</v>
      </c>
      <c r="AR846" s="16">
        <v>16922</v>
      </c>
      <c r="AS846" s="16">
        <v>850</v>
      </c>
      <c r="AU846" s="16">
        <v>14</v>
      </c>
      <c r="AV846" s="16">
        <v>584</v>
      </c>
      <c r="AW846" s="16">
        <v>24779983</v>
      </c>
      <c r="AX846" s="16">
        <v>3613400</v>
      </c>
      <c r="AY846" s="16">
        <v>184960</v>
      </c>
      <c r="AZ846" s="16">
        <v>816</v>
      </c>
      <c r="BA846" s="16">
        <v>42438</v>
      </c>
    </row>
    <row r="847" spans="1:53">
      <c r="A847" s="15" t="s">
        <v>1344</v>
      </c>
      <c r="B847" s="15" t="s">
        <v>1345</v>
      </c>
      <c r="C847" s="15" t="s">
        <v>1346</v>
      </c>
      <c r="D847" s="15" t="s">
        <v>1347</v>
      </c>
      <c r="E847" s="15" t="s">
        <v>1347</v>
      </c>
      <c r="F847" s="15" t="s">
        <v>1702</v>
      </c>
      <c r="G847" s="15" t="s">
        <v>1974</v>
      </c>
      <c r="H847" s="15" t="s">
        <v>1349</v>
      </c>
      <c r="I847" s="15" t="s">
        <v>1375</v>
      </c>
      <c r="J847" s="15"/>
      <c r="K847" s="16">
        <v>15</v>
      </c>
      <c r="L847" s="16">
        <v>605</v>
      </c>
      <c r="M847" s="16">
        <v>604</v>
      </c>
      <c r="N847" s="16">
        <v>585</v>
      </c>
      <c r="O847" s="16">
        <v>6221161</v>
      </c>
      <c r="P847" s="16">
        <v>2568362</v>
      </c>
      <c r="Q847" s="16">
        <v>129222</v>
      </c>
      <c r="R847" s="16">
        <v>800</v>
      </c>
      <c r="S847" s="15"/>
      <c r="T847" s="16">
        <v>14</v>
      </c>
      <c r="U847" s="16">
        <v>585</v>
      </c>
      <c r="V847" s="16">
        <v>586</v>
      </c>
      <c r="W847" s="16">
        <v>573</v>
      </c>
      <c r="X847" s="16">
        <v>6172440</v>
      </c>
      <c r="Y847" s="16">
        <v>474419</v>
      </c>
      <c r="Z847" s="16">
        <v>25670</v>
      </c>
      <c r="AA847" s="16">
        <v>817</v>
      </c>
      <c r="AC847" s="16">
        <v>14</v>
      </c>
      <c r="AD847" s="16">
        <v>564</v>
      </c>
      <c r="AE847" s="16">
        <v>578</v>
      </c>
      <c r="AF847" s="16">
        <v>575</v>
      </c>
      <c r="AG847" s="16">
        <v>5936503</v>
      </c>
      <c r="AH847" s="16">
        <v>257353</v>
      </c>
      <c r="AI847" s="16">
        <v>13146</v>
      </c>
      <c r="AJ847" s="16">
        <v>798</v>
      </c>
      <c r="AL847" s="16">
        <v>14</v>
      </c>
      <c r="AM847" s="16">
        <v>574</v>
      </c>
      <c r="AN847" s="16">
        <v>589</v>
      </c>
      <c r="AO847" s="16">
        <v>589</v>
      </c>
      <c r="AP847" s="16">
        <v>6449879</v>
      </c>
      <c r="AQ847" s="16">
        <v>313266</v>
      </c>
      <c r="AR847" s="16">
        <v>16922</v>
      </c>
      <c r="AS847" s="16">
        <v>850</v>
      </c>
      <c r="AU847" s="16">
        <v>14</v>
      </c>
      <c r="AV847" s="16">
        <v>584</v>
      </c>
      <c r="AW847" s="16">
        <v>24779983</v>
      </c>
      <c r="AX847" s="16">
        <v>3613400</v>
      </c>
      <c r="AY847" s="16">
        <v>184960</v>
      </c>
      <c r="AZ847" s="16">
        <v>816</v>
      </c>
      <c r="BA847" s="16">
        <v>42438</v>
      </c>
    </row>
    <row r="848" spans="1:53">
      <c r="A848" s="15" t="s">
        <v>1344</v>
      </c>
      <c r="B848" s="15" t="s">
        <v>1345</v>
      </c>
      <c r="C848" s="15" t="s">
        <v>1346</v>
      </c>
      <c r="D848" s="15" t="s">
        <v>1347</v>
      </c>
      <c r="E848" s="15" t="s">
        <v>1347</v>
      </c>
      <c r="F848" s="15" t="s">
        <v>1702</v>
      </c>
      <c r="G848" s="15" t="s">
        <v>1975</v>
      </c>
      <c r="H848" s="15" t="s">
        <v>1349</v>
      </c>
      <c r="I848" s="15" t="s">
        <v>1371</v>
      </c>
      <c r="J848" s="15"/>
      <c r="K848" s="16">
        <v>4</v>
      </c>
      <c r="L848" s="16">
        <v>74</v>
      </c>
      <c r="M848" s="16">
        <v>76</v>
      </c>
      <c r="N848" s="16">
        <v>70</v>
      </c>
      <c r="O848" s="16">
        <v>613282</v>
      </c>
      <c r="P848" s="16">
        <v>396591</v>
      </c>
      <c r="Q848" s="16">
        <v>23917</v>
      </c>
      <c r="R848" s="16">
        <v>643</v>
      </c>
      <c r="S848" s="15"/>
      <c r="T848" s="16">
        <v>4</v>
      </c>
      <c r="U848" s="16">
        <v>73</v>
      </c>
      <c r="V848" s="16">
        <v>76</v>
      </c>
      <c r="W848" s="16">
        <v>80</v>
      </c>
      <c r="X848" s="16">
        <v>774254</v>
      </c>
      <c r="Y848" s="16">
        <v>180215</v>
      </c>
      <c r="Z848" s="16">
        <v>10863</v>
      </c>
      <c r="AA848" s="16">
        <v>780</v>
      </c>
      <c r="AC848" s="16">
        <v>4</v>
      </c>
      <c r="AD848" s="16">
        <v>75</v>
      </c>
      <c r="AE848" s="16">
        <v>80</v>
      </c>
      <c r="AF848" s="16">
        <v>82</v>
      </c>
      <c r="AG848" s="16">
        <v>704611</v>
      </c>
      <c r="AH848" s="16">
        <v>58263</v>
      </c>
      <c r="AI848" s="16">
        <v>3221</v>
      </c>
      <c r="AJ848" s="16">
        <v>686</v>
      </c>
      <c r="AL848" s="16">
        <v>4</v>
      </c>
      <c r="AM848" s="16">
        <v>86</v>
      </c>
      <c r="AN848" s="16">
        <v>84</v>
      </c>
      <c r="AO848" s="16">
        <v>87</v>
      </c>
      <c r="AP848" s="16">
        <v>812941</v>
      </c>
      <c r="AQ848" s="16">
        <v>57596</v>
      </c>
      <c r="AR848" s="16">
        <v>3375</v>
      </c>
      <c r="AS848" s="16">
        <v>730</v>
      </c>
      <c r="AU848" s="16">
        <v>4</v>
      </c>
      <c r="AV848" s="16">
        <v>79</v>
      </c>
      <c r="AW848" s="16">
        <v>2905088</v>
      </c>
      <c r="AX848" s="16">
        <v>692665</v>
      </c>
      <c r="AY848" s="16">
        <v>41376</v>
      </c>
      <c r="AZ848" s="16">
        <v>711</v>
      </c>
      <c r="BA848" s="16">
        <v>36968</v>
      </c>
    </row>
    <row r="849" spans="1:53">
      <c r="A849" s="15" t="s">
        <v>1344</v>
      </c>
      <c r="B849" s="15" t="s">
        <v>1345</v>
      </c>
      <c r="C849" s="15" t="s">
        <v>1346</v>
      </c>
      <c r="D849" s="15" t="s">
        <v>1347</v>
      </c>
      <c r="E849" s="15" t="s">
        <v>1347</v>
      </c>
      <c r="F849" s="15" t="s">
        <v>1702</v>
      </c>
      <c r="G849" s="15" t="s">
        <v>1976</v>
      </c>
      <c r="H849" s="15" t="s">
        <v>1349</v>
      </c>
      <c r="I849" s="15" t="s">
        <v>1373</v>
      </c>
      <c r="J849" s="15"/>
      <c r="K849" s="16">
        <v>4</v>
      </c>
      <c r="L849" s="16">
        <v>74</v>
      </c>
      <c r="M849" s="16">
        <v>76</v>
      </c>
      <c r="N849" s="16">
        <v>70</v>
      </c>
      <c r="O849" s="16">
        <v>613282</v>
      </c>
      <c r="P849" s="16">
        <v>396591</v>
      </c>
      <c r="Q849" s="16">
        <v>23917</v>
      </c>
      <c r="R849" s="16">
        <v>643</v>
      </c>
      <c r="S849" s="15"/>
      <c r="T849" s="16">
        <v>4</v>
      </c>
      <c r="U849" s="16">
        <v>73</v>
      </c>
      <c r="V849" s="16">
        <v>76</v>
      </c>
      <c r="W849" s="16">
        <v>80</v>
      </c>
      <c r="X849" s="16">
        <v>774254</v>
      </c>
      <c r="Y849" s="16">
        <v>180215</v>
      </c>
      <c r="Z849" s="16">
        <v>10863</v>
      </c>
      <c r="AA849" s="16">
        <v>780</v>
      </c>
      <c r="AC849" s="16">
        <v>4</v>
      </c>
      <c r="AD849" s="16">
        <v>75</v>
      </c>
      <c r="AE849" s="16">
        <v>80</v>
      </c>
      <c r="AF849" s="16">
        <v>82</v>
      </c>
      <c r="AG849" s="16">
        <v>704611</v>
      </c>
      <c r="AH849" s="16">
        <v>58263</v>
      </c>
      <c r="AI849" s="16">
        <v>3221</v>
      </c>
      <c r="AJ849" s="16">
        <v>686</v>
      </c>
      <c r="AL849" s="16">
        <v>4</v>
      </c>
      <c r="AM849" s="16">
        <v>86</v>
      </c>
      <c r="AN849" s="16">
        <v>84</v>
      </c>
      <c r="AO849" s="16">
        <v>87</v>
      </c>
      <c r="AP849" s="16">
        <v>812941</v>
      </c>
      <c r="AQ849" s="16">
        <v>57596</v>
      </c>
      <c r="AR849" s="16">
        <v>3375</v>
      </c>
      <c r="AS849" s="16">
        <v>730</v>
      </c>
      <c r="AU849" s="16">
        <v>4</v>
      </c>
      <c r="AV849" s="16">
        <v>79</v>
      </c>
      <c r="AW849" s="16">
        <v>2905088</v>
      </c>
      <c r="AX849" s="16">
        <v>692665</v>
      </c>
      <c r="AY849" s="16">
        <v>41376</v>
      </c>
      <c r="AZ849" s="16">
        <v>711</v>
      </c>
      <c r="BA849" s="16">
        <v>36968</v>
      </c>
    </row>
    <row r="850" spans="1:53">
      <c r="A850" s="15" t="s">
        <v>1344</v>
      </c>
      <c r="B850" s="15" t="s">
        <v>1345</v>
      </c>
      <c r="C850" s="15" t="s">
        <v>1346</v>
      </c>
      <c r="D850" s="15" t="s">
        <v>1347</v>
      </c>
      <c r="E850" s="15" t="s">
        <v>1347</v>
      </c>
      <c r="F850" s="15" t="s">
        <v>1702</v>
      </c>
      <c r="G850" s="15" t="s">
        <v>1977</v>
      </c>
      <c r="H850" s="15" t="s">
        <v>1349</v>
      </c>
      <c r="I850" s="15" t="s">
        <v>1375</v>
      </c>
      <c r="J850" s="15"/>
      <c r="K850" s="16">
        <v>4</v>
      </c>
      <c r="L850" s="16">
        <v>74</v>
      </c>
      <c r="M850" s="16">
        <v>76</v>
      </c>
      <c r="N850" s="16">
        <v>70</v>
      </c>
      <c r="O850" s="16">
        <v>613282</v>
      </c>
      <c r="P850" s="16">
        <v>396591</v>
      </c>
      <c r="Q850" s="16">
        <v>23917</v>
      </c>
      <c r="R850" s="16">
        <v>643</v>
      </c>
      <c r="S850" s="15"/>
      <c r="T850" s="16">
        <v>4</v>
      </c>
      <c r="U850" s="16">
        <v>73</v>
      </c>
      <c r="V850" s="16">
        <v>76</v>
      </c>
      <c r="W850" s="16">
        <v>80</v>
      </c>
      <c r="X850" s="16">
        <v>774254</v>
      </c>
      <c r="Y850" s="16">
        <v>180215</v>
      </c>
      <c r="Z850" s="16">
        <v>10863</v>
      </c>
      <c r="AA850" s="16">
        <v>780</v>
      </c>
      <c r="AC850" s="16">
        <v>4</v>
      </c>
      <c r="AD850" s="16">
        <v>75</v>
      </c>
      <c r="AE850" s="16">
        <v>80</v>
      </c>
      <c r="AF850" s="16">
        <v>82</v>
      </c>
      <c r="AG850" s="16">
        <v>704611</v>
      </c>
      <c r="AH850" s="16">
        <v>58263</v>
      </c>
      <c r="AI850" s="16">
        <v>3221</v>
      </c>
      <c r="AJ850" s="16">
        <v>686</v>
      </c>
      <c r="AL850" s="16">
        <v>4</v>
      </c>
      <c r="AM850" s="16">
        <v>86</v>
      </c>
      <c r="AN850" s="16">
        <v>84</v>
      </c>
      <c r="AO850" s="16">
        <v>87</v>
      </c>
      <c r="AP850" s="16">
        <v>812941</v>
      </c>
      <c r="AQ850" s="16">
        <v>57596</v>
      </c>
      <c r="AR850" s="16">
        <v>3375</v>
      </c>
      <c r="AS850" s="16">
        <v>730</v>
      </c>
      <c r="AU850" s="16">
        <v>4</v>
      </c>
      <c r="AV850" s="16">
        <v>79</v>
      </c>
      <c r="AW850" s="16">
        <v>2905088</v>
      </c>
      <c r="AX850" s="16">
        <v>692665</v>
      </c>
      <c r="AY850" s="16">
        <v>41376</v>
      </c>
      <c r="AZ850" s="16">
        <v>711</v>
      </c>
      <c r="BA850" s="16">
        <v>36968</v>
      </c>
    </row>
    <row r="851" spans="1:53">
      <c r="A851" s="15" t="s">
        <v>1344</v>
      </c>
      <c r="B851" s="15" t="s">
        <v>1345</v>
      </c>
      <c r="C851" s="15" t="s">
        <v>1346</v>
      </c>
      <c r="D851" s="15" t="s">
        <v>1347</v>
      </c>
      <c r="E851" s="15" t="s">
        <v>1347</v>
      </c>
      <c r="F851" s="15" t="s">
        <v>1702</v>
      </c>
      <c r="G851" s="15" t="s">
        <v>1978</v>
      </c>
      <c r="H851" s="15" t="s">
        <v>1349</v>
      </c>
      <c r="I851" s="15" t="s">
        <v>1371</v>
      </c>
      <c r="J851" s="15"/>
      <c r="K851" s="16">
        <v>3</v>
      </c>
      <c r="L851" s="16">
        <v>56</v>
      </c>
      <c r="M851" s="16">
        <v>56</v>
      </c>
      <c r="N851" s="16">
        <v>54</v>
      </c>
      <c r="O851" s="16">
        <v>852525</v>
      </c>
      <c r="P851" s="16">
        <v>0</v>
      </c>
      <c r="Q851" s="16">
        <v>0</v>
      </c>
      <c r="R851" s="16">
        <v>1185</v>
      </c>
      <c r="S851" s="15"/>
      <c r="T851" s="16">
        <v>3</v>
      </c>
      <c r="U851" s="16">
        <v>55</v>
      </c>
      <c r="V851" s="16">
        <v>55</v>
      </c>
      <c r="W851" s="16">
        <v>54</v>
      </c>
      <c r="X851" s="16">
        <v>875810</v>
      </c>
      <c r="Y851" s="16">
        <v>0</v>
      </c>
      <c r="Z851" s="16">
        <v>0</v>
      </c>
      <c r="AA851" s="16">
        <v>1232</v>
      </c>
      <c r="AC851" s="16">
        <v>3</v>
      </c>
      <c r="AD851" s="16">
        <v>42</v>
      </c>
      <c r="AE851" s="16">
        <v>44</v>
      </c>
      <c r="AF851" s="16">
        <v>52</v>
      </c>
      <c r="AG851" s="16">
        <v>608674</v>
      </c>
      <c r="AH851" s="16">
        <v>0</v>
      </c>
      <c r="AI851" s="16">
        <v>0</v>
      </c>
      <c r="AJ851" s="16">
        <v>1018</v>
      </c>
      <c r="AL851" s="16">
        <v>3</v>
      </c>
      <c r="AM851" s="16">
        <v>55</v>
      </c>
      <c r="AN851" s="16">
        <v>54</v>
      </c>
      <c r="AO851" s="16">
        <v>53</v>
      </c>
      <c r="AP851" s="16">
        <v>960622</v>
      </c>
      <c r="AQ851" s="16">
        <v>0</v>
      </c>
      <c r="AR851" s="16">
        <v>0</v>
      </c>
      <c r="AS851" s="16">
        <v>1368</v>
      </c>
      <c r="AU851" s="16">
        <v>3</v>
      </c>
      <c r="AV851" s="16">
        <v>53</v>
      </c>
      <c r="AW851" s="16">
        <v>3297631</v>
      </c>
      <c r="AX851" s="16">
        <v>0</v>
      </c>
      <c r="AY851" s="16">
        <v>0</v>
      </c>
      <c r="AZ851" s="16">
        <v>1208</v>
      </c>
      <c r="BA851" s="16">
        <v>62812</v>
      </c>
    </row>
    <row r="852" spans="1:53">
      <c r="A852" s="15" t="s">
        <v>1344</v>
      </c>
      <c r="B852" s="15" t="s">
        <v>1345</v>
      </c>
      <c r="C852" s="15" t="s">
        <v>1346</v>
      </c>
      <c r="D852" s="15" t="s">
        <v>1347</v>
      </c>
      <c r="E852" s="15" t="s">
        <v>1347</v>
      </c>
      <c r="F852" s="15" t="s">
        <v>1702</v>
      </c>
      <c r="G852" s="15" t="s">
        <v>1979</v>
      </c>
      <c r="H852" s="15" t="s">
        <v>1349</v>
      </c>
      <c r="I852" s="15" t="s">
        <v>1373</v>
      </c>
      <c r="J852" s="15" t="s">
        <v>1641</v>
      </c>
      <c r="K852" s="16">
        <v>1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5" t="s">
        <v>1641</v>
      </c>
      <c r="T852" s="16">
        <v>1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5" t="s">
        <v>1641</v>
      </c>
      <c r="AC852" s="16">
        <v>1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5" t="s">
        <v>1641</v>
      </c>
      <c r="AL852" s="16">
        <v>1</v>
      </c>
      <c r="AM852" s="16">
        <v>0</v>
      </c>
      <c r="AN852" s="16">
        <v>0</v>
      </c>
      <c r="AO852" s="16">
        <v>0</v>
      </c>
      <c r="AP852" s="16">
        <v>0</v>
      </c>
      <c r="AQ852" s="16">
        <v>0</v>
      </c>
      <c r="AR852" s="16">
        <v>0</v>
      </c>
      <c r="AS852" s="16">
        <v>0</v>
      </c>
      <c r="AT852" s="15" t="s">
        <v>1641</v>
      </c>
      <c r="AU852" s="16">
        <v>1</v>
      </c>
      <c r="AV852" s="16">
        <v>0</v>
      </c>
      <c r="AW852" s="16">
        <v>0</v>
      </c>
      <c r="AX852" s="16">
        <v>0</v>
      </c>
      <c r="AY852" s="16">
        <v>0</v>
      </c>
      <c r="AZ852" s="16">
        <v>0</v>
      </c>
      <c r="BA852" s="16">
        <v>0</v>
      </c>
    </row>
    <row r="853" spans="1:53">
      <c r="A853" s="15" t="s">
        <v>1344</v>
      </c>
      <c r="B853" s="15" t="s">
        <v>1345</v>
      </c>
      <c r="C853" s="15" t="s">
        <v>1346</v>
      </c>
      <c r="D853" s="15" t="s">
        <v>1347</v>
      </c>
      <c r="E853" s="15" t="s">
        <v>1347</v>
      </c>
      <c r="F853" s="15" t="s">
        <v>1702</v>
      </c>
      <c r="G853" s="15" t="s">
        <v>1980</v>
      </c>
      <c r="H853" s="15" t="s">
        <v>1349</v>
      </c>
      <c r="I853" s="15" t="s">
        <v>1375</v>
      </c>
      <c r="J853" s="15" t="s">
        <v>1641</v>
      </c>
      <c r="K853" s="16">
        <v>1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5" t="s">
        <v>1641</v>
      </c>
      <c r="T853" s="16">
        <v>1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5" t="s">
        <v>1641</v>
      </c>
      <c r="AC853" s="16">
        <v>1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5" t="s">
        <v>1641</v>
      </c>
      <c r="AL853" s="16">
        <v>1</v>
      </c>
      <c r="AM853" s="16">
        <v>0</v>
      </c>
      <c r="AN853" s="16">
        <v>0</v>
      </c>
      <c r="AO853" s="16">
        <v>0</v>
      </c>
      <c r="AP853" s="16">
        <v>0</v>
      </c>
      <c r="AQ853" s="16">
        <v>0</v>
      </c>
      <c r="AR853" s="16">
        <v>0</v>
      </c>
      <c r="AS853" s="16">
        <v>0</v>
      </c>
      <c r="AT853" s="15" t="s">
        <v>1641</v>
      </c>
      <c r="AU853" s="16">
        <v>1</v>
      </c>
      <c r="AV853" s="16">
        <v>0</v>
      </c>
      <c r="AW853" s="16">
        <v>0</v>
      </c>
      <c r="AX853" s="16">
        <v>0</v>
      </c>
      <c r="AY853" s="16">
        <v>0</v>
      </c>
      <c r="AZ853" s="16">
        <v>0</v>
      </c>
      <c r="BA853" s="16">
        <v>0</v>
      </c>
    </row>
    <row r="854" spans="1:53">
      <c r="A854" s="15" t="s">
        <v>1344</v>
      </c>
      <c r="B854" s="15" t="s">
        <v>1345</v>
      </c>
      <c r="C854" s="15" t="s">
        <v>1346</v>
      </c>
      <c r="D854" s="15" t="s">
        <v>1347</v>
      </c>
      <c r="E854" s="15" t="s">
        <v>1347</v>
      </c>
      <c r="F854" s="15" t="s">
        <v>1702</v>
      </c>
      <c r="G854" s="15" t="s">
        <v>1981</v>
      </c>
      <c r="H854" s="15" t="s">
        <v>1349</v>
      </c>
      <c r="I854" s="15" t="s">
        <v>1373</v>
      </c>
      <c r="J854" s="15" t="s">
        <v>1641</v>
      </c>
      <c r="K854" s="16">
        <v>2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5" t="s">
        <v>1641</v>
      </c>
      <c r="T854" s="16">
        <v>2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5" t="s">
        <v>1641</v>
      </c>
      <c r="AC854" s="16">
        <v>2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5" t="s">
        <v>1641</v>
      </c>
      <c r="AL854" s="16">
        <v>2</v>
      </c>
      <c r="AM854" s="16">
        <v>0</v>
      </c>
      <c r="AN854" s="16">
        <v>0</v>
      </c>
      <c r="AO854" s="16">
        <v>0</v>
      </c>
      <c r="AP854" s="16">
        <v>0</v>
      </c>
      <c r="AQ854" s="16">
        <v>0</v>
      </c>
      <c r="AR854" s="16">
        <v>0</v>
      </c>
      <c r="AS854" s="16">
        <v>0</v>
      </c>
      <c r="AT854" s="15" t="s">
        <v>1641</v>
      </c>
      <c r="AU854" s="16">
        <v>2</v>
      </c>
      <c r="AV854" s="16">
        <v>0</v>
      </c>
      <c r="AW854" s="16">
        <v>0</v>
      </c>
      <c r="AX854" s="16">
        <v>0</v>
      </c>
      <c r="AY854" s="16">
        <v>0</v>
      </c>
      <c r="AZ854" s="16">
        <v>0</v>
      </c>
      <c r="BA854" s="16">
        <v>0</v>
      </c>
    </row>
    <row r="855" spans="1:53">
      <c r="A855" s="15" t="s">
        <v>1344</v>
      </c>
      <c r="B855" s="15" t="s">
        <v>1345</v>
      </c>
      <c r="C855" s="15" t="s">
        <v>1346</v>
      </c>
      <c r="D855" s="15" t="s">
        <v>1347</v>
      </c>
      <c r="E855" s="15" t="s">
        <v>1347</v>
      </c>
      <c r="F855" s="15" t="s">
        <v>1702</v>
      </c>
      <c r="G855" s="15" t="s">
        <v>1982</v>
      </c>
      <c r="H855" s="15" t="s">
        <v>1349</v>
      </c>
      <c r="I855" s="15" t="s">
        <v>1375</v>
      </c>
      <c r="J855" s="15" t="s">
        <v>1641</v>
      </c>
      <c r="K855" s="16">
        <v>2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0</v>
      </c>
      <c r="S855" s="15" t="s">
        <v>1641</v>
      </c>
      <c r="T855" s="16">
        <v>2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5" t="s">
        <v>1641</v>
      </c>
      <c r="AC855" s="16">
        <v>2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5" t="s">
        <v>1641</v>
      </c>
      <c r="AL855" s="16">
        <v>2</v>
      </c>
      <c r="AM855" s="16">
        <v>0</v>
      </c>
      <c r="AN855" s="16">
        <v>0</v>
      </c>
      <c r="AO855" s="16">
        <v>0</v>
      </c>
      <c r="AP855" s="16">
        <v>0</v>
      </c>
      <c r="AQ855" s="16">
        <v>0</v>
      </c>
      <c r="AR855" s="16">
        <v>0</v>
      </c>
      <c r="AS855" s="16">
        <v>0</v>
      </c>
      <c r="AT855" s="15" t="s">
        <v>1641</v>
      </c>
      <c r="AU855" s="16">
        <v>2</v>
      </c>
      <c r="AV855" s="16">
        <v>0</v>
      </c>
      <c r="AW855" s="16">
        <v>0</v>
      </c>
      <c r="AX855" s="16">
        <v>0</v>
      </c>
      <c r="AY855" s="16">
        <v>0</v>
      </c>
      <c r="AZ855" s="16">
        <v>0</v>
      </c>
      <c r="BA855" s="16">
        <v>0</v>
      </c>
    </row>
    <row r="856" spans="1:53">
      <c r="A856" s="15" t="s">
        <v>1344</v>
      </c>
      <c r="B856" s="15" t="s">
        <v>1345</v>
      </c>
      <c r="C856" s="15" t="s">
        <v>1346</v>
      </c>
      <c r="D856" s="15" t="s">
        <v>1347</v>
      </c>
      <c r="E856" s="15" t="s">
        <v>1347</v>
      </c>
      <c r="F856" s="15" t="s">
        <v>1702</v>
      </c>
      <c r="G856" s="15" t="s">
        <v>1497</v>
      </c>
      <c r="H856" s="15" t="s">
        <v>1349</v>
      </c>
      <c r="I856" s="15" t="s">
        <v>1371</v>
      </c>
      <c r="J856" s="15"/>
      <c r="K856" s="16">
        <v>18</v>
      </c>
      <c r="L856" s="16">
        <v>1261</v>
      </c>
      <c r="M856" s="16">
        <v>1279</v>
      </c>
      <c r="N856" s="16">
        <v>1261</v>
      </c>
      <c r="O856" s="16">
        <v>12947621</v>
      </c>
      <c r="P856" s="16">
        <v>1371061</v>
      </c>
      <c r="Q856" s="16">
        <v>78286</v>
      </c>
      <c r="R856" s="16">
        <v>786</v>
      </c>
      <c r="S856" s="15"/>
      <c r="T856" s="16">
        <v>18</v>
      </c>
      <c r="U856" s="16">
        <v>1252</v>
      </c>
      <c r="V856" s="16">
        <v>1254</v>
      </c>
      <c r="W856" s="16">
        <v>1264</v>
      </c>
      <c r="X856" s="16">
        <v>13132013</v>
      </c>
      <c r="Y856" s="16">
        <v>426755</v>
      </c>
      <c r="Z856" s="16">
        <v>24551</v>
      </c>
      <c r="AA856" s="16">
        <v>804</v>
      </c>
      <c r="AC856" s="16">
        <v>18</v>
      </c>
      <c r="AD856" s="16">
        <v>1240</v>
      </c>
      <c r="AE856" s="16">
        <v>1232</v>
      </c>
      <c r="AF856" s="16">
        <v>1254</v>
      </c>
      <c r="AG856" s="16">
        <v>13883378</v>
      </c>
      <c r="AH856" s="16">
        <v>211852</v>
      </c>
      <c r="AI856" s="16">
        <v>12216</v>
      </c>
      <c r="AJ856" s="16">
        <v>860</v>
      </c>
      <c r="AL856" s="16">
        <v>18</v>
      </c>
      <c r="AM856" s="16">
        <v>1246</v>
      </c>
      <c r="AN856" s="16">
        <v>1252</v>
      </c>
      <c r="AO856" s="16">
        <v>1250</v>
      </c>
      <c r="AP856" s="16">
        <v>13615276</v>
      </c>
      <c r="AQ856" s="16">
        <v>207419</v>
      </c>
      <c r="AR856" s="16">
        <v>11742</v>
      </c>
      <c r="AS856" s="16">
        <v>838</v>
      </c>
      <c r="AU856" s="16">
        <v>18</v>
      </c>
      <c r="AV856" s="16">
        <v>1254</v>
      </c>
      <c r="AW856" s="16">
        <v>53578288</v>
      </c>
      <c r="AX856" s="16">
        <v>2217087</v>
      </c>
      <c r="AY856" s="16">
        <v>126795</v>
      </c>
      <c r="AZ856" s="16">
        <v>822</v>
      </c>
      <c r="BA856" s="16">
        <v>42734</v>
      </c>
    </row>
    <row r="857" spans="1:53">
      <c r="A857" s="15" t="s">
        <v>1344</v>
      </c>
      <c r="B857" s="15" t="s">
        <v>1345</v>
      </c>
      <c r="C857" s="15" t="s">
        <v>1346</v>
      </c>
      <c r="D857" s="15" t="s">
        <v>1347</v>
      </c>
      <c r="E857" s="15" t="s">
        <v>1347</v>
      </c>
      <c r="F857" s="15" t="s">
        <v>1702</v>
      </c>
      <c r="G857" s="15" t="s">
        <v>1983</v>
      </c>
      <c r="H857" s="15" t="s">
        <v>1349</v>
      </c>
      <c r="I857" s="15" t="s">
        <v>1373</v>
      </c>
      <c r="J857" s="15" t="s">
        <v>1641</v>
      </c>
      <c r="K857" s="16">
        <v>1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5" t="s">
        <v>1641</v>
      </c>
      <c r="T857" s="16">
        <v>1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5" t="s">
        <v>1641</v>
      </c>
      <c r="AC857" s="16">
        <v>1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5" t="s">
        <v>1641</v>
      </c>
      <c r="AL857" s="16">
        <v>1</v>
      </c>
      <c r="AM857" s="16">
        <v>0</v>
      </c>
      <c r="AN857" s="16">
        <v>0</v>
      </c>
      <c r="AO857" s="16">
        <v>0</v>
      </c>
      <c r="AP857" s="16">
        <v>0</v>
      </c>
      <c r="AQ857" s="16">
        <v>0</v>
      </c>
      <c r="AR857" s="16">
        <v>0</v>
      </c>
      <c r="AS857" s="16">
        <v>0</v>
      </c>
      <c r="AT857" s="15" t="s">
        <v>1641</v>
      </c>
      <c r="AU857" s="16">
        <v>1</v>
      </c>
      <c r="AV857" s="16">
        <v>0</v>
      </c>
      <c r="AW857" s="16">
        <v>0</v>
      </c>
      <c r="AX857" s="16">
        <v>0</v>
      </c>
      <c r="AY857" s="16">
        <v>0</v>
      </c>
      <c r="AZ857" s="16">
        <v>0</v>
      </c>
      <c r="BA857" s="16">
        <v>0</v>
      </c>
    </row>
    <row r="858" spans="1:53">
      <c r="A858" s="15" t="s">
        <v>1344</v>
      </c>
      <c r="B858" s="15" t="s">
        <v>1345</v>
      </c>
      <c r="C858" s="15" t="s">
        <v>1346</v>
      </c>
      <c r="D858" s="15" t="s">
        <v>1347</v>
      </c>
      <c r="E858" s="15" t="s">
        <v>1347</v>
      </c>
      <c r="F858" s="15" t="s">
        <v>1702</v>
      </c>
      <c r="G858" s="15" t="s">
        <v>1984</v>
      </c>
      <c r="H858" s="15" t="s">
        <v>1349</v>
      </c>
      <c r="I858" s="15" t="s">
        <v>1375</v>
      </c>
      <c r="J858" s="15" t="s">
        <v>1641</v>
      </c>
      <c r="K858" s="16">
        <v>1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5" t="s">
        <v>1641</v>
      </c>
      <c r="T858" s="16">
        <v>1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5" t="s">
        <v>1641</v>
      </c>
      <c r="AC858" s="16">
        <v>1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5" t="s">
        <v>1641</v>
      </c>
      <c r="AL858" s="16">
        <v>1</v>
      </c>
      <c r="AM858" s="16">
        <v>0</v>
      </c>
      <c r="AN858" s="16">
        <v>0</v>
      </c>
      <c r="AO858" s="16">
        <v>0</v>
      </c>
      <c r="AP858" s="16">
        <v>0</v>
      </c>
      <c r="AQ858" s="16">
        <v>0</v>
      </c>
      <c r="AR858" s="16">
        <v>0</v>
      </c>
      <c r="AS858" s="16">
        <v>0</v>
      </c>
      <c r="AT858" s="15" t="s">
        <v>1641</v>
      </c>
      <c r="AU858" s="16">
        <v>1</v>
      </c>
      <c r="AV858" s="16">
        <v>0</v>
      </c>
      <c r="AW858" s="16">
        <v>0</v>
      </c>
      <c r="AX858" s="16">
        <v>0</v>
      </c>
      <c r="AY858" s="16">
        <v>0</v>
      </c>
      <c r="AZ858" s="16">
        <v>0</v>
      </c>
      <c r="BA858" s="16">
        <v>0</v>
      </c>
    </row>
    <row r="859" spans="1:53">
      <c r="A859" s="15" t="s">
        <v>1344</v>
      </c>
      <c r="B859" s="15" t="s">
        <v>1345</v>
      </c>
      <c r="C859" s="15" t="s">
        <v>1346</v>
      </c>
      <c r="D859" s="15" t="s">
        <v>1347</v>
      </c>
      <c r="E859" s="15" t="s">
        <v>1347</v>
      </c>
      <c r="F859" s="15" t="s">
        <v>1702</v>
      </c>
      <c r="G859" s="15" t="s">
        <v>1498</v>
      </c>
      <c r="H859" s="15" t="s">
        <v>1349</v>
      </c>
      <c r="I859" s="15" t="s">
        <v>1373</v>
      </c>
      <c r="J859" s="15"/>
      <c r="K859" s="16">
        <v>5</v>
      </c>
      <c r="L859" s="16">
        <v>632</v>
      </c>
      <c r="M859" s="16">
        <v>641</v>
      </c>
      <c r="N859" s="16">
        <v>621</v>
      </c>
      <c r="O859" s="16">
        <v>7154383</v>
      </c>
      <c r="P859" s="16">
        <v>522098</v>
      </c>
      <c r="Q859" s="16">
        <v>32370</v>
      </c>
      <c r="R859" s="16">
        <v>872</v>
      </c>
      <c r="S859" s="15"/>
      <c r="T859" s="16">
        <v>5</v>
      </c>
      <c r="U859" s="16">
        <v>611</v>
      </c>
      <c r="V859" s="16">
        <v>616</v>
      </c>
      <c r="W859" s="16">
        <v>627</v>
      </c>
      <c r="X859" s="16">
        <v>6982878</v>
      </c>
      <c r="Y859" s="16">
        <v>183745</v>
      </c>
      <c r="Z859" s="16">
        <v>11392</v>
      </c>
      <c r="AA859" s="16">
        <v>869</v>
      </c>
      <c r="AC859" s="16">
        <v>5</v>
      </c>
      <c r="AD859" s="16">
        <v>617</v>
      </c>
      <c r="AE859" s="16">
        <v>615</v>
      </c>
      <c r="AF859" s="16">
        <v>633</v>
      </c>
      <c r="AG859" s="16">
        <v>7618718</v>
      </c>
      <c r="AH859" s="16">
        <v>103568</v>
      </c>
      <c r="AI859" s="16">
        <v>6421</v>
      </c>
      <c r="AJ859" s="16">
        <v>943</v>
      </c>
      <c r="AL859" s="16">
        <v>5</v>
      </c>
      <c r="AM859" s="16">
        <v>634</v>
      </c>
      <c r="AN859" s="16">
        <v>636</v>
      </c>
      <c r="AO859" s="16">
        <v>635</v>
      </c>
      <c r="AP859" s="16">
        <v>7484347</v>
      </c>
      <c r="AQ859" s="16">
        <v>77266</v>
      </c>
      <c r="AR859" s="16">
        <v>4790</v>
      </c>
      <c r="AS859" s="16">
        <v>907</v>
      </c>
      <c r="AU859" s="16">
        <v>5</v>
      </c>
      <c r="AV859" s="16">
        <v>627</v>
      </c>
      <c r="AW859" s="16">
        <v>29240326</v>
      </c>
      <c r="AX859" s="16">
        <v>886677</v>
      </c>
      <c r="AY859" s="16">
        <v>54973</v>
      </c>
      <c r="AZ859" s="16">
        <v>898</v>
      </c>
      <c r="BA859" s="16">
        <v>46673</v>
      </c>
    </row>
    <row r="860" spans="1:53">
      <c r="A860" s="15" t="s">
        <v>1344</v>
      </c>
      <c r="B860" s="15" t="s">
        <v>1345</v>
      </c>
      <c r="C860" s="15" t="s">
        <v>1346</v>
      </c>
      <c r="D860" s="15" t="s">
        <v>1347</v>
      </c>
      <c r="E860" s="15" t="s">
        <v>1347</v>
      </c>
      <c r="F860" s="15" t="s">
        <v>1702</v>
      </c>
      <c r="G860" s="15" t="s">
        <v>1499</v>
      </c>
      <c r="H860" s="15" t="s">
        <v>1349</v>
      </c>
      <c r="I860" s="15" t="s">
        <v>1375</v>
      </c>
      <c r="J860" s="15"/>
      <c r="K860" s="16">
        <v>5</v>
      </c>
      <c r="L860" s="16">
        <v>632</v>
      </c>
      <c r="M860" s="16">
        <v>641</v>
      </c>
      <c r="N860" s="16">
        <v>621</v>
      </c>
      <c r="O860" s="16">
        <v>7154383</v>
      </c>
      <c r="P860" s="16">
        <v>522098</v>
      </c>
      <c r="Q860" s="16">
        <v>32370</v>
      </c>
      <c r="R860" s="16">
        <v>872</v>
      </c>
      <c r="S860" s="15"/>
      <c r="T860" s="16">
        <v>5</v>
      </c>
      <c r="U860" s="16">
        <v>611</v>
      </c>
      <c r="V860" s="16">
        <v>616</v>
      </c>
      <c r="W860" s="16">
        <v>627</v>
      </c>
      <c r="X860" s="16">
        <v>6982878</v>
      </c>
      <c r="Y860" s="16">
        <v>183745</v>
      </c>
      <c r="Z860" s="16">
        <v>11392</v>
      </c>
      <c r="AA860" s="16">
        <v>869</v>
      </c>
      <c r="AC860" s="16">
        <v>5</v>
      </c>
      <c r="AD860" s="16">
        <v>617</v>
      </c>
      <c r="AE860" s="16">
        <v>615</v>
      </c>
      <c r="AF860" s="16">
        <v>633</v>
      </c>
      <c r="AG860" s="16">
        <v>7618718</v>
      </c>
      <c r="AH860" s="16">
        <v>103568</v>
      </c>
      <c r="AI860" s="16">
        <v>6421</v>
      </c>
      <c r="AJ860" s="16">
        <v>943</v>
      </c>
      <c r="AL860" s="16">
        <v>5</v>
      </c>
      <c r="AM860" s="16">
        <v>634</v>
      </c>
      <c r="AN860" s="16">
        <v>636</v>
      </c>
      <c r="AO860" s="16">
        <v>635</v>
      </c>
      <c r="AP860" s="16">
        <v>7484347</v>
      </c>
      <c r="AQ860" s="16">
        <v>77266</v>
      </c>
      <c r="AR860" s="16">
        <v>4790</v>
      </c>
      <c r="AS860" s="16">
        <v>907</v>
      </c>
      <c r="AU860" s="16">
        <v>5</v>
      </c>
      <c r="AV860" s="16">
        <v>627</v>
      </c>
      <c r="AW860" s="16">
        <v>29240326</v>
      </c>
      <c r="AX860" s="16">
        <v>886677</v>
      </c>
      <c r="AY860" s="16">
        <v>54973</v>
      </c>
      <c r="AZ860" s="16">
        <v>898</v>
      </c>
      <c r="BA860" s="16">
        <v>46673</v>
      </c>
    </row>
    <row r="861" spans="1:53">
      <c r="A861" s="15" t="s">
        <v>1344</v>
      </c>
      <c r="B861" s="15" t="s">
        <v>1345</v>
      </c>
      <c r="C861" s="15" t="s">
        <v>1346</v>
      </c>
      <c r="D861" s="15" t="s">
        <v>1347</v>
      </c>
      <c r="E861" s="15" t="s">
        <v>1347</v>
      </c>
      <c r="F861" s="15" t="s">
        <v>1702</v>
      </c>
      <c r="G861" s="15" t="s">
        <v>1500</v>
      </c>
      <c r="H861" s="15" t="s">
        <v>1349</v>
      </c>
      <c r="I861" s="15" t="s">
        <v>1373</v>
      </c>
      <c r="J861" s="15" t="s">
        <v>1641</v>
      </c>
      <c r="K861" s="16">
        <v>12</v>
      </c>
      <c r="L861" s="16">
        <v>0</v>
      </c>
      <c r="M861" s="16">
        <v>0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5" t="s">
        <v>1641</v>
      </c>
      <c r="T861" s="16">
        <v>12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5" t="s">
        <v>1641</v>
      </c>
      <c r="AC861" s="16">
        <v>12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5" t="s">
        <v>1641</v>
      </c>
      <c r="AL861" s="16">
        <v>12</v>
      </c>
      <c r="AM861" s="16">
        <v>0</v>
      </c>
      <c r="AN861" s="16">
        <v>0</v>
      </c>
      <c r="AO861" s="16">
        <v>0</v>
      </c>
      <c r="AP861" s="16">
        <v>0</v>
      </c>
      <c r="AQ861" s="16">
        <v>0</v>
      </c>
      <c r="AR861" s="16">
        <v>0</v>
      </c>
      <c r="AS861" s="16">
        <v>0</v>
      </c>
      <c r="AT861" s="15" t="s">
        <v>1641</v>
      </c>
      <c r="AU861" s="16">
        <v>12</v>
      </c>
      <c r="AV861" s="16">
        <v>0</v>
      </c>
      <c r="AW861" s="16">
        <v>0</v>
      </c>
      <c r="AX861" s="16">
        <v>0</v>
      </c>
      <c r="AY861" s="16">
        <v>0</v>
      </c>
      <c r="AZ861" s="16">
        <v>0</v>
      </c>
      <c r="BA861" s="16">
        <v>0</v>
      </c>
    </row>
    <row r="862" spans="1:53">
      <c r="A862" s="15" t="s">
        <v>1344</v>
      </c>
      <c r="B862" s="15" t="s">
        <v>1345</v>
      </c>
      <c r="C862" s="15" t="s">
        <v>1346</v>
      </c>
      <c r="D862" s="15" t="s">
        <v>1347</v>
      </c>
      <c r="E862" s="15" t="s">
        <v>1347</v>
      </c>
      <c r="F862" s="15" t="s">
        <v>1702</v>
      </c>
      <c r="G862" s="15" t="s">
        <v>1501</v>
      </c>
      <c r="H862" s="15" t="s">
        <v>1349</v>
      </c>
      <c r="I862" s="15" t="s">
        <v>1375</v>
      </c>
      <c r="J862" s="15" t="s">
        <v>1641</v>
      </c>
      <c r="K862" s="16">
        <v>1</v>
      </c>
      <c r="L862" s="16">
        <v>0</v>
      </c>
      <c r="M862" s="16">
        <v>0</v>
      </c>
      <c r="N862" s="16">
        <v>0</v>
      </c>
      <c r="O862" s="16">
        <v>0</v>
      </c>
      <c r="P862" s="16">
        <v>0</v>
      </c>
      <c r="Q862" s="16">
        <v>0</v>
      </c>
      <c r="R862" s="16">
        <v>0</v>
      </c>
      <c r="S862" s="15" t="s">
        <v>1641</v>
      </c>
      <c r="T862" s="16">
        <v>1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5" t="s">
        <v>1641</v>
      </c>
      <c r="AC862" s="16">
        <v>1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5" t="s">
        <v>1641</v>
      </c>
      <c r="AL862" s="16">
        <v>1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0</v>
      </c>
      <c r="AS862" s="16">
        <v>0</v>
      </c>
      <c r="AT862" s="15" t="s">
        <v>1641</v>
      </c>
      <c r="AU862" s="16">
        <v>1</v>
      </c>
      <c r="AV862" s="16">
        <v>0</v>
      </c>
      <c r="AW862" s="16">
        <v>0</v>
      </c>
      <c r="AX862" s="16">
        <v>0</v>
      </c>
      <c r="AY862" s="16">
        <v>0</v>
      </c>
      <c r="AZ862" s="16">
        <v>0</v>
      </c>
      <c r="BA862" s="16">
        <v>0</v>
      </c>
    </row>
    <row r="863" spans="1:53">
      <c r="A863" s="15" t="s">
        <v>1344</v>
      </c>
      <c r="B863" s="15" t="s">
        <v>1345</v>
      </c>
      <c r="C863" s="15" t="s">
        <v>1346</v>
      </c>
      <c r="D863" s="15" t="s">
        <v>1347</v>
      </c>
      <c r="E863" s="15" t="s">
        <v>1347</v>
      </c>
      <c r="F863" s="15" t="s">
        <v>1702</v>
      </c>
      <c r="G863" s="15" t="s">
        <v>1985</v>
      </c>
      <c r="H863" s="15" t="s">
        <v>1349</v>
      </c>
      <c r="I863" s="15" t="s">
        <v>1375</v>
      </c>
      <c r="J863" s="15"/>
      <c r="K863" s="16">
        <v>11</v>
      </c>
      <c r="L863" s="16">
        <v>570</v>
      </c>
      <c r="M863" s="16">
        <v>580</v>
      </c>
      <c r="N863" s="16">
        <v>581</v>
      </c>
      <c r="O863" s="16">
        <v>5198459</v>
      </c>
      <c r="P863" s="16">
        <v>815462</v>
      </c>
      <c r="Q863" s="16">
        <v>44107</v>
      </c>
      <c r="R863" s="16">
        <v>693</v>
      </c>
      <c r="S863" s="15"/>
      <c r="T863" s="16">
        <v>11</v>
      </c>
      <c r="U863" s="16">
        <v>579</v>
      </c>
      <c r="V863" s="16">
        <v>577</v>
      </c>
      <c r="W863" s="16">
        <v>576</v>
      </c>
      <c r="X863" s="16">
        <v>5488704</v>
      </c>
      <c r="Y863" s="16">
        <v>241512</v>
      </c>
      <c r="Z863" s="16">
        <v>13079</v>
      </c>
      <c r="AA863" s="16">
        <v>731</v>
      </c>
      <c r="AC863" s="16">
        <v>11</v>
      </c>
      <c r="AD863" s="16">
        <v>563</v>
      </c>
      <c r="AE863" s="16">
        <v>557</v>
      </c>
      <c r="AF863" s="16">
        <v>557</v>
      </c>
      <c r="AG863" s="16">
        <v>5588169</v>
      </c>
      <c r="AH863" s="16">
        <v>108284</v>
      </c>
      <c r="AI863" s="16">
        <v>5795</v>
      </c>
      <c r="AJ863" s="16">
        <v>769</v>
      </c>
      <c r="AL863" s="16">
        <v>11</v>
      </c>
      <c r="AM863" s="16">
        <v>548</v>
      </c>
      <c r="AN863" s="16">
        <v>554</v>
      </c>
      <c r="AO863" s="16">
        <v>557</v>
      </c>
      <c r="AP863" s="16">
        <v>5396699</v>
      </c>
      <c r="AQ863" s="16">
        <v>130153</v>
      </c>
      <c r="AR863" s="16">
        <v>6952</v>
      </c>
      <c r="AS863" s="16">
        <v>751</v>
      </c>
      <c r="AU863" s="16">
        <v>11</v>
      </c>
      <c r="AV863" s="16">
        <v>567</v>
      </c>
      <c r="AW863" s="16">
        <v>21672031</v>
      </c>
      <c r="AX863" s="16">
        <v>1295411</v>
      </c>
      <c r="AY863" s="16">
        <v>69933</v>
      </c>
      <c r="AZ863" s="16">
        <v>736</v>
      </c>
      <c r="BA863" s="16">
        <v>38250</v>
      </c>
    </row>
    <row r="864" spans="1:53">
      <c r="A864" s="15" t="s">
        <v>1344</v>
      </c>
      <c r="B864" s="15" t="s">
        <v>1345</v>
      </c>
      <c r="C864" s="15" t="s">
        <v>1346</v>
      </c>
      <c r="D864" s="15" t="s">
        <v>1347</v>
      </c>
      <c r="E864" s="15" t="s">
        <v>1347</v>
      </c>
      <c r="F864" s="15" t="s">
        <v>1702</v>
      </c>
      <c r="G864" s="15" t="s">
        <v>1986</v>
      </c>
      <c r="H864" s="15" t="s">
        <v>1349</v>
      </c>
      <c r="I864" s="15" t="s">
        <v>1371</v>
      </c>
      <c r="J864" s="15" t="s">
        <v>1641</v>
      </c>
      <c r="K864" s="16">
        <v>1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5" t="s">
        <v>1641</v>
      </c>
      <c r="T864" s="16">
        <v>1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C864" s="16">
        <v>4</v>
      </c>
      <c r="AD864" s="16">
        <v>26</v>
      </c>
      <c r="AE864" s="16">
        <v>25</v>
      </c>
      <c r="AF864" s="16">
        <v>24</v>
      </c>
      <c r="AG864" s="16">
        <v>221873</v>
      </c>
      <c r="AH864" s="16">
        <v>0</v>
      </c>
      <c r="AI864" s="16">
        <v>0</v>
      </c>
      <c r="AJ864" s="16">
        <v>683</v>
      </c>
      <c r="AL864" s="16">
        <v>4</v>
      </c>
      <c r="AM864" s="16">
        <v>22</v>
      </c>
      <c r="AN864" s="16">
        <v>22</v>
      </c>
      <c r="AO864" s="16">
        <v>22</v>
      </c>
      <c r="AP864" s="16">
        <v>112390</v>
      </c>
      <c r="AQ864" s="16">
        <v>0</v>
      </c>
      <c r="AR864" s="16">
        <v>0</v>
      </c>
      <c r="AS864" s="16">
        <v>393</v>
      </c>
      <c r="AU864" s="16">
        <v>3</v>
      </c>
      <c r="AV864" s="16">
        <v>12</v>
      </c>
      <c r="AW864" s="16">
        <v>348234</v>
      </c>
      <c r="AX864" s="16">
        <v>0</v>
      </c>
      <c r="AY864" s="16">
        <v>0</v>
      </c>
      <c r="AZ864" s="16">
        <v>547</v>
      </c>
      <c r="BA864" s="16">
        <v>28427</v>
      </c>
    </row>
    <row r="865" spans="1:53">
      <c r="A865" s="15" t="s">
        <v>1344</v>
      </c>
      <c r="B865" s="15" t="s">
        <v>1345</v>
      </c>
      <c r="C865" s="15" t="s">
        <v>1346</v>
      </c>
      <c r="D865" s="15" t="s">
        <v>1347</v>
      </c>
      <c r="E865" s="15" t="s">
        <v>1347</v>
      </c>
      <c r="F865" s="15" t="s">
        <v>1702</v>
      </c>
      <c r="G865" s="15" t="s">
        <v>1987</v>
      </c>
      <c r="H865" s="15" t="s">
        <v>1349</v>
      </c>
      <c r="I865" s="15" t="s">
        <v>1373</v>
      </c>
      <c r="J865" s="15" t="s">
        <v>1641</v>
      </c>
      <c r="K865" s="16">
        <v>1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6">
        <v>0</v>
      </c>
      <c r="R865" s="16">
        <v>0</v>
      </c>
      <c r="S865" s="15" t="s">
        <v>1641</v>
      </c>
      <c r="T865" s="16">
        <v>1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C865" s="16">
        <v>4</v>
      </c>
      <c r="AD865" s="16">
        <v>26</v>
      </c>
      <c r="AE865" s="16">
        <v>25</v>
      </c>
      <c r="AF865" s="16">
        <v>24</v>
      </c>
      <c r="AG865" s="16">
        <v>221873</v>
      </c>
      <c r="AH865" s="16">
        <v>0</v>
      </c>
      <c r="AI865" s="16">
        <v>0</v>
      </c>
      <c r="AJ865" s="16">
        <v>683</v>
      </c>
      <c r="AL865" s="16">
        <v>4</v>
      </c>
      <c r="AM865" s="16">
        <v>22</v>
      </c>
      <c r="AN865" s="16">
        <v>22</v>
      </c>
      <c r="AO865" s="16">
        <v>22</v>
      </c>
      <c r="AP865" s="16">
        <v>112390</v>
      </c>
      <c r="AQ865" s="16">
        <v>0</v>
      </c>
      <c r="AR865" s="16">
        <v>0</v>
      </c>
      <c r="AS865" s="16">
        <v>393</v>
      </c>
      <c r="AU865" s="16">
        <v>3</v>
      </c>
      <c r="AV865" s="16">
        <v>12</v>
      </c>
      <c r="AW865" s="16">
        <v>348234</v>
      </c>
      <c r="AX865" s="16">
        <v>0</v>
      </c>
      <c r="AY865" s="16">
        <v>0</v>
      </c>
      <c r="AZ865" s="16">
        <v>547</v>
      </c>
      <c r="BA865" s="16">
        <v>28427</v>
      </c>
    </row>
    <row r="866" spans="1:53">
      <c r="A866" s="15" t="s">
        <v>1344</v>
      </c>
      <c r="B866" s="15" t="s">
        <v>1345</v>
      </c>
      <c r="C866" s="15" t="s">
        <v>1346</v>
      </c>
      <c r="D866" s="15" t="s">
        <v>1347</v>
      </c>
      <c r="E866" s="15" t="s">
        <v>1347</v>
      </c>
      <c r="F866" s="15" t="s">
        <v>1702</v>
      </c>
      <c r="G866" s="15" t="s">
        <v>1988</v>
      </c>
      <c r="H866" s="15" t="s">
        <v>1349</v>
      </c>
      <c r="I866" s="15" t="s">
        <v>1375</v>
      </c>
      <c r="J866" s="15" t="s">
        <v>1641</v>
      </c>
      <c r="K866" s="16">
        <v>1</v>
      </c>
      <c r="L866" s="16">
        <v>0</v>
      </c>
      <c r="M866" s="16">
        <v>0</v>
      </c>
      <c r="N866" s="16">
        <v>0</v>
      </c>
      <c r="O866" s="16">
        <v>0</v>
      </c>
      <c r="P866" s="16">
        <v>0</v>
      </c>
      <c r="Q866" s="16">
        <v>0</v>
      </c>
      <c r="R866" s="16">
        <v>0</v>
      </c>
      <c r="S866" s="15" t="s">
        <v>1641</v>
      </c>
      <c r="T866" s="16">
        <v>1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C866" s="16">
        <v>4</v>
      </c>
      <c r="AD866" s="16">
        <v>26</v>
      </c>
      <c r="AE866" s="16">
        <v>25</v>
      </c>
      <c r="AF866" s="16">
        <v>24</v>
      </c>
      <c r="AG866" s="16">
        <v>221873</v>
      </c>
      <c r="AH866" s="16">
        <v>0</v>
      </c>
      <c r="AI866" s="16">
        <v>0</v>
      </c>
      <c r="AJ866" s="16">
        <v>683</v>
      </c>
      <c r="AL866" s="16">
        <v>4</v>
      </c>
      <c r="AM866" s="16">
        <v>22</v>
      </c>
      <c r="AN866" s="16">
        <v>22</v>
      </c>
      <c r="AO866" s="16">
        <v>22</v>
      </c>
      <c r="AP866" s="16">
        <v>112390</v>
      </c>
      <c r="AQ866" s="16">
        <v>0</v>
      </c>
      <c r="AR866" s="16">
        <v>0</v>
      </c>
      <c r="AS866" s="16">
        <v>393</v>
      </c>
      <c r="AU866" s="16">
        <v>3</v>
      </c>
      <c r="AV866" s="16">
        <v>12</v>
      </c>
      <c r="AW866" s="16">
        <v>348234</v>
      </c>
      <c r="AX866" s="16">
        <v>0</v>
      </c>
      <c r="AY866" s="16">
        <v>0</v>
      </c>
      <c r="AZ866" s="16">
        <v>547</v>
      </c>
      <c r="BA866" s="16">
        <v>28427</v>
      </c>
    </row>
    <row r="867" spans="1:53">
      <c r="A867" s="15" t="s">
        <v>1344</v>
      </c>
      <c r="B867" s="15" t="s">
        <v>1345</v>
      </c>
      <c r="C867" s="15" t="s">
        <v>1346</v>
      </c>
      <c r="D867" s="15" t="s">
        <v>1347</v>
      </c>
      <c r="E867" s="15" t="s">
        <v>1347</v>
      </c>
      <c r="F867" s="15" t="s">
        <v>1702</v>
      </c>
      <c r="G867" s="15" t="s">
        <v>1989</v>
      </c>
      <c r="H867" s="15" t="s">
        <v>1349</v>
      </c>
      <c r="I867" s="15" t="s">
        <v>1371</v>
      </c>
      <c r="J867" s="15"/>
      <c r="K867" s="16">
        <v>4</v>
      </c>
      <c r="L867" s="16">
        <v>6</v>
      </c>
      <c r="M867" s="16">
        <v>8</v>
      </c>
      <c r="N867" s="16">
        <v>8</v>
      </c>
      <c r="O867" s="16">
        <v>43456</v>
      </c>
      <c r="P867" s="16">
        <v>31959</v>
      </c>
      <c r="Q867" s="16">
        <v>1207</v>
      </c>
      <c r="R867" s="16">
        <v>456</v>
      </c>
      <c r="S867" s="15"/>
      <c r="T867" s="16">
        <v>3</v>
      </c>
      <c r="U867" s="16">
        <v>8</v>
      </c>
      <c r="V867" s="16">
        <v>8</v>
      </c>
      <c r="W867" s="16">
        <v>8</v>
      </c>
      <c r="X867" s="16">
        <v>40361</v>
      </c>
      <c r="Y867" s="16">
        <v>10975</v>
      </c>
      <c r="Z867" s="16">
        <v>386</v>
      </c>
      <c r="AA867" s="16">
        <v>388</v>
      </c>
      <c r="AB867" s="15" t="s">
        <v>1641</v>
      </c>
      <c r="AC867" s="16">
        <v>3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5" t="s">
        <v>1641</v>
      </c>
      <c r="AL867" s="16">
        <v>3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0</v>
      </c>
      <c r="AS867" s="16">
        <v>0</v>
      </c>
      <c r="AT867" s="15" t="s">
        <v>1641</v>
      </c>
      <c r="AU867" s="16">
        <v>3</v>
      </c>
      <c r="AV867" s="16">
        <v>0</v>
      </c>
      <c r="AW867" s="16">
        <v>0</v>
      </c>
      <c r="AX867" s="16">
        <v>0</v>
      </c>
      <c r="AY867" s="16">
        <v>0</v>
      </c>
      <c r="AZ867" s="16">
        <v>0</v>
      </c>
      <c r="BA867" s="16">
        <v>0</v>
      </c>
    </row>
    <row r="868" spans="1:53">
      <c r="A868" s="15" t="s">
        <v>1344</v>
      </c>
      <c r="B868" s="15" t="s">
        <v>1345</v>
      </c>
      <c r="C868" s="15" t="s">
        <v>1346</v>
      </c>
      <c r="D868" s="15" t="s">
        <v>1347</v>
      </c>
      <c r="E868" s="15" t="s">
        <v>1347</v>
      </c>
      <c r="F868" s="15" t="s">
        <v>1702</v>
      </c>
      <c r="G868" s="15" t="s">
        <v>1990</v>
      </c>
      <c r="H868" s="15" t="s">
        <v>1349</v>
      </c>
      <c r="I868" s="15" t="s">
        <v>1373</v>
      </c>
      <c r="J868" s="15"/>
      <c r="K868" s="16">
        <v>4</v>
      </c>
      <c r="L868" s="16">
        <v>6</v>
      </c>
      <c r="M868" s="16">
        <v>8</v>
      </c>
      <c r="N868" s="16">
        <v>8</v>
      </c>
      <c r="O868" s="16">
        <v>43456</v>
      </c>
      <c r="P868" s="16">
        <v>31959</v>
      </c>
      <c r="Q868" s="16">
        <v>1207</v>
      </c>
      <c r="R868" s="16">
        <v>456</v>
      </c>
      <c r="S868" s="15"/>
      <c r="T868" s="16">
        <v>3</v>
      </c>
      <c r="U868" s="16">
        <v>8</v>
      </c>
      <c r="V868" s="16">
        <v>8</v>
      </c>
      <c r="W868" s="16">
        <v>8</v>
      </c>
      <c r="X868" s="16">
        <v>40361</v>
      </c>
      <c r="Y868" s="16">
        <v>10975</v>
      </c>
      <c r="Z868" s="16">
        <v>386</v>
      </c>
      <c r="AA868" s="16">
        <v>388</v>
      </c>
      <c r="AB868" s="15" t="s">
        <v>1641</v>
      </c>
      <c r="AC868" s="16">
        <v>3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5" t="s">
        <v>1641</v>
      </c>
      <c r="AL868" s="16">
        <v>3</v>
      </c>
      <c r="AM868" s="16">
        <v>0</v>
      </c>
      <c r="AN868" s="16">
        <v>0</v>
      </c>
      <c r="AO868" s="16">
        <v>0</v>
      </c>
      <c r="AP868" s="16">
        <v>0</v>
      </c>
      <c r="AQ868" s="16">
        <v>0</v>
      </c>
      <c r="AR868" s="16">
        <v>0</v>
      </c>
      <c r="AS868" s="16">
        <v>0</v>
      </c>
      <c r="AT868" s="15" t="s">
        <v>1641</v>
      </c>
      <c r="AU868" s="16">
        <v>3</v>
      </c>
      <c r="AV868" s="16">
        <v>0</v>
      </c>
      <c r="AW868" s="16">
        <v>0</v>
      </c>
      <c r="AX868" s="16">
        <v>0</v>
      </c>
      <c r="AY868" s="16">
        <v>0</v>
      </c>
      <c r="AZ868" s="16">
        <v>0</v>
      </c>
      <c r="BA868" s="16">
        <v>0</v>
      </c>
    </row>
    <row r="869" spans="1:53">
      <c r="A869" s="15" t="s">
        <v>1344</v>
      </c>
      <c r="B869" s="15" t="s">
        <v>1345</v>
      </c>
      <c r="C869" s="15" t="s">
        <v>1346</v>
      </c>
      <c r="D869" s="15" t="s">
        <v>1347</v>
      </c>
      <c r="E869" s="15" t="s">
        <v>1347</v>
      </c>
      <c r="F869" s="15" t="s">
        <v>1702</v>
      </c>
      <c r="G869" s="15" t="s">
        <v>1991</v>
      </c>
      <c r="H869" s="15" t="s">
        <v>1349</v>
      </c>
      <c r="I869" s="15" t="s">
        <v>1375</v>
      </c>
      <c r="J869" s="15"/>
      <c r="K869" s="16">
        <v>4</v>
      </c>
      <c r="L869" s="16">
        <v>6</v>
      </c>
      <c r="M869" s="16">
        <v>8</v>
      </c>
      <c r="N869" s="16">
        <v>8</v>
      </c>
      <c r="O869" s="16">
        <v>43456</v>
      </c>
      <c r="P869" s="16">
        <v>31959</v>
      </c>
      <c r="Q869" s="16">
        <v>1207</v>
      </c>
      <c r="R869" s="16">
        <v>456</v>
      </c>
      <c r="S869" s="15"/>
      <c r="T869" s="16">
        <v>3</v>
      </c>
      <c r="U869" s="16">
        <v>8</v>
      </c>
      <c r="V869" s="16">
        <v>8</v>
      </c>
      <c r="W869" s="16">
        <v>8</v>
      </c>
      <c r="X869" s="16">
        <v>40361</v>
      </c>
      <c r="Y869" s="16">
        <v>10975</v>
      </c>
      <c r="Z869" s="16">
        <v>386</v>
      </c>
      <c r="AA869" s="16">
        <v>388</v>
      </c>
      <c r="AB869" s="15" t="s">
        <v>1641</v>
      </c>
      <c r="AC869" s="16">
        <v>3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5" t="s">
        <v>1641</v>
      </c>
      <c r="AL869" s="16">
        <v>3</v>
      </c>
      <c r="AM869" s="16">
        <v>0</v>
      </c>
      <c r="AN869" s="16">
        <v>0</v>
      </c>
      <c r="AO869" s="16">
        <v>0</v>
      </c>
      <c r="AP869" s="16">
        <v>0</v>
      </c>
      <c r="AQ869" s="16">
        <v>0</v>
      </c>
      <c r="AR869" s="16">
        <v>0</v>
      </c>
      <c r="AS869" s="16">
        <v>0</v>
      </c>
      <c r="AT869" s="15" t="s">
        <v>1641</v>
      </c>
      <c r="AU869" s="16">
        <v>3</v>
      </c>
      <c r="AV869" s="16">
        <v>0</v>
      </c>
      <c r="AW869" s="16">
        <v>0</v>
      </c>
      <c r="AX869" s="16">
        <v>0</v>
      </c>
      <c r="AY869" s="16">
        <v>0</v>
      </c>
      <c r="AZ869" s="16">
        <v>0</v>
      </c>
      <c r="BA869" s="16">
        <v>0</v>
      </c>
    </row>
    <row r="870" spans="1:53">
      <c r="A870" s="15" t="s">
        <v>1344</v>
      </c>
      <c r="B870" s="15" t="s">
        <v>1345</v>
      </c>
      <c r="C870" s="15" t="s">
        <v>1346</v>
      </c>
      <c r="D870" s="15" t="s">
        <v>1347</v>
      </c>
      <c r="E870" s="15" t="s">
        <v>1347</v>
      </c>
      <c r="F870" s="15" t="s">
        <v>1702</v>
      </c>
      <c r="G870" s="15" t="s">
        <v>1992</v>
      </c>
      <c r="H870" s="15" t="s">
        <v>1349</v>
      </c>
      <c r="I870" s="15" t="s">
        <v>1371</v>
      </c>
      <c r="J870" s="15"/>
      <c r="K870" s="16">
        <v>6</v>
      </c>
      <c r="L870" s="16">
        <v>97</v>
      </c>
      <c r="M870" s="16">
        <v>101</v>
      </c>
      <c r="N870" s="16">
        <v>94</v>
      </c>
      <c r="O870" s="16">
        <v>631828</v>
      </c>
      <c r="P870" s="16">
        <v>258710</v>
      </c>
      <c r="Q870" s="16">
        <v>7302</v>
      </c>
      <c r="R870" s="16">
        <v>499</v>
      </c>
      <c r="S870" s="15"/>
      <c r="T870" s="16">
        <v>6</v>
      </c>
      <c r="U870" s="16">
        <v>105</v>
      </c>
      <c r="V870" s="16">
        <v>101</v>
      </c>
      <c r="W870" s="16">
        <v>105</v>
      </c>
      <c r="X870" s="16">
        <v>635454</v>
      </c>
      <c r="Y870" s="16">
        <v>87174</v>
      </c>
      <c r="Z870" s="16">
        <v>2518</v>
      </c>
      <c r="AA870" s="16">
        <v>472</v>
      </c>
      <c r="AC870" s="16">
        <v>6</v>
      </c>
      <c r="AD870" s="16">
        <v>91</v>
      </c>
      <c r="AE870" s="16">
        <v>100</v>
      </c>
      <c r="AF870" s="16">
        <v>95</v>
      </c>
      <c r="AG870" s="16">
        <v>643772</v>
      </c>
      <c r="AH870" s="16">
        <v>71404</v>
      </c>
      <c r="AI870" s="16">
        <v>1987</v>
      </c>
      <c r="AJ870" s="16">
        <v>519</v>
      </c>
      <c r="AL870" s="16">
        <v>6</v>
      </c>
      <c r="AM870" s="16">
        <v>100</v>
      </c>
      <c r="AN870" s="16">
        <v>113</v>
      </c>
      <c r="AO870" s="16">
        <v>106</v>
      </c>
      <c r="AP870" s="16">
        <v>675892</v>
      </c>
      <c r="AQ870" s="16">
        <v>40588</v>
      </c>
      <c r="AR870" s="16">
        <v>1134</v>
      </c>
      <c r="AS870" s="16">
        <v>489</v>
      </c>
      <c r="AU870" s="16">
        <v>6</v>
      </c>
      <c r="AV870" s="16">
        <v>101</v>
      </c>
      <c r="AW870" s="16">
        <v>2586946</v>
      </c>
      <c r="AX870" s="16">
        <v>457876</v>
      </c>
      <c r="AY870" s="16">
        <v>12941</v>
      </c>
      <c r="AZ870" s="16">
        <v>494</v>
      </c>
      <c r="BA870" s="16">
        <v>25698</v>
      </c>
    </row>
    <row r="871" spans="1:53">
      <c r="A871" s="15" t="s">
        <v>1344</v>
      </c>
      <c r="B871" s="15" t="s">
        <v>1345</v>
      </c>
      <c r="C871" s="15" t="s">
        <v>1346</v>
      </c>
      <c r="D871" s="15" t="s">
        <v>1347</v>
      </c>
      <c r="E871" s="15" t="s">
        <v>1347</v>
      </c>
      <c r="F871" s="15" t="s">
        <v>1702</v>
      </c>
      <c r="G871" s="15" t="s">
        <v>1993</v>
      </c>
      <c r="H871" s="15" t="s">
        <v>1349</v>
      </c>
      <c r="I871" s="15" t="s">
        <v>1373</v>
      </c>
      <c r="J871" s="15"/>
      <c r="K871" s="16">
        <v>6</v>
      </c>
      <c r="L871" s="16">
        <v>97</v>
      </c>
      <c r="M871" s="16">
        <v>101</v>
      </c>
      <c r="N871" s="16">
        <v>94</v>
      </c>
      <c r="O871" s="16">
        <v>631828</v>
      </c>
      <c r="P871" s="16">
        <v>258710</v>
      </c>
      <c r="Q871" s="16">
        <v>7302</v>
      </c>
      <c r="R871" s="16">
        <v>499</v>
      </c>
      <c r="S871" s="15"/>
      <c r="T871" s="16">
        <v>6</v>
      </c>
      <c r="U871" s="16">
        <v>105</v>
      </c>
      <c r="V871" s="16">
        <v>101</v>
      </c>
      <c r="W871" s="16">
        <v>105</v>
      </c>
      <c r="X871" s="16">
        <v>635454</v>
      </c>
      <c r="Y871" s="16">
        <v>87174</v>
      </c>
      <c r="Z871" s="16">
        <v>2518</v>
      </c>
      <c r="AA871" s="16">
        <v>472</v>
      </c>
      <c r="AC871" s="16">
        <v>6</v>
      </c>
      <c r="AD871" s="16">
        <v>91</v>
      </c>
      <c r="AE871" s="16">
        <v>100</v>
      </c>
      <c r="AF871" s="16">
        <v>95</v>
      </c>
      <c r="AG871" s="16">
        <v>643772</v>
      </c>
      <c r="AH871" s="16">
        <v>71404</v>
      </c>
      <c r="AI871" s="16">
        <v>1987</v>
      </c>
      <c r="AJ871" s="16">
        <v>519</v>
      </c>
      <c r="AL871" s="16">
        <v>6</v>
      </c>
      <c r="AM871" s="16">
        <v>100</v>
      </c>
      <c r="AN871" s="16">
        <v>113</v>
      </c>
      <c r="AO871" s="16">
        <v>106</v>
      </c>
      <c r="AP871" s="16">
        <v>675892</v>
      </c>
      <c r="AQ871" s="16">
        <v>40588</v>
      </c>
      <c r="AR871" s="16">
        <v>1134</v>
      </c>
      <c r="AS871" s="16">
        <v>489</v>
      </c>
      <c r="AU871" s="16">
        <v>6</v>
      </c>
      <c r="AV871" s="16">
        <v>101</v>
      </c>
      <c r="AW871" s="16">
        <v>2586946</v>
      </c>
      <c r="AX871" s="16">
        <v>457876</v>
      </c>
      <c r="AY871" s="16">
        <v>12941</v>
      </c>
      <c r="AZ871" s="16">
        <v>494</v>
      </c>
      <c r="BA871" s="16">
        <v>25698</v>
      </c>
    </row>
    <row r="872" spans="1:53">
      <c r="A872" s="15" t="s">
        <v>1344</v>
      </c>
      <c r="B872" s="15" t="s">
        <v>1345</v>
      </c>
      <c r="C872" s="15" t="s">
        <v>1346</v>
      </c>
      <c r="D872" s="15" t="s">
        <v>1347</v>
      </c>
      <c r="E872" s="15" t="s">
        <v>1347</v>
      </c>
      <c r="F872" s="15" t="s">
        <v>1702</v>
      </c>
      <c r="G872" s="15" t="s">
        <v>1994</v>
      </c>
      <c r="H872" s="15" t="s">
        <v>1349</v>
      </c>
      <c r="I872" s="15" t="s">
        <v>1375</v>
      </c>
      <c r="J872" s="15"/>
      <c r="K872" s="16">
        <v>6</v>
      </c>
      <c r="L872" s="16">
        <v>97</v>
      </c>
      <c r="M872" s="16">
        <v>101</v>
      </c>
      <c r="N872" s="16">
        <v>94</v>
      </c>
      <c r="O872" s="16">
        <v>631828</v>
      </c>
      <c r="P872" s="16">
        <v>258710</v>
      </c>
      <c r="Q872" s="16">
        <v>7302</v>
      </c>
      <c r="R872" s="16">
        <v>499</v>
      </c>
      <c r="S872" s="15"/>
      <c r="T872" s="16">
        <v>6</v>
      </c>
      <c r="U872" s="16">
        <v>105</v>
      </c>
      <c r="V872" s="16">
        <v>101</v>
      </c>
      <c r="W872" s="16">
        <v>105</v>
      </c>
      <c r="X872" s="16">
        <v>635454</v>
      </c>
      <c r="Y872" s="16">
        <v>87174</v>
      </c>
      <c r="Z872" s="16">
        <v>2518</v>
      </c>
      <c r="AA872" s="16">
        <v>472</v>
      </c>
      <c r="AC872" s="16">
        <v>6</v>
      </c>
      <c r="AD872" s="16">
        <v>91</v>
      </c>
      <c r="AE872" s="16">
        <v>100</v>
      </c>
      <c r="AF872" s="16">
        <v>95</v>
      </c>
      <c r="AG872" s="16">
        <v>643772</v>
      </c>
      <c r="AH872" s="16">
        <v>71404</v>
      </c>
      <c r="AI872" s="16">
        <v>1987</v>
      </c>
      <c r="AJ872" s="16">
        <v>519</v>
      </c>
      <c r="AL872" s="16">
        <v>6</v>
      </c>
      <c r="AM872" s="16">
        <v>100</v>
      </c>
      <c r="AN872" s="16">
        <v>113</v>
      </c>
      <c r="AO872" s="16">
        <v>106</v>
      </c>
      <c r="AP872" s="16">
        <v>675892</v>
      </c>
      <c r="AQ872" s="16">
        <v>40588</v>
      </c>
      <c r="AR872" s="16">
        <v>1134</v>
      </c>
      <c r="AS872" s="16">
        <v>489</v>
      </c>
      <c r="AU872" s="16">
        <v>6</v>
      </c>
      <c r="AV872" s="16">
        <v>101</v>
      </c>
      <c r="AW872" s="16">
        <v>2586946</v>
      </c>
      <c r="AX872" s="16">
        <v>457876</v>
      </c>
      <c r="AY872" s="16">
        <v>12941</v>
      </c>
      <c r="AZ872" s="16">
        <v>494</v>
      </c>
      <c r="BA872" s="16">
        <v>25698</v>
      </c>
    </row>
    <row r="873" spans="1:53">
      <c r="A873" s="15" t="s">
        <v>1344</v>
      </c>
      <c r="B873" s="15" t="s">
        <v>1345</v>
      </c>
      <c r="C873" s="15" t="s">
        <v>1346</v>
      </c>
      <c r="D873" s="15" t="s">
        <v>1347</v>
      </c>
      <c r="E873" s="15" t="s">
        <v>1347</v>
      </c>
      <c r="F873" s="15" t="s">
        <v>1702</v>
      </c>
      <c r="G873" s="15" t="s">
        <v>1502</v>
      </c>
      <c r="H873" s="15" t="s">
        <v>1349</v>
      </c>
      <c r="I873" s="15" t="s">
        <v>1369</v>
      </c>
      <c r="J873" s="15"/>
      <c r="K873" s="16">
        <v>78</v>
      </c>
      <c r="L873" s="16">
        <v>76494</v>
      </c>
      <c r="M873" s="16">
        <v>76653</v>
      </c>
      <c r="N873" s="16">
        <v>76581</v>
      </c>
      <c r="O873" s="16">
        <v>1069876229</v>
      </c>
      <c r="P873" s="16">
        <v>1470365</v>
      </c>
      <c r="Q873" s="16">
        <v>64438</v>
      </c>
      <c r="R873" s="16">
        <v>1075</v>
      </c>
      <c r="S873" s="15"/>
      <c r="T873" s="16">
        <v>77</v>
      </c>
      <c r="U873" s="16">
        <v>76800</v>
      </c>
      <c r="V873" s="16">
        <v>76916</v>
      </c>
      <c r="W873" s="16">
        <v>77183</v>
      </c>
      <c r="X873" s="16">
        <v>1052930300</v>
      </c>
      <c r="Y873" s="16">
        <v>412154</v>
      </c>
      <c r="Z873" s="16">
        <v>18272</v>
      </c>
      <c r="AA873" s="16">
        <v>1052</v>
      </c>
      <c r="AC873" s="16">
        <v>77</v>
      </c>
      <c r="AD873" s="16">
        <v>76911</v>
      </c>
      <c r="AE873" s="16">
        <v>77232</v>
      </c>
      <c r="AF873" s="16">
        <v>77707</v>
      </c>
      <c r="AG873" s="16">
        <v>1110448930</v>
      </c>
      <c r="AH873" s="16">
        <v>276929</v>
      </c>
      <c r="AI873" s="16">
        <v>12514</v>
      </c>
      <c r="AJ873" s="16">
        <v>1105</v>
      </c>
      <c r="AL873" s="16">
        <v>77</v>
      </c>
      <c r="AM873" s="16">
        <v>77205</v>
      </c>
      <c r="AN873" s="16">
        <v>77470</v>
      </c>
      <c r="AO873" s="16">
        <v>77615</v>
      </c>
      <c r="AP873" s="16">
        <v>1118358557</v>
      </c>
      <c r="AQ873" s="16">
        <v>208640</v>
      </c>
      <c r="AR873" s="16">
        <v>9188</v>
      </c>
      <c r="AS873" s="16">
        <v>1111</v>
      </c>
      <c r="AU873" s="16">
        <v>77</v>
      </c>
      <c r="AV873" s="16">
        <v>77064</v>
      </c>
      <c r="AW873" s="16">
        <v>4351614016</v>
      </c>
      <c r="AX873" s="16">
        <v>2368088</v>
      </c>
      <c r="AY873" s="16">
        <v>104412</v>
      </c>
      <c r="AZ873" s="16">
        <v>1086</v>
      </c>
      <c r="BA873" s="16">
        <v>56468</v>
      </c>
    </row>
    <row r="874" spans="1:53">
      <c r="A874" s="15" t="s">
        <v>1344</v>
      </c>
      <c r="B874" s="15" t="s">
        <v>1345</v>
      </c>
      <c r="C874" s="15" t="s">
        <v>1346</v>
      </c>
      <c r="D874" s="15" t="s">
        <v>1347</v>
      </c>
      <c r="E874" s="15" t="s">
        <v>1347</v>
      </c>
      <c r="F874" s="15" t="s">
        <v>1702</v>
      </c>
      <c r="G874" s="15" t="s">
        <v>1503</v>
      </c>
      <c r="H874" s="15" t="s">
        <v>1349</v>
      </c>
      <c r="I874" s="15" t="s">
        <v>1371</v>
      </c>
      <c r="J874" s="15" t="s">
        <v>1641</v>
      </c>
      <c r="K874" s="16">
        <v>77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6">
        <v>0</v>
      </c>
      <c r="R874" s="16">
        <v>0</v>
      </c>
      <c r="S874" s="15" t="s">
        <v>1641</v>
      </c>
      <c r="T874" s="16">
        <v>76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5" t="s">
        <v>1641</v>
      </c>
      <c r="AC874" s="16">
        <v>76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5" t="s">
        <v>1641</v>
      </c>
      <c r="AL874" s="16">
        <v>76</v>
      </c>
      <c r="AM874" s="16">
        <v>0</v>
      </c>
      <c r="AN874" s="16">
        <v>0</v>
      </c>
      <c r="AO874" s="16">
        <v>0</v>
      </c>
      <c r="AP874" s="16">
        <v>0</v>
      </c>
      <c r="AQ874" s="16">
        <v>0</v>
      </c>
      <c r="AR874" s="16">
        <v>0</v>
      </c>
      <c r="AS874" s="16">
        <v>0</v>
      </c>
      <c r="AT874" s="15" t="s">
        <v>1641</v>
      </c>
      <c r="AU874" s="16">
        <v>76</v>
      </c>
      <c r="AV874" s="16">
        <v>0</v>
      </c>
      <c r="AW874" s="16">
        <v>0</v>
      </c>
      <c r="AX874" s="16">
        <v>0</v>
      </c>
      <c r="AY874" s="16">
        <v>0</v>
      </c>
      <c r="AZ874" s="16">
        <v>0</v>
      </c>
      <c r="BA874" s="16">
        <v>0</v>
      </c>
    </row>
    <row r="875" spans="1:53">
      <c r="A875" s="15" t="s">
        <v>1344</v>
      </c>
      <c r="B875" s="15" t="s">
        <v>1345</v>
      </c>
      <c r="C875" s="15" t="s">
        <v>1346</v>
      </c>
      <c r="D875" s="15" t="s">
        <v>1347</v>
      </c>
      <c r="E875" s="15" t="s">
        <v>1347</v>
      </c>
      <c r="F875" s="15" t="s">
        <v>1702</v>
      </c>
      <c r="G875" s="15" t="s">
        <v>1504</v>
      </c>
      <c r="H875" s="15" t="s">
        <v>1349</v>
      </c>
      <c r="I875" s="15" t="s">
        <v>1373</v>
      </c>
      <c r="J875" s="15" t="s">
        <v>1641</v>
      </c>
      <c r="K875" s="16">
        <v>77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5" t="s">
        <v>1641</v>
      </c>
      <c r="T875" s="16">
        <v>76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5" t="s">
        <v>1641</v>
      </c>
      <c r="AC875" s="16">
        <v>76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5" t="s">
        <v>1641</v>
      </c>
      <c r="AL875" s="16">
        <v>76</v>
      </c>
      <c r="AM875" s="16">
        <v>0</v>
      </c>
      <c r="AN875" s="16">
        <v>0</v>
      </c>
      <c r="AO875" s="16">
        <v>0</v>
      </c>
      <c r="AP875" s="16">
        <v>0</v>
      </c>
      <c r="AQ875" s="16">
        <v>0</v>
      </c>
      <c r="AR875" s="16">
        <v>0</v>
      </c>
      <c r="AS875" s="16">
        <v>0</v>
      </c>
      <c r="AT875" s="15" t="s">
        <v>1641</v>
      </c>
      <c r="AU875" s="16">
        <v>76</v>
      </c>
      <c r="AV875" s="16">
        <v>0</v>
      </c>
      <c r="AW875" s="16">
        <v>0</v>
      </c>
      <c r="AX875" s="16">
        <v>0</v>
      </c>
      <c r="AY875" s="16">
        <v>0</v>
      </c>
      <c r="AZ875" s="16">
        <v>0</v>
      </c>
      <c r="BA875" s="16">
        <v>0</v>
      </c>
    </row>
    <row r="876" spans="1:53">
      <c r="A876" s="15" t="s">
        <v>1344</v>
      </c>
      <c r="B876" s="15" t="s">
        <v>1345</v>
      </c>
      <c r="C876" s="15" t="s">
        <v>1346</v>
      </c>
      <c r="D876" s="15" t="s">
        <v>1347</v>
      </c>
      <c r="E876" s="15" t="s">
        <v>1347</v>
      </c>
      <c r="F876" s="15" t="s">
        <v>1702</v>
      </c>
      <c r="G876" s="15" t="s">
        <v>1505</v>
      </c>
      <c r="H876" s="15" t="s">
        <v>1349</v>
      </c>
      <c r="I876" s="15" t="s">
        <v>1375</v>
      </c>
      <c r="J876" s="15" t="s">
        <v>1641</v>
      </c>
      <c r="K876" s="16">
        <v>77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5" t="s">
        <v>1641</v>
      </c>
      <c r="T876" s="16">
        <v>76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5" t="s">
        <v>1641</v>
      </c>
      <c r="AC876" s="16">
        <v>76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5" t="s">
        <v>1641</v>
      </c>
      <c r="AL876" s="16">
        <v>76</v>
      </c>
      <c r="AM876" s="16">
        <v>0</v>
      </c>
      <c r="AN876" s="16">
        <v>0</v>
      </c>
      <c r="AO876" s="16">
        <v>0</v>
      </c>
      <c r="AP876" s="16">
        <v>0</v>
      </c>
      <c r="AQ876" s="16">
        <v>0</v>
      </c>
      <c r="AR876" s="16">
        <v>0</v>
      </c>
      <c r="AS876" s="16">
        <v>0</v>
      </c>
      <c r="AT876" s="15" t="s">
        <v>1641</v>
      </c>
      <c r="AU876" s="16">
        <v>76</v>
      </c>
      <c r="AV876" s="16">
        <v>0</v>
      </c>
      <c r="AW876" s="16">
        <v>0</v>
      </c>
      <c r="AX876" s="16">
        <v>0</v>
      </c>
      <c r="AY876" s="16">
        <v>0</v>
      </c>
      <c r="AZ876" s="16">
        <v>0</v>
      </c>
      <c r="BA876" s="16">
        <v>0</v>
      </c>
    </row>
    <row r="877" spans="1:53">
      <c r="A877" s="15" t="s">
        <v>1344</v>
      </c>
      <c r="B877" s="15" t="s">
        <v>1345</v>
      </c>
      <c r="C877" s="15" t="s">
        <v>1346</v>
      </c>
      <c r="D877" s="15" t="s">
        <v>1347</v>
      </c>
      <c r="E877" s="15" t="s">
        <v>1347</v>
      </c>
      <c r="F877" s="15" t="s">
        <v>1702</v>
      </c>
      <c r="G877" s="15" t="s">
        <v>1663</v>
      </c>
      <c r="H877" s="15" t="s">
        <v>1349</v>
      </c>
      <c r="I877" s="15" t="s">
        <v>1371</v>
      </c>
      <c r="J877" s="15" t="s">
        <v>1641</v>
      </c>
      <c r="K877" s="16">
        <v>1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6">
        <v>0</v>
      </c>
      <c r="R877" s="16">
        <v>0</v>
      </c>
      <c r="S877" s="15" t="s">
        <v>1641</v>
      </c>
      <c r="T877" s="16">
        <v>1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5" t="s">
        <v>1641</v>
      </c>
      <c r="AC877" s="16">
        <v>1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5" t="s">
        <v>1641</v>
      </c>
      <c r="AL877" s="16">
        <v>1</v>
      </c>
      <c r="AM877" s="16">
        <v>0</v>
      </c>
      <c r="AN877" s="16">
        <v>0</v>
      </c>
      <c r="AO877" s="16">
        <v>0</v>
      </c>
      <c r="AP877" s="16">
        <v>0</v>
      </c>
      <c r="AQ877" s="16">
        <v>0</v>
      </c>
      <c r="AR877" s="16">
        <v>0</v>
      </c>
      <c r="AS877" s="16">
        <v>0</v>
      </c>
      <c r="AT877" s="15" t="s">
        <v>1641</v>
      </c>
      <c r="AU877" s="16">
        <v>1</v>
      </c>
      <c r="AV877" s="16">
        <v>0</v>
      </c>
      <c r="AW877" s="16">
        <v>0</v>
      </c>
      <c r="AX877" s="16">
        <v>0</v>
      </c>
      <c r="AY877" s="16">
        <v>0</v>
      </c>
      <c r="AZ877" s="16">
        <v>0</v>
      </c>
      <c r="BA877" s="16">
        <v>0</v>
      </c>
    </row>
    <row r="878" spans="1:53">
      <c r="A878" s="15" t="s">
        <v>1344</v>
      </c>
      <c r="B878" s="15" t="s">
        <v>1345</v>
      </c>
      <c r="C878" s="15" t="s">
        <v>1346</v>
      </c>
      <c r="D878" s="15" t="s">
        <v>1347</v>
      </c>
      <c r="E878" s="15" t="s">
        <v>1347</v>
      </c>
      <c r="F878" s="15" t="s">
        <v>1702</v>
      </c>
      <c r="G878" s="15" t="s">
        <v>1664</v>
      </c>
      <c r="H878" s="15" t="s">
        <v>1349</v>
      </c>
      <c r="I878" s="15" t="s">
        <v>1373</v>
      </c>
      <c r="J878" s="15" t="s">
        <v>1641</v>
      </c>
      <c r="K878" s="16">
        <v>1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5" t="s">
        <v>1641</v>
      </c>
      <c r="T878" s="16">
        <v>1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5" t="s">
        <v>1641</v>
      </c>
      <c r="AC878" s="16">
        <v>1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5" t="s">
        <v>1641</v>
      </c>
      <c r="AL878" s="16">
        <v>1</v>
      </c>
      <c r="AM878" s="16">
        <v>0</v>
      </c>
      <c r="AN878" s="16">
        <v>0</v>
      </c>
      <c r="AO878" s="16">
        <v>0</v>
      </c>
      <c r="AP878" s="16">
        <v>0</v>
      </c>
      <c r="AQ878" s="16">
        <v>0</v>
      </c>
      <c r="AR878" s="16">
        <v>0</v>
      </c>
      <c r="AS878" s="16">
        <v>0</v>
      </c>
      <c r="AT878" s="15" t="s">
        <v>1641</v>
      </c>
      <c r="AU878" s="16">
        <v>1</v>
      </c>
      <c r="AV878" s="16">
        <v>0</v>
      </c>
      <c r="AW878" s="16">
        <v>0</v>
      </c>
      <c r="AX878" s="16">
        <v>0</v>
      </c>
      <c r="AY878" s="16">
        <v>0</v>
      </c>
      <c r="AZ878" s="16">
        <v>0</v>
      </c>
      <c r="BA878" s="16">
        <v>0</v>
      </c>
    </row>
    <row r="879" spans="1:53">
      <c r="A879" s="15" t="s">
        <v>1344</v>
      </c>
      <c r="B879" s="15" t="s">
        <v>1345</v>
      </c>
      <c r="C879" s="15" t="s">
        <v>1346</v>
      </c>
      <c r="D879" s="15" t="s">
        <v>1347</v>
      </c>
      <c r="E879" s="15" t="s">
        <v>1347</v>
      </c>
      <c r="F879" s="15" t="s">
        <v>1702</v>
      </c>
      <c r="G879" s="15" t="s">
        <v>1665</v>
      </c>
      <c r="H879" s="15" t="s">
        <v>1349</v>
      </c>
      <c r="I879" s="15" t="s">
        <v>1375</v>
      </c>
      <c r="J879" s="15" t="s">
        <v>1641</v>
      </c>
      <c r="K879" s="16">
        <v>1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6">
        <v>0</v>
      </c>
      <c r="R879" s="16">
        <v>0</v>
      </c>
      <c r="S879" s="15" t="s">
        <v>1641</v>
      </c>
      <c r="T879" s="16">
        <v>1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5" t="s">
        <v>1641</v>
      </c>
      <c r="AC879" s="16">
        <v>1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5" t="s">
        <v>1641</v>
      </c>
      <c r="AL879" s="16">
        <v>1</v>
      </c>
      <c r="AM879" s="16">
        <v>0</v>
      </c>
      <c r="AN879" s="16">
        <v>0</v>
      </c>
      <c r="AO879" s="16">
        <v>0</v>
      </c>
      <c r="AP879" s="16">
        <v>0</v>
      </c>
      <c r="AQ879" s="16">
        <v>0</v>
      </c>
      <c r="AR879" s="16">
        <v>0</v>
      </c>
      <c r="AS879" s="16">
        <v>0</v>
      </c>
      <c r="AT879" s="15" t="s">
        <v>1641</v>
      </c>
      <c r="AU879" s="16">
        <v>1</v>
      </c>
      <c r="AV879" s="16">
        <v>0</v>
      </c>
      <c r="AW879" s="16">
        <v>0</v>
      </c>
      <c r="AX879" s="16">
        <v>0</v>
      </c>
      <c r="AY879" s="16">
        <v>0</v>
      </c>
      <c r="AZ879" s="16">
        <v>0</v>
      </c>
      <c r="BA879" s="16">
        <v>0</v>
      </c>
    </row>
    <row r="880" spans="1:53">
      <c r="A880" s="15" t="s">
        <v>1344</v>
      </c>
      <c r="B880" s="15" t="s">
        <v>1345</v>
      </c>
      <c r="C880" s="15" t="s">
        <v>1346</v>
      </c>
      <c r="D880" s="15" t="s">
        <v>1347</v>
      </c>
      <c r="E880" s="15" t="s">
        <v>1347</v>
      </c>
      <c r="F880" s="15" t="s">
        <v>1702</v>
      </c>
      <c r="G880" s="15" t="s">
        <v>1669</v>
      </c>
      <c r="H880" s="15" t="s">
        <v>1349</v>
      </c>
      <c r="I880" s="15" t="s">
        <v>1369</v>
      </c>
      <c r="J880" s="15" t="s">
        <v>1641</v>
      </c>
      <c r="K880" s="16">
        <v>2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6">
        <v>0</v>
      </c>
      <c r="R880" s="16">
        <v>0</v>
      </c>
      <c r="S880" s="15" t="s">
        <v>1641</v>
      </c>
      <c r="T880" s="16">
        <v>2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5" t="s">
        <v>1641</v>
      </c>
      <c r="AC880" s="16">
        <v>2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5" t="s">
        <v>1641</v>
      </c>
      <c r="AL880" s="16">
        <v>2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15" t="s">
        <v>1641</v>
      </c>
      <c r="AU880" s="16">
        <v>2</v>
      </c>
      <c r="AV880" s="16">
        <v>0</v>
      </c>
      <c r="AW880" s="16">
        <v>0</v>
      </c>
      <c r="AX880" s="16">
        <v>0</v>
      </c>
      <c r="AY880" s="16">
        <v>0</v>
      </c>
      <c r="AZ880" s="16">
        <v>0</v>
      </c>
      <c r="BA880" s="16">
        <v>0</v>
      </c>
    </row>
    <row r="881" spans="1:53">
      <c r="A881" s="15" t="s">
        <v>1344</v>
      </c>
      <c r="B881" s="15" t="s">
        <v>1345</v>
      </c>
      <c r="C881" s="15" t="s">
        <v>1346</v>
      </c>
      <c r="D881" s="15" t="s">
        <v>1347</v>
      </c>
      <c r="E881" s="15" t="s">
        <v>1347</v>
      </c>
      <c r="F881" s="15" t="s">
        <v>1702</v>
      </c>
      <c r="G881" s="15" t="s">
        <v>1670</v>
      </c>
      <c r="H881" s="15" t="s">
        <v>1349</v>
      </c>
      <c r="I881" s="15" t="s">
        <v>1371</v>
      </c>
      <c r="J881" s="15" t="s">
        <v>1641</v>
      </c>
      <c r="K881" s="16">
        <v>2</v>
      </c>
      <c r="L881" s="16">
        <v>0</v>
      </c>
      <c r="M881" s="16"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v>0</v>
      </c>
      <c r="S881" s="15" t="s">
        <v>1641</v>
      </c>
      <c r="T881" s="16">
        <v>2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5" t="s">
        <v>1641</v>
      </c>
      <c r="AC881" s="16">
        <v>2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5" t="s">
        <v>1641</v>
      </c>
      <c r="AL881" s="16">
        <v>2</v>
      </c>
      <c r="AM881" s="16">
        <v>0</v>
      </c>
      <c r="AN881" s="16">
        <v>0</v>
      </c>
      <c r="AO881" s="16">
        <v>0</v>
      </c>
      <c r="AP881" s="16">
        <v>0</v>
      </c>
      <c r="AQ881" s="16">
        <v>0</v>
      </c>
      <c r="AR881" s="16">
        <v>0</v>
      </c>
      <c r="AS881" s="16">
        <v>0</v>
      </c>
      <c r="AT881" s="15" t="s">
        <v>1641</v>
      </c>
      <c r="AU881" s="16">
        <v>2</v>
      </c>
      <c r="AV881" s="16">
        <v>0</v>
      </c>
      <c r="AW881" s="16">
        <v>0</v>
      </c>
      <c r="AX881" s="16">
        <v>0</v>
      </c>
      <c r="AY881" s="16">
        <v>0</v>
      </c>
      <c r="AZ881" s="16">
        <v>0</v>
      </c>
      <c r="BA881" s="16">
        <v>0</v>
      </c>
    </row>
    <row r="882" spans="1:53">
      <c r="A882" s="15" t="s">
        <v>1344</v>
      </c>
      <c r="B882" s="15" t="s">
        <v>1345</v>
      </c>
      <c r="C882" s="15" t="s">
        <v>1346</v>
      </c>
      <c r="D882" s="15" t="s">
        <v>1347</v>
      </c>
      <c r="E882" s="15" t="s">
        <v>1347</v>
      </c>
      <c r="F882" s="15" t="s">
        <v>1702</v>
      </c>
      <c r="G882" s="15" t="s">
        <v>1671</v>
      </c>
      <c r="H882" s="15" t="s">
        <v>1349</v>
      </c>
      <c r="I882" s="15" t="s">
        <v>1373</v>
      </c>
      <c r="J882" s="15" t="s">
        <v>1641</v>
      </c>
      <c r="K882" s="16">
        <v>2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6">
        <v>0</v>
      </c>
      <c r="R882" s="16">
        <v>0</v>
      </c>
      <c r="S882" s="15" t="s">
        <v>1641</v>
      </c>
      <c r="T882" s="16">
        <v>2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5" t="s">
        <v>1641</v>
      </c>
      <c r="AC882" s="16">
        <v>2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5" t="s">
        <v>1641</v>
      </c>
      <c r="AL882" s="16">
        <v>2</v>
      </c>
      <c r="AM882" s="16">
        <v>0</v>
      </c>
      <c r="AN882" s="16">
        <v>0</v>
      </c>
      <c r="AO882" s="16">
        <v>0</v>
      </c>
      <c r="AP882" s="16">
        <v>0</v>
      </c>
      <c r="AQ882" s="16">
        <v>0</v>
      </c>
      <c r="AR882" s="16">
        <v>0</v>
      </c>
      <c r="AS882" s="16">
        <v>0</v>
      </c>
      <c r="AT882" s="15" t="s">
        <v>1641</v>
      </c>
      <c r="AU882" s="16">
        <v>2</v>
      </c>
      <c r="AV882" s="16">
        <v>0</v>
      </c>
      <c r="AW882" s="16">
        <v>0</v>
      </c>
      <c r="AX882" s="16">
        <v>0</v>
      </c>
      <c r="AY882" s="16">
        <v>0</v>
      </c>
      <c r="AZ882" s="16">
        <v>0</v>
      </c>
      <c r="BA882" s="16">
        <v>0</v>
      </c>
    </row>
    <row r="883" spans="1:53">
      <c r="A883" s="15" t="s">
        <v>1344</v>
      </c>
      <c r="B883" s="15" t="s">
        <v>1345</v>
      </c>
      <c r="C883" s="15" t="s">
        <v>1346</v>
      </c>
      <c r="D883" s="15" t="s">
        <v>1347</v>
      </c>
      <c r="E883" s="15" t="s">
        <v>1347</v>
      </c>
      <c r="F883" s="15" t="s">
        <v>1702</v>
      </c>
      <c r="G883" s="15" t="s">
        <v>1672</v>
      </c>
      <c r="H883" s="15" t="s">
        <v>1349</v>
      </c>
      <c r="I883" s="15" t="s">
        <v>1375</v>
      </c>
      <c r="J883" s="15" t="s">
        <v>1641</v>
      </c>
      <c r="K883" s="16">
        <v>2</v>
      </c>
      <c r="L883" s="16">
        <v>0</v>
      </c>
      <c r="M883" s="16">
        <v>0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5" t="s">
        <v>1641</v>
      </c>
      <c r="T883" s="16">
        <v>2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5" t="s">
        <v>1641</v>
      </c>
      <c r="AC883" s="16">
        <v>2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5" t="s">
        <v>1641</v>
      </c>
      <c r="AL883" s="16">
        <v>2</v>
      </c>
      <c r="AM883" s="16">
        <v>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5" t="s">
        <v>1641</v>
      </c>
      <c r="AU883" s="16">
        <v>2</v>
      </c>
      <c r="AV883" s="16">
        <v>0</v>
      </c>
      <c r="AW883" s="16">
        <v>0</v>
      </c>
      <c r="AX883" s="16">
        <v>0</v>
      </c>
      <c r="AY883" s="16">
        <v>0</v>
      </c>
      <c r="AZ883" s="16">
        <v>0</v>
      </c>
      <c r="BA883" s="16">
        <v>0</v>
      </c>
    </row>
    <row r="884" spans="1:53">
      <c r="A884" s="15" t="s">
        <v>1344</v>
      </c>
      <c r="B884" s="15" t="s">
        <v>1345</v>
      </c>
      <c r="C884" s="15" t="s">
        <v>1346</v>
      </c>
      <c r="D884" s="15" t="s">
        <v>1347</v>
      </c>
      <c r="E884" s="15" t="s">
        <v>1347</v>
      </c>
      <c r="F884" s="15" t="s">
        <v>1702</v>
      </c>
      <c r="G884" s="15" t="s">
        <v>1506</v>
      </c>
      <c r="H884" s="15" t="s">
        <v>1349</v>
      </c>
      <c r="I884" s="15" t="s">
        <v>1369</v>
      </c>
      <c r="J884" s="15"/>
      <c r="K884" s="16">
        <v>190</v>
      </c>
      <c r="L884" s="16">
        <v>10429</v>
      </c>
      <c r="M884" s="16">
        <v>10460</v>
      </c>
      <c r="N884" s="16">
        <v>10492</v>
      </c>
      <c r="O884" s="16">
        <v>120489047</v>
      </c>
      <c r="P884" s="16">
        <v>7149607</v>
      </c>
      <c r="Q884" s="16">
        <v>423856</v>
      </c>
      <c r="R884" s="16">
        <v>886</v>
      </c>
      <c r="S884" s="15"/>
      <c r="T884" s="16">
        <v>185</v>
      </c>
      <c r="U884" s="16">
        <v>10524</v>
      </c>
      <c r="V884" s="16">
        <v>10539</v>
      </c>
      <c r="W884" s="16">
        <v>10531</v>
      </c>
      <c r="X884" s="16">
        <v>125376621</v>
      </c>
      <c r="Y884" s="16">
        <v>1895938</v>
      </c>
      <c r="Z884" s="16">
        <v>114129</v>
      </c>
      <c r="AA884" s="16">
        <v>916</v>
      </c>
      <c r="AC884" s="16">
        <v>185</v>
      </c>
      <c r="AD884" s="16">
        <v>10248</v>
      </c>
      <c r="AE884" s="16">
        <v>10275</v>
      </c>
      <c r="AF884" s="16">
        <v>10435</v>
      </c>
      <c r="AG884" s="16">
        <v>122200570</v>
      </c>
      <c r="AH884" s="16">
        <v>986306</v>
      </c>
      <c r="AI884" s="16">
        <v>58817</v>
      </c>
      <c r="AJ884" s="16">
        <v>911</v>
      </c>
      <c r="AL884" s="16">
        <v>190</v>
      </c>
      <c r="AM884" s="16">
        <v>10328</v>
      </c>
      <c r="AN884" s="16">
        <v>10236</v>
      </c>
      <c r="AO884" s="16">
        <v>10352</v>
      </c>
      <c r="AP884" s="16">
        <v>129832691</v>
      </c>
      <c r="AQ884" s="16">
        <v>1289249</v>
      </c>
      <c r="AR884" s="16">
        <v>78372</v>
      </c>
      <c r="AS884" s="16">
        <v>969</v>
      </c>
      <c r="AU884" s="16">
        <v>188</v>
      </c>
      <c r="AV884" s="16">
        <v>10404</v>
      </c>
      <c r="AW884" s="16">
        <v>497898929</v>
      </c>
      <c r="AX884" s="16">
        <v>11321100</v>
      </c>
      <c r="AY884" s="16">
        <v>675174</v>
      </c>
      <c r="AZ884" s="16">
        <v>920</v>
      </c>
      <c r="BA884" s="16">
        <v>47856</v>
      </c>
    </row>
    <row r="885" spans="1:53">
      <c r="A885" s="15" t="s">
        <v>1344</v>
      </c>
      <c r="B885" s="15" t="s">
        <v>1345</v>
      </c>
      <c r="C885" s="15" t="s">
        <v>1346</v>
      </c>
      <c r="D885" s="15" t="s">
        <v>1347</v>
      </c>
      <c r="E885" s="15" t="s">
        <v>1347</v>
      </c>
      <c r="F885" s="15" t="s">
        <v>1702</v>
      </c>
      <c r="G885" s="15" t="s">
        <v>1507</v>
      </c>
      <c r="H885" s="15" t="s">
        <v>1349</v>
      </c>
      <c r="I885" s="15" t="s">
        <v>1371</v>
      </c>
      <c r="J885" s="15"/>
      <c r="K885" s="16">
        <v>36</v>
      </c>
      <c r="L885" s="16">
        <v>7553</v>
      </c>
      <c r="M885" s="16">
        <v>7563</v>
      </c>
      <c r="N885" s="16">
        <v>7577</v>
      </c>
      <c r="O885" s="16">
        <v>98086876</v>
      </c>
      <c r="P885" s="16">
        <v>1886851</v>
      </c>
      <c r="Q885" s="16">
        <v>98100</v>
      </c>
      <c r="R885" s="16">
        <v>997</v>
      </c>
      <c r="S885" s="15"/>
      <c r="T885" s="16">
        <v>35</v>
      </c>
      <c r="U885" s="16">
        <v>7572</v>
      </c>
      <c r="V885" s="16">
        <v>7586</v>
      </c>
      <c r="W885" s="16">
        <v>7633</v>
      </c>
      <c r="X885" s="16">
        <v>102249905</v>
      </c>
      <c r="Y885" s="16">
        <v>299694</v>
      </c>
      <c r="Z885" s="16">
        <v>15465</v>
      </c>
      <c r="AA885" s="16">
        <v>1035</v>
      </c>
      <c r="AC885" s="16">
        <v>35</v>
      </c>
      <c r="AD885" s="16">
        <v>7605</v>
      </c>
      <c r="AE885" s="16">
        <v>7639</v>
      </c>
      <c r="AF885" s="16">
        <v>7675</v>
      </c>
      <c r="AG885" s="16">
        <v>102969963</v>
      </c>
      <c r="AH885" s="16">
        <v>208827</v>
      </c>
      <c r="AI885" s="16">
        <v>10932</v>
      </c>
      <c r="AJ885" s="16">
        <v>1037</v>
      </c>
      <c r="AL885" s="16">
        <v>36</v>
      </c>
      <c r="AM885" s="16">
        <v>7600</v>
      </c>
      <c r="AN885" s="16">
        <v>7539</v>
      </c>
      <c r="AO885" s="16">
        <v>7692</v>
      </c>
      <c r="AP885" s="16">
        <v>107570197</v>
      </c>
      <c r="AQ885" s="16">
        <v>157769</v>
      </c>
      <c r="AR885" s="16">
        <v>8430</v>
      </c>
      <c r="AS885" s="16">
        <v>1087</v>
      </c>
      <c r="AU885" s="16">
        <v>36</v>
      </c>
      <c r="AV885" s="16">
        <v>7603</v>
      </c>
      <c r="AW885" s="16">
        <v>410876941</v>
      </c>
      <c r="AX885" s="16">
        <v>2553141</v>
      </c>
      <c r="AY885" s="16">
        <v>132927</v>
      </c>
      <c r="AZ885" s="16">
        <v>1039</v>
      </c>
      <c r="BA885" s="16">
        <v>54043</v>
      </c>
    </row>
    <row r="886" spans="1:53">
      <c r="A886" s="15" t="s">
        <v>1344</v>
      </c>
      <c r="B886" s="15" t="s">
        <v>1345</v>
      </c>
      <c r="C886" s="15" t="s">
        <v>1346</v>
      </c>
      <c r="D886" s="15" t="s">
        <v>1347</v>
      </c>
      <c r="E886" s="15" t="s">
        <v>1347</v>
      </c>
      <c r="F886" s="15" t="s">
        <v>1702</v>
      </c>
      <c r="G886" s="15" t="s">
        <v>1508</v>
      </c>
      <c r="H886" s="15" t="s">
        <v>1349</v>
      </c>
      <c r="I886" s="15" t="s">
        <v>1373</v>
      </c>
      <c r="J886" s="15"/>
      <c r="K886" s="16">
        <v>6</v>
      </c>
      <c r="L886" s="16">
        <v>743</v>
      </c>
      <c r="M886" s="16">
        <v>744</v>
      </c>
      <c r="N886" s="16">
        <v>746</v>
      </c>
      <c r="O886" s="16">
        <v>7926453</v>
      </c>
      <c r="P886" s="16">
        <v>0</v>
      </c>
      <c r="Q886" s="16">
        <v>0</v>
      </c>
      <c r="R886" s="16">
        <v>819</v>
      </c>
      <c r="S886" s="15"/>
      <c r="T886" s="16">
        <v>6</v>
      </c>
      <c r="U886" s="16">
        <v>735</v>
      </c>
      <c r="V886" s="16">
        <v>738</v>
      </c>
      <c r="W886" s="16">
        <v>751</v>
      </c>
      <c r="X886" s="16">
        <v>9219514</v>
      </c>
      <c r="Y886" s="16">
        <v>0</v>
      </c>
      <c r="Z886" s="16">
        <v>0</v>
      </c>
      <c r="AA886" s="16">
        <v>957</v>
      </c>
      <c r="AC886" s="16">
        <v>6</v>
      </c>
      <c r="AD886" s="16">
        <v>735</v>
      </c>
      <c r="AE886" s="16">
        <v>741</v>
      </c>
      <c r="AF886" s="16">
        <v>726</v>
      </c>
      <c r="AG886" s="16">
        <v>7576696</v>
      </c>
      <c r="AH886" s="16">
        <v>0</v>
      </c>
      <c r="AI886" s="16">
        <v>0</v>
      </c>
      <c r="AJ886" s="16">
        <v>794</v>
      </c>
      <c r="AK886" s="15" t="s">
        <v>1641</v>
      </c>
      <c r="AL886" s="16">
        <v>6</v>
      </c>
      <c r="AM886" s="16">
        <v>0</v>
      </c>
      <c r="AN886" s="16">
        <v>0</v>
      </c>
      <c r="AO886" s="16">
        <v>0</v>
      </c>
      <c r="AP886" s="16">
        <v>0</v>
      </c>
      <c r="AQ886" s="16">
        <v>0</v>
      </c>
      <c r="AR886" s="16">
        <v>0</v>
      </c>
      <c r="AS886" s="16">
        <v>0</v>
      </c>
      <c r="AT886" s="15" t="s">
        <v>1641</v>
      </c>
      <c r="AU886" s="16">
        <v>6</v>
      </c>
      <c r="AV886" s="16">
        <v>0</v>
      </c>
      <c r="AW886" s="16">
        <v>0</v>
      </c>
      <c r="AX886" s="16">
        <v>0</v>
      </c>
      <c r="AY886" s="16">
        <v>0</v>
      </c>
      <c r="AZ886" s="16">
        <v>0</v>
      </c>
      <c r="BA886" s="16">
        <v>0</v>
      </c>
    </row>
    <row r="887" spans="1:53">
      <c r="A887" s="15" t="s">
        <v>1344</v>
      </c>
      <c r="B887" s="15" t="s">
        <v>1345</v>
      </c>
      <c r="C887" s="15" t="s">
        <v>1346</v>
      </c>
      <c r="D887" s="15" t="s">
        <v>1347</v>
      </c>
      <c r="E887" s="15" t="s">
        <v>1347</v>
      </c>
      <c r="F887" s="15" t="s">
        <v>1702</v>
      </c>
      <c r="G887" s="15" t="s">
        <v>1509</v>
      </c>
      <c r="H887" s="15" t="s">
        <v>1349</v>
      </c>
      <c r="I887" s="15" t="s">
        <v>1375</v>
      </c>
      <c r="J887" s="15"/>
      <c r="K887" s="16">
        <v>6</v>
      </c>
      <c r="L887" s="16">
        <v>743</v>
      </c>
      <c r="M887" s="16">
        <v>744</v>
      </c>
      <c r="N887" s="16">
        <v>746</v>
      </c>
      <c r="O887" s="16">
        <v>7926453</v>
      </c>
      <c r="P887" s="16">
        <v>0</v>
      </c>
      <c r="Q887" s="16">
        <v>0</v>
      </c>
      <c r="R887" s="16">
        <v>819</v>
      </c>
      <c r="S887" s="15"/>
      <c r="T887" s="16">
        <v>6</v>
      </c>
      <c r="U887" s="16">
        <v>735</v>
      </c>
      <c r="V887" s="16">
        <v>738</v>
      </c>
      <c r="W887" s="16">
        <v>751</v>
      </c>
      <c r="X887" s="16">
        <v>9219514</v>
      </c>
      <c r="Y887" s="16">
        <v>0</v>
      </c>
      <c r="Z887" s="16">
        <v>0</v>
      </c>
      <c r="AA887" s="16">
        <v>957</v>
      </c>
      <c r="AC887" s="16">
        <v>6</v>
      </c>
      <c r="AD887" s="16">
        <v>735</v>
      </c>
      <c r="AE887" s="16">
        <v>741</v>
      </c>
      <c r="AF887" s="16">
        <v>726</v>
      </c>
      <c r="AG887" s="16">
        <v>7576696</v>
      </c>
      <c r="AH887" s="16">
        <v>0</v>
      </c>
      <c r="AI887" s="16">
        <v>0</v>
      </c>
      <c r="AJ887" s="16">
        <v>794</v>
      </c>
      <c r="AK887" s="15" t="s">
        <v>1641</v>
      </c>
      <c r="AL887" s="16">
        <v>6</v>
      </c>
      <c r="AM887" s="16">
        <v>0</v>
      </c>
      <c r="AN887" s="16">
        <v>0</v>
      </c>
      <c r="AO887" s="16">
        <v>0</v>
      </c>
      <c r="AP887" s="16">
        <v>0</v>
      </c>
      <c r="AQ887" s="16">
        <v>0</v>
      </c>
      <c r="AR887" s="16">
        <v>0</v>
      </c>
      <c r="AS887" s="16">
        <v>0</v>
      </c>
      <c r="AT887" s="15" t="s">
        <v>1641</v>
      </c>
      <c r="AU887" s="16">
        <v>6</v>
      </c>
      <c r="AV887" s="16">
        <v>0</v>
      </c>
      <c r="AW887" s="16">
        <v>0</v>
      </c>
      <c r="AX887" s="16">
        <v>0</v>
      </c>
      <c r="AY887" s="16">
        <v>0</v>
      </c>
      <c r="AZ887" s="16">
        <v>0</v>
      </c>
      <c r="BA887" s="16">
        <v>0</v>
      </c>
    </row>
    <row r="888" spans="1:53">
      <c r="A888" s="15" t="s">
        <v>1344</v>
      </c>
      <c r="B888" s="15" t="s">
        <v>1345</v>
      </c>
      <c r="C888" s="15" t="s">
        <v>1346</v>
      </c>
      <c r="D888" s="15" t="s">
        <v>1347</v>
      </c>
      <c r="E888" s="15" t="s">
        <v>1347</v>
      </c>
      <c r="F888" s="15" t="s">
        <v>1702</v>
      </c>
      <c r="G888" s="15" t="s">
        <v>1684</v>
      </c>
      <c r="H888" s="15" t="s">
        <v>1349</v>
      </c>
      <c r="I888" s="15" t="s">
        <v>1373</v>
      </c>
      <c r="J888" s="15"/>
      <c r="K888" s="16">
        <v>7</v>
      </c>
      <c r="L888" s="16">
        <v>107</v>
      </c>
      <c r="M888" s="16">
        <v>119</v>
      </c>
      <c r="N888" s="16">
        <v>119</v>
      </c>
      <c r="O888" s="16">
        <v>643168</v>
      </c>
      <c r="P888" s="16">
        <v>19565</v>
      </c>
      <c r="Q888" s="16">
        <v>1095</v>
      </c>
      <c r="R888" s="16">
        <v>430</v>
      </c>
      <c r="S888" s="15"/>
      <c r="T888" s="16">
        <v>7</v>
      </c>
      <c r="U888" s="16">
        <v>118</v>
      </c>
      <c r="V888" s="16">
        <v>110</v>
      </c>
      <c r="W888" s="16">
        <v>128</v>
      </c>
      <c r="X888" s="16">
        <v>654416</v>
      </c>
      <c r="Y888" s="16">
        <v>20747</v>
      </c>
      <c r="Z888" s="16">
        <v>1161</v>
      </c>
      <c r="AA888" s="16">
        <v>424</v>
      </c>
      <c r="AC888" s="16">
        <v>7</v>
      </c>
      <c r="AD888" s="16">
        <v>125</v>
      </c>
      <c r="AE888" s="16">
        <v>114</v>
      </c>
      <c r="AF888" s="16">
        <v>114</v>
      </c>
      <c r="AG888" s="16">
        <v>651756</v>
      </c>
      <c r="AH888" s="16">
        <v>18064</v>
      </c>
      <c r="AI888" s="16">
        <v>1011</v>
      </c>
      <c r="AJ888" s="16">
        <v>426</v>
      </c>
      <c r="AK888" s="15" t="s">
        <v>1641</v>
      </c>
      <c r="AL888" s="16">
        <v>7</v>
      </c>
      <c r="AM888" s="16">
        <v>0</v>
      </c>
      <c r="AN888" s="16">
        <v>0</v>
      </c>
      <c r="AO888" s="16">
        <v>0</v>
      </c>
      <c r="AP888" s="16">
        <v>0</v>
      </c>
      <c r="AQ888" s="16">
        <v>0</v>
      </c>
      <c r="AR888" s="16">
        <v>0</v>
      </c>
      <c r="AS888" s="16">
        <v>0</v>
      </c>
      <c r="AT888" s="15" t="s">
        <v>1641</v>
      </c>
      <c r="AU888" s="16">
        <v>7</v>
      </c>
      <c r="AV888" s="16">
        <v>0</v>
      </c>
      <c r="AW888" s="16">
        <v>0</v>
      </c>
      <c r="AX888" s="16">
        <v>0</v>
      </c>
      <c r="AY888" s="16">
        <v>0</v>
      </c>
      <c r="AZ888" s="16">
        <v>0</v>
      </c>
      <c r="BA888" s="16">
        <v>0</v>
      </c>
    </row>
    <row r="889" spans="1:53">
      <c r="A889" s="15" t="s">
        <v>1344</v>
      </c>
      <c r="B889" s="15" t="s">
        <v>1345</v>
      </c>
      <c r="C889" s="15" t="s">
        <v>1346</v>
      </c>
      <c r="D889" s="15" t="s">
        <v>1347</v>
      </c>
      <c r="E889" s="15" t="s">
        <v>1347</v>
      </c>
      <c r="F889" s="15" t="s">
        <v>1702</v>
      </c>
      <c r="G889" s="15" t="s">
        <v>1685</v>
      </c>
      <c r="H889" s="15" t="s">
        <v>1349</v>
      </c>
      <c r="I889" s="15" t="s">
        <v>1375</v>
      </c>
      <c r="J889" s="15"/>
      <c r="K889" s="16">
        <v>7</v>
      </c>
      <c r="L889" s="16">
        <v>107</v>
      </c>
      <c r="M889" s="16">
        <v>119</v>
      </c>
      <c r="N889" s="16">
        <v>119</v>
      </c>
      <c r="O889" s="16">
        <v>643168</v>
      </c>
      <c r="P889" s="16">
        <v>19565</v>
      </c>
      <c r="Q889" s="16">
        <v>1095</v>
      </c>
      <c r="R889" s="16">
        <v>430</v>
      </c>
      <c r="S889" s="15"/>
      <c r="T889" s="16">
        <v>7</v>
      </c>
      <c r="U889" s="16">
        <v>118</v>
      </c>
      <c r="V889" s="16">
        <v>110</v>
      </c>
      <c r="W889" s="16">
        <v>128</v>
      </c>
      <c r="X889" s="16">
        <v>654416</v>
      </c>
      <c r="Y889" s="16">
        <v>20747</v>
      </c>
      <c r="Z889" s="16">
        <v>1161</v>
      </c>
      <c r="AA889" s="16">
        <v>424</v>
      </c>
      <c r="AC889" s="16">
        <v>7</v>
      </c>
      <c r="AD889" s="16">
        <v>125</v>
      </c>
      <c r="AE889" s="16">
        <v>114</v>
      </c>
      <c r="AF889" s="16">
        <v>114</v>
      </c>
      <c r="AG889" s="16">
        <v>651756</v>
      </c>
      <c r="AH889" s="16">
        <v>18064</v>
      </c>
      <c r="AI889" s="16">
        <v>1011</v>
      </c>
      <c r="AJ889" s="16">
        <v>426</v>
      </c>
      <c r="AK889" s="15" t="s">
        <v>1641</v>
      </c>
      <c r="AL889" s="16">
        <v>7</v>
      </c>
      <c r="AM889" s="16">
        <v>0</v>
      </c>
      <c r="AN889" s="16">
        <v>0</v>
      </c>
      <c r="AO889" s="16">
        <v>0</v>
      </c>
      <c r="AP889" s="16">
        <v>0</v>
      </c>
      <c r="AQ889" s="16">
        <v>0</v>
      </c>
      <c r="AR889" s="16">
        <v>0</v>
      </c>
      <c r="AS889" s="16">
        <v>0</v>
      </c>
      <c r="AT889" s="15" t="s">
        <v>1641</v>
      </c>
      <c r="AU889" s="16">
        <v>7</v>
      </c>
      <c r="AV889" s="16">
        <v>0</v>
      </c>
      <c r="AW889" s="16">
        <v>0</v>
      </c>
      <c r="AX889" s="16">
        <v>0</v>
      </c>
      <c r="AY889" s="16">
        <v>0</v>
      </c>
      <c r="AZ889" s="16">
        <v>0</v>
      </c>
      <c r="BA889" s="16">
        <v>0</v>
      </c>
    </row>
    <row r="890" spans="1:53">
      <c r="A890" s="15" t="s">
        <v>1344</v>
      </c>
      <c r="B890" s="15" t="s">
        <v>1345</v>
      </c>
      <c r="C890" s="15" t="s">
        <v>1346</v>
      </c>
      <c r="D890" s="15" t="s">
        <v>1347</v>
      </c>
      <c r="E890" s="15" t="s">
        <v>1347</v>
      </c>
      <c r="F890" s="15" t="s">
        <v>1702</v>
      </c>
      <c r="G890" s="15" t="s">
        <v>1510</v>
      </c>
      <c r="H890" s="15" t="s">
        <v>1349</v>
      </c>
      <c r="I890" s="15" t="s">
        <v>1373</v>
      </c>
      <c r="J890" s="15"/>
      <c r="K890" s="16">
        <v>23</v>
      </c>
      <c r="L890" s="16">
        <v>6703</v>
      </c>
      <c r="M890" s="16">
        <v>6700</v>
      </c>
      <c r="N890" s="16">
        <v>6712</v>
      </c>
      <c r="O890" s="16">
        <v>89517255</v>
      </c>
      <c r="P890" s="16">
        <v>1867286</v>
      </c>
      <c r="Q890" s="16">
        <v>97005</v>
      </c>
      <c r="R890" s="16">
        <v>1027</v>
      </c>
      <c r="S890" s="15"/>
      <c r="T890" s="16">
        <v>22</v>
      </c>
      <c r="U890" s="16">
        <v>6719</v>
      </c>
      <c r="V890" s="16">
        <v>6738</v>
      </c>
      <c r="W890" s="16">
        <v>6754</v>
      </c>
      <c r="X890" s="16">
        <v>92375975</v>
      </c>
      <c r="Y890" s="16">
        <v>278947</v>
      </c>
      <c r="Z890" s="16">
        <v>14304</v>
      </c>
      <c r="AA890" s="16">
        <v>1055</v>
      </c>
      <c r="AC890" s="16">
        <v>22</v>
      </c>
      <c r="AD890" s="16">
        <v>6745</v>
      </c>
      <c r="AE890" s="16">
        <v>6784</v>
      </c>
      <c r="AF890" s="16">
        <v>6835</v>
      </c>
      <c r="AG890" s="16">
        <v>94741511</v>
      </c>
      <c r="AH890" s="16">
        <v>190763</v>
      </c>
      <c r="AI890" s="16">
        <v>9921</v>
      </c>
      <c r="AJ890" s="16">
        <v>1074</v>
      </c>
      <c r="AL890" s="16">
        <v>23</v>
      </c>
      <c r="AM890" s="16">
        <v>6748</v>
      </c>
      <c r="AN890" s="16">
        <v>6692</v>
      </c>
      <c r="AO890" s="16">
        <v>6838</v>
      </c>
      <c r="AP890" s="16">
        <v>97892049</v>
      </c>
      <c r="AQ890" s="16">
        <v>157769</v>
      </c>
      <c r="AR890" s="16">
        <v>8430</v>
      </c>
      <c r="AS890" s="16">
        <v>1114</v>
      </c>
      <c r="AU890" s="16">
        <v>23</v>
      </c>
      <c r="AV890" s="16">
        <v>6747</v>
      </c>
      <c r="AW890" s="16">
        <v>374526790</v>
      </c>
      <c r="AX890" s="16">
        <v>2494765</v>
      </c>
      <c r="AY890" s="16">
        <v>129660</v>
      </c>
      <c r="AZ890" s="16">
        <v>1067</v>
      </c>
      <c r="BA890" s="16">
        <v>55507</v>
      </c>
    </row>
    <row r="891" spans="1:53">
      <c r="A891" s="15" t="s">
        <v>1344</v>
      </c>
      <c r="B891" s="15" t="s">
        <v>1345</v>
      </c>
      <c r="C891" s="15" t="s">
        <v>1346</v>
      </c>
      <c r="D891" s="15" t="s">
        <v>1347</v>
      </c>
      <c r="E891" s="15" t="s">
        <v>1347</v>
      </c>
      <c r="F891" s="15" t="s">
        <v>1702</v>
      </c>
      <c r="G891" s="15" t="s">
        <v>1511</v>
      </c>
      <c r="H891" s="15" t="s">
        <v>1349</v>
      </c>
      <c r="I891" s="15" t="s">
        <v>1375</v>
      </c>
      <c r="J891" s="15"/>
      <c r="K891" s="16">
        <v>23</v>
      </c>
      <c r="L891" s="16">
        <v>6703</v>
      </c>
      <c r="M891" s="16">
        <v>6700</v>
      </c>
      <c r="N891" s="16">
        <v>6712</v>
      </c>
      <c r="O891" s="16">
        <v>89517255</v>
      </c>
      <c r="P891" s="16">
        <v>1867286</v>
      </c>
      <c r="Q891" s="16">
        <v>97005</v>
      </c>
      <c r="R891" s="16">
        <v>1027</v>
      </c>
      <c r="S891" s="15"/>
      <c r="T891" s="16">
        <v>22</v>
      </c>
      <c r="U891" s="16">
        <v>6719</v>
      </c>
      <c r="V891" s="16">
        <v>6738</v>
      </c>
      <c r="W891" s="16">
        <v>6754</v>
      </c>
      <c r="X891" s="16">
        <v>92375975</v>
      </c>
      <c r="Y891" s="16">
        <v>278947</v>
      </c>
      <c r="Z891" s="16">
        <v>14304</v>
      </c>
      <c r="AA891" s="16">
        <v>1055</v>
      </c>
      <c r="AC891" s="16">
        <v>22</v>
      </c>
      <c r="AD891" s="16">
        <v>6745</v>
      </c>
      <c r="AE891" s="16">
        <v>6784</v>
      </c>
      <c r="AF891" s="16">
        <v>6835</v>
      </c>
      <c r="AG891" s="16">
        <v>94741511</v>
      </c>
      <c r="AH891" s="16">
        <v>190763</v>
      </c>
      <c r="AI891" s="16">
        <v>9921</v>
      </c>
      <c r="AJ891" s="16">
        <v>1074</v>
      </c>
      <c r="AL891" s="16">
        <v>23</v>
      </c>
      <c r="AM891" s="16">
        <v>6748</v>
      </c>
      <c r="AN891" s="16">
        <v>6692</v>
      </c>
      <c r="AO891" s="16">
        <v>6838</v>
      </c>
      <c r="AP891" s="16">
        <v>97892049</v>
      </c>
      <c r="AQ891" s="16">
        <v>157769</v>
      </c>
      <c r="AR891" s="16">
        <v>8430</v>
      </c>
      <c r="AS891" s="16">
        <v>1114</v>
      </c>
      <c r="AU891" s="16">
        <v>23</v>
      </c>
      <c r="AV891" s="16">
        <v>6747</v>
      </c>
      <c r="AW891" s="16">
        <v>374526790</v>
      </c>
      <c r="AX891" s="16">
        <v>2494765</v>
      </c>
      <c r="AY891" s="16">
        <v>129660</v>
      </c>
      <c r="AZ891" s="16">
        <v>1067</v>
      </c>
      <c r="BA891" s="16">
        <v>55507</v>
      </c>
    </row>
    <row r="892" spans="1:53">
      <c r="A892" s="15" t="s">
        <v>1344</v>
      </c>
      <c r="B892" s="15" t="s">
        <v>1345</v>
      </c>
      <c r="C892" s="15" t="s">
        <v>1346</v>
      </c>
      <c r="D892" s="15" t="s">
        <v>1347</v>
      </c>
      <c r="E892" s="15" t="s">
        <v>1347</v>
      </c>
      <c r="F892" s="15" t="s">
        <v>1702</v>
      </c>
      <c r="G892" s="15" t="s">
        <v>1512</v>
      </c>
      <c r="H892" s="15" t="s">
        <v>1349</v>
      </c>
      <c r="I892" s="15" t="s">
        <v>1371</v>
      </c>
      <c r="J892" s="15"/>
      <c r="K892" s="16">
        <v>4</v>
      </c>
      <c r="L892" s="16">
        <v>127</v>
      </c>
      <c r="M892" s="16">
        <v>128</v>
      </c>
      <c r="N892" s="16">
        <v>129</v>
      </c>
      <c r="O892" s="16">
        <v>862755</v>
      </c>
      <c r="P892" s="16">
        <v>558504</v>
      </c>
      <c r="Q892" s="16">
        <v>34626</v>
      </c>
      <c r="R892" s="16">
        <v>518</v>
      </c>
      <c r="S892" s="15"/>
      <c r="T892" s="16">
        <v>4</v>
      </c>
      <c r="U892" s="16">
        <v>122</v>
      </c>
      <c r="V892" s="16">
        <v>121</v>
      </c>
      <c r="W892" s="16">
        <v>131</v>
      </c>
      <c r="X892" s="16">
        <v>910285</v>
      </c>
      <c r="Y892" s="16">
        <v>151432</v>
      </c>
      <c r="Z892" s="16">
        <v>9388</v>
      </c>
      <c r="AA892" s="16">
        <v>562</v>
      </c>
      <c r="AC892" s="16">
        <v>4</v>
      </c>
      <c r="AD892" s="16">
        <v>136</v>
      </c>
      <c r="AE892" s="16">
        <v>131</v>
      </c>
      <c r="AF892" s="16">
        <v>124</v>
      </c>
      <c r="AG892" s="16">
        <v>850673</v>
      </c>
      <c r="AH892" s="16">
        <v>104292</v>
      </c>
      <c r="AI892" s="16">
        <v>6465</v>
      </c>
      <c r="AJ892" s="16">
        <v>502</v>
      </c>
      <c r="AL892" s="16">
        <v>4</v>
      </c>
      <c r="AM892" s="16">
        <v>114</v>
      </c>
      <c r="AN892" s="16">
        <v>116</v>
      </c>
      <c r="AO892" s="16">
        <v>115</v>
      </c>
      <c r="AP892" s="16">
        <v>797745</v>
      </c>
      <c r="AQ892" s="16">
        <v>70491</v>
      </c>
      <c r="AR892" s="16">
        <v>4369</v>
      </c>
      <c r="AS892" s="16">
        <v>534</v>
      </c>
      <c r="AU892" s="16">
        <v>4</v>
      </c>
      <c r="AV892" s="16">
        <v>125</v>
      </c>
      <c r="AW892" s="16">
        <v>3421458</v>
      </c>
      <c r="AX892" s="16">
        <v>884719</v>
      </c>
      <c r="AY892" s="16">
        <v>54848</v>
      </c>
      <c r="AZ892" s="16">
        <v>528</v>
      </c>
      <c r="BA892" s="16">
        <v>27482</v>
      </c>
    </row>
    <row r="893" spans="1:53">
      <c r="A893" s="15" t="s">
        <v>1344</v>
      </c>
      <c r="B893" s="15" t="s">
        <v>1345</v>
      </c>
      <c r="C893" s="15" t="s">
        <v>1346</v>
      </c>
      <c r="D893" s="15" t="s">
        <v>1347</v>
      </c>
      <c r="E893" s="15" t="s">
        <v>1347</v>
      </c>
      <c r="F893" s="15" t="s">
        <v>1702</v>
      </c>
      <c r="G893" s="15" t="s">
        <v>1513</v>
      </c>
      <c r="H893" s="15" t="s">
        <v>1349</v>
      </c>
      <c r="I893" s="15" t="s">
        <v>1373</v>
      </c>
      <c r="J893" s="15" t="s">
        <v>1641</v>
      </c>
      <c r="K893" s="16">
        <v>2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5" t="s">
        <v>1641</v>
      </c>
      <c r="T893" s="16">
        <v>2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5" t="s">
        <v>1641</v>
      </c>
      <c r="AC893" s="16">
        <v>2</v>
      </c>
      <c r="AD893" s="16">
        <v>0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5" t="s">
        <v>1641</v>
      </c>
      <c r="AL893" s="16">
        <v>2</v>
      </c>
      <c r="AM893" s="16">
        <v>0</v>
      </c>
      <c r="AN893" s="16">
        <v>0</v>
      </c>
      <c r="AO893" s="16">
        <v>0</v>
      </c>
      <c r="AP893" s="16">
        <v>0</v>
      </c>
      <c r="AQ893" s="16">
        <v>0</v>
      </c>
      <c r="AR893" s="16">
        <v>0</v>
      </c>
      <c r="AS893" s="16">
        <v>0</v>
      </c>
      <c r="AT893" s="15" t="s">
        <v>1641</v>
      </c>
      <c r="AU893" s="16">
        <v>2</v>
      </c>
      <c r="AV893" s="16">
        <v>0</v>
      </c>
      <c r="AW893" s="16">
        <v>0</v>
      </c>
      <c r="AX893" s="16">
        <v>0</v>
      </c>
      <c r="AY893" s="16">
        <v>0</v>
      </c>
      <c r="AZ893" s="16">
        <v>0</v>
      </c>
      <c r="BA893" s="16">
        <v>0</v>
      </c>
    </row>
    <row r="894" spans="1:53">
      <c r="A894" s="15" t="s">
        <v>1344</v>
      </c>
      <c r="B894" s="15" t="s">
        <v>1345</v>
      </c>
      <c r="C894" s="15" t="s">
        <v>1346</v>
      </c>
      <c r="D894" s="15" t="s">
        <v>1347</v>
      </c>
      <c r="E894" s="15" t="s">
        <v>1347</v>
      </c>
      <c r="F894" s="15" t="s">
        <v>1702</v>
      </c>
      <c r="G894" s="15" t="s">
        <v>1514</v>
      </c>
      <c r="H894" s="15" t="s">
        <v>1349</v>
      </c>
      <c r="I894" s="15" t="s">
        <v>1375</v>
      </c>
      <c r="J894" s="15" t="s">
        <v>1641</v>
      </c>
      <c r="K894" s="16">
        <v>2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0</v>
      </c>
      <c r="R894" s="16">
        <v>0</v>
      </c>
      <c r="S894" s="15" t="s">
        <v>1641</v>
      </c>
      <c r="T894" s="16">
        <v>2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5" t="s">
        <v>1641</v>
      </c>
      <c r="AC894" s="16">
        <v>2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5" t="s">
        <v>1641</v>
      </c>
      <c r="AL894" s="16">
        <v>2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0</v>
      </c>
      <c r="AS894" s="16">
        <v>0</v>
      </c>
      <c r="AT894" s="15" t="s">
        <v>1641</v>
      </c>
      <c r="AU894" s="16">
        <v>2</v>
      </c>
      <c r="AV894" s="16">
        <v>0</v>
      </c>
      <c r="AW894" s="16">
        <v>0</v>
      </c>
      <c r="AX894" s="16">
        <v>0</v>
      </c>
      <c r="AY894" s="16">
        <v>0</v>
      </c>
      <c r="AZ894" s="16">
        <v>0</v>
      </c>
      <c r="BA894" s="16">
        <v>0</v>
      </c>
    </row>
    <row r="895" spans="1:53">
      <c r="A895" s="15" t="s">
        <v>1344</v>
      </c>
      <c r="B895" s="15" t="s">
        <v>1345</v>
      </c>
      <c r="C895" s="15" t="s">
        <v>1346</v>
      </c>
      <c r="D895" s="15" t="s">
        <v>1347</v>
      </c>
      <c r="E895" s="15" t="s">
        <v>1347</v>
      </c>
      <c r="F895" s="15" t="s">
        <v>1702</v>
      </c>
      <c r="G895" s="15" t="s">
        <v>1995</v>
      </c>
      <c r="H895" s="15" t="s">
        <v>1349</v>
      </c>
      <c r="I895" s="15" t="s">
        <v>1373</v>
      </c>
      <c r="J895" s="15" t="s">
        <v>1641</v>
      </c>
      <c r="K895" s="16">
        <v>2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6">
        <v>0</v>
      </c>
      <c r="R895" s="16">
        <v>0</v>
      </c>
      <c r="S895" s="15" t="s">
        <v>1641</v>
      </c>
      <c r="T895" s="16">
        <v>2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5" t="s">
        <v>1641</v>
      </c>
      <c r="AC895" s="16">
        <v>2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5" t="s">
        <v>1641</v>
      </c>
      <c r="AL895" s="16">
        <v>2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0</v>
      </c>
      <c r="AS895" s="16">
        <v>0</v>
      </c>
      <c r="AT895" s="15" t="s">
        <v>1641</v>
      </c>
      <c r="AU895" s="16">
        <v>2</v>
      </c>
      <c r="AV895" s="16">
        <v>0</v>
      </c>
      <c r="AW895" s="16">
        <v>0</v>
      </c>
      <c r="AX895" s="16">
        <v>0</v>
      </c>
      <c r="AY895" s="16">
        <v>0</v>
      </c>
      <c r="AZ895" s="16">
        <v>0</v>
      </c>
      <c r="BA895" s="16">
        <v>0</v>
      </c>
    </row>
    <row r="896" spans="1:53">
      <c r="A896" s="15" t="s">
        <v>1344</v>
      </c>
      <c r="B896" s="15" t="s">
        <v>1345</v>
      </c>
      <c r="C896" s="15" t="s">
        <v>1346</v>
      </c>
      <c r="D896" s="15" t="s">
        <v>1347</v>
      </c>
      <c r="E896" s="15" t="s">
        <v>1347</v>
      </c>
      <c r="F896" s="15" t="s">
        <v>1702</v>
      </c>
      <c r="G896" s="15" t="s">
        <v>1996</v>
      </c>
      <c r="H896" s="15" t="s">
        <v>1349</v>
      </c>
      <c r="I896" s="15" t="s">
        <v>1375</v>
      </c>
      <c r="J896" s="15" t="s">
        <v>1641</v>
      </c>
      <c r="K896" s="16">
        <v>1</v>
      </c>
      <c r="L896" s="16">
        <v>0</v>
      </c>
      <c r="M896" s="16">
        <v>0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  <c r="S896" s="15" t="s">
        <v>1641</v>
      </c>
      <c r="T896" s="16">
        <v>1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5" t="s">
        <v>1641</v>
      </c>
      <c r="AC896" s="16">
        <v>1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5" t="s">
        <v>1641</v>
      </c>
      <c r="AL896" s="16">
        <v>1</v>
      </c>
      <c r="AM896" s="16">
        <v>0</v>
      </c>
      <c r="AN896" s="16">
        <v>0</v>
      </c>
      <c r="AO896" s="16">
        <v>0</v>
      </c>
      <c r="AP896" s="16">
        <v>0</v>
      </c>
      <c r="AQ896" s="16">
        <v>0</v>
      </c>
      <c r="AR896" s="16">
        <v>0</v>
      </c>
      <c r="AS896" s="16">
        <v>0</v>
      </c>
      <c r="AT896" s="15" t="s">
        <v>1641</v>
      </c>
      <c r="AU896" s="16">
        <v>1</v>
      </c>
      <c r="AV896" s="16">
        <v>0</v>
      </c>
      <c r="AW896" s="16">
        <v>0</v>
      </c>
      <c r="AX896" s="16">
        <v>0</v>
      </c>
      <c r="AY896" s="16">
        <v>0</v>
      </c>
      <c r="AZ896" s="16">
        <v>0</v>
      </c>
      <c r="BA896" s="16">
        <v>0</v>
      </c>
    </row>
    <row r="897" spans="1:53">
      <c r="A897" s="15" t="s">
        <v>1344</v>
      </c>
      <c r="B897" s="15" t="s">
        <v>1345</v>
      </c>
      <c r="C897" s="15" t="s">
        <v>1346</v>
      </c>
      <c r="D897" s="15" t="s">
        <v>1347</v>
      </c>
      <c r="E897" s="15" t="s">
        <v>1347</v>
      </c>
      <c r="F897" s="15" t="s">
        <v>1702</v>
      </c>
      <c r="G897" s="15" t="s">
        <v>1997</v>
      </c>
      <c r="H897" s="15" t="s">
        <v>1349</v>
      </c>
      <c r="I897" s="15" t="s">
        <v>1375</v>
      </c>
      <c r="J897" s="15" t="s">
        <v>1641</v>
      </c>
      <c r="K897" s="16">
        <v>1</v>
      </c>
      <c r="L897" s="16">
        <v>0</v>
      </c>
      <c r="M897" s="16">
        <v>0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5" t="s">
        <v>1641</v>
      </c>
      <c r="T897" s="16">
        <v>1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5" t="s">
        <v>1641</v>
      </c>
      <c r="AC897" s="16">
        <v>1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5" t="s">
        <v>1641</v>
      </c>
      <c r="AL897" s="16">
        <v>1</v>
      </c>
      <c r="AM897" s="16">
        <v>0</v>
      </c>
      <c r="AN897" s="16">
        <v>0</v>
      </c>
      <c r="AO897" s="16">
        <v>0</v>
      </c>
      <c r="AP897" s="16">
        <v>0</v>
      </c>
      <c r="AQ897" s="16">
        <v>0</v>
      </c>
      <c r="AR897" s="16">
        <v>0</v>
      </c>
      <c r="AS897" s="16">
        <v>0</v>
      </c>
      <c r="AT897" s="15" t="s">
        <v>1641</v>
      </c>
      <c r="AU897" s="16">
        <v>1</v>
      </c>
      <c r="AV897" s="16">
        <v>0</v>
      </c>
      <c r="AW897" s="16">
        <v>0</v>
      </c>
      <c r="AX897" s="16">
        <v>0</v>
      </c>
      <c r="AY897" s="16">
        <v>0</v>
      </c>
      <c r="AZ897" s="16">
        <v>0</v>
      </c>
      <c r="BA897" s="16">
        <v>0</v>
      </c>
    </row>
    <row r="898" spans="1:53">
      <c r="A898" s="15" t="s">
        <v>1344</v>
      </c>
      <c r="B898" s="15" t="s">
        <v>1345</v>
      </c>
      <c r="C898" s="15" t="s">
        <v>1346</v>
      </c>
      <c r="D898" s="15" t="s">
        <v>1347</v>
      </c>
      <c r="E898" s="15" t="s">
        <v>1347</v>
      </c>
      <c r="F898" s="15" t="s">
        <v>1702</v>
      </c>
      <c r="G898" s="15" t="s">
        <v>1998</v>
      </c>
      <c r="H898" s="15" t="s">
        <v>1349</v>
      </c>
      <c r="I898" s="15" t="s">
        <v>1371</v>
      </c>
      <c r="J898" s="15"/>
      <c r="K898" s="16">
        <v>30</v>
      </c>
      <c r="L898" s="16">
        <v>1095</v>
      </c>
      <c r="M898" s="16">
        <v>1106</v>
      </c>
      <c r="N898" s="16">
        <v>1111</v>
      </c>
      <c r="O898" s="16">
        <v>8714778</v>
      </c>
      <c r="P898" s="16">
        <v>2395414</v>
      </c>
      <c r="Q898" s="16">
        <v>148517</v>
      </c>
      <c r="R898" s="16">
        <v>607</v>
      </c>
      <c r="S898" s="15"/>
      <c r="T898" s="16">
        <v>30</v>
      </c>
      <c r="U898" s="16">
        <v>1176</v>
      </c>
      <c r="V898" s="16">
        <v>1175</v>
      </c>
      <c r="W898" s="16">
        <v>1148</v>
      </c>
      <c r="X898" s="16">
        <v>9879656</v>
      </c>
      <c r="Y898" s="16">
        <v>960341</v>
      </c>
      <c r="Z898" s="16">
        <v>59538</v>
      </c>
      <c r="AA898" s="16">
        <v>652</v>
      </c>
      <c r="AC898" s="16">
        <v>30</v>
      </c>
      <c r="AD898" s="16">
        <v>990</v>
      </c>
      <c r="AE898" s="16">
        <v>1087</v>
      </c>
      <c r="AF898" s="16">
        <v>1109</v>
      </c>
      <c r="AG898" s="16">
        <v>8053025</v>
      </c>
      <c r="AH898" s="16">
        <v>532836</v>
      </c>
      <c r="AI898" s="16">
        <v>33034</v>
      </c>
      <c r="AJ898" s="16">
        <v>583</v>
      </c>
      <c r="AL898" s="16">
        <v>30</v>
      </c>
      <c r="AM898" s="16">
        <v>1002</v>
      </c>
      <c r="AN898" s="16">
        <v>962</v>
      </c>
      <c r="AO898" s="16">
        <v>981</v>
      </c>
      <c r="AP898" s="16">
        <v>9199082</v>
      </c>
      <c r="AQ898" s="16">
        <v>500072</v>
      </c>
      <c r="AR898" s="16">
        <v>31003</v>
      </c>
      <c r="AS898" s="16">
        <v>721</v>
      </c>
      <c r="AU898" s="16">
        <v>30</v>
      </c>
      <c r="AV898" s="16">
        <v>1079</v>
      </c>
      <c r="AW898" s="16">
        <v>35846541</v>
      </c>
      <c r="AX898" s="16">
        <v>4388663</v>
      </c>
      <c r="AY898" s="16">
        <v>272092</v>
      </c>
      <c r="AZ898" s="16">
        <v>639</v>
      </c>
      <c r="BA898" s="16">
        <v>33237</v>
      </c>
    </row>
    <row r="899" spans="1:53">
      <c r="A899" s="15" t="s">
        <v>1344</v>
      </c>
      <c r="B899" s="15" t="s">
        <v>1345</v>
      </c>
      <c r="C899" s="15" t="s">
        <v>1346</v>
      </c>
      <c r="D899" s="15" t="s">
        <v>1347</v>
      </c>
      <c r="E899" s="15" t="s">
        <v>1347</v>
      </c>
      <c r="F899" s="15" t="s">
        <v>1702</v>
      </c>
      <c r="G899" s="15" t="s">
        <v>1999</v>
      </c>
      <c r="H899" s="15" t="s">
        <v>1349</v>
      </c>
      <c r="I899" s="15" t="s">
        <v>1373</v>
      </c>
      <c r="J899" s="15"/>
      <c r="K899" s="16">
        <v>30</v>
      </c>
      <c r="L899" s="16">
        <v>1095</v>
      </c>
      <c r="M899" s="16">
        <v>1106</v>
      </c>
      <c r="N899" s="16">
        <v>1111</v>
      </c>
      <c r="O899" s="16">
        <v>8714778</v>
      </c>
      <c r="P899" s="16">
        <v>2395414</v>
      </c>
      <c r="Q899" s="16">
        <v>148517</v>
      </c>
      <c r="R899" s="16">
        <v>607</v>
      </c>
      <c r="S899" s="15"/>
      <c r="T899" s="16">
        <v>30</v>
      </c>
      <c r="U899" s="16">
        <v>1176</v>
      </c>
      <c r="V899" s="16">
        <v>1175</v>
      </c>
      <c r="W899" s="16">
        <v>1148</v>
      </c>
      <c r="X899" s="16">
        <v>9879656</v>
      </c>
      <c r="Y899" s="16">
        <v>960341</v>
      </c>
      <c r="Z899" s="16">
        <v>59538</v>
      </c>
      <c r="AA899" s="16">
        <v>652</v>
      </c>
      <c r="AC899" s="16">
        <v>30</v>
      </c>
      <c r="AD899" s="16">
        <v>990</v>
      </c>
      <c r="AE899" s="16">
        <v>1087</v>
      </c>
      <c r="AF899" s="16">
        <v>1109</v>
      </c>
      <c r="AG899" s="16">
        <v>8053025</v>
      </c>
      <c r="AH899" s="16">
        <v>532836</v>
      </c>
      <c r="AI899" s="16">
        <v>33034</v>
      </c>
      <c r="AJ899" s="16">
        <v>583</v>
      </c>
      <c r="AL899" s="16">
        <v>30</v>
      </c>
      <c r="AM899" s="16">
        <v>1002</v>
      </c>
      <c r="AN899" s="16">
        <v>962</v>
      </c>
      <c r="AO899" s="16">
        <v>981</v>
      </c>
      <c r="AP899" s="16">
        <v>9199082</v>
      </c>
      <c r="AQ899" s="16">
        <v>500072</v>
      </c>
      <c r="AR899" s="16">
        <v>31003</v>
      </c>
      <c r="AS899" s="16">
        <v>721</v>
      </c>
      <c r="AU899" s="16">
        <v>30</v>
      </c>
      <c r="AV899" s="16">
        <v>1079</v>
      </c>
      <c r="AW899" s="16">
        <v>35846541</v>
      </c>
      <c r="AX899" s="16">
        <v>4388663</v>
      </c>
      <c r="AY899" s="16">
        <v>272092</v>
      </c>
      <c r="AZ899" s="16">
        <v>639</v>
      </c>
      <c r="BA899" s="16">
        <v>33237</v>
      </c>
    </row>
    <row r="900" spans="1:53">
      <c r="A900" s="15" t="s">
        <v>1344</v>
      </c>
      <c r="B900" s="15" t="s">
        <v>1345</v>
      </c>
      <c r="C900" s="15" t="s">
        <v>1346</v>
      </c>
      <c r="D900" s="15" t="s">
        <v>1347</v>
      </c>
      <c r="E900" s="15" t="s">
        <v>1347</v>
      </c>
      <c r="F900" s="15" t="s">
        <v>1702</v>
      </c>
      <c r="G900" s="15" t="s">
        <v>2000</v>
      </c>
      <c r="H900" s="15" t="s">
        <v>1349</v>
      </c>
      <c r="I900" s="15" t="s">
        <v>1375</v>
      </c>
      <c r="J900" s="15"/>
      <c r="K900" s="16">
        <v>30</v>
      </c>
      <c r="L900" s="16">
        <v>1095</v>
      </c>
      <c r="M900" s="16">
        <v>1106</v>
      </c>
      <c r="N900" s="16">
        <v>1111</v>
      </c>
      <c r="O900" s="16">
        <v>8714778</v>
      </c>
      <c r="P900" s="16">
        <v>2395414</v>
      </c>
      <c r="Q900" s="16">
        <v>148517</v>
      </c>
      <c r="R900" s="16">
        <v>607</v>
      </c>
      <c r="S900" s="15"/>
      <c r="T900" s="16">
        <v>30</v>
      </c>
      <c r="U900" s="16">
        <v>1176</v>
      </c>
      <c r="V900" s="16">
        <v>1175</v>
      </c>
      <c r="W900" s="16">
        <v>1148</v>
      </c>
      <c r="X900" s="16">
        <v>9879656</v>
      </c>
      <c r="Y900" s="16">
        <v>960341</v>
      </c>
      <c r="Z900" s="16">
        <v>59538</v>
      </c>
      <c r="AA900" s="16">
        <v>652</v>
      </c>
      <c r="AC900" s="16">
        <v>30</v>
      </c>
      <c r="AD900" s="16">
        <v>990</v>
      </c>
      <c r="AE900" s="16">
        <v>1087</v>
      </c>
      <c r="AF900" s="16">
        <v>1109</v>
      </c>
      <c r="AG900" s="16">
        <v>8053025</v>
      </c>
      <c r="AH900" s="16">
        <v>532836</v>
      </c>
      <c r="AI900" s="16">
        <v>33034</v>
      </c>
      <c r="AJ900" s="16">
        <v>583</v>
      </c>
      <c r="AL900" s="16">
        <v>30</v>
      </c>
      <c r="AM900" s="16">
        <v>1002</v>
      </c>
      <c r="AN900" s="16">
        <v>962</v>
      </c>
      <c r="AO900" s="16">
        <v>981</v>
      </c>
      <c r="AP900" s="16">
        <v>9199082</v>
      </c>
      <c r="AQ900" s="16">
        <v>500072</v>
      </c>
      <c r="AR900" s="16">
        <v>31003</v>
      </c>
      <c r="AS900" s="16">
        <v>721</v>
      </c>
      <c r="AU900" s="16">
        <v>30</v>
      </c>
      <c r="AV900" s="16">
        <v>1079</v>
      </c>
      <c r="AW900" s="16">
        <v>35846541</v>
      </c>
      <c r="AX900" s="16">
        <v>4388663</v>
      </c>
      <c r="AY900" s="16">
        <v>272092</v>
      </c>
      <c r="AZ900" s="16">
        <v>639</v>
      </c>
      <c r="BA900" s="16">
        <v>33237</v>
      </c>
    </row>
    <row r="901" spans="1:53">
      <c r="A901" s="15" t="s">
        <v>1344</v>
      </c>
      <c r="B901" s="15" t="s">
        <v>1345</v>
      </c>
      <c r="C901" s="15" t="s">
        <v>1346</v>
      </c>
      <c r="D901" s="15" t="s">
        <v>1347</v>
      </c>
      <c r="E901" s="15" t="s">
        <v>1347</v>
      </c>
      <c r="F901" s="15" t="s">
        <v>1702</v>
      </c>
      <c r="G901" s="15" t="s">
        <v>1517</v>
      </c>
      <c r="H901" s="15" t="s">
        <v>1349</v>
      </c>
      <c r="I901" s="15" t="s">
        <v>1371</v>
      </c>
      <c r="J901" s="15"/>
      <c r="K901" s="16">
        <v>120</v>
      </c>
      <c r="L901" s="16">
        <v>1654</v>
      </c>
      <c r="M901" s="16">
        <v>1663</v>
      </c>
      <c r="N901" s="16">
        <v>1675</v>
      </c>
      <c r="O901" s="16">
        <v>12824638</v>
      </c>
      <c r="P901" s="16">
        <v>2308838</v>
      </c>
      <c r="Q901" s="16">
        <v>142613</v>
      </c>
      <c r="R901" s="16">
        <v>593</v>
      </c>
      <c r="S901" s="15"/>
      <c r="T901" s="16">
        <v>116</v>
      </c>
      <c r="U901" s="16">
        <v>1654</v>
      </c>
      <c r="V901" s="16">
        <v>1657</v>
      </c>
      <c r="W901" s="16">
        <v>1619</v>
      </c>
      <c r="X901" s="16">
        <v>12336775</v>
      </c>
      <c r="Y901" s="16">
        <v>484471</v>
      </c>
      <c r="Z901" s="16">
        <v>29738</v>
      </c>
      <c r="AA901" s="16">
        <v>577</v>
      </c>
      <c r="AC901" s="16">
        <v>116</v>
      </c>
      <c r="AD901" s="16">
        <v>1517</v>
      </c>
      <c r="AE901" s="16">
        <v>1418</v>
      </c>
      <c r="AF901" s="16">
        <v>1527</v>
      </c>
      <c r="AG901" s="16">
        <v>10326909</v>
      </c>
      <c r="AH901" s="16">
        <v>140351</v>
      </c>
      <c r="AI901" s="16">
        <v>8386</v>
      </c>
      <c r="AJ901" s="16">
        <v>534</v>
      </c>
      <c r="AL901" s="16">
        <v>120</v>
      </c>
      <c r="AM901" s="16">
        <v>1612</v>
      </c>
      <c r="AN901" s="16">
        <v>1619</v>
      </c>
      <c r="AO901" s="16">
        <v>1564</v>
      </c>
      <c r="AP901" s="16">
        <v>12265667</v>
      </c>
      <c r="AQ901" s="16">
        <v>560917</v>
      </c>
      <c r="AR901" s="16">
        <v>34570</v>
      </c>
      <c r="AS901" s="16">
        <v>590</v>
      </c>
      <c r="AU901" s="16">
        <v>118</v>
      </c>
      <c r="AV901" s="16">
        <v>1598</v>
      </c>
      <c r="AW901" s="16">
        <v>47753989</v>
      </c>
      <c r="AX901" s="16">
        <v>3494577</v>
      </c>
      <c r="AY901" s="16">
        <v>215307</v>
      </c>
      <c r="AZ901" s="16">
        <v>575</v>
      </c>
      <c r="BA901" s="16">
        <v>29879</v>
      </c>
    </row>
    <row r="902" spans="1:53">
      <c r="A902" s="15" t="s">
        <v>1344</v>
      </c>
      <c r="B902" s="15" t="s">
        <v>1345</v>
      </c>
      <c r="C902" s="15" t="s">
        <v>1346</v>
      </c>
      <c r="D902" s="15" t="s">
        <v>1347</v>
      </c>
      <c r="E902" s="15" t="s">
        <v>1347</v>
      </c>
      <c r="F902" s="15" t="s">
        <v>1702</v>
      </c>
      <c r="G902" s="15" t="s">
        <v>1518</v>
      </c>
      <c r="H902" s="15" t="s">
        <v>1349</v>
      </c>
      <c r="I902" s="15" t="s">
        <v>1373</v>
      </c>
      <c r="J902" s="15"/>
      <c r="K902" s="16">
        <v>120</v>
      </c>
      <c r="L902" s="16">
        <v>1654</v>
      </c>
      <c r="M902" s="16">
        <v>1663</v>
      </c>
      <c r="N902" s="16">
        <v>1675</v>
      </c>
      <c r="O902" s="16">
        <v>12824638</v>
      </c>
      <c r="P902" s="16">
        <v>2308838</v>
      </c>
      <c r="Q902" s="16">
        <v>142613</v>
      </c>
      <c r="R902" s="16">
        <v>593</v>
      </c>
      <c r="S902" s="15"/>
      <c r="T902" s="16">
        <v>116</v>
      </c>
      <c r="U902" s="16">
        <v>1654</v>
      </c>
      <c r="V902" s="16">
        <v>1657</v>
      </c>
      <c r="W902" s="16">
        <v>1619</v>
      </c>
      <c r="X902" s="16">
        <v>12336775</v>
      </c>
      <c r="Y902" s="16">
        <v>484471</v>
      </c>
      <c r="Z902" s="16">
        <v>29738</v>
      </c>
      <c r="AA902" s="16">
        <v>577</v>
      </c>
      <c r="AC902" s="16">
        <v>116</v>
      </c>
      <c r="AD902" s="16">
        <v>1517</v>
      </c>
      <c r="AE902" s="16">
        <v>1418</v>
      </c>
      <c r="AF902" s="16">
        <v>1527</v>
      </c>
      <c r="AG902" s="16">
        <v>10326909</v>
      </c>
      <c r="AH902" s="16">
        <v>140351</v>
      </c>
      <c r="AI902" s="16">
        <v>8386</v>
      </c>
      <c r="AJ902" s="16">
        <v>534</v>
      </c>
      <c r="AL902" s="16">
        <v>120</v>
      </c>
      <c r="AM902" s="16">
        <v>1612</v>
      </c>
      <c r="AN902" s="16">
        <v>1619</v>
      </c>
      <c r="AO902" s="16">
        <v>1564</v>
      </c>
      <c r="AP902" s="16">
        <v>12265667</v>
      </c>
      <c r="AQ902" s="16">
        <v>560917</v>
      </c>
      <c r="AR902" s="16">
        <v>34570</v>
      </c>
      <c r="AS902" s="16">
        <v>590</v>
      </c>
      <c r="AU902" s="16">
        <v>118</v>
      </c>
      <c r="AV902" s="16">
        <v>1598</v>
      </c>
      <c r="AW902" s="16">
        <v>47753989</v>
      </c>
      <c r="AX902" s="16">
        <v>3494577</v>
      </c>
      <c r="AY902" s="16">
        <v>215307</v>
      </c>
      <c r="AZ902" s="16">
        <v>575</v>
      </c>
      <c r="BA902" s="16">
        <v>29879</v>
      </c>
    </row>
    <row r="903" spans="1:53">
      <c r="A903" s="15" t="s">
        <v>1344</v>
      </c>
      <c r="B903" s="15" t="s">
        <v>1345</v>
      </c>
      <c r="C903" s="15" t="s">
        <v>1346</v>
      </c>
      <c r="D903" s="15" t="s">
        <v>1347</v>
      </c>
      <c r="E903" s="15" t="s">
        <v>1347</v>
      </c>
      <c r="F903" s="15" t="s">
        <v>1702</v>
      </c>
      <c r="G903" s="15" t="s">
        <v>1519</v>
      </c>
      <c r="H903" s="15" t="s">
        <v>1349</v>
      </c>
      <c r="I903" s="15" t="s">
        <v>1375</v>
      </c>
      <c r="J903" s="15"/>
      <c r="K903" s="16">
        <v>120</v>
      </c>
      <c r="L903" s="16">
        <v>1654</v>
      </c>
      <c r="M903" s="16">
        <v>1663</v>
      </c>
      <c r="N903" s="16">
        <v>1675</v>
      </c>
      <c r="O903" s="16">
        <v>12824638</v>
      </c>
      <c r="P903" s="16">
        <v>2308838</v>
      </c>
      <c r="Q903" s="16">
        <v>142613</v>
      </c>
      <c r="R903" s="16">
        <v>593</v>
      </c>
      <c r="S903" s="15"/>
      <c r="T903" s="16">
        <v>116</v>
      </c>
      <c r="U903" s="16">
        <v>1654</v>
      </c>
      <c r="V903" s="16">
        <v>1657</v>
      </c>
      <c r="W903" s="16">
        <v>1619</v>
      </c>
      <c r="X903" s="16">
        <v>12336775</v>
      </c>
      <c r="Y903" s="16">
        <v>484471</v>
      </c>
      <c r="Z903" s="16">
        <v>29738</v>
      </c>
      <c r="AA903" s="16">
        <v>577</v>
      </c>
      <c r="AC903" s="16">
        <v>116</v>
      </c>
      <c r="AD903" s="16">
        <v>1517</v>
      </c>
      <c r="AE903" s="16">
        <v>1418</v>
      </c>
      <c r="AF903" s="16">
        <v>1527</v>
      </c>
      <c r="AG903" s="16">
        <v>10326909</v>
      </c>
      <c r="AH903" s="16">
        <v>140351</v>
      </c>
      <c r="AI903" s="16">
        <v>8386</v>
      </c>
      <c r="AJ903" s="16">
        <v>534</v>
      </c>
      <c r="AL903" s="16">
        <v>120</v>
      </c>
      <c r="AM903" s="16">
        <v>1612</v>
      </c>
      <c r="AN903" s="16">
        <v>1619</v>
      </c>
      <c r="AO903" s="16">
        <v>1564</v>
      </c>
      <c r="AP903" s="16">
        <v>12265667</v>
      </c>
      <c r="AQ903" s="16">
        <v>560917</v>
      </c>
      <c r="AR903" s="16">
        <v>34570</v>
      </c>
      <c r="AS903" s="16">
        <v>590</v>
      </c>
      <c r="AU903" s="16">
        <v>118</v>
      </c>
      <c r="AV903" s="16">
        <v>1598</v>
      </c>
      <c r="AW903" s="16">
        <v>47753989</v>
      </c>
      <c r="AX903" s="16">
        <v>3494577</v>
      </c>
      <c r="AY903" s="16">
        <v>215307</v>
      </c>
      <c r="AZ903" s="16">
        <v>575</v>
      </c>
      <c r="BA903" s="16">
        <v>29879</v>
      </c>
    </row>
    <row r="904" spans="1:53">
      <c r="A904" s="15" t="s">
        <v>1344</v>
      </c>
      <c r="B904" s="15" t="s">
        <v>1345</v>
      </c>
      <c r="C904" s="15" t="s">
        <v>1346</v>
      </c>
      <c r="D904" s="15" t="s">
        <v>1347</v>
      </c>
      <c r="E904" s="15" t="s">
        <v>1347</v>
      </c>
      <c r="F904" s="15" t="s">
        <v>1702</v>
      </c>
      <c r="G904" s="15" t="s">
        <v>1520</v>
      </c>
      <c r="H904" s="15" t="s">
        <v>1349</v>
      </c>
      <c r="I904" s="15" t="s">
        <v>1367</v>
      </c>
      <c r="J904" s="15"/>
      <c r="K904" s="16">
        <v>300</v>
      </c>
      <c r="L904" s="16">
        <v>61183</v>
      </c>
      <c r="M904" s="16">
        <v>62641</v>
      </c>
      <c r="N904" s="16">
        <v>62355</v>
      </c>
      <c r="O904" s="16">
        <v>469912794</v>
      </c>
      <c r="P904" s="16">
        <v>125243229</v>
      </c>
      <c r="Q904" s="16">
        <v>6749387</v>
      </c>
      <c r="R904" s="16">
        <v>582</v>
      </c>
      <c r="S904" s="15"/>
      <c r="T904" s="16">
        <v>302</v>
      </c>
      <c r="U904" s="16">
        <v>63188</v>
      </c>
      <c r="V904" s="16">
        <v>64843</v>
      </c>
      <c r="W904" s="16">
        <v>66227</v>
      </c>
      <c r="X904" s="16">
        <v>466829137</v>
      </c>
      <c r="Y904" s="16">
        <v>32275680</v>
      </c>
      <c r="Z904" s="16">
        <v>1719498</v>
      </c>
      <c r="AA904" s="16">
        <v>555</v>
      </c>
      <c r="AC904" s="16">
        <v>302</v>
      </c>
      <c r="AD904" s="16">
        <v>68223</v>
      </c>
      <c r="AE904" s="16">
        <v>69457</v>
      </c>
      <c r="AF904" s="16">
        <v>65768</v>
      </c>
      <c r="AG904" s="16">
        <v>508733001</v>
      </c>
      <c r="AH904" s="16">
        <v>18328554</v>
      </c>
      <c r="AI904" s="16">
        <v>957910</v>
      </c>
      <c r="AJ904" s="16">
        <v>577</v>
      </c>
      <c r="AL904" s="16">
        <v>302</v>
      </c>
      <c r="AM904" s="16">
        <v>64321</v>
      </c>
      <c r="AN904" s="16">
        <v>62767</v>
      </c>
      <c r="AO904" s="16">
        <v>62433</v>
      </c>
      <c r="AP904" s="16">
        <v>508550741</v>
      </c>
      <c r="AQ904" s="16">
        <v>14572988</v>
      </c>
      <c r="AR904" s="16">
        <v>767788</v>
      </c>
      <c r="AS904" s="16">
        <v>619</v>
      </c>
      <c r="AU904" s="16">
        <v>302</v>
      </c>
      <c r="AV904" s="16">
        <v>64451</v>
      </c>
      <c r="AW904" s="16">
        <v>1954025673</v>
      </c>
      <c r="AX904" s="16">
        <v>190420451</v>
      </c>
      <c r="AY904" s="16">
        <v>10194583</v>
      </c>
      <c r="AZ904" s="16">
        <v>583</v>
      </c>
      <c r="BA904" s="16">
        <v>30318</v>
      </c>
    </row>
    <row r="905" spans="1:53">
      <c r="A905" s="15" t="s">
        <v>1344</v>
      </c>
      <c r="B905" s="15" t="s">
        <v>1345</v>
      </c>
      <c r="C905" s="15" t="s">
        <v>1346</v>
      </c>
      <c r="D905" s="15" t="s">
        <v>1347</v>
      </c>
      <c r="E905" s="15" t="s">
        <v>1347</v>
      </c>
      <c r="F905" s="15" t="s">
        <v>1702</v>
      </c>
      <c r="G905" s="15" t="s">
        <v>1686</v>
      </c>
      <c r="H905" s="15" t="s">
        <v>1349</v>
      </c>
      <c r="I905" s="15" t="s">
        <v>1369</v>
      </c>
      <c r="J905" s="15"/>
      <c r="K905" s="16">
        <v>51</v>
      </c>
      <c r="L905" s="16">
        <v>1276</v>
      </c>
      <c r="M905" s="16">
        <v>1369</v>
      </c>
      <c r="N905" s="16">
        <v>1435</v>
      </c>
      <c r="O905" s="16">
        <v>7763522</v>
      </c>
      <c r="P905" s="16">
        <v>869441</v>
      </c>
      <c r="Q905" s="16">
        <v>43633</v>
      </c>
      <c r="R905" s="16">
        <v>439</v>
      </c>
      <c r="S905" s="15"/>
      <c r="T905" s="16">
        <v>51</v>
      </c>
      <c r="U905" s="16">
        <v>1683</v>
      </c>
      <c r="V905" s="16">
        <v>2061</v>
      </c>
      <c r="W905" s="16">
        <v>2228</v>
      </c>
      <c r="X905" s="16">
        <v>9727177</v>
      </c>
      <c r="Y905" s="16">
        <v>767012</v>
      </c>
      <c r="Z905" s="16">
        <v>39622</v>
      </c>
      <c r="AA905" s="16">
        <v>376</v>
      </c>
      <c r="AC905" s="16">
        <v>51</v>
      </c>
      <c r="AD905" s="16">
        <v>2604</v>
      </c>
      <c r="AE905" s="16">
        <v>3322</v>
      </c>
      <c r="AF905" s="16">
        <v>2154</v>
      </c>
      <c r="AG905" s="16">
        <v>12836844</v>
      </c>
      <c r="AH905" s="16">
        <v>1884447</v>
      </c>
      <c r="AI905" s="16">
        <v>105876</v>
      </c>
      <c r="AJ905" s="16">
        <v>367</v>
      </c>
      <c r="AL905" s="16">
        <v>51</v>
      </c>
      <c r="AM905" s="16">
        <v>2269</v>
      </c>
      <c r="AN905" s="16">
        <v>1397</v>
      </c>
      <c r="AO905" s="16">
        <v>1206</v>
      </c>
      <c r="AP905" s="16">
        <v>9893125</v>
      </c>
      <c r="AQ905" s="16">
        <v>211942</v>
      </c>
      <c r="AR905" s="16">
        <v>10684</v>
      </c>
      <c r="AS905" s="16">
        <v>469</v>
      </c>
      <c r="AU905" s="16">
        <v>51</v>
      </c>
      <c r="AV905" s="16">
        <v>1917</v>
      </c>
      <c r="AW905" s="16">
        <v>40220668</v>
      </c>
      <c r="AX905" s="16">
        <v>3732842</v>
      </c>
      <c r="AY905" s="16">
        <v>199815</v>
      </c>
      <c r="AZ905" s="16">
        <v>403</v>
      </c>
      <c r="BA905" s="16">
        <v>20981</v>
      </c>
    </row>
    <row r="906" spans="1:53">
      <c r="A906" s="15" t="s">
        <v>1344</v>
      </c>
      <c r="B906" s="15" t="s">
        <v>1345</v>
      </c>
      <c r="C906" s="15" t="s">
        <v>1346</v>
      </c>
      <c r="D906" s="15" t="s">
        <v>1347</v>
      </c>
      <c r="E906" s="15" t="s">
        <v>1347</v>
      </c>
      <c r="F906" s="15" t="s">
        <v>1702</v>
      </c>
      <c r="G906" s="15" t="s">
        <v>1687</v>
      </c>
      <c r="H906" s="15" t="s">
        <v>1349</v>
      </c>
      <c r="I906" s="15" t="s">
        <v>1371</v>
      </c>
      <c r="J906" s="15" t="s">
        <v>1641</v>
      </c>
      <c r="K906" s="16">
        <v>4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5"/>
      <c r="T906" s="16">
        <v>4</v>
      </c>
      <c r="U906" s="16">
        <v>197</v>
      </c>
      <c r="V906" s="16">
        <v>203</v>
      </c>
      <c r="W906" s="16">
        <v>213</v>
      </c>
      <c r="X906" s="16">
        <v>767166</v>
      </c>
      <c r="Y906" s="16">
        <v>93978</v>
      </c>
      <c r="Z906" s="16">
        <v>3195</v>
      </c>
      <c r="AA906" s="16">
        <v>289</v>
      </c>
      <c r="AB906" s="15" t="s">
        <v>1641</v>
      </c>
      <c r="AC906" s="16">
        <v>4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L906" s="16">
        <v>4</v>
      </c>
      <c r="AM906" s="16">
        <v>988</v>
      </c>
      <c r="AN906" s="16">
        <v>188</v>
      </c>
      <c r="AO906" s="16">
        <v>159</v>
      </c>
      <c r="AP906" s="16">
        <v>1892432</v>
      </c>
      <c r="AQ906" s="16">
        <v>53808</v>
      </c>
      <c r="AR906" s="16">
        <v>1829</v>
      </c>
      <c r="AS906" s="16">
        <v>327</v>
      </c>
      <c r="AU906" s="16">
        <v>4</v>
      </c>
      <c r="AV906" s="16">
        <v>255</v>
      </c>
      <c r="AW906" s="16">
        <v>4394443</v>
      </c>
      <c r="AX906" s="16">
        <v>378666</v>
      </c>
      <c r="AY906" s="16">
        <v>12873</v>
      </c>
      <c r="AZ906" s="16">
        <v>331</v>
      </c>
      <c r="BA906" s="16">
        <v>17205</v>
      </c>
    </row>
    <row r="907" spans="1:53">
      <c r="A907" s="15" t="s">
        <v>1344</v>
      </c>
      <c r="B907" s="15" t="s">
        <v>1345</v>
      </c>
      <c r="C907" s="15" t="s">
        <v>1346</v>
      </c>
      <c r="D907" s="15" t="s">
        <v>1347</v>
      </c>
      <c r="E907" s="15" t="s">
        <v>1347</v>
      </c>
      <c r="F907" s="15" t="s">
        <v>1702</v>
      </c>
      <c r="G907" s="15" t="s">
        <v>1688</v>
      </c>
      <c r="H907" s="15" t="s">
        <v>1349</v>
      </c>
      <c r="I907" s="15" t="s">
        <v>1373</v>
      </c>
      <c r="J907" s="15" t="s">
        <v>1641</v>
      </c>
      <c r="K907" s="16">
        <v>4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5"/>
      <c r="T907" s="16">
        <v>4</v>
      </c>
      <c r="U907" s="16">
        <v>197</v>
      </c>
      <c r="V907" s="16">
        <v>203</v>
      </c>
      <c r="W907" s="16">
        <v>213</v>
      </c>
      <c r="X907" s="16">
        <v>767166</v>
      </c>
      <c r="Y907" s="16">
        <v>93978</v>
      </c>
      <c r="Z907" s="16">
        <v>3195</v>
      </c>
      <c r="AA907" s="16">
        <v>289</v>
      </c>
      <c r="AB907" s="15" t="s">
        <v>1641</v>
      </c>
      <c r="AC907" s="16">
        <v>4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L907" s="16">
        <v>4</v>
      </c>
      <c r="AM907" s="16">
        <v>988</v>
      </c>
      <c r="AN907" s="16">
        <v>188</v>
      </c>
      <c r="AO907" s="16">
        <v>159</v>
      </c>
      <c r="AP907" s="16">
        <v>1892432</v>
      </c>
      <c r="AQ907" s="16">
        <v>53808</v>
      </c>
      <c r="AR907" s="16">
        <v>1829</v>
      </c>
      <c r="AS907" s="16">
        <v>327</v>
      </c>
      <c r="AU907" s="16">
        <v>4</v>
      </c>
      <c r="AV907" s="16">
        <v>255</v>
      </c>
      <c r="AW907" s="16">
        <v>4394443</v>
      </c>
      <c r="AX907" s="16">
        <v>378666</v>
      </c>
      <c r="AY907" s="16">
        <v>12873</v>
      </c>
      <c r="AZ907" s="16">
        <v>331</v>
      </c>
      <c r="BA907" s="16">
        <v>17205</v>
      </c>
    </row>
    <row r="908" spans="1:53">
      <c r="A908" s="15" t="s">
        <v>1344</v>
      </c>
      <c r="B908" s="15" t="s">
        <v>1345</v>
      </c>
      <c r="C908" s="15" t="s">
        <v>1346</v>
      </c>
      <c r="D908" s="15" t="s">
        <v>1347</v>
      </c>
      <c r="E908" s="15" t="s">
        <v>1347</v>
      </c>
      <c r="F908" s="15" t="s">
        <v>1702</v>
      </c>
      <c r="G908" s="15" t="s">
        <v>2001</v>
      </c>
      <c r="H908" s="15" t="s">
        <v>1349</v>
      </c>
      <c r="I908" s="15" t="s">
        <v>1375</v>
      </c>
      <c r="J908" s="15" t="s">
        <v>1641</v>
      </c>
      <c r="K908" s="16">
        <v>1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6">
        <v>0</v>
      </c>
      <c r="R908" s="16">
        <v>0</v>
      </c>
      <c r="S908" s="15" t="s">
        <v>1641</v>
      </c>
      <c r="T908" s="16">
        <v>1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5" t="s">
        <v>1641</v>
      </c>
      <c r="AC908" s="16">
        <v>1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5" t="s">
        <v>1641</v>
      </c>
      <c r="AL908" s="16">
        <v>1</v>
      </c>
      <c r="AM908" s="16">
        <v>0</v>
      </c>
      <c r="AN908" s="16">
        <v>0</v>
      </c>
      <c r="AO908" s="16">
        <v>0</v>
      </c>
      <c r="AP908" s="16">
        <v>0</v>
      </c>
      <c r="AQ908" s="16">
        <v>0</v>
      </c>
      <c r="AR908" s="16">
        <v>0</v>
      </c>
      <c r="AS908" s="16">
        <v>0</v>
      </c>
      <c r="AT908" s="15" t="s">
        <v>1641</v>
      </c>
      <c r="AU908" s="16">
        <v>1</v>
      </c>
      <c r="AV908" s="16">
        <v>0</v>
      </c>
      <c r="AW908" s="16">
        <v>0</v>
      </c>
      <c r="AX908" s="16">
        <v>0</v>
      </c>
      <c r="AY908" s="16">
        <v>0</v>
      </c>
      <c r="AZ908" s="16">
        <v>0</v>
      </c>
      <c r="BA908" s="16">
        <v>0</v>
      </c>
    </row>
    <row r="909" spans="1:53">
      <c r="A909" s="15" t="s">
        <v>1344</v>
      </c>
      <c r="B909" s="15" t="s">
        <v>1345</v>
      </c>
      <c r="C909" s="15" t="s">
        <v>1346</v>
      </c>
      <c r="D909" s="15" t="s">
        <v>1347</v>
      </c>
      <c r="E909" s="15" t="s">
        <v>1347</v>
      </c>
      <c r="F909" s="15" t="s">
        <v>1702</v>
      </c>
      <c r="G909" s="15" t="s">
        <v>1689</v>
      </c>
      <c r="H909" s="15" t="s">
        <v>1349</v>
      </c>
      <c r="I909" s="15" t="s">
        <v>1375</v>
      </c>
      <c r="J909" s="15" t="s">
        <v>1641</v>
      </c>
      <c r="K909" s="16">
        <v>3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5" t="s">
        <v>1641</v>
      </c>
      <c r="T909" s="16">
        <v>3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5" t="s">
        <v>1641</v>
      </c>
      <c r="AC909" s="16">
        <v>3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5" t="s">
        <v>1641</v>
      </c>
      <c r="AL909" s="16">
        <v>3</v>
      </c>
      <c r="AM909" s="16">
        <v>0</v>
      </c>
      <c r="AN909" s="16">
        <v>0</v>
      </c>
      <c r="AO909" s="16">
        <v>0</v>
      </c>
      <c r="AP909" s="16">
        <v>0</v>
      </c>
      <c r="AQ909" s="16">
        <v>0</v>
      </c>
      <c r="AR909" s="16">
        <v>0</v>
      </c>
      <c r="AS909" s="16">
        <v>0</v>
      </c>
      <c r="AT909" s="15" t="s">
        <v>1641</v>
      </c>
      <c r="AU909" s="16">
        <v>3</v>
      </c>
      <c r="AV909" s="16">
        <v>0</v>
      </c>
      <c r="AW909" s="16">
        <v>0</v>
      </c>
      <c r="AX909" s="16">
        <v>0</v>
      </c>
      <c r="AY909" s="16">
        <v>0</v>
      </c>
      <c r="AZ909" s="16">
        <v>0</v>
      </c>
      <c r="BA909" s="16">
        <v>0</v>
      </c>
    </row>
    <row r="910" spans="1:53">
      <c r="A910" s="15" t="s">
        <v>1344</v>
      </c>
      <c r="B910" s="15" t="s">
        <v>1345</v>
      </c>
      <c r="C910" s="15" t="s">
        <v>1346</v>
      </c>
      <c r="D910" s="15" t="s">
        <v>1347</v>
      </c>
      <c r="E910" s="15" t="s">
        <v>1347</v>
      </c>
      <c r="F910" s="15" t="s">
        <v>1702</v>
      </c>
      <c r="G910" s="15" t="s">
        <v>1690</v>
      </c>
      <c r="H910" s="15" t="s">
        <v>1349</v>
      </c>
      <c r="I910" s="15" t="s">
        <v>1371</v>
      </c>
      <c r="J910" s="15" t="s">
        <v>1641</v>
      </c>
      <c r="K910" s="16">
        <v>47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16">
        <v>0</v>
      </c>
      <c r="S910" s="15"/>
      <c r="T910" s="16">
        <v>47</v>
      </c>
      <c r="U910" s="16">
        <v>1486</v>
      </c>
      <c r="V910" s="16">
        <v>1858</v>
      </c>
      <c r="W910" s="16">
        <v>2015</v>
      </c>
      <c r="X910" s="16">
        <v>8960011</v>
      </c>
      <c r="Y910" s="16">
        <v>673034</v>
      </c>
      <c r="Z910" s="16">
        <v>36427</v>
      </c>
      <c r="AA910" s="16">
        <v>386</v>
      </c>
      <c r="AB910" s="15" t="s">
        <v>1641</v>
      </c>
      <c r="AC910" s="16">
        <v>47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0</v>
      </c>
      <c r="AL910" s="16">
        <v>47</v>
      </c>
      <c r="AM910" s="16">
        <v>1281</v>
      </c>
      <c r="AN910" s="16">
        <v>1209</v>
      </c>
      <c r="AO910" s="16">
        <v>1047</v>
      </c>
      <c r="AP910" s="16">
        <v>8000693</v>
      </c>
      <c r="AQ910" s="16">
        <v>158134</v>
      </c>
      <c r="AR910" s="16">
        <v>8855</v>
      </c>
      <c r="AS910" s="16">
        <v>522</v>
      </c>
      <c r="AU910" s="16">
        <v>47</v>
      </c>
      <c r="AV910" s="16">
        <v>1662</v>
      </c>
      <c r="AW910" s="16">
        <v>35826225</v>
      </c>
      <c r="AX910" s="16">
        <v>3354176</v>
      </c>
      <c r="AY910" s="16">
        <v>186942</v>
      </c>
      <c r="AZ910" s="16">
        <v>415</v>
      </c>
      <c r="BA910" s="16">
        <v>21561</v>
      </c>
    </row>
    <row r="911" spans="1:53">
      <c r="A911" s="15" t="s">
        <v>1344</v>
      </c>
      <c r="B911" s="15" t="s">
        <v>1345</v>
      </c>
      <c r="C911" s="15" t="s">
        <v>1346</v>
      </c>
      <c r="D911" s="15" t="s">
        <v>1347</v>
      </c>
      <c r="E911" s="15" t="s">
        <v>1347</v>
      </c>
      <c r="F911" s="15" t="s">
        <v>1702</v>
      </c>
      <c r="G911" s="15" t="s">
        <v>1691</v>
      </c>
      <c r="H911" s="15" t="s">
        <v>1349</v>
      </c>
      <c r="I911" s="15" t="s">
        <v>1373</v>
      </c>
      <c r="J911" s="15"/>
      <c r="K911" s="16">
        <v>42</v>
      </c>
      <c r="L911" s="16">
        <v>971</v>
      </c>
      <c r="M911" s="16">
        <v>1038</v>
      </c>
      <c r="N911" s="16">
        <v>1119</v>
      </c>
      <c r="O911" s="16">
        <v>5986896</v>
      </c>
      <c r="P911" s="16">
        <v>746272</v>
      </c>
      <c r="Q911" s="16">
        <v>39446</v>
      </c>
      <c r="R911" s="16">
        <v>442</v>
      </c>
      <c r="S911" s="15"/>
      <c r="T911" s="16">
        <v>42</v>
      </c>
      <c r="U911" s="16">
        <v>1305</v>
      </c>
      <c r="V911" s="16">
        <v>1555</v>
      </c>
      <c r="W911" s="16">
        <v>1817</v>
      </c>
      <c r="X911" s="16">
        <v>7803955</v>
      </c>
      <c r="Y911" s="16">
        <v>673034</v>
      </c>
      <c r="Z911" s="16">
        <v>36427</v>
      </c>
      <c r="AA911" s="16">
        <v>385</v>
      </c>
      <c r="AC911" s="16">
        <v>42</v>
      </c>
      <c r="AD911" s="16">
        <v>2173</v>
      </c>
      <c r="AE911" s="16">
        <v>2972</v>
      </c>
      <c r="AF911" s="16">
        <v>1532</v>
      </c>
      <c r="AG911" s="16">
        <v>10620340</v>
      </c>
      <c r="AH911" s="16">
        <v>1776736</v>
      </c>
      <c r="AI911" s="16">
        <v>102214</v>
      </c>
      <c r="AJ911" s="16">
        <v>367</v>
      </c>
      <c r="AL911" s="16">
        <v>42</v>
      </c>
      <c r="AM911" s="16">
        <v>1119</v>
      </c>
      <c r="AN911" s="16">
        <v>1030</v>
      </c>
      <c r="AO911" s="16">
        <v>875</v>
      </c>
      <c r="AP911" s="16">
        <v>7072949</v>
      </c>
      <c r="AQ911" s="16">
        <v>158134</v>
      </c>
      <c r="AR911" s="16">
        <v>8855</v>
      </c>
      <c r="AS911" s="16">
        <v>540</v>
      </c>
      <c r="AU911" s="16">
        <v>42</v>
      </c>
      <c r="AV911" s="16">
        <v>1459</v>
      </c>
      <c r="AW911" s="16">
        <v>31484140</v>
      </c>
      <c r="AX911" s="16">
        <v>3354176</v>
      </c>
      <c r="AY911" s="16">
        <v>186942</v>
      </c>
      <c r="AZ911" s="16">
        <v>415</v>
      </c>
      <c r="BA911" s="16">
        <v>21582</v>
      </c>
    </row>
    <row r="912" spans="1:53">
      <c r="A912" s="15" t="s">
        <v>1344</v>
      </c>
      <c r="B912" s="15" t="s">
        <v>1345</v>
      </c>
      <c r="C912" s="15" t="s">
        <v>1346</v>
      </c>
      <c r="D912" s="15" t="s">
        <v>1347</v>
      </c>
      <c r="E912" s="15" t="s">
        <v>1347</v>
      </c>
      <c r="F912" s="15" t="s">
        <v>1702</v>
      </c>
      <c r="G912" s="15" t="s">
        <v>1692</v>
      </c>
      <c r="H912" s="15" t="s">
        <v>1349</v>
      </c>
      <c r="I912" s="15" t="s">
        <v>1375</v>
      </c>
      <c r="J912" s="15"/>
      <c r="K912" s="16">
        <v>42</v>
      </c>
      <c r="L912" s="16">
        <v>971</v>
      </c>
      <c r="M912" s="16">
        <v>1038</v>
      </c>
      <c r="N912" s="16">
        <v>1119</v>
      </c>
      <c r="O912" s="16">
        <v>5986896</v>
      </c>
      <c r="P912" s="16">
        <v>746272</v>
      </c>
      <c r="Q912" s="16">
        <v>39446</v>
      </c>
      <c r="R912" s="16">
        <v>442</v>
      </c>
      <c r="S912" s="15"/>
      <c r="T912" s="16">
        <v>42</v>
      </c>
      <c r="U912" s="16">
        <v>1305</v>
      </c>
      <c r="V912" s="16">
        <v>1555</v>
      </c>
      <c r="W912" s="16">
        <v>1817</v>
      </c>
      <c r="X912" s="16">
        <v>7803955</v>
      </c>
      <c r="Y912" s="16">
        <v>673034</v>
      </c>
      <c r="Z912" s="16">
        <v>36427</v>
      </c>
      <c r="AA912" s="16">
        <v>385</v>
      </c>
      <c r="AC912" s="16">
        <v>42</v>
      </c>
      <c r="AD912" s="16">
        <v>2173</v>
      </c>
      <c r="AE912" s="16">
        <v>2972</v>
      </c>
      <c r="AF912" s="16">
        <v>1532</v>
      </c>
      <c r="AG912" s="16">
        <v>10620340</v>
      </c>
      <c r="AH912" s="16">
        <v>1776736</v>
      </c>
      <c r="AI912" s="16">
        <v>102214</v>
      </c>
      <c r="AJ912" s="16">
        <v>367</v>
      </c>
      <c r="AL912" s="16">
        <v>42</v>
      </c>
      <c r="AM912" s="16">
        <v>1119</v>
      </c>
      <c r="AN912" s="16">
        <v>1030</v>
      </c>
      <c r="AO912" s="16">
        <v>875</v>
      </c>
      <c r="AP912" s="16">
        <v>7072949</v>
      </c>
      <c r="AQ912" s="16">
        <v>158134</v>
      </c>
      <c r="AR912" s="16">
        <v>8855</v>
      </c>
      <c r="AS912" s="16">
        <v>540</v>
      </c>
      <c r="AU912" s="16">
        <v>42</v>
      </c>
      <c r="AV912" s="16">
        <v>1459</v>
      </c>
      <c r="AW912" s="16">
        <v>31484140</v>
      </c>
      <c r="AX912" s="16">
        <v>3354176</v>
      </c>
      <c r="AY912" s="16">
        <v>186942</v>
      </c>
      <c r="AZ912" s="16">
        <v>415</v>
      </c>
      <c r="BA912" s="16">
        <v>21582</v>
      </c>
    </row>
    <row r="913" spans="1:53">
      <c r="A913" s="15" t="s">
        <v>1344</v>
      </c>
      <c r="B913" s="15" t="s">
        <v>1345</v>
      </c>
      <c r="C913" s="15" t="s">
        <v>1346</v>
      </c>
      <c r="D913" s="15" t="s">
        <v>1347</v>
      </c>
      <c r="E913" s="15" t="s">
        <v>1347</v>
      </c>
      <c r="F913" s="15" t="s">
        <v>1702</v>
      </c>
      <c r="G913" s="15" t="s">
        <v>2002</v>
      </c>
      <c r="H913" s="15" t="s">
        <v>1349</v>
      </c>
      <c r="I913" s="15" t="s">
        <v>1373</v>
      </c>
      <c r="J913" s="15" t="s">
        <v>1641</v>
      </c>
      <c r="K913" s="16">
        <v>5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16">
        <v>0</v>
      </c>
      <c r="S913" s="15"/>
      <c r="T913" s="16">
        <v>5</v>
      </c>
      <c r="U913" s="16">
        <v>181</v>
      </c>
      <c r="V913" s="16">
        <v>303</v>
      </c>
      <c r="W913" s="16">
        <v>198</v>
      </c>
      <c r="X913" s="16">
        <v>1156056</v>
      </c>
      <c r="Y913" s="16">
        <v>0</v>
      </c>
      <c r="Z913" s="16">
        <v>0</v>
      </c>
      <c r="AA913" s="16">
        <v>391</v>
      </c>
      <c r="AB913" s="15" t="s">
        <v>1641</v>
      </c>
      <c r="AC913" s="16">
        <v>5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L913" s="16">
        <v>5</v>
      </c>
      <c r="AM913" s="16">
        <v>162</v>
      </c>
      <c r="AN913" s="16">
        <v>179</v>
      </c>
      <c r="AO913" s="16">
        <v>172</v>
      </c>
      <c r="AP913" s="16">
        <v>927744</v>
      </c>
      <c r="AQ913" s="16">
        <v>0</v>
      </c>
      <c r="AR913" s="16">
        <v>0</v>
      </c>
      <c r="AS913" s="16">
        <v>417</v>
      </c>
      <c r="AU913" s="16">
        <v>5</v>
      </c>
      <c r="AV913" s="16">
        <v>203</v>
      </c>
      <c r="AW913" s="16">
        <v>4342085</v>
      </c>
      <c r="AX913" s="16">
        <v>0</v>
      </c>
      <c r="AY913" s="16">
        <v>0</v>
      </c>
      <c r="AZ913" s="16">
        <v>412</v>
      </c>
      <c r="BA913" s="16">
        <v>21416</v>
      </c>
    </row>
    <row r="914" spans="1:53">
      <c r="A914" s="15" t="s">
        <v>1344</v>
      </c>
      <c r="B914" s="15" t="s">
        <v>1345</v>
      </c>
      <c r="C914" s="15" t="s">
        <v>1346</v>
      </c>
      <c r="D914" s="15" t="s">
        <v>1347</v>
      </c>
      <c r="E914" s="15" t="s">
        <v>1347</v>
      </c>
      <c r="F914" s="15" t="s">
        <v>1702</v>
      </c>
      <c r="G914" s="15" t="s">
        <v>2003</v>
      </c>
      <c r="H914" s="15" t="s">
        <v>1349</v>
      </c>
      <c r="I914" s="15" t="s">
        <v>1375</v>
      </c>
      <c r="J914" s="15" t="s">
        <v>1641</v>
      </c>
      <c r="K914" s="16">
        <v>5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0</v>
      </c>
      <c r="S914" s="15"/>
      <c r="T914" s="16">
        <v>5</v>
      </c>
      <c r="U914" s="16">
        <v>181</v>
      </c>
      <c r="V914" s="16">
        <v>303</v>
      </c>
      <c r="W914" s="16">
        <v>198</v>
      </c>
      <c r="X914" s="16">
        <v>1156056</v>
      </c>
      <c r="Y914" s="16">
        <v>0</v>
      </c>
      <c r="Z914" s="16">
        <v>0</v>
      </c>
      <c r="AA914" s="16">
        <v>391</v>
      </c>
      <c r="AB914" s="15" t="s">
        <v>1641</v>
      </c>
      <c r="AC914" s="16">
        <v>5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L914" s="16">
        <v>5</v>
      </c>
      <c r="AM914" s="16">
        <v>162</v>
      </c>
      <c r="AN914" s="16">
        <v>179</v>
      </c>
      <c r="AO914" s="16">
        <v>172</v>
      </c>
      <c r="AP914" s="16">
        <v>927744</v>
      </c>
      <c r="AQ914" s="16">
        <v>0</v>
      </c>
      <c r="AR914" s="16">
        <v>0</v>
      </c>
      <c r="AS914" s="16">
        <v>417</v>
      </c>
      <c r="AU914" s="16">
        <v>5</v>
      </c>
      <c r="AV914" s="16">
        <v>203</v>
      </c>
      <c r="AW914" s="16">
        <v>4342085</v>
      </c>
      <c r="AX914" s="16">
        <v>0</v>
      </c>
      <c r="AY914" s="16">
        <v>0</v>
      </c>
      <c r="AZ914" s="16">
        <v>412</v>
      </c>
      <c r="BA914" s="16">
        <v>21416</v>
      </c>
    </row>
    <row r="915" spans="1:53">
      <c r="A915" s="15" t="s">
        <v>1344</v>
      </c>
      <c r="B915" s="15" t="s">
        <v>1345</v>
      </c>
      <c r="C915" s="15" t="s">
        <v>1346</v>
      </c>
      <c r="D915" s="15" t="s">
        <v>1347</v>
      </c>
      <c r="E915" s="15" t="s">
        <v>1347</v>
      </c>
      <c r="F915" s="15" t="s">
        <v>1702</v>
      </c>
      <c r="G915" s="15" t="s">
        <v>1521</v>
      </c>
      <c r="H915" s="15" t="s">
        <v>1349</v>
      </c>
      <c r="I915" s="15" t="s">
        <v>1369</v>
      </c>
      <c r="J915" s="15"/>
      <c r="K915" s="16">
        <v>30</v>
      </c>
      <c r="L915" s="16">
        <v>2210</v>
      </c>
      <c r="M915" s="16">
        <v>2205</v>
      </c>
      <c r="N915" s="16">
        <v>2164</v>
      </c>
      <c r="O915" s="16">
        <v>21292499</v>
      </c>
      <c r="P915" s="16">
        <v>534412</v>
      </c>
      <c r="Q915" s="16">
        <v>20339</v>
      </c>
      <c r="R915" s="16">
        <v>747</v>
      </c>
      <c r="S915" s="15"/>
      <c r="T915" s="16">
        <v>30</v>
      </c>
      <c r="U915" s="16">
        <v>2399</v>
      </c>
      <c r="V915" s="16">
        <v>2526</v>
      </c>
      <c r="W915" s="16">
        <v>2425</v>
      </c>
      <c r="X915" s="16">
        <v>23345353</v>
      </c>
      <c r="Y915" s="16">
        <v>214074</v>
      </c>
      <c r="Z915" s="16">
        <v>8075</v>
      </c>
      <c r="AA915" s="16">
        <v>733</v>
      </c>
      <c r="AC915" s="16">
        <v>30</v>
      </c>
      <c r="AD915" s="16">
        <v>2846</v>
      </c>
      <c r="AE915" s="16">
        <v>2836</v>
      </c>
      <c r="AF915" s="16">
        <v>2792</v>
      </c>
      <c r="AG915" s="16">
        <v>29461954</v>
      </c>
      <c r="AH915" s="16">
        <v>259357</v>
      </c>
      <c r="AI915" s="16">
        <v>9647</v>
      </c>
      <c r="AJ915" s="16">
        <v>802</v>
      </c>
      <c r="AL915" s="16">
        <v>30</v>
      </c>
      <c r="AM915" s="16">
        <v>2413</v>
      </c>
      <c r="AN915" s="16">
        <v>2361</v>
      </c>
      <c r="AO915" s="16">
        <v>2506</v>
      </c>
      <c r="AP915" s="16">
        <v>28050309</v>
      </c>
      <c r="AQ915" s="16">
        <v>103801</v>
      </c>
      <c r="AR915" s="16">
        <v>4039</v>
      </c>
      <c r="AS915" s="16">
        <v>889</v>
      </c>
      <c r="AU915" s="16">
        <v>30</v>
      </c>
      <c r="AV915" s="16">
        <v>2474</v>
      </c>
      <c r="AW915" s="16">
        <v>102150115</v>
      </c>
      <c r="AX915" s="16">
        <v>1111644</v>
      </c>
      <c r="AY915" s="16">
        <v>42100</v>
      </c>
      <c r="AZ915" s="16">
        <v>794</v>
      </c>
      <c r="BA915" s="16">
        <v>41296</v>
      </c>
    </row>
    <row r="916" spans="1:53">
      <c r="A916" s="15" t="s">
        <v>1344</v>
      </c>
      <c r="B916" s="15" t="s">
        <v>1345</v>
      </c>
      <c r="C916" s="15" t="s">
        <v>1346</v>
      </c>
      <c r="D916" s="15" t="s">
        <v>1347</v>
      </c>
      <c r="E916" s="15" t="s">
        <v>1347</v>
      </c>
      <c r="F916" s="15" t="s">
        <v>1702</v>
      </c>
      <c r="G916" s="15" t="s">
        <v>1522</v>
      </c>
      <c r="H916" s="15" t="s">
        <v>1349</v>
      </c>
      <c r="I916" s="15" t="s">
        <v>1371</v>
      </c>
      <c r="J916" s="15"/>
      <c r="K916" s="16">
        <v>30</v>
      </c>
      <c r="L916" s="16">
        <v>2210</v>
      </c>
      <c r="M916" s="16">
        <v>2205</v>
      </c>
      <c r="N916" s="16">
        <v>2164</v>
      </c>
      <c r="O916" s="16">
        <v>21292499</v>
      </c>
      <c r="P916" s="16">
        <v>534412</v>
      </c>
      <c r="Q916" s="16">
        <v>20339</v>
      </c>
      <c r="R916" s="16">
        <v>747</v>
      </c>
      <c r="S916" s="15"/>
      <c r="T916" s="16">
        <v>30</v>
      </c>
      <c r="U916" s="16">
        <v>2399</v>
      </c>
      <c r="V916" s="16">
        <v>2526</v>
      </c>
      <c r="W916" s="16">
        <v>2425</v>
      </c>
      <c r="X916" s="16">
        <v>23345353</v>
      </c>
      <c r="Y916" s="16">
        <v>214074</v>
      </c>
      <c r="Z916" s="16">
        <v>8075</v>
      </c>
      <c r="AA916" s="16">
        <v>733</v>
      </c>
      <c r="AC916" s="16">
        <v>30</v>
      </c>
      <c r="AD916" s="16">
        <v>2846</v>
      </c>
      <c r="AE916" s="16">
        <v>2836</v>
      </c>
      <c r="AF916" s="16">
        <v>2792</v>
      </c>
      <c r="AG916" s="16">
        <v>29461954</v>
      </c>
      <c r="AH916" s="16">
        <v>259357</v>
      </c>
      <c r="AI916" s="16">
        <v>9647</v>
      </c>
      <c r="AJ916" s="16">
        <v>802</v>
      </c>
      <c r="AL916" s="16">
        <v>30</v>
      </c>
      <c r="AM916" s="16">
        <v>2413</v>
      </c>
      <c r="AN916" s="16">
        <v>2361</v>
      </c>
      <c r="AO916" s="16">
        <v>2506</v>
      </c>
      <c r="AP916" s="16">
        <v>28050309</v>
      </c>
      <c r="AQ916" s="16">
        <v>103801</v>
      </c>
      <c r="AR916" s="16">
        <v>4039</v>
      </c>
      <c r="AS916" s="16">
        <v>889</v>
      </c>
      <c r="AU916" s="16">
        <v>30</v>
      </c>
      <c r="AV916" s="16">
        <v>2474</v>
      </c>
      <c r="AW916" s="16">
        <v>102150115</v>
      </c>
      <c r="AX916" s="16">
        <v>1111644</v>
      </c>
      <c r="AY916" s="16">
        <v>42100</v>
      </c>
      <c r="AZ916" s="16">
        <v>794</v>
      </c>
      <c r="BA916" s="16">
        <v>41296</v>
      </c>
    </row>
    <row r="917" spans="1:53">
      <c r="A917" s="15" t="s">
        <v>1344</v>
      </c>
      <c r="B917" s="15" t="s">
        <v>1345</v>
      </c>
      <c r="C917" s="15" t="s">
        <v>1346</v>
      </c>
      <c r="D917" s="15" t="s">
        <v>1347</v>
      </c>
      <c r="E917" s="15" t="s">
        <v>1347</v>
      </c>
      <c r="F917" s="15" t="s">
        <v>1702</v>
      </c>
      <c r="G917" s="15" t="s">
        <v>1523</v>
      </c>
      <c r="H917" s="15" t="s">
        <v>1349</v>
      </c>
      <c r="I917" s="15" t="s">
        <v>1373</v>
      </c>
      <c r="J917" s="15" t="s">
        <v>1641</v>
      </c>
      <c r="K917" s="16">
        <v>13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16">
        <v>0</v>
      </c>
      <c r="S917" s="15" t="s">
        <v>1641</v>
      </c>
      <c r="T917" s="16">
        <v>13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5" t="s">
        <v>1641</v>
      </c>
      <c r="AC917" s="16">
        <v>13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5" t="s">
        <v>1641</v>
      </c>
      <c r="AL917" s="16">
        <v>13</v>
      </c>
      <c r="AM917" s="16">
        <v>0</v>
      </c>
      <c r="AN917" s="16">
        <v>0</v>
      </c>
      <c r="AO917" s="16">
        <v>0</v>
      </c>
      <c r="AP917" s="16">
        <v>0</v>
      </c>
      <c r="AQ917" s="16">
        <v>0</v>
      </c>
      <c r="AR917" s="16">
        <v>0</v>
      </c>
      <c r="AS917" s="16">
        <v>0</v>
      </c>
      <c r="AT917" s="15" t="s">
        <v>1641</v>
      </c>
      <c r="AU917" s="16">
        <v>13</v>
      </c>
      <c r="AV917" s="16">
        <v>0</v>
      </c>
      <c r="AW917" s="16">
        <v>0</v>
      </c>
      <c r="AX917" s="16">
        <v>0</v>
      </c>
      <c r="AY917" s="16">
        <v>0</v>
      </c>
      <c r="AZ917" s="16">
        <v>0</v>
      </c>
      <c r="BA917" s="16">
        <v>0</v>
      </c>
    </row>
    <row r="918" spans="1:53">
      <c r="A918" s="15" t="s">
        <v>1344</v>
      </c>
      <c r="B918" s="15" t="s">
        <v>1345</v>
      </c>
      <c r="C918" s="15" t="s">
        <v>1346</v>
      </c>
      <c r="D918" s="15" t="s">
        <v>1347</v>
      </c>
      <c r="E918" s="15" t="s">
        <v>1347</v>
      </c>
      <c r="F918" s="15" t="s">
        <v>1702</v>
      </c>
      <c r="G918" s="15" t="s">
        <v>1524</v>
      </c>
      <c r="H918" s="15" t="s">
        <v>1349</v>
      </c>
      <c r="I918" s="15" t="s">
        <v>1375</v>
      </c>
      <c r="J918" s="15" t="s">
        <v>1641</v>
      </c>
      <c r="K918" s="16">
        <v>13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16">
        <v>0</v>
      </c>
      <c r="S918" s="15" t="s">
        <v>1641</v>
      </c>
      <c r="T918" s="16">
        <v>13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5" t="s">
        <v>1641</v>
      </c>
      <c r="AC918" s="16">
        <v>13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5" t="s">
        <v>1641</v>
      </c>
      <c r="AL918" s="16">
        <v>13</v>
      </c>
      <c r="AM918" s="16">
        <v>0</v>
      </c>
      <c r="AN918" s="16">
        <v>0</v>
      </c>
      <c r="AO918" s="16">
        <v>0</v>
      </c>
      <c r="AP918" s="16">
        <v>0</v>
      </c>
      <c r="AQ918" s="16">
        <v>0</v>
      </c>
      <c r="AR918" s="16">
        <v>0</v>
      </c>
      <c r="AS918" s="16">
        <v>0</v>
      </c>
      <c r="AT918" s="15" t="s">
        <v>1641</v>
      </c>
      <c r="AU918" s="16">
        <v>13</v>
      </c>
      <c r="AV918" s="16">
        <v>0</v>
      </c>
      <c r="AW918" s="16">
        <v>0</v>
      </c>
      <c r="AX918" s="16">
        <v>0</v>
      </c>
      <c r="AY918" s="16">
        <v>0</v>
      </c>
      <c r="AZ918" s="16">
        <v>0</v>
      </c>
      <c r="BA918" s="16">
        <v>0</v>
      </c>
    </row>
    <row r="919" spans="1:53">
      <c r="A919" s="15" t="s">
        <v>1344</v>
      </c>
      <c r="B919" s="15" t="s">
        <v>1345</v>
      </c>
      <c r="C919" s="15" t="s">
        <v>1346</v>
      </c>
      <c r="D919" s="15" t="s">
        <v>1347</v>
      </c>
      <c r="E919" s="15" t="s">
        <v>1347</v>
      </c>
      <c r="F919" s="15" t="s">
        <v>1702</v>
      </c>
      <c r="G919" s="15" t="s">
        <v>2004</v>
      </c>
      <c r="H919" s="15" t="s">
        <v>1349</v>
      </c>
      <c r="I919" s="15" t="s">
        <v>1373</v>
      </c>
      <c r="J919" s="15" t="s">
        <v>1641</v>
      </c>
      <c r="K919" s="16">
        <v>2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16">
        <v>0</v>
      </c>
      <c r="S919" s="15" t="s">
        <v>1641</v>
      </c>
      <c r="T919" s="16">
        <v>2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5" t="s">
        <v>1641</v>
      </c>
      <c r="AC919" s="16">
        <v>2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5" t="s">
        <v>1641</v>
      </c>
      <c r="AL919" s="16">
        <v>2</v>
      </c>
      <c r="AM919" s="16">
        <v>0</v>
      </c>
      <c r="AN919" s="16">
        <v>0</v>
      </c>
      <c r="AO919" s="16">
        <v>0</v>
      </c>
      <c r="AP919" s="16">
        <v>0</v>
      </c>
      <c r="AQ919" s="16">
        <v>0</v>
      </c>
      <c r="AR919" s="16">
        <v>0</v>
      </c>
      <c r="AS919" s="16">
        <v>0</v>
      </c>
      <c r="AT919" s="15" t="s">
        <v>1641</v>
      </c>
      <c r="AU919" s="16">
        <v>2</v>
      </c>
      <c r="AV919" s="16">
        <v>0</v>
      </c>
      <c r="AW919" s="16">
        <v>0</v>
      </c>
      <c r="AX919" s="16">
        <v>0</v>
      </c>
      <c r="AY919" s="16">
        <v>0</v>
      </c>
      <c r="AZ919" s="16">
        <v>0</v>
      </c>
      <c r="BA919" s="16">
        <v>0</v>
      </c>
    </row>
    <row r="920" spans="1:53">
      <c r="A920" s="15" t="s">
        <v>1344</v>
      </c>
      <c r="B920" s="15" t="s">
        <v>1345</v>
      </c>
      <c r="C920" s="15" t="s">
        <v>1346</v>
      </c>
      <c r="D920" s="15" t="s">
        <v>1347</v>
      </c>
      <c r="E920" s="15" t="s">
        <v>1347</v>
      </c>
      <c r="F920" s="15" t="s">
        <v>1702</v>
      </c>
      <c r="G920" s="15" t="s">
        <v>2005</v>
      </c>
      <c r="H920" s="15" t="s">
        <v>1349</v>
      </c>
      <c r="I920" s="15" t="s">
        <v>1375</v>
      </c>
      <c r="J920" s="15" t="s">
        <v>1641</v>
      </c>
      <c r="K920" s="16">
        <v>2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6">
        <v>0</v>
      </c>
      <c r="R920" s="16">
        <v>0</v>
      </c>
      <c r="S920" s="15" t="s">
        <v>1641</v>
      </c>
      <c r="T920" s="16">
        <v>2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6">
        <v>0</v>
      </c>
      <c r="AA920" s="16">
        <v>0</v>
      </c>
      <c r="AB920" s="15" t="s">
        <v>1641</v>
      </c>
      <c r="AC920" s="16">
        <v>2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5" t="s">
        <v>1641</v>
      </c>
      <c r="AL920" s="16">
        <v>2</v>
      </c>
      <c r="AM920" s="16">
        <v>0</v>
      </c>
      <c r="AN920" s="16">
        <v>0</v>
      </c>
      <c r="AO920" s="16">
        <v>0</v>
      </c>
      <c r="AP920" s="16">
        <v>0</v>
      </c>
      <c r="AQ920" s="16">
        <v>0</v>
      </c>
      <c r="AR920" s="16">
        <v>0</v>
      </c>
      <c r="AS920" s="16">
        <v>0</v>
      </c>
      <c r="AT920" s="15" t="s">
        <v>1641</v>
      </c>
      <c r="AU920" s="16">
        <v>2</v>
      </c>
      <c r="AV920" s="16">
        <v>0</v>
      </c>
      <c r="AW920" s="16">
        <v>0</v>
      </c>
      <c r="AX920" s="16">
        <v>0</v>
      </c>
      <c r="AY920" s="16">
        <v>0</v>
      </c>
      <c r="AZ920" s="16">
        <v>0</v>
      </c>
      <c r="BA920" s="16">
        <v>0</v>
      </c>
    </row>
    <row r="921" spans="1:53">
      <c r="A921" s="15" t="s">
        <v>1344</v>
      </c>
      <c r="B921" s="15" t="s">
        <v>1345</v>
      </c>
      <c r="C921" s="15" t="s">
        <v>1346</v>
      </c>
      <c r="D921" s="15" t="s">
        <v>1347</v>
      </c>
      <c r="E921" s="15" t="s">
        <v>1347</v>
      </c>
      <c r="F921" s="15" t="s">
        <v>1702</v>
      </c>
      <c r="G921" s="15" t="s">
        <v>1525</v>
      </c>
      <c r="H921" s="15" t="s">
        <v>1349</v>
      </c>
      <c r="I921" s="15" t="s">
        <v>1373</v>
      </c>
      <c r="J921" s="15"/>
      <c r="K921" s="16">
        <v>15</v>
      </c>
      <c r="L921" s="16">
        <v>1508</v>
      </c>
      <c r="M921" s="16">
        <v>1514</v>
      </c>
      <c r="N921" s="16">
        <v>1468</v>
      </c>
      <c r="O921" s="16">
        <v>14667188</v>
      </c>
      <c r="P921" s="16">
        <v>356426</v>
      </c>
      <c r="Q921" s="16">
        <v>13576</v>
      </c>
      <c r="R921" s="16">
        <v>754</v>
      </c>
      <c r="S921" s="15"/>
      <c r="T921" s="16">
        <v>15</v>
      </c>
      <c r="U921" s="16">
        <v>1749</v>
      </c>
      <c r="V921" s="16">
        <v>1866</v>
      </c>
      <c r="W921" s="16">
        <v>1744</v>
      </c>
      <c r="X921" s="16">
        <v>17365093</v>
      </c>
      <c r="Y921" s="16">
        <v>140411</v>
      </c>
      <c r="Z921" s="16">
        <v>5276</v>
      </c>
      <c r="AA921" s="16">
        <v>748</v>
      </c>
      <c r="AC921" s="16">
        <v>15</v>
      </c>
      <c r="AD921" s="16">
        <v>1976</v>
      </c>
      <c r="AE921" s="16">
        <v>1962</v>
      </c>
      <c r="AF921" s="16">
        <v>1945</v>
      </c>
      <c r="AG921" s="16">
        <v>17684930</v>
      </c>
      <c r="AH921" s="16">
        <v>179708</v>
      </c>
      <c r="AI921" s="16">
        <v>6621</v>
      </c>
      <c r="AJ921" s="16">
        <v>694</v>
      </c>
      <c r="AL921" s="16">
        <v>15</v>
      </c>
      <c r="AM921" s="16">
        <v>1607</v>
      </c>
      <c r="AN921" s="16">
        <v>1546</v>
      </c>
      <c r="AO921" s="16">
        <v>1679</v>
      </c>
      <c r="AP921" s="16">
        <v>17892000</v>
      </c>
      <c r="AQ921" s="16">
        <v>70257</v>
      </c>
      <c r="AR921" s="16">
        <v>2765</v>
      </c>
      <c r="AS921" s="16">
        <v>854</v>
      </c>
      <c r="AU921" s="16">
        <v>15</v>
      </c>
      <c r="AV921" s="16">
        <v>1714</v>
      </c>
      <c r="AW921" s="16">
        <v>67609211</v>
      </c>
      <c r="AX921" s="16">
        <v>746802</v>
      </c>
      <c r="AY921" s="16">
        <v>28238</v>
      </c>
      <c r="AZ921" s="16">
        <v>759</v>
      </c>
      <c r="BA921" s="16">
        <v>39453</v>
      </c>
    </row>
    <row r="922" spans="1:53">
      <c r="A922" s="15" t="s">
        <v>1344</v>
      </c>
      <c r="B922" s="15" t="s">
        <v>1345</v>
      </c>
      <c r="C922" s="15" t="s">
        <v>1346</v>
      </c>
      <c r="D922" s="15" t="s">
        <v>1347</v>
      </c>
      <c r="E922" s="15" t="s">
        <v>1347</v>
      </c>
      <c r="F922" s="15" t="s">
        <v>1702</v>
      </c>
      <c r="G922" s="15" t="s">
        <v>1526</v>
      </c>
      <c r="H922" s="15" t="s">
        <v>1349</v>
      </c>
      <c r="I922" s="15" t="s">
        <v>1375</v>
      </c>
      <c r="J922" s="15"/>
      <c r="K922" s="16">
        <v>15</v>
      </c>
      <c r="L922" s="16">
        <v>1508</v>
      </c>
      <c r="M922" s="16">
        <v>1514</v>
      </c>
      <c r="N922" s="16">
        <v>1468</v>
      </c>
      <c r="O922" s="16">
        <v>14667188</v>
      </c>
      <c r="P922" s="16">
        <v>356426</v>
      </c>
      <c r="Q922" s="16">
        <v>13576</v>
      </c>
      <c r="R922" s="16">
        <v>754</v>
      </c>
      <c r="S922" s="15"/>
      <c r="T922" s="16">
        <v>15</v>
      </c>
      <c r="U922" s="16">
        <v>1749</v>
      </c>
      <c r="V922" s="16">
        <v>1866</v>
      </c>
      <c r="W922" s="16">
        <v>1744</v>
      </c>
      <c r="X922" s="16">
        <v>17365093</v>
      </c>
      <c r="Y922" s="16">
        <v>140411</v>
      </c>
      <c r="Z922" s="16">
        <v>5276</v>
      </c>
      <c r="AA922" s="16">
        <v>748</v>
      </c>
      <c r="AC922" s="16">
        <v>15</v>
      </c>
      <c r="AD922" s="16">
        <v>1976</v>
      </c>
      <c r="AE922" s="16">
        <v>1962</v>
      </c>
      <c r="AF922" s="16">
        <v>1945</v>
      </c>
      <c r="AG922" s="16">
        <v>17684930</v>
      </c>
      <c r="AH922" s="16">
        <v>179708</v>
      </c>
      <c r="AI922" s="16">
        <v>6621</v>
      </c>
      <c r="AJ922" s="16">
        <v>694</v>
      </c>
      <c r="AL922" s="16">
        <v>15</v>
      </c>
      <c r="AM922" s="16">
        <v>1607</v>
      </c>
      <c r="AN922" s="16">
        <v>1546</v>
      </c>
      <c r="AO922" s="16">
        <v>1679</v>
      </c>
      <c r="AP922" s="16">
        <v>17892000</v>
      </c>
      <c r="AQ922" s="16">
        <v>70257</v>
      </c>
      <c r="AR922" s="16">
        <v>2765</v>
      </c>
      <c r="AS922" s="16">
        <v>854</v>
      </c>
      <c r="AU922" s="16">
        <v>15</v>
      </c>
      <c r="AV922" s="16">
        <v>1714</v>
      </c>
      <c r="AW922" s="16">
        <v>67609211</v>
      </c>
      <c r="AX922" s="16">
        <v>746802</v>
      </c>
      <c r="AY922" s="16">
        <v>28238</v>
      </c>
      <c r="AZ922" s="16">
        <v>759</v>
      </c>
      <c r="BA922" s="16">
        <v>39453</v>
      </c>
    </row>
    <row r="923" spans="1:53">
      <c r="A923" s="15" t="s">
        <v>1344</v>
      </c>
      <c r="B923" s="15" t="s">
        <v>1345</v>
      </c>
      <c r="C923" s="15" t="s">
        <v>1346</v>
      </c>
      <c r="D923" s="15" t="s">
        <v>1347</v>
      </c>
      <c r="E923" s="15" t="s">
        <v>1347</v>
      </c>
      <c r="F923" s="15" t="s">
        <v>1702</v>
      </c>
      <c r="G923" s="15" t="s">
        <v>1527</v>
      </c>
      <c r="H923" s="15" t="s">
        <v>1349</v>
      </c>
      <c r="I923" s="15" t="s">
        <v>1369</v>
      </c>
      <c r="J923" s="15"/>
      <c r="K923" s="16">
        <v>219</v>
      </c>
      <c r="L923" s="16">
        <v>57697</v>
      </c>
      <c r="M923" s="16">
        <v>59067</v>
      </c>
      <c r="N923" s="16">
        <v>58756</v>
      </c>
      <c r="O923" s="16">
        <v>440856773</v>
      </c>
      <c r="P923" s="16">
        <v>123839376</v>
      </c>
      <c r="Q923" s="16">
        <v>6685415</v>
      </c>
      <c r="R923" s="16">
        <v>580</v>
      </c>
      <c r="S923" s="15"/>
      <c r="T923" s="16">
        <v>221</v>
      </c>
      <c r="U923" s="16">
        <v>59106</v>
      </c>
      <c r="V923" s="16">
        <v>60256</v>
      </c>
      <c r="W923" s="16">
        <v>61574</v>
      </c>
      <c r="X923" s="16">
        <v>433756607</v>
      </c>
      <c r="Y923" s="16">
        <v>31294594</v>
      </c>
      <c r="Z923" s="16">
        <v>1671801</v>
      </c>
      <c r="AA923" s="16">
        <v>553</v>
      </c>
      <c r="AC923" s="16">
        <v>221</v>
      </c>
      <c r="AD923" s="16">
        <v>62773</v>
      </c>
      <c r="AE923" s="16">
        <v>63299</v>
      </c>
      <c r="AF923" s="16">
        <v>60822</v>
      </c>
      <c r="AG923" s="16">
        <v>466434203</v>
      </c>
      <c r="AH923" s="16">
        <v>16184750</v>
      </c>
      <c r="AI923" s="16">
        <v>842387</v>
      </c>
      <c r="AJ923" s="16">
        <v>576</v>
      </c>
      <c r="AL923" s="16">
        <v>221</v>
      </c>
      <c r="AM923" s="16">
        <v>59639</v>
      </c>
      <c r="AN923" s="16">
        <v>59009</v>
      </c>
      <c r="AO923" s="16">
        <v>58721</v>
      </c>
      <c r="AP923" s="16">
        <v>470607307</v>
      </c>
      <c r="AQ923" s="16">
        <v>14257245</v>
      </c>
      <c r="AR923" s="16">
        <v>753065</v>
      </c>
      <c r="AS923" s="16">
        <v>612</v>
      </c>
      <c r="AU923" s="16">
        <v>221</v>
      </c>
      <c r="AV923" s="16">
        <v>60060</v>
      </c>
      <c r="AW923" s="16">
        <v>1811654890</v>
      </c>
      <c r="AX923" s="16">
        <v>185575965</v>
      </c>
      <c r="AY923" s="16">
        <v>9952668</v>
      </c>
      <c r="AZ923" s="16">
        <v>580</v>
      </c>
      <c r="BA923" s="16">
        <v>30164</v>
      </c>
    </row>
    <row r="924" spans="1:53">
      <c r="A924" s="15" t="s">
        <v>1344</v>
      </c>
      <c r="B924" s="15" t="s">
        <v>1345</v>
      </c>
      <c r="C924" s="15" t="s">
        <v>1346</v>
      </c>
      <c r="D924" s="15" t="s">
        <v>1347</v>
      </c>
      <c r="E924" s="15" t="s">
        <v>1347</v>
      </c>
      <c r="F924" s="15" t="s">
        <v>1702</v>
      </c>
      <c r="G924" s="15" t="s">
        <v>1528</v>
      </c>
      <c r="H924" s="15" t="s">
        <v>1349</v>
      </c>
      <c r="I924" s="15" t="s">
        <v>1371</v>
      </c>
      <c r="J924" s="15" t="s">
        <v>1641</v>
      </c>
      <c r="K924" s="16">
        <v>3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6">
        <v>0</v>
      </c>
      <c r="R924" s="16">
        <v>0</v>
      </c>
      <c r="S924" s="15" t="s">
        <v>1641</v>
      </c>
      <c r="T924" s="16">
        <v>3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C924" s="16">
        <v>3</v>
      </c>
      <c r="AD924" s="16">
        <v>62</v>
      </c>
      <c r="AE924" s="16">
        <v>50</v>
      </c>
      <c r="AF924" s="16">
        <v>43</v>
      </c>
      <c r="AG924" s="16">
        <v>258113</v>
      </c>
      <c r="AH924" s="16">
        <v>6118</v>
      </c>
      <c r="AI924" s="16">
        <v>299</v>
      </c>
      <c r="AJ924" s="16">
        <v>384</v>
      </c>
      <c r="AK924" s="15" t="s">
        <v>1641</v>
      </c>
      <c r="AL924" s="16">
        <v>3</v>
      </c>
      <c r="AM924" s="16">
        <v>0</v>
      </c>
      <c r="AN924" s="16">
        <v>0</v>
      </c>
      <c r="AO924" s="16">
        <v>0</v>
      </c>
      <c r="AP924" s="16">
        <v>0</v>
      </c>
      <c r="AQ924" s="16">
        <v>0</v>
      </c>
      <c r="AR924" s="16">
        <v>0</v>
      </c>
      <c r="AS924" s="16">
        <v>0</v>
      </c>
      <c r="AU924" s="16">
        <v>3</v>
      </c>
      <c r="AV924" s="16">
        <v>32</v>
      </c>
      <c r="AW924" s="16">
        <v>798606</v>
      </c>
      <c r="AX924" s="16">
        <v>6170</v>
      </c>
      <c r="AY924" s="16">
        <v>301</v>
      </c>
      <c r="AZ924" s="16">
        <v>482</v>
      </c>
      <c r="BA924" s="16">
        <v>25087</v>
      </c>
    </row>
    <row r="925" spans="1:53">
      <c r="A925" s="15" t="s">
        <v>1344</v>
      </c>
      <c r="B925" s="15" t="s">
        <v>1345</v>
      </c>
      <c r="C925" s="15" t="s">
        <v>1346</v>
      </c>
      <c r="D925" s="15" t="s">
        <v>1347</v>
      </c>
      <c r="E925" s="15" t="s">
        <v>1347</v>
      </c>
      <c r="F925" s="15" t="s">
        <v>1702</v>
      </c>
      <c r="G925" s="15" t="s">
        <v>2006</v>
      </c>
      <c r="H925" s="15" t="s">
        <v>1349</v>
      </c>
      <c r="I925" s="15" t="s">
        <v>1373</v>
      </c>
      <c r="J925" s="15" t="s">
        <v>1641</v>
      </c>
      <c r="K925" s="16">
        <v>3</v>
      </c>
      <c r="L925" s="16">
        <v>0</v>
      </c>
      <c r="M925" s="16">
        <v>0</v>
      </c>
      <c r="N925" s="16">
        <v>0</v>
      </c>
      <c r="O925" s="16">
        <v>0</v>
      </c>
      <c r="P925" s="16">
        <v>0</v>
      </c>
      <c r="Q925" s="16">
        <v>0</v>
      </c>
      <c r="R925" s="16">
        <v>0</v>
      </c>
      <c r="S925" s="15" t="s">
        <v>1641</v>
      </c>
      <c r="T925" s="16">
        <v>3</v>
      </c>
      <c r="U925" s="16">
        <v>0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C925" s="16">
        <v>3</v>
      </c>
      <c r="AD925" s="16">
        <v>62</v>
      </c>
      <c r="AE925" s="16">
        <v>50</v>
      </c>
      <c r="AF925" s="16">
        <v>43</v>
      </c>
      <c r="AG925" s="16">
        <v>258113</v>
      </c>
      <c r="AH925" s="16">
        <v>6118</v>
      </c>
      <c r="AI925" s="16">
        <v>299</v>
      </c>
      <c r="AJ925" s="16">
        <v>384</v>
      </c>
      <c r="AK925" s="15" t="s">
        <v>1641</v>
      </c>
      <c r="AL925" s="16">
        <v>3</v>
      </c>
      <c r="AM925" s="16">
        <v>0</v>
      </c>
      <c r="AN925" s="16">
        <v>0</v>
      </c>
      <c r="AO925" s="16">
        <v>0</v>
      </c>
      <c r="AP925" s="16">
        <v>0</v>
      </c>
      <c r="AQ925" s="16">
        <v>0</v>
      </c>
      <c r="AR925" s="16">
        <v>0</v>
      </c>
      <c r="AS925" s="16">
        <v>0</v>
      </c>
      <c r="AU925" s="16">
        <v>3</v>
      </c>
      <c r="AV925" s="16">
        <v>32</v>
      </c>
      <c r="AW925" s="16">
        <v>798606</v>
      </c>
      <c r="AX925" s="16">
        <v>6170</v>
      </c>
      <c r="AY925" s="16">
        <v>301</v>
      </c>
      <c r="AZ925" s="16">
        <v>482</v>
      </c>
      <c r="BA925" s="16">
        <v>25087</v>
      </c>
    </row>
    <row r="926" spans="1:53">
      <c r="A926" s="15" t="s">
        <v>1344</v>
      </c>
      <c r="B926" s="15" t="s">
        <v>1345</v>
      </c>
      <c r="C926" s="15" t="s">
        <v>1346</v>
      </c>
      <c r="D926" s="15" t="s">
        <v>1347</v>
      </c>
      <c r="E926" s="15" t="s">
        <v>1347</v>
      </c>
      <c r="F926" s="15" t="s">
        <v>1702</v>
      </c>
      <c r="G926" s="15" t="s">
        <v>2007</v>
      </c>
      <c r="H926" s="15" t="s">
        <v>1349</v>
      </c>
      <c r="I926" s="15" t="s">
        <v>1375</v>
      </c>
      <c r="J926" s="15" t="s">
        <v>1641</v>
      </c>
      <c r="K926" s="16">
        <v>3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16">
        <v>0</v>
      </c>
      <c r="S926" s="15" t="s">
        <v>1641</v>
      </c>
      <c r="T926" s="16">
        <v>3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C926" s="16">
        <v>3</v>
      </c>
      <c r="AD926" s="16">
        <v>62</v>
      </c>
      <c r="AE926" s="16">
        <v>50</v>
      </c>
      <c r="AF926" s="16">
        <v>43</v>
      </c>
      <c r="AG926" s="16">
        <v>258113</v>
      </c>
      <c r="AH926" s="16">
        <v>6118</v>
      </c>
      <c r="AI926" s="16">
        <v>299</v>
      </c>
      <c r="AJ926" s="16">
        <v>384</v>
      </c>
      <c r="AK926" s="15" t="s">
        <v>1641</v>
      </c>
      <c r="AL926" s="16">
        <v>3</v>
      </c>
      <c r="AM926" s="16">
        <v>0</v>
      </c>
      <c r="AN926" s="16">
        <v>0</v>
      </c>
      <c r="AO926" s="16">
        <v>0</v>
      </c>
      <c r="AP926" s="16">
        <v>0</v>
      </c>
      <c r="AQ926" s="16">
        <v>0</v>
      </c>
      <c r="AR926" s="16">
        <v>0</v>
      </c>
      <c r="AS926" s="16">
        <v>0</v>
      </c>
      <c r="AU926" s="16">
        <v>3</v>
      </c>
      <c r="AV926" s="16">
        <v>32</v>
      </c>
      <c r="AW926" s="16">
        <v>798606</v>
      </c>
      <c r="AX926" s="16">
        <v>6170</v>
      </c>
      <c r="AY926" s="16">
        <v>301</v>
      </c>
      <c r="AZ926" s="16">
        <v>482</v>
      </c>
      <c r="BA926" s="16">
        <v>25087</v>
      </c>
    </row>
    <row r="927" spans="1:53">
      <c r="A927" s="15" t="s">
        <v>1344</v>
      </c>
      <c r="B927" s="15" t="s">
        <v>1345</v>
      </c>
      <c r="C927" s="15" t="s">
        <v>1346</v>
      </c>
      <c r="D927" s="15" t="s">
        <v>1347</v>
      </c>
      <c r="E927" s="15" t="s">
        <v>1347</v>
      </c>
      <c r="F927" s="15" t="s">
        <v>1702</v>
      </c>
      <c r="G927" s="15" t="s">
        <v>2008</v>
      </c>
      <c r="H927" s="15" t="s">
        <v>1349</v>
      </c>
      <c r="I927" s="15" t="s">
        <v>1371</v>
      </c>
      <c r="J927" s="15"/>
      <c r="K927" s="16">
        <v>56</v>
      </c>
      <c r="L927" s="16">
        <v>35308</v>
      </c>
      <c r="M927" s="16">
        <v>35451</v>
      </c>
      <c r="N927" s="16">
        <v>35482</v>
      </c>
      <c r="O927" s="16">
        <v>287108216</v>
      </c>
      <c r="P927" s="16">
        <v>119518687</v>
      </c>
      <c r="Q927" s="16">
        <v>6514409</v>
      </c>
      <c r="R927" s="16">
        <v>624</v>
      </c>
      <c r="S927" s="15"/>
      <c r="T927" s="16">
        <v>58</v>
      </c>
      <c r="U927" s="16">
        <v>35779</v>
      </c>
      <c r="V927" s="16">
        <v>35744</v>
      </c>
      <c r="W927" s="16">
        <v>35696</v>
      </c>
      <c r="X927" s="16">
        <v>280142637</v>
      </c>
      <c r="Y927" s="16">
        <v>28816690</v>
      </c>
      <c r="Z927" s="16">
        <v>1575826</v>
      </c>
      <c r="AA927" s="16">
        <v>603</v>
      </c>
      <c r="AC927" s="16">
        <v>58</v>
      </c>
      <c r="AD927" s="16">
        <v>34932</v>
      </c>
      <c r="AE927" s="16">
        <v>34980</v>
      </c>
      <c r="AF927" s="16">
        <v>34993</v>
      </c>
      <c r="AG927" s="16">
        <v>288406298</v>
      </c>
      <c r="AH927" s="16">
        <v>13645348</v>
      </c>
      <c r="AI927" s="16">
        <v>739744</v>
      </c>
      <c r="AJ927" s="16">
        <v>634</v>
      </c>
      <c r="AL927" s="16">
        <v>58</v>
      </c>
      <c r="AM927" s="16">
        <v>35150</v>
      </c>
      <c r="AN927" s="16">
        <v>35330</v>
      </c>
      <c r="AO927" s="16">
        <v>35361</v>
      </c>
      <c r="AP927" s="16">
        <v>309725771</v>
      </c>
      <c r="AQ927" s="16">
        <v>12849735</v>
      </c>
      <c r="AR927" s="16">
        <v>699301</v>
      </c>
      <c r="AS927" s="16">
        <v>675</v>
      </c>
      <c r="AU927" s="16">
        <v>58</v>
      </c>
      <c r="AV927" s="16">
        <v>35351</v>
      </c>
      <c r="AW927" s="16">
        <v>1165382922</v>
      </c>
      <c r="AX927" s="16">
        <v>174830460</v>
      </c>
      <c r="AY927" s="16">
        <v>9529280</v>
      </c>
      <c r="AZ927" s="16">
        <v>634</v>
      </c>
      <c r="BA927" s="16">
        <v>32967</v>
      </c>
    </row>
    <row r="928" spans="1:53">
      <c r="A928" s="15" t="s">
        <v>1344</v>
      </c>
      <c r="B928" s="15" t="s">
        <v>1345</v>
      </c>
      <c r="C928" s="15" t="s">
        <v>1346</v>
      </c>
      <c r="D928" s="15" t="s">
        <v>1347</v>
      </c>
      <c r="E928" s="15" t="s">
        <v>1347</v>
      </c>
      <c r="F928" s="15" t="s">
        <v>1702</v>
      </c>
      <c r="G928" s="15" t="s">
        <v>2009</v>
      </c>
      <c r="H928" s="15" t="s">
        <v>1349</v>
      </c>
      <c r="I928" s="15" t="s">
        <v>1373</v>
      </c>
      <c r="J928" s="15"/>
      <c r="K928" s="16">
        <v>48</v>
      </c>
      <c r="L928" s="16">
        <v>35032</v>
      </c>
      <c r="M928" s="16">
        <v>35176</v>
      </c>
      <c r="N928" s="16">
        <v>35208</v>
      </c>
      <c r="O928" s="16">
        <v>284385750</v>
      </c>
      <c r="P928" s="16">
        <v>117672801</v>
      </c>
      <c r="Q928" s="16">
        <v>6412743</v>
      </c>
      <c r="R928" s="16">
        <v>623</v>
      </c>
      <c r="S928" s="15"/>
      <c r="T928" s="16">
        <v>50</v>
      </c>
      <c r="U928" s="16">
        <v>35500</v>
      </c>
      <c r="V928" s="16">
        <v>35459</v>
      </c>
      <c r="W928" s="16">
        <v>35426</v>
      </c>
      <c r="X928" s="16">
        <v>277616126</v>
      </c>
      <c r="Y928" s="16">
        <v>28560855</v>
      </c>
      <c r="Z928" s="16">
        <v>1561761</v>
      </c>
      <c r="AA928" s="16">
        <v>602</v>
      </c>
      <c r="AC928" s="16">
        <v>50</v>
      </c>
      <c r="AD928" s="16">
        <v>34660</v>
      </c>
      <c r="AE928" s="16">
        <v>34706</v>
      </c>
      <c r="AF928" s="16">
        <v>34720</v>
      </c>
      <c r="AG928" s="16">
        <v>285734165</v>
      </c>
      <c r="AH928" s="16">
        <v>13503137</v>
      </c>
      <c r="AI928" s="16">
        <v>731429</v>
      </c>
      <c r="AJ928" s="16">
        <v>634</v>
      </c>
      <c r="AL928" s="16">
        <v>50</v>
      </c>
      <c r="AM928" s="16">
        <v>34881</v>
      </c>
      <c r="AN928" s="16">
        <v>35053</v>
      </c>
      <c r="AO928" s="16">
        <v>35091</v>
      </c>
      <c r="AP928" s="16">
        <v>306851645</v>
      </c>
      <c r="AQ928" s="16">
        <v>12655395</v>
      </c>
      <c r="AR928" s="16">
        <v>689006</v>
      </c>
      <c r="AS928" s="16">
        <v>674</v>
      </c>
      <c r="AU928" s="16">
        <v>50</v>
      </c>
      <c r="AV928" s="16">
        <v>35076</v>
      </c>
      <c r="AW928" s="16">
        <v>1154587686</v>
      </c>
      <c r="AX928" s="16">
        <v>172392188</v>
      </c>
      <c r="AY928" s="16">
        <v>9394939</v>
      </c>
      <c r="AZ928" s="16">
        <v>633</v>
      </c>
      <c r="BA928" s="16">
        <v>32917</v>
      </c>
    </row>
    <row r="929" spans="1:53">
      <c r="A929" s="15" t="s">
        <v>1344</v>
      </c>
      <c r="B929" s="15" t="s">
        <v>1345</v>
      </c>
      <c r="C929" s="15" t="s">
        <v>1346</v>
      </c>
      <c r="D929" s="15" t="s">
        <v>1347</v>
      </c>
      <c r="E929" s="15" t="s">
        <v>1347</v>
      </c>
      <c r="F929" s="15" t="s">
        <v>1702</v>
      </c>
      <c r="G929" s="15" t="s">
        <v>2010</v>
      </c>
      <c r="H929" s="15" t="s">
        <v>1349</v>
      </c>
      <c r="I929" s="15" t="s">
        <v>1375</v>
      </c>
      <c r="J929" s="15"/>
      <c r="K929" s="16">
        <v>48</v>
      </c>
      <c r="L929" s="16">
        <v>35032</v>
      </c>
      <c r="M929" s="16">
        <v>35176</v>
      </c>
      <c r="N929" s="16">
        <v>35208</v>
      </c>
      <c r="O929" s="16">
        <v>284385750</v>
      </c>
      <c r="P929" s="16">
        <v>117672801</v>
      </c>
      <c r="Q929" s="16">
        <v>6412743</v>
      </c>
      <c r="R929" s="16">
        <v>623</v>
      </c>
      <c r="S929" s="15"/>
      <c r="T929" s="16">
        <v>50</v>
      </c>
      <c r="U929" s="16">
        <v>35500</v>
      </c>
      <c r="V929" s="16">
        <v>35459</v>
      </c>
      <c r="W929" s="16">
        <v>35426</v>
      </c>
      <c r="X929" s="16">
        <v>277616126</v>
      </c>
      <c r="Y929" s="16">
        <v>28560855</v>
      </c>
      <c r="Z929" s="16">
        <v>1561761</v>
      </c>
      <c r="AA929" s="16">
        <v>602</v>
      </c>
      <c r="AC929" s="16">
        <v>50</v>
      </c>
      <c r="AD929" s="16">
        <v>34660</v>
      </c>
      <c r="AE929" s="16">
        <v>34706</v>
      </c>
      <c r="AF929" s="16">
        <v>34720</v>
      </c>
      <c r="AG929" s="16">
        <v>285734165</v>
      </c>
      <c r="AH929" s="16">
        <v>13503137</v>
      </c>
      <c r="AI929" s="16">
        <v>731429</v>
      </c>
      <c r="AJ929" s="16">
        <v>634</v>
      </c>
      <c r="AL929" s="16">
        <v>50</v>
      </c>
      <c r="AM929" s="16">
        <v>34881</v>
      </c>
      <c r="AN929" s="16">
        <v>35053</v>
      </c>
      <c r="AO929" s="16">
        <v>35091</v>
      </c>
      <c r="AP929" s="16">
        <v>306851645</v>
      </c>
      <c r="AQ929" s="16">
        <v>12655395</v>
      </c>
      <c r="AR929" s="16">
        <v>689006</v>
      </c>
      <c r="AS929" s="16">
        <v>674</v>
      </c>
      <c r="AU929" s="16">
        <v>50</v>
      </c>
      <c r="AV929" s="16">
        <v>35076</v>
      </c>
      <c r="AW929" s="16">
        <v>1154587686</v>
      </c>
      <c r="AX929" s="16">
        <v>172392188</v>
      </c>
      <c r="AY929" s="16">
        <v>9394939</v>
      </c>
      <c r="AZ929" s="16">
        <v>633</v>
      </c>
      <c r="BA929" s="16">
        <v>32917</v>
      </c>
    </row>
    <row r="930" spans="1:53">
      <c r="A930" s="15" t="s">
        <v>1344</v>
      </c>
      <c r="B930" s="15" t="s">
        <v>1345</v>
      </c>
      <c r="C930" s="15" t="s">
        <v>1346</v>
      </c>
      <c r="D930" s="15" t="s">
        <v>1347</v>
      </c>
      <c r="E930" s="15" t="s">
        <v>1347</v>
      </c>
      <c r="F930" s="15" t="s">
        <v>1702</v>
      </c>
      <c r="G930" s="15" t="s">
        <v>2011</v>
      </c>
      <c r="H930" s="15" t="s">
        <v>1349</v>
      </c>
      <c r="I930" s="15" t="s">
        <v>1373</v>
      </c>
      <c r="J930" s="15"/>
      <c r="K930" s="16">
        <v>8</v>
      </c>
      <c r="L930" s="16">
        <v>276</v>
      </c>
      <c r="M930" s="16">
        <v>275</v>
      </c>
      <c r="N930" s="16">
        <v>274</v>
      </c>
      <c r="O930" s="16">
        <v>2722466</v>
      </c>
      <c r="P930" s="16">
        <v>1845886</v>
      </c>
      <c r="Q930" s="16">
        <v>101666</v>
      </c>
      <c r="R930" s="16">
        <v>762</v>
      </c>
      <c r="S930" s="15"/>
      <c r="T930" s="16">
        <v>8</v>
      </c>
      <c r="U930" s="16">
        <v>279</v>
      </c>
      <c r="V930" s="16">
        <v>285</v>
      </c>
      <c r="W930" s="16">
        <v>270</v>
      </c>
      <c r="X930" s="16">
        <v>2526511</v>
      </c>
      <c r="Y930" s="16">
        <v>255835</v>
      </c>
      <c r="Z930" s="16">
        <v>14065</v>
      </c>
      <c r="AA930" s="16">
        <v>699</v>
      </c>
      <c r="AC930" s="16">
        <v>8</v>
      </c>
      <c r="AD930" s="16">
        <v>272</v>
      </c>
      <c r="AE930" s="16">
        <v>274</v>
      </c>
      <c r="AF930" s="16">
        <v>273</v>
      </c>
      <c r="AG930" s="16">
        <v>2672133</v>
      </c>
      <c r="AH930" s="16">
        <v>142211</v>
      </c>
      <c r="AI930" s="16">
        <v>8315</v>
      </c>
      <c r="AJ930" s="16">
        <v>753</v>
      </c>
      <c r="AL930" s="16">
        <v>8</v>
      </c>
      <c r="AM930" s="16">
        <v>269</v>
      </c>
      <c r="AN930" s="16">
        <v>277</v>
      </c>
      <c r="AO930" s="16">
        <v>270</v>
      </c>
      <c r="AP930" s="16">
        <v>2874126</v>
      </c>
      <c r="AQ930" s="16">
        <v>194340</v>
      </c>
      <c r="AR930" s="16">
        <v>10295</v>
      </c>
      <c r="AS930" s="16">
        <v>813</v>
      </c>
      <c r="AU930" s="16">
        <v>8</v>
      </c>
      <c r="AV930" s="16">
        <v>275</v>
      </c>
      <c r="AW930" s="16">
        <v>10795236</v>
      </c>
      <c r="AX930" s="16">
        <v>2438272</v>
      </c>
      <c r="AY930" s="16">
        <v>134341</v>
      </c>
      <c r="AZ930" s="16">
        <v>756</v>
      </c>
      <c r="BA930" s="16">
        <v>39327</v>
      </c>
    </row>
    <row r="931" spans="1:53">
      <c r="A931" s="15" t="s">
        <v>1344</v>
      </c>
      <c r="B931" s="15" t="s">
        <v>1345</v>
      </c>
      <c r="C931" s="15" t="s">
        <v>1346</v>
      </c>
      <c r="D931" s="15" t="s">
        <v>1347</v>
      </c>
      <c r="E931" s="15" t="s">
        <v>1347</v>
      </c>
      <c r="F931" s="15" t="s">
        <v>1702</v>
      </c>
      <c r="G931" s="15" t="s">
        <v>2012</v>
      </c>
      <c r="H931" s="15" t="s">
        <v>1349</v>
      </c>
      <c r="I931" s="15" t="s">
        <v>1375</v>
      </c>
      <c r="J931" s="15"/>
      <c r="K931" s="16">
        <v>8</v>
      </c>
      <c r="L931" s="16">
        <v>276</v>
      </c>
      <c r="M931" s="16">
        <v>275</v>
      </c>
      <c r="N931" s="16">
        <v>274</v>
      </c>
      <c r="O931" s="16">
        <v>2722466</v>
      </c>
      <c r="P931" s="16">
        <v>1845886</v>
      </c>
      <c r="Q931" s="16">
        <v>101666</v>
      </c>
      <c r="R931" s="16">
        <v>762</v>
      </c>
      <c r="S931" s="15"/>
      <c r="T931" s="16">
        <v>8</v>
      </c>
      <c r="U931" s="16">
        <v>279</v>
      </c>
      <c r="V931" s="16">
        <v>285</v>
      </c>
      <c r="W931" s="16">
        <v>270</v>
      </c>
      <c r="X931" s="16">
        <v>2526511</v>
      </c>
      <c r="Y931" s="16">
        <v>255835</v>
      </c>
      <c r="Z931" s="16">
        <v>14065</v>
      </c>
      <c r="AA931" s="16">
        <v>699</v>
      </c>
      <c r="AC931" s="16">
        <v>8</v>
      </c>
      <c r="AD931" s="16">
        <v>272</v>
      </c>
      <c r="AE931" s="16">
        <v>274</v>
      </c>
      <c r="AF931" s="16">
        <v>273</v>
      </c>
      <c r="AG931" s="16">
        <v>2672133</v>
      </c>
      <c r="AH931" s="16">
        <v>142211</v>
      </c>
      <c r="AI931" s="16">
        <v>8315</v>
      </c>
      <c r="AJ931" s="16">
        <v>753</v>
      </c>
      <c r="AL931" s="16">
        <v>8</v>
      </c>
      <c r="AM931" s="16">
        <v>269</v>
      </c>
      <c r="AN931" s="16">
        <v>277</v>
      </c>
      <c r="AO931" s="16">
        <v>270</v>
      </c>
      <c r="AP931" s="16">
        <v>2874126</v>
      </c>
      <c r="AQ931" s="16">
        <v>194340</v>
      </c>
      <c r="AR931" s="16">
        <v>10295</v>
      </c>
      <c r="AS931" s="16">
        <v>813</v>
      </c>
      <c r="AU931" s="16">
        <v>8</v>
      </c>
      <c r="AV931" s="16">
        <v>275</v>
      </c>
      <c r="AW931" s="16">
        <v>10795236</v>
      </c>
      <c r="AX931" s="16">
        <v>2438272</v>
      </c>
      <c r="AY931" s="16">
        <v>134341</v>
      </c>
      <c r="AZ931" s="16">
        <v>756</v>
      </c>
      <c r="BA931" s="16">
        <v>39327</v>
      </c>
    </row>
    <row r="932" spans="1:53">
      <c r="A932" s="15" t="s">
        <v>1344</v>
      </c>
      <c r="B932" s="15" t="s">
        <v>1345</v>
      </c>
      <c r="C932" s="15" t="s">
        <v>1346</v>
      </c>
      <c r="D932" s="15" t="s">
        <v>1347</v>
      </c>
      <c r="E932" s="15" t="s">
        <v>1347</v>
      </c>
      <c r="F932" s="15" t="s">
        <v>1702</v>
      </c>
      <c r="G932" s="15" t="s">
        <v>1531</v>
      </c>
      <c r="H932" s="15" t="s">
        <v>1349</v>
      </c>
      <c r="I932" s="15" t="s">
        <v>1371</v>
      </c>
      <c r="J932" s="15" t="s">
        <v>1641</v>
      </c>
      <c r="K932" s="16">
        <v>160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v>0</v>
      </c>
      <c r="S932" s="15" t="s">
        <v>1641</v>
      </c>
      <c r="T932" s="16">
        <v>160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C932" s="16">
        <v>160</v>
      </c>
      <c r="AD932" s="16">
        <v>27779</v>
      </c>
      <c r="AE932" s="16">
        <v>28269</v>
      </c>
      <c r="AF932" s="16">
        <v>25786</v>
      </c>
      <c r="AG932" s="16">
        <v>177769792</v>
      </c>
      <c r="AH932" s="16">
        <v>2533284</v>
      </c>
      <c r="AI932" s="16">
        <v>102344</v>
      </c>
      <c r="AJ932" s="16">
        <v>501</v>
      </c>
      <c r="AK932" s="15" t="s">
        <v>1641</v>
      </c>
      <c r="AL932" s="16">
        <v>160</v>
      </c>
      <c r="AM932" s="16">
        <v>0</v>
      </c>
      <c r="AN932" s="16">
        <v>0</v>
      </c>
      <c r="AO932" s="16">
        <v>0</v>
      </c>
      <c r="AP932" s="16">
        <v>0</v>
      </c>
      <c r="AQ932" s="16">
        <v>0</v>
      </c>
      <c r="AR932" s="16">
        <v>0</v>
      </c>
      <c r="AS932" s="16">
        <v>0</v>
      </c>
      <c r="AU932" s="16">
        <v>160</v>
      </c>
      <c r="AV932" s="16">
        <v>24678</v>
      </c>
      <c r="AW932" s="16">
        <v>645473362</v>
      </c>
      <c r="AX932" s="16">
        <v>10739335</v>
      </c>
      <c r="AY932" s="16">
        <v>423087</v>
      </c>
      <c r="AZ932" s="16">
        <v>503</v>
      </c>
      <c r="BA932" s="16">
        <v>26156</v>
      </c>
    </row>
    <row r="933" spans="1:53">
      <c r="A933" s="15" t="s">
        <v>1344</v>
      </c>
      <c r="B933" s="15" t="s">
        <v>1345</v>
      </c>
      <c r="C933" s="15" t="s">
        <v>1346</v>
      </c>
      <c r="D933" s="15" t="s">
        <v>1347</v>
      </c>
      <c r="E933" s="15" t="s">
        <v>1347</v>
      </c>
      <c r="F933" s="15" t="s">
        <v>1702</v>
      </c>
      <c r="G933" s="15" t="s">
        <v>2013</v>
      </c>
      <c r="H933" s="15" t="s">
        <v>1349</v>
      </c>
      <c r="I933" s="15" t="s">
        <v>1373</v>
      </c>
      <c r="J933" s="15"/>
      <c r="K933" s="16">
        <v>3</v>
      </c>
      <c r="L933" s="16">
        <v>140</v>
      </c>
      <c r="M933" s="16">
        <v>139</v>
      </c>
      <c r="N933" s="16">
        <v>139</v>
      </c>
      <c r="O933" s="16">
        <v>816029</v>
      </c>
      <c r="P933" s="16">
        <v>561514</v>
      </c>
      <c r="Q933" s="16">
        <v>21566</v>
      </c>
      <c r="R933" s="16">
        <v>451</v>
      </c>
      <c r="S933" s="15"/>
      <c r="T933" s="16">
        <v>3</v>
      </c>
      <c r="U933" s="16">
        <v>140</v>
      </c>
      <c r="V933" s="16">
        <v>139</v>
      </c>
      <c r="W933" s="16">
        <v>130</v>
      </c>
      <c r="X933" s="16">
        <v>737688</v>
      </c>
      <c r="Y933" s="16">
        <v>165015</v>
      </c>
      <c r="Z933" s="16">
        <v>6142</v>
      </c>
      <c r="AA933" s="16">
        <v>416</v>
      </c>
      <c r="AC933" s="16">
        <v>3</v>
      </c>
      <c r="AD933" s="16">
        <v>135</v>
      </c>
      <c r="AE933" s="16">
        <v>132</v>
      </c>
      <c r="AF933" s="16">
        <v>131</v>
      </c>
      <c r="AG933" s="16">
        <v>792176</v>
      </c>
      <c r="AH933" s="16">
        <v>55250</v>
      </c>
      <c r="AI933" s="16">
        <v>2162</v>
      </c>
      <c r="AJ933" s="16">
        <v>459</v>
      </c>
      <c r="AL933" s="16">
        <v>3</v>
      </c>
      <c r="AM933" s="16">
        <v>131</v>
      </c>
      <c r="AN933" s="16">
        <v>146</v>
      </c>
      <c r="AO933" s="16">
        <v>148</v>
      </c>
      <c r="AP933" s="16">
        <v>762605</v>
      </c>
      <c r="AQ933" s="16">
        <v>84982</v>
      </c>
      <c r="AR933" s="16">
        <v>3225</v>
      </c>
      <c r="AS933" s="16">
        <v>414</v>
      </c>
      <c r="AU933" s="16">
        <v>3</v>
      </c>
      <c r="AV933" s="16">
        <v>138</v>
      </c>
      <c r="AW933" s="16">
        <v>3108498</v>
      </c>
      <c r="AX933" s="16">
        <v>866761</v>
      </c>
      <c r="AY933" s="16">
        <v>33095</v>
      </c>
      <c r="AZ933" s="16">
        <v>435</v>
      </c>
      <c r="BA933" s="16">
        <v>22607</v>
      </c>
    </row>
    <row r="934" spans="1:53">
      <c r="A934" s="15" t="s">
        <v>1344</v>
      </c>
      <c r="B934" s="15" t="s">
        <v>1345</v>
      </c>
      <c r="C934" s="15" t="s">
        <v>1346</v>
      </c>
      <c r="D934" s="15" t="s">
        <v>1347</v>
      </c>
      <c r="E934" s="15" t="s">
        <v>1347</v>
      </c>
      <c r="F934" s="15" t="s">
        <v>1702</v>
      </c>
      <c r="G934" s="15" t="s">
        <v>2014</v>
      </c>
      <c r="H934" s="15" t="s">
        <v>1349</v>
      </c>
      <c r="I934" s="15" t="s">
        <v>1375</v>
      </c>
      <c r="J934" s="15"/>
      <c r="K934" s="16">
        <v>3</v>
      </c>
      <c r="L934" s="16">
        <v>140</v>
      </c>
      <c r="M934" s="16">
        <v>139</v>
      </c>
      <c r="N934" s="16">
        <v>139</v>
      </c>
      <c r="O934" s="16">
        <v>816029</v>
      </c>
      <c r="P934" s="16">
        <v>561514</v>
      </c>
      <c r="Q934" s="16">
        <v>21566</v>
      </c>
      <c r="R934" s="16">
        <v>451</v>
      </c>
      <c r="S934" s="15"/>
      <c r="T934" s="16">
        <v>3</v>
      </c>
      <c r="U934" s="16">
        <v>140</v>
      </c>
      <c r="V934" s="16">
        <v>139</v>
      </c>
      <c r="W934" s="16">
        <v>130</v>
      </c>
      <c r="X934" s="16">
        <v>737688</v>
      </c>
      <c r="Y934" s="16">
        <v>165015</v>
      </c>
      <c r="Z934" s="16">
        <v>6142</v>
      </c>
      <c r="AA934" s="16">
        <v>416</v>
      </c>
      <c r="AC934" s="16">
        <v>3</v>
      </c>
      <c r="AD934" s="16">
        <v>135</v>
      </c>
      <c r="AE934" s="16">
        <v>132</v>
      </c>
      <c r="AF934" s="16">
        <v>131</v>
      </c>
      <c r="AG934" s="16">
        <v>792176</v>
      </c>
      <c r="AH934" s="16">
        <v>55250</v>
      </c>
      <c r="AI934" s="16">
        <v>2162</v>
      </c>
      <c r="AJ934" s="16">
        <v>459</v>
      </c>
      <c r="AL934" s="16">
        <v>3</v>
      </c>
      <c r="AM934" s="16">
        <v>131</v>
      </c>
      <c r="AN934" s="16">
        <v>146</v>
      </c>
      <c r="AO934" s="16">
        <v>148</v>
      </c>
      <c r="AP934" s="16">
        <v>762605</v>
      </c>
      <c r="AQ934" s="16">
        <v>84982</v>
      </c>
      <c r="AR934" s="16">
        <v>3225</v>
      </c>
      <c r="AS934" s="16">
        <v>414</v>
      </c>
      <c r="AU934" s="16">
        <v>3</v>
      </c>
      <c r="AV934" s="16">
        <v>138</v>
      </c>
      <c r="AW934" s="16">
        <v>3108498</v>
      </c>
      <c r="AX934" s="16">
        <v>866761</v>
      </c>
      <c r="AY934" s="16">
        <v>33095</v>
      </c>
      <c r="AZ934" s="16">
        <v>435</v>
      </c>
      <c r="BA934" s="16">
        <v>22607</v>
      </c>
    </row>
    <row r="935" spans="1:53">
      <c r="A935" s="15" t="s">
        <v>1344</v>
      </c>
      <c r="B935" s="15" t="s">
        <v>1345</v>
      </c>
      <c r="C935" s="15" t="s">
        <v>1346</v>
      </c>
      <c r="D935" s="15" t="s">
        <v>1347</v>
      </c>
      <c r="E935" s="15" t="s">
        <v>1347</v>
      </c>
      <c r="F935" s="15" t="s">
        <v>1702</v>
      </c>
      <c r="G935" s="15" t="s">
        <v>2015</v>
      </c>
      <c r="H935" s="15" t="s">
        <v>1349</v>
      </c>
      <c r="I935" s="15" t="s">
        <v>1373</v>
      </c>
      <c r="J935" s="15" t="s">
        <v>1641</v>
      </c>
      <c r="K935" s="16">
        <v>2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16">
        <v>0</v>
      </c>
      <c r="S935" s="15" t="s">
        <v>1641</v>
      </c>
      <c r="T935" s="16">
        <v>2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5" t="s">
        <v>1641</v>
      </c>
      <c r="AC935" s="16">
        <v>2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5" t="s">
        <v>1641</v>
      </c>
      <c r="AL935" s="16">
        <v>2</v>
      </c>
      <c r="AM935" s="16">
        <v>0</v>
      </c>
      <c r="AN935" s="16">
        <v>0</v>
      </c>
      <c r="AO935" s="16">
        <v>0</v>
      </c>
      <c r="AP935" s="16">
        <v>0</v>
      </c>
      <c r="AQ935" s="16">
        <v>0</v>
      </c>
      <c r="AR935" s="16">
        <v>0</v>
      </c>
      <c r="AS935" s="16">
        <v>0</v>
      </c>
      <c r="AT935" s="15" t="s">
        <v>1641</v>
      </c>
      <c r="AU935" s="16">
        <v>2</v>
      </c>
      <c r="AV935" s="16">
        <v>0</v>
      </c>
      <c r="AW935" s="16">
        <v>0</v>
      </c>
      <c r="AX935" s="16">
        <v>0</v>
      </c>
      <c r="AY935" s="16">
        <v>0</v>
      </c>
      <c r="AZ935" s="16">
        <v>0</v>
      </c>
      <c r="BA935" s="16">
        <v>0</v>
      </c>
    </row>
    <row r="936" spans="1:53">
      <c r="A936" s="15" t="s">
        <v>1344</v>
      </c>
      <c r="B936" s="15" t="s">
        <v>1345</v>
      </c>
      <c r="C936" s="15" t="s">
        <v>1346</v>
      </c>
      <c r="D936" s="15" t="s">
        <v>1347</v>
      </c>
      <c r="E936" s="15" t="s">
        <v>1347</v>
      </c>
      <c r="F936" s="15" t="s">
        <v>1702</v>
      </c>
      <c r="G936" s="15" t="s">
        <v>2016</v>
      </c>
      <c r="H936" s="15" t="s">
        <v>1349</v>
      </c>
      <c r="I936" s="15" t="s">
        <v>1375</v>
      </c>
      <c r="J936" s="15" t="s">
        <v>1641</v>
      </c>
      <c r="K936" s="16">
        <v>2</v>
      </c>
      <c r="L936" s="16">
        <v>0</v>
      </c>
      <c r="M936" s="16">
        <v>0</v>
      </c>
      <c r="N936" s="16">
        <v>0</v>
      </c>
      <c r="O936" s="16">
        <v>0</v>
      </c>
      <c r="P936" s="16">
        <v>0</v>
      </c>
      <c r="Q936" s="16">
        <v>0</v>
      </c>
      <c r="R936" s="16">
        <v>0</v>
      </c>
      <c r="S936" s="15" t="s">
        <v>1641</v>
      </c>
      <c r="T936" s="16">
        <v>2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5" t="s">
        <v>1641</v>
      </c>
      <c r="AC936" s="16">
        <v>2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5" t="s">
        <v>1641</v>
      </c>
      <c r="AL936" s="16">
        <v>2</v>
      </c>
      <c r="AM936" s="16">
        <v>0</v>
      </c>
      <c r="AN936" s="16">
        <v>0</v>
      </c>
      <c r="AO936" s="16">
        <v>0</v>
      </c>
      <c r="AP936" s="16">
        <v>0</v>
      </c>
      <c r="AQ936" s="16">
        <v>0</v>
      </c>
      <c r="AR936" s="16">
        <v>0</v>
      </c>
      <c r="AS936" s="16">
        <v>0</v>
      </c>
      <c r="AT936" s="15" t="s">
        <v>1641</v>
      </c>
      <c r="AU936" s="16">
        <v>2</v>
      </c>
      <c r="AV936" s="16">
        <v>0</v>
      </c>
      <c r="AW936" s="16">
        <v>0</v>
      </c>
      <c r="AX936" s="16">
        <v>0</v>
      </c>
      <c r="AY936" s="16">
        <v>0</v>
      </c>
      <c r="AZ936" s="16">
        <v>0</v>
      </c>
      <c r="BA936" s="16">
        <v>0</v>
      </c>
    </row>
    <row r="937" spans="1:53">
      <c r="A937" s="15" t="s">
        <v>1344</v>
      </c>
      <c r="B937" s="15" t="s">
        <v>1345</v>
      </c>
      <c r="C937" s="15" t="s">
        <v>1346</v>
      </c>
      <c r="D937" s="15" t="s">
        <v>1347</v>
      </c>
      <c r="E937" s="15" t="s">
        <v>1347</v>
      </c>
      <c r="F937" s="15" t="s">
        <v>1702</v>
      </c>
      <c r="G937" s="15" t="s">
        <v>1532</v>
      </c>
      <c r="H937" s="15" t="s">
        <v>1349</v>
      </c>
      <c r="I937" s="15" t="s">
        <v>1373</v>
      </c>
      <c r="J937" s="15"/>
      <c r="K937" s="16">
        <v>35</v>
      </c>
      <c r="L937" s="16">
        <v>3193</v>
      </c>
      <c r="M937" s="16">
        <v>3368</v>
      </c>
      <c r="N937" s="16">
        <v>3413</v>
      </c>
      <c r="O937" s="16">
        <v>21676560</v>
      </c>
      <c r="P937" s="16">
        <v>1101317</v>
      </c>
      <c r="Q937" s="16">
        <v>47380</v>
      </c>
      <c r="R937" s="16">
        <v>502</v>
      </c>
      <c r="S937" s="15"/>
      <c r="T937" s="16">
        <v>35</v>
      </c>
      <c r="U937" s="16">
        <v>3412</v>
      </c>
      <c r="V937" s="16">
        <v>3538</v>
      </c>
      <c r="W937" s="16">
        <v>3756</v>
      </c>
      <c r="X937" s="16">
        <v>20513438</v>
      </c>
      <c r="Y937" s="16">
        <v>574537</v>
      </c>
      <c r="Z937" s="16">
        <v>24558</v>
      </c>
      <c r="AA937" s="16">
        <v>442</v>
      </c>
      <c r="AC937" s="16">
        <v>35</v>
      </c>
      <c r="AD937" s="16">
        <v>4055</v>
      </c>
      <c r="AE937" s="16">
        <v>4070</v>
      </c>
      <c r="AF937" s="16">
        <v>3795</v>
      </c>
      <c r="AG937" s="16">
        <v>24828612</v>
      </c>
      <c r="AH937" s="16">
        <v>590128</v>
      </c>
      <c r="AI937" s="16">
        <v>24956</v>
      </c>
      <c r="AJ937" s="16">
        <v>481</v>
      </c>
      <c r="AL937" s="16">
        <v>35</v>
      </c>
      <c r="AM937" s="16">
        <v>3511</v>
      </c>
      <c r="AN937" s="16">
        <v>3456</v>
      </c>
      <c r="AO937" s="16">
        <v>3446</v>
      </c>
      <c r="AP937" s="16">
        <v>21362807</v>
      </c>
      <c r="AQ937" s="16">
        <v>374262</v>
      </c>
      <c r="AR937" s="16">
        <v>15700</v>
      </c>
      <c r="AS937" s="16">
        <v>473</v>
      </c>
      <c r="AU937" s="16">
        <v>35</v>
      </c>
      <c r="AV937" s="16">
        <v>3584</v>
      </c>
      <c r="AW937" s="16">
        <v>88381417</v>
      </c>
      <c r="AX937" s="16">
        <v>2640244</v>
      </c>
      <c r="AY937" s="16">
        <v>112594</v>
      </c>
      <c r="AZ937" s="16">
        <v>474</v>
      </c>
      <c r="BA937" s="16">
        <v>24657</v>
      </c>
    </row>
    <row r="938" spans="1:53">
      <c r="A938" s="15" t="s">
        <v>1344</v>
      </c>
      <c r="B938" s="15" t="s">
        <v>1345</v>
      </c>
      <c r="C938" s="15" t="s">
        <v>1346</v>
      </c>
      <c r="D938" s="15" t="s">
        <v>1347</v>
      </c>
      <c r="E938" s="15" t="s">
        <v>1347</v>
      </c>
      <c r="F938" s="15" t="s">
        <v>1702</v>
      </c>
      <c r="G938" s="15" t="s">
        <v>1533</v>
      </c>
      <c r="H938" s="15" t="s">
        <v>1349</v>
      </c>
      <c r="I938" s="15" t="s">
        <v>1375</v>
      </c>
      <c r="J938" s="15"/>
      <c r="K938" s="16">
        <v>35</v>
      </c>
      <c r="L938" s="16">
        <v>3193</v>
      </c>
      <c r="M938" s="16">
        <v>3368</v>
      </c>
      <c r="N938" s="16">
        <v>3413</v>
      </c>
      <c r="O938" s="16">
        <v>21676560</v>
      </c>
      <c r="P938" s="16">
        <v>1101317</v>
      </c>
      <c r="Q938" s="16">
        <v>47380</v>
      </c>
      <c r="R938" s="16">
        <v>502</v>
      </c>
      <c r="S938" s="15"/>
      <c r="T938" s="16">
        <v>35</v>
      </c>
      <c r="U938" s="16">
        <v>3412</v>
      </c>
      <c r="V938" s="16">
        <v>3538</v>
      </c>
      <c r="W938" s="16">
        <v>3756</v>
      </c>
      <c r="X938" s="16">
        <v>20513438</v>
      </c>
      <c r="Y938" s="16">
        <v>574537</v>
      </c>
      <c r="Z938" s="16">
        <v>24558</v>
      </c>
      <c r="AA938" s="16">
        <v>442</v>
      </c>
      <c r="AC938" s="16">
        <v>35</v>
      </c>
      <c r="AD938" s="16">
        <v>4055</v>
      </c>
      <c r="AE938" s="16">
        <v>4070</v>
      </c>
      <c r="AF938" s="16">
        <v>3795</v>
      </c>
      <c r="AG938" s="16">
        <v>24828612</v>
      </c>
      <c r="AH938" s="16">
        <v>590128</v>
      </c>
      <c r="AI938" s="16">
        <v>24956</v>
      </c>
      <c r="AJ938" s="16">
        <v>481</v>
      </c>
      <c r="AL938" s="16">
        <v>35</v>
      </c>
      <c r="AM938" s="16">
        <v>3511</v>
      </c>
      <c r="AN938" s="16">
        <v>3456</v>
      </c>
      <c r="AO938" s="16">
        <v>3446</v>
      </c>
      <c r="AP938" s="16">
        <v>21362807</v>
      </c>
      <c r="AQ938" s="16">
        <v>374262</v>
      </c>
      <c r="AR938" s="16">
        <v>15700</v>
      </c>
      <c r="AS938" s="16">
        <v>473</v>
      </c>
      <c r="AU938" s="16">
        <v>35</v>
      </c>
      <c r="AV938" s="16">
        <v>3584</v>
      </c>
      <c r="AW938" s="16">
        <v>88381417</v>
      </c>
      <c r="AX938" s="16">
        <v>2640244</v>
      </c>
      <c r="AY938" s="16">
        <v>112594</v>
      </c>
      <c r="AZ938" s="16">
        <v>474</v>
      </c>
      <c r="BA938" s="16">
        <v>24657</v>
      </c>
    </row>
    <row r="939" spans="1:53">
      <c r="A939" s="15" t="s">
        <v>1344</v>
      </c>
      <c r="B939" s="15" t="s">
        <v>1345</v>
      </c>
      <c r="C939" s="15" t="s">
        <v>1346</v>
      </c>
      <c r="D939" s="15" t="s">
        <v>1347</v>
      </c>
      <c r="E939" s="15" t="s">
        <v>1347</v>
      </c>
      <c r="F939" s="15" t="s">
        <v>1702</v>
      </c>
      <c r="G939" s="15" t="s">
        <v>1534</v>
      </c>
      <c r="H939" s="15" t="s">
        <v>1349</v>
      </c>
      <c r="I939" s="15" t="s">
        <v>1373</v>
      </c>
      <c r="J939" s="15" t="s">
        <v>1641</v>
      </c>
      <c r="K939" s="16">
        <v>1</v>
      </c>
      <c r="L939" s="16">
        <v>0</v>
      </c>
      <c r="M939" s="16"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v>0</v>
      </c>
      <c r="S939" s="15" t="s">
        <v>1641</v>
      </c>
      <c r="T939" s="16">
        <v>1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5" t="s">
        <v>1641</v>
      </c>
      <c r="AC939" s="16">
        <v>1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5" t="s">
        <v>1641</v>
      </c>
      <c r="AL939" s="16">
        <v>1</v>
      </c>
      <c r="AM939" s="16">
        <v>0</v>
      </c>
      <c r="AN939" s="16">
        <v>0</v>
      </c>
      <c r="AO939" s="16">
        <v>0</v>
      </c>
      <c r="AP939" s="16">
        <v>0</v>
      </c>
      <c r="AQ939" s="16">
        <v>0</v>
      </c>
      <c r="AR939" s="16">
        <v>0</v>
      </c>
      <c r="AS939" s="16">
        <v>0</v>
      </c>
      <c r="AT939" s="15" t="s">
        <v>1641</v>
      </c>
      <c r="AU939" s="16">
        <v>1</v>
      </c>
      <c r="AV939" s="16">
        <v>0</v>
      </c>
      <c r="AW939" s="16">
        <v>0</v>
      </c>
      <c r="AX939" s="16">
        <v>0</v>
      </c>
      <c r="AY939" s="16">
        <v>0</v>
      </c>
      <c r="AZ939" s="16">
        <v>0</v>
      </c>
      <c r="BA939" s="16">
        <v>0</v>
      </c>
    </row>
    <row r="940" spans="1:53">
      <c r="A940" s="15" t="s">
        <v>1344</v>
      </c>
      <c r="B940" s="15" t="s">
        <v>1345</v>
      </c>
      <c r="C940" s="15" t="s">
        <v>1346</v>
      </c>
      <c r="D940" s="15" t="s">
        <v>1347</v>
      </c>
      <c r="E940" s="15" t="s">
        <v>1347</v>
      </c>
      <c r="F940" s="15" t="s">
        <v>1702</v>
      </c>
      <c r="G940" s="15" t="s">
        <v>1535</v>
      </c>
      <c r="H940" s="15" t="s">
        <v>1349</v>
      </c>
      <c r="I940" s="15" t="s">
        <v>1375</v>
      </c>
      <c r="J940" s="15" t="s">
        <v>1641</v>
      </c>
      <c r="K940" s="16">
        <v>1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6">
        <v>0</v>
      </c>
      <c r="R940" s="16">
        <v>0</v>
      </c>
      <c r="S940" s="15" t="s">
        <v>1641</v>
      </c>
      <c r="T940" s="16">
        <v>1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5" t="s">
        <v>1641</v>
      </c>
      <c r="AC940" s="16">
        <v>1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5" t="s">
        <v>1641</v>
      </c>
      <c r="AL940" s="16">
        <v>1</v>
      </c>
      <c r="AM940" s="16">
        <v>0</v>
      </c>
      <c r="AN940" s="16">
        <v>0</v>
      </c>
      <c r="AO940" s="16">
        <v>0</v>
      </c>
      <c r="AP940" s="16">
        <v>0</v>
      </c>
      <c r="AQ940" s="16">
        <v>0</v>
      </c>
      <c r="AR940" s="16">
        <v>0</v>
      </c>
      <c r="AS940" s="16">
        <v>0</v>
      </c>
      <c r="AT940" s="15" t="s">
        <v>1641</v>
      </c>
      <c r="AU940" s="16">
        <v>1</v>
      </c>
      <c r="AV940" s="16">
        <v>0</v>
      </c>
      <c r="AW940" s="16">
        <v>0</v>
      </c>
      <c r="AX940" s="16">
        <v>0</v>
      </c>
      <c r="AY940" s="16">
        <v>0</v>
      </c>
      <c r="AZ940" s="16">
        <v>0</v>
      </c>
      <c r="BA940" s="16">
        <v>0</v>
      </c>
    </row>
    <row r="941" spans="1:53">
      <c r="A941" s="15" t="s">
        <v>1344</v>
      </c>
      <c r="B941" s="15" t="s">
        <v>1345</v>
      </c>
      <c r="C941" s="15" t="s">
        <v>1346</v>
      </c>
      <c r="D941" s="15" t="s">
        <v>1347</v>
      </c>
      <c r="E941" s="15" t="s">
        <v>1347</v>
      </c>
      <c r="F941" s="15" t="s">
        <v>1702</v>
      </c>
      <c r="G941" s="15" t="s">
        <v>1536</v>
      </c>
      <c r="H941" s="15" t="s">
        <v>1349</v>
      </c>
      <c r="I941" s="15" t="s">
        <v>1373</v>
      </c>
      <c r="J941" s="15"/>
      <c r="K941" s="16">
        <v>119</v>
      </c>
      <c r="L941" s="16">
        <v>18781</v>
      </c>
      <c r="M941" s="16">
        <v>19766</v>
      </c>
      <c r="N941" s="16">
        <v>19381</v>
      </c>
      <c r="O941" s="16">
        <v>130062757</v>
      </c>
      <c r="P941" s="16">
        <v>2347097</v>
      </c>
      <c r="Q941" s="16">
        <v>83483</v>
      </c>
      <c r="R941" s="16">
        <v>518</v>
      </c>
      <c r="S941" s="15"/>
      <c r="T941" s="16">
        <v>119</v>
      </c>
      <c r="U941" s="16">
        <v>19460</v>
      </c>
      <c r="V941" s="16">
        <v>20482</v>
      </c>
      <c r="W941" s="16">
        <v>21592</v>
      </c>
      <c r="X941" s="16">
        <v>131054181</v>
      </c>
      <c r="Y941" s="16">
        <v>1647069</v>
      </c>
      <c r="Z941" s="16">
        <v>59990</v>
      </c>
      <c r="AA941" s="16">
        <v>491</v>
      </c>
      <c r="AC941" s="16">
        <v>119</v>
      </c>
      <c r="AD941" s="16">
        <v>23283</v>
      </c>
      <c r="AE941" s="16">
        <v>23753</v>
      </c>
      <c r="AF941" s="16">
        <v>21540</v>
      </c>
      <c r="AG941" s="16">
        <v>151122524</v>
      </c>
      <c r="AH941" s="16">
        <v>1834014</v>
      </c>
      <c r="AI941" s="16">
        <v>72016</v>
      </c>
      <c r="AJ941" s="16">
        <v>509</v>
      </c>
      <c r="AL941" s="16">
        <v>119</v>
      </c>
      <c r="AM941" s="16">
        <v>20530</v>
      </c>
      <c r="AN941" s="16">
        <v>19762</v>
      </c>
      <c r="AO941" s="16">
        <v>19454</v>
      </c>
      <c r="AP941" s="16">
        <v>137474837</v>
      </c>
      <c r="AQ941" s="16">
        <v>926917</v>
      </c>
      <c r="AR941" s="16">
        <v>33615</v>
      </c>
      <c r="AS941" s="16">
        <v>531</v>
      </c>
      <c r="AU941" s="16">
        <v>119</v>
      </c>
      <c r="AV941" s="16">
        <v>20649</v>
      </c>
      <c r="AW941" s="16">
        <v>549714299</v>
      </c>
      <c r="AX941" s="16">
        <v>6755097</v>
      </c>
      <c r="AY941" s="16">
        <v>249104</v>
      </c>
      <c r="AZ941" s="16">
        <v>512</v>
      </c>
      <c r="BA941" s="16">
        <v>26622</v>
      </c>
    </row>
    <row r="942" spans="1:53">
      <c r="A942" s="15" t="s">
        <v>1344</v>
      </c>
      <c r="B942" s="15" t="s">
        <v>1345</v>
      </c>
      <c r="C942" s="15" t="s">
        <v>1346</v>
      </c>
      <c r="D942" s="15" t="s">
        <v>1347</v>
      </c>
      <c r="E942" s="15" t="s">
        <v>1347</v>
      </c>
      <c r="F942" s="15" t="s">
        <v>1702</v>
      </c>
      <c r="G942" s="15" t="s">
        <v>1537</v>
      </c>
      <c r="H942" s="15" t="s">
        <v>1349</v>
      </c>
      <c r="I942" s="15" t="s">
        <v>1375</v>
      </c>
      <c r="J942" s="15"/>
      <c r="K942" s="16">
        <v>119</v>
      </c>
      <c r="L942" s="16">
        <v>18781</v>
      </c>
      <c r="M942" s="16">
        <v>19766</v>
      </c>
      <c r="N942" s="16">
        <v>19381</v>
      </c>
      <c r="O942" s="16">
        <v>130062757</v>
      </c>
      <c r="P942" s="16">
        <v>2347097</v>
      </c>
      <c r="Q942" s="16">
        <v>83483</v>
      </c>
      <c r="R942" s="16">
        <v>518</v>
      </c>
      <c r="S942" s="15"/>
      <c r="T942" s="16">
        <v>119</v>
      </c>
      <c r="U942" s="16">
        <v>19460</v>
      </c>
      <c r="V942" s="16">
        <v>20482</v>
      </c>
      <c r="W942" s="16">
        <v>21592</v>
      </c>
      <c r="X942" s="16">
        <v>131054181</v>
      </c>
      <c r="Y942" s="16">
        <v>1647069</v>
      </c>
      <c r="Z942" s="16">
        <v>59990</v>
      </c>
      <c r="AA942" s="16">
        <v>491</v>
      </c>
      <c r="AC942" s="16">
        <v>119</v>
      </c>
      <c r="AD942" s="16">
        <v>23283</v>
      </c>
      <c r="AE942" s="16">
        <v>23753</v>
      </c>
      <c r="AF942" s="16">
        <v>21540</v>
      </c>
      <c r="AG942" s="16">
        <v>151122524</v>
      </c>
      <c r="AH942" s="16">
        <v>1834014</v>
      </c>
      <c r="AI942" s="16">
        <v>72016</v>
      </c>
      <c r="AJ942" s="16">
        <v>509</v>
      </c>
      <c r="AL942" s="16">
        <v>119</v>
      </c>
      <c r="AM942" s="16">
        <v>20530</v>
      </c>
      <c r="AN942" s="16">
        <v>19762</v>
      </c>
      <c r="AO942" s="16">
        <v>19454</v>
      </c>
      <c r="AP942" s="16">
        <v>137474837</v>
      </c>
      <c r="AQ942" s="16">
        <v>926917</v>
      </c>
      <c r="AR942" s="16">
        <v>33615</v>
      </c>
      <c r="AS942" s="16">
        <v>531</v>
      </c>
      <c r="AU942" s="16">
        <v>119</v>
      </c>
      <c r="AV942" s="16">
        <v>20649</v>
      </c>
      <c r="AW942" s="16">
        <v>549714299</v>
      </c>
      <c r="AX942" s="16">
        <v>6755097</v>
      </c>
      <c r="AY942" s="16">
        <v>249104</v>
      </c>
      <c r="AZ942" s="16">
        <v>512</v>
      </c>
      <c r="BA942" s="16">
        <v>26622</v>
      </c>
    </row>
    <row r="943" spans="1:53">
      <c r="A943" s="15" t="s">
        <v>1344</v>
      </c>
      <c r="B943" s="15" t="s">
        <v>1345</v>
      </c>
      <c r="C943" s="15" t="s">
        <v>1346</v>
      </c>
      <c r="D943" s="15" t="s">
        <v>1347</v>
      </c>
      <c r="E943" s="15" t="s">
        <v>1347</v>
      </c>
      <c r="F943" s="15" t="s">
        <v>1702</v>
      </c>
      <c r="G943" s="15" t="s">
        <v>1538</v>
      </c>
      <c r="H943" s="15" t="s">
        <v>1349</v>
      </c>
      <c r="I943" s="15" t="s">
        <v>1367</v>
      </c>
      <c r="J943" s="15"/>
      <c r="K943" s="16">
        <v>90</v>
      </c>
      <c r="L943" s="16">
        <v>10752</v>
      </c>
      <c r="M943" s="16">
        <v>10767</v>
      </c>
      <c r="N943" s="16">
        <v>10997</v>
      </c>
      <c r="O943" s="16">
        <v>85591488</v>
      </c>
      <c r="P943" s="16">
        <v>32512213</v>
      </c>
      <c r="Q943" s="16">
        <v>1563500</v>
      </c>
      <c r="R943" s="16">
        <v>607</v>
      </c>
      <c r="S943" s="15"/>
      <c r="T943" s="16">
        <v>91</v>
      </c>
      <c r="U943" s="16">
        <v>10808</v>
      </c>
      <c r="V943" s="16">
        <v>10826</v>
      </c>
      <c r="W943" s="16">
        <v>10712</v>
      </c>
      <c r="X943" s="16">
        <v>87420452</v>
      </c>
      <c r="Y943" s="16">
        <v>8056642</v>
      </c>
      <c r="Z943" s="16">
        <v>380893</v>
      </c>
      <c r="AA943" s="16">
        <v>624</v>
      </c>
      <c r="AC943" s="16">
        <v>91</v>
      </c>
      <c r="AD943" s="16">
        <v>10658</v>
      </c>
      <c r="AE943" s="16">
        <v>10837</v>
      </c>
      <c r="AF943" s="16">
        <v>11158</v>
      </c>
      <c r="AG943" s="16">
        <v>86781447</v>
      </c>
      <c r="AH943" s="16">
        <v>3641104</v>
      </c>
      <c r="AI943" s="16">
        <v>175894</v>
      </c>
      <c r="AJ943" s="16">
        <v>613</v>
      </c>
      <c r="AL943" s="16">
        <v>91</v>
      </c>
      <c r="AM943" s="16">
        <v>11207</v>
      </c>
      <c r="AN943" s="16">
        <v>11148</v>
      </c>
      <c r="AO943" s="16">
        <v>10908</v>
      </c>
      <c r="AP943" s="16">
        <v>95191429</v>
      </c>
      <c r="AQ943" s="16">
        <v>2815592</v>
      </c>
      <c r="AR943" s="16">
        <v>136142</v>
      </c>
      <c r="AS943" s="16">
        <v>660</v>
      </c>
      <c r="AU943" s="16">
        <v>91</v>
      </c>
      <c r="AV943" s="16">
        <v>10898</v>
      </c>
      <c r="AW943" s="16">
        <v>354984816</v>
      </c>
      <c r="AX943" s="16">
        <v>47025551</v>
      </c>
      <c r="AY943" s="16">
        <v>2256429</v>
      </c>
      <c r="AZ943" s="16">
        <v>626</v>
      </c>
      <c r="BA943" s="16">
        <v>32573</v>
      </c>
    </row>
    <row r="944" spans="1:53">
      <c r="A944" s="15" t="s">
        <v>1344</v>
      </c>
      <c r="B944" s="15" t="s">
        <v>1345</v>
      </c>
      <c r="C944" s="15" t="s">
        <v>1346</v>
      </c>
      <c r="D944" s="15" t="s">
        <v>1347</v>
      </c>
      <c r="E944" s="15" t="s">
        <v>1347</v>
      </c>
      <c r="F944" s="15" t="s">
        <v>1702</v>
      </c>
      <c r="G944" s="15" t="s">
        <v>1539</v>
      </c>
      <c r="H944" s="15" t="s">
        <v>1349</v>
      </c>
      <c r="I944" s="15" t="s">
        <v>1369</v>
      </c>
      <c r="J944" s="15"/>
      <c r="K944" s="16">
        <v>21</v>
      </c>
      <c r="L944" s="16">
        <v>9872</v>
      </c>
      <c r="M944" s="16">
        <v>9860</v>
      </c>
      <c r="N944" s="16">
        <v>10004</v>
      </c>
      <c r="O944" s="16">
        <v>81308830</v>
      </c>
      <c r="P944" s="16">
        <v>32324730</v>
      </c>
      <c r="Q944" s="16">
        <v>1552531</v>
      </c>
      <c r="R944" s="16">
        <v>631</v>
      </c>
      <c r="S944" s="15"/>
      <c r="T944" s="16">
        <v>22</v>
      </c>
      <c r="U944" s="16">
        <v>9965</v>
      </c>
      <c r="V944" s="16">
        <v>9962</v>
      </c>
      <c r="W944" s="16">
        <v>9996</v>
      </c>
      <c r="X944" s="16">
        <v>83282559</v>
      </c>
      <c r="Y944" s="16">
        <v>7948798</v>
      </c>
      <c r="Z944" s="16">
        <v>374494</v>
      </c>
      <c r="AA944" s="16">
        <v>642</v>
      </c>
      <c r="AC944" s="16">
        <v>22</v>
      </c>
      <c r="AD944" s="16">
        <v>10022</v>
      </c>
      <c r="AE944" s="16">
        <v>10122</v>
      </c>
      <c r="AF944" s="16">
        <v>10189</v>
      </c>
      <c r="AG944" s="16">
        <v>83320283</v>
      </c>
      <c r="AH944" s="16">
        <v>3573419</v>
      </c>
      <c r="AI944" s="16">
        <v>171763</v>
      </c>
      <c r="AJ944" s="16">
        <v>634</v>
      </c>
      <c r="AL944" s="16">
        <v>22</v>
      </c>
      <c r="AM944" s="16">
        <v>10155</v>
      </c>
      <c r="AN944" s="16">
        <v>10102</v>
      </c>
      <c r="AO944" s="16">
        <v>10087</v>
      </c>
      <c r="AP944" s="16">
        <v>90188138</v>
      </c>
      <c r="AQ944" s="16">
        <v>2786832</v>
      </c>
      <c r="AR944" s="16">
        <v>134417</v>
      </c>
      <c r="AS944" s="16">
        <v>686</v>
      </c>
      <c r="AU944" s="16">
        <v>22</v>
      </c>
      <c r="AV944" s="16">
        <v>10028</v>
      </c>
      <c r="AW944" s="16">
        <v>338099810</v>
      </c>
      <c r="AX944" s="16">
        <v>46633779</v>
      </c>
      <c r="AY944" s="16">
        <v>2233205</v>
      </c>
      <c r="AZ944" s="16">
        <v>648</v>
      </c>
      <c r="BA944" s="16">
        <v>33716</v>
      </c>
    </row>
    <row r="945" spans="1:53">
      <c r="A945" s="15" t="s">
        <v>1344</v>
      </c>
      <c r="B945" s="15" t="s">
        <v>1345</v>
      </c>
      <c r="C945" s="15" t="s">
        <v>1346</v>
      </c>
      <c r="D945" s="15" t="s">
        <v>1347</v>
      </c>
      <c r="E945" s="15" t="s">
        <v>1347</v>
      </c>
      <c r="F945" s="15" t="s">
        <v>1702</v>
      </c>
      <c r="G945" s="15" t="s">
        <v>1540</v>
      </c>
      <c r="H945" s="15" t="s">
        <v>1349</v>
      </c>
      <c r="I945" s="15" t="s">
        <v>1371</v>
      </c>
      <c r="J945" s="15"/>
      <c r="K945" s="16">
        <v>13</v>
      </c>
      <c r="L945" s="16">
        <v>9751</v>
      </c>
      <c r="M945" s="16">
        <v>9736</v>
      </c>
      <c r="N945" s="16">
        <v>9880</v>
      </c>
      <c r="O945" s="16">
        <v>80619852</v>
      </c>
      <c r="P945" s="16">
        <v>32150356</v>
      </c>
      <c r="Q945" s="16">
        <v>1544751</v>
      </c>
      <c r="R945" s="16">
        <v>634</v>
      </c>
      <c r="S945" s="15"/>
      <c r="T945" s="16">
        <v>14</v>
      </c>
      <c r="U945" s="16">
        <v>9828</v>
      </c>
      <c r="V945" s="16">
        <v>9813</v>
      </c>
      <c r="W945" s="16">
        <v>9837</v>
      </c>
      <c r="X945" s="16">
        <v>82598311</v>
      </c>
      <c r="Y945" s="16">
        <v>7859245</v>
      </c>
      <c r="Z945" s="16">
        <v>370868</v>
      </c>
      <c r="AA945" s="16">
        <v>647</v>
      </c>
      <c r="AC945" s="16">
        <v>14</v>
      </c>
      <c r="AD945" s="16">
        <v>9871</v>
      </c>
      <c r="AE945" s="16">
        <v>9965</v>
      </c>
      <c r="AF945" s="16">
        <v>10031</v>
      </c>
      <c r="AG945" s="16">
        <v>82545231</v>
      </c>
      <c r="AH945" s="16">
        <v>3512776</v>
      </c>
      <c r="AI945" s="16">
        <v>169154</v>
      </c>
      <c r="AJ945" s="16">
        <v>638</v>
      </c>
      <c r="AL945" s="16">
        <v>14</v>
      </c>
      <c r="AM945" s="16">
        <v>10030</v>
      </c>
      <c r="AN945" s="16">
        <v>9974</v>
      </c>
      <c r="AO945" s="16">
        <v>9960</v>
      </c>
      <c r="AP945" s="16">
        <v>89441186</v>
      </c>
      <c r="AQ945" s="16">
        <v>2773472</v>
      </c>
      <c r="AR945" s="16">
        <v>133589</v>
      </c>
      <c r="AS945" s="16">
        <v>689</v>
      </c>
      <c r="AU945" s="16">
        <v>14</v>
      </c>
      <c r="AV945" s="16">
        <v>9890</v>
      </c>
      <c r="AW945" s="16">
        <v>335204580</v>
      </c>
      <c r="AX945" s="16">
        <v>46295849</v>
      </c>
      <c r="AY945" s="16">
        <v>2218362</v>
      </c>
      <c r="AZ945" s="16">
        <v>652</v>
      </c>
      <c r="BA945" s="16">
        <v>33894</v>
      </c>
    </row>
    <row r="946" spans="1:53">
      <c r="A946" s="15" t="s">
        <v>1344</v>
      </c>
      <c r="B946" s="15" t="s">
        <v>1345</v>
      </c>
      <c r="C946" s="15" t="s">
        <v>1346</v>
      </c>
      <c r="D946" s="15" t="s">
        <v>1347</v>
      </c>
      <c r="E946" s="15" t="s">
        <v>1347</v>
      </c>
      <c r="F946" s="15" t="s">
        <v>1702</v>
      </c>
      <c r="G946" s="15" t="s">
        <v>1541</v>
      </c>
      <c r="H946" s="15" t="s">
        <v>1349</v>
      </c>
      <c r="I946" s="15" t="s">
        <v>1373</v>
      </c>
      <c r="J946" s="15" t="s">
        <v>1641</v>
      </c>
      <c r="K946" s="16">
        <v>2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5" t="s">
        <v>1641</v>
      </c>
      <c r="T946" s="16">
        <v>3</v>
      </c>
      <c r="U946" s="16">
        <v>0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5" t="s">
        <v>1641</v>
      </c>
      <c r="AC946" s="16">
        <v>3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5" t="s">
        <v>1641</v>
      </c>
      <c r="AL946" s="16">
        <v>3</v>
      </c>
      <c r="AM946" s="16">
        <v>0</v>
      </c>
      <c r="AN946" s="16">
        <v>0</v>
      </c>
      <c r="AO946" s="16">
        <v>0</v>
      </c>
      <c r="AP946" s="16">
        <v>0</v>
      </c>
      <c r="AQ946" s="16">
        <v>0</v>
      </c>
      <c r="AR946" s="16">
        <v>0</v>
      </c>
      <c r="AS946" s="16">
        <v>0</v>
      </c>
      <c r="AT946" s="15" t="s">
        <v>1641</v>
      </c>
      <c r="AU946" s="16">
        <v>3</v>
      </c>
      <c r="AV946" s="16">
        <v>0</v>
      </c>
      <c r="AW946" s="16">
        <v>0</v>
      </c>
      <c r="AX946" s="16">
        <v>0</v>
      </c>
      <c r="AY946" s="16">
        <v>0</v>
      </c>
      <c r="AZ946" s="16">
        <v>0</v>
      </c>
      <c r="BA946" s="16">
        <v>0</v>
      </c>
    </row>
    <row r="947" spans="1:53">
      <c r="A947" s="15" t="s">
        <v>1344</v>
      </c>
      <c r="B947" s="15" t="s">
        <v>1345</v>
      </c>
      <c r="C947" s="15" t="s">
        <v>1346</v>
      </c>
      <c r="D947" s="15" t="s">
        <v>1347</v>
      </c>
      <c r="E947" s="15" t="s">
        <v>1347</v>
      </c>
      <c r="F947" s="15" t="s">
        <v>1702</v>
      </c>
      <c r="G947" s="15" t="s">
        <v>1542</v>
      </c>
      <c r="H947" s="15" t="s">
        <v>1349</v>
      </c>
      <c r="I947" s="15" t="s">
        <v>1375</v>
      </c>
      <c r="J947" s="15" t="s">
        <v>1641</v>
      </c>
      <c r="K947" s="16">
        <v>2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5" t="s">
        <v>1641</v>
      </c>
      <c r="T947" s="16">
        <v>3</v>
      </c>
      <c r="U947" s="16">
        <v>0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5" t="s">
        <v>1641</v>
      </c>
      <c r="AC947" s="16">
        <v>3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5" t="s">
        <v>1641</v>
      </c>
      <c r="AL947" s="16">
        <v>3</v>
      </c>
      <c r="AM947" s="16">
        <v>0</v>
      </c>
      <c r="AN947" s="16">
        <v>0</v>
      </c>
      <c r="AO947" s="16">
        <v>0</v>
      </c>
      <c r="AP947" s="16">
        <v>0</v>
      </c>
      <c r="AQ947" s="16">
        <v>0</v>
      </c>
      <c r="AR947" s="16">
        <v>0</v>
      </c>
      <c r="AS947" s="16">
        <v>0</v>
      </c>
      <c r="AT947" s="15" t="s">
        <v>1641</v>
      </c>
      <c r="AU947" s="16">
        <v>3</v>
      </c>
      <c r="AV947" s="16">
        <v>0</v>
      </c>
      <c r="AW947" s="16">
        <v>0</v>
      </c>
      <c r="AX947" s="16">
        <v>0</v>
      </c>
      <c r="AY947" s="16">
        <v>0</v>
      </c>
      <c r="AZ947" s="16">
        <v>0</v>
      </c>
      <c r="BA947" s="16">
        <v>0</v>
      </c>
    </row>
    <row r="948" spans="1:53">
      <c r="A948" s="15" t="s">
        <v>1344</v>
      </c>
      <c r="B948" s="15" t="s">
        <v>1345</v>
      </c>
      <c r="C948" s="15" t="s">
        <v>1346</v>
      </c>
      <c r="D948" s="15" t="s">
        <v>1347</v>
      </c>
      <c r="E948" s="15" t="s">
        <v>1347</v>
      </c>
      <c r="F948" s="15" t="s">
        <v>1702</v>
      </c>
      <c r="G948" s="15" t="s">
        <v>2017</v>
      </c>
      <c r="H948" s="15" t="s">
        <v>1349</v>
      </c>
      <c r="I948" s="15" t="s">
        <v>1373</v>
      </c>
      <c r="J948" s="15" t="s">
        <v>1641</v>
      </c>
      <c r="K948" s="16">
        <v>11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v>0</v>
      </c>
      <c r="S948" s="15" t="s">
        <v>1641</v>
      </c>
      <c r="T948" s="16">
        <v>11</v>
      </c>
      <c r="U948" s="16">
        <v>0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5" t="s">
        <v>1641</v>
      </c>
      <c r="AC948" s="16">
        <v>11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5" t="s">
        <v>1641</v>
      </c>
      <c r="AL948" s="16">
        <v>11</v>
      </c>
      <c r="AM948" s="16">
        <v>0</v>
      </c>
      <c r="AN948" s="16">
        <v>0</v>
      </c>
      <c r="AO948" s="16">
        <v>0</v>
      </c>
      <c r="AP948" s="16">
        <v>0</v>
      </c>
      <c r="AQ948" s="16">
        <v>0</v>
      </c>
      <c r="AR948" s="16">
        <v>0</v>
      </c>
      <c r="AS948" s="16">
        <v>0</v>
      </c>
      <c r="AT948" s="15" t="s">
        <v>1641</v>
      </c>
      <c r="AU948" s="16">
        <v>11</v>
      </c>
      <c r="AV948" s="16">
        <v>0</v>
      </c>
      <c r="AW948" s="16">
        <v>0</v>
      </c>
      <c r="AX948" s="16">
        <v>0</v>
      </c>
      <c r="AY948" s="16">
        <v>0</v>
      </c>
      <c r="AZ948" s="16">
        <v>0</v>
      </c>
      <c r="BA948" s="16">
        <v>0</v>
      </c>
    </row>
    <row r="949" spans="1:53">
      <c r="A949" s="15" t="s">
        <v>1344</v>
      </c>
      <c r="B949" s="15" t="s">
        <v>1345</v>
      </c>
      <c r="C949" s="15" t="s">
        <v>1346</v>
      </c>
      <c r="D949" s="15" t="s">
        <v>1347</v>
      </c>
      <c r="E949" s="15" t="s">
        <v>1347</v>
      </c>
      <c r="F949" s="15" t="s">
        <v>1702</v>
      </c>
      <c r="G949" s="15" t="s">
        <v>2018</v>
      </c>
      <c r="H949" s="15" t="s">
        <v>1349</v>
      </c>
      <c r="I949" s="15" t="s">
        <v>1375</v>
      </c>
      <c r="J949" s="15" t="s">
        <v>1641</v>
      </c>
      <c r="K949" s="16">
        <v>11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6">
        <v>0</v>
      </c>
      <c r="R949" s="16">
        <v>0</v>
      </c>
      <c r="S949" s="15" t="s">
        <v>1641</v>
      </c>
      <c r="T949" s="16">
        <v>11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5" t="s">
        <v>1641</v>
      </c>
      <c r="AC949" s="16">
        <v>11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5" t="s">
        <v>1641</v>
      </c>
      <c r="AL949" s="16">
        <v>11</v>
      </c>
      <c r="AM949" s="16">
        <v>0</v>
      </c>
      <c r="AN949" s="16">
        <v>0</v>
      </c>
      <c r="AO949" s="16">
        <v>0</v>
      </c>
      <c r="AP949" s="16">
        <v>0</v>
      </c>
      <c r="AQ949" s="16">
        <v>0</v>
      </c>
      <c r="AR949" s="16">
        <v>0</v>
      </c>
      <c r="AS949" s="16">
        <v>0</v>
      </c>
      <c r="AT949" s="15" t="s">
        <v>1641</v>
      </c>
      <c r="AU949" s="16">
        <v>11</v>
      </c>
      <c r="AV949" s="16">
        <v>0</v>
      </c>
      <c r="AW949" s="16">
        <v>0</v>
      </c>
      <c r="AX949" s="16">
        <v>0</v>
      </c>
      <c r="AY949" s="16">
        <v>0</v>
      </c>
      <c r="AZ949" s="16">
        <v>0</v>
      </c>
      <c r="BA949" s="16">
        <v>0</v>
      </c>
    </row>
    <row r="950" spans="1:53">
      <c r="A950" s="15" t="s">
        <v>1344</v>
      </c>
      <c r="B950" s="15" t="s">
        <v>1345</v>
      </c>
      <c r="C950" s="15" t="s">
        <v>1346</v>
      </c>
      <c r="D950" s="15" t="s">
        <v>1347</v>
      </c>
      <c r="E950" s="15" t="s">
        <v>1347</v>
      </c>
      <c r="F950" s="15" t="s">
        <v>1702</v>
      </c>
      <c r="G950" s="15" t="s">
        <v>2019</v>
      </c>
      <c r="H950" s="15" t="s">
        <v>1349</v>
      </c>
      <c r="I950" s="15" t="s">
        <v>1371</v>
      </c>
      <c r="J950" s="15"/>
      <c r="K950" s="16">
        <v>8</v>
      </c>
      <c r="L950" s="16">
        <v>121</v>
      </c>
      <c r="M950" s="16">
        <v>124</v>
      </c>
      <c r="N950" s="16">
        <v>124</v>
      </c>
      <c r="O950" s="16">
        <v>688978</v>
      </c>
      <c r="P950" s="16">
        <v>174374</v>
      </c>
      <c r="Q950" s="16">
        <v>7780</v>
      </c>
      <c r="R950" s="16">
        <v>431</v>
      </c>
      <c r="S950" s="15"/>
      <c r="T950" s="16">
        <v>8</v>
      </c>
      <c r="U950" s="16">
        <v>137</v>
      </c>
      <c r="V950" s="16">
        <v>149</v>
      </c>
      <c r="W950" s="16">
        <v>159</v>
      </c>
      <c r="X950" s="16">
        <v>684248</v>
      </c>
      <c r="Y950" s="16">
        <v>89553</v>
      </c>
      <c r="Z950" s="16">
        <v>3626</v>
      </c>
      <c r="AA950" s="16">
        <v>355</v>
      </c>
      <c r="AC950" s="16">
        <v>8</v>
      </c>
      <c r="AD950" s="16">
        <v>151</v>
      </c>
      <c r="AE950" s="16">
        <v>157</v>
      </c>
      <c r="AF950" s="16">
        <v>158</v>
      </c>
      <c r="AG950" s="16">
        <v>775052</v>
      </c>
      <c r="AH950" s="16">
        <v>60643</v>
      </c>
      <c r="AI950" s="16">
        <v>2609</v>
      </c>
      <c r="AJ950" s="16">
        <v>384</v>
      </c>
      <c r="AL950" s="16">
        <v>8</v>
      </c>
      <c r="AM950" s="16">
        <v>125</v>
      </c>
      <c r="AN950" s="16">
        <v>128</v>
      </c>
      <c r="AO950" s="16">
        <v>127</v>
      </c>
      <c r="AP950" s="16">
        <v>746952</v>
      </c>
      <c r="AQ950" s="16">
        <v>13360</v>
      </c>
      <c r="AR950" s="16">
        <v>828</v>
      </c>
      <c r="AS950" s="16">
        <v>454</v>
      </c>
      <c r="AU950" s="16">
        <v>8</v>
      </c>
      <c r="AV950" s="16">
        <v>138</v>
      </c>
      <c r="AW950" s="16">
        <v>2895230</v>
      </c>
      <c r="AX950" s="16">
        <v>337930</v>
      </c>
      <c r="AY950" s="16">
        <v>14843</v>
      </c>
      <c r="AZ950" s="16">
        <v>402</v>
      </c>
      <c r="BA950" s="16">
        <v>20929</v>
      </c>
    </row>
    <row r="951" spans="1:53">
      <c r="A951" s="15" t="s">
        <v>1344</v>
      </c>
      <c r="B951" s="15" t="s">
        <v>1345</v>
      </c>
      <c r="C951" s="15" t="s">
        <v>1346</v>
      </c>
      <c r="D951" s="15" t="s">
        <v>1347</v>
      </c>
      <c r="E951" s="15" t="s">
        <v>1347</v>
      </c>
      <c r="F951" s="15" t="s">
        <v>1702</v>
      </c>
      <c r="G951" s="15" t="s">
        <v>2020</v>
      </c>
      <c r="H951" s="15" t="s">
        <v>1349</v>
      </c>
      <c r="I951" s="15" t="s">
        <v>1373</v>
      </c>
      <c r="J951" s="15"/>
      <c r="K951" s="16">
        <v>8</v>
      </c>
      <c r="L951" s="16">
        <v>121</v>
      </c>
      <c r="M951" s="16">
        <v>124</v>
      </c>
      <c r="N951" s="16">
        <v>124</v>
      </c>
      <c r="O951" s="16">
        <v>688978</v>
      </c>
      <c r="P951" s="16">
        <v>174374</v>
      </c>
      <c r="Q951" s="16">
        <v>7780</v>
      </c>
      <c r="R951" s="16">
        <v>431</v>
      </c>
      <c r="S951" s="15"/>
      <c r="T951" s="16">
        <v>8</v>
      </c>
      <c r="U951" s="16">
        <v>137</v>
      </c>
      <c r="V951" s="16">
        <v>149</v>
      </c>
      <c r="W951" s="16">
        <v>159</v>
      </c>
      <c r="X951" s="16">
        <v>684248</v>
      </c>
      <c r="Y951" s="16">
        <v>89553</v>
      </c>
      <c r="Z951" s="16">
        <v>3626</v>
      </c>
      <c r="AA951" s="16">
        <v>355</v>
      </c>
      <c r="AC951" s="16">
        <v>8</v>
      </c>
      <c r="AD951" s="16">
        <v>151</v>
      </c>
      <c r="AE951" s="16">
        <v>157</v>
      </c>
      <c r="AF951" s="16">
        <v>158</v>
      </c>
      <c r="AG951" s="16">
        <v>775052</v>
      </c>
      <c r="AH951" s="16">
        <v>60643</v>
      </c>
      <c r="AI951" s="16">
        <v>2609</v>
      </c>
      <c r="AJ951" s="16">
        <v>384</v>
      </c>
      <c r="AL951" s="16">
        <v>8</v>
      </c>
      <c r="AM951" s="16">
        <v>125</v>
      </c>
      <c r="AN951" s="16">
        <v>128</v>
      </c>
      <c r="AO951" s="16">
        <v>127</v>
      </c>
      <c r="AP951" s="16">
        <v>746952</v>
      </c>
      <c r="AQ951" s="16">
        <v>13360</v>
      </c>
      <c r="AR951" s="16">
        <v>828</v>
      </c>
      <c r="AS951" s="16">
        <v>454</v>
      </c>
      <c r="AU951" s="16">
        <v>8</v>
      </c>
      <c r="AV951" s="16">
        <v>138</v>
      </c>
      <c r="AW951" s="16">
        <v>2895230</v>
      </c>
      <c r="AX951" s="16">
        <v>337930</v>
      </c>
      <c r="AY951" s="16">
        <v>14843</v>
      </c>
      <c r="AZ951" s="16">
        <v>402</v>
      </c>
      <c r="BA951" s="16">
        <v>20929</v>
      </c>
    </row>
    <row r="952" spans="1:53">
      <c r="A952" s="15" t="s">
        <v>1344</v>
      </c>
      <c r="B952" s="15" t="s">
        <v>1345</v>
      </c>
      <c r="C952" s="15" t="s">
        <v>1346</v>
      </c>
      <c r="D952" s="15" t="s">
        <v>1347</v>
      </c>
      <c r="E952" s="15" t="s">
        <v>1347</v>
      </c>
      <c r="F952" s="15" t="s">
        <v>1702</v>
      </c>
      <c r="G952" s="15" t="s">
        <v>2021</v>
      </c>
      <c r="H952" s="15" t="s">
        <v>1349</v>
      </c>
      <c r="I952" s="15" t="s">
        <v>1375</v>
      </c>
      <c r="J952" s="15"/>
      <c r="K952" s="16">
        <v>5</v>
      </c>
      <c r="L952" s="16">
        <v>56</v>
      </c>
      <c r="M952" s="16">
        <v>57</v>
      </c>
      <c r="N952" s="16">
        <v>55</v>
      </c>
      <c r="O952" s="16">
        <v>257717</v>
      </c>
      <c r="P952" s="16">
        <v>174374</v>
      </c>
      <c r="Q952" s="16">
        <v>7780</v>
      </c>
      <c r="R952" s="16">
        <v>354</v>
      </c>
      <c r="S952" s="15"/>
      <c r="T952" s="16">
        <v>5</v>
      </c>
      <c r="U952" s="16">
        <v>60</v>
      </c>
      <c r="V952" s="16">
        <v>60</v>
      </c>
      <c r="W952" s="16">
        <v>59</v>
      </c>
      <c r="X952" s="16">
        <v>244705</v>
      </c>
      <c r="Y952" s="16">
        <v>89553</v>
      </c>
      <c r="Z952" s="16">
        <v>3626</v>
      </c>
      <c r="AA952" s="16">
        <v>315</v>
      </c>
      <c r="AB952" s="15" t="s">
        <v>1641</v>
      </c>
      <c r="AC952" s="16">
        <v>5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L952" s="16">
        <v>5</v>
      </c>
      <c r="AM952" s="16">
        <v>60</v>
      </c>
      <c r="AN952" s="16">
        <v>61</v>
      </c>
      <c r="AO952" s="16">
        <v>60</v>
      </c>
      <c r="AP952" s="16">
        <v>264706</v>
      </c>
      <c r="AQ952" s="16">
        <v>13360</v>
      </c>
      <c r="AR952" s="16">
        <v>828</v>
      </c>
      <c r="AS952" s="16">
        <v>337</v>
      </c>
      <c r="AT952" s="15" t="s">
        <v>1641</v>
      </c>
      <c r="AU952" s="16">
        <v>5</v>
      </c>
      <c r="AV952" s="16">
        <v>0</v>
      </c>
      <c r="AW952" s="16">
        <v>0</v>
      </c>
      <c r="AX952" s="16">
        <v>0</v>
      </c>
      <c r="AY952" s="16">
        <v>0</v>
      </c>
      <c r="AZ952" s="16">
        <v>0</v>
      </c>
      <c r="BA952" s="16">
        <v>0</v>
      </c>
    </row>
    <row r="953" spans="1:53">
      <c r="A953" s="15" t="s">
        <v>1344</v>
      </c>
      <c r="B953" s="15" t="s">
        <v>1345</v>
      </c>
      <c r="C953" s="15" t="s">
        <v>1346</v>
      </c>
      <c r="D953" s="15" t="s">
        <v>1347</v>
      </c>
      <c r="E953" s="15" t="s">
        <v>1347</v>
      </c>
      <c r="F953" s="15" t="s">
        <v>1702</v>
      </c>
      <c r="G953" s="15" t="s">
        <v>2022</v>
      </c>
      <c r="H953" s="15" t="s">
        <v>1349</v>
      </c>
      <c r="I953" s="15" t="s">
        <v>1375</v>
      </c>
      <c r="J953" s="15"/>
      <c r="K953" s="16">
        <v>3</v>
      </c>
      <c r="L953" s="16">
        <v>65</v>
      </c>
      <c r="M953" s="16">
        <v>67</v>
      </c>
      <c r="N953" s="16">
        <v>69</v>
      </c>
      <c r="O953" s="16">
        <v>431261</v>
      </c>
      <c r="P953" s="16">
        <v>0</v>
      </c>
      <c r="Q953" s="16">
        <v>0</v>
      </c>
      <c r="R953" s="16">
        <v>495</v>
      </c>
      <c r="S953" s="15"/>
      <c r="T953" s="16">
        <v>3</v>
      </c>
      <c r="U953" s="16">
        <v>77</v>
      </c>
      <c r="V953" s="16">
        <v>89</v>
      </c>
      <c r="W953" s="16">
        <v>100</v>
      </c>
      <c r="X953" s="16">
        <v>439543</v>
      </c>
      <c r="Y953" s="16">
        <v>0</v>
      </c>
      <c r="Z953" s="16">
        <v>0</v>
      </c>
      <c r="AA953" s="16">
        <v>381</v>
      </c>
      <c r="AB953" s="15" t="s">
        <v>1641</v>
      </c>
      <c r="AC953" s="16">
        <v>3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L953" s="16">
        <v>3</v>
      </c>
      <c r="AM953" s="16">
        <v>65</v>
      </c>
      <c r="AN953" s="16">
        <v>67</v>
      </c>
      <c r="AO953" s="16">
        <v>67</v>
      </c>
      <c r="AP953" s="16">
        <v>482246</v>
      </c>
      <c r="AQ953" s="16">
        <v>0</v>
      </c>
      <c r="AR953" s="16">
        <v>0</v>
      </c>
      <c r="AS953" s="16">
        <v>559</v>
      </c>
      <c r="AT953" s="15" t="s">
        <v>1641</v>
      </c>
      <c r="AU953" s="16">
        <v>3</v>
      </c>
      <c r="AV953" s="16">
        <v>0</v>
      </c>
      <c r="AW953" s="16">
        <v>0</v>
      </c>
      <c r="AX953" s="16">
        <v>0</v>
      </c>
      <c r="AY953" s="16">
        <v>0</v>
      </c>
      <c r="AZ953" s="16">
        <v>0</v>
      </c>
      <c r="BA953" s="16">
        <v>0</v>
      </c>
    </row>
    <row r="954" spans="1:53">
      <c r="A954" s="15" t="s">
        <v>1344</v>
      </c>
      <c r="B954" s="15" t="s">
        <v>1345</v>
      </c>
      <c r="C954" s="15" t="s">
        <v>1346</v>
      </c>
      <c r="D954" s="15" t="s">
        <v>1347</v>
      </c>
      <c r="E954" s="15" t="s">
        <v>1347</v>
      </c>
      <c r="F954" s="15" t="s">
        <v>1702</v>
      </c>
      <c r="G954" s="15" t="s">
        <v>1548</v>
      </c>
      <c r="H954" s="15" t="s">
        <v>1349</v>
      </c>
      <c r="I954" s="15" t="s">
        <v>1369</v>
      </c>
      <c r="J954" s="15"/>
      <c r="K954" s="16">
        <v>69</v>
      </c>
      <c r="L954" s="16">
        <v>880</v>
      </c>
      <c r="M954" s="16">
        <v>907</v>
      </c>
      <c r="N954" s="16">
        <v>993</v>
      </c>
      <c r="O954" s="16">
        <v>4282658</v>
      </c>
      <c r="P954" s="16">
        <v>187483</v>
      </c>
      <c r="Q954" s="16">
        <v>10969</v>
      </c>
      <c r="R954" s="16">
        <v>356</v>
      </c>
      <c r="S954" s="15"/>
      <c r="T954" s="16">
        <v>69</v>
      </c>
      <c r="U954" s="16">
        <v>843</v>
      </c>
      <c r="V954" s="16">
        <v>864</v>
      </c>
      <c r="W954" s="16">
        <v>716</v>
      </c>
      <c r="X954" s="16">
        <v>4137893</v>
      </c>
      <c r="Y954" s="16">
        <v>107844</v>
      </c>
      <c r="Z954" s="16">
        <v>6399</v>
      </c>
      <c r="AA954" s="16">
        <v>394</v>
      </c>
      <c r="AC954" s="16">
        <v>69</v>
      </c>
      <c r="AD954" s="16">
        <v>636</v>
      </c>
      <c r="AE954" s="16">
        <v>715</v>
      </c>
      <c r="AF954" s="16">
        <v>969</v>
      </c>
      <c r="AG954" s="16">
        <v>3461164</v>
      </c>
      <c r="AH954" s="16">
        <v>67685</v>
      </c>
      <c r="AI954" s="16">
        <v>4131</v>
      </c>
      <c r="AJ954" s="16">
        <v>344</v>
      </c>
      <c r="AL954" s="16">
        <v>69</v>
      </c>
      <c r="AM954" s="16">
        <v>1052</v>
      </c>
      <c r="AN954" s="16">
        <v>1046</v>
      </c>
      <c r="AO954" s="16">
        <v>821</v>
      </c>
      <c r="AP954" s="16">
        <v>5003291</v>
      </c>
      <c r="AQ954" s="16">
        <v>28760</v>
      </c>
      <c r="AR954" s="16">
        <v>1725</v>
      </c>
      <c r="AS954" s="16">
        <v>396</v>
      </c>
      <c r="AU954" s="16">
        <v>69</v>
      </c>
      <c r="AV954" s="16">
        <v>870</v>
      </c>
      <c r="AW954" s="16">
        <v>16885006</v>
      </c>
      <c r="AX954" s="16">
        <v>391772</v>
      </c>
      <c r="AY954" s="16">
        <v>23224</v>
      </c>
      <c r="AZ954" s="16">
        <v>373</v>
      </c>
      <c r="BA954" s="16">
        <v>19404</v>
      </c>
    </row>
    <row r="955" spans="1:53">
      <c r="A955" s="15" t="s">
        <v>1344</v>
      </c>
      <c r="B955" s="15" t="s">
        <v>1345</v>
      </c>
      <c r="C955" s="15" t="s">
        <v>1346</v>
      </c>
      <c r="D955" s="15" t="s">
        <v>1347</v>
      </c>
      <c r="E955" s="15" t="s">
        <v>1347</v>
      </c>
      <c r="F955" s="15" t="s">
        <v>1702</v>
      </c>
      <c r="G955" s="15" t="s">
        <v>1549</v>
      </c>
      <c r="H955" s="15" t="s">
        <v>1349</v>
      </c>
      <c r="I955" s="15" t="s">
        <v>1371</v>
      </c>
      <c r="J955" s="15"/>
      <c r="K955" s="16">
        <v>4</v>
      </c>
      <c r="L955" s="16">
        <v>69</v>
      </c>
      <c r="M955" s="16">
        <v>68</v>
      </c>
      <c r="N955" s="16">
        <v>65</v>
      </c>
      <c r="O955" s="16">
        <v>269304</v>
      </c>
      <c r="P955" s="16">
        <v>187483</v>
      </c>
      <c r="Q955" s="16">
        <v>10969</v>
      </c>
      <c r="R955" s="16">
        <v>308</v>
      </c>
      <c r="S955" s="15"/>
      <c r="T955" s="16">
        <v>4</v>
      </c>
      <c r="U955" s="16">
        <v>76</v>
      </c>
      <c r="V955" s="16">
        <v>73</v>
      </c>
      <c r="W955" s="16">
        <v>68</v>
      </c>
      <c r="X955" s="16">
        <v>306825</v>
      </c>
      <c r="Y955" s="16">
        <v>107844</v>
      </c>
      <c r="Z955" s="16">
        <v>6399</v>
      </c>
      <c r="AA955" s="16">
        <v>326</v>
      </c>
      <c r="AC955" s="16">
        <v>4</v>
      </c>
      <c r="AD955" s="16">
        <v>77</v>
      </c>
      <c r="AE955" s="16">
        <v>79</v>
      </c>
      <c r="AF955" s="16">
        <v>71</v>
      </c>
      <c r="AG955" s="16">
        <v>361034</v>
      </c>
      <c r="AH955" s="16">
        <v>67685</v>
      </c>
      <c r="AI955" s="16">
        <v>4131</v>
      </c>
      <c r="AJ955" s="16">
        <v>367</v>
      </c>
      <c r="AL955" s="16">
        <v>4</v>
      </c>
      <c r="AM955" s="16">
        <v>70</v>
      </c>
      <c r="AN955" s="16">
        <v>71</v>
      </c>
      <c r="AO955" s="16">
        <v>69</v>
      </c>
      <c r="AP955" s="16">
        <v>286185</v>
      </c>
      <c r="AQ955" s="16">
        <v>28760</v>
      </c>
      <c r="AR955" s="16">
        <v>1725</v>
      </c>
      <c r="AS955" s="16">
        <v>314</v>
      </c>
      <c r="AU955" s="16">
        <v>4</v>
      </c>
      <c r="AV955" s="16">
        <v>71</v>
      </c>
      <c r="AW955" s="16">
        <v>1223348</v>
      </c>
      <c r="AX955" s="16">
        <v>391772</v>
      </c>
      <c r="AY955" s="16">
        <v>23224</v>
      </c>
      <c r="AZ955" s="16">
        <v>330</v>
      </c>
      <c r="BA955" s="16">
        <v>17150</v>
      </c>
    </row>
    <row r="956" spans="1:53">
      <c r="A956" s="15" t="s">
        <v>1344</v>
      </c>
      <c r="B956" s="15" t="s">
        <v>1345</v>
      </c>
      <c r="C956" s="15" t="s">
        <v>1346</v>
      </c>
      <c r="D956" s="15" t="s">
        <v>1347</v>
      </c>
      <c r="E956" s="15" t="s">
        <v>1347</v>
      </c>
      <c r="F956" s="15" t="s">
        <v>1702</v>
      </c>
      <c r="G956" s="15" t="s">
        <v>1550</v>
      </c>
      <c r="H956" s="15" t="s">
        <v>1349</v>
      </c>
      <c r="I956" s="15" t="s">
        <v>1373</v>
      </c>
      <c r="J956" s="15"/>
      <c r="K956" s="16">
        <v>4</v>
      </c>
      <c r="L956" s="16">
        <v>69</v>
      </c>
      <c r="M956" s="16">
        <v>68</v>
      </c>
      <c r="N956" s="16">
        <v>65</v>
      </c>
      <c r="O956" s="16">
        <v>269304</v>
      </c>
      <c r="P956" s="16">
        <v>187483</v>
      </c>
      <c r="Q956" s="16">
        <v>10969</v>
      </c>
      <c r="R956" s="16">
        <v>308</v>
      </c>
      <c r="S956" s="15"/>
      <c r="T956" s="16">
        <v>4</v>
      </c>
      <c r="U956" s="16">
        <v>76</v>
      </c>
      <c r="V956" s="16">
        <v>73</v>
      </c>
      <c r="W956" s="16">
        <v>68</v>
      </c>
      <c r="X956" s="16">
        <v>306825</v>
      </c>
      <c r="Y956" s="16">
        <v>107844</v>
      </c>
      <c r="Z956" s="16">
        <v>6399</v>
      </c>
      <c r="AA956" s="16">
        <v>326</v>
      </c>
      <c r="AC956" s="16">
        <v>4</v>
      </c>
      <c r="AD956" s="16">
        <v>77</v>
      </c>
      <c r="AE956" s="16">
        <v>79</v>
      </c>
      <c r="AF956" s="16">
        <v>71</v>
      </c>
      <c r="AG956" s="16">
        <v>361034</v>
      </c>
      <c r="AH956" s="16">
        <v>67685</v>
      </c>
      <c r="AI956" s="16">
        <v>4131</v>
      </c>
      <c r="AJ956" s="16">
        <v>367</v>
      </c>
      <c r="AL956" s="16">
        <v>4</v>
      </c>
      <c r="AM956" s="16">
        <v>70</v>
      </c>
      <c r="AN956" s="16">
        <v>71</v>
      </c>
      <c r="AO956" s="16">
        <v>69</v>
      </c>
      <c r="AP956" s="16">
        <v>286185</v>
      </c>
      <c r="AQ956" s="16">
        <v>28760</v>
      </c>
      <c r="AR956" s="16">
        <v>1725</v>
      </c>
      <c r="AS956" s="16">
        <v>314</v>
      </c>
      <c r="AU956" s="16">
        <v>4</v>
      </c>
      <c r="AV956" s="16">
        <v>71</v>
      </c>
      <c r="AW956" s="16">
        <v>1223348</v>
      </c>
      <c r="AX956" s="16">
        <v>391772</v>
      </c>
      <c r="AY956" s="16">
        <v>23224</v>
      </c>
      <c r="AZ956" s="16">
        <v>330</v>
      </c>
      <c r="BA956" s="16">
        <v>17150</v>
      </c>
    </row>
    <row r="957" spans="1:53">
      <c r="A957" s="15" t="s">
        <v>1344</v>
      </c>
      <c r="B957" s="15" t="s">
        <v>1345</v>
      </c>
      <c r="C957" s="15" t="s">
        <v>1346</v>
      </c>
      <c r="D957" s="15" t="s">
        <v>1347</v>
      </c>
      <c r="E957" s="15" t="s">
        <v>1347</v>
      </c>
      <c r="F957" s="15" t="s">
        <v>1702</v>
      </c>
      <c r="G957" s="15" t="s">
        <v>1551</v>
      </c>
      <c r="H957" s="15" t="s">
        <v>1349</v>
      </c>
      <c r="I957" s="15" t="s">
        <v>1375</v>
      </c>
      <c r="J957" s="15"/>
      <c r="K957" s="16">
        <v>4</v>
      </c>
      <c r="L957" s="16">
        <v>69</v>
      </c>
      <c r="M957" s="16">
        <v>68</v>
      </c>
      <c r="N957" s="16">
        <v>65</v>
      </c>
      <c r="O957" s="16">
        <v>269304</v>
      </c>
      <c r="P957" s="16">
        <v>187483</v>
      </c>
      <c r="Q957" s="16">
        <v>10969</v>
      </c>
      <c r="R957" s="16">
        <v>308</v>
      </c>
      <c r="S957" s="15"/>
      <c r="T957" s="16">
        <v>4</v>
      </c>
      <c r="U957" s="16">
        <v>76</v>
      </c>
      <c r="V957" s="16">
        <v>73</v>
      </c>
      <c r="W957" s="16">
        <v>68</v>
      </c>
      <c r="X957" s="16">
        <v>306825</v>
      </c>
      <c r="Y957" s="16">
        <v>107844</v>
      </c>
      <c r="Z957" s="16">
        <v>6399</v>
      </c>
      <c r="AA957" s="16">
        <v>326</v>
      </c>
      <c r="AC957" s="16">
        <v>4</v>
      </c>
      <c r="AD957" s="16">
        <v>77</v>
      </c>
      <c r="AE957" s="16">
        <v>79</v>
      </c>
      <c r="AF957" s="16">
        <v>71</v>
      </c>
      <c r="AG957" s="16">
        <v>361034</v>
      </c>
      <c r="AH957" s="16">
        <v>67685</v>
      </c>
      <c r="AI957" s="16">
        <v>4131</v>
      </c>
      <c r="AJ957" s="16">
        <v>367</v>
      </c>
      <c r="AL957" s="16">
        <v>4</v>
      </c>
      <c r="AM957" s="16">
        <v>70</v>
      </c>
      <c r="AN957" s="16">
        <v>71</v>
      </c>
      <c r="AO957" s="16">
        <v>69</v>
      </c>
      <c r="AP957" s="16">
        <v>286185</v>
      </c>
      <c r="AQ957" s="16">
        <v>28760</v>
      </c>
      <c r="AR957" s="16">
        <v>1725</v>
      </c>
      <c r="AS957" s="16">
        <v>314</v>
      </c>
      <c r="AU957" s="16">
        <v>4</v>
      </c>
      <c r="AV957" s="16">
        <v>71</v>
      </c>
      <c r="AW957" s="16">
        <v>1223348</v>
      </c>
      <c r="AX957" s="16">
        <v>391772</v>
      </c>
      <c r="AY957" s="16">
        <v>23224</v>
      </c>
      <c r="AZ957" s="16">
        <v>330</v>
      </c>
      <c r="BA957" s="16">
        <v>17150</v>
      </c>
    </row>
    <row r="958" spans="1:53">
      <c r="A958" s="15" t="s">
        <v>1344</v>
      </c>
      <c r="B958" s="15" t="s">
        <v>1345</v>
      </c>
      <c r="C958" s="15" t="s">
        <v>1346</v>
      </c>
      <c r="D958" s="15" t="s">
        <v>1347</v>
      </c>
      <c r="E958" s="15" t="s">
        <v>1347</v>
      </c>
      <c r="F958" s="15" t="s">
        <v>1702</v>
      </c>
      <c r="G958" s="15" t="s">
        <v>1552</v>
      </c>
      <c r="H958" s="15" t="s">
        <v>1349</v>
      </c>
      <c r="I958" s="15" t="s">
        <v>1371</v>
      </c>
      <c r="J958" s="15"/>
      <c r="K958" s="16">
        <v>9</v>
      </c>
      <c r="L958" s="16">
        <v>284</v>
      </c>
      <c r="M958" s="16">
        <v>282</v>
      </c>
      <c r="N958" s="16">
        <v>283</v>
      </c>
      <c r="O958" s="16">
        <v>1414273</v>
      </c>
      <c r="P958" s="16">
        <v>0</v>
      </c>
      <c r="Q958" s="16">
        <v>0</v>
      </c>
      <c r="R958" s="16">
        <v>384</v>
      </c>
      <c r="S958" s="15"/>
      <c r="T958" s="16">
        <v>9</v>
      </c>
      <c r="U958" s="16">
        <v>269</v>
      </c>
      <c r="V958" s="16">
        <v>271</v>
      </c>
      <c r="W958" s="16">
        <v>249</v>
      </c>
      <c r="X958" s="16">
        <v>1311693</v>
      </c>
      <c r="Y958" s="16">
        <v>0</v>
      </c>
      <c r="Z958" s="16">
        <v>0</v>
      </c>
      <c r="AA958" s="16">
        <v>384</v>
      </c>
      <c r="AC958" s="16">
        <v>9</v>
      </c>
      <c r="AD958" s="16">
        <v>141</v>
      </c>
      <c r="AE958" s="16">
        <v>224</v>
      </c>
      <c r="AF958" s="16">
        <v>234</v>
      </c>
      <c r="AG958" s="16">
        <v>869017</v>
      </c>
      <c r="AH958" s="16">
        <v>0</v>
      </c>
      <c r="AI958" s="16">
        <v>0</v>
      </c>
      <c r="AJ958" s="16">
        <v>335</v>
      </c>
      <c r="AL958" s="16">
        <v>9</v>
      </c>
      <c r="AM958" s="16">
        <v>272</v>
      </c>
      <c r="AN958" s="16">
        <v>273</v>
      </c>
      <c r="AO958" s="16">
        <v>260</v>
      </c>
      <c r="AP958" s="16">
        <v>1288817</v>
      </c>
      <c r="AQ958" s="16">
        <v>0</v>
      </c>
      <c r="AR958" s="16">
        <v>0</v>
      </c>
      <c r="AS958" s="16">
        <v>369</v>
      </c>
      <c r="AU958" s="16">
        <v>9</v>
      </c>
      <c r="AV958" s="16">
        <v>254</v>
      </c>
      <c r="AW958" s="16">
        <v>4883800</v>
      </c>
      <c r="AX958" s="16">
        <v>0</v>
      </c>
      <c r="AY958" s="16">
        <v>0</v>
      </c>
      <c r="AZ958" s="16">
        <v>370</v>
      </c>
      <c r="BA958" s="16">
        <v>19265</v>
      </c>
    </row>
    <row r="959" spans="1:53">
      <c r="A959" s="15" t="s">
        <v>1344</v>
      </c>
      <c r="B959" s="15" t="s">
        <v>1345</v>
      </c>
      <c r="C959" s="15" t="s">
        <v>1346</v>
      </c>
      <c r="D959" s="15" t="s">
        <v>1347</v>
      </c>
      <c r="E959" s="15" t="s">
        <v>1347</v>
      </c>
      <c r="F959" s="15" t="s">
        <v>1702</v>
      </c>
      <c r="G959" s="15" t="s">
        <v>1553</v>
      </c>
      <c r="H959" s="15" t="s">
        <v>1349</v>
      </c>
      <c r="I959" s="15" t="s">
        <v>1373</v>
      </c>
      <c r="J959" s="15"/>
      <c r="K959" s="16">
        <v>9</v>
      </c>
      <c r="L959" s="16">
        <v>284</v>
      </c>
      <c r="M959" s="16">
        <v>282</v>
      </c>
      <c r="N959" s="16">
        <v>283</v>
      </c>
      <c r="O959" s="16">
        <v>1414273</v>
      </c>
      <c r="P959" s="16">
        <v>0</v>
      </c>
      <c r="Q959" s="16">
        <v>0</v>
      </c>
      <c r="R959" s="16">
        <v>384</v>
      </c>
      <c r="S959" s="15"/>
      <c r="T959" s="16">
        <v>9</v>
      </c>
      <c r="U959" s="16">
        <v>269</v>
      </c>
      <c r="V959" s="16">
        <v>271</v>
      </c>
      <c r="W959" s="16">
        <v>249</v>
      </c>
      <c r="X959" s="16">
        <v>1311693</v>
      </c>
      <c r="Y959" s="16">
        <v>0</v>
      </c>
      <c r="Z959" s="16">
        <v>0</v>
      </c>
      <c r="AA959" s="16">
        <v>384</v>
      </c>
      <c r="AC959" s="16">
        <v>9</v>
      </c>
      <c r="AD959" s="16">
        <v>141</v>
      </c>
      <c r="AE959" s="16">
        <v>224</v>
      </c>
      <c r="AF959" s="16">
        <v>234</v>
      </c>
      <c r="AG959" s="16">
        <v>869017</v>
      </c>
      <c r="AH959" s="16">
        <v>0</v>
      </c>
      <c r="AI959" s="16">
        <v>0</v>
      </c>
      <c r="AJ959" s="16">
        <v>335</v>
      </c>
      <c r="AL959" s="16">
        <v>9</v>
      </c>
      <c r="AM959" s="16">
        <v>272</v>
      </c>
      <c r="AN959" s="16">
        <v>273</v>
      </c>
      <c r="AO959" s="16">
        <v>260</v>
      </c>
      <c r="AP959" s="16">
        <v>1288817</v>
      </c>
      <c r="AQ959" s="16">
        <v>0</v>
      </c>
      <c r="AR959" s="16">
        <v>0</v>
      </c>
      <c r="AS959" s="16">
        <v>369</v>
      </c>
      <c r="AU959" s="16">
        <v>9</v>
      </c>
      <c r="AV959" s="16">
        <v>254</v>
      </c>
      <c r="AW959" s="16">
        <v>4883800</v>
      </c>
      <c r="AX959" s="16">
        <v>0</v>
      </c>
      <c r="AY959" s="16">
        <v>0</v>
      </c>
      <c r="AZ959" s="16">
        <v>370</v>
      </c>
      <c r="BA959" s="16">
        <v>19265</v>
      </c>
    </row>
    <row r="960" spans="1:53">
      <c r="A960" s="15" t="s">
        <v>1344</v>
      </c>
      <c r="B960" s="15" t="s">
        <v>1345</v>
      </c>
      <c r="C960" s="15" t="s">
        <v>1346</v>
      </c>
      <c r="D960" s="15" t="s">
        <v>1347</v>
      </c>
      <c r="E960" s="15" t="s">
        <v>1347</v>
      </c>
      <c r="F960" s="15" t="s">
        <v>1702</v>
      </c>
      <c r="G960" s="15" t="s">
        <v>1555</v>
      </c>
      <c r="H960" s="15" t="s">
        <v>1349</v>
      </c>
      <c r="I960" s="15" t="s">
        <v>1375</v>
      </c>
      <c r="J960" s="15"/>
      <c r="K960" s="16">
        <v>9</v>
      </c>
      <c r="L960" s="16">
        <v>284</v>
      </c>
      <c r="M960" s="16">
        <v>282</v>
      </c>
      <c r="N960" s="16">
        <v>283</v>
      </c>
      <c r="O960" s="16">
        <v>1414273</v>
      </c>
      <c r="P960" s="16">
        <v>0</v>
      </c>
      <c r="Q960" s="16">
        <v>0</v>
      </c>
      <c r="R960" s="16">
        <v>384</v>
      </c>
      <c r="S960" s="15"/>
      <c r="T960" s="16">
        <v>9</v>
      </c>
      <c r="U960" s="16">
        <v>269</v>
      </c>
      <c r="V960" s="16">
        <v>271</v>
      </c>
      <c r="W960" s="16">
        <v>249</v>
      </c>
      <c r="X960" s="16">
        <v>1311693</v>
      </c>
      <c r="Y960" s="16">
        <v>0</v>
      </c>
      <c r="Z960" s="16">
        <v>0</v>
      </c>
      <c r="AA960" s="16">
        <v>384</v>
      </c>
      <c r="AC960" s="16">
        <v>9</v>
      </c>
      <c r="AD960" s="16">
        <v>141</v>
      </c>
      <c r="AE960" s="16">
        <v>224</v>
      </c>
      <c r="AF960" s="16">
        <v>234</v>
      </c>
      <c r="AG960" s="16">
        <v>869017</v>
      </c>
      <c r="AH960" s="16">
        <v>0</v>
      </c>
      <c r="AI960" s="16">
        <v>0</v>
      </c>
      <c r="AJ960" s="16">
        <v>335</v>
      </c>
      <c r="AL960" s="16">
        <v>9</v>
      </c>
      <c r="AM960" s="16">
        <v>272</v>
      </c>
      <c r="AN960" s="16">
        <v>273</v>
      </c>
      <c r="AO960" s="16">
        <v>260</v>
      </c>
      <c r="AP960" s="16">
        <v>1288817</v>
      </c>
      <c r="AQ960" s="16">
        <v>0</v>
      </c>
      <c r="AR960" s="16">
        <v>0</v>
      </c>
      <c r="AS960" s="16">
        <v>369</v>
      </c>
      <c r="AU960" s="16">
        <v>9</v>
      </c>
      <c r="AV960" s="16">
        <v>254</v>
      </c>
      <c r="AW960" s="16">
        <v>4883800</v>
      </c>
      <c r="AX960" s="16">
        <v>0</v>
      </c>
      <c r="AY960" s="16">
        <v>0</v>
      </c>
      <c r="AZ960" s="16">
        <v>370</v>
      </c>
      <c r="BA960" s="16">
        <v>19265</v>
      </c>
    </row>
    <row r="961" spans="1:53">
      <c r="A961" s="15" t="s">
        <v>1344</v>
      </c>
      <c r="B961" s="15" t="s">
        <v>1345</v>
      </c>
      <c r="C961" s="15" t="s">
        <v>1346</v>
      </c>
      <c r="D961" s="15" t="s">
        <v>1347</v>
      </c>
      <c r="E961" s="15" t="s">
        <v>1347</v>
      </c>
      <c r="F961" s="15" t="s">
        <v>1702</v>
      </c>
      <c r="G961" s="15" t="s">
        <v>1557</v>
      </c>
      <c r="H961" s="15" t="s">
        <v>1349</v>
      </c>
      <c r="I961" s="15" t="s">
        <v>1371</v>
      </c>
      <c r="J961" s="15"/>
      <c r="K961" s="16">
        <v>56</v>
      </c>
      <c r="L961" s="16">
        <v>527</v>
      </c>
      <c r="M961" s="16">
        <v>557</v>
      </c>
      <c r="N961" s="16">
        <v>645</v>
      </c>
      <c r="O961" s="16">
        <v>2599081</v>
      </c>
      <c r="P961" s="16">
        <v>0</v>
      </c>
      <c r="Q961" s="16">
        <v>0</v>
      </c>
      <c r="R961" s="16">
        <v>347</v>
      </c>
      <c r="S961" s="15"/>
      <c r="T961" s="16">
        <v>56</v>
      </c>
      <c r="U961" s="16">
        <v>498</v>
      </c>
      <c r="V961" s="16">
        <v>520</v>
      </c>
      <c r="W961" s="16">
        <v>399</v>
      </c>
      <c r="X961" s="16">
        <v>2519375</v>
      </c>
      <c r="Y961" s="16">
        <v>0</v>
      </c>
      <c r="Z961" s="16">
        <v>0</v>
      </c>
      <c r="AA961" s="16">
        <v>410</v>
      </c>
      <c r="AC961" s="16">
        <v>56</v>
      </c>
      <c r="AD961" s="16">
        <v>418</v>
      </c>
      <c r="AE961" s="16">
        <v>412</v>
      </c>
      <c r="AF961" s="16">
        <v>664</v>
      </c>
      <c r="AG961" s="16">
        <v>2231113</v>
      </c>
      <c r="AH961" s="16">
        <v>0</v>
      </c>
      <c r="AI961" s="16">
        <v>0</v>
      </c>
      <c r="AJ961" s="16">
        <v>345</v>
      </c>
      <c r="AL961" s="16">
        <v>56</v>
      </c>
      <c r="AM961" s="16">
        <v>710</v>
      </c>
      <c r="AN961" s="16">
        <v>702</v>
      </c>
      <c r="AO961" s="16">
        <v>492</v>
      </c>
      <c r="AP961" s="16">
        <v>3428289</v>
      </c>
      <c r="AQ961" s="16">
        <v>0</v>
      </c>
      <c r="AR961" s="16">
        <v>0</v>
      </c>
      <c r="AS961" s="16">
        <v>416</v>
      </c>
      <c r="AU961" s="16">
        <v>56</v>
      </c>
      <c r="AV961" s="16">
        <v>545</v>
      </c>
      <c r="AW961" s="16">
        <v>10777858</v>
      </c>
      <c r="AX961" s="16">
        <v>0</v>
      </c>
      <c r="AY961" s="16">
        <v>0</v>
      </c>
      <c r="AZ961" s="16">
        <v>380</v>
      </c>
      <c r="BA961" s="16">
        <v>19764</v>
      </c>
    </row>
    <row r="962" spans="1:53">
      <c r="A962" s="15" t="s">
        <v>1344</v>
      </c>
      <c r="B962" s="15" t="s">
        <v>1345</v>
      </c>
      <c r="C962" s="15" t="s">
        <v>1346</v>
      </c>
      <c r="D962" s="15" t="s">
        <v>1347</v>
      </c>
      <c r="E962" s="15" t="s">
        <v>1347</v>
      </c>
      <c r="F962" s="15" t="s">
        <v>1702</v>
      </c>
      <c r="G962" s="15" t="s">
        <v>1558</v>
      </c>
      <c r="H962" s="15" t="s">
        <v>1349</v>
      </c>
      <c r="I962" s="15" t="s">
        <v>1373</v>
      </c>
      <c r="J962" s="15"/>
      <c r="K962" s="16">
        <v>56</v>
      </c>
      <c r="L962" s="16">
        <v>527</v>
      </c>
      <c r="M962" s="16">
        <v>557</v>
      </c>
      <c r="N962" s="16">
        <v>645</v>
      </c>
      <c r="O962" s="16">
        <v>2599081</v>
      </c>
      <c r="P962" s="16">
        <v>0</v>
      </c>
      <c r="Q962" s="16">
        <v>0</v>
      </c>
      <c r="R962" s="16">
        <v>347</v>
      </c>
      <c r="S962" s="15"/>
      <c r="T962" s="16">
        <v>56</v>
      </c>
      <c r="U962" s="16">
        <v>498</v>
      </c>
      <c r="V962" s="16">
        <v>520</v>
      </c>
      <c r="W962" s="16">
        <v>399</v>
      </c>
      <c r="X962" s="16">
        <v>2519375</v>
      </c>
      <c r="Y962" s="16">
        <v>0</v>
      </c>
      <c r="Z962" s="16">
        <v>0</v>
      </c>
      <c r="AA962" s="16">
        <v>410</v>
      </c>
      <c r="AC962" s="16">
        <v>56</v>
      </c>
      <c r="AD962" s="16">
        <v>418</v>
      </c>
      <c r="AE962" s="16">
        <v>412</v>
      </c>
      <c r="AF962" s="16">
        <v>664</v>
      </c>
      <c r="AG962" s="16">
        <v>2231113</v>
      </c>
      <c r="AH962" s="16">
        <v>0</v>
      </c>
      <c r="AI962" s="16">
        <v>0</v>
      </c>
      <c r="AJ962" s="16">
        <v>345</v>
      </c>
      <c r="AL962" s="16">
        <v>56</v>
      </c>
      <c r="AM962" s="16">
        <v>710</v>
      </c>
      <c r="AN962" s="16">
        <v>702</v>
      </c>
      <c r="AO962" s="16">
        <v>492</v>
      </c>
      <c r="AP962" s="16">
        <v>3428289</v>
      </c>
      <c r="AQ962" s="16">
        <v>0</v>
      </c>
      <c r="AR962" s="16">
        <v>0</v>
      </c>
      <c r="AS962" s="16">
        <v>416</v>
      </c>
      <c r="AU962" s="16">
        <v>56</v>
      </c>
      <c r="AV962" s="16">
        <v>545</v>
      </c>
      <c r="AW962" s="16">
        <v>10777858</v>
      </c>
      <c r="AX962" s="16">
        <v>0</v>
      </c>
      <c r="AY962" s="16">
        <v>0</v>
      </c>
      <c r="AZ962" s="16">
        <v>380</v>
      </c>
      <c r="BA962" s="16">
        <v>19764</v>
      </c>
    </row>
    <row r="963" spans="1:53">
      <c r="A963" s="15" t="s">
        <v>1344</v>
      </c>
      <c r="B963" s="15" t="s">
        <v>1345</v>
      </c>
      <c r="C963" s="15" t="s">
        <v>1346</v>
      </c>
      <c r="D963" s="15" t="s">
        <v>1347</v>
      </c>
      <c r="E963" s="15" t="s">
        <v>1347</v>
      </c>
      <c r="F963" s="15" t="s">
        <v>1702</v>
      </c>
      <c r="G963" s="15" t="s">
        <v>1559</v>
      </c>
      <c r="H963" s="15" t="s">
        <v>1349</v>
      </c>
      <c r="I963" s="15" t="s">
        <v>1375</v>
      </c>
      <c r="J963" s="15"/>
      <c r="K963" s="16">
        <v>56</v>
      </c>
      <c r="L963" s="16">
        <v>527</v>
      </c>
      <c r="M963" s="16">
        <v>557</v>
      </c>
      <c r="N963" s="16">
        <v>645</v>
      </c>
      <c r="O963" s="16">
        <v>2599081</v>
      </c>
      <c r="P963" s="16">
        <v>0</v>
      </c>
      <c r="Q963" s="16">
        <v>0</v>
      </c>
      <c r="R963" s="16">
        <v>347</v>
      </c>
      <c r="S963" s="15"/>
      <c r="T963" s="16">
        <v>56</v>
      </c>
      <c r="U963" s="16">
        <v>498</v>
      </c>
      <c r="V963" s="16">
        <v>520</v>
      </c>
      <c r="W963" s="16">
        <v>399</v>
      </c>
      <c r="X963" s="16">
        <v>2519375</v>
      </c>
      <c r="Y963" s="16">
        <v>0</v>
      </c>
      <c r="Z963" s="16">
        <v>0</v>
      </c>
      <c r="AA963" s="16">
        <v>410</v>
      </c>
      <c r="AC963" s="16">
        <v>56</v>
      </c>
      <c r="AD963" s="16">
        <v>418</v>
      </c>
      <c r="AE963" s="16">
        <v>412</v>
      </c>
      <c r="AF963" s="16">
        <v>664</v>
      </c>
      <c r="AG963" s="16">
        <v>2231113</v>
      </c>
      <c r="AH963" s="16">
        <v>0</v>
      </c>
      <c r="AI963" s="16">
        <v>0</v>
      </c>
      <c r="AJ963" s="16">
        <v>345</v>
      </c>
      <c r="AL963" s="16">
        <v>56</v>
      </c>
      <c r="AM963" s="16">
        <v>710</v>
      </c>
      <c r="AN963" s="16">
        <v>702</v>
      </c>
      <c r="AO963" s="16">
        <v>492</v>
      </c>
      <c r="AP963" s="16">
        <v>3428289</v>
      </c>
      <c r="AQ963" s="16">
        <v>0</v>
      </c>
      <c r="AR963" s="16">
        <v>0</v>
      </c>
      <c r="AS963" s="16">
        <v>416</v>
      </c>
      <c r="AU963" s="16">
        <v>56</v>
      </c>
      <c r="AV963" s="16">
        <v>545</v>
      </c>
      <c r="AW963" s="16">
        <v>10777858</v>
      </c>
      <c r="AX963" s="16">
        <v>0</v>
      </c>
      <c r="AY963" s="16">
        <v>0</v>
      </c>
      <c r="AZ963" s="16">
        <v>380</v>
      </c>
      <c r="BA963" s="16">
        <v>19764</v>
      </c>
    </row>
    <row r="964" spans="1:53">
      <c r="A964" s="15" t="s">
        <v>1344</v>
      </c>
      <c r="B964" s="15" t="s">
        <v>1345</v>
      </c>
      <c r="C964" s="15" t="s">
        <v>1346</v>
      </c>
      <c r="D964" s="15" t="s">
        <v>1347</v>
      </c>
      <c r="E964" s="15" t="s">
        <v>1347</v>
      </c>
      <c r="F964" s="15" t="s">
        <v>1702</v>
      </c>
      <c r="G964" s="15" t="s">
        <v>1560</v>
      </c>
      <c r="H964" s="15" t="s">
        <v>1349</v>
      </c>
      <c r="I964" s="15" t="s">
        <v>1367</v>
      </c>
      <c r="J964" s="15"/>
      <c r="K964" s="16">
        <v>276</v>
      </c>
      <c r="L964" s="16">
        <v>18296</v>
      </c>
      <c r="M964" s="16">
        <v>18258</v>
      </c>
      <c r="N964" s="16">
        <v>18537</v>
      </c>
      <c r="O964" s="16">
        <v>185500070</v>
      </c>
      <c r="P964" s="16">
        <v>3428097</v>
      </c>
      <c r="Q964" s="16">
        <v>154490</v>
      </c>
      <c r="R964" s="16">
        <v>777</v>
      </c>
      <c r="S964" s="15"/>
      <c r="T964" s="16">
        <v>275</v>
      </c>
      <c r="U964" s="16">
        <v>18419</v>
      </c>
      <c r="V964" s="16">
        <v>18448</v>
      </c>
      <c r="W964" s="16">
        <v>18399</v>
      </c>
      <c r="X964" s="16">
        <v>189658149</v>
      </c>
      <c r="Y964" s="16">
        <v>970482</v>
      </c>
      <c r="Z964" s="16">
        <v>47487</v>
      </c>
      <c r="AA964" s="16">
        <v>792</v>
      </c>
      <c r="AC964" s="16">
        <v>271</v>
      </c>
      <c r="AD964" s="16">
        <v>18056</v>
      </c>
      <c r="AE964" s="16">
        <v>18188</v>
      </c>
      <c r="AF964" s="16">
        <v>18499</v>
      </c>
      <c r="AG964" s="16">
        <v>192239214</v>
      </c>
      <c r="AH964" s="16">
        <v>664572</v>
      </c>
      <c r="AI964" s="16">
        <v>33423</v>
      </c>
      <c r="AJ964" s="16">
        <v>810</v>
      </c>
      <c r="AL964" s="16">
        <v>271</v>
      </c>
      <c r="AM964" s="16">
        <v>18249</v>
      </c>
      <c r="AN964" s="16">
        <v>18139</v>
      </c>
      <c r="AO964" s="16">
        <v>18439</v>
      </c>
      <c r="AP964" s="16">
        <v>200021533</v>
      </c>
      <c r="AQ964" s="16">
        <v>557619</v>
      </c>
      <c r="AR964" s="16">
        <v>27702</v>
      </c>
      <c r="AS964" s="16">
        <v>842</v>
      </c>
      <c r="AU964" s="16">
        <v>273</v>
      </c>
      <c r="AV964" s="16">
        <v>18327</v>
      </c>
      <c r="AW964" s="16">
        <v>767418966</v>
      </c>
      <c r="AX964" s="16">
        <v>5620770</v>
      </c>
      <c r="AY964" s="16">
        <v>263102</v>
      </c>
      <c r="AZ964" s="16">
        <v>805</v>
      </c>
      <c r="BA964" s="16">
        <v>41873</v>
      </c>
    </row>
    <row r="965" spans="1:53">
      <c r="A965" s="15" t="s">
        <v>1344</v>
      </c>
      <c r="B965" s="15" t="s">
        <v>1345</v>
      </c>
      <c r="C965" s="15" t="s">
        <v>1346</v>
      </c>
      <c r="D965" s="15" t="s">
        <v>1347</v>
      </c>
      <c r="E965" s="15" t="s">
        <v>1347</v>
      </c>
      <c r="F965" s="15" t="s">
        <v>1702</v>
      </c>
      <c r="G965" s="15" t="s">
        <v>2023</v>
      </c>
      <c r="H965" s="15" t="s">
        <v>1349</v>
      </c>
      <c r="I965" s="15" t="s">
        <v>1369</v>
      </c>
      <c r="J965" s="15"/>
      <c r="K965" s="16">
        <v>55</v>
      </c>
      <c r="L965" s="16">
        <v>2775</v>
      </c>
      <c r="M965" s="16">
        <v>2820</v>
      </c>
      <c r="N965" s="16">
        <v>2749</v>
      </c>
      <c r="O965" s="16">
        <v>31917520</v>
      </c>
      <c r="P965" s="16">
        <v>28694</v>
      </c>
      <c r="Q965" s="16">
        <v>976</v>
      </c>
      <c r="R965" s="16">
        <v>883</v>
      </c>
      <c r="S965" s="15"/>
      <c r="T965" s="16">
        <v>55</v>
      </c>
      <c r="U965" s="16">
        <v>2750</v>
      </c>
      <c r="V965" s="16">
        <v>2755</v>
      </c>
      <c r="W965" s="16">
        <v>2663</v>
      </c>
      <c r="X965" s="16">
        <v>31623029</v>
      </c>
      <c r="Y965" s="16">
        <v>16004</v>
      </c>
      <c r="Z965" s="16">
        <v>544</v>
      </c>
      <c r="AA965" s="16">
        <v>893</v>
      </c>
      <c r="AC965" s="16">
        <v>55</v>
      </c>
      <c r="AD965" s="16">
        <v>2365</v>
      </c>
      <c r="AE965" s="16">
        <v>2412</v>
      </c>
      <c r="AF965" s="16">
        <v>2657</v>
      </c>
      <c r="AG965" s="16">
        <v>29456243</v>
      </c>
      <c r="AH965" s="16">
        <v>15468</v>
      </c>
      <c r="AI965" s="16">
        <v>525</v>
      </c>
      <c r="AJ965" s="16">
        <v>914</v>
      </c>
      <c r="AL965" s="16">
        <v>55</v>
      </c>
      <c r="AM965" s="16">
        <v>2657</v>
      </c>
      <c r="AN965" s="16">
        <v>2659</v>
      </c>
      <c r="AO965" s="16">
        <v>2657</v>
      </c>
      <c r="AP965" s="16">
        <v>31880250</v>
      </c>
      <c r="AQ965" s="16">
        <v>20812</v>
      </c>
      <c r="AR965" s="16">
        <v>707</v>
      </c>
      <c r="AS965" s="16">
        <v>923</v>
      </c>
      <c r="AU965" s="16">
        <v>55</v>
      </c>
      <c r="AV965" s="16">
        <v>2660</v>
      </c>
      <c r="AW965" s="16">
        <v>124877042</v>
      </c>
      <c r="AX965" s="16">
        <v>80978</v>
      </c>
      <c r="AY965" s="16">
        <v>2752</v>
      </c>
      <c r="AZ965" s="16">
        <v>903</v>
      </c>
      <c r="BA965" s="16">
        <v>46948</v>
      </c>
    </row>
    <row r="966" spans="1:53">
      <c r="A966" s="15" t="s">
        <v>1344</v>
      </c>
      <c r="B966" s="15" t="s">
        <v>1345</v>
      </c>
      <c r="C966" s="15" t="s">
        <v>1346</v>
      </c>
      <c r="D966" s="15" t="s">
        <v>1347</v>
      </c>
      <c r="E966" s="15" t="s">
        <v>1347</v>
      </c>
      <c r="F966" s="15" t="s">
        <v>1702</v>
      </c>
      <c r="G966" s="15" t="s">
        <v>2024</v>
      </c>
      <c r="H966" s="15" t="s">
        <v>1349</v>
      </c>
      <c r="I966" s="15" t="s">
        <v>1371</v>
      </c>
      <c r="J966" s="15" t="s">
        <v>1641</v>
      </c>
      <c r="K966" s="16">
        <v>53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6">
        <v>0</v>
      </c>
      <c r="R966" s="16">
        <v>0</v>
      </c>
      <c r="S966" s="15" t="s">
        <v>1641</v>
      </c>
      <c r="T966" s="16">
        <v>53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5" t="s">
        <v>1641</v>
      </c>
      <c r="AC966" s="16">
        <v>53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5" t="s">
        <v>1641</v>
      </c>
      <c r="AL966" s="16">
        <v>53</v>
      </c>
      <c r="AM966" s="16">
        <v>0</v>
      </c>
      <c r="AN966" s="16">
        <v>0</v>
      </c>
      <c r="AO966" s="16">
        <v>0</v>
      </c>
      <c r="AP966" s="16">
        <v>0</v>
      </c>
      <c r="AQ966" s="16">
        <v>0</v>
      </c>
      <c r="AR966" s="16">
        <v>0</v>
      </c>
      <c r="AS966" s="16">
        <v>0</v>
      </c>
      <c r="AT966" s="15" t="s">
        <v>1641</v>
      </c>
      <c r="AU966" s="16">
        <v>53</v>
      </c>
      <c r="AV966" s="16">
        <v>0</v>
      </c>
      <c r="AW966" s="16">
        <v>0</v>
      </c>
      <c r="AX966" s="16">
        <v>0</v>
      </c>
      <c r="AY966" s="16">
        <v>0</v>
      </c>
      <c r="AZ966" s="16">
        <v>0</v>
      </c>
      <c r="BA966" s="16">
        <v>0</v>
      </c>
    </row>
    <row r="967" spans="1:53">
      <c r="A967" s="15" t="s">
        <v>1344</v>
      </c>
      <c r="B967" s="15" t="s">
        <v>1345</v>
      </c>
      <c r="C967" s="15" t="s">
        <v>1346</v>
      </c>
      <c r="D967" s="15" t="s">
        <v>1347</v>
      </c>
      <c r="E967" s="15" t="s">
        <v>1347</v>
      </c>
      <c r="F967" s="15" t="s">
        <v>1702</v>
      </c>
      <c r="G967" s="15" t="s">
        <v>2025</v>
      </c>
      <c r="H967" s="15" t="s">
        <v>1349</v>
      </c>
      <c r="I967" s="15" t="s">
        <v>1373</v>
      </c>
      <c r="J967" s="15"/>
      <c r="K967" s="16">
        <v>52</v>
      </c>
      <c r="L967" s="16">
        <v>2729</v>
      </c>
      <c r="M967" s="16">
        <v>2771</v>
      </c>
      <c r="N967" s="16">
        <v>2699</v>
      </c>
      <c r="O967" s="16">
        <v>31368833</v>
      </c>
      <c r="P967" s="16">
        <v>0</v>
      </c>
      <c r="Q967" s="16">
        <v>0</v>
      </c>
      <c r="R967" s="16">
        <v>883</v>
      </c>
      <c r="S967" s="15"/>
      <c r="T967" s="16">
        <v>52</v>
      </c>
      <c r="U967" s="16">
        <v>2704</v>
      </c>
      <c r="V967" s="16">
        <v>2708</v>
      </c>
      <c r="W967" s="16">
        <v>2618</v>
      </c>
      <c r="X967" s="16">
        <v>31133355</v>
      </c>
      <c r="Y967" s="16">
        <v>0</v>
      </c>
      <c r="Z967" s="16">
        <v>0</v>
      </c>
      <c r="AA967" s="16">
        <v>895</v>
      </c>
      <c r="AC967" s="16">
        <v>52</v>
      </c>
      <c r="AD967" s="16">
        <v>2317</v>
      </c>
      <c r="AE967" s="16">
        <v>2363</v>
      </c>
      <c r="AF967" s="16">
        <v>2609</v>
      </c>
      <c r="AG967" s="16">
        <v>28862500</v>
      </c>
      <c r="AH967" s="16">
        <v>0</v>
      </c>
      <c r="AI967" s="16">
        <v>0</v>
      </c>
      <c r="AJ967" s="16">
        <v>914</v>
      </c>
      <c r="AL967" s="16">
        <v>52</v>
      </c>
      <c r="AM967" s="16">
        <v>2608</v>
      </c>
      <c r="AN967" s="16">
        <v>2613</v>
      </c>
      <c r="AO967" s="16">
        <v>2609</v>
      </c>
      <c r="AP967" s="16">
        <v>31355172</v>
      </c>
      <c r="AQ967" s="16">
        <v>0</v>
      </c>
      <c r="AR967" s="16">
        <v>0</v>
      </c>
      <c r="AS967" s="16">
        <v>924</v>
      </c>
      <c r="AU967" s="16">
        <v>52</v>
      </c>
      <c r="AV967" s="16">
        <v>2612</v>
      </c>
      <c r="AW967" s="16">
        <v>122719860</v>
      </c>
      <c r="AX967" s="16">
        <v>0</v>
      </c>
      <c r="AY967" s="16">
        <v>0</v>
      </c>
      <c r="AZ967" s="16">
        <v>903</v>
      </c>
      <c r="BA967" s="16">
        <v>46977</v>
      </c>
    </row>
    <row r="968" spans="1:53">
      <c r="A968" s="15" t="s">
        <v>1344</v>
      </c>
      <c r="B968" s="15" t="s">
        <v>1345</v>
      </c>
      <c r="C968" s="15" t="s">
        <v>1346</v>
      </c>
      <c r="D968" s="15" t="s">
        <v>1347</v>
      </c>
      <c r="E968" s="15" t="s">
        <v>1347</v>
      </c>
      <c r="F968" s="15" t="s">
        <v>1702</v>
      </c>
      <c r="G968" s="15" t="s">
        <v>2026</v>
      </c>
      <c r="H968" s="15" t="s">
        <v>1349</v>
      </c>
      <c r="I968" s="15" t="s">
        <v>1375</v>
      </c>
      <c r="J968" s="15"/>
      <c r="K968" s="16">
        <v>52</v>
      </c>
      <c r="L968" s="16">
        <v>2729</v>
      </c>
      <c r="M968" s="16">
        <v>2771</v>
      </c>
      <c r="N968" s="16">
        <v>2699</v>
      </c>
      <c r="O968" s="16">
        <v>31368833</v>
      </c>
      <c r="P968" s="16">
        <v>0</v>
      </c>
      <c r="Q968" s="16">
        <v>0</v>
      </c>
      <c r="R968" s="16">
        <v>883</v>
      </c>
      <c r="S968" s="15"/>
      <c r="T968" s="16">
        <v>52</v>
      </c>
      <c r="U968" s="16">
        <v>2704</v>
      </c>
      <c r="V968" s="16">
        <v>2708</v>
      </c>
      <c r="W968" s="16">
        <v>2618</v>
      </c>
      <c r="X968" s="16">
        <v>31133355</v>
      </c>
      <c r="Y968" s="16">
        <v>0</v>
      </c>
      <c r="Z968" s="16">
        <v>0</v>
      </c>
      <c r="AA968" s="16">
        <v>895</v>
      </c>
      <c r="AC968" s="16">
        <v>52</v>
      </c>
      <c r="AD968" s="16">
        <v>2317</v>
      </c>
      <c r="AE968" s="16">
        <v>2363</v>
      </c>
      <c r="AF968" s="16">
        <v>2609</v>
      </c>
      <c r="AG968" s="16">
        <v>28862500</v>
      </c>
      <c r="AH968" s="16">
        <v>0</v>
      </c>
      <c r="AI968" s="16">
        <v>0</v>
      </c>
      <c r="AJ968" s="16">
        <v>914</v>
      </c>
      <c r="AL968" s="16">
        <v>52</v>
      </c>
      <c r="AM968" s="16">
        <v>2608</v>
      </c>
      <c r="AN968" s="16">
        <v>2613</v>
      </c>
      <c r="AO968" s="16">
        <v>2609</v>
      </c>
      <c r="AP968" s="16">
        <v>31355172</v>
      </c>
      <c r="AQ968" s="16">
        <v>0</v>
      </c>
      <c r="AR968" s="16">
        <v>0</v>
      </c>
      <c r="AS968" s="16">
        <v>924</v>
      </c>
      <c r="AU968" s="16">
        <v>52</v>
      </c>
      <c r="AV968" s="16">
        <v>2612</v>
      </c>
      <c r="AW968" s="16">
        <v>122719860</v>
      </c>
      <c r="AX968" s="16">
        <v>0</v>
      </c>
      <c r="AY968" s="16">
        <v>0</v>
      </c>
      <c r="AZ968" s="16">
        <v>903</v>
      </c>
      <c r="BA968" s="16">
        <v>46977</v>
      </c>
    </row>
    <row r="969" spans="1:53">
      <c r="A969" s="15" t="s">
        <v>1344</v>
      </c>
      <c r="B969" s="15" t="s">
        <v>1345</v>
      </c>
      <c r="C969" s="15" t="s">
        <v>1346</v>
      </c>
      <c r="D969" s="15" t="s">
        <v>1347</v>
      </c>
      <c r="E969" s="15" t="s">
        <v>1347</v>
      </c>
      <c r="F969" s="15" t="s">
        <v>1702</v>
      </c>
      <c r="G969" s="15" t="s">
        <v>2027</v>
      </c>
      <c r="H969" s="15" t="s">
        <v>1349</v>
      </c>
      <c r="I969" s="15" t="s">
        <v>1373</v>
      </c>
      <c r="J969" s="15" t="s">
        <v>1641</v>
      </c>
      <c r="K969" s="16">
        <v>1</v>
      </c>
      <c r="L969" s="16">
        <v>0</v>
      </c>
      <c r="M969" s="16">
        <v>0</v>
      </c>
      <c r="N969" s="16">
        <v>0</v>
      </c>
      <c r="O969" s="16">
        <v>0</v>
      </c>
      <c r="P969" s="16">
        <v>0</v>
      </c>
      <c r="Q969" s="16">
        <v>0</v>
      </c>
      <c r="R969" s="16">
        <v>0</v>
      </c>
      <c r="S969" s="15" t="s">
        <v>1641</v>
      </c>
      <c r="T969" s="16">
        <v>1</v>
      </c>
      <c r="U969" s="16">
        <v>0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5" t="s">
        <v>1641</v>
      </c>
      <c r="AC969" s="16">
        <v>1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5" t="s">
        <v>1641</v>
      </c>
      <c r="AL969" s="16">
        <v>1</v>
      </c>
      <c r="AM969" s="16">
        <v>0</v>
      </c>
      <c r="AN969" s="16">
        <v>0</v>
      </c>
      <c r="AO969" s="16">
        <v>0</v>
      </c>
      <c r="AP969" s="16">
        <v>0</v>
      </c>
      <c r="AQ969" s="16">
        <v>0</v>
      </c>
      <c r="AR969" s="16">
        <v>0</v>
      </c>
      <c r="AS969" s="16">
        <v>0</v>
      </c>
      <c r="AT969" s="15" t="s">
        <v>1641</v>
      </c>
      <c r="AU969" s="16">
        <v>1</v>
      </c>
      <c r="AV969" s="16">
        <v>0</v>
      </c>
      <c r="AW969" s="16">
        <v>0</v>
      </c>
      <c r="AX969" s="16">
        <v>0</v>
      </c>
      <c r="AY969" s="16">
        <v>0</v>
      </c>
      <c r="AZ969" s="16">
        <v>0</v>
      </c>
      <c r="BA969" s="16">
        <v>0</v>
      </c>
    </row>
    <row r="970" spans="1:53">
      <c r="A970" s="15" t="s">
        <v>1344</v>
      </c>
      <c r="B970" s="15" t="s">
        <v>1345</v>
      </c>
      <c r="C970" s="15" t="s">
        <v>1346</v>
      </c>
      <c r="D970" s="15" t="s">
        <v>1347</v>
      </c>
      <c r="E970" s="15" t="s">
        <v>1347</v>
      </c>
      <c r="F970" s="15" t="s">
        <v>1702</v>
      </c>
      <c r="G970" s="15" t="s">
        <v>2028</v>
      </c>
      <c r="H970" s="15" t="s">
        <v>1349</v>
      </c>
      <c r="I970" s="15" t="s">
        <v>1375</v>
      </c>
      <c r="J970" s="15" t="s">
        <v>1641</v>
      </c>
      <c r="K970" s="16">
        <v>1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0</v>
      </c>
      <c r="R970" s="16">
        <v>0</v>
      </c>
      <c r="S970" s="15" t="s">
        <v>1641</v>
      </c>
      <c r="T970" s="16">
        <v>1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5" t="s">
        <v>1641</v>
      </c>
      <c r="AC970" s="16">
        <v>1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5" t="s">
        <v>1641</v>
      </c>
      <c r="AL970" s="16">
        <v>1</v>
      </c>
      <c r="AM970" s="16">
        <v>0</v>
      </c>
      <c r="AN970" s="16">
        <v>0</v>
      </c>
      <c r="AO970" s="16">
        <v>0</v>
      </c>
      <c r="AP970" s="16">
        <v>0</v>
      </c>
      <c r="AQ970" s="16">
        <v>0</v>
      </c>
      <c r="AR970" s="16">
        <v>0</v>
      </c>
      <c r="AS970" s="16">
        <v>0</v>
      </c>
      <c r="AT970" s="15" t="s">
        <v>1641</v>
      </c>
      <c r="AU970" s="16">
        <v>1</v>
      </c>
      <c r="AV970" s="16">
        <v>0</v>
      </c>
      <c r="AW970" s="16">
        <v>0</v>
      </c>
      <c r="AX970" s="16">
        <v>0</v>
      </c>
      <c r="AY970" s="16">
        <v>0</v>
      </c>
      <c r="AZ970" s="16">
        <v>0</v>
      </c>
      <c r="BA970" s="16">
        <v>0</v>
      </c>
    </row>
    <row r="971" spans="1:53">
      <c r="A971" s="15" t="s">
        <v>1344</v>
      </c>
      <c r="B971" s="15" t="s">
        <v>1345</v>
      </c>
      <c r="C971" s="15" t="s">
        <v>1346</v>
      </c>
      <c r="D971" s="15" t="s">
        <v>1347</v>
      </c>
      <c r="E971" s="15" t="s">
        <v>1347</v>
      </c>
      <c r="F971" s="15" t="s">
        <v>1702</v>
      </c>
      <c r="G971" s="15" t="s">
        <v>2029</v>
      </c>
      <c r="H971" s="15" t="s">
        <v>1349</v>
      </c>
      <c r="I971" s="15" t="s">
        <v>1371</v>
      </c>
      <c r="J971" s="15" t="s">
        <v>1641</v>
      </c>
      <c r="K971" s="16">
        <v>2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v>0</v>
      </c>
      <c r="S971" s="15" t="s">
        <v>1641</v>
      </c>
      <c r="T971" s="16">
        <v>2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5" t="s">
        <v>1641</v>
      </c>
      <c r="AC971" s="16">
        <v>2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5" t="s">
        <v>1641</v>
      </c>
      <c r="AL971" s="16">
        <v>2</v>
      </c>
      <c r="AM971" s="16">
        <v>0</v>
      </c>
      <c r="AN971" s="16">
        <v>0</v>
      </c>
      <c r="AO971" s="16">
        <v>0</v>
      </c>
      <c r="AP971" s="16">
        <v>0</v>
      </c>
      <c r="AQ971" s="16">
        <v>0</v>
      </c>
      <c r="AR971" s="16">
        <v>0</v>
      </c>
      <c r="AS971" s="16">
        <v>0</v>
      </c>
      <c r="AT971" s="15" t="s">
        <v>1641</v>
      </c>
      <c r="AU971" s="16">
        <v>2</v>
      </c>
      <c r="AV971" s="16">
        <v>0</v>
      </c>
      <c r="AW971" s="16">
        <v>0</v>
      </c>
      <c r="AX971" s="16">
        <v>0</v>
      </c>
      <c r="AY971" s="16">
        <v>0</v>
      </c>
      <c r="AZ971" s="16">
        <v>0</v>
      </c>
      <c r="BA971" s="16">
        <v>0</v>
      </c>
    </row>
    <row r="972" spans="1:53">
      <c r="A972" s="15" t="s">
        <v>1344</v>
      </c>
      <c r="B972" s="15" t="s">
        <v>1345</v>
      </c>
      <c r="C972" s="15" t="s">
        <v>1346</v>
      </c>
      <c r="D972" s="15" t="s">
        <v>1347</v>
      </c>
      <c r="E972" s="15" t="s">
        <v>1347</v>
      </c>
      <c r="F972" s="15" t="s">
        <v>1702</v>
      </c>
      <c r="G972" s="15" t="s">
        <v>2030</v>
      </c>
      <c r="H972" s="15" t="s">
        <v>1349</v>
      </c>
      <c r="I972" s="15" t="s">
        <v>1373</v>
      </c>
      <c r="J972" s="15" t="s">
        <v>1641</v>
      </c>
      <c r="K972" s="16">
        <v>2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v>0</v>
      </c>
      <c r="S972" s="15" t="s">
        <v>1641</v>
      </c>
      <c r="T972" s="16">
        <v>2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5" t="s">
        <v>1641</v>
      </c>
      <c r="AC972" s="16">
        <v>2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5" t="s">
        <v>1641</v>
      </c>
      <c r="AL972" s="16">
        <v>2</v>
      </c>
      <c r="AM972" s="16">
        <v>0</v>
      </c>
      <c r="AN972" s="16">
        <v>0</v>
      </c>
      <c r="AO972" s="16">
        <v>0</v>
      </c>
      <c r="AP972" s="16">
        <v>0</v>
      </c>
      <c r="AQ972" s="16">
        <v>0</v>
      </c>
      <c r="AR972" s="16">
        <v>0</v>
      </c>
      <c r="AS972" s="16">
        <v>0</v>
      </c>
      <c r="AT972" s="15" t="s">
        <v>1641</v>
      </c>
      <c r="AU972" s="16">
        <v>2</v>
      </c>
      <c r="AV972" s="16">
        <v>0</v>
      </c>
      <c r="AW972" s="16">
        <v>0</v>
      </c>
      <c r="AX972" s="16">
        <v>0</v>
      </c>
      <c r="AY972" s="16">
        <v>0</v>
      </c>
      <c r="AZ972" s="16">
        <v>0</v>
      </c>
      <c r="BA972" s="16">
        <v>0</v>
      </c>
    </row>
    <row r="973" spans="1:53">
      <c r="A973" s="15" t="s">
        <v>1344</v>
      </c>
      <c r="B973" s="15" t="s">
        <v>1345</v>
      </c>
      <c r="C973" s="15" t="s">
        <v>1346</v>
      </c>
      <c r="D973" s="15" t="s">
        <v>1347</v>
      </c>
      <c r="E973" s="15" t="s">
        <v>1347</v>
      </c>
      <c r="F973" s="15" t="s">
        <v>1702</v>
      </c>
      <c r="G973" s="15" t="s">
        <v>2031</v>
      </c>
      <c r="H973" s="15" t="s">
        <v>1349</v>
      </c>
      <c r="I973" s="15" t="s">
        <v>1375</v>
      </c>
      <c r="J973" s="15" t="s">
        <v>1641</v>
      </c>
      <c r="K973" s="16">
        <v>2</v>
      </c>
      <c r="L973" s="16">
        <v>0</v>
      </c>
      <c r="M973" s="16">
        <v>0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5" t="s">
        <v>1641</v>
      </c>
      <c r="T973" s="16">
        <v>2</v>
      </c>
      <c r="U973" s="16">
        <v>0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5" t="s">
        <v>1641</v>
      </c>
      <c r="AC973" s="16">
        <v>2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5" t="s">
        <v>1641</v>
      </c>
      <c r="AL973" s="16">
        <v>2</v>
      </c>
      <c r="AM973" s="16">
        <v>0</v>
      </c>
      <c r="AN973" s="16">
        <v>0</v>
      </c>
      <c r="AO973" s="16">
        <v>0</v>
      </c>
      <c r="AP973" s="16">
        <v>0</v>
      </c>
      <c r="AQ973" s="16">
        <v>0</v>
      </c>
      <c r="AR973" s="16">
        <v>0</v>
      </c>
      <c r="AS973" s="16">
        <v>0</v>
      </c>
      <c r="AT973" s="15" t="s">
        <v>1641</v>
      </c>
      <c r="AU973" s="16">
        <v>2</v>
      </c>
      <c r="AV973" s="16">
        <v>0</v>
      </c>
      <c r="AW973" s="16">
        <v>0</v>
      </c>
      <c r="AX973" s="16">
        <v>0</v>
      </c>
      <c r="AY973" s="16">
        <v>0</v>
      </c>
      <c r="AZ973" s="16">
        <v>0</v>
      </c>
      <c r="BA973" s="16">
        <v>0</v>
      </c>
    </row>
    <row r="974" spans="1:53">
      <c r="A974" s="15" t="s">
        <v>1344</v>
      </c>
      <c r="B974" s="15" t="s">
        <v>1345</v>
      </c>
      <c r="C974" s="15" t="s">
        <v>1346</v>
      </c>
      <c r="D974" s="15" t="s">
        <v>1347</v>
      </c>
      <c r="E974" s="15" t="s">
        <v>1347</v>
      </c>
      <c r="F974" s="15" t="s">
        <v>1702</v>
      </c>
      <c r="G974" s="15" t="s">
        <v>1561</v>
      </c>
      <c r="H974" s="15" t="s">
        <v>1349</v>
      </c>
      <c r="I974" s="15" t="s">
        <v>1369</v>
      </c>
      <c r="J974" s="15"/>
      <c r="K974" s="16">
        <v>184</v>
      </c>
      <c r="L974" s="16">
        <v>1289</v>
      </c>
      <c r="M974" s="16">
        <v>1302</v>
      </c>
      <c r="N974" s="16">
        <v>1326</v>
      </c>
      <c r="O974" s="16">
        <v>12125506</v>
      </c>
      <c r="P974" s="16">
        <v>2085436</v>
      </c>
      <c r="Q974" s="16">
        <v>74723</v>
      </c>
      <c r="R974" s="16">
        <v>714</v>
      </c>
      <c r="S974" s="15"/>
      <c r="T974" s="16">
        <v>184</v>
      </c>
      <c r="U974" s="16">
        <v>1349</v>
      </c>
      <c r="V974" s="16">
        <v>1362</v>
      </c>
      <c r="W974" s="16">
        <v>1374</v>
      </c>
      <c r="X974" s="16">
        <v>11820154</v>
      </c>
      <c r="Y974" s="16">
        <v>520942</v>
      </c>
      <c r="Z974" s="16">
        <v>20959</v>
      </c>
      <c r="AA974" s="16">
        <v>668</v>
      </c>
      <c r="AC974" s="16">
        <v>180</v>
      </c>
      <c r="AD974" s="16">
        <v>1322</v>
      </c>
      <c r="AE974" s="16">
        <v>1351</v>
      </c>
      <c r="AF974" s="16">
        <v>1320</v>
      </c>
      <c r="AG974" s="16">
        <v>12720668</v>
      </c>
      <c r="AH974" s="16">
        <v>281994</v>
      </c>
      <c r="AI974" s="16">
        <v>11366</v>
      </c>
      <c r="AJ974" s="16">
        <v>735</v>
      </c>
      <c r="AL974" s="16">
        <v>180</v>
      </c>
      <c r="AM974" s="16">
        <v>1284</v>
      </c>
      <c r="AN974" s="16">
        <v>1268</v>
      </c>
      <c r="AO974" s="16">
        <v>1273</v>
      </c>
      <c r="AP974" s="16">
        <v>12756628</v>
      </c>
      <c r="AQ974" s="16">
        <v>264585</v>
      </c>
      <c r="AR974" s="16">
        <v>10481</v>
      </c>
      <c r="AS974" s="16">
        <v>770</v>
      </c>
      <c r="AU974" s="16">
        <v>182</v>
      </c>
      <c r="AV974" s="16">
        <v>1318</v>
      </c>
      <c r="AW974" s="16">
        <v>49422956</v>
      </c>
      <c r="AX974" s="16">
        <v>3152957</v>
      </c>
      <c r="AY974" s="16">
        <v>117529</v>
      </c>
      <c r="AZ974" s="16">
        <v>721</v>
      </c>
      <c r="BA974" s="16">
        <v>37489</v>
      </c>
    </row>
    <row r="975" spans="1:53">
      <c r="A975" s="15" t="s">
        <v>1344</v>
      </c>
      <c r="B975" s="15" t="s">
        <v>1345</v>
      </c>
      <c r="C975" s="15" t="s">
        <v>1346</v>
      </c>
      <c r="D975" s="15" t="s">
        <v>1347</v>
      </c>
      <c r="E975" s="15" t="s">
        <v>1347</v>
      </c>
      <c r="F975" s="15" t="s">
        <v>1702</v>
      </c>
      <c r="G975" s="15" t="s">
        <v>1562</v>
      </c>
      <c r="H975" s="15" t="s">
        <v>1349</v>
      </c>
      <c r="I975" s="15" t="s">
        <v>1371</v>
      </c>
      <c r="J975" s="15"/>
      <c r="K975" s="16">
        <v>170</v>
      </c>
      <c r="L975" s="16">
        <v>649</v>
      </c>
      <c r="M975" s="16">
        <v>649</v>
      </c>
      <c r="N975" s="16">
        <v>652</v>
      </c>
      <c r="O975" s="16">
        <v>4529581</v>
      </c>
      <c r="P975" s="16">
        <v>2085436</v>
      </c>
      <c r="Q975" s="16">
        <v>74723</v>
      </c>
      <c r="R975" s="16">
        <v>536</v>
      </c>
      <c r="S975" s="15"/>
      <c r="T975" s="16">
        <v>170</v>
      </c>
      <c r="U975" s="16">
        <v>671</v>
      </c>
      <c r="V975" s="16">
        <v>685</v>
      </c>
      <c r="W975" s="16">
        <v>699</v>
      </c>
      <c r="X975" s="16">
        <v>4636309</v>
      </c>
      <c r="Y975" s="16">
        <v>520942</v>
      </c>
      <c r="Z975" s="16">
        <v>20959</v>
      </c>
      <c r="AA975" s="16">
        <v>521</v>
      </c>
      <c r="AC975" s="16">
        <v>166</v>
      </c>
      <c r="AD975" s="16">
        <v>692</v>
      </c>
      <c r="AE975" s="16">
        <v>694</v>
      </c>
      <c r="AF975" s="16">
        <v>686</v>
      </c>
      <c r="AG975" s="16">
        <v>4874187</v>
      </c>
      <c r="AH975" s="16">
        <v>281994</v>
      </c>
      <c r="AI975" s="16">
        <v>11366</v>
      </c>
      <c r="AJ975" s="16">
        <v>543</v>
      </c>
      <c r="AL975" s="16">
        <v>165</v>
      </c>
      <c r="AM975" s="16">
        <v>689</v>
      </c>
      <c r="AN975" s="16">
        <v>676</v>
      </c>
      <c r="AO975" s="16">
        <v>666</v>
      </c>
      <c r="AP975" s="16">
        <v>4864298</v>
      </c>
      <c r="AQ975" s="16">
        <v>228100</v>
      </c>
      <c r="AR975" s="16">
        <v>9241</v>
      </c>
      <c r="AS975" s="16">
        <v>553</v>
      </c>
      <c r="AU975" s="16">
        <v>168</v>
      </c>
      <c r="AV975" s="16">
        <v>676</v>
      </c>
      <c r="AW975" s="16">
        <v>18904375</v>
      </c>
      <c r="AX975" s="16">
        <v>3116472</v>
      </c>
      <c r="AY975" s="16">
        <v>116289</v>
      </c>
      <c r="AZ975" s="16">
        <v>538</v>
      </c>
      <c r="BA975" s="16">
        <v>27979</v>
      </c>
    </row>
    <row r="976" spans="1:53">
      <c r="A976" s="15" t="s">
        <v>1344</v>
      </c>
      <c r="B976" s="15" t="s">
        <v>1345</v>
      </c>
      <c r="C976" s="15" t="s">
        <v>1346</v>
      </c>
      <c r="D976" s="15" t="s">
        <v>1347</v>
      </c>
      <c r="E976" s="15" t="s">
        <v>1347</v>
      </c>
      <c r="F976" s="15" t="s">
        <v>1702</v>
      </c>
      <c r="G976" s="15" t="s">
        <v>2032</v>
      </c>
      <c r="H976" s="15" t="s">
        <v>1349</v>
      </c>
      <c r="I976" s="15" t="s">
        <v>1373</v>
      </c>
      <c r="J976" s="15" t="s">
        <v>1641</v>
      </c>
      <c r="K976" s="16">
        <v>1</v>
      </c>
      <c r="L976" s="16">
        <v>0</v>
      </c>
      <c r="M976" s="16">
        <v>0</v>
      </c>
      <c r="N976" s="16">
        <v>0</v>
      </c>
      <c r="O976" s="16">
        <v>0</v>
      </c>
      <c r="P976" s="16">
        <v>0</v>
      </c>
      <c r="Q976" s="16">
        <v>0</v>
      </c>
      <c r="R976" s="16">
        <v>0</v>
      </c>
      <c r="S976" s="15" t="s">
        <v>1641</v>
      </c>
      <c r="T976" s="16">
        <v>1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5" t="s">
        <v>1641</v>
      </c>
      <c r="AC976" s="16">
        <v>1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5" t="s">
        <v>1641</v>
      </c>
      <c r="AL976" s="16">
        <v>1</v>
      </c>
      <c r="AM976" s="16">
        <v>0</v>
      </c>
      <c r="AN976" s="16">
        <v>0</v>
      </c>
      <c r="AO976" s="16">
        <v>0</v>
      </c>
      <c r="AP976" s="16">
        <v>0</v>
      </c>
      <c r="AQ976" s="16">
        <v>0</v>
      </c>
      <c r="AR976" s="16">
        <v>0</v>
      </c>
      <c r="AS976" s="16">
        <v>0</v>
      </c>
      <c r="AT976" s="15" t="s">
        <v>1641</v>
      </c>
      <c r="AU976" s="16">
        <v>1</v>
      </c>
      <c r="AV976" s="16">
        <v>0</v>
      </c>
      <c r="AW976" s="16">
        <v>0</v>
      </c>
      <c r="AX976" s="16">
        <v>0</v>
      </c>
      <c r="AY976" s="16">
        <v>0</v>
      </c>
      <c r="AZ976" s="16">
        <v>0</v>
      </c>
      <c r="BA976" s="16">
        <v>0</v>
      </c>
    </row>
    <row r="977" spans="1:53">
      <c r="A977" s="15" t="s">
        <v>1344</v>
      </c>
      <c r="B977" s="15" t="s">
        <v>1345</v>
      </c>
      <c r="C977" s="15" t="s">
        <v>1346</v>
      </c>
      <c r="D977" s="15" t="s">
        <v>1347</v>
      </c>
      <c r="E977" s="15" t="s">
        <v>1347</v>
      </c>
      <c r="F977" s="15" t="s">
        <v>1702</v>
      </c>
      <c r="G977" s="15" t="s">
        <v>2033</v>
      </c>
      <c r="H977" s="15" t="s">
        <v>1349</v>
      </c>
      <c r="I977" s="15" t="s">
        <v>1375</v>
      </c>
      <c r="J977" s="15" t="s">
        <v>1641</v>
      </c>
      <c r="K977" s="16">
        <v>1</v>
      </c>
      <c r="L977" s="16">
        <v>0</v>
      </c>
      <c r="M977" s="16">
        <v>0</v>
      </c>
      <c r="N977" s="16">
        <v>0</v>
      </c>
      <c r="O977" s="16">
        <v>0</v>
      </c>
      <c r="P977" s="16">
        <v>0</v>
      </c>
      <c r="Q977" s="16">
        <v>0</v>
      </c>
      <c r="R977" s="16">
        <v>0</v>
      </c>
      <c r="S977" s="15" t="s">
        <v>1641</v>
      </c>
      <c r="T977" s="16">
        <v>1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5" t="s">
        <v>1641</v>
      </c>
      <c r="AC977" s="16">
        <v>1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5" t="s">
        <v>1641</v>
      </c>
      <c r="AL977" s="16">
        <v>1</v>
      </c>
      <c r="AM977" s="16">
        <v>0</v>
      </c>
      <c r="AN977" s="16">
        <v>0</v>
      </c>
      <c r="AO977" s="16">
        <v>0</v>
      </c>
      <c r="AP977" s="16">
        <v>0</v>
      </c>
      <c r="AQ977" s="16">
        <v>0</v>
      </c>
      <c r="AR977" s="16">
        <v>0</v>
      </c>
      <c r="AS977" s="16">
        <v>0</v>
      </c>
      <c r="AT977" s="15" t="s">
        <v>1641</v>
      </c>
      <c r="AU977" s="16">
        <v>1</v>
      </c>
      <c r="AV977" s="16">
        <v>0</v>
      </c>
      <c r="AW977" s="16">
        <v>0</v>
      </c>
      <c r="AX977" s="16">
        <v>0</v>
      </c>
      <c r="AY977" s="16">
        <v>0</v>
      </c>
      <c r="AZ977" s="16">
        <v>0</v>
      </c>
      <c r="BA977" s="16">
        <v>0</v>
      </c>
    </row>
    <row r="978" spans="1:53">
      <c r="A978" s="15" t="s">
        <v>1344</v>
      </c>
      <c r="B978" s="15" t="s">
        <v>1345</v>
      </c>
      <c r="C978" s="15" t="s">
        <v>1346</v>
      </c>
      <c r="D978" s="15" t="s">
        <v>1347</v>
      </c>
      <c r="E978" s="15" t="s">
        <v>1347</v>
      </c>
      <c r="F978" s="15" t="s">
        <v>1702</v>
      </c>
      <c r="G978" s="15" t="s">
        <v>1563</v>
      </c>
      <c r="H978" s="15" t="s">
        <v>1349</v>
      </c>
      <c r="I978" s="15" t="s">
        <v>1373</v>
      </c>
      <c r="J978" s="15" t="s">
        <v>1641</v>
      </c>
      <c r="K978" s="16">
        <v>169</v>
      </c>
      <c r="L978" s="16">
        <v>0</v>
      </c>
      <c r="M978" s="16">
        <v>0</v>
      </c>
      <c r="N978" s="16">
        <v>0</v>
      </c>
      <c r="O978" s="16">
        <v>0</v>
      </c>
      <c r="P978" s="16">
        <v>0</v>
      </c>
      <c r="Q978" s="16">
        <v>0</v>
      </c>
      <c r="R978" s="16">
        <v>0</v>
      </c>
      <c r="S978" s="15" t="s">
        <v>1641</v>
      </c>
      <c r="T978" s="16">
        <v>169</v>
      </c>
      <c r="U978" s="16">
        <v>0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0</v>
      </c>
      <c r="AB978" s="15" t="s">
        <v>1641</v>
      </c>
      <c r="AC978" s="16">
        <v>165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5" t="s">
        <v>1641</v>
      </c>
      <c r="AL978" s="16">
        <v>164</v>
      </c>
      <c r="AM978" s="16">
        <v>0</v>
      </c>
      <c r="AN978" s="16">
        <v>0</v>
      </c>
      <c r="AO978" s="16">
        <v>0</v>
      </c>
      <c r="AP978" s="16">
        <v>0</v>
      </c>
      <c r="AQ978" s="16">
        <v>0</v>
      </c>
      <c r="AR978" s="16">
        <v>0</v>
      </c>
      <c r="AS978" s="16">
        <v>0</v>
      </c>
      <c r="AT978" s="15" t="s">
        <v>1641</v>
      </c>
      <c r="AU978" s="16">
        <v>167</v>
      </c>
      <c r="AV978" s="16">
        <v>0</v>
      </c>
      <c r="AW978" s="16">
        <v>0</v>
      </c>
      <c r="AX978" s="16">
        <v>0</v>
      </c>
      <c r="AY978" s="16">
        <v>0</v>
      </c>
      <c r="AZ978" s="16">
        <v>0</v>
      </c>
      <c r="BA978" s="16">
        <v>0</v>
      </c>
    </row>
    <row r="979" spans="1:53">
      <c r="A979" s="15" t="s">
        <v>1344</v>
      </c>
      <c r="B979" s="15" t="s">
        <v>1345</v>
      </c>
      <c r="C979" s="15" t="s">
        <v>1346</v>
      </c>
      <c r="D979" s="15" t="s">
        <v>1347</v>
      </c>
      <c r="E979" s="15" t="s">
        <v>1347</v>
      </c>
      <c r="F979" s="15" t="s">
        <v>1702</v>
      </c>
      <c r="G979" s="15" t="s">
        <v>1564</v>
      </c>
      <c r="H979" s="15" t="s">
        <v>1349</v>
      </c>
      <c r="I979" s="15" t="s">
        <v>1375</v>
      </c>
      <c r="J979" s="15" t="s">
        <v>1641</v>
      </c>
      <c r="K979" s="16">
        <v>169</v>
      </c>
      <c r="L979" s="16">
        <v>0</v>
      </c>
      <c r="M979" s="16"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v>0</v>
      </c>
      <c r="S979" s="15" t="s">
        <v>1641</v>
      </c>
      <c r="T979" s="16">
        <v>169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0</v>
      </c>
      <c r="AB979" s="15" t="s">
        <v>1641</v>
      </c>
      <c r="AC979" s="16">
        <v>165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5" t="s">
        <v>1641</v>
      </c>
      <c r="AL979" s="16">
        <v>164</v>
      </c>
      <c r="AM979" s="16">
        <v>0</v>
      </c>
      <c r="AN979" s="16">
        <v>0</v>
      </c>
      <c r="AO979" s="16">
        <v>0</v>
      </c>
      <c r="AP979" s="16">
        <v>0</v>
      </c>
      <c r="AQ979" s="16">
        <v>0</v>
      </c>
      <c r="AR979" s="16">
        <v>0</v>
      </c>
      <c r="AS979" s="16">
        <v>0</v>
      </c>
      <c r="AT979" s="15" t="s">
        <v>1641</v>
      </c>
      <c r="AU979" s="16">
        <v>167</v>
      </c>
      <c r="AV979" s="16">
        <v>0</v>
      </c>
      <c r="AW979" s="16">
        <v>0</v>
      </c>
      <c r="AX979" s="16">
        <v>0</v>
      </c>
      <c r="AY979" s="16">
        <v>0</v>
      </c>
      <c r="AZ979" s="16">
        <v>0</v>
      </c>
      <c r="BA979" s="16">
        <v>0</v>
      </c>
    </row>
    <row r="980" spans="1:53">
      <c r="A980" s="15" t="s">
        <v>1344</v>
      </c>
      <c r="B980" s="15" t="s">
        <v>1345</v>
      </c>
      <c r="C980" s="15" t="s">
        <v>1346</v>
      </c>
      <c r="D980" s="15" t="s">
        <v>1347</v>
      </c>
      <c r="E980" s="15" t="s">
        <v>1347</v>
      </c>
      <c r="F980" s="15" t="s">
        <v>1702</v>
      </c>
      <c r="G980" s="15" t="s">
        <v>2034</v>
      </c>
      <c r="H980" s="15" t="s">
        <v>1349</v>
      </c>
      <c r="I980" s="15" t="s">
        <v>1371</v>
      </c>
      <c r="J980" s="15"/>
      <c r="K980" s="16">
        <v>14</v>
      </c>
      <c r="L980" s="16">
        <v>640</v>
      </c>
      <c r="M980" s="16">
        <v>653</v>
      </c>
      <c r="N980" s="16">
        <v>674</v>
      </c>
      <c r="O980" s="16">
        <v>7595925</v>
      </c>
      <c r="P980" s="16">
        <v>0</v>
      </c>
      <c r="Q980" s="16">
        <v>0</v>
      </c>
      <c r="R980" s="16">
        <v>891</v>
      </c>
      <c r="S980" s="15"/>
      <c r="T980" s="16">
        <v>14</v>
      </c>
      <c r="U980" s="16">
        <v>678</v>
      </c>
      <c r="V980" s="16">
        <v>677</v>
      </c>
      <c r="W980" s="16">
        <v>675</v>
      </c>
      <c r="X980" s="16">
        <v>7183845</v>
      </c>
      <c r="Y980" s="16">
        <v>0</v>
      </c>
      <c r="Z980" s="16">
        <v>0</v>
      </c>
      <c r="AA980" s="16">
        <v>817</v>
      </c>
      <c r="AC980" s="16">
        <v>14</v>
      </c>
      <c r="AD980" s="16">
        <v>630</v>
      </c>
      <c r="AE980" s="16">
        <v>657</v>
      </c>
      <c r="AF980" s="16">
        <v>634</v>
      </c>
      <c r="AG980" s="16">
        <v>7846481</v>
      </c>
      <c r="AH980" s="16">
        <v>0</v>
      </c>
      <c r="AI980" s="16">
        <v>0</v>
      </c>
      <c r="AJ980" s="16">
        <v>943</v>
      </c>
      <c r="AL980" s="16">
        <v>15</v>
      </c>
      <c r="AM980" s="16">
        <v>595</v>
      </c>
      <c r="AN980" s="16">
        <v>592</v>
      </c>
      <c r="AO980" s="16">
        <v>607</v>
      </c>
      <c r="AP980" s="16">
        <v>7892330</v>
      </c>
      <c r="AQ980" s="16">
        <v>36485</v>
      </c>
      <c r="AR980" s="16">
        <v>1240</v>
      </c>
      <c r="AS980" s="16">
        <v>1015</v>
      </c>
      <c r="AU980" s="16">
        <v>14</v>
      </c>
      <c r="AV980" s="16">
        <v>643</v>
      </c>
      <c r="AW980" s="16">
        <v>30518581</v>
      </c>
      <c r="AX980" s="16">
        <v>36485</v>
      </c>
      <c r="AY980" s="16">
        <v>1240</v>
      </c>
      <c r="AZ980" s="16">
        <v>913</v>
      </c>
      <c r="BA980" s="16">
        <v>47487</v>
      </c>
    </row>
    <row r="981" spans="1:53">
      <c r="A981" s="15" t="s">
        <v>1344</v>
      </c>
      <c r="B981" s="15" t="s">
        <v>1345</v>
      </c>
      <c r="C981" s="15" t="s">
        <v>1346</v>
      </c>
      <c r="D981" s="15" t="s">
        <v>1347</v>
      </c>
      <c r="E981" s="15" t="s">
        <v>1347</v>
      </c>
      <c r="F981" s="15" t="s">
        <v>1702</v>
      </c>
      <c r="G981" s="15" t="s">
        <v>2035</v>
      </c>
      <c r="H981" s="15" t="s">
        <v>1349</v>
      </c>
      <c r="I981" s="15" t="s">
        <v>1373</v>
      </c>
      <c r="J981" s="15" t="s">
        <v>1641</v>
      </c>
      <c r="K981" s="16">
        <v>1</v>
      </c>
      <c r="L981" s="16">
        <v>0</v>
      </c>
      <c r="M981" s="16">
        <v>0</v>
      </c>
      <c r="N981" s="16">
        <v>0</v>
      </c>
      <c r="O981" s="16">
        <v>0</v>
      </c>
      <c r="P981" s="16">
        <v>0</v>
      </c>
      <c r="Q981" s="16">
        <v>0</v>
      </c>
      <c r="R981" s="16">
        <v>0</v>
      </c>
      <c r="S981" s="15" t="s">
        <v>1641</v>
      </c>
      <c r="T981" s="16">
        <v>1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5" t="s">
        <v>1641</v>
      </c>
      <c r="AC981" s="16">
        <v>1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5" t="s">
        <v>1641</v>
      </c>
      <c r="AL981" s="16">
        <v>1</v>
      </c>
      <c r="AM981" s="16">
        <v>0</v>
      </c>
      <c r="AN981" s="16">
        <v>0</v>
      </c>
      <c r="AO981" s="16">
        <v>0</v>
      </c>
      <c r="AP981" s="16">
        <v>0</v>
      </c>
      <c r="AQ981" s="16">
        <v>0</v>
      </c>
      <c r="AR981" s="16">
        <v>0</v>
      </c>
      <c r="AS981" s="16">
        <v>0</v>
      </c>
      <c r="AT981" s="15" t="s">
        <v>1641</v>
      </c>
      <c r="AU981" s="16">
        <v>1</v>
      </c>
      <c r="AV981" s="16">
        <v>0</v>
      </c>
      <c r="AW981" s="16">
        <v>0</v>
      </c>
      <c r="AX981" s="16">
        <v>0</v>
      </c>
      <c r="AY981" s="16">
        <v>0</v>
      </c>
      <c r="AZ981" s="16">
        <v>0</v>
      </c>
      <c r="BA981" s="16">
        <v>0</v>
      </c>
    </row>
    <row r="982" spans="1:53">
      <c r="A982" s="15" t="s">
        <v>1344</v>
      </c>
      <c r="B982" s="15" t="s">
        <v>1345</v>
      </c>
      <c r="C982" s="15" t="s">
        <v>1346</v>
      </c>
      <c r="D982" s="15" t="s">
        <v>1347</v>
      </c>
      <c r="E982" s="15" t="s">
        <v>1347</v>
      </c>
      <c r="F982" s="15" t="s">
        <v>1702</v>
      </c>
      <c r="G982" s="15" t="s">
        <v>2036</v>
      </c>
      <c r="H982" s="15" t="s">
        <v>1349</v>
      </c>
      <c r="I982" s="15" t="s">
        <v>1375</v>
      </c>
      <c r="J982" s="15" t="s">
        <v>1641</v>
      </c>
      <c r="K982" s="16">
        <v>1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6">
        <v>0</v>
      </c>
      <c r="S982" s="15" t="s">
        <v>1641</v>
      </c>
      <c r="T982" s="16">
        <v>1</v>
      </c>
      <c r="U982" s="16">
        <v>0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5" t="s">
        <v>1641</v>
      </c>
      <c r="AC982" s="16">
        <v>1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5" t="s">
        <v>1641</v>
      </c>
      <c r="AL982" s="16">
        <v>1</v>
      </c>
      <c r="AM982" s="16">
        <v>0</v>
      </c>
      <c r="AN982" s="16">
        <v>0</v>
      </c>
      <c r="AO982" s="16">
        <v>0</v>
      </c>
      <c r="AP982" s="16">
        <v>0</v>
      </c>
      <c r="AQ982" s="16">
        <v>0</v>
      </c>
      <c r="AR982" s="16">
        <v>0</v>
      </c>
      <c r="AS982" s="16">
        <v>0</v>
      </c>
      <c r="AT982" s="15" t="s">
        <v>1641</v>
      </c>
      <c r="AU982" s="16">
        <v>1</v>
      </c>
      <c r="AV982" s="16">
        <v>0</v>
      </c>
      <c r="AW982" s="16">
        <v>0</v>
      </c>
      <c r="AX982" s="16">
        <v>0</v>
      </c>
      <c r="AY982" s="16">
        <v>0</v>
      </c>
      <c r="AZ982" s="16">
        <v>0</v>
      </c>
      <c r="BA982" s="16">
        <v>0</v>
      </c>
    </row>
    <row r="983" spans="1:53">
      <c r="A983" s="15" t="s">
        <v>1344</v>
      </c>
      <c r="B983" s="15" t="s">
        <v>1345</v>
      </c>
      <c r="C983" s="15" t="s">
        <v>1346</v>
      </c>
      <c r="D983" s="15" t="s">
        <v>1347</v>
      </c>
      <c r="E983" s="15" t="s">
        <v>1347</v>
      </c>
      <c r="F983" s="15" t="s">
        <v>1702</v>
      </c>
      <c r="G983" s="15" t="s">
        <v>2037</v>
      </c>
      <c r="H983" s="15" t="s">
        <v>1349</v>
      </c>
      <c r="I983" s="15" t="s">
        <v>1373</v>
      </c>
      <c r="J983" s="15" t="s">
        <v>1641</v>
      </c>
      <c r="K983" s="16">
        <v>13</v>
      </c>
      <c r="L983" s="16">
        <v>0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0</v>
      </c>
      <c r="S983" s="15" t="s">
        <v>1641</v>
      </c>
      <c r="T983" s="16">
        <v>13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5" t="s">
        <v>1641</v>
      </c>
      <c r="AC983" s="16">
        <v>13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5" t="s">
        <v>1641</v>
      </c>
      <c r="AL983" s="16">
        <v>13</v>
      </c>
      <c r="AM983" s="16">
        <v>0</v>
      </c>
      <c r="AN983" s="16">
        <v>0</v>
      </c>
      <c r="AO983" s="16">
        <v>0</v>
      </c>
      <c r="AP983" s="16">
        <v>0</v>
      </c>
      <c r="AQ983" s="16">
        <v>0</v>
      </c>
      <c r="AR983" s="16">
        <v>0</v>
      </c>
      <c r="AS983" s="16">
        <v>0</v>
      </c>
      <c r="AT983" s="15" t="s">
        <v>1641</v>
      </c>
      <c r="AU983" s="16">
        <v>13</v>
      </c>
      <c r="AV983" s="16">
        <v>0</v>
      </c>
      <c r="AW983" s="16">
        <v>0</v>
      </c>
      <c r="AX983" s="16">
        <v>0</v>
      </c>
      <c r="AY983" s="16">
        <v>0</v>
      </c>
      <c r="AZ983" s="16">
        <v>0</v>
      </c>
      <c r="BA983" s="16">
        <v>0</v>
      </c>
    </row>
    <row r="984" spans="1:53">
      <c r="A984" s="15" t="s">
        <v>1344</v>
      </c>
      <c r="B984" s="15" t="s">
        <v>1345</v>
      </c>
      <c r="C984" s="15" t="s">
        <v>1346</v>
      </c>
      <c r="D984" s="15" t="s">
        <v>1347</v>
      </c>
      <c r="E984" s="15" t="s">
        <v>1347</v>
      </c>
      <c r="F984" s="15" t="s">
        <v>1702</v>
      </c>
      <c r="G984" s="15" t="s">
        <v>2038</v>
      </c>
      <c r="H984" s="15" t="s">
        <v>1349</v>
      </c>
      <c r="I984" s="15" t="s">
        <v>1375</v>
      </c>
      <c r="J984" s="15" t="s">
        <v>1641</v>
      </c>
      <c r="K984" s="16">
        <v>13</v>
      </c>
      <c r="L984" s="16">
        <v>0</v>
      </c>
      <c r="M984" s="16">
        <v>0</v>
      </c>
      <c r="N984" s="16">
        <v>0</v>
      </c>
      <c r="O984" s="16">
        <v>0</v>
      </c>
      <c r="P984" s="16">
        <v>0</v>
      </c>
      <c r="Q984" s="16">
        <v>0</v>
      </c>
      <c r="R984" s="16">
        <v>0</v>
      </c>
      <c r="S984" s="15" t="s">
        <v>1641</v>
      </c>
      <c r="T984" s="16">
        <v>13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5" t="s">
        <v>1641</v>
      </c>
      <c r="AC984" s="16">
        <v>13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5" t="s">
        <v>1641</v>
      </c>
      <c r="AL984" s="16">
        <v>13</v>
      </c>
      <c r="AM984" s="16">
        <v>0</v>
      </c>
      <c r="AN984" s="16">
        <v>0</v>
      </c>
      <c r="AO984" s="16">
        <v>0</v>
      </c>
      <c r="AP984" s="16">
        <v>0</v>
      </c>
      <c r="AQ984" s="16">
        <v>0</v>
      </c>
      <c r="AR984" s="16">
        <v>0</v>
      </c>
      <c r="AS984" s="16">
        <v>0</v>
      </c>
      <c r="AT984" s="15" t="s">
        <v>1641</v>
      </c>
      <c r="AU984" s="16">
        <v>13</v>
      </c>
      <c r="AV984" s="16">
        <v>0</v>
      </c>
      <c r="AW984" s="16">
        <v>0</v>
      </c>
      <c r="AX984" s="16">
        <v>0</v>
      </c>
      <c r="AY984" s="16">
        <v>0</v>
      </c>
      <c r="AZ984" s="16">
        <v>0</v>
      </c>
      <c r="BA984" s="16">
        <v>0</v>
      </c>
    </row>
    <row r="985" spans="1:53">
      <c r="A985" s="15" t="s">
        <v>1344</v>
      </c>
      <c r="B985" s="15" t="s">
        <v>1345</v>
      </c>
      <c r="C985" s="15" t="s">
        <v>1346</v>
      </c>
      <c r="D985" s="15" t="s">
        <v>1347</v>
      </c>
      <c r="E985" s="15" t="s">
        <v>1347</v>
      </c>
      <c r="F985" s="15" t="s">
        <v>1702</v>
      </c>
      <c r="G985" s="15" t="s">
        <v>2039</v>
      </c>
      <c r="H985" s="15" t="s">
        <v>1349</v>
      </c>
      <c r="I985" s="15" t="s">
        <v>1373</v>
      </c>
      <c r="J985" s="15" t="s">
        <v>1365</v>
      </c>
      <c r="K985" s="16">
        <v>0</v>
      </c>
      <c r="L985" s="16">
        <v>0</v>
      </c>
      <c r="M985" s="16">
        <v>0</v>
      </c>
      <c r="N985" s="16">
        <v>0</v>
      </c>
      <c r="O985" s="16">
        <v>0</v>
      </c>
      <c r="P985" s="16">
        <v>0</v>
      </c>
      <c r="Q985" s="16">
        <v>0</v>
      </c>
      <c r="R985" s="16">
        <v>0</v>
      </c>
      <c r="S985" s="15" t="s">
        <v>1365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5" t="s">
        <v>1365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5" t="s">
        <v>1641</v>
      </c>
      <c r="AL985" s="16">
        <v>1</v>
      </c>
      <c r="AM985" s="16">
        <v>0</v>
      </c>
      <c r="AN985" s="16">
        <v>0</v>
      </c>
      <c r="AO985" s="16">
        <v>0</v>
      </c>
      <c r="AP985" s="16">
        <v>0</v>
      </c>
      <c r="AQ985" s="16">
        <v>0</v>
      </c>
      <c r="AR985" s="16">
        <v>0</v>
      </c>
      <c r="AS985" s="16">
        <v>0</v>
      </c>
      <c r="AT985" s="15" t="s">
        <v>1641</v>
      </c>
      <c r="AU985" s="16">
        <v>0</v>
      </c>
      <c r="AV985" s="16">
        <v>0</v>
      </c>
      <c r="AW985" s="16">
        <v>0</v>
      </c>
      <c r="AX985" s="16">
        <v>0</v>
      </c>
      <c r="AY985" s="16">
        <v>0</v>
      </c>
      <c r="AZ985" s="16">
        <v>0</v>
      </c>
      <c r="BA985" s="16">
        <v>0</v>
      </c>
    </row>
    <row r="986" spans="1:53">
      <c r="A986" s="15" t="s">
        <v>1344</v>
      </c>
      <c r="B986" s="15" t="s">
        <v>1345</v>
      </c>
      <c r="C986" s="15" t="s">
        <v>1346</v>
      </c>
      <c r="D986" s="15" t="s">
        <v>1347</v>
      </c>
      <c r="E986" s="15" t="s">
        <v>1347</v>
      </c>
      <c r="F986" s="15" t="s">
        <v>1702</v>
      </c>
      <c r="G986" s="15" t="s">
        <v>2040</v>
      </c>
      <c r="H986" s="15" t="s">
        <v>1349</v>
      </c>
      <c r="I986" s="15" t="s">
        <v>1375</v>
      </c>
      <c r="J986" s="15" t="s">
        <v>1365</v>
      </c>
      <c r="K986" s="16">
        <v>0</v>
      </c>
      <c r="L986" s="16">
        <v>0</v>
      </c>
      <c r="M986" s="16">
        <v>0</v>
      </c>
      <c r="N986" s="16">
        <v>0</v>
      </c>
      <c r="O986" s="16">
        <v>0</v>
      </c>
      <c r="P986" s="16">
        <v>0</v>
      </c>
      <c r="Q986" s="16">
        <v>0</v>
      </c>
      <c r="R986" s="16">
        <v>0</v>
      </c>
      <c r="S986" s="15" t="s">
        <v>1365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5" t="s">
        <v>1365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5" t="s">
        <v>1641</v>
      </c>
      <c r="AL986" s="16">
        <v>1</v>
      </c>
      <c r="AM986" s="16">
        <v>0</v>
      </c>
      <c r="AN986" s="16">
        <v>0</v>
      </c>
      <c r="AO986" s="16">
        <v>0</v>
      </c>
      <c r="AP986" s="16">
        <v>0</v>
      </c>
      <c r="AQ986" s="16">
        <v>0</v>
      </c>
      <c r="AR986" s="16">
        <v>0</v>
      </c>
      <c r="AS986" s="16">
        <v>0</v>
      </c>
      <c r="AT986" s="15" t="s">
        <v>1641</v>
      </c>
      <c r="AU986" s="16">
        <v>0</v>
      </c>
      <c r="AV986" s="16">
        <v>0</v>
      </c>
      <c r="AW986" s="16">
        <v>0</v>
      </c>
      <c r="AX986" s="16">
        <v>0</v>
      </c>
      <c r="AY986" s="16">
        <v>0</v>
      </c>
      <c r="AZ986" s="16">
        <v>0</v>
      </c>
      <c r="BA986" s="16">
        <v>0</v>
      </c>
    </row>
    <row r="987" spans="1:53">
      <c r="A987" s="15" t="s">
        <v>1344</v>
      </c>
      <c r="B987" s="15" t="s">
        <v>1345</v>
      </c>
      <c r="C987" s="15" t="s">
        <v>1346</v>
      </c>
      <c r="D987" s="15" t="s">
        <v>1347</v>
      </c>
      <c r="E987" s="15" t="s">
        <v>1347</v>
      </c>
      <c r="F987" s="15" t="s">
        <v>1702</v>
      </c>
      <c r="G987" s="15" t="s">
        <v>1565</v>
      </c>
      <c r="H987" s="15" t="s">
        <v>1349</v>
      </c>
      <c r="I987" s="15" t="s">
        <v>1369</v>
      </c>
      <c r="J987" s="15"/>
      <c r="K987" s="16">
        <v>37</v>
      </c>
      <c r="L987" s="16">
        <v>14232</v>
      </c>
      <c r="M987" s="16">
        <v>14136</v>
      </c>
      <c r="N987" s="16">
        <v>14462</v>
      </c>
      <c r="O987" s="16">
        <v>141457044</v>
      </c>
      <c r="P987" s="16">
        <v>1313967</v>
      </c>
      <c r="Q987" s="16">
        <v>78791</v>
      </c>
      <c r="R987" s="16">
        <v>762</v>
      </c>
      <c r="S987" s="15"/>
      <c r="T987" s="16">
        <v>36</v>
      </c>
      <c r="U987" s="16">
        <v>14320</v>
      </c>
      <c r="V987" s="16">
        <v>14331</v>
      </c>
      <c r="W987" s="16">
        <v>14362</v>
      </c>
      <c r="X987" s="16">
        <v>146214966</v>
      </c>
      <c r="Y987" s="16">
        <v>433536</v>
      </c>
      <c r="Z987" s="16">
        <v>25984</v>
      </c>
      <c r="AA987" s="16">
        <v>784</v>
      </c>
      <c r="AC987" s="16">
        <v>36</v>
      </c>
      <c r="AD987" s="16">
        <v>14369</v>
      </c>
      <c r="AE987" s="16">
        <v>14425</v>
      </c>
      <c r="AF987" s="16">
        <v>14522</v>
      </c>
      <c r="AG987" s="16">
        <v>150062303</v>
      </c>
      <c r="AH987" s="16">
        <v>367110</v>
      </c>
      <c r="AI987" s="16">
        <v>21532</v>
      </c>
      <c r="AJ987" s="16">
        <v>799</v>
      </c>
      <c r="AL987" s="16">
        <v>36</v>
      </c>
      <c r="AM987" s="16">
        <v>14308</v>
      </c>
      <c r="AN987" s="16">
        <v>14212</v>
      </c>
      <c r="AO987" s="16">
        <v>14509</v>
      </c>
      <c r="AP987" s="16">
        <v>155384655</v>
      </c>
      <c r="AQ987" s="16">
        <v>272222</v>
      </c>
      <c r="AR987" s="16">
        <v>16514</v>
      </c>
      <c r="AS987" s="16">
        <v>833</v>
      </c>
      <c r="AU987" s="16">
        <v>36</v>
      </c>
      <c r="AV987" s="16">
        <v>14349</v>
      </c>
      <c r="AW987" s="16">
        <v>593118968</v>
      </c>
      <c r="AX987" s="16">
        <v>2386835</v>
      </c>
      <c r="AY987" s="16">
        <v>142821</v>
      </c>
      <c r="AZ987" s="16">
        <v>795</v>
      </c>
      <c r="BA987" s="16">
        <v>41335</v>
      </c>
    </row>
    <row r="988" spans="1:53">
      <c r="A988" s="15" t="s">
        <v>1344</v>
      </c>
      <c r="B988" s="15" t="s">
        <v>1345</v>
      </c>
      <c r="C988" s="15" t="s">
        <v>1346</v>
      </c>
      <c r="D988" s="15" t="s">
        <v>1347</v>
      </c>
      <c r="E988" s="15" t="s">
        <v>1347</v>
      </c>
      <c r="F988" s="15" t="s">
        <v>1702</v>
      </c>
      <c r="G988" s="15" t="s">
        <v>2041</v>
      </c>
      <c r="H988" s="15" t="s">
        <v>1349</v>
      </c>
      <c r="I988" s="15" t="s">
        <v>1371</v>
      </c>
      <c r="J988" s="15" t="s">
        <v>1641</v>
      </c>
      <c r="K988" s="16">
        <v>5</v>
      </c>
      <c r="L988" s="16">
        <v>0</v>
      </c>
      <c r="M988" s="16">
        <v>0</v>
      </c>
      <c r="N988" s="16">
        <v>0</v>
      </c>
      <c r="O988" s="16">
        <v>0</v>
      </c>
      <c r="P988" s="16">
        <v>0</v>
      </c>
      <c r="Q988" s="16">
        <v>0</v>
      </c>
      <c r="R988" s="16">
        <v>0</v>
      </c>
      <c r="S988" s="15" t="s">
        <v>1641</v>
      </c>
      <c r="T988" s="16">
        <v>4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5" t="s">
        <v>1641</v>
      </c>
      <c r="AC988" s="16">
        <v>4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5" t="s">
        <v>1641</v>
      </c>
      <c r="AL988" s="16">
        <v>4</v>
      </c>
      <c r="AM988" s="16">
        <v>0</v>
      </c>
      <c r="AN988" s="16">
        <v>0</v>
      </c>
      <c r="AO988" s="16">
        <v>0</v>
      </c>
      <c r="AP988" s="16">
        <v>0</v>
      </c>
      <c r="AQ988" s="16">
        <v>0</v>
      </c>
      <c r="AR988" s="16">
        <v>0</v>
      </c>
      <c r="AS988" s="16">
        <v>0</v>
      </c>
      <c r="AT988" s="15" t="s">
        <v>1641</v>
      </c>
      <c r="AU988" s="16">
        <v>4</v>
      </c>
      <c r="AV988" s="16">
        <v>0</v>
      </c>
      <c r="AW988" s="16">
        <v>0</v>
      </c>
      <c r="AX988" s="16">
        <v>0</v>
      </c>
      <c r="AY988" s="16">
        <v>0</v>
      </c>
      <c r="AZ988" s="16">
        <v>0</v>
      </c>
      <c r="BA988" s="16">
        <v>0</v>
      </c>
    </row>
    <row r="989" spans="1:53">
      <c r="A989" s="15" t="s">
        <v>1344</v>
      </c>
      <c r="B989" s="15" t="s">
        <v>1345</v>
      </c>
      <c r="C989" s="15" t="s">
        <v>1346</v>
      </c>
      <c r="D989" s="15" t="s">
        <v>1347</v>
      </c>
      <c r="E989" s="15" t="s">
        <v>1347</v>
      </c>
      <c r="F989" s="15" t="s">
        <v>1702</v>
      </c>
      <c r="G989" s="15" t="s">
        <v>2042</v>
      </c>
      <c r="H989" s="15" t="s">
        <v>1349</v>
      </c>
      <c r="I989" s="15" t="s">
        <v>1373</v>
      </c>
      <c r="J989" s="15" t="s">
        <v>1641</v>
      </c>
      <c r="K989" s="16">
        <v>5</v>
      </c>
      <c r="L989" s="16">
        <v>0</v>
      </c>
      <c r="M989" s="16">
        <v>0</v>
      </c>
      <c r="N989" s="16">
        <v>0</v>
      </c>
      <c r="O989" s="16">
        <v>0</v>
      </c>
      <c r="P989" s="16">
        <v>0</v>
      </c>
      <c r="Q989" s="16">
        <v>0</v>
      </c>
      <c r="R989" s="16">
        <v>0</v>
      </c>
      <c r="S989" s="15" t="s">
        <v>1641</v>
      </c>
      <c r="T989" s="16">
        <v>4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5" t="s">
        <v>1641</v>
      </c>
      <c r="AC989" s="16">
        <v>4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5" t="s">
        <v>1641</v>
      </c>
      <c r="AL989" s="16">
        <v>4</v>
      </c>
      <c r="AM989" s="16">
        <v>0</v>
      </c>
      <c r="AN989" s="16">
        <v>0</v>
      </c>
      <c r="AO989" s="16">
        <v>0</v>
      </c>
      <c r="AP989" s="16">
        <v>0</v>
      </c>
      <c r="AQ989" s="16">
        <v>0</v>
      </c>
      <c r="AR989" s="16">
        <v>0</v>
      </c>
      <c r="AS989" s="16">
        <v>0</v>
      </c>
      <c r="AT989" s="15" t="s">
        <v>1641</v>
      </c>
      <c r="AU989" s="16">
        <v>4</v>
      </c>
      <c r="AV989" s="16">
        <v>0</v>
      </c>
      <c r="AW989" s="16">
        <v>0</v>
      </c>
      <c r="AX989" s="16">
        <v>0</v>
      </c>
      <c r="AY989" s="16">
        <v>0</v>
      </c>
      <c r="AZ989" s="16">
        <v>0</v>
      </c>
      <c r="BA989" s="16">
        <v>0</v>
      </c>
    </row>
    <row r="990" spans="1:53">
      <c r="A990" s="15" t="s">
        <v>1344</v>
      </c>
      <c r="B990" s="15" t="s">
        <v>1345</v>
      </c>
      <c r="C990" s="15" t="s">
        <v>1346</v>
      </c>
      <c r="D990" s="15" t="s">
        <v>1347</v>
      </c>
      <c r="E990" s="15" t="s">
        <v>1347</v>
      </c>
      <c r="F990" s="15" t="s">
        <v>1702</v>
      </c>
      <c r="G990" s="15" t="s">
        <v>2043</v>
      </c>
      <c r="H990" s="15" t="s">
        <v>1349</v>
      </c>
      <c r="I990" s="15" t="s">
        <v>1375</v>
      </c>
      <c r="J990" s="15" t="s">
        <v>1641</v>
      </c>
      <c r="K990" s="16">
        <v>3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5" t="s">
        <v>1641</v>
      </c>
      <c r="T990" s="16">
        <v>2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5" t="s">
        <v>1641</v>
      </c>
      <c r="AC990" s="16">
        <v>2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5" t="s">
        <v>1641</v>
      </c>
      <c r="AL990" s="16">
        <v>2</v>
      </c>
      <c r="AM990" s="16">
        <v>0</v>
      </c>
      <c r="AN990" s="16">
        <v>0</v>
      </c>
      <c r="AO990" s="16">
        <v>0</v>
      </c>
      <c r="AP990" s="16">
        <v>0</v>
      </c>
      <c r="AQ990" s="16">
        <v>0</v>
      </c>
      <c r="AR990" s="16">
        <v>0</v>
      </c>
      <c r="AS990" s="16">
        <v>0</v>
      </c>
      <c r="AT990" s="15" t="s">
        <v>1641</v>
      </c>
      <c r="AU990" s="16">
        <v>2</v>
      </c>
      <c r="AV990" s="16">
        <v>0</v>
      </c>
      <c r="AW990" s="16">
        <v>0</v>
      </c>
      <c r="AX990" s="16">
        <v>0</v>
      </c>
      <c r="AY990" s="16">
        <v>0</v>
      </c>
      <c r="AZ990" s="16">
        <v>0</v>
      </c>
      <c r="BA990" s="16">
        <v>0</v>
      </c>
    </row>
    <row r="991" spans="1:53">
      <c r="A991" s="15" t="s">
        <v>1344</v>
      </c>
      <c r="B991" s="15" t="s">
        <v>1345</v>
      </c>
      <c r="C991" s="15" t="s">
        <v>1346</v>
      </c>
      <c r="D991" s="15" t="s">
        <v>1347</v>
      </c>
      <c r="E991" s="15" t="s">
        <v>1347</v>
      </c>
      <c r="F991" s="15" t="s">
        <v>1702</v>
      </c>
      <c r="G991" s="15" t="s">
        <v>2044</v>
      </c>
      <c r="H991" s="15" t="s">
        <v>1349</v>
      </c>
      <c r="I991" s="15" t="s">
        <v>1375</v>
      </c>
      <c r="J991" s="15" t="s">
        <v>1641</v>
      </c>
      <c r="K991" s="16">
        <v>1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0</v>
      </c>
      <c r="R991" s="16">
        <v>0</v>
      </c>
      <c r="S991" s="15" t="s">
        <v>1641</v>
      </c>
      <c r="T991" s="16">
        <v>1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5" t="s">
        <v>1641</v>
      </c>
      <c r="AC991" s="16">
        <v>1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5" t="s">
        <v>1641</v>
      </c>
      <c r="AL991" s="16">
        <v>1</v>
      </c>
      <c r="AM991" s="16">
        <v>0</v>
      </c>
      <c r="AN991" s="16">
        <v>0</v>
      </c>
      <c r="AO991" s="16">
        <v>0</v>
      </c>
      <c r="AP991" s="16">
        <v>0</v>
      </c>
      <c r="AQ991" s="16">
        <v>0</v>
      </c>
      <c r="AR991" s="16">
        <v>0</v>
      </c>
      <c r="AS991" s="16">
        <v>0</v>
      </c>
      <c r="AT991" s="15" t="s">
        <v>1641</v>
      </c>
      <c r="AU991" s="16">
        <v>1</v>
      </c>
      <c r="AV991" s="16">
        <v>0</v>
      </c>
      <c r="AW991" s="16">
        <v>0</v>
      </c>
      <c r="AX991" s="16">
        <v>0</v>
      </c>
      <c r="AY991" s="16">
        <v>0</v>
      </c>
      <c r="AZ991" s="16">
        <v>0</v>
      </c>
      <c r="BA991" s="16">
        <v>0</v>
      </c>
    </row>
    <row r="992" spans="1:53">
      <c r="A992" s="15" t="s">
        <v>1344</v>
      </c>
      <c r="B992" s="15" t="s">
        <v>1345</v>
      </c>
      <c r="C992" s="15" t="s">
        <v>1346</v>
      </c>
      <c r="D992" s="15" t="s">
        <v>1347</v>
      </c>
      <c r="E992" s="15" t="s">
        <v>1347</v>
      </c>
      <c r="F992" s="15" t="s">
        <v>1702</v>
      </c>
      <c r="G992" s="15" t="s">
        <v>2045</v>
      </c>
      <c r="H992" s="15" t="s">
        <v>1349</v>
      </c>
      <c r="I992" s="15" t="s">
        <v>1375</v>
      </c>
      <c r="J992" s="15" t="s">
        <v>1641</v>
      </c>
      <c r="K992" s="16">
        <v>1</v>
      </c>
      <c r="L992" s="16">
        <v>0</v>
      </c>
      <c r="M992" s="16">
        <v>0</v>
      </c>
      <c r="N992" s="16">
        <v>0</v>
      </c>
      <c r="O992" s="16">
        <v>0</v>
      </c>
      <c r="P992" s="16">
        <v>0</v>
      </c>
      <c r="Q992" s="16">
        <v>0</v>
      </c>
      <c r="R992" s="16">
        <v>0</v>
      </c>
      <c r="S992" s="15" t="s">
        <v>1641</v>
      </c>
      <c r="T992" s="16">
        <v>1</v>
      </c>
      <c r="U992" s="16">
        <v>0</v>
      </c>
      <c r="V992" s="16">
        <v>0</v>
      </c>
      <c r="W992" s="16">
        <v>0</v>
      </c>
      <c r="X992" s="16">
        <v>0</v>
      </c>
      <c r="Y992" s="16">
        <v>0</v>
      </c>
      <c r="Z992" s="16">
        <v>0</v>
      </c>
      <c r="AA992" s="16">
        <v>0</v>
      </c>
      <c r="AB992" s="15" t="s">
        <v>1641</v>
      </c>
      <c r="AC992" s="16">
        <v>1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5" t="s">
        <v>1641</v>
      </c>
      <c r="AL992" s="16">
        <v>1</v>
      </c>
      <c r="AM992" s="16">
        <v>0</v>
      </c>
      <c r="AN992" s="16">
        <v>0</v>
      </c>
      <c r="AO992" s="16">
        <v>0</v>
      </c>
      <c r="AP992" s="16">
        <v>0</v>
      </c>
      <c r="AQ992" s="16">
        <v>0</v>
      </c>
      <c r="AR992" s="16">
        <v>0</v>
      </c>
      <c r="AS992" s="16">
        <v>0</v>
      </c>
      <c r="AT992" s="15" t="s">
        <v>1641</v>
      </c>
      <c r="AU992" s="16">
        <v>1</v>
      </c>
      <c r="AV992" s="16">
        <v>0</v>
      </c>
      <c r="AW992" s="16">
        <v>0</v>
      </c>
      <c r="AX992" s="16">
        <v>0</v>
      </c>
      <c r="AY992" s="16">
        <v>0</v>
      </c>
      <c r="AZ992" s="16">
        <v>0</v>
      </c>
      <c r="BA992" s="16">
        <v>0</v>
      </c>
    </row>
    <row r="993" spans="1:53">
      <c r="A993" s="15" t="s">
        <v>1344</v>
      </c>
      <c r="B993" s="15" t="s">
        <v>1345</v>
      </c>
      <c r="C993" s="15" t="s">
        <v>1346</v>
      </c>
      <c r="D993" s="15" t="s">
        <v>1347</v>
      </c>
      <c r="E993" s="15" t="s">
        <v>1347</v>
      </c>
      <c r="F993" s="15" t="s">
        <v>1702</v>
      </c>
      <c r="G993" s="15" t="s">
        <v>2046</v>
      </c>
      <c r="H993" s="15" t="s">
        <v>1349</v>
      </c>
      <c r="I993" s="15" t="s">
        <v>1371</v>
      </c>
      <c r="J993" s="15"/>
      <c r="K993" s="16">
        <v>18</v>
      </c>
      <c r="L993" s="16">
        <v>1089</v>
      </c>
      <c r="M993" s="16">
        <v>1093</v>
      </c>
      <c r="N993" s="16">
        <v>1083</v>
      </c>
      <c r="O993" s="16">
        <v>9963006</v>
      </c>
      <c r="P993" s="16">
        <v>1282246</v>
      </c>
      <c r="Q993" s="16">
        <v>77306</v>
      </c>
      <c r="R993" s="16">
        <v>704</v>
      </c>
      <c r="S993" s="15"/>
      <c r="T993" s="16">
        <v>18</v>
      </c>
      <c r="U993" s="16">
        <v>1075</v>
      </c>
      <c r="V993" s="16">
        <v>1074</v>
      </c>
      <c r="W993" s="16">
        <v>1067</v>
      </c>
      <c r="X993" s="16">
        <v>10882040</v>
      </c>
      <c r="Y993" s="16">
        <v>406506</v>
      </c>
      <c r="Z993" s="16">
        <v>24947</v>
      </c>
      <c r="AA993" s="16">
        <v>781</v>
      </c>
      <c r="AC993" s="16">
        <v>18</v>
      </c>
      <c r="AD993" s="16">
        <v>1071</v>
      </c>
      <c r="AE993" s="16">
        <v>1097</v>
      </c>
      <c r="AF993" s="16">
        <v>1109</v>
      </c>
      <c r="AG993" s="16">
        <v>10671583</v>
      </c>
      <c r="AH993" s="16">
        <v>333628</v>
      </c>
      <c r="AI993" s="16">
        <v>20359</v>
      </c>
      <c r="AJ993" s="16">
        <v>752</v>
      </c>
      <c r="AL993" s="16">
        <v>18</v>
      </c>
      <c r="AM993" s="16">
        <v>1064</v>
      </c>
      <c r="AN993" s="16">
        <v>1060</v>
      </c>
      <c r="AO993" s="16">
        <v>1073</v>
      </c>
      <c r="AP993" s="16">
        <v>11322417</v>
      </c>
      <c r="AQ993" s="16">
        <v>258089</v>
      </c>
      <c r="AR993" s="16">
        <v>15909</v>
      </c>
      <c r="AS993" s="16">
        <v>817</v>
      </c>
      <c r="AU993" s="16">
        <v>18</v>
      </c>
      <c r="AV993" s="16">
        <v>1080</v>
      </c>
      <c r="AW993" s="16">
        <v>42839046</v>
      </c>
      <c r="AX993" s="16">
        <v>2280469</v>
      </c>
      <c r="AY993" s="16">
        <v>138521</v>
      </c>
      <c r="AZ993" s="16">
        <v>763</v>
      </c>
      <c r="BA993" s="16">
        <v>39681</v>
      </c>
    </row>
    <row r="994" spans="1:53">
      <c r="A994" s="15" t="s">
        <v>1344</v>
      </c>
      <c r="B994" s="15" t="s">
        <v>1345</v>
      </c>
      <c r="C994" s="15" t="s">
        <v>1346</v>
      </c>
      <c r="D994" s="15" t="s">
        <v>1347</v>
      </c>
      <c r="E994" s="15" t="s">
        <v>1347</v>
      </c>
      <c r="F994" s="15" t="s">
        <v>1702</v>
      </c>
      <c r="G994" s="15" t="s">
        <v>2047</v>
      </c>
      <c r="H994" s="15" t="s">
        <v>1349</v>
      </c>
      <c r="I994" s="15" t="s">
        <v>1373</v>
      </c>
      <c r="J994" s="15"/>
      <c r="K994" s="16">
        <v>18</v>
      </c>
      <c r="L994" s="16">
        <v>1089</v>
      </c>
      <c r="M994" s="16">
        <v>1093</v>
      </c>
      <c r="N994" s="16">
        <v>1083</v>
      </c>
      <c r="O994" s="16">
        <v>9963006</v>
      </c>
      <c r="P994" s="16">
        <v>1282246</v>
      </c>
      <c r="Q994" s="16">
        <v>77306</v>
      </c>
      <c r="R994" s="16">
        <v>704</v>
      </c>
      <c r="S994" s="15"/>
      <c r="T994" s="16">
        <v>18</v>
      </c>
      <c r="U994" s="16">
        <v>1075</v>
      </c>
      <c r="V994" s="16">
        <v>1074</v>
      </c>
      <c r="W994" s="16">
        <v>1067</v>
      </c>
      <c r="X994" s="16">
        <v>10882040</v>
      </c>
      <c r="Y994" s="16">
        <v>406506</v>
      </c>
      <c r="Z994" s="16">
        <v>24947</v>
      </c>
      <c r="AA994" s="16">
        <v>781</v>
      </c>
      <c r="AC994" s="16">
        <v>18</v>
      </c>
      <c r="AD994" s="16">
        <v>1071</v>
      </c>
      <c r="AE994" s="16">
        <v>1097</v>
      </c>
      <c r="AF994" s="16">
        <v>1109</v>
      </c>
      <c r="AG994" s="16">
        <v>10671583</v>
      </c>
      <c r="AH994" s="16">
        <v>333628</v>
      </c>
      <c r="AI994" s="16">
        <v>20359</v>
      </c>
      <c r="AJ994" s="16">
        <v>752</v>
      </c>
      <c r="AL994" s="16">
        <v>18</v>
      </c>
      <c r="AM994" s="16">
        <v>1064</v>
      </c>
      <c r="AN994" s="16">
        <v>1060</v>
      </c>
      <c r="AO994" s="16">
        <v>1073</v>
      </c>
      <c r="AP994" s="16">
        <v>11322417</v>
      </c>
      <c r="AQ994" s="16">
        <v>258089</v>
      </c>
      <c r="AR994" s="16">
        <v>15909</v>
      </c>
      <c r="AS994" s="16">
        <v>817</v>
      </c>
      <c r="AU994" s="16">
        <v>18</v>
      </c>
      <c r="AV994" s="16">
        <v>1080</v>
      </c>
      <c r="AW994" s="16">
        <v>42839046</v>
      </c>
      <c r="AX994" s="16">
        <v>2280469</v>
      </c>
      <c r="AY994" s="16">
        <v>138521</v>
      </c>
      <c r="AZ994" s="16">
        <v>763</v>
      </c>
      <c r="BA994" s="16">
        <v>39681</v>
      </c>
    </row>
    <row r="995" spans="1:53">
      <c r="A995" s="15" t="s">
        <v>1344</v>
      </c>
      <c r="B995" s="15" t="s">
        <v>1345</v>
      </c>
      <c r="C995" s="15" t="s">
        <v>1346</v>
      </c>
      <c r="D995" s="15" t="s">
        <v>1347</v>
      </c>
      <c r="E995" s="15" t="s">
        <v>1347</v>
      </c>
      <c r="F995" s="15" t="s">
        <v>1702</v>
      </c>
      <c r="G995" s="15" t="s">
        <v>2048</v>
      </c>
      <c r="H995" s="15" t="s">
        <v>1349</v>
      </c>
      <c r="I995" s="15" t="s">
        <v>1375</v>
      </c>
      <c r="J995" s="15" t="s">
        <v>1641</v>
      </c>
      <c r="K995" s="16">
        <v>1</v>
      </c>
      <c r="L995" s="16">
        <v>0</v>
      </c>
      <c r="M995" s="16">
        <v>0</v>
      </c>
      <c r="N995" s="16">
        <v>0</v>
      </c>
      <c r="O995" s="16">
        <v>0</v>
      </c>
      <c r="P995" s="16">
        <v>0</v>
      </c>
      <c r="Q995" s="16">
        <v>0</v>
      </c>
      <c r="R995" s="16">
        <v>0</v>
      </c>
      <c r="S995" s="15" t="s">
        <v>1641</v>
      </c>
      <c r="T995" s="16">
        <v>1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5" t="s">
        <v>1641</v>
      </c>
      <c r="AC995" s="16">
        <v>1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5" t="s">
        <v>1641</v>
      </c>
      <c r="AL995" s="16">
        <v>1</v>
      </c>
      <c r="AM995" s="16">
        <v>0</v>
      </c>
      <c r="AN995" s="16">
        <v>0</v>
      </c>
      <c r="AO995" s="16">
        <v>0</v>
      </c>
      <c r="AP995" s="16">
        <v>0</v>
      </c>
      <c r="AQ995" s="16">
        <v>0</v>
      </c>
      <c r="AR995" s="16">
        <v>0</v>
      </c>
      <c r="AS995" s="16">
        <v>0</v>
      </c>
      <c r="AT995" s="15" t="s">
        <v>1641</v>
      </c>
      <c r="AU995" s="16">
        <v>1</v>
      </c>
      <c r="AV995" s="16">
        <v>0</v>
      </c>
      <c r="AW995" s="16">
        <v>0</v>
      </c>
      <c r="AX995" s="16">
        <v>0</v>
      </c>
      <c r="AY995" s="16">
        <v>0</v>
      </c>
      <c r="AZ995" s="16">
        <v>0</v>
      </c>
      <c r="BA995" s="16">
        <v>0</v>
      </c>
    </row>
    <row r="996" spans="1:53">
      <c r="A996" s="15" t="s">
        <v>1344</v>
      </c>
      <c r="B996" s="15" t="s">
        <v>1345</v>
      </c>
      <c r="C996" s="15" t="s">
        <v>1346</v>
      </c>
      <c r="D996" s="15" t="s">
        <v>1347</v>
      </c>
      <c r="E996" s="15" t="s">
        <v>1347</v>
      </c>
      <c r="F996" s="15" t="s">
        <v>1702</v>
      </c>
      <c r="G996" s="15" t="s">
        <v>2049</v>
      </c>
      <c r="H996" s="15" t="s">
        <v>1349</v>
      </c>
      <c r="I996" s="15" t="s">
        <v>1375</v>
      </c>
      <c r="J996" s="15" t="s">
        <v>1641</v>
      </c>
      <c r="K996" s="16">
        <v>6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  <c r="S996" s="15" t="s">
        <v>1641</v>
      </c>
      <c r="T996" s="16">
        <v>6</v>
      </c>
      <c r="U996" s="16">
        <v>0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5" t="s">
        <v>1641</v>
      </c>
      <c r="AC996" s="16">
        <v>6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5" t="s">
        <v>1641</v>
      </c>
      <c r="AL996" s="16">
        <v>6</v>
      </c>
      <c r="AM996" s="16">
        <v>0</v>
      </c>
      <c r="AN996" s="16">
        <v>0</v>
      </c>
      <c r="AO996" s="16">
        <v>0</v>
      </c>
      <c r="AP996" s="16">
        <v>0</v>
      </c>
      <c r="AQ996" s="16">
        <v>0</v>
      </c>
      <c r="AR996" s="16">
        <v>0</v>
      </c>
      <c r="AS996" s="16">
        <v>0</v>
      </c>
      <c r="AT996" s="15" t="s">
        <v>1641</v>
      </c>
      <c r="AU996" s="16">
        <v>6</v>
      </c>
      <c r="AV996" s="16">
        <v>0</v>
      </c>
      <c r="AW996" s="16">
        <v>0</v>
      </c>
      <c r="AX996" s="16">
        <v>0</v>
      </c>
      <c r="AY996" s="16">
        <v>0</v>
      </c>
      <c r="AZ996" s="16">
        <v>0</v>
      </c>
      <c r="BA996" s="16">
        <v>0</v>
      </c>
    </row>
    <row r="997" spans="1:53">
      <c r="A997" s="15" t="s">
        <v>1344</v>
      </c>
      <c r="B997" s="15" t="s">
        <v>1345</v>
      </c>
      <c r="C997" s="15" t="s">
        <v>1346</v>
      </c>
      <c r="D997" s="15" t="s">
        <v>1347</v>
      </c>
      <c r="E997" s="15" t="s">
        <v>1347</v>
      </c>
      <c r="F997" s="15" t="s">
        <v>1702</v>
      </c>
      <c r="G997" s="15" t="s">
        <v>2050</v>
      </c>
      <c r="H997" s="15" t="s">
        <v>1349</v>
      </c>
      <c r="I997" s="15" t="s">
        <v>1375</v>
      </c>
      <c r="J997" s="15"/>
      <c r="K997" s="16">
        <v>11</v>
      </c>
      <c r="L997" s="16">
        <v>737</v>
      </c>
      <c r="M997" s="16">
        <v>746</v>
      </c>
      <c r="N997" s="16">
        <v>740</v>
      </c>
      <c r="O997" s="16">
        <v>7063975</v>
      </c>
      <c r="P997" s="16">
        <v>1055874</v>
      </c>
      <c r="Q997" s="16">
        <v>64803</v>
      </c>
      <c r="R997" s="16">
        <v>733</v>
      </c>
      <c r="S997" s="15"/>
      <c r="T997" s="16">
        <v>11</v>
      </c>
      <c r="U997" s="16">
        <v>738</v>
      </c>
      <c r="V997" s="16">
        <v>734</v>
      </c>
      <c r="W997" s="16">
        <v>726</v>
      </c>
      <c r="X997" s="16">
        <v>7795258</v>
      </c>
      <c r="Y997" s="16">
        <v>333666</v>
      </c>
      <c r="Z997" s="16">
        <v>20562</v>
      </c>
      <c r="AA997" s="16">
        <v>818</v>
      </c>
      <c r="AC997" s="16">
        <v>11</v>
      </c>
      <c r="AD997" s="16">
        <v>733</v>
      </c>
      <c r="AE997" s="16">
        <v>754</v>
      </c>
      <c r="AF997" s="16">
        <v>768</v>
      </c>
      <c r="AG997" s="16">
        <v>7619084</v>
      </c>
      <c r="AH997" s="16">
        <v>283279</v>
      </c>
      <c r="AI997" s="16">
        <v>17354</v>
      </c>
      <c r="AJ997" s="16">
        <v>780</v>
      </c>
      <c r="AL997" s="16">
        <v>11</v>
      </c>
      <c r="AM997" s="16">
        <v>725</v>
      </c>
      <c r="AN997" s="16">
        <v>726</v>
      </c>
      <c r="AO997" s="16">
        <v>732</v>
      </c>
      <c r="AP997" s="16">
        <v>8109989</v>
      </c>
      <c r="AQ997" s="16">
        <v>201744</v>
      </c>
      <c r="AR997" s="16">
        <v>12506</v>
      </c>
      <c r="AS997" s="16">
        <v>857</v>
      </c>
      <c r="AU997" s="16">
        <v>11</v>
      </c>
      <c r="AV997" s="16">
        <v>738</v>
      </c>
      <c r="AW997" s="16">
        <v>30588306</v>
      </c>
      <c r="AX997" s="16">
        <v>1874563</v>
      </c>
      <c r="AY997" s="16">
        <v>115225</v>
      </c>
      <c r="AZ997" s="16">
        <v>797</v>
      </c>
      <c r="BA997" s="16">
        <v>41434</v>
      </c>
    </row>
    <row r="998" spans="1:53">
      <c r="A998" s="15" t="s">
        <v>1344</v>
      </c>
      <c r="B998" s="15" t="s">
        <v>1345</v>
      </c>
      <c r="C998" s="15" t="s">
        <v>1346</v>
      </c>
      <c r="D998" s="15" t="s">
        <v>1347</v>
      </c>
      <c r="E998" s="15" t="s">
        <v>1347</v>
      </c>
      <c r="F998" s="15" t="s">
        <v>1702</v>
      </c>
      <c r="G998" s="15" t="s">
        <v>1566</v>
      </c>
      <c r="H998" s="15" t="s">
        <v>1349</v>
      </c>
      <c r="I998" s="15" t="s">
        <v>1371</v>
      </c>
      <c r="J998" s="15" t="s">
        <v>1641</v>
      </c>
      <c r="K998" s="16">
        <v>6</v>
      </c>
      <c r="L998" s="16">
        <v>0</v>
      </c>
      <c r="M998" s="16">
        <v>0</v>
      </c>
      <c r="N998" s="16">
        <v>0</v>
      </c>
      <c r="O998" s="16">
        <v>0</v>
      </c>
      <c r="P998" s="16">
        <v>0</v>
      </c>
      <c r="Q998" s="16">
        <v>0</v>
      </c>
      <c r="R998" s="16">
        <v>0</v>
      </c>
      <c r="S998" s="15" t="s">
        <v>1641</v>
      </c>
      <c r="T998" s="16">
        <v>6</v>
      </c>
      <c r="U998" s="16">
        <v>0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5" t="s">
        <v>1641</v>
      </c>
      <c r="AC998" s="16">
        <v>6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5" t="s">
        <v>1641</v>
      </c>
      <c r="AL998" s="16">
        <v>6</v>
      </c>
      <c r="AM998" s="16">
        <v>0</v>
      </c>
      <c r="AN998" s="16">
        <v>0</v>
      </c>
      <c r="AO998" s="16">
        <v>0</v>
      </c>
      <c r="AP998" s="16">
        <v>0</v>
      </c>
      <c r="AQ998" s="16">
        <v>0</v>
      </c>
      <c r="AR998" s="16">
        <v>0</v>
      </c>
      <c r="AS998" s="16">
        <v>0</v>
      </c>
      <c r="AT998" s="15" t="s">
        <v>1641</v>
      </c>
      <c r="AU998" s="16">
        <v>6</v>
      </c>
      <c r="AV998" s="16">
        <v>0</v>
      </c>
      <c r="AW998" s="16">
        <v>0</v>
      </c>
      <c r="AX998" s="16">
        <v>0</v>
      </c>
      <c r="AY998" s="16">
        <v>0</v>
      </c>
      <c r="AZ998" s="16">
        <v>0</v>
      </c>
      <c r="BA998" s="16">
        <v>0</v>
      </c>
    </row>
    <row r="999" spans="1:53">
      <c r="A999" s="15" t="s">
        <v>1344</v>
      </c>
      <c r="B999" s="15" t="s">
        <v>1345</v>
      </c>
      <c r="C999" s="15" t="s">
        <v>1346</v>
      </c>
      <c r="D999" s="15" t="s">
        <v>1347</v>
      </c>
      <c r="E999" s="15" t="s">
        <v>1347</v>
      </c>
      <c r="F999" s="15" t="s">
        <v>1702</v>
      </c>
      <c r="G999" s="15" t="s">
        <v>1567</v>
      </c>
      <c r="H999" s="15" t="s">
        <v>1349</v>
      </c>
      <c r="I999" s="15" t="s">
        <v>1373</v>
      </c>
      <c r="J999" s="15" t="s">
        <v>1641</v>
      </c>
      <c r="K999" s="16">
        <v>6</v>
      </c>
      <c r="L999" s="16">
        <v>0</v>
      </c>
      <c r="M999" s="16">
        <v>0</v>
      </c>
      <c r="N999" s="16">
        <v>0</v>
      </c>
      <c r="O999" s="16">
        <v>0</v>
      </c>
      <c r="P999" s="16">
        <v>0</v>
      </c>
      <c r="Q999" s="16">
        <v>0</v>
      </c>
      <c r="R999" s="16">
        <v>0</v>
      </c>
      <c r="S999" s="15" t="s">
        <v>1641</v>
      </c>
      <c r="T999" s="16">
        <v>6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5" t="s">
        <v>1641</v>
      </c>
      <c r="AC999" s="16">
        <v>6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5" t="s">
        <v>1641</v>
      </c>
      <c r="AL999" s="16">
        <v>6</v>
      </c>
      <c r="AM999" s="16">
        <v>0</v>
      </c>
      <c r="AN999" s="16">
        <v>0</v>
      </c>
      <c r="AO999" s="16">
        <v>0</v>
      </c>
      <c r="AP999" s="16">
        <v>0</v>
      </c>
      <c r="AQ999" s="16">
        <v>0</v>
      </c>
      <c r="AR999" s="16">
        <v>0</v>
      </c>
      <c r="AS999" s="16">
        <v>0</v>
      </c>
      <c r="AT999" s="15" t="s">
        <v>1641</v>
      </c>
      <c r="AU999" s="16">
        <v>6</v>
      </c>
      <c r="AV999" s="16">
        <v>0</v>
      </c>
      <c r="AW999" s="16">
        <v>0</v>
      </c>
      <c r="AX999" s="16">
        <v>0</v>
      </c>
      <c r="AY999" s="16">
        <v>0</v>
      </c>
      <c r="AZ999" s="16">
        <v>0</v>
      </c>
      <c r="BA999" s="16">
        <v>0</v>
      </c>
    </row>
    <row r="1000" spans="1:53">
      <c r="A1000" s="15" t="s">
        <v>1344</v>
      </c>
      <c r="B1000" s="15" t="s">
        <v>1345</v>
      </c>
      <c r="C1000" s="15" t="s">
        <v>1346</v>
      </c>
      <c r="D1000" s="15" t="s">
        <v>1347</v>
      </c>
      <c r="E1000" s="15" t="s">
        <v>1347</v>
      </c>
      <c r="F1000" s="15" t="s">
        <v>1702</v>
      </c>
      <c r="G1000" s="15" t="s">
        <v>1568</v>
      </c>
      <c r="H1000" s="15" t="s">
        <v>1349</v>
      </c>
      <c r="I1000" s="15" t="s">
        <v>1375</v>
      </c>
      <c r="J1000" s="15" t="s">
        <v>1641</v>
      </c>
      <c r="K1000" s="16">
        <v>6</v>
      </c>
      <c r="L1000" s="16">
        <v>0</v>
      </c>
      <c r="M1000" s="16">
        <v>0</v>
      </c>
      <c r="N1000" s="16">
        <v>0</v>
      </c>
      <c r="O1000" s="16">
        <v>0</v>
      </c>
      <c r="P1000" s="16">
        <v>0</v>
      </c>
      <c r="Q1000" s="16">
        <v>0</v>
      </c>
      <c r="R1000" s="16">
        <v>0</v>
      </c>
      <c r="S1000" s="15" t="s">
        <v>1641</v>
      </c>
      <c r="T1000" s="16">
        <v>6</v>
      </c>
      <c r="U1000" s="16">
        <v>0</v>
      </c>
      <c r="V1000" s="16">
        <v>0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5" t="s">
        <v>1641</v>
      </c>
      <c r="AC1000" s="16">
        <v>6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5" t="s">
        <v>1641</v>
      </c>
      <c r="AL1000" s="16">
        <v>6</v>
      </c>
      <c r="AM1000" s="16">
        <v>0</v>
      </c>
      <c r="AN1000" s="16">
        <v>0</v>
      </c>
      <c r="AO1000" s="16">
        <v>0</v>
      </c>
      <c r="AP1000" s="16">
        <v>0</v>
      </c>
      <c r="AQ1000" s="16">
        <v>0</v>
      </c>
      <c r="AR1000" s="16">
        <v>0</v>
      </c>
      <c r="AS1000" s="16">
        <v>0</v>
      </c>
      <c r="AT1000" s="15" t="s">
        <v>1641</v>
      </c>
      <c r="AU1000" s="16">
        <v>6</v>
      </c>
      <c r="AV1000" s="16">
        <v>0</v>
      </c>
      <c r="AW1000" s="16">
        <v>0</v>
      </c>
      <c r="AX1000" s="16">
        <v>0</v>
      </c>
      <c r="AY1000" s="16">
        <v>0</v>
      </c>
      <c r="AZ1000" s="16">
        <v>0</v>
      </c>
      <c r="BA1000" s="16">
        <v>0</v>
      </c>
    </row>
    <row r="1001" spans="1:53">
      <c r="A1001" s="15" t="s">
        <v>1344</v>
      </c>
      <c r="B1001" s="15" t="s">
        <v>1345</v>
      </c>
      <c r="C1001" s="15" t="s">
        <v>1346</v>
      </c>
      <c r="D1001" s="15" t="s">
        <v>1347</v>
      </c>
      <c r="E1001" s="15" t="s">
        <v>1347</v>
      </c>
      <c r="F1001" s="15" t="s">
        <v>1702</v>
      </c>
      <c r="G1001" s="15" t="s">
        <v>1693</v>
      </c>
      <c r="H1001" s="15" t="s">
        <v>1349</v>
      </c>
      <c r="I1001" s="15" t="s">
        <v>1371</v>
      </c>
      <c r="J1001" s="15"/>
      <c r="K1001" s="16">
        <v>8</v>
      </c>
      <c r="L1001" s="16">
        <v>281</v>
      </c>
      <c r="M1001" s="16">
        <v>314</v>
      </c>
      <c r="N1001" s="16">
        <v>425</v>
      </c>
      <c r="O1001" s="16">
        <v>3663405</v>
      </c>
      <c r="P1001" s="16">
        <v>3897</v>
      </c>
      <c r="Q1001" s="16">
        <v>168</v>
      </c>
      <c r="R1001" s="16">
        <v>829</v>
      </c>
      <c r="S1001" s="15"/>
      <c r="T1001" s="16">
        <v>8</v>
      </c>
      <c r="U1001" s="16">
        <v>297</v>
      </c>
      <c r="V1001" s="16">
        <v>281</v>
      </c>
      <c r="W1001" s="16">
        <v>277</v>
      </c>
      <c r="X1001" s="16">
        <v>3797836</v>
      </c>
      <c r="Y1001" s="16">
        <v>0</v>
      </c>
      <c r="Z1001" s="16">
        <v>0</v>
      </c>
      <c r="AA1001" s="16">
        <v>1025</v>
      </c>
      <c r="AC1001" s="16">
        <v>8</v>
      </c>
      <c r="AD1001" s="16">
        <v>261</v>
      </c>
      <c r="AE1001" s="16">
        <v>269</v>
      </c>
      <c r="AF1001" s="16">
        <v>268</v>
      </c>
      <c r="AG1001" s="16">
        <v>3599350</v>
      </c>
      <c r="AH1001" s="16">
        <v>0</v>
      </c>
      <c r="AI1001" s="16">
        <v>0</v>
      </c>
      <c r="AJ1001" s="16">
        <v>1041</v>
      </c>
      <c r="AL1001" s="16">
        <v>8</v>
      </c>
      <c r="AM1001" s="16">
        <v>292</v>
      </c>
      <c r="AN1001" s="16">
        <v>308</v>
      </c>
      <c r="AO1001" s="16">
        <v>293</v>
      </c>
      <c r="AP1001" s="16">
        <v>4205104</v>
      </c>
      <c r="AQ1001" s="16">
        <v>0</v>
      </c>
      <c r="AR1001" s="16">
        <v>0</v>
      </c>
      <c r="AS1001" s="16">
        <v>1087</v>
      </c>
      <c r="AU1001" s="16">
        <v>8</v>
      </c>
      <c r="AV1001" s="16">
        <v>297</v>
      </c>
      <c r="AW1001" s="16">
        <v>15265695</v>
      </c>
      <c r="AX1001" s="16">
        <v>3897</v>
      </c>
      <c r="AY1001" s="16">
        <v>168</v>
      </c>
      <c r="AZ1001" s="16">
        <v>988</v>
      </c>
      <c r="BA1001" s="16">
        <v>51371</v>
      </c>
    </row>
    <row r="1002" spans="1:53">
      <c r="A1002" s="15" t="s">
        <v>1344</v>
      </c>
      <c r="B1002" s="15" t="s">
        <v>1345</v>
      </c>
      <c r="C1002" s="15" t="s">
        <v>1346</v>
      </c>
      <c r="D1002" s="15" t="s">
        <v>1347</v>
      </c>
      <c r="E1002" s="15" t="s">
        <v>1347</v>
      </c>
      <c r="F1002" s="15" t="s">
        <v>1702</v>
      </c>
      <c r="G1002" s="15" t="s">
        <v>2051</v>
      </c>
      <c r="H1002" s="15" t="s">
        <v>1349</v>
      </c>
      <c r="I1002" s="15" t="s">
        <v>1373</v>
      </c>
      <c r="J1002" s="15" t="s">
        <v>1641</v>
      </c>
      <c r="K1002" s="16">
        <v>7</v>
      </c>
      <c r="L1002" s="16">
        <v>0</v>
      </c>
      <c r="M1002" s="16">
        <v>0</v>
      </c>
      <c r="N1002" s="16">
        <v>0</v>
      </c>
      <c r="O1002" s="16">
        <v>0</v>
      </c>
      <c r="P1002" s="16">
        <v>0</v>
      </c>
      <c r="Q1002" s="16">
        <v>0</v>
      </c>
      <c r="R1002" s="16">
        <v>0</v>
      </c>
      <c r="S1002" s="15" t="s">
        <v>1641</v>
      </c>
      <c r="T1002" s="16">
        <v>7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5" t="s">
        <v>1641</v>
      </c>
      <c r="AC1002" s="16">
        <v>7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5" t="s">
        <v>1641</v>
      </c>
      <c r="AL1002" s="16">
        <v>7</v>
      </c>
      <c r="AM1002" s="16">
        <v>0</v>
      </c>
      <c r="AN1002" s="16">
        <v>0</v>
      </c>
      <c r="AO1002" s="16">
        <v>0</v>
      </c>
      <c r="AP1002" s="16">
        <v>0</v>
      </c>
      <c r="AQ1002" s="16">
        <v>0</v>
      </c>
      <c r="AR1002" s="16">
        <v>0</v>
      </c>
      <c r="AS1002" s="16">
        <v>0</v>
      </c>
      <c r="AT1002" s="15" t="s">
        <v>1641</v>
      </c>
      <c r="AU1002" s="16">
        <v>7</v>
      </c>
      <c r="AV1002" s="16">
        <v>0</v>
      </c>
      <c r="AW1002" s="16">
        <v>0</v>
      </c>
      <c r="AX1002" s="16">
        <v>0</v>
      </c>
      <c r="AY1002" s="16">
        <v>0</v>
      </c>
      <c r="AZ1002" s="16">
        <v>0</v>
      </c>
      <c r="BA1002" s="16">
        <v>0</v>
      </c>
    </row>
    <row r="1003" spans="1:53">
      <c r="A1003" s="15" t="s">
        <v>1344</v>
      </c>
      <c r="B1003" s="15" t="s">
        <v>1345</v>
      </c>
      <c r="C1003" s="15" t="s">
        <v>1346</v>
      </c>
      <c r="D1003" s="15" t="s">
        <v>1347</v>
      </c>
      <c r="E1003" s="15" t="s">
        <v>1347</v>
      </c>
      <c r="F1003" s="15" t="s">
        <v>1702</v>
      </c>
      <c r="G1003" s="15" t="s">
        <v>2052</v>
      </c>
      <c r="H1003" s="15" t="s">
        <v>1349</v>
      </c>
      <c r="I1003" s="15" t="s">
        <v>1375</v>
      </c>
      <c r="J1003" s="15" t="s">
        <v>1641</v>
      </c>
      <c r="K1003" s="16">
        <v>7</v>
      </c>
      <c r="L1003" s="16">
        <v>0</v>
      </c>
      <c r="M1003" s="16">
        <v>0</v>
      </c>
      <c r="N1003" s="16">
        <v>0</v>
      </c>
      <c r="O1003" s="16">
        <v>0</v>
      </c>
      <c r="P1003" s="16">
        <v>0</v>
      </c>
      <c r="Q1003" s="16">
        <v>0</v>
      </c>
      <c r="R1003" s="16">
        <v>0</v>
      </c>
      <c r="S1003" s="15" t="s">
        <v>1641</v>
      </c>
      <c r="T1003" s="16">
        <v>7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5" t="s">
        <v>1641</v>
      </c>
      <c r="AC1003" s="16">
        <v>7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5" t="s">
        <v>1641</v>
      </c>
      <c r="AL1003" s="16">
        <v>7</v>
      </c>
      <c r="AM1003" s="16">
        <v>0</v>
      </c>
      <c r="AN1003" s="16">
        <v>0</v>
      </c>
      <c r="AO1003" s="16">
        <v>0</v>
      </c>
      <c r="AP1003" s="16">
        <v>0</v>
      </c>
      <c r="AQ1003" s="16">
        <v>0</v>
      </c>
      <c r="AR1003" s="16">
        <v>0</v>
      </c>
      <c r="AS1003" s="16">
        <v>0</v>
      </c>
      <c r="AT1003" s="15" t="s">
        <v>1641</v>
      </c>
      <c r="AU1003" s="16">
        <v>7</v>
      </c>
      <c r="AV1003" s="16">
        <v>0</v>
      </c>
      <c r="AW1003" s="16">
        <v>0</v>
      </c>
      <c r="AX1003" s="16">
        <v>0</v>
      </c>
      <c r="AY1003" s="16">
        <v>0</v>
      </c>
      <c r="AZ1003" s="16">
        <v>0</v>
      </c>
      <c r="BA1003" s="16">
        <v>0</v>
      </c>
    </row>
    <row r="1004" spans="1:53">
      <c r="A1004" s="15" t="s">
        <v>1344</v>
      </c>
      <c r="B1004" s="15" t="s">
        <v>1345</v>
      </c>
      <c r="C1004" s="15" t="s">
        <v>1346</v>
      </c>
      <c r="D1004" s="15" t="s">
        <v>1347</v>
      </c>
      <c r="E1004" s="15" t="s">
        <v>1347</v>
      </c>
      <c r="F1004" s="15" t="s">
        <v>1702</v>
      </c>
      <c r="G1004" s="15" t="s">
        <v>2053</v>
      </c>
      <c r="H1004" s="15" t="s">
        <v>1349</v>
      </c>
      <c r="I1004" s="15" t="s">
        <v>1373</v>
      </c>
      <c r="J1004" s="15" t="s">
        <v>1641</v>
      </c>
      <c r="K1004" s="16">
        <v>1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0</v>
      </c>
      <c r="R1004" s="16">
        <v>0</v>
      </c>
      <c r="S1004" s="15" t="s">
        <v>1641</v>
      </c>
      <c r="T1004" s="16">
        <v>1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5" t="s">
        <v>1641</v>
      </c>
      <c r="AC1004" s="16">
        <v>1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5" t="s">
        <v>1641</v>
      </c>
      <c r="AL1004" s="16">
        <v>1</v>
      </c>
      <c r="AM1004" s="16">
        <v>0</v>
      </c>
      <c r="AN1004" s="16">
        <v>0</v>
      </c>
      <c r="AO1004" s="16">
        <v>0</v>
      </c>
      <c r="AP1004" s="16">
        <v>0</v>
      </c>
      <c r="AQ1004" s="16">
        <v>0</v>
      </c>
      <c r="AR1004" s="16">
        <v>0</v>
      </c>
      <c r="AS1004" s="16">
        <v>0</v>
      </c>
      <c r="AT1004" s="15" t="s">
        <v>1641</v>
      </c>
      <c r="AU1004" s="16">
        <v>1</v>
      </c>
      <c r="AV1004" s="16">
        <v>0</v>
      </c>
      <c r="AW1004" s="16">
        <v>0</v>
      </c>
      <c r="AX1004" s="16">
        <v>0</v>
      </c>
      <c r="AY1004" s="16">
        <v>0</v>
      </c>
      <c r="AZ1004" s="16">
        <v>0</v>
      </c>
      <c r="BA1004" s="16">
        <v>0</v>
      </c>
    </row>
    <row r="1005" spans="1:53">
      <c r="A1005" s="15" t="s">
        <v>1344</v>
      </c>
      <c r="B1005" s="15" t="s">
        <v>1345</v>
      </c>
      <c r="C1005" s="15" t="s">
        <v>1346</v>
      </c>
      <c r="D1005" s="15" t="s">
        <v>1347</v>
      </c>
      <c r="E1005" s="15" t="s">
        <v>1347</v>
      </c>
      <c r="F1005" s="15" t="s">
        <v>1702</v>
      </c>
      <c r="G1005" s="15" t="s">
        <v>2054</v>
      </c>
      <c r="H1005" s="15" t="s">
        <v>1349</v>
      </c>
      <c r="I1005" s="15" t="s">
        <v>1375</v>
      </c>
      <c r="J1005" s="15" t="s">
        <v>1641</v>
      </c>
      <c r="K1005" s="16">
        <v>1</v>
      </c>
      <c r="L1005" s="16">
        <v>0</v>
      </c>
      <c r="M1005" s="16">
        <v>0</v>
      </c>
      <c r="N1005" s="16">
        <v>0</v>
      </c>
      <c r="O1005" s="16">
        <v>0</v>
      </c>
      <c r="P1005" s="16">
        <v>0</v>
      </c>
      <c r="Q1005" s="16">
        <v>0</v>
      </c>
      <c r="R1005" s="16">
        <v>0</v>
      </c>
      <c r="S1005" s="15" t="s">
        <v>1641</v>
      </c>
      <c r="T1005" s="16">
        <v>1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5" t="s">
        <v>1641</v>
      </c>
      <c r="AC1005" s="16">
        <v>1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5" t="s">
        <v>1641</v>
      </c>
      <c r="AL1005" s="16">
        <v>1</v>
      </c>
      <c r="AM1005" s="16">
        <v>0</v>
      </c>
      <c r="AN1005" s="16">
        <v>0</v>
      </c>
      <c r="AO1005" s="16">
        <v>0</v>
      </c>
      <c r="AP1005" s="16">
        <v>0</v>
      </c>
      <c r="AQ1005" s="16">
        <v>0</v>
      </c>
      <c r="AR1005" s="16">
        <v>0</v>
      </c>
      <c r="AS1005" s="16">
        <v>0</v>
      </c>
      <c r="AT1005" s="15" t="s">
        <v>1641</v>
      </c>
      <c r="AU1005" s="16">
        <v>1</v>
      </c>
      <c r="AV1005" s="16">
        <v>0</v>
      </c>
      <c r="AW1005" s="16">
        <v>0</v>
      </c>
      <c r="AX1005" s="16">
        <v>0</v>
      </c>
      <c r="AY1005" s="16">
        <v>0</v>
      </c>
      <c r="AZ1005" s="16">
        <v>0</v>
      </c>
      <c r="BA1005" s="16">
        <v>0</v>
      </c>
    </row>
    <row r="1006" spans="1:53">
      <c r="A1006" s="15" t="s">
        <v>1344</v>
      </c>
      <c r="B1006" s="15" t="s">
        <v>1345</v>
      </c>
      <c r="C1006" s="15" t="s">
        <v>1346</v>
      </c>
      <c r="D1006" s="15" t="s">
        <v>1347</v>
      </c>
      <c r="E1006" s="15" t="s">
        <v>1347</v>
      </c>
      <c r="F1006" s="15" t="s">
        <v>1702</v>
      </c>
      <c r="G1006" s="15" t="s">
        <v>1569</v>
      </c>
      <c r="H1006" s="15" t="s">
        <v>1349</v>
      </c>
      <c r="I1006" s="15" t="s">
        <v>1367</v>
      </c>
      <c r="J1006" s="15"/>
      <c r="K1006" s="16">
        <v>1979</v>
      </c>
      <c r="L1006" s="16">
        <v>464499</v>
      </c>
      <c r="M1006" s="16">
        <v>465733</v>
      </c>
      <c r="N1006" s="16">
        <v>467003</v>
      </c>
      <c r="O1006" s="16">
        <v>6991738583</v>
      </c>
      <c r="P1006" s="16">
        <v>100239514</v>
      </c>
      <c r="Q1006" s="16">
        <v>4229028</v>
      </c>
      <c r="R1006" s="16">
        <v>1155</v>
      </c>
      <c r="S1006" s="15"/>
      <c r="T1006" s="16">
        <v>1977</v>
      </c>
      <c r="U1006" s="16">
        <v>467522</v>
      </c>
      <c r="V1006" s="16">
        <v>470732</v>
      </c>
      <c r="W1006" s="16">
        <v>475654</v>
      </c>
      <c r="X1006" s="16">
        <v>6999206719</v>
      </c>
      <c r="Y1006" s="16">
        <v>17043719</v>
      </c>
      <c r="Z1006" s="16">
        <v>778988</v>
      </c>
      <c r="AA1006" s="16">
        <v>1142</v>
      </c>
      <c r="AC1006" s="16">
        <v>1977</v>
      </c>
      <c r="AD1006" s="16">
        <v>479673</v>
      </c>
      <c r="AE1006" s="16">
        <v>479316</v>
      </c>
      <c r="AF1006" s="16">
        <v>477696</v>
      </c>
      <c r="AG1006" s="16">
        <v>7329116982</v>
      </c>
      <c r="AH1006" s="16">
        <v>14504566</v>
      </c>
      <c r="AI1006" s="16">
        <v>643917</v>
      </c>
      <c r="AJ1006" s="16">
        <v>1177</v>
      </c>
      <c r="AL1006" s="16">
        <v>1977</v>
      </c>
      <c r="AM1006" s="16">
        <v>474150</v>
      </c>
      <c r="AN1006" s="16">
        <v>476065</v>
      </c>
      <c r="AO1006" s="16">
        <v>476635</v>
      </c>
      <c r="AP1006" s="16">
        <v>7472481193</v>
      </c>
      <c r="AQ1006" s="16">
        <v>11161774</v>
      </c>
      <c r="AR1006" s="16">
        <v>510139</v>
      </c>
      <c r="AS1006" s="16">
        <v>1209</v>
      </c>
      <c r="AU1006" s="16">
        <v>1978</v>
      </c>
      <c r="AV1006" s="16">
        <v>472890</v>
      </c>
      <c r="AW1006" s="16">
        <v>28792543477</v>
      </c>
      <c r="AX1006" s="16">
        <v>142949573</v>
      </c>
      <c r="AY1006" s="16">
        <v>6162072</v>
      </c>
      <c r="AZ1006" s="16">
        <v>1171</v>
      </c>
      <c r="BA1006" s="16">
        <v>60886</v>
      </c>
    </row>
    <row r="1007" spans="1:53">
      <c r="A1007" s="15" t="s">
        <v>1344</v>
      </c>
      <c r="B1007" s="15" t="s">
        <v>1345</v>
      </c>
      <c r="C1007" s="15" t="s">
        <v>1346</v>
      </c>
      <c r="D1007" s="15" t="s">
        <v>1347</v>
      </c>
      <c r="E1007" s="15" t="s">
        <v>1347</v>
      </c>
      <c r="F1007" s="15" t="s">
        <v>1702</v>
      </c>
      <c r="G1007" s="15" t="s">
        <v>1570</v>
      </c>
      <c r="H1007" s="15" t="s">
        <v>1349</v>
      </c>
      <c r="I1007" s="15" t="s">
        <v>1369</v>
      </c>
      <c r="J1007" s="15"/>
      <c r="K1007" s="16">
        <v>916</v>
      </c>
      <c r="L1007" s="16">
        <v>178129</v>
      </c>
      <c r="M1007" s="16">
        <v>178931</v>
      </c>
      <c r="N1007" s="16">
        <v>179353</v>
      </c>
      <c r="O1007" s="16">
        <v>2383029695</v>
      </c>
      <c r="P1007" s="16">
        <v>57377552</v>
      </c>
      <c r="Q1007" s="16">
        <v>2717005</v>
      </c>
      <c r="R1007" s="16">
        <v>1025</v>
      </c>
      <c r="S1007" s="15"/>
      <c r="T1007" s="16">
        <v>917</v>
      </c>
      <c r="U1007" s="16">
        <v>179770</v>
      </c>
      <c r="V1007" s="16">
        <v>181875</v>
      </c>
      <c r="W1007" s="16">
        <v>185205</v>
      </c>
      <c r="X1007" s="16">
        <v>2380753643</v>
      </c>
      <c r="Y1007" s="16">
        <v>12318875</v>
      </c>
      <c r="Z1007" s="16">
        <v>603762</v>
      </c>
      <c r="AA1007" s="16">
        <v>1005</v>
      </c>
      <c r="AC1007" s="16">
        <v>916</v>
      </c>
      <c r="AD1007" s="16">
        <v>188145</v>
      </c>
      <c r="AE1007" s="16">
        <v>187435</v>
      </c>
      <c r="AF1007" s="16">
        <v>185277</v>
      </c>
      <c r="AG1007" s="16">
        <v>2502162661</v>
      </c>
      <c r="AH1007" s="16">
        <v>9726711</v>
      </c>
      <c r="AI1007" s="16">
        <v>473648</v>
      </c>
      <c r="AJ1007" s="16">
        <v>1030</v>
      </c>
      <c r="AL1007" s="16">
        <v>916</v>
      </c>
      <c r="AM1007" s="16">
        <v>182952</v>
      </c>
      <c r="AN1007" s="16">
        <v>183660</v>
      </c>
      <c r="AO1007" s="16">
        <v>183704</v>
      </c>
      <c r="AP1007" s="16">
        <v>2554138191</v>
      </c>
      <c r="AQ1007" s="16">
        <v>7468821</v>
      </c>
      <c r="AR1007" s="16">
        <v>377923</v>
      </c>
      <c r="AS1007" s="16">
        <v>1071</v>
      </c>
      <c r="AU1007" s="16">
        <v>916</v>
      </c>
      <c r="AV1007" s="16">
        <v>182870</v>
      </c>
      <c r="AW1007" s="16">
        <v>9820084190</v>
      </c>
      <c r="AX1007" s="16">
        <v>86891959</v>
      </c>
      <c r="AY1007" s="16">
        <v>4172338</v>
      </c>
      <c r="AZ1007" s="16">
        <v>1033</v>
      </c>
      <c r="BA1007" s="16">
        <v>53700</v>
      </c>
    </row>
    <row r="1008" spans="1:53">
      <c r="A1008" s="15" t="s">
        <v>1344</v>
      </c>
      <c r="B1008" s="15" t="s">
        <v>1345</v>
      </c>
      <c r="C1008" s="15" t="s">
        <v>1346</v>
      </c>
      <c r="D1008" s="15" t="s">
        <v>1347</v>
      </c>
      <c r="E1008" s="15" t="s">
        <v>1347</v>
      </c>
      <c r="F1008" s="15" t="s">
        <v>1702</v>
      </c>
      <c r="G1008" s="15" t="s">
        <v>1571</v>
      </c>
      <c r="H1008" s="15" t="s">
        <v>1349</v>
      </c>
      <c r="I1008" s="15" t="s">
        <v>1371</v>
      </c>
      <c r="J1008" s="15"/>
      <c r="K1008" s="16">
        <v>916</v>
      </c>
      <c r="L1008" s="16">
        <v>178129</v>
      </c>
      <c r="M1008" s="16">
        <v>178931</v>
      </c>
      <c r="N1008" s="16">
        <v>179353</v>
      </c>
      <c r="O1008" s="16">
        <v>2383029695</v>
      </c>
      <c r="P1008" s="16">
        <v>57377552</v>
      </c>
      <c r="Q1008" s="16">
        <v>2717005</v>
      </c>
      <c r="R1008" s="16">
        <v>1025</v>
      </c>
      <c r="S1008" s="15"/>
      <c r="T1008" s="16">
        <v>917</v>
      </c>
      <c r="U1008" s="16">
        <v>179770</v>
      </c>
      <c r="V1008" s="16">
        <v>181875</v>
      </c>
      <c r="W1008" s="16">
        <v>185205</v>
      </c>
      <c r="X1008" s="16">
        <v>2380753643</v>
      </c>
      <c r="Y1008" s="16">
        <v>12318875</v>
      </c>
      <c r="Z1008" s="16">
        <v>603762</v>
      </c>
      <c r="AA1008" s="16">
        <v>1005</v>
      </c>
      <c r="AC1008" s="16">
        <v>916</v>
      </c>
      <c r="AD1008" s="16">
        <v>188145</v>
      </c>
      <c r="AE1008" s="16">
        <v>187435</v>
      </c>
      <c r="AF1008" s="16">
        <v>185277</v>
      </c>
      <c r="AG1008" s="16">
        <v>2502162661</v>
      </c>
      <c r="AH1008" s="16">
        <v>9726711</v>
      </c>
      <c r="AI1008" s="16">
        <v>473648</v>
      </c>
      <c r="AJ1008" s="16">
        <v>1030</v>
      </c>
      <c r="AL1008" s="16">
        <v>916</v>
      </c>
      <c r="AM1008" s="16">
        <v>182952</v>
      </c>
      <c r="AN1008" s="16">
        <v>183660</v>
      </c>
      <c r="AO1008" s="16">
        <v>183704</v>
      </c>
      <c r="AP1008" s="16">
        <v>2554138191</v>
      </c>
      <c r="AQ1008" s="16">
        <v>7468821</v>
      </c>
      <c r="AR1008" s="16">
        <v>377923</v>
      </c>
      <c r="AS1008" s="16">
        <v>1071</v>
      </c>
      <c r="AU1008" s="16">
        <v>916</v>
      </c>
      <c r="AV1008" s="16">
        <v>182870</v>
      </c>
      <c r="AW1008" s="16">
        <v>9820084190</v>
      </c>
      <c r="AX1008" s="16">
        <v>86891959</v>
      </c>
      <c r="AY1008" s="16">
        <v>4172338</v>
      </c>
      <c r="AZ1008" s="16">
        <v>1033</v>
      </c>
      <c r="BA1008" s="16">
        <v>53700</v>
      </c>
    </row>
    <row r="1009" spans="1:53">
      <c r="A1009" s="15" t="s">
        <v>1344</v>
      </c>
      <c r="B1009" s="15" t="s">
        <v>1345</v>
      </c>
      <c r="C1009" s="15" t="s">
        <v>1346</v>
      </c>
      <c r="D1009" s="15" t="s">
        <v>1347</v>
      </c>
      <c r="E1009" s="15" t="s">
        <v>1347</v>
      </c>
      <c r="F1009" s="15" t="s">
        <v>1702</v>
      </c>
      <c r="G1009" s="15" t="s">
        <v>1696</v>
      </c>
      <c r="H1009" s="15" t="s">
        <v>1349</v>
      </c>
      <c r="I1009" s="15" t="s">
        <v>1373</v>
      </c>
      <c r="J1009" s="15"/>
      <c r="K1009" s="16">
        <v>23</v>
      </c>
      <c r="L1009" s="16">
        <v>932</v>
      </c>
      <c r="M1009" s="16">
        <v>944</v>
      </c>
      <c r="N1009" s="16">
        <v>927</v>
      </c>
      <c r="O1009" s="16">
        <v>12216073</v>
      </c>
      <c r="P1009" s="16">
        <v>2979019</v>
      </c>
      <c r="Q1009" s="16">
        <v>126474</v>
      </c>
      <c r="R1009" s="16">
        <v>1006</v>
      </c>
      <c r="S1009" s="15"/>
      <c r="T1009" s="16">
        <v>23</v>
      </c>
      <c r="U1009" s="16">
        <v>960</v>
      </c>
      <c r="V1009" s="16">
        <v>987</v>
      </c>
      <c r="W1009" s="16">
        <v>1015</v>
      </c>
      <c r="X1009" s="16">
        <v>13857556</v>
      </c>
      <c r="Y1009" s="16">
        <v>945785</v>
      </c>
      <c r="Z1009" s="16">
        <v>41129</v>
      </c>
      <c r="AA1009" s="16">
        <v>1080</v>
      </c>
      <c r="AC1009" s="16">
        <v>22</v>
      </c>
      <c r="AD1009" s="16">
        <v>1031</v>
      </c>
      <c r="AE1009" s="16">
        <v>1043</v>
      </c>
      <c r="AF1009" s="16">
        <v>1021</v>
      </c>
      <c r="AG1009" s="16">
        <v>14811806</v>
      </c>
      <c r="AH1009" s="16">
        <v>827237</v>
      </c>
      <c r="AI1009" s="16">
        <v>38919</v>
      </c>
      <c r="AJ1009" s="16">
        <v>1104</v>
      </c>
      <c r="AL1009" s="16">
        <v>22</v>
      </c>
      <c r="AM1009" s="16">
        <v>1023</v>
      </c>
      <c r="AN1009" s="16">
        <v>1014</v>
      </c>
      <c r="AO1009" s="16">
        <v>1048</v>
      </c>
      <c r="AP1009" s="16">
        <v>16068063</v>
      </c>
      <c r="AQ1009" s="16">
        <v>402202</v>
      </c>
      <c r="AR1009" s="16">
        <v>17676</v>
      </c>
      <c r="AS1009" s="16">
        <v>1202</v>
      </c>
      <c r="AU1009" s="16">
        <v>23</v>
      </c>
      <c r="AV1009" s="16">
        <v>995</v>
      </c>
      <c r="AW1009" s="16">
        <v>56953498</v>
      </c>
      <c r="AX1009" s="16">
        <v>5154243</v>
      </c>
      <c r="AY1009" s="16">
        <v>224198</v>
      </c>
      <c r="AZ1009" s="16">
        <v>1100</v>
      </c>
      <c r="BA1009" s="16">
        <v>57216</v>
      </c>
    </row>
    <row r="1010" spans="1:53">
      <c r="A1010" s="15" t="s">
        <v>1344</v>
      </c>
      <c r="B1010" s="15" t="s">
        <v>1345</v>
      </c>
      <c r="C1010" s="15" t="s">
        <v>1346</v>
      </c>
      <c r="D1010" s="15" t="s">
        <v>1347</v>
      </c>
      <c r="E1010" s="15" t="s">
        <v>1347</v>
      </c>
      <c r="F1010" s="15" t="s">
        <v>1702</v>
      </c>
      <c r="G1010" s="15" t="s">
        <v>1697</v>
      </c>
      <c r="H1010" s="15" t="s">
        <v>1349</v>
      </c>
      <c r="I1010" s="15" t="s">
        <v>1375</v>
      </c>
      <c r="J1010" s="15"/>
      <c r="K1010" s="16">
        <v>23</v>
      </c>
      <c r="L1010" s="16">
        <v>932</v>
      </c>
      <c r="M1010" s="16">
        <v>944</v>
      </c>
      <c r="N1010" s="16">
        <v>927</v>
      </c>
      <c r="O1010" s="16">
        <v>12216073</v>
      </c>
      <c r="P1010" s="16">
        <v>2979019</v>
      </c>
      <c r="Q1010" s="16">
        <v>126474</v>
      </c>
      <c r="R1010" s="16">
        <v>1006</v>
      </c>
      <c r="S1010" s="15"/>
      <c r="T1010" s="16">
        <v>23</v>
      </c>
      <c r="U1010" s="16">
        <v>960</v>
      </c>
      <c r="V1010" s="16">
        <v>987</v>
      </c>
      <c r="W1010" s="16">
        <v>1015</v>
      </c>
      <c r="X1010" s="16">
        <v>13857556</v>
      </c>
      <c r="Y1010" s="16">
        <v>945785</v>
      </c>
      <c r="Z1010" s="16">
        <v>41129</v>
      </c>
      <c r="AA1010" s="16">
        <v>1080</v>
      </c>
      <c r="AC1010" s="16">
        <v>22</v>
      </c>
      <c r="AD1010" s="16">
        <v>1031</v>
      </c>
      <c r="AE1010" s="16">
        <v>1043</v>
      </c>
      <c r="AF1010" s="16">
        <v>1021</v>
      </c>
      <c r="AG1010" s="16">
        <v>14811806</v>
      </c>
      <c r="AH1010" s="16">
        <v>827237</v>
      </c>
      <c r="AI1010" s="16">
        <v>38919</v>
      </c>
      <c r="AJ1010" s="16">
        <v>1104</v>
      </c>
      <c r="AL1010" s="16">
        <v>22</v>
      </c>
      <c r="AM1010" s="16">
        <v>1023</v>
      </c>
      <c r="AN1010" s="16">
        <v>1014</v>
      </c>
      <c r="AO1010" s="16">
        <v>1048</v>
      </c>
      <c r="AP1010" s="16">
        <v>16068063</v>
      </c>
      <c r="AQ1010" s="16">
        <v>402202</v>
      </c>
      <c r="AR1010" s="16">
        <v>17676</v>
      </c>
      <c r="AS1010" s="16">
        <v>1202</v>
      </c>
      <c r="AU1010" s="16">
        <v>23</v>
      </c>
      <c r="AV1010" s="16">
        <v>995</v>
      </c>
      <c r="AW1010" s="16">
        <v>56953498</v>
      </c>
      <c r="AX1010" s="16">
        <v>5154243</v>
      </c>
      <c r="AY1010" s="16">
        <v>224198</v>
      </c>
      <c r="AZ1010" s="16">
        <v>1100</v>
      </c>
      <c r="BA1010" s="16">
        <v>57216</v>
      </c>
    </row>
    <row r="1011" spans="1:53">
      <c r="A1011" s="15" t="s">
        <v>1344</v>
      </c>
      <c r="B1011" s="15" t="s">
        <v>1345</v>
      </c>
      <c r="C1011" s="15" t="s">
        <v>1346</v>
      </c>
      <c r="D1011" s="15" t="s">
        <v>1347</v>
      </c>
      <c r="E1011" s="15" t="s">
        <v>1347</v>
      </c>
      <c r="F1011" s="15" t="s">
        <v>1702</v>
      </c>
      <c r="G1011" s="15" t="s">
        <v>1698</v>
      </c>
      <c r="H1011" s="15" t="s">
        <v>1349</v>
      </c>
      <c r="I1011" s="15" t="s">
        <v>1373</v>
      </c>
      <c r="J1011" s="15"/>
      <c r="K1011" s="16">
        <v>22</v>
      </c>
      <c r="L1011" s="16">
        <v>3146</v>
      </c>
      <c r="M1011" s="16">
        <v>3440</v>
      </c>
      <c r="N1011" s="16">
        <v>3064</v>
      </c>
      <c r="O1011" s="16">
        <v>31686159</v>
      </c>
      <c r="P1011" s="16">
        <v>2679178</v>
      </c>
      <c r="Q1011" s="16">
        <v>86580</v>
      </c>
      <c r="R1011" s="16">
        <v>758</v>
      </c>
      <c r="S1011" s="15"/>
      <c r="T1011" s="16">
        <v>22</v>
      </c>
      <c r="U1011" s="16">
        <v>3100</v>
      </c>
      <c r="V1011" s="16">
        <v>3113</v>
      </c>
      <c r="W1011" s="16">
        <v>3174</v>
      </c>
      <c r="X1011" s="16">
        <v>33266848</v>
      </c>
      <c r="Y1011" s="16">
        <v>384856</v>
      </c>
      <c r="Z1011" s="16">
        <v>13673</v>
      </c>
      <c r="AA1011" s="16">
        <v>818</v>
      </c>
      <c r="AC1011" s="16">
        <v>22</v>
      </c>
      <c r="AD1011" s="16">
        <v>3229</v>
      </c>
      <c r="AE1011" s="16">
        <v>3188</v>
      </c>
      <c r="AF1011" s="16">
        <v>3157</v>
      </c>
      <c r="AG1011" s="16">
        <v>34715727</v>
      </c>
      <c r="AH1011" s="16">
        <v>476848</v>
      </c>
      <c r="AI1011" s="16">
        <v>16308</v>
      </c>
      <c r="AJ1011" s="16">
        <v>837</v>
      </c>
      <c r="AL1011" s="16">
        <v>22</v>
      </c>
      <c r="AM1011" s="16">
        <v>3239</v>
      </c>
      <c r="AN1011" s="16">
        <v>3221</v>
      </c>
      <c r="AO1011" s="16">
        <v>3264</v>
      </c>
      <c r="AP1011" s="16">
        <v>37049398</v>
      </c>
      <c r="AQ1011" s="16">
        <v>92307</v>
      </c>
      <c r="AR1011" s="16">
        <v>2757</v>
      </c>
      <c r="AS1011" s="16">
        <v>879</v>
      </c>
      <c r="AU1011" s="16">
        <v>22</v>
      </c>
      <c r="AV1011" s="16">
        <v>3195</v>
      </c>
      <c r="AW1011" s="16">
        <v>136718132</v>
      </c>
      <c r="AX1011" s="16">
        <v>3633189</v>
      </c>
      <c r="AY1011" s="16">
        <v>119318</v>
      </c>
      <c r="AZ1011" s="16">
        <v>823</v>
      </c>
      <c r="BA1011" s="16">
        <v>42797</v>
      </c>
    </row>
    <row r="1012" spans="1:53">
      <c r="A1012" s="15" t="s">
        <v>1344</v>
      </c>
      <c r="B1012" s="15" t="s">
        <v>1345</v>
      </c>
      <c r="C1012" s="15" t="s">
        <v>1346</v>
      </c>
      <c r="D1012" s="15" t="s">
        <v>1347</v>
      </c>
      <c r="E1012" s="15" t="s">
        <v>1347</v>
      </c>
      <c r="F1012" s="15" t="s">
        <v>1702</v>
      </c>
      <c r="G1012" s="15" t="s">
        <v>1699</v>
      </c>
      <c r="H1012" s="15" t="s">
        <v>1349</v>
      </c>
      <c r="I1012" s="15" t="s">
        <v>1375</v>
      </c>
      <c r="J1012" s="15"/>
      <c r="K1012" s="16">
        <v>22</v>
      </c>
      <c r="L1012" s="16">
        <v>3146</v>
      </c>
      <c r="M1012" s="16">
        <v>3440</v>
      </c>
      <c r="N1012" s="16">
        <v>3064</v>
      </c>
      <c r="O1012" s="16">
        <v>31686159</v>
      </c>
      <c r="P1012" s="16">
        <v>2679178</v>
      </c>
      <c r="Q1012" s="16">
        <v>86580</v>
      </c>
      <c r="R1012" s="16">
        <v>758</v>
      </c>
      <c r="S1012" s="15"/>
      <c r="T1012" s="16">
        <v>22</v>
      </c>
      <c r="U1012" s="16">
        <v>3100</v>
      </c>
      <c r="V1012" s="16">
        <v>3113</v>
      </c>
      <c r="W1012" s="16">
        <v>3174</v>
      </c>
      <c r="X1012" s="16">
        <v>33266848</v>
      </c>
      <c r="Y1012" s="16">
        <v>384856</v>
      </c>
      <c r="Z1012" s="16">
        <v>13673</v>
      </c>
      <c r="AA1012" s="16">
        <v>818</v>
      </c>
      <c r="AC1012" s="16">
        <v>22</v>
      </c>
      <c r="AD1012" s="16">
        <v>3229</v>
      </c>
      <c r="AE1012" s="16">
        <v>3188</v>
      </c>
      <c r="AF1012" s="16">
        <v>3157</v>
      </c>
      <c r="AG1012" s="16">
        <v>34715727</v>
      </c>
      <c r="AH1012" s="16">
        <v>476848</v>
      </c>
      <c r="AI1012" s="16">
        <v>16308</v>
      </c>
      <c r="AJ1012" s="16">
        <v>837</v>
      </c>
      <c r="AL1012" s="16">
        <v>22</v>
      </c>
      <c r="AM1012" s="16">
        <v>3239</v>
      </c>
      <c r="AN1012" s="16">
        <v>3221</v>
      </c>
      <c r="AO1012" s="16">
        <v>3264</v>
      </c>
      <c r="AP1012" s="16">
        <v>37049398</v>
      </c>
      <c r="AQ1012" s="16">
        <v>92307</v>
      </c>
      <c r="AR1012" s="16">
        <v>2757</v>
      </c>
      <c r="AS1012" s="16">
        <v>879</v>
      </c>
      <c r="AU1012" s="16">
        <v>22</v>
      </c>
      <c r="AV1012" s="16">
        <v>3195</v>
      </c>
      <c r="AW1012" s="16">
        <v>136718132</v>
      </c>
      <c r="AX1012" s="16">
        <v>3633189</v>
      </c>
      <c r="AY1012" s="16">
        <v>119318</v>
      </c>
      <c r="AZ1012" s="16">
        <v>823</v>
      </c>
      <c r="BA1012" s="16">
        <v>42797</v>
      </c>
    </row>
    <row r="1013" spans="1:53">
      <c r="A1013" s="15" t="s">
        <v>1344</v>
      </c>
      <c r="B1013" s="15" t="s">
        <v>1345</v>
      </c>
      <c r="C1013" s="15" t="s">
        <v>1346</v>
      </c>
      <c r="D1013" s="15" t="s">
        <v>1347</v>
      </c>
      <c r="E1013" s="15" t="s">
        <v>1347</v>
      </c>
      <c r="F1013" s="15" t="s">
        <v>1702</v>
      </c>
      <c r="G1013" s="15" t="s">
        <v>1572</v>
      </c>
      <c r="H1013" s="15" t="s">
        <v>1349</v>
      </c>
      <c r="I1013" s="15" t="s">
        <v>1373</v>
      </c>
      <c r="J1013" s="15"/>
      <c r="K1013" s="16">
        <v>112</v>
      </c>
      <c r="L1013" s="16">
        <v>15727</v>
      </c>
      <c r="M1013" s="16">
        <v>15700</v>
      </c>
      <c r="N1013" s="16">
        <v>15766</v>
      </c>
      <c r="O1013" s="16">
        <v>216185531</v>
      </c>
      <c r="P1013" s="16">
        <v>320015</v>
      </c>
      <c r="Q1013" s="16">
        <v>16577</v>
      </c>
      <c r="R1013" s="16">
        <v>1057</v>
      </c>
      <c r="S1013" s="15"/>
      <c r="T1013" s="16">
        <v>112</v>
      </c>
      <c r="U1013" s="16">
        <v>15718</v>
      </c>
      <c r="V1013" s="16">
        <v>15780</v>
      </c>
      <c r="W1013" s="16">
        <v>15774</v>
      </c>
      <c r="X1013" s="16">
        <v>212354408</v>
      </c>
      <c r="Y1013" s="16">
        <v>63389</v>
      </c>
      <c r="Z1013" s="16">
        <v>3663</v>
      </c>
      <c r="AA1013" s="16">
        <v>1037</v>
      </c>
      <c r="AC1013" s="16">
        <v>112</v>
      </c>
      <c r="AD1013" s="16">
        <v>15936</v>
      </c>
      <c r="AE1013" s="16">
        <v>15940</v>
      </c>
      <c r="AF1013" s="16">
        <v>15847</v>
      </c>
      <c r="AG1013" s="16">
        <v>222543697</v>
      </c>
      <c r="AH1013" s="16">
        <v>58654</v>
      </c>
      <c r="AI1013" s="16">
        <v>3238</v>
      </c>
      <c r="AJ1013" s="16">
        <v>1076</v>
      </c>
      <c r="AL1013" s="16">
        <v>112</v>
      </c>
      <c r="AM1013" s="16">
        <v>15789</v>
      </c>
      <c r="AN1013" s="16">
        <v>15818</v>
      </c>
      <c r="AO1013" s="16">
        <v>15873</v>
      </c>
      <c r="AP1013" s="16">
        <v>225517265</v>
      </c>
      <c r="AQ1013" s="16">
        <v>50011</v>
      </c>
      <c r="AR1013" s="16">
        <v>2876</v>
      </c>
      <c r="AS1013" s="16">
        <v>1096</v>
      </c>
      <c r="AU1013" s="16">
        <v>112</v>
      </c>
      <c r="AV1013" s="16">
        <v>15806</v>
      </c>
      <c r="AW1013" s="16">
        <v>876600901</v>
      </c>
      <c r="AX1013" s="16">
        <v>492069</v>
      </c>
      <c r="AY1013" s="16">
        <v>26354</v>
      </c>
      <c r="AZ1013" s="16">
        <v>1067</v>
      </c>
      <c r="BA1013" s="16">
        <v>55461</v>
      </c>
    </row>
    <row r="1014" spans="1:53">
      <c r="A1014" s="15" t="s">
        <v>1344</v>
      </c>
      <c r="B1014" s="15" t="s">
        <v>1345</v>
      </c>
      <c r="C1014" s="15" t="s">
        <v>1346</v>
      </c>
      <c r="D1014" s="15" t="s">
        <v>1347</v>
      </c>
      <c r="E1014" s="15" t="s">
        <v>1347</v>
      </c>
      <c r="F1014" s="15" t="s">
        <v>1702</v>
      </c>
      <c r="G1014" s="15" t="s">
        <v>1573</v>
      </c>
      <c r="H1014" s="15" t="s">
        <v>1349</v>
      </c>
      <c r="I1014" s="15" t="s">
        <v>1375</v>
      </c>
      <c r="J1014" s="15"/>
      <c r="K1014" s="16">
        <v>112</v>
      </c>
      <c r="L1014" s="16">
        <v>15727</v>
      </c>
      <c r="M1014" s="16">
        <v>15700</v>
      </c>
      <c r="N1014" s="16">
        <v>15766</v>
      </c>
      <c r="O1014" s="16">
        <v>216185531</v>
      </c>
      <c r="P1014" s="16">
        <v>320015</v>
      </c>
      <c r="Q1014" s="16">
        <v>16577</v>
      </c>
      <c r="R1014" s="16">
        <v>1057</v>
      </c>
      <c r="S1014" s="15"/>
      <c r="T1014" s="16">
        <v>112</v>
      </c>
      <c r="U1014" s="16">
        <v>15718</v>
      </c>
      <c r="V1014" s="16">
        <v>15780</v>
      </c>
      <c r="W1014" s="16">
        <v>15774</v>
      </c>
      <c r="X1014" s="16">
        <v>212354408</v>
      </c>
      <c r="Y1014" s="16">
        <v>63389</v>
      </c>
      <c r="Z1014" s="16">
        <v>3663</v>
      </c>
      <c r="AA1014" s="16">
        <v>1037</v>
      </c>
      <c r="AC1014" s="16">
        <v>112</v>
      </c>
      <c r="AD1014" s="16">
        <v>15936</v>
      </c>
      <c r="AE1014" s="16">
        <v>15940</v>
      </c>
      <c r="AF1014" s="16">
        <v>15847</v>
      </c>
      <c r="AG1014" s="16">
        <v>222543697</v>
      </c>
      <c r="AH1014" s="16">
        <v>58654</v>
      </c>
      <c r="AI1014" s="16">
        <v>3238</v>
      </c>
      <c r="AJ1014" s="16">
        <v>1076</v>
      </c>
      <c r="AL1014" s="16">
        <v>112</v>
      </c>
      <c r="AM1014" s="16">
        <v>15789</v>
      </c>
      <c r="AN1014" s="16">
        <v>15818</v>
      </c>
      <c r="AO1014" s="16">
        <v>15873</v>
      </c>
      <c r="AP1014" s="16">
        <v>225517265</v>
      </c>
      <c r="AQ1014" s="16">
        <v>50011</v>
      </c>
      <c r="AR1014" s="16">
        <v>2876</v>
      </c>
      <c r="AS1014" s="16">
        <v>1096</v>
      </c>
      <c r="AU1014" s="16">
        <v>112</v>
      </c>
      <c r="AV1014" s="16">
        <v>15806</v>
      </c>
      <c r="AW1014" s="16">
        <v>876600901</v>
      </c>
      <c r="AX1014" s="16">
        <v>492069</v>
      </c>
      <c r="AY1014" s="16">
        <v>26354</v>
      </c>
      <c r="AZ1014" s="16">
        <v>1067</v>
      </c>
      <c r="BA1014" s="16">
        <v>55461</v>
      </c>
    </row>
    <row r="1015" spans="1:53">
      <c r="A1015" s="15" t="s">
        <v>1344</v>
      </c>
      <c r="B1015" s="15" t="s">
        <v>1345</v>
      </c>
      <c r="C1015" s="15" t="s">
        <v>1346</v>
      </c>
      <c r="D1015" s="15" t="s">
        <v>1347</v>
      </c>
      <c r="E1015" s="15" t="s">
        <v>1347</v>
      </c>
      <c r="F1015" s="15" t="s">
        <v>1702</v>
      </c>
      <c r="G1015" s="15" t="s">
        <v>1574</v>
      </c>
      <c r="H1015" s="15" t="s">
        <v>1349</v>
      </c>
      <c r="I1015" s="15" t="s">
        <v>1373</v>
      </c>
      <c r="J1015" s="15"/>
      <c r="K1015" s="16">
        <v>597</v>
      </c>
      <c r="L1015" s="16">
        <v>140927</v>
      </c>
      <c r="M1015" s="16">
        <v>141409</v>
      </c>
      <c r="N1015" s="16">
        <v>142124</v>
      </c>
      <c r="O1015" s="16">
        <v>1916937230</v>
      </c>
      <c r="P1015" s="16">
        <v>20447962</v>
      </c>
      <c r="Q1015" s="16">
        <v>776685</v>
      </c>
      <c r="R1015" s="16">
        <v>1042</v>
      </c>
      <c r="S1015" s="15"/>
      <c r="T1015" s="16">
        <v>597</v>
      </c>
      <c r="U1015" s="16">
        <v>142586</v>
      </c>
      <c r="V1015" s="16">
        <v>144415</v>
      </c>
      <c r="W1015" s="16">
        <v>147398</v>
      </c>
      <c r="X1015" s="16">
        <v>1904997495</v>
      </c>
      <c r="Y1015" s="16">
        <v>4006678</v>
      </c>
      <c r="Z1015" s="16">
        <v>155004</v>
      </c>
      <c r="AA1015" s="16">
        <v>1012</v>
      </c>
      <c r="AC1015" s="16">
        <v>597</v>
      </c>
      <c r="AD1015" s="16">
        <v>149810</v>
      </c>
      <c r="AE1015" s="16">
        <v>149097</v>
      </c>
      <c r="AF1015" s="16">
        <v>147219</v>
      </c>
      <c r="AG1015" s="16">
        <v>2027936353</v>
      </c>
      <c r="AH1015" s="16">
        <v>3493318</v>
      </c>
      <c r="AI1015" s="16">
        <v>137103</v>
      </c>
      <c r="AJ1015" s="16">
        <v>1049</v>
      </c>
      <c r="AL1015" s="16">
        <v>598</v>
      </c>
      <c r="AM1015" s="16">
        <v>144825</v>
      </c>
      <c r="AN1015" s="16">
        <v>145412</v>
      </c>
      <c r="AO1015" s="16">
        <v>145185</v>
      </c>
      <c r="AP1015" s="16">
        <v>2040412957</v>
      </c>
      <c r="AQ1015" s="16">
        <v>2101548</v>
      </c>
      <c r="AR1015" s="16">
        <v>82193</v>
      </c>
      <c r="AS1015" s="16">
        <v>1081</v>
      </c>
      <c r="AU1015" s="16">
        <v>597</v>
      </c>
      <c r="AV1015" s="16">
        <v>145034</v>
      </c>
      <c r="AW1015" s="16">
        <v>7890284035</v>
      </c>
      <c r="AX1015" s="16">
        <v>30049506</v>
      </c>
      <c r="AY1015" s="16">
        <v>1150985</v>
      </c>
      <c r="AZ1015" s="16">
        <v>1046</v>
      </c>
      <c r="BA1015" s="16">
        <v>54403</v>
      </c>
    </row>
    <row r="1016" spans="1:53">
      <c r="A1016" s="15" t="s">
        <v>1344</v>
      </c>
      <c r="B1016" s="15" t="s">
        <v>1345</v>
      </c>
      <c r="C1016" s="15" t="s">
        <v>1346</v>
      </c>
      <c r="D1016" s="15" t="s">
        <v>1347</v>
      </c>
      <c r="E1016" s="15" t="s">
        <v>1347</v>
      </c>
      <c r="F1016" s="15" t="s">
        <v>1702</v>
      </c>
      <c r="G1016" s="15" t="s">
        <v>1575</v>
      </c>
      <c r="H1016" s="15" t="s">
        <v>1349</v>
      </c>
      <c r="I1016" s="15" t="s">
        <v>1375</v>
      </c>
      <c r="J1016" s="15"/>
      <c r="K1016" s="16">
        <v>597</v>
      </c>
      <c r="L1016" s="16">
        <v>140927</v>
      </c>
      <c r="M1016" s="16">
        <v>141409</v>
      </c>
      <c r="N1016" s="16">
        <v>142124</v>
      </c>
      <c r="O1016" s="16">
        <v>1916937230</v>
      </c>
      <c r="P1016" s="16">
        <v>20447962</v>
      </c>
      <c r="Q1016" s="16">
        <v>776685</v>
      </c>
      <c r="R1016" s="16">
        <v>1042</v>
      </c>
      <c r="S1016" s="15"/>
      <c r="T1016" s="16">
        <v>597</v>
      </c>
      <c r="U1016" s="16">
        <v>142586</v>
      </c>
      <c r="V1016" s="16">
        <v>144415</v>
      </c>
      <c r="W1016" s="16">
        <v>147398</v>
      </c>
      <c r="X1016" s="16">
        <v>1904997495</v>
      </c>
      <c r="Y1016" s="16">
        <v>4006678</v>
      </c>
      <c r="Z1016" s="16">
        <v>155004</v>
      </c>
      <c r="AA1016" s="16">
        <v>1012</v>
      </c>
      <c r="AC1016" s="16">
        <v>597</v>
      </c>
      <c r="AD1016" s="16">
        <v>149810</v>
      </c>
      <c r="AE1016" s="16">
        <v>149097</v>
      </c>
      <c r="AF1016" s="16">
        <v>147219</v>
      </c>
      <c r="AG1016" s="16">
        <v>2027936353</v>
      </c>
      <c r="AH1016" s="16">
        <v>3493318</v>
      </c>
      <c r="AI1016" s="16">
        <v>137103</v>
      </c>
      <c r="AJ1016" s="16">
        <v>1049</v>
      </c>
      <c r="AL1016" s="16">
        <v>598</v>
      </c>
      <c r="AM1016" s="16">
        <v>144825</v>
      </c>
      <c r="AN1016" s="16">
        <v>145412</v>
      </c>
      <c r="AO1016" s="16">
        <v>145185</v>
      </c>
      <c r="AP1016" s="16">
        <v>2040412957</v>
      </c>
      <c r="AQ1016" s="16">
        <v>2101548</v>
      </c>
      <c r="AR1016" s="16">
        <v>82193</v>
      </c>
      <c r="AS1016" s="16">
        <v>1081</v>
      </c>
      <c r="AU1016" s="16">
        <v>597</v>
      </c>
      <c r="AV1016" s="16">
        <v>145034</v>
      </c>
      <c r="AW1016" s="16">
        <v>7890284035</v>
      </c>
      <c r="AX1016" s="16">
        <v>30049506</v>
      </c>
      <c r="AY1016" s="16">
        <v>1150985</v>
      </c>
      <c r="AZ1016" s="16">
        <v>1046</v>
      </c>
      <c r="BA1016" s="16">
        <v>54403</v>
      </c>
    </row>
    <row r="1017" spans="1:53">
      <c r="A1017" s="15" t="s">
        <v>1344</v>
      </c>
      <c r="B1017" s="15" t="s">
        <v>1345</v>
      </c>
      <c r="C1017" s="15" t="s">
        <v>1346</v>
      </c>
      <c r="D1017" s="15" t="s">
        <v>1347</v>
      </c>
      <c r="E1017" s="15" t="s">
        <v>1347</v>
      </c>
      <c r="F1017" s="15" t="s">
        <v>1702</v>
      </c>
      <c r="G1017" s="15" t="s">
        <v>2055</v>
      </c>
      <c r="H1017" s="15" t="s">
        <v>1349</v>
      </c>
      <c r="I1017" s="15" t="s">
        <v>1373</v>
      </c>
      <c r="J1017" s="15"/>
      <c r="K1017" s="16">
        <v>109</v>
      </c>
      <c r="L1017" s="16">
        <v>4985</v>
      </c>
      <c r="M1017" s="16">
        <v>4965</v>
      </c>
      <c r="N1017" s="16">
        <v>5008</v>
      </c>
      <c r="O1017" s="16">
        <v>45372026</v>
      </c>
      <c r="P1017" s="16">
        <v>29046745</v>
      </c>
      <c r="Q1017" s="16">
        <v>1647538</v>
      </c>
      <c r="R1017" s="16">
        <v>700</v>
      </c>
      <c r="S1017" s="15"/>
      <c r="T1017" s="16">
        <v>110</v>
      </c>
      <c r="U1017" s="16">
        <v>5064</v>
      </c>
      <c r="V1017" s="16">
        <v>5157</v>
      </c>
      <c r="W1017" s="16">
        <v>5314</v>
      </c>
      <c r="X1017" s="16">
        <v>48588016</v>
      </c>
      <c r="Y1017" s="16">
        <v>6709717</v>
      </c>
      <c r="Z1017" s="16">
        <v>381995</v>
      </c>
      <c r="AA1017" s="16">
        <v>722</v>
      </c>
      <c r="AC1017" s="16">
        <v>110</v>
      </c>
      <c r="AD1017" s="16">
        <v>5468</v>
      </c>
      <c r="AE1017" s="16">
        <v>5491</v>
      </c>
      <c r="AF1017" s="16">
        <v>5464</v>
      </c>
      <c r="AG1017" s="16">
        <v>50164141</v>
      </c>
      <c r="AH1017" s="16">
        <v>4711435</v>
      </c>
      <c r="AI1017" s="16">
        <v>271286</v>
      </c>
      <c r="AJ1017" s="16">
        <v>705</v>
      </c>
      <c r="AL1017" s="16">
        <v>109</v>
      </c>
      <c r="AM1017" s="16">
        <v>5486</v>
      </c>
      <c r="AN1017" s="16">
        <v>5548</v>
      </c>
      <c r="AO1017" s="16">
        <v>5661</v>
      </c>
      <c r="AP1017" s="16">
        <v>55850151</v>
      </c>
      <c r="AQ1017" s="16">
        <v>4686635</v>
      </c>
      <c r="AR1017" s="16">
        <v>266826</v>
      </c>
      <c r="AS1017" s="16">
        <v>772</v>
      </c>
      <c r="AU1017" s="16">
        <v>110</v>
      </c>
      <c r="AV1017" s="16">
        <v>5301</v>
      </c>
      <c r="AW1017" s="16">
        <v>199974334</v>
      </c>
      <c r="AX1017" s="16">
        <v>45154532</v>
      </c>
      <c r="AY1017" s="16">
        <v>2567645</v>
      </c>
      <c r="AZ1017" s="16">
        <v>725</v>
      </c>
      <c r="BA1017" s="16">
        <v>37724</v>
      </c>
    </row>
    <row r="1018" spans="1:53">
      <c r="A1018" s="15" t="s">
        <v>1344</v>
      </c>
      <c r="B1018" s="15" t="s">
        <v>1345</v>
      </c>
      <c r="C1018" s="15" t="s">
        <v>1346</v>
      </c>
      <c r="D1018" s="15" t="s">
        <v>1347</v>
      </c>
      <c r="E1018" s="15" t="s">
        <v>1347</v>
      </c>
      <c r="F1018" s="15" t="s">
        <v>1702</v>
      </c>
      <c r="G1018" s="15" t="s">
        <v>2056</v>
      </c>
      <c r="H1018" s="15" t="s">
        <v>1349</v>
      </c>
      <c r="I1018" s="15" t="s">
        <v>1375</v>
      </c>
      <c r="J1018" s="15"/>
      <c r="K1018" s="16">
        <v>109</v>
      </c>
      <c r="L1018" s="16">
        <v>4985</v>
      </c>
      <c r="M1018" s="16">
        <v>4965</v>
      </c>
      <c r="N1018" s="16">
        <v>5008</v>
      </c>
      <c r="O1018" s="16">
        <v>45372026</v>
      </c>
      <c r="P1018" s="16">
        <v>29046745</v>
      </c>
      <c r="Q1018" s="16">
        <v>1647538</v>
      </c>
      <c r="R1018" s="16">
        <v>700</v>
      </c>
      <c r="S1018" s="15"/>
      <c r="T1018" s="16">
        <v>110</v>
      </c>
      <c r="U1018" s="16">
        <v>5064</v>
      </c>
      <c r="V1018" s="16">
        <v>5157</v>
      </c>
      <c r="W1018" s="16">
        <v>5314</v>
      </c>
      <c r="X1018" s="16">
        <v>48588016</v>
      </c>
      <c r="Y1018" s="16">
        <v>6709717</v>
      </c>
      <c r="Z1018" s="16">
        <v>381995</v>
      </c>
      <c r="AA1018" s="16">
        <v>722</v>
      </c>
      <c r="AC1018" s="16">
        <v>110</v>
      </c>
      <c r="AD1018" s="16">
        <v>5468</v>
      </c>
      <c r="AE1018" s="16">
        <v>5491</v>
      </c>
      <c r="AF1018" s="16">
        <v>5464</v>
      </c>
      <c r="AG1018" s="16">
        <v>50164141</v>
      </c>
      <c r="AH1018" s="16">
        <v>4711435</v>
      </c>
      <c r="AI1018" s="16">
        <v>271286</v>
      </c>
      <c r="AJ1018" s="16">
        <v>705</v>
      </c>
      <c r="AL1018" s="16">
        <v>109</v>
      </c>
      <c r="AM1018" s="16">
        <v>5486</v>
      </c>
      <c r="AN1018" s="16">
        <v>5548</v>
      </c>
      <c r="AO1018" s="16">
        <v>5661</v>
      </c>
      <c r="AP1018" s="16">
        <v>55850151</v>
      </c>
      <c r="AQ1018" s="16">
        <v>4686635</v>
      </c>
      <c r="AR1018" s="16">
        <v>266826</v>
      </c>
      <c r="AS1018" s="16">
        <v>772</v>
      </c>
      <c r="AU1018" s="16">
        <v>110</v>
      </c>
      <c r="AV1018" s="16">
        <v>5301</v>
      </c>
      <c r="AW1018" s="16">
        <v>199974334</v>
      </c>
      <c r="AX1018" s="16">
        <v>45154532</v>
      </c>
      <c r="AY1018" s="16">
        <v>2567645</v>
      </c>
      <c r="AZ1018" s="16">
        <v>725</v>
      </c>
      <c r="BA1018" s="16">
        <v>37724</v>
      </c>
    </row>
    <row r="1019" spans="1:53">
      <c r="A1019" s="15" t="s">
        <v>1344</v>
      </c>
      <c r="B1019" s="15" t="s">
        <v>1345</v>
      </c>
      <c r="C1019" s="15" t="s">
        <v>1346</v>
      </c>
      <c r="D1019" s="15" t="s">
        <v>1347</v>
      </c>
      <c r="E1019" s="15" t="s">
        <v>1347</v>
      </c>
      <c r="F1019" s="15" t="s">
        <v>1702</v>
      </c>
      <c r="G1019" s="15" t="s">
        <v>1576</v>
      </c>
      <c r="H1019" s="15" t="s">
        <v>1349</v>
      </c>
      <c r="I1019" s="15" t="s">
        <v>1373</v>
      </c>
      <c r="J1019" s="15"/>
      <c r="K1019" s="16">
        <v>53</v>
      </c>
      <c r="L1019" s="16">
        <v>12412</v>
      </c>
      <c r="M1019" s="16">
        <v>12473</v>
      </c>
      <c r="N1019" s="16">
        <v>12464</v>
      </c>
      <c r="O1019" s="16">
        <v>160632676</v>
      </c>
      <c r="P1019" s="16">
        <v>1904633</v>
      </c>
      <c r="Q1019" s="16">
        <v>63151</v>
      </c>
      <c r="R1019" s="16">
        <v>993</v>
      </c>
      <c r="S1019" s="15"/>
      <c r="T1019" s="16">
        <v>53</v>
      </c>
      <c r="U1019" s="16">
        <v>12342</v>
      </c>
      <c r="V1019" s="16">
        <v>12423</v>
      </c>
      <c r="W1019" s="16">
        <v>12530</v>
      </c>
      <c r="X1019" s="16">
        <v>167689320</v>
      </c>
      <c r="Y1019" s="16">
        <v>208450</v>
      </c>
      <c r="Z1019" s="16">
        <v>8298</v>
      </c>
      <c r="AA1019" s="16">
        <v>1038</v>
      </c>
      <c r="AC1019" s="16">
        <v>53</v>
      </c>
      <c r="AD1019" s="16">
        <v>12671</v>
      </c>
      <c r="AE1019" s="16">
        <v>12676</v>
      </c>
      <c r="AF1019" s="16">
        <v>12569</v>
      </c>
      <c r="AG1019" s="16">
        <v>151990937</v>
      </c>
      <c r="AH1019" s="16">
        <v>159219</v>
      </c>
      <c r="AI1019" s="16">
        <v>6794</v>
      </c>
      <c r="AJ1019" s="16">
        <v>925</v>
      </c>
      <c r="AL1019" s="16">
        <v>53</v>
      </c>
      <c r="AM1019" s="16">
        <v>12590</v>
      </c>
      <c r="AN1019" s="16">
        <v>12647</v>
      </c>
      <c r="AO1019" s="16">
        <v>12673</v>
      </c>
      <c r="AP1019" s="16">
        <v>179240357</v>
      </c>
      <c r="AQ1019" s="16">
        <v>136118</v>
      </c>
      <c r="AR1019" s="16">
        <v>5595</v>
      </c>
      <c r="AS1019" s="16">
        <v>1091</v>
      </c>
      <c r="AU1019" s="16">
        <v>53</v>
      </c>
      <c r="AV1019" s="16">
        <v>12539</v>
      </c>
      <c r="AW1019" s="16">
        <v>659553290</v>
      </c>
      <c r="AX1019" s="16">
        <v>2408420</v>
      </c>
      <c r="AY1019" s="16">
        <v>83838</v>
      </c>
      <c r="AZ1019" s="16">
        <v>1012</v>
      </c>
      <c r="BA1019" s="16">
        <v>52599</v>
      </c>
    </row>
    <row r="1020" spans="1:53">
      <c r="A1020" s="15" t="s">
        <v>1344</v>
      </c>
      <c r="B1020" s="15" t="s">
        <v>1345</v>
      </c>
      <c r="C1020" s="15" t="s">
        <v>1346</v>
      </c>
      <c r="D1020" s="15" t="s">
        <v>1347</v>
      </c>
      <c r="E1020" s="15" t="s">
        <v>1347</v>
      </c>
      <c r="F1020" s="15" t="s">
        <v>1702</v>
      </c>
      <c r="G1020" s="15" t="s">
        <v>1577</v>
      </c>
      <c r="H1020" s="15" t="s">
        <v>1349</v>
      </c>
      <c r="I1020" s="15" t="s">
        <v>1375</v>
      </c>
      <c r="J1020" s="15"/>
      <c r="K1020" s="16">
        <v>53</v>
      </c>
      <c r="L1020" s="16">
        <v>12412</v>
      </c>
      <c r="M1020" s="16">
        <v>12473</v>
      </c>
      <c r="N1020" s="16">
        <v>12464</v>
      </c>
      <c r="O1020" s="16">
        <v>160632676</v>
      </c>
      <c r="P1020" s="16">
        <v>1904633</v>
      </c>
      <c r="Q1020" s="16">
        <v>63151</v>
      </c>
      <c r="R1020" s="16">
        <v>993</v>
      </c>
      <c r="S1020" s="15"/>
      <c r="T1020" s="16">
        <v>53</v>
      </c>
      <c r="U1020" s="16">
        <v>12342</v>
      </c>
      <c r="V1020" s="16">
        <v>12423</v>
      </c>
      <c r="W1020" s="16">
        <v>12530</v>
      </c>
      <c r="X1020" s="16">
        <v>167689320</v>
      </c>
      <c r="Y1020" s="16">
        <v>208450</v>
      </c>
      <c r="Z1020" s="16">
        <v>8298</v>
      </c>
      <c r="AA1020" s="16">
        <v>1038</v>
      </c>
      <c r="AC1020" s="16">
        <v>53</v>
      </c>
      <c r="AD1020" s="16">
        <v>12671</v>
      </c>
      <c r="AE1020" s="16">
        <v>12676</v>
      </c>
      <c r="AF1020" s="16">
        <v>12569</v>
      </c>
      <c r="AG1020" s="16">
        <v>151990937</v>
      </c>
      <c r="AH1020" s="16">
        <v>159219</v>
      </c>
      <c r="AI1020" s="16">
        <v>6794</v>
      </c>
      <c r="AJ1020" s="16">
        <v>925</v>
      </c>
      <c r="AL1020" s="16">
        <v>53</v>
      </c>
      <c r="AM1020" s="16">
        <v>12590</v>
      </c>
      <c r="AN1020" s="16">
        <v>12647</v>
      </c>
      <c r="AO1020" s="16">
        <v>12673</v>
      </c>
      <c r="AP1020" s="16">
        <v>179240357</v>
      </c>
      <c r="AQ1020" s="16">
        <v>136118</v>
      </c>
      <c r="AR1020" s="16">
        <v>5595</v>
      </c>
      <c r="AS1020" s="16">
        <v>1091</v>
      </c>
      <c r="AU1020" s="16">
        <v>53</v>
      </c>
      <c r="AV1020" s="16">
        <v>12539</v>
      </c>
      <c r="AW1020" s="16">
        <v>659553290</v>
      </c>
      <c r="AX1020" s="16">
        <v>2408420</v>
      </c>
      <c r="AY1020" s="16">
        <v>83838</v>
      </c>
      <c r="AZ1020" s="16">
        <v>1012</v>
      </c>
      <c r="BA1020" s="16">
        <v>52599</v>
      </c>
    </row>
    <row r="1021" spans="1:53">
      <c r="A1021" s="15" t="s">
        <v>1344</v>
      </c>
      <c r="B1021" s="15" t="s">
        <v>1345</v>
      </c>
      <c r="C1021" s="15" t="s">
        <v>1346</v>
      </c>
      <c r="D1021" s="15" t="s">
        <v>1347</v>
      </c>
      <c r="E1021" s="15" t="s">
        <v>1347</v>
      </c>
      <c r="F1021" s="15" t="s">
        <v>1702</v>
      </c>
      <c r="G1021" s="15" t="s">
        <v>1578</v>
      </c>
      <c r="H1021" s="15" t="s">
        <v>1349</v>
      </c>
      <c r="I1021" s="15" t="s">
        <v>1369</v>
      </c>
      <c r="J1021" s="15"/>
      <c r="K1021" s="16">
        <v>461</v>
      </c>
      <c r="L1021" s="16">
        <v>183878</v>
      </c>
      <c r="M1021" s="16">
        <v>184025</v>
      </c>
      <c r="N1021" s="16">
        <v>184690</v>
      </c>
      <c r="O1021" s="16">
        <v>3289911723</v>
      </c>
      <c r="P1021" s="16">
        <v>12937623</v>
      </c>
      <c r="Q1021" s="16">
        <v>394427</v>
      </c>
      <c r="R1021" s="16">
        <v>1374</v>
      </c>
      <c r="S1021" s="15"/>
      <c r="T1021" s="16">
        <v>460</v>
      </c>
      <c r="U1021" s="16">
        <v>184772</v>
      </c>
      <c r="V1021" s="16">
        <v>185411</v>
      </c>
      <c r="W1021" s="16">
        <v>186594</v>
      </c>
      <c r="X1021" s="16">
        <v>3290917900</v>
      </c>
      <c r="Y1021" s="16">
        <v>1496132</v>
      </c>
      <c r="Z1021" s="16">
        <v>47319</v>
      </c>
      <c r="AA1021" s="16">
        <v>1364</v>
      </c>
      <c r="AC1021" s="16">
        <v>460</v>
      </c>
      <c r="AD1021" s="16">
        <v>186654</v>
      </c>
      <c r="AE1021" s="16">
        <v>187137</v>
      </c>
      <c r="AF1021" s="16">
        <v>187909</v>
      </c>
      <c r="AG1021" s="16">
        <v>3462402902</v>
      </c>
      <c r="AH1021" s="16">
        <v>1841731</v>
      </c>
      <c r="AI1021" s="16">
        <v>58580</v>
      </c>
      <c r="AJ1021" s="16">
        <v>1422</v>
      </c>
      <c r="AL1021" s="16">
        <v>460</v>
      </c>
      <c r="AM1021" s="16">
        <v>187292</v>
      </c>
      <c r="AN1021" s="16">
        <v>188248</v>
      </c>
      <c r="AO1021" s="16">
        <v>188617</v>
      </c>
      <c r="AP1021" s="16">
        <v>3506440255</v>
      </c>
      <c r="AQ1021" s="16">
        <v>1320663</v>
      </c>
      <c r="AR1021" s="16">
        <v>42050</v>
      </c>
      <c r="AS1021" s="16">
        <v>1434</v>
      </c>
      <c r="AU1021" s="16">
        <v>460</v>
      </c>
      <c r="AV1021" s="16">
        <v>186269</v>
      </c>
      <c r="AW1021" s="16">
        <v>13549672780</v>
      </c>
      <c r="AX1021" s="16">
        <v>17596149</v>
      </c>
      <c r="AY1021" s="16">
        <v>542376</v>
      </c>
      <c r="AZ1021" s="16">
        <v>1399</v>
      </c>
      <c r="BA1021" s="16">
        <v>72743</v>
      </c>
    </row>
    <row r="1022" spans="1:53">
      <c r="A1022" s="15" t="s">
        <v>1344</v>
      </c>
      <c r="B1022" s="15" t="s">
        <v>1345</v>
      </c>
      <c r="C1022" s="15" t="s">
        <v>1346</v>
      </c>
      <c r="D1022" s="15" t="s">
        <v>1347</v>
      </c>
      <c r="E1022" s="15" t="s">
        <v>1347</v>
      </c>
      <c r="F1022" s="15" t="s">
        <v>1702</v>
      </c>
      <c r="G1022" s="15" t="s">
        <v>1579</v>
      </c>
      <c r="H1022" s="15" t="s">
        <v>1349</v>
      </c>
      <c r="I1022" s="15" t="s">
        <v>1371</v>
      </c>
      <c r="J1022" s="15"/>
      <c r="K1022" s="16">
        <v>461</v>
      </c>
      <c r="L1022" s="16">
        <v>183878</v>
      </c>
      <c r="M1022" s="16">
        <v>184025</v>
      </c>
      <c r="N1022" s="16">
        <v>184690</v>
      </c>
      <c r="O1022" s="16">
        <v>3289911723</v>
      </c>
      <c r="P1022" s="16">
        <v>12937623</v>
      </c>
      <c r="Q1022" s="16">
        <v>394427</v>
      </c>
      <c r="R1022" s="16">
        <v>1374</v>
      </c>
      <c r="S1022" s="15"/>
      <c r="T1022" s="16">
        <v>460</v>
      </c>
      <c r="U1022" s="16">
        <v>184772</v>
      </c>
      <c r="V1022" s="16">
        <v>185411</v>
      </c>
      <c r="W1022" s="16">
        <v>186594</v>
      </c>
      <c r="X1022" s="16">
        <v>3290917900</v>
      </c>
      <c r="Y1022" s="16">
        <v>1496132</v>
      </c>
      <c r="Z1022" s="16">
        <v>47319</v>
      </c>
      <c r="AA1022" s="16">
        <v>1364</v>
      </c>
      <c r="AC1022" s="16">
        <v>460</v>
      </c>
      <c r="AD1022" s="16">
        <v>186654</v>
      </c>
      <c r="AE1022" s="16">
        <v>187137</v>
      </c>
      <c r="AF1022" s="16">
        <v>187909</v>
      </c>
      <c r="AG1022" s="16">
        <v>3462402902</v>
      </c>
      <c r="AH1022" s="16">
        <v>1841731</v>
      </c>
      <c r="AI1022" s="16">
        <v>58580</v>
      </c>
      <c r="AJ1022" s="16">
        <v>1422</v>
      </c>
      <c r="AL1022" s="16">
        <v>460</v>
      </c>
      <c r="AM1022" s="16">
        <v>187292</v>
      </c>
      <c r="AN1022" s="16">
        <v>188248</v>
      </c>
      <c r="AO1022" s="16">
        <v>188617</v>
      </c>
      <c r="AP1022" s="16">
        <v>3506440255</v>
      </c>
      <c r="AQ1022" s="16">
        <v>1320663</v>
      </c>
      <c r="AR1022" s="16">
        <v>42050</v>
      </c>
      <c r="AS1022" s="16">
        <v>1434</v>
      </c>
      <c r="AU1022" s="16">
        <v>460</v>
      </c>
      <c r="AV1022" s="16">
        <v>186269</v>
      </c>
      <c r="AW1022" s="16">
        <v>13549672780</v>
      </c>
      <c r="AX1022" s="16">
        <v>17596149</v>
      </c>
      <c r="AY1022" s="16">
        <v>542376</v>
      </c>
      <c r="AZ1022" s="16">
        <v>1399</v>
      </c>
      <c r="BA1022" s="16">
        <v>72743</v>
      </c>
    </row>
    <row r="1023" spans="1:53">
      <c r="A1023" s="15" t="s">
        <v>1344</v>
      </c>
      <c r="B1023" s="15" t="s">
        <v>1345</v>
      </c>
      <c r="C1023" s="15" t="s">
        <v>1346</v>
      </c>
      <c r="D1023" s="15" t="s">
        <v>1347</v>
      </c>
      <c r="E1023" s="15" t="s">
        <v>1347</v>
      </c>
      <c r="F1023" s="15" t="s">
        <v>1702</v>
      </c>
      <c r="G1023" s="15" t="s">
        <v>1580</v>
      </c>
      <c r="H1023" s="15" t="s">
        <v>1349</v>
      </c>
      <c r="I1023" s="15" t="s">
        <v>1373</v>
      </c>
      <c r="J1023" s="15"/>
      <c r="K1023" s="16">
        <v>35</v>
      </c>
      <c r="L1023" s="16">
        <v>10733</v>
      </c>
      <c r="M1023" s="16">
        <v>10752</v>
      </c>
      <c r="N1023" s="16">
        <v>10746</v>
      </c>
      <c r="O1023" s="16">
        <v>147338470</v>
      </c>
      <c r="P1023" s="16">
        <v>384578</v>
      </c>
      <c r="Q1023" s="16">
        <v>13453</v>
      </c>
      <c r="R1023" s="16">
        <v>1055</v>
      </c>
      <c r="S1023" s="15"/>
      <c r="T1023" s="16">
        <v>35</v>
      </c>
      <c r="U1023" s="16">
        <v>10831</v>
      </c>
      <c r="V1023" s="16">
        <v>10891</v>
      </c>
      <c r="W1023" s="16">
        <v>10936</v>
      </c>
      <c r="X1023" s="16">
        <v>154596004</v>
      </c>
      <c r="Y1023" s="16">
        <v>64784</v>
      </c>
      <c r="Z1023" s="16">
        <v>2279</v>
      </c>
      <c r="AA1023" s="16">
        <v>1092</v>
      </c>
      <c r="AC1023" s="16">
        <v>35</v>
      </c>
      <c r="AD1023" s="16">
        <v>11006</v>
      </c>
      <c r="AE1023" s="16">
        <v>11057</v>
      </c>
      <c r="AF1023" s="16">
        <v>11096</v>
      </c>
      <c r="AG1023" s="16">
        <v>155736784</v>
      </c>
      <c r="AH1023" s="16">
        <v>61233</v>
      </c>
      <c r="AI1023" s="16">
        <v>2190</v>
      </c>
      <c r="AJ1023" s="16">
        <v>1084</v>
      </c>
      <c r="AL1023" s="16">
        <v>35</v>
      </c>
      <c r="AM1023" s="16">
        <v>10913</v>
      </c>
      <c r="AN1023" s="16">
        <v>10885</v>
      </c>
      <c r="AO1023" s="16">
        <v>11048</v>
      </c>
      <c r="AP1023" s="16">
        <v>160735127</v>
      </c>
      <c r="AQ1023" s="16">
        <v>23028</v>
      </c>
      <c r="AR1023" s="16">
        <v>782</v>
      </c>
      <c r="AS1023" s="16">
        <v>1129</v>
      </c>
      <c r="AU1023" s="16">
        <v>35</v>
      </c>
      <c r="AV1023" s="16">
        <v>10908</v>
      </c>
      <c r="AW1023" s="16">
        <v>618406385</v>
      </c>
      <c r="AX1023" s="16">
        <v>533623</v>
      </c>
      <c r="AY1023" s="16">
        <v>18704</v>
      </c>
      <c r="AZ1023" s="16">
        <v>1090</v>
      </c>
      <c r="BA1023" s="16">
        <v>56694</v>
      </c>
    </row>
    <row r="1024" spans="1:53">
      <c r="A1024" s="15" t="s">
        <v>1344</v>
      </c>
      <c r="B1024" s="15" t="s">
        <v>1345</v>
      </c>
      <c r="C1024" s="15" t="s">
        <v>1346</v>
      </c>
      <c r="D1024" s="15" t="s">
        <v>1347</v>
      </c>
      <c r="E1024" s="15" t="s">
        <v>1347</v>
      </c>
      <c r="F1024" s="15" t="s">
        <v>1702</v>
      </c>
      <c r="G1024" s="15" t="s">
        <v>1581</v>
      </c>
      <c r="H1024" s="15" t="s">
        <v>1349</v>
      </c>
      <c r="I1024" s="15" t="s">
        <v>1375</v>
      </c>
      <c r="J1024" s="15"/>
      <c r="K1024" s="16">
        <v>35</v>
      </c>
      <c r="L1024" s="16">
        <v>10733</v>
      </c>
      <c r="M1024" s="16">
        <v>10752</v>
      </c>
      <c r="N1024" s="16">
        <v>10746</v>
      </c>
      <c r="O1024" s="16">
        <v>147338470</v>
      </c>
      <c r="P1024" s="16">
        <v>384578</v>
      </c>
      <c r="Q1024" s="16">
        <v>13453</v>
      </c>
      <c r="R1024" s="16">
        <v>1055</v>
      </c>
      <c r="S1024" s="15"/>
      <c r="T1024" s="16">
        <v>35</v>
      </c>
      <c r="U1024" s="16">
        <v>10831</v>
      </c>
      <c r="V1024" s="16">
        <v>10891</v>
      </c>
      <c r="W1024" s="16">
        <v>10936</v>
      </c>
      <c r="X1024" s="16">
        <v>154596004</v>
      </c>
      <c r="Y1024" s="16">
        <v>64784</v>
      </c>
      <c r="Z1024" s="16">
        <v>2279</v>
      </c>
      <c r="AA1024" s="16">
        <v>1092</v>
      </c>
      <c r="AC1024" s="16">
        <v>35</v>
      </c>
      <c r="AD1024" s="16">
        <v>11006</v>
      </c>
      <c r="AE1024" s="16">
        <v>11057</v>
      </c>
      <c r="AF1024" s="16">
        <v>11096</v>
      </c>
      <c r="AG1024" s="16">
        <v>155736784</v>
      </c>
      <c r="AH1024" s="16">
        <v>61233</v>
      </c>
      <c r="AI1024" s="16">
        <v>2190</v>
      </c>
      <c r="AJ1024" s="16">
        <v>1084</v>
      </c>
      <c r="AL1024" s="16">
        <v>35</v>
      </c>
      <c r="AM1024" s="16">
        <v>10913</v>
      </c>
      <c r="AN1024" s="16">
        <v>10885</v>
      </c>
      <c r="AO1024" s="16">
        <v>11048</v>
      </c>
      <c r="AP1024" s="16">
        <v>160735127</v>
      </c>
      <c r="AQ1024" s="16">
        <v>23028</v>
      </c>
      <c r="AR1024" s="16">
        <v>782</v>
      </c>
      <c r="AS1024" s="16">
        <v>1129</v>
      </c>
      <c r="AU1024" s="16">
        <v>35</v>
      </c>
      <c r="AV1024" s="16">
        <v>10908</v>
      </c>
      <c r="AW1024" s="16">
        <v>618406385</v>
      </c>
      <c r="AX1024" s="16">
        <v>533623</v>
      </c>
      <c r="AY1024" s="16">
        <v>18704</v>
      </c>
      <c r="AZ1024" s="16">
        <v>1090</v>
      </c>
      <c r="BA1024" s="16">
        <v>56694</v>
      </c>
    </row>
    <row r="1025" spans="1:53">
      <c r="A1025" s="15" t="s">
        <v>1344</v>
      </c>
      <c r="B1025" s="15" t="s">
        <v>1345</v>
      </c>
      <c r="C1025" s="15" t="s">
        <v>1346</v>
      </c>
      <c r="D1025" s="15" t="s">
        <v>1347</v>
      </c>
      <c r="E1025" s="15" t="s">
        <v>1347</v>
      </c>
      <c r="F1025" s="15" t="s">
        <v>1702</v>
      </c>
      <c r="G1025" s="15" t="s">
        <v>1582</v>
      </c>
      <c r="H1025" s="15" t="s">
        <v>1349</v>
      </c>
      <c r="I1025" s="15" t="s">
        <v>1373</v>
      </c>
      <c r="J1025" s="15"/>
      <c r="K1025" s="16">
        <v>31</v>
      </c>
      <c r="L1025" s="16">
        <v>21221</v>
      </c>
      <c r="M1025" s="16">
        <v>21219</v>
      </c>
      <c r="N1025" s="16">
        <v>21356</v>
      </c>
      <c r="O1025" s="16">
        <v>391802170</v>
      </c>
      <c r="P1025" s="16">
        <v>565686</v>
      </c>
      <c r="Q1025" s="16">
        <v>13576</v>
      </c>
      <c r="R1025" s="16">
        <v>1417</v>
      </c>
      <c r="S1025" s="15"/>
      <c r="T1025" s="16">
        <v>31</v>
      </c>
      <c r="U1025" s="16">
        <v>21470</v>
      </c>
      <c r="V1025" s="16">
        <v>21516</v>
      </c>
      <c r="W1025" s="16">
        <v>21596</v>
      </c>
      <c r="X1025" s="16">
        <v>404778850</v>
      </c>
      <c r="Y1025" s="16">
        <v>12637</v>
      </c>
      <c r="Z1025" s="16">
        <v>689</v>
      </c>
      <c r="AA1025" s="16">
        <v>1446</v>
      </c>
      <c r="AC1025" s="16">
        <v>31</v>
      </c>
      <c r="AD1025" s="16">
        <v>21502</v>
      </c>
      <c r="AE1025" s="16">
        <v>21571</v>
      </c>
      <c r="AF1025" s="16">
        <v>21769</v>
      </c>
      <c r="AG1025" s="16">
        <v>416832693</v>
      </c>
      <c r="AH1025" s="16">
        <v>43179</v>
      </c>
      <c r="AI1025" s="16">
        <v>1902</v>
      </c>
      <c r="AJ1025" s="16">
        <v>1483</v>
      </c>
      <c r="AL1025" s="16">
        <v>31</v>
      </c>
      <c r="AM1025" s="16">
        <v>21531</v>
      </c>
      <c r="AN1025" s="16">
        <v>21392</v>
      </c>
      <c r="AO1025" s="16">
        <v>21715</v>
      </c>
      <c r="AP1025" s="16">
        <v>430627372</v>
      </c>
      <c r="AQ1025" s="16">
        <v>38023</v>
      </c>
      <c r="AR1025" s="16">
        <v>1625</v>
      </c>
      <c r="AS1025" s="16">
        <v>1537</v>
      </c>
      <c r="AU1025" s="16">
        <v>31</v>
      </c>
      <c r="AV1025" s="16">
        <v>21488</v>
      </c>
      <c r="AW1025" s="16">
        <v>1644041085</v>
      </c>
      <c r="AX1025" s="16">
        <v>659525</v>
      </c>
      <c r="AY1025" s="16">
        <v>17792</v>
      </c>
      <c r="AZ1025" s="16">
        <v>1471</v>
      </c>
      <c r="BA1025" s="16">
        <v>76509</v>
      </c>
    </row>
    <row r="1026" spans="1:53">
      <c r="A1026" s="15" t="s">
        <v>1344</v>
      </c>
      <c r="B1026" s="15" t="s">
        <v>1345</v>
      </c>
      <c r="C1026" s="15" t="s">
        <v>1346</v>
      </c>
      <c r="D1026" s="15" t="s">
        <v>1347</v>
      </c>
      <c r="E1026" s="15" t="s">
        <v>1347</v>
      </c>
      <c r="F1026" s="15" t="s">
        <v>1702</v>
      </c>
      <c r="G1026" s="15" t="s">
        <v>1583</v>
      </c>
      <c r="H1026" s="15" t="s">
        <v>1349</v>
      </c>
      <c r="I1026" s="15" t="s">
        <v>1375</v>
      </c>
      <c r="J1026" s="15"/>
      <c r="K1026" s="16">
        <v>31</v>
      </c>
      <c r="L1026" s="16">
        <v>21221</v>
      </c>
      <c r="M1026" s="16">
        <v>21219</v>
      </c>
      <c r="N1026" s="16">
        <v>21356</v>
      </c>
      <c r="O1026" s="16">
        <v>391802170</v>
      </c>
      <c r="P1026" s="16">
        <v>565686</v>
      </c>
      <c r="Q1026" s="16">
        <v>13576</v>
      </c>
      <c r="R1026" s="16">
        <v>1417</v>
      </c>
      <c r="S1026" s="15"/>
      <c r="T1026" s="16">
        <v>31</v>
      </c>
      <c r="U1026" s="16">
        <v>21470</v>
      </c>
      <c r="V1026" s="16">
        <v>21516</v>
      </c>
      <c r="W1026" s="16">
        <v>21596</v>
      </c>
      <c r="X1026" s="16">
        <v>404778850</v>
      </c>
      <c r="Y1026" s="16">
        <v>12637</v>
      </c>
      <c r="Z1026" s="16">
        <v>689</v>
      </c>
      <c r="AA1026" s="16">
        <v>1446</v>
      </c>
      <c r="AC1026" s="16">
        <v>31</v>
      </c>
      <c r="AD1026" s="16">
        <v>21502</v>
      </c>
      <c r="AE1026" s="16">
        <v>21571</v>
      </c>
      <c r="AF1026" s="16">
        <v>21769</v>
      </c>
      <c r="AG1026" s="16">
        <v>416832693</v>
      </c>
      <c r="AH1026" s="16">
        <v>43179</v>
      </c>
      <c r="AI1026" s="16">
        <v>1902</v>
      </c>
      <c r="AJ1026" s="16">
        <v>1483</v>
      </c>
      <c r="AL1026" s="16">
        <v>31</v>
      </c>
      <c r="AM1026" s="16">
        <v>21531</v>
      </c>
      <c r="AN1026" s="16">
        <v>21392</v>
      </c>
      <c r="AO1026" s="16">
        <v>21715</v>
      </c>
      <c r="AP1026" s="16">
        <v>430627372</v>
      </c>
      <c r="AQ1026" s="16">
        <v>38023</v>
      </c>
      <c r="AR1026" s="16">
        <v>1625</v>
      </c>
      <c r="AS1026" s="16">
        <v>1537</v>
      </c>
      <c r="AU1026" s="16">
        <v>31</v>
      </c>
      <c r="AV1026" s="16">
        <v>21488</v>
      </c>
      <c r="AW1026" s="16">
        <v>1644041085</v>
      </c>
      <c r="AX1026" s="16">
        <v>659525</v>
      </c>
      <c r="AY1026" s="16">
        <v>17792</v>
      </c>
      <c r="AZ1026" s="16">
        <v>1471</v>
      </c>
      <c r="BA1026" s="16">
        <v>76509</v>
      </c>
    </row>
    <row r="1027" spans="1:53">
      <c r="A1027" s="15" t="s">
        <v>1344</v>
      </c>
      <c r="B1027" s="15" t="s">
        <v>1345</v>
      </c>
      <c r="C1027" s="15" t="s">
        <v>1346</v>
      </c>
      <c r="D1027" s="15" t="s">
        <v>1347</v>
      </c>
      <c r="E1027" s="15" t="s">
        <v>1347</v>
      </c>
      <c r="F1027" s="15" t="s">
        <v>1702</v>
      </c>
      <c r="G1027" s="15" t="s">
        <v>1584</v>
      </c>
      <c r="H1027" s="15" t="s">
        <v>1349</v>
      </c>
      <c r="I1027" s="15" t="s">
        <v>1373</v>
      </c>
      <c r="J1027" s="15"/>
      <c r="K1027" s="16">
        <v>12</v>
      </c>
      <c r="L1027" s="16">
        <v>6235</v>
      </c>
      <c r="M1027" s="16">
        <v>6238</v>
      </c>
      <c r="N1027" s="16">
        <v>6251</v>
      </c>
      <c r="O1027" s="16">
        <v>108547718</v>
      </c>
      <c r="P1027" s="16">
        <v>60830</v>
      </c>
      <c r="Q1027" s="16">
        <v>1338</v>
      </c>
      <c r="R1027" s="16">
        <v>1338</v>
      </c>
      <c r="S1027" s="15"/>
      <c r="T1027" s="16">
        <v>12</v>
      </c>
      <c r="U1027" s="16">
        <v>6257</v>
      </c>
      <c r="V1027" s="16">
        <v>6277</v>
      </c>
      <c r="W1027" s="16">
        <v>6309</v>
      </c>
      <c r="X1027" s="16">
        <v>112727558</v>
      </c>
      <c r="Y1027" s="16">
        <v>12939</v>
      </c>
      <c r="Z1027" s="16">
        <v>284</v>
      </c>
      <c r="AA1027" s="16">
        <v>1381</v>
      </c>
      <c r="AC1027" s="16">
        <v>12</v>
      </c>
      <c r="AD1027" s="16">
        <v>6316</v>
      </c>
      <c r="AE1027" s="16">
        <v>6312</v>
      </c>
      <c r="AF1027" s="16">
        <v>6341</v>
      </c>
      <c r="AG1027" s="16">
        <v>115324294</v>
      </c>
      <c r="AH1027" s="16">
        <v>12202</v>
      </c>
      <c r="AI1027" s="16">
        <v>268</v>
      </c>
      <c r="AJ1027" s="16">
        <v>1403</v>
      </c>
      <c r="AL1027" s="16">
        <v>12</v>
      </c>
      <c r="AM1027" s="16">
        <v>6271</v>
      </c>
      <c r="AN1027" s="16">
        <v>6243</v>
      </c>
      <c r="AO1027" s="16">
        <v>6379</v>
      </c>
      <c r="AP1027" s="16">
        <v>119860264</v>
      </c>
      <c r="AQ1027" s="16">
        <v>6845</v>
      </c>
      <c r="AR1027" s="16">
        <v>150</v>
      </c>
      <c r="AS1027" s="16">
        <v>1464</v>
      </c>
      <c r="AU1027" s="16">
        <v>12</v>
      </c>
      <c r="AV1027" s="16">
        <v>6286</v>
      </c>
      <c r="AW1027" s="16">
        <v>456459834</v>
      </c>
      <c r="AX1027" s="16">
        <v>92816</v>
      </c>
      <c r="AY1027" s="16">
        <v>2040</v>
      </c>
      <c r="AZ1027" s="16">
        <v>1397</v>
      </c>
      <c r="BA1027" s="16">
        <v>72618</v>
      </c>
    </row>
    <row r="1028" spans="1:53">
      <c r="A1028" s="15" t="s">
        <v>1344</v>
      </c>
      <c r="B1028" s="15" t="s">
        <v>1345</v>
      </c>
      <c r="C1028" s="15" t="s">
        <v>1346</v>
      </c>
      <c r="D1028" s="15" t="s">
        <v>1347</v>
      </c>
      <c r="E1028" s="15" t="s">
        <v>1347</v>
      </c>
      <c r="F1028" s="15" t="s">
        <v>1702</v>
      </c>
      <c r="G1028" s="15" t="s">
        <v>1585</v>
      </c>
      <c r="H1028" s="15" t="s">
        <v>1349</v>
      </c>
      <c r="I1028" s="15" t="s">
        <v>1375</v>
      </c>
      <c r="J1028" s="15"/>
      <c r="K1028" s="16">
        <v>12</v>
      </c>
      <c r="L1028" s="16">
        <v>6235</v>
      </c>
      <c r="M1028" s="16">
        <v>6238</v>
      </c>
      <c r="N1028" s="16">
        <v>6251</v>
      </c>
      <c r="O1028" s="16">
        <v>108547718</v>
      </c>
      <c r="P1028" s="16">
        <v>60830</v>
      </c>
      <c r="Q1028" s="16">
        <v>1338</v>
      </c>
      <c r="R1028" s="16">
        <v>1338</v>
      </c>
      <c r="S1028" s="15"/>
      <c r="T1028" s="16">
        <v>12</v>
      </c>
      <c r="U1028" s="16">
        <v>6257</v>
      </c>
      <c r="V1028" s="16">
        <v>6277</v>
      </c>
      <c r="W1028" s="16">
        <v>6309</v>
      </c>
      <c r="X1028" s="16">
        <v>112727558</v>
      </c>
      <c r="Y1028" s="16">
        <v>12939</v>
      </c>
      <c r="Z1028" s="16">
        <v>284</v>
      </c>
      <c r="AA1028" s="16">
        <v>1381</v>
      </c>
      <c r="AC1028" s="16">
        <v>12</v>
      </c>
      <c r="AD1028" s="16">
        <v>6316</v>
      </c>
      <c r="AE1028" s="16">
        <v>6312</v>
      </c>
      <c r="AF1028" s="16">
        <v>6341</v>
      </c>
      <c r="AG1028" s="16">
        <v>115324294</v>
      </c>
      <c r="AH1028" s="16">
        <v>12202</v>
      </c>
      <c r="AI1028" s="16">
        <v>268</v>
      </c>
      <c r="AJ1028" s="16">
        <v>1403</v>
      </c>
      <c r="AL1028" s="16">
        <v>12</v>
      </c>
      <c r="AM1028" s="16">
        <v>6271</v>
      </c>
      <c r="AN1028" s="16">
        <v>6243</v>
      </c>
      <c r="AO1028" s="16">
        <v>6379</v>
      </c>
      <c r="AP1028" s="16">
        <v>119860264</v>
      </c>
      <c r="AQ1028" s="16">
        <v>6845</v>
      </c>
      <c r="AR1028" s="16">
        <v>150</v>
      </c>
      <c r="AS1028" s="16">
        <v>1464</v>
      </c>
      <c r="AU1028" s="16">
        <v>12</v>
      </c>
      <c r="AV1028" s="16">
        <v>6286</v>
      </c>
      <c r="AW1028" s="16">
        <v>456459834</v>
      </c>
      <c r="AX1028" s="16">
        <v>92816</v>
      </c>
      <c r="AY1028" s="16">
        <v>2040</v>
      </c>
      <c r="AZ1028" s="16">
        <v>1397</v>
      </c>
      <c r="BA1028" s="16">
        <v>72618</v>
      </c>
    </row>
    <row r="1029" spans="1:53">
      <c r="A1029" s="15" t="s">
        <v>1344</v>
      </c>
      <c r="B1029" s="15" t="s">
        <v>1345</v>
      </c>
      <c r="C1029" s="15" t="s">
        <v>1346</v>
      </c>
      <c r="D1029" s="15" t="s">
        <v>1347</v>
      </c>
      <c r="E1029" s="15" t="s">
        <v>1347</v>
      </c>
      <c r="F1029" s="15" t="s">
        <v>1702</v>
      </c>
      <c r="G1029" s="15" t="s">
        <v>1586</v>
      </c>
      <c r="H1029" s="15" t="s">
        <v>1349</v>
      </c>
      <c r="I1029" s="15" t="s">
        <v>1373</v>
      </c>
      <c r="J1029" s="15" t="s">
        <v>1641</v>
      </c>
      <c r="K1029" s="16">
        <v>5</v>
      </c>
      <c r="L1029" s="16">
        <v>0</v>
      </c>
      <c r="M1029" s="16">
        <v>0</v>
      </c>
      <c r="N1029" s="16">
        <v>0</v>
      </c>
      <c r="O1029" s="16">
        <v>0</v>
      </c>
      <c r="P1029" s="16">
        <v>0</v>
      </c>
      <c r="Q1029" s="16">
        <v>0</v>
      </c>
      <c r="R1029" s="16">
        <v>0</v>
      </c>
      <c r="S1029" s="15" t="s">
        <v>1641</v>
      </c>
      <c r="T1029" s="16">
        <v>5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5" t="s">
        <v>1641</v>
      </c>
      <c r="AC1029" s="16">
        <v>5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5" t="s">
        <v>1641</v>
      </c>
      <c r="AL1029" s="16">
        <v>5</v>
      </c>
      <c r="AM1029" s="16">
        <v>0</v>
      </c>
      <c r="AN1029" s="16">
        <v>0</v>
      </c>
      <c r="AO1029" s="16">
        <v>0</v>
      </c>
      <c r="AP1029" s="16">
        <v>0</v>
      </c>
      <c r="AQ1029" s="16">
        <v>0</v>
      </c>
      <c r="AR1029" s="16">
        <v>0</v>
      </c>
      <c r="AS1029" s="16">
        <v>0</v>
      </c>
      <c r="AT1029" s="15" t="s">
        <v>1641</v>
      </c>
      <c r="AU1029" s="16">
        <v>5</v>
      </c>
      <c r="AV1029" s="16">
        <v>0</v>
      </c>
      <c r="AW1029" s="16">
        <v>0</v>
      </c>
      <c r="AX1029" s="16">
        <v>0</v>
      </c>
      <c r="AY1029" s="16">
        <v>0</v>
      </c>
      <c r="AZ1029" s="16">
        <v>0</v>
      </c>
      <c r="BA1029" s="16">
        <v>0</v>
      </c>
    </row>
    <row r="1030" spans="1:53">
      <c r="A1030" s="15" t="s">
        <v>1344</v>
      </c>
      <c r="B1030" s="15" t="s">
        <v>1345</v>
      </c>
      <c r="C1030" s="15" t="s">
        <v>1346</v>
      </c>
      <c r="D1030" s="15" t="s">
        <v>1347</v>
      </c>
      <c r="E1030" s="15" t="s">
        <v>1347</v>
      </c>
      <c r="F1030" s="15" t="s">
        <v>1702</v>
      </c>
      <c r="G1030" s="15" t="s">
        <v>1587</v>
      </c>
      <c r="H1030" s="15" t="s">
        <v>1349</v>
      </c>
      <c r="I1030" s="15" t="s">
        <v>1375</v>
      </c>
      <c r="J1030" s="15" t="s">
        <v>1641</v>
      </c>
      <c r="K1030" s="16">
        <v>5</v>
      </c>
      <c r="L1030" s="16">
        <v>0</v>
      </c>
      <c r="M1030" s="16">
        <v>0</v>
      </c>
      <c r="N1030" s="16">
        <v>0</v>
      </c>
      <c r="O1030" s="16">
        <v>0</v>
      </c>
      <c r="P1030" s="16">
        <v>0</v>
      </c>
      <c r="Q1030" s="16">
        <v>0</v>
      </c>
      <c r="R1030" s="16">
        <v>0</v>
      </c>
      <c r="S1030" s="15" t="s">
        <v>1641</v>
      </c>
      <c r="T1030" s="16">
        <v>5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5" t="s">
        <v>1641</v>
      </c>
      <c r="AC1030" s="16">
        <v>5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5" t="s">
        <v>1641</v>
      </c>
      <c r="AL1030" s="16">
        <v>5</v>
      </c>
      <c r="AM1030" s="16">
        <v>0</v>
      </c>
      <c r="AN1030" s="16">
        <v>0</v>
      </c>
      <c r="AO1030" s="16">
        <v>0</v>
      </c>
      <c r="AP1030" s="16">
        <v>0</v>
      </c>
      <c r="AQ1030" s="16">
        <v>0</v>
      </c>
      <c r="AR1030" s="16">
        <v>0</v>
      </c>
      <c r="AS1030" s="16">
        <v>0</v>
      </c>
      <c r="AT1030" s="15" t="s">
        <v>1641</v>
      </c>
      <c r="AU1030" s="16">
        <v>5</v>
      </c>
      <c r="AV1030" s="16">
        <v>0</v>
      </c>
      <c r="AW1030" s="16">
        <v>0</v>
      </c>
      <c r="AX1030" s="16">
        <v>0</v>
      </c>
      <c r="AY1030" s="16">
        <v>0</v>
      </c>
      <c r="AZ1030" s="16">
        <v>0</v>
      </c>
      <c r="BA1030" s="16">
        <v>0</v>
      </c>
    </row>
    <row r="1031" spans="1:53">
      <c r="A1031" s="15" t="s">
        <v>1344</v>
      </c>
      <c r="B1031" s="15" t="s">
        <v>1345</v>
      </c>
      <c r="C1031" s="15" t="s">
        <v>1346</v>
      </c>
      <c r="D1031" s="15" t="s">
        <v>1347</v>
      </c>
      <c r="E1031" s="15" t="s">
        <v>1347</v>
      </c>
      <c r="F1031" s="15" t="s">
        <v>1702</v>
      </c>
      <c r="G1031" s="15" t="s">
        <v>2057</v>
      </c>
      <c r="H1031" s="15" t="s">
        <v>1349</v>
      </c>
      <c r="I1031" s="15" t="s">
        <v>1373</v>
      </c>
      <c r="J1031" s="15" t="s">
        <v>1641</v>
      </c>
      <c r="K1031" s="16">
        <v>1</v>
      </c>
      <c r="L1031" s="16">
        <v>0</v>
      </c>
      <c r="M1031" s="16">
        <v>0</v>
      </c>
      <c r="N1031" s="16">
        <v>0</v>
      </c>
      <c r="O1031" s="16">
        <v>0</v>
      </c>
      <c r="P1031" s="16">
        <v>0</v>
      </c>
      <c r="Q1031" s="16">
        <v>0</v>
      </c>
      <c r="R1031" s="16">
        <v>0</v>
      </c>
      <c r="S1031" s="15" t="s">
        <v>1641</v>
      </c>
      <c r="T1031" s="16">
        <v>1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5" t="s">
        <v>1641</v>
      </c>
      <c r="AC1031" s="16">
        <v>1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5" t="s">
        <v>1641</v>
      </c>
      <c r="AL1031" s="16">
        <v>1</v>
      </c>
      <c r="AM1031" s="16">
        <v>0</v>
      </c>
      <c r="AN1031" s="16">
        <v>0</v>
      </c>
      <c r="AO1031" s="16">
        <v>0</v>
      </c>
      <c r="AP1031" s="16">
        <v>0</v>
      </c>
      <c r="AQ1031" s="16">
        <v>0</v>
      </c>
      <c r="AR1031" s="16">
        <v>0</v>
      </c>
      <c r="AS1031" s="16">
        <v>0</v>
      </c>
      <c r="AT1031" s="15" t="s">
        <v>1641</v>
      </c>
      <c r="AU1031" s="16">
        <v>1</v>
      </c>
      <c r="AV1031" s="16">
        <v>0</v>
      </c>
      <c r="AW1031" s="16">
        <v>0</v>
      </c>
      <c r="AX1031" s="16">
        <v>0</v>
      </c>
      <c r="AY1031" s="16">
        <v>0</v>
      </c>
      <c r="AZ1031" s="16">
        <v>0</v>
      </c>
      <c r="BA1031" s="16">
        <v>0</v>
      </c>
    </row>
    <row r="1032" spans="1:53">
      <c r="A1032" s="15" t="s">
        <v>1344</v>
      </c>
      <c r="B1032" s="15" t="s">
        <v>1345</v>
      </c>
      <c r="C1032" s="15" t="s">
        <v>1346</v>
      </c>
      <c r="D1032" s="15" t="s">
        <v>1347</v>
      </c>
      <c r="E1032" s="15" t="s">
        <v>1347</v>
      </c>
      <c r="F1032" s="15" t="s">
        <v>1702</v>
      </c>
      <c r="G1032" s="15" t="s">
        <v>2058</v>
      </c>
      <c r="H1032" s="15" t="s">
        <v>1349</v>
      </c>
      <c r="I1032" s="15" t="s">
        <v>1375</v>
      </c>
      <c r="J1032" s="15" t="s">
        <v>1641</v>
      </c>
      <c r="K1032" s="16">
        <v>1</v>
      </c>
      <c r="L1032" s="16">
        <v>0</v>
      </c>
      <c r="M1032" s="16">
        <v>0</v>
      </c>
      <c r="N1032" s="16">
        <v>0</v>
      </c>
      <c r="O1032" s="16">
        <v>0</v>
      </c>
      <c r="P1032" s="16">
        <v>0</v>
      </c>
      <c r="Q1032" s="16">
        <v>0</v>
      </c>
      <c r="R1032" s="16">
        <v>0</v>
      </c>
      <c r="S1032" s="15" t="s">
        <v>1641</v>
      </c>
      <c r="T1032" s="16">
        <v>1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5" t="s">
        <v>1641</v>
      </c>
      <c r="AC1032" s="16">
        <v>1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5" t="s">
        <v>1641</v>
      </c>
      <c r="AL1032" s="16">
        <v>1</v>
      </c>
      <c r="AM1032" s="16">
        <v>0</v>
      </c>
      <c r="AN1032" s="16">
        <v>0</v>
      </c>
      <c r="AO1032" s="16">
        <v>0</v>
      </c>
      <c r="AP1032" s="16">
        <v>0</v>
      </c>
      <c r="AQ1032" s="16">
        <v>0</v>
      </c>
      <c r="AR1032" s="16">
        <v>0</v>
      </c>
      <c r="AS1032" s="16">
        <v>0</v>
      </c>
      <c r="AT1032" s="15" t="s">
        <v>1641</v>
      </c>
      <c r="AU1032" s="16">
        <v>1</v>
      </c>
      <c r="AV1032" s="16">
        <v>0</v>
      </c>
      <c r="AW1032" s="16">
        <v>0</v>
      </c>
      <c r="AX1032" s="16">
        <v>0</v>
      </c>
      <c r="AY1032" s="16">
        <v>0</v>
      </c>
      <c r="AZ1032" s="16">
        <v>0</v>
      </c>
      <c r="BA1032" s="16">
        <v>0</v>
      </c>
    </row>
    <row r="1033" spans="1:53">
      <c r="A1033" s="15" t="s">
        <v>1344</v>
      </c>
      <c r="B1033" s="15" t="s">
        <v>1345</v>
      </c>
      <c r="C1033" s="15" t="s">
        <v>1346</v>
      </c>
      <c r="D1033" s="15" t="s">
        <v>1347</v>
      </c>
      <c r="E1033" s="15" t="s">
        <v>1347</v>
      </c>
      <c r="F1033" s="15" t="s">
        <v>1702</v>
      </c>
      <c r="G1033" s="15" t="s">
        <v>1700</v>
      </c>
      <c r="H1033" s="15" t="s">
        <v>1349</v>
      </c>
      <c r="I1033" s="15" t="s">
        <v>1373</v>
      </c>
      <c r="J1033" s="15"/>
      <c r="K1033" s="16">
        <v>258</v>
      </c>
      <c r="L1033" s="16">
        <v>13479</v>
      </c>
      <c r="M1033" s="16">
        <v>13589</v>
      </c>
      <c r="N1033" s="16">
        <v>13635</v>
      </c>
      <c r="O1033" s="16">
        <v>287173612</v>
      </c>
      <c r="P1033" s="16">
        <v>8970858</v>
      </c>
      <c r="Q1033" s="16">
        <v>256873</v>
      </c>
      <c r="R1033" s="16">
        <v>1628</v>
      </c>
      <c r="S1033" s="15"/>
      <c r="T1033" s="16">
        <v>257</v>
      </c>
      <c r="U1033" s="16">
        <v>13255</v>
      </c>
      <c r="V1033" s="16">
        <v>13422</v>
      </c>
      <c r="W1033" s="16">
        <v>13280</v>
      </c>
      <c r="X1033" s="16">
        <v>296326338</v>
      </c>
      <c r="Y1033" s="16">
        <v>1213556</v>
      </c>
      <c r="Z1033" s="16">
        <v>37141</v>
      </c>
      <c r="AA1033" s="16">
        <v>1711</v>
      </c>
      <c r="AC1033" s="16">
        <v>256</v>
      </c>
      <c r="AD1033" s="16">
        <v>13351</v>
      </c>
      <c r="AE1033" s="16">
        <v>13406</v>
      </c>
      <c r="AF1033" s="16">
        <v>13709</v>
      </c>
      <c r="AG1033" s="16">
        <v>309750175</v>
      </c>
      <c r="AH1033" s="16">
        <v>1355991</v>
      </c>
      <c r="AI1033" s="16">
        <v>41030</v>
      </c>
      <c r="AJ1033" s="16">
        <v>1766</v>
      </c>
      <c r="AL1033" s="16">
        <v>256</v>
      </c>
      <c r="AM1033" s="16">
        <v>13583</v>
      </c>
      <c r="AN1033" s="16">
        <v>13653</v>
      </c>
      <c r="AO1033" s="16">
        <v>13856</v>
      </c>
      <c r="AP1033" s="16">
        <v>321944913</v>
      </c>
      <c r="AQ1033" s="16">
        <v>1011834</v>
      </c>
      <c r="AR1033" s="16">
        <v>31241</v>
      </c>
      <c r="AS1033" s="16">
        <v>1808</v>
      </c>
      <c r="AU1033" s="16">
        <v>257</v>
      </c>
      <c r="AV1033" s="16">
        <v>13518</v>
      </c>
      <c r="AW1033" s="16">
        <v>1215195038</v>
      </c>
      <c r="AX1033" s="16">
        <v>12552239</v>
      </c>
      <c r="AY1033" s="16">
        <v>366285</v>
      </c>
      <c r="AZ1033" s="16">
        <v>1729</v>
      </c>
      <c r="BA1033" s="16">
        <v>89893</v>
      </c>
    </row>
    <row r="1034" spans="1:53">
      <c r="A1034" s="15" t="s">
        <v>1344</v>
      </c>
      <c r="B1034" s="15" t="s">
        <v>1345</v>
      </c>
      <c r="C1034" s="15" t="s">
        <v>1346</v>
      </c>
      <c r="D1034" s="15" t="s">
        <v>1347</v>
      </c>
      <c r="E1034" s="15" t="s">
        <v>1347</v>
      </c>
      <c r="F1034" s="15" t="s">
        <v>1702</v>
      </c>
      <c r="G1034" s="15" t="s">
        <v>1701</v>
      </c>
      <c r="H1034" s="15" t="s">
        <v>1349</v>
      </c>
      <c r="I1034" s="15" t="s">
        <v>1375</v>
      </c>
      <c r="J1034" s="15"/>
      <c r="K1034" s="16">
        <v>258</v>
      </c>
      <c r="L1034" s="16">
        <v>13479</v>
      </c>
      <c r="M1034" s="16">
        <v>13589</v>
      </c>
      <c r="N1034" s="16">
        <v>13635</v>
      </c>
      <c r="O1034" s="16">
        <v>287173612</v>
      </c>
      <c r="P1034" s="16">
        <v>8970858</v>
      </c>
      <c r="Q1034" s="16">
        <v>256873</v>
      </c>
      <c r="R1034" s="16">
        <v>1628</v>
      </c>
      <c r="S1034" s="15"/>
      <c r="T1034" s="16">
        <v>257</v>
      </c>
      <c r="U1034" s="16">
        <v>13255</v>
      </c>
      <c r="V1034" s="16">
        <v>13422</v>
      </c>
      <c r="W1034" s="16">
        <v>13280</v>
      </c>
      <c r="X1034" s="16">
        <v>296326338</v>
      </c>
      <c r="Y1034" s="16">
        <v>1213556</v>
      </c>
      <c r="Z1034" s="16">
        <v>37141</v>
      </c>
      <c r="AA1034" s="16">
        <v>1711</v>
      </c>
      <c r="AC1034" s="16">
        <v>256</v>
      </c>
      <c r="AD1034" s="16">
        <v>13351</v>
      </c>
      <c r="AE1034" s="16">
        <v>13406</v>
      </c>
      <c r="AF1034" s="16">
        <v>13709</v>
      </c>
      <c r="AG1034" s="16">
        <v>309750175</v>
      </c>
      <c r="AH1034" s="16">
        <v>1355991</v>
      </c>
      <c r="AI1034" s="16">
        <v>41030</v>
      </c>
      <c r="AJ1034" s="16">
        <v>1766</v>
      </c>
      <c r="AL1034" s="16">
        <v>256</v>
      </c>
      <c r="AM1034" s="16">
        <v>13583</v>
      </c>
      <c r="AN1034" s="16">
        <v>13653</v>
      </c>
      <c r="AO1034" s="16">
        <v>13856</v>
      </c>
      <c r="AP1034" s="16">
        <v>321944913</v>
      </c>
      <c r="AQ1034" s="16">
        <v>1011834</v>
      </c>
      <c r="AR1034" s="16">
        <v>31241</v>
      </c>
      <c r="AS1034" s="16">
        <v>1808</v>
      </c>
      <c r="AU1034" s="16">
        <v>257</v>
      </c>
      <c r="AV1034" s="16">
        <v>13518</v>
      </c>
      <c r="AW1034" s="16">
        <v>1215195038</v>
      </c>
      <c r="AX1034" s="16">
        <v>12552239</v>
      </c>
      <c r="AY1034" s="16">
        <v>366285</v>
      </c>
      <c r="AZ1034" s="16">
        <v>1729</v>
      </c>
      <c r="BA1034" s="16">
        <v>89893</v>
      </c>
    </row>
    <row r="1035" spans="1:53">
      <c r="A1035" s="15" t="s">
        <v>1344</v>
      </c>
      <c r="B1035" s="15" t="s">
        <v>1345</v>
      </c>
      <c r="C1035" s="15" t="s">
        <v>1346</v>
      </c>
      <c r="D1035" s="15" t="s">
        <v>1347</v>
      </c>
      <c r="E1035" s="15" t="s">
        <v>1347</v>
      </c>
      <c r="F1035" s="15" t="s">
        <v>1702</v>
      </c>
      <c r="G1035" s="15" t="s">
        <v>1588</v>
      </c>
      <c r="H1035" s="15" t="s">
        <v>1349</v>
      </c>
      <c r="I1035" s="15" t="s">
        <v>1373</v>
      </c>
      <c r="J1035" s="15"/>
      <c r="K1035" s="16">
        <v>119</v>
      </c>
      <c r="L1035" s="16">
        <v>126121</v>
      </c>
      <c r="M1035" s="16">
        <v>126139</v>
      </c>
      <c r="N1035" s="16">
        <v>126541</v>
      </c>
      <c r="O1035" s="16">
        <v>2265247320</v>
      </c>
      <c r="P1035" s="16">
        <v>2955671</v>
      </c>
      <c r="Q1035" s="16">
        <v>109187</v>
      </c>
      <c r="R1035" s="16">
        <v>1380</v>
      </c>
      <c r="S1035" s="15"/>
      <c r="T1035" s="16">
        <v>119</v>
      </c>
      <c r="U1035" s="16">
        <v>126781</v>
      </c>
      <c r="V1035" s="16">
        <v>127128</v>
      </c>
      <c r="W1035" s="16">
        <v>128272</v>
      </c>
      <c r="X1035" s="16">
        <v>2231276898</v>
      </c>
      <c r="Y1035" s="16">
        <v>192216</v>
      </c>
      <c r="Z1035" s="16">
        <v>6926</v>
      </c>
      <c r="AA1035" s="16">
        <v>1347</v>
      </c>
      <c r="AC1035" s="16">
        <v>120</v>
      </c>
      <c r="AD1035" s="16">
        <v>128291</v>
      </c>
      <c r="AE1035" s="16">
        <v>128589</v>
      </c>
      <c r="AF1035" s="16">
        <v>128757</v>
      </c>
      <c r="AG1035" s="16">
        <v>2370036530</v>
      </c>
      <c r="AH1035" s="16">
        <v>369126</v>
      </c>
      <c r="AI1035" s="16">
        <v>13190</v>
      </c>
      <c r="AJ1035" s="16">
        <v>1418</v>
      </c>
      <c r="AL1035" s="16">
        <v>120</v>
      </c>
      <c r="AM1035" s="16">
        <v>128832</v>
      </c>
      <c r="AN1035" s="16">
        <v>129951</v>
      </c>
      <c r="AO1035" s="16">
        <v>129385</v>
      </c>
      <c r="AP1035" s="16">
        <v>2377068166</v>
      </c>
      <c r="AQ1035" s="16">
        <v>240933</v>
      </c>
      <c r="AR1035" s="16">
        <v>8252</v>
      </c>
      <c r="AS1035" s="16">
        <v>1413</v>
      </c>
      <c r="AU1035" s="16">
        <v>120</v>
      </c>
      <c r="AV1035" s="16">
        <v>127899</v>
      </c>
      <c r="AW1035" s="16">
        <v>9243628914</v>
      </c>
      <c r="AX1035" s="16">
        <v>3757946</v>
      </c>
      <c r="AY1035" s="16">
        <v>137555</v>
      </c>
      <c r="AZ1035" s="16">
        <v>1390</v>
      </c>
      <c r="BA1035" s="16">
        <v>72273</v>
      </c>
    </row>
    <row r="1036" spans="1:53">
      <c r="A1036" s="15" t="s">
        <v>1344</v>
      </c>
      <c r="B1036" s="15" t="s">
        <v>1345</v>
      </c>
      <c r="C1036" s="15" t="s">
        <v>1346</v>
      </c>
      <c r="D1036" s="15" t="s">
        <v>1347</v>
      </c>
      <c r="E1036" s="15" t="s">
        <v>1347</v>
      </c>
      <c r="F1036" s="15" t="s">
        <v>1702</v>
      </c>
      <c r="G1036" s="15" t="s">
        <v>1589</v>
      </c>
      <c r="H1036" s="15" t="s">
        <v>1349</v>
      </c>
      <c r="I1036" s="15" t="s">
        <v>1375</v>
      </c>
      <c r="J1036" s="15"/>
      <c r="K1036" s="16">
        <v>119</v>
      </c>
      <c r="L1036" s="16">
        <v>126121</v>
      </c>
      <c r="M1036" s="16">
        <v>126139</v>
      </c>
      <c r="N1036" s="16">
        <v>126541</v>
      </c>
      <c r="O1036" s="16">
        <v>2265247320</v>
      </c>
      <c r="P1036" s="16">
        <v>2955671</v>
      </c>
      <c r="Q1036" s="16">
        <v>109187</v>
      </c>
      <c r="R1036" s="16">
        <v>1380</v>
      </c>
      <c r="S1036" s="15"/>
      <c r="T1036" s="16">
        <v>119</v>
      </c>
      <c r="U1036" s="16">
        <v>126781</v>
      </c>
      <c r="V1036" s="16">
        <v>127128</v>
      </c>
      <c r="W1036" s="16">
        <v>128272</v>
      </c>
      <c r="X1036" s="16">
        <v>2231276898</v>
      </c>
      <c r="Y1036" s="16">
        <v>192216</v>
      </c>
      <c r="Z1036" s="16">
        <v>6926</v>
      </c>
      <c r="AA1036" s="16">
        <v>1347</v>
      </c>
      <c r="AC1036" s="16">
        <v>120</v>
      </c>
      <c r="AD1036" s="16">
        <v>128291</v>
      </c>
      <c r="AE1036" s="16">
        <v>128589</v>
      </c>
      <c r="AF1036" s="16">
        <v>128757</v>
      </c>
      <c r="AG1036" s="16">
        <v>2370036530</v>
      </c>
      <c r="AH1036" s="16">
        <v>369126</v>
      </c>
      <c r="AI1036" s="16">
        <v>13190</v>
      </c>
      <c r="AJ1036" s="16">
        <v>1418</v>
      </c>
      <c r="AL1036" s="16">
        <v>120</v>
      </c>
      <c r="AM1036" s="16">
        <v>128832</v>
      </c>
      <c r="AN1036" s="16">
        <v>129951</v>
      </c>
      <c r="AO1036" s="16">
        <v>129385</v>
      </c>
      <c r="AP1036" s="16">
        <v>2377068166</v>
      </c>
      <c r="AQ1036" s="16">
        <v>240933</v>
      </c>
      <c r="AR1036" s="16">
        <v>8252</v>
      </c>
      <c r="AS1036" s="16">
        <v>1413</v>
      </c>
      <c r="AU1036" s="16">
        <v>120</v>
      </c>
      <c r="AV1036" s="16">
        <v>127899</v>
      </c>
      <c r="AW1036" s="16">
        <v>9243628914</v>
      </c>
      <c r="AX1036" s="16">
        <v>3757946</v>
      </c>
      <c r="AY1036" s="16">
        <v>137555</v>
      </c>
      <c r="AZ1036" s="16">
        <v>1390</v>
      </c>
      <c r="BA1036" s="16">
        <v>72273</v>
      </c>
    </row>
    <row r="1037" spans="1:53">
      <c r="A1037" s="15" t="s">
        <v>1344</v>
      </c>
      <c r="B1037" s="15" t="s">
        <v>1345</v>
      </c>
      <c r="C1037" s="15" t="s">
        <v>1346</v>
      </c>
      <c r="D1037" s="15" t="s">
        <v>1347</v>
      </c>
      <c r="E1037" s="15" t="s">
        <v>1347</v>
      </c>
      <c r="F1037" s="15" t="s">
        <v>1702</v>
      </c>
      <c r="G1037" s="15" t="s">
        <v>1590</v>
      </c>
      <c r="H1037" s="15" t="s">
        <v>1349</v>
      </c>
      <c r="I1037" s="15" t="s">
        <v>1369</v>
      </c>
      <c r="J1037" s="15"/>
      <c r="K1037" s="16">
        <v>137</v>
      </c>
      <c r="L1037" s="16">
        <v>71231</v>
      </c>
      <c r="M1037" s="16">
        <v>71542</v>
      </c>
      <c r="N1037" s="16">
        <v>71612</v>
      </c>
      <c r="O1037" s="16">
        <v>901781404</v>
      </c>
      <c r="P1037" s="16">
        <v>4017129</v>
      </c>
      <c r="Q1037" s="16">
        <v>178068</v>
      </c>
      <c r="R1037" s="16">
        <v>971</v>
      </c>
      <c r="S1037" s="15"/>
      <c r="T1037" s="16">
        <v>137</v>
      </c>
      <c r="U1037" s="16">
        <v>71556</v>
      </c>
      <c r="V1037" s="16">
        <v>71638</v>
      </c>
      <c r="W1037" s="16">
        <v>71790</v>
      </c>
      <c r="X1037" s="16">
        <v>901230850</v>
      </c>
      <c r="Y1037" s="16">
        <v>406806</v>
      </c>
      <c r="Z1037" s="16">
        <v>15902</v>
      </c>
      <c r="AA1037" s="16">
        <v>967</v>
      </c>
      <c r="AC1037" s="16">
        <v>137</v>
      </c>
      <c r="AD1037" s="16">
        <v>72234</v>
      </c>
      <c r="AE1037" s="16">
        <v>72084</v>
      </c>
      <c r="AF1037" s="16">
        <v>72088</v>
      </c>
      <c r="AG1037" s="16">
        <v>926093987</v>
      </c>
      <c r="AH1037" s="16">
        <v>288954</v>
      </c>
      <c r="AI1037" s="16">
        <v>11185</v>
      </c>
      <c r="AJ1037" s="16">
        <v>988</v>
      </c>
      <c r="AL1037" s="16">
        <v>138</v>
      </c>
      <c r="AM1037" s="16">
        <v>72108</v>
      </c>
      <c r="AN1037" s="16">
        <v>72368</v>
      </c>
      <c r="AO1037" s="16">
        <v>72360</v>
      </c>
      <c r="AP1037" s="16">
        <v>957519752</v>
      </c>
      <c r="AQ1037" s="16">
        <v>295296</v>
      </c>
      <c r="AR1037" s="16">
        <v>12142</v>
      </c>
      <c r="AS1037" s="16">
        <v>1019</v>
      </c>
      <c r="AU1037" s="16">
        <v>137</v>
      </c>
      <c r="AV1037" s="16">
        <v>71884</v>
      </c>
      <c r="AW1037" s="16">
        <v>3686625993</v>
      </c>
      <c r="AX1037" s="16">
        <v>5008185</v>
      </c>
      <c r="AY1037" s="16">
        <v>217297</v>
      </c>
      <c r="AZ1037" s="16">
        <v>986</v>
      </c>
      <c r="BA1037" s="16">
        <v>51286</v>
      </c>
    </row>
    <row r="1038" spans="1:53">
      <c r="A1038" s="15" t="s">
        <v>1344</v>
      </c>
      <c r="B1038" s="15" t="s">
        <v>1345</v>
      </c>
      <c r="C1038" s="15" t="s">
        <v>1346</v>
      </c>
      <c r="D1038" s="15" t="s">
        <v>1347</v>
      </c>
      <c r="E1038" s="15" t="s">
        <v>1347</v>
      </c>
      <c r="F1038" s="15" t="s">
        <v>1702</v>
      </c>
      <c r="G1038" s="15" t="s">
        <v>1591</v>
      </c>
      <c r="H1038" s="15" t="s">
        <v>1349</v>
      </c>
      <c r="I1038" s="15" t="s">
        <v>1371</v>
      </c>
      <c r="J1038" s="15"/>
      <c r="K1038" s="16">
        <v>137</v>
      </c>
      <c r="L1038" s="16">
        <v>71231</v>
      </c>
      <c r="M1038" s="16">
        <v>71542</v>
      </c>
      <c r="N1038" s="16">
        <v>71612</v>
      </c>
      <c r="O1038" s="16">
        <v>901781404</v>
      </c>
      <c r="P1038" s="16">
        <v>4017129</v>
      </c>
      <c r="Q1038" s="16">
        <v>178068</v>
      </c>
      <c r="R1038" s="16">
        <v>971</v>
      </c>
      <c r="S1038" s="15"/>
      <c r="T1038" s="16">
        <v>137</v>
      </c>
      <c r="U1038" s="16">
        <v>71556</v>
      </c>
      <c r="V1038" s="16">
        <v>71638</v>
      </c>
      <c r="W1038" s="16">
        <v>71790</v>
      </c>
      <c r="X1038" s="16">
        <v>901230850</v>
      </c>
      <c r="Y1038" s="16">
        <v>406806</v>
      </c>
      <c r="Z1038" s="16">
        <v>15902</v>
      </c>
      <c r="AA1038" s="16">
        <v>967</v>
      </c>
      <c r="AC1038" s="16">
        <v>137</v>
      </c>
      <c r="AD1038" s="16">
        <v>72234</v>
      </c>
      <c r="AE1038" s="16">
        <v>72084</v>
      </c>
      <c r="AF1038" s="16">
        <v>72088</v>
      </c>
      <c r="AG1038" s="16">
        <v>926093987</v>
      </c>
      <c r="AH1038" s="16">
        <v>288954</v>
      </c>
      <c r="AI1038" s="16">
        <v>11185</v>
      </c>
      <c r="AJ1038" s="16">
        <v>988</v>
      </c>
      <c r="AL1038" s="16">
        <v>138</v>
      </c>
      <c r="AM1038" s="16">
        <v>72108</v>
      </c>
      <c r="AN1038" s="16">
        <v>72368</v>
      </c>
      <c r="AO1038" s="16">
        <v>72360</v>
      </c>
      <c r="AP1038" s="16">
        <v>957519752</v>
      </c>
      <c r="AQ1038" s="16">
        <v>295296</v>
      </c>
      <c r="AR1038" s="16">
        <v>12142</v>
      </c>
      <c r="AS1038" s="16">
        <v>1019</v>
      </c>
      <c r="AU1038" s="16">
        <v>137</v>
      </c>
      <c r="AV1038" s="16">
        <v>71884</v>
      </c>
      <c r="AW1038" s="16">
        <v>3686625993</v>
      </c>
      <c r="AX1038" s="16">
        <v>5008185</v>
      </c>
      <c r="AY1038" s="16">
        <v>217297</v>
      </c>
      <c r="AZ1038" s="16">
        <v>986</v>
      </c>
      <c r="BA1038" s="16">
        <v>51286</v>
      </c>
    </row>
    <row r="1039" spans="1:53">
      <c r="A1039" s="15" t="s">
        <v>1344</v>
      </c>
      <c r="B1039" s="15" t="s">
        <v>1345</v>
      </c>
      <c r="C1039" s="15" t="s">
        <v>1346</v>
      </c>
      <c r="D1039" s="15" t="s">
        <v>1347</v>
      </c>
      <c r="E1039" s="15" t="s">
        <v>1347</v>
      </c>
      <c r="F1039" s="15" t="s">
        <v>1702</v>
      </c>
      <c r="G1039" s="15" t="s">
        <v>1592</v>
      </c>
      <c r="H1039" s="15" t="s">
        <v>1349</v>
      </c>
      <c r="I1039" s="15" t="s">
        <v>1373</v>
      </c>
      <c r="J1039" s="15" t="s">
        <v>1641</v>
      </c>
      <c r="K1039" s="16">
        <v>24</v>
      </c>
      <c r="L1039" s="16">
        <v>0</v>
      </c>
      <c r="M1039" s="16">
        <v>0</v>
      </c>
      <c r="N1039" s="16">
        <v>0</v>
      </c>
      <c r="O1039" s="16">
        <v>0</v>
      </c>
      <c r="P1039" s="16">
        <v>0</v>
      </c>
      <c r="Q1039" s="16">
        <v>0</v>
      </c>
      <c r="R1039" s="16">
        <v>0</v>
      </c>
      <c r="S1039" s="15" t="s">
        <v>1641</v>
      </c>
      <c r="T1039" s="16">
        <v>24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5" t="s">
        <v>1641</v>
      </c>
      <c r="AC1039" s="16">
        <v>24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5" t="s">
        <v>1641</v>
      </c>
      <c r="AL1039" s="16">
        <v>24</v>
      </c>
      <c r="AM1039" s="16">
        <v>0</v>
      </c>
      <c r="AN1039" s="16">
        <v>0</v>
      </c>
      <c r="AO1039" s="16">
        <v>0</v>
      </c>
      <c r="AP1039" s="16">
        <v>0</v>
      </c>
      <c r="AQ1039" s="16">
        <v>0</v>
      </c>
      <c r="AR1039" s="16">
        <v>0</v>
      </c>
      <c r="AS1039" s="16">
        <v>0</v>
      </c>
      <c r="AT1039" s="15" t="s">
        <v>1641</v>
      </c>
      <c r="AU1039" s="16">
        <v>24</v>
      </c>
      <c r="AV1039" s="16">
        <v>0</v>
      </c>
      <c r="AW1039" s="16">
        <v>0</v>
      </c>
      <c r="AX1039" s="16">
        <v>0</v>
      </c>
      <c r="AY1039" s="16">
        <v>0</v>
      </c>
      <c r="AZ1039" s="16">
        <v>0</v>
      </c>
      <c r="BA1039" s="16">
        <v>0</v>
      </c>
    </row>
    <row r="1040" spans="1:53">
      <c r="A1040" s="15" t="s">
        <v>1344</v>
      </c>
      <c r="B1040" s="15" t="s">
        <v>1345</v>
      </c>
      <c r="C1040" s="15" t="s">
        <v>1346</v>
      </c>
      <c r="D1040" s="15" t="s">
        <v>1347</v>
      </c>
      <c r="E1040" s="15" t="s">
        <v>1347</v>
      </c>
      <c r="F1040" s="15" t="s">
        <v>1702</v>
      </c>
      <c r="G1040" s="15" t="s">
        <v>1593</v>
      </c>
      <c r="H1040" s="15" t="s">
        <v>1349</v>
      </c>
      <c r="I1040" s="15" t="s">
        <v>1375</v>
      </c>
      <c r="J1040" s="15" t="s">
        <v>1641</v>
      </c>
      <c r="K1040" s="16">
        <v>24</v>
      </c>
      <c r="L1040" s="16">
        <v>0</v>
      </c>
      <c r="M1040" s="16">
        <v>0</v>
      </c>
      <c r="N1040" s="16">
        <v>0</v>
      </c>
      <c r="O1040" s="16">
        <v>0</v>
      </c>
      <c r="P1040" s="16">
        <v>0</v>
      </c>
      <c r="Q1040" s="16">
        <v>0</v>
      </c>
      <c r="R1040" s="16">
        <v>0</v>
      </c>
      <c r="S1040" s="15" t="s">
        <v>1641</v>
      </c>
      <c r="T1040" s="16">
        <v>24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5" t="s">
        <v>1641</v>
      </c>
      <c r="AC1040" s="16">
        <v>24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5" t="s">
        <v>1641</v>
      </c>
      <c r="AL1040" s="16">
        <v>24</v>
      </c>
      <c r="AM1040" s="16">
        <v>0</v>
      </c>
      <c r="AN1040" s="16">
        <v>0</v>
      </c>
      <c r="AO1040" s="16">
        <v>0</v>
      </c>
      <c r="AP1040" s="16">
        <v>0</v>
      </c>
      <c r="AQ1040" s="16">
        <v>0</v>
      </c>
      <c r="AR1040" s="16">
        <v>0</v>
      </c>
      <c r="AS1040" s="16">
        <v>0</v>
      </c>
      <c r="AT1040" s="15" t="s">
        <v>1641</v>
      </c>
      <c r="AU1040" s="16">
        <v>24</v>
      </c>
      <c r="AV1040" s="16">
        <v>0</v>
      </c>
      <c r="AW1040" s="16">
        <v>0</v>
      </c>
      <c r="AX1040" s="16">
        <v>0</v>
      </c>
      <c r="AY1040" s="16">
        <v>0</v>
      </c>
      <c r="AZ1040" s="16">
        <v>0</v>
      </c>
      <c r="BA1040" s="16">
        <v>0</v>
      </c>
    </row>
    <row r="1041" spans="1:53">
      <c r="A1041" s="15" t="s">
        <v>1344</v>
      </c>
      <c r="B1041" s="15" t="s">
        <v>1345</v>
      </c>
      <c r="C1041" s="15" t="s">
        <v>1346</v>
      </c>
      <c r="D1041" s="15" t="s">
        <v>1347</v>
      </c>
      <c r="E1041" s="15" t="s">
        <v>1347</v>
      </c>
      <c r="F1041" s="15" t="s">
        <v>1702</v>
      </c>
      <c r="G1041" s="15" t="s">
        <v>1594</v>
      </c>
      <c r="H1041" s="15" t="s">
        <v>1349</v>
      </c>
      <c r="I1041" s="15" t="s">
        <v>1373</v>
      </c>
      <c r="J1041" s="15"/>
      <c r="K1041" s="16">
        <v>47</v>
      </c>
      <c r="L1041" s="16">
        <v>11958</v>
      </c>
      <c r="M1041" s="16">
        <v>11996</v>
      </c>
      <c r="N1041" s="16">
        <v>11996</v>
      </c>
      <c r="O1041" s="16">
        <v>158464923</v>
      </c>
      <c r="P1041" s="16">
        <v>3223993</v>
      </c>
      <c r="Q1041" s="16">
        <v>146582</v>
      </c>
      <c r="R1041" s="16">
        <v>1017</v>
      </c>
      <c r="S1041" s="15"/>
      <c r="T1041" s="16">
        <v>47</v>
      </c>
      <c r="U1041" s="16">
        <v>12165</v>
      </c>
      <c r="V1041" s="16">
        <v>12182</v>
      </c>
      <c r="W1041" s="16">
        <v>12169</v>
      </c>
      <c r="X1041" s="16">
        <v>165142082</v>
      </c>
      <c r="Y1041" s="16">
        <v>273739</v>
      </c>
      <c r="Z1041" s="16">
        <v>11289</v>
      </c>
      <c r="AA1041" s="16">
        <v>1044</v>
      </c>
      <c r="AC1041" s="16">
        <v>48</v>
      </c>
      <c r="AD1041" s="16">
        <v>12150</v>
      </c>
      <c r="AE1041" s="16">
        <v>12207</v>
      </c>
      <c r="AF1041" s="16">
        <v>12275</v>
      </c>
      <c r="AG1041" s="16">
        <v>166780712</v>
      </c>
      <c r="AH1041" s="16">
        <v>212026</v>
      </c>
      <c r="AI1041" s="16">
        <v>8658</v>
      </c>
      <c r="AJ1041" s="16">
        <v>1051</v>
      </c>
      <c r="AL1041" s="16">
        <v>48</v>
      </c>
      <c r="AM1041" s="16">
        <v>12170</v>
      </c>
      <c r="AN1041" s="16">
        <v>12138</v>
      </c>
      <c r="AO1041" s="16">
        <v>12291</v>
      </c>
      <c r="AP1041" s="16">
        <v>172581484</v>
      </c>
      <c r="AQ1041" s="16">
        <v>214337</v>
      </c>
      <c r="AR1041" s="16">
        <v>9474</v>
      </c>
      <c r="AS1041" s="16">
        <v>1088</v>
      </c>
      <c r="AU1041" s="16">
        <v>48</v>
      </c>
      <c r="AV1041" s="16">
        <v>12141</v>
      </c>
      <c r="AW1041" s="16">
        <v>662969201</v>
      </c>
      <c r="AX1041" s="16">
        <v>3924095</v>
      </c>
      <c r="AY1041" s="16">
        <v>176003</v>
      </c>
      <c r="AZ1041" s="16">
        <v>1050</v>
      </c>
      <c r="BA1041" s="16">
        <v>54604</v>
      </c>
    </row>
    <row r="1042" spans="1:53">
      <c r="A1042" s="15" t="s">
        <v>1344</v>
      </c>
      <c r="B1042" s="15" t="s">
        <v>1345</v>
      </c>
      <c r="C1042" s="15" t="s">
        <v>1346</v>
      </c>
      <c r="D1042" s="15" t="s">
        <v>1347</v>
      </c>
      <c r="E1042" s="15" t="s">
        <v>1347</v>
      </c>
      <c r="F1042" s="15" t="s">
        <v>1702</v>
      </c>
      <c r="G1042" s="15" t="s">
        <v>1595</v>
      </c>
      <c r="H1042" s="15" t="s">
        <v>1349</v>
      </c>
      <c r="I1042" s="15" t="s">
        <v>1375</v>
      </c>
      <c r="J1042" s="15"/>
      <c r="K1042" s="16">
        <v>47</v>
      </c>
      <c r="L1042" s="16">
        <v>11958</v>
      </c>
      <c r="M1042" s="16">
        <v>11996</v>
      </c>
      <c r="N1042" s="16">
        <v>11996</v>
      </c>
      <c r="O1042" s="16">
        <v>158464923</v>
      </c>
      <c r="P1042" s="16">
        <v>3223993</v>
      </c>
      <c r="Q1042" s="16">
        <v>146582</v>
      </c>
      <c r="R1042" s="16">
        <v>1017</v>
      </c>
      <c r="S1042" s="15"/>
      <c r="T1042" s="16">
        <v>47</v>
      </c>
      <c r="U1042" s="16">
        <v>12165</v>
      </c>
      <c r="V1042" s="16">
        <v>12182</v>
      </c>
      <c r="W1042" s="16">
        <v>12169</v>
      </c>
      <c r="X1042" s="16">
        <v>165142082</v>
      </c>
      <c r="Y1042" s="16">
        <v>273739</v>
      </c>
      <c r="Z1042" s="16">
        <v>11289</v>
      </c>
      <c r="AA1042" s="16">
        <v>1044</v>
      </c>
      <c r="AC1042" s="16">
        <v>48</v>
      </c>
      <c r="AD1042" s="16">
        <v>12150</v>
      </c>
      <c r="AE1042" s="16">
        <v>12207</v>
      </c>
      <c r="AF1042" s="16">
        <v>12275</v>
      </c>
      <c r="AG1042" s="16">
        <v>166780712</v>
      </c>
      <c r="AH1042" s="16">
        <v>212026</v>
      </c>
      <c r="AI1042" s="16">
        <v>8658</v>
      </c>
      <c r="AJ1042" s="16">
        <v>1051</v>
      </c>
      <c r="AL1042" s="16">
        <v>48</v>
      </c>
      <c r="AM1042" s="16">
        <v>12170</v>
      </c>
      <c r="AN1042" s="16">
        <v>12138</v>
      </c>
      <c r="AO1042" s="16">
        <v>12291</v>
      </c>
      <c r="AP1042" s="16">
        <v>172581484</v>
      </c>
      <c r="AQ1042" s="16">
        <v>214337</v>
      </c>
      <c r="AR1042" s="16">
        <v>9474</v>
      </c>
      <c r="AS1042" s="16">
        <v>1088</v>
      </c>
      <c r="AU1042" s="16">
        <v>48</v>
      </c>
      <c r="AV1042" s="16">
        <v>12141</v>
      </c>
      <c r="AW1042" s="16">
        <v>662969201</v>
      </c>
      <c r="AX1042" s="16">
        <v>3924095</v>
      </c>
      <c r="AY1042" s="16">
        <v>176003</v>
      </c>
      <c r="AZ1042" s="16">
        <v>1050</v>
      </c>
      <c r="BA1042" s="16">
        <v>54604</v>
      </c>
    </row>
    <row r="1043" spans="1:53">
      <c r="A1043" s="15" t="s">
        <v>1344</v>
      </c>
      <c r="B1043" s="15" t="s">
        <v>1345</v>
      </c>
      <c r="C1043" s="15" t="s">
        <v>1346</v>
      </c>
      <c r="D1043" s="15" t="s">
        <v>1347</v>
      </c>
      <c r="E1043" s="15" t="s">
        <v>1347</v>
      </c>
      <c r="F1043" s="15" t="s">
        <v>1702</v>
      </c>
      <c r="G1043" s="15" t="s">
        <v>1596</v>
      </c>
      <c r="H1043" s="15" t="s">
        <v>1349</v>
      </c>
      <c r="I1043" s="15" t="s">
        <v>1373</v>
      </c>
      <c r="J1043" s="15"/>
      <c r="K1043" s="16">
        <v>63</v>
      </c>
      <c r="L1043" s="16">
        <v>57517</v>
      </c>
      <c r="M1043" s="16">
        <v>57760</v>
      </c>
      <c r="N1043" s="16">
        <v>57825</v>
      </c>
      <c r="O1043" s="16">
        <v>725260313</v>
      </c>
      <c r="P1043" s="16">
        <v>593301</v>
      </c>
      <c r="Q1043" s="16">
        <v>24503</v>
      </c>
      <c r="R1043" s="16">
        <v>967</v>
      </c>
      <c r="S1043" s="15"/>
      <c r="T1043" s="16">
        <v>63</v>
      </c>
      <c r="U1043" s="16">
        <v>57589</v>
      </c>
      <c r="V1043" s="16">
        <v>57656</v>
      </c>
      <c r="W1043" s="16">
        <v>57788</v>
      </c>
      <c r="X1043" s="16">
        <v>718591894</v>
      </c>
      <c r="Y1043" s="16">
        <v>66887</v>
      </c>
      <c r="Z1043" s="16">
        <v>2363</v>
      </c>
      <c r="AA1043" s="16">
        <v>958</v>
      </c>
      <c r="AC1043" s="16">
        <v>62</v>
      </c>
      <c r="AD1043" s="16">
        <v>57986</v>
      </c>
      <c r="AE1043" s="16">
        <v>58014</v>
      </c>
      <c r="AF1043" s="16">
        <v>58026</v>
      </c>
      <c r="AG1043" s="16">
        <v>743649754</v>
      </c>
      <c r="AH1043" s="16">
        <v>41099</v>
      </c>
      <c r="AI1043" s="16">
        <v>1309</v>
      </c>
      <c r="AJ1043" s="16">
        <v>986</v>
      </c>
      <c r="AL1043" s="16">
        <v>63</v>
      </c>
      <c r="AM1043" s="16">
        <v>58121</v>
      </c>
      <c r="AN1043" s="16">
        <v>58400</v>
      </c>
      <c r="AO1043" s="16">
        <v>58218</v>
      </c>
      <c r="AP1043" s="16">
        <v>767741702</v>
      </c>
      <c r="AQ1043" s="16">
        <v>31140</v>
      </c>
      <c r="AR1043" s="16">
        <v>973</v>
      </c>
      <c r="AS1043" s="16">
        <v>1014</v>
      </c>
      <c r="AU1043" s="16">
        <v>63</v>
      </c>
      <c r="AV1043" s="16">
        <v>57908</v>
      </c>
      <c r="AW1043" s="16">
        <v>2955243663</v>
      </c>
      <c r="AX1043" s="16">
        <v>732427</v>
      </c>
      <c r="AY1043" s="16">
        <v>29148</v>
      </c>
      <c r="AZ1043" s="16">
        <v>981</v>
      </c>
      <c r="BA1043" s="16">
        <v>51033</v>
      </c>
    </row>
    <row r="1044" spans="1:53">
      <c r="A1044" s="15" t="s">
        <v>1344</v>
      </c>
      <c r="B1044" s="15" t="s">
        <v>1345</v>
      </c>
      <c r="C1044" s="15" t="s">
        <v>1346</v>
      </c>
      <c r="D1044" s="15" t="s">
        <v>1347</v>
      </c>
      <c r="E1044" s="15" t="s">
        <v>1347</v>
      </c>
      <c r="F1044" s="15" t="s">
        <v>1702</v>
      </c>
      <c r="G1044" s="15" t="s">
        <v>1597</v>
      </c>
      <c r="H1044" s="15" t="s">
        <v>1349</v>
      </c>
      <c r="I1044" s="15" t="s">
        <v>1375</v>
      </c>
      <c r="J1044" s="15"/>
      <c r="K1044" s="16">
        <v>63</v>
      </c>
      <c r="L1044" s="16">
        <v>57517</v>
      </c>
      <c r="M1044" s="16">
        <v>57760</v>
      </c>
      <c r="N1044" s="16">
        <v>57825</v>
      </c>
      <c r="O1044" s="16">
        <v>725260313</v>
      </c>
      <c r="P1044" s="16">
        <v>593301</v>
      </c>
      <c r="Q1044" s="16">
        <v>24503</v>
      </c>
      <c r="R1044" s="16">
        <v>967</v>
      </c>
      <c r="S1044" s="15"/>
      <c r="T1044" s="16">
        <v>63</v>
      </c>
      <c r="U1044" s="16">
        <v>57589</v>
      </c>
      <c r="V1044" s="16">
        <v>57656</v>
      </c>
      <c r="W1044" s="16">
        <v>57788</v>
      </c>
      <c r="X1044" s="16">
        <v>718591894</v>
      </c>
      <c r="Y1044" s="16">
        <v>66887</v>
      </c>
      <c r="Z1044" s="16">
        <v>2363</v>
      </c>
      <c r="AA1044" s="16">
        <v>958</v>
      </c>
      <c r="AC1044" s="16">
        <v>62</v>
      </c>
      <c r="AD1044" s="16">
        <v>57986</v>
      </c>
      <c r="AE1044" s="16">
        <v>58014</v>
      </c>
      <c r="AF1044" s="16">
        <v>58026</v>
      </c>
      <c r="AG1044" s="16">
        <v>743649754</v>
      </c>
      <c r="AH1044" s="16">
        <v>41099</v>
      </c>
      <c r="AI1044" s="16">
        <v>1309</v>
      </c>
      <c r="AJ1044" s="16">
        <v>986</v>
      </c>
      <c r="AL1044" s="16">
        <v>63</v>
      </c>
      <c r="AM1044" s="16">
        <v>58121</v>
      </c>
      <c r="AN1044" s="16">
        <v>58400</v>
      </c>
      <c r="AO1044" s="16">
        <v>58218</v>
      </c>
      <c r="AP1044" s="16">
        <v>767741702</v>
      </c>
      <c r="AQ1044" s="16">
        <v>31140</v>
      </c>
      <c r="AR1044" s="16">
        <v>973</v>
      </c>
      <c r="AS1044" s="16">
        <v>1014</v>
      </c>
      <c r="AU1044" s="16">
        <v>63</v>
      </c>
      <c r="AV1044" s="16">
        <v>57908</v>
      </c>
      <c r="AW1044" s="16">
        <v>2955243663</v>
      </c>
      <c r="AX1044" s="16">
        <v>732427</v>
      </c>
      <c r="AY1044" s="16">
        <v>29148</v>
      </c>
      <c r="AZ1044" s="16">
        <v>981</v>
      </c>
      <c r="BA1044" s="16">
        <v>51033</v>
      </c>
    </row>
    <row r="1045" spans="1:53">
      <c r="A1045" s="15" t="s">
        <v>1344</v>
      </c>
      <c r="B1045" s="15" t="s">
        <v>1345</v>
      </c>
      <c r="C1045" s="15" t="s">
        <v>1346</v>
      </c>
      <c r="D1045" s="15" t="s">
        <v>1347</v>
      </c>
      <c r="E1045" s="15" t="s">
        <v>1347</v>
      </c>
      <c r="F1045" s="15" t="s">
        <v>1702</v>
      </c>
      <c r="G1045" s="15" t="s">
        <v>1598</v>
      </c>
      <c r="H1045" s="15" t="s">
        <v>1349</v>
      </c>
      <c r="I1045" s="15" t="s">
        <v>1373</v>
      </c>
      <c r="J1045" s="15" t="s">
        <v>1641</v>
      </c>
      <c r="K1045" s="16">
        <v>3</v>
      </c>
      <c r="L1045" s="16">
        <v>0</v>
      </c>
      <c r="M1045" s="16">
        <v>0</v>
      </c>
      <c r="N1045" s="16">
        <v>0</v>
      </c>
      <c r="O1045" s="16">
        <v>0</v>
      </c>
      <c r="P1045" s="16">
        <v>0</v>
      </c>
      <c r="Q1045" s="16">
        <v>0</v>
      </c>
      <c r="R1045" s="16">
        <v>0</v>
      </c>
      <c r="S1045" s="15" t="s">
        <v>1641</v>
      </c>
      <c r="T1045" s="16">
        <v>3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5" t="s">
        <v>1641</v>
      </c>
      <c r="AC1045" s="16">
        <v>3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5" t="s">
        <v>1641</v>
      </c>
      <c r="AL1045" s="16">
        <v>3</v>
      </c>
      <c r="AM1045" s="16">
        <v>0</v>
      </c>
      <c r="AN1045" s="16">
        <v>0</v>
      </c>
      <c r="AO1045" s="16">
        <v>0</v>
      </c>
      <c r="AP1045" s="16">
        <v>0</v>
      </c>
      <c r="AQ1045" s="16">
        <v>0</v>
      </c>
      <c r="AR1045" s="16">
        <v>0</v>
      </c>
      <c r="AS1045" s="16">
        <v>0</v>
      </c>
      <c r="AT1045" s="15" t="s">
        <v>1641</v>
      </c>
      <c r="AU1045" s="16">
        <v>3</v>
      </c>
      <c r="AV1045" s="16">
        <v>0</v>
      </c>
      <c r="AW1045" s="16">
        <v>0</v>
      </c>
      <c r="AX1045" s="16">
        <v>0</v>
      </c>
      <c r="AY1045" s="16">
        <v>0</v>
      </c>
      <c r="AZ1045" s="16">
        <v>0</v>
      </c>
      <c r="BA1045" s="16">
        <v>0</v>
      </c>
    </row>
    <row r="1046" spans="1:53">
      <c r="A1046" s="15" t="s">
        <v>1344</v>
      </c>
      <c r="B1046" s="15" t="s">
        <v>1345</v>
      </c>
      <c r="C1046" s="15" t="s">
        <v>1346</v>
      </c>
      <c r="D1046" s="15" t="s">
        <v>1347</v>
      </c>
      <c r="E1046" s="15" t="s">
        <v>1347</v>
      </c>
      <c r="F1046" s="15" t="s">
        <v>1702</v>
      </c>
      <c r="G1046" s="15" t="s">
        <v>1599</v>
      </c>
      <c r="H1046" s="15" t="s">
        <v>1349</v>
      </c>
      <c r="I1046" s="15" t="s">
        <v>1375</v>
      </c>
      <c r="J1046" s="15" t="s">
        <v>1641</v>
      </c>
      <c r="K1046" s="16">
        <v>3</v>
      </c>
      <c r="L1046" s="16">
        <v>0</v>
      </c>
      <c r="M1046" s="16">
        <v>0</v>
      </c>
      <c r="N1046" s="16">
        <v>0</v>
      </c>
      <c r="O1046" s="16">
        <v>0</v>
      </c>
      <c r="P1046" s="16">
        <v>0</v>
      </c>
      <c r="Q1046" s="16">
        <v>0</v>
      </c>
      <c r="R1046" s="16">
        <v>0</v>
      </c>
      <c r="S1046" s="15" t="s">
        <v>1641</v>
      </c>
      <c r="T1046" s="16">
        <v>3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5" t="s">
        <v>1641</v>
      </c>
      <c r="AC1046" s="16">
        <v>3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5" t="s">
        <v>1641</v>
      </c>
      <c r="AL1046" s="16">
        <v>3</v>
      </c>
      <c r="AM1046" s="16">
        <v>0</v>
      </c>
      <c r="AN1046" s="16">
        <v>0</v>
      </c>
      <c r="AO1046" s="16">
        <v>0</v>
      </c>
      <c r="AP1046" s="16">
        <v>0</v>
      </c>
      <c r="AQ1046" s="16">
        <v>0</v>
      </c>
      <c r="AR1046" s="16">
        <v>0</v>
      </c>
      <c r="AS1046" s="16">
        <v>0</v>
      </c>
      <c r="AT1046" s="15" t="s">
        <v>1641</v>
      </c>
      <c r="AU1046" s="16">
        <v>3</v>
      </c>
      <c r="AV1046" s="16">
        <v>0</v>
      </c>
      <c r="AW1046" s="16">
        <v>0</v>
      </c>
      <c r="AX1046" s="16">
        <v>0</v>
      </c>
      <c r="AY1046" s="16">
        <v>0</v>
      </c>
      <c r="AZ1046" s="16">
        <v>0</v>
      </c>
      <c r="BA1046" s="16">
        <v>0</v>
      </c>
    </row>
    <row r="1047" spans="1:53">
      <c r="A1047" s="15" t="s">
        <v>1344</v>
      </c>
      <c r="B1047" s="15" t="s">
        <v>1345</v>
      </c>
      <c r="C1047" s="15" t="s">
        <v>1346</v>
      </c>
      <c r="D1047" s="15" t="s">
        <v>1347</v>
      </c>
      <c r="E1047" s="15" t="s">
        <v>1347</v>
      </c>
      <c r="F1047" s="15" t="s">
        <v>1702</v>
      </c>
      <c r="G1047" s="15" t="s">
        <v>1600</v>
      </c>
      <c r="H1047" s="15" t="s">
        <v>1349</v>
      </c>
      <c r="I1047" s="15" t="s">
        <v>1369</v>
      </c>
      <c r="J1047" s="15"/>
      <c r="K1047" s="16">
        <v>248</v>
      </c>
      <c r="L1047" s="16">
        <v>14595</v>
      </c>
      <c r="M1047" s="16">
        <v>14611</v>
      </c>
      <c r="N1047" s="16">
        <v>14697</v>
      </c>
      <c r="O1047" s="16">
        <v>185770720</v>
      </c>
      <c r="P1047" s="16">
        <v>9485333</v>
      </c>
      <c r="Q1047" s="16">
        <v>324108</v>
      </c>
      <c r="R1047" s="16">
        <v>976</v>
      </c>
      <c r="S1047" s="15"/>
      <c r="T1047" s="16">
        <v>246</v>
      </c>
      <c r="U1047" s="16">
        <v>14758</v>
      </c>
      <c r="V1047" s="16">
        <v>14955</v>
      </c>
      <c r="W1047" s="16">
        <v>15156</v>
      </c>
      <c r="X1047" s="16">
        <v>189885022</v>
      </c>
      <c r="Y1047" s="16">
        <v>1575879</v>
      </c>
      <c r="Z1047" s="16">
        <v>59995</v>
      </c>
      <c r="AA1047" s="16">
        <v>977</v>
      </c>
      <c r="AC1047" s="16">
        <v>248</v>
      </c>
      <c r="AD1047" s="16">
        <v>15721</v>
      </c>
      <c r="AE1047" s="16">
        <v>15661</v>
      </c>
      <c r="AF1047" s="16">
        <v>15384</v>
      </c>
      <c r="AG1047" s="16">
        <v>196124254</v>
      </c>
      <c r="AH1047" s="16">
        <v>1675274</v>
      </c>
      <c r="AI1047" s="16">
        <v>60922</v>
      </c>
      <c r="AJ1047" s="16">
        <v>968</v>
      </c>
      <c r="AL1047" s="16">
        <v>247</v>
      </c>
      <c r="AM1047" s="16">
        <v>14936</v>
      </c>
      <c r="AN1047" s="16">
        <v>14995</v>
      </c>
      <c r="AO1047" s="16">
        <v>15067</v>
      </c>
      <c r="AP1047" s="16">
        <v>202120399</v>
      </c>
      <c r="AQ1047" s="16">
        <v>1134184</v>
      </c>
      <c r="AR1047" s="16">
        <v>40739</v>
      </c>
      <c r="AS1047" s="16">
        <v>1037</v>
      </c>
      <c r="AU1047" s="16">
        <v>247</v>
      </c>
      <c r="AV1047" s="16">
        <v>15045</v>
      </c>
      <c r="AW1047" s="16">
        <v>773900395</v>
      </c>
      <c r="AX1047" s="16">
        <v>13870670</v>
      </c>
      <c r="AY1047" s="16">
        <v>485764</v>
      </c>
      <c r="AZ1047" s="16">
        <v>989</v>
      </c>
      <c r="BA1047" s="16">
        <v>51440</v>
      </c>
    </row>
    <row r="1048" spans="1:53">
      <c r="A1048" s="15" t="s">
        <v>1344</v>
      </c>
      <c r="B1048" s="15" t="s">
        <v>1345</v>
      </c>
      <c r="C1048" s="15" t="s">
        <v>1346</v>
      </c>
      <c r="D1048" s="15" t="s">
        <v>1347</v>
      </c>
      <c r="E1048" s="15" t="s">
        <v>1347</v>
      </c>
      <c r="F1048" s="15" t="s">
        <v>1702</v>
      </c>
      <c r="G1048" s="15" t="s">
        <v>1601</v>
      </c>
      <c r="H1048" s="15" t="s">
        <v>1349</v>
      </c>
      <c r="I1048" s="15" t="s">
        <v>1371</v>
      </c>
      <c r="J1048" s="15"/>
      <c r="K1048" s="16">
        <v>248</v>
      </c>
      <c r="L1048" s="16">
        <v>14595</v>
      </c>
      <c r="M1048" s="16">
        <v>14611</v>
      </c>
      <c r="N1048" s="16">
        <v>14697</v>
      </c>
      <c r="O1048" s="16">
        <v>185770720</v>
      </c>
      <c r="P1048" s="16">
        <v>9485333</v>
      </c>
      <c r="Q1048" s="16">
        <v>324108</v>
      </c>
      <c r="R1048" s="16">
        <v>976</v>
      </c>
      <c r="S1048" s="15"/>
      <c r="T1048" s="16">
        <v>246</v>
      </c>
      <c r="U1048" s="16">
        <v>14758</v>
      </c>
      <c r="V1048" s="16">
        <v>14955</v>
      </c>
      <c r="W1048" s="16">
        <v>15156</v>
      </c>
      <c r="X1048" s="16">
        <v>189885022</v>
      </c>
      <c r="Y1048" s="16">
        <v>1575879</v>
      </c>
      <c r="Z1048" s="16">
        <v>59995</v>
      </c>
      <c r="AA1048" s="16">
        <v>977</v>
      </c>
      <c r="AC1048" s="16">
        <v>248</v>
      </c>
      <c r="AD1048" s="16">
        <v>15721</v>
      </c>
      <c r="AE1048" s="16">
        <v>15661</v>
      </c>
      <c r="AF1048" s="16">
        <v>15384</v>
      </c>
      <c r="AG1048" s="16">
        <v>196124254</v>
      </c>
      <c r="AH1048" s="16">
        <v>1675274</v>
      </c>
      <c r="AI1048" s="16">
        <v>60922</v>
      </c>
      <c r="AJ1048" s="16">
        <v>968</v>
      </c>
      <c r="AL1048" s="16">
        <v>247</v>
      </c>
      <c r="AM1048" s="16">
        <v>14936</v>
      </c>
      <c r="AN1048" s="16">
        <v>14995</v>
      </c>
      <c r="AO1048" s="16">
        <v>15067</v>
      </c>
      <c r="AP1048" s="16">
        <v>202120399</v>
      </c>
      <c r="AQ1048" s="16">
        <v>1134184</v>
      </c>
      <c r="AR1048" s="16">
        <v>40739</v>
      </c>
      <c r="AS1048" s="16">
        <v>1037</v>
      </c>
      <c r="AU1048" s="16">
        <v>247</v>
      </c>
      <c r="AV1048" s="16">
        <v>15045</v>
      </c>
      <c r="AW1048" s="16">
        <v>773900395</v>
      </c>
      <c r="AX1048" s="16">
        <v>13870670</v>
      </c>
      <c r="AY1048" s="16">
        <v>485764</v>
      </c>
      <c r="AZ1048" s="16">
        <v>989</v>
      </c>
      <c r="BA1048" s="16">
        <v>51440</v>
      </c>
    </row>
    <row r="1049" spans="1:53">
      <c r="A1049" s="15" t="s">
        <v>1344</v>
      </c>
      <c r="B1049" s="15" t="s">
        <v>1345</v>
      </c>
      <c r="C1049" s="15" t="s">
        <v>1346</v>
      </c>
      <c r="D1049" s="15" t="s">
        <v>1347</v>
      </c>
      <c r="E1049" s="15" t="s">
        <v>1347</v>
      </c>
      <c r="F1049" s="15" t="s">
        <v>1702</v>
      </c>
      <c r="G1049" s="15" t="s">
        <v>1602</v>
      </c>
      <c r="H1049" s="15" t="s">
        <v>1349</v>
      </c>
      <c r="I1049" s="15" t="s">
        <v>1373</v>
      </c>
      <c r="J1049" s="15"/>
      <c r="K1049" s="16">
        <v>146</v>
      </c>
      <c r="L1049" s="16">
        <v>11286</v>
      </c>
      <c r="M1049" s="16">
        <v>11257</v>
      </c>
      <c r="N1049" s="16">
        <v>11310</v>
      </c>
      <c r="O1049" s="16">
        <v>162914600</v>
      </c>
      <c r="P1049" s="16">
        <v>6817716</v>
      </c>
      <c r="Q1049" s="16">
        <v>216146</v>
      </c>
      <c r="R1049" s="16">
        <v>1111</v>
      </c>
      <c r="S1049" s="15"/>
      <c r="T1049" s="16">
        <v>144</v>
      </c>
      <c r="U1049" s="16">
        <v>11314</v>
      </c>
      <c r="V1049" s="16">
        <v>11353</v>
      </c>
      <c r="W1049" s="16">
        <v>11374</v>
      </c>
      <c r="X1049" s="16">
        <v>166720556</v>
      </c>
      <c r="Y1049" s="16">
        <v>606752</v>
      </c>
      <c r="Z1049" s="16">
        <v>18912</v>
      </c>
      <c r="AA1049" s="16">
        <v>1130</v>
      </c>
      <c r="AC1049" s="16">
        <v>146</v>
      </c>
      <c r="AD1049" s="16">
        <v>11672</v>
      </c>
      <c r="AE1049" s="16">
        <v>11637</v>
      </c>
      <c r="AF1049" s="16">
        <v>11620</v>
      </c>
      <c r="AG1049" s="16">
        <v>169323506</v>
      </c>
      <c r="AH1049" s="16">
        <v>772429</v>
      </c>
      <c r="AI1049" s="16">
        <v>24868</v>
      </c>
      <c r="AJ1049" s="16">
        <v>1119</v>
      </c>
      <c r="AL1049" s="16">
        <v>147</v>
      </c>
      <c r="AM1049" s="16">
        <v>11444</v>
      </c>
      <c r="AN1049" s="16">
        <v>11503</v>
      </c>
      <c r="AO1049" s="16">
        <v>11558</v>
      </c>
      <c r="AP1049" s="16">
        <v>178858233</v>
      </c>
      <c r="AQ1049" s="16">
        <v>517106</v>
      </c>
      <c r="AR1049" s="16">
        <v>17769</v>
      </c>
      <c r="AS1049" s="16">
        <v>1196</v>
      </c>
      <c r="AU1049" s="16">
        <v>146</v>
      </c>
      <c r="AV1049" s="16">
        <v>11444</v>
      </c>
      <c r="AW1049" s="16">
        <v>677816895</v>
      </c>
      <c r="AX1049" s="16">
        <v>8714003</v>
      </c>
      <c r="AY1049" s="16">
        <v>277695</v>
      </c>
      <c r="AZ1049" s="16">
        <v>1139</v>
      </c>
      <c r="BA1049" s="16">
        <v>59229</v>
      </c>
    </row>
    <row r="1050" spans="1:53">
      <c r="A1050" s="15" t="s">
        <v>1344</v>
      </c>
      <c r="B1050" s="15" t="s">
        <v>1345</v>
      </c>
      <c r="C1050" s="15" t="s">
        <v>1346</v>
      </c>
      <c r="D1050" s="15" t="s">
        <v>1347</v>
      </c>
      <c r="E1050" s="15" t="s">
        <v>1347</v>
      </c>
      <c r="F1050" s="15" t="s">
        <v>1702</v>
      </c>
      <c r="G1050" s="15" t="s">
        <v>1603</v>
      </c>
      <c r="H1050" s="15" t="s">
        <v>1349</v>
      </c>
      <c r="I1050" s="15" t="s">
        <v>1375</v>
      </c>
      <c r="J1050" s="15"/>
      <c r="K1050" s="16">
        <v>146</v>
      </c>
      <c r="L1050" s="16">
        <v>11286</v>
      </c>
      <c r="M1050" s="16">
        <v>11257</v>
      </c>
      <c r="N1050" s="16">
        <v>11310</v>
      </c>
      <c r="O1050" s="16">
        <v>162914600</v>
      </c>
      <c r="P1050" s="16">
        <v>6817716</v>
      </c>
      <c r="Q1050" s="16">
        <v>216146</v>
      </c>
      <c r="R1050" s="16">
        <v>1111</v>
      </c>
      <c r="S1050" s="15"/>
      <c r="T1050" s="16">
        <v>144</v>
      </c>
      <c r="U1050" s="16">
        <v>11314</v>
      </c>
      <c r="V1050" s="16">
        <v>11353</v>
      </c>
      <c r="W1050" s="16">
        <v>11374</v>
      </c>
      <c r="X1050" s="16">
        <v>166720556</v>
      </c>
      <c r="Y1050" s="16">
        <v>606752</v>
      </c>
      <c r="Z1050" s="16">
        <v>18912</v>
      </c>
      <c r="AA1050" s="16">
        <v>1130</v>
      </c>
      <c r="AC1050" s="16">
        <v>146</v>
      </c>
      <c r="AD1050" s="16">
        <v>11672</v>
      </c>
      <c r="AE1050" s="16">
        <v>11637</v>
      </c>
      <c r="AF1050" s="16">
        <v>11620</v>
      </c>
      <c r="AG1050" s="16">
        <v>169323506</v>
      </c>
      <c r="AH1050" s="16">
        <v>772429</v>
      </c>
      <c r="AI1050" s="16">
        <v>24868</v>
      </c>
      <c r="AJ1050" s="16">
        <v>1119</v>
      </c>
      <c r="AL1050" s="16">
        <v>147</v>
      </c>
      <c r="AM1050" s="16">
        <v>11444</v>
      </c>
      <c r="AN1050" s="16">
        <v>11503</v>
      </c>
      <c r="AO1050" s="16">
        <v>11558</v>
      </c>
      <c r="AP1050" s="16">
        <v>178858233</v>
      </c>
      <c r="AQ1050" s="16">
        <v>517106</v>
      </c>
      <c r="AR1050" s="16">
        <v>17769</v>
      </c>
      <c r="AS1050" s="16">
        <v>1196</v>
      </c>
      <c r="AU1050" s="16">
        <v>146</v>
      </c>
      <c r="AV1050" s="16">
        <v>11444</v>
      </c>
      <c r="AW1050" s="16">
        <v>677816895</v>
      </c>
      <c r="AX1050" s="16">
        <v>8714003</v>
      </c>
      <c r="AY1050" s="16">
        <v>277695</v>
      </c>
      <c r="AZ1050" s="16">
        <v>1139</v>
      </c>
      <c r="BA1050" s="16">
        <v>59229</v>
      </c>
    </row>
    <row r="1051" spans="1:53">
      <c r="A1051" s="15" t="s">
        <v>1344</v>
      </c>
      <c r="B1051" s="15" t="s">
        <v>1345</v>
      </c>
      <c r="C1051" s="15" t="s">
        <v>1346</v>
      </c>
      <c r="D1051" s="15" t="s">
        <v>1347</v>
      </c>
      <c r="E1051" s="15" t="s">
        <v>1347</v>
      </c>
      <c r="F1051" s="15" t="s">
        <v>1702</v>
      </c>
      <c r="G1051" s="15" t="s">
        <v>1604</v>
      </c>
      <c r="H1051" s="15" t="s">
        <v>1349</v>
      </c>
      <c r="I1051" s="15" t="s">
        <v>1373</v>
      </c>
      <c r="J1051" s="15"/>
      <c r="K1051" s="16">
        <v>102</v>
      </c>
      <c r="L1051" s="16">
        <v>3309</v>
      </c>
      <c r="M1051" s="16">
        <v>3354</v>
      </c>
      <c r="N1051" s="16">
        <v>3387</v>
      </c>
      <c r="O1051" s="16">
        <v>22856120</v>
      </c>
      <c r="P1051" s="16">
        <v>2667617</v>
      </c>
      <c r="Q1051" s="16">
        <v>107962</v>
      </c>
      <c r="R1051" s="16">
        <v>525</v>
      </c>
      <c r="S1051" s="15"/>
      <c r="T1051" s="16">
        <v>102</v>
      </c>
      <c r="U1051" s="16">
        <v>3444</v>
      </c>
      <c r="V1051" s="16">
        <v>3602</v>
      </c>
      <c r="W1051" s="16">
        <v>3782</v>
      </c>
      <c r="X1051" s="16">
        <v>23164466</v>
      </c>
      <c r="Y1051" s="16">
        <v>969127</v>
      </c>
      <c r="Z1051" s="16">
        <v>41083</v>
      </c>
      <c r="AA1051" s="16">
        <v>494</v>
      </c>
      <c r="AC1051" s="16">
        <v>102</v>
      </c>
      <c r="AD1051" s="16">
        <v>4049</v>
      </c>
      <c r="AE1051" s="16">
        <v>4024</v>
      </c>
      <c r="AF1051" s="16">
        <v>3764</v>
      </c>
      <c r="AG1051" s="16">
        <v>26800748</v>
      </c>
      <c r="AH1051" s="16">
        <v>902845</v>
      </c>
      <c r="AI1051" s="16">
        <v>36054</v>
      </c>
      <c r="AJ1051" s="16">
        <v>522</v>
      </c>
      <c r="AL1051" s="16">
        <v>100</v>
      </c>
      <c r="AM1051" s="16">
        <v>3492</v>
      </c>
      <c r="AN1051" s="16">
        <v>3492</v>
      </c>
      <c r="AO1051" s="16">
        <v>3509</v>
      </c>
      <c r="AP1051" s="16">
        <v>23262166</v>
      </c>
      <c r="AQ1051" s="16">
        <v>617078</v>
      </c>
      <c r="AR1051" s="16">
        <v>22970</v>
      </c>
      <c r="AS1051" s="16">
        <v>512</v>
      </c>
      <c r="AU1051" s="16">
        <v>102</v>
      </c>
      <c r="AV1051" s="16">
        <v>3601</v>
      </c>
      <c r="AW1051" s="16">
        <v>96083500</v>
      </c>
      <c r="AX1051" s="16">
        <v>5156667</v>
      </c>
      <c r="AY1051" s="16">
        <v>208069</v>
      </c>
      <c r="AZ1051" s="16">
        <v>513</v>
      </c>
      <c r="BA1051" s="16">
        <v>26685</v>
      </c>
    </row>
    <row r="1052" spans="1:53">
      <c r="A1052" s="15" t="s">
        <v>1344</v>
      </c>
      <c r="B1052" s="15" t="s">
        <v>1345</v>
      </c>
      <c r="C1052" s="15" t="s">
        <v>1346</v>
      </c>
      <c r="D1052" s="15" t="s">
        <v>1347</v>
      </c>
      <c r="E1052" s="15" t="s">
        <v>1347</v>
      </c>
      <c r="F1052" s="15" t="s">
        <v>1702</v>
      </c>
      <c r="G1052" s="15" t="s">
        <v>1605</v>
      </c>
      <c r="H1052" s="15" t="s">
        <v>1349</v>
      </c>
      <c r="I1052" s="15" t="s">
        <v>1375</v>
      </c>
      <c r="J1052" s="15"/>
      <c r="K1052" s="16">
        <v>102</v>
      </c>
      <c r="L1052" s="16">
        <v>3309</v>
      </c>
      <c r="M1052" s="16">
        <v>3354</v>
      </c>
      <c r="N1052" s="16">
        <v>3387</v>
      </c>
      <c r="O1052" s="16">
        <v>22856120</v>
      </c>
      <c r="P1052" s="16">
        <v>2667617</v>
      </c>
      <c r="Q1052" s="16">
        <v>107962</v>
      </c>
      <c r="R1052" s="16">
        <v>525</v>
      </c>
      <c r="S1052" s="15"/>
      <c r="T1052" s="16">
        <v>102</v>
      </c>
      <c r="U1052" s="16">
        <v>3444</v>
      </c>
      <c r="V1052" s="16">
        <v>3602</v>
      </c>
      <c r="W1052" s="16">
        <v>3782</v>
      </c>
      <c r="X1052" s="16">
        <v>23164466</v>
      </c>
      <c r="Y1052" s="16">
        <v>969127</v>
      </c>
      <c r="Z1052" s="16">
        <v>41083</v>
      </c>
      <c r="AA1052" s="16">
        <v>494</v>
      </c>
      <c r="AC1052" s="16">
        <v>102</v>
      </c>
      <c r="AD1052" s="16">
        <v>4049</v>
      </c>
      <c r="AE1052" s="16">
        <v>4024</v>
      </c>
      <c r="AF1052" s="16">
        <v>3764</v>
      </c>
      <c r="AG1052" s="16">
        <v>26800748</v>
      </c>
      <c r="AH1052" s="16">
        <v>902845</v>
      </c>
      <c r="AI1052" s="16">
        <v>36054</v>
      </c>
      <c r="AJ1052" s="16">
        <v>522</v>
      </c>
      <c r="AL1052" s="16">
        <v>100</v>
      </c>
      <c r="AM1052" s="16">
        <v>3492</v>
      </c>
      <c r="AN1052" s="16">
        <v>3492</v>
      </c>
      <c r="AO1052" s="16">
        <v>3509</v>
      </c>
      <c r="AP1052" s="16">
        <v>23262166</v>
      </c>
      <c r="AQ1052" s="16">
        <v>617078</v>
      </c>
      <c r="AR1052" s="16">
        <v>22970</v>
      </c>
      <c r="AS1052" s="16">
        <v>512</v>
      </c>
      <c r="AU1052" s="16">
        <v>102</v>
      </c>
      <c r="AV1052" s="16">
        <v>3601</v>
      </c>
      <c r="AW1052" s="16">
        <v>96083500</v>
      </c>
      <c r="AX1052" s="16">
        <v>5156667</v>
      </c>
      <c r="AY1052" s="16">
        <v>208069</v>
      </c>
      <c r="AZ1052" s="16">
        <v>513</v>
      </c>
      <c r="BA1052" s="16">
        <v>26685</v>
      </c>
    </row>
    <row r="1053" spans="1:53">
      <c r="A1053" s="15" t="s">
        <v>1344</v>
      </c>
      <c r="B1053" s="15" t="s">
        <v>1345</v>
      </c>
      <c r="C1053" s="15" t="s">
        <v>1346</v>
      </c>
      <c r="D1053" s="15" t="s">
        <v>1347</v>
      </c>
      <c r="E1053" s="15" t="s">
        <v>1347</v>
      </c>
      <c r="F1053" s="15" t="s">
        <v>1702</v>
      </c>
      <c r="G1053" s="15" t="s">
        <v>1606</v>
      </c>
      <c r="H1053" s="15" t="s">
        <v>1349</v>
      </c>
      <c r="I1053" s="15" t="s">
        <v>1369</v>
      </c>
      <c r="J1053" s="15" t="s">
        <v>1641</v>
      </c>
      <c r="K1053" s="16">
        <v>87</v>
      </c>
      <c r="L1053" s="16">
        <v>0</v>
      </c>
      <c r="M1053" s="16">
        <v>0</v>
      </c>
      <c r="N1053" s="16">
        <v>0</v>
      </c>
      <c r="O1053" s="16">
        <v>0</v>
      </c>
      <c r="P1053" s="16">
        <v>0</v>
      </c>
      <c r="Q1053" s="16">
        <v>0</v>
      </c>
      <c r="R1053" s="16">
        <v>0</v>
      </c>
      <c r="S1053" s="15" t="s">
        <v>1641</v>
      </c>
      <c r="T1053" s="16">
        <v>87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5" t="s">
        <v>1641</v>
      </c>
      <c r="AC1053" s="16">
        <v>86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5" t="s">
        <v>1641</v>
      </c>
      <c r="AL1053" s="16">
        <v>85</v>
      </c>
      <c r="AM1053" s="16">
        <v>0</v>
      </c>
      <c r="AN1053" s="16">
        <v>0</v>
      </c>
      <c r="AO1053" s="16">
        <v>0</v>
      </c>
      <c r="AP1053" s="16">
        <v>0</v>
      </c>
      <c r="AQ1053" s="16">
        <v>0</v>
      </c>
      <c r="AR1053" s="16">
        <v>0</v>
      </c>
      <c r="AS1053" s="16">
        <v>0</v>
      </c>
      <c r="AT1053" s="15" t="s">
        <v>1641</v>
      </c>
      <c r="AU1053" s="16">
        <v>86</v>
      </c>
      <c r="AV1053" s="16">
        <v>0</v>
      </c>
      <c r="AW1053" s="16">
        <v>0</v>
      </c>
      <c r="AX1053" s="16">
        <v>0</v>
      </c>
      <c r="AY1053" s="16">
        <v>0</v>
      </c>
      <c r="AZ1053" s="16">
        <v>0</v>
      </c>
      <c r="BA1053" s="16">
        <v>0</v>
      </c>
    </row>
    <row r="1054" spans="1:53">
      <c r="A1054" s="15" t="s">
        <v>1344</v>
      </c>
      <c r="B1054" s="15" t="s">
        <v>1345</v>
      </c>
      <c r="C1054" s="15" t="s">
        <v>1346</v>
      </c>
      <c r="D1054" s="15" t="s">
        <v>1347</v>
      </c>
      <c r="E1054" s="15" t="s">
        <v>1347</v>
      </c>
      <c r="F1054" s="15" t="s">
        <v>1702</v>
      </c>
      <c r="G1054" s="15" t="s">
        <v>1607</v>
      </c>
      <c r="H1054" s="15" t="s">
        <v>1349</v>
      </c>
      <c r="I1054" s="15" t="s">
        <v>1371</v>
      </c>
      <c r="J1054" s="15" t="s">
        <v>1641</v>
      </c>
      <c r="K1054" s="16">
        <v>87</v>
      </c>
      <c r="L1054" s="16">
        <v>0</v>
      </c>
      <c r="M1054" s="16">
        <v>0</v>
      </c>
      <c r="N1054" s="16">
        <v>0</v>
      </c>
      <c r="O1054" s="16">
        <v>0</v>
      </c>
      <c r="P1054" s="16">
        <v>0</v>
      </c>
      <c r="Q1054" s="16">
        <v>0</v>
      </c>
      <c r="R1054" s="16">
        <v>0</v>
      </c>
      <c r="S1054" s="15" t="s">
        <v>1641</v>
      </c>
      <c r="T1054" s="16">
        <v>87</v>
      </c>
      <c r="U1054" s="16">
        <v>0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5" t="s">
        <v>1641</v>
      </c>
      <c r="AC1054" s="16">
        <v>86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5" t="s">
        <v>1641</v>
      </c>
      <c r="AL1054" s="16">
        <v>85</v>
      </c>
      <c r="AM1054" s="16">
        <v>0</v>
      </c>
      <c r="AN1054" s="16">
        <v>0</v>
      </c>
      <c r="AO1054" s="16">
        <v>0</v>
      </c>
      <c r="AP1054" s="16">
        <v>0</v>
      </c>
      <c r="AQ1054" s="16">
        <v>0</v>
      </c>
      <c r="AR1054" s="16">
        <v>0</v>
      </c>
      <c r="AS1054" s="16">
        <v>0</v>
      </c>
      <c r="AT1054" s="15" t="s">
        <v>1641</v>
      </c>
      <c r="AU1054" s="16">
        <v>86</v>
      </c>
      <c r="AV1054" s="16">
        <v>0</v>
      </c>
      <c r="AW1054" s="16">
        <v>0</v>
      </c>
      <c r="AX1054" s="16">
        <v>0</v>
      </c>
      <c r="AY1054" s="16">
        <v>0</v>
      </c>
      <c r="AZ1054" s="16">
        <v>0</v>
      </c>
      <c r="BA1054" s="16">
        <v>0</v>
      </c>
    </row>
    <row r="1055" spans="1:53">
      <c r="A1055" s="15" t="s">
        <v>1344</v>
      </c>
      <c r="B1055" s="15" t="s">
        <v>1345</v>
      </c>
      <c r="C1055" s="15" t="s">
        <v>1346</v>
      </c>
      <c r="D1055" s="15" t="s">
        <v>1347</v>
      </c>
      <c r="E1055" s="15" t="s">
        <v>1347</v>
      </c>
      <c r="F1055" s="15" t="s">
        <v>1702</v>
      </c>
      <c r="G1055" s="15" t="s">
        <v>1608</v>
      </c>
      <c r="H1055" s="15" t="s">
        <v>1349</v>
      </c>
      <c r="I1055" s="15" t="s">
        <v>1373</v>
      </c>
      <c r="J1055" s="15"/>
      <c r="K1055" s="16">
        <v>37</v>
      </c>
      <c r="L1055" s="16">
        <v>3179</v>
      </c>
      <c r="M1055" s="16">
        <v>3151</v>
      </c>
      <c r="N1055" s="16">
        <v>3135</v>
      </c>
      <c r="O1055" s="16">
        <v>39126149</v>
      </c>
      <c r="P1055" s="16">
        <v>7591630</v>
      </c>
      <c r="Q1055" s="16">
        <v>325646</v>
      </c>
      <c r="R1055" s="16">
        <v>954</v>
      </c>
      <c r="S1055" s="15"/>
      <c r="T1055" s="16">
        <v>37</v>
      </c>
      <c r="U1055" s="16">
        <v>3117</v>
      </c>
      <c r="V1055" s="16">
        <v>3123</v>
      </c>
      <c r="W1055" s="16">
        <v>3117</v>
      </c>
      <c r="X1055" s="16">
        <v>41455841</v>
      </c>
      <c r="Y1055" s="16">
        <v>422872</v>
      </c>
      <c r="Z1055" s="16">
        <v>19454</v>
      </c>
      <c r="AA1055" s="16">
        <v>1022</v>
      </c>
      <c r="AC1055" s="16">
        <v>37</v>
      </c>
      <c r="AD1055" s="16">
        <v>3070</v>
      </c>
      <c r="AE1055" s="16">
        <v>3073</v>
      </c>
      <c r="AF1055" s="16">
        <v>3057</v>
      </c>
      <c r="AG1055" s="16">
        <v>38340851</v>
      </c>
      <c r="AH1055" s="16">
        <v>258477</v>
      </c>
      <c r="AI1055" s="16">
        <v>12749</v>
      </c>
      <c r="AJ1055" s="16">
        <v>962</v>
      </c>
      <c r="AL1055" s="16">
        <v>37</v>
      </c>
      <c r="AM1055" s="16">
        <v>3061</v>
      </c>
      <c r="AN1055" s="16">
        <v>3070</v>
      </c>
      <c r="AO1055" s="16">
        <v>3087</v>
      </c>
      <c r="AP1055" s="16">
        <v>42321700</v>
      </c>
      <c r="AQ1055" s="16">
        <v>335075</v>
      </c>
      <c r="AR1055" s="16">
        <v>12953</v>
      </c>
      <c r="AS1055" s="16">
        <v>1060</v>
      </c>
      <c r="AU1055" s="16">
        <v>37</v>
      </c>
      <c r="AV1055" s="16">
        <v>3103</v>
      </c>
      <c r="AW1055" s="16">
        <v>161244541</v>
      </c>
      <c r="AX1055" s="16">
        <v>8608054</v>
      </c>
      <c r="AY1055" s="16">
        <v>370802</v>
      </c>
      <c r="AZ1055" s="16">
        <v>999</v>
      </c>
      <c r="BA1055" s="16">
        <v>51958</v>
      </c>
    </row>
    <row r="1056" spans="1:53">
      <c r="A1056" s="15" t="s">
        <v>1344</v>
      </c>
      <c r="B1056" s="15" t="s">
        <v>1345</v>
      </c>
      <c r="C1056" s="15" t="s">
        <v>1346</v>
      </c>
      <c r="D1056" s="15" t="s">
        <v>1347</v>
      </c>
      <c r="E1056" s="15" t="s">
        <v>1347</v>
      </c>
      <c r="F1056" s="15" t="s">
        <v>1702</v>
      </c>
      <c r="G1056" s="15" t="s">
        <v>1609</v>
      </c>
      <c r="H1056" s="15" t="s">
        <v>1349</v>
      </c>
      <c r="I1056" s="15" t="s">
        <v>1375</v>
      </c>
      <c r="J1056" s="15"/>
      <c r="K1056" s="16">
        <v>37</v>
      </c>
      <c r="L1056" s="16">
        <v>3179</v>
      </c>
      <c r="M1056" s="16">
        <v>3151</v>
      </c>
      <c r="N1056" s="16">
        <v>3135</v>
      </c>
      <c r="O1056" s="16">
        <v>39126149</v>
      </c>
      <c r="P1056" s="16">
        <v>7591630</v>
      </c>
      <c r="Q1056" s="16">
        <v>325646</v>
      </c>
      <c r="R1056" s="16">
        <v>954</v>
      </c>
      <c r="S1056" s="15"/>
      <c r="T1056" s="16">
        <v>37</v>
      </c>
      <c r="U1056" s="16">
        <v>3117</v>
      </c>
      <c r="V1056" s="16">
        <v>3123</v>
      </c>
      <c r="W1056" s="16">
        <v>3117</v>
      </c>
      <c r="X1056" s="16">
        <v>41455841</v>
      </c>
      <c r="Y1056" s="16">
        <v>422872</v>
      </c>
      <c r="Z1056" s="16">
        <v>19454</v>
      </c>
      <c r="AA1056" s="16">
        <v>1022</v>
      </c>
      <c r="AC1056" s="16">
        <v>37</v>
      </c>
      <c r="AD1056" s="16">
        <v>3070</v>
      </c>
      <c r="AE1056" s="16">
        <v>3073</v>
      </c>
      <c r="AF1056" s="16">
        <v>3057</v>
      </c>
      <c r="AG1056" s="16">
        <v>38340851</v>
      </c>
      <c r="AH1056" s="16">
        <v>258477</v>
      </c>
      <c r="AI1056" s="16">
        <v>12749</v>
      </c>
      <c r="AJ1056" s="16">
        <v>962</v>
      </c>
      <c r="AL1056" s="16">
        <v>37</v>
      </c>
      <c r="AM1056" s="16">
        <v>3061</v>
      </c>
      <c r="AN1056" s="16">
        <v>3070</v>
      </c>
      <c r="AO1056" s="16">
        <v>3087</v>
      </c>
      <c r="AP1056" s="16">
        <v>42321700</v>
      </c>
      <c r="AQ1056" s="16">
        <v>335075</v>
      </c>
      <c r="AR1056" s="16">
        <v>12953</v>
      </c>
      <c r="AS1056" s="16">
        <v>1060</v>
      </c>
      <c r="AU1056" s="16">
        <v>37</v>
      </c>
      <c r="AV1056" s="16">
        <v>3103</v>
      </c>
      <c r="AW1056" s="16">
        <v>161244541</v>
      </c>
      <c r="AX1056" s="16">
        <v>8608054</v>
      </c>
      <c r="AY1056" s="16">
        <v>370802</v>
      </c>
      <c r="AZ1056" s="16">
        <v>999</v>
      </c>
      <c r="BA1056" s="16">
        <v>51958</v>
      </c>
    </row>
    <row r="1057" spans="1:53">
      <c r="A1057" s="15" t="s">
        <v>1344</v>
      </c>
      <c r="B1057" s="15" t="s">
        <v>1345</v>
      </c>
      <c r="C1057" s="15" t="s">
        <v>1346</v>
      </c>
      <c r="D1057" s="15" t="s">
        <v>1347</v>
      </c>
      <c r="E1057" s="15" t="s">
        <v>1347</v>
      </c>
      <c r="F1057" s="15" t="s">
        <v>1702</v>
      </c>
      <c r="G1057" s="15" t="s">
        <v>1610</v>
      </c>
      <c r="H1057" s="15" t="s">
        <v>1349</v>
      </c>
      <c r="I1057" s="15" t="s">
        <v>1373</v>
      </c>
      <c r="J1057" s="15" t="s">
        <v>1641</v>
      </c>
      <c r="K1057" s="16">
        <v>50</v>
      </c>
      <c r="L1057" s="16">
        <v>0</v>
      </c>
      <c r="M1057" s="16">
        <v>0</v>
      </c>
      <c r="N1057" s="16">
        <v>0</v>
      </c>
      <c r="O1057" s="16">
        <v>0</v>
      </c>
      <c r="P1057" s="16">
        <v>0</v>
      </c>
      <c r="Q1057" s="16">
        <v>0</v>
      </c>
      <c r="R1057" s="16">
        <v>0</v>
      </c>
      <c r="S1057" s="15" t="s">
        <v>1641</v>
      </c>
      <c r="T1057" s="16">
        <v>50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0</v>
      </c>
      <c r="AA1057" s="16">
        <v>0</v>
      </c>
      <c r="AB1057" s="15" t="s">
        <v>1641</v>
      </c>
      <c r="AC1057" s="16">
        <v>49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5" t="s">
        <v>1641</v>
      </c>
      <c r="AL1057" s="16">
        <v>48</v>
      </c>
      <c r="AM1057" s="16">
        <v>0</v>
      </c>
      <c r="AN1057" s="16">
        <v>0</v>
      </c>
      <c r="AO1057" s="16">
        <v>0</v>
      </c>
      <c r="AP1057" s="16">
        <v>0</v>
      </c>
      <c r="AQ1057" s="16">
        <v>0</v>
      </c>
      <c r="AR1057" s="16">
        <v>0</v>
      </c>
      <c r="AS1057" s="16">
        <v>0</v>
      </c>
      <c r="AT1057" s="15" t="s">
        <v>1641</v>
      </c>
      <c r="AU1057" s="16">
        <v>49</v>
      </c>
      <c r="AV1057" s="16">
        <v>0</v>
      </c>
      <c r="AW1057" s="16">
        <v>0</v>
      </c>
      <c r="AX1057" s="16">
        <v>0</v>
      </c>
      <c r="AY1057" s="16">
        <v>0</v>
      </c>
      <c r="AZ1057" s="16">
        <v>0</v>
      </c>
      <c r="BA1057" s="16">
        <v>0</v>
      </c>
    </row>
    <row r="1058" spans="1:53">
      <c r="A1058" s="15" t="s">
        <v>1344</v>
      </c>
      <c r="B1058" s="15" t="s">
        <v>1345</v>
      </c>
      <c r="C1058" s="15" t="s">
        <v>1346</v>
      </c>
      <c r="D1058" s="15" t="s">
        <v>1347</v>
      </c>
      <c r="E1058" s="15" t="s">
        <v>1347</v>
      </c>
      <c r="F1058" s="15" t="s">
        <v>1702</v>
      </c>
      <c r="G1058" s="15" t="s">
        <v>1611</v>
      </c>
      <c r="H1058" s="15" t="s">
        <v>1349</v>
      </c>
      <c r="I1058" s="15" t="s">
        <v>1375</v>
      </c>
      <c r="J1058" s="15" t="s">
        <v>1641</v>
      </c>
      <c r="K1058" s="16">
        <v>50</v>
      </c>
      <c r="L1058" s="16">
        <v>0</v>
      </c>
      <c r="M1058" s="16">
        <v>0</v>
      </c>
      <c r="N1058" s="16">
        <v>0</v>
      </c>
      <c r="O1058" s="16">
        <v>0</v>
      </c>
      <c r="P1058" s="16">
        <v>0</v>
      </c>
      <c r="Q1058" s="16">
        <v>0</v>
      </c>
      <c r="R1058" s="16">
        <v>0</v>
      </c>
      <c r="S1058" s="15" t="s">
        <v>1641</v>
      </c>
      <c r="T1058" s="16">
        <v>50</v>
      </c>
      <c r="U1058" s="16">
        <v>0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  <c r="AA1058" s="16">
        <v>0</v>
      </c>
      <c r="AB1058" s="15" t="s">
        <v>1641</v>
      </c>
      <c r="AC1058" s="16">
        <v>49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5" t="s">
        <v>1641</v>
      </c>
      <c r="AL1058" s="16">
        <v>48</v>
      </c>
      <c r="AM1058" s="16">
        <v>0</v>
      </c>
      <c r="AN1058" s="16">
        <v>0</v>
      </c>
      <c r="AO1058" s="16">
        <v>0</v>
      </c>
      <c r="AP1058" s="16">
        <v>0</v>
      </c>
      <c r="AQ1058" s="16">
        <v>0</v>
      </c>
      <c r="AR1058" s="16">
        <v>0</v>
      </c>
      <c r="AS1058" s="16">
        <v>0</v>
      </c>
      <c r="AT1058" s="15" t="s">
        <v>1641</v>
      </c>
      <c r="AU1058" s="16">
        <v>49</v>
      </c>
      <c r="AV1058" s="16">
        <v>0</v>
      </c>
      <c r="AW1058" s="16">
        <v>0</v>
      </c>
      <c r="AX1058" s="16">
        <v>0</v>
      </c>
      <c r="AY1058" s="16">
        <v>0</v>
      </c>
      <c r="AZ1058" s="16">
        <v>0</v>
      </c>
      <c r="BA1058" s="16">
        <v>0</v>
      </c>
    </row>
    <row r="1059" spans="1:53">
      <c r="A1059" s="15" t="s">
        <v>1344</v>
      </c>
      <c r="B1059" s="15" t="s">
        <v>1345</v>
      </c>
      <c r="C1059" s="15" t="s">
        <v>1346</v>
      </c>
      <c r="D1059" s="15" t="s">
        <v>1347</v>
      </c>
      <c r="E1059" s="15" t="s">
        <v>1347</v>
      </c>
      <c r="F1059" s="15" t="s">
        <v>1702</v>
      </c>
      <c r="G1059" s="15" t="s">
        <v>1612</v>
      </c>
      <c r="H1059" s="15" t="s">
        <v>1349</v>
      </c>
      <c r="I1059" s="15" t="s">
        <v>1369</v>
      </c>
      <c r="J1059" s="15"/>
      <c r="K1059" s="16">
        <v>129</v>
      </c>
      <c r="L1059" s="16">
        <v>10657</v>
      </c>
      <c r="M1059" s="16">
        <v>10649</v>
      </c>
      <c r="N1059" s="16">
        <v>10704</v>
      </c>
      <c r="O1059" s="16">
        <v>151686089</v>
      </c>
      <c r="P1059" s="16">
        <v>4728436</v>
      </c>
      <c r="Q1059" s="16">
        <v>174479</v>
      </c>
      <c r="R1059" s="16">
        <v>1094</v>
      </c>
      <c r="S1059" s="15"/>
      <c r="T1059" s="16">
        <v>129</v>
      </c>
      <c r="U1059" s="16">
        <v>10748</v>
      </c>
      <c r="V1059" s="16">
        <v>10914</v>
      </c>
      <c r="W1059" s="16">
        <v>10983</v>
      </c>
      <c r="X1059" s="16">
        <v>153506682</v>
      </c>
      <c r="Y1059" s="16">
        <v>547379</v>
      </c>
      <c r="Z1059" s="16">
        <v>25114</v>
      </c>
      <c r="AA1059" s="16">
        <v>1085</v>
      </c>
      <c r="AC1059" s="16">
        <v>129</v>
      </c>
      <c r="AD1059" s="16">
        <v>11033</v>
      </c>
      <c r="AE1059" s="16">
        <v>11103</v>
      </c>
      <c r="AF1059" s="16">
        <v>11092</v>
      </c>
      <c r="AG1059" s="16">
        <v>162109163</v>
      </c>
      <c r="AH1059" s="16">
        <v>451888</v>
      </c>
      <c r="AI1059" s="16">
        <v>19757</v>
      </c>
      <c r="AJ1059" s="16">
        <v>1126</v>
      </c>
      <c r="AL1059" s="16">
        <v>130</v>
      </c>
      <c r="AM1059" s="16">
        <v>10937</v>
      </c>
      <c r="AN1059" s="16">
        <v>10826</v>
      </c>
      <c r="AO1059" s="16">
        <v>10872</v>
      </c>
      <c r="AP1059" s="16">
        <v>164859986</v>
      </c>
      <c r="AQ1059" s="16">
        <v>395122</v>
      </c>
      <c r="AR1059" s="16">
        <v>18099</v>
      </c>
      <c r="AS1059" s="16">
        <v>1166</v>
      </c>
      <c r="AU1059" s="16">
        <v>129</v>
      </c>
      <c r="AV1059" s="16">
        <v>10877</v>
      </c>
      <c r="AW1059" s="16">
        <v>632161920</v>
      </c>
      <c r="AX1059" s="16">
        <v>6122825</v>
      </c>
      <c r="AY1059" s="16">
        <v>237449</v>
      </c>
      <c r="AZ1059" s="16">
        <v>1118</v>
      </c>
      <c r="BA1059" s="16">
        <v>58122</v>
      </c>
    </row>
    <row r="1060" spans="1:53">
      <c r="A1060" s="15" t="s">
        <v>1344</v>
      </c>
      <c r="B1060" s="15" t="s">
        <v>1345</v>
      </c>
      <c r="C1060" s="15" t="s">
        <v>1346</v>
      </c>
      <c r="D1060" s="15" t="s">
        <v>1347</v>
      </c>
      <c r="E1060" s="15" t="s">
        <v>1347</v>
      </c>
      <c r="F1060" s="15" t="s">
        <v>1702</v>
      </c>
      <c r="G1060" s="15" t="s">
        <v>1613</v>
      </c>
      <c r="H1060" s="15" t="s">
        <v>1349</v>
      </c>
      <c r="I1060" s="15" t="s">
        <v>1371</v>
      </c>
      <c r="J1060" s="15"/>
      <c r="K1060" s="16">
        <v>129</v>
      </c>
      <c r="L1060" s="16">
        <v>10657</v>
      </c>
      <c r="M1060" s="16">
        <v>10649</v>
      </c>
      <c r="N1060" s="16">
        <v>10704</v>
      </c>
      <c r="O1060" s="16">
        <v>151686089</v>
      </c>
      <c r="P1060" s="16">
        <v>4728436</v>
      </c>
      <c r="Q1060" s="16">
        <v>174479</v>
      </c>
      <c r="R1060" s="16">
        <v>1094</v>
      </c>
      <c r="S1060" s="15"/>
      <c r="T1060" s="16">
        <v>129</v>
      </c>
      <c r="U1060" s="16">
        <v>10748</v>
      </c>
      <c r="V1060" s="16">
        <v>10914</v>
      </c>
      <c r="W1060" s="16">
        <v>10983</v>
      </c>
      <c r="X1060" s="16">
        <v>153506682</v>
      </c>
      <c r="Y1060" s="16">
        <v>547379</v>
      </c>
      <c r="Z1060" s="16">
        <v>25114</v>
      </c>
      <c r="AA1060" s="16">
        <v>1085</v>
      </c>
      <c r="AC1060" s="16">
        <v>129</v>
      </c>
      <c r="AD1060" s="16">
        <v>11033</v>
      </c>
      <c r="AE1060" s="16">
        <v>11103</v>
      </c>
      <c r="AF1060" s="16">
        <v>11092</v>
      </c>
      <c r="AG1060" s="16">
        <v>162109163</v>
      </c>
      <c r="AH1060" s="16">
        <v>451888</v>
      </c>
      <c r="AI1060" s="16">
        <v>19757</v>
      </c>
      <c r="AJ1060" s="16">
        <v>1126</v>
      </c>
      <c r="AL1060" s="16">
        <v>130</v>
      </c>
      <c r="AM1060" s="16">
        <v>10937</v>
      </c>
      <c r="AN1060" s="16">
        <v>10826</v>
      </c>
      <c r="AO1060" s="16">
        <v>10872</v>
      </c>
      <c r="AP1060" s="16">
        <v>164859986</v>
      </c>
      <c r="AQ1060" s="16">
        <v>395122</v>
      </c>
      <c r="AR1060" s="16">
        <v>18099</v>
      </c>
      <c r="AS1060" s="16">
        <v>1166</v>
      </c>
      <c r="AU1060" s="16">
        <v>129</v>
      </c>
      <c r="AV1060" s="16">
        <v>10877</v>
      </c>
      <c r="AW1060" s="16">
        <v>632161920</v>
      </c>
      <c r="AX1060" s="16">
        <v>6122825</v>
      </c>
      <c r="AY1060" s="16">
        <v>237449</v>
      </c>
      <c r="AZ1060" s="16">
        <v>1118</v>
      </c>
      <c r="BA1060" s="16">
        <v>58122</v>
      </c>
    </row>
    <row r="1061" spans="1:53">
      <c r="A1061" s="15" t="s">
        <v>1344</v>
      </c>
      <c r="B1061" s="15" t="s">
        <v>1345</v>
      </c>
      <c r="C1061" s="15" t="s">
        <v>1346</v>
      </c>
      <c r="D1061" s="15" t="s">
        <v>1347</v>
      </c>
      <c r="E1061" s="15" t="s">
        <v>1347</v>
      </c>
      <c r="F1061" s="15" t="s">
        <v>1702</v>
      </c>
      <c r="G1061" s="15" t="s">
        <v>1614</v>
      </c>
      <c r="H1061" s="15" t="s">
        <v>1349</v>
      </c>
      <c r="I1061" s="15" t="s">
        <v>1373</v>
      </c>
      <c r="J1061" s="15"/>
      <c r="K1061" s="16">
        <v>47</v>
      </c>
      <c r="L1061" s="16">
        <v>2924</v>
      </c>
      <c r="M1061" s="16">
        <v>2915</v>
      </c>
      <c r="N1061" s="16">
        <v>2946</v>
      </c>
      <c r="O1061" s="16">
        <v>36454555</v>
      </c>
      <c r="P1061" s="16">
        <v>406269</v>
      </c>
      <c r="Q1061" s="16">
        <v>11933</v>
      </c>
      <c r="R1061" s="16">
        <v>958</v>
      </c>
      <c r="S1061" s="15"/>
      <c r="T1061" s="16">
        <v>47</v>
      </c>
      <c r="U1061" s="16">
        <v>2974</v>
      </c>
      <c r="V1061" s="16">
        <v>3021</v>
      </c>
      <c r="W1061" s="16">
        <v>3080</v>
      </c>
      <c r="X1061" s="16">
        <v>34400055</v>
      </c>
      <c r="Y1061" s="16">
        <v>39225</v>
      </c>
      <c r="Z1061" s="16">
        <v>1150</v>
      </c>
      <c r="AA1061" s="16">
        <v>875</v>
      </c>
      <c r="AC1061" s="16">
        <v>47</v>
      </c>
      <c r="AD1061" s="16">
        <v>3032</v>
      </c>
      <c r="AE1061" s="16">
        <v>3070</v>
      </c>
      <c r="AF1061" s="16">
        <v>3076</v>
      </c>
      <c r="AG1061" s="16">
        <v>38430296</v>
      </c>
      <c r="AH1061" s="16">
        <v>68780</v>
      </c>
      <c r="AI1061" s="16">
        <v>2090</v>
      </c>
      <c r="AJ1061" s="16">
        <v>966</v>
      </c>
      <c r="AL1061" s="16">
        <v>47</v>
      </c>
      <c r="AM1061" s="16">
        <v>3008</v>
      </c>
      <c r="AN1061" s="16">
        <v>2967</v>
      </c>
      <c r="AO1061" s="16">
        <v>2916</v>
      </c>
      <c r="AP1061" s="16">
        <v>35061019</v>
      </c>
      <c r="AQ1061" s="16">
        <v>45917</v>
      </c>
      <c r="AR1061" s="16">
        <v>1239</v>
      </c>
      <c r="AS1061" s="16">
        <v>910</v>
      </c>
      <c r="AU1061" s="16">
        <v>47</v>
      </c>
      <c r="AV1061" s="16">
        <v>2994</v>
      </c>
      <c r="AW1061" s="16">
        <v>144345925</v>
      </c>
      <c r="AX1061" s="16">
        <v>560191</v>
      </c>
      <c r="AY1061" s="16">
        <v>16412</v>
      </c>
      <c r="AZ1061" s="16">
        <v>927</v>
      </c>
      <c r="BA1061" s="16">
        <v>48210</v>
      </c>
    </row>
    <row r="1062" spans="1:53">
      <c r="A1062" s="15" t="s">
        <v>1344</v>
      </c>
      <c r="B1062" s="15" t="s">
        <v>1345</v>
      </c>
      <c r="C1062" s="15" t="s">
        <v>1346</v>
      </c>
      <c r="D1062" s="15" t="s">
        <v>1347</v>
      </c>
      <c r="E1062" s="15" t="s">
        <v>1347</v>
      </c>
      <c r="F1062" s="15" t="s">
        <v>1702</v>
      </c>
      <c r="G1062" s="15" t="s">
        <v>1615</v>
      </c>
      <c r="H1062" s="15" t="s">
        <v>1349</v>
      </c>
      <c r="I1062" s="15" t="s">
        <v>1375</v>
      </c>
      <c r="J1062" s="15"/>
      <c r="K1062" s="16">
        <v>47</v>
      </c>
      <c r="L1062" s="16">
        <v>2924</v>
      </c>
      <c r="M1062" s="16">
        <v>2915</v>
      </c>
      <c r="N1062" s="16">
        <v>2946</v>
      </c>
      <c r="O1062" s="16">
        <v>36454555</v>
      </c>
      <c r="P1062" s="16">
        <v>406269</v>
      </c>
      <c r="Q1062" s="16">
        <v>11933</v>
      </c>
      <c r="R1062" s="16">
        <v>958</v>
      </c>
      <c r="S1062" s="15"/>
      <c r="T1062" s="16">
        <v>47</v>
      </c>
      <c r="U1062" s="16">
        <v>2974</v>
      </c>
      <c r="V1062" s="16">
        <v>3021</v>
      </c>
      <c r="W1062" s="16">
        <v>3080</v>
      </c>
      <c r="X1062" s="16">
        <v>34400055</v>
      </c>
      <c r="Y1062" s="16">
        <v>39225</v>
      </c>
      <c r="Z1062" s="16">
        <v>1150</v>
      </c>
      <c r="AA1062" s="16">
        <v>875</v>
      </c>
      <c r="AC1062" s="16">
        <v>47</v>
      </c>
      <c r="AD1062" s="16">
        <v>3032</v>
      </c>
      <c r="AE1062" s="16">
        <v>3070</v>
      </c>
      <c r="AF1062" s="16">
        <v>3076</v>
      </c>
      <c r="AG1062" s="16">
        <v>38430296</v>
      </c>
      <c r="AH1062" s="16">
        <v>68780</v>
      </c>
      <c r="AI1062" s="16">
        <v>2090</v>
      </c>
      <c r="AJ1062" s="16">
        <v>966</v>
      </c>
      <c r="AL1062" s="16">
        <v>47</v>
      </c>
      <c r="AM1062" s="16">
        <v>3008</v>
      </c>
      <c r="AN1062" s="16">
        <v>2967</v>
      </c>
      <c r="AO1062" s="16">
        <v>2916</v>
      </c>
      <c r="AP1062" s="16">
        <v>35061019</v>
      </c>
      <c r="AQ1062" s="16">
        <v>45917</v>
      </c>
      <c r="AR1062" s="16">
        <v>1239</v>
      </c>
      <c r="AS1062" s="16">
        <v>910</v>
      </c>
      <c r="AU1062" s="16">
        <v>47</v>
      </c>
      <c r="AV1062" s="16">
        <v>2994</v>
      </c>
      <c r="AW1062" s="16">
        <v>144345925</v>
      </c>
      <c r="AX1062" s="16">
        <v>560191</v>
      </c>
      <c r="AY1062" s="16">
        <v>16412</v>
      </c>
      <c r="AZ1062" s="16">
        <v>927</v>
      </c>
      <c r="BA1062" s="16">
        <v>48210</v>
      </c>
    </row>
    <row r="1063" spans="1:53">
      <c r="A1063" s="15" t="s">
        <v>1344</v>
      </c>
      <c r="B1063" s="15" t="s">
        <v>1345</v>
      </c>
      <c r="C1063" s="15" t="s">
        <v>1346</v>
      </c>
      <c r="D1063" s="15" t="s">
        <v>1347</v>
      </c>
      <c r="E1063" s="15" t="s">
        <v>1347</v>
      </c>
      <c r="F1063" s="15" t="s">
        <v>1702</v>
      </c>
      <c r="G1063" s="15" t="s">
        <v>1616</v>
      </c>
      <c r="H1063" s="15" t="s">
        <v>1349</v>
      </c>
      <c r="I1063" s="15" t="s">
        <v>1373</v>
      </c>
      <c r="J1063" s="15"/>
      <c r="K1063" s="16">
        <v>37</v>
      </c>
      <c r="L1063" s="16">
        <v>3200</v>
      </c>
      <c r="M1063" s="16">
        <v>3187</v>
      </c>
      <c r="N1063" s="16">
        <v>3207</v>
      </c>
      <c r="O1063" s="16">
        <v>50191418</v>
      </c>
      <c r="P1063" s="16">
        <v>3072983</v>
      </c>
      <c r="Q1063" s="16">
        <v>114869</v>
      </c>
      <c r="R1063" s="16">
        <v>1207</v>
      </c>
      <c r="S1063" s="15"/>
      <c r="T1063" s="16">
        <v>37</v>
      </c>
      <c r="U1063" s="16">
        <v>3229</v>
      </c>
      <c r="V1063" s="16">
        <v>3242</v>
      </c>
      <c r="W1063" s="16">
        <v>3275</v>
      </c>
      <c r="X1063" s="16">
        <v>51471759</v>
      </c>
      <c r="Y1063" s="16">
        <v>228975</v>
      </c>
      <c r="Z1063" s="16">
        <v>9434</v>
      </c>
      <c r="AA1063" s="16">
        <v>1219</v>
      </c>
      <c r="AC1063" s="16">
        <v>37</v>
      </c>
      <c r="AD1063" s="16">
        <v>3368</v>
      </c>
      <c r="AE1063" s="16">
        <v>3397</v>
      </c>
      <c r="AF1063" s="16">
        <v>3337</v>
      </c>
      <c r="AG1063" s="16">
        <v>54142697</v>
      </c>
      <c r="AH1063" s="16">
        <v>104876</v>
      </c>
      <c r="AI1063" s="16">
        <v>5365</v>
      </c>
      <c r="AJ1063" s="16">
        <v>1237</v>
      </c>
      <c r="AL1063" s="16">
        <v>38</v>
      </c>
      <c r="AM1063" s="16">
        <v>3309</v>
      </c>
      <c r="AN1063" s="16">
        <v>3306</v>
      </c>
      <c r="AO1063" s="16">
        <v>3312</v>
      </c>
      <c r="AP1063" s="16">
        <v>57540888</v>
      </c>
      <c r="AQ1063" s="16">
        <v>261639</v>
      </c>
      <c r="AR1063" s="16">
        <v>12690</v>
      </c>
      <c r="AS1063" s="16">
        <v>1338</v>
      </c>
      <c r="AU1063" s="16">
        <v>37</v>
      </c>
      <c r="AV1063" s="16">
        <v>3281</v>
      </c>
      <c r="AW1063" s="16">
        <v>213346762</v>
      </c>
      <c r="AX1063" s="16">
        <v>3668473</v>
      </c>
      <c r="AY1063" s="16">
        <v>142358</v>
      </c>
      <c r="AZ1063" s="16">
        <v>1251</v>
      </c>
      <c r="BA1063" s="16">
        <v>65030</v>
      </c>
    </row>
    <row r="1064" spans="1:53">
      <c r="A1064" s="15" t="s">
        <v>1344</v>
      </c>
      <c r="B1064" s="15" t="s">
        <v>1345</v>
      </c>
      <c r="C1064" s="15" t="s">
        <v>1346</v>
      </c>
      <c r="D1064" s="15" t="s">
        <v>1347</v>
      </c>
      <c r="E1064" s="15" t="s">
        <v>1347</v>
      </c>
      <c r="F1064" s="15" t="s">
        <v>1702</v>
      </c>
      <c r="G1064" s="15" t="s">
        <v>1617</v>
      </c>
      <c r="H1064" s="15" t="s">
        <v>1349</v>
      </c>
      <c r="I1064" s="15" t="s">
        <v>1375</v>
      </c>
      <c r="J1064" s="15"/>
      <c r="K1064" s="16">
        <v>37</v>
      </c>
      <c r="L1064" s="16">
        <v>3200</v>
      </c>
      <c r="M1064" s="16">
        <v>3187</v>
      </c>
      <c r="N1064" s="16">
        <v>3207</v>
      </c>
      <c r="O1064" s="16">
        <v>50191418</v>
      </c>
      <c r="P1064" s="16">
        <v>3072983</v>
      </c>
      <c r="Q1064" s="16">
        <v>114869</v>
      </c>
      <c r="R1064" s="16">
        <v>1207</v>
      </c>
      <c r="S1064" s="15"/>
      <c r="T1064" s="16">
        <v>37</v>
      </c>
      <c r="U1064" s="16">
        <v>3229</v>
      </c>
      <c r="V1064" s="16">
        <v>3242</v>
      </c>
      <c r="W1064" s="16">
        <v>3275</v>
      </c>
      <c r="X1064" s="16">
        <v>51471759</v>
      </c>
      <c r="Y1064" s="16">
        <v>228975</v>
      </c>
      <c r="Z1064" s="16">
        <v>9434</v>
      </c>
      <c r="AA1064" s="16">
        <v>1219</v>
      </c>
      <c r="AC1064" s="16">
        <v>37</v>
      </c>
      <c r="AD1064" s="16">
        <v>3368</v>
      </c>
      <c r="AE1064" s="16">
        <v>3397</v>
      </c>
      <c r="AF1064" s="16">
        <v>3337</v>
      </c>
      <c r="AG1064" s="16">
        <v>54142697</v>
      </c>
      <c r="AH1064" s="16">
        <v>104876</v>
      </c>
      <c r="AI1064" s="16">
        <v>5365</v>
      </c>
      <c r="AJ1064" s="16">
        <v>1237</v>
      </c>
      <c r="AL1064" s="16">
        <v>38</v>
      </c>
      <c r="AM1064" s="16">
        <v>3309</v>
      </c>
      <c r="AN1064" s="16">
        <v>3306</v>
      </c>
      <c r="AO1064" s="16">
        <v>3312</v>
      </c>
      <c r="AP1064" s="16">
        <v>57540888</v>
      </c>
      <c r="AQ1064" s="16">
        <v>261639</v>
      </c>
      <c r="AR1064" s="16">
        <v>12690</v>
      </c>
      <c r="AS1064" s="16">
        <v>1338</v>
      </c>
      <c r="AU1064" s="16">
        <v>37</v>
      </c>
      <c r="AV1064" s="16">
        <v>3281</v>
      </c>
      <c r="AW1064" s="16">
        <v>213346762</v>
      </c>
      <c r="AX1064" s="16">
        <v>3668473</v>
      </c>
      <c r="AY1064" s="16">
        <v>142358</v>
      </c>
      <c r="AZ1064" s="16">
        <v>1251</v>
      </c>
      <c r="BA1064" s="16">
        <v>65030</v>
      </c>
    </row>
    <row r="1065" spans="1:53">
      <c r="A1065" s="15" t="s">
        <v>1344</v>
      </c>
      <c r="B1065" s="15" t="s">
        <v>1345</v>
      </c>
      <c r="C1065" s="15" t="s">
        <v>1346</v>
      </c>
      <c r="D1065" s="15" t="s">
        <v>1347</v>
      </c>
      <c r="E1065" s="15" t="s">
        <v>1347</v>
      </c>
      <c r="F1065" s="15" t="s">
        <v>1702</v>
      </c>
      <c r="G1065" s="15" t="s">
        <v>1618</v>
      </c>
      <c r="H1065" s="15" t="s">
        <v>1349</v>
      </c>
      <c r="I1065" s="15" t="s">
        <v>1373</v>
      </c>
      <c r="J1065" s="15"/>
      <c r="K1065" s="16">
        <v>29</v>
      </c>
      <c r="L1065" s="16">
        <v>4032</v>
      </c>
      <c r="M1065" s="16">
        <v>4039</v>
      </c>
      <c r="N1065" s="16">
        <v>4034</v>
      </c>
      <c r="O1065" s="16">
        <v>58809767</v>
      </c>
      <c r="P1065" s="16">
        <v>707593</v>
      </c>
      <c r="Q1065" s="16">
        <v>23568</v>
      </c>
      <c r="R1065" s="16">
        <v>1121</v>
      </c>
      <c r="S1065" s="15"/>
      <c r="T1065" s="16">
        <v>29</v>
      </c>
      <c r="U1065" s="16">
        <v>4033</v>
      </c>
      <c r="V1065" s="16">
        <v>4065</v>
      </c>
      <c r="W1065" s="16">
        <v>4105</v>
      </c>
      <c r="X1065" s="16">
        <v>61294650</v>
      </c>
      <c r="Y1065" s="16">
        <v>239749</v>
      </c>
      <c r="Z1065" s="16">
        <v>12776</v>
      </c>
      <c r="AA1065" s="16">
        <v>1159</v>
      </c>
      <c r="AC1065" s="16">
        <v>29</v>
      </c>
      <c r="AD1065" s="16">
        <v>4106</v>
      </c>
      <c r="AE1065" s="16">
        <v>4107</v>
      </c>
      <c r="AF1065" s="16">
        <v>4136</v>
      </c>
      <c r="AG1065" s="16">
        <v>62878991</v>
      </c>
      <c r="AH1065" s="16">
        <v>222597</v>
      </c>
      <c r="AI1065" s="16">
        <v>9863</v>
      </c>
      <c r="AJ1065" s="16">
        <v>1175</v>
      </c>
      <c r="AL1065" s="16">
        <v>29</v>
      </c>
      <c r="AM1065" s="16">
        <v>4104</v>
      </c>
      <c r="AN1065" s="16">
        <v>4053</v>
      </c>
      <c r="AO1065" s="16">
        <v>4131</v>
      </c>
      <c r="AP1065" s="16">
        <v>65118336</v>
      </c>
      <c r="AQ1065" s="16">
        <v>31425</v>
      </c>
      <c r="AR1065" s="16">
        <v>830</v>
      </c>
      <c r="AS1065" s="16">
        <v>1223</v>
      </c>
      <c r="AU1065" s="16">
        <v>29</v>
      </c>
      <c r="AV1065" s="16">
        <v>4079</v>
      </c>
      <c r="AW1065" s="16">
        <v>248101744</v>
      </c>
      <c r="AX1065" s="16">
        <v>1201364</v>
      </c>
      <c r="AY1065" s="16">
        <v>47037</v>
      </c>
      <c r="AZ1065" s="16">
        <v>1170</v>
      </c>
      <c r="BA1065" s="16">
        <v>60828</v>
      </c>
    </row>
    <row r="1066" spans="1:53">
      <c r="A1066" s="15" t="s">
        <v>1344</v>
      </c>
      <c r="B1066" s="15" t="s">
        <v>1345</v>
      </c>
      <c r="C1066" s="15" t="s">
        <v>1346</v>
      </c>
      <c r="D1066" s="15" t="s">
        <v>1347</v>
      </c>
      <c r="E1066" s="15" t="s">
        <v>1347</v>
      </c>
      <c r="F1066" s="15" t="s">
        <v>1702</v>
      </c>
      <c r="G1066" s="15" t="s">
        <v>1619</v>
      </c>
      <c r="H1066" s="15" t="s">
        <v>1349</v>
      </c>
      <c r="I1066" s="15" t="s">
        <v>1375</v>
      </c>
      <c r="J1066" s="15"/>
      <c r="K1066" s="16">
        <v>29</v>
      </c>
      <c r="L1066" s="16">
        <v>4032</v>
      </c>
      <c r="M1066" s="16">
        <v>4039</v>
      </c>
      <c r="N1066" s="16">
        <v>4034</v>
      </c>
      <c r="O1066" s="16">
        <v>58809767</v>
      </c>
      <c r="P1066" s="16">
        <v>707593</v>
      </c>
      <c r="Q1066" s="16">
        <v>23568</v>
      </c>
      <c r="R1066" s="16">
        <v>1121</v>
      </c>
      <c r="S1066" s="15"/>
      <c r="T1066" s="16">
        <v>29</v>
      </c>
      <c r="U1066" s="16">
        <v>4033</v>
      </c>
      <c r="V1066" s="16">
        <v>4065</v>
      </c>
      <c r="W1066" s="16">
        <v>4105</v>
      </c>
      <c r="X1066" s="16">
        <v>61294650</v>
      </c>
      <c r="Y1066" s="16">
        <v>239749</v>
      </c>
      <c r="Z1066" s="16">
        <v>12776</v>
      </c>
      <c r="AA1066" s="16">
        <v>1159</v>
      </c>
      <c r="AC1066" s="16">
        <v>29</v>
      </c>
      <c r="AD1066" s="16">
        <v>4106</v>
      </c>
      <c r="AE1066" s="16">
        <v>4107</v>
      </c>
      <c r="AF1066" s="16">
        <v>4136</v>
      </c>
      <c r="AG1066" s="16">
        <v>62878991</v>
      </c>
      <c r="AH1066" s="16">
        <v>222597</v>
      </c>
      <c r="AI1066" s="16">
        <v>9863</v>
      </c>
      <c r="AJ1066" s="16">
        <v>1175</v>
      </c>
      <c r="AL1066" s="16">
        <v>29</v>
      </c>
      <c r="AM1066" s="16">
        <v>4104</v>
      </c>
      <c r="AN1066" s="16">
        <v>4053</v>
      </c>
      <c r="AO1066" s="16">
        <v>4131</v>
      </c>
      <c r="AP1066" s="16">
        <v>65118336</v>
      </c>
      <c r="AQ1066" s="16">
        <v>31425</v>
      </c>
      <c r="AR1066" s="16">
        <v>830</v>
      </c>
      <c r="AS1066" s="16">
        <v>1223</v>
      </c>
      <c r="AU1066" s="16">
        <v>29</v>
      </c>
      <c r="AV1066" s="16">
        <v>4079</v>
      </c>
      <c r="AW1066" s="16">
        <v>248101744</v>
      </c>
      <c r="AX1066" s="16">
        <v>1201364</v>
      </c>
      <c r="AY1066" s="16">
        <v>47037</v>
      </c>
      <c r="AZ1066" s="16">
        <v>1170</v>
      </c>
      <c r="BA1066" s="16">
        <v>60828</v>
      </c>
    </row>
    <row r="1067" spans="1:53">
      <c r="A1067" s="15" t="s">
        <v>1344</v>
      </c>
      <c r="B1067" s="15" t="s">
        <v>1345</v>
      </c>
      <c r="C1067" s="15" t="s">
        <v>1346</v>
      </c>
      <c r="D1067" s="15" t="s">
        <v>1347</v>
      </c>
      <c r="E1067" s="15" t="s">
        <v>1347</v>
      </c>
      <c r="F1067" s="15" t="s">
        <v>1702</v>
      </c>
      <c r="G1067" s="15" t="s">
        <v>1620</v>
      </c>
      <c r="H1067" s="15" t="s">
        <v>1349</v>
      </c>
      <c r="I1067" s="15" t="s">
        <v>1373</v>
      </c>
      <c r="J1067" s="15"/>
      <c r="K1067" s="16">
        <v>8</v>
      </c>
      <c r="L1067" s="16">
        <v>405</v>
      </c>
      <c r="M1067" s="16">
        <v>412</v>
      </c>
      <c r="N1067" s="16">
        <v>423</v>
      </c>
      <c r="O1067" s="16">
        <v>4878105</v>
      </c>
      <c r="P1067" s="16">
        <v>347736</v>
      </c>
      <c r="Q1067" s="16">
        <v>16950</v>
      </c>
      <c r="R1067" s="16">
        <v>908</v>
      </c>
      <c r="S1067" s="15"/>
      <c r="T1067" s="16">
        <v>8</v>
      </c>
      <c r="U1067" s="16">
        <v>421</v>
      </c>
      <c r="V1067" s="16">
        <v>494</v>
      </c>
      <c r="W1067" s="16">
        <v>430</v>
      </c>
      <c r="X1067" s="16">
        <v>5026482</v>
      </c>
      <c r="Y1067" s="16">
        <v>22534</v>
      </c>
      <c r="Z1067" s="16">
        <v>1256</v>
      </c>
      <c r="AA1067" s="16">
        <v>862</v>
      </c>
      <c r="AC1067" s="16">
        <v>8</v>
      </c>
      <c r="AD1067" s="16">
        <v>434</v>
      </c>
      <c r="AE1067" s="16">
        <v>437</v>
      </c>
      <c r="AF1067" s="16">
        <v>451</v>
      </c>
      <c r="AG1067" s="16">
        <v>5256322</v>
      </c>
      <c r="AH1067" s="16">
        <v>42130</v>
      </c>
      <c r="AI1067" s="16">
        <v>2042</v>
      </c>
      <c r="AJ1067" s="16">
        <v>918</v>
      </c>
      <c r="AL1067" s="16">
        <v>8</v>
      </c>
      <c r="AM1067" s="16">
        <v>424</v>
      </c>
      <c r="AN1067" s="16">
        <v>410</v>
      </c>
      <c r="AO1067" s="16">
        <v>421</v>
      </c>
      <c r="AP1067" s="16">
        <v>5667278</v>
      </c>
      <c r="AQ1067" s="16">
        <v>48437</v>
      </c>
      <c r="AR1067" s="16">
        <v>2978</v>
      </c>
      <c r="AS1067" s="16">
        <v>1042</v>
      </c>
      <c r="AU1067" s="16">
        <v>8</v>
      </c>
      <c r="AV1067" s="16">
        <v>430</v>
      </c>
      <c r="AW1067" s="16">
        <v>20828187</v>
      </c>
      <c r="AX1067" s="16">
        <v>460837</v>
      </c>
      <c r="AY1067" s="16">
        <v>23226</v>
      </c>
      <c r="AZ1067" s="16">
        <v>931</v>
      </c>
      <c r="BA1067" s="16">
        <v>48419</v>
      </c>
    </row>
    <row r="1068" spans="1:53">
      <c r="A1068" s="15" t="s">
        <v>1344</v>
      </c>
      <c r="B1068" s="15" t="s">
        <v>1345</v>
      </c>
      <c r="C1068" s="15" t="s">
        <v>1346</v>
      </c>
      <c r="D1068" s="15" t="s">
        <v>1347</v>
      </c>
      <c r="E1068" s="15" t="s">
        <v>1347</v>
      </c>
      <c r="F1068" s="15" t="s">
        <v>1702</v>
      </c>
      <c r="G1068" s="15" t="s">
        <v>1621</v>
      </c>
      <c r="H1068" s="15" t="s">
        <v>1349</v>
      </c>
      <c r="I1068" s="15" t="s">
        <v>1375</v>
      </c>
      <c r="J1068" s="15"/>
      <c r="K1068" s="16">
        <v>8</v>
      </c>
      <c r="L1068" s="16">
        <v>405</v>
      </c>
      <c r="M1068" s="16">
        <v>412</v>
      </c>
      <c r="N1068" s="16">
        <v>423</v>
      </c>
      <c r="O1068" s="16">
        <v>4878105</v>
      </c>
      <c r="P1068" s="16">
        <v>347736</v>
      </c>
      <c r="Q1068" s="16">
        <v>16950</v>
      </c>
      <c r="R1068" s="16">
        <v>908</v>
      </c>
      <c r="S1068" s="15"/>
      <c r="T1068" s="16">
        <v>8</v>
      </c>
      <c r="U1068" s="16">
        <v>421</v>
      </c>
      <c r="V1068" s="16">
        <v>494</v>
      </c>
      <c r="W1068" s="16">
        <v>430</v>
      </c>
      <c r="X1068" s="16">
        <v>5026482</v>
      </c>
      <c r="Y1068" s="16">
        <v>22534</v>
      </c>
      <c r="Z1068" s="16">
        <v>1256</v>
      </c>
      <c r="AA1068" s="16">
        <v>862</v>
      </c>
      <c r="AC1068" s="16">
        <v>8</v>
      </c>
      <c r="AD1068" s="16">
        <v>434</v>
      </c>
      <c r="AE1068" s="16">
        <v>437</v>
      </c>
      <c r="AF1068" s="16">
        <v>451</v>
      </c>
      <c r="AG1068" s="16">
        <v>5256322</v>
      </c>
      <c r="AH1068" s="16">
        <v>42130</v>
      </c>
      <c r="AI1068" s="16">
        <v>2042</v>
      </c>
      <c r="AJ1068" s="16">
        <v>918</v>
      </c>
      <c r="AL1068" s="16">
        <v>8</v>
      </c>
      <c r="AM1068" s="16">
        <v>424</v>
      </c>
      <c r="AN1068" s="16">
        <v>410</v>
      </c>
      <c r="AO1068" s="16">
        <v>421</v>
      </c>
      <c r="AP1068" s="16">
        <v>5667278</v>
      </c>
      <c r="AQ1068" s="16">
        <v>48437</v>
      </c>
      <c r="AR1068" s="16">
        <v>2978</v>
      </c>
      <c r="AS1068" s="16">
        <v>1042</v>
      </c>
      <c r="AU1068" s="16">
        <v>8</v>
      </c>
      <c r="AV1068" s="16">
        <v>430</v>
      </c>
      <c r="AW1068" s="16">
        <v>20828187</v>
      </c>
      <c r="AX1068" s="16">
        <v>460837</v>
      </c>
      <c r="AY1068" s="16">
        <v>23226</v>
      </c>
      <c r="AZ1068" s="16">
        <v>931</v>
      </c>
      <c r="BA1068" s="16">
        <v>48419</v>
      </c>
    </row>
    <row r="1069" spans="1:53">
      <c r="A1069" s="15" t="s">
        <v>1344</v>
      </c>
      <c r="B1069" s="15" t="s">
        <v>1345</v>
      </c>
      <c r="C1069" s="15" t="s">
        <v>1346</v>
      </c>
      <c r="D1069" s="15" t="s">
        <v>1347</v>
      </c>
      <c r="E1069" s="15" t="s">
        <v>1347</v>
      </c>
      <c r="F1069" s="15" t="s">
        <v>1702</v>
      </c>
      <c r="G1069" s="15" t="s">
        <v>1622</v>
      </c>
      <c r="H1069" s="15" t="s">
        <v>1349</v>
      </c>
      <c r="I1069" s="15" t="s">
        <v>1373</v>
      </c>
      <c r="J1069" s="15"/>
      <c r="K1069" s="16">
        <v>8</v>
      </c>
      <c r="L1069" s="16">
        <v>96</v>
      </c>
      <c r="M1069" s="16">
        <v>96</v>
      </c>
      <c r="N1069" s="16">
        <v>94</v>
      </c>
      <c r="O1069" s="16">
        <v>1352244</v>
      </c>
      <c r="P1069" s="16">
        <v>193855</v>
      </c>
      <c r="Q1069" s="16">
        <v>7159</v>
      </c>
      <c r="R1069" s="16">
        <v>1091</v>
      </c>
      <c r="S1069" s="15"/>
      <c r="T1069" s="16">
        <v>8</v>
      </c>
      <c r="U1069" s="16">
        <v>91</v>
      </c>
      <c r="V1069" s="16">
        <v>92</v>
      </c>
      <c r="W1069" s="16">
        <v>93</v>
      </c>
      <c r="X1069" s="16">
        <v>1313736</v>
      </c>
      <c r="Y1069" s="16">
        <v>16896</v>
      </c>
      <c r="Z1069" s="16">
        <v>498</v>
      </c>
      <c r="AA1069" s="16">
        <v>1098</v>
      </c>
      <c r="AC1069" s="16">
        <v>8</v>
      </c>
      <c r="AD1069" s="16">
        <v>93</v>
      </c>
      <c r="AE1069" s="16">
        <v>92</v>
      </c>
      <c r="AF1069" s="16">
        <v>92</v>
      </c>
      <c r="AG1069" s="16">
        <v>1400857</v>
      </c>
      <c r="AH1069" s="16">
        <v>13505</v>
      </c>
      <c r="AI1069" s="16">
        <v>397</v>
      </c>
      <c r="AJ1069" s="16">
        <v>1167</v>
      </c>
      <c r="AL1069" s="16">
        <v>8</v>
      </c>
      <c r="AM1069" s="16">
        <v>92</v>
      </c>
      <c r="AN1069" s="16">
        <v>90</v>
      </c>
      <c r="AO1069" s="16">
        <v>92</v>
      </c>
      <c r="AP1069" s="16">
        <v>1472465</v>
      </c>
      <c r="AQ1069" s="16">
        <v>7704</v>
      </c>
      <c r="AR1069" s="16">
        <v>362</v>
      </c>
      <c r="AS1069" s="16">
        <v>1240</v>
      </c>
      <c r="AU1069" s="16">
        <v>8</v>
      </c>
      <c r="AV1069" s="16">
        <v>93</v>
      </c>
      <c r="AW1069" s="16">
        <v>5539302</v>
      </c>
      <c r="AX1069" s="16">
        <v>231960</v>
      </c>
      <c r="AY1069" s="16">
        <v>8416</v>
      </c>
      <c r="AZ1069" s="16">
        <v>1149</v>
      </c>
      <c r="BA1069" s="16">
        <v>59723</v>
      </c>
    </row>
    <row r="1070" spans="1:53">
      <c r="A1070" s="15" t="s">
        <v>1344</v>
      </c>
      <c r="B1070" s="15" t="s">
        <v>1345</v>
      </c>
      <c r="C1070" s="15" t="s">
        <v>1346</v>
      </c>
      <c r="D1070" s="15" t="s">
        <v>1347</v>
      </c>
      <c r="E1070" s="15" t="s">
        <v>1347</v>
      </c>
      <c r="F1070" s="15" t="s">
        <v>1702</v>
      </c>
      <c r="G1070" s="15" t="s">
        <v>1623</v>
      </c>
      <c r="H1070" s="15" t="s">
        <v>1349</v>
      </c>
      <c r="I1070" s="15" t="s">
        <v>1375</v>
      </c>
      <c r="J1070" s="15"/>
      <c r="K1070" s="16">
        <v>8</v>
      </c>
      <c r="L1070" s="16">
        <v>96</v>
      </c>
      <c r="M1070" s="16">
        <v>96</v>
      </c>
      <c r="N1070" s="16">
        <v>94</v>
      </c>
      <c r="O1070" s="16">
        <v>1352244</v>
      </c>
      <c r="P1070" s="16">
        <v>193855</v>
      </c>
      <c r="Q1070" s="16">
        <v>7159</v>
      </c>
      <c r="R1070" s="16">
        <v>1091</v>
      </c>
      <c r="S1070" s="15"/>
      <c r="T1070" s="16">
        <v>8</v>
      </c>
      <c r="U1070" s="16">
        <v>91</v>
      </c>
      <c r="V1070" s="16">
        <v>92</v>
      </c>
      <c r="W1070" s="16">
        <v>93</v>
      </c>
      <c r="X1070" s="16">
        <v>1313736</v>
      </c>
      <c r="Y1070" s="16">
        <v>16896</v>
      </c>
      <c r="Z1070" s="16">
        <v>498</v>
      </c>
      <c r="AA1070" s="16">
        <v>1098</v>
      </c>
      <c r="AC1070" s="16">
        <v>8</v>
      </c>
      <c r="AD1070" s="16">
        <v>93</v>
      </c>
      <c r="AE1070" s="16">
        <v>92</v>
      </c>
      <c r="AF1070" s="16">
        <v>92</v>
      </c>
      <c r="AG1070" s="16">
        <v>1400857</v>
      </c>
      <c r="AH1070" s="16">
        <v>13505</v>
      </c>
      <c r="AI1070" s="16">
        <v>397</v>
      </c>
      <c r="AJ1070" s="16">
        <v>1167</v>
      </c>
      <c r="AL1070" s="16">
        <v>8</v>
      </c>
      <c r="AM1070" s="16">
        <v>92</v>
      </c>
      <c r="AN1070" s="16">
        <v>90</v>
      </c>
      <c r="AO1070" s="16">
        <v>92</v>
      </c>
      <c r="AP1070" s="16">
        <v>1472465</v>
      </c>
      <c r="AQ1070" s="16">
        <v>7704</v>
      </c>
      <c r="AR1070" s="16">
        <v>362</v>
      </c>
      <c r="AS1070" s="16">
        <v>1240</v>
      </c>
      <c r="AU1070" s="16">
        <v>8</v>
      </c>
      <c r="AV1070" s="16">
        <v>93</v>
      </c>
      <c r="AW1070" s="16">
        <v>5539302</v>
      </c>
      <c r="AX1070" s="16">
        <v>231960</v>
      </c>
      <c r="AY1070" s="16">
        <v>8416</v>
      </c>
      <c r="AZ1070" s="16">
        <v>1149</v>
      </c>
      <c r="BA1070" s="16">
        <v>59723</v>
      </c>
    </row>
    <row r="1071" spans="1:53">
      <c r="A1071" s="15" t="s">
        <v>1344</v>
      </c>
      <c r="B1071" s="15" t="s">
        <v>1345</v>
      </c>
      <c r="C1071" s="15" t="s">
        <v>1346</v>
      </c>
      <c r="D1071" s="15" t="s">
        <v>1347</v>
      </c>
      <c r="E1071" s="15" t="s">
        <v>1347</v>
      </c>
      <c r="F1071" s="15" t="s">
        <v>1702</v>
      </c>
      <c r="G1071" s="15" t="s">
        <v>1628</v>
      </c>
      <c r="H1071" s="15" t="s">
        <v>1349</v>
      </c>
      <c r="I1071" s="15" t="s">
        <v>1369</v>
      </c>
      <c r="J1071" s="15" t="s">
        <v>1641</v>
      </c>
      <c r="K1071" s="16">
        <v>1</v>
      </c>
      <c r="L1071" s="16">
        <v>0</v>
      </c>
      <c r="M1071" s="16">
        <v>0</v>
      </c>
      <c r="N1071" s="16">
        <v>0</v>
      </c>
      <c r="O1071" s="16">
        <v>0</v>
      </c>
      <c r="P1071" s="16">
        <v>0</v>
      </c>
      <c r="Q1071" s="16">
        <v>0</v>
      </c>
      <c r="R1071" s="16">
        <v>0</v>
      </c>
      <c r="S1071" s="15" t="s">
        <v>1641</v>
      </c>
      <c r="T1071" s="16">
        <v>1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5" t="s">
        <v>1641</v>
      </c>
      <c r="AC1071" s="16">
        <v>1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5" t="s">
        <v>1641</v>
      </c>
      <c r="AL1071" s="16">
        <v>1</v>
      </c>
      <c r="AM1071" s="16">
        <v>0</v>
      </c>
      <c r="AN1071" s="16">
        <v>0</v>
      </c>
      <c r="AO1071" s="16">
        <v>0</v>
      </c>
      <c r="AP1071" s="16">
        <v>0</v>
      </c>
      <c r="AQ1071" s="16">
        <v>0</v>
      </c>
      <c r="AR1071" s="16">
        <v>0</v>
      </c>
      <c r="AS1071" s="16">
        <v>0</v>
      </c>
      <c r="AT1071" s="15" t="s">
        <v>1641</v>
      </c>
      <c r="AU1071" s="16">
        <v>1</v>
      </c>
      <c r="AV1071" s="16">
        <v>0</v>
      </c>
      <c r="AW1071" s="16">
        <v>0</v>
      </c>
      <c r="AX1071" s="16">
        <v>0</v>
      </c>
      <c r="AY1071" s="16">
        <v>0</v>
      </c>
      <c r="AZ1071" s="16">
        <v>0</v>
      </c>
      <c r="BA1071" s="16">
        <v>0</v>
      </c>
    </row>
    <row r="1072" spans="1:53">
      <c r="A1072" s="15" t="s">
        <v>1344</v>
      </c>
      <c r="B1072" s="15" t="s">
        <v>1345</v>
      </c>
      <c r="C1072" s="15" t="s">
        <v>1346</v>
      </c>
      <c r="D1072" s="15" t="s">
        <v>1347</v>
      </c>
      <c r="E1072" s="15" t="s">
        <v>1347</v>
      </c>
      <c r="F1072" s="15" t="s">
        <v>1702</v>
      </c>
      <c r="G1072" s="15" t="s">
        <v>1629</v>
      </c>
      <c r="H1072" s="15" t="s">
        <v>1349</v>
      </c>
      <c r="I1072" s="15" t="s">
        <v>1371</v>
      </c>
      <c r="J1072" s="15" t="s">
        <v>1641</v>
      </c>
      <c r="K1072" s="16">
        <v>1</v>
      </c>
      <c r="L1072" s="16">
        <v>0</v>
      </c>
      <c r="M1072" s="16">
        <v>0</v>
      </c>
      <c r="N1072" s="16">
        <v>0</v>
      </c>
      <c r="O1072" s="16">
        <v>0</v>
      </c>
      <c r="P1072" s="16">
        <v>0</v>
      </c>
      <c r="Q1072" s="16">
        <v>0</v>
      </c>
      <c r="R1072" s="16">
        <v>0</v>
      </c>
      <c r="S1072" s="15" t="s">
        <v>1641</v>
      </c>
      <c r="T1072" s="16">
        <v>1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5" t="s">
        <v>1641</v>
      </c>
      <c r="AC1072" s="16">
        <v>1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5" t="s">
        <v>1641</v>
      </c>
      <c r="AL1072" s="16">
        <v>1</v>
      </c>
      <c r="AM1072" s="16">
        <v>0</v>
      </c>
      <c r="AN1072" s="16">
        <v>0</v>
      </c>
      <c r="AO1072" s="16">
        <v>0</v>
      </c>
      <c r="AP1072" s="16">
        <v>0</v>
      </c>
      <c r="AQ1072" s="16">
        <v>0</v>
      </c>
      <c r="AR1072" s="16">
        <v>0</v>
      </c>
      <c r="AS1072" s="16">
        <v>0</v>
      </c>
      <c r="AT1072" s="15" t="s">
        <v>1641</v>
      </c>
      <c r="AU1072" s="16">
        <v>1</v>
      </c>
      <c r="AV1072" s="16">
        <v>0</v>
      </c>
      <c r="AW1072" s="16">
        <v>0</v>
      </c>
      <c r="AX1072" s="16">
        <v>0</v>
      </c>
      <c r="AY1072" s="16">
        <v>0</v>
      </c>
      <c r="AZ1072" s="16">
        <v>0</v>
      </c>
      <c r="BA1072" s="16">
        <v>0</v>
      </c>
    </row>
    <row r="1073" spans="1:53">
      <c r="A1073" s="15" t="s">
        <v>1344</v>
      </c>
      <c r="B1073" s="15" t="s">
        <v>1345</v>
      </c>
      <c r="C1073" s="15" t="s">
        <v>1346</v>
      </c>
      <c r="D1073" s="15" t="s">
        <v>1347</v>
      </c>
      <c r="E1073" s="15" t="s">
        <v>1347</v>
      </c>
      <c r="F1073" s="15" t="s">
        <v>1702</v>
      </c>
      <c r="G1073" s="15" t="s">
        <v>1630</v>
      </c>
      <c r="H1073" s="15" t="s">
        <v>1349</v>
      </c>
      <c r="I1073" s="15" t="s">
        <v>1373</v>
      </c>
      <c r="J1073" s="15" t="s">
        <v>1641</v>
      </c>
      <c r="K1073" s="16">
        <v>1</v>
      </c>
      <c r="L1073" s="16">
        <v>0</v>
      </c>
      <c r="M1073" s="16">
        <v>0</v>
      </c>
      <c r="N1073" s="16">
        <v>0</v>
      </c>
      <c r="O1073" s="16">
        <v>0</v>
      </c>
      <c r="P1073" s="16">
        <v>0</v>
      </c>
      <c r="Q1073" s="16">
        <v>0</v>
      </c>
      <c r="R1073" s="16">
        <v>0</v>
      </c>
      <c r="S1073" s="15" t="s">
        <v>1641</v>
      </c>
      <c r="T1073" s="16">
        <v>1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5" t="s">
        <v>1641</v>
      </c>
      <c r="AC1073" s="16">
        <v>1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5" t="s">
        <v>1641</v>
      </c>
      <c r="AL1073" s="16">
        <v>1</v>
      </c>
      <c r="AM1073" s="16">
        <v>0</v>
      </c>
      <c r="AN1073" s="16">
        <v>0</v>
      </c>
      <c r="AO1073" s="16">
        <v>0</v>
      </c>
      <c r="AP1073" s="16">
        <v>0</v>
      </c>
      <c r="AQ1073" s="16">
        <v>0</v>
      </c>
      <c r="AR1073" s="16">
        <v>0</v>
      </c>
      <c r="AS1073" s="16">
        <v>0</v>
      </c>
      <c r="AT1073" s="15" t="s">
        <v>1641</v>
      </c>
      <c r="AU1073" s="16">
        <v>1</v>
      </c>
      <c r="AV1073" s="16">
        <v>0</v>
      </c>
      <c r="AW1073" s="16">
        <v>0</v>
      </c>
      <c r="AX1073" s="16">
        <v>0</v>
      </c>
      <c r="AY1073" s="16">
        <v>0</v>
      </c>
      <c r="AZ1073" s="16">
        <v>0</v>
      </c>
      <c r="BA1073" s="16">
        <v>0</v>
      </c>
    </row>
    <row r="1074" spans="1:53">
      <c r="A1074" s="15" t="s">
        <v>1344</v>
      </c>
      <c r="B1074" s="15" t="s">
        <v>1345</v>
      </c>
      <c r="C1074" s="15" t="s">
        <v>1346</v>
      </c>
      <c r="D1074" s="15" t="s">
        <v>1347</v>
      </c>
      <c r="E1074" s="15" t="s">
        <v>1347</v>
      </c>
      <c r="F1074" s="15" t="s">
        <v>1702</v>
      </c>
      <c r="G1074" s="15" t="s">
        <v>1631</v>
      </c>
      <c r="H1074" s="15" t="s">
        <v>1349</v>
      </c>
      <c r="I1074" s="15" t="s">
        <v>1375</v>
      </c>
      <c r="J1074" s="15" t="s">
        <v>1641</v>
      </c>
      <c r="K1074" s="16">
        <v>1</v>
      </c>
      <c r="L1074" s="16">
        <v>0</v>
      </c>
      <c r="M1074" s="16">
        <v>0</v>
      </c>
      <c r="N1074" s="16">
        <v>0</v>
      </c>
      <c r="O1074" s="16">
        <v>0</v>
      </c>
      <c r="P1074" s="16">
        <v>0</v>
      </c>
      <c r="Q1074" s="16">
        <v>0</v>
      </c>
      <c r="R1074" s="16">
        <v>0</v>
      </c>
      <c r="S1074" s="15" t="s">
        <v>1641</v>
      </c>
      <c r="T1074" s="16">
        <v>1</v>
      </c>
      <c r="U1074" s="16">
        <v>0</v>
      </c>
      <c r="V1074" s="16">
        <v>0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5" t="s">
        <v>1641</v>
      </c>
      <c r="AC1074" s="16">
        <v>1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5" t="s">
        <v>1641</v>
      </c>
      <c r="AL1074" s="16">
        <v>1</v>
      </c>
      <c r="AM1074" s="16">
        <v>0</v>
      </c>
      <c r="AN1074" s="16">
        <v>0</v>
      </c>
      <c r="AO1074" s="16">
        <v>0</v>
      </c>
      <c r="AP1074" s="16">
        <v>0</v>
      </c>
      <c r="AQ1074" s="16">
        <v>0</v>
      </c>
      <c r="AR1074" s="16">
        <v>0</v>
      </c>
      <c r="AS1074" s="16">
        <v>0</v>
      </c>
      <c r="AT1074" s="15" t="s">
        <v>1641</v>
      </c>
      <c r="AU1074" s="16">
        <v>1</v>
      </c>
      <c r="AV1074" s="16">
        <v>0</v>
      </c>
      <c r="AW1074" s="16">
        <v>0</v>
      </c>
      <c r="AX1074" s="16">
        <v>0</v>
      </c>
      <c r="AY1074" s="16">
        <v>0</v>
      </c>
      <c r="AZ1074" s="16">
        <v>0</v>
      </c>
      <c r="BA1074" s="16">
        <v>0</v>
      </c>
    </row>
    <row r="1075" spans="1:53">
      <c r="A1075" s="15" t="s">
        <v>1344</v>
      </c>
      <c r="B1075" s="15" t="s">
        <v>1345</v>
      </c>
      <c r="C1075" s="15" t="s">
        <v>1346</v>
      </c>
      <c r="D1075" s="15" t="s">
        <v>1347</v>
      </c>
      <c r="E1075" s="15" t="s">
        <v>1347</v>
      </c>
      <c r="F1075" s="15" t="s">
        <v>2059</v>
      </c>
      <c r="G1075" s="15" t="s">
        <v>1348</v>
      </c>
      <c r="H1075" s="15" t="s">
        <v>1349</v>
      </c>
      <c r="I1075" s="15" t="s">
        <v>1352</v>
      </c>
      <c r="J1075" s="15"/>
      <c r="K1075" s="16">
        <v>1229595</v>
      </c>
      <c r="L1075" s="16">
        <v>12775436</v>
      </c>
      <c r="M1075" s="16">
        <v>12895744</v>
      </c>
      <c r="N1075" s="16">
        <v>12955491</v>
      </c>
      <c r="O1075" s="16">
        <v>157449040867</v>
      </c>
      <c r="P1075" s="16">
        <v>64041522907</v>
      </c>
      <c r="Q1075" s="16">
        <v>2845405417</v>
      </c>
      <c r="R1075" s="16">
        <v>941</v>
      </c>
      <c r="S1075" s="15"/>
      <c r="T1075" s="16">
        <v>1209110</v>
      </c>
      <c r="U1075" s="16">
        <v>12959904</v>
      </c>
      <c r="V1075" s="16">
        <v>13145946</v>
      </c>
      <c r="W1075" s="16">
        <v>13268783</v>
      </c>
      <c r="X1075" s="16">
        <v>148610165749</v>
      </c>
      <c r="Y1075" s="16">
        <v>19174932024</v>
      </c>
      <c r="Z1075" s="16">
        <v>822949291</v>
      </c>
      <c r="AA1075" s="16">
        <v>871</v>
      </c>
      <c r="AC1075" s="16">
        <v>1234127</v>
      </c>
      <c r="AD1075" s="16">
        <v>13201866</v>
      </c>
      <c r="AE1075" s="16">
        <v>13272629</v>
      </c>
      <c r="AF1075" s="16">
        <v>13300858</v>
      </c>
      <c r="AG1075" s="16">
        <v>151172525205</v>
      </c>
      <c r="AH1075" s="16">
        <v>13642277489</v>
      </c>
      <c r="AI1075" s="16">
        <v>612047721</v>
      </c>
      <c r="AJ1075" s="16">
        <v>877</v>
      </c>
      <c r="AL1075" s="16">
        <v>1263558</v>
      </c>
      <c r="AM1075" s="16">
        <v>13231197</v>
      </c>
      <c r="AN1075" s="16">
        <v>13236570</v>
      </c>
      <c r="AO1075" s="16">
        <v>13265282</v>
      </c>
      <c r="AP1075" s="16">
        <v>170305401890</v>
      </c>
      <c r="AQ1075" s="16">
        <v>11719978316</v>
      </c>
      <c r="AR1075" s="16">
        <v>512483672</v>
      </c>
      <c r="AS1075" s="16">
        <v>989</v>
      </c>
      <c r="AU1075" s="16">
        <v>1234098</v>
      </c>
      <c r="AV1075" s="16">
        <v>13125809</v>
      </c>
      <c r="AW1075" s="16">
        <v>627537133711</v>
      </c>
      <c r="AX1075" s="16">
        <v>108578710736</v>
      </c>
      <c r="AY1075" s="16">
        <v>4792886101</v>
      </c>
      <c r="AZ1075" s="16">
        <v>919</v>
      </c>
      <c r="BA1075" s="16">
        <v>47809</v>
      </c>
    </row>
    <row r="1076" spans="1:53">
      <c r="A1076" s="15" t="s">
        <v>1344</v>
      </c>
      <c r="B1076" s="15" t="s">
        <v>1345</v>
      </c>
      <c r="C1076" s="15" t="s">
        <v>1346</v>
      </c>
      <c r="D1076" s="15" t="s">
        <v>1347</v>
      </c>
      <c r="E1076" s="15" t="s">
        <v>1347</v>
      </c>
      <c r="F1076" s="15" t="s">
        <v>2059</v>
      </c>
      <c r="G1076" s="15" t="s">
        <v>1640</v>
      </c>
      <c r="H1076" s="15" t="s">
        <v>1349</v>
      </c>
      <c r="I1076" s="15" t="s">
        <v>1354</v>
      </c>
      <c r="J1076" s="15"/>
      <c r="K1076" s="16">
        <v>143343</v>
      </c>
      <c r="L1076" s="16">
        <v>2705500</v>
      </c>
      <c r="M1076" s="16">
        <v>2744244</v>
      </c>
      <c r="N1076" s="16">
        <v>2733468</v>
      </c>
      <c r="O1076" s="16">
        <v>37531540320</v>
      </c>
      <c r="P1076" s="16">
        <v>15934264976</v>
      </c>
      <c r="Q1076" s="16">
        <v>778131086</v>
      </c>
      <c r="R1076" s="16">
        <v>1058</v>
      </c>
      <c r="S1076" s="15"/>
      <c r="T1076" s="16">
        <v>144072</v>
      </c>
      <c r="U1076" s="16">
        <v>2762601</v>
      </c>
      <c r="V1076" s="16">
        <v>2879181</v>
      </c>
      <c r="W1076" s="16">
        <v>2932948</v>
      </c>
      <c r="X1076" s="16">
        <v>36030490138</v>
      </c>
      <c r="Y1076" s="16">
        <v>4322599657</v>
      </c>
      <c r="Z1076" s="16">
        <v>213326453</v>
      </c>
      <c r="AA1076" s="16">
        <v>970</v>
      </c>
      <c r="AC1076" s="16">
        <v>145037</v>
      </c>
      <c r="AD1076" s="16">
        <v>2914703</v>
      </c>
      <c r="AE1076" s="16">
        <v>2932546</v>
      </c>
      <c r="AF1076" s="16">
        <v>2933045</v>
      </c>
      <c r="AG1076" s="16">
        <v>36827636240</v>
      </c>
      <c r="AH1076" s="16">
        <v>3178383064</v>
      </c>
      <c r="AI1076" s="16">
        <v>163874100</v>
      </c>
      <c r="AJ1076" s="16">
        <v>968</v>
      </c>
      <c r="AL1076" s="16">
        <v>145805</v>
      </c>
      <c r="AM1076" s="16">
        <v>2864581</v>
      </c>
      <c r="AN1076" s="16">
        <v>2789633</v>
      </c>
      <c r="AO1076" s="16">
        <v>2741803</v>
      </c>
      <c r="AP1076" s="16">
        <v>39581633901</v>
      </c>
      <c r="AQ1076" s="16">
        <v>2353524034</v>
      </c>
      <c r="AR1076" s="16">
        <v>116831572</v>
      </c>
      <c r="AS1076" s="16">
        <v>1088</v>
      </c>
      <c r="AU1076" s="16">
        <v>144564</v>
      </c>
      <c r="AV1076" s="16">
        <v>2827854</v>
      </c>
      <c r="AW1076" s="16">
        <v>149971300599</v>
      </c>
      <c r="AX1076" s="16">
        <v>25788771731</v>
      </c>
      <c r="AY1076" s="16">
        <v>1272163211</v>
      </c>
      <c r="AZ1076" s="16">
        <v>1020</v>
      </c>
      <c r="BA1076" s="16">
        <v>53034</v>
      </c>
    </row>
    <row r="1077" spans="1:53">
      <c r="A1077" s="15" t="s">
        <v>1344</v>
      </c>
      <c r="B1077" s="15" t="s">
        <v>1345</v>
      </c>
      <c r="C1077" s="15" t="s">
        <v>1346</v>
      </c>
      <c r="D1077" s="15" t="s">
        <v>1347</v>
      </c>
      <c r="E1077" s="15" t="s">
        <v>1347</v>
      </c>
      <c r="F1077" s="15" t="s">
        <v>2059</v>
      </c>
      <c r="G1077" s="15" t="s">
        <v>1703</v>
      </c>
      <c r="H1077" s="15" t="s">
        <v>1349</v>
      </c>
      <c r="I1077" s="15" t="s">
        <v>1356</v>
      </c>
      <c r="J1077" s="15"/>
      <c r="K1077" s="16">
        <v>19668</v>
      </c>
      <c r="L1077" s="16">
        <v>327484</v>
      </c>
      <c r="M1077" s="16">
        <v>342407</v>
      </c>
      <c r="N1077" s="16">
        <v>327801</v>
      </c>
      <c r="O1077" s="16">
        <v>2176934382</v>
      </c>
      <c r="P1077" s="16">
        <v>1368789250</v>
      </c>
      <c r="Q1077" s="16">
        <v>67831446</v>
      </c>
      <c r="R1077" s="16">
        <v>504</v>
      </c>
      <c r="S1077" s="15"/>
      <c r="T1077" s="16">
        <v>19531</v>
      </c>
      <c r="U1077" s="16">
        <v>366195</v>
      </c>
      <c r="V1077" s="16">
        <v>445013</v>
      </c>
      <c r="W1077" s="16">
        <v>469996</v>
      </c>
      <c r="X1077" s="16">
        <v>2775230540</v>
      </c>
      <c r="Y1077" s="16">
        <v>1074749540</v>
      </c>
      <c r="Z1077" s="16">
        <v>58521197</v>
      </c>
      <c r="AA1077" s="16">
        <v>500</v>
      </c>
      <c r="AC1077" s="16">
        <v>19551</v>
      </c>
      <c r="AD1077" s="16">
        <v>454423</v>
      </c>
      <c r="AE1077" s="16">
        <v>457858</v>
      </c>
      <c r="AF1077" s="16">
        <v>462580</v>
      </c>
      <c r="AG1077" s="16">
        <v>3051988981</v>
      </c>
      <c r="AH1077" s="16">
        <v>885051750</v>
      </c>
      <c r="AI1077" s="16">
        <v>50556984</v>
      </c>
      <c r="AJ1077" s="16">
        <v>512</v>
      </c>
      <c r="AL1077" s="16">
        <v>19527</v>
      </c>
      <c r="AM1077" s="16">
        <v>433265</v>
      </c>
      <c r="AN1077" s="16">
        <v>387915</v>
      </c>
      <c r="AO1077" s="16">
        <v>359509</v>
      </c>
      <c r="AP1077" s="16">
        <v>2809943806</v>
      </c>
      <c r="AQ1077" s="16">
        <v>501458680</v>
      </c>
      <c r="AR1077" s="16">
        <v>27031594</v>
      </c>
      <c r="AS1077" s="16">
        <v>549</v>
      </c>
      <c r="AU1077" s="16">
        <v>19569</v>
      </c>
      <c r="AV1077" s="16">
        <v>402871</v>
      </c>
      <c r="AW1077" s="16">
        <v>10814097709</v>
      </c>
      <c r="AX1077" s="16">
        <v>3830049220</v>
      </c>
      <c r="AY1077" s="16">
        <v>203941221</v>
      </c>
      <c r="AZ1077" s="16">
        <v>516</v>
      </c>
      <c r="BA1077" s="16">
        <v>26843</v>
      </c>
    </row>
    <row r="1078" spans="1:53">
      <c r="A1078" s="15" t="s">
        <v>1344</v>
      </c>
      <c r="B1078" s="15" t="s">
        <v>1345</v>
      </c>
      <c r="C1078" s="15" t="s">
        <v>1346</v>
      </c>
      <c r="D1078" s="15" t="s">
        <v>1347</v>
      </c>
      <c r="E1078" s="15" t="s">
        <v>1347</v>
      </c>
      <c r="F1078" s="15" t="s">
        <v>2059</v>
      </c>
      <c r="G1078" s="15" t="s">
        <v>1704</v>
      </c>
      <c r="H1078" s="15" t="s">
        <v>1349</v>
      </c>
      <c r="I1078" s="15" t="s">
        <v>1356</v>
      </c>
      <c r="J1078" s="15"/>
      <c r="K1078" s="16">
        <v>77127</v>
      </c>
      <c r="L1078" s="16">
        <v>900348</v>
      </c>
      <c r="M1078" s="16">
        <v>913688</v>
      </c>
      <c r="N1078" s="16">
        <v>911967</v>
      </c>
      <c r="O1078" s="16">
        <v>10489430341</v>
      </c>
      <c r="P1078" s="16">
        <v>5439952575</v>
      </c>
      <c r="Q1078" s="16">
        <v>280097720</v>
      </c>
      <c r="R1078" s="16">
        <v>888</v>
      </c>
      <c r="S1078" s="15"/>
      <c r="T1078" s="16">
        <v>78162</v>
      </c>
      <c r="U1078" s="16">
        <v>907525</v>
      </c>
      <c r="V1078" s="16">
        <v>939542</v>
      </c>
      <c r="W1078" s="16">
        <v>957912</v>
      </c>
      <c r="X1078" s="16">
        <v>10758286623</v>
      </c>
      <c r="Y1078" s="16">
        <v>1632210343</v>
      </c>
      <c r="Z1078" s="16">
        <v>81978712</v>
      </c>
      <c r="AA1078" s="16">
        <v>885</v>
      </c>
      <c r="AC1078" s="16">
        <v>79082</v>
      </c>
      <c r="AD1078" s="16">
        <v>954949</v>
      </c>
      <c r="AE1078" s="16">
        <v>962159</v>
      </c>
      <c r="AF1078" s="16">
        <v>957700</v>
      </c>
      <c r="AG1078" s="16">
        <v>11334490651</v>
      </c>
      <c r="AH1078" s="16">
        <v>1291613606</v>
      </c>
      <c r="AI1078" s="16">
        <v>66073334</v>
      </c>
      <c r="AJ1078" s="16">
        <v>910</v>
      </c>
      <c r="AL1078" s="16">
        <v>79898</v>
      </c>
      <c r="AM1078" s="16">
        <v>935353</v>
      </c>
      <c r="AN1078" s="16">
        <v>917080</v>
      </c>
      <c r="AO1078" s="16">
        <v>901175</v>
      </c>
      <c r="AP1078" s="16">
        <v>12354320673</v>
      </c>
      <c r="AQ1078" s="16">
        <v>1034638160</v>
      </c>
      <c r="AR1078" s="16">
        <v>52119835</v>
      </c>
      <c r="AS1078" s="16">
        <v>1035</v>
      </c>
      <c r="AU1078" s="16">
        <v>78567</v>
      </c>
      <c r="AV1078" s="16">
        <v>929950</v>
      </c>
      <c r="AW1078" s="16">
        <v>44936528288</v>
      </c>
      <c r="AX1078" s="16">
        <v>9398414684</v>
      </c>
      <c r="AY1078" s="16">
        <v>480269601</v>
      </c>
      <c r="AZ1078" s="16">
        <v>929</v>
      </c>
      <c r="BA1078" s="16">
        <v>48321</v>
      </c>
    </row>
    <row r="1079" spans="1:53">
      <c r="A1079" s="15" t="s">
        <v>1344</v>
      </c>
      <c r="B1079" s="15" t="s">
        <v>1345</v>
      </c>
      <c r="C1079" s="15" t="s">
        <v>1346</v>
      </c>
      <c r="D1079" s="15" t="s">
        <v>1347</v>
      </c>
      <c r="E1079" s="15" t="s">
        <v>1347</v>
      </c>
      <c r="F1079" s="15" t="s">
        <v>2059</v>
      </c>
      <c r="G1079" s="15" t="s">
        <v>1642</v>
      </c>
      <c r="H1079" s="15" t="s">
        <v>1349</v>
      </c>
      <c r="I1079" s="15" t="s">
        <v>1356</v>
      </c>
      <c r="J1079" s="15"/>
      <c r="K1079" s="16">
        <v>46548</v>
      </c>
      <c r="L1079" s="16">
        <v>1477668</v>
      </c>
      <c r="M1079" s="16">
        <v>1488149</v>
      </c>
      <c r="N1079" s="16">
        <v>1493700</v>
      </c>
      <c r="O1079" s="16">
        <v>24865175597</v>
      </c>
      <c r="P1079" s="16">
        <v>9125523151</v>
      </c>
      <c r="Q1079" s="16">
        <v>430201920</v>
      </c>
      <c r="R1079" s="16">
        <v>1287</v>
      </c>
      <c r="S1079" s="15"/>
      <c r="T1079" s="16">
        <v>46379</v>
      </c>
      <c r="U1079" s="16">
        <v>1488881</v>
      </c>
      <c r="V1079" s="16">
        <v>1494626</v>
      </c>
      <c r="W1079" s="16">
        <v>1505040</v>
      </c>
      <c r="X1079" s="16">
        <v>22496972975</v>
      </c>
      <c r="Y1079" s="16">
        <v>1615639774</v>
      </c>
      <c r="Z1079" s="16">
        <v>72826544</v>
      </c>
      <c r="AA1079" s="16">
        <v>1157</v>
      </c>
      <c r="AC1079" s="16">
        <v>46404</v>
      </c>
      <c r="AD1079" s="16">
        <v>1505331</v>
      </c>
      <c r="AE1079" s="16">
        <v>1512529</v>
      </c>
      <c r="AF1079" s="16">
        <v>1512765</v>
      </c>
      <c r="AG1079" s="16">
        <v>22441156608</v>
      </c>
      <c r="AH1079" s="16">
        <v>1001717708</v>
      </c>
      <c r="AI1079" s="16">
        <v>47243782</v>
      </c>
      <c r="AJ1079" s="16">
        <v>1143</v>
      </c>
      <c r="AL1079" s="16">
        <v>46380</v>
      </c>
      <c r="AM1079" s="16">
        <v>1495963</v>
      </c>
      <c r="AN1079" s="16">
        <v>1484638</v>
      </c>
      <c r="AO1079" s="16">
        <v>1481119</v>
      </c>
      <c r="AP1079" s="16">
        <v>24417369422</v>
      </c>
      <c r="AQ1079" s="16">
        <v>817427194</v>
      </c>
      <c r="AR1079" s="16">
        <v>37680143</v>
      </c>
      <c r="AS1079" s="16">
        <v>1263</v>
      </c>
      <c r="AU1079" s="16">
        <v>46428</v>
      </c>
      <c r="AV1079" s="16">
        <v>1495034</v>
      </c>
      <c r="AW1079" s="16">
        <v>94220674602</v>
      </c>
      <c r="AX1079" s="16">
        <v>12560307827</v>
      </c>
      <c r="AY1079" s="16">
        <v>587952389</v>
      </c>
      <c r="AZ1079" s="16">
        <v>1212</v>
      </c>
      <c r="BA1079" s="16">
        <v>63022</v>
      </c>
    </row>
    <row r="1080" spans="1:53">
      <c r="A1080" s="15" t="s">
        <v>1344</v>
      </c>
      <c r="B1080" s="15" t="s">
        <v>1345</v>
      </c>
      <c r="C1080" s="15" t="s">
        <v>1346</v>
      </c>
      <c r="D1080" s="15" t="s">
        <v>1347</v>
      </c>
      <c r="E1080" s="15" t="s">
        <v>1347</v>
      </c>
      <c r="F1080" s="15" t="s">
        <v>2059</v>
      </c>
      <c r="G1080" s="15" t="s">
        <v>1353</v>
      </c>
      <c r="H1080" s="15" t="s">
        <v>1349</v>
      </c>
      <c r="I1080" s="15" t="s">
        <v>1354</v>
      </c>
      <c r="J1080" s="15"/>
      <c r="K1080" s="16">
        <v>1086252</v>
      </c>
      <c r="L1080" s="16">
        <v>10069936</v>
      </c>
      <c r="M1080" s="16">
        <v>10151500</v>
      </c>
      <c r="N1080" s="16">
        <v>10222023</v>
      </c>
      <c r="O1080" s="16">
        <v>119917500547</v>
      </c>
      <c r="P1080" s="16">
        <v>48107257931</v>
      </c>
      <c r="Q1080" s="16">
        <v>2067274331</v>
      </c>
      <c r="R1080" s="16">
        <v>909</v>
      </c>
      <c r="S1080" s="15"/>
      <c r="T1080" s="16">
        <v>1065038</v>
      </c>
      <c r="U1080" s="16">
        <v>10197303</v>
      </c>
      <c r="V1080" s="16">
        <v>10266765</v>
      </c>
      <c r="W1080" s="16">
        <v>10335835</v>
      </c>
      <c r="X1080" s="16">
        <v>112579675611</v>
      </c>
      <c r="Y1080" s="16">
        <v>14852332367</v>
      </c>
      <c r="Z1080" s="16">
        <v>609622838</v>
      </c>
      <c r="AA1080" s="16">
        <v>844</v>
      </c>
      <c r="AC1080" s="16">
        <v>1089090</v>
      </c>
      <c r="AD1080" s="16">
        <v>10287163</v>
      </c>
      <c r="AE1080" s="16">
        <v>10340083</v>
      </c>
      <c r="AF1080" s="16">
        <v>10367813</v>
      </c>
      <c r="AG1080" s="16">
        <v>114344888965</v>
      </c>
      <c r="AH1080" s="16">
        <v>10463894425</v>
      </c>
      <c r="AI1080" s="16">
        <v>448173621</v>
      </c>
      <c r="AJ1080" s="16">
        <v>851</v>
      </c>
      <c r="AL1080" s="16">
        <v>1117753</v>
      </c>
      <c r="AM1080" s="16">
        <v>10366616</v>
      </c>
      <c r="AN1080" s="16">
        <v>10446937</v>
      </c>
      <c r="AO1080" s="16">
        <v>10523479</v>
      </c>
      <c r="AP1080" s="16">
        <v>130723767989</v>
      </c>
      <c r="AQ1080" s="16">
        <v>9366454282</v>
      </c>
      <c r="AR1080" s="16">
        <v>395652100</v>
      </c>
      <c r="AS1080" s="16">
        <v>963</v>
      </c>
      <c r="AU1080" s="16">
        <v>1089533</v>
      </c>
      <c r="AV1080" s="16">
        <v>10297954</v>
      </c>
      <c r="AW1080" s="16">
        <v>477565833112</v>
      </c>
      <c r="AX1080" s="16">
        <v>82789939005</v>
      </c>
      <c r="AY1080" s="16">
        <v>3520722890</v>
      </c>
      <c r="AZ1080" s="16">
        <v>892</v>
      </c>
      <c r="BA1080" s="16">
        <v>46375</v>
      </c>
    </row>
    <row r="1081" spans="1:53">
      <c r="A1081" s="15" t="s">
        <v>1344</v>
      </c>
      <c r="B1081" s="15" t="s">
        <v>1345</v>
      </c>
      <c r="C1081" s="15" t="s">
        <v>1346</v>
      </c>
      <c r="D1081" s="15" t="s">
        <v>1347</v>
      </c>
      <c r="E1081" s="15" t="s">
        <v>1347</v>
      </c>
      <c r="F1081" s="15" t="s">
        <v>2059</v>
      </c>
      <c r="G1081" s="15" t="s">
        <v>1355</v>
      </c>
      <c r="H1081" s="15" t="s">
        <v>1349</v>
      </c>
      <c r="I1081" s="15" t="s">
        <v>1356</v>
      </c>
      <c r="J1081" s="15"/>
      <c r="K1081" s="16">
        <v>184943</v>
      </c>
      <c r="L1081" s="16">
        <v>2816555</v>
      </c>
      <c r="M1081" s="16">
        <v>2799732</v>
      </c>
      <c r="N1081" s="16">
        <v>2810182</v>
      </c>
      <c r="O1081" s="16">
        <v>28560377524</v>
      </c>
      <c r="P1081" s="16">
        <v>14327976071</v>
      </c>
      <c r="Q1081" s="16">
        <v>591436838</v>
      </c>
      <c r="R1081" s="16">
        <v>782</v>
      </c>
      <c r="S1081" s="15"/>
      <c r="T1081" s="16">
        <v>187710</v>
      </c>
      <c r="U1081" s="16">
        <v>2810561</v>
      </c>
      <c r="V1081" s="16">
        <v>2826769</v>
      </c>
      <c r="W1081" s="16">
        <v>2845708</v>
      </c>
      <c r="X1081" s="16">
        <v>27744140303</v>
      </c>
      <c r="Y1081" s="16">
        <v>4035590256</v>
      </c>
      <c r="Z1081" s="16">
        <v>158930043</v>
      </c>
      <c r="AA1081" s="16">
        <v>755</v>
      </c>
      <c r="AC1081" s="16">
        <v>188661</v>
      </c>
      <c r="AD1081" s="16">
        <v>2842093</v>
      </c>
      <c r="AE1081" s="16">
        <v>2853120</v>
      </c>
      <c r="AF1081" s="16">
        <v>2860416</v>
      </c>
      <c r="AG1081" s="16">
        <v>28257241718</v>
      </c>
      <c r="AH1081" s="16">
        <v>2614527692</v>
      </c>
      <c r="AI1081" s="16">
        <v>106912616</v>
      </c>
      <c r="AJ1081" s="16">
        <v>762</v>
      </c>
      <c r="AL1081" s="16">
        <v>189602</v>
      </c>
      <c r="AM1081" s="16">
        <v>2874165</v>
      </c>
      <c r="AN1081" s="16">
        <v>2938097</v>
      </c>
      <c r="AO1081" s="16">
        <v>2979274</v>
      </c>
      <c r="AP1081" s="16">
        <v>30849276819</v>
      </c>
      <c r="AQ1081" s="16">
        <v>2517998719</v>
      </c>
      <c r="AR1081" s="16">
        <v>101856049</v>
      </c>
      <c r="AS1081" s="16">
        <v>810</v>
      </c>
      <c r="AU1081" s="16">
        <v>187729</v>
      </c>
      <c r="AV1081" s="16">
        <v>2854723</v>
      </c>
      <c r="AW1081" s="16">
        <v>115411036364</v>
      </c>
      <c r="AX1081" s="16">
        <v>23496092738</v>
      </c>
      <c r="AY1081" s="16">
        <v>959135546</v>
      </c>
      <c r="AZ1081" s="16">
        <v>777</v>
      </c>
      <c r="BA1081" s="16">
        <v>40428</v>
      </c>
    </row>
    <row r="1082" spans="1:53">
      <c r="A1082" s="15" t="s">
        <v>1344</v>
      </c>
      <c r="B1082" s="15" t="s">
        <v>1345</v>
      </c>
      <c r="C1082" s="15" t="s">
        <v>1346</v>
      </c>
      <c r="D1082" s="15" t="s">
        <v>1347</v>
      </c>
      <c r="E1082" s="15" t="s">
        <v>1347</v>
      </c>
      <c r="F1082" s="15" t="s">
        <v>2059</v>
      </c>
      <c r="G1082" s="15" t="s">
        <v>1357</v>
      </c>
      <c r="H1082" s="15" t="s">
        <v>1349</v>
      </c>
      <c r="I1082" s="15" t="s">
        <v>1356</v>
      </c>
      <c r="J1082" s="15"/>
      <c r="K1082" s="16">
        <v>19755</v>
      </c>
      <c r="L1082" s="16">
        <v>467614</v>
      </c>
      <c r="M1082" s="16">
        <v>475592</v>
      </c>
      <c r="N1082" s="16">
        <v>474228</v>
      </c>
      <c r="O1082" s="16">
        <v>11118172611</v>
      </c>
      <c r="P1082" s="16">
        <v>2618016665</v>
      </c>
      <c r="Q1082" s="16">
        <v>136885309</v>
      </c>
      <c r="R1082" s="16">
        <v>1810</v>
      </c>
      <c r="S1082" s="15"/>
      <c r="T1082" s="16">
        <v>19882</v>
      </c>
      <c r="U1082" s="16">
        <v>464169</v>
      </c>
      <c r="V1082" s="16">
        <v>466573</v>
      </c>
      <c r="W1082" s="16">
        <v>469635</v>
      </c>
      <c r="X1082" s="16">
        <v>9522638380</v>
      </c>
      <c r="Y1082" s="16">
        <v>556102856</v>
      </c>
      <c r="Z1082" s="16">
        <v>29063429</v>
      </c>
      <c r="AA1082" s="16">
        <v>1569</v>
      </c>
      <c r="AC1082" s="16">
        <v>20187</v>
      </c>
      <c r="AD1082" s="16">
        <v>469101</v>
      </c>
      <c r="AE1082" s="16">
        <v>470910</v>
      </c>
      <c r="AF1082" s="16">
        <v>467771</v>
      </c>
      <c r="AG1082" s="16">
        <v>9426513683</v>
      </c>
      <c r="AH1082" s="16">
        <v>503048115</v>
      </c>
      <c r="AI1082" s="16">
        <v>26548382</v>
      </c>
      <c r="AJ1082" s="16">
        <v>1545</v>
      </c>
      <c r="AL1082" s="16">
        <v>20417</v>
      </c>
      <c r="AM1082" s="16">
        <v>467108</v>
      </c>
      <c r="AN1082" s="16">
        <v>469838</v>
      </c>
      <c r="AO1082" s="16">
        <v>479194</v>
      </c>
      <c r="AP1082" s="16">
        <v>11070569610</v>
      </c>
      <c r="AQ1082" s="16">
        <v>431878850</v>
      </c>
      <c r="AR1082" s="16">
        <v>22571973</v>
      </c>
      <c r="AS1082" s="16">
        <v>1804</v>
      </c>
      <c r="AU1082" s="16">
        <v>20060</v>
      </c>
      <c r="AV1082" s="16">
        <v>470144</v>
      </c>
      <c r="AW1082" s="16">
        <v>41137894284</v>
      </c>
      <c r="AX1082" s="16">
        <v>4109046486</v>
      </c>
      <c r="AY1082" s="16">
        <v>215069093</v>
      </c>
      <c r="AZ1082" s="16">
        <v>1683</v>
      </c>
      <c r="BA1082" s="16">
        <v>87501</v>
      </c>
    </row>
    <row r="1083" spans="1:53">
      <c r="A1083" s="15" t="s">
        <v>1344</v>
      </c>
      <c r="B1083" s="15" t="s">
        <v>1345</v>
      </c>
      <c r="C1083" s="15" t="s">
        <v>1346</v>
      </c>
      <c r="D1083" s="15" t="s">
        <v>1347</v>
      </c>
      <c r="E1083" s="15" t="s">
        <v>1347</v>
      </c>
      <c r="F1083" s="15" t="s">
        <v>2059</v>
      </c>
      <c r="G1083" s="15" t="s">
        <v>1358</v>
      </c>
      <c r="H1083" s="15" t="s">
        <v>1349</v>
      </c>
      <c r="I1083" s="15" t="s">
        <v>1356</v>
      </c>
      <c r="J1083" s="15"/>
      <c r="K1083" s="16">
        <v>95074</v>
      </c>
      <c r="L1083" s="16">
        <v>930184</v>
      </c>
      <c r="M1083" s="16">
        <v>934068</v>
      </c>
      <c r="N1083" s="16">
        <v>937191</v>
      </c>
      <c r="O1083" s="16">
        <v>19862207432</v>
      </c>
      <c r="P1083" s="16">
        <v>5649745217</v>
      </c>
      <c r="Q1083" s="16">
        <v>251537902</v>
      </c>
      <c r="R1083" s="16">
        <v>1636</v>
      </c>
      <c r="S1083" s="15"/>
      <c r="T1083" s="16">
        <v>96739</v>
      </c>
      <c r="U1083" s="16">
        <v>936180</v>
      </c>
      <c r="V1083" s="16">
        <v>940583</v>
      </c>
      <c r="W1083" s="16">
        <v>940081</v>
      </c>
      <c r="X1083" s="16">
        <v>15852492973</v>
      </c>
      <c r="Y1083" s="16">
        <v>1010914577</v>
      </c>
      <c r="Z1083" s="16">
        <v>43527951</v>
      </c>
      <c r="AA1083" s="16">
        <v>1299</v>
      </c>
      <c r="AC1083" s="16">
        <v>97655</v>
      </c>
      <c r="AD1083" s="16">
        <v>934831</v>
      </c>
      <c r="AE1083" s="16">
        <v>935327</v>
      </c>
      <c r="AF1083" s="16">
        <v>933266</v>
      </c>
      <c r="AG1083" s="16">
        <v>16065809945</v>
      </c>
      <c r="AH1083" s="16">
        <v>743710678</v>
      </c>
      <c r="AI1083" s="16">
        <v>32522439</v>
      </c>
      <c r="AJ1083" s="16">
        <v>1322</v>
      </c>
      <c r="AL1083" s="16">
        <v>98217</v>
      </c>
      <c r="AM1083" s="16">
        <v>930314</v>
      </c>
      <c r="AN1083" s="16">
        <v>929340</v>
      </c>
      <c r="AO1083" s="16">
        <v>932007</v>
      </c>
      <c r="AP1083" s="16">
        <v>18359229129</v>
      </c>
      <c r="AQ1083" s="16">
        <v>682675206</v>
      </c>
      <c r="AR1083" s="16">
        <v>29828487</v>
      </c>
      <c r="AS1083" s="16">
        <v>1518</v>
      </c>
      <c r="AU1083" s="16">
        <v>96921</v>
      </c>
      <c r="AV1083" s="16">
        <v>934448</v>
      </c>
      <c r="AW1083" s="16">
        <v>70139739479</v>
      </c>
      <c r="AX1083" s="16">
        <v>8087045678</v>
      </c>
      <c r="AY1083" s="16">
        <v>357416779</v>
      </c>
      <c r="AZ1083" s="16">
        <v>1443</v>
      </c>
      <c r="BA1083" s="16">
        <v>75060</v>
      </c>
    </row>
    <row r="1084" spans="1:53">
      <c r="A1084" s="15" t="s">
        <v>1344</v>
      </c>
      <c r="B1084" s="15" t="s">
        <v>1345</v>
      </c>
      <c r="C1084" s="15" t="s">
        <v>1346</v>
      </c>
      <c r="D1084" s="15" t="s">
        <v>1347</v>
      </c>
      <c r="E1084" s="15" t="s">
        <v>1347</v>
      </c>
      <c r="F1084" s="15" t="s">
        <v>2059</v>
      </c>
      <c r="G1084" s="15" t="s">
        <v>1359</v>
      </c>
      <c r="H1084" s="15" t="s">
        <v>1349</v>
      </c>
      <c r="I1084" s="15" t="s">
        <v>1356</v>
      </c>
      <c r="J1084" s="15"/>
      <c r="K1084" s="16">
        <v>163040</v>
      </c>
      <c r="L1084" s="16">
        <v>2153914</v>
      </c>
      <c r="M1084" s="16">
        <v>2180140</v>
      </c>
      <c r="N1084" s="16">
        <v>2197337</v>
      </c>
      <c r="O1084" s="16">
        <v>31794821398</v>
      </c>
      <c r="P1084" s="16">
        <v>12464372960</v>
      </c>
      <c r="Q1084" s="16">
        <v>585104773</v>
      </c>
      <c r="R1084" s="16">
        <v>1123</v>
      </c>
      <c r="S1084" s="15"/>
      <c r="T1084" s="16">
        <v>166863</v>
      </c>
      <c r="U1084" s="16">
        <v>2197706</v>
      </c>
      <c r="V1084" s="16">
        <v>2206018</v>
      </c>
      <c r="W1084" s="16">
        <v>2229006</v>
      </c>
      <c r="X1084" s="16">
        <v>30283862805</v>
      </c>
      <c r="Y1084" s="16">
        <v>3597026285</v>
      </c>
      <c r="Z1084" s="16">
        <v>164344800</v>
      </c>
      <c r="AA1084" s="16">
        <v>1054</v>
      </c>
      <c r="AC1084" s="16">
        <v>168844</v>
      </c>
      <c r="AD1084" s="16">
        <v>2228849</v>
      </c>
      <c r="AE1084" s="16">
        <v>2245927</v>
      </c>
      <c r="AF1084" s="16">
        <v>2249318</v>
      </c>
      <c r="AG1084" s="16">
        <v>30499738918</v>
      </c>
      <c r="AH1084" s="16">
        <v>2778930305</v>
      </c>
      <c r="AI1084" s="16">
        <v>133309121</v>
      </c>
      <c r="AJ1084" s="16">
        <v>1047</v>
      </c>
      <c r="AL1084" s="16">
        <v>170633</v>
      </c>
      <c r="AM1084" s="16">
        <v>2258521</v>
      </c>
      <c r="AN1084" s="16">
        <v>2260913</v>
      </c>
      <c r="AO1084" s="16">
        <v>2264075</v>
      </c>
      <c r="AP1084" s="16">
        <v>36054637295</v>
      </c>
      <c r="AQ1084" s="16">
        <v>2542654603</v>
      </c>
      <c r="AR1084" s="16">
        <v>119070659</v>
      </c>
      <c r="AS1084" s="16">
        <v>1227</v>
      </c>
      <c r="AU1084" s="16">
        <v>167345</v>
      </c>
      <c r="AV1084" s="16">
        <v>2222644</v>
      </c>
      <c r="AW1084" s="16">
        <v>128633060416</v>
      </c>
      <c r="AX1084" s="16">
        <v>21382984153</v>
      </c>
      <c r="AY1084" s="16">
        <v>1001829353</v>
      </c>
      <c r="AZ1084" s="16">
        <v>1113</v>
      </c>
      <c r="BA1084" s="16">
        <v>57874</v>
      </c>
    </row>
    <row r="1085" spans="1:53">
      <c r="A1085" s="15" t="s">
        <v>1344</v>
      </c>
      <c r="B1085" s="15" t="s">
        <v>1345</v>
      </c>
      <c r="C1085" s="15" t="s">
        <v>1346</v>
      </c>
      <c r="D1085" s="15" t="s">
        <v>1347</v>
      </c>
      <c r="E1085" s="15" t="s">
        <v>1347</v>
      </c>
      <c r="F1085" s="15" t="s">
        <v>2059</v>
      </c>
      <c r="G1085" s="15" t="s">
        <v>1360</v>
      </c>
      <c r="H1085" s="15" t="s">
        <v>1349</v>
      </c>
      <c r="I1085" s="15" t="s">
        <v>1356</v>
      </c>
      <c r="J1085" s="15"/>
      <c r="K1085" s="16">
        <v>96654</v>
      </c>
      <c r="L1085" s="16">
        <v>1545734</v>
      </c>
      <c r="M1085" s="16">
        <v>1569743</v>
      </c>
      <c r="N1085" s="16">
        <v>1579816</v>
      </c>
      <c r="O1085" s="16">
        <v>16683369527</v>
      </c>
      <c r="P1085" s="16">
        <v>5259968455</v>
      </c>
      <c r="Q1085" s="16">
        <v>204438842</v>
      </c>
      <c r="R1085" s="16">
        <v>820</v>
      </c>
      <c r="S1085" s="15"/>
      <c r="T1085" s="16">
        <v>97593</v>
      </c>
      <c r="U1085" s="16">
        <v>1579705</v>
      </c>
      <c r="V1085" s="16">
        <v>1582808</v>
      </c>
      <c r="W1085" s="16">
        <v>1573031</v>
      </c>
      <c r="X1085" s="16">
        <v>16999024970</v>
      </c>
      <c r="Y1085" s="16">
        <v>1455573465</v>
      </c>
      <c r="Z1085" s="16">
        <v>57445062</v>
      </c>
      <c r="AA1085" s="16">
        <v>828</v>
      </c>
      <c r="AC1085" s="16">
        <v>98124</v>
      </c>
      <c r="AD1085" s="16">
        <v>1551912</v>
      </c>
      <c r="AE1085" s="16">
        <v>1555729</v>
      </c>
      <c r="AF1085" s="16">
        <v>1582435</v>
      </c>
      <c r="AG1085" s="16">
        <v>17427492364</v>
      </c>
      <c r="AH1085" s="16">
        <v>953220510</v>
      </c>
      <c r="AI1085" s="16">
        <v>38918038</v>
      </c>
      <c r="AJ1085" s="16">
        <v>857</v>
      </c>
      <c r="AL1085" s="16">
        <v>98504</v>
      </c>
      <c r="AM1085" s="16">
        <v>1592850</v>
      </c>
      <c r="AN1085" s="16">
        <v>1598886</v>
      </c>
      <c r="AO1085" s="16">
        <v>1601538</v>
      </c>
      <c r="AP1085" s="16">
        <v>19445876810</v>
      </c>
      <c r="AQ1085" s="16">
        <v>883618962</v>
      </c>
      <c r="AR1085" s="16">
        <v>35235980</v>
      </c>
      <c r="AS1085" s="16">
        <v>936</v>
      </c>
      <c r="AU1085" s="16">
        <v>97719</v>
      </c>
      <c r="AV1085" s="16">
        <v>1576182</v>
      </c>
      <c r="AW1085" s="16">
        <v>70555763671</v>
      </c>
      <c r="AX1085" s="16">
        <v>8552381392</v>
      </c>
      <c r="AY1085" s="16">
        <v>336037922</v>
      </c>
      <c r="AZ1085" s="16">
        <v>861</v>
      </c>
      <c r="BA1085" s="16">
        <v>44764</v>
      </c>
    </row>
    <row r="1086" spans="1:53">
      <c r="A1086" s="15" t="s">
        <v>1344</v>
      </c>
      <c r="B1086" s="15" t="s">
        <v>1345</v>
      </c>
      <c r="C1086" s="15" t="s">
        <v>1346</v>
      </c>
      <c r="D1086" s="15" t="s">
        <v>1347</v>
      </c>
      <c r="E1086" s="15" t="s">
        <v>1347</v>
      </c>
      <c r="F1086" s="15" t="s">
        <v>2059</v>
      </c>
      <c r="G1086" s="15" t="s">
        <v>1361</v>
      </c>
      <c r="H1086" s="15" t="s">
        <v>1349</v>
      </c>
      <c r="I1086" s="15" t="s">
        <v>1356</v>
      </c>
      <c r="J1086" s="15"/>
      <c r="K1086" s="16">
        <v>84356</v>
      </c>
      <c r="L1086" s="16">
        <v>1447304</v>
      </c>
      <c r="M1086" s="16">
        <v>1468068</v>
      </c>
      <c r="N1086" s="16">
        <v>1486699</v>
      </c>
      <c r="O1086" s="16">
        <v>7496749896</v>
      </c>
      <c r="P1086" s="16">
        <v>5037314568</v>
      </c>
      <c r="Q1086" s="16">
        <v>186692963</v>
      </c>
      <c r="R1086" s="16">
        <v>393</v>
      </c>
      <c r="S1086" s="15"/>
      <c r="T1086" s="16">
        <v>85392</v>
      </c>
      <c r="U1086" s="16">
        <v>1502830</v>
      </c>
      <c r="V1086" s="16">
        <v>1523430</v>
      </c>
      <c r="W1086" s="16">
        <v>1543985</v>
      </c>
      <c r="X1086" s="16">
        <v>7798225538</v>
      </c>
      <c r="Y1086" s="16">
        <v>2870247734</v>
      </c>
      <c r="Z1086" s="16">
        <v>104201024</v>
      </c>
      <c r="AA1086" s="16">
        <v>394</v>
      </c>
      <c r="AC1086" s="16">
        <v>85906</v>
      </c>
      <c r="AD1086" s="16">
        <v>1544432</v>
      </c>
      <c r="AE1086" s="16">
        <v>1550702</v>
      </c>
      <c r="AF1086" s="16">
        <v>1534024</v>
      </c>
      <c r="AG1086" s="16">
        <v>8177939891</v>
      </c>
      <c r="AH1086" s="16">
        <v>1889567683</v>
      </c>
      <c r="AI1086" s="16">
        <v>71225978</v>
      </c>
      <c r="AJ1086" s="16">
        <v>408</v>
      </c>
      <c r="AL1086" s="16">
        <v>86774</v>
      </c>
      <c r="AM1086" s="16">
        <v>1521736</v>
      </c>
      <c r="AN1086" s="16">
        <v>1517853</v>
      </c>
      <c r="AO1086" s="16">
        <v>1528860</v>
      </c>
      <c r="AP1086" s="16">
        <v>9897032991</v>
      </c>
      <c r="AQ1086" s="16">
        <v>1488910938</v>
      </c>
      <c r="AR1086" s="16">
        <v>55135896</v>
      </c>
      <c r="AS1086" s="16">
        <v>500</v>
      </c>
      <c r="AU1086" s="16">
        <v>85607</v>
      </c>
      <c r="AV1086" s="16">
        <v>1514160</v>
      </c>
      <c r="AW1086" s="16">
        <v>33369948316</v>
      </c>
      <c r="AX1086" s="16">
        <v>11286040923</v>
      </c>
      <c r="AY1086" s="16">
        <v>417255861</v>
      </c>
      <c r="AZ1086" s="16">
        <v>424</v>
      </c>
      <c r="BA1086" s="16">
        <v>22039</v>
      </c>
    </row>
    <row r="1087" spans="1:53">
      <c r="A1087" s="15" t="s">
        <v>1344</v>
      </c>
      <c r="B1087" s="15" t="s">
        <v>1345</v>
      </c>
      <c r="C1087" s="15" t="s">
        <v>1346</v>
      </c>
      <c r="D1087" s="15" t="s">
        <v>1347</v>
      </c>
      <c r="E1087" s="15" t="s">
        <v>1347</v>
      </c>
      <c r="F1087" s="15" t="s">
        <v>2059</v>
      </c>
      <c r="G1087" s="15" t="s">
        <v>1362</v>
      </c>
      <c r="H1087" s="15" t="s">
        <v>1349</v>
      </c>
      <c r="I1087" s="15" t="s">
        <v>1356</v>
      </c>
      <c r="J1087" s="15"/>
      <c r="K1087" s="16">
        <v>417540</v>
      </c>
      <c r="L1087" s="16">
        <v>682004</v>
      </c>
      <c r="M1087" s="16">
        <v>693057</v>
      </c>
      <c r="N1087" s="16">
        <v>700142</v>
      </c>
      <c r="O1087" s="16">
        <v>4090941514</v>
      </c>
      <c r="P1087" s="16">
        <v>2596014713</v>
      </c>
      <c r="Q1087" s="16">
        <v>105818218</v>
      </c>
      <c r="R1087" s="16">
        <v>455</v>
      </c>
      <c r="S1087" s="15"/>
      <c r="T1087" s="16">
        <v>399305</v>
      </c>
      <c r="U1087" s="16">
        <v>692161</v>
      </c>
      <c r="V1087" s="16">
        <v>702694</v>
      </c>
      <c r="W1087" s="16">
        <v>713000</v>
      </c>
      <c r="X1087" s="16">
        <v>4220594394</v>
      </c>
      <c r="Y1087" s="16">
        <v>1272890760</v>
      </c>
      <c r="Z1087" s="16">
        <v>50270560</v>
      </c>
      <c r="AA1087" s="16">
        <v>462</v>
      </c>
      <c r="AC1087" s="16">
        <v>414199</v>
      </c>
      <c r="AD1087" s="16">
        <v>699226</v>
      </c>
      <c r="AE1087" s="16">
        <v>706057</v>
      </c>
      <c r="AF1087" s="16">
        <v>711282</v>
      </c>
      <c r="AG1087" s="16">
        <v>4285512320</v>
      </c>
      <c r="AH1087" s="16">
        <v>901792871</v>
      </c>
      <c r="AI1087" s="16">
        <v>35972111</v>
      </c>
      <c r="AJ1087" s="16">
        <v>467</v>
      </c>
      <c r="AL1087" s="16">
        <v>429248</v>
      </c>
      <c r="AM1087" s="16">
        <v>698301</v>
      </c>
      <c r="AN1087" s="16">
        <v>704242</v>
      </c>
      <c r="AO1087" s="16">
        <v>704738</v>
      </c>
      <c r="AP1087" s="16">
        <v>4487903975</v>
      </c>
      <c r="AQ1087" s="16">
        <v>701150005</v>
      </c>
      <c r="AR1087" s="16">
        <v>27946629</v>
      </c>
      <c r="AS1087" s="16">
        <v>491</v>
      </c>
      <c r="AU1087" s="16">
        <v>415073</v>
      </c>
      <c r="AV1087" s="16">
        <v>700575</v>
      </c>
      <c r="AW1087" s="16">
        <v>17084952203</v>
      </c>
      <c r="AX1087" s="16">
        <v>5471848349</v>
      </c>
      <c r="AY1087" s="16">
        <v>220007518</v>
      </c>
      <c r="AZ1087" s="16">
        <v>469</v>
      </c>
      <c r="BA1087" s="16">
        <v>24387</v>
      </c>
    </row>
    <row r="1088" spans="1:53">
      <c r="A1088" s="15" t="s">
        <v>1344</v>
      </c>
      <c r="B1088" s="15" t="s">
        <v>1345</v>
      </c>
      <c r="C1088" s="15" t="s">
        <v>1346</v>
      </c>
      <c r="D1088" s="15" t="s">
        <v>1347</v>
      </c>
      <c r="E1088" s="15" t="s">
        <v>1347</v>
      </c>
      <c r="F1088" s="15" t="s">
        <v>2059</v>
      </c>
      <c r="G1088" s="15" t="s">
        <v>1364</v>
      </c>
      <c r="H1088" s="15" t="s">
        <v>1349</v>
      </c>
      <c r="I1088" s="15" t="s">
        <v>1356</v>
      </c>
      <c r="J1088" s="15"/>
      <c r="K1088" s="16">
        <v>24890</v>
      </c>
      <c r="L1088" s="16">
        <v>26627</v>
      </c>
      <c r="M1088" s="16">
        <v>31100</v>
      </c>
      <c r="N1088" s="16">
        <v>36428</v>
      </c>
      <c r="O1088" s="16">
        <v>310860645</v>
      </c>
      <c r="P1088" s="16">
        <v>153849282</v>
      </c>
      <c r="Q1088" s="16">
        <v>5359486</v>
      </c>
      <c r="R1088" s="16">
        <v>762</v>
      </c>
      <c r="S1088" s="15"/>
      <c r="T1088" s="16">
        <v>11554</v>
      </c>
      <c r="U1088" s="16">
        <v>13991</v>
      </c>
      <c r="V1088" s="16">
        <v>17890</v>
      </c>
      <c r="W1088" s="16">
        <v>21389</v>
      </c>
      <c r="X1088" s="16">
        <v>158696248</v>
      </c>
      <c r="Y1088" s="16">
        <v>53986434</v>
      </c>
      <c r="Z1088" s="16">
        <v>1839969</v>
      </c>
      <c r="AA1088" s="16">
        <v>687</v>
      </c>
      <c r="AC1088" s="16">
        <v>15514</v>
      </c>
      <c r="AD1088" s="16">
        <v>16719</v>
      </c>
      <c r="AE1088" s="16">
        <v>22311</v>
      </c>
      <c r="AF1088" s="16">
        <v>29301</v>
      </c>
      <c r="AG1088" s="16">
        <v>204640126</v>
      </c>
      <c r="AH1088" s="16">
        <v>79096571</v>
      </c>
      <c r="AI1088" s="16">
        <v>2764936</v>
      </c>
      <c r="AJ1088" s="16">
        <v>691</v>
      </c>
      <c r="AL1088" s="16">
        <v>24358</v>
      </c>
      <c r="AM1088" s="16">
        <v>23621</v>
      </c>
      <c r="AN1088" s="16">
        <v>27768</v>
      </c>
      <c r="AO1088" s="16">
        <v>33793</v>
      </c>
      <c r="AP1088" s="16">
        <v>559241360</v>
      </c>
      <c r="AQ1088" s="16">
        <v>117566999</v>
      </c>
      <c r="AR1088" s="16">
        <v>4006427</v>
      </c>
      <c r="AS1088" s="16">
        <v>1515</v>
      </c>
      <c r="AU1088" s="16">
        <v>19079</v>
      </c>
      <c r="AV1088" s="16">
        <v>25078</v>
      </c>
      <c r="AW1088" s="16">
        <v>1233438379</v>
      </c>
      <c r="AX1088" s="16">
        <v>404499286</v>
      </c>
      <c r="AY1088" s="16">
        <v>13970818</v>
      </c>
      <c r="AZ1088" s="16">
        <v>946</v>
      </c>
      <c r="BA1088" s="16">
        <v>49184</v>
      </c>
    </row>
    <row r="1089" spans="1:53">
      <c r="A1089" s="15" t="s">
        <v>1344</v>
      </c>
      <c r="B1089" s="15" t="s">
        <v>1345</v>
      </c>
      <c r="C1089" s="15" t="s">
        <v>1346</v>
      </c>
      <c r="D1089" s="15" t="s">
        <v>1347</v>
      </c>
      <c r="E1089" s="15" t="s">
        <v>1347</v>
      </c>
      <c r="F1089" s="15" t="s">
        <v>2059</v>
      </c>
      <c r="G1089" s="15" t="s">
        <v>1705</v>
      </c>
      <c r="H1089" s="15" t="s">
        <v>1349</v>
      </c>
      <c r="I1089" s="15" t="s">
        <v>1367</v>
      </c>
      <c r="J1089" s="15"/>
      <c r="K1089" s="16">
        <v>18878</v>
      </c>
      <c r="L1089" s="16">
        <v>304549</v>
      </c>
      <c r="M1089" s="16">
        <v>319261</v>
      </c>
      <c r="N1089" s="16">
        <v>304584</v>
      </c>
      <c r="O1089" s="16">
        <v>1625162023</v>
      </c>
      <c r="P1089" s="16">
        <v>1200596718</v>
      </c>
      <c r="Q1089" s="16">
        <v>60903984</v>
      </c>
      <c r="R1089" s="16">
        <v>404</v>
      </c>
      <c r="S1089" s="15"/>
      <c r="T1089" s="16">
        <v>18736</v>
      </c>
      <c r="U1089" s="16">
        <v>342976</v>
      </c>
      <c r="V1089" s="16">
        <v>421337</v>
      </c>
      <c r="W1089" s="16">
        <v>445829</v>
      </c>
      <c r="X1089" s="16">
        <v>2204068748</v>
      </c>
      <c r="Y1089" s="16">
        <v>1051487089</v>
      </c>
      <c r="Z1089" s="16">
        <v>57386167</v>
      </c>
      <c r="AA1089" s="16">
        <v>420</v>
      </c>
      <c r="AC1089" s="16">
        <v>18754</v>
      </c>
      <c r="AD1089" s="16">
        <v>430093</v>
      </c>
      <c r="AE1089" s="16">
        <v>433291</v>
      </c>
      <c r="AF1089" s="16">
        <v>437856</v>
      </c>
      <c r="AG1089" s="16">
        <v>2463573677</v>
      </c>
      <c r="AH1089" s="16">
        <v>865521808</v>
      </c>
      <c r="AI1089" s="16">
        <v>49620457</v>
      </c>
      <c r="AJ1089" s="16">
        <v>437</v>
      </c>
      <c r="AL1089" s="16">
        <v>18736</v>
      </c>
      <c r="AM1089" s="16">
        <v>408827</v>
      </c>
      <c r="AN1089" s="16">
        <v>363497</v>
      </c>
      <c r="AO1089" s="16">
        <v>335198</v>
      </c>
      <c r="AP1089" s="16">
        <v>2171789270</v>
      </c>
      <c r="AQ1089" s="16">
        <v>481018956</v>
      </c>
      <c r="AR1089" s="16">
        <v>26071044</v>
      </c>
      <c r="AS1089" s="16">
        <v>453</v>
      </c>
      <c r="AU1089" s="16">
        <v>18776</v>
      </c>
      <c r="AV1089" s="16">
        <v>378942</v>
      </c>
      <c r="AW1089" s="16">
        <v>8464593718</v>
      </c>
      <c r="AX1089" s="16">
        <v>3598624571</v>
      </c>
      <c r="AY1089" s="16">
        <v>193981652</v>
      </c>
      <c r="AZ1089" s="16">
        <v>430</v>
      </c>
      <c r="BA1089" s="16">
        <v>22337</v>
      </c>
    </row>
    <row r="1090" spans="1:53">
      <c r="A1090" s="15" t="s">
        <v>1344</v>
      </c>
      <c r="B1090" s="15" t="s">
        <v>1345</v>
      </c>
      <c r="C1090" s="15" t="s">
        <v>1346</v>
      </c>
      <c r="D1090" s="15" t="s">
        <v>1347</v>
      </c>
      <c r="E1090" s="15" t="s">
        <v>1347</v>
      </c>
      <c r="F1090" s="15" t="s">
        <v>2059</v>
      </c>
      <c r="G1090" s="15" t="s">
        <v>1706</v>
      </c>
      <c r="H1090" s="15" t="s">
        <v>1349</v>
      </c>
      <c r="I1090" s="15" t="s">
        <v>1369</v>
      </c>
      <c r="J1090" s="15"/>
      <c r="K1090" s="16">
        <v>11424</v>
      </c>
      <c r="L1090" s="16">
        <v>138090</v>
      </c>
      <c r="M1090" s="16">
        <v>144688</v>
      </c>
      <c r="N1090" s="16">
        <v>145417</v>
      </c>
      <c r="O1090" s="16">
        <v>785993859</v>
      </c>
      <c r="P1090" s="16">
        <v>577825530</v>
      </c>
      <c r="Q1090" s="16">
        <v>28832224</v>
      </c>
      <c r="R1090" s="16">
        <v>424</v>
      </c>
      <c r="S1090" s="15"/>
      <c r="T1090" s="16">
        <v>11299</v>
      </c>
      <c r="U1090" s="16">
        <v>162486</v>
      </c>
      <c r="V1090" s="16">
        <v>192396</v>
      </c>
      <c r="W1090" s="16">
        <v>197188</v>
      </c>
      <c r="X1090" s="16">
        <v>1088763516</v>
      </c>
      <c r="Y1090" s="16">
        <v>503669487</v>
      </c>
      <c r="Z1090" s="16">
        <v>26985218</v>
      </c>
      <c r="AA1090" s="16">
        <v>455</v>
      </c>
      <c r="AC1090" s="16">
        <v>11317</v>
      </c>
      <c r="AD1090" s="16">
        <v>190811</v>
      </c>
      <c r="AE1090" s="16">
        <v>191513</v>
      </c>
      <c r="AF1090" s="16">
        <v>196954</v>
      </c>
      <c r="AG1090" s="16">
        <v>1188794324</v>
      </c>
      <c r="AH1090" s="16">
        <v>358184925</v>
      </c>
      <c r="AI1090" s="16">
        <v>20341882</v>
      </c>
      <c r="AJ1090" s="16">
        <v>474</v>
      </c>
      <c r="AL1090" s="16">
        <v>11316</v>
      </c>
      <c r="AM1090" s="16">
        <v>191462</v>
      </c>
      <c r="AN1090" s="16">
        <v>166523</v>
      </c>
      <c r="AO1090" s="16">
        <v>149677</v>
      </c>
      <c r="AP1090" s="16">
        <v>1110124006</v>
      </c>
      <c r="AQ1090" s="16">
        <v>207700750</v>
      </c>
      <c r="AR1090" s="16">
        <v>11113100</v>
      </c>
      <c r="AS1090" s="16">
        <v>505</v>
      </c>
      <c r="AU1090" s="16">
        <v>11339</v>
      </c>
      <c r="AV1090" s="16">
        <v>172267</v>
      </c>
      <c r="AW1090" s="16">
        <v>4173675705</v>
      </c>
      <c r="AX1090" s="16">
        <v>1647380692</v>
      </c>
      <c r="AY1090" s="16">
        <v>87272424</v>
      </c>
      <c r="AZ1090" s="16">
        <v>466</v>
      </c>
      <c r="BA1090" s="16">
        <v>24228</v>
      </c>
    </row>
    <row r="1091" spans="1:53">
      <c r="A1091" s="15" t="s">
        <v>1344</v>
      </c>
      <c r="B1091" s="15" t="s">
        <v>1345</v>
      </c>
      <c r="C1091" s="15" t="s">
        <v>1346</v>
      </c>
      <c r="D1091" s="15" t="s">
        <v>1347</v>
      </c>
      <c r="E1091" s="15" t="s">
        <v>1347</v>
      </c>
      <c r="F1091" s="15" t="s">
        <v>2059</v>
      </c>
      <c r="G1091" s="15" t="s">
        <v>2060</v>
      </c>
      <c r="H1091" s="15" t="s">
        <v>1349</v>
      </c>
      <c r="I1091" s="15" t="s">
        <v>1371</v>
      </c>
      <c r="J1091" s="15"/>
      <c r="K1091" s="16">
        <v>707</v>
      </c>
      <c r="L1091" s="16">
        <v>1608</v>
      </c>
      <c r="M1091" s="16">
        <v>1721</v>
      </c>
      <c r="N1091" s="16">
        <v>1782</v>
      </c>
      <c r="O1091" s="16">
        <v>10950781</v>
      </c>
      <c r="P1091" s="16">
        <v>7564378</v>
      </c>
      <c r="Q1091" s="16">
        <v>391307</v>
      </c>
      <c r="R1091" s="16">
        <v>494</v>
      </c>
      <c r="S1091" s="15"/>
      <c r="T1091" s="16">
        <v>704</v>
      </c>
      <c r="U1091" s="16">
        <v>2062</v>
      </c>
      <c r="V1091" s="16">
        <v>3204</v>
      </c>
      <c r="W1091" s="16">
        <v>2746</v>
      </c>
      <c r="X1091" s="16">
        <v>17324180</v>
      </c>
      <c r="Y1091" s="16">
        <v>7241150</v>
      </c>
      <c r="Z1091" s="16">
        <v>412042</v>
      </c>
      <c r="AA1091" s="16">
        <v>499</v>
      </c>
      <c r="AC1091" s="16">
        <v>706</v>
      </c>
      <c r="AD1091" s="16">
        <v>2576</v>
      </c>
      <c r="AE1091" s="16">
        <v>2543</v>
      </c>
      <c r="AF1091" s="16">
        <v>2717</v>
      </c>
      <c r="AG1091" s="16">
        <v>17403708</v>
      </c>
      <c r="AH1091" s="16">
        <v>3840428</v>
      </c>
      <c r="AI1091" s="16">
        <v>232023</v>
      </c>
      <c r="AJ1091" s="16">
        <v>513</v>
      </c>
      <c r="AL1091" s="16">
        <v>709</v>
      </c>
      <c r="AM1091" s="16">
        <v>3203</v>
      </c>
      <c r="AN1091" s="16">
        <v>2506</v>
      </c>
      <c r="AO1091" s="16">
        <v>1922</v>
      </c>
      <c r="AP1091" s="16">
        <v>19901735</v>
      </c>
      <c r="AQ1091" s="16">
        <v>3819058</v>
      </c>
      <c r="AR1091" s="16">
        <v>213308</v>
      </c>
      <c r="AS1091" s="16">
        <v>602</v>
      </c>
      <c r="AU1091" s="16">
        <v>707</v>
      </c>
      <c r="AV1091" s="16">
        <v>2383</v>
      </c>
      <c r="AW1091" s="16">
        <v>65580404</v>
      </c>
      <c r="AX1091" s="16">
        <v>22465014</v>
      </c>
      <c r="AY1091" s="16">
        <v>1248680</v>
      </c>
      <c r="AZ1091" s="16">
        <v>529</v>
      </c>
      <c r="BA1091" s="16">
        <v>27526</v>
      </c>
    </row>
    <row r="1092" spans="1:53">
      <c r="A1092" s="15" t="s">
        <v>1344</v>
      </c>
      <c r="B1092" s="15" t="s">
        <v>1345</v>
      </c>
      <c r="C1092" s="15" t="s">
        <v>1346</v>
      </c>
      <c r="D1092" s="15" t="s">
        <v>1347</v>
      </c>
      <c r="E1092" s="15" t="s">
        <v>1347</v>
      </c>
      <c r="F1092" s="15" t="s">
        <v>2059</v>
      </c>
      <c r="G1092" s="15" t="s">
        <v>2061</v>
      </c>
      <c r="H1092" s="15" t="s">
        <v>1349</v>
      </c>
      <c r="I1092" s="15" t="s">
        <v>1373</v>
      </c>
      <c r="J1092" s="15" t="s">
        <v>1641</v>
      </c>
      <c r="K1092" s="16">
        <v>2</v>
      </c>
      <c r="L1092" s="16">
        <v>0</v>
      </c>
      <c r="M1092" s="16">
        <v>0</v>
      </c>
      <c r="N1092" s="16">
        <v>0</v>
      </c>
      <c r="O1092" s="16">
        <v>0</v>
      </c>
      <c r="P1092" s="16">
        <v>0</v>
      </c>
      <c r="Q1092" s="16">
        <v>0</v>
      </c>
      <c r="R1092" s="16">
        <v>0</v>
      </c>
      <c r="S1092" s="15" t="s">
        <v>1641</v>
      </c>
      <c r="T1092" s="16">
        <v>2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5" t="s">
        <v>1641</v>
      </c>
      <c r="AC1092" s="16">
        <v>2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5" t="s">
        <v>1641</v>
      </c>
      <c r="AL1092" s="16">
        <v>2</v>
      </c>
      <c r="AM1092" s="16">
        <v>0</v>
      </c>
      <c r="AN1092" s="16">
        <v>0</v>
      </c>
      <c r="AO1092" s="16">
        <v>0</v>
      </c>
      <c r="AP1092" s="16">
        <v>0</v>
      </c>
      <c r="AQ1092" s="16">
        <v>0</v>
      </c>
      <c r="AR1092" s="16">
        <v>0</v>
      </c>
      <c r="AS1092" s="16">
        <v>0</v>
      </c>
      <c r="AT1092" s="15" t="s">
        <v>1641</v>
      </c>
      <c r="AU1092" s="16">
        <v>2</v>
      </c>
      <c r="AV1092" s="16">
        <v>0</v>
      </c>
      <c r="AW1092" s="16">
        <v>0</v>
      </c>
      <c r="AX1092" s="16">
        <v>0</v>
      </c>
      <c r="AY1092" s="16">
        <v>0</v>
      </c>
      <c r="AZ1092" s="16">
        <v>0</v>
      </c>
      <c r="BA1092" s="16">
        <v>0</v>
      </c>
    </row>
    <row r="1093" spans="1:53">
      <c r="A1093" s="15" t="s">
        <v>1344</v>
      </c>
      <c r="B1093" s="15" t="s">
        <v>1345</v>
      </c>
      <c r="C1093" s="15" t="s">
        <v>1346</v>
      </c>
      <c r="D1093" s="15" t="s">
        <v>1347</v>
      </c>
      <c r="E1093" s="15" t="s">
        <v>1347</v>
      </c>
      <c r="F1093" s="15" t="s">
        <v>2059</v>
      </c>
      <c r="G1093" s="15" t="s">
        <v>2062</v>
      </c>
      <c r="H1093" s="15" t="s">
        <v>1349</v>
      </c>
      <c r="I1093" s="15" t="s">
        <v>1375</v>
      </c>
      <c r="J1093" s="15" t="s">
        <v>1641</v>
      </c>
      <c r="K1093" s="16">
        <v>2</v>
      </c>
      <c r="L1093" s="16">
        <v>0</v>
      </c>
      <c r="M1093" s="16">
        <v>0</v>
      </c>
      <c r="N1093" s="16">
        <v>0</v>
      </c>
      <c r="O1093" s="16">
        <v>0</v>
      </c>
      <c r="P1093" s="16">
        <v>0</v>
      </c>
      <c r="Q1093" s="16">
        <v>0</v>
      </c>
      <c r="R1093" s="16">
        <v>0</v>
      </c>
      <c r="S1093" s="15" t="s">
        <v>1641</v>
      </c>
      <c r="T1093" s="16">
        <v>2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5" t="s">
        <v>1641</v>
      </c>
      <c r="AC1093" s="16">
        <v>2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5" t="s">
        <v>1641</v>
      </c>
      <c r="AL1093" s="16">
        <v>2</v>
      </c>
      <c r="AM1093" s="16">
        <v>0</v>
      </c>
      <c r="AN1093" s="16">
        <v>0</v>
      </c>
      <c r="AO1093" s="16">
        <v>0</v>
      </c>
      <c r="AP1093" s="16">
        <v>0</v>
      </c>
      <c r="AQ1093" s="16">
        <v>0</v>
      </c>
      <c r="AR1093" s="16">
        <v>0</v>
      </c>
      <c r="AS1093" s="16">
        <v>0</v>
      </c>
      <c r="AT1093" s="15" t="s">
        <v>1641</v>
      </c>
      <c r="AU1093" s="16">
        <v>2</v>
      </c>
      <c r="AV1093" s="16">
        <v>0</v>
      </c>
      <c r="AW1093" s="16">
        <v>0</v>
      </c>
      <c r="AX1093" s="16">
        <v>0</v>
      </c>
      <c r="AY1093" s="16">
        <v>0</v>
      </c>
      <c r="AZ1093" s="16">
        <v>0</v>
      </c>
      <c r="BA1093" s="16">
        <v>0</v>
      </c>
    </row>
    <row r="1094" spans="1:53">
      <c r="A1094" s="15" t="s">
        <v>1344</v>
      </c>
      <c r="B1094" s="15" t="s">
        <v>1345</v>
      </c>
      <c r="C1094" s="15" t="s">
        <v>1346</v>
      </c>
      <c r="D1094" s="15" t="s">
        <v>1347</v>
      </c>
      <c r="E1094" s="15" t="s">
        <v>1347</v>
      </c>
      <c r="F1094" s="15" t="s">
        <v>2059</v>
      </c>
      <c r="G1094" s="15" t="s">
        <v>2063</v>
      </c>
      <c r="H1094" s="15" t="s">
        <v>1349</v>
      </c>
      <c r="I1094" s="15" t="s">
        <v>1373</v>
      </c>
      <c r="J1094" s="15" t="s">
        <v>1641</v>
      </c>
      <c r="K1094" s="16">
        <v>10</v>
      </c>
      <c r="L1094" s="16">
        <v>0</v>
      </c>
      <c r="M1094" s="16">
        <v>0</v>
      </c>
      <c r="N1094" s="16">
        <v>0</v>
      </c>
      <c r="O1094" s="16">
        <v>0</v>
      </c>
      <c r="P1094" s="16">
        <v>0</v>
      </c>
      <c r="Q1094" s="16">
        <v>0</v>
      </c>
      <c r="R1094" s="16">
        <v>0</v>
      </c>
      <c r="S1094" s="15" t="s">
        <v>1641</v>
      </c>
      <c r="T1094" s="16">
        <v>9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5" t="s">
        <v>1641</v>
      </c>
      <c r="AC1094" s="16">
        <v>8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5" t="s">
        <v>1641</v>
      </c>
      <c r="AL1094" s="16">
        <v>8</v>
      </c>
      <c r="AM1094" s="16">
        <v>0</v>
      </c>
      <c r="AN1094" s="16">
        <v>0</v>
      </c>
      <c r="AO1094" s="16">
        <v>0</v>
      </c>
      <c r="AP1094" s="16">
        <v>0</v>
      </c>
      <c r="AQ1094" s="16">
        <v>0</v>
      </c>
      <c r="AR1094" s="16">
        <v>0</v>
      </c>
      <c r="AS1094" s="16">
        <v>0</v>
      </c>
      <c r="AT1094" s="15" t="s">
        <v>1641</v>
      </c>
      <c r="AU1094" s="16">
        <v>9</v>
      </c>
      <c r="AV1094" s="16">
        <v>0</v>
      </c>
      <c r="AW1094" s="16">
        <v>0</v>
      </c>
      <c r="AX1094" s="16">
        <v>0</v>
      </c>
      <c r="AY1094" s="16">
        <v>0</v>
      </c>
      <c r="AZ1094" s="16">
        <v>0</v>
      </c>
      <c r="BA1094" s="16">
        <v>0</v>
      </c>
    </row>
    <row r="1095" spans="1:53">
      <c r="A1095" s="15" t="s">
        <v>1344</v>
      </c>
      <c r="B1095" s="15" t="s">
        <v>1345</v>
      </c>
      <c r="C1095" s="15" t="s">
        <v>1346</v>
      </c>
      <c r="D1095" s="15" t="s">
        <v>1347</v>
      </c>
      <c r="E1095" s="15" t="s">
        <v>1347</v>
      </c>
      <c r="F1095" s="15" t="s">
        <v>2059</v>
      </c>
      <c r="G1095" s="15" t="s">
        <v>2064</v>
      </c>
      <c r="H1095" s="15" t="s">
        <v>1349</v>
      </c>
      <c r="I1095" s="15" t="s">
        <v>1375</v>
      </c>
      <c r="J1095" s="15" t="s">
        <v>1641</v>
      </c>
      <c r="K1095" s="16">
        <v>10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6">
        <v>0</v>
      </c>
      <c r="S1095" s="15" t="s">
        <v>1641</v>
      </c>
      <c r="T1095" s="16">
        <v>9</v>
      </c>
      <c r="U1095" s="16">
        <v>0</v>
      </c>
      <c r="V1095" s="16">
        <v>0</v>
      </c>
      <c r="W1095" s="16">
        <v>0</v>
      </c>
      <c r="X1095" s="16">
        <v>0</v>
      </c>
      <c r="Y1095" s="16">
        <v>0</v>
      </c>
      <c r="Z1095" s="16">
        <v>0</v>
      </c>
      <c r="AA1095" s="16">
        <v>0</v>
      </c>
      <c r="AB1095" s="15" t="s">
        <v>1641</v>
      </c>
      <c r="AC1095" s="16">
        <v>8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5" t="s">
        <v>1641</v>
      </c>
      <c r="AL1095" s="16">
        <v>8</v>
      </c>
      <c r="AM1095" s="16">
        <v>0</v>
      </c>
      <c r="AN1095" s="16">
        <v>0</v>
      </c>
      <c r="AO1095" s="16">
        <v>0</v>
      </c>
      <c r="AP1095" s="16">
        <v>0</v>
      </c>
      <c r="AQ1095" s="16">
        <v>0</v>
      </c>
      <c r="AR1095" s="16">
        <v>0</v>
      </c>
      <c r="AS1095" s="16">
        <v>0</v>
      </c>
      <c r="AT1095" s="15" t="s">
        <v>1641</v>
      </c>
      <c r="AU1095" s="16">
        <v>9</v>
      </c>
      <c r="AV1095" s="16">
        <v>0</v>
      </c>
      <c r="AW1095" s="16">
        <v>0</v>
      </c>
      <c r="AX1095" s="16">
        <v>0</v>
      </c>
      <c r="AY1095" s="16">
        <v>0</v>
      </c>
      <c r="AZ1095" s="16">
        <v>0</v>
      </c>
      <c r="BA1095" s="16">
        <v>0</v>
      </c>
    </row>
    <row r="1096" spans="1:53">
      <c r="A1096" s="15" t="s">
        <v>1344</v>
      </c>
      <c r="B1096" s="15" t="s">
        <v>1345</v>
      </c>
      <c r="C1096" s="15" t="s">
        <v>1346</v>
      </c>
      <c r="D1096" s="15" t="s">
        <v>1347</v>
      </c>
      <c r="E1096" s="15" t="s">
        <v>1347</v>
      </c>
      <c r="F1096" s="15" t="s">
        <v>2059</v>
      </c>
      <c r="G1096" s="15" t="s">
        <v>2065</v>
      </c>
      <c r="H1096" s="15" t="s">
        <v>1349</v>
      </c>
      <c r="I1096" s="15" t="s">
        <v>1373</v>
      </c>
      <c r="J1096" s="15"/>
      <c r="K1096" s="16">
        <v>17</v>
      </c>
      <c r="L1096" s="16">
        <v>47</v>
      </c>
      <c r="M1096" s="16">
        <v>46</v>
      </c>
      <c r="N1096" s="16">
        <v>51</v>
      </c>
      <c r="O1096" s="16">
        <v>181493</v>
      </c>
      <c r="P1096" s="16">
        <v>166029</v>
      </c>
      <c r="Q1096" s="16">
        <v>9638</v>
      </c>
      <c r="R1096" s="16">
        <v>291</v>
      </c>
      <c r="S1096" s="15"/>
      <c r="T1096" s="16">
        <v>17</v>
      </c>
      <c r="U1096" s="16">
        <v>89</v>
      </c>
      <c r="V1096" s="16">
        <v>134</v>
      </c>
      <c r="W1096" s="16">
        <v>149</v>
      </c>
      <c r="X1096" s="16">
        <v>549878</v>
      </c>
      <c r="Y1096" s="16">
        <v>203791</v>
      </c>
      <c r="Z1096" s="16">
        <v>12315</v>
      </c>
      <c r="AA1096" s="16">
        <v>341</v>
      </c>
      <c r="AC1096" s="16">
        <v>18</v>
      </c>
      <c r="AD1096" s="16">
        <v>168</v>
      </c>
      <c r="AE1096" s="16">
        <v>189</v>
      </c>
      <c r="AF1096" s="16">
        <v>217</v>
      </c>
      <c r="AG1096" s="16">
        <v>851006</v>
      </c>
      <c r="AH1096" s="16">
        <v>563265</v>
      </c>
      <c r="AI1096" s="16">
        <v>44562</v>
      </c>
      <c r="AJ1096" s="16">
        <v>342</v>
      </c>
      <c r="AL1096" s="16">
        <v>18</v>
      </c>
      <c r="AM1096" s="16">
        <v>236</v>
      </c>
      <c r="AN1096" s="16">
        <v>183</v>
      </c>
      <c r="AO1096" s="16">
        <v>61</v>
      </c>
      <c r="AP1096" s="16">
        <v>741388</v>
      </c>
      <c r="AQ1096" s="16">
        <v>287334</v>
      </c>
      <c r="AR1096" s="16">
        <v>17650</v>
      </c>
      <c r="AS1096" s="16">
        <v>356</v>
      </c>
      <c r="AU1096" s="16">
        <v>18</v>
      </c>
      <c r="AV1096" s="16">
        <v>131</v>
      </c>
      <c r="AW1096" s="16">
        <v>2323765</v>
      </c>
      <c r="AX1096" s="16">
        <v>1220419</v>
      </c>
      <c r="AY1096" s="16">
        <v>84165</v>
      </c>
      <c r="AZ1096" s="16">
        <v>342</v>
      </c>
      <c r="BA1096" s="16">
        <v>17761</v>
      </c>
    </row>
    <row r="1097" spans="1:53">
      <c r="A1097" s="15" t="s">
        <v>1344</v>
      </c>
      <c r="B1097" s="15" t="s">
        <v>1345</v>
      </c>
      <c r="C1097" s="15" t="s">
        <v>1346</v>
      </c>
      <c r="D1097" s="15" t="s">
        <v>1347</v>
      </c>
      <c r="E1097" s="15" t="s">
        <v>1347</v>
      </c>
      <c r="F1097" s="15" t="s">
        <v>2059</v>
      </c>
      <c r="G1097" s="15" t="s">
        <v>2066</v>
      </c>
      <c r="H1097" s="15" t="s">
        <v>1349</v>
      </c>
      <c r="I1097" s="15" t="s">
        <v>1375</v>
      </c>
      <c r="J1097" s="15"/>
      <c r="K1097" s="16">
        <v>17</v>
      </c>
      <c r="L1097" s="16">
        <v>47</v>
      </c>
      <c r="M1097" s="16">
        <v>46</v>
      </c>
      <c r="N1097" s="16">
        <v>51</v>
      </c>
      <c r="O1097" s="16">
        <v>181493</v>
      </c>
      <c r="P1097" s="16">
        <v>166029</v>
      </c>
      <c r="Q1097" s="16">
        <v>9638</v>
      </c>
      <c r="R1097" s="16">
        <v>291</v>
      </c>
      <c r="S1097" s="15"/>
      <c r="T1097" s="16">
        <v>17</v>
      </c>
      <c r="U1097" s="16">
        <v>89</v>
      </c>
      <c r="V1097" s="16">
        <v>134</v>
      </c>
      <c r="W1097" s="16">
        <v>149</v>
      </c>
      <c r="X1097" s="16">
        <v>549878</v>
      </c>
      <c r="Y1097" s="16">
        <v>203791</v>
      </c>
      <c r="Z1097" s="16">
        <v>12315</v>
      </c>
      <c r="AA1097" s="16">
        <v>341</v>
      </c>
      <c r="AC1097" s="16">
        <v>18</v>
      </c>
      <c r="AD1097" s="16">
        <v>168</v>
      </c>
      <c r="AE1097" s="16">
        <v>189</v>
      </c>
      <c r="AF1097" s="16">
        <v>217</v>
      </c>
      <c r="AG1097" s="16">
        <v>851006</v>
      </c>
      <c r="AH1097" s="16">
        <v>563265</v>
      </c>
      <c r="AI1097" s="16">
        <v>44562</v>
      </c>
      <c r="AJ1097" s="16">
        <v>342</v>
      </c>
      <c r="AL1097" s="16">
        <v>18</v>
      </c>
      <c r="AM1097" s="16">
        <v>236</v>
      </c>
      <c r="AN1097" s="16">
        <v>183</v>
      </c>
      <c r="AO1097" s="16">
        <v>61</v>
      </c>
      <c r="AP1097" s="16">
        <v>741388</v>
      </c>
      <c r="AQ1097" s="16">
        <v>287334</v>
      </c>
      <c r="AR1097" s="16">
        <v>17650</v>
      </c>
      <c r="AS1097" s="16">
        <v>356</v>
      </c>
      <c r="AU1097" s="16">
        <v>18</v>
      </c>
      <c r="AV1097" s="16">
        <v>131</v>
      </c>
      <c r="AW1097" s="16">
        <v>2323765</v>
      </c>
      <c r="AX1097" s="16">
        <v>1220419</v>
      </c>
      <c r="AY1097" s="16">
        <v>84165</v>
      </c>
      <c r="AZ1097" s="16">
        <v>342</v>
      </c>
      <c r="BA1097" s="16">
        <v>17761</v>
      </c>
    </row>
    <row r="1098" spans="1:53">
      <c r="A1098" s="15" t="s">
        <v>1344</v>
      </c>
      <c r="B1098" s="15" t="s">
        <v>1345</v>
      </c>
      <c r="C1098" s="15" t="s">
        <v>1346</v>
      </c>
      <c r="D1098" s="15" t="s">
        <v>1347</v>
      </c>
      <c r="E1098" s="15" t="s">
        <v>1347</v>
      </c>
      <c r="F1098" s="15" t="s">
        <v>2059</v>
      </c>
      <c r="G1098" s="15" t="s">
        <v>2067</v>
      </c>
      <c r="H1098" s="15" t="s">
        <v>1349</v>
      </c>
      <c r="I1098" s="15" t="s">
        <v>1373</v>
      </c>
      <c r="J1098" s="15"/>
      <c r="K1098" s="16">
        <v>38</v>
      </c>
      <c r="L1098" s="16">
        <v>139</v>
      </c>
      <c r="M1098" s="16">
        <v>145</v>
      </c>
      <c r="N1098" s="16">
        <v>145</v>
      </c>
      <c r="O1098" s="16">
        <v>941966</v>
      </c>
      <c r="P1098" s="16">
        <v>606169</v>
      </c>
      <c r="Q1098" s="16">
        <v>31397</v>
      </c>
      <c r="R1098" s="16">
        <v>507</v>
      </c>
      <c r="S1098" s="15"/>
      <c r="T1098" s="16">
        <v>36</v>
      </c>
      <c r="U1098" s="16">
        <v>166</v>
      </c>
      <c r="V1098" s="16">
        <v>201</v>
      </c>
      <c r="W1098" s="16">
        <v>196</v>
      </c>
      <c r="X1098" s="16">
        <v>1191060</v>
      </c>
      <c r="Y1098" s="16">
        <v>518077</v>
      </c>
      <c r="Z1098" s="16">
        <v>29088</v>
      </c>
      <c r="AA1098" s="16">
        <v>488</v>
      </c>
      <c r="AC1098" s="16">
        <v>35</v>
      </c>
      <c r="AD1098" s="16">
        <v>199</v>
      </c>
      <c r="AE1098" s="16">
        <v>177</v>
      </c>
      <c r="AF1098" s="16">
        <v>172</v>
      </c>
      <c r="AG1098" s="16">
        <v>1126056</v>
      </c>
      <c r="AH1098" s="16">
        <v>254259</v>
      </c>
      <c r="AI1098" s="16">
        <v>14182</v>
      </c>
      <c r="AJ1098" s="16">
        <v>474</v>
      </c>
      <c r="AL1098" s="16">
        <v>35</v>
      </c>
      <c r="AM1098" s="16">
        <v>172</v>
      </c>
      <c r="AN1098" s="16">
        <v>149</v>
      </c>
      <c r="AO1098" s="16">
        <v>138</v>
      </c>
      <c r="AP1098" s="16">
        <v>1011290</v>
      </c>
      <c r="AQ1098" s="16">
        <v>125097</v>
      </c>
      <c r="AR1098" s="16">
        <v>7152</v>
      </c>
      <c r="AS1098" s="16">
        <v>508</v>
      </c>
      <c r="AU1098" s="16">
        <v>36</v>
      </c>
      <c r="AV1098" s="16">
        <v>167</v>
      </c>
      <c r="AW1098" s="16">
        <v>4270372</v>
      </c>
      <c r="AX1098" s="16">
        <v>1503602</v>
      </c>
      <c r="AY1098" s="16">
        <v>81819</v>
      </c>
      <c r="AZ1098" s="16">
        <v>493</v>
      </c>
      <c r="BA1098" s="16">
        <v>25635</v>
      </c>
    </row>
    <row r="1099" spans="1:53">
      <c r="A1099" s="15" t="s">
        <v>1344</v>
      </c>
      <c r="B1099" s="15" t="s">
        <v>1345</v>
      </c>
      <c r="C1099" s="15" t="s">
        <v>1346</v>
      </c>
      <c r="D1099" s="15" t="s">
        <v>1347</v>
      </c>
      <c r="E1099" s="15" t="s">
        <v>1347</v>
      </c>
      <c r="F1099" s="15" t="s">
        <v>2059</v>
      </c>
      <c r="G1099" s="15" t="s">
        <v>2068</v>
      </c>
      <c r="H1099" s="15" t="s">
        <v>1349</v>
      </c>
      <c r="I1099" s="15" t="s">
        <v>1375</v>
      </c>
      <c r="J1099" s="15"/>
      <c r="K1099" s="16">
        <v>38</v>
      </c>
      <c r="L1099" s="16">
        <v>139</v>
      </c>
      <c r="M1099" s="16">
        <v>145</v>
      </c>
      <c r="N1099" s="16">
        <v>145</v>
      </c>
      <c r="O1099" s="16">
        <v>941966</v>
      </c>
      <c r="P1099" s="16">
        <v>606169</v>
      </c>
      <c r="Q1099" s="16">
        <v>31397</v>
      </c>
      <c r="R1099" s="16">
        <v>507</v>
      </c>
      <c r="S1099" s="15"/>
      <c r="T1099" s="16">
        <v>36</v>
      </c>
      <c r="U1099" s="16">
        <v>166</v>
      </c>
      <c r="V1099" s="16">
        <v>201</v>
      </c>
      <c r="W1099" s="16">
        <v>196</v>
      </c>
      <c r="X1099" s="16">
        <v>1191060</v>
      </c>
      <c r="Y1099" s="16">
        <v>518077</v>
      </c>
      <c r="Z1099" s="16">
        <v>29088</v>
      </c>
      <c r="AA1099" s="16">
        <v>488</v>
      </c>
      <c r="AC1099" s="16">
        <v>35</v>
      </c>
      <c r="AD1099" s="16">
        <v>199</v>
      </c>
      <c r="AE1099" s="16">
        <v>177</v>
      </c>
      <c r="AF1099" s="16">
        <v>172</v>
      </c>
      <c r="AG1099" s="16">
        <v>1126056</v>
      </c>
      <c r="AH1099" s="16">
        <v>254259</v>
      </c>
      <c r="AI1099" s="16">
        <v>14182</v>
      </c>
      <c r="AJ1099" s="16">
        <v>474</v>
      </c>
      <c r="AL1099" s="16">
        <v>35</v>
      </c>
      <c r="AM1099" s="16">
        <v>172</v>
      </c>
      <c r="AN1099" s="16">
        <v>149</v>
      </c>
      <c r="AO1099" s="16">
        <v>138</v>
      </c>
      <c r="AP1099" s="16">
        <v>1011290</v>
      </c>
      <c r="AQ1099" s="16">
        <v>125097</v>
      </c>
      <c r="AR1099" s="16">
        <v>7152</v>
      </c>
      <c r="AS1099" s="16">
        <v>508</v>
      </c>
      <c r="AU1099" s="16">
        <v>36</v>
      </c>
      <c r="AV1099" s="16">
        <v>167</v>
      </c>
      <c r="AW1099" s="16">
        <v>4270372</v>
      </c>
      <c r="AX1099" s="16">
        <v>1503602</v>
      </c>
      <c r="AY1099" s="16">
        <v>81819</v>
      </c>
      <c r="AZ1099" s="16">
        <v>493</v>
      </c>
      <c r="BA1099" s="16">
        <v>25635</v>
      </c>
    </row>
    <row r="1100" spans="1:53">
      <c r="A1100" s="15" t="s">
        <v>1344</v>
      </c>
      <c r="B1100" s="15" t="s">
        <v>1345</v>
      </c>
      <c r="C1100" s="15" t="s">
        <v>1346</v>
      </c>
      <c r="D1100" s="15" t="s">
        <v>1347</v>
      </c>
      <c r="E1100" s="15" t="s">
        <v>1347</v>
      </c>
      <c r="F1100" s="15" t="s">
        <v>2059</v>
      </c>
      <c r="G1100" s="15" t="s">
        <v>2069</v>
      </c>
      <c r="H1100" s="15" t="s">
        <v>1349</v>
      </c>
      <c r="I1100" s="15" t="s">
        <v>1373</v>
      </c>
      <c r="J1100" s="15"/>
      <c r="K1100" s="16">
        <v>40</v>
      </c>
      <c r="L1100" s="16">
        <v>193</v>
      </c>
      <c r="M1100" s="16">
        <v>204</v>
      </c>
      <c r="N1100" s="16">
        <v>198</v>
      </c>
      <c r="O1100" s="16">
        <v>2109213</v>
      </c>
      <c r="P1100" s="16">
        <v>989851</v>
      </c>
      <c r="Q1100" s="16">
        <v>33517</v>
      </c>
      <c r="R1100" s="16">
        <v>818</v>
      </c>
      <c r="S1100" s="15"/>
      <c r="T1100" s="16">
        <v>39</v>
      </c>
      <c r="U1100" s="16">
        <v>201</v>
      </c>
      <c r="V1100" s="16">
        <v>244</v>
      </c>
      <c r="W1100" s="16">
        <v>238</v>
      </c>
      <c r="X1100" s="16">
        <v>2158921</v>
      </c>
      <c r="Y1100" s="16">
        <v>413124</v>
      </c>
      <c r="Z1100" s="16">
        <v>18127</v>
      </c>
      <c r="AA1100" s="16">
        <v>729</v>
      </c>
      <c r="AC1100" s="16">
        <v>41</v>
      </c>
      <c r="AD1100" s="16">
        <v>248</v>
      </c>
      <c r="AE1100" s="16">
        <v>233</v>
      </c>
      <c r="AF1100" s="16">
        <v>256</v>
      </c>
      <c r="AG1100" s="16">
        <v>2536006</v>
      </c>
      <c r="AH1100" s="16">
        <v>280201</v>
      </c>
      <c r="AI1100" s="16">
        <v>13425</v>
      </c>
      <c r="AJ1100" s="16">
        <v>794</v>
      </c>
      <c r="AL1100" s="16">
        <v>42</v>
      </c>
      <c r="AM1100" s="16">
        <v>242</v>
      </c>
      <c r="AN1100" s="16">
        <v>222</v>
      </c>
      <c r="AO1100" s="16">
        <v>210</v>
      </c>
      <c r="AP1100" s="16">
        <v>2701176</v>
      </c>
      <c r="AQ1100" s="16">
        <v>168002</v>
      </c>
      <c r="AR1100" s="16">
        <v>6417</v>
      </c>
      <c r="AS1100" s="16">
        <v>925</v>
      </c>
      <c r="AU1100" s="16">
        <v>41</v>
      </c>
      <c r="AV1100" s="16">
        <v>224</v>
      </c>
      <c r="AW1100" s="16">
        <v>9505316</v>
      </c>
      <c r="AX1100" s="16">
        <v>1851178</v>
      </c>
      <c r="AY1100" s="16">
        <v>71486</v>
      </c>
      <c r="AZ1100" s="16">
        <v>816</v>
      </c>
      <c r="BA1100" s="16">
        <v>42419</v>
      </c>
    </row>
    <row r="1101" spans="1:53">
      <c r="A1101" s="15" t="s">
        <v>1344</v>
      </c>
      <c r="B1101" s="15" t="s">
        <v>1345</v>
      </c>
      <c r="C1101" s="15" t="s">
        <v>1346</v>
      </c>
      <c r="D1101" s="15" t="s">
        <v>1347</v>
      </c>
      <c r="E1101" s="15" t="s">
        <v>1347</v>
      </c>
      <c r="F1101" s="15" t="s">
        <v>2059</v>
      </c>
      <c r="G1101" s="15" t="s">
        <v>2070</v>
      </c>
      <c r="H1101" s="15" t="s">
        <v>1349</v>
      </c>
      <c r="I1101" s="15" t="s">
        <v>1375</v>
      </c>
      <c r="J1101" s="15"/>
      <c r="K1101" s="16">
        <v>40</v>
      </c>
      <c r="L1101" s="16">
        <v>193</v>
      </c>
      <c r="M1101" s="16">
        <v>204</v>
      </c>
      <c r="N1101" s="16">
        <v>198</v>
      </c>
      <c r="O1101" s="16">
        <v>2109213</v>
      </c>
      <c r="P1101" s="16">
        <v>989851</v>
      </c>
      <c r="Q1101" s="16">
        <v>33517</v>
      </c>
      <c r="R1101" s="16">
        <v>818</v>
      </c>
      <c r="S1101" s="15"/>
      <c r="T1101" s="16">
        <v>39</v>
      </c>
      <c r="U1101" s="16">
        <v>201</v>
      </c>
      <c r="V1101" s="16">
        <v>244</v>
      </c>
      <c r="W1101" s="16">
        <v>238</v>
      </c>
      <c r="X1101" s="16">
        <v>2158921</v>
      </c>
      <c r="Y1101" s="16">
        <v>413124</v>
      </c>
      <c r="Z1101" s="16">
        <v>18127</v>
      </c>
      <c r="AA1101" s="16">
        <v>729</v>
      </c>
      <c r="AC1101" s="16">
        <v>41</v>
      </c>
      <c r="AD1101" s="16">
        <v>248</v>
      </c>
      <c r="AE1101" s="16">
        <v>233</v>
      </c>
      <c r="AF1101" s="16">
        <v>256</v>
      </c>
      <c r="AG1101" s="16">
        <v>2536006</v>
      </c>
      <c r="AH1101" s="16">
        <v>280201</v>
      </c>
      <c r="AI1101" s="16">
        <v>13425</v>
      </c>
      <c r="AJ1101" s="16">
        <v>794</v>
      </c>
      <c r="AL1101" s="16">
        <v>42</v>
      </c>
      <c r="AM1101" s="16">
        <v>242</v>
      </c>
      <c r="AN1101" s="16">
        <v>222</v>
      </c>
      <c r="AO1101" s="16">
        <v>210</v>
      </c>
      <c r="AP1101" s="16">
        <v>2701176</v>
      </c>
      <c r="AQ1101" s="16">
        <v>168002</v>
      </c>
      <c r="AR1101" s="16">
        <v>6417</v>
      </c>
      <c r="AS1101" s="16">
        <v>925</v>
      </c>
      <c r="AU1101" s="16">
        <v>41</v>
      </c>
      <c r="AV1101" s="16">
        <v>224</v>
      </c>
      <c r="AW1101" s="16">
        <v>9505316</v>
      </c>
      <c r="AX1101" s="16">
        <v>1851178</v>
      </c>
      <c r="AY1101" s="16">
        <v>71486</v>
      </c>
      <c r="AZ1101" s="16">
        <v>816</v>
      </c>
      <c r="BA1101" s="16">
        <v>42419</v>
      </c>
    </row>
    <row r="1102" spans="1:53">
      <c r="A1102" s="15" t="s">
        <v>1344</v>
      </c>
      <c r="B1102" s="15" t="s">
        <v>1345</v>
      </c>
      <c r="C1102" s="15" t="s">
        <v>1346</v>
      </c>
      <c r="D1102" s="15" t="s">
        <v>1347</v>
      </c>
      <c r="E1102" s="15" t="s">
        <v>1347</v>
      </c>
      <c r="F1102" s="15" t="s">
        <v>2059</v>
      </c>
      <c r="G1102" s="15" t="s">
        <v>2071</v>
      </c>
      <c r="H1102" s="15" t="s">
        <v>1349</v>
      </c>
      <c r="I1102" s="15" t="s">
        <v>1373</v>
      </c>
      <c r="J1102" s="15"/>
      <c r="K1102" s="16">
        <v>511</v>
      </c>
      <c r="L1102" s="16">
        <v>764</v>
      </c>
      <c r="M1102" s="16">
        <v>825</v>
      </c>
      <c r="N1102" s="16">
        <v>844</v>
      </c>
      <c r="O1102" s="16">
        <v>4820457</v>
      </c>
      <c r="P1102" s="16">
        <v>3544909</v>
      </c>
      <c r="Q1102" s="16">
        <v>190445</v>
      </c>
      <c r="R1102" s="16">
        <v>457</v>
      </c>
      <c r="S1102" s="15"/>
      <c r="T1102" s="16">
        <v>514</v>
      </c>
      <c r="U1102" s="16">
        <v>1015</v>
      </c>
      <c r="V1102" s="16">
        <v>1932</v>
      </c>
      <c r="W1102" s="16">
        <v>1448</v>
      </c>
      <c r="X1102" s="16">
        <v>8765458</v>
      </c>
      <c r="Y1102" s="16">
        <v>4358446</v>
      </c>
      <c r="Z1102" s="16">
        <v>250777</v>
      </c>
      <c r="AA1102" s="16">
        <v>460</v>
      </c>
      <c r="AC1102" s="16">
        <v>517</v>
      </c>
      <c r="AD1102" s="16">
        <v>1214</v>
      </c>
      <c r="AE1102" s="16">
        <v>1214</v>
      </c>
      <c r="AF1102" s="16">
        <v>1332</v>
      </c>
      <c r="AG1102" s="16">
        <v>7975093</v>
      </c>
      <c r="AH1102" s="16">
        <v>1909812</v>
      </c>
      <c r="AI1102" s="16">
        <v>109293</v>
      </c>
      <c r="AJ1102" s="16">
        <v>489</v>
      </c>
      <c r="AL1102" s="16">
        <v>519</v>
      </c>
      <c r="AM1102" s="16">
        <v>1857</v>
      </c>
      <c r="AN1102" s="16">
        <v>1308</v>
      </c>
      <c r="AO1102" s="16">
        <v>974</v>
      </c>
      <c r="AP1102" s="16">
        <v>11184084</v>
      </c>
      <c r="AQ1102" s="16">
        <v>2695480</v>
      </c>
      <c r="AR1102" s="16">
        <v>151703</v>
      </c>
      <c r="AS1102" s="16">
        <v>624</v>
      </c>
      <c r="AU1102" s="16">
        <v>515</v>
      </c>
      <c r="AV1102" s="16">
        <v>1227</v>
      </c>
      <c r="AW1102" s="16">
        <v>32745092</v>
      </c>
      <c r="AX1102" s="16">
        <v>12508647</v>
      </c>
      <c r="AY1102" s="16">
        <v>702218</v>
      </c>
      <c r="AZ1102" s="16">
        <v>513</v>
      </c>
      <c r="BA1102" s="16">
        <v>26682</v>
      </c>
    </row>
    <row r="1103" spans="1:53">
      <c r="A1103" s="15" t="s">
        <v>1344</v>
      </c>
      <c r="B1103" s="15" t="s">
        <v>1345</v>
      </c>
      <c r="C1103" s="15" t="s">
        <v>1346</v>
      </c>
      <c r="D1103" s="15" t="s">
        <v>1347</v>
      </c>
      <c r="E1103" s="15" t="s">
        <v>1347</v>
      </c>
      <c r="F1103" s="15" t="s">
        <v>2059</v>
      </c>
      <c r="G1103" s="15" t="s">
        <v>2072</v>
      </c>
      <c r="H1103" s="15" t="s">
        <v>1349</v>
      </c>
      <c r="I1103" s="15" t="s">
        <v>1375</v>
      </c>
      <c r="J1103" s="15"/>
      <c r="K1103" s="16">
        <v>511</v>
      </c>
      <c r="L1103" s="16">
        <v>764</v>
      </c>
      <c r="M1103" s="16">
        <v>825</v>
      </c>
      <c r="N1103" s="16">
        <v>844</v>
      </c>
      <c r="O1103" s="16">
        <v>4820457</v>
      </c>
      <c r="P1103" s="16">
        <v>3544909</v>
      </c>
      <c r="Q1103" s="16">
        <v>190445</v>
      </c>
      <c r="R1103" s="16">
        <v>457</v>
      </c>
      <c r="S1103" s="15"/>
      <c r="T1103" s="16">
        <v>514</v>
      </c>
      <c r="U1103" s="16">
        <v>1015</v>
      </c>
      <c r="V1103" s="16">
        <v>1932</v>
      </c>
      <c r="W1103" s="16">
        <v>1448</v>
      </c>
      <c r="X1103" s="16">
        <v>8765458</v>
      </c>
      <c r="Y1103" s="16">
        <v>4358446</v>
      </c>
      <c r="Z1103" s="16">
        <v>250777</v>
      </c>
      <c r="AA1103" s="16">
        <v>460</v>
      </c>
      <c r="AC1103" s="16">
        <v>517</v>
      </c>
      <c r="AD1103" s="16">
        <v>1214</v>
      </c>
      <c r="AE1103" s="16">
        <v>1214</v>
      </c>
      <c r="AF1103" s="16">
        <v>1332</v>
      </c>
      <c r="AG1103" s="16">
        <v>7975093</v>
      </c>
      <c r="AH1103" s="16">
        <v>1909812</v>
      </c>
      <c r="AI1103" s="16">
        <v>109293</v>
      </c>
      <c r="AJ1103" s="16">
        <v>489</v>
      </c>
      <c r="AL1103" s="16">
        <v>519</v>
      </c>
      <c r="AM1103" s="16">
        <v>1857</v>
      </c>
      <c r="AN1103" s="16">
        <v>1308</v>
      </c>
      <c r="AO1103" s="16">
        <v>974</v>
      </c>
      <c r="AP1103" s="16">
        <v>11184084</v>
      </c>
      <c r="AQ1103" s="16">
        <v>2695480</v>
      </c>
      <c r="AR1103" s="16">
        <v>151703</v>
      </c>
      <c r="AS1103" s="16">
        <v>624</v>
      </c>
      <c r="AU1103" s="16">
        <v>515</v>
      </c>
      <c r="AV1103" s="16">
        <v>1227</v>
      </c>
      <c r="AW1103" s="16">
        <v>32745092</v>
      </c>
      <c r="AX1103" s="16">
        <v>12508647</v>
      </c>
      <c r="AY1103" s="16">
        <v>702218</v>
      </c>
      <c r="AZ1103" s="16">
        <v>513</v>
      </c>
      <c r="BA1103" s="16">
        <v>26682</v>
      </c>
    </row>
    <row r="1104" spans="1:53">
      <c r="A1104" s="15" t="s">
        <v>1344</v>
      </c>
      <c r="B1104" s="15" t="s">
        <v>1345</v>
      </c>
      <c r="C1104" s="15" t="s">
        <v>1346</v>
      </c>
      <c r="D1104" s="15" t="s">
        <v>1347</v>
      </c>
      <c r="E1104" s="15" t="s">
        <v>1347</v>
      </c>
      <c r="F1104" s="15" t="s">
        <v>2059</v>
      </c>
      <c r="G1104" s="15" t="s">
        <v>2073</v>
      </c>
      <c r="H1104" s="15" t="s">
        <v>1349</v>
      </c>
      <c r="I1104" s="15" t="s">
        <v>1373</v>
      </c>
      <c r="J1104" s="15"/>
      <c r="K1104" s="16">
        <v>89</v>
      </c>
      <c r="L1104" s="16">
        <v>438</v>
      </c>
      <c r="M1104" s="16">
        <v>474</v>
      </c>
      <c r="N1104" s="16">
        <v>517</v>
      </c>
      <c r="O1104" s="16">
        <v>2709866</v>
      </c>
      <c r="P1104" s="16">
        <v>2100089</v>
      </c>
      <c r="Q1104" s="16">
        <v>120472</v>
      </c>
      <c r="R1104" s="16">
        <v>438</v>
      </c>
      <c r="S1104" s="15"/>
      <c r="T1104" s="16">
        <v>87</v>
      </c>
      <c r="U1104" s="16">
        <v>563</v>
      </c>
      <c r="V1104" s="16">
        <v>662</v>
      </c>
      <c r="W1104" s="16">
        <v>679</v>
      </c>
      <c r="X1104" s="16">
        <v>4412273</v>
      </c>
      <c r="Y1104" s="16">
        <v>1689596</v>
      </c>
      <c r="Z1104" s="16">
        <v>98762</v>
      </c>
      <c r="AA1104" s="16">
        <v>535</v>
      </c>
      <c r="AC1104" s="16">
        <v>85</v>
      </c>
      <c r="AD1104" s="16">
        <v>705</v>
      </c>
      <c r="AE1104" s="16">
        <v>686</v>
      </c>
      <c r="AF1104" s="16">
        <v>671</v>
      </c>
      <c r="AG1104" s="16">
        <v>4620576</v>
      </c>
      <c r="AH1104" s="16">
        <v>767229</v>
      </c>
      <c r="AI1104" s="16">
        <v>46721</v>
      </c>
      <c r="AJ1104" s="16">
        <v>517</v>
      </c>
      <c r="AL1104" s="16">
        <v>85</v>
      </c>
      <c r="AM1104" s="16">
        <v>646</v>
      </c>
      <c r="AN1104" s="16">
        <v>602</v>
      </c>
      <c r="AO1104" s="16">
        <v>503</v>
      </c>
      <c r="AP1104" s="16">
        <v>3957721</v>
      </c>
      <c r="AQ1104" s="16">
        <v>496535</v>
      </c>
      <c r="AR1104" s="16">
        <v>27971</v>
      </c>
      <c r="AS1104" s="16">
        <v>522</v>
      </c>
      <c r="AU1104" s="16">
        <v>87</v>
      </c>
      <c r="AV1104" s="16">
        <v>596</v>
      </c>
      <c r="AW1104" s="16">
        <v>15700436</v>
      </c>
      <c r="AX1104" s="16">
        <v>5053449</v>
      </c>
      <c r="AY1104" s="16">
        <v>293926</v>
      </c>
      <c r="AZ1104" s="16">
        <v>507</v>
      </c>
      <c r="BA1104" s="16">
        <v>26365</v>
      </c>
    </row>
    <row r="1105" spans="1:53">
      <c r="A1105" s="15" t="s">
        <v>1344</v>
      </c>
      <c r="B1105" s="15" t="s">
        <v>1345</v>
      </c>
      <c r="C1105" s="15" t="s">
        <v>1346</v>
      </c>
      <c r="D1105" s="15" t="s">
        <v>1347</v>
      </c>
      <c r="E1105" s="15" t="s">
        <v>1347</v>
      </c>
      <c r="F1105" s="15" t="s">
        <v>2059</v>
      </c>
      <c r="G1105" s="15" t="s">
        <v>2074</v>
      </c>
      <c r="H1105" s="15" t="s">
        <v>1349</v>
      </c>
      <c r="I1105" s="15" t="s">
        <v>1375</v>
      </c>
      <c r="J1105" s="15"/>
      <c r="K1105" s="16">
        <v>28</v>
      </c>
      <c r="L1105" s="16">
        <v>83</v>
      </c>
      <c r="M1105" s="16">
        <v>89</v>
      </c>
      <c r="N1105" s="16">
        <v>89</v>
      </c>
      <c r="O1105" s="16">
        <v>537397</v>
      </c>
      <c r="P1105" s="16">
        <v>372929</v>
      </c>
      <c r="Q1105" s="16">
        <v>19895</v>
      </c>
      <c r="R1105" s="16">
        <v>475</v>
      </c>
      <c r="S1105" s="15"/>
      <c r="T1105" s="16">
        <v>26</v>
      </c>
      <c r="U1105" s="16">
        <v>84</v>
      </c>
      <c r="V1105" s="16">
        <v>110</v>
      </c>
      <c r="W1105" s="16">
        <v>117</v>
      </c>
      <c r="X1105" s="16">
        <v>1047596</v>
      </c>
      <c r="Y1105" s="16">
        <v>265106</v>
      </c>
      <c r="Z1105" s="16">
        <v>14929</v>
      </c>
      <c r="AA1105" s="16">
        <v>777</v>
      </c>
      <c r="AC1105" s="16">
        <v>27</v>
      </c>
      <c r="AD1105" s="16">
        <v>145</v>
      </c>
      <c r="AE1105" s="16">
        <v>150</v>
      </c>
      <c r="AF1105" s="16">
        <v>128</v>
      </c>
      <c r="AG1105" s="16">
        <v>880326</v>
      </c>
      <c r="AH1105" s="16">
        <v>101191</v>
      </c>
      <c r="AI1105" s="16">
        <v>5846</v>
      </c>
      <c r="AJ1105" s="16">
        <v>480</v>
      </c>
      <c r="AL1105" s="16">
        <v>27</v>
      </c>
      <c r="AM1105" s="16">
        <v>138</v>
      </c>
      <c r="AN1105" s="16">
        <v>136</v>
      </c>
      <c r="AO1105" s="16">
        <v>109</v>
      </c>
      <c r="AP1105" s="16">
        <v>896756</v>
      </c>
      <c r="AQ1105" s="16">
        <v>146917</v>
      </c>
      <c r="AR1105" s="16">
        <v>8605</v>
      </c>
      <c r="AS1105" s="16">
        <v>540</v>
      </c>
      <c r="AU1105" s="16">
        <v>27</v>
      </c>
      <c r="AV1105" s="16">
        <v>115</v>
      </c>
      <c r="AW1105" s="16">
        <v>3362075</v>
      </c>
      <c r="AX1105" s="16">
        <v>886143</v>
      </c>
      <c r="AY1105" s="16">
        <v>49275</v>
      </c>
      <c r="AZ1105" s="16">
        <v>563</v>
      </c>
      <c r="BA1105" s="16">
        <v>29278</v>
      </c>
    </row>
    <row r="1106" spans="1:53">
      <c r="A1106" s="15" t="s">
        <v>1344</v>
      </c>
      <c r="B1106" s="15" t="s">
        <v>1345</v>
      </c>
      <c r="C1106" s="15" t="s">
        <v>1346</v>
      </c>
      <c r="D1106" s="15" t="s">
        <v>1347</v>
      </c>
      <c r="E1106" s="15" t="s">
        <v>1347</v>
      </c>
      <c r="F1106" s="15" t="s">
        <v>2059</v>
      </c>
      <c r="G1106" s="15" t="s">
        <v>2075</v>
      </c>
      <c r="H1106" s="15" t="s">
        <v>1349</v>
      </c>
      <c r="I1106" s="15" t="s">
        <v>1375</v>
      </c>
      <c r="J1106" s="15"/>
      <c r="K1106" s="16">
        <v>61</v>
      </c>
      <c r="L1106" s="16">
        <v>355</v>
      </c>
      <c r="M1106" s="16">
        <v>385</v>
      </c>
      <c r="N1106" s="16">
        <v>428</v>
      </c>
      <c r="O1106" s="16">
        <v>2172469</v>
      </c>
      <c r="P1106" s="16">
        <v>1727160</v>
      </c>
      <c r="Q1106" s="16">
        <v>100577</v>
      </c>
      <c r="R1106" s="16">
        <v>429</v>
      </c>
      <c r="S1106" s="15"/>
      <c r="T1106" s="16">
        <v>61</v>
      </c>
      <c r="U1106" s="16">
        <v>479</v>
      </c>
      <c r="V1106" s="16">
        <v>552</v>
      </c>
      <c r="W1106" s="16">
        <v>562</v>
      </c>
      <c r="X1106" s="16">
        <v>3364677</v>
      </c>
      <c r="Y1106" s="16">
        <v>1424490</v>
      </c>
      <c r="Z1106" s="16">
        <v>83833</v>
      </c>
      <c r="AA1106" s="16">
        <v>487</v>
      </c>
      <c r="AC1106" s="16">
        <v>58</v>
      </c>
      <c r="AD1106" s="16">
        <v>560</v>
      </c>
      <c r="AE1106" s="16">
        <v>536</v>
      </c>
      <c r="AF1106" s="16">
        <v>543</v>
      </c>
      <c r="AG1106" s="16">
        <v>3740250</v>
      </c>
      <c r="AH1106" s="16">
        <v>666038</v>
      </c>
      <c r="AI1106" s="16">
        <v>40875</v>
      </c>
      <c r="AJ1106" s="16">
        <v>527</v>
      </c>
      <c r="AL1106" s="16">
        <v>58</v>
      </c>
      <c r="AM1106" s="16">
        <v>508</v>
      </c>
      <c r="AN1106" s="16">
        <v>466</v>
      </c>
      <c r="AO1106" s="16">
        <v>394</v>
      </c>
      <c r="AP1106" s="16">
        <v>3060965</v>
      </c>
      <c r="AQ1106" s="16">
        <v>349618</v>
      </c>
      <c r="AR1106" s="16">
        <v>19366</v>
      </c>
      <c r="AS1106" s="16">
        <v>516</v>
      </c>
      <c r="AU1106" s="16">
        <v>60</v>
      </c>
      <c r="AV1106" s="16">
        <v>481</v>
      </c>
      <c r="AW1106" s="16">
        <v>12338361</v>
      </c>
      <c r="AX1106" s="16">
        <v>4167306</v>
      </c>
      <c r="AY1106" s="16">
        <v>244651</v>
      </c>
      <c r="AZ1106" s="16">
        <v>494</v>
      </c>
      <c r="BA1106" s="16">
        <v>25669</v>
      </c>
    </row>
    <row r="1107" spans="1:53">
      <c r="A1107" s="15" t="s">
        <v>1344</v>
      </c>
      <c r="B1107" s="15" t="s">
        <v>1345</v>
      </c>
      <c r="C1107" s="15" t="s">
        <v>1346</v>
      </c>
      <c r="D1107" s="15" t="s">
        <v>1347</v>
      </c>
      <c r="E1107" s="15" t="s">
        <v>1347</v>
      </c>
      <c r="F1107" s="15" t="s">
        <v>2059</v>
      </c>
      <c r="G1107" s="15" t="s">
        <v>2076</v>
      </c>
      <c r="H1107" s="15" t="s">
        <v>1349</v>
      </c>
      <c r="I1107" s="15" t="s">
        <v>1371</v>
      </c>
      <c r="J1107" s="15"/>
      <c r="K1107" s="16">
        <v>957</v>
      </c>
      <c r="L1107" s="16">
        <v>24176</v>
      </c>
      <c r="M1107" s="16">
        <v>25070</v>
      </c>
      <c r="N1107" s="16">
        <v>25644</v>
      </c>
      <c r="O1107" s="16">
        <v>155939768</v>
      </c>
      <c r="P1107" s="16">
        <v>106609180</v>
      </c>
      <c r="Q1107" s="16">
        <v>5870527</v>
      </c>
      <c r="R1107" s="16">
        <v>481</v>
      </c>
      <c r="S1107" s="15"/>
      <c r="T1107" s="16">
        <v>951</v>
      </c>
      <c r="U1107" s="16">
        <v>32752</v>
      </c>
      <c r="V1107" s="16">
        <v>36938</v>
      </c>
      <c r="W1107" s="16">
        <v>37359</v>
      </c>
      <c r="X1107" s="16">
        <v>232745157</v>
      </c>
      <c r="Y1107" s="16">
        <v>105683445</v>
      </c>
      <c r="Z1107" s="16">
        <v>6007061</v>
      </c>
      <c r="AA1107" s="16">
        <v>502</v>
      </c>
      <c r="AC1107" s="16">
        <v>958</v>
      </c>
      <c r="AD1107" s="16">
        <v>39488</v>
      </c>
      <c r="AE1107" s="16">
        <v>39609</v>
      </c>
      <c r="AF1107" s="16">
        <v>39861</v>
      </c>
      <c r="AG1107" s="16">
        <v>269219629</v>
      </c>
      <c r="AH1107" s="16">
        <v>73292451</v>
      </c>
      <c r="AI1107" s="16">
        <v>4582130</v>
      </c>
      <c r="AJ1107" s="16">
        <v>522</v>
      </c>
      <c r="AL1107" s="16">
        <v>955</v>
      </c>
      <c r="AM1107" s="16">
        <v>37871</v>
      </c>
      <c r="AN1107" s="16">
        <v>33470</v>
      </c>
      <c r="AO1107" s="16">
        <v>24788</v>
      </c>
      <c r="AP1107" s="16">
        <v>241071426</v>
      </c>
      <c r="AQ1107" s="16">
        <v>37021324</v>
      </c>
      <c r="AR1107" s="16">
        <v>2090286</v>
      </c>
      <c r="AS1107" s="16">
        <v>579</v>
      </c>
      <c r="AU1107" s="16">
        <v>955</v>
      </c>
      <c r="AV1107" s="16">
        <v>33086</v>
      </c>
      <c r="AW1107" s="16">
        <v>898975980</v>
      </c>
      <c r="AX1107" s="16">
        <v>322606400</v>
      </c>
      <c r="AY1107" s="16">
        <v>18550004</v>
      </c>
      <c r="AZ1107" s="16">
        <v>523</v>
      </c>
      <c r="BA1107" s="16">
        <v>27171</v>
      </c>
    </row>
    <row r="1108" spans="1:53">
      <c r="A1108" s="15" t="s">
        <v>1344</v>
      </c>
      <c r="B1108" s="15" t="s">
        <v>1345</v>
      </c>
      <c r="C1108" s="15" t="s">
        <v>1346</v>
      </c>
      <c r="D1108" s="15" t="s">
        <v>1347</v>
      </c>
      <c r="E1108" s="15" t="s">
        <v>1347</v>
      </c>
      <c r="F1108" s="15" t="s">
        <v>2059</v>
      </c>
      <c r="G1108" s="15" t="s">
        <v>2077</v>
      </c>
      <c r="H1108" s="15" t="s">
        <v>1349</v>
      </c>
      <c r="I1108" s="15" t="s">
        <v>1373</v>
      </c>
      <c r="J1108" s="15"/>
      <c r="K1108" s="16">
        <v>957</v>
      </c>
      <c r="L1108" s="16">
        <v>24176</v>
      </c>
      <c r="M1108" s="16">
        <v>25070</v>
      </c>
      <c r="N1108" s="16">
        <v>25644</v>
      </c>
      <c r="O1108" s="16">
        <v>155939768</v>
      </c>
      <c r="P1108" s="16">
        <v>106609180</v>
      </c>
      <c r="Q1108" s="16">
        <v>5870527</v>
      </c>
      <c r="R1108" s="16">
        <v>481</v>
      </c>
      <c r="S1108" s="15"/>
      <c r="T1108" s="16">
        <v>951</v>
      </c>
      <c r="U1108" s="16">
        <v>32752</v>
      </c>
      <c r="V1108" s="16">
        <v>36938</v>
      </c>
      <c r="W1108" s="16">
        <v>37359</v>
      </c>
      <c r="X1108" s="16">
        <v>232745157</v>
      </c>
      <c r="Y1108" s="16">
        <v>105683445</v>
      </c>
      <c r="Z1108" s="16">
        <v>6007061</v>
      </c>
      <c r="AA1108" s="16">
        <v>502</v>
      </c>
      <c r="AC1108" s="16">
        <v>958</v>
      </c>
      <c r="AD1108" s="16">
        <v>39488</v>
      </c>
      <c r="AE1108" s="16">
        <v>39609</v>
      </c>
      <c r="AF1108" s="16">
        <v>39861</v>
      </c>
      <c r="AG1108" s="16">
        <v>269219629</v>
      </c>
      <c r="AH1108" s="16">
        <v>73292451</v>
      </c>
      <c r="AI1108" s="16">
        <v>4582130</v>
      </c>
      <c r="AJ1108" s="16">
        <v>522</v>
      </c>
      <c r="AL1108" s="16">
        <v>955</v>
      </c>
      <c r="AM1108" s="16">
        <v>37871</v>
      </c>
      <c r="AN1108" s="16">
        <v>33470</v>
      </c>
      <c r="AO1108" s="16">
        <v>24788</v>
      </c>
      <c r="AP1108" s="16">
        <v>241071426</v>
      </c>
      <c r="AQ1108" s="16">
        <v>37021324</v>
      </c>
      <c r="AR1108" s="16">
        <v>2090286</v>
      </c>
      <c r="AS1108" s="16">
        <v>579</v>
      </c>
      <c r="AU1108" s="16">
        <v>955</v>
      </c>
      <c r="AV1108" s="16">
        <v>33086</v>
      </c>
      <c r="AW1108" s="16">
        <v>898975980</v>
      </c>
      <c r="AX1108" s="16">
        <v>322606400</v>
      </c>
      <c r="AY1108" s="16">
        <v>18550004</v>
      </c>
      <c r="AZ1108" s="16">
        <v>523</v>
      </c>
      <c r="BA1108" s="16">
        <v>27171</v>
      </c>
    </row>
    <row r="1109" spans="1:53">
      <c r="A1109" s="15" t="s">
        <v>1344</v>
      </c>
      <c r="B1109" s="15" t="s">
        <v>1345</v>
      </c>
      <c r="C1109" s="15" t="s">
        <v>1346</v>
      </c>
      <c r="D1109" s="15" t="s">
        <v>1347</v>
      </c>
      <c r="E1109" s="15" t="s">
        <v>1347</v>
      </c>
      <c r="F1109" s="15" t="s">
        <v>2059</v>
      </c>
      <c r="G1109" s="15" t="s">
        <v>2078</v>
      </c>
      <c r="H1109" s="15" t="s">
        <v>1349</v>
      </c>
      <c r="I1109" s="15" t="s">
        <v>1375</v>
      </c>
      <c r="J1109" s="15"/>
      <c r="K1109" s="16">
        <v>35</v>
      </c>
      <c r="L1109" s="16">
        <v>583</v>
      </c>
      <c r="M1109" s="16">
        <v>566</v>
      </c>
      <c r="N1109" s="16">
        <v>533</v>
      </c>
      <c r="O1109" s="16">
        <v>3353024</v>
      </c>
      <c r="P1109" s="16">
        <v>2137082</v>
      </c>
      <c r="Q1109" s="16">
        <v>117584</v>
      </c>
      <c r="R1109" s="16">
        <v>460</v>
      </c>
      <c r="S1109" s="15"/>
      <c r="T1109" s="16">
        <v>33</v>
      </c>
      <c r="U1109" s="16">
        <v>654</v>
      </c>
      <c r="V1109" s="16">
        <v>780</v>
      </c>
      <c r="W1109" s="16">
        <v>1035</v>
      </c>
      <c r="X1109" s="16">
        <v>4638337</v>
      </c>
      <c r="Y1109" s="16">
        <v>2060820</v>
      </c>
      <c r="Z1109" s="16">
        <v>118789</v>
      </c>
      <c r="AA1109" s="16">
        <v>434</v>
      </c>
      <c r="AC1109" s="16">
        <v>40</v>
      </c>
      <c r="AD1109" s="16">
        <v>1014</v>
      </c>
      <c r="AE1109" s="16">
        <v>706</v>
      </c>
      <c r="AF1109" s="16">
        <v>714</v>
      </c>
      <c r="AG1109" s="16">
        <v>4331658</v>
      </c>
      <c r="AH1109" s="16">
        <v>1282295</v>
      </c>
      <c r="AI1109" s="16">
        <v>75947</v>
      </c>
      <c r="AJ1109" s="16">
        <v>411</v>
      </c>
      <c r="AL1109" s="16">
        <v>39</v>
      </c>
      <c r="AM1109" s="16">
        <v>715</v>
      </c>
      <c r="AN1109" s="16">
        <v>608</v>
      </c>
      <c r="AO1109" s="16">
        <v>556</v>
      </c>
      <c r="AP1109" s="16">
        <v>3971145</v>
      </c>
      <c r="AQ1109" s="16">
        <v>548690</v>
      </c>
      <c r="AR1109" s="16">
        <v>32062</v>
      </c>
      <c r="AS1109" s="16">
        <v>488</v>
      </c>
      <c r="AU1109" s="16">
        <v>37</v>
      </c>
      <c r="AV1109" s="16">
        <v>705</v>
      </c>
      <c r="AW1109" s="16">
        <v>16294164</v>
      </c>
      <c r="AX1109" s="16">
        <v>6028887</v>
      </c>
      <c r="AY1109" s="16">
        <v>344382</v>
      </c>
      <c r="AZ1109" s="16">
        <v>444</v>
      </c>
      <c r="BA1109" s="16">
        <v>23101</v>
      </c>
    </row>
    <row r="1110" spans="1:53">
      <c r="A1110" s="15" t="s">
        <v>1344</v>
      </c>
      <c r="B1110" s="15" t="s">
        <v>1345</v>
      </c>
      <c r="C1110" s="15" t="s">
        <v>1346</v>
      </c>
      <c r="D1110" s="15" t="s">
        <v>1347</v>
      </c>
      <c r="E1110" s="15" t="s">
        <v>1347</v>
      </c>
      <c r="F1110" s="15" t="s">
        <v>2059</v>
      </c>
      <c r="G1110" s="15" t="s">
        <v>2079</v>
      </c>
      <c r="H1110" s="15" t="s">
        <v>1349</v>
      </c>
      <c r="I1110" s="15" t="s">
        <v>1375</v>
      </c>
      <c r="J1110" s="15"/>
      <c r="K1110" s="16">
        <v>922</v>
      </c>
      <c r="L1110" s="16">
        <v>23593</v>
      </c>
      <c r="M1110" s="16">
        <v>24504</v>
      </c>
      <c r="N1110" s="16">
        <v>25111</v>
      </c>
      <c r="O1110" s="16">
        <v>152586744</v>
      </c>
      <c r="P1110" s="16">
        <v>104472098</v>
      </c>
      <c r="Q1110" s="16">
        <v>5752943</v>
      </c>
      <c r="R1110" s="16">
        <v>481</v>
      </c>
      <c r="S1110" s="15"/>
      <c r="T1110" s="16">
        <v>918</v>
      </c>
      <c r="U1110" s="16">
        <v>32098</v>
      </c>
      <c r="V1110" s="16">
        <v>36158</v>
      </c>
      <c r="W1110" s="16">
        <v>36324</v>
      </c>
      <c r="X1110" s="16">
        <v>228106820</v>
      </c>
      <c r="Y1110" s="16">
        <v>103622625</v>
      </c>
      <c r="Z1110" s="16">
        <v>5888272</v>
      </c>
      <c r="AA1110" s="16">
        <v>503</v>
      </c>
      <c r="AC1110" s="16">
        <v>918</v>
      </c>
      <c r="AD1110" s="16">
        <v>38474</v>
      </c>
      <c r="AE1110" s="16">
        <v>38903</v>
      </c>
      <c r="AF1110" s="16">
        <v>39147</v>
      </c>
      <c r="AG1110" s="16">
        <v>264887971</v>
      </c>
      <c r="AH1110" s="16">
        <v>72010156</v>
      </c>
      <c r="AI1110" s="16">
        <v>4506183</v>
      </c>
      <c r="AJ1110" s="16">
        <v>525</v>
      </c>
      <c r="AL1110" s="16">
        <v>916</v>
      </c>
      <c r="AM1110" s="16">
        <v>37156</v>
      </c>
      <c r="AN1110" s="16">
        <v>32862</v>
      </c>
      <c r="AO1110" s="16">
        <v>24232</v>
      </c>
      <c r="AP1110" s="16">
        <v>237100281</v>
      </c>
      <c r="AQ1110" s="16">
        <v>36472634</v>
      </c>
      <c r="AR1110" s="16">
        <v>2058224</v>
      </c>
      <c r="AS1110" s="16">
        <v>581</v>
      </c>
      <c r="AU1110" s="16">
        <v>919</v>
      </c>
      <c r="AV1110" s="16">
        <v>32380</v>
      </c>
      <c r="AW1110" s="16">
        <v>882681816</v>
      </c>
      <c r="AX1110" s="16">
        <v>316577513</v>
      </c>
      <c r="AY1110" s="16">
        <v>18205622</v>
      </c>
      <c r="AZ1110" s="16">
        <v>524</v>
      </c>
      <c r="BA1110" s="16">
        <v>27260</v>
      </c>
    </row>
    <row r="1111" spans="1:53">
      <c r="A1111" s="15" t="s">
        <v>1344</v>
      </c>
      <c r="B1111" s="15" t="s">
        <v>1345</v>
      </c>
      <c r="C1111" s="15" t="s">
        <v>1346</v>
      </c>
      <c r="D1111" s="15" t="s">
        <v>1347</v>
      </c>
      <c r="E1111" s="15" t="s">
        <v>1347</v>
      </c>
      <c r="F1111" s="15" t="s">
        <v>2059</v>
      </c>
      <c r="G1111" s="15" t="s">
        <v>2080</v>
      </c>
      <c r="H1111" s="15" t="s">
        <v>1349</v>
      </c>
      <c r="I1111" s="15" t="s">
        <v>1371</v>
      </c>
      <c r="J1111" s="15"/>
      <c r="K1111" s="16">
        <v>6453</v>
      </c>
      <c r="L1111" s="16">
        <v>65100</v>
      </c>
      <c r="M1111" s="16">
        <v>70400</v>
      </c>
      <c r="N1111" s="16">
        <v>70154</v>
      </c>
      <c r="O1111" s="16">
        <v>316641350</v>
      </c>
      <c r="P1111" s="16">
        <v>237663448</v>
      </c>
      <c r="Q1111" s="16">
        <v>12736691</v>
      </c>
      <c r="R1111" s="16">
        <v>355</v>
      </c>
      <c r="S1111" s="15"/>
      <c r="T1111" s="16">
        <v>6351</v>
      </c>
      <c r="U1111" s="16">
        <v>76548</v>
      </c>
      <c r="V1111" s="16">
        <v>95237</v>
      </c>
      <c r="W1111" s="16">
        <v>98322</v>
      </c>
      <c r="X1111" s="16">
        <v>467188307</v>
      </c>
      <c r="Y1111" s="16">
        <v>258543145</v>
      </c>
      <c r="Z1111" s="16">
        <v>14324713</v>
      </c>
      <c r="AA1111" s="16">
        <v>399</v>
      </c>
      <c r="AC1111" s="16">
        <v>6349</v>
      </c>
      <c r="AD1111" s="16">
        <v>90998</v>
      </c>
      <c r="AE1111" s="16">
        <v>92268</v>
      </c>
      <c r="AF1111" s="16">
        <v>98060</v>
      </c>
      <c r="AG1111" s="16">
        <v>511749667</v>
      </c>
      <c r="AH1111" s="16">
        <v>212181213</v>
      </c>
      <c r="AI1111" s="16">
        <v>11986772</v>
      </c>
      <c r="AJ1111" s="16">
        <v>420</v>
      </c>
      <c r="AL1111" s="16">
        <v>6357</v>
      </c>
      <c r="AM1111" s="16">
        <v>92804</v>
      </c>
      <c r="AN1111" s="16">
        <v>76947</v>
      </c>
      <c r="AO1111" s="16">
        <v>70537</v>
      </c>
      <c r="AP1111" s="16">
        <v>449153810</v>
      </c>
      <c r="AQ1111" s="16">
        <v>109609648</v>
      </c>
      <c r="AR1111" s="16">
        <v>5875614</v>
      </c>
      <c r="AS1111" s="16">
        <v>431</v>
      </c>
      <c r="AU1111" s="16">
        <v>6378</v>
      </c>
      <c r="AV1111" s="16">
        <v>83115</v>
      </c>
      <c r="AW1111" s="16">
        <v>1744733134</v>
      </c>
      <c r="AX1111" s="16">
        <v>817997454</v>
      </c>
      <c r="AY1111" s="16">
        <v>44923790</v>
      </c>
      <c r="AZ1111" s="16">
        <v>404</v>
      </c>
      <c r="BA1111" s="16">
        <v>20992</v>
      </c>
    </row>
    <row r="1112" spans="1:53">
      <c r="A1112" s="15" t="s">
        <v>1344</v>
      </c>
      <c r="B1112" s="15" t="s">
        <v>1345</v>
      </c>
      <c r="C1112" s="15" t="s">
        <v>1346</v>
      </c>
      <c r="D1112" s="15" t="s">
        <v>1347</v>
      </c>
      <c r="E1112" s="15" t="s">
        <v>1347</v>
      </c>
      <c r="F1112" s="15" t="s">
        <v>2059</v>
      </c>
      <c r="G1112" s="15" t="s">
        <v>2081</v>
      </c>
      <c r="H1112" s="15" t="s">
        <v>1349</v>
      </c>
      <c r="I1112" s="15" t="s">
        <v>1373</v>
      </c>
      <c r="J1112" s="15"/>
      <c r="K1112" s="16">
        <v>280</v>
      </c>
      <c r="L1112" s="16">
        <v>2268</v>
      </c>
      <c r="M1112" s="16">
        <v>2567</v>
      </c>
      <c r="N1112" s="16">
        <v>2278</v>
      </c>
      <c r="O1112" s="16">
        <v>11764078</v>
      </c>
      <c r="P1112" s="16">
        <v>8319640</v>
      </c>
      <c r="Q1112" s="16">
        <v>408338</v>
      </c>
      <c r="R1112" s="16">
        <v>382</v>
      </c>
      <c r="S1112" s="15"/>
      <c r="T1112" s="16">
        <v>279</v>
      </c>
      <c r="U1112" s="16">
        <v>2303</v>
      </c>
      <c r="V1112" s="16">
        <v>2630</v>
      </c>
      <c r="W1112" s="16">
        <v>2733</v>
      </c>
      <c r="X1112" s="16">
        <v>13180387</v>
      </c>
      <c r="Y1112" s="16">
        <v>4507374</v>
      </c>
      <c r="Z1112" s="16">
        <v>205253</v>
      </c>
      <c r="AA1112" s="16">
        <v>397</v>
      </c>
      <c r="AC1112" s="16">
        <v>276</v>
      </c>
      <c r="AD1112" s="16">
        <v>2549</v>
      </c>
      <c r="AE1112" s="16">
        <v>2720</v>
      </c>
      <c r="AF1112" s="16">
        <v>2796</v>
      </c>
      <c r="AG1112" s="16">
        <v>13554117</v>
      </c>
      <c r="AH1112" s="16">
        <v>3216564</v>
      </c>
      <c r="AI1112" s="16">
        <v>146644</v>
      </c>
      <c r="AJ1112" s="16">
        <v>388</v>
      </c>
      <c r="AL1112" s="16">
        <v>278</v>
      </c>
      <c r="AM1112" s="16">
        <v>2668</v>
      </c>
      <c r="AN1112" s="16">
        <v>2159</v>
      </c>
      <c r="AO1112" s="16">
        <v>2723</v>
      </c>
      <c r="AP1112" s="16">
        <v>13680570</v>
      </c>
      <c r="AQ1112" s="16">
        <v>2243839</v>
      </c>
      <c r="AR1112" s="16">
        <v>109687</v>
      </c>
      <c r="AS1112" s="16">
        <v>418</v>
      </c>
      <c r="AU1112" s="16">
        <v>278</v>
      </c>
      <c r="AV1112" s="16">
        <v>2533</v>
      </c>
      <c r="AW1112" s="16">
        <v>52179152</v>
      </c>
      <c r="AX1112" s="16">
        <v>18287417</v>
      </c>
      <c r="AY1112" s="16">
        <v>869922</v>
      </c>
      <c r="AZ1112" s="16">
        <v>396</v>
      </c>
      <c r="BA1112" s="16">
        <v>20601</v>
      </c>
    </row>
    <row r="1113" spans="1:53">
      <c r="A1113" s="15" t="s">
        <v>1344</v>
      </c>
      <c r="B1113" s="15" t="s">
        <v>1345</v>
      </c>
      <c r="C1113" s="15" t="s">
        <v>1346</v>
      </c>
      <c r="D1113" s="15" t="s">
        <v>1347</v>
      </c>
      <c r="E1113" s="15" t="s">
        <v>1347</v>
      </c>
      <c r="F1113" s="15" t="s">
        <v>2059</v>
      </c>
      <c r="G1113" s="15" t="s">
        <v>2082</v>
      </c>
      <c r="H1113" s="15" t="s">
        <v>1349</v>
      </c>
      <c r="I1113" s="15" t="s">
        <v>1375</v>
      </c>
      <c r="J1113" s="15"/>
      <c r="K1113" s="16">
        <v>280</v>
      </c>
      <c r="L1113" s="16">
        <v>2268</v>
      </c>
      <c r="M1113" s="16">
        <v>2567</v>
      </c>
      <c r="N1113" s="16">
        <v>2278</v>
      </c>
      <c r="O1113" s="16">
        <v>11764078</v>
      </c>
      <c r="P1113" s="16">
        <v>8319640</v>
      </c>
      <c r="Q1113" s="16">
        <v>408338</v>
      </c>
      <c r="R1113" s="16">
        <v>382</v>
      </c>
      <c r="S1113" s="15"/>
      <c r="T1113" s="16">
        <v>279</v>
      </c>
      <c r="U1113" s="16">
        <v>2303</v>
      </c>
      <c r="V1113" s="16">
        <v>2630</v>
      </c>
      <c r="W1113" s="16">
        <v>2733</v>
      </c>
      <c r="X1113" s="16">
        <v>13180387</v>
      </c>
      <c r="Y1113" s="16">
        <v>4507374</v>
      </c>
      <c r="Z1113" s="16">
        <v>205253</v>
      </c>
      <c r="AA1113" s="16">
        <v>397</v>
      </c>
      <c r="AC1113" s="16">
        <v>276</v>
      </c>
      <c r="AD1113" s="16">
        <v>2549</v>
      </c>
      <c r="AE1113" s="16">
        <v>2720</v>
      </c>
      <c r="AF1113" s="16">
        <v>2796</v>
      </c>
      <c r="AG1113" s="16">
        <v>13554117</v>
      </c>
      <c r="AH1113" s="16">
        <v>3216564</v>
      </c>
      <c r="AI1113" s="16">
        <v>146644</v>
      </c>
      <c r="AJ1113" s="16">
        <v>388</v>
      </c>
      <c r="AL1113" s="16">
        <v>278</v>
      </c>
      <c r="AM1113" s="16">
        <v>2668</v>
      </c>
      <c r="AN1113" s="16">
        <v>2159</v>
      </c>
      <c r="AO1113" s="16">
        <v>2723</v>
      </c>
      <c r="AP1113" s="16">
        <v>13680570</v>
      </c>
      <c r="AQ1113" s="16">
        <v>2243839</v>
      </c>
      <c r="AR1113" s="16">
        <v>109687</v>
      </c>
      <c r="AS1113" s="16">
        <v>418</v>
      </c>
      <c r="AU1113" s="16">
        <v>278</v>
      </c>
      <c r="AV1113" s="16">
        <v>2533</v>
      </c>
      <c r="AW1113" s="16">
        <v>52179152</v>
      </c>
      <c r="AX1113" s="16">
        <v>18287417</v>
      </c>
      <c r="AY1113" s="16">
        <v>869922</v>
      </c>
      <c r="AZ1113" s="16">
        <v>396</v>
      </c>
      <c r="BA1113" s="16">
        <v>20601</v>
      </c>
    </row>
    <row r="1114" spans="1:53">
      <c r="A1114" s="15" t="s">
        <v>1344</v>
      </c>
      <c r="B1114" s="15" t="s">
        <v>1345</v>
      </c>
      <c r="C1114" s="15" t="s">
        <v>1346</v>
      </c>
      <c r="D1114" s="15" t="s">
        <v>1347</v>
      </c>
      <c r="E1114" s="15" t="s">
        <v>1347</v>
      </c>
      <c r="F1114" s="15" t="s">
        <v>2059</v>
      </c>
      <c r="G1114" s="15" t="s">
        <v>2083</v>
      </c>
      <c r="H1114" s="15" t="s">
        <v>1349</v>
      </c>
      <c r="I1114" s="15" t="s">
        <v>1373</v>
      </c>
      <c r="J1114" s="15"/>
      <c r="K1114" s="16">
        <v>215</v>
      </c>
      <c r="L1114" s="16">
        <v>1945</v>
      </c>
      <c r="M1114" s="16">
        <v>1793</v>
      </c>
      <c r="N1114" s="16">
        <v>1619</v>
      </c>
      <c r="O1114" s="16">
        <v>9117178</v>
      </c>
      <c r="P1114" s="16">
        <v>6526295</v>
      </c>
      <c r="Q1114" s="16">
        <v>287855</v>
      </c>
      <c r="R1114" s="16">
        <v>393</v>
      </c>
      <c r="S1114" s="15"/>
      <c r="T1114" s="16">
        <v>216</v>
      </c>
      <c r="U1114" s="16">
        <v>1628</v>
      </c>
      <c r="V1114" s="16">
        <v>1719</v>
      </c>
      <c r="W1114" s="16">
        <v>1646</v>
      </c>
      <c r="X1114" s="16">
        <v>9283617</v>
      </c>
      <c r="Y1114" s="16">
        <v>3448697</v>
      </c>
      <c r="Z1114" s="16">
        <v>165488</v>
      </c>
      <c r="AA1114" s="16">
        <v>429</v>
      </c>
      <c r="AC1114" s="16">
        <v>213</v>
      </c>
      <c r="AD1114" s="16">
        <v>1620</v>
      </c>
      <c r="AE1114" s="16">
        <v>1663</v>
      </c>
      <c r="AF1114" s="16">
        <v>1744</v>
      </c>
      <c r="AG1114" s="16">
        <v>10012113</v>
      </c>
      <c r="AH1114" s="16">
        <v>3114195</v>
      </c>
      <c r="AI1114" s="16">
        <v>141583</v>
      </c>
      <c r="AJ1114" s="16">
        <v>460</v>
      </c>
      <c r="AL1114" s="16">
        <v>212</v>
      </c>
      <c r="AM1114" s="16">
        <v>2360</v>
      </c>
      <c r="AN1114" s="16">
        <v>2252</v>
      </c>
      <c r="AO1114" s="16">
        <v>2177</v>
      </c>
      <c r="AP1114" s="16">
        <v>14223295</v>
      </c>
      <c r="AQ1114" s="16">
        <v>3130111</v>
      </c>
      <c r="AR1114" s="16">
        <v>163067</v>
      </c>
      <c r="AS1114" s="16">
        <v>483</v>
      </c>
      <c r="AU1114" s="16">
        <v>214</v>
      </c>
      <c r="AV1114" s="16">
        <v>1847</v>
      </c>
      <c r="AW1114" s="16">
        <v>42636203</v>
      </c>
      <c r="AX1114" s="16">
        <v>16219298</v>
      </c>
      <c r="AY1114" s="16">
        <v>757993</v>
      </c>
      <c r="AZ1114" s="16">
        <v>444</v>
      </c>
      <c r="BA1114" s="16">
        <v>23082</v>
      </c>
    </row>
    <row r="1115" spans="1:53">
      <c r="A1115" s="15" t="s">
        <v>1344</v>
      </c>
      <c r="B1115" s="15" t="s">
        <v>1345</v>
      </c>
      <c r="C1115" s="15" t="s">
        <v>1346</v>
      </c>
      <c r="D1115" s="15" t="s">
        <v>1347</v>
      </c>
      <c r="E1115" s="15" t="s">
        <v>1347</v>
      </c>
      <c r="F1115" s="15" t="s">
        <v>2059</v>
      </c>
      <c r="G1115" s="15" t="s">
        <v>2084</v>
      </c>
      <c r="H1115" s="15" t="s">
        <v>1349</v>
      </c>
      <c r="I1115" s="15" t="s">
        <v>1375</v>
      </c>
      <c r="J1115" s="15"/>
      <c r="K1115" s="16">
        <v>215</v>
      </c>
      <c r="L1115" s="16">
        <v>1945</v>
      </c>
      <c r="M1115" s="16">
        <v>1793</v>
      </c>
      <c r="N1115" s="16">
        <v>1619</v>
      </c>
      <c r="O1115" s="16">
        <v>9117178</v>
      </c>
      <c r="P1115" s="16">
        <v>6526295</v>
      </c>
      <c r="Q1115" s="16">
        <v>287855</v>
      </c>
      <c r="R1115" s="16">
        <v>393</v>
      </c>
      <c r="S1115" s="15"/>
      <c r="T1115" s="16">
        <v>216</v>
      </c>
      <c r="U1115" s="16">
        <v>1628</v>
      </c>
      <c r="V1115" s="16">
        <v>1719</v>
      </c>
      <c r="W1115" s="16">
        <v>1646</v>
      </c>
      <c r="X1115" s="16">
        <v>9283617</v>
      </c>
      <c r="Y1115" s="16">
        <v>3448697</v>
      </c>
      <c r="Z1115" s="16">
        <v>165488</v>
      </c>
      <c r="AA1115" s="16">
        <v>429</v>
      </c>
      <c r="AC1115" s="16">
        <v>213</v>
      </c>
      <c r="AD1115" s="16">
        <v>1620</v>
      </c>
      <c r="AE1115" s="16">
        <v>1663</v>
      </c>
      <c r="AF1115" s="16">
        <v>1744</v>
      </c>
      <c r="AG1115" s="16">
        <v>10012113</v>
      </c>
      <c r="AH1115" s="16">
        <v>3114195</v>
      </c>
      <c r="AI1115" s="16">
        <v>141583</v>
      </c>
      <c r="AJ1115" s="16">
        <v>460</v>
      </c>
      <c r="AL1115" s="16">
        <v>212</v>
      </c>
      <c r="AM1115" s="16">
        <v>2360</v>
      </c>
      <c r="AN1115" s="16">
        <v>2252</v>
      </c>
      <c r="AO1115" s="16">
        <v>2177</v>
      </c>
      <c r="AP1115" s="16">
        <v>14223295</v>
      </c>
      <c r="AQ1115" s="16">
        <v>3130111</v>
      </c>
      <c r="AR1115" s="16">
        <v>163067</v>
      </c>
      <c r="AS1115" s="16">
        <v>483</v>
      </c>
      <c r="AU1115" s="16">
        <v>214</v>
      </c>
      <c r="AV1115" s="16">
        <v>1847</v>
      </c>
      <c r="AW1115" s="16">
        <v>42636203</v>
      </c>
      <c r="AX1115" s="16">
        <v>16219298</v>
      </c>
      <c r="AY1115" s="16">
        <v>757993</v>
      </c>
      <c r="AZ1115" s="16">
        <v>444</v>
      </c>
      <c r="BA1115" s="16">
        <v>23082</v>
      </c>
    </row>
    <row r="1116" spans="1:53">
      <c r="A1116" s="15" t="s">
        <v>1344</v>
      </c>
      <c r="B1116" s="15" t="s">
        <v>1345</v>
      </c>
      <c r="C1116" s="15" t="s">
        <v>1346</v>
      </c>
      <c r="D1116" s="15" t="s">
        <v>1347</v>
      </c>
      <c r="E1116" s="15" t="s">
        <v>1347</v>
      </c>
      <c r="F1116" s="15" t="s">
        <v>2059</v>
      </c>
      <c r="G1116" s="15" t="s">
        <v>2085</v>
      </c>
      <c r="H1116" s="15" t="s">
        <v>1349</v>
      </c>
      <c r="I1116" s="15" t="s">
        <v>1373</v>
      </c>
      <c r="J1116" s="15"/>
      <c r="K1116" s="16">
        <v>5958</v>
      </c>
      <c r="L1116" s="16">
        <v>60887</v>
      </c>
      <c r="M1116" s="16">
        <v>66040</v>
      </c>
      <c r="N1116" s="16">
        <v>66257</v>
      </c>
      <c r="O1116" s="16">
        <v>295760094</v>
      </c>
      <c r="P1116" s="16">
        <v>222817513</v>
      </c>
      <c r="Q1116" s="16">
        <v>12040498</v>
      </c>
      <c r="R1116" s="16">
        <v>353</v>
      </c>
      <c r="S1116" s="15"/>
      <c r="T1116" s="16">
        <v>5856</v>
      </c>
      <c r="U1116" s="16">
        <v>72617</v>
      </c>
      <c r="V1116" s="16">
        <v>90888</v>
      </c>
      <c r="W1116" s="16">
        <v>93943</v>
      </c>
      <c r="X1116" s="16">
        <v>444724303</v>
      </c>
      <c r="Y1116" s="16">
        <v>250587074</v>
      </c>
      <c r="Z1116" s="16">
        <v>13953972</v>
      </c>
      <c r="AA1116" s="16">
        <v>399</v>
      </c>
      <c r="AC1116" s="16">
        <v>5860</v>
      </c>
      <c r="AD1116" s="16">
        <v>86829</v>
      </c>
      <c r="AE1116" s="16">
        <v>87885</v>
      </c>
      <c r="AF1116" s="16">
        <v>93520</v>
      </c>
      <c r="AG1116" s="16">
        <v>488183437</v>
      </c>
      <c r="AH1116" s="16">
        <v>205850454</v>
      </c>
      <c r="AI1116" s="16">
        <v>11698545</v>
      </c>
      <c r="AJ1116" s="16">
        <v>420</v>
      </c>
      <c r="AL1116" s="16">
        <v>5867</v>
      </c>
      <c r="AM1116" s="16">
        <v>87776</v>
      </c>
      <c r="AN1116" s="16">
        <v>72536</v>
      </c>
      <c r="AO1116" s="16">
        <v>65637</v>
      </c>
      <c r="AP1116" s="16">
        <v>421249945</v>
      </c>
      <c r="AQ1116" s="16">
        <v>104235698</v>
      </c>
      <c r="AR1116" s="16">
        <v>5602860</v>
      </c>
      <c r="AS1116" s="16">
        <v>430</v>
      </c>
      <c r="AU1116" s="16">
        <v>5885</v>
      </c>
      <c r="AV1116" s="16">
        <v>78735</v>
      </c>
      <c r="AW1116" s="16">
        <v>1649917779</v>
      </c>
      <c r="AX1116" s="16">
        <v>783490739</v>
      </c>
      <c r="AY1116" s="16">
        <v>43295875</v>
      </c>
      <c r="AZ1116" s="16">
        <v>403</v>
      </c>
      <c r="BA1116" s="16">
        <v>20955</v>
      </c>
    </row>
    <row r="1117" spans="1:53">
      <c r="A1117" s="15" t="s">
        <v>1344</v>
      </c>
      <c r="B1117" s="15" t="s">
        <v>1345</v>
      </c>
      <c r="C1117" s="15" t="s">
        <v>1346</v>
      </c>
      <c r="D1117" s="15" t="s">
        <v>1347</v>
      </c>
      <c r="E1117" s="15" t="s">
        <v>1347</v>
      </c>
      <c r="F1117" s="15" t="s">
        <v>2059</v>
      </c>
      <c r="G1117" s="15" t="s">
        <v>2086</v>
      </c>
      <c r="H1117" s="15" t="s">
        <v>1349</v>
      </c>
      <c r="I1117" s="15" t="s">
        <v>1375</v>
      </c>
      <c r="J1117" s="15"/>
      <c r="K1117" s="16">
        <v>133</v>
      </c>
      <c r="L1117" s="16">
        <v>776</v>
      </c>
      <c r="M1117" s="16">
        <v>657</v>
      </c>
      <c r="N1117" s="16">
        <v>534</v>
      </c>
      <c r="O1117" s="16">
        <v>2408944</v>
      </c>
      <c r="P1117" s="16">
        <v>1961124</v>
      </c>
      <c r="Q1117" s="16">
        <v>107725</v>
      </c>
      <c r="R1117" s="16">
        <v>283</v>
      </c>
      <c r="S1117" s="15"/>
      <c r="T1117" s="16">
        <v>130</v>
      </c>
      <c r="U1117" s="16">
        <v>559</v>
      </c>
      <c r="V1117" s="16">
        <v>798</v>
      </c>
      <c r="W1117" s="16">
        <v>916</v>
      </c>
      <c r="X1117" s="16">
        <v>3022086</v>
      </c>
      <c r="Y1117" s="16">
        <v>1789901</v>
      </c>
      <c r="Z1117" s="16">
        <v>97559</v>
      </c>
      <c r="AA1117" s="16">
        <v>307</v>
      </c>
      <c r="AC1117" s="16">
        <v>127</v>
      </c>
      <c r="AD1117" s="16">
        <v>878</v>
      </c>
      <c r="AE1117" s="16">
        <v>956</v>
      </c>
      <c r="AF1117" s="16">
        <v>1515</v>
      </c>
      <c r="AG1117" s="16">
        <v>4443624</v>
      </c>
      <c r="AH1117" s="16">
        <v>2320059</v>
      </c>
      <c r="AI1117" s="16">
        <v>123874</v>
      </c>
      <c r="AJ1117" s="16">
        <v>306</v>
      </c>
      <c r="AL1117" s="16">
        <v>127</v>
      </c>
      <c r="AM1117" s="16">
        <v>1454</v>
      </c>
      <c r="AN1117" s="16">
        <v>1187</v>
      </c>
      <c r="AO1117" s="16">
        <v>989</v>
      </c>
      <c r="AP1117" s="16">
        <v>5135373</v>
      </c>
      <c r="AQ1117" s="16">
        <v>2075907</v>
      </c>
      <c r="AR1117" s="16">
        <v>114576</v>
      </c>
      <c r="AS1117" s="16">
        <v>326</v>
      </c>
      <c r="AU1117" s="16">
        <v>129</v>
      </c>
      <c r="AV1117" s="16">
        <v>935</v>
      </c>
      <c r="AW1117" s="16">
        <v>15010027</v>
      </c>
      <c r="AX1117" s="16">
        <v>8146991</v>
      </c>
      <c r="AY1117" s="16">
        <v>443734</v>
      </c>
      <c r="AZ1117" s="16">
        <v>309</v>
      </c>
      <c r="BA1117" s="16">
        <v>16055</v>
      </c>
    </row>
    <row r="1118" spans="1:53">
      <c r="A1118" s="15" t="s">
        <v>1344</v>
      </c>
      <c r="B1118" s="15" t="s">
        <v>1345</v>
      </c>
      <c r="C1118" s="15" t="s">
        <v>1346</v>
      </c>
      <c r="D1118" s="15" t="s">
        <v>1347</v>
      </c>
      <c r="E1118" s="15" t="s">
        <v>1347</v>
      </c>
      <c r="F1118" s="15" t="s">
        <v>2059</v>
      </c>
      <c r="G1118" s="15" t="s">
        <v>2087</v>
      </c>
      <c r="H1118" s="15" t="s">
        <v>1349</v>
      </c>
      <c r="I1118" s="15" t="s">
        <v>1375</v>
      </c>
      <c r="J1118" s="15"/>
      <c r="K1118" s="16">
        <v>2361</v>
      </c>
      <c r="L1118" s="16">
        <v>26225</v>
      </c>
      <c r="M1118" s="16">
        <v>27248</v>
      </c>
      <c r="N1118" s="16">
        <v>24650</v>
      </c>
      <c r="O1118" s="16">
        <v>124054109</v>
      </c>
      <c r="P1118" s="16">
        <v>90809582</v>
      </c>
      <c r="Q1118" s="16">
        <v>4838765</v>
      </c>
      <c r="R1118" s="16">
        <v>366</v>
      </c>
      <c r="S1118" s="15"/>
      <c r="T1118" s="16">
        <v>2300</v>
      </c>
      <c r="U1118" s="16">
        <v>22400</v>
      </c>
      <c r="V1118" s="16">
        <v>28950</v>
      </c>
      <c r="W1118" s="16">
        <v>30335</v>
      </c>
      <c r="X1118" s="16">
        <v>138580266</v>
      </c>
      <c r="Y1118" s="16">
        <v>66421933</v>
      </c>
      <c r="Z1118" s="16">
        <v>3542962</v>
      </c>
      <c r="AA1118" s="16">
        <v>392</v>
      </c>
      <c r="AC1118" s="16">
        <v>2298</v>
      </c>
      <c r="AD1118" s="16">
        <v>28513</v>
      </c>
      <c r="AE1118" s="16">
        <v>30403</v>
      </c>
      <c r="AF1118" s="16">
        <v>36233</v>
      </c>
      <c r="AG1118" s="16">
        <v>172119970</v>
      </c>
      <c r="AH1118" s="16">
        <v>66063535</v>
      </c>
      <c r="AI1118" s="16">
        <v>3548006</v>
      </c>
      <c r="AJ1118" s="16">
        <v>417</v>
      </c>
      <c r="AL1118" s="16">
        <v>2301</v>
      </c>
      <c r="AM1118" s="16">
        <v>31726</v>
      </c>
      <c r="AN1118" s="16">
        <v>23182</v>
      </c>
      <c r="AO1118" s="16">
        <v>25292</v>
      </c>
      <c r="AP1118" s="16">
        <v>151886612</v>
      </c>
      <c r="AQ1118" s="16">
        <v>32415488</v>
      </c>
      <c r="AR1118" s="16">
        <v>1712223</v>
      </c>
      <c r="AS1118" s="16">
        <v>437</v>
      </c>
      <c r="AU1118" s="16">
        <v>2315</v>
      </c>
      <c r="AV1118" s="16">
        <v>27930</v>
      </c>
      <c r="AW1118" s="16">
        <v>586640957</v>
      </c>
      <c r="AX1118" s="16">
        <v>255710538</v>
      </c>
      <c r="AY1118" s="16">
        <v>13641956</v>
      </c>
      <c r="AZ1118" s="16">
        <v>404</v>
      </c>
      <c r="BA1118" s="16">
        <v>21004</v>
      </c>
    </row>
    <row r="1119" spans="1:53">
      <c r="A1119" s="15" t="s">
        <v>1344</v>
      </c>
      <c r="B1119" s="15" t="s">
        <v>1345</v>
      </c>
      <c r="C1119" s="15" t="s">
        <v>1346</v>
      </c>
      <c r="D1119" s="15" t="s">
        <v>1347</v>
      </c>
      <c r="E1119" s="15" t="s">
        <v>1347</v>
      </c>
      <c r="F1119" s="15" t="s">
        <v>2059</v>
      </c>
      <c r="G1119" s="15" t="s">
        <v>2088</v>
      </c>
      <c r="H1119" s="15" t="s">
        <v>1349</v>
      </c>
      <c r="I1119" s="15" t="s">
        <v>1375</v>
      </c>
      <c r="J1119" s="15"/>
      <c r="K1119" s="16">
        <v>384</v>
      </c>
      <c r="L1119" s="16">
        <v>13509</v>
      </c>
      <c r="M1119" s="16">
        <v>17245</v>
      </c>
      <c r="N1119" s="16">
        <v>20649</v>
      </c>
      <c r="O1119" s="16">
        <v>59623832</v>
      </c>
      <c r="P1119" s="16">
        <v>48644291</v>
      </c>
      <c r="Q1119" s="16">
        <v>2699308</v>
      </c>
      <c r="R1119" s="16">
        <v>268</v>
      </c>
      <c r="S1119" s="15"/>
      <c r="T1119" s="16">
        <v>397</v>
      </c>
      <c r="U1119" s="16">
        <v>26354</v>
      </c>
      <c r="V1119" s="16">
        <v>30884</v>
      </c>
      <c r="W1119" s="16">
        <v>29868</v>
      </c>
      <c r="X1119" s="16">
        <v>147530813</v>
      </c>
      <c r="Y1119" s="16">
        <v>105094089</v>
      </c>
      <c r="Z1119" s="16">
        <v>5925492</v>
      </c>
      <c r="AA1119" s="16">
        <v>391</v>
      </c>
      <c r="AC1119" s="16">
        <v>390</v>
      </c>
      <c r="AD1119" s="16">
        <v>25074</v>
      </c>
      <c r="AE1119" s="16">
        <v>21673</v>
      </c>
      <c r="AF1119" s="16">
        <v>19951</v>
      </c>
      <c r="AG1119" s="16">
        <v>119764397</v>
      </c>
      <c r="AH1119" s="16">
        <v>60886640</v>
      </c>
      <c r="AI1119" s="16">
        <v>3571697</v>
      </c>
      <c r="AJ1119" s="16">
        <v>414</v>
      </c>
      <c r="AL1119" s="16">
        <v>386</v>
      </c>
      <c r="AM1119" s="16">
        <v>21531</v>
      </c>
      <c r="AN1119" s="16">
        <v>19287</v>
      </c>
      <c r="AO1119" s="16">
        <v>13440</v>
      </c>
      <c r="AP1119" s="16">
        <v>84246371</v>
      </c>
      <c r="AQ1119" s="16">
        <v>24843150</v>
      </c>
      <c r="AR1119" s="16">
        <v>1357660</v>
      </c>
      <c r="AS1119" s="16">
        <v>358</v>
      </c>
      <c r="AU1119" s="16">
        <v>389</v>
      </c>
      <c r="AV1119" s="16">
        <v>21622</v>
      </c>
      <c r="AW1119" s="16">
        <v>411165413</v>
      </c>
      <c r="AX1119" s="16">
        <v>239468170</v>
      </c>
      <c r="AY1119" s="16">
        <v>13554157</v>
      </c>
      <c r="AZ1119" s="16">
        <v>366</v>
      </c>
      <c r="BA1119" s="16">
        <v>19016</v>
      </c>
    </row>
    <row r="1120" spans="1:53">
      <c r="A1120" s="15" t="s">
        <v>1344</v>
      </c>
      <c r="B1120" s="15" t="s">
        <v>1345</v>
      </c>
      <c r="C1120" s="15" t="s">
        <v>1346</v>
      </c>
      <c r="D1120" s="15" t="s">
        <v>1347</v>
      </c>
      <c r="E1120" s="15" t="s">
        <v>1347</v>
      </c>
      <c r="F1120" s="15" t="s">
        <v>2059</v>
      </c>
      <c r="G1120" s="15" t="s">
        <v>2089</v>
      </c>
      <c r="H1120" s="15" t="s">
        <v>1349</v>
      </c>
      <c r="I1120" s="15" t="s">
        <v>1375</v>
      </c>
      <c r="J1120" s="15"/>
      <c r="K1120" s="16">
        <v>98</v>
      </c>
      <c r="L1120" s="16">
        <v>1335</v>
      </c>
      <c r="M1120" s="16">
        <v>1725</v>
      </c>
      <c r="N1120" s="16">
        <v>1777</v>
      </c>
      <c r="O1120" s="16">
        <v>8384134</v>
      </c>
      <c r="P1120" s="16">
        <v>5394675</v>
      </c>
      <c r="Q1120" s="16">
        <v>302140</v>
      </c>
      <c r="R1120" s="16">
        <v>400</v>
      </c>
      <c r="S1120" s="15"/>
      <c r="T1120" s="16">
        <v>103</v>
      </c>
      <c r="U1120" s="16">
        <v>2279</v>
      </c>
      <c r="V1120" s="16">
        <v>3435</v>
      </c>
      <c r="W1120" s="16">
        <v>4796</v>
      </c>
      <c r="X1120" s="16">
        <v>19220370</v>
      </c>
      <c r="Y1120" s="16">
        <v>13119117</v>
      </c>
      <c r="Z1120" s="16">
        <v>761567</v>
      </c>
      <c r="AA1120" s="16">
        <v>422</v>
      </c>
      <c r="AC1120" s="16">
        <v>105</v>
      </c>
      <c r="AD1120" s="16">
        <v>4668</v>
      </c>
      <c r="AE1120" s="16">
        <v>4394</v>
      </c>
      <c r="AF1120" s="16">
        <v>4400</v>
      </c>
      <c r="AG1120" s="16">
        <v>26967156</v>
      </c>
      <c r="AH1120" s="16">
        <v>15387246</v>
      </c>
      <c r="AI1120" s="16">
        <v>917598</v>
      </c>
      <c r="AJ1120" s="16">
        <v>462</v>
      </c>
      <c r="AL1120" s="16">
        <v>104</v>
      </c>
      <c r="AM1120" s="16">
        <v>3698</v>
      </c>
      <c r="AN1120" s="16">
        <v>2346</v>
      </c>
      <c r="AO1120" s="16">
        <v>1853</v>
      </c>
      <c r="AP1120" s="16">
        <v>14935973</v>
      </c>
      <c r="AQ1120" s="16">
        <v>2159386</v>
      </c>
      <c r="AR1120" s="16">
        <v>111835</v>
      </c>
      <c r="AS1120" s="16">
        <v>436</v>
      </c>
      <c r="AU1120" s="16">
        <v>103</v>
      </c>
      <c r="AV1120" s="16">
        <v>3059</v>
      </c>
      <c r="AW1120" s="16">
        <v>69507633</v>
      </c>
      <c r="AX1120" s="16">
        <v>36060424</v>
      </c>
      <c r="AY1120" s="16">
        <v>2093140</v>
      </c>
      <c r="AZ1120" s="16">
        <v>437</v>
      </c>
      <c r="BA1120" s="16">
        <v>22724</v>
      </c>
    </row>
    <row r="1121" spans="1:53">
      <c r="A1121" s="15" t="s">
        <v>1344</v>
      </c>
      <c r="B1121" s="15" t="s">
        <v>1345</v>
      </c>
      <c r="C1121" s="15" t="s">
        <v>1346</v>
      </c>
      <c r="D1121" s="15" t="s">
        <v>1347</v>
      </c>
      <c r="E1121" s="15" t="s">
        <v>1347</v>
      </c>
      <c r="F1121" s="15" t="s">
        <v>2059</v>
      </c>
      <c r="G1121" s="15" t="s">
        <v>2090</v>
      </c>
      <c r="H1121" s="15" t="s">
        <v>1349</v>
      </c>
      <c r="I1121" s="15" t="s">
        <v>1375</v>
      </c>
      <c r="J1121" s="15"/>
      <c r="K1121" s="16">
        <v>1463</v>
      </c>
      <c r="L1121" s="16">
        <v>7780</v>
      </c>
      <c r="M1121" s="16">
        <v>8003</v>
      </c>
      <c r="N1121" s="16">
        <v>7775</v>
      </c>
      <c r="O1121" s="16">
        <v>47561522</v>
      </c>
      <c r="P1121" s="16">
        <v>33618482</v>
      </c>
      <c r="Q1121" s="16">
        <v>1808637</v>
      </c>
      <c r="R1121" s="16">
        <v>466</v>
      </c>
      <c r="S1121" s="15"/>
      <c r="T1121" s="16">
        <v>1433</v>
      </c>
      <c r="U1121" s="16">
        <v>7846</v>
      </c>
      <c r="V1121" s="16">
        <v>9084</v>
      </c>
      <c r="W1121" s="16">
        <v>9033</v>
      </c>
      <c r="X1121" s="16">
        <v>56527337</v>
      </c>
      <c r="Y1121" s="16">
        <v>17729543</v>
      </c>
      <c r="Z1121" s="16">
        <v>942634</v>
      </c>
      <c r="AA1121" s="16">
        <v>502</v>
      </c>
      <c r="AC1121" s="16">
        <v>1438</v>
      </c>
      <c r="AD1121" s="16">
        <v>8779</v>
      </c>
      <c r="AE1121" s="16">
        <v>9485</v>
      </c>
      <c r="AF1121" s="16">
        <v>11931</v>
      </c>
      <c r="AG1121" s="16">
        <v>67701284</v>
      </c>
      <c r="AH1121" s="16">
        <v>16753858</v>
      </c>
      <c r="AI1121" s="16">
        <v>905075</v>
      </c>
      <c r="AJ1121" s="16">
        <v>517</v>
      </c>
      <c r="AL1121" s="16">
        <v>1441</v>
      </c>
      <c r="AM1121" s="16">
        <v>12954</v>
      </c>
      <c r="AN1121" s="16">
        <v>12055</v>
      </c>
      <c r="AO1121" s="16">
        <v>11735</v>
      </c>
      <c r="AP1121" s="16">
        <v>88315727</v>
      </c>
      <c r="AQ1121" s="16">
        <v>21131995</v>
      </c>
      <c r="AR1121" s="16">
        <v>1041409</v>
      </c>
      <c r="AS1121" s="16">
        <v>555</v>
      </c>
      <c r="AU1121" s="16">
        <v>1444</v>
      </c>
      <c r="AV1121" s="16">
        <v>9705</v>
      </c>
      <c r="AW1121" s="16">
        <v>260105870</v>
      </c>
      <c r="AX1121" s="16">
        <v>89233878</v>
      </c>
      <c r="AY1121" s="16">
        <v>4697755</v>
      </c>
      <c r="AZ1121" s="16">
        <v>515</v>
      </c>
      <c r="BA1121" s="16">
        <v>26801</v>
      </c>
    </row>
    <row r="1122" spans="1:53">
      <c r="A1122" s="15" t="s">
        <v>1344</v>
      </c>
      <c r="B1122" s="15" t="s">
        <v>1345</v>
      </c>
      <c r="C1122" s="15" t="s">
        <v>1346</v>
      </c>
      <c r="D1122" s="15" t="s">
        <v>1347</v>
      </c>
      <c r="E1122" s="15" t="s">
        <v>1347</v>
      </c>
      <c r="F1122" s="15" t="s">
        <v>2059</v>
      </c>
      <c r="G1122" s="15" t="s">
        <v>2091</v>
      </c>
      <c r="H1122" s="15" t="s">
        <v>1349</v>
      </c>
      <c r="I1122" s="15" t="s">
        <v>1375</v>
      </c>
      <c r="J1122" s="15"/>
      <c r="K1122" s="16">
        <v>311</v>
      </c>
      <c r="L1122" s="16">
        <v>3180</v>
      </c>
      <c r="M1122" s="16">
        <v>3088</v>
      </c>
      <c r="N1122" s="16">
        <v>2938</v>
      </c>
      <c r="O1122" s="16">
        <v>13929126</v>
      </c>
      <c r="P1122" s="16">
        <v>11529831</v>
      </c>
      <c r="Q1122" s="16">
        <v>628363</v>
      </c>
      <c r="R1122" s="16">
        <v>349</v>
      </c>
      <c r="S1122" s="15"/>
      <c r="T1122" s="16">
        <v>303</v>
      </c>
      <c r="U1122" s="16">
        <v>2896</v>
      </c>
      <c r="V1122" s="16">
        <v>3768</v>
      </c>
      <c r="W1122" s="16">
        <v>4578</v>
      </c>
      <c r="X1122" s="16">
        <v>18056951</v>
      </c>
      <c r="Y1122" s="16">
        <v>8913113</v>
      </c>
      <c r="Z1122" s="16">
        <v>504684</v>
      </c>
      <c r="AA1122" s="16">
        <v>371</v>
      </c>
      <c r="AC1122" s="16">
        <v>301</v>
      </c>
      <c r="AD1122" s="16">
        <v>4171</v>
      </c>
      <c r="AE1122" s="16">
        <v>4190</v>
      </c>
      <c r="AF1122" s="16">
        <v>4405</v>
      </c>
      <c r="AG1122" s="16">
        <v>21874687</v>
      </c>
      <c r="AH1122" s="16">
        <v>8574801</v>
      </c>
      <c r="AI1122" s="16">
        <v>502934</v>
      </c>
      <c r="AJ1122" s="16">
        <v>395</v>
      </c>
      <c r="AL1122" s="16">
        <v>303</v>
      </c>
      <c r="AM1122" s="16">
        <v>3866</v>
      </c>
      <c r="AN1122" s="16">
        <v>3282</v>
      </c>
      <c r="AO1122" s="16">
        <v>3273</v>
      </c>
      <c r="AP1122" s="16">
        <v>20606790</v>
      </c>
      <c r="AQ1122" s="16">
        <v>3728086</v>
      </c>
      <c r="AR1122" s="16">
        <v>208359</v>
      </c>
      <c r="AS1122" s="16">
        <v>456</v>
      </c>
      <c r="AU1122" s="16">
        <v>305</v>
      </c>
      <c r="AV1122" s="16">
        <v>3636</v>
      </c>
      <c r="AW1122" s="16">
        <v>74467554</v>
      </c>
      <c r="AX1122" s="16">
        <v>32745831</v>
      </c>
      <c r="AY1122" s="16">
        <v>1844340</v>
      </c>
      <c r="AZ1122" s="16">
        <v>394</v>
      </c>
      <c r="BA1122" s="16">
        <v>20479</v>
      </c>
    </row>
    <row r="1123" spans="1:53">
      <c r="A1123" s="15" t="s">
        <v>1344</v>
      </c>
      <c r="B1123" s="15" t="s">
        <v>1345</v>
      </c>
      <c r="C1123" s="15" t="s">
        <v>1346</v>
      </c>
      <c r="D1123" s="15" t="s">
        <v>1347</v>
      </c>
      <c r="E1123" s="15" t="s">
        <v>1347</v>
      </c>
      <c r="F1123" s="15" t="s">
        <v>2059</v>
      </c>
      <c r="G1123" s="15" t="s">
        <v>2092</v>
      </c>
      <c r="H1123" s="15" t="s">
        <v>1349</v>
      </c>
      <c r="I1123" s="15" t="s">
        <v>1375</v>
      </c>
      <c r="J1123" s="15"/>
      <c r="K1123" s="16">
        <v>1208</v>
      </c>
      <c r="L1123" s="16">
        <v>8082</v>
      </c>
      <c r="M1123" s="16">
        <v>8074</v>
      </c>
      <c r="N1123" s="16">
        <v>7934</v>
      </c>
      <c r="O1123" s="16">
        <v>39798427</v>
      </c>
      <c r="P1123" s="16">
        <v>30859528</v>
      </c>
      <c r="Q1123" s="16">
        <v>1655560</v>
      </c>
      <c r="R1123" s="16">
        <v>381</v>
      </c>
      <c r="S1123" s="15"/>
      <c r="T1123" s="16">
        <v>1190</v>
      </c>
      <c r="U1123" s="16">
        <v>10283</v>
      </c>
      <c r="V1123" s="16">
        <v>13969</v>
      </c>
      <c r="W1123" s="16">
        <v>14417</v>
      </c>
      <c r="X1123" s="16">
        <v>61786480</v>
      </c>
      <c r="Y1123" s="16">
        <v>37519378</v>
      </c>
      <c r="Z1123" s="16">
        <v>2179074</v>
      </c>
      <c r="AA1123" s="16">
        <v>369</v>
      </c>
      <c r="AC1123" s="16">
        <v>1201</v>
      </c>
      <c r="AD1123" s="16">
        <v>14746</v>
      </c>
      <c r="AE1123" s="16">
        <v>16784</v>
      </c>
      <c r="AF1123" s="16">
        <v>15085</v>
      </c>
      <c r="AG1123" s="16">
        <v>75312319</v>
      </c>
      <c r="AH1123" s="16">
        <v>35864315</v>
      </c>
      <c r="AI1123" s="16">
        <v>2129361</v>
      </c>
      <c r="AJ1123" s="16">
        <v>373</v>
      </c>
      <c r="AL1123" s="16">
        <v>1205</v>
      </c>
      <c r="AM1123" s="16">
        <v>12547</v>
      </c>
      <c r="AN1123" s="16">
        <v>11197</v>
      </c>
      <c r="AO1123" s="16">
        <v>9055</v>
      </c>
      <c r="AP1123" s="16">
        <v>56123099</v>
      </c>
      <c r="AQ1123" s="16">
        <v>17881686</v>
      </c>
      <c r="AR1123" s="16">
        <v>1056798</v>
      </c>
      <c r="AS1123" s="16">
        <v>395</v>
      </c>
      <c r="AU1123" s="16">
        <v>1201</v>
      </c>
      <c r="AV1123" s="16">
        <v>11848</v>
      </c>
      <c r="AW1123" s="16">
        <v>233020325</v>
      </c>
      <c r="AX1123" s="16">
        <v>122124907</v>
      </c>
      <c r="AY1123" s="16">
        <v>7020793</v>
      </c>
      <c r="AZ1123" s="16">
        <v>378</v>
      </c>
      <c r="BA1123" s="16">
        <v>19668</v>
      </c>
    </row>
    <row r="1124" spans="1:53">
      <c r="A1124" s="15" t="s">
        <v>1344</v>
      </c>
      <c r="B1124" s="15" t="s">
        <v>1345</v>
      </c>
      <c r="C1124" s="15" t="s">
        <v>1346</v>
      </c>
      <c r="D1124" s="15" t="s">
        <v>1347</v>
      </c>
      <c r="E1124" s="15" t="s">
        <v>1347</v>
      </c>
      <c r="F1124" s="15" t="s">
        <v>2059</v>
      </c>
      <c r="G1124" s="15" t="s">
        <v>2093</v>
      </c>
      <c r="H1124" s="15" t="s">
        <v>1349</v>
      </c>
      <c r="I1124" s="15" t="s">
        <v>1371</v>
      </c>
      <c r="J1124" s="15"/>
      <c r="K1124" s="16">
        <v>1201</v>
      </c>
      <c r="L1124" s="16">
        <v>32471</v>
      </c>
      <c r="M1124" s="16">
        <v>31633</v>
      </c>
      <c r="N1124" s="16">
        <v>31514</v>
      </c>
      <c r="O1124" s="16">
        <v>212388230</v>
      </c>
      <c r="P1124" s="16">
        <v>159382753</v>
      </c>
      <c r="Q1124" s="16">
        <v>6222853</v>
      </c>
      <c r="R1124" s="16">
        <v>513</v>
      </c>
      <c r="S1124" s="15"/>
      <c r="T1124" s="16">
        <v>1198</v>
      </c>
      <c r="U1124" s="16">
        <v>33110</v>
      </c>
      <c r="V1124" s="16">
        <v>34559</v>
      </c>
      <c r="W1124" s="16">
        <v>34370</v>
      </c>
      <c r="X1124" s="16">
        <v>240290342</v>
      </c>
      <c r="Y1124" s="16">
        <v>73277242</v>
      </c>
      <c r="Z1124" s="16">
        <v>2921561</v>
      </c>
      <c r="AA1124" s="16">
        <v>543</v>
      </c>
      <c r="AC1124" s="16">
        <v>1187</v>
      </c>
      <c r="AD1124" s="16">
        <v>33498</v>
      </c>
      <c r="AE1124" s="16">
        <v>33013</v>
      </c>
      <c r="AF1124" s="16">
        <v>32854</v>
      </c>
      <c r="AG1124" s="16">
        <v>234204384</v>
      </c>
      <c r="AH1124" s="16">
        <v>28151033</v>
      </c>
      <c r="AI1124" s="16">
        <v>1180216</v>
      </c>
      <c r="AJ1124" s="16">
        <v>544</v>
      </c>
      <c r="AL1124" s="16">
        <v>1181</v>
      </c>
      <c r="AM1124" s="16">
        <v>34922</v>
      </c>
      <c r="AN1124" s="16">
        <v>33254</v>
      </c>
      <c r="AO1124" s="16">
        <v>33748</v>
      </c>
      <c r="AP1124" s="16">
        <v>246202969</v>
      </c>
      <c r="AQ1124" s="16">
        <v>32495780</v>
      </c>
      <c r="AR1124" s="16">
        <v>1546251</v>
      </c>
      <c r="AS1124" s="16">
        <v>557</v>
      </c>
      <c r="AU1124" s="16">
        <v>1192</v>
      </c>
      <c r="AV1124" s="16">
        <v>33246</v>
      </c>
      <c r="AW1124" s="16">
        <v>933085925</v>
      </c>
      <c r="AX1124" s="16">
        <v>293306808</v>
      </c>
      <c r="AY1124" s="16">
        <v>11870881</v>
      </c>
      <c r="AZ1124" s="16">
        <v>540</v>
      </c>
      <c r="BA1124" s="16">
        <v>28067</v>
      </c>
    </row>
    <row r="1125" spans="1:53">
      <c r="A1125" s="15" t="s">
        <v>1344</v>
      </c>
      <c r="B1125" s="15" t="s">
        <v>1345</v>
      </c>
      <c r="C1125" s="15" t="s">
        <v>1346</v>
      </c>
      <c r="D1125" s="15" t="s">
        <v>1347</v>
      </c>
      <c r="E1125" s="15" t="s">
        <v>1347</v>
      </c>
      <c r="F1125" s="15" t="s">
        <v>2059</v>
      </c>
      <c r="G1125" s="15" t="s">
        <v>2094</v>
      </c>
      <c r="H1125" s="15" t="s">
        <v>1349</v>
      </c>
      <c r="I1125" s="15" t="s">
        <v>1373</v>
      </c>
      <c r="J1125" s="15"/>
      <c r="K1125" s="16">
        <v>120</v>
      </c>
      <c r="L1125" s="16">
        <v>3946</v>
      </c>
      <c r="M1125" s="16">
        <v>4000</v>
      </c>
      <c r="N1125" s="16">
        <v>4095</v>
      </c>
      <c r="O1125" s="16">
        <v>27287765</v>
      </c>
      <c r="P1125" s="16">
        <v>21704710</v>
      </c>
      <c r="Q1125" s="16">
        <v>779118</v>
      </c>
      <c r="R1125" s="16">
        <v>523</v>
      </c>
      <c r="S1125" s="15"/>
      <c r="T1125" s="16">
        <v>127</v>
      </c>
      <c r="U1125" s="16">
        <v>4410</v>
      </c>
      <c r="V1125" s="16">
        <v>4613</v>
      </c>
      <c r="W1125" s="16">
        <v>4655</v>
      </c>
      <c r="X1125" s="16">
        <v>31114613</v>
      </c>
      <c r="Y1125" s="16">
        <v>8506649</v>
      </c>
      <c r="Z1125" s="16">
        <v>395126</v>
      </c>
      <c r="AA1125" s="16">
        <v>525</v>
      </c>
      <c r="AC1125" s="16">
        <v>127</v>
      </c>
      <c r="AD1125" s="16">
        <v>4570</v>
      </c>
      <c r="AE1125" s="16">
        <v>4589</v>
      </c>
      <c r="AF1125" s="16">
        <v>4567</v>
      </c>
      <c r="AG1125" s="16">
        <v>31628988</v>
      </c>
      <c r="AH1125" s="16">
        <v>3617404</v>
      </c>
      <c r="AI1125" s="16">
        <v>168129</v>
      </c>
      <c r="AJ1125" s="16">
        <v>532</v>
      </c>
      <c r="AL1125" s="16">
        <v>126</v>
      </c>
      <c r="AM1125" s="16">
        <v>4585</v>
      </c>
      <c r="AN1125" s="16">
        <v>4703</v>
      </c>
      <c r="AO1125" s="16">
        <v>4523</v>
      </c>
      <c r="AP1125" s="16">
        <v>32546758</v>
      </c>
      <c r="AQ1125" s="16">
        <v>5029993</v>
      </c>
      <c r="AR1125" s="16">
        <v>260242</v>
      </c>
      <c r="AS1125" s="16">
        <v>544</v>
      </c>
      <c r="AU1125" s="16">
        <v>125</v>
      </c>
      <c r="AV1125" s="16">
        <v>4438</v>
      </c>
      <c r="AW1125" s="16">
        <v>122578124</v>
      </c>
      <c r="AX1125" s="16">
        <v>38858756</v>
      </c>
      <c r="AY1125" s="16">
        <v>1602615</v>
      </c>
      <c r="AZ1125" s="16">
        <v>531</v>
      </c>
      <c r="BA1125" s="16">
        <v>27620</v>
      </c>
    </row>
    <row r="1126" spans="1:53">
      <c r="A1126" s="15" t="s">
        <v>1344</v>
      </c>
      <c r="B1126" s="15" t="s">
        <v>1345</v>
      </c>
      <c r="C1126" s="15" t="s">
        <v>1346</v>
      </c>
      <c r="D1126" s="15" t="s">
        <v>1347</v>
      </c>
      <c r="E1126" s="15" t="s">
        <v>1347</v>
      </c>
      <c r="F1126" s="15" t="s">
        <v>2059</v>
      </c>
      <c r="G1126" s="15" t="s">
        <v>2095</v>
      </c>
      <c r="H1126" s="15" t="s">
        <v>1349</v>
      </c>
      <c r="I1126" s="15" t="s">
        <v>1375</v>
      </c>
      <c r="J1126" s="15"/>
      <c r="K1126" s="16">
        <v>36</v>
      </c>
      <c r="L1126" s="16">
        <v>2545</v>
      </c>
      <c r="M1126" s="16">
        <v>2528</v>
      </c>
      <c r="N1126" s="16">
        <v>2559</v>
      </c>
      <c r="O1126" s="16">
        <v>19287872</v>
      </c>
      <c r="P1126" s="16">
        <v>15182837</v>
      </c>
      <c r="Q1126" s="16">
        <v>483562</v>
      </c>
      <c r="R1126" s="16">
        <v>583</v>
      </c>
      <c r="S1126" s="15"/>
      <c r="T1126" s="16">
        <v>37</v>
      </c>
      <c r="U1126" s="16">
        <v>2614</v>
      </c>
      <c r="V1126" s="16">
        <v>2619</v>
      </c>
      <c r="W1126" s="16">
        <v>2641</v>
      </c>
      <c r="X1126" s="16">
        <v>20050691</v>
      </c>
      <c r="Y1126" s="16">
        <v>2533861</v>
      </c>
      <c r="Z1126" s="16">
        <v>80287</v>
      </c>
      <c r="AA1126" s="16">
        <v>588</v>
      </c>
      <c r="AC1126" s="16">
        <v>37</v>
      </c>
      <c r="AD1126" s="16">
        <v>2596</v>
      </c>
      <c r="AE1126" s="16">
        <v>2601</v>
      </c>
      <c r="AF1126" s="16">
        <v>2618</v>
      </c>
      <c r="AG1126" s="16">
        <v>19544325</v>
      </c>
      <c r="AH1126" s="16">
        <v>1090217</v>
      </c>
      <c r="AI1126" s="16">
        <v>40929</v>
      </c>
      <c r="AJ1126" s="16">
        <v>577</v>
      </c>
      <c r="AL1126" s="16">
        <v>36</v>
      </c>
      <c r="AM1126" s="16">
        <v>2666</v>
      </c>
      <c r="AN1126" s="16">
        <v>2666</v>
      </c>
      <c r="AO1126" s="16">
        <v>2672</v>
      </c>
      <c r="AP1126" s="16">
        <v>20476503</v>
      </c>
      <c r="AQ1126" s="16">
        <v>906697</v>
      </c>
      <c r="AR1126" s="16">
        <v>31115</v>
      </c>
      <c r="AS1126" s="16">
        <v>590</v>
      </c>
      <c r="AU1126" s="16">
        <v>37</v>
      </c>
      <c r="AV1126" s="16">
        <v>2610</v>
      </c>
      <c r="AW1126" s="16">
        <v>79359391</v>
      </c>
      <c r="AX1126" s="16">
        <v>19713612</v>
      </c>
      <c r="AY1126" s="16">
        <v>635893</v>
      </c>
      <c r="AZ1126" s="16">
        <v>585</v>
      </c>
      <c r="BA1126" s="16">
        <v>30401</v>
      </c>
    </row>
    <row r="1127" spans="1:53">
      <c r="A1127" s="15" t="s">
        <v>1344</v>
      </c>
      <c r="B1127" s="15" t="s">
        <v>1345</v>
      </c>
      <c r="C1127" s="15" t="s">
        <v>1346</v>
      </c>
      <c r="D1127" s="15" t="s">
        <v>1347</v>
      </c>
      <c r="E1127" s="15" t="s">
        <v>1347</v>
      </c>
      <c r="F1127" s="15" t="s">
        <v>2059</v>
      </c>
      <c r="G1127" s="15" t="s">
        <v>2096</v>
      </c>
      <c r="H1127" s="15" t="s">
        <v>1349</v>
      </c>
      <c r="I1127" s="15" t="s">
        <v>1375</v>
      </c>
      <c r="J1127" s="15"/>
      <c r="K1127" s="16">
        <v>84</v>
      </c>
      <c r="L1127" s="16">
        <v>1401</v>
      </c>
      <c r="M1127" s="16">
        <v>1472</v>
      </c>
      <c r="N1127" s="16">
        <v>1536</v>
      </c>
      <c r="O1127" s="16">
        <v>7999893</v>
      </c>
      <c r="P1127" s="16">
        <v>6521873</v>
      </c>
      <c r="Q1127" s="16">
        <v>295556</v>
      </c>
      <c r="R1127" s="16">
        <v>419</v>
      </c>
      <c r="S1127" s="15"/>
      <c r="T1127" s="16">
        <v>90</v>
      </c>
      <c r="U1127" s="16">
        <v>1796</v>
      </c>
      <c r="V1127" s="16">
        <v>1994</v>
      </c>
      <c r="W1127" s="16">
        <v>2014</v>
      </c>
      <c r="X1127" s="16">
        <v>11063922</v>
      </c>
      <c r="Y1127" s="16">
        <v>5972788</v>
      </c>
      <c r="Z1127" s="16">
        <v>314839</v>
      </c>
      <c r="AA1127" s="16">
        <v>440</v>
      </c>
      <c r="AC1127" s="16">
        <v>90</v>
      </c>
      <c r="AD1127" s="16">
        <v>1974</v>
      </c>
      <c r="AE1127" s="16">
        <v>1988</v>
      </c>
      <c r="AF1127" s="16">
        <v>1949</v>
      </c>
      <c r="AG1127" s="16">
        <v>12084663</v>
      </c>
      <c r="AH1127" s="16">
        <v>2527187</v>
      </c>
      <c r="AI1127" s="16">
        <v>127200</v>
      </c>
      <c r="AJ1127" s="16">
        <v>472</v>
      </c>
      <c r="AL1127" s="16">
        <v>90</v>
      </c>
      <c r="AM1127" s="16">
        <v>1919</v>
      </c>
      <c r="AN1127" s="16">
        <v>2037</v>
      </c>
      <c r="AO1127" s="16">
        <v>1851</v>
      </c>
      <c r="AP1127" s="16">
        <v>12070255</v>
      </c>
      <c r="AQ1127" s="16">
        <v>4123296</v>
      </c>
      <c r="AR1127" s="16">
        <v>229127</v>
      </c>
      <c r="AS1127" s="16">
        <v>480</v>
      </c>
      <c r="AU1127" s="16">
        <v>89</v>
      </c>
      <c r="AV1127" s="16">
        <v>1828</v>
      </c>
      <c r="AW1127" s="16">
        <v>43218733</v>
      </c>
      <c r="AX1127" s="16">
        <v>19145144</v>
      </c>
      <c r="AY1127" s="16">
        <v>966722</v>
      </c>
      <c r="AZ1127" s="16">
        <v>455</v>
      </c>
      <c r="BA1127" s="16">
        <v>23648</v>
      </c>
    </row>
    <row r="1128" spans="1:53">
      <c r="A1128" s="15" t="s">
        <v>1344</v>
      </c>
      <c r="B1128" s="15" t="s">
        <v>1345</v>
      </c>
      <c r="C1128" s="15" t="s">
        <v>1346</v>
      </c>
      <c r="D1128" s="15" t="s">
        <v>1347</v>
      </c>
      <c r="E1128" s="15" t="s">
        <v>1347</v>
      </c>
      <c r="F1128" s="15" t="s">
        <v>2059</v>
      </c>
      <c r="G1128" s="15" t="s">
        <v>2097</v>
      </c>
      <c r="H1128" s="15" t="s">
        <v>1349</v>
      </c>
      <c r="I1128" s="15" t="s">
        <v>1373</v>
      </c>
      <c r="J1128" s="15"/>
      <c r="K1128" s="16">
        <v>1081</v>
      </c>
      <c r="L1128" s="16">
        <v>28525</v>
      </c>
      <c r="M1128" s="16">
        <v>27633</v>
      </c>
      <c r="N1128" s="16">
        <v>27419</v>
      </c>
      <c r="O1128" s="16">
        <v>185100465</v>
      </c>
      <c r="P1128" s="16">
        <v>137678043</v>
      </c>
      <c r="Q1128" s="16">
        <v>5443735</v>
      </c>
      <c r="R1128" s="16">
        <v>511</v>
      </c>
      <c r="S1128" s="15"/>
      <c r="T1128" s="16">
        <v>1071</v>
      </c>
      <c r="U1128" s="16">
        <v>28700</v>
      </c>
      <c r="V1128" s="16">
        <v>29946</v>
      </c>
      <c r="W1128" s="16">
        <v>29715</v>
      </c>
      <c r="X1128" s="16">
        <v>209175729</v>
      </c>
      <c r="Y1128" s="16">
        <v>64770593</v>
      </c>
      <c r="Z1128" s="16">
        <v>2526435</v>
      </c>
      <c r="AA1128" s="16">
        <v>546</v>
      </c>
      <c r="AC1128" s="16">
        <v>1060</v>
      </c>
      <c r="AD1128" s="16">
        <v>28928</v>
      </c>
      <c r="AE1128" s="16">
        <v>28424</v>
      </c>
      <c r="AF1128" s="16">
        <v>28287</v>
      </c>
      <c r="AG1128" s="16">
        <v>202575396</v>
      </c>
      <c r="AH1128" s="16">
        <v>24533629</v>
      </c>
      <c r="AI1128" s="16">
        <v>1012087</v>
      </c>
      <c r="AJ1128" s="16">
        <v>546</v>
      </c>
      <c r="AL1128" s="16">
        <v>1055</v>
      </c>
      <c r="AM1128" s="16">
        <v>30337</v>
      </c>
      <c r="AN1128" s="16">
        <v>28551</v>
      </c>
      <c r="AO1128" s="16">
        <v>29225</v>
      </c>
      <c r="AP1128" s="16">
        <v>213656211</v>
      </c>
      <c r="AQ1128" s="16">
        <v>27465787</v>
      </c>
      <c r="AR1128" s="16">
        <v>1286009</v>
      </c>
      <c r="AS1128" s="16">
        <v>560</v>
      </c>
      <c r="AU1128" s="16">
        <v>1067</v>
      </c>
      <c r="AV1128" s="16">
        <v>28808</v>
      </c>
      <c r="AW1128" s="16">
        <v>810507801</v>
      </c>
      <c r="AX1128" s="16">
        <v>254448052</v>
      </c>
      <c r="AY1128" s="16">
        <v>10268266</v>
      </c>
      <c r="AZ1128" s="16">
        <v>541</v>
      </c>
      <c r="BA1128" s="16">
        <v>28135</v>
      </c>
    </row>
    <row r="1129" spans="1:53">
      <c r="A1129" s="15" t="s">
        <v>1344</v>
      </c>
      <c r="B1129" s="15" t="s">
        <v>1345</v>
      </c>
      <c r="C1129" s="15" t="s">
        <v>1346</v>
      </c>
      <c r="D1129" s="15" t="s">
        <v>1347</v>
      </c>
      <c r="E1129" s="15" t="s">
        <v>1347</v>
      </c>
      <c r="F1129" s="15" t="s">
        <v>2059</v>
      </c>
      <c r="G1129" s="15" t="s">
        <v>2098</v>
      </c>
      <c r="H1129" s="15" t="s">
        <v>1349</v>
      </c>
      <c r="I1129" s="15" t="s">
        <v>1375</v>
      </c>
      <c r="J1129" s="15"/>
      <c r="K1129" s="16">
        <v>635</v>
      </c>
      <c r="L1129" s="16">
        <v>18808</v>
      </c>
      <c r="M1129" s="16">
        <v>17815</v>
      </c>
      <c r="N1129" s="16">
        <v>17761</v>
      </c>
      <c r="O1129" s="16">
        <v>121940170</v>
      </c>
      <c r="P1129" s="16">
        <v>89840378</v>
      </c>
      <c r="Q1129" s="16">
        <v>3669857</v>
      </c>
      <c r="R1129" s="16">
        <v>517</v>
      </c>
      <c r="S1129" s="15"/>
      <c r="T1129" s="16">
        <v>634</v>
      </c>
      <c r="U1129" s="16">
        <v>18679</v>
      </c>
      <c r="V1129" s="16">
        <v>19394</v>
      </c>
      <c r="W1129" s="16">
        <v>19550</v>
      </c>
      <c r="X1129" s="16">
        <v>140699924</v>
      </c>
      <c r="Y1129" s="16">
        <v>43495431</v>
      </c>
      <c r="Z1129" s="16">
        <v>1807459</v>
      </c>
      <c r="AA1129" s="16">
        <v>563</v>
      </c>
      <c r="AC1129" s="16">
        <v>629</v>
      </c>
      <c r="AD1129" s="16">
        <v>18878</v>
      </c>
      <c r="AE1129" s="16">
        <v>18490</v>
      </c>
      <c r="AF1129" s="16">
        <v>18274</v>
      </c>
      <c r="AG1129" s="16">
        <v>137184937</v>
      </c>
      <c r="AH1129" s="16">
        <v>16939226</v>
      </c>
      <c r="AI1129" s="16">
        <v>732286</v>
      </c>
      <c r="AJ1129" s="16">
        <v>569</v>
      </c>
      <c r="AL1129" s="16">
        <v>623</v>
      </c>
      <c r="AM1129" s="16">
        <v>20443</v>
      </c>
      <c r="AN1129" s="16">
        <v>17845</v>
      </c>
      <c r="AO1129" s="16">
        <v>18740</v>
      </c>
      <c r="AP1129" s="16">
        <v>145756890</v>
      </c>
      <c r="AQ1129" s="16">
        <v>19958302</v>
      </c>
      <c r="AR1129" s="16">
        <v>977601</v>
      </c>
      <c r="AS1129" s="16">
        <v>590</v>
      </c>
      <c r="AU1129" s="16">
        <v>630</v>
      </c>
      <c r="AV1129" s="16">
        <v>18723</v>
      </c>
      <c r="AW1129" s="16">
        <v>545581921</v>
      </c>
      <c r="AX1129" s="16">
        <v>170233337</v>
      </c>
      <c r="AY1129" s="16">
        <v>7187203</v>
      </c>
      <c r="AZ1129" s="16">
        <v>560</v>
      </c>
      <c r="BA1129" s="16">
        <v>29140</v>
      </c>
    </row>
    <row r="1130" spans="1:53">
      <c r="A1130" s="15" t="s">
        <v>1344</v>
      </c>
      <c r="B1130" s="15" t="s">
        <v>1345</v>
      </c>
      <c r="C1130" s="15" t="s">
        <v>1346</v>
      </c>
      <c r="D1130" s="15" t="s">
        <v>1347</v>
      </c>
      <c r="E1130" s="15" t="s">
        <v>1347</v>
      </c>
      <c r="F1130" s="15" t="s">
        <v>2059</v>
      </c>
      <c r="G1130" s="15" t="s">
        <v>2099</v>
      </c>
      <c r="H1130" s="15" t="s">
        <v>1349</v>
      </c>
      <c r="I1130" s="15" t="s">
        <v>1375</v>
      </c>
      <c r="J1130" s="15"/>
      <c r="K1130" s="16">
        <v>446</v>
      </c>
      <c r="L1130" s="16">
        <v>9717</v>
      </c>
      <c r="M1130" s="16">
        <v>9818</v>
      </c>
      <c r="N1130" s="16">
        <v>9658</v>
      </c>
      <c r="O1130" s="16">
        <v>63160295</v>
      </c>
      <c r="P1130" s="16">
        <v>47837665</v>
      </c>
      <c r="Q1130" s="16">
        <v>1773878</v>
      </c>
      <c r="R1130" s="16">
        <v>499</v>
      </c>
      <c r="S1130" s="15"/>
      <c r="T1130" s="16">
        <v>437</v>
      </c>
      <c r="U1130" s="16">
        <v>10021</v>
      </c>
      <c r="V1130" s="16">
        <v>10552</v>
      </c>
      <c r="W1130" s="16">
        <v>10165</v>
      </c>
      <c r="X1130" s="16">
        <v>68475805</v>
      </c>
      <c r="Y1130" s="16">
        <v>21275162</v>
      </c>
      <c r="Z1130" s="16">
        <v>718976</v>
      </c>
      <c r="AA1130" s="16">
        <v>514</v>
      </c>
      <c r="AC1130" s="16">
        <v>431</v>
      </c>
      <c r="AD1130" s="16">
        <v>10050</v>
      </c>
      <c r="AE1130" s="16">
        <v>9934</v>
      </c>
      <c r="AF1130" s="16">
        <v>10013</v>
      </c>
      <c r="AG1130" s="16">
        <v>65390459</v>
      </c>
      <c r="AH1130" s="16">
        <v>7594403</v>
      </c>
      <c r="AI1130" s="16">
        <v>279801</v>
      </c>
      <c r="AJ1130" s="16">
        <v>503</v>
      </c>
      <c r="AL1130" s="16">
        <v>432</v>
      </c>
      <c r="AM1130" s="16">
        <v>9894</v>
      </c>
      <c r="AN1130" s="16">
        <v>10706</v>
      </c>
      <c r="AO1130" s="16">
        <v>10485</v>
      </c>
      <c r="AP1130" s="16">
        <v>67899321</v>
      </c>
      <c r="AQ1130" s="16">
        <v>7507485</v>
      </c>
      <c r="AR1130" s="16">
        <v>308408</v>
      </c>
      <c r="AS1130" s="16">
        <v>504</v>
      </c>
      <c r="AU1130" s="16">
        <v>437</v>
      </c>
      <c r="AV1130" s="16">
        <v>10084</v>
      </c>
      <c r="AW1130" s="16">
        <v>264925880</v>
      </c>
      <c r="AX1130" s="16">
        <v>84214715</v>
      </c>
      <c r="AY1130" s="16">
        <v>3081063</v>
      </c>
      <c r="AZ1130" s="16">
        <v>505</v>
      </c>
      <c r="BA1130" s="16">
        <v>26271</v>
      </c>
    </row>
    <row r="1131" spans="1:53">
      <c r="A1131" s="15" t="s">
        <v>1344</v>
      </c>
      <c r="B1131" s="15" t="s">
        <v>1345</v>
      </c>
      <c r="C1131" s="15" t="s">
        <v>1346</v>
      </c>
      <c r="D1131" s="15" t="s">
        <v>1347</v>
      </c>
      <c r="E1131" s="15" t="s">
        <v>1347</v>
      </c>
      <c r="F1131" s="15" t="s">
        <v>2059</v>
      </c>
      <c r="G1131" s="15" t="s">
        <v>1707</v>
      </c>
      <c r="H1131" s="15" t="s">
        <v>1349</v>
      </c>
      <c r="I1131" s="15" t="s">
        <v>1371</v>
      </c>
      <c r="J1131" s="15"/>
      <c r="K1131" s="16">
        <v>2106</v>
      </c>
      <c r="L1131" s="16">
        <v>14735</v>
      </c>
      <c r="M1131" s="16">
        <v>15864</v>
      </c>
      <c r="N1131" s="16">
        <v>16323</v>
      </c>
      <c r="O1131" s="16">
        <v>90073730</v>
      </c>
      <c r="P1131" s="16">
        <v>66605771</v>
      </c>
      <c r="Q1131" s="16">
        <v>3610846</v>
      </c>
      <c r="R1131" s="16">
        <v>443</v>
      </c>
      <c r="S1131" s="15"/>
      <c r="T1131" s="16">
        <v>2095</v>
      </c>
      <c r="U1131" s="16">
        <v>18014</v>
      </c>
      <c r="V1131" s="16">
        <v>22458</v>
      </c>
      <c r="W1131" s="16">
        <v>24391</v>
      </c>
      <c r="X1131" s="16">
        <v>131215530</v>
      </c>
      <c r="Y1131" s="16">
        <v>58924505</v>
      </c>
      <c r="Z1131" s="16">
        <v>3319841</v>
      </c>
      <c r="AA1131" s="16">
        <v>467</v>
      </c>
      <c r="AC1131" s="16">
        <v>2117</v>
      </c>
      <c r="AD1131" s="16">
        <v>24251</v>
      </c>
      <c r="AE1131" s="16">
        <v>24080</v>
      </c>
      <c r="AF1131" s="16">
        <v>23462</v>
      </c>
      <c r="AG1131" s="16">
        <v>156216936</v>
      </c>
      <c r="AH1131" s="16">
        <v>40719800</v>
      </c>
      <c r="AI1131" s="16">
        <v>2360741</v>
      </c>
      <c r="AJ1131" s="16">
        <v>502</v>
      </c>
      <c r="AL1131" s="16">
        <v>2114</v>
      </c>
      <c r="AM1131" s="16">
        <v>22662</v>
      </c>
      <c r="AN1131" s="16">
        <v>20346</v>
      </c>
      <c r="AO1131" s="16">
        <v>18682</v>
      </c>
      <c r="AP1131" s="16">
        <v>153794066</v>
      </c>
      <c r="AQ1131" s="16">
        <v>24754940</v>
      </c>
      <c r="AR1131" s="16">
        <v>1387641</v>
      </c>
      <c r="AS1131" s="16">
        <v>575</v>
      </c>
      <c r="AU1131" s="16">
        <v>2108</v>
      </c>
      <c r="AV1131" s="16">
        <v>20439</v>
      </c>
      <c r="AW1131" s="16">
        <v>531300262</v>
      </c>
      <c r="AX1131" s="16">
        <v>191005016</v>
      </c>
      <c r="AY1131" s="16">
        <v>10679069</v>
      </c>
      <c r="AZ1131" s="16">
        <v>500</v>
      </c>
      <c r="BA1131" s="16">
        <v>25994</v>
      </c>
    </row>
    <row r="1132" spans="1:53">
      <c r="A1132" s="15" t="s">
        <v>1344</v>
      </c>
      <c r="B1132" s="15" t="s">
        <v>1345</v>
      </c>
      <c r="C1132" s="15" t="s">
        <v>1346</v>
      </c>
      <c r="D1132" s="15" t="s">
        <v>1347</v>
      </c>
      <c r="E1132" s="15" t="s">
        <v>1347</v>
      </c>
      <c r="F1132" s="15" t="s">
        <v>2059</v>
      </c>
      <c r="G1132" s="15" t="s">
        <v>2100</v>
      </c>
      <c r="H1132" s="15" t="s">
        <v>1349</v>
      </c>
      <c r="I1132" s="15" t="s">
        <v>1373</v>
      </c>
      <c r="J1132" s="15"/>
      <c r="K1132" s="16">
        <v>443</v>
      </c>
      <c r="L1132" s="16">
        <v>3098</v>
      </c>
      <c r="M1132" s="16">
        <v>3465</v>
      </c>
      <c r="N1132" s="16">
        <v>3592</v>
      </c>
      <c r="O1132" s="16">
        <v>21075953</v>
      </c>
      <c r="P1132" s="16">
        <v>15845235</v>
      </c>
      <c r="Q1132" s="16">
        <v>914282</v>
      </c>
      <c r="R1132" s="16">
        <v>479</v>
      </c>
      <c r="S1132" s="15"/>
      <c r="T1132" s="16">
        <v>438</v>
      </c>
      <c r="U1132" s="16">
        <v>3768</v>
      </c>
      <c r="V1132" s="16">
        <v>4258</v>
      </c>
      <c r="W1132" s="16">
        <v>4636</v>
      </c>
      <c r="X1132" s="16">
        <v>27926501</v>
      </c>
      <c r="Y1132" s="16">
        <v>10406092</v>
      </c>
      <c r="Z1132" s="16">
        <v>599715</v>
      </c>
      <c r="AA1132" s="16">
        <v>509</v>
      </c>
      <c r="AC1132" s="16">
        <v>439</v>
      </c>
      <c r="AD1132" s="16">
        <v>4721</v>
      </c>
      <c r="AE1132" s="16">
        <v>4564</v>
      </c>
      <c r="AF1132" s="16">
        <v>4313</v>
      </c>
      <c r="AG1132" s="16">
        <v>32142458</v>
      </c>
      <c r="AH1132" s="16">
        <v>5480811</v>
      </c>
      <c r="AI1132" s="16">
        <v>318150</v>
      </c>
      <c r="AJ1132" s="16">
        <v>545</v>
      </c>
      <c r="AL1132" s="16">
        <v>436</v>
      </c>
      <c r="AM1132" s="16">
        <v>4748</v>
      </c>
      <c r="AN1132" s="16">
        <v>4961</v>
      </c>
      <c r="AO1132" s="16">
        <v>4343</v>
      </c>
      <c r="AP1132" s="16">
        <v>37628732</v>
      </c>
      <c r="AQ1132" s="16">
        <v>4621559</v>
      </c>
      <c r="AR1132" s="16">
        <v>270877</v>
      </c>
      <c r="AS1132" s="16">
        <v>618</v>
      </c>
      <c r="AU1132" s="16">
        <v>439</v>
      </c>
      <c r="AV1132" s="16">
        <v>4206</v>
      </c>
      <c r="AW1132" s="16">
        <v>118773644</v>
      </c>
      <c r="AX1132" s="16">
        <v>36353697</v>
      </c>
      <c r="AY1132" s="16">
        <v>2103024</v>
      </c>
      <c r="AZ1132" s="16">
        <v>543</v>
      </c>
      <c r="BA1132" s="16">
        <v>28242</v>
      </c>
    </row>
    <row r="1133" spans="1:53">
      <c r="A1133" s="15" t="s">
        <v>1344</v>
      </c>
      <c r="B1133" s="15" t="s">
        <v>1345</v>
      </c>
      <c r="C1133" s="15" t="s">
        <v>1346</v>
      </c>
      <c r="D1133" s="15" t="s">
        <v>1347</v>
      </c>
      <c r="E1133" s="15" t="s">
        <v>1347</v>
      </c>
      <c r="F1133" s="15" t="s">
        <v>2059</v>
      </c>
      <c r="G1133" s="15" t="s">
        <v>2101</v>
      </c>
      <c r="H1133" s="15" t="s">
        <v>1349</v>
      </c>
      <c r="I1133" s="15" t="s">
        <v>1375</v>
      </c>
      <c r="J1133" s="15"/>
      <c r="K1133" s="16">
        <v>443</v>
      </c>
      <c r="L1133" s="16">
        <v>3098</v>
      </c>
      <c r="M1133" s="16">
        <v>3465</v>
      </c>
      <c r="N1133" s="16">
        <v>3592</v>
      </c>
      <c r="O1133" s="16">
        <v>21075953</v>
      </c>
      <c r="P1133" s="16">
        <v>15845235</v>
      </c>
      <c r="Q1133" s="16">
        <v>914282</v>
      </c>
      <c r="R1133" s="16">
        <v>479</v>
      </c>
      <c r="S1133" s="15"/>
      <c r="T1133" s="16">
        <v>438</v>
      </c>
      <c r="U1133" s="16">
        <v>3768</v>
      </c>
      <c r="V1133" s="16">
        <v>4258</v>
      </c>
      <c r="W1133" s="16">
        <v>4636</v>
      </c>
      <c r="X1133" s="16">
        <v>27926501</v>
      </c>
      <c r="Y1133" s="16">
        <v>10406092</v>
      </c>
      <c r="Z1133" s="16">
        <v>599715</v>
      </c>
      <c r="AA1133" s="16">
        <v>509</v>
      </c>
      <c r="AC1133" s="16">
        <v>439</v>
      </c>
      <c r="AD1133" s="16">
        <v>4721</v>
      </c>
      <c r="AE1133" s="16">
        <v>4564</v>
      </c>
      <c r="AF1133" s="16">
        <v>4313</v>
      </c>
      <c r="AG1133" s="16">
        <v>32142458</v>
      </c>
      <c r="AH1133" s="16">
        <v>5480811</v>
      </c>
      <c r="AI1133" s="16">
        <v>318150</v>
      </c>
      <c r="AJ1133" s="16">
        <v>545</v>
      </c>
      <c r="AL1133" s="16">
        <v>436</v>
      </c>
      <c r="AM1133" s="16">
        <v>4748</v>
      </c>
      <c r="AN1133" s="16">
        <v>4961</v>
      </c>
      <c r="AO1133" s="16">
        <v>4343</v>
      </c>
      <c r="AP1133" s="16">
        <v>37628732</v>
      </c>
      <c r="AQ1133" s="16">
        <v>4621559</v>
      </c>
      <c r="AR1133" s="16">
        <v>270877</v>
      </c>
      <c r="AS1133" s="16">
        <v>618</v>
      </c>
      <c r="AU1133" s="16">
        <v>439</v>
      </c>
      <c r="AV1133" s="16">
        <v>4206</v>
      </c>
      <c r="AW1133" s="16">
        <v>118773644</v>
      </c>
      <c r="AX1133" s="16">
        <v>36353697</v>
      </c>
      <c r="AY1133" s="16">
        <v>2103024</v>
      </c>
      <c r="AZ1133" s="16">
        <v>543</v>
      </c>
      <c r="BA1133" s="16">
        <v>28242</v>
      </c>
    </row>
    <row r="1134" spans="1:53">
      <c r="A1134" s="15" t="s">
        <v>1344</v>
      </c>
      <c r="B1134" s="15" t="s">
        <v>1345</v>
      </c>
      <c r="C1134" s="15" t="s">
        <v>1346</v>
      </c>
      <c r="D1134" s="15" t="s">
        <v>1347</v>
      </c>
      <c r="E1134" s="15" t="s">
        <v>1347</v>
      </c>
      <c r="F1134" s="15" t="s">
        <v>2059</v>
      </c>
      <c r="G1134" s="15" t="s">
        <v>2102</v>
      </c>
      <c r="H1134" s="15" t="s">
        <v>1349</v>
      </c>
      <c r="I1134" s="15" t="s">
        <v>1373</v>
      </c>
      <c r="J1134" s="15"/>
      <c r="K1134" s="16">
        <v>373</v>
      </c>
      <c r="L1134" s="16">
        <v>1757</v>
      </c>
      <c r="M1134" s="16">
        <v>1831</v>
      </c>
      <c r="N1134" s="16">
        <v>1887</v>
      </c>
      <c r="O1134" s="16">
        <v>11653627</v>
      </c>
      <c r="P1134" s="16">
        <v>8025824</v>
      </c>
      <c r="Q1134" s="16">
        <v>429735</v>
      </c>
      <c r="R1134" s="16">
        <v>491</v>
      </c>
      <c r="S1134" s="15"/>
      <c r="T1134" s="16">
        <v>384</v>
      </c>
      <c r="U1134" s="16">
        <v>2073</v>
      </c>
      <c r="V1134" s="16">
        <v>2557</v>
      </c>
      <c r="W1134" s="16">
        <v>2563</v>
      </c>
      <c r="X1134" s="16">
        <v>17119911</v>
      </c>
      <c r="Y1134" s="16">
        <v>6800724</v>
      </c>
      <c r="Z1134" s="16">
        <v>379146</v>
      </c>
      <c r="AA1134" s="16">
        <v>549</v>
      </c>
      <c r="AC1134" s="16">
        <v>385</v>
      </c>
      <c r="AD1134" s="16">
        <v>2670</v>
      </c>
      <c r="AE1134" s="16">
        <v>2708</v>
      </c>
      <c r="AF1134" s="16">
        <v>2656</v>
      </c>
      <c r="AG1134" s="16">
        <v>19283979</v>
      </c>
      <c r="AH1134" s="16">
        <v>3792927</v>
      </c>
      <c r="AI1134" s="16">
        <v>205594</v>
      </c>
      <c r="AJ1134" s="16">
        <v>554</v>
      </c>
      <c r="AL1134" s="16">
        <v>386</v>
      </c>
      <c r="AM1134" s="16">
        <v>2514</v>
      </c>
      <c r="AN1134" s="16">
        <v>2281</v>
      </c>
      <c r="AO1134" s="16">
        <v>2057</v>
      </c>
      <c r="AP1134" s="16">
        <v>16763529</v>
      </c>
      <c r="AQ1134" s="16">
        <v>1931088</v>
      </c>
      <c r="AR1134" s="16">
        <v>106413</v>
      </c>
      <c r="AS1134" s="16">
        <v>565</v>
      </c>
      <c r="AU1134" s="16">
        <v>382</v>
      </c>
      <c r="AV1134" s="16">
        <v>2296</v>
      </c>
      <c r="AW1134" s="16">
        <v>64821046</v>
      </c>
      <c r="AX1134" s="16">
        <v>20550563</v>
      </c>
      <c r="AY1134" s="16">
        <v>1120888</v>
      </c>
      <c r="AZ1134" s="16">
        <v>543</v>
      </c>
      <c r="BA1134" s="16">
        <v>28230</v>
      </c>
    </row>
    <row r="1135" spans="1:53">
      <c r="A1135" s="15" t="s">
        <v>1344</v>
      </c>
      <c r="B1135" s="15" t="s">
        <v>1345</v>
      </c>
      <c r="C1135" s="15" t="s">
        <v>1346</v>
      </c>
      <c r="D1135" s="15" t="s">
        <v>1347</v>
      </c>
      <c r="E1135" s="15" t="s">
        <v>1347</v>
      </c>
      <c r="F1135" s="15" t="s">
        <v>2059</v>
      </c>
      <c r="G1135" s="15" t="s">
        <v>2103</v>
      </c>
      <c r="H1135" s="15" t="s">
        <v>1349</v>
      </c>
      <c r="I1135" s="15" t="s">
        <v>1375</v>
      </c>
      <c r="J1135" s="15"/>
      <c r="K1135" s="16">
        <v>373</v>
      </c>
      <c r="L1135" s="16">
        <v>1757</v>
      </c>
      <c r="M1135" s="16">
        <v>1831</v>
      </c>
      <c r="N1135" s="16">
        <v>1887</v>
      </c>
      <c r="O1135" s="16">
        <v>11653627</v>
      </c>
      <c r="P1135" s="16">
        <v>8025824</v>
      </c>
      <c r="Q1135" s="16">
        <v>429735</v>
      </c>
      <c r="R1135" s="16">
        <v>491</v>
      </c>
      <c r="S1135" s="15"/>
      <c r="T1135" s="16">
        <v>384</v>
      </c>
      <c r="U1135" s="16">
        <v>2073</v>
      </c>
      <c r="V1135" s="16">
        <v>2557</v>
      </c>
      <c r="W1135" s="16">
        <v>2563</v>
      </c>
      <c r="X1135" s="16">
        <v>17119911</v>
      </c>
      <c r="Y1135" s="16">
        <v>6800724</v>
      </c>
      <c r="Z1135" s="16">
        <v>379146</v>
      </c>
      <c r="AA1135" s="16">
        <v>549</v>
      </c>
      <c r="AC1135" s="16">
        <v>385</v>
      </c>
      <c r="AD1135" s="16">
        <v>2670</v>
      </c>
      <c r="AE1135" s="16">
        <v>2708</v>
      </c>
      <c r="AF1135" s="16">
        <v>2656</v>
      </c>
      <c r="AG1135" s="16">
        <v>19283979</v>
      </c>
      <c r="AH1135" s="16">
        <v>3792927</v>
      </c>
      <c r="AI1135" s="16">
        <v>205594</v>
      </c>
      <c r="AJ1135" s="16">
        <v>554</v>
      </c>
      <c r="AL1135" s="16">
        <v>386</v>
      </c>
      <c r="AM1135" s="16">
        <v>2514</v>
      </c>
      <c r="AN1135" s="16">
        <v>2281</v>
      </c>
      <c r="AO1135" s="16">
        <v>2057</v>
      </c>
      <c r="AP1135" s="16">
        <v>16763529</v>
      </c>
      <c r="AQ1135" s="16">
        <v>1931088</v>
      </c>
      <c r="AR1135" s="16">
        <v>106413</v>
      </c>
      <c r="AS1135" s="16">
        <v>565</v>
      </c>
      <c r="AU1135" s="16">
        <v>382</v>
      </c>
      <c r="AV1135" s="16">
        <v>2296</v>
      </c>
      <c r="AW1135" s="16">
        <v>64821046</v>
      </c>
      <c r="AX1135" s="16">
        <v>20550563</v>
      </c>
      <c r="AY1135" s="16">
        <v>1120888</v>
      </c>
      <c r="AZ1135" s="16">
        <v>543</v>
      </c>
      <c r="BA1135" s="16">
        <v>28230</v>
      </c>
    </row>
    <row r="1136" spans="1:53">
      <c r="A1136" s="15" t="s">
        <v>1344</v>
      </c>
      <c r="B1136" s="15" t="s">
        <v>1345</v>
      </c>
      <c r="C1136" s="15" t="s">
        <v>1346</v>
      </c>
      <c r="D1136" s="15" t="s">
        <v>1347</v>
      </c>
      <c r="E1136" s="15" t="s">
        <v>1347</v>
      </c>
      <c r="F1136" s="15" t="s">
        <v>2059</v>
      </c>
      <c r="G1136" s="15" t="s">
        <v>1708</v>
      </c>
      <c r="H1136" s="15" t="s">
        <v>1349</v>
      </c>
      <c r="I1136" s="15" t="s">
        <v>1373</v>
      </c>
      <c r="J1136" s="15"/>
      <c r="K1136" s="16">
        <v>1290</v>
      </c>
      <c r="L1136" s="16">
        <v>9880</v>
      </c>
      <c r="M1136" s="16">
        <v>10568</v>
      </c>
      <c r="N1136" s="16">
        <v>10844</v>
      </c>
      <c r="O1136" s="16">
        <v>57344150</v>
      </c>
      <c r="P1136" s="16">
        <v>42734712</v>
      </c>
      <c r="Q1136" s="16">
        <v>2266829</v>
      </c>
      <c r="R1136" s="16">
        <v>423</v>
      </c>
      <c r="S1136" s="15"/>
      <c r="T1136" s="16">
        <v>1273</v>
      </c>
      <c r="U1136" s="16">
        <v>12173</v>
      </c>
      <c r="V1136" s="16">
        <v>15643</v>
      </c>
      <c r="W1136" s="16">
        <v>17192</v>
      </c>
      <c r="X1136" s="16">
        <v>86169118</v>
      </c>
      <c r="Y1136" s="16">
        <v>41717689</v>
      </c>
      <c r="Z1136" s="16">
        <v>2340980</v>
      </c>
      <c r="AA1136" s="16">
        <v>442</v>
      </c>
      <c r="AC1136" s="16">
        <v>1293</v>
      </c>
      <c r="AD1136" s="16">
        <v>16860</v>
      </c>
      <c r="AE1136" s="16">
        <v>16808</v>
      </c>
      <c r="AF1136" s="16">
        <v>16493</v>
      </c>
      <c r="AG1136" s="16">
        <v>104790499</v>
      </c>
      <c r="AH1136" s="16">
        <v>31446062</v>
      </c>
      <c r="AI1136" s="16">
        <v>1836997</v>
      </c>
      <c r="AJ1136" s="16">
        <v>482</v>
      </c>
      <c r="AL1136" s="16">
        <v>1292</v>
      </c>
      <c r="AM1136" s="16">
        <v>15400</v>
      </c>
      <c r="AN1136" s="16">
        <v>13104</v>
      </c>
      <c r="AO1136" s="16">
        <v>12282</v>
      </c>
      <c r="AP1136" s="16">
        <v>99401805</v>
      </c>
      <c r="AQ1136" s="16">
        <v>18202293</v>
      </c>
      <c r="AR1136" s="16">
        <v>1010351</v>
      </c>
      <c r="AS1136" s="16">
        <v>562</v>
      </c>
      <c r="AU1136" s="16">
        <v>1287</v>
      </c>
      <c r="AV1136" s="16">
        <v>13937</v>
      </c>
      <c r="AW1136" s="16">
        <v>347705572</v>
      </c>
      <c r="AX1136" s="16">
        <v>134100756</v>
      </c>
      <c r="AY1136" s="16">
        <v>7455157</v>
      </c>
      <c r="AZ1136" s="16">
        <v>480</v>
      </c>
      <c r="BA1136" s="16">
        <v>24948</v>
      </c>
    </row>
    <row r="1137" spans="1:53">
      <c r="A1137" s="15" t="s">
        <v>1344</v>
      </c>
      <c r="B1137" s="15" t="s">
        <v>1345</v>
      </c>
      <c r="C1137" s="15" t="s">
        <v>1346</v>
      </c>
      <c r="D1137" s="15" t="s">
        <v>1347</v>
      </c>
      <c r="E1137" s="15" t="s">
        <v>1347</v>
      </c>
      <c r="F1137" s="15" t="s">
        <v>2059</v>
      </c>
      <c r="G1137" s="15" t="s">
        <v>2104</v>
      </c>
      <c r="H1137" s="15" t="s">
        <v>1349</v>
      </c>
      <c r="I1137" s="15" t="s">
        <v>1375</v>
      </c>
      <c r="J1137" s="15" t="s">
        <v>1641</v>
      </c>
      <c r="K1137" s="16">
        <v>15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0</v>
      </c>
      <c r="R1137" s="16">
        <v>0</v>
      </c>
      <c r="S1137" s="15" t="s">
        <v>1641</v>
      </c>
      <c r="T1137" s="16">
        <v>16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5" t="s">
        <v>1641</v>
      </c>
      <c r="AC1137" s="16">
        <v>16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5" t="s">
        <v>1641</v>
      </c>
      <c r="AL1137" s="16">
        <v>16</v>
      </c>
      <c r="AM1137" s="16">
        <v>0</v>
      </c>
      <c r="AN1137" s="16">
        <v>0</v>
      </c>
      <c r="AO1137" s="16">
        <v>0</v>
      </c>
      <c r="AP1137" s="16">
        <v>0</v>
      </c>
      <c r="AQ1137" s="16">
        <v>0</v>
      </c>
      <c r="AR1137" s="16">
        <v>0</v>
      </c>
      <c r="AS1137" s="16">
        <v>0</v>
      </c>
      <c r="AT1137" s="15" t="s">
        <v>1641</v>
      </c>
      <c r="AU1137" s="16">
        <v>16</v>
      </c>
      <c r="AV1137" s="16">
        <v>0</v>
      </c>
      <c r="AW1137" s="16">
        <v>0</v>
      </c>
      <c r="AX1137" s="16">
        <v>0</v>
      </c>
      <c r="AY1137" s="16">
        <v>0</v>
      </c>
      <c r="AZ1137" s="16">
        <v>0</v>
      </c>
      <c r="BA1137" s="16">
        <v>0</v>
      </c>
    </row>
    <row r="1138" spans="1:53">
      <c r="A1138" s="15" t="s">
        <v>1344</v>
      </c>
      <c r="B1138" s="15" t="s">
        <v>1345</v>
      </c>
      <c r="C1138" s="15" t="s">
        <v>1346</v>
      </c>
      <c r="D1138" s="15" t="s">
        <v>1347</v>
      </c>
      <c r="E1138" s="15" t="s">
        <v>1347</v>
      </c>
      <c r="F1138" s="15" t="s">
        <v>2059</v>
      </c>
      <c r="G1138" s="15" t="s">
        <v>2105</v>
      </c>
      <c r="H1138" s="15" t="s">
        <v>1349</v>
      </c>
      <c r="I1138" s="15" t="s">
        <v>1375</v>
      </c>
      <c r="J1138" s="15" t="s">
        <v>1641</v>
      </c>
      <c r="K1138" s="16">
        <v>1</v>
      </c>
      <c r="L1138" s="16">
        <v>0</v>
      </c>
      <c r="M1138" s="16">
        <v>0</v>
      </c>
      <c r="N1138" s="16">
        <v>0</v>
      </c>
      <c r="O1138" s="16">
        <v>0</v>
      </c>
      <c r="P1138" s="16">
        <v>0</v>
      </c>
      <c r="Q1138" s="16">
        <v>0</v>
      </c>
      <c r="R1138" s="16">
        <v>0</v>
      </c>
      <c r="S1138" s="15" t="s">
        <v>1641</v>
      </c>
      <c r="T1138" s="16">
        <v>1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0</v>
      </c>
      <c r="AB1138" s="15" t="s">
        <v>1641</v>
      </c>
      <c r="AC1138" s="16">
        <v>1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5" t="s">
        <v>1641</v>
      </c>
      <c r="AL1138" s="16">
        <v>1</v>
      </c>
      <c r="AM1138" s="16">
        <v>0</v>
      </c>
      <c r="AN1138" s="16">
        <v>0</v>
      </c>
      <c r="AO1138" s="16">
        <v>0</v>
      </c>
      <c r="AP1138" s="16">
        <v>0</v>
      </c>
      <c r="AQ1138" s="16">
        <v>0</v>
      </c>
      <c r="AR1138" s="16">
        <v>0</v>
      </c>
      <c r="AS1138" s="16">
        <v>0</v>
      </c>
      <c r="AT1138" s="15" t="s">
        <v>1641</v>
      </c>
      <c r="AU1138" s="16">
        <v>1</v>
      </c>
      <c r="AV1138" s="16">
        <v>0</v>
      </c>
      <c r="AW1138" s="16">
        <v>0</v>
      </c>
      <c r="AX1138" s="16">
        <v>0</v>
      </c>
      <c r="AY1138" s="16">
        <v>0</v>
      </c>
      <c r="AZ1138" s="16">
        <v>0</v>
      </c>
      <c r="BA1138" s="16">
        <v>0</v>
      </c>
    </row>
    <row r="1139" spans="1:53">
      <c r="A1139" s="15" t="s">
        <v>1344</v>
      </c>
      <c r="B1139" s="15" t="s">
        <v>1345</v>
      </c>
      <c r="C1139" s="15" t="s">
        <v>1346</v>
      </c>
      <c r="D1139" s="15" t="s">
        <v>1347</v>
      </c>
      <c r="E1139" s="15" t="s">
        <v>1347</v>
      </c>
      <c r="F1139" s="15" t="s">
        <v>2059</v>
      </c>
      <c r="G1139" s="15" t="s">
        <v>1709</v>
      </c>
      <c r="H1139" s="15" t="s">
        <v>1349</v>
      </c>
      <c r="I1139" s="15" t="s">
        <v>1375</v>
      </c>
      <c r="J1139" s="15"/>
      <c r="K1139" s="16">
        <v>1274</v>
      </c>
      <c r="L1139" s="16">
        <v>9781</v>
      </c>
      <c r="M1139" s="16">
        <v>10462</v>
      </c>
      <c r="N1139" s="16">
        <v>10737</v>
      </c>
      <c r="O1139" s="16">
        <v>56715134</v>
      </c>
      <c r="P1139" s="16">
        <v>42171716</v>
      </c>
      <c r="Q1139" s="16">
        <v>2235015</v>
      </c>
      <c r="R1139" s="16">
        <v>422</v>
      </c>
      <c r="S1139" s="15"/>
      <c r="T1139" s="16">
        <v>1256</v>
      </c>
      <c r="U1139" s="16">
        <v>12033</v>
      </c>
      <c r="V1139" s="16">
        <v>15490</v>
      </c>
      <c r="W1139" s="16">
        <v>17026</v>
      </c>
      <c r="X1139" s="16">
        <v>85142994</v>
      </c>
      <c r="Y1139" s="16">
        <v>41307394</v>
      </c>
      <c r="Z1139" s="16">
        <v>2316597</v>
      </c>
      <c r="AA1139" s="16">
        <v>441</v>
      </c>
      <c r="AC1139" s="16">
        <v>1276</v>
      </c>
      <c r="AD1139" s="16">
        <v>16709</v>
      </c>
      <c r="AE1139" s="16">
        <v>16645</v>
      </c>
      <c r="AF1139" s="16">
        <v>16326</v>
      </c>
      <c r="AG1139" s="16">
        <v>103599487</v>
      </c>
      <c r="AH1139" s="16">
        <v>31138641</v>
      </c>
      <c r="AI1139" s="16">
        <v>1818707</v>
      </c>
      <c r="AJ1139" s="16">
        <v>481</v>
      </c>
      <c r="AL1139" s="16">
        <v>1275</v>
      </c>
      <c r="AM1139" s="16">
        <v>15242</v>
      </c>
      <c r="AN1139" s="16">
        <v>12962</v>
      </c>
      <c r="AO1139" s="16">
        <v>12139</v>
      </c>
      <c r="AP1139" s="16">
        <v>98339371</v>
      </c>
      <c r="AQ1139" s="16">
        <v>18109618</v>
      </c>
      <c r="AR1139" s="16">
        <v>1004624</v>
      </c>
      <c r="AS1139" s="16">
        <v>563</v>
      </c>
      <c r="AU1139" s="16">
        <v>1270</v>
      </c>
      <c r="AV1139" s="16">
        <v>13796</v>
      </c>
      <c r="AW1139" s="16">
        <v>343796986</v>
      </c>
      <c r="AX1139" s="16">
        <v>132727369</v>
      </c>
      <c r="AY1139" s="16">
        <v>7374943</v>
      </c>
      <c r="AZ1139" s="16">
        <v>479</v>
      </c>
      <c r="BA1139" s="16">
        <v>24920</v>
      </c>
    </row>
    <row r="1140" spans="1:53">
      <c r="A1140" s="15" t="s">
        <v>1344</v>
      </c>
      <c r="B1140" s="15" t="s">
        <v>1345</v>
      </c>
      <c r="C1140" s="15" t="s">
        <v>1346</v>
      </c>
      <c r="D1140" s="15" t="s">
        <v>1347</v>
      </c>
      <c r="E1140" s="15" t="s">
        <v>1347</v>
      </c>
      <c r="F1140" s="15" t="s">
        <v>2059</v>
      </c>
      <c r="G1140" s="15" t="s">
        <v>1710</v>
      </c>
      <c r="H1140" s="15" t="s">
        <v>1349</v>
      </c>
      <c r="I1140" s="15" t="s">
        <v>1369</v>
      </c>
      <c r="J1140" s="15"/>
      <c r="K1140" s="16">
        <v>3140</v>
      </c>
      <c r="L1140" s="16">
        <v>28355</v>
      </c>
      <c r="M1140" s="16">
        <v>28738</v>
      </c>
      <c r="N1140" s="16">
        <v>28650</v>
      </c>
      <c r="O1140" s="16">
        <v>185846770</v>
      </c>
      <c r="P1140" s="16">
        <v>151179378</v>
      </c>
      <c r="Q1140" s="16">
        <v>5737772</v>
      </c>
      <c r="R1140" s="16">
        <v>500</v>
      </c>
      <c r="S1140" s="15"/>
      <c r="T1140" s="16">
        <v>3140</v>
      </c>
      <c r="U1140" s="16">
        <v>28824</v>
      </c>
      <c r="V1140" s="16">
        <v>29415</v>
      </c>
      <c r="W1140" s="16">
        <v>29673</v>
      </c>
      <c r="X1140" s="16">
        <v>196807583</v>
      </c>
      <c r="Y1140" s="16">
        <v>47229325</v>
      </c>
      <c r="Z1140" s="16">
        <v>1789090</v>
      </c>
      <c r="AA1140" s="16">
        <v>517</v>
      </c>
      <c r="AC1140" s="16">
        <v>3132</v>
      </c>
      <c r="AD1140" s="16">
        <v>29666</v>
      </c>
      <c r="AE1140" s="16">
        <v>29823</v>
      </c>
      <c r="AF1140" s="16">
        <v>29496</v>
      </c>
      <c r="AG1140" s="16">
        <v>200150268</v>
      </c>
      <c r="AH1140" s="16">
        <v>27180565</v>
      </c>
      <c r="AI1140" s="16">
        <v>1090301</v>
      </c>
      <c r="AJ1140" s="16">
        <v>519</v>
      </c>
      <c r="AL1140" s="16">
        <v>3100</v>
      </c>
      <c r="AM1140" s="16">
        <v>29407</v>
      </c>
      <c r="AN1140" s="16">
        <v>29308</v>
      </c>
      <c r="AO1140" s="16">
        <v>29037</v>
      </c>
      <c r="AP1140" s="16">
        <v>214187963</v>
      </c>
      <c r="AQ1140" s="16">
        <v>21941817</v>
      </c>
      <c r="AR1140" s="16">
        <v>862241</v>
      </c>
      <c r="AS1140" s="16">
        <v>563</v>
      </c>
      <c r="AU1140" s="16">
        <v>3128</v>
      </c>
      <c r="AV1140" s="16">
        <v>29199</v>
      </c>
      <c r="AW1140" s="16">
        <v>796992584</v>
      </c>
      <c r="AX1140" s="16">
        <v>247531085</v>
      </c>
      <c r="AY1140" s="16">
        <v>9479404</v>
      </c>
      <c r="AZ1140" s="16">
        <v>525</v>
      </c>
      <c r="BA1140" s="16">
        <v>27295</v>
      </c>
    </row>
    <row r="1141" spans="1:53">
      <c r="A1141" s="15" t="s">
        <v>1344</v>
      </c>
      <c r="B1141" s="15" t="s">
        <v>1345</v>
      </c>
      <c r="C1141" s="15" t="s">
        <v>1346</v>
      </c>
      <c r="D1141" s="15" t="s">
        <v>1347</v>
      </c>
      <c r="E1141" s="15" t="s">
        <v>1347</v>
      </c>
      <c r="F1141" s="15" t="s">
        <v>2059</v>
      </c>
      <c r="G1141" s="15" t="s">
        <v>2106</v>
      </c>
      <c r="H1141" s="15" t="s">
        <v>1349</v>
      </c>
      <c r="I1141" s="15" t="s">
        <v>1371</v>
      </c>
      <c r="J1141" s="15"/>
      <c r="K1141" s="16">
        <v>2371</v>
      </c>
      <c r="L1141" s="16">
        <v>22108</v>
      </c>
      <c r="M1141" s="16">
        <v>22429</v>
      </c>
      <c r="N1141" s="16">
        <v>22460</v>
      </c>
      <c r="O1141" s="16">
        <v>144668760</v>
      </c>
      <c r="P1141" s="16">
        <v>118706161</v>
      </c>
      <c r="Q1141" s="16">
        <v>4466148</v>
      </c>
      <c r="R1141" s="16">
        <v>498</v>
      </c>
      <c r="S1141" s="15"/>
      <c r="T1141" s="16">
        <v>2381</v>
      </c>
      <c r="U1141" s="16">
        <v>22593</v>
      </c>
      <c r="V1141" s="16">
        <v>23031</v>
      </c>
      <c r="W1141" s="16">
        <v>23290</v>
      </c>
      <c r="X1141" s="16">
        <v>155326626</v>
      </c>
      <c r="Y1141" s="16">
        <v>35752652</v>
      </c>
      <c r="Z1141" s="16">
        <v>1339962</v>
      </c>
      <c r="AA1141" s="16">
        <v>520</v>
      </c>
      <c r="AC1141" s="16">
        <v>2373</v>
      </c>
      <c r="AD1141" s="16">
        <v>23459</v>
      </c>
      <c r="AE1141" s="16">
        <v>23462</v>
      </c>
      <c r="AF1141" s="16">
        <v>23252</v>
      </c>
      <c r="AG1141" s="16">
        <v>157350948</v>
      </c>
      <c r="AH1141" s="16">
        <v>21127525</v>
      </c>
      <c r="AI1141" s="16">
        <v>830300</v>
      </c>
      <c r="AJ1141" s="16">
        <v>517</v>
      </c>
      <c r="AL1141" s="16">
        <v>2353</v>
      </c>
      <c r="AM1141" s="16">
        <v>23160</v>
      </c>
      <c r="AN1141" s="16">
        <v>22949</v>
      </c>
      <c r="AO1141" s="16">
        <v>22802</v>
      </c>
      <c r="AP1141" s="16">
        <v>165868880</v>
      </c>
      <c r="AQ1141" s="16">
        <v>16853233</v>
      </c>
      <c r="AR1141" s="16">
        <v>649533</v>
      </c>
      <c r="AS1141" s="16">
        <v>555</v>
      </c>
      <c r="AU1141" s="16">
        <v>2370</v>
      </c>
      <c r="AV1141" s="16">
        <v>22916</v>
      </c>
      <c r="AW1141" s="16">
        <v>623215214</v>
      </c>
      <c r="AX1141" s="16">
        <v>192439571</v>
      </c>
      <c r="AY1141" s="16">
        <v>7285943</v>
      </c>
      <c r="AZ1141" s="16">
        <v>523</v>
      </c>
      <c r="BA1141" s="16">
        <v>27195</v>
      </c>
    </row>
    <row r="1142" spans="1:53">
      <c r="A1142" s="15" t="s">
        <v>1344</v>
      </c>
      <c r="B1142" s="15" t="s">
        <v>1345</v>
      </c>
      <c r="C1142" s="15" t="s">
        <v>1346</v>
      </c>
      <c r="D1142" s="15" t="s">
        <v>1347</v>
      </c>
      <c r="E1142" s="15" t="s">
        <v>1347</v>
      </c>
      <c r="F1142" s="15" t="s">
        <v>2059</v>
      </c>
      <c r="G1142" s="15" t="s">
        <v>2107</v>
      </c>
      <c r="H1142" s="15" t="s">
        <v>1349</v>
      </c>
      <c r="I1142" s="15" t="s">
        <v>1373</v>
      </c>
      <c r="J1142" s="15"/>
      <c r="K1142" s="16">
        <v>792</v>
      </c>
      <c r="L1142" s="16">
        <v>5028</v>
      </c>
      <c r="M1142" s="16">
        <v>5129</v>
      </c>
      <c r="N1142" s="16">
        <v>5114</v>
      </c>
      <c r="O1142" s="16">
        <v>34603248</v>
      </c>
      <c r="P1142" s="16">
        <v>26360985</v>
      </c>
      <c r="Q1142" s="16">
        <v>1106228</v>
      </c>
      <c r="R1142" s="16">
        <v>523</v>
      </c>
      <c r="S1142" s="15"/>
      <c r="T1142" s="16">
        <v>797</v>
      </c>
      <c r="U1142" s="16">
        <v>5140</v>
      </c>
      <c r="V1142" s="16">
        <v>5282</v>
      </c>
      <c r="W1142" s="16">
        <v>5433</v>
      </c>
      <c r="X1142" s="16">
        <v>36797562</v>
      </c>
      <c r="Y1142" s="16">
        <v>9146406</v>
      </c>
      <c r="Z1142" s="16">
        <v>388094</v>
      </c>
      <c r="AA1142" s="16">
        <v>536</v>
      </c>
      <c r="AC1142" s="16">
        <v>792</v>
      </c>
      <c r="AD1142" s="16">
        <v>5631</v>
      </c>
      <c r="AE1142" s="16">
        <v>5572</v>
      </c>
      <c r="AF1142" s="16">
        <v>5453</v>
      </c>
      <c r="AG1142" s="16">
        <v>37779558</v>
      </c>
      <c r="AH1142" s="16">
        <v>5858037</v>
      </c>
      <c r="AI1142" s="16">
        <v>252248</v>
      </c>
      <c r="AJ1142" s="16">
        <v>523</v>
      </c>
      <c r="AL1142" s="16">
        <v>784</v>
      </c>
      <c r="AM1142" s="16">
        <v>5379</v>
      </c>
      <c r="AN1142" s="16">
        <v>5356</v>
      </c>
      <c r="AO1142" s="16">
        <v>5266</v>
      </c>
      <c r="AP1142" s="16">
        <v>39888518</v>
      </c>
      <c r="AQ1142" s="16">
        <v>4338829</v>
      </c>
      <c r="AR1142" s="16">
        <v>178006</v>
      </c>
      <c r="AS1142" s="16">
        <v>575</v>
      </c>
      <c r="AU1142" s="16">
        <v>791</v>
      </c>
      <c r="AV1142" s="16">
        <v>5315</v>
      </c>
      <c r="AW1142" s="16">
        <v>149068886</v>
      </c>
      <c r="AX1142" s="16">
        <v>45704257</v>
      </c>
      <c r="AY1142" s="16">
        <v>1924576</v>
      </c>
      <c r="AZ1142" s="16">
        <v>539</v>
      </c>
      <c r="BA1142" s="16">
        <v>28046</v>
      </c>
    </row>
    <row r="1143" spans="1:53">
      <c r="A1143" s="15" t="s">
        <v>1344</v>
      </c>
      <c r="B1143" s="15" t="s">
        <v>1345</v>
      </c>
      <c r="C1143" s="15" t="s">
        <v>1346</v>
      </c>
      <c r="D1143" s="15" t="s">
        <v>1347</v>
      </c>
      <c r="E1143" s="15" t="s">
        <v>1347</v>
      </c>
      <c r="F1143" s="15" t="s">
        <v>2059</v>
      </c>
      <c r="G1143" s="15" t="s">
        <v>2108</v>
      </c>
      <c r="H1143" s="15" t="s">
        <v>1349</v>
      </c>
      <c r="I1143" s="15" t="s">
        <v>1375</v>
      </c>
      <c r="J1143" s="15"/>
      <c r="K1143" s="16">
        <v>738</v>
      </c>
      <c r="L1143" s="16">
        <v>3998</v>
      </c>
      <c r="M1143" s="16">
        <v>4086</v>
      </c>
      <c r="N1143" s="16">
        <v>4098</v>
      </c>
      <c r="O1143" s="16">
        <v>26853195</v>
      </c>
      <c r="P1143" s="16">
        <v>20684478</v>
      </c>
      <c r="Q1143" s="16">
        <v>821198</v>
      </c>
      <c r="R1143" s="16">
        <v>509</v>
      </c>
      <c r="S1143" s="15"/>
      <c r="T1143" s="16">
        <v>745</v>
      </c>
      <c r="U1143" s="16">
        <v>4115</v>
      </c>
      <c r="V1143" s="16">
        <v>4263</v>
      </c>
      <c r="W1143" s="16">
        <v>4396</v>
      </c>
      <c r="X1143" s="16">
        <v>28070846</v>
      </c>
      <c r="Y1143" s="16">
        <v>7781299</v>
      </c>
      <c r="Z1143" s="16">
        <v>321877</v>
      </c>
      <c r="AA1143" s="16">
        <v>507</v>
      </c>
      <c r="AC1143" s="16">
        <v>738</v>
      </c>
      <c r="AD1143" s="16">
        <v>4589</v>
      </c>
      <c r="AE1143" s="16">
        <v>4543</v>
      </c>
      <c r="AF1143" s="16">
        <v>4406</v>
      </c>
      <c r="AG1143" s="16">
        <v>29550695</v>
      </c>
      <c r="AH1143" s="16">
        <v>5033537</v>
      </c>
      <c r="AI1143" s="16">
        <v>216269</v>
      </c>
      <c r="AJ1143" s="16">
        <v>504</v>
      </c>
      <c r="AL1143" s="16">
        <v>731</v>
      </c>
      <c r="AM1143" s="16">
        <v>4341</v>
      </c>
      <c r="AN1143" s="16">
        <v>4345</v>
      </c>
      <c r="AO1143" s="16">
        <v>4272</v>
      </c>
      <c r="AP1143" s="16">
        <v>30772920</v>
      </c>
      <c r="AQ1143" s="16">
        <v>3668931</v>
      </c>
      <c r="AR1143" s="16">
        <v>146591</v>
      </c>
      <c r="AS1143" s="16">
        <v>548</v>
      </c>
      <c r="AU1143" s="16">
        <v>738</v>
      </c>
      <c r="AV1143" s="16">
        <v>4288</v>
      </c>
      <c r="AW1143" s="16">
        <v>115247656</v>
      </c>
      <c r="AX1143" s="16">
        <v>37168245</v>
      </c>
      <c r="AY1143" s="16">
        <v>1505935</v>
      </c>
      <c r="AZ1143" s="16">
        <v>517</v>
      </c>
      <c r="BA1143" s="16">
        <v>26879</v>
      </c>
    </row>
    <row r="1144" spans="1:53">
      <c r="A1144" s="15" t="s">
        <v>1344</v>
      </c>
      <c r="B1144" s="15" t="s">
        <v>1345</v>
      </c>
      <c r="C1144" s="15" t="s">
        <v>1346</v>
      </c>
      <c r="D1144" s="15" t="s">
        <v>1347</v>
      </c>
      <c r="E1144" s="15" t="s">
        <v>1347</v>
      </c>
      <c r="F1144" s="15" t="s">
        <v>2059</v>
      </c>
      <c r="G1144" s="15" t="s">
        <v>2109</v>
      </c>
      <c r="H1144" s="15" t="s">
        <v>1349</v>
      </c>
      <c r="I1144" s="15" t="s">
        <v>1375</v>
      </c>
      <c r="J1144" s="15"/>
      <c r="K1144" s="16">
        <v>54</v>
      </c>
      <c r="L1144" s="16">
        <v>1030</v>
      </c>
      <c r="M1144" s="16">
        <v>1043</v>
      </c>
      <c r="N1144" s="16">
        <v>1016</v>
      </c>
      <c r="O1144" s="16">
        <v>7750053</v>
      </c>
      <c r="P1144" s="16">
        <v>5676507</v>
      </c>
      <c r="Q1144" s="16">
        <v>285030</v>
      </c>
      <c r="R1144" s="16">
        <v>579</v>
      </c>
      <c r="S1144" s="15"/>
      <c r="T1144" s="16">
        <v>52</v>
      </c>
      <c r="U1144" s="16">
        <v>1025</v>
      </c>
      <c r="V1144" s="16">
        <v>1019</v>
      </c>
      <c r="W1144" s="16">
        <v>1037</v>
      </c>
      <c r="X1144" s="16">
        <v>8726716</v>
      </c>
      <c r="Y1144" s="16">
        <v>1365107</v>
      </c>
      <c r="Z1144" s="16">
        <v>66217</v>
      </c>
      <c r="AA1144" s="16">
        <v>654</v>
      </c>
      <c r="AC1144" s="16">
        <v>54</v>
      </c>
      <c r="AD1144" s="16">
        <v>1042</v>
      </c>
      <c r="AE1144" s="16">
        <v>1029</v>
      </c>
      <c r="AF1144" s="16">
        <v>1047</v>
      </c>
      <c r="AG1144" s="16">
        <v>8228863</v>
      </c>
      <c r="AH1144" s="16">
        <v>824500</v>
      </c>
      <c r="AI1144" s="16">
        <v>35979</v>
      </c>
      <c r="AJ1144" s="16">
        <v>609</v>
      </c>
      <c r="AL1144" s="16">
        <v>53</v>
      </c>
      <c r="AM1144" s="16">
        <v>1038</v>
      </c>
      <c r="AN1144" s="16">
        <v>1011</v>
      </c>
      <c r="AO1144" s="16">
        <v>994</v>
      </c>
      <c r="AP1144" s="16">
        <v>9115598</v>
      </c>
      <c r="AQ1144" s="16">
        <v>669898</v>
      </c>
      <c r="AR1144" s="16">
        <v>31415</v>
      </c>
      <c r="AS1144" s="16">
        <v>691</v>
      </c>
      <c r="AU1144" s="16">
        <v>53</v>
      </c>
      <c r="AV1144" s="16">
        <v>1028</v>
      </c>
      <c r="AW1144" s="16">
        <v>33821230</v>
      </c>
      <c r="AX1144" s="16">
        <v>8536012</v>
      </c>
      <c r="AY1144" s="16">
        <v>418641</v>
      </c>
      <c r="AZ1144" s="16">
        <v>633</v>
      </c>
      <c r="BA1144" s="16">
        <v>32913</v>
      </c>
    </row>
    <row r="1145" spans="1:53">
      <c r="A1145" s="15" t="s">
        <v>1344</v>
      </c>
      <c r="B1145" s="15" t="s">
        <v>1345</v>
      </c>
      <c r="C1145" s="15" t="s">
        <v>1346</v>
      </c>
      <c r="D1145" s="15" t="s">
        <v>1347</v>
      </c>
      <c r="E1145" s="15" t="s">
        <v>1347</v>
      </c>
      <c r="F1145" s="15" t="s">
        <v>2059</v>
      </c>
      <c r="G1145" s="15" t="s">
        <v>2110</v>
      </c>
      <c r="H1145" s="15" t="s">
        <v>1349</v>
      </c>
      <c r="I1145" s="15" t="s">
        <v>1373</v>
      </c>
      <c r="J1145" s="15"/>
      <c r="K1145" s="16">
        <v>1579</v>
      </c>
      <c r="L1145" s="16">
        <v>17080</v>
      </c>
      <c r="M1145" s="16">
        <v>17300</v>
      </c>
      <c r="N1145" s="16">
        <v>17346</v>
      </c>
      <c r="O1145" s="16">
        <v>110065512</v>
      </c>
      <c r="P1145" s="16">
        <v>92345176</v>
      </c>
      <c r="Q1145" s="16">
        <v>3359920</v>
      </c>
      <c r="R1145" s="16">
        <v>491</v>
      </c>
      <c r="S1145" s="15"/>
      <c r="T1145" s="16">
        <v>1584</v>
      </c>
      <c r="U1145" s="16">
        <v>17453</v>
      </c>
      <c r="V1145" s="16">
        <v>17749</v>
      </c>
      <c r="W1145" s="16">
        <v>17857</v>
      </c>
      <c r="X1145" s="16">
        <v>118529064</v>
      </c>
      <c r="Y1145" s="16">
        <v>26606246</v>
      </c>
      <c r="Z1145" s="16">
        <v>951868</v>
      </c>
      <c r="AA1145" s="16">
        <v>516</v>
      </c>
      <c r="AC1145" s="16">
        <v>1581</v>
      </c>
      <c r="AD1145" s="16">
        <v>17828</v>
      </c>
      <c r="AE1145" s="16">
        <v>17890</v>
      </c>
      <c r="AF1145" s="16">
        <v>17799</v>
      </c>
      <c r="AG1145" s="16">
        <v>119571390</v>
      </c>
      <c r="AH1145" s="16">
        <v>15269488</v>
      </c>
      <c r="AI1145" s="16">
        <v>578052</v>
      </c>
      <c r="AJ1145" s="16">
        <v>516</v>
      </c>
      <c r="AL1145" s="16">
        <v>1569</v>
      </c>
      <c r="AM1145" s="16">
        <v>17781</v>
      </c>
      <c r="AN1145" s="16">
        <v>17593</v>
      </c>
      <c r="AO1145" s="16">
        <v>17536</v>
      </c>
      <c r="AP1145" s="16">
        <v>125980362</v>
      </c>
      <c r="AQ1145" s="16">
        <v>12514404</v>
      </c>
      <c r="AR1145" s="16">
        <v>471527</v>
      </c>
      <c r="AS1145" s="16">
        <v>549</v>
      </c>
      <c r="AU1145" s="16">
        <v>1578</v>
      </c>
      <c r="AV1145" s="16">
        <v>17601</v>
      </c>
      <c r="AW1145" s="16">
        <v>474146328</v>
      </c>
      <c r="AX1145" s="16">
        <v>146735314</v>
      </c>
      <c r="AY1145" s="16">
        <v>5361367</v>
      </c>
      <c r="AZ1145" s="16">
        <v>518</v>
      </c>
      <c r="BA1145" s="16">
        <v>26939</v>
      </c>
    </row>
    <row r="1146" spans="1:53">
      <c r="A1146" s="15" t="s">
        <v>1344</v>
      </c>
      <c r="B1146" s="15" t="s">
        <v>1345</v>
      </c>
      <c r="C1146" s="15" t="s">
        <v>1346</v>
      </c>
      <c r="D1146" s="15" t="s">
        <v>1347</v>
      </c>
      <c r="E1146" s="15" t="s">
        <v>1347</v>
      </c>
      <c r="F1146" s="15" t="s">
        <v>2059</v>
      </c>
      <c r="G1146" s="15" t="s">
        <v>2111</v>
      </c>
      <c r="H1146" s="15" t="s">
        <v>1349</v>
      </c>
      <c r="I1146" s="15" t="s">
        <v>1375</v>
      </c>
      <c r="J1146" s="15"/>
      <c r="K1146" s="16">
        <v>1579</v>
      </c>
      <c r="L1146" s="16">
        <v>17080</v>
      </c>
      <c r="M1146" s="16">
        <v>17300</v>
      </c>
      <c r="N1146" s="16">
        <v>17346</v>
      </c>
      <c r="O1146" s="16">
        <v>110065512</v>
      </c>
      <c r="P1146" s="16">
        <v>92345176</v>
      </c>
      <c r="Q1146" s="16">
        <v>3359920</v>
      </c>
      <c r="R1146" s="16">
        <v>491</v>
      </c>
      <c r="S1146" s="15"/>
      <c r="T1146" s="16">
        <v>1584</v>
      </c>
      <c r="U1146" s="16">
        <v>17453</v>
      </c>
      <c r="V1146" s="16">
        <v>17749</v>
      </c>
      <c r="W1146" s="16">
        <v>17857</v>
      </c>
      <c r="X1146" s="16">
        <v>118529064</v>
      </c>
      <c r="Y1146" s="16">
        <v>26606246</v>
      </c>
      <c r="Z1146" s="16">
        <v>951868</v>
      </c>
      <c r="AA1146" s="16">
        <v>516</v>
      </c>
      <c r="AC1146" s="16">
        <v>1581</v>
      </c>
      <c r="AD1146" s="16">
        <v>17828</v>
      </c>
      <c r="AE1146" s="16">
        <v>17890</v>
      </c>
      <c r="AF1146" s="16">
        <v>17799</v>
      </c>
      <c r="AG1146" s="16">
        <v>119571390</v>
      </c>
      <c r="AH1146" s="16">
        <v>15269488</v>
      </c>
      <c r="AI1146" s="16">
        <v>578052</v>
      </c>
      <c r="AJ1146" s="16">
        <v>516</v>
      </c>
      <c r="AL1146" s="16">
        <v>1569</v>
      </c>
      <c r="AM1146" s="16">
        <v>17781</v>
      </c>
      <c r="AN1146" s="16">
        <v>17593</v>
      </c>
      <c r="AO1146" s="16">
        <v>17536</v>
      </c>
      <c r="AP1146" s="16">
        <v>125980362</v>
      </c>
      <c r="AQ1146" s="16">
        <v>12514404</v>
      </c>
      <c r="AR1146" s="16">
        <v>471527</v>
      </c>
      <c r="AS1146" s="16">
        <v>549</v>
      </c>
      <c r="AU1146" s="16">
        <v>1578</v>
      </c>
      <c r="AV1146" s="16">
        <v>17601</v>
      </c>
      <c r="AW1146" s="16">
        <v>474146328</v>
      </c>
      <c r="AX1146" s="16">
        <v>146735314</v>
      </c>
      <c r="AY1146" s="16">
        <v>5361367</v>
      </c>
      <c r="AZ1146" s="16">
        <v>518</v>
      </c>
      <c r="BA1146" s="16">
        <v>26939</v>
      </c>
    </row>
    <row r="1147" spans="1:53">
      <c r="A1147" s="15" t="s">
        <v>1344</v>
      </c>
      <c r="B1147" s="15" t="s">
        <v>1345</v>
      </c>
      <c r="C1147" s="15" t="s">
        <v>1346</v>
      </c>
      <c r="D1147" s="15" t="s">
        <v>1347</v>
      </c>
      <c r="E1147" s="15" t="s">
        <v>1347</v>
      </c>
      <c r="F1147" s="15" t="s">
        <v>2059</v>
      </c>
      <c r="G1147" s="15" t="s">
        <v>2112</v>
      </c>
      <c r="H1147" s="15" t="s">
        <v>1349</v>
      </c>
      <c r="I1147" s="15" t="s">
        <v>1371</v>
      </c>
      <c r="J1147" s="15"/>
      <c r="K1147" s="16">
        <v>11</v>
      </c>
      <c r="L1147" s="16">
        <v>63</v>
      </c>
      <c r="M1147" s="16">
        <v>63</v>
      </c>
      <c r="N1147" s="16">
        <v>61</v>
      </c>
      <c r="O1147" s="16">
        <v>295797</v>
      </c>
      <c r="P1147" s="16">
        <v>244507</v>
      </c>
      <c r="Q1147" s="16">
        <v>9940</v>
      </c>
      <c r="R1147" s="16">
        <v>365</v>
      </c>
      <c r="S1147" s="15"/>
      <c r="T1147" s="16">
        <v>12</v>
      </c>
      <c r="U1147" s="16">
        <v>64</v>
      </c>
      <c r="V1147" s="16">
        <v>67</v>
      </c>
      <c r="W1147" s="16">
        <v>65</v>
      </c>
      <c r="X1147" s="16">
        <v>366312</v>
      </c>
      <c r="Y1147" s="16">
        <v>112342</v>
      </c>
      <c r="Z1147" s="16">
        <v>5134</v>
      </c>
      <c r="AA1147" s="16">
        <v>431</v>
      </c>
      <c r="AC1147" s="16">
        <v>12</v>
      </c>
      <c r="AD1147" s="16">
        <v>69</v>
      </c>
      <c r="AE1147" s="16">
        <v>68</v>
      </c>
      <c r="AF1147" s="16">
        <v>76</v>
      </c>
      <c r="AG1147" s="16">
        <v>384569</v>
      </c>
      <c r="AH1147" s="16">
        <v>60132</v>
      </c>
      <c r="AI1147" s="16">
        <v>2791</v>
      </c>
      <c r="AJ1147" s="16">
        <v>417</v>
      </c>
      <c r="AL1147" s="16">
        <v>12</v>
      </c>
      <c r="AM1147" s="16">
        <v>71</v>
      </c>
      <c r="AN1147" s="16">
        <v>63</v>
      </c>
      <c r="AO1147" s="16">
        <v>69</v>
      </c>
      <c r="AP1147" s="16">
        <v>438705</v>
      </c>
      <c r="AQ1147" s="16">
        <v>39283</v>
      </c>
      <c r="AR1147" s="16">
        <v>1828</v>
      </c>
      <c r="AS1147" s="16">
        <v>499</v>
      </c>
      <c r="AU1147" s="16">
        <v>12</v>
      </c>
      <c r="AV1147" s="16">
        <v>67</v>
      </c>
      <c r="AW1147" s="16">
        <v>1485383</v>
      </c>
      <c r="AX1147" s="16">
        <v>456264</v>
      </c>
      <c r="AY1147" s="16">
        <v>19693</v>
      </c>
      <c r="AZ1147" s="16">
        <v>429</v>
      </c>
      <c r="BA1147" s="16">
        <v>22309</v>
      </c>
    </row>
    <row r="1148" spans="1:53">
      <c r="A1148" s="15" t="s">
        <v>1344</v>
      </c>
      <c r="B1148" s="15" t="s">
        <v>1345</v>
      </c>
      <c r="C1148" s="15" t="s">
        <v>1346</v>
      </c>
      <c r="D1148" s="15" t="s">
        <v>1347</v>
      </c>
      <c r="E1148" s="15" t="s">
        <v>1347</v>
      </c>
      <c r="F1148" s="15" t="s">
        <v>2059</v>
      </c>
      <c r="G1148" s="15" t="s">
        <v>2113</v>
      </c>
      <c r="H1148" s="15" t="s">
        <v>1349</v>
      </c>
      <c r="I1148" s="15" t="s">
        <v>1373</v>
      </c>
      <c r="J1148" s="15"/>
      <c r="K1148" s="16">
        <v>11</v>
      </c>
      <c r="L1148" s="16">
        <v>63</v>
      </c>
      <c r="M1148" s="16">
        <v>63</v>
      </c>
      <c r="N1148" s="16">
        <v>61</v>
      </c>
      <c r="O1148" s="16">
        <v>295797</v>
      </c>
      <c r="P1148" s="16">
        <v>244507</v>
      </c>
      <c r="Q1148" s="16">
        <v>9940</v>
      </c>
      <c r="R1148" s="16">
        <v>365</v>
      </c>
      <c r="S1148" s="15"/>
      <c r="T1148" s="16">
        <v>12</v>
      </c>
      <c r="U1148" s="16">
        <v>64</v>
      </c>
      <c r="V1148" s="16">
        <v>67</v>
      </c>
      <c r="W1148" s="16">
        <v>65</v>
      </c>
      <c r="X1148" s="16">
        <v>366312</v>
      </c>
      <c r="Y1148" s="16">
        <v>112342</v>
      </c>
      <c r="Z1148" s="16">
        <v>5134</v>
      </c>
      <c r="AA1148" s="16">
        <v>431</v>
      </c>
      <c r="AC1148" s="16">
        <v>12</v>
      </c>
      <c r="AD1148" s="16">
        <v>69</v>
      </c>
      <c r="AE1148" s="16">
        <v>68</v>
      </c>
      <c r="AF1148" s="16">
        <v>76</v>
      </c>
      <c r="AG1148" s="16">
        <v>384569</v>
      </c>
      <c r="AH1148" s="16">
        <v>60132</v>
      </c>
      <c r="AI1148" s="16">
        <v>2791</v>
      </c>
      <c r="AJ1148" s="16">
        <v>417</v>
      </c>
      <c r="AL1148" s="16">
        <v>12</v>
      </c>
      <c r="AM1148" s="16">
        <v>71</v>
      </c>
      <c r="AN1148" s="16">
        <v>63</v>
      </c>
      <c r="AO1148" s="16">
        <v>69</v>
      </c>
      <c r="AP1148" s="16">
        <v>438705</v>
      </c>
      <c r="AQ1148" s="16">
        <v>39283</v>
      </c>
      <c r="AR1148" s="16">
        <v>1828</v>
      </c>
      <c r="AS1148" s="16">
        <v>499</v>
      </c>
      <c r="AU1148" s="16">
        <v>12</v>
      </c>
      <c r="AV1148" s="16">
        <v>67</v>
      </c>
      <c r="AW1148" s="16">
        <v>1485383</v>
      </c>
      <c r="AX1148" s="16">
        <v>456264</v>
      </c>
      <c r="AY1148" s="16">
        <v>19693</v>
      </c>
      <c r="AZ1148" s="16">
        <v>429</v>
      </c>
      <c r="BA1148" s="16">
        <v>22309</v>
      </c>
    </row>
    <row r="1149" spans="1:53">
      <c r="A1149" s="15" t="s">
        <v>1344</v>
      </c>
      <c r="B1149" s="15" t="s">
        <v>1345</v>
      </c>
      <c r="C1149" s="15" t="s">
        <v>1346</v>
      </c>
      <c r="D1149" s="15" t="s">
        <v>1347</v>
      </c>
      <c r="E1149" s="15" t="s">
        <v>1347</v>
      </c>
      <c r="F1149" s="15" t="s">
        <v>2059</v>
      </c>
      <c r="G1149" s="15" t="s">
        <v>2114</v>
      </c>
      <c r="H1149" s="15" t="s">
        <v>1349</v>
      </c>
      <c r="I1149" s="15" t="s">
        <v>1375</v>
      </c>
      <c r="J1149" s="15"/>
      <c r="K1149" s="16">
        <v>11</v>
      </c>
      <c r="L1149" s="16">
        <v>63</v>
      </c>
      <c r="M1149" s="16">
        <v>63</v>
      </c>
      <c r="N1149" s="16">
        <v>61</v>
      </c>
      <c r="O1149" s="16">
        <v>295797</v>
      </c>
      <c r="P1149" s="16">
        <v>244507</v>
      </c>
      <c r="Q1149" s="16">
        <v>9940</v>
      </c>
      <c r="R1149" s="16">
        <v>365</v>
      </c>
      <c r="S1149" s="15"/>
      <c r="T1149" s="16">
        <v>12</v>
      </c>
      <c r="U1149" s="16">
        <v>64</v>
      </c>
      <c r="V1149" s="16">
        <v>67</v>
      </c>
      <c r="W1149" s="16">
        <v>65</v>
      </c>
      <c r="X1149" s="16">
        <v>366312</v>
      </c>
      <c r="Y1149" s="16">
        <v>112342</v>
      </c>
      <c r="Z1149" s="16">
        <v>5134</v>
      </c>
      <c r="AA1149" s="16">
        <v>431</v>
      </c>
      <c r="AC1149" s="16">
        <v>12</v>
      </c>
      <c r="AD1149" s="16">
        <v>69</v>
      </c>
      <c r="AE1149" s="16">
        <v>68</v>
      </c>
      <c r="AF1149" s="16">
        <v>76</v>
      </c>
      <c r="AG1149" s="16">
        <v>384569</v>
      </c>
      <c r="AH1149" s="16">
        <v>60132</v>
      </c>
      <c r="AI1149" s="16">
        <v>2791</v>
      </c>
      <c r="AJ1149" s="16">
        <v>417</v>
      </c>
      <c r="AL1149" s="16">
        <v>12</v>
      </c>
      <c r="AM1149" s="16">
        <v>71</v>
      </c>
      <c r="AN1149" s="16">
        <v>63</v>
      </c>
      <c r="AO1149" s="16">
        <v>69</v>
      </c>
      <c r="AP1149" s="16">
        <v>438705</v>
      </c>
      <c r="AQ1149" s="16">
        <v>39283</v>
      </c>
      <c r="AR1149" s="16">
        <v>1828</v>
      </c>
      <c r="AS1149" s="16">
        <v>499</v>
      </c>
      <c r="AU1149" s="16">
        <v>12</v>
      </c>
      <c r="AV1149" s="16">
        <v>67</v>
      </c>
      <c r="AW1149" s="16">
        <v>1485383</v>
      </c>
      <c r="AX1149" s="16">
        <v>456264</v>
      </c>
      <c r="AY1149" s="16">
        <v>19693</v>
      </c>
      <c r="AZ1149" s="16">
        <v>429</v>
      </c>
      <c r="BA1149" s="16">
        <v>22309</v>
      </c>
    </row>
    <row r="1150" spans="1:53">
      <c r="A1150" s="15" t="s">
        <v>1344</v>
      </c>
      <c r="B1150" s="15" t="s">
        <v>1345</v>
      </c>
      <c r="C1150" s="15" t="s">
        <v>1346</v>
      </c>
      <c r="D1150" s="15" t="s">
        <v>1347</v>
      </c>
      <c r="E1150" s="15" t="s">
        <v>1347</v>
      </c>
      <c r="F1150" s="15" t="s">
        <v>2059</v>
      </c>
      <c r="G1150" s="15" t="s">
        <v>2115</v>
      </c>
      <c r="H1150" s="15" t="s">
        <v>1349</v>
      </c>
      <c r="I1150" s="15" t="s">
        <v>1371</v>
      </c>
      <c r="J1150" s="15"/>
      <c r="K1150" s="16">
        <v>209</v>
      </c>
      <c r="L1150" s="16">
        <v>3290</v>
      </c>
      <c r="M1150" s="16">
        <v>3296</v>
      </c>
      <c r="N1150" s="16">
        <v>3200</v>
      </c>
      <c r="O1150" s="16">
        <v>21815186</v>
      </c>
      <c r="P1150" s="16">
        <v>17898917</v>
      </c>
      <c r="Q1150" s="16">
        <v>715008</v>
      </c>
      <c r="R1150" s="16">
        <v>514</v>
      </c>
      <c r="S1150" s="15"/>
      <c r="T1150" s="16">
        <v>202</v>
      </c>
      <c r="U1150" s="16">
        <v>3197</v>
      </c>
      <c r="V1150" s="16">
        <v>3270</v>
      </c>
      <c r="W1150" s="16">
        <v>3263</v>
      </c>
      <c r="X1150" s="16">
        <v>20723330</v>
      </c>
      <c r="Y1150" s="16">
        <v>5356174</v>
      </c>
      <c r="Z1150" s="16">
        <v>218374</v>
      </c>
      <c r="AA1150" s="16">
        <v>492</v>
      </c>
      <c r="AC1150" s="16">
        <v>199</v>
      </c>
      <c r="AD1150" s="16">
        <v>3197</v>
      </c>
      <c r="AE1150" s="16">
        <v>3254</v>
      </c>
      <c r="AF1150" s="16">
        <v>3243</v>
      </c>
      <c r="AG1150" s="16">
        <v>21928968</v>
      </c>
      <c r="AH1150" s="16">
        <v>2507809</v>
      </c>
      <c r="AI1150" s="16">
        <v>110588</v>
      </c>
      <c r="AJ1150" s="16">
        <v>522</v>
      </c>
      <c r="AL1150" s="16">
        <v>197</v>
      </c>
      <c r="AM1150" s="16">
        <v>3240</v>
      </c>
      <c r="AN1150" s="16">
        <v>3227</v>
      </c>
      <c r="AO1150" s="16">
        <v>3170</v>
      </c>
      <c r="AP1150" s="16">
        <v>23377741</v>
      </c>
      <c r="AQ1150" s="16">
        <v>2206794</v>
      </c>
      <c r="AR1150" s="16">
        <v>91625</v>
      </c>
      <c r="AS1150" s="16">
        <v>560</v>
      </c>
      <c r="AU1150" s="16">
        <v>202</v>
      </c>
      <c r="AV1150" s="16">
        <v>3237</v>
      </c>
      <c r="AW1150" s="16">
        <v>87845225</v>
      </c>
      <c r="AX1150" s="16">
        <v>27969694</v>
      </c>
      <c r="AY1150" s="16">
        <v>1135595</v>
      </c>
      <c r="AZ1150" s="16">
        <v>522</v>
      </c>
      <c r="BA1150" s="16">
        <v>27136</v>
      </c>
    </row>
    <row r="1151" spans="1:53">
      <c r="A1151" s="15" t="s">
        <v>1344</v>
      </c>
      <c r="B1151" s="15" t="s">
        <v>1345</v>
      </c>
      <c r="C1151" s="15" t="s">
        <v>1346</v>
      </c>
      <c r="D1151" s="15" t="s">
        <v>1347</v>
      </c>
      <c r="E1151" s="15" t="s">
        <v>1347</v>
      </c>
      <c r="F1151" s="15" t="s">
        <v>2059</v>
      </c>
      <c r="G1151" s="15" t="s">
        <v>2116</v>
      </c>
      <c r="H1151" s="15" t="s">
        <v>1349</v>
      </c>
      <c r="I1151" s="15" t="s">
        <v>1373</v>
      </c>
      <c r="J1151" s="15"/>
      <c r="K1151" s="16">
        <v>70</v>
      </c>
      <c r="L1151" s="16">
        <v>1508</v>
      </c>
      <c r="M1151" s="16">
        <v>1468</v>
      </c>
      <c r="N1151" s="16">
        <v>1448</v>
      </c>
      <c r="O1151" s="16">
        <v>9922835</v>
      </c>
      <c r="P1151" s="16">
        <v>7867145</v>
      </c>
      <c r="Q1151" s="16">
        <v>292706</v>
      </c>
      <c r="R1151" s="16">
        <v>518</v>
      </c>
      <c r="S1151" s="15"/>
      <c r="T1151" s="16">
        <v>68</v>
      </c>
      <c r="U1151" s="16">
        <v>1462</v>
      </c>
      <c r="V1151" s="16">
        <v>1493</v>
      </c>
      <c r="W1151" s="16">
        <v>1478</v>
      </c>
      <c r="X1151" s="16">
        <v>9450832</v>
      </c>
      <c r="Y1151" s="16">
        <v>2270200</v>
      </c>
      <c r="Z1151" s="16">
        <v>82679</v>
      </c>
      <c r="AA1151" s="16">
        <v>492</v>
      </c>
      <c r="AC1151" s="16">
        <v>66</v>
      </c>
      <c r="AD1151" s="16">
        <v>1458</v>
      </c>
      <c r="AE1151" s="16">
        <v>1495</v>
      </c>
      <c r="AF1151" s="16">
        <v>1471</v>
      </c>
      <c r="AG1151" s="16">
        <v>10155727</v>
      </c>
      <c r="AH1151" s="16">
        <v>959992</v>
      </c>
      <c r="AI1151" s="16">
        <v>36720</v>
      </c>
      <c r="AJ1151" s="16">
        <v>530</v>
      </c>
      <c r="AL1151" s="16">
        <v>66</v>
      </c>
      <c r="AM1151" s="16">
        <v>1473</v>
      </c>
      <c r="AN1151" s="16">
        <v>1470</v>
      </c>
      <c r="AO1151" s="16">
        <v>1458</v>
      </c>
      <c r="AP1151" s="16">
        <v>10452311</v>
      </c>
      <c r="AQ1151" s="16">
        <v>807051</v>
      </c>
      <c r="AR1151" s="16">
        <v>28999</v>
      </c>
      <c r="AS1151" s="16">
        <v>548</v>
      </c>
      <c r="AU1151" s="16">
        <v>68</v>
      </c>
      <c r="AV1151" s="16">
        <v>1474</v>
      </c>
      <c r="AW1151" s="16">
        <v>39981705</v>
      </c>
      <c r="AX1151" s="16">
        <v>11904388</v>
      </c>
      <c r="AY1151" s="16">
        <v>441104</v>
      </c>
      <c r="AZ1151" s="16">
        <v>522</v>
      </c>
      <c r="BA1151" s="16">
        <v>27134</v>
      </c>
    </row>
    <row r="1152" spans="1:53">
      <c r="A1152" s="15" t="s">
        <v>1344</v>
      </c>
      <c r="B1152" s="15" t="s">
        <v>1345</v>
      </c>
      <c r="C1152" s="15" t="s">
        <v>1346</v>
      </c>
      <c r="D1152" s="15" t="s">
        <v>1347</v>
      </c>
      <c r="E1152" s="15" t="s">
        <v>1347</v>
      </c>
      <c r="F1152" s="15" t="s">
        <v>2059</v>
      </c>
      <c r="G1152" s="15" t="s">
        <v>2117</v>
      </c>
      <c r="H1152" s="15" t="s">
        <v>1349</v>
      </c>
      <c r="I1152" s="15" t="s">
        <v>1375</v>
      </c>
      <c r="J1152" s="15"/>
      <c r="K1152" s="16">
        <v>70</v>
      </c>
      <c r="L1152" s="16">
        <v>1508</v>
      </c>
      <c r="M1152" s="16">
        <v>1468</v>
      </c>
      <c r="N1152" s="16">
        <v>1448</v>
      </c>
      <c r="O1152" s="16">
        <v>9922835</v>
      </c>
      <c r="P1152" s="16">
        <v>7867145</v>
      </c>
      <c r="Q1152" s="16">
        <v>292706</v>
      </c>
      <c r="R1152" s="16">
        <v>518</v>
      </c>
      <c r="S1152" s="15"/>
      <c r="T1152" s="16">
        <v>68</v>
      </c>
      <c r="U1152" s="16">
        <v>1462</v>
      </c>
      <c r="V1152" s="16">
        <v>1493</v>
      </c>
      <c r="W1152" s="16">
        <v>1478</v>
      </c>
      <c r="X1152" s="16">
        <v>9450832</v>
      </c>
      <c r="Y1152" s="16">
        <v>2270200</v>
      </c>
      <c r="Z1152" s="16">
        <v>82679</v>
      </c>
      <c r="AA1152" s="16">
        <v>492</v>
      </c>
      <c r="AC1152" s="16">
        <v>66</v>
      </c>
      <c r="AD1152" s="16">
        <v>1458</v>
      </c>
      <c r="AE1152" s="16">
        <v>1495</v>
      </c>
      <c r="AF1152" s="16">
        <v>1471</v>
      </c>
      <c r="AG1152" s="16">
        <v>10155727</v>
      </c>
      <c r="AH1152" s="16">
        <v>959992</v>
      </c>
      <c r="AI1152" s="16">
        <v>36720</v>
      </c>
      <c r="AJ1152" s="16">
        <v>530</v>
      </c>
      <c r="AL1152" s="16">
        <v>66</v>
      </c>
      <c r="AM1152" s="16">
        <v>1473</v>
      </c>
      <c r="AN1152" s="16">
        <v>1470</v>
      </c>
      <c r="AO1152" s="16">
        <v>1458</v>
      </c>
      <c r="AP1152" s="16">
        <v>10452311</v>
      </c>
      <c r="AQ1152" s="16">
        <v>807051</v>
      </c>
      <c r="AR1152" s="16">
        <v>28999</v>
      </c>
      <c r="AS1152" s="16">
        <v>548</v>
      </c>
      <c r="AU1152" s="16">
        <v>68</v>
      </c>
      <c r="AV1152" s="16">
        <v>1474</v>
      </c>
      <c r="AW1152" s="16">
        <v>39981705</v>
      </c>
      <c r="AX1152" s="16">
        <v>11904388</v>
      </c>
      <c r="AY1152" s="16">
        <v>441104</v>
      </c>
      <c r="AZ1152" s="16">
        <v>522</v>
      </c>
      <c r="BA1152" s="16">
        <v>27134</v>
      </c>
    </row>
    <row r="1153" spans="1:53">
      <c r="A1153" s="15" t="s">
        <v>1344</v>
      </c>
      <c r="B1153" s="15" t="s">
        <v>1345</v>
      </c>
      <c r="C1153" s="15" t="s">
        <v>1346</v>
      </c>
      <c r="D1153" s="15" t="s">
        <v>1347</v>
      </c>
      <c r="E1153" s="15" t="s">
        <v>1347</v>
      </c>
      <c r="F1153" s="15" t="s">
        <v>2059</v>
      </c>
      <c r="G1153" s="15" t="s">
        <v>2118</v>
      </c>
      <c r="H1153" s="15" t="s">
        <v>1349</v>
      </c>
      <c r="I1153" s="15" t="s">
        <v>1373</v>
      </c>
      <c r="J1153" s="15"/>
      <c r="K1153" s="16">
        <v>25</v>
      </c>
      <c r="L1153" s="16">
        <v>225</v>
      </c>
      <c r="M1153" s="16">
        <v>227</v>
      </c>
      <c r="N1153" s="16">
        <v>209</v>
      </c>
      <c r="O1153" s="16">
        <v>2074475</v>
      </c>
      <c r="P1153" s="16">
        <v>1790878</v>
      </c>
      <c r="Q1153" s="16">
        <v>75713</v>
      </c>
      <c r="R1153" s="16">
        <v>724</v>
      </c>
      <c r="S1153" s="15"/>
      <c r="T1153" s="16">
        <v>24</v>
      </c>
      <c r="U1153" s="16">
        <v>199</v>
      </c>
      <c r="V1153" s="16">
        <v>188</v>
      </c>
      <c r="W1153" s="16">
        <v>202</v>
      </c>
      <c r="X1153" s="16">
        <v>1896513</v>
      </c>
      <c r="Y1153" s="16">
        <v>314334</v>
      </c>
      <c r="Z1153" s="16">
        <v>14078</v>
      </c>
      <c r="AA1153" s="16">
        <v>743</v>
      </c>
      <c r="AC1153" s="16">
        <v>24</v>
      </c>
      <c r="AD1153" s="16">
        <v>200</v>
      </c>
      <c r="AE1153" s="16">
        <v>207</v>
      </c>
      <c r="AF1153" s="16">
        <v>203</v>
      </c>
      <c r="AG1153" s="16">
        <v>2013046</v>
      </c>
      <c r="AH1153" s="16">
        <v>178411</v>
      </c>
      <c r="AI1153" s="16">
        <v>8878</v>
      </c>
      <c r="AJ1153" s="16">
        <v>762</v>
      </c>
      <c r="AL1153" s="16">
        <v>25</v>
      </c>
      <c r="AM1153" s="16">
        <v>215</v>
      </c>
      <c r="AN1153" s="16">
        <v>208</v>
      </c>
      <c r="AO1153" s="16">
        <v>210</v>
      </c>
      <c r="AP1153" s="16">
        <v>2138475</v>
      </c>
      <c r="AQ1153" s="16">
        <v>164341</v>
      </c>
      <c r="AR1153" s="16">
        <v>8032</v>
      </c>
      <c r="AS1153" s="16">
        <v>780</v>
      </c>
      <c r="AU1153" s="16">
        <v>25</v>
      </c>
      <c r="AV1153" s="16">
        <v>208</v>
      </c>
      <c r="AW1153" s="16">
        <v>8122509</v>
      </c>
      <c r="AX1153" s="16">
        <v>2447964</v>
      </c>
      <c r="AY1153" s="16">
        <v>106701</v>
      </c>
      <c r="AZ1153" s="16">
        <v>752</v>
      </c>
      <c r="BA1153" s="16">
        <v>39098</v>
      </c>
    </row>
    <row r="1154" spans="1:53">
      <c r="A1154" s="15" t="s">
        <v>1344</v>
      </c>
      <c r="B1154" s="15" t="s">
        <v>1345</v>
      </c>
      <c r="C1154" s="15" t="s">
        <v>1346</v>
      </c>
      <c r="D1154" s="15" t="s">
        <v>1347</v>
      </c>
      <c r="E1154" s="15" t="s">
        <v>1347</v>
      </c>
      <c r="F1154" s="15" t="s">
        <v>2059</v>
      </c>
      <c r="G1154" s="15" t="s">
        <v>2119</v>
      </c>
      <c r="H1154" s="15" t="s">
        <v>1349</v>
      </c>
      <c r="I1154" s="15" t="s">
        <v>1375</v>
      </c>
      <c r="J1154" s="15"/>
      <c r="K1154" s="16">
        <v>25</v>
      </c>
      <c r="L1154" s="16">
        <v>225</v>
      </c>
      <c r="M1154" s="16">
        <v>227</v>
      </c>
      <c r="N1154" s="16">
        <v>209</v>
      </c>
      <c r="O1154" s="16">
        <v>2074475</v>
      </c>
      <c r="P1154" s="16">
        <v>1790878</v>
      </c>
      <c r="Q1154" s="16">
        <v>75713</v>
      </c>
      <c r="R1154" s="16">
        <v>724</v>
      </c>
      <c r="S1154" s="15"/>
      <c r="T1154" s="16">
        <v>24</v>
      </c>
      <c r="U1154" s="16">
        <v>199</v>
      </c>
      <c r="V1154" s="16">
        <v>188</v>
      </c>
      <c r="W1154" s="16">
        <v>202</v>
      </c>
      <c r="X1154" s="16">
        <v>1896513</v>
      </c>
      <c r="Y1154" s="16">
        <v>314334</v>
      </c>
      <c r="Z1154" s="16">
        <v>14078</v>
      </c>
      <c r="AA1154" s="16">
        <v>743</v>
      </c>
      <c r="AC1154" s="16">
        <v>24</v>
      </c>
      <c r="AD1154" s="16">
        <v>200</v>
      </c>
      <c r="AE1154" s="16">
        <v>207</v>
      </c>
      <c r="AF1154" s="16">
        <v>203</v>
      </c>
      <c r="AG1154" s="16">
        <v>2013046</v>
      </c>
      <c r="AH1154" s="16">
        <v>178411</v>
      </c>
      <c r="AI1154" s="16">
        <v>8878</v>
      </c>
      <c r="AJ1154" s="16">
        <v>762</v>
      </c>
      <c r="AL1154" s="16">
        <v>25</v>
      </c>
      <c r="AM1154" s="16">
        <v>215</v>
      </c>
      <c r="AN1154" s="16">
        <v>208</v>
      </c>
      <c r="AO1154" s="16">
        <v>210</v>
      </c>
      <c r="AP1154" s="16">
        <v>2138475</v>
      </c>
      <c r="AQ1154" s="16">
        <v>164341</v>
      </c>
      <c r="AR1154" s="16">
        <v>8032</v>
      </c>
      <c r="AS1154" s="16">
        <v>780</v>
      </c>
      <c r="AU1154" s="16">
        <v>25</v>
      </c>
      <c r="AV1154" s="16">
        <v>208</v>
      </c>
      <c r="AW1154" s="16">
        <v>8122509</v>
      </c>
      <c r="AX1154" s="16">
        <v>2447964</v>
      </c>
      <c r="AY1154" s="16">
        <v>106701</v>
      </c>
      <c r="AZ1154" s="16">
        <v>752</v>
      </c>
      <c r="BA1154" s="16">
        <v>39098</v>
      </c>
    </row>
    <row r="1155" spans="1:53">
      <c r="A1155" s="15" t="s">
        <v>1344</v>
      </c>
      <c r="B1155" s="15" t="s">
        <v>1345</v>
      </c>
      <c r="C1155" s="15" t="s">
        <v>1346</v>
      </c>
      <c r="D1155" s="15" t="s">
        <v>1347</v>
      </c>
      <c r="E1155" s="15" t="s">
        <v>1347</v>
      </c>
      <c r="F1155" s="15" t="s">
        <v>2059</v>
      </c>
      <c r="G1155" s="15" t="s">
        <v>2120</v>
      </c>
      <c r="H1155" s="15" t="s">
        <v>1349</v>
      </c>
      <c r="I1155" s="15" t="s">
        <v>1373</v>
      </c>
      <c r="J1155" s="15"/>
      <c r="K1155" s="16">
        <v>60</v>
      </c>
      <c r="L1155" s="16">
        <v>783</v>
      </c>
      <c r="M1155" s="16">
        <v>800</v>
      </c>
      <c r="N1155" s="16">
        <v>782</v>
      </c>
      <c r="O1155" s="16">
        <v>5226726</v>
      </c>
      <c r="P1155" s="16">
        <v>4620437</v>
      </c>
      <c r="Q1155" s="16">
        <v>198017</v>
      </c>
      <c r="R1155" s="16">
        <v>510</v>
      </c>
      <c r="S1155" s="15"/>
      <c r="T1155" s="16">
        <v>55</v>
      </c>
      <c r="U1155" s="16">
        <v>745</v>
      </c>
      <c r="V1155" s="16">
        <v>744</v>
      </c>
      <c r="W1155" s="16">
        <v>722</v>
      </c>
      <c r="X1155" s="16">
        <v>4563658</v>
      </c>
      <c r="Y1155" s="16">
        <v>1109425</v>
      </c>
      <c r="Z1155" s="16">
        <v>47611</v>
      </c>
      <c r="AA1155" s="16">
        <v>476</v>
      </c>
      <c r="AC1155" s="16">
        <v>55</v>
      </c>
      <c r="AD1155" s="16">
        <v>718</v>
      </c>
      <c r="AE1155" s="16">
        <v>724</v>
      </c>
      <c r="AF1155" s="16">
        <v>725</v>
      </c>
      <c r="AG1155" s="16">
        <v>4911077</v>
      </c>
      <c r="AH1155" s="16">
        <v>510453</v>
      </c>
      <c r="AI1155" s="16">
        <v>21580</v>
      </c>
      <c r="AJ1155" s="16">
        <v>523</v>
      </c>
      <c r="AL1155" s="16">
        <v>51</v>
      </c>
      <c r="AM1155" s="16">
        <v>744</v>
      </c>
      <c r="AN1155" s="16">
        <v>758</v>
      </c>
      <c r="AO1155" s="16">
        <v>759</v>
      </c>
      <c r="AP1155" s="16">
        <v>5406492</v>
      </c>
      <c r="AQ1155" s="16">
        <v>689536</v>
      </c>
      <c r="AR1155" s="16">
        <v>29335</v>
      </c>
      <c r="AS1155" s="16">
        <v>552</v>
      </c>
      <c r="AU1155" s="16">
        <v>55</v>
      </c>
      <c r="AV1155" s="16">
        <v>750</v>
      </c>
      <c r="AW1155" s="16">
        <v>20107953</v>
      </c>
      <c r="AX1155" s="16">
        <v>6929851</v>
      </c>
      <c r="AY1155" s="16">
        <v>296543</v>
      </c>
      <c r="AZ1155" s="16">
        <v>515</v>
      </c>
      <c r="BA1155" s="16">
        <v>26799</v>
      </c>
    </row>
    <row r="1156" spans="1:53">
      <c r="A1156" s="15" t="s">
        <v>1344</v>
      </c>
      <c r="B1156" s="15" t="s">
        <v>1345</v>
      </c>
      <c r="C1156" s="15" t="s">
        <v>1346</v>
      </c>
      <c r="D1156" s="15" t="s">
        <v>1347</v>
      </c>
      <c r="E1156" s="15" t="s">
        <v>1347</v>
      </c>
      <c r="F1156" s="15" t="s">
        <v>2059</v>
      </c>
      <c r="G1156" s="15" t="s">
        <v>2121</v>
      </c>
      <c r="H1156" s="15" t="s">
        <v>1349</v>
      </c>
      <c r="I1156" s="15" t="s">
        <v>1375</v>
      </c>
      <c r="J1156" s="15"/>
      <c r="K1156" s="16">
        <v>60</v>
      </c>
      <c r="L1156" s="16">
        <v>783</v>
      </c>
      <c r="M1156" s="16">
        <v>800</v>
      </c>
      <c r="N1156" s="16">
        <v>782</v>
      </c>
      <c r="O1156" s="16">
        <v>5226726</v>
      </c>
      <c r="P1156" s="16">
        <v>4620437</v>
      </c>
      <c r="Q1156" s="16">
        <v>198017</v>
      </c>
      <c r="R1156" s="16">
        <v>510</v>
      </c>
      <c r="S1156" s="15"/>
      <c r="T1156" s="16">
        <v>55</v>
      </c>
      <c r="U1156" s="16">
        <v>745</v>
      </c>
      <c r="V1156" s="16">
        <v>744</v>
      </c>
      <c r="W1156" s="16">
        <v>722</v>
      </c>
      <c r="X1156" s="16">
        <v>4563658</v>
      </c>
      <c r="Y1156" s="16">
        <v>1109425</v>
      </c>
      <c r="Z1156" s="16">
        <v>47611</v>
      </c>
      <c r="AA1156" s="16">
        <v>476</v>
      </c>
      <c r="AC1156" s="16">
        <v>55</v>
      </c>
      <c r="AD1156" s="16">
        <v>718</v>
      </c>
      <c r="AE1156" s="16">
        <v>724</v>
      </c>
      <c r="AF1156" s="16">
        <v>725</v>
      </c>
      <c r="AG1156" s="16">
        <v>4911077</v>
      </c>
      <c r="AH1156" s="16">
        <v>510453</v>
      </c>
      <c r="AI1156" s="16">
        <v>21580</v>
      </c>
      <c r="AJ1156" s="16">
        <v>523</v>
      </c>
      <c r="AL1156" s="16">
        <v>51</v>
      </c>
      <c r="AM1156" s="16">
        <v>744</v>
      </c>
      <c r="AN1156" s="16">
        <v>758</v>
      </c>
      <c r="AO1156" s="16">
        <v>759</v>
      </c>
      <c r="AP1156" s="16">
        <v>5406492</v>
      </c>
      <c r="AQ1156" s="16">
        <v>689536</v>
      </c>
      <c r="AR1156" s="16">
        <v>29335</v>
      </c>
      <c r="AS1156" s="16">
        <v>552</v>
      </c>
      <c r="AU1156" s="16">
        <v>55</v>
      </c>
      <c r="AV1156" s="16">
        <v>750</v>
      </c>
      <c r="AW1156" s="16">
        <v>20107953</v>
      </c>
      <c r="AX1156" s="16">
        <v>6929851</v>
      </c>
      <c r="AY1156" s="16">
        <v>296543</v>
      </c>
      <c r="AZ1156" s="16">
        <v>515</v>
      </c>
      <c r="BA1156" s="16">
        <v>26799</v>
      </c>
    </row>
    <row r="1157" spans="1:53">
      <c r="A1157" s="15" t="s">
        <v>1344</v>
      </c>
      <c r="B1157" s="15" t="s">
        <v>1345</v>
      </c>
      <c r="C1157" s="15" t="s">
        <v>1346</v>
      </c>
      <c r="D1157" s="15" t="s">
        <v>1347</v>
      </c>
      <c r="E1157" s="15" t="s">
        <v>1347</v>
      </c>
      <c r="F1157" s="15" t="s">
        <v>2059</v>
      </c>
      <c r="G1157" s="15" t="s">
        <v>2122</v>
      </c>
      <c r="H1157" s="15" t="s">
        <v>1349</v>
      </c>
      <c r="I1157" s="15" t="s">
        <v>1373</v>
      </c>
      <c r="J1157" s="15"/>
      <c r="K1157" s="16">
        <v>26</v>
      </c>
      <c r="L1157" s="16">
        <v>392</v>
      </c>
      <c r="M1157" s="16">
        <v>424</v>
      </c>
      <c r="N1157" s="16">
        <v>383</v>
      </c>
      <c r="O1157" s="16">
        <v>2378454</v>
      </c>
      <c r="P1157" s="16">
        <v>1858082</v>
      </c>
      <c r="Q1157" s="16">
        <v>82720</v>
      </c>
      <c r="R1157" s="16">
        <v>458</v>
      </c>
      <c r="S1157" s="15"/>
      <c r="T1157" s="16">
        <v>27</v>
      </c>
      <c r="U1157" s="16">
        <v>414</v>
      </c>
      <c r="V1157" s="16">
        <v>464</v>
      </c>
      <c r="W1157" s="16">
        <v>485</v>
      </c>
      <c r="X1157" s="16">
        <v>2352021</v>
      </c>
      <c r="Y1157" s="16">
        <v>845286</v>
      </c>
      <c r="Z1157" s="16">
        <v>42512</v>
      </c>
      <c r="AA1157" s="16">
        <v>398</v>
      </c>
      <c r="AC1157" s="16">
        <v>27</v>
      </c>
      <c r="AD1157" s="16">
        <v>459</v>
      </c>
      <c r="AE1157" s="16">
        <v>465</v>
      </c>
      <c r="AF1157" s="16">
        <v>483</v>
      </c>
      <c r="AG1157" s="16">
        <v>2714276</v>
      </c>
      <c r="AH1157" s="16">
        <v>608262</v>
      </c>
      <c r="AI1157" s="16">
        <v>32769</v>
      </c>
      <c r="AJ1157" s="16">
        <v>445</v>
      </c>
      <c r="AL1157" s="16">
        <v>27</v>
      </c>
      <c r="AM1157" s="16">
        <v>446</v>
      </c>
      <c r="AN1157" s="16">
        <v>430</v>
      </c>
      <c r="AO1157" s="16">
        <v>378</v>
      </c>
      <c r="AP1157" s="16">
        <v>2851040</v>
      </c>
      <c r="AQ1157" s="16">
        <v>324217</v>
      </c>
      <c r="AR1157" s="16">
        <v>16456</v>
      </c>
      <c r="AS1157" s="16">
        <v>525</v>
      </c>
      <c r="AU1157" s="16">
        <v>27</v>
      </c>
      <c r="AV1157" s="16">
        <v>435</v>
      </c>
      <c r="AW1157" s="16">
        <v>10295791</v>
      </c>
      <c r="AX1157" s="16">
        <v>3635847</v>
      </c>
      <c r="AY1157" s="16">
        <v>174457</v>
      </c>
      <c r="AZ1157" s="16">
        <v>455</v>
      </c>
      <c r="BA1157" s="16">
        <v>23655</v>
      </c>
    </row>
    <row r="1158" spans="1:53">
      <c r="A1158" s="15" t="s">
        <v>1344</v>
      </c>
      <c r="B1158" s="15" t="s">
        <v>1345</v>
      </c>
      <c r="C1158" s="15" t="s">
        <v>1346</v>
      </c>
      <c r="D1158" s="15" t="s">
        <v>1347</v>
      </c>
      <c r="E1158" s="15" t="s">
        <v>1347</v>
      </c>
      <c r="F1158" s="15" t="s">
        <v>2059</v>
      </c>
      <c r="G1158" s="15" t="s">
        <v>2123</v>
      </c>
      <c r="H1158" s="15" t="s">
        <v>1349</v>
      </c>
      <c r="I1158" s="15" t="s">
        <v>1375</v>
      </c>
      <c r="J1158" s="15"/>
      <c r="K1158" s="16">
        <v>26</v>
      </c>
      <c r="L1158" s="16">
        <v>392</v>
      </c>
      <c r="M1158" s="16">
        <v>424</v>
      </c>
      <c r="N1158" s="16">
        <v>383</v>
      </c>
      <c r="O1158" s="16">
        <v>2378454</v>
      </c>
      <c r="P1158" s="16">
        <v>1858082</v>
      </c>
      <c r="Q1158" s="16">
        <v>82720</v>
      </c>
      <c r="R1158" s="16">
        <v>458</v>
      </c>
      <c r="S1158" s="15"/>
      <c r="T1158" s="16">
        <v>27</v>
      </c>
      <c r="U1158" s="16">
        <v>414</v>
      </c>
      <c r="V1158" s="16">
        <v>464</v>
      </c>
      <c r="W1158" s="16">
        <v>485</v>
      </c>
      <c r="X1158" s="16">
        <v>2352021</v>
      </c>
      <c r="Y1158" s="16">
        <v>845286</v>
      </c>
      <c r="Z1158" s="16">
        <v>42512</v>
      </c>
      <c r="AA1158" s="16">
        <v>398</v>
      </c>
      <c r="AC1158" s="16">
        <v>27</v>
      </c>
      <c r="AD1158" s="16">
        <v>459</v>
      </c>
      <c r="AE1158" s="16">
        <v>465</v>
      </c>
      <c r="AF1158" s="16">
        <v>483</v>
      </c>
      <c r="AG1158" s="16">
        <v>2714276</v>
      </c>
      <c r="AH1158" s="16">
        <v>608262</v>
      </c>
      <c r="AI1158" s="16">
        <v>32769</v>
      </c>
      <c r="AJ1158" s="16">
        <v>445</v>
      </c>
      <c r="AL1158" s="16">
        <v>27</v>
      </c>
      <c r="AM1158" s="16">
        <v>446</v>
      </c>
      <c r="AN1158" s="16">
        <v>430</v>
      </c>
      <c r="AO1158" s="16">
        <v>378</v>
      </c>
      <c r="AP1158" s="16">
        <v>2851040</v>
      </c>
      <c r="AQ1158" s="16">
        <v>324217</v>
      </c>
      <c r="AR1158" s="16">
        <v>16456</v>
      </c>
      <c r="AS1158" s="16">
        <v>525</v>
      </c>
      <c r="AU1158" s="16">
        <v>27</v>
      </c>
      <c r="AV1158" s="16">
        <v>435</v>
      </c>
      <c r="AW1158" s="16">
        <v>10295791</v>
      </c>
      <c r="AX1158" s="16">
        <v>3635847</v>
      </c>
      <c r="AY1158" s="16">
        <v>174457</v>
      </c>
      <c r="AZ1158" s="16">
        <v>455</v>
      </c>
      <c r="BA1158" s="16">
        <v>23655</v>
      </c>
    </row>
    <row r="1159" spans="1:53">
      <c r="A1159" s="15" t="s">
        <v>1344</v>
      </c>
      <c r="B1159" s="15" t="s">
        <v>1345</v>
      </c>
      <c r="C1159" s="15" t="s">
        <v>1346</v>
      </c>
      <c r="D1159" s="15" t="s">
        <v>1347</v>
      </c>
      <c r="E1159" s="15" t="s">
        <v>1347</v>
      </c>
      <c r="F1159" s="15" t="s">
        <v>2059</v>
      </c>
      <c r="G1159" s="15" t="s">
        <v>2124</v>
      </c>
      <c r="H1159" s="15" t="s">
        <v>1349</v>
      </c>
      <c r="I1159" s="15" t="s">
        <v>1373</v>
      </c>
      <c r="J1159" s="15"/>
      <c r="K1159" s="16">
        <v>28</v>
      </c>
      <c r="L1159" s="16">
        <v>382</v>
      </c>
      <c r="M1159" s="16">
        <v>377</v>
      </c>
      <c r="N1159" s="16">
        <v>378</v>
      </c>
      <c r="O1159" s="16">
        <v>2212696</v>
      </c>
      <c r="P1159" s="16">
        <v>1762375</v>
      </c>
      <c r="Q1159" s="16">
        <v>65852</v>
      </c>
      <c r="R1159" s="16">
        <v>449</v>
      </c>
      <c r="S1159" s="15"/>
      <c r="T1159" s="16">
        <v>28</v>
      </c>
      <c r="U1159" s="16">
        <v>377</v>
      </c>
      <c r="V1159" s="16">
        <v>381</v>
      </c>
      <c r="W1159" s="16">
        <v>376</v>
      </c>
      <c r="X1159" s="16">
        <v>2460306</v>
      </c>
      <c r="Y1159" s="16">
        <v>816929</v>
      </c>
      <c r="Z1159" s="16">
        <v>31494</v>
      </c>
      <c r="AA1159" s="16">
        <v>501</v>
      </c>
      <c r="AC1159" s="16">
        <v>27</v>
      </c>
      <c r="AD1159" s="16">
        <v>362</v>
      </c>
      <c r="AE1159" s="16">
        <v>363</v>
      </c>
      <c r="AF1159" s="16">
        <v>361</v>
      </c>
      <c r="AG1159" s="16">
        <v>2134842</v>
      </c>
      <c r="AH1159" s="16">
        <v>250691</v>
      </c>
      <c r="AI1159" s="16">
        <v>10641</v>
      </c>
      <c r="AJ1159" s="16">
        <v>454</v>
      </c>
      <c r="AL1159" s="16">
        <v>28</v>
      </c>
      <c r="AM1159" s="16">
        <v>362</v>
      </c>
      <c r="AN1159" s="16">
        <v>361</v>
      </c>
      <c r="AO1159" s="16">
        <v>365</v>
      </c>
      <c r="AP1159" s="16">
        <v>2529423</v>
      </c>
      <c r="AQ1159" s="16">
        <v>221649</v>
      </c>
      <c r="AR1159" s="16">
        <v>8803</v>
      </c>
      <c r="AS1159" s="16">
        <v>537</v>
      </c>
      <c r="AU1159" s="16">
        <v>28</v>
      </c>
      <c r="AV1159" s="16">
        <v>370</v>
      </c>
      <c r="AW1159" s="16">
        <v>9337267</v>
      </c>
      <c r="AX1159" s="16">
        <v>3051644</v>
      </c>
      <c r="AY1159" s="16">
        <v>116790</v>
      </c>
      <c r="AZ1159" s="16">
        <v>485</v>
      </c>
      <c r="BA1159" s="16">
        <v>25207</v>
      </c>
    </row>
    <row r="1160" spans="1:53">
      <c r="A1160" s="15" t="s">
        <v>1344</v>
      </c>
      <c r="B1160" s="15" t="s">
        <v>1345</v>
      </c>
      <c r="C1160" s="15" t="s">
        <v>1346</v>
      </c>
      <c r="D1160" s="15" t="s">
        <v>1347</v>
      </c>
      <c r="E1160" s="15" t="s">
        <v>1347</v>
      </c>
      <c r="F1160" s="15" t="s">
        <v>2059</v>
      </c>
      <c r="G1160" s="15" t="s">
        <v>2125</v>
      </c>
      <c r="H1160" s="15" t="s">
        <v>1349</v>
      </c>
      <c r="I1160" s="15" t="s">
        <v>1375</v>
      </c>
      <c r="J1160" s="15"/>
      <c r="K1160" s="16">
        <v>28</v>
      </c>
      <c r="L1160" s="16">
        <v>382</v>
      </c>
      <c r="M1160" s="16">
        <v>377</v>
      </c>
      <c r="N1160" s="16">
        <v>378</v>
      </c>
      <c r="O1160" s="16">
        <v>2212696</v>
      </c>
      <c r="P1160" s="16">
        <v>1762375</v>
      </c>
      <c r="Q1160" s="16">
        <v>65852</v>
      </c>
      <c r="R1160" s="16">
        <v>449</v>
      </c>
      <c r="S1160" s="15"/>
      <c r="T1160" s="16">
        <v>28</v>
      </c>
      <c r="U1160" s="16">
        <v>377</v>
      </c>
      <c r="V1160" s="16">
        <v>381</v>
      </c>
      <c r="W1160" s="16">
        <v>376</v>
      </c>
      <c r="X1160" s="16">
        <v>2460306</v>
      </c>
      <c r="Y1160" s="16">
        <v>816929</v>
      </c>
      <c r="Z1160" s="16">
        <v>31494</v>
      </c>
      <c r="AA1160" s="16">
        <v>501</v>
      </c>
      <c r="AC1160" s="16">
        <v>27</v>
      </c>
      <c r="AD1160" s="16">
        <v>362</v>
      </c>
      <c r="AE1160" s="16">
        <v>363</v>
      </c>
      <c r="AF1160" s="16">
        <v>361</v>
      </c>
      <c r="AG1160" s="16">
        <v>2134842</v>
      </c>
      <c r="AH1160" s="16">
        <v>250691</v>
      </c>
      <c r="AI1160" s="16">
        <v>10641</v>
      </c>
      <c r="AJ1160" s="16">
        <v>454</v>
      </c>
      <c r="AL1160" s="16">
        <v>28</v>
      </c>
      <c r="AM1160" s="16">
        <v>362</v>
      </c>
      <c r="AN1160" s="16">
        <v>361</v>
      </c>
      <c r="AO1160" s="16">
        <v>365</v>
      </c>
      <c r="AP1160" s="16">
        <v>2529423</v>
      </c>
      <c r="AQ1160" s="16">
        <v>221649</v>
      </c>
      <c r="AR1160" s="16">
        <v>8803</v>
      </c>
      <c r="AS1160" s="16">
        <v>537</v>
      </c>
      <c r="AU1160" s="16">
        <v>28</v>
      </c>
      <c r="AV1160" s="16">
        <v>370</v>
      </c>
      <c r="AW1160" s="16">
        <v>9337267</v>
      </c>
      <c r="AX1160" s="16">
        <v>3051644</v>
      </c>
      <c r="AY1160" s="16">
        <v>116790</v>
      </c>
      <c r="AZ1160" s="16">
        <v>485</v>
      </c>
      <c r="BA1160" s="16">
        <v>25207</v>
      </c>
    </row>
    <row r="1161" spans="1:53">
      <c r="A1161" s="15" t="s">
        <v>1344</v>
      </c>
      <c r="B1161" s="15" t="s">
        <v>1345</v>
      </c>
      <c r="C1161" s="15" t="s">
        <v>1346</v>
      </c>
      <c r="D1161" s="15" t="s">
        <v>1347</v>
      </c>
      <c r="E1161" s="15" t="s">
        <v>1347</v>
      </c>
      <c r="F1161" s="15" t="s">
        <v>2059</v>
      </c>
      <c r="G1161" s="15" t="s">
        <v>1711</v>
      </c>
      <c r="H1161" s="15" t="s">
        <v>1349</v>
      </c>
      <c r="I1161" s="15" t="s">
        <v>1371</v>
      </c>
      <c r="J1161" s="15"/>
      <c r="K1161" s="16">
        <v>92</v>
      </c>
      <c r="L1161" s="16">
        <v>422</v>
      </c>
      <c r="M1161" s="16">
        <v>435</v>
      </c>
      <c r="N1161" s="16">
        <v>433</v>
      </c>
      <c r="O1161" s="16">
        <v>2317560</v>
      </c>
      <c r="P1161" s="16">
        <v>1885405</v>
      </c>
      <c r="Q1161" s="16">
        <v>57120</v>
      </c>
      <c r="R1161" s="16">
        <v>415</v>
      </c>
      <c r="S1161" s="15"/>
      <c r="T1161" s="16">
        <v>96</v>
      </c>
      <c r="U1161" s="16">
        <v>439</v>
      </c>
      <c r="V1161" s="16">
        <v>422</v>
      </c>
      <c r="W1161" s="16">
        <v>434</v>
      </c>
      <c r="X1161" s="16">
        <v>2373018</v>
      </c>
      <c r="Y1161" s="16">
        <v>993934</v>
      </c>
      <c r="Z1161" s="16">
        <v>26790</v>
      </c>
      <c r="AA1161" s="16">
        <v>423</v>
      </c>
      <c r="AC1161" s="16">
        <v>96</v>
      </c>
      <c r="AD1161" s="16">
        <v>391</v>
      </c>
      <c r="AE1161" s="16">
        <v>392</v>
      </c>
      <c r="AF1161" s="16">
        <v>402</v>
      </c>
      <c r="AG1161" s="16">
        <v>2243175</v>
      </c>
      <c r="AH1161" s="16">
        <v>364347</v>
      </c>
      <c r="AI1161" s="16">
        <v>13064</v>
      </c>
      <c r="AJ1161" s="16">
        <v>437</v>
      </c>
      <c r="AL1161" s="16">
        <v>96</v>
      </c>
      <c r="AM1161" s="16">
        <v>459</v>
      </c>
      <c r="AN1161" s="16">
        <v>462</v>
      </c>
      <c r="AO1161" s="16">
        <v>475</v>
      </c>
      <c r="AP1161" s="16">
        <v>2684698</v>
      </c>
      <c r="AQ1161" s="16">
        <v>454523</v>
      </c>
      <c r="AR1161" s="16">
        <v>14894</v>
      </c>
      <c r="AS1161" s="16">
        <v>444</v>
      </c>
      <c r="AU1161" s="16">
        <v>95</v>
      </c>
      <c r="AV1161" s="16">
        <v>431</v>
      </c>
      <c r="AW1161" s="16">
        <v>9618451</v>
      </c>
      <c r="AX1161" s="16">
        <v>3698209</v>
      </c>
      <c r="AY1161" s="16">
        <v>111868</v>
      </c>
      <c r="AZ1161" s="16">
        <v>430</v>
      </c>
      <c r="BA1161" s="16">
        <v>22343</v>
      </c>
    </row>
    <row r="1162" spans="1:53">
      <c r="A1162" s="15" t="s">
        <v>1344</v>
      </c>
      <c r="B1162" s="15" t="s">
        <v>1345</v>
      </c>
      <c r="C1162" s="15" t="s">
        <v>1346</v>
      </c>
      <c r="D1162" s="15" t="s">
        <v>1347</v>
      </c>
      <c r="E1162" s="15" t="s">
        <v>1347</v>
      </c>
      <c r="F1162" s="15" t="s">
        <v>2059</v>
      </c>
      <c r="G1162" s="15" t="s">
        <v>1712</v>
      </c>
      <c r="H1162" s="15" t="s">
        <v>1349</v>
      </c>
      <c r="I1162" s="15" t="s">
        <v>1373</v>
      </c>
      <c r="J1162" s="15"/>
      <c r="K1162" s="16">
        <v>73</v>
      </c>
      <c r="L1162" s="16">
        <v>328</v>
      </c>
      <c r="M1162" s="16">
        <v>338</v>
      </c>
      <c r="N1162" s="16">
        <v>339</v>
      </c>
      <c r="O1162" s="16">
        <v>1661959</v>
      </c>
      <c r="P1162" s="16">
        <v>1362883</v>
      </c>
      <c r="Q1162" s="16">
        <v>38163</v>
      </c>
      <c r="R1162" s="16">
        <v>382</v>
      </c>
      <c r="S1162" s="15"/>
      <c r="T1162" s="16">
        <v>74</v>
      </c>
      <c r="U1162" s="16">
        <v>336</v>
      </c>
      <c r="V1162" s="16">
        <v>320</v>
      </c>
      <c r="W1162" s="16">
        <v>325</v>
      </c>
      <c r="X1162" s="16">
        <v>1606584</v>
      </c>
      <c r="Y1162" s="16">
        <v>806737</v>
      </c>
      <c r="Z1162" s="16">
        <v>20467</v>
      </c>
      <c r="AA1162" s="16">
        <v>378</v>
      </c>
      <c r="AC1162" s="16">
        <v>73</v>
      </c>
      <c r="AD1162" s="16">
        <v>281</v>
      </c>
      <c r="AE1162" s="16">
        <v>279</v>
      </c>
      <c r="AF1162" s="16">
        <v>290</v>
      </c>
      <c r="AG1162" s="16">
        <v>1474506</v>
      </c>
      <c r="AH1162" s="16">
        <v>180907</v>
      </c>
      <c r="AI1162" s="16">
        <v>5999</v>
      </c>
      <c r="AJ1162" s="16">
        <v>400</v>
      </c>
      <c r="AL1162" s="16">
        <v>72</v>
      </c>
      <c r="AM1162" s="16">
        <v>325</v>
      </c>
      <c r="AN1162" s="16">
        <v>335</v>
      </c>
      <c r="AO1162" s="16">
        <v>355</v>
      </c>
      <c r="AP1162" s="16">
        <v>1847713</v>
      </c>
      <c r="AQ1162" s="16">
        <v>288880</v>
      </c>
      <c r="AR1162" s="16">
        <v>8967</v>
      </c>
      <c r="AS1162" s="16">
        <v>420</v>
      </c>
      <c r="AU1162" s="16">
        <v>73</v>
      </c>
      <c r="AV1162" s="16">
        <v>321</v>
      </c>
      <c r="AW1162" s="16">
        <v>6590762</v>
      </c>
      <c r="AX1162" s="16">
        <v>2639407</v>
      </c>
      <c r="AY1162" s="16">
        <v>73596</v>
      </c>
      <c r="AZ1162" s="16">
        <v>395</v>
      </c>
      <c r="BA1162" s="16">
        <v>20537</v>
      </c>
    </row>
    <row r="1163" spans="1:53">
      <c r="A1163" s="15" t="s">
        <v>1344</v>
      </c>
      <c r="B1163" s="15" t="s">
        <v>1345</v>
      </c>
      <c r="C1163" s="15" t="s">
        <v>1346</v>
      </c>
      <c r="D1163" s="15" t="s">
        <v>1347</v>
      </c>
      <c r="E1163" s="15" t="s">
        <v>1347</v>
      </c>
      <c r="F1163" s="15" t="s">
        <v>2059</v>
      </c>
      <c r="G1163" s="15" t="s">
        <v>1713</v>
      </c>
      <c r="H1163" s="15" t="s">
        <v>1349</v>
      </c>
      <c r="I1163" s="15" t="s">
        <v>1375</v>
      </c>
      <c r="J1163" s="15"/>
      <c r="K1163" s="16">
        <v>73</v>
      </c>
      <c r="L1163" s="16">
        <v>328</v>
      </c>
      <c r="M1163" s="16">
        <v>338</v>
      </c>
      <c r="N1163" s="16">
        <v>339</v>
      </c>
      <c r="O1163" s="16">
        <v>1661959</v>
      </c>
      <c r="P1163" s="16">
        <v>1362883</v>
      </c>
      <c r="Q1163" s="16">
        <v>38163</v>
      </c>
      <c r="R1163" s="16">
        <v>382</v>
      </c>
      <c r="S1163" s="15"/>
      <c r="T1163" s="16">
        <v>74</v>
      </c>
      <c r="U1163" s="16">
        <v>336</v>
      </c>
      <c r="V1163" s="16">
        <v>320</v>
      </c>
      <c r="W1163" s="16">
        <v>325</v>
      </c>
      <c r="X1163" s="16">
        <v>1606584</v>
      </c>
      <c r="Y1163" s="16">
        <v>806737</v>
      </c>
      <c r="Z1163" s="16">
        <v>20467</v>
      </c>
      <c r="AA1163" s="16">
        <v>378</v>
      </c>
      <c r="AC1163" s="16">
        <v>73</v>
      </c>
      <c r="AD1163" s="16">
        <v>281</v>
      </c>
      <c r="AE1163" s="16">
        <v>279</v>
      </c>
      <c r="AF1163" s="16">
        <v>290</v>
      </c>
      <c r="AG1163" s="16">
        <v>1474506</v>
      </c>
      <c r="AH1163" s="16">
        <v>180907</v>
      </c>
      <c r="AI1163" s="16">
        <v>5999</v>
      </c>
      <c r="AJ1163" s="16">
        <v>400</v>
      </c>
      <c r="AL1163" s="16">
        <v>72</v>
      </c>
      <c r="AM1163" s="16">
        <v>325</v>
      </c>
      <c r="AN1163" s="16">
        <v>335</v>
      </c>
      <c r="AO1163" s="16">
        <v>355</v>
      </c>
      <c r="AP1163" s="16">
        <v>1847713</v>
      </c>
      <c r="AQ1163" s="16">
        <v>288880</v>
      </c>
      <c r="AR1163" s="16">
        <v>8967</v>
      </c>
      <c r="AS1163" s="16">
        <v>420</v>
      </c>
      <c r="AU1163" s="16">
        <v>73</v>
      </c>
      <c r="AV1163" s="16">
        <v>321</v>
      </c>
      <c r="AW1163" s="16">
        <v>6590762</v>
      </c>
      <c r="AX1163" s="16">
        <v>2639407</v>
      </c>
      <c r="AY1163" s="16">
        <v>73596</v>
      </c>
      <c r="AZ1163" s="16">
        <v>395</v>
      </c>
      <c r="BA1163" s="16">
        <v>20537</v>
      </c>
    </row>
    <row r="1164" spans="1:53">
      <c r="A1164" s="15" t="s">
        <v>1344</v>
      </c>
      <c r="B1164" s="15" t="s">
        <v>1345</v>
      </c>
      <c r="C1164" s="15" t="s">
        <v>1346</v>
      </c>
      <c r="D1164" s="15" t="s">
        <v>1347</v>
      </c>
      <c r="E1164" s="15" t="s">
        <v>1347</v>
      </c>
      <c r="F1164" s="15" t="s">
        <v>2059</v>
      </c>
      <c r="G1164" s="15" t="s">
        <v>2126</v>
      </c>
      <c r="H1164" s="15" t="s">
        <v>1349</v>
      </c>
      <c r="I1164" s="15" t="s">
        <v>1373</v>
      </c>
      <c r="J1164" s="15"/>
      <c r="K1164" s="16">
        <v>19</v>
      </c>
      <c r="L1164" s="16">
        <v>94</v>
      </c>
      <c r="M1164" s="16">
        <v>97</v>
      </c>
      <c r="N1164" s="16">
        <v>94</v>
      </c>
      <c r="O1164" s="16">
        <v>655601</v>
      </c>
      <c r="P1164" s="16">
        <v>522522</v>
      </c>
      <c r="Q1164" s="16">
        <v>18957</v>
      </c>
      <c r="R1164" s="16">
        <v>531</v>
      </c>
      <c r="S1164" s="15"/>
      <c r="T1164" s="16">
        <v>22</v>
      </c>
      <c r="U1164" s="16">
        <v>103</v>
      </c>
      <c r="V1164" s="16">
        <v>102</v>
      </c>
      <c r="W1164" s="16">
        <v>109</v>
      </c>
      <c r="X1164" s="16">
        <v>766434</v>
      </c>
      <c r="Y1164" s="16">
        <v>187197</v>
      </c>
      <c r="Z1164" s="16">
        <v>6323</v>
      </c>
      <c r="AA1164" s="16">
        <v>563</v>
      </c>
      <c r="AC1164" s="16">
        <v>23</v>
      </c>
      <c r="AD1164" s="16">
        <v>110</v>
      </c>
      <c r="AE1164" s="16">
        <v>113</v>
      </c>
      <c r="AF1164" s="16">
        <v>112</v>
      </c>
      <c r="AG1164" s="16">
        <v>768669</v>
      </c>
      <c r="AH1164" s="16">
        <v>183440</v>
      </c>
      <c r="AI1164" s="16">
        <v>7065</v>
      </c>
      <c r="AJ1164" s="16">
        <v>530</v>
      </c>
      <c r="AL1164" s="16">
        <v>24</v>
      </c>
      <c r="AM1164" s="16">
        <v>134</v>
      </c>
      <c r="AN1164" s="16">
        <v>127</v>
      </c>
      <c r="AO1164" s="16">
        <v>120</v>
      </c>
      <c r="AP1164" s="16">
        <v>836985</v>
      </c>
      <c r="AQ1164" s="16">
        <v>165643</v>
      </c>
      <c r="AR1164" s="16">
        <v>5927</v>
      </c>
      <c r="AS1164" s="16">
        <v>507</v>
      </c>
      <c r="AU1164" s="16">
        <v>22</v>
      </c>
      <c r="AV1164" s="16">
        <v>110</v>
      </c>
      <c r="AW1164" s="16">
        <v>3027689</v>
      </c>
      <c r="AX1164" s="16">
        <v>1058802</v>
      </c>
      <c r="AY1164" s="16">
        <v>38272</v>
      </c>
      <c r="AZ1164" s="16">
        <v>531</v>
      </c>
      <c r="BA1164" s="16">
        <v>27629</v>
      </c>
    </row>
    <row r="1165" spans="1:53">
      <c r="A1165" s="15" t="s">
        <v>1344</v>
      </c>
      <c r="B1165" s="15" t="s">
        <v>1345</v>
      </c>
      <c r="C1165" s="15" t="s">
        <v>1346</v>
      </c>
      <c r="D1165" s="15" t="s">
        <v>1347</v>
      </c>
      <c r="E1165" s="15" t="s">
        <v>1347</v>
      </c>
      <c r="F1165" s="15" t="s">
        <v>2059</v>
      </c>
      <c r="G1165" s="15" t="s">
        <v>2127</v>
      </c>
      <c r="H1165" s="15" t="s">
        <v>1349</v>
      </c>
      <c r="I1165" s="15" t="s">
        <v>1375</v>
      </c>
      <c r="J1165" s="15"/>
      <c r="K1165" s="16">
        <v>19</v>
      </c>
      <c r="L1165" s="16">
        <v>94</v>
      </c>
      <c r="M1165" s="16">
        <v>97</v>
      </c>
      <c r="N1165" s="16">
        <v>94</v>
      </c>
      <c r="O1165" s="16">
        <v>655601</v>
      </c>
      <c r="P1165" s="16">
        <v>522522</v>
      </c>
      <c r="Q1165" s="16">
        <v>18957</v>
      </c>
      <c r="R1165" s="16">
        <v>531</v>
      </c>
      <c r="S1165" s="15"/>
      <c r="T1165" s="16">
        <v>22</v>
      </c>
      <c r="U1165" s="16">
        <v>103</v>
      </c>
      <c r="V1165" s="16">
        <v>102</v>
      </c>
      <c r="W1165" s="16">
        <v>109</v>
      </c>
      <c r="X1165" s="16">
        <v>766434</v>
      </c>
      <c r="Y1165" s="16">
        <v>187197</v>
      </c>
      <c r="Z1165" s="16">
        <v>6323</v>
      </c>
      <c r="AA1165" s="16">
        <v>563</v>
      </c>
      <c r="AC1165" s="16">
        <v>23</v>
      </c>
      <c r="AD1165" s="16">
        <v>110</v>
      </c>
      <c r="AE1165" s="16">
        <v>113</v>
      </c>
      <c r="AF1165" s="16">
        <v>112</v>
      </c>
      <c r="AG1165" s="16">
        <v>768669</v>
      </c>
      <c r="AH1165" s="16">
        <v>183440</v>
      </c>
      <c r="AI1165" s="16">
        <v>7065</v>
      </c>
      <c r="AJ1165" s="16">
        <v>530</v>
      </c>
      <c r="AL1165" s="16">
        <v>24</v>
      </c>
      <c r="AM1165" s="16">
        <v>134</v>
      </c>
      <c r="AN1165" s="16">
        <v>127</v>
      </c>
      <c r="AO1165" s="16">
        <v>120</v>
      </c>
      <c r="AP1165" s="16">
        <v>836985</v>
      </c>
      <c r="AQ1165" s="16">
        <v>165643</v>
      </c>
      <c r="AR1165" s="16">
        <v>5927</v>
      </c>
      <c r="AS1165" s="16">
        <v>507</v>
      </c>
      <c r="AU1165" s="16">
        <v>22</v>
      </c>
      <c r="AV1165" s="16">
        <v>110</v>
      </c>
      <c r="AW1165" s="16">
        <v>3027689</v>
      </c>
      <c r="AX1165" s="16">
        <v>1058802</v>
      </c>
      <c r="AY1165" s="16">
        <v>38272</v>
      </c>
      <c r="AZ1165" s="16">
        <v>531</v>
      </c>
      <c r="BA1165" s="16">
        <v>27629</v>
      </c>
    </row>
    <row r="1166" spans="1:53">
      <c r="A1166" s="15" t="s">
        <v>1344</v>
      </c>
      <c r="B1166" s="15" t="s">
        <v>1345</v>
      </c>
      <c r="C1166" s="15" t="s">
        <v>1346</v>
      </c>
      <c r="D1166" s="15" t="s">
        <v>1347</v>
      </c>
      <c r="E1166" s="15" t="s">
        <v>1347</v>
      </c>
      <c r="F1166" s="15" t="s">
        <v>2059</v>
      </c>
      <c r="G1166" s="15" t="s">
        <v>2128</v>
      </c>
      <c r="H1166" s="15" t="s">
        <v>1349</v>
      </c>
      <c r="I1166" s="15" t="s">
        <v>1371</v>
      </c>
      <c r="J1166" s="15"/>
      <c r="K1166" s="16">
        <v>67</v>
      </c>
      <c r="L1166" s="16">
        <v>495</v>
      </c>
      <c r="M1166" s="16">
        <v>489</v>
      </c>
      <c r="N1166" s="16">
        <v>502</v>
      </c>
      <c r="O1166" s="16">
        <v>3344327</v>
      </c>
      <c r="P1166" s="16">
        <v>2500365</v>
      </c>
      <c r="Q1166" s="16">
        <v>95517</v>
      </c>
      <c r="R1166" s="16">
        <v>519</v>
      </c>
      <c r="S1166" s="15"/>
      <c r="T1166" s="16">
        <v>67</v>
      </c>
      <c r="U1166" s="16">
        <v>518</v>
      </c>
      <c r="V1166" s="16">
        <v>507</v>
      </c>
      <c r="W1166" s="16">
        <v>524</v>
      </c>
      <c r="X1166" s="16">
        <v>3575304</v>
      </c>
      <c r="Y1166" s="16">
        <v>703244</v>
      </c>
      <c r="Z1166" s="16">
        <v>26183</v>
      </c>
      <c r="AA1166" s="16">
        <v>533</v>
      </c>
      <c r="AC1166" s="16">
        <v>65</v>
      </c>
      <c r="AD1166" s="16">
        <v>483</v>
      </c>
      <c r="AE1166" s="16">
        <v>516</v>
      </c>
      <c r="AF1166" s="16">
        <v>486</v>
      </c>
      <c r="AG1166" s="16">
        <v>3630659</v>
      </c>
      <c r="AH1166" s="16">
        <v>505054</v>
      </c>
      <c r="AI1166" s="16">
        <v>17880</v>
      </c>
      <c r="AJ1166" s="16">
        <v>564</v>
      </c>
      <c r="AL1166" s="16">
        <v>65</v>
      </c>
      <c r="AM1166" s="16">
        <v>498</v>
      </c>
      <c r="AN1166" s="16">
        <v>478</v>
      </c>
      <c r="AO1166" s="16">
        <v>490</v>
      </c>
      <c r="AP1166" s="16">
        <v>5356947</v>
      </c>
      <c r="AQ1166" s="16">
        <v>400130</v>
      </c>
      <c r="AR1166" s="16">
        <v>14811</v>
      </c>
      <c r="AS1166" s="16">
        <v>843</v>
      </c>
      <c r="AU1166" s="16">
        <v>66</v>
      </c>
      <c r="AV1166" s="16">
        <v>499</v>
      </c>
      <c r="AW1166" s="16">
        <v>15907237</v>
      </c>
      <c r="AX1166" s="16">
        <v>4108793</v>
      </c>
      <c r="AY1166" s="16">
        <v>154391</v>
      </c>
      <c r="AZ1166" s="16">
        <v>613</v>
      </c>
      <c r="BA1166" s="16">
        <v>31889</v>
      </c>
    </row>
    <row r="1167" spans="1:53">
      <c r="A1167" s="15" t="s">
        <v>1344</v>
      </c>
      <c r="B1167" s="15" t="s">
        <v>1345</v>
      </c>
      <c r="C1167" s="15" t="s">
        <v>1346</v>
      </c>
      <c r="D1167" s="15" t="s">
        <v>1347</v>
      </c>
      <c r="E1167" s="15" t="s">
        <v>1347</v>
      </c>
      <c r="F1167" s="15" t="s">
        <v>2059</v>
      </c>
      <c r="G1167" s="15" t="s">
        <v>2129</v>
      </c>
      <c r="H1167" s="15" t="s">
        <v>1349</v>
      </c>
      <c r="I1167" s="15" t="s">
        <v>1373</v>
      </c>
      <c r="J1167" s="15"/>
      <c r="K1167" s="16">
        <v>67</v>
      </c>
      <c r="L1167" s="16">
        <v>495</v>
      </c>
      <c r="M1167" s="16">
        <v>489</v>
      </c>
      <c r="N1167" s="16">
        <v>502</v>
      </c>
      <c r="O1167" s="16">
        <v>3344327</v>
      </c>
      <c r="P1167" s="16">
        <v>2500365</v>
      </c>
      <c r="Q1167" s="16">
        <v>95517</v>
      </c>
      <c r="R1167" s="16">
        <v>519</v>
      </c>
      <c r="S1167" s="15"/>
      <c r="T1167" s="16">
        <v>67</v>
      </c>
      <c r="U1167" s="16">
        <v>518</v>
      </c>
      <c r="V1167" s="16">
        <v>507</v>
      </c>
      <c r="W1167" s="16">
        <v>524</v>
      </c>
      <c r="X1167" s="16">
        <v>3575304</v>
      </c>
      <c r="Y1167" s="16">
        <v>703244</v>
      </c>
      <c r="Z1167" s="16">
        <v>26183</v>
      </c>
      <c r="AA1167" s="16">
        <v>533</v>
      </c>
      <c r="AC1167" s="16">
        <v>65</v>
      </c>
      <c r="AD1167" s="16">
        <v>483</v>
      </c>
      <c r="AE1167" s="16">
        <v>516</v>
      </c>
      <c r="AF1167" s="16">
        <v>486</v>
      </c>
      <c r="AG1167" s="16">
        <v>3630659</v>
      </c>
      <c r="AH1167" s="16">
        <v>505054</v>
      </c>
      <c r="AI1167" s="16">
        <v>17880</v>
      </c>
      <c r="AJ1167" s="16">
        <v>564</v>
      </c>
      <c r="AL1167" s="16">
        <v>65</v>
      </c>
      <c r="AM1167" s="16">
        <v>498</v>
      </c>
      <c r="AN1167" s="16">
        <v>478</v>
      </c>
      <c r="AO1167" s="16">
        <v>490</v>
      </c>
      <c r="AP1167" s="16">
        <v>5356947</v>
      </c>
      <c r="AQ1167" s="16">
        <v>400130</v>
      </c>
      <c r="AR1167" s="16">
        <v>14811</v>
      </c>
      <c r="AS1167" s="16">
        <v>843</v>
      </c>
      <c r="AU1167" s="16">
        <v>66</v>
      </c>
      <c r="AV1167" s="16">
        <v>499</v>
      </c>
      <c r="AW1167" s="16">
        <v>15907237</v>
      </c>
      <c r="AX1167" s="16">
        <v>4108793</v>
      </c>
      <c r="AY1167" s="16">
        <v>154391</v>
      </c>
      <c r="AZ1167" s="16">
        <v>613</v>
      </c>
      <c r="BA1167" s="16">
        <v>31889</v>
      </c>
    </row>
    <row r="1168" spans="1:53">
      <c r="A1168" s="15" t="s">
        <v>1344</v>
      </c>
      <c r="B1168" s="15" t="s">
        <v>1345</v>
      </c>
      <c r="C1168" s="15" t="s">
        <v>1346</v>
      </c>
      <c r="D1168" s="15" t="s">
        <v>1347</v>
      </c>
      <c r="E1168" s="15" t="s">
        <v>1347</v>
      </c>
      <c r="F1168" s="15" t="s">
        <v>2059</v>
      </c>
      <c r="G1168" s="15" t="s">
        <v>2130</v>
      </c>
      <c r="H1168" s="15" t="s">
        <v>1349</v>
      </c>
      <c r="I1168" s="15" t="s">
        <v>1375</v>
      </c>
      <c r="J1168" s="15"/>
      <c r="K1168" s="16">
        <v>48</v>
      </c>
      <c r="L1168" s="16">
        <v>318</v>
      </c>
      <c r="M1168" s="16">
        <v>331</v>
      </c>
      <c r="N1168" s="16">
        <v>340</v>
      </c>
      <c r="O1168" s="16">
        <v>2118262</v>
      </c>
      <c r="P1168" s="16">
        <v>1573388</v>
      </c>
      <c r="Q1168" s="16">
        <v>63272</v>
      </c>
      <c r="R1168" s="16">
        <v>494</v>
      </c>
      <c r="S1168" s="15"/>
      <c r="T1168" s="16">
        <v>49</v>
      </c>
      <c r="U1168" s="16">
        <v>350</v>
      </c>
      <c r="V1168" s="16">
        <v>332</v>
      </c>
      <c r="W1168" s="16">
        <v>336</v>
      </c>
      <c r="X1168" s="16">
        <v>2312356</v>
      </c>
      <c r="Y1168" s="16">
        <v>480340</v>
      </c>
      <c r="Z1168" s="16">
        <v>19197</v>
      </c>
      <c r="AA1168" s="16">
        <v>524</v>
      </c>
      <c r="AC1168" s="16">
        <v>47</v>
      </c>
      <c r="AD1168" s="16">
        <v>292</v>
      </c>
      <c r="AE1168" s="16">
        <v>320</v>
      </c>
      <c r="AF1168" s="16">
        <v>301</v>
      </c>
      <c r="AG1168" s="16">
        <v>2216633</v>
      </c>
      <c r="AH1168" s="16">
        <v>252307</v>
      </c>
      <c r="AI1168" s="16">
        <v>9944</v>
      </c>
      <c r="AJ1168" s="16">
        <v>560</v>
      </c>
      <c r="AL1168" s="16">
        <v>47</v>
      </c>
      <c r="AM1168" s="16">
        <v>314</v>
      </c>
      <c r="AN1168" s="16">
        <v>290</v>
      </c>
      <c r="AO1168" s="16">
        <v>301</v>
      </c>
      <c r="AP1168" s="16">
        <v>4014370</v>
      </c>
      <c r="AQ1168" s="16">
        <v>228736</v>
      </c>
      <c r="AR1168" s="16">
        <v>9362</v>
      </c>
      <c r="AS1168" s="16">
        <v>1024</v>
      </c>
      <c r="AU1168" s="16">
        <v>48</v>
      </c>
      <c r="AV1168" s="16">
        <v>319</v>
      </c>
      <c r="AW1168" s="16">
        <v>10661621</v>
      </c>
      <c r="AX1168" s="16">
        <v>2534771</v>
      </c>
      <c r="AY1168" s="16">
        <v>101775</v>
      </c>
      <c r="AZ1168" s="16">
        <v>643</v>
      </c>
      <c r="BA1168" s="16">
        <v>33448</v>
      </c>
    </row>
    <row r="1169" spans="1:53">
      <c r="A1169" s="15" t="s">
        <v>1344</v>
      </c>
      <c r="B1169" s="15" t="s">
        <v>1345</v>
      </c>
      <c r="C1169" s="15" t="s">
        <v>1346</v>
      </c>
      <c r="D1169" s="15" t="s">
        <v>1347</v>
      </c>
      <c r="E1169" s="15" t="s">
        <v>1347</v>
      </c>
      <c r="F1169" s="15" t="s">
        <v>2059</v>
      </c>
      <c r="G1169" s="15" t="s">
        <v>2131</v>
      </c>
      <c r="H1169" s="15" t="s">
        <v>1349</v>
      </c>
      <c r="I1169" s="15" t="s">
        <v>1375</v>
      </c>
      <c r="J1169" s="15" t="s">
        <v>1641</v>
      </c>
      <c r="K1169" s="16">
        <v>16</v>
      </c>
      <c r="L1169" s="16">
        <v>0</v>
      </c>
      <c r="M1169" s="16">
        <v>0</v>
      </c>
      <c r="N1169" s="16">
        <v>0</v>
      </c>
      <c r="O1169" s="16">
        <v>0</v>
      </c>
      <c r="P1169" s="16">
        <v>0</v>
      </c>
      <c r="Q1169" s="16">
        <v>0</v>
      </c>
      <c r="R1169" s="16">
        <v>0</v>
      </c>
      <c r="S1169" s="15" t="s">
        <v>1641</v>
      </c>
      <c r="T1169" s="16">
        <v>16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5" t="s">
        <v>1641</v>
      </c>
      <c r="AC1169" s="16">
        <v>16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5" t="s">
        <v>1641</v>
      </c>
      <c r="AL1169" s="16">
        <v>16</v>
      </c>
      <c r="AM1169" s="16">
        <v>0</v>
      </c>
      <c r="AN1169" s="16">
        <v>0</v>
      </c>
      <c r="AO1169" s="16">
        <v>0</v>
      </c>
      <c r="AP1169" s="16">
        <v>0</v>
      </c>
      <c r="AQ1169" s="16">
        <v>0</v>
      </c>
      <c r="AR1169" s="16">
        <v>0</v>
      </c>
      <c r="AS1169" s="16">
        <v>0</v>
      </c>
      <c r="AT1169" s="15" t="s">
        <v>1641</v>
      </c>
      <c r="AU1169" s="16">
        <v>16</v>
      </c>
      <c r="AV1169" s="16">
        <v>0</v>
      </c>
      <c r="AW1169" s="16">
        <v>0</v>
      </c>
      <c r="AX1169" s="16">
        <v>0</v>
      </c>
      <c r="AY1169" s="16">
        <v>0</v>
      </c>
      <c r="AZ1169" s="16">
        <v>0</v>
      </c>
      <c r="BA1169" s="16">
        <v>0</v>
      </c>
    </row>
    <row r="1170" spans="1:53">
      <c r="A1170" s="15" t="s">
        <v>1344</v>
      </c>
      <c r="B1170" s="15" t="s">
        <v>1345</v>
      </c>
      <c r="C1170" s="15" t="s">
        <v>1346</v>
      </c>
      <c r="D1170" s="15" t="s">
        <v>1347</v>
      </c>
      <c r="E1170" s="15" t="s">
        <v>1347</v>
      </c>
      <c r="F1170" s="15" t="s">
        <v>2059</v>
      </c>
      <c r="G1170" s="15" t="s">
        <v>2132</v>
      </c>
      <c r="H1170" s="15" t="s">
        <v>1349</v>
      </c>
      <c r="I1170" s="15" t="s">
        <v>1375</v>
      </c>
      <c r="J1170" s="15" t="s">
        <v>1641</v>
      </c>
      <c r="K1170" s="16">
        <v>3</v>
      </c>
      <c r="L1170" s="16">
        <v>0</v>
      </c>
      <c r="M1170" s="16">
        <v>0</v>
      </c>
      <c r="N1170" s="16">
        <v>0</v>
      </c>
      <c r="O1170" s="16">
        <v>0</v>
      </c>
      <c r="P1170" s="16">
        <v>0</v>
      </c>
      <c r="Q1170" s="16">
        <v>0</v>
      </c>
      <c r="R1170" s="16">
        <v>0</v>
      </c>
      <c r="S1170" s="15" t="s">
        <v>1641</v>
      </c>
      <c r="T1170" s="16">
        <v>2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5" t="s">
        <v>1641</v>
      </c>
      <c r="AC1170" s="16">
        <v>2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5" t="s">
        <v>1641</v>
      </c>
      <c r="AL1170" s="16">
        <v>2</v>
      </c>
      <c r="AM1170" s="16">
        <v>0</v>
      </c>
      <c r="AN1170" s="16">
        <v>0</v>
      </c>
      <c r="AO1170" s="16">
        <v>0</v>
      </c>
      <c r="AP1170" s="16">
        <v>0</v>
      </c>
      <c r="AQ1170" s="16">
        <v>0</v>
      </c>
      <c r="AR1170" s="16">
        <v>0</v>
      </c>
      <c r="AS1170" s="16">
        <v>0</v>
      </c>
      <c r="AT1170" s="15" t="s">
        <v>1641</v>
      </c>
      <c r="AU1170" s="16">
        <v>2</v>
      </c>
      <c r="AV1170" s="16">
        <v>0</v>
      </c>
      <c r="AW1170" s="16">
        <v>0</v>
      </c>
      <c r="AX1170" s="16">
        <v>0</v>
      </c>
      <c r="AY1170" s="16">
        <v>0</v>
      </c>
      <c r="AZ1170" s="16">
        <v>0</v>
      </c>
      <c r="BA1170" s="16">
        <v>0</v>
      </c>
    </row>
    <row r="1171" spans="1:53">
      <c r="A1171" s="15" t="s">
        <v>1344</v>
      </c>
      <c r="B1171" s="15" t="s">
        <v>1345</v>
      </c>
      <c r="C1171" s="15" t="s">
        <v>1346</v>
      </c>
      <c r="D1171" s="15" t="s">
        <v>1347</v>
      </c>
      <c r="E1171" s="15" t="s">
        <v>1347</v>
      </c>
      <c r="F1171" s="15" t="s">
        <v>2059</v>
      </c>
      <c r="G1171" s="15" t="s">
        <v>2133</v>
      </c>
      <c r="H1171" s="15" t="s">
        <v>1349</v>
      </c>
      <c r="I1171" s="15" t="s">
        <v>1371</v>
      </c>
      <c r="J1171" s="15"/>
      <c r="K1171" s="16">
        <v>390</v>
      </c>
      <c r="L1171" s="16">
        <v>1977</v>
      </c>
      <c r="M1171" s="16">
        <v>2026</v>
      </c>
      <c r="N1171" s="16">
        <v>1994</v>
      </c>
      <c r="O1171" s="16">
        <v>13405140</v>
      </c>
      <c r="P1171" s="16">
        <v>9944023</v>
      </c>
      <c r="Q1171" s="16">
        <v>394039</v>
      </c>
      <c r="R1171" s="16">
        <v>516</v>
      </c>
      <c r="S1171" s="15"/>
      <c r="T1171" s="16">
        <v>382</v>
      </c>
      <c r="U1171" s="16">
        <v>2013</v>
      </c>
      <c r="V1171" s="16">
        <v>2118</v>
      </c>
      <c r="W1171" s="16">
        <v>2097</v>
      </c>
      <c r="X1171" s="16">
        <v>14442993</v>
      </c>
      <c r="Y1171" s="16">
        <v>4310979</v>
      </c>
      <c r="Z1171" s="16">
        <v>172647</v>
      </c>
      <c r="AA1171" s="16">
        <v>535</v>
      </c>
      <c r="AC1171" s="16">
        <v>387</v>
      </c>
      <c r="AD1171" s="16">
        <v>2067</v>
      </c>
      <c r="AE1171" s="16">
        <v>2131</v>
      </c>
      <c r="AF1171" s="16">
        <v>2037</v>
      </c>
      <c r="AG1171" s="16">
        <v>14611949</v>
      </c>
      <c r="AH1171" s="16">
        <v>2615698</v>
      </c>
      <c r="AI1171" s="16">
        <v>115678</v>
      </c>
      <c r="AJ1171" s="16">
        <v>541</v>
      </c>
      <c r="AL1171" s="16">
        <v>377</v>
      </c>
      <c r="AM1171" s="16">
        <v>1979</v>
      </c>
      <c r="AN1171" s="16">
        <v>2129</v>
      </c>
      <c r="AO1171" s="16">
        <v>2031</v>
      </c>
      <c r="AP1171" s="16">
        <v>16460992</v>
      </c>
      <c r="AQ1171" s="16">
        <v>1987854</v>
      </c>
      <c r="AR1171" s="16">
        <v>89550</v>
      </c>
      <c r="AS1171" s="16">
        <v>619</v>
      </c>
      <c r="AU1171" s="16">
        <v>384</v>
      </c>
      <c r="AV1171" s="16">
        <v>2050</v>
      </c>
      <c r="AW1171" s="16">
        <v>58921074</v>
      </c>
      <c r="AX1171" s="16">
        <v>18858554</v>
      </c>
      <c r="AY1171" s="16">
        <v>771914</v>
      </c>
      <c r="AZ1171" s="16">
        <v>553</v>
      </c>
      <c r="BA1171" s="16">
        <v>28743</v>
      </c>
    </row>
    <row r="1172" spans="1:53">
      <c r="A1172" s="15" t="s">
        <v>1344</v>
      </c>
      <c r="B1172" s="15" t="s">
        <v>1345</v>
      </c>
      <c r="C1172" s="15" t="s">
        <v>1346</v>
      </c>
      <c r="D1172" s="15" t="s">
        <v>1347</v>
      </c>
      <c r="E1172" s="15" t="s">
        <v>1347</v>
      </c>
      <c r="F1172" s="15" t="s">
        <v>2059</v>
      </c>
      <c r="G1172" s="15" t="s">
        <v>2134</v>
      </c>
      <c r="H1172" s="15" t="s">
        <v>1349</v>
      </c>
      <c r="I1172" s="15" t="s">
        <v>1373</v>
      </c>
      <c r="J1172" s="15"/>
      <c r="K1172" s="16">
        <v>94</v>
      </c>
      <c r="L1172" s="16">
        <v>437</v>
      </c>
      <c r="M1172" s="16">
        <v>435</v>
      </c>
      <c r="N1172" s="16">
        <v>471</v>
      </c>
      <c r="O1172" s="16">
        <v>2801428</v>
      </c>
      <c r="P1172" s="16">
        <v>2308304</v>
      </c>
      <c r="Q1172" s="16">
        <v>89864</v>
      </c>
      <c r="R1172" s="16">
        <v>481</v>
      </c>
      <c r="S1172" s="15"/>
      <c r="T1172" s="16">
        <v>91</v>
      </c>
      <c r="U1172" s="16">
        <v>530</v>
      </c>
      <c r="V1172" s="16">
        <v>573</v>
      </c>
      <c r="W1172" s="16">
        <v>562</v>
      </c>
      <c r="X1172" s="16">
        <v>4040846</v>
      </c>
      <c r="Y1172" s="16">
        <v>1551183</v>
      </c>
      <c r="Z1172" s="16">
        <v>68529</v>
      </c>
      <c r="AA1172" s="16">
        <v>560</v>
      </c>
      <c r="AC1172" s="16">
        <v>91</v>
      </c>
      <c r="AD1172" s="16">
        <v>538</v>
      </c>
      <c r="AE1172" s="16">
        <v>608</v>
      </c>
      <c r="AF1172" s="16">
        <v>537</v>
      </c>
      <c r="AG1172" s="16">
        <v>4018820</v>
      </c>
      <c r="AH1172" s="16">
        <v>1127241</v>
      </c>
      <c r="AI1172" s="16">
        <v>59952</v>
      </c>
      <c r="AJ1172" s="16">
        <v>551</v>
      </c>
      <c r="AL1172" s="16">
        <v>90</v>
      </c>
      <c r="AM1172" s="16">
        <v>510</v>
      </c>
      <c r="AN1172" s="16">
        <v>444</v>
      </c>
      <c r="AO1172" s="16">
        <v>420</v>
      </c>
      <c r="AP1172" s="16">
        <v>3773564</v>
      </c>
      <c r="AQ1172" s="16">
        <v>386262</v>
      </c>
      <c r="AR1172" s="16">
        <v>17309</v>
      </c>
      <c r="AS1172" s="16">
        <v>634</v>
      </c>
      <c r="AU1172" s="16">
        <v>92</v>
      </c>
      <c r="AV1172" s="16">
        <v>505</v>
      </c>
      <c r="AW1172" s="16">
        <v>14634658</v>
      </c>
      <c r="AX1172" s="16">
        <v>5372990</v>
      </c>
      <c r="AY1172" s="16">
        <v>235654</v>
      </c>
      <c r="AZ1172" s="16">
        <v>557</v>
      </c>
      <c r="BA1172" s="16">
        <v>28956</v>
      </c>
    </row>
    <row r="1173" spans="1:53">
      <c r="A1173" s="15" t="s">
        <v>1344</v>
      </c>
      <c r="B1173" s="15" t="s">
        <v>1345</v>
      </c>
      <c r="C1173" s="15" t="s">
        <v>1346</v>
      </c>
      <c r="D1173" s="15" t="s">
        <v>1347</v>
      </c>
      <c r="E1173" s="15" t="s">
        <v>1347</v>
      </c>
      <c r="F1173" s="15" t="s">
        <v>2059</v>
      </c>
      <c r="G1173" s="15" t="s">
        <v>2135</v>
      </c>
      <c r="H1173" s="15" t="s">
        <v>1349</v>
      </c>
      <c r="I1173" s="15" t="s">
        <v>1375</v>
      </c>
      <c r="J1173" s="15"/>
      <c r="K1173" s="16">
        <v>94</v>
      </c>
      <c r="L1173" s="16">
        <v>437</v>
      </c>
      <c r="M1173" s="16">
        <v>435</v>
      </c>
      <c r="N1173" s="16">
        <v>471</v>
      </c>
      <c r="O1173" s="16">
        <v>2801428</v>
      </c>
      <c r="P1173" s="16">
        <v>2308304</v>
      </c>
      <c r="Q1173" s="16">
        <v>89864</v>
      </c>
      <c r="R1173" s="16">
        <v>481</v>
      </c>
      <c r="S1173" s="15"/>
      <c r="T1173" s="16">
        <v>91</v>
      </c>
      <c r="U1173" s="16">
        <v>530</v>
      </c>
      <c r="V1173" s="16">
        <v>573</v>
      </c>
      <c r="W1173" s="16">
        <v>562</v>
      </c>
      <c r="X1173" s="16">
        <v>4040846</v>
      </c>
      <c r="Y1173" s="16">
        <v>1551183</v>
      </c>
      <c r="Z1173" s="16">
        <v>68529</v>
      </c>
      <c r="AA1173" s="16">
        <v>560</v>
      </c>
      <c r="AC1173" s="16">
        <v>91</v>
      </c>
      <c r="AD1173" s="16">
        <v>538</v>
      </c>
      <c r="AE1173" s="16">
        <v>608</v>
      </c>
      <c r="AF1173" s="16">
        <v>537</v>
      </c>
      <c r="AG1173" s="16">
        <v>4018820</v>
      </c>
      <c r="AH1173" s="16">
        <v>1127241</v>
      </c>
      <c r="AI1173" s="16">
        <v>59952</v>
      </c>
      <c r="AJ1173" s="16">
        <v>551</v>
      </c>
      <c r="AL1173" s="16">
        <v>90</v>
      </c>
      <c r="AM1173" s="16">
        <v>510</v>
      </c>
      <c r="AN1173" s="16">
        <v>444</v>
      </c>
      <c r="AO1173" s="16">
        <v>420</v>
      </c>
      <c r="AP1173" s="16">
        <v>3773564</v>
      </c>
      <c r="AQ1173" s="16">
        <v>386262</v>
      </c>
      <c r="AR1173" s="16">
        <v>17309</v>
      </c>
      <c r="AS1173" s="16">
        <v>634</v>
      </c>
      <c r="AU1173" s="16">
        <v>92</v>
      </c>
      <c r="AV1173" s="16">
        <v>505</v>
      </c>
      <c r="AW1173" s="16">
        <v>14634658</v>
      </c>
      <c r="AX1173" s="16">
        <v>5372990</v>
      </c>
      <c r="AY1173" s="16">
        <v>235654</v>
      </c>
      <c r="AZ1173" s="16">
        <v>557</v>
      </c>
      <c r="BA1173" s="16">
        <v>28956</v>
      </c>
    </row>
    <row r="1174" spans="1:53">
      <c r="A1174" s="15" t="s">
        <v>1344</v>
      </c>
      <c r="B1174" s="15" t="s">
        <v>1345</v>
      </c>
      <c r="C1174" s="15" t="s">
        <v>1346</v>
      </c>
      <c r="D1174" s="15" t="s">
        <v>1347</v>
      </c>
      <c r="E1174" s="15" t="s">
        <v>1347</v>
      </c>
      <c r="F1174" s="15" t="s">
        <v>2059</v>
      </c>
      <c r="G1174" s="15" t="s">
        <v>2136</v>
      </c>
      <c r="H1174" s="15" t="s">
        <v>1349</v>
      </c>
      <c r="I1174" s="15" t="s">
        <v>1373</v>
      </c>
      <c r="J1174" s="15"/>
      <c r="K1174" s="16">
        <v>161</v>
      </c>
      <c r="L1174" s="16">
        <v>513</v>
      </c>
      <c r="M1174" s="16">
        <v>534</v>
      </c>
      <c r="N1174" s="16">
        <v>543</v>
      </c>
      <c r="O1174" s="16">
        <v>3348935</v>
      </c>
      <c r="P1174" s="16">
        <v>2595454</v>
      </c>
      <c r="Q1174" s="16">
        <v>86479</v>
      </c>
      <c r="R1174" s="16">
        <v>486</v>
      </c>
      <c r="S1174" s="15"/>
      <c r="T1174" s="16">
        <v>163</v>
      </c>
      <c r="U1174" s="16">
        <v>532</v>
      </c>
      <c r="V1174" s="16">
        <v>543</v>
      </c>
      <c r="W1174" s="16">
        <v>553</v>
      </c>
      <c r="X1174" s="16">
        <v>3440478</v>
      </c>
      <c r="Y1174" s="16">
        <v>1034663</v>
      </c>
      <c r="Z1174" s="16">
        <v>32621</v>
      </c>
      <c r="AA1174" s="16">
        <v>488</v>
      </c>
      <c r="AC1174" s="16">
        <v>165</v>
      </c>
      <c r="AD1174" s="16">
        <v>552</v>
      </c>
      <c r="AE1174" s="16">
        <v>551</v>
      </c>
      <c r="AF1174" s="16">
        <v>543</v>
      </c>
      <c r="AG1174" s="16">
        <v>3569104</v>
      </c>
      <c r="AH1174" s="16">
        <v>464415</v>
      </c>
      <c r="AI1174" s="16">
        <v>14718</v>
      </c>
      <c r="AJ1174" s="16">
        <v>500</v>
      </c>
      <c r="AL1174" s="16">
        <v>159</v>
      </c>
      <c r="AM1174" s="16">
        <v>530</v>
      </c>
      <c r="AN1174" s="16">
        <v>529</v>
      </c>
      <c r="AO1174" s="16">
        <v>511</v>
      </c>
      <c r="AP1174" s="16">
        <v>3966520</v>
      </c>
      <c r="AQ1174" s="16">
        <v>408137</v>
      </c>
      <c r="AR1174" s="16">
        <v>14137</v>
      </c>
      <c r="AS1174" s="16">
        <v>583</v>
      </c>
      <c r="AU1174" s="16">
        <v>162</v>
      </c>
      <c r="AV1174" s="16">
        <v>536</v>
      </c>
      <c r="AW1174" s="16">
        <v>14325037</v>
      </c>
      <c r="AX1174" s="16">
        <v>4502669</v>
      </c>
      <c r="AY1174" s="16">
        <v>147955</v>
      </c>
      <c r="AZ1174" s="16">
        <v>514</v>
      </c>
      <c r="BA1174" s="16">
        <v>26718</v>
      </c>
    </row>
    <row r="1175" spans="1:53">
      <c r="A1175" s="15" t="s">
        <v>1344</v>
      </c>
      <c r="B1175" s="15" t="s">
        <v>1345</v>
      </c>
      <c r="C1175" s="15" t="s">
        <v>1346</v>
      </c>
      <c r="D1175" s="15" t="s">
        <v>1347</v>
      </c>
      <c r="E1175" s="15" t="s">
        <v>1347</v>
      </c>
      <c r="F1175" s="15" t="s">
        <v>2059</v>
      </c>
      <c r="G1175" s="15" t="s">
        <v>2137</v>
      </c>
      <c r="H1175" s="15" t="s">
        <v>1349</v>
      </c>
      <c r="I1175" s="15" t="s">
        <v>1375</v>
      </c>
      <c r="J1175" s="15"/>
      <c r="K1175" s="16">
        <v>161</v>
      </c>
      <c r="L1175" s="16">
        <v>513</v>
      </c>
      <c r="M1175" s="16">
        <v>534</v>
      </c>
      <c r="N1175" s="16">
        <v>543</v>
      </c>
      <c r="O1175" s="16">
        <v>3348935</v>
      </c>
      <c r="P1175" s="16">
        <v>2595454</v>
      </c>
      <c r="Q1175" s="16">
        <v>86479</v>
      </c>
      <c r="R1175" s="16">
        <v>486</v>
      </c>
      <c r="S1175" s="15"/>
      <c r="T1175" s="16">
        <v>163</v>
      </c>
      <c r="U1175" s="16">
        <v>532</v>
      </c>
      <c r="V1175" s="16">
        <v>543</v>
      </c>
      <c r="W1175" s="16">
        <v>553</v>
      </c>
      <c r="X1175" s="16">
        <v>3440478</v>
      </c>
      <c r="Y1175" s="16">
        <v>1034663</v>
      </c>
      <c r="Z1175" s="16">
        <v>32621</v>
      </c>
      <c r="AA1175" s="16">
        <v>488</v>
      </c>
      <c r="AC1175" s="16">
        <v>165</v>
      </c>
      <c r="AD1175" s="16">
        <v>552</v>
      </c>
      <c r="AE1175" s="16">
        <v>551</v>
      </c>
      <c r="AF1175" s="16">
        <v>543</v>
      </c>
      <c r="AG1175" s="16">
        <v>3569104</v>
      </c>
      <c r="AH1175" s="16">
        <v>464415</v>
      </c>
      <c r="AI1175" s="16">
        <v>14718</v>
      </c>
      <c r="AJ1175" s="16">
        <v>500</v>
      </c>
      <c r="AL1175" s="16">
        <v>159</v>
      </c>
      <c r="AM1175" s="16">
        <v>530</v>
      </c>
      <c r="AN1175" s="16">
        <v>529</v>
      </c>
      <c r="AO1175" s="16">
        <v>511</v>
      </c>
      <c r="AP1175" s="16">
        <v>3966520</v>
      </c>
      <c r="AQ1175" s="16">
        <v>408137</v>
      </c>
      <c r="AR1175" s="16">
        <v>14137</v>
      </c>
      <c r="AS1175" s="16">
        <v>583</v>
      </c>
      <c r="AU1175" s="16">
        <v>162</v>
      </c>
      <c r="AV1175" s="16">
        <v>536</v>
      </c>
      <c r="AW1175" s="16">
        <v>14325037</v>
      </c>
      <c r="AX1175" s="16">
        <v>4502669</v>
      </c>
      <c r="AY1175" s="16">
        <v>147955</v>
      </c>
      <c r="AZ1175" s="16">
        <v>514</v>
      </c>
      <c r="BA1175" s="16">
        <v>26718</v>
      </c>
    </row>
    <row r="1176" spans="1:53">
      <c r="A1176" s="15" t="s">
        <v>1344</v>
      </c>
      <c r="B1176" s="15" t="s">
        <v>1345</v>
      </c>
      <c r="C1176" s="15" t="s">
        <v>1346</v>
      </c>
      <c r="D1176" s="15" t="s">
        <v>1347</v>
      </c>
      <c r="E1176" s="15" t="s">
        <v>1347</v>
      </c>
      <c r="F1176" s="15" t="s">
        <v>2059</v>
      </c>
      <c r="G1176" s="15" t="s">
        <v>2138</v>
      </c>
      <c r="H1176" s="15" t="s">
        <v>1349</v>
      </c>
      <c r="I1176" s="15" t="s">
        <v>1373</v>
      </c>
      <c r="J1176" s="15"/>
      <c r="K1176" s="16">
        <v>8</v>
      </c>
      <c r="L1176" s="16">
        <v>74</v>
      </c>
      <c r="M1176" s="16">
        <v>75</v>
      </c>
      <c r="N1176" s="16">
        <v>71</v>
      </c>
      <c r="O1176" s="16">
        <v>601719</v>
      </c>
      <c r="P1176" s="16">
        <v>437164</v>
      </c>
      <c r="Q1176" s="16">
        <v>22360</v>
      </c>
      <c r="R1176" s="16">
        <v>631</v>
      </c>
      <c r="S1176" s="15"/>
      <c r="T1176" s="16">
        <v>6</v>
      </c>
      <c r="U1176" s="16">
        <v>76</v>
      </c>
      <c r="V1176" s="16">
        <v>73</v>
      </c>
      <c r="W1176" s="16">
        <v>70</v>
      </c>
      <c r="X1176" s="16">
        <v>509706</v>
      </c>
      <c r="Y1176" s="16">
        <v>83797</v>
      </c>
      <c r="Z1176" s="16">
        <v>3321</v>
      </c>
      <c r="AA1176" s="16">
        <v>537</v>
      </c>
      <c r="AC1176" s="16">
        <v>7</v>
      </c>
      <c r="AD1176" s="16">
        <v>76</v>
      </c>
      <c r="AE1176" s="16">
        <v>82</v>
      </c>
      <c r="AF1176" s="16">
        <v>74</v>
      </c>
      <c r="AG1176" s="16">
        <v>564535</v>
      </c>
      <c r="AH1176" s="16">
        <v>56994</v>
      </c>
      <c r="AI1176" s="16">
        <v>2300</v>
      </c>
      <c r="AJ1176" s="16">
        <v>562</v>
      </c>
      <c r="AL1176" s="16">
        <v>6</v>
      </c>
      <c r="AM1176" s="16">
        <v>73</v>
      </c>
      <c r="AN1176" s="16">
        <v>73</v>
      </c>
      <c r="AO1176" s="16">
        <v>70</v>
      </c>
      <c r="AP1176" s="16">
        <v>545318</v>
      </c>
      <c r="AQ1176" s="16">
        <v>64458</v>
      </c>
      <c r="AR1176" s="16">
        <v>2390</v>
      </c>
      <c r="AS1176" s="16">
        <v>583</v>
      </c>
      <c r="AU1176" s="16">
        <v>7</v>
      </c>
      <c r="AV1176" s="16">
        <v>74</v>
      </c>
      <c r="AW1176" s="16">
        <v>2221278</v>
      </c>
      <c r="AX1176" s="16">
        <v>642413</v>
      </c>
      <c r="AY1176" s="16">
        <v>30371</v>
      </c>
      <c r="AZ1176" s="16">
        <v>578</v>
      </c>
      <c r="BA1176" s="16">
        <v>30051</v>
      </c>
    </row>
    <row r="1177" spans="1:53">
      <c r="A1177" s="15" t="s">
        <v>1344</v>
      </c>
      <c r="B1177" s="15" t="s">
        <v>1345</v>
      </c>
      <c r="C1177" s="15" t="s">
        <v>1346</v>
      </c>
      <c r="D1177" s="15" t="s">
        <v>1347</v>
      </c>
      <c r="E1177" s="15" t="s">
        <v>1347</v>
      </c>
      <c r="F1177" s="15" t="s">
        <v>2059</v>
      </c>
      <c r="G1177" s="15" t="s">
        <v>2139</v>
      </c>
      <c r="H1177" s="15" t="s">
        <v>1349</v>
      </c>
      <c r="I1177" s="15" t="s">
        <v>1375</v>
      </c>
      <c r="J1177" s="15"/>
      <c r="K1177" s="16">
        <v>8</v>
      </c>
      <c r="L1177" s="16">
        <v>74</v>
      </c>
      <c r="M1177" s="16">
        <v>75</v>
      </c>
      <c r="N1177" s="16">
        <v>71</v>
      </c>
      <c r="O1177" s="16">
        <v>601719</v>
      </c>
      <c r="P1177" s="16">
        <v>437164</v>
      </c>
      <c r="Q1177" s="16">
        <v>22360</v>
      </c>
      <c r="R1177" s="16">
        <v>631</v>
      </c>
      <c r="S1177" s="15"/>
      <c r="T1177" s="16">
        <v>6</v>
      </c>
      <c r="U1177" s="16">
        <v>76</v>
      </c>
      <c r="V1177" s="16">
        <v>73</v>
      </c>
      <c r="W1177" s="16">
        <v>70</v>
      </c>
      <c r="X1177" s="16">
        <v>509706</v>
      </c>
      <c r="Y1177" s="16">
        <v>83797</v>
      </c>
      <c r="Z1177" s="16">
        <v>3321</v>
      </c>
      <c r="AA1177" s="16">
        <v>537</v>
      </c>
      <c r="AC1177" s="16">
        <v>7</v>
      </c>
      <c r="AD1177" s="16">
        <v>76</v>
      </c>
      <c r="AE1177" s="16">
        <v>82</v>
      </c>
      <c r="AF1177" s="16">
        <v>74</v>
      </c>
      <c r="AG1177" s="16">
        <v>564535</v>
      </c>
      <c r="AH1177" s="16">
        <v>56994</v>
      </c>
      <c r="AI1177" s="16">
        <v>2300</v>
      </c>
      <c r="AJ1177" s="16">
        <v>562</v>
      </c>
      <c r="AL1177" s="16">
        <v>6</v>
      </c>
      <c r="AM1177" s="16">
        <v>73</v>
      </c>
      <c r="AN1177" s="16">
        <v>73</v>
      </c>
      <c r="AO1177" s="16">
        <v>70</v>
      </c>
      <c r="AP1177" s="16">
        <v>545318</v>
      </c>
      <c r="AQ1177" s="16">
        <v>64458</v>
      </c>
      <c r="AR1177" s="16">
        <v>2390</v>
      </c>
      <c r="AS1177" s="16">
        <v>583</v>
      </c>
      <c r="AU1177" s="16">
        <v>7</v>
      </c>
      <c r="AV1177" s="16">
        <v>74</v>
      </c>
      <c r="AW1177" s="16">
        <v>2221278</v>
      </c>
      <c r="AX1177" s="16">
        <v>642413</v>
      </c>
      <c r="AY1177" s="16">
        <v>30371</v>
      </c>
      <c r="AZ1177" s="16">
        <v>578</v>
      </c>
      <c r="BA1177" s="16">
        <v>30051</v>
      </c>
    </row>
    <row r="1178" spans="1:53">
      <c r="A1178" s="15" t="s">
        <v>1344</v>
      </c>
      <c r="B1178" s="15" t="s">
        <v>1345</v>
      </c>
      <c r="C1178" s="15" t="s">
        <v>1346</v>
      </c>
      <c r="D1178" s="15" t="s">
        <v>1347</v>
      </c>
      <c r="E1178" s="15" t="s">
        <v>1347</v>
      </c>
      <c r="F1178" s="15" t="s">
        <v>2059</v>
      </c>
      <c r="G1178" s="15" t="s">
        <v>2140</v>
      </c>
      <c r="H1178" s="15" t="s">
        <v>1349</v>
      </c>
      <c r="I1178" s="15" t="s">
        <v>1373</v>
      </c>
      <c r="J1178" s="15"/>
      <c r="K1178" s="16">
        <v>127</v>
      </c>
      <c r="L1178" s="16">
        <v>953</v>
      </c>
      <c r="M1178" s="16">
        <v>982</v>
      </c>
      <c r="N1178" s="16">
        <v>909</v>
      </c>
      <c r="O1178" s="16">
        <v>6653058</v>
      </c>
      <c r="P1178" s="16">
        <v>4603101</v>
      </c>
      <c r="Q1178" s="16">
        <v>195336</v>
      </c>
      <c r="R1178" s="16">
        <v>540</v>
      </c>
      <c r="S1178" s="15"/>
      <c r="T1178" s="16">
        <v>122</v>
      </c>
      <c r="U1178" s="16">
        <v>875</v>
      </c>
      <c r="V1178" s="16">
        <v>929</v>
      </c>
      <c r="W1178" s="16">
        <v>912</v>
      </c>
      <c r="X1178" s="16">
        <v>6451963</v>
      </c>
      <c r="Y1178" s="16">
        <v>1641336</v>
      </c>
      <c r="Z1178" s="16">
        <v>68176</v>
      </c>
      <c r="AA1178" s="16">
        <v>548</v>
      </c>
      <c r="AC1178" s="16">
        <v>124</v>
      </c>
      <c r="AD1178" s="16">
        <v>901</v>
      </c>
      <c r="AE1178" s="16">
        <v>890</v>
      </c>
      <c r="AF1178" s="16">
        <v>883</v>
      </c>
      <c r="AG1178" s="16">
        <v>6459490</v>
      </c>
      <c r="AH1178" s="16">
        <v>967048</v>
      </c>
      <c r="AI1178" s="16">
        <v>38708</v>
      </c>
      <c r="AJ1178" s="16">
        <v>557</v>
      </c>
      <c r="AL1178" s="16">
        <v>122</v>
      </c>
      <c r="AM1178" s="16">
        <v>866</v>
      </c>
      <c r="AN1178" s="16">
        <v>1083</v>
      </c>
      <c r="AO1178" s="16">
        <v>1030</v>
      </c>
      <c r="AP1178" s="16">
        <v>8175590</v>
      </c>
      <c r="AQ1178" s="16">
        <v>1128997</v>
      </c>
      <c r="AR1178" s="16">
        <v>55714</v>
      </c>
      <c r="AS1178" s="16">
        <v>633</v>
      </c>
      <c r="AU1178" s="16">
        <v>124</v>
      </c>
      <c r="AV1178" s="16">
        <v>934</v>
      </c>
      <c r="AW1178" s="16">
        <v>27740101</v>
      </c>
      <c r="AX1178" s="16">
        <v>8340482</v>
      </c>
      <c r="AY1178" s="16">
        <v>357934</v>
      </c>
      <c r="AZ1178" s="16">
        <v>571</v>
      </c>
      <c r="BA1178" s="16">
        <v>29687</v>
      </c>
    </row>
    <row r="1179" spans="1:53">
      <c r="A1179" s="15" t="s">
        <v>1344</v>
      </c>
      <c r="B1179" s="15" t="s">
        <v>1345</v>
      </c>
      <c r="C1179" s="15" t="s">
        <v>1346</v>
      </c>
      <c r="D1179" s="15" t="s">
        <v>1347</v>
      </c>
      <c r="E1179" s="15" t="s">
        <v>1347</v>
      </c>
      <c r="F1179" s="15" t="s">
        <v>2059</v>
      </c>
      <c r="G1179" s="15" t="s">
        <v>2141</v>
      </c>
      <c r="H1179" s="15" t="s">
        <v>1349</v>
      </c>
      <c r="I1179" s="15" t="s">
        <v>1375</v>
      </c>
      <c r="J1179" s="15"/>
      <c r="K1179" s="16">
        <v>127</v>
      </c>
      <c r="L1179" s="16">
        <v>953</v>
      </c>
      <c r="M1179" s="16">
        <v>982</v>
      </c>
      <c r="N1179" s="16">
        <v>909</v>
      </c>
      <c r="O1179" s="16">
        <v>6653058</v>
      </c>
      <c r="P1179" s="16">
        <v>4603101</v>
      </c>
      <c r="Q1179" s="16">
        <v>195336</v>
      </c>
      <c r="R1179" s="16">
        <v>540</v>
      </c>
      <c r="S1179" s="15"/>
      <c r="T1179" s="16">
        <v>122</v>
      </c>
      <c r="U1179" s="16">
        <v>875</v>
      </c>
      <c r="V1179" s="16">
        <v>929</v>
      </c>
      <c r="W1179" s="16">
        <v>912</v>
      </c>
      <c r="X1179" s="16">
        <v>6451963</v>
      </c>
      <c r="Y1179" s="16">
        <v>1641336</v>
      </c>
      <c r="Z1179" s="16">
        <v>68176</v>
      </c>
      <c r="AA1179" s="16">
        <v>548</v>
      </c>
      <c r="AC1179" s="16">
        <v>124</v>
      </c>
      <c r="AD1179" s="16">
        <v>901</v>
      </c>
      <c r="AE1179" s="16">
        <v>890</v>
      </c>
      <c r="AF1179" s="16">
        <v>883</v>
      </c>
      <c r="AG1179" s="16">
        <v>6459490</v>
      </c>
      <c r="AH1179" s="16">
        <v>967048</v>
      </c>
      <c r="AI1179" s="16">
        <v>38708</v>
      </c>
      <c r="AJ1179" s="16">
        <v>557</v>
      </c>
      <c r="AL1179" s="16">
        <v>122</v>
      </c>
      <c r="AM1179" s="16">
        <v>866</v>
      </c>
      <c r="AN1179" s="16">
        <v>1083</v>
      </c>
      <c r="AO1179" s="16">
        <v>1030</v>
      </c>
      <c r="AP1179" s="16">
        <v>8175590</v>
      </c>
      <c r="AQ1179" s="16">
        <v>1128997</v>
      </c>
      <c r="AR1179" s="16">
        <v>55714</v>
      </c>
      <c r="AS1179" s="16">
        <v>633</v>
      </c>
      <c r="AU1179" s="16">
        <v>124</v>
      </c>
      <c r="AV1179" s="16">
        <v>934</v>
      </c>
      <c r="AW1179" s="16">
        <v>27740101</v>
      </c>
      <c r="AX1179" s="16">
        <v>8340482</v>
      </c>
      <c r="AY1179" s="16">
        <v>357934</v>
      </c>
      <c r="AZ1179" s="16">
        <v>571</v>
      </c>
      <c r="BA1179" s="16">
        <v>29687</v>
      </c>
    </row>
    <row r="1180" spans="1:53">
      <c r="A1180" s="15" t="s">
        <v>1344</v>
      </c>
      <c r="B1180" s="15" t="s">
        <v>1345</v>
      </c>
      <c r="C1180" s="15" t="s">
        <v>1346</v>
      </c>
      <c r="D1180" s="15" t="s">
        <v>1347</v>
      </c>
      <c r="E1180" s="15" t="s">
        <v>1347</v>
      </c>
      <c r="F1180" s="15" t="s">
        <v>2059</v>
      </c>
      <c r="G1180" s="15" t="s">
        <v>1714</v>
      </c>
      <c r="H1180" s="15" t="s">
        <v>1349</v>
      </c>
      <c r="I1180" s="15" t="s">
        <v>1369</v>
      </c>
      <c r="J1180" s="15"/>
      <c r="K1180" s="16">
        <v>367</v>
      </c>
      <c r="L1180" s="16">
        <v>1673</v>
      </c>
      <c r="M1180" s="16">
        <v>1760</v>
      </c>
      <c r="N1180" s="16">
        <v>1670</v>
      </c>
      <c r="O1180" s="16">
        <v>13122137</v>
      </c>
      <c r="P1180" s="16">
        <v>9314949</v>
      </c>
      <c r="Q1180" s="16">
        <v>506443</v>
      </c>
      <c r="R1180" s="16">
        <v>593</v>
      </c>
      <c r="S1180" s="15"/>
      <c r="T1180" s="16">
        <v>362</v>
      </c>
      <c r="U1180" s="16">
        <v>1817</v>
      </c>
      <c r="V1180" s="16">
        <v>2816</v>
      </c>
      <c r="W1180" s="16">
        <v>3309</v>
      </c>
      <c r="X1180" s="16">
        <v>23077260</v>
      </c>
      <c r="Y1180" s="16">
        <v>9498040</v>
      </c>
      <c r="Z1180" s="16">
        <v>555866</v>
      </c>
      <c r="AA1180" s="16">
        <v>671</v>
      </c>
      <c r="AC1180" s="16">
        <v>369</v>
      </c>
      <c r="AD1180" s="16">
        <v>3477</v>
      </c>
      <c r="AE1180" s="16">
        <v>3647</v>
      </c>
      <c r="AF1180" s="16">
        <v>3713</v>
      </c>
      <c r="AG1180" s="16">
        <v>37172186</v>
      </c>
      <c r="AH1180" s="16">
        <v>7710572</v>
      </c>
      <c r="AI1180" s="16">
        <v>449053</v>
      </c>
      <c r="AJ1180" s="16">
        <v>792</v>
      </c>
      <c r="AL1180" s="16">
        <v>376</v>
      </c>
      <c r="AM1180" s="16">
        <v>3699</v>
      </c>
      <c r="AN1180" s="16">
        <v>3197</v>
      </c>
      <c r="AO1180" s="16">
        <v>2564</v>
      </c>
      <c r="AP1180" s="16">
        <v>30179986</v>
      </c>
      <c r="AQ1180" s="16">
        <v>3157260</v>
      </c>
      <c r="AR1180" s="16">
        <v>176390</v>
      </c>
      <c r="AS1180" s="16">
        <v>736</v>
      </c>
      <c r="AU1180" s="16">
        <v>369</v>
      </c>
      <c r="AV1180" s="16">
        <v>2779</v>
      </c>
      <c r="AW1180" s="16">
        <v>103551569</v>
      </c>
      <c r="AX1180" s="16">
        <v>29680821</v>
      </c>
      <c r="AY1180" s="16">
        <v>1687752</v>
      </c>
      <c r="AZ1180" s="16">
        <v>717</v>
      </c>
      <c r="BA1180" s="16">
        <v>37269</v>
      </c>
    </row>
    <row r="1181" spans="1:53">
      <c r="A1181" s="15" t="s">
        <v>1344</v>
      </c>
      <c r="B1181" s="15" t="s">
        <v>1345</v>
      </c>
      <c r="C1181" s="15" t="s">
        <v>1346</v>
      </c>
      <c r="D1181" s="15" t="s">
        <v>1347</v>
      </c>
      <c r="E1181" s="15" t="s">
        <v>1347</v>
      </c>
      <c r="F1181" s="15" t="s">
        <v>2059</v>
      </c>
      <c r="G1181" s="15" t="s">
        <v>1715</v>
      </c>
      <c r="H1181" s="15" t="s">
        <v>1349</v>
      </c>
      <c r="I1181" s="15" t="s">
        <v>1371</v>
      </c>
      <c r="J1181" s="15"/>
      <c r="K1181" s="16">
        <v>18</v>
      </c>
      <c r="L1181" s="16">
        <v>20</v>
      </c>
      <c r="M1181" s="16">
        <v>17</v>
      </c>
      <c r="N1181" s="16">
        <v>18</v>
      </c>
      <c r="O1181" s="16">
        <v>137022</v>
      </c>
      <c r="P1181" s="16">
        <v>61046</v>
      </c>
      <c r="Q1181" s="16">
        <v>1811</v>
      </c>
      <c r="R1181" s="16">
        <v>575</v>
      </c>
      <c r="S1181" s="15"/>
      <c r="T1181" s="16">
        <v>19</v>
      </c>
      <c r="U1181" s="16">
        <v>21</v>
      </c>
      <c r="V1181" s="16">
        <v>22</v>
      </c>
      <c r="W1181" s="16">
        <v>26</v>
      </c>
      <c r="X1181" s="16">
        <v>113337</v>
      </c>
      <c r="Y1181" s="16">
        <v>28058</v>
      </c>
      <c r="Z1181" s="16">
        <v>1016</v>
      </c>
      <c r="AA1181" s="16">
        <v>379</v>
      </c>
      <c r="AC1181" s="16">
        <v>20</v>
      </c>
      <c r="AD1181" s="16">
        <v>29</v>
      </c>
      <c r="AE1181" s="16">
        <v>25</v>
      </c>
      <c r="AF1181" s="16">
        <v>27</v>
      </c>
      <c r="AG1181" s="16">
        <v>158922</v>
      </c>
      <c r="AH1181" s="16">
        <v>24803</v>
      </c>
      <c r="AI1181" s="16">
        <v>991</v>
      </c>
      <c r="AJ1181" s="16">
        <v>453</v>
      </c>
      <c r="AL1181" s="16">
        <v>20</v>
      </c>
      <c r="AM1181" s="16">
        <v>20</v>
      </c>
      <c r="AN1181" s="16">
        <v>19</v>
      </c>
      <c r="AO1181" s="16">
        <v>22</v>
      </c>
      <c r="AP1181" s="16">
        <v>363240</v>
      </c>
      <c r="AQ1181" s="16">
        <v>80762</v>
      </c>
      <c r="AR1181" s="16">
        <v>4626</v>
      </c>
      <c r="AS1181" s="16">
        <v>1374</v>
      </c>
      <c r="AU1181" s="16">
        <v>19</v>
      </c>
      <c r="AV1181" s="16">
        <v>22</v>
      </c>
      <c r="AW1181" s="16">
        <v>772521</v>
      </c>
      <c r="AX1181" s="16">
        <v>194669</v>
      </c>
      <c r="AY1181" s="16">
        <v>8444</v>
      </c>
      <c r="AZ1181" s="16">
        <v>670</v>
      </c>
      <c r="BA1181" s="16">
        <v>34851</v>
      </c>
    </row>
    <row r="1182" spans="1:53">
      <c r="A1182" s="15" t="s">
        <v>1344</v>
      </c>
      <c r="B1182" s="15" t="s">
        <v>1345</v>
      </c>
      <c r="C1182" s="15" t="s">
        <v>1346</v>
      </c>
      <c r="D1182" s="15" t="s">
        <v>1347</v>
      </c>
      <c r="E1182" s="15" t="s">
        <v>1347</v>
      </c>
      <c r="F1182" s="15" t="s">
        <v>2059</v>
      </c>
      <c r="G1182" s="15" t="s">
        <v>1716</v>
      </c>
      <c r="H1182" s="15" t="s">
        <v>1349</v>
      </c>
      <c r="I1182" s="15" t="s">
        <v>1373</v>
      </c>
      <c r="J1182" s="15"/>
      <c r="K1182" s="16">
        <v>18</v>
      </c>
      <c r="L1182" s="16">
        <v>20</v>
      </c>
      <c r="M1182" s="16">
        <v>17</v>
      </c>
      <c r="N1182" s="16">
        <v>18</v>
      </c>
      <c r="O1182" s="16">
        <v>137022</v>
      </c>
      <c r="P1182" s="16">
        <v>61046</v>
      </c>
      <c r="Q1182" s="16">
        <v>1811</v>
      </c>
      <c r="R1182" s="16">
        <v>575</v>
      </c>
      <c r="S1182" s="15"/>
      <c r="T1182" s="16">
        <v>19</v>
      </c>
      <c r="U1182" s="16">
        <v>21</v>
      </c>
      <c r="V1182" s="16">
        <v>22</v>
      </c>
      <c r="W1182" s="16">
        <v>26</v>
      </c>
      <c r="X1182" s="16">
        <v>113337</v>
      </c>
      <c r="Y1182" s="16">
        <v>28058</v>
      </c>
      <c r="Z1182" s="16">
        <v>1016</v>
      </c>
      <c r="AA1182" s="16">
        <v>379</v>
      </c>
      <c r="AC1182" s="16">
        <v>20</v>
      </c>
      <c r="AD1182" s="16">
        <v>29</v>
      </c>
      <c r="AE1182" s="16">
        <v>25</v>
      </c>
      <c r="AF1182" s="16">
        <v>27</v>
      </c>
      <c r="AG1182" s="16">
        <v>158922</v>
      </c>
      <c r="AH1182" s="16">
        <v>24803</v>
      </c>
      <c r="AI1182" s="16">
        <v>991</v>
      </c>
      <c r="AJ1182" s="16">
        <v>453</v>
      </c>
      <c r="AL1182" s="16">
        <v>20</v>
      </c>
      <c r="AM1182" s="16">
        <v>20</v>
      </c>
      <c r="AN1182" s="16">
        <v>19</v>
      </c>
      <c r="AO1182" s="16">
        <v>22</v>
      </c>
      <c r="AP1182" s="16">
        <v>363240</v>
      </c>
      <c r="AQ1182" s="16">
        <v>80762</v>
      </c>
      <c r="AR1182" s="16">
        <v>4626</v>
      </c>
      <c r="AS1182" s="16">
        <v>1374</v>
      </c>
      <c r="AU1182" s="16">
        <v>19</v>
      </c>
      <c r="AV1182" s="16">
        <v>22</v>
      </c>
      <c r="AW1182" s="16">
        <v>772521</v>
      </c>
      <c r="AX1182" s="16">
        <v>194669</v>
      </c>
      <c r="AY1182" s="16">
        <v>8444</v>
      </c>
      <c r="AZ1182" s="16">
        <v>670</v>
      </c>
      <c r="BA1182" s="16">
        <v>34851</v>
      </c>
    </row>
    <row r="1183" spans="1:53">
      <c r="A1183" s="15" t="s">
        <v>1344</v>
      </c>
      <c r="B1183" s="15" t="s">
        <v>1345</v>
      </c>
      <c r="C1183" s="15" t="s">
        <v>1346</v>
      </c>
      <c r="D1183" s="15" t="s">
        <v>1347</v>
      </c>
      <c r="E1183" s="15" t="s">
        <v>1347</v>
      </c>
      <c r="F1183" s="15" t="s">
        <v>2059</v>
      </c>
      <c r="G1183" s="15" t="s">
        <v>1717</v>
      </c>
      <c r="H1183" s="15" t="s">
        <v>1349</v>
      </c>
      <c r="I1183" s="15" t="s">
        <v>1375</v>
      </c>
      <c r="J1183" s="15"/>
      <c r="K1183" s="16">
        <v>18</v>
      </c>
      <c r="L1183" s="16">
        <v>20</v>
      </c>
      <c r="M1183" s="16">
        <v>17</v>
      </c>
      <c r="N1183" s="16">
        <v>18</v>
      </c>
      <c r="O1183" s="16">
        <v>137022</v>
      </c>
      <c r="P1183" s="16">
        <v>61046</v>
      </c>
      <c r="Q1183" s="16">
        <v>1811</v>
      </c>
      <c r="R1183" s="16">
        <v>575</v>
      </c>
      <c r="S1183" s="15"/>
      <c r="T1183" s="16">
        <v>19</v>
      </c>
      <c r="U1183" s="16">
        <v>21</v>
      </c>
      <c r="V1183" s="16">
        <v>22</v>
      </c>
      <c r="W1183" s="16">
        <v>26</v>
      </c>
      <c r="X1183" s="16">
        <v>113337</v>
      </c>
      <c r="Y1183" s="16">
        <v>28058</v>
      </c>
      <c r="Z1183" s="16">
        <v>1016</v>
      </c>
      <c r="AA1183" s="16">
        <v>379</v>
      </c>
      <c r="AC1183" s="16">
        <v>20</v>
      </c>
      <c r="AD1183" s="16">
        <v>29</v>
      </c>
      <c r="AE1183" s="16">
        <v>25</v>
      </c>
      <c r="AF1183" s="16">
        <v>27</v>
      </c>
      <c r="AG1183" s="16">
        <v>158922</v>
      </c>
      <c r="AH1183" s="16">
        <v>24803</v>
      </c>
      <c r="AI1183" s="16">
        <v>991</v>
      </c>
      <c r="AJ1183" s="16">
        <v>453</v>
      </c>
      <c r="AL1183" s="16">
        <v>20</v>
      </c>
      <c r="AM1183" s="16">
        <v>20</v>
      </c>
      <c r="AN1183" s="16">
        <v>19</v>
      </c>
      <c r="AO1183" s="16">
        <v>22</v>
      </c>
      <c r="AP1183" s="16">
        <v>363240</v>
      </c>
      <c r="AQ1183" s="16">
        <v>80762</v>
      </c>
      <c r="AR1183" s="16">
        <v>4626</v>
      </c>
      <c r="AS1183" s="16">
        <v>1374</v>
      </c>
      <c r="AU1183" s="16">
        <v>19</v>
      </c>
      <c r="AV1183" s="16">
        <v>22</v>
      </c>
      <c r="AW1183" s="16">
        <v>772521</v>
      </c>
      <c r="AX1183" s="16">
        <v>194669</v>
      </c>
      <c r="AY1183" s="16">
        <v>8444</v>
      </c>
      <c r="AZ1183" s="16">
        <v>670</v>
      </c>
      <c r="BA1183" s="16">
        <v>34851</v>
      </c>
    </row>
    <row r="1184" spans="1:53">
      <c r="A1184" s="15" t="s">
        <v>1344</v>
      </c>
      <c r="B1184" s="15" t="s">
        <v>1345</v>
      </c>
      <c r="C1184" s="15" t="s">
        <v>1346</v>
      </c>
      <c r="D1184" s="15" t="s">
        <v>1347</v>
      </c>
      <c r="E1184" s="15" t="s">
        <v>1347</v>
      </c>
      <c r="F1184" s="15" t="s">
        <v>2059</v>
      </c>
      <c r="G1184" s="15" t="s">
        <v>2142</v>
      </c>
      <c r="H1184" s="15" t="s">
        <v>1349</v>
      </c>
      <c r="I1184" s="15" t="s">
        <v>1371</v>
      </c>
      <c r="J1184" s="15"/>
      <c r="K1184" s="16">
        <v>29</v>
      </c>
      <c r="L1184" s="16">
        <v>386</v>
      </c>
      <c r="M1184" s="16">
        <v>416</v>
      </c>
      <c r="N1184" s="16">
        <v>442</v>
      </c>
      <c r="O1184" s="16">
        <v>2766151</v>
      </c>
      <c r="P1184" s="16">
        <v>2322637</v>
      </c>
      <c r="Q1184" s="16">
        <v>95323</v>
      </c>
      <c r="R1184" s="16">
        <v>513</v>
      </c>
      <c r="S1184" s="15"/>
      <c r="T1184" s="16">
        <v>30</v>
      </c>
      <c r="U1184" s="16">
        <v>500</v>
      </c>
      <c r="V1184" s="16">
        <v>564</v>
      </c>
      <c r="W1184" s="16">
        <v>558</v>
      </c>
      <c r="X1184" s="16">
        <v>4047570</v>
      </c>
      <c r="Y1184" s="16">
        <v>1288750</v>
      </c>
      <c r="Z1184" s="16">
        <v>66826</v>
      </c>
      <c r="AA1184" s="16">
        <v>576</v>
      </c>
      <c r="AC1184" s="16">
        <v>29</v>
      </c>
      <c r="AD1184" s="16">
        <v>535</v>
      </c>
      <c r="AE1184" s="16">
        <v>547</v>
      </c>
      <c r="AF1184" s="16">
        <v>631</v>
      </c>
      <c r="AG1184" s="16">
        <v>3987240</v>
      </c>
      <c r="AH1184" s="16">
        <v>852946</v>
      </c>
      <c r="AI1184" s="16">
        <v>45848</v>
      </c>
      <c r="AJ1184" s="16">
        <v>537</v>
      </c>
      <c r="AL1184" s="16">
        <v>30</v>
      </c>
      <c r="AM1184" s="16">
        <v>709</v>
      </c>
      <c r="AN1184" s="16">
        <v>508</v>
      </c>
      <c r="AO1184" s="16">
        <v>474</v>
      </c>
      <c r="AP1184" s="16">
        <v>4362582</v>
      </c>
      <c r="AQ1184" s="16">
        <v>859294</v>
      </c>
      <c r="AR1184" s="16">
        <v>46937</v>
      </c>
      <c r="AS1184" s="16">
        <v>595</v>
      </c>
      <c r="AU1184" s="16">
        <v>30</v>
      </c>
      <c r="AV1184" s="16">
        <v>523</v>
      </c>
      <c r="AW1184" s="16">
        <v>15163543</v>
      </c>
      <c r="AX1184" s="16">
        <v>5323627</v>
      </c>
      <c r="AY1184" s="16">
        <v>254934</v>
      </c>
      <c r="AZ1184" s="16">
        <v>558</v>
      </c>
      <c r="BA1184" s="16">
        <v>29021</v>
      </c>
    </row>
    <row r="1185" spans="1:53">
      <c r="A1185" s="15" t="s">
        <v>1344</v>
      </c>
      <c r="B1185" s="15" t="s">
        <v>1345</v>
      </c>
      <c r="C1185" s="15" t="s">
        <v>1346</v>
      </c>
      <c r="D1185" s="15" t="s">
        <v>1347</v>
      </c>
      <c r="E1185" s="15" t="s">
        <v>1347</v>
      </c>
      <c r="F1185" s="15" t="s">
        <v>2059</v>
      </c>
      <c r="G1185" s="15" t="s">
        <v>2143</v>
      </c>
      <c r="H1185" s="15" t="s">
        <v>1349</v>
      </c>
      <c r="I1185" s="15" t="s">
        <v>1373</v>
      </c>
      <c r="J1185" s="15"/>
      <c r="K1185" s="16">
        <v>29</v>
      </c>
      <c r="L1185" s="16">
        <v>386</v>
      </c>
      <c r="M1185" s="16">
        <v>416</v>
      </c>
      <c r="N1185" s="16">
        <v>442</v>
      </c>
      <c r="O1185" s="16">
        <v>2766151</v>
      </c>
      <c r="P1185" s="16">
        <v>2322637</v>
      </c>
      <c r="Q1185" s="16">
        <v>95323</v>
      </c>
      <c r="R1185" s="16">
        <v>513</v>
      </c>
      <c r="S1185" s="15"/>
      <c r="T1185" s="16">
        <v>30</v>
      </c>
      <c r="U1185" s="16">
        <v>500</v>
      </c>
      <c r="V1185" s="16">
        <v>564</v>
      </c>
      <c r="W1185" s="16">
        <v>558</v>
      </c>
      <c r="X1185" s="16">
        <v>4047570</v>
      </c>
      <c r="Y1185" s="16">
        <v>1288750</v>
      </c>
      <c r="Z1185" s="16">
        <v>66826</v>
      </c>
      <c r="AA1185" s="16">
        <v>576</v>
      </c>
      <c r="AC1185" s="16">
        <v>29</v>
      </c>
      <c r="AD1185" s="16">
        <v>535</v>
      </c>
      <c r="AE1185" s="16">
        <v>547</v>
      </c>
      <c r="AF1185" s="16">
        <v>631</v>
      </c>
      <c r="AG1185" s="16">
        <v>3987240</v>
      </c>
      <c r="AH1185" s="16">
        <v>852946</v>
      </c>
      <c r="AI1185" s="16">
        <v>45848</v>
      </c>
      <c r="AJ1185" s="16">
        <v>537</v>
      </c>
      <c r="AL1185" s="16">
        <v>30</v>
      </c>
      <c r="AM1185" s="16">
        <v>709</v>
      </c>
      <c r="AN1185" s="16">
        <v>508</v>
      </c>
      <c r="AO1185" s="16">
        <v>474</v>
      </c>
      <c r="AP1185" s="16">
        <v>4362582</v>
      </c>
      <c r="AQ1185" s="16">
        <v>859294</v>
      </c>
      <c r="AR1185" s="16">
        <v>46937</v>
      </c>
      <c r="AS1185" s="16">
        <v>595</v>
      </c>
      <c r="AU1185" s="16">
        <v>30</v>
      </c>
      <c r="AV1185" s="16">
        <v>523</v>
      </c>
      <c r="AW1185" s="16">
        <v>15163543</v>
      </c>
      <c r="AX1185" s="16">
        <v>5323627</v>
      </c>
      <c r="AY1185" s="16">
        <v>254934</v>
      </c>
      <c r="AZ1185" s="16">
        <v>558</v>
      </c>
      <c r="BA1185" s="16">
        <v>29021</v>
      </c>
    </row>
    <row r="1186" spans="1:53">
      <c r="A1186" s="15" t="s">
        <v>1344</v>
      </c>
      <c r="B1186" s="15" t="s">
        <v>1345</v>
      </c>
      <c r="C1186" s="15" t="s">
        <v>1346</v>
      </c>
      <c r="D1186" s="15" t="s">
        <v>1347</v>
      </c>
      <c r="E1186" s="15" t="s">
        <v>1347</v>
      </c>
      <c r="F1186" s="15" t="s">
        <v>2059</v>
      </c>
      <c r="G1186" s="15" t="s">
        <v>2144</v>
      </c>
      <c r="H1186" s="15" t="s">
        <v>1349</v>
      </c>
      <c r="I1186" s="15" t="s">
        <v>1375</v>
      </c>
      <c r="J1186" s="15"/>
      <c r="K1186" s="16">
        <v>29</v>
      </c>
      <c r="L1186" s="16">
        <v>386</v>
      </c>
      <c r="M1186" s="16">
        <v>416</v>
      </c>
      <c r="N1186" s="16">
        <v>442</v>
      </c>
      <c r="O1186" s="16">
        <v>2766151</v>
      </c>
      <c r="P1186" s="16">
        <v>2322637</v>
      </c>
      <c r="Q1186" s="16">
        <v>95323</v>
      </c>
      <c r="R1186" s="16">
        <v>513</v>
      </c>
      <c r="S1186" s="15"/>
      <c r="T1186" s="16">
        <v>30</v>
      </c>
      <c r="U1186" s="16">
        <v>500</v>
      </c>
      <c r="V1186" s="16">
        <v>564</v>
      </c>
      <c r="W1186" s="16">
        <v>558</v>
      </c>
      <c r="X1186" s="16">
        <v>4047570</v>
      </c>
      <c r="Y1186" s="16">
        <v>1288750</v>
      </c>
      <c r="Z1186" s="16">
        <v>66826</v>
      </c>
      <c r="AA1186" s="16">
        <v>576</v>
      </c>
      <c r="AC1186" s="16">
        <v>29</v>
      </c>
      <c r="AD1186" s="16">
        <v>535</v>
      </c>
      <c r="AE1186" s="16">
        <v>547</v>
      </c>
      <c r="AF1186" s="16">
        <v>631</v>
      </c>
      <c r="AG1186" s="16">
        <v>3987240</v>
      </c>
      <c r="AH1186" s="16">
        <v>852946</v>
      </c>
      <c r="AI1186" s="16">
        <v>45848</v>
      </c>
      <c r="AJ1186" s="16">
        <v>537</v>
      </c>
      <c r="AL1186" s="16">
        <v>30</v>
      </c>
      <c r="AM1186" s="16">
        <v>709</v>
      </c>
      <c r="AN1186" s="16">
        <v>508</v>
      </c>
      <c r="AO1186" s="16">
        <v>474</v>
      </c>
      <c r="AP1186" s="16">
        <v>4362582</v>
      </c>
      <c r="AQ1186" s="16">
        <v>859294</v>
      </c>
      <c r="AR1186" s="16">
        <v>46937</v>
      </c>
      <c r="AS1186" s="16">
        <v>595</v>
      </c>
      <c r="AU1186" s="16">
        <v>30</v>
      </c>
      <c r="AV1186" s="16">
        <v>523</v>
      </c>
      <c r="AW1186" s="16">
        <v>15163543</v>
      </c>
      <c r="AX1186" s="16">
        <v>5323627</v>
      </c>
      <c r="AY1186" s="16">
        <v>254934</v>
      </c>
      <c r="AZ1186" s="16">
        <v>558</v>
      </c>
      <c r="BA1186" s="16">
        <v>29021</v>
      </c>
    </row>
    <row r="1187" spans="1:53">
      <c r="A1187" s="15" t="s">
        <v>1344</v>
      </c>
      <c r="B1187" s="15" t="s">
        <v>1345</v>
      </c>
      <c r="C1187" s="15" t="s">
        <v>1346</v>
      </c>
      <c r="D1187" s="15" t="s">
        <v>1347</v>
      </c>
      <c r="E1187" s="15" t="s">
        <v>1347</v>
      </c>
      <c r="F1187" s="15" t="s">
        <v>2059</v>
      </c>
      <c r="G1187" s="15" t="s">
        <v>2145</v>
      </c>
      <c r="H1187" s="15" t="s">
        <v>1349</v>
      </c>
      <c r="I1187" s="15" t="s">
        <v>1371</v>
      </c>
      <c r="J1187" s="15"/>
      <c r="K1187" s="16">
        <v>320</v>
      </c>
      <c r="L1187" s="16">
        <v>1267</v>
      </c>
      <c r="M1187" s="16">
        <v>1327</v>
      </c>
      <c r="N1187" s="16">
        <v>1210</v>
      </c>
      <c r="O1187" s="16">
        <v>10218964</v>
      </c>
      <c r="P1187" s="16">
        <v>6931266</v>
      </c>
      <c r="Q1187" s="16">
        <v>409309</v>
      </c>
      <c r="R1187" s="16">
        <v>620</v>
      </c>
      <c r="S1187" s="15"/>
      <c r="T1187" s="16">
        <v>313</v>
      </c>
      <c r="U1187" s="16">
        <v>1296</v>
      </c>
      <c r="V1187" s="16">
        <v>2230</v>
      </c>
      <c r="W1187" s="16">
        <v>2725</v>
      </c>
      <c r="X1187" s="16">
        <v>18916353</v>
      </c>
      <c r="Y1187" s="16">
        <v>8181232</v>
      </c>
      <c r="Z1187" s="16">
        <v>488024</v>
      </c>
      <c r="AA1187" s="16">
        <v>698</v>
      </c>
      <c r="AC1187" s="16">
        <v>320</v>
      </c>
      <c r="AD1187" s="16">
        <v>2913</v>
      </c>
      <c r="AE1187" s="16">
        <v>3075</v>
      </c>
      <c r="AF1187" s="16">
        <v>3055</v>
      </c>
      <c r="AG1187" s="16">
        <v>33026024</v>
      </c>
      <c r="AH1187" s="16">
        <v>6832823</v>
      </c>
      <c r="AI1187" s="16">
        <v>402214</v>
      </c>
      <c r="AJ1187" s="16">
        <v>843</v>
      </c>
      <c r="AL1187" s="16">
        <v>326</v>
      </c>
      <c r="AM1187" s="16">
        <v>2970</v>
      </c>
      <c r="AN1187" s="16">
        <v>2670</v>
      </c>
      <c r="AO1187" s="16">
        <v>2068</v>
      </c>
      <c r="AP1187" s="16">
        <v>25454164</v>
      </c>
      <c r="AQ1187" s="16">
        <v>2217204</v>
      </c>
      <c r="AR1187" s="16">
        <v>124827</v>
      </c>
      <c r="AS1187" s="16">
        <v>762</v>
      </c>
      <c r="AU1187" s="16">
        <v>320</v>
      </c>
      <c r="AV1187" s="16">
        <v>2234</v>
      </c>
      <c r="AW1187" s="16">
        <v>87615505</v>
      </c>
      <c r="AX1187" s="16">
        <v>24162525</v>
      </c>
      <c r="AY1187" s="16">
        <v>1424374</v>
      </c>
      <c r="AZ1187" s="16">
        <v>754</v>
      </c>
      <c r="BA1187" s="16">
        <v>39222</v>
      </c>
    </row>
    <row r="1188" spans="1:53">
      <c r="A1188" s="15" t="s">
        <v>1344</v>
      </c>
      <c r="B1188" s="15" t="s">
        <v>1345</v>
      </c>
      <c r="C1188" s="15" t="s">
        <v>1346</v>
      </c>
      <c r="D1188" s="15" t="s">
        <v>1347</v>
      </c>
      <c r="E1188" s="15" t="s">
        <v>1347</v>
      </c>
      <c r="F1188" s="15" t="s">
        <v>2059</v>
      </c>
      <c r="G1188" s="15" t="s">
        <v>2146</v>
      </c>
      <c r="H1188" s="15" t="s">
        <v>1349</v>
      </c>
      <c r="I1188" s="15" t="s">
        <v>1373</v>
      </c>
      <c r="J1188" s="15"/>
      <c r="K1188" s="16">
        <v>320</v>
      </c>
      <c r="L1188" s="16">
        <v>1267</v>
      </c>
      <c r="M1188" s="16">
        <v>1327</v>
      </c>
      <c r="N1188" s="16">
        <v>1210</v>
      </c>
      <c r="O1188" s="16">
        <v>10218964</v>
      </c>
      <c r="P1188" s="16">
        <v>6931266</v>
      </c>
      <c r="Q1188" s="16">
        <v>409309</v>
      </c>
      <c r="R1188" s="16">
        <v>620</v>
      </c>
      <c r="S1188" s="15"/>
      <c r="T1188" s="16">
        <v>313</v>
      </c>
      <c r="U1188" s="16">
        <v>1296</v>
      </c>
      <c r="V1188" s="16">
        <v>2230</v>
      </c>
      <c r="W1188" s="16">
        <v>2725</v>
      </c>
      <c r="X1188" s="16">
        <v>18916353</v>
      </c>
      <c r="Y1188" s="16">
        <v>8181232</v>
      </c>
      <c r="Z1188" s="16">
        <v>488024</v>
      </c>
      <c r="AA1188" s="16">
        <v>698</v>
      </c>
      <c r="AC1188" s="16">
        <v>320</v>
      </c>
      <c r="AD1188" s="16">
        <v>2913</v>
      </c>
      <c r="AE1188" s="16">
        <v>3075</v>
      </c>
      <c r="AF1188" s="16">
        <v>3055</v>
      </c>
      <c r="AG1188" s="16">
        <v>33026024</v>
      </c>
      <c r="AH1188" s="16">
        <v>6832823</v>
      </c>
      <c r="AI1188" s="16">
        <v>402214</v>
      </c>
      <c r="AJ1188" s="16">
        <v>843</v>
      </c>
      <c r="AL1188" s="16">
        <v>326</v>
      </c>
      <c r="AM1188" s="16">
        <v>2970</v>
      </c>
      <c r="AN1188" s="16">
        <v>2670</v>
      </c>
      <c r="AO1188" s="16">
        <v>2068</v>
      </c>
      <c r="AP1188" s="16">
        <v>25454164</v>
      </c>
      <c r="AQ1188" s="16">
        <v>2217204</v>
      </c>
      <c r="AR1188" s="16">
        <v>124827</v>
      </c>
      <c r="AS1188" s="16">
        <v>762</v>
      </c>
      <c r="AU1188" s="16">
        <v>320</v>
      </c>
      <c r="AV1188" s="16">
        <v>2234</v>
      </c>
      <c r="AW1188" s="16">
        <v>87615505</v>
      </c>
      <c r="AX1188" s="16">
        <v>24162525</v>
      </c>
      <c r="AY1188" s="16">
        <v>1424374</v>
      </c>
      <c r="AZ1188" s="16">
        <v>754</v>
      </c>
      <c r="BA1188" s="16">
        <v>39222</v>
      </c>
    </row>
    <row r="1189" spans="1:53">
      <c r="A1189" s="15" t="s">
        <v>1344</v>
      </c>
      <c r="B1189" s="15" t="s">
        <v>1345</v>
      </c>
      <c r="C1189" s="15" t="s">
        <v>1346</v>
      </c>
      <c r="D1189" s="15" t="s">
        <v>1347</v>
      </c>
      <c r="E1189" s="15" t="s">
        <v>1347</v>
      </c>
      <c r="F1189" s="15" t="s">
        <v>2059</v>
      </c>
      <c r="G1189" s="15" t="s">
        <v>2147</v>
      </c>
      <c r="H1189" s="15" t="s">
        <v>1349</v>
      </c>
      <c r="I1189" s="15" t="s">
        <v>1375</v>
      </c>
      <c r="J1189" s="15"/>
      <c r="K1189" s="16">
        <v>320</v>
      </c>
      <c r="L1189" s="16">
        <v>1267</v>
      </c>
      <c r="M1189" s="16">
        <v>1327</v>
      </c>
      <c r="N1189" s="16">
        <v>1210</v>
      </c>
      <c r="O1189" s="16">
        <v>10218964</v>
      </c>
      <c r="P1189" s="16">
        <v>6931266</v>
      </c>
      <c r="Q1189" s="16">
        <v>409309</v>
      </c>
      <c r="R1189" s="16">
        <v>620</v>
      </c>
      <c r="S1189" s="15"/>
      <c r="T1189" s="16">
        <v>313</v>
      </c>
      <c r="U1189" s="16">
        <v>1296</v>
      </c>
      <c r="V1189" s="16">
        <v>2230</v>
      </c>
      <c r="W1189" s="16">
        <v>2725</v>
      </c>
      <c r="X1189" s="16">
        <v>18916353</v>
      </c>
      <c r="Y1189" s="16">
        <v>8181232</v>
      </c>
      <c r="Z1189" s="16">
        <v>488024</v>
      </c>
      <c r="AA1189" s="16">
        <v>698</v>
      </c>
      <c r="AC1189" s="16">
        <v>320</v>
      </c>
      <c r="AD1189" s="16">
        <v>2913</v>
      </c>
      <c r="AE1189" s="16">
        <v>3075</v>
      </c>
      <c r="AF1189" s="16">
        <v>3055</v>
      </c>
      <c r="AG1189" s="16">
        <v>33026024</v>
      </c>
      <c r="AH1189" s="16">
        <v>6832823</v>
      </c>
      <c r="AI1189" s="16">
        <v>402214</v>
      </c>
      <c r="AJ1189" s="16">
        <v>843</v>
      </c>
      <c r="AL1189" s="16">
        <v>326</v>
      </c>
      <c r="AM1189" s="16">
        <v>2970</v>
      </c>
      <c r="AN1189" s="16">
        <v>2670</v>
      </c>
      <c r="AO1189" s="16">
        <v>2068</v>
      </c>
      <c r="AP1189" s="16">
        <v>25454164</v>
      </c>
      <c r="AQ1189" s="16">
        <v>2217204</v>
      </c>
      <c r="AR1189" s="16">
        <v>124827</v>
      </c>
      <c r="AS1189" s="16">
        <v>762</v>
      </c>
      <c r="AU1189" s="16">
        <v>320</v>
      </c>
      <c r="AV1189" s="16">
        <v>2234</v>
      </c>
      <c r="AW1189" s="16">
        <v>87615505</v>
      </c>
      <c r="AX1189" s="16">
        <v>24162525</v>
      </c>
      <c r="AY1189" s="16">
        <v>1424374</v>
      </c>
      <c r="AZ1189" s="16">
        <v>754</v>
      </c>
      <c r="BA1189" s="16">
        <v>39222</v>
      </c>
    </row>
    <row r="1190" spans="1:53">
      <c r="A1190" s="15" t="s">
        <v>1344</v>
      </c>
      <c r="B1190" s="15" t="s">
        <v>1345</v>
      </c>
      <c r="C1190" s="15" t="s">
        <v>1346</v>
      </c>
      <c r="D1190" s="15" t="s">
        <v>1347</v>
      </c>
      <c r="E1190" s="15" t="s">
        <v>1347</v>
      </c>
      <c r="F1190" s="15" t="s">
        <v>2059</v>
      </c>
      <c r="G1190" s="15" t="s">
        <v>2148</v>
      </c>
      <c r="H1190" s="15" t="s">
        <v>1349</v>
      </c>
      <c r="I1190" s="15" t="s">
        <v>1369</v>
      </c>
      <c r="J1190" s="15"/>
      <c r="K1190" s="16">
        <v>246</v>
      </c>
      <c r="L1190" s="16">
        <v>729</v>
      </c>
      <c r="M1190" s="16">
        <v>748</v>
      </c>
      <c r="N1190" s="16">
        <v>738</v>
      </c>
      <c r="O1190" s="16">
        <v>11862456</v>
      </c>
      <c r="P1190" s="16">
        <v>4142155</v>
      </c>
      <c r="Q1190" s="16">
        <v>227609</v>
      </c>
      <c r="R1190" s="16">
        <v>1236</v>
      </c>
      <c r="S1190" s="15"/>
      <c r="T1190" s="16">
        <v>235</v>
      </c>
      <c r="U1190" s="16">
        <v>625</v>
      </c>
      <c r="V1190" s="16">
        <v>602</v>
      </c>
      <c r="W1190" s="16">
        <v>616</v>
      </c>
      <c r="X1190" s="16">
        <v>6064955</v>
      </c>
      <c r="Y1190" s="16">
        <v>1086147</v>
      </c>
      <c r="Z1190" s="16">
        <v>54177</v>
      </c>
      <c r="AA1190" s="16">
        <v>759</v>
      </c>
      <c r="AC1190" s="16">
        <v>231</v>
      </c>
      <c r="AD1190" s="16">
        <v>567</v>
      </c>
      <c r="AE1190" s="16">
        <v>570</v>
      </c>
      <c r="AF1190" s="16">
        <v>578</v>
      </c>
      <c r="AG1190" s="16">
        <v>6161684</v>
      </c>
      <c r="AH1190" s="16">
        <v>973371</v>
      </c>
      <c r="AI1190" s="16">
        <v>51476</v>
      </c>
      <c r="AJ1190" s="16">
        <v>829</v>
      </c>
      <c r="AL1190" s="16">
        <v>225</v>
      </c>
      <c r="AM1190" s="16">
        <v>557</v>
      </c>
      <c r="AN1190" s="16">
        <v>572</v>
      </c>
      <c r="AO1190" s="16">
        <v>607</v>
      </c>
      <c r="AP1190" s="16">
        <v>7245431</v>
      </c>
      <c r="AQ1190" s="16">
        <v>780295</v>
      </c>
      <c r="AR1190" s="16">
        <v>42167</v>
      </c>
      <c r="AS1190" s="16">
        <v>963</v>
      </c>
      <c r="AU1190" s="16">
        <v>234</v>
      </c>
      <c r="AV1190" s="16">
        <v>626</v>
      </c>
      <c r="AW1190" s="16">
        <v>31334526</v>
      </c>
      <c r="AX1190" s="16">
        <v>6981968</v>
      </c>
      <c r="AY1190" s="16">
        <v>375429</v>
      </c>
      <c r="AZ1190" s="16">
        <v>963</v>
      </c>
      <c r="BA1190" s="16">
        <v>50075</v>
      </c>
    </row>
    <row r="1191" spans="1:53">
      <c r="A1191" s="15" t="s">
        <v>1344</v>
      </c>
      <c r="B1191" s="15" t="s">
        <v>1345</v>
      </c>
      <c r="C1191" s="15" t="s">
        <v>1346</v>
      </c>
      <c r="D1191" s="15" t="s">
        <v>1347</v>
      </c>
      <c r="E1191" s="15" t="s">
        <v>1347</v>
      </c>
      <c r="F1191" s="15" t="s">
        <v>2059</v>
      </c>
      <c r="G1191" s="15" t="s">
        <v>2149</v>
      </c>
      <c r="H1191" s="15" t="s">
        <v>1349</v>
      </c>
      <c r="I1191" s="15" t="s">
        <v>1371</v>
      </c>
      <c r="J1191" s="15"/>
      <c r="K1191" s="16">
        <v>231</v>
      </c>
      <c r="L1191" s="16">
        <v>684</v>
      </c>
      <c r="M1191" s="16">
        <v>702</v>
      </c>
      <c r="N1191" s="16">
        <v>692</v>
      </c>
      <c r="O1191" s="16">
        <v>11596309</v>
      </c>
      <c r="P1191" s="16">
        <v>3910802</v>
      </c>
      <c r="Q1191" s="16">
        <v>219081</v>
      </c>
      <c r="R1191" s="16">
        <v>1288</v>
      </c>
      <c r="S1191" s="15"/>
      <c r="T1191" s="16">
        <v>219</v>
      </c>
      <c r="U1191" s="16">
        <v>581</v>
      </c>
      <c r="V1191" s="16">
        <v>558</v>
      </c>
      <c r="W1191" s="16">
        <v>568</v>
      </c>
      <c r="X1191" s="16">
        <v>5808501</v>
      </c>
      <c r="Y1191" s="16">
        <v>1013489</v>
      </c>
      <c r="Z1191" s="16">
        <v>51364</v>
      </c>
      <c r="AA1191" s="16">
        <v>785</v>
      </c>
      <c r="AC1191" s="16">
        <v>215</v>
      </c>
      <c r="AD1191" s="16">
        <v>522</v>
      </c>
      <c r="AE1191" s="16">
        <v>522</v>
      </c>
      <c r="AF1191" s="16">
        <v>535</v>
      </c>
      <c r="AG1191" s="16">
        <v>5890944</v>
      </c>
      <c r="AH1191" s="16">
        <v>934045</v>
      </c>
      <c r="AI1191" s="16">
        <v>49874</v>
      </c>
      <c r="AJ1191" s="16">
        <v>861</v>
      </c>
      <c r="AL1191" s="16">
        <v>209</v>
      </c>
      <c r="AM1191" s="16">
        <v>508</v>
      </c>
      <c r="AN1191" s="16">
        <v>522</v>
      </c>
      <c r="AO1191" s="16">
        <v>558</v>
      </c>
      <c r="AP1191" s="16">
        <v>6955524</v>
      </c>
      <c r="AQ1191" s="16">
        <v>752303</v>
      </c>
      <c r="AR1191" s="16">
        <v>41142</v>
      </c>
      <c r="AS1191" s="16">
        <v>1011</v>
      </c>
      <c r="AU1191" s="16">
        <v>219</v>
      </c>
      <c r="AV1191" s="16">
        <v>579</v>
      </c>
      <c r="AW1191" s="16">
        <v>30251278</v>
      </c>
      <c r="AX1191" s="16">
        <v>6610639</v>
      </c>
      <c r="AY1191" s="16">
        <v>361461</v>
      </c>
      <c r="AZ1191" s="16">
        <v>1004</v>
      </c>
      <c r="BA1191" s="16">
        <v>52217</v>
      </c>
    </row>
    <row r="1192" spans="1:53">
      <c r="A1192" s="15" t="s">
        <v>1344</v>
      </c>
      <c r="B1192" s="15" t="s">
        <v>1345</v>
      </c>
      <c r="C1192" s="15" t="s">
        <v>1346</v>
      </c>
      <c r="D1192" s="15" t="s">
        <v>1347</v>
      </c>
      <c r="E1192" s="15" t="s">
        <v>1347</v>
      </c>
      <c r="F1192" s="15" t="s">
        <v>2059</v>
      </c>
      <c r="G1192" s="15" t="s">
        <v>2150</v>
      </c>
      <c r="H1192" s="15" t="s">
        <v>1349</v>
      </c>
      <c r="I1192" s="15" t="s">
        <v>1373</v>
      </c>
      <c r="J1192" s="15"/>
      <c r="K1192" s="16">
        <v>231</v>
      </c>
      <c r="L1192" s="16">
        <v>684</v>
      </c>
      <c r="M1192" s="16">
        <v>702</v>
      </c>
      <c r="N1192" s="16">
        <v>692</v>
      </c>
      <c r="O1192" s="16">
        <v>11596309</v>
      </c>
      <c r="P1192" s="16">
        <v>3910802</v>
      </c>
      <c r="Q1192" s="16">
        <v>219081</v>
      </c>
      <c r="R1192" s="16">
        <v>1288</v>
      </c>
      <c r="S1192" s="15"/>
      <c r="T1192" s="16">
        <v>219</v>
      </c>
      <c r="U1192" s="16">
        <v>581</v>
      </c>
      <c r="V1192" s="16">
        <v>558</v>
      </c>
      <c r="W1192" s="16">
        <v>568</v>
      </c>
      <c r="X1192" s="16">
        <v>5808501</v>
      </c>
      <c r="Y1192" s="16">
        <v>1013489</v>
      </c>
      <c r="Z1192" s="16">
        <v>51364</v>
      </c>
      <c r="AA1192" s="16">
        <v>785</v>
      </c>
      <c r="AC1192" s="16">
        <v>215</v>
      </c>
      <c r="AD1192" s="16">
        <v>522</v>
      </c>
      <c r="AE1192" s="16">
        <v>522</v>
      </c>
      <c r="AF1192" s="16">
        <v>535</v>
      </c>
      <c r="AG1192" s="16">
        <v>5890944</v>
      </c>
      <c r="AH1192" s="16">
        <v>934045</v>
      </c>
      <c r="AI1192" s="16">
        <v>49874</v>
      </c>
      <c r="AJ1192" s="16">
        <v>861</v>
      </c>
      <c r="AL1192" s="16">
        <v>209</v>
      </c>
      <c r="AM1192" s="16">
        <v>508</v>
      </c>
      <c r="AN1192" s="16">
        <v>522</v>
      </c>
      <c r="AO1192" s="16">
        <v>558</v>
      </c>
      <c r="AP1192" s="16">
        <v>6955524</v>
      </c>
      <c r="AQ1192" s="16">
        <v>752303</v>
      </c>
      <c r="AR1192" s="16">
        <v>41142</v>
      </c>
      <c r="AS1192" s="16">
        <v>1011</v>
      </c>
      <c r="AU1192" s="16">
        <v>219</v>
      </c>
      <c r="AV1192" s="16">
        <v>579</v>
      </c>
      <c r="AW1192" s="16">
        <v>30251278</v>
      </c>
      <c r="AX1192" s="16">
        <v>6610639</v>
      </c>
      <c r="AY1192" s="16">
        <v>361461</v>
      </c>
      <c r="AZ1192" s="16">
        <v>1004</v>
      </c>
      <c r="BA1192" s="16">
        <v>52217</v>
      </c>
    </row>
    <row r="1193" spans="1:53">
      <c r="A1193" s="15" t="s">
        <v>1344</v>
      </c>
      <c r="B1193" s="15" t="s">
        <v>1345</v>
      </c>
      <c r="C1193" s="15" t="s">
        <v>1346</v>
      </c>
      <c r="D1193" s="15" t="s">
        <v>1347</v>
      </c>
      <c r="E1193" s="15" t="s">
        <v>1347</v>
      </c>
      <c r="F1193" s="15" t="s">
        <v>2059</v>
      </c>
      <c r="G1193" s="15" t="s">
        <v>2151</v>
      </c>
      <c r="H1193" s="15" t="s">
        <v>1349</v>
      </c>
      <c r="I1193" s="15" t="s">
        <v>1375</v>
      </c>
      <c r="J1193" s="15"/>
      <c r="K1193" s="16">
        <v>177</v>
      </c>
      <c r="L1193" s="16">
        <v>461</v>
      </c>
      <c r="M1193" s="16">
        <v>470</v>
      </c>
      <c r="N1193" s="16">
        <v>466</v>
      </c>
      <c r="O1193" s="16">
        <v>8170637</v>
      </c>
      <c r="P1193" s="16">
        <v>2628188</v>
      </c>
      <c r="Q1193" s="16">
        <v>151050</v>
      </c>
      <c r="R1193" s="16">
        <v>1350</v>
      </c>
      <c r="S1193" s="15"/>
      <c r="T1193" s="16">
        <v>165</v>
      </c>
      <c r="U1193" s="16">
        <v>391</v>
      </c>
      <c r="V1193" s="16">
        <v>373</v>
      </c>
      <c r="W1193" s="16">
        <v>379</v>
      </c>
      <c r="X1193" s="16">
        <v>4337673</v>
      </c>
      <c r="Y1193" s="16">
        <v>741188</v>
      </c>
      <c r="Z1193" s="16">
        <v>38935</v>
      </c>
      <c r="AA1193" s="16">
        <v>876</v>
      </c>
      <c r="AC1193" s="16">
        <v>162</v>
      </c>
      <c r="AD1193" s="16">
        <v>371</v>
      </c>
      <c r="AE1193" s="16">
        <v>363</v>
      </c>
      <c r="AF1193" s="16">
        <v>369</v>
      </c>
      <c r="AG1193" s="16">
        <v>4870209</v>
      </c>
      <c r="AH1193" s="16">
        <v>720912</v>
      </c>
      <c r="AI1193" s="16">
        <v>39116</v>
      </c>
      <c r="AJ1193" s="16">
        <v>1019</v>
      </c>
      <c r="AL1193" s="16">
        <v>156</v>
      </c>
      <c r="AM1193" s="16">
        <v>360</v>
      </c>
      <c r="AN1193" s="16">
        <v>369</v>
      </c>
      <c r="AO1193" s="16">
        <v>397</v>
      </c>
      <c r="AP1193" s="16">
        <v>5747790</v>
      </c>
      <c r="AQ1193" s="16">
        <v>597683</v>
      </c>
      <c r="AR1193" s="16">
        <v>32998</v>
      </c>
      <c r="AS1193" s="16">
        <v>1178</v>
      </c>
      <c r="AU1193" s="16">
        <v>165</v>
      </c>
      <c r="AV1193" s="16">
        <v>397</v>
      </c>
      <c r="AW1193" s="16">
        <v>23126309</v>
      </c>
      <c r="AX1193" s="16">
        <v>4687971</v>
      </c>
      <c r="AY1193" s="16">
        <v>262099</v>
      </c>
      <c r="AZ1193" s="16">
        <v>1119</v>
      </c>
      <c r="BA1193" s="16">
        <v>58192</v>
      </c>
    </row>
    <row r="1194" spans="1:53">
      <c r="A1194" s="15" t="s">
        <v>1344</v>
      </c>
      <c r="B1194" s="15" t="s">
        <v>1345</v>
      </c>
      <c r="C1194" s="15" t="s">
        <v>1346</v>
      </c>
      <c r="D1194" s="15" t="s">
        <v>1347</v>
      </c>
      <c r="E1194" s="15" t="s">
        <v>1347</v>
      </c>
      <c r="F1194" s="15" t="s">
        <v>2059</v>
      </c>
      <c r="G1194" s="15" t="s">
        <v>2152</v>
      </c>
      <c r="H1194" s="15" t="s">
        <v>1349</v>
      </c>
      <c r="I1194" s="15" t="s">
        <v>1375</v>
      </c>
      <c r="J1194" s="15"/>
      <c r="K1194" s="16">
        <v>54</v>
      </c>
      <c r="L1194" s="16">
        <v>223</v>
      </c>
      <c r="M1194" s="16">
        <v>232</v>
      </c>
      <c r="N1194" s="16">
        <v>226</v>
      </c>
      <c r="O1194" s="16">
        <v>3425672</v>
      </c>
      <c r="P1194" s="16">
        <v>1282614</v>
      </c>
      <c r="Q1194" s="16">
        <v>68031</v>
      </c>
      <c r="R1194" s="16">
        <v>1161</v>
      </c>
      <c r="S1194" s="15"/>
      <c r="T1194" s="16">
        <v>54</v>
      </c>
      <c r="U1194" s="16">
        <v>190</v>
      </c>
      <c r="V1194" s="16">
        <v>185</v>
      </c>
      <c r="W1194" s="16">
        <v>189</v>
      </c>
      <c r="X1194" s="16">
        <v>1470828</v>
      </c>
      <c r="Y1194" s="16">
        <v>272301</v>
      </c>
      <c r="Z1194" s="16">
        <v>12429</v>
      </c>
      <c r="AA1194" s="16">
        <v>602</v>
      </c>
      <c r="AC1194" s="16">
        <v>53</v>
      </c>
      <c r="AD1194" s="16">
        <v>151</v>
      </c>
      <c r="AE1194" s="16">
        <v>159</v>
      </c>
      <c r="AF1194" s="16">
        <v>166</v>
      </c>
      <c r="AG1194" s="16">
        <v>1020735</v>
      </c>
      <c r="AH1194" s="16">
        <v>213133</v>
      </c>
      <c r="AI1194" s="16">
        <v>10758</v>
      </c>
      <c r="AJ1194" s="16">
        <v>495</v>
      </c>
      <c r="AL1194" s="16">
        <v>53</v>
      </c>
      <c r="AM1194" s="16">
        <v>148</v>
      </c>
      <c r="AN1194" s="16">
        <v>153</v>
      </c>
      <c r="AO1194" s="16">
        <v>161</v>
      </c>
      <c r="AP1194" s="16">
        <v>1207734</v>
      </c>
      <c r="AQ1194" s="16">
        <v>154620</v>
      </c>
      <c r="AR1194" s="16">
        <v>8144</v>
      </c>
      <c r="AS1194" s="16">
        <v>603</v>
      </c>
      <c r="AU1194" s="16">
        <v>54</v>
      </c>
      <c r="AV1194" s="16">
        <v>182</v>
      </c>
      <c r="AW1194" s="16">
        <v>7124969</v>
      </c>
      <c r="AX1194" s="16">
        <v>1922668</v>
      </c>
      <c r="AY1194" s="16">
        <v>99362</v>
      </c>
      <c r="AZ1194" s="16">
        <v>753</v>
      </c>
      <c r="BA1194" s="16">
        <v>39166</v>
      </c>
    </row>
    <row r="1195" spans="1:53">
      <c r="A1195" s="15" t="s">
        <v>1344</v>
      </c>
      <c r="B1195" s="15" t="s">
        <v>1345</v>
      </c>
      <c r="C1195" s="15" t="s">
        <v>1346</v>
      </c>
      <c r="D1195" s="15" t="s">
        <v>1347</v>
      </c>
      <c r="E1195" s="15" t="s">
        <v>1347</v>
      </c>
      <c r="F1195" s="15" t="s">
        <v>2059</v>
      </c>
      <c r="G1195" s="15" t="s">
        <v>2153</v>
      </c>
      <c r="H1195" s="15" t="s">
        <v>1349</v>
      </c>
      <c r="I1195" s="15" t="s">
        <v>1371</v>
      </c>
      <c r="J1195" s="15"/>
      <c r="K1195" s="16">
        <v>15</v>
      </c>
      <c r="L1195" s="16">
        <v>45</v>
      </c>
      <c r="M1195" s="16">
        <v>46</v>
      </c>
      <c r="N1195" s="16">
        <v>46</v>
      </c>
      <c r="O1195" s="16">
        <v>266147</v>
      </c>
      <c r="P1195" s="16">
        <v>231353</v>
      </c>
      <c r="Q1195" s="16">
        <v>8528</v>
      </c>
      <c r="R1195" s="16">
        <v>448</v>
      </c>
      <c r="S1195" s="15"/>
      <c r="T1195" s="16">
        <v>16</v>
      </c>
      <c r="U1195" s="16">
        <v>44</v>
      </c>
      <c r="V1195" s="16">
        <v>44</v>
      </c>
      <c r="W1195" s="16">
        <v>48</v>
      </c>
      <c r="X1195" s="16">
        <v>256454</v>
      </c>
      <c r="Y1195" s="16">
        <v>72658</v>
      </c>
      <c r="Z1195" s="16">
        <v>2813</v>
      </c>
      <c r="AA1195" s="16">
        <v>435</v>
      </c>
      <c r="AC1195" s="16">
        <v>16</v>
      </c>
      <c r="AD1195" s="16">
        <v>45</v>
      </c>
      <c r="AE1195" s="16">
        <v>48</v>
      </c>
      <c r="AF1195" s="16">
        <v>43</v>
      </c>
      <c r="AG1195" s="16">
        <v>270740</v>
      </c>
      <c r="AH1195" s="16">
        <v>39326</v>
      </c>
      <c r="AI1195" s="16">
        <v>1602</v>
      </c>
      <c r="AJ1195" s="16">
        <v>459</v>
      </c>
      <c r="AL1195" s="16">
        <v>16</v>
      </c>
      <c r="AM1195" s="16">
        <v>49</v>
      </c>
      <c r="AN1195" s="16">
        <v>50</v>
      </c>
      <c r="AO1195" s="16">
        <v>49</v>
      </c>
      <c r="AP1195" s="16">
        <v>289907</v>
      </c>
      <c r="AQ1195" s="16">
        <v>27992</v>
      </c>
      <c r="AR1195" s="16">
        <v>1025</v>
      </c>
      <c r="AS1195" s="16">
        <v>452</v>
      </c>
      <c r="AU1195" s="16">
        <v>16</v>
      </c>
      <c r="AV1195" s="16">
        <v>46</v>
      </c>
      <c r="AW1195" s="16">
        <v>1083248</v>
      </c>
      <c r="AX1195" s="16">
        <v>371329</v>
      </c>
      <c r="AY1195" s="16">
        <v>13968</v>
      </c>
      <c r="AZ1195" s="16">
        <v>449</v>
      </c>
      <c r="BA1195" s="16">
        <v>23337</v>
      </c>
    </row>
    <row r="1196" spans="1:53">
      <c r="A1196" s="15" t="s">
        <v>1344</v>
      </c>
      <c r="B1196" s="15" t="s">
        <v>1345</v>
      </c>
      <c r="C1196" s="15" t="s">
        <v>1346</v>
      </c>
      <c r="D1196" s="15" t="s">
        <v>1347</v>
      </c>
      <c r="E1196" s="15" t="s">
        <v>1347</v>
      </c>
      <c r="F1196" s="15" t="s">
        <v>2059</v>
      </c>
      <c r="G1196" s="15" t="s">
        <v>2154</v>
      </c>
      <c r="H1196" s="15" t="s">
        <v>1349</v>
      </c>
      <c r="I1196" s="15" t="s">
        <v>1373</v>
      </c>
      <c r="J1196" s="15"/>
      <c r="K1196" s="16">
        <v>15</v>
      </c>
      <c r="L1196" s="16">
        <v>45</v>
      </c>
      <c r="M1196" s="16">
        <v>46</v>
      </c>
      <c r="N1196" s="16">
        <v>46</v>
      </c>
      <c r="O1196" s="16">
        <v>266147</v>
      </c>
      <c r="P1196" s="16">
        <v>231353</v>
      </c>
      <c r="Q1196" s="16">
        <v>8528</v>
      </c>
      <c r="R1196" s="16">
        <v>448</v>
      </c>
      <c r="S1196" s="15"/>
      <c r="T1196" s="16">
        <v>16</v>
      </c>
      <c r="U1196" s="16">
        <v>44</v>
      </c>
      <c r="V1196" s="16">
        <v>44</v>
      </c>
      <c r="W1196" s="16">
        <v>48</v>
      </c>
      <c r="X1196" s="16">
        <v>256454</v>
      </c>
      <c r="Y1196" s="16">
        <v>72658</v>
      </c>
      <c r="Z1196" s="16">
        <v>2813</v>
      </c>
      <c r="AA1196" s="16">
        <v>435</v>
      </c>
      <c r="AC1196" s="16">
        <v>16</v>
      </c>
      <c r="AD1196" s="16">
        <v>45</v>
      </c>
      <c r="AE1196" s="16">
        <v>48</v>
      </c>
      <c r="AF1196" s="16">
        <v>43</v>
      </c>
      <c r="AG1196" s="16">
        <v>270740</v>
      </c>
      <c r="AH1196" s="16">
        <v>39326</v>
      </c>
      <c r="AI1196" s="16">
        <v>1602</v>
      </c>
      <c r="AJ1196" s="16">
        <v>459</v>
      </c>
      <c r="AL1196" s="16">
        <v>16</v>
      </c>
      <c r="AM1196" s="16">
        <v>49</v>
      </c>
      <c r="AN1196" s="16">
        <v>50</v>
      </c>
      <c r="AO1196" s="16">
        <v>49</v>
      </c>
      <c r="AP1196" s="16">
        <v>289907</v>
      </c>
      <c r="AQ1196" s="16">
        <v>27992</v>
      </c>
      <c r="AR1196" s="16">
        <v>1025</v>
      </c>
      <c r="AS1196" s="16">
        <v>452</v>
      </c>
      <c r="AU1196" s="16">
        <v>16</v>
      </c>
      <c r="AV1196" s="16">
        <v>46</v>
      </c>
      <c r="AW1196" s="16">
        <v>1083248</v>
      </c>
      <c r="AX1196" s="16">
        <v>371329</v>
      </c>
      <c r="AY1196" s="16">
        <v>13968</v>
      </c>
      <c r="AZ1196" s="16">
        <v>449</v>
      </c>
      <c r="BA1196" s="16">
        <v>23337</v>
      </c>
    </row>
    <row r="1197" spans="1:53">
      <c r="A1197" s="15" t="s">
        <v>1344</v>
      </c>
      <c r="B1197" s="15" t="s">
        <v>1345</v>
      </c>
      <c r="C1197" s="15" t="s">
        <v>1346</v>
      </c>
      <c r="D1197" s="15" t="s">
        <v>1347</v>
      </c>
      <c r="E1197" s="15" t="s">
        <v>1347</v>
      </c>
      <c r="F1197" s="15" t="s">
        <v>2059</v>
      </c>
      <c r="G1197" s="15" t="s">
        <v>2155</v>
      </c>
      <c r="H1197" s="15" t="s">
        <v>1349</v>
      </c>
      <c r="I1197" s="15" t="s">
        <v>1375</v>
      </c>
      <c r="J1197" s="15"/>
      <c r="K1197" s="16">
        <v>15</v>
      </c>
      <c r="L1197" s="16">
        <v>45</v>
      </c>
      <c r="M1197" s="16">
        <v>46</v>
      </c>
      <c r="N1197" s="16">
        <v>46</v>
      </c>
      <c r="O1197" s="16">
        <v>266147</v>
      </c>
      <c r="P1197" s="16">
        <v>231353</v>
      </c>
      <c r="Q1197" s="16">
        <v>8528</v>
      </c>
      <c r="R1197" s="16">
        <v>448</v>
      </c>
      <c r="S1197" s="15"/>
      <c r="T1197" s="16">
        <v>16</v>
      </c>
      <c r="U1197" s="16">
        <v>44</v>
      </c>
      <c r="V1197" s="16">
        <v>44</v>
      </c>
      <c r="W1197" s="16">
        <v>48</v>
      </c>
      <c r="X1197" s="16">
        <v>256454</v>
      </c>
      <c r="Y1197" s="16">
        <v>72658</v>
      </c>
      <c r="Z1197" s="16">
        <v>2813</v>
      </c>
      <c r="AA1197" s="16">
        <v>435</v>
      </c>
      <c r="AC1197" s="16">
        <v>16</v>
      </c>
      <c r="AD1197" s="16">
        <v>45</v>
      </c>
      <c r="AE1197" s="16">
        <v>48</v>
      </c>
      <c r="AF1197" s="16">
        <v>43</v>
      </c>
      <c r="AG1197" s="16">
        <v>270740</v>
      </c>
      <c r="AH1197" s="16">
        <v>39326</v>
      </c>
      <c r="AI1197" s="16">
        <v>1602</v>
      </c>
      <c r="AJ1197" s="16">
        <v>459</v>
      </c>
      <c r="AL1197" s="16">
        <v>16</v>
      </c>
      <c r="AM1197" s="16">
        <v>49</v>
      </c>
      <c r="AN1197" s="16">
        <v>50</v>
      </c>
      <c r="AO1197" s="16">
        <v>49</v>
      </c>
      <c r="AP1197" s="16">
        <v>289907</v>
      </c>
      <c r="AQ1197" s="16">
        <v>27992</v>
      </c>
      <c r="AR1197" s="16">
        <v>1025</v>
      </c>
      <c r="AS1197" s="16">
        <v>452</v>
      </c>
      <c r="AU1197" s="16">
        <v>16</v>
      </c>
      <c r="AV1197" s="16">
        <v>46</v>
      </c>
      <c r="AW1197" s="16">
        <v>1083248</v>
      </c>
      <c r="AX1197" s="16">
        <v>371329</v>
      </c>
      <c r="AY1197" s="16">
        <v>13968</v>
      </c>
      <c r="AZ1197" s="16">
        <v>449</v>
      </c>
      <c r="BA1197" s="16">
        <v>23337</v>
      </c>
    </row>
    <row r="1198" spans="1:53">
      <c r="A1198" s="15" t="s">
        <v>1344</v>
      </c>
      <c r="B1198" s="15" t="s">
        <v>1345</v>
      </c>
      <c r="C1198" s="15" t="s">
        <v>1346</v>
      </c>
      <c r="D1198" s="15" t="s">
        <v>1347</v>
      </c>
      <c r="E1198" s="15" t="s">
        <v>1347</v>
      </c>
      <c r="F1198" s="15" t="s">
        <v>2059</v>
      </c>
      <c r="G1198" s="15" t="s">
        <v>1718</v>
      </c>
      <c r="H1198" s="15" t="s">
        <v>1349</v>
      </c>
      <c r="I1198" s="15" t="s">
        <v>1369</v>
      </c>
      <c r="J1198" s="15"/>
      <c r="K1198" s="16">
        <v>3701</v>
      </c>
      <c r="L1198" s="16">
        <v>135702</v>
      </c>
      <c r="M1198" s="16">
        <v>143327</v>
      </c>
      <c r="N1198" s="16">
        <v>128109</v>
      </c>
      <c r="O1198" s="16">
        <v>628336801</v>
      </c>
      <c r="P1198" s="16">
        <v>458134706</v>
      </c>
      <c r="Q1198" s="16">
        <v>25599936</v>
      </c>
      <c r="R1198" s="16">
        <v>356</v>
      </c>
      <c r="S1198" s="15"/>
      <c r="T1198" s="16">
        <v>3700</v>
      </c>
      <c r="U1198" s="16">
        <v>149224</v>
      </c>
      <c r="V1198" s="16">
        <v>196108</v>
      </c>
      <c r="W1198" s="16">
        <v>215043</v>
      </c>
      <c r="X1198" s="16">
        <v>889355434</v>
      </c>
      <c r="Y1198" s="16">
        <v>490004090</v>
      </c>
      <c r="Z1198" s="16">
        <v>28001816</v>
      </c>
      <c r="AA1198" s="16">
        <v>366</v>
      </c>
      <c r="AC1198" s="16">
        <v>3705</v>
      </c>
      <c r="AD1198" s="16">
        <v>205572</v>
      </c>
      <c r="AE1198" s="16">
        <v>207738</v>
      </c>
      <c r="AF1198" s="16">
        <v>207115</v>
      </c>
      <c r="AG1198" s="16">
        <v>1031295215</v>
      </c>
      <c r="AH1198" s="16">
        <v>471472375</v>
      </c>
      <c r="AI1198" s="16">
        <v>27687745</v>
      </c>
      <c r="AJ1198" s="16">
        <v>384</v>
      </c>
      <c r="AL1198" s="16">
        <v>3719</v>
      </c>
      <c r="AM1198" s="16">
        <v>183702</v>
      </c>
      <c r="AN1198" s="16">
        <v>163897</v>
      </c>
      <c r="AO1198" s="16">
        <v>153313</v>
      </c>
      <c r="AP1198" s="16">
        <v>810051884</v>
      </c>
      <c r="AQ1198" s="16">
        <v>247438834</v>
      </c>
      <c r="AR1198" s="16">
        <v>13877146</v>
      </c>
      <c r="AS1198" s="16">
        <v>373</v>
      </c>
      <c r="AU1198" s="16">
        <v>3706</v>
      </c>
      <c r="AV1198" s="16">
        <v>174071</v>
      </c>
      <c r="AW1198" s="16">
        <v>3359039334</v>
      </c>
      <c r="AX1198" s="16">
        <v>1667050005</v>
      </c>
      <c r="AY1198" s="16">
        <v>95166643</v>
      </c>
      <c r="AZ1198" s="16">
        <v>371</v>
      </c>
      <c r="BA1198" s="16">
        <v>19297</v>
      </c>
    </row>
    <row r="1199" spans="1:53">
      <c r="A1199" s="15" t="s">
        <v>1344</v>
      </c>
      <c r="B1199" s="15" t="s">
        <v>1345</v>
      </c>
      <c r="C1199" s="15" t="s">
        <v>1346</v>
      </c>
      <c r="D1199" s="15" t="s">
        <v>1347</v>
      </c>
      <c r="E1199" s="15" t="s">
        <v>1347</v>
      </c>
      <c r="F1199" s="15" t="s">
        <v>2059</v>
      </c>
      <c r="G1199" s="15" t="s">
        <v>1719</v>
      </c>
      <c r="H1199" s="15" t="s">
        <v>1349</v>
      </c>
      <c r="I1199" s="15" t="s">
        <v>1371</v>
      </c>
      <c r="J1199" s="15"/>
      <c r="K1199" s="16">
        <v>2960</v>
      </c>
      <c r="L1199" s="16">
        <v>131767</v>
      </c>
      <c r="M1199" s="16">
        <v>139298</v>
      </c>
      <c r="N1199" s="16">
        <v>124044</v>
      </c>
      <c r="O1199" s="16">
        <v>599055239</v>
      </c>
      <c r="P1199" s="16">
        <v>439453458</v>
      </c>
      <c r="Q1199" s="16">
        <v>24874183</v>
      </c>
      <c r="R1199" s="16">
        <v>350</v>
      </c>
      <c r="S1199" s="15"/>
      <c r="T1199" s="16">
        <v>2956</v>
      </c>
      <c r="U1199" s="16">
        <v>145093</v>
      </c>
      <c r="V1199" s="16">
        <v>191723</v>
      </c>
      <c r="W1199" s="16">
        <v>210599</v>
      </c>
      <c r="X1199" s="16">
        <v>858302039</v>
      </c>
      <c r="Y1199" s="16">
        <v>482815672</v>
      </c>
      <c r="Z1199" s="16">
        <v>27704498</v>
      </c>
      <c r="AA1199" s="16">
        <v>362</v>
      </c>
      <c r="AC1199" s="16">
        <v>2958</v>
      </c>
      <c r="AD1199" s="16">
        <v>200885</v>
      </c>
      <c r="AE1199" s="16">
        <v>203111</v>
      </c>
      <c r="AF1199" s="16">
        <v>202422</v>
      </c>
      <c r="AG1199" s="16">
        <v>995668231</v>
      </c>
      <c r="AH1199" s="16">
        <v>465158577</v>
      </c>
      <c r="AI1199" s="16">
        <v>27387462</v>
      </c>
      <c r="AJ1199" s="16">
        <v>379</v>
      </c>
      <c r="AL1199" s="16">
        <v>2965</v>
      </c>
      <c r="AM1199" s="16">
        <v>179134</v>
      </c>
      <c r="AN1199" s="16">
        <v>159453</v>
      </c>
      <c r="AO1199" s="16">
        <v>149071</v>
      </c>
      <c r="AP1199" s="16">
        <v>774394722</v>
      </c>
      <c r="AQ1199" s="16">
        <v>243040030</v>
      </c>
      <c r="AR1199" s="16">
        <v>13687644</v>
      </c>
      <c r="AS1199" s="16">
        <v>366</v>
      </c>
      <c r="AU1199" s="16">
        <v>2960</v>
      </c>
      <c r="AV1199" s="16">
        <v>169717</v>
      </c>
      <c r="AW1199" s="16">
        <v>3227420231</v>
      </c>
      <c r="AX1199" s="16">
        <v>1630467737</v>
      </c>
      <c r="AY1199" s="16">
        <v>93653787</v>
      </c>
      <c r="AZ1199" s="16">
        <v>366</v>
      </c>
      <c r="BA1199" s="16">
        <v>19017</v>
      </c>
    </row>
    <row r="1200" spans="1:53">
      <c r="A1200" s="15" t="s">
        <v>1344</v>
      </c>
      <c r="B1200" s="15" t="s">
        <v>1345</v>
      </c>
      <c r="C1200" s="15" t="s">
        <v>1346</v>
      </c>
      <c r="D1200" s="15" t="s">
        <v>1347</v>
      </c>
      <c r="E1200" s="15" t="s">
        <v>1347</v>
      </c>
      <c r="F1200" s="15" t="s">
        <v>2059</v>
      </c>
      <c r="G1200" s="15" t="s">
        <v>1720</v>
      </c>
      <c r="H1200" s="15" t="s">
        <v>1349</v>
      </c>
      <c r="I1200" s="15" t="s">
        <v>1373</v>
      </c>
      <c r="J1200" s="15"/>
      <c r="K1200" s="16">
        <v>2960</v>
      </c>
      <c r="L1200" s="16">
        <v>131767</v>
      </c>
      <c r="M1200" s="16">
        <v>139298</v>
      </c>
      <c r="N1200" s="16">
        <v>124044</v>
      </c>
      <c r="O1200" s="16">
        <v>599055239</v>
      </c>
      <c r="P1200" s="16">
        <v>439453458</v>
      </c>
      <c r="Q1200" s="16">
        <v>24874183</v>
      </c>
      <c r="R1200" s="16">
        <v>350</v>
      </c>
      <c r="S1200" s="15"/>
      <c r="T1200" s="16">
        <v>2956</v>
      </c>
      <c r="U1200" s="16">
        <v>145093</v>
      </c>
      <c r="V1200" s="16">
        <v>191723</v>
      </c>
      <c r="W1200" s="16">
        <v>210599</v>
      </c>
      <c r="X1200" s="16">
        <v>858302039</v>
      </c>
      <c r="Y1200" s="16">
        <v>482815672</v>
      </c>
      <c r="Z1200" s="16">
        <v>27704498</v>
      </c>
      <c r="AA1200" s="16">
        <v>362</v>
      </c>
      <c r="AC1200" s="16">
        <v>2958</v>
      </c>
      <c r="AD1200" s="16">
        <v>200885</v>
      </c>
      <c r="AE1200" s="16">
        <v>203111</v>
      </c>
      <c r="AF1200" s="16">
        <v>202422</v>
      </c>
      <c r="AG1200" s="16">
        <v>995668231</v>
      </c>
      <c r="AH1200" s="16">
        <v>465158577</v>
      </c>
      <c r="AI1200" s="16">
        <v>27387462</v>
      </c>
      <c r="AJ1200" s="16">
        <v>379</v>
      </c>
      <c r="AL1200" s="16">
        <v>2965</v>
      </c>
      <c r="AM1200" s="16">
        <v>179134</v>
      </c>
      <c r="AN1200" s="16">
        <v>159453</v>
      </c>
      <c r="AO1200" s="16">
        <v>149071</v>
      </c>
      <c r="AP1200" s="16">
        <v>774394722</v>
      </c>
      <c r="AQ1200" s="16">
        <v>243040030</v>
      </c>
      <c r="AR1200" s="16">
        <v>13687644</v>
      </c>
      <c r="AS1200" s="16">
        <v>366</v>
      </c>
      <c r="AU1200" s="16">
        <v>2960</v>
      </c>
      <c r="AV1200" s="16">
        <v>169717</v>
      </c>
      <c r="AW1200" s="16">
        <v>3227420231</v>
      </c>
      <c r="AX1200" s="16">
        <v>1630467737</v>
      </c>
      <c r="AY1200" s="16">
        <v>93653787</v>
      </c>
      <c r="AZ1200" s="16">
        <v>366</v>
      </c>
      <c r="BA1200" s="16">
        <v>19017</v>
      </c>
    </row>
    <row r="1201" spans="1:53">
      <c r="A1201" s="15" t="s">
        <v>1344</v>
      </c>
      <c r="B1201" s="15" t="s">
        <v>1345</v>
      </c>
      <c r="C1201" s="15" t="s">
        <v>1346</v>
      </c>
      <c r="D1201" s="15" t="s">
        <v>1347</v>
      </c>
      <c r="E1201" s="15" t="s">
        <v>1347</v>
      </c>
      <c r="F1201" s="15" t="s">
        <v>2059</v>
      </c>
      <c r="G1201" s="15" t="s">
        <v>2156</v>
      </c>
      <c r="H1201" s="15" t="s">
        <v>1349</v>
      </c>
      <c r="I1201" s="15" t="s">
        <v>1375</v>
      </c>
      <c r="J1201" s="15"/>
      <c r="K1201" s="16">
        <v>53</v>
      </c>
      <c r="L1201" s="16">
        <v>696</v>
      </c>
      <c r="M1201" s="16">
        <v>535</v>
      </c>
      <c r="N1201" s="16">
        <v>426</v>
      </c>
      <c r="O1201" s="16">
        <v>4634813</v>
      </c>
      <c r="P1201" s="16">
        <v>2396217</v>
      </c>
      <c r="Q1201" s="16">
        <v>143661</v>
      </c>
      <c r="R1201" s="16">
        <v>645</v>
      </c>
      <c r="S1201" s="15"/>
      <c r="T1201" s="16">
        <v>52</v>
      </c>
      <c r="U1201" s="16">
        <v>374</v>
      </c>
      <c r="V1201" s="16">
        <v>352</v>
      </c>
      <c r="W1201" s="16">
        <v>355</v>
      </c>
      <c r="X1201" s="16">
        <v>3003736</v>
      </c>
      <c r="Y1201" s="16">
        <v>248653</v>
      </c>
      <c r="Z1201" s="16">
        <v>12361</v>
      </c>
      <c r="AA1201" s="16">
        <v>641</v>
      </c>
      <c r="AC1201" s="16">
        <v>52</v>
      </c>
      <c r="AD1201" s="16">
        <v>342</v>
      </c>
      <c r="AE1201" s="16">
        <v>357</v>
      </c>
      <c r="AF1201" s="16">
        <v>403</v>
      </c>
      <c r="AG1201" s="16">
        <v>3053554</v>
      </c>
      <c r="AH1201" s="16">
        <v>221191</v>
      </c>
      <c r="AI1201" s="16">
        <v>12017</v>
      </c>
      <c r="AJ1201" s="16">
        <v>639</v>
      </c>
      <c r="AL1201" s="16">
        <v>51</v>
      </c>
      <c r="AM1201" s="16">
        <v>904</v>
      </c>
      <c r="AN1201" s="16">
        <v>1261</v>
      </c>
      <c r="AO1201" s="16">
        <v>1083</v>
      </c>
      <c r="AP1201" s="16">
        <v>9114045</v>
      </c>
      <c r="AQ1201" s="16">
        <v>3825571</v>
      </c>
      <c r="AR1201" s="16">
        <v>232676</v>
      </c>
      <c r="AS1201" s="16">
        <v>648</v>
      </c>
      <c r="AU1201" s="16">
        <v>52</v>
      </c>
      <c r="AV1201" s="16">
        <v>591</v>
      </c>
      <c r="AW1201" s="16">
        <v>19806148</v>
      </c>
      <c r="AX1201" s="16">
        <v>6691632</v>
      </c>
      <c r="AY1201" s="16">
        <v>400715</v>
      </c>
      <c r="AZ1201" s="16">
        <v>645</v>
      </c>
      <c r="BA1201" s="16">
        <v>33532</v>
      </c>
    </row>
    <row r="1202" spans="1:53">
      <c r="A1202" s="15" t="s">
        <v>1344</v>
      </c>
      <c r="B1202" s="15" t="s">
        <v>1345</v>
      </c>
      <c r="C1202" s="15" t="s">
        <v>1346</v>
      </c>
      <c r="D1202" s="15" t="s">
        <v>1347</v>
      </c>
      <c r="E1202" s="15" t="s">
        <v>1347</v>
      </c>
      <c r="F1202" s="15" t="s">
        <v>2059</v>
      </c>
      <c r="G1202" s="15" t="s">
        <v>1721</v>
      </c>
      <c r="H1202" s="15" t="s">
        <v>1349</v>
      </c>
      <c r="I1202" s="15" t="s">
        <v>1375</v>
      </c>
      <c r="J1202" s="15"/>
      <c r="K1202" s="16">
        <v>659</v>
      </c>
      <c r="L1202" s="16">
        <v>6508</v>
      </c>
      <c r="M1202" s="16">
        <v>7076</v>
      </c>
      <c r="N1202" s="16">
        <v>7151</v>
      </c>
      <c r="O1202" s="16">
        <v>47025481</v>
      </c>
      <c r="P1202" s="16">
        <v>31822132</v>
      </c>
      <c r="Q1202" s="16">
        <v>1705854</v>
      </c>
      <c r="R1202" s="16">
        <v>523</v>
      </c>
      <c r="S1202" s="15"/>
      <c r="T1202" s="16">
        <v>671</v>
      </c>
      <c r="U1202" s="16">
        <v>7593</v>
      </c>
      <c r="V1202" s="16">
        <v>8840</v>
      </c>
      <c r="W1202" s="16">
        <v>8834</v>
      </c>
      <c r="X1202" s="16">
        <v>62360292</v>
      </c>
      <c r="Y1202" s="16">
        <v>20872478</v>
      </c>
      <c r="Z1202" s="16">
        <v>1153735</v>
      </c>
      <c r="AA1202" s="16">
        <v>570</v>
      </c>
      <c r="AC1202" s="16">
        <v>677</v>
      </c>
      <c r="AD1202" s="16">
        <v>8721</v>
      </c>
      <c r="AE1202" s="16">
        <v>8279</v>
      </c>
      <c r="AF1202" s="16">
        <v>8236</v>
      </c>
      <c r="AG1202" s="16">
        <v>66935293</v>
      </c>
      <c r="AH1202" s="16">
        <v>13904407</v>
      </c>
      <c r="AI1202" s="16">
        <v>747352</v>
      </c>
      <c r="AJ1202" s="16">
        <v>612</v>
      </c>
      <c r="AL1202" s="16">
        <v>680</v>
      </c>
      <c r="AM1202" s="16">
        <v>8138</v>
      </c>
      <c r="AN1202" s="16">
        <v>7550</v>
      </c>
      <c r="AO1202" s="16">
        <v>7385</v>
      </c>
      <c r="AP1202" s="16">
        <v>61237737</v>
      </c>
      <c r="AQ1202" s="16">
        <v>8124195</v>
      </c>
      <c r="AR1202" s="16">
        <v>423666</v>
      </c>
      <c r="AS1202" s="16">
        <v>612</v>
      </c>
      <c r="AU1202" s="16">
        <v>672</v>
      </c>
      <c r="AV1202" s="16">
        <v>7859</v>
      </c>
      <c r="AW1202" s="16">
        <v>237558803</v>
      </c>
      <c r="AX1202" s="16">
        <v>74723212</v>
      </c>
      <c r="AY1202" s="16">
        <v>4030607</v>
      </c>
      <c r="AZ1202" s="16">
        <v>581</v>
      </c>
      <c r="BA1202" s="16">
        <v>30227</v>
      </c>
    </row>
    <row r="1203" spans="1:53">
      <c r="A1203" s="15" t="s">
        <v>1344</v>
      </c>
      <c r="B1203" s="15" t="s">
        <v>1345</v>
      </c>
      <c r="C1203" s="15" t="s">
        <v>1346</v>
      </c>
      <c r="D1203" s="15" t="s">
        <v>1347</v>
      </c>
      <c r="E1203" s="15" t="s">
        <v>1347</v>
      </c>
      <c r="F1203" s="15" t="s">
        <v>2059</v>
      </c>
      <c r="G1203" s="15" t="s">
        <v>2157</v>
      </c>
      <c r="H1203" s="15" t="s">
        <v>1349</v>
      </c>
      <c r="I1203" s="15" t="s">
        <v>1375</v>
      </c>
      <c r="J1203" s="15"/>
      <c r="K1203" s="16">
        <v>332</v>
      </c>
      <c r="L1203" s="16">
        <v>4249</v>
      </c>
      <c r="M1203" s="16">
        <v>4400</v>
      </c>
      <c r="N1203" s="16">
        <v>4160</v>
      </c>
      <c r="O1203" s="16">
        <v>22988311</v>
      </c>
      <c r="P1203" s="16">
        <v>14850598</v>
      </c>
      <c r="Q1203" s="16">
        <v>892869</v>
      </c>
      <c r="R1203" s="16">
        <v>414</v>
      </c>
      <c r="S1203" s="15"/>
      <c r="T1203" s="16">
        <v>323</v>
      </c>
      <c r="U1203" s="16">
        <v>6276</v>
      </c>
      <c r="V1203" s="16">
        <v>8619</v>
      </c>
      <c r="W1203" s="16">
        <v>7999</v>
      </c>
      <c r="X1203" s="16">
        <v>41667487</v>
      </c>
      <c r="Y1203" s="16">
        <v>22375705</v>
      </c>
      <c r="Z1203" s="16">
        <v>1274292</v>
      </c>
      <c r="AA1203" s="16">
        <v>420</v>
      </c>
      <c r="AC1203" s="16">
        <v>323</v>
      </c>
      <c r="AD1203" s="16">
        <v>7832</v>
      </c>
      <c r="AE1203" s="16">
        <v>7928</v>
      </c>
      <c r="AF1203" s="16">
        <v>8202</v>
      </c>
      <c r="AG1203" s="16">
        <v>48469975</v>
      </c>
      <c r="AH1203" s="16">
        <v>14422633</v>
      </c>
      <c r="AI1203" s="16">
        <v>797058</v>
      </c>
      <c r="AJ1203" s="16">
        <v>467</v>
      </c>
      <c r="AL1203" s="16">
        <v>322</v>
      </c>
      <c r="AM1203" s="16">
        <v>7807</v>
      </c>
      <c r="AN1203" s="16">
        <v>6852</v>
      </c>
      <c r="AO1203" s="16">
        <v>5566</v>
      </c>
      <c r="AP1203" s="16">
        <v>41823499</v>
      </c>
      <c r="AQ1203" s="16">
        <v>8335825</v>
      </c>
      <c r="AR1203" s="16">
        <v>457901</v>
      </c>
      <c r="AS1203" s="16">
        <v>477</v>
      </c>
      <c r="AU1203" s="16">
        <v>325</v>
      </c>
      <c r="AV1203" s="16">
        <v>6658</v>
      </c>
      <c r="AW1203" s="16">
        <v>154949272</v>
      </c>
      <c r="AX1203" s="16">
        <v>59984761</v>
      </c>
      <c r="AY1203" s="16">
        <v>3422120</v>
      </c>
      <c r="AZ1203" s="16">
        <v>448</v>
      </c>
      <c r="BA1203" s="16">
        <v>23274</v>
      </c>
    </row>
    <row r="1204" spans="1:53">
      <c r="A1204" s="15" t="s">
        <v>1344</v>
      </c>
      <c r="B1204" s="15" t="s">
        <v>1345</v>
      </c>
      <c r="C1204" s="15" t="s">
        <v>1346</v>
      </c>
      <c r="D1204" s="15" t="s">
        <v>1347</v>
      </c>
      <c r="E1204" s="15" t="s">
        <v>1347</v>
      </c>
      <c r="F1204" s="15" t="s">
        <v>2059</v>
      </c>
      <c r="G1204" s="15" t="s">
        <v>2158</v>
      </c>
      <c r="H1204" s="15" t="s">
        <v>1349</v>
      </c>
      <c r="I1204" s="15" t="s">
        <v>1375</v>
      </c>
      <c r="J1204" s="15"/>
      <c r="K1204" s="16">
        <v>503</v>
      </c>
      <c r="L1204" s="16">
        <v>22901</v>
      </c>
      <c r="M1204" s="16">
        <v>23403</v>
      </c>
      <c r="N1204" s="16">
        <v>22227</v>
      </c>
      <c r="O1204" s="16">
        <v>163022227</v>
      </c>
      <c r="P1204" s="16">
        <v>109119621</v>
      </c>
      <c r="Q1204" s="16">
        <v>6306546</v>
      </c>
      <c r="R1204" s="16">
        <v>549</v>
      </c>
      <c r="S1204" s="15"/>
      <c r="T1204" s="16">
        <v>501</v>
      </c>
      <c r="U1204" s="16">
        <v>27619</v>
      </c>
      <c r="V1204" s="16">
        <v>33582</v>
      </c>
      <c r="W1204" s="16">
        <v>38855</v>
      </c>
      <c r="X1204" s="16">
        <v>220949308</v>
      </c>
      <c r="Y1204" s="16">
        <v>89440613</v>
      </c>
      <c r="Z1204" s="16">
        <v>5211006</v>
      </c>
      <c r="AA1204" s="16">
        <v>510</v>
      </c>
      <c r="AC1204" s="16">
        <v>503</v>
      </c>
      <c r="AD1204" s="16">
        <v>36800</v>
      </c>
      <c r="AE1204" s="16">
        <v>39066</v>
      </c>
      <c r="AF1204" s="16">
        <v>37569</v>
      </c>
      <c r="AG1204" s="16">
        <v>253445813</v>
      </c>
      <c r="AH1204" s="16">
        <v>77323739</v>
      </c>
      <c r="AI1204" s="16">
        <v>4653979</v>
      </c>
      <c r="AJ1204" s="16">
        <v>516</v>
      </c>
      <c r="AL1204" s="16">
        <v>504</v>
      </c>
      <c r="AM1204" s="16">
        <v>33589</v>
      </c>
      <c r="AN1204" s="16">
        <v>30092</v>
      </c>
      <c r="AO1204" s="16">
        <v>24358</v>
      </c>
      <c r="AP1204" s="16">
        <v>203743855</v>
      </c>
      <c r="AQ1204" s="16">
        <v>33719019</v>
      </c>
      <c r="AR1204" s="16">
        <v>1962871</v>
      </c>
      <c r="AS1204" s="16">
        <v>534</v>
      </c>
      <c r="AU1204" s="16">
        <v>503</v>
      </c>
      <c r="AV1204" s="16">
        <v>30838</v>
      </c>
      <c r="AW1204" s="16">
        <v>841161203</v>
      </c>
      <c r="AX1204" s="16">
        <v>309602992</v>
      </c>
      <c r="AY1204" s="16">
        <v>18134402</v>
      </c>
      <c r="AZ1204" s="16">
        <v>525</v>
      </c>
      <c r="BA1204" s="16">
        <v>27276</v>
      </c>
    </row>
    <row r="1205" spans="1:53">
      <c r="A1205" s="15" t="s">
        <v>1344</v>
      </c>
      <c r="B1205" s="15" t="s">
        <v>1345</v>
      </c>
      <c r="C1205" s="15" t="s">
        <v>1346</v>
      </c>
      <c r="D1205" s="15" t="s">
        <v>1347</v>
      </c>
      <c r="E1205" s="15" t="s">
        <v>1347</v>
      </c>
      <c r="F1205" s="15" t="s">
        <v>2059</v>
      </c>
      <c r="G1205" s="15" t="s">
        <v>2159</v>
      </c>
      <c r="H1205" s="15" t="s">
        <v>1349</v>
      </c>
      <c r="I1205" s="15" t="s">
        <v>1375</v>
      </c>
      <c r="J1205" s="15"/>
      <c r="K1205" s="16">
        <v>1034</v>
      </c>
      <c r="L1205" s="16">
        <v>88905</v>
      </c>
      <c r="M1205" s="16">
        <v>94892</v>
      </c>
      <c r="N1205" s="16">
        <v>81258</v>
      </c>
      <c r="O1205" s="16">
        <v>305546164</v>
      </c>
      <c r="P1205" s="16">
        <v>243404177</v>
      </c>
      <c r="Q1205" s="16">
        <v>13862467</v>
      </c>
      <c r="R1205" s="16">
        <v>266</v>
      </c>
      <c r="S1205" s="15"/>
      <c r="T1205" s="16">
        <v>1026</v>
      </c>
      <c r="U1205" s="16">
        <v>94121</v>
      </c>
      <c r="V1205" s="16">
        <v>129155</v>
      </c>
      <c r="W1205" s="16">
        <v>142490</v>
      </c>
      <c r="X1205" s="16">
        <v>462649143</v>
      </c>
      <c r="Y1205" s="16">
        <v>323938466</v>
      </c>
      <c r="Z1205" s="16">
        <v>18668257</v>
      </c>
      <c r="AA1205" s="16">
        <v>292</v>
      </c>
      <c r="AC1205" s="16">
        <v>1020</v>
      </c>
      <c r="AD1205" s="16">
        <v>134809</v>
      </c>
      <c r="AE1205" s="16">
        <v>135972</v>
      </c>
      <c r="AF1205" s="16">
        <v>136224</v>
      </c>
      <c r="AG1205" s="16">
        <v>547242124</v>
      </c>
      <c r="AH1205" s="16">
        <v>338451917</v>
      </c>
      <c r="AI1205" s="16">
        <v>20010852</v>
      </c>
      <c r="AJ1205" s="16">
        <v>310</v>
      </c>
      <c r="AL1205" s="16">
        <v>1026</v>
      </c>
      <c r="AM1205" s="16">
        <v>116837</v>
      </c>
      <c r="AN1205" s="16">
        <v>103588</v>
      </c>
      <c r="AO1205" s="16">
        <v>102019</v>
      </c>
      <c r="AP1205" s="16">
        <v>382162400</v>
      </c>
      <c r="AQ1205" s="16">
        <v>175359706</v>
      </c>
      <c r="AR1205" s="16">
        <v>9849224</v>
      </c>
      <c r="AS1205" s="16">
        <v>274</v>
      </c>
      <c r="AU1205" s="16">
        <v>1027</v>
      </c>
      <c r="AV1205" s="16">
        <v>113356</v>
      </c>
      <c r="AW1205" s="16">
        <v>1697599831</v>
      </c>
      <c r="AX1205" s="16">
        <v>1081154266</v>
      </c>
      <c r="AY1205" s="16">
        <v>62390800</v>
      </c>
      <c r="AZ1205" s="16">
        <v>288</v>
      </c>
      <c r="BA1205" s="16">
        <v>14976</v>
      </c>
    </row>
    <row r="1206" spans="1:53">
      <c r="A1206" s="15" t="s">
        <v>1344</v>
      </c>
      <c r="B1206" s="15" t="s">
        <v>1345</v>
      </c>
      <c r="C1206" s="15" t="s">
        <v>1346</v>
      </c>
      <c r="D1206" s="15" t="s">
        <v>1347</v>
      </c>
      <c r="E1206" s="15" t="s">
        <v>1347</v>
      </c>
      <c r="F1206" s="15" t="s">
        <v>2059</v>
      </c>
      <c r="G1206" s="15" t="s">
        <v>2160</v>
      </c>
      <c r="H1206" s="15" t="s">
        <v>1349</v>
      </c>
      <c r="I1206" s="15" t="s">
        <v>1375</v>
      </c>
      <c r="J1206" s="15"/>
      <c r="K1206" s="16">
        <v>379</v>
      </c>
      <c r="L1206" s="16">
        <v>8508</v>
      </c>
      <c r="M1206" s="16">
        <v>8992</v>
      </c>
      <c r="N1206" s="16">
        <v>8822</v>
      </c>
      <c r="O1206" s="16">
        <v>55838243</v>
      </c>
      <c r="P1206" s="16">
        <v>37860713</v>
      </c>
      <c r="Q1206" s="16">
        <v>1962786</v>
      </c>
      <c r="R1206" s="16">
        <v>490</v>
      </c>
      <c r="S1206" s="15"/>
      <c r="T1206" s="16">
        <v>383</v>
      </c>
      <c r="U1206" s="16">
        <v>9110</v>
      </c>
      <c r="V1206" s="16">
        <v>11175</v>
      </c>
      <c r="W1206" s="16">
        <v>12066</v>
      </c>
      <c r="X1206" s="16">
        <v>67672073</v>
      </c>
      <c r="Y1206" s="16">
        <v>25939757</v>
      </c>
      <c r="Z1206" s="16">
        <v>1384847</v>
      </c>
      <c r="AA1206" s="16">
        <v>483</v>
      </c>
      <c r="AC1206" s="16">
        <v>383</v>
      </c>
      <c r="AD1206" s="16">
        <v>12381</v>
      </c>
      <c r="AE1206" s="16">
        <v>11509</v>
      </c>
      <c r="AF1206" s="16">
        <v>11788</v>
      </c>
      <c r="AG1206" s="16">
        <v>76521472</v>
      </c>
      <c r="AH1206" s="16">
        <v>20834690</v>
      </c>
      <c r="AI1206" s="16">
        <v>1166204</v>
      </c>
      <c r="AJ1206" s="16">
        <v>495</v>
      </c>
      <c r="AL1206" s="16">
        <v>382</v>
      </c>
      <c r="AM1206" s="16">
        <v>11859</v>
      </c>
      <c r="AN1206" s="16">
        <v>10110</v>
      </c>
      <c r="AO1206" s="16">
        <v>8660</v>
      </c>
      <c r="AP1206" s="16">
        <v>76313186</v>
      </c>
      <c r="AQ1206" s="16">
        <v>13675714</v>
      </c>
      <c r="AR1206" s="16">
        <v>761306</v>
      </c>
      <c r="AS1206" s="16">
        <v>575</v>
      </c>
      <c r="AU1206" s="16">
        <v>382</v>
      </c>
      <c r="AV1206" s="16">
        <v>10415</v>
      </c>
      <c r="AW1206" s="16">
        <v>276344974</v>
      </c>
      <c r="AX1206" s="16">
        <v>98310874</v>
      </c>
      <c r="AY1206" s="16">
        <v>5275143</v>
      </c>
      <c r="AZ1206" s="16">
        <v>510</v>
      </c>
      <c r="BA1206" s="16">
        <v>26533</v>
      </c>
    </row>
    <row r="1207" spans="1:53">
      <c r="A1207" s="15" t="s">
        <v>1344</v>
      </c>
      <c r="B1207" s="15" t="s">
        <v>1345</v>
      </c>
      <c r="C1207" s="15" t="s">
        <v>1346</v>
      </c>
      <c r="D1207" s="15" t="s">
        <v>1347</v>
      </c>
      <c r="E1207" s="15" t="s">
        <v>1347</v>
      </c>
      <c r="F1207" s="15" t="s">
        <v>2059</v>
      </c>
      <c r="G1207" s="15" t="s">
        <v>2161</v>
      </c>
      <c r="H1207" s="15" t="s">
        <v>1349</v>
      </c>
      <c r="I1207" s="15" t="s">
        <v>1371</v>
      </c>
      <c r="J1207" s="15"/>
      <c r="K1207" s="16">
        <v>626</v>
      </c>
      <c r="L1207" s="16">
        <v>2876</v>
      </c>
      <c r="M1207" s="16">
        <v>2929</v>
      </c>
      <c r="N1207" s="16">
        <v>2969</v>
      </c>
      <c r="O1207" s="16">
        <v>18737052</v>
      </c>
      <c r="P1207" s="16">
        <v>13360323</v>
      </c>
      <c r="Q1207" s="16">
        <v>460795</v>
      </c>
      <c r="R1207" s="16">
        <v>493</v>
      </c>
      <c r="S1207" s="15"/>
      <c r="T1207" s="16">
        <v>631</v>
      </c>
      <c r="U1207" s="16">
        <v>2986</v>
      </c>
      <c r="V1207" s="16">
        <v>3012</v>
      </c>
      <c r="W1207" s="16">
        <v>3026</v>
      </c>
      <c r="X1207" s="16">
        <v>19281321</v>
      </c>
      <c r="Y1207" s="16">
        <v>5042885</v>
      </c>
      <c r="Z1207" s="16">
        <v>175591</v>
      </c>
      <c r="AA1207" s="16">
        <v>493</v>
      </c>
      <c r="AC1207" s="16">
        <v>633</v>
      </c>
      <c r="AD1207" s="16">
        <v>3027</v>
      </c>
      <c r="AE1207" s="16">
        <v>3021</v>
      </c>
      <c r="AF1207" s="16">
        <v>2998</v>
      </c>
      <c r="AG1207" s="16">
        <v>19990172</v>
      </c>
      <c r="AH1207" s="16">
        <v>3137244</v>
      </c>
      <c r="AI1207" s="16">
        <v>116358</v>
      </c>
      <c r="AJ1207" s="16">
        <v>510</v>
      </c>
      <c r="AL1207" s="16">
        <v>637</v>
      </c>
      <c r="AM1207" s="16">
        <v>3018</v>
      </c>
      <c r="AN1207" s="16">
        <v>3031</v>
      </c>
      <c r="AO1207" s="16">
        <v>2963</v>
      </c>
      <c r="AP1207" s="16">
        <v>21264201</v>
      </c>
      <c r="AQ1207" s="16">
        <v>2864411</v>
      </c>
      <c r="AR1207" s="16">
        <v>104345</v>
      </c>
      <c r="AS1207" s="16">
        <v>545</v>
      </c>
      <c r="AU1207" s="16">
        <v>632</v>
      </c>
      <c r="AV1207" s="16">
        <v>2988</v>
      </c>
      <c r="AW1207" s="16">
        <v>79272746</v>
      </c>
      <c r="AX1207" s="16">
        <v>24404863</v>
      </c>
      <c r="AY1207" s="16">
        <v>857089</v>
      </c>
      <c r="AZ1207" s="16">
        <v>510</v>
      </c>
      <c r="BA1207" s="16">
        <v>26530</v>
      </c>
    </row>
    <row r="1208" spans="1:53">
      <c r="A1208" s="15" t="s">
        <v>1344</v>
      </c>
      <c r="B1208" s="15" t="s">
        <v>1345</v>
      </c>
      <c r="C1208" s="15" t="s">
        <v>1346</v>
      </c>
      <c r="D1208" s="15" t="s">
        <v>1347</v>
      </c>
      <c r="E1208" s="15" t="s">
        <v>1347</v>
      </c>
      <c r="F1208" s="15" t="s">
        <v>2059</v>
      </c>
      <c r="G1208" s="15" t="s">
        <v>2162</v>
      </c>
      <c r="H1208" s="15" t="s">
        <v>1349</v>
      </c>
      <c r="I1208" s="15" t="s">
        <v>1373</v>
      </c>
      <c r="J1208" s="15"/>
      <c r="K1208" s="16">
        <v>626</v>
      </c>
      <c r="L1208" s="16">
        <v>2876</v>
      </c>
      <c r="M1208" s="16">
        <v>2929</v>
      </c>
      <c r="N1208" s="16">
        <v>2969</v>
      </c>
      <c r="O1208" s="16">
        <v>18737052</v>
      </c>
      <c r="P1208" s="16">
        <v>13360323</v>
      </c>
      <c r="Q1208" s="16">
        <v>460795</v>
      </c>
      <c r="R1208" s="16">
        <v>493</v>
      </c>
      <c r="S1208" s="15"/>
      <c r="T1208" s="16">
        <v>631</v>
      </c>
      <c r="U1208" s="16">
        <v>2986</v>
      </c>
      <c r="V1208" s="16">
        <v>3012</v>
      </c>
      <c r="W1208" s="16">
        <v>3026</v>
      </c>
      <c r="X1208" s="16">
        <v>19281321</v>
      </c>
      <c r="Y1208" s="16">
        <v>5042885</v>
      </c>
      <c r="Z1208" s="16">
        <v>175591</v>
      </c>
      <c r="AA1208" s="16">
        <v>493</v>
      </c>
      <c r="AC1208" s="16">
        <v>633</v>
      </c>
      <c r="AD1208" s="16">
        <v>3027</v>
      </c>
      <c r="AE1208" s="16">
        <v>3021</v>
      </c>
      <c r="AF1208" s="16">
        <v>2998</v>
      </c>
      <c r="AG1208" s="16">
        <v>19990172</v>
      </c>
      <c r="AH1208" s="16">
        <v>3137244</v>
      </c>
      <c r="AI1208" s="16">
        <v>116358</v>
      </c>
      <c r="AJ1208" s="16">
        <v>510</v>
      </c>
      <c r="AL1208" s="16">
        <v>637</v>
      </c>
      <c r="AM1208" s="16">
        <v>3018</v>
      </c>
      <c r="AN1208" s="16">
        <v>3031</v>
      </c>
      <c r="AO1208" s="16">
        <v>2963</v>
      </c>
      <c r="AP1208" s="16">
        <v>21264201</v>
      </c>
      <c r="AQ1208" s="16">
        <v>2864411</v>
      </c>
      <c r="AR1208" s="16">
        <v>104345</v>
      </c>
      <c r="AS1208" s="16">
        <v>545</v>
      </c>
      <c r="AU1208" s="16">
        <v>632</v>
      </c>
      <c r="AV1208" s="16">
        <v>2988</v>
      </c>
      <c r="AW1208" s="16">
        <v>79272746</v>
      </c>
      <c r="AX1208" s="16">
        <v>24404863</v>
      </c>
      <c r="AY1208" s="16">
        <v>857089</v>
      </c>
      <c r="AZ1208" s="16">
        <v>510</v>
      </c>
      <c r="BA1208" s="16">
        <v>26530</v>
      </c>
    </row>
    <row r="1209" spans="1:53">
      <c r="A1209" s="15" t="s">
        <v>1344</v>
      </c>
      <c r="B1209" s="15" t="s">
        <v>1345</v>
      </c>
      <c r="C1209" s="15" t="s">
        <v>1346</v>
      </c>
      <c r="D1209" s="15" t="s">
        <v>1347</v>
      </c>
      <c r="E1209" s="15" t="s">
        <v>1347</v>
      </c>
      <c r="F1209" s="15" t="s">
        <v>2059</v>
      </c>
      <c r="G1209" s="15" t="s">
        <v>2163</v>
      </c>
      <c r="H1209" s="15" t="s">
        <v>1349</v>
      </c>
      <c r="I1209" s="15" t="s">
        <v>1375</v>
      </c>
      <c r="J1209" s="15"/>
      <c r="K1209" s="16">
        <v>626</v>
      </c>
      <c r="L1209" s="16">
        <v>2876</v>
      </c>
      <c r="M1209" s="16">
        <v>2929</v>
      </c>
      <c r="N1209" s="16">
        <v>2969</v>
      </c>
      <c r="O1209" s="16">
        <v>18737052</v>
      </c>
      <c r="P1209" s="16">
        <v>13360323</v>
      </c>
      <c r="Q1209" s="16">
        <v>460795</v>
      </c>
      <c r="R1209" s="16">
        <v>493</v>
      </c>
      <c r="S1209" s="15"/>
      <c r="T1209" s="16">
        <v>631</v>
      </c>
      <c r="U1209" s="16">
        <v>2986</v>
      </c>
      <c r="V1209" s="16">
        <v>3012</v>
      </c>
      <c r="W1209" s="16">
        <v>3026</v>
      </c>
      <c r="X1209" s="16">
        <v>19281321</v>
      </c>
      <c r="Y1209" s="16">
        <v>5042885</v>
      </c>
      <c r="Z1209" s="16">
        <v>175591</v>
      </c>
      <c r="AA1209" s="16">
        <v>493</v>
      </c>
      <c r="AC1209" s="16">
        <v>633</v>
      </c>
      <c r="AD1209" s="16">
        <v>3027</v>
      </c>
      <c r="AE1209" s="16">
        <v>3021</v>
      </c>
      <c r="AF1209" s="16">
        <v>2998</v>
      </c>
      <c r="AG1209" s="16">
        <v>19990172</v>
      </c>
      <c r="AH1209" s="16">
        <v>3137244</v>
      </c>
      <c r="AI1209" s="16">
        <v>116358</v>
      </c>
      <c r="AJ1209" s="16">
        <v>510</v>
      </c>
      <c r="AL1209" s="16">
        <v>637</v>
      </c>
      <c r="AM1209" s="16">
        <v>3018</v>
      </c>
      <c r="AN1209" s="16">
        <v>3031</v>
      </c>
      <c r="AO1209" s="16">
        <v>2963</v>
      </c>
      <c r="AP1209" s="16">
        <v>21264201</v>
      </c>
      <c r="AQ1209" s="16">
        <v>2864411</v>
      </c>
      <c r="AR1209" s="16">
        <v>104345</v>
      </c>
      <c r="AS1209" s="16">
        <v>545</v>
      </c>
      <c r="AU1209" s="16">
        <v>632</v>
      </c>
      <c r="AV1209" s="16">
        <v>2988</v>
      </c>
      <c r="AW1209" s="16">
        <v>79272746</v>
      </c>
      <c r="AX1209" s="16">
        <v>24404863</v>
      </c>
      <c r="AY1209" s="16">
        <v>857089</v>
      </c>
      <c r="AZ1209" s="16">
        <v>510</v>
      </c>
      <c r="BA1209" s="16">
        <v>26530</v>
      </c>
    </row>
    <row r="1210" spans="1:53">
      <c r="A1210" s="15" t="s">
        <v>1344</v>
      </c>
      <c r="B1210" s="15" t="s">
        <v>1345</v>
      </c>
      <c r="C1210" s="15" t="s">
        <v>1346</v>
      </c>
      <c r="D1210" s="15" t="s">
        <v>1347</v>
      </c>
      <c r="E1210" s="15" t="s">
        <v>1347</v>
      </c>
      <c r="F1210" s="15" t="s">
        <v>2059</v>
      </c>
      <c r="G1210" s="15" t="s">
        <v>1722</v>
      </c>
      <c r="H1210" s="15" t="s">
        <v>1349</v>
      </c>
      <c r="I1210" s="15" t="s">
        <v>1371</v>
      </c>
      <c r="J1210" s="15"/>
      <c r="K1210" s="16">
        <v>115</v>
      </c>
      <c r="L1210" s="16">
        <v>1059</v>
      </c>
      <c r="M1210" s="16">
        <v>1100</v>
      </c>
      <c r="N1210" s="16">
        <v>1096</v>
      </c>
      <c r="O1210" s="16">
        <v>10544510</v>
      </c>
      <c r="P1210" s="16">
        <v>5320925</v>
      </c>
      <c r="Q1210" s="16">
        <v>264958</v>
      </c>
      <c r="R1210" s="16">
        <v>748</v>
      </c>
      <c r="S1210" s="15"/>
      <c r="T1210" s="16">
        <v>113</v>
      </c>
      <c r="U1210" s="16">
        <v>1145</v>
      </c>
      <c r="V1210" s="16">
        <v>1373</v>
      </c>
      <c r="W1210" s="16">
        <v>1418</v>
      </c>
      <c r="X1210" s="16">
        <v>11772074</v>
      </c>
      <c r="Y1210" s="16">
        <v>2145533</v>
      </c>
      <c r="Z1210" s="16">
        <v>121727</v>
      </c>
      <c r="AA1210" s="16">
        <v>690</v>
      </c>
      <c r="AC1210" s="16">
        <v>114</v>
      </c>
      <c r="AD1210" s="16">
        <v>1660</v>
      </c>
      <c r="AE1210" s="16">
        <v>1606</v>
      </c>
      <c r="AF1210" s="16">
        <v>1695</v>
      </c>
      <c r="AG1210" s="16">
        <v>15636812</v>
      </c>
      <c r="AH1210" s="16">
        <v>3176554</v>
      </c>
      <c r="AI1210" s="16">
        <v>183925</v>
      </c>
      <c r="AJ1210" s="16">
        <v>727</v>
      </c>
      <c r="AL1210" s="16">
        <v>117</v>
      </c>
      <c r="AM1210" s="16">
        <v>1550</v>
      </c>
      <c r="AN1210" s="16">
        <v>1413</v>
      </c>
      <c r="AO1210" s="16">
        <v>1279</v>
      </c>
      <c r="AP1210" s="16">
        <v>14392961</v>
      </c>
      <c r="AQ1210" s="16">
        <v>1534393</v>
      </c>
      <c r="AR1210" s="16">
        <v>85157</v>
      </c>
      <c r="AS1210" s="16">
        <v>783</v>
      </c>
      <c r="AU1210" s="16">
        <v>115</v>
      </c>
      <c r="AV1210" s="16">
        <v>1366</v>
      </c>
      <c r="AW1210" s="16">
        <v>52346357</v>
      </c>
      <c r="AX1210" s="16">
        <v>12177405</v>
      </c>
      <c r="AY1210" s="16">
        <v>655767</v>
      </c>
      <c r="AZ1210" s="16">
        <v>737</v>
      </c>
      <c r="BA1210" s="16">
        <v>38316</v>
      </c>
    </row>
    <row r="1211" spans="1:53">
      <c r="A1211" s="15" t="s">
        <v>1344</v>
      </c>
      <c r="B1211" s="15" t="s">
        <v>1345</v>
      </c>
      <c r="C1211" s="15" t="s">
        <v>1346</v>
      </c>
      <c r="D1211" s="15" t="s">
        <v>1347</v>
      </c>
      <c r="E1211" s="15" t="s">
        <v>1347</v>
      </c>
      <c r="F1211" s="15" t="s">
        <v>2059</v>
      </c>
      <c r="G1211" s="15" t="s">
        <v>1723</v>
      </c>
      <c r="H1211" s="15" t="s">
        <v>1349</v>
      </c>
      <c r="I1211" s="15" t="s">
        <v>1373</v>
      </c>
      <c r="J1211" s="15"/>
      <c r="K1211" s="16">
        <v>115</v>
      </c>
      <c r="L1211" s="16">
        <v>1059</v>
      </c>
      <c r="M1211" s="16">
        <v>1100</v>
      </c>
      <c r="N1211" s="16">
        <v>1096</v>
      </c>
      <c r="O1211" s="16">
        <v>10544510</v>
      </c>
      <c r="P1211" s="16">
        <v>5320925</v>
      </c>
      <c r="Q1211" s="16">
        <v>264958</v>
      </c>
      <c r="R1211" s="16">
        <v>748</v>
      </c>
      <c r="S1211" s="15"/>
      <c r="T1211" s="16">
        <v>113</v>
      </c>
      <c r="U1211" s="16">
        <v>1145</v>
      </c>
      <c r="V1211" s="16">
        <v>1373</v>
      </c>
      <c r="W1211" s="16">
        <v>1418</v>
      </c>
      <c r="X1211" s="16">
        <v>11772074</v>
      </c>
      <c r="Y1211" s="16">
        <v>2145533</v>
      </c>
      <c r="Z1211" s="16">
        <v>121727</v>
      </c>
      <c r="AA1211" s="16">
        <v>690</v>
      </c>
      <c r="AC1211" s="16">
        <v>114</v>
      </c>
      <c r="AD1211" s="16">
        <v>1660</v>
      </c>
      <c r="AE1211" s="16">
        <v>1606</v>
      </c>
      <c r="AF1211" s="16">
        <v>1695</v>
      </c>
      <c r="AG1211" s="16">
        <v>15636812</v>
      </c>
      <c r="AH1211" s="16">
        <v>3176554</v>
      </c>
      <c r="AI1211" s="16">
        <v>183925</v>
      </c>
      <c r="AJ1211" s="16">
        <v>727</v>
      </c>
      <c r="AL1211" s="16">
        <v>117</v>
      </c>
      <c r="AM1211" s="16">
        <v>1550</v>
      </c>
      <c r="AN1211" s="16">
        <v>1413</v>
      </c>
      <c r="AO1211" s="16">
        <v>1279</v>
      </c>
      <c r="AP1211" s="16">
        <v>14392961</v>
      </c>
      <c r="AQ1211" s="16">
        <v>1534393</v>
      </c>
      <c r="AR1211" s="16">
        <v>85157</v>
      </c>
      <c r="AS1211" s="16">
        <v>783</v>
      </c>
      <c r="AU1211" s="16">
        <v>115</v>
      </c>
      <c r="AV1211" s="16">
        <v>1366</v>
      </c>
      <c r="AW1211" s="16">
        <v>52346357</v>
      </c>
      <c r="AX1211" s="16">
        <v>12177405</v>
      </c>
      <c r="AY1211" s="16">
        <v>655767</v>
      </c>
      <c r="AZ1211" s="16">
        <v>737</v>
      </c>
      <c r="BA1211" s="16">
        <v>38316</v>
      </c>
    </row>
    <row r="1212" spans="1:53">
      <c r="A1212" s="15" t="s">
        <v>1344</v>
      </c>
      <c r="B1212" s="15" t="s">
        <v>1345</v>
      </c>
      <c r="C1212" s="15" t="s">
        <v>1346</v>
      </c>
      <c r="D1212" s="15" t="s">
        <v>1347</v>
      </c>
      <c r="E1212" s="15" t="s">
        <v>1347</v>
      </c>
      <c r="F1212" s="15" t="s">
        <v>2059</v>
      </c>
      <c r="G1212" s="15" t="s">
        <v>1724</v>
      </c>
      <c r="H1212" s="15" t="s">
        <v>1349</v>
      </c>
      <c r="I1212" s="15" t="s">
        <v>1375</v>
      </c>
      <c r="J1212" s="15"/>
      <c r="K1212" s="16">
        <v>115</v>
      </c>
      <c r="L1212" s="16">
        <v>1059</v>
      </c>
      <c r="M1212" s="16">
        <v>1100</v>
      </c>
      <c r="N1212" s="16">
        <v>1096</v>
      </c>
      <c r="O1212" s="16">
        <v>10544510</v>
      </c>
      <c r="P1212" s="16">
        <v>5320925</v>
      </c>
      <c r="Q1212" s="16">
        <v>264958</v>
      </c>
      <c r="R1212" s="16">
        <v>748</v>
      </c>
      <c r="S1212" s="15"/>
      <c r="T1212" s="16">
        <v>113</v>
      </c>
      <c r="U1212" s="16">
        <v>1145</v>
      </c>
      <c r="V1212" s="16">
        <v>1373</v>
      </c>
      <c r="W1212" s="16">
        <v>1418</v>
      </c>
      <c r="X1212" s="16">
        <v>11772074</v>
      </c>
      <c r="Y1212" s="16">
        <v>2145533</v>
      </c>
      <c r="Z1212" s="16">
        <v>121727</v>
      </c>
      <c r="AA1212" s="16">
        <v>690</v>
      </c>
      <c r="AC1212" s="16">
        <v>114</v>
      </c>
      <c r="AD1212" s="16">
        <v>1660</v>
      </c>
      <c r="AE1212" s="16">
        <v>1606</v>
      </c>
      <c r="AF1212" s="16">
        <v>1695</v>
      </c>
      <c r="AG1212" s="16">
        <v>15636812</v>
      </c>
      <c r="AH1212" s="16">
        <v>3176554</v>
      </c>
      <c r="AI1212" s="16">
        <v>183925</v>
      </c>
      <c r="AJ1212" s="16">
        <v>727</v>
      </c>
      <c r="AL1212" s="16">
        <v>117</v>
      </c>
      <c r="AM1212" s="16">
        <v>1550</v>
      </c>
      <c r="AN1212" s="16">
        <v>1413</v>
      </c>
      <c r="AO1212" s="16">
        <v>1279</v>
      </c>
      <c r="AP1212" s="16">
        <v>14392961</v>
      </c>
      <c r="AQ1212" s="16">
        <v>1534393</v>
      </c>
      <c r="AR1212" s="16">
        <v>85157</v>
      </c>
      <c r="AS1212" s="16">
        <v>783</v>
      </c>
      <c r="AU1212" s="16">
        <v>115</v>
      </c>
      <c r="AV1212" s="16">
        <v>1366</v>
      </c>
      <c r="AW1212" s="16">
        <v>52346357</v>
      </c>
      <c r="AX1212" s="16">
        <v>12177405</v>
      </c>
      <c r="AY1212" s="16">
        <v>655767</v>
      </c>
      <c r="AZ1212" s="16">
        <v>737</v>
      </c>
      <c r="BA1212" s="16">
        <v>38316</v>
      </c>
    </row>
    <row r="1213" spans="1:53">
      <c r="A1213" s="15" t="s">
        <v>1344</v>
      </c>
      <c r="B1213" s="15" t="s">
        <v>1345</v>
      </c>
      <c r="C1213" s="15" t="s">
        <v>1346</v>
      </c>
      <c r="D1213" s="15" t="s">
        <v>1347</v>
      </c>
      <c r="E1213" s="15" t="s">
        <v>1347</v>
      </c>
      <c r="F1213" s="15" t="s">
        <v>2059</v>
      </c>
      <c r="G1213" s="15" t="s">
        <v>2164</v>
      </c>
      <c r="H1213" s="15" t="s">
        <v>1349</v>
      </c>
      <c r="I1213" s="15" t="s">
        <v>1367</v>
      </c>
      <c r="J1213" s="15"/>
      <c r="K1213" s="16">
        <v>790</v>
      </c>
      <c r="L1213" s="16">
        <v>22935</v>
      </c>
      <c r="M1213" s="16">
        <v>23146</v>
      </c>
      <c r="N1213" s="16">
        <v>23217</v>
      </c>
      <c r="O1213" s="16">
        <v>551772359</v>
      </c>
      <c r="P1213" s="16">
        <v>168192532</v>
      </c>
      <c r="Q1213" s="16">
        <v>6927462</v>
      </c>
      <c r="R1213" s="16">
        <v>1837</v>
      </c>
      <c r="S1213" s="15"/>
      <c r="T1213" s="16">
        <v>795</v>
      </c>
      <c r="U1213" s="16">
        <v>23219</v>
      </c>
      <c r="V1213" s="16">
        <v>23676</v>
      </c>
      <c r="W1213" s="16">
        <v>24167</v>
      </c>
      <c r="X1213" s="16">
        <v>571161792</v>
      </c>
      <c r="Y1213" s="16">
        <v>23262451</v>
      </c>
      <c r="Z1213" s="16">
        <v>1135030</v>
      </c>
      <c r="AA1213" s="16">
        <v>1855</v>
      </c>
      <c r="AC1213" s="16">
        <v>797</v>
      </c>
      <c r="AD1213" s="16">
        <v>24330</v>
      </c>
      <c r="AE1213" s="16">
        <v>24567</v>
      </c>
      <c r="AF1213" s="16">
        <v>24724</v>
      </c>
      <c r="AG1213" s="16">
        <v>588415304</v>
      </c>
      <c r="AH1213" s="16">
        <v>19529942</v>
      </c>
      <c r="AI1213" s="16">
        <v>936527</v>
      </c>
      <c r="AJ1213" s="16">
        <v>1844</v>
      </c>
      <c r="AL1213" s="16">
        <v>791</v>
      </c>
      <c r="AM1213" s="16">
        <v>24438</v>
      </c>
      <c r="AN1213" s="16">
        <v>24418</v>
      </c>
      <c r="AO1213" s="16">
        <v>24311</v>
      </c>
      <c r="AP1213" s="16">
        <v>638154536</v>
      </c>
      <c r="AQ1213" s="16">
        <v>20439724</v>
      </c>
      <c r="AR1213" s="16">
        <v>960550</v>
      </c>
      <c r="AS1213" s="16">
        <v>2013</v>
      </c>
      <c r="AU1213" s="16">
        <v>793</v>
      </c>
      <c r="AV1213" s="16">
        <v>23929</v>
      </c>
      <c r="AW1213" s="16">
        <v>2349503991</v>
      </c>
      <c r="AX1213" s="16">
        <v>231424649</v>
      </c>
      <c r="AY1213" s="16">
        <v>9959569</v>
      </c>
      <c r="AZ1213" s="16">
        <v>1888</v>
      </c>
      <c r="BA1213" s="16">
        <v>98186</v>
      </c>
    </row>
    <row r="1214" spans="1:53">
      <c r="A1214" s="15" t="s">
        <v>1344</v>
      </c>
      <c r="B1214" s="15" t="s">
        <v>1345</v>
      </c>
      <c r="C1214" s="15" t="s">
        <v>1346</v>
      </c>
      <c r="D1214" s="15" t="s">
        <v>1347</v>
      </c>
      <c r="E1214" s="15" t="s">
        <v>1347</v>
      </c>
      <c r="F1214" s="15" t="s">
        <v>2059</v>
      </c>
      <c r="G1214" s="15" t="s">
        <v>2165</v>
      </c>
      <c r="H1214" s="15" t="s">
        <v>1349</v>
      </c>
      <c r="I1214" s="15" t="s">
        <v>1369</v>
      </c>
      <c r="J1214" s="15"/>
      <c r="K1214" s="16">
        <v>189</v>
      </c>
      <c r="L1214" s="16">
        <v>7772</v>
      </c>
      <c r="M1214" s="16">
        <v>7834</v>
      </c>
      <c r="N1214" s="16">
        <v>7921</v>
      </c>
      <c r="O1214" s="16">
        <v>317135105</v>
      </c>
      <c r="P1214" s="16">
        <v>66847730</v>
      </c>
      <c r="Q1214" s="16">
        <v>2103856</v>
      </c>
      <c r="R1214" s="16">
        <v>3111</v>
      </c>
      <c r="S1214" s="15"/>
      <c r="T1214" s="16">
        <v>188</v>
      </c>
      <c r="U1214" s="16">
        <v>7940</v>
      </c>
      <c r="V1214" s="16">
        <v>8014</v>
      </c>
      <c r="W1214" s="16">
        <v>8140</v>
      </c>
      <c r="X1214" s="16">
        <v>328303893</v>
      </c>
      <c r="Y1214" s="16">
        <v>7909213</v>
      </c>
      <c r="Z1214" s="16">
        <v>364652</v>
      </c>
      <c r="AA1214" s="16">
        <v>3144</v>
      </c>
      <c r="AC1214" s="16">
        <v>191</v>
      </c>
      <c r="AD1214" s="16">
        <v>8196</v>
      </c>
      <c r="AE1214" s="16">
        <v>8279</v>
      </c>
      <c r="AF1214" s="16">
        <v>8269</v>
      </c>
      <c r="AG1214" s="16">
        <v>323795773</v>
      </c>
      <c r="AH1214" s="16">
        <v>5667825</v>
      </c>
      <c r="AI1214" s="16">
        <v>231485</v>
      </c>
      <c r="AJ1214" s="16">
        <v>3020</v>
      </c>
      <c r="AL1214" s="16">
        <v>191</v>
      </c>
      <c r="AM1214" s="16">
        <v>8204</v>
      </c>
      <c r="AN1214" s="16">
        <v>8172</v>
      </c>
      <c r="AO1214" s="16">
        <v>8256</v>
      </c>
      <c r="AP1214" s="16">
        <v>343890013</v>
      </c>
      <c r="AQ1214" s="16">
        <v>5917948</v>
      </c>
      <c r="AR1214" s="16">
        <v>226198</v>
      </c>
      <c r="AS1214" s="16">
        <v>3222</v>
      </c>
      <c r="AU1214" s="16">
        <v>190</v>
      </c>
      <c r="AV1214" s="16">
        <v>8083</v>
      </c>
      <c r="AW1214" s="16">
        <v>1313124784</v>
      </c>
      <c r="AX1214" s="16">
        <v>86342716</v>
      </c>
      <c r="AY1214" s="16">
        <v>2926191</v>
      </c>
      <c r="AZ1214" s="16">
        <v>3124</v>
      </c>
      <c r="BA1214" s="16">
        <v>162453</v>
      </c>
    </row>
    <row r="1215" spans="1:53">
      <c r="A1215" s="15" t="s">
        <v>1344</v>
      </c>
      <c r="B1215" s="15" t="s">
        <v>1345</v>
      </c>
      <c r="C1215" s="15" t="s">
        <v>1346</v>
      </c>
      <c r="D1215" s="15" t="s">
        <v>1347</v>
      </c>
      <c r="E1215" s="15" t="s">
        <v>1347</v>
      </c>
      <c r="F1215" s="15" t="s">
        <v>2059</v>
      </c>
      <c r="G1215" s="15" t="s">
        <v>2166</v>
      </c>
      <c r="H1215" s="15" t="s">
        <v>1349</v>
      </c>
      <c r="I1215" s="15" t="s">
        <v>1371</v>
      </c>
      <c r="J1215" s="15"/>
      <c r="K1215" s="16">
        <v>189</v>
      </c>
      <c r="L1215" s="16">
        <v>7772</v>
      </c>
      <c r="M1215" s="16">
        <v>7834</v>
      </c>
      <c r="N1215" s="16">
        <v>7921</v>
      </c>
      <c r="O1215" s="16">
        <v>317135105</v>
      </c>
      <c r="P1215" s="16">
        <v>66847730</v>
      </c>
      <c r="Q1215" s="16">
        <v>2103856</v>
      </c>
      <c r="R1215" s="16">
        <v>3111</v>
      </c>
      <c r="S1215" s="15"/>
      <c r="T1215" s="16">
        <v>188</v>
      </c>
      <c r="U1215" s="16">
        <v>7940</v>
      </c>
      <c r="V1215" s="16">
        <v>8014</v>
      </c>
      <c r="W1215" s="16">
        <v>8140</v>
      </c>
      <c r="X1215" s="16">
        <v>328303893</v>
      </c>
      <c r="Y1215" s="16">
        <v>7909213</v>
      </c>
      <c r="Z1215" s="16">
        <v>364652</v>
      </c>
      <c r="AA1215" s="16">
        <v>3144</v>
      </c>
      <c r="AC1215" s="16">
        <v>191</v>
      </c>
      <c r="AD1215" s="16">
        <v>8196</v>
      </c>
      <c r="AE1215" s="16">
        <v>8279</v>
      </c>
      <c r="AF1215" s="16">
        <v>8269</v>
      </c>
      <c r="AG1215" s="16">
        <v>323795773</v>
      </c>
      <c r="AH1215" s="16">
        <v>5667825</v>
      </c>
      <c r="AI1215" s="16">
        <v>231485</v>
      </c>
      <c r="AJ1215" s="16">
        <v>3020</v>
      </c>
      <c r="AL1215" s="16">
        <v>191</v>
      </c>
      <c r="AM1215" s="16">
        <v>8204</v>
      </c>
      <c r="AN1215" s="16">
        <v>8172</v>
      </c>
      <c r="AO1215" s="16">
        <v>8256</v>
      </c>
      <c r="AP1215" s="16">
        <v>343890013</v>
      </c>
      <c r="AQ1215" s="16">
        <v>5917948</v>
      </c>
      <c r="AR1215" s="16">
        <v>226198</v>
      </c>
      <c r="AS1215" s="16">
        <v>3222</v>
      </c>
      <c r="AU1215" s="16">
        <v>190</v>
      </c>
      <c r="AV1215" s="16">
        <v>8083</v>
      </c>
      <c r="AW1215" s="16">
        <v>1313124784</v>
      </c>
      <c r="AX1215" s="16">
        <v>86342716</v>
      </c>
      <c r="AY1215" s="16">
        <v>2926191</v>
      </c>
      <c r="AZ1215" s="16">
        <v>3124</v>
      </c>
      <c r="BA1215" s="16">
        <v>162453</v>
      </c>
    </row>
    <row r="1216" spans="1:53">
      <c r="A1216" s="15" t="s">
        <v>1344</v>
      </c>
      <c r="B1216" s="15" t="s">
        <v>1345</v>
      </c>
      <c r="C1216" s="15" t="s">
        <v>1346</v>
      </c>
      <c r="D1216" s="15" t="s">
        <v>1347</v>
      </c>
      <c r="E1216" s="15" t="s">
        <v>1347</v>
      </c>
      <c r="F1216" s="15" t="s">
        <v>2059</v>
      </c>
      <c r="G1216" s="15" t="s">
        <v>2167</v>
      </c>
      <c r="H1216" s="15" t="s">
        <v>1349</v>
      </c>
      <c r="I1216" s="15" t="s">
        <v>1373</v>
      </c>
      <c r="J1216" s="15"/>
      <c r="K1216" s="16">
        <v>189</v>
      </c>
      <c r="L1216" s="16">
        <v>7772</v>
      </c>
      <c r="M1216" s="16">
        <v>7834</v>
      </c>
      <c r="N1216" s="16">
        <v>7921</v>
      </c>
      <c r="O1216" s="16">
        <v>317135105</v>
      </c>
      <c r="P1216" s="16">
        <v>66847730</v>
      </c>
      <c r="Q1216" s="16">
        <v>2103856</v>
      </c>
      <c r="R1216" s="16">
        <v>3111</v>
      </c>
      <c r="S1216" s="15"/>
      <c r="T1216" s="16">
        <v>188</v>
      </c>
      <c r="U1216" s="16">
        <v>7940</v>
      </c>
      <c r="V1216" s="16">
        <v>8014</v>
      </c>
      <c r="W1216" s="16">
        <v>8140</v>
      </c>
      <c r="X1216" s="16">
        <v>328303893</v>
      </c>
      <c r="Y1216" s="16">
        <v>7909213</v>
      </c>
      <c r="Z1216" s="16">
        <v>364652</v>
      </c>
      <c r="AA1216" s="16">
        <v>3144</v>
      </c>
      <c r="AC1216" s="16">
        <v>191</v>
      </c>
      <c r="AD1216" s="16">
        <v>8196</v>
      </c>
      <c r="AE1216" s="16">
        <v>8279</v>
      </c>
      <c r="AF1216" s="16">
        <v>8269</v>
      </c>
      <c r="AG1216" s="16">
        <v>323795773</v>
      </c>
      <c r="AH1216" s="16">
        <v>5667825</v>
      </c>
      <c r="AI1216" s="16">
        <v>231485</v>
      </c>
      <c r="AJ1216" s="16">
        <v>3020</v>
      </c>
      <c r="AL1216" s="16">
        <v>191</v>
      </c>
      <c r="AM1216" s="16">
        <v>8204</v>
      </c>
      <c r="AN1216" s="16">
        <v>8172</v>
      </c>
      <c r="AO1216" s="16">
        <v>8256</v>
      </c>
      <c r="AP1216" s="16">
        <v>343890013</v>
      </c>
      <c r="AQ1216" s="16">
        <v>5917948</v>
      </c>
      <c r="AR1216" s="16">
        <v>226198</v>
      </c>
      <c r="AS1216" s="16">
        <v>3222</v>
      </c>
      <c r="AU1216" s="16">
        <v>190</v>
      </c>
      <c r="AV1216" s="16">
        <v>8083</v>
      </c>
      <c r="AW1216" s="16">
        <v>1313124784</v>
      </c>
      <c r="AX1216" s="16">
        <v>86342716</v>
      </c>
      <c r="AY1216" s="16">
        <v>2926191</v>
      </c>
      <c r="AZ1216" s="16">
        <v>3124</v>
      </c>
      <c r="BA1216" s="16">
        <v>162453</v>
      </c>
    </row>
    <row r="1217" spans="1:53">
      <c r="A1217" s="15" t="s">
        <v>1344</v>
      </c>
      <c r="B1217" s="15" t="s">
        <v>1345</v>
      </c>
      <c r="C1217" s="15" t="s">
        <v>1346</v>
      </c>
      <c r="D1217" s="15" t="s">
        <v>1347</v>
      </c>
      <c r="E1217" s="15" t="s">
        <v>1347</v>
      </c>
      <c r="F1217" s="15" t="s">
        <v>2059</v>
      </c>
      <c r="G1217" s="15" t="s">
        <v>2168</v>
      </c>
      <c r="H1217" s="15" t="s">
        <v>1349</v>
      </c>
      <c r="I1217" s="15" t="s">
        <v>1375</v>
      </c>
      <c r="J1217" s="15"/>
      <c r="K1217" s="16">
        <v>183</v>
      </c>
      <c r="L1217" s="16">
        <v>7758</v>
      </c>
      <c r="M1217" s="16">
        <v>7821</v>
      </c>
      <c r="N1217" s="16">
        <v>7907</v>
      </c>
      <c r="O1217" s="16">
        <v>316859909</v>
      </c>
      <c r="P1217" s="16">
        <v>66765405</v>
      </c>
      <c r="Q1217" s="16">
        <v>2101160</v>
      </c>
      <c r="R1217" s="16">
        <v>3113</v>
      </c>
      <c r="S1217" s="15"/>
      <c r="T1217" s="16">
        <v>182</v>
      </c>
      <c r="U1217" s="16">
        <v>7918</v>
      </c>
      <c r="V1217" s="16">
        <v>7992</v>
      </c>
      <c r="W1217" s="16">
        <v>8118</v>
      </c>
      <c r="X1217" s="16">
        <v>327961404</v>
      </c>
      <c r="Y1217" s="16">
        <v>7901699</v>
      </c>
      <c r="Z1217" s="16">
        <v>364272</v>
      </c>
      <c r="AA1217" s="16">
        <v>3150</v>
      </c>
      <c r="AC1217" s="16">
        <v>185</v>
      </c>
      <c r="AD1217" s="16">
        <v>8174</v>
      </c>
      <c r="AE1217" s="16">
        <v>8257</v>
      </c>
      <c r="AF1217" s="16">
        <v>8251</v>
      </c>
      <c r="AG1217" s="16">
        <v>323431205</v>
      </c>
      <c r="AH1217" s="16">
        <v>5663411</v>
      </c>
      <c r="AI1217" s="16">
        <v>231284</v>
      </c>
      <c r="AJ1217" s="16">
        <v>3024</v>
      </c>
      <c r="AL1217" s="16">
        <v>185</v>
      </c>
      <c r="AM1217" s="16">
        <v>8188</v>
      </c>
      <c r="AN1217" s="16">
        <v>8156</v>
      </c>
      <c r="AO1217" s="16">
        <v>8240</v>
      </c>
      <c r="AP1217" s="16">
        <v>343531871</v>
      </c>
      <c r="AQ1217" s="16">
        <v>5892426</v>
      </c>
      <c r="AR1217" s="16">
        <v>225303</v>
      </c>
      <c r="AS1217" s="16">
        <v>3225</v>
      </c>
      <c r="AU1217" s="16">
        <v>184</v>
      </c>
      <c r="AV1217" s="16">
        <v>8065</v>
      </c>
      <c r="AW1217" s="16">
        <v>1311784389</v>
      </c>
      <c r="AX1217" s="16">
        <v>86222941</v>
      </c>
      <c r="AY1217" s="16">
        <v>2922019</v>
      </c>
      <c r="AZ1217" s="16">
        <v>3128</v>
      </c>
      <c r="BA1217" s="16">
        <v>162652</v>
      </c>
    </row>
    <row r="1218" spans="1:53">
      <c r="A1218" s="15" t="s">
        <v>1344</v>
      </c>
      <c r="B1218" s="15" t="s">
        <v>1345</v>
      </c>
      <c r="C1218" s="15" t="s">
        <v>1346</v>
      </c>
      <c r="D1218" s="15" t="s">
        <v>1347</v>
      </c>
      <c r="E1218" s="15" t="s">
        <v>1347</v>
      </c>
      <c r="F1218" s="15" t="s">
        <v>2059</v>
      </c>
      <c r="G1218" s="15" t="s">
        <v>2169</v>
      </c>
      <c r="H1218" s="15" t="s">
        <v>1349</v>
      </c>
      <c r="I1218" s="15" t="s">
        <v>1375</v>
      </c>
      <c r="J1218" s="15"/>
      <c r="K1218" s="16">
        <v>6</v>
      </c>
      <c r="L1218" s="16">
        <v>14</v>
      </c>
      <c r="M1218" s="16">
        <v>13</v>
      </c>
      <c r="N1218" s="16">
        <v>14</v>
      </c>
      <c r="O1218" s="16">
        <v>275196</v>
      </c>
      <c r="P1218" s="16">
        <v>82325</v>
      </c>
      <c r="Q1218" s="16">
        <v>2696</v>
      </c>
      <c r="R1218" s="16">
        <v>1549</v>
      </c>
      <c r="S1218" s="15"/>
      <c r="T1218" s="16">
        <v>6</v>
      </c>
      <c r="U1218" s="16">
        <v>22</v>
      </c>
      <c r="V1218" s="16">
        <v>22</v>
      </c>
      <c r="W1218" s="16">
        <v>22</v>
      </c>
      <c r="X1218" s="16">
        <v>342489</v>
      </c>
      <c r="Y1218" s="16">
        <v>7514</v>
      </c>
      <c r="Z1218" s="16">
        <v>380</v>
      </c>
      <c r="AA1218" s="16">
        <v>1198</v>
      </c>
      <c r="AC1218" s="16">
        <v>6</v>
      </c>
      <c r="AD1218" s="16">
        <v>22</v>
      </c>
      <c r="AE1218" s="16">
        <v>22</v>
      </c>
      <c r="AF1218" s="16">
        <v>18</v>
      </c>
      <c r="AG1218" s="16">
        <v>364568</v>
      </c>
      <c r="AH1218" s="16">
        <v>4414</v>
      </c>
      <c r="AI1218" s="16">
        <v>201</v>
      </c>
      <c r="AJ1218" s="16">
        <v>1357</v>
      </c>
      <c r="AL1218" s="16">
        <v>6</v>
      </c>
      <c r="AM1218" s="16">
        <v>16</v>
      </c>
      <c r="AN1218" s="16">
        <v>16</v>
      </c>
      <c r="AO1218" s="16">
        <v>16</v>
      </c>
      <c r="AP1218" s="16">
        <v>358142</v>
      </c>
      <c r="AQ1218" s="16">
        <v>25522</v>
      </c>
      <c r="AR1218" s="16">
        <v>895</v>
      </c>
      <c r="AS1218" s="16">
        <v>1722</v>
      </c>
      <c r="AU1218" s="16">
        <v>6</v>
      </c>
      <c r="AV1218" s="16">
        <v>18</v>
      </c>
      <c r="AW1218" s="16">
        <v>1340395</v>
      </c>
      <c r="AX1218" s="16">
        <v>119775</v>
      </c>
      <c r="AY1218" s="16">
        <v>4172</v>
      </c>
      <c r="AZ1218" s="16">
        <v>1425</v>
      </c>
      <c r="BA1218" s="16">
        <v>74123</v>
      </c>
    </row>
    <row r="1219" spans="1:53">
      <c r="A1219" s="15" t="s">
        <v>1344</v>
      </c>
      <c r="B1219" s="15" t="s">
        <v>1345</v>
      </c>
      <c r="C1219" s="15" t="s">
        <v>1346</v>
      </c>
      <c r="D1219" s="15" t="s">
        <v>1347</v>
      </c>
      <c r="E1219" s="15" t="s">
        <v>1347</v>
      </c>
      <c r="F1219" s="15" t="s">
        <v>2059</v>
      </c>
      <c r="G1219" s="15" t="s">
        <v>2170</v>
      </c>
      <c r="H1219" s="15" t="s">
        <v>1349</v>
      </c>
      <c r="I1219" s="15" t="s">
        <v>1369</v>
      </c>
      <c r="J1219" s="15"/>
      <c r="K1219" s="16">
        <v>261</v>
      </c>
      <c r="L1219" s="16">
        <v>6450</v>
      </c>
      <c r="M1219" s="16">
        <v>6507</v>
      </c>
      <c r="N1219" s="16">
        <v>6415</v>
      </c>
      <c r="O1219" s="16">
        <v>94491973</v>
      </c>
      <c r="P1219" s="16">
        <v>42051363</v>
      </c>
      <c r="Q1219" s="16">
        <v>1892135</v>
      </c>
      <c r="R1219" s="16">
        <v>1126</v>
      </c>
      <c r="S1219" s="15"/>
      <c r="T1219" s="16">
        <v>261</v>
      </c>
      <c r="U1219" s="16">
        <v>6355</v>
      </c>
      <c r="V1219" s="16">
        <v>6533</v>
      </c>
      <c r="W1219" s="16">
        <v>6659</v>
      </c>
      <c r="X1219" s="16">
        <v>99213835</v>
      </c>
      <c r="Y1219" s="16">
        <v>5876325</v>
      </c>
      <c r="Z1219" s="16">
        <v>297910</v>
      </c>
      <c r="AA1219" s="16">
        <v>1171</v>
      </c>
      <c r="AC1219" s="16">
        <v>258</v>
      </c>
      <c r="AD1219" s="16">
        <v>6735</v>
      </c>
      <c r="AE1219" s="16">
        <v>6755</v>
      </c>
      <c r="AF1219" s="16">
        <v>6781</v>
      </c>
      <c r="AG1219" s="16">
        <v>106316295</v>
      </c>
      <c r="AH1219" s="16">
        <v>4915788</v>
      </c>
      <c r="AI1219" s="16">
        <v>266736</v>
      </c>
      <c r="AJ1219" s="16">
        <v>1210</v>
      </c>
      <c r="AL1219" s="16">
        <v>256</v>
      </c>
      <c r="AM1219" s="16">
        <v>6621</v>
      </c>
      <c r="AN1219" s="16">
        <v>6636</v>
      </c>
      <c r="AO1219" s="16">
        <v>6405</v>
      </c>
      <c r="AP1219" s="16">
        <v>113156184</v>
      </c>
      <c r="AQ1219" s="16">
        <v>3428525</v>
      </c>
      <c r="AR1219" s="16">
        <v>167310</v>
      </c>
      <c r="AS1219" s="16">
        <v>1328</v>
      </c>
      <c r="AU1219" s="16">
        <v>259</v>
      </c>
      <c r="AV1219" s="16">
        <v>6571</v>
      </c>
      <c r="AW1219" s="16">
        <v>413178287</v>
      </c>
      <c r="AX1219" s="16">
        <v>56272001</v>
      </c>
      <c r="AY1219" s="16">
        <v>2624091</v>
      </c>
      <c r="AZ1219" s="16">
        <v>1209</v>
      </c>
      <c r="BA1219" s="16">
        <v>62879</v>
      </c>
    </row>
    <row r="1220" spans="1:53">
      <c r="A1220" s="15" t="s">
        <v>1344</v>
      </c>
      <c r="B1220" s="15" t="s">
        <v>1345</v>
      </c>
      <c r="C1220" s="15" t="s">
        <v>1346</v>
      </c>
      <c r="D1220" s="15" t="s">
        <v>1347</v>
      </c>
      <c r="E1220" s="15" t="s">
        <v>1347</v>
      </c>
      <c r="F1220" s="15" t="s">
        <v>2059</v>
      </c>
      <c r="G1220" s="15" t="s">
        <v>2171</v>
      </c>
      <c r="H1220" s="15" t="s">
        <v>1349</v>
      </c>
      <c r="I1220" s="15" t="s">
        <v>1371</v>
      </c>
      <c r="J1220" s="15" t="s">
        <v>1641</v>
      </c>
      <c r="K1220" s="16">
        <v>1</v>
      </c>
      <c r="L1220" s="16">
        <v>0</v>
      </c>
      <c r="M1220" s="16">
        <v>0</v>
      </c>
      <c r="N1220" s="16">
        <v>0</v>
      </c>
      <c r="O1220" s="16">
        <v>0</v>
      </c>
      <c r="P1220" s="16">
        <v>0</v>
      </c>
      <c r="Q1220" s="16">
        <v>0</v>
      </c>
      <c r="R1220" s="16">
        <v>0</v>
      </c>
      <c r="S1220" s="15" t="s">
        <v>1641</v>
      </c>
      <c r="T1220" s="16">
        <v>2</v>
      </c>
      <c r="U1220" s="16">
        <v>0</v>
      </c>
      <c r="V1220" s="16">
        <v>0</v>
      </c>
      <c r="W1220" s="16">
        <v>0</v>
      </c>
      <c r="X1220" s="16">
        <v>0</v>
      </c>
      <c r="Y1220" s="16">
        <v>0</v>
      </c>
      <c r="Z1220" s="16">
        <v>0</v>
      </c>
      <c r="AA1220" s="16">
        <v>0</v>
      </c>
      <c r="AB1220" s="15" t="s">
        <v>1641</v>
      </c>
      <c r="AC1220" s="16">
        <v>2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5" t="s">
        <v>1641</v>
      </c>
      <c r="AL1220" s="16">
        <v>2</v>
      </c>
      <c r="AM1220" s="16">
        <v>0</v>
      </c>
      <c r="AN1220" s="16">
        <v>0</v>
      </c>
      <c r="AO1220" s="16">
        <v>0</v>
      </c>
      <c r="AP1220" s="16">
        <v>0</v>
      </c>
      <c r="AQ1220" s="16">
        <v>0</v>
      </c>
      <c r="AR1220" s="16">
        <v>0</v>
      </c>
      <c r="AS1220" s="16">
        <v>0</v>
      </c>
      <c r="AT1220" s="15" t="s">
        <v>1641</v>
      </c>
      <c r="AU1220" s="16">
        <v>2</v>
      </c>
      <c r="AV1220" s="16">
        <v>0</v>
      </c>
      <c r="AW1220" s="16">
        <v>0</v>
      </c>
      <c r="AX1220" s="16">
        <v>0</v>
      </c>
      <c r="AY1220" s="16">
        <v>0</v>
      </c>
      <c r="AZ1220" s="16">
        <v>0</v>
      </c>
      <c r="BA1220" s="16">
        <v>0</v>
      </c>
    </row>
    <row r="1221" spans="1:53">
      <c r="A1221" s="15" t="s">
        <v>1344</v>
      </c>
      <c r="B1221" s="15" t="s">
        <v>1345</v>
      </c>
      <c r="C1221" s="15" t="s">
        <v>1346</v>
      </c>
      <c r="D1221" s="15" t="s">
        <v>1347</v>
      </c>
      <c r="E1221" s="15" t="s">
        <v>1347</v>
      </c>
      <c r="F1221" s="15" t="s">
        <v>2059</v>
      </c>
      <c r="G1221" s="15" t="s">
        <v>2172</v>
      </c>
      <c r="H1221" s="15" t="s">
        <v>1349</v>
      </c>
      <c r="I1221" s="15" t="s">
        <v>1373</v>
      </c>
      <c r="J1221" s="15" t="s">
        <v>1641</v>
      </c>
      <c r="K1221" s="16">
        <v>1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15" t="s">
        <v>1641</v>
      </c>
      <c r="T1221" s="16">
        <v>2</v>
      </c>
      <c r="U1221" s="16">
        <v>0</v>
      </c>
      <c r="V1221" s="16"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5" t="s">
        <v>1641</v>
      </c>
      <c r="AC1221" s="16">
        <v>2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5" t="s">
        <v>1641</v>
      </c>
      <c r="AL1221" s="16">
        <v>2</v>
      </c>
      <c r="AM1221" s="16">
        <v>0</v>
      </c>
      <c r="AN1221" s="16">
        <v>0</v>
      </c>
      <c r="AO1221" s="16">
        <v>0</v>
      </c>
      <c r="AP1221" s="16">
        <v>0</v>
      </c>
      <c r="AQ1221" s="16">
        <v>0</v>
      </c>
      <c r="AR1221" s="16">
        <v>0</v>
      </c>
      <c r="AS1221" s="16">
        <v>0</v>
      </c>
      <c r="AT1221" s="15" t="s">
        <v>1641</v>
      </c>
      <c r="AU1221" s="16">
        <v>2</v>
      </c>
      <c r="AV1221" s="16">
        <v>0</v>
      </c>
      <c r="AW1221" s="16">
        <v>0</v>
      </c>
      <c r="AX1221" s="16">
        <v>0</v>
      </c>
      <c r="AY1221" s="16">
        <v>0</v>
      </c>
      <c r="AZ1221" s="16">
        <v>0</v>
      </c>
      <c r="BA1221" s="16">
        <v>0</v>
      </c>
    </row>
    <row r="1222" spans="1:53">
      <c r="A1222" s="15" t="s">
        <v>1344</v>
      </c>
      <c r="B1222" s="15" t="s">
        <v>1345</v>
      </c>
      <c r="C1222" s="15" t="s">
        <v>1346</v>
      </c>
      <c r="D1222" s="15" t="s">
        <v>1347</v>
      </c>
      <c r="E1222" s="15" t="s">
        <v>1347</v>
      </c>
      <c r="F1222" s="15" t="s">
        <v>2059</v>
      </c>
      <c r="G1222" s="15" t="s">
        <v>2173</v>
      </c>
      <c r="H1222" s="15" t="s">
        <v>1349</v>
      </c>
      <c r="I1222" s="15" t="s">
        <v>1375</v>
      </c>
      <c r="J1222" s="15" t="s">
        <v>1641</v>
      </c>
      <c r="K1222" s="16">
        <v>1</v>
      </c>
      <c r="L1222" s="16">
        <v>0</v>
      </c>
      <c r="M1222" s="16">
        <v>0</v>
      </c>
      <c r="N1222" s="16">
        <v>0</v>
      </c>
      <c r="O1222" s="16">
        <v>0</v>
      </c>
      <c r="P1222" s="16">
        <v>0</v>
      </c>
      <c r="Q1222" s="16">
        <v>0</v>
      </c>
      <c r="R1222" s="16">
        <v>0</v>
      </c>
      <c r="S1222" s="15" t="s">
        <v>1641</v>
      </c>
      <c r="T1222" s="16">
        <v>2</v>
      </c>
      <c r="U1222" s="16">
        <v>0</v>
      </c>
      <c r="V1222" s="16">
        <v>0</v>
      </c>
      <c r="W1222" s="16">
        <v>0</v>
      </c>
      <c r="X1222" s="16">
        <v>0</v>
      </c>
      <c r="Y1222" s="16">
        <v>0</v>
      </c>
      <c r="Z1222" s="16">
        <v>0</v>
      </c>
      <c r="AA1222" s="16">
        <v>0</v>
      </c>
      <c r="AB1222" s="15" t="s">
        <v>1641</v>
      </c>
      <c r="AC1222" s="16">
        <v>2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5" t="s">
        <v>1641</v>
      </c>
      <c r="AL1222" s="16">
        <v>2</v>
      </c>
      <c r="AM1222" s="16">
        <v>0</v>
      </c>
      <c r="AN1222" s="16">
        <v>0</v>
      </c>
      <c r="AO1222" s="16">
        <v>0</v>
      </c>
      <c r="AP1222" s="16">
        <v>0</v>
      </c>
      <c r="AQ1222" s="16">
        <v>0</v>
      </c>
      <c r="AR1222" s="16">
        <v>0</v>
      </c>
      <c r="AS1222" s="16">
        <v>0</v>
      </c>
      <c r="AT1222" s="15" t="s">
        <v>1641</v>
      </c>
      <c r="AU1222" s="16">
        <v>2</v>
      </c>
      <c r="AV1222" s="16">
        <v>0</v>
      </c>
      <c r="AW1222" s="16">
        <v>0</v>
      </c>
      <c r="AX1222" s="16">
        <v>0</v>
      </c>
      <c r="AY1222" s="16">
        <v>0</v>
      </c>
      <c r="AZ1222" s="16">
        <v>0</v>
      </c>
      <c r="BA1222" s="16">
        <v>0</v>
      </c>
    </row>
    <row r="1223" spans="1:53">
      <c r="A1223" s="15" t="s">
        <v>1344</v>
      </c>
      <c r="B1223" s="15" t="s">
        <v>1345</v>
      </c>
      <c r="C1223" s="15" t="s">
        <v>1346</v>
      </c>
      <c r="D1223" s="15" t="s">
        <v>1347</v>
      </c>
      <c r="E1223" s="15" t="s">
        <v>1347</v>
      </c>
      <c r="F1223" s="15" t="s">
        <v>2059</v>
      </c>
      <c r="G1223" s="15" t="s">
        <v>2174</v>
      </c>
      <c r="H1223" s="15" t="s">
        <v>1349</v>
      </c>
      <c r="I1223" s="15" t="s">
        <v>1371</v>
      </c>
      <c r="J1223" s="15" t="s">
        <v>1641</v>
      </c>
      <c r="K1223" s="16">
        <v>23</v>
      </c>
      <c r="L1223" s="16">
        <v>0</v>
      </c>
      <c r="M1223" s="16">
        <v>0</v>
      </c>
      <c r="N1223" s="16">
        <v>0</v>
      </c>
      <c r="O1223" s="16">
        <v>0</v>
      </c>
      <c r="P1223" s="16">
        <v>0</v>
      </c>
      <c r="Q1223" s="16">
        <v>0</v>
      </c>
      <c r="R1223" s="16">
        <v>0</v>
      </c>
      <c r="S1223" s="15" t="s">
        <v>1641</v>
      </c>
      <c r="T1223" s="16">
        <v>22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5" t="s">
        <v>1641</v>
      </c>
      <c r="AC1223" s="16">
        <v>21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5" t="s">
        <v>1641</v>
      </c>
      <c r="AL1223" s="16">
        <v>21</v>
      </c>
      <c r="AM1223" s="16">
        <v>0</v>
      </c>
      <c r="AN1223" s="16">
        <v>0</v>
      </c>
      <c r="AO1223" s="16">
        <v>0</v>
      </c>
      <c r="AP1223" s="16">
        <v>0</v>
      </c>
      <c r="AQ1223" s="16">
        <v>0</v>
      </c>
      <c r="AR1223" s="16">
        <v>0</v>
      </c>
      <c r="AS1223" s="16">
        <v>0</v>
      </c>
      <c r="AT1223" s="15" t="s">
        <v>1641</v>
      </c>
      <c r="AU1223" s="16">
        <v>22</v>
      </c>
      <c r="AV1223" s="16">
        <v>0</v>
      </c>
      <c r="AW1223" s="16">
        <v>0</v>
      </c>
      <c r="AX1223" s="16">
        <v>0</v>
      </c>
      <c r="AY1223" s="16">
        <v>0</v>
      </c>
      <c r="AZ1223" s="16">
        <v>0</v>
      </c>
      <c r="BA1223" s="16">
        <v>0</v>
      </c>
    </row>
    <row r="1224" spans="1:53">
      <c r="A1224" s="15" t="s">
        <v>1344</v>
      </c>
      <c r="B1224" s="15" t="s">
        <v>1345</v>
      </c>
      <c r="C1224" s="15" t="s">
        <v>1346</v>
      </c>
      <c r="D1224" s="15" t="s">
        <v>1347</v>
      </c>
      <c r="E1224" s="15" t="s">
        <v>1347</v>
      </c>
      <c r="F1224" s="15" t="s">
        <v>2059</v>
      </c>
      <c r="G1224" s="15" t="s">
        <v>2175</v>
      </c>
      <c r="H1224" s="15" t="s">
        <v>1349</v>
      </c>
      <c r="I1224" s="15" t="s">
        <v>1373</v>
      </c>
      <c r="J1224" s="15"/>
      <c r="K1224" s="16">
        <v>3</v>
      </c>
      <c r="L1224" s="16">
        <v>12</v>
      </c>
      <c r="M1224" s="16">
        <v>11</v>
      </c>
      <c r="N1224" s="16">
        <v>11</v>
      </c>
      <c r="O1224" s="16">
        <v>232678</v>
      </c>
      <c r="P1224" s="16">
        <v>68760</v>
      </c>
      <c r="Q1224" s="16">
        <v>3675</v>
      </c>
      <c r="R1224" s="16">
        <v>1579</v>
      </c>
      <c r="S1224" s="15"/>
      <c r="T1224" s="16">
        <v>3</v>
      </c>
      <c r="U1224" s="16">
        <v>11</v>
      </c>
      <c r="V1224" s="16">
        <v>11</v>
      </c>
      <c r="W1224" s="16">
        <v>11</v>
      </c>
      <c r="X1224" s="16">
        <v>243049</v>
      </c>
      <c r="Y1224" s="16">
        <v>3400</v>
      </c>
      <c r="Z1224" s="16">
        <v>210</v>
      </c>
      <c r="AA1224" s="16">
        <v>1700</v>
      </c>
      <c r="AC1224" s="16">
        <v>3</v>
      </c>
      <c r="AD1224" s="16">
        <v>11</v>
      </c>
      <c r="AE1224" s="16">
        <v>11</v>
      </c>
      <c r="AF1224" s="16">
        <v>11</v>
      </c>
      <c r="AG1224" s="16">
        <v>265356</v>
      </c>
      <c r="AH1224" s="16">
        <v>0</v>
      </c>
      <c r="AI1224" s="16">
        <v>0</v>
      </c>
      <c r="AJ1224" s="16">
        <v>1856</v>
      </c>
      <c r="AL1224" s="16">
        <v>3</v>
      </c>
      <c r="AM1224" s="16">
        <v>14</v>
      </c>
      <c r="AN1224" s="16">
        <v>13</v>
      </c>
      <c r="AO1224" s="16">
        <v>13</v>
      </c>
      <c r="AP1224" s="16">
        <v>334700</v>
      </c>
      <c r="AQ1224" s="16">
        <v>0</v>
      </c>
      <c r="AR1224" s="16">
        <v>0</v>
      </c>
      <c r="AS1224" s="16">
        <v>1931</v>
      </c>
      <c r="AU1224" s="16">
        <v>3</v>
      </c>
      <c r="AV1224" s="16">
        <v>12</v>
      </c>
      <c r="AW1224" s="16">
        <v>1075783</v>
      </c>
      <c r="AX1224" s="16">
        <v>72160</v>
      </c>
      <c r="AY1224" s="16">
        <v>3885</v>
      </c>
      <c r="AZ1224" s="16">
        <v>1773</v>
      </c>
      <c r="BA1224" s="16">
        <v>92210</v>
      </c>
    </row>
    <row r="1225" spans="1:53">
      <c r="A1225" s="15" t="s">
        <v>1344</v>
      </c>
      <c r="B1225" s="15" t="s">
        <v>1345</v>
      </c>
      <c r="C1225" s="15" t="s">
        <v>1346</v>
      </c>
      <c r="D1225" s="15" t="s">
        <v>1347</v>
      </c>
      <c r="E1225" s="15" t="s">
        <v>1347</v>
      </c>
      <c r="F1225" s="15" t="s">
        <v>2059</v>
      </c>
      <c r="G1225" s="15" t="s">
        <v>2176</v>
      </c>
      <c r="H1225" s="15" t="s">
        <v>1349</v>
      </c>
      <c r="I1225" s="15" t="s">
        <v>1375</v>
      </c>
      <c r="J1225" s="15"/>
      <c r="K1225" s="16">
        <v>3</v>
      </c>
      <c r="L1225" s="16">
        <v>12</v>
      </c>
      <c r="M1225" s="16">
        <v>11</v>
      </c>
      <c r="N1225" s="16">
        <v>11</v>
      </c>
      <c r="O1225" s="16">
        <v>232678</v>
      </c>
      <c r="P1225" s="16">
        <v>68760</v>
      </c>
      <c r="Q1225" s="16">
        <v>3675</v>
      </c>
      <c r="R1225" s="16">
        <v>1579</v>
      </c>
      <c r="S1225" s="15"/>
      <c r="T1225" s="16">
        <v>3</v>
      </c>
      <c r="U1225" s="16">
        <v>11</v>
      </c>
      <c r="V1225" s="16">
        <v>11</v>
      </c>
      <c r="W1225" s="16">
        <v>11</v>
      </c>
      <c r="X1225" s="16">
        <v>243049</v>
      </c>
      <c r="Y1225" s="16">
        <v>3400</v>
      </c>
      <c r="Z1225" s="16">
        <v>210</v>
      </c>
      <c r="AA1225" s="16">
        <v>1700</v>
      </c>
      <c r="AC1225" s="16">
        <v>3</v>
      </c>
      <c r="AD1225" s="16">
        <v>11</v>
      </c>
      <c r="AE1225" s="16">
        <v>11</v>
      </c>
      <c r="AF1225" s="16">
        <v>11</v>
      </c>
      <c r="AG1225" s="16">
        <v>265356</v>
      </c>
      <c r="AH1225" s="16">
        <v>0</v>
      </c>
      <c r="AI1225" s="16">
        <v>0</v>
      </c>
      <c r="AJ1225" s="16">
        <v>1856</v>
      </c>
      <c r="AL1225" s="16">
        <v>3</v>
      </c>
      <c r="AM1225" s="16">
        <v>14</v>
      </c>
      <c r="AN1225" s="16">
        <v>13</v>
      </c>
      <c r="AO1225" s="16">
        <v>13</v>
      </c>
      <c r="AP1225" s="16">
        <v>334700</v>
      </c>
      <c r="AQ1225" s="16">
        <v>0</v>
      </c>
      <c r="AR1225" s="16">
        <v>0</v>
      </c>
      <c r="AS1225" s="16">
        <v>1931</v>
      </c>
      <c r="AU1225" s="16">
        <v>3</v>
      </c>
      <c r="AV1225" s="16">
        <v>12</v>
      </c>
      <c r="AW1225" s="16">
        <v>1075783</v>
      </c>
      <c r="AX1225" s="16">
        <v>72160</v>
      </c>
      <c r="AY1225" s="16">
        <v>3885</v>
      </c>
      <c r="AZ1225" s="16">
        <v>1773</v>
      </c>
      <c r="BA1225" s="16">
        <v>92210</v>
      </c>
    </row>
    <row r="1226" spans="1:53">
      <c r="A1226" s="15" t="s">
        <v>1344</v>
      </c>
      <c r="B1226" s="15" t="s">
        <v>1345</v>
      </c>
      <c r="C1226" s="15" t="s">
        <v>1346</v>
      </c>
      <c r="D1226" s="15" t="s">
        <v>1347</v>
      </c>
      <c r="E1226" s="15" t="s">
        <v>1347</v>
      </c>
      <c r="F1226" s="15" t="s">
        <v>2059</v>
      </c>
      <c r="G1226" s="15" t="s">
        <v>2177</v>
      </c>
      <c r="H1226" s="15" t="s">
        <v>1349</v>
      </c>
      <c r="I1226" s="15" t="s">
        <v>1373</v>
      </c>
      <c r="J1226" s="15"/>
      <c r="K1226" s="16">
        <v>17</v>
      </c>
      <c r="L1226" s="16">
        <v>52</v>
      </c>
      <c r="M1226" s="16">
        <v>50</v>
      </c>
      <c r="N1226" s="16">
        <v>46</v>
      </c>
      <c r="O1226" s="16">
        <v>1009634</v>
      </c>
      <c r="P1226" s="16">
        <v>332830</v>
      </c>
      <c r="Q1226" s="16">
        <v>18349</v>
      </c>
      <c r="R1226" s="16">
        <v>1574</v>
      </c>
      <c r="S1226" s="15"/>
      <c r="T1226" s="16">
        <v>16</v>
      </c>
      <c r="U1226" s="16">
        <v>41</v>
      </c>
      <c r="V1226" s="16">
        <v>41</v>
      </c>
      <c r="W1226" s="16">
        <v>45</v>
      </c>
      <c r="X1226" s="16">
        <v>717920</v>
      </c>
      <c r="Y1226" s="16">
        <v>27485</v>
      </c>
      <c r="Z1226" s="16">
        <v>1393</v>
      </c>
      <c r="AA1226" s="16">
        <v>1305</v>
      </c>
      <c r="AC1226" s="16">
        <v>15</v>
      </c>
      <c r="AD1226" s="16">
        <v>45</v>
      </c>
      <c r="AE1226" s="16">
        <v>41</v>
      </c>
      <c r="AF1226" s="16">
        <v>43</v>
      </c>
      <c r="AG1226" s="16">
        <v>563717</v>
      </c>
      <c r="AH1226" s="16">
        <v>29245</v>
      </c>
      <c r="AI1226" s="16">
        <v>1084</v>
      </c>
      <c r="AJ1226" s="16">
        <v>1008</v>
      </c>
      <c r="AL1226" s="16">
        <v>15</v>
      </c>
      <c r="AM1226" s="16">
        <v>53</v>
      </c>
      <c r="AN1226" s="16">
        <v>45</v>
      </c>
      <c r="AO1226" s="16">
        <v>47</v>
      </c>
      <c r="AP1226" s="16">
        <v>683431</v>
      </c>
      <c r="AQ1226" s="16">
        <v>94346</v>
      </c>
      <c r="AR1226" s="16">
        <v>3865</v>
      </c>
      <c r="AS1226" s="16">
        <v>1088</v>
      </c>
      <c r="AU1226" s="16">
        <v>16</v>
      </c>
      <c r="AV1226" s="16">
        <v>46</v>
      </c>
      <c r="AW1226" s="16">
        <v>2974702</v>
      </c>
      <c r="AX1226" s="16">
        <v>483906</v>
      </c>
      <c r="AY1226" s="16">
        <v>24691</v>
      </c>
      <c r="AZ1226" s="16">
        <v>1250</v>
      </c>
      <c r="BA1226" s="16">
        <v>65021</v>
      </c>
    </row>
    <row r="1227" spans="1:53">
      <c r="A1227" s="15" t="s">
        <v>1344</v>
      </c>
      <c r="B1227" s="15" t="s">
        <v>1345</v>
      </c>
      <c r="C1227" s="15" t="s">
        <v>1346</v>
      </c>
      <c r="D1227" s="15" t="s">
        <v>1347</v>
      </c>
      <c r="E1227" s="15" t="s">
        <v>1347</v>
      </c>
      <c r="F1227" s="15" t="s">
        <v>2059</v>
      </c>
      <c r="G1227" s="15" t="s">
        <v>2178</v>
      </c>
      <c r="H1227" s="15" t="s">
        <v>1349</v>
      </c>
      <c r="I1227" s="15" t="s">
        <v>1375</v>
      </c>
      <c r="J1227" s="15"/>
      <c r="K1227" s="16">
        <v>17</v>
      </c>
      <c r="L1227" s="16">
        <v>52</v>
      </c>
      <c r="M1227" s="16">
        <v>50</v>
      </c>
      <c r="N1227" s="16">
        <v>46</v>
      </c>
      <c r="O1227" s="16">
        <v>1009634</v>
      </c>
      <c r="P1227" s="16">
        <v>332830</v>
      </c>
      <c r="Q1227" s="16">
        <v>18349</v>
      </c>
      <c r="R1227" s="16">
        <v>1574</v>
      </c>
      <c r="S1227" s="15"/>
      <c r="T1227" s="16">
        <v>16</v>
      </c>
      <c r="U1227" s="16">
        <v>41</v>
      </c>
      <c r="V1227" s="16">
        <v>41</v>
      </c>
      <c r="W1227" s="16">
        <v>45</v>
      </c>
      <c r="X1227" s="16">
        <v>717920</v>
      </c>
      <c r="Y1227" s="16">
        <v>27485</v>
      </c>
      <c r="Z1227" s="16">
        <v>1393</v>
      </c>
      <c r="AA1227" s="16">
        <v>1305</v>
      </c>
      <c r="AC1227" s="16">
        <v>15</v>
      </c>
      <c r="AD1227" s="16">
        <v>45</v>
      </c>
      <c r="AE1227" s="16">
        <v>41</v>
      </c>
      <c r="AF1227" s="16">
        <v>43</v>
      </c>
      <c r="AG1227" s="16">
        <v>563717</v>
      </c>
      <c r="AH1227" s="16">
        <v>29245</v>
      </c>
      <c r="AI1227" s="16">
        <v>1084</v>
      </c>
      <c r="AJ1227" s="16">
        <v>1008</v>
      </c>
      <c r="AL1227" s="16">
        <v>15</v>
      </c>
      <c r="AM1227" s="16">
        <v>53</v>
      </c>
      <c r="AN1227" s="16">
        <v>45</v>
      </c>
      <c r="AO1227" s="16">
        <v>47</v>
      </c>
      <c r="AP1227" s="16">
        <v>683431</v>
      </c>
      <c r="AQ1227" s="16">
        <v>94346</v>
      </c>
      <c r="AR1227" s="16">
        <v>3865</v>
      </c>
      <c r="AS1227" s="16">
        <v>1088</v>
      </c>
      <c r="AU1227" s="16">
        <v>16</v>
      </c>
      <c r="AV1227" s="16">
        <v>46</v>
      </c>
      <c r="AW1227" s="16">
        <v>2974702</v>
      </c>
      <c r="AX1227" s="16">
        <v>483906</v>
      </c>
      <c r="AY1227" s="16">
        <v>24691</v>
      </c>
      <c r="AZ1227" s="16">
        <v>1250</v>
      </c>
      <c r="BA1227" s="16">
        <v>65021</v>
      </c>
    </row>
    <row r="1228" spans="1:53">
      <c r="A1228" s="15" t="s">
        <v>1344</v>
      </c>
      <c r="B1228" s="15" t="s">
        <v>1345</v>
      </c>
      <c r="C1228" s="15" t="s">
        <v>1346</v>
      </c>
      <c r="D1228" s="15" t="s">
        <v>1347</v>
      </c>
      <c r="E1228" s="15" t="s">
        <v>1347</v>
      </c>
      <c r="F1228" s="15" t="s">
        <v>2059</v>
      </c>
      <c r="G1228" s="15" t="s">
        <v>2179</v>
      </c>
      <c r="H1228" s="15" t="s">
        <v>1349</v>
      </c>
      <c r="I1228" s="15" t="s">
        <v>1373</v>
      </c>
      <c r="J1228" s="15" t="s">
        <v>1641</v>
      </c>
      <c r="K1228" s="16">
        <v>3</v>
      </c>
      <c r="L1228" s="16">
        <v>0</v>
      </c>
      <c r="M1228" s="16">
        <v>0</v>
      </c>
      <c r="N1228" s="16">
        <v>0</v>
      </c>
      <c r="O1228" s="16">
        <v>0</v>
      </c>
      <c r="P1228" s="16">
        <v>0</v>
      </c>
      <c r="Q1228" s="16">
        <v>0</v>
      </c>
      <c r="R1228" s="16">
        <v>0</v>
      </c>
      <c r="S1228" s="15" t="s">
        <v>1641</v>
      </c>
      <c r="T1228" s="16">
        <v>3</v>
      </c>
      <c r="U1228" s="16">
        <v>0</v>
      </c>
      <c r="V1228" s="16"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5" t="s">
        <v>1641</v>
      </c>
      <c r="AC1228" s="16">
        <v>3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5" t="s">
        <v>1641</v>
      </c>
      <c r="AL1228" s="16">
        <v>3</v>
      </c>
      <c r="AM1228" s="16">
        <v>0</v>
      </c>
      <c r="AN1228" s="16">
        <v>0</v>
      </c>
      <c r="AO1228" s="16">
        <v>0</v>
      </c>
      <c r="AP1228" s="16">
        <v>0</v>
      </c>
      <c r="AQ1228" s="16">
        <v>0</v>
      </c>
      <c r="AR1228" s="16">
        <v>0</v>
      </c>
      <c r="AS1228" s="16">
        <v>0</v>
      </c>
      <c r="AT1228" s="15" t="s">
        <v>1641</v>
      </c>
      <c r="AU1228" s="16">
        <v>3</v>
      </c>
      <c r="AV1228" s="16">
        <v>0</v>
      </c>
      <c r="AW1228" s="16">
        <v>0</v>
      </c>
      <c r="AX1228" s="16">
        <v>0</v>
      </c>
      <c r="AY1228" s="16">
        <v>0</v>
      </c>
      <c r="AZ1228" s="16">
        <v>0</v>
      </c>
      <c r="BA1228" s="16">
        <v>0</v>
      </c>
    </row>
    <row r="1229" spans="1:53">
      <c r="A1229" s="15" t="s">
        <v>1344</v>
      </c>
      <c r="B1229" s="15" t="s">
        <v>1345</v>
      </c>
      <c r="C1229" s="15" t="s">
        <v>1346</v>
      </c>
      <c r="D1229" s="15" t="s">
        <v>1347</v>
      </c>
      <c r="E1229" s="15" t="s">
        <v>1347</v>
      </c>
      <c r="F1229" s="15" t="s">
        <v>2059</v>
      </c>
      <c r="G1229" s="15" t="s">
        <v>2180</v>
      </c>
      <c r="H1229" s="15" t="s">
        <v>1349</v>
      </c>
      <c r="I1229" s="15" t="s">
        <v>1375</v>
      </c>
      <c r="J1229" s="15" t="s">
        <v>1641</v>
      </c>
      <c r="K1229" s="16">
        <v>3</v>
      </c>
      <c r="L1229" s="16">
        <v>0</v>
      </c>
      <c r="M1229" s="16">
        <v>0</v>
      </c>
      <c r="N1229" s="16">
        <v>0</v>
      </c>
      <c r="O1229" s="16">
        <v>0</v>
      </c>
      <c r="P1229" s="16">
        <v>0</v>
      </c>
      <c r="Q1229" s="16">
        <v>0</v>
      </c>
      <c r="R1229" s="16">
        <v>0</v>
      </c>
      <c r="S1229" s="15" t="s">
        <v>1641</v>
      </c>
      <c r="T1229" s="16">
        <v>3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5" t="s">
        <v>1641</v>
      </c>
      <c r="AC1229" s="16">
        <v>3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5" t="s">
        <v>1641</v>
      </c>
      <c r="AL1229" s="16">
        <v>3</v>
      </c>
      <c r="AM1229" s="16">
        <v>0</v>
      </c>
      <c r="AN1229" s="16">
        <v>0</v>
      </c>
      <c r="AO1229" s="16">
        <v>0</v>
      </c>
      <c r="AP1229" s="16">
        <v>0</v>
      </c>
      <c r="AQ1229" s="16">
        <v>0</v>
      </c>
      <c r="AR1229" s="16">
        <v>0</v>
      </c>
      <c r="AS1229" s="16">
        <v>0</v>
      </c>
      <c r="AT1229" s="15" t="s">
        <v>1641</v>
      </c>
      <c r="AU1229" s="16">
        <v>3</v>
      </c>
      <c r="AV1229" s="16">
        <v>0</v>
      </c>
      <c r="AW1229" s="16">
        <v>0</v>
      </c>
      <c r="AX1229" s="16">
        <v>0</v>
      </c>
      <c r="AY1229" s="16">
        <v>0</v>
      </c>
      <c r="AZ1229" s="16">
        <v>0</v>
      </c>
      <c r="BA1229" s="16">
        <v>0</v>
      </c>
    </row>
    <row r="1230" spans="1:53">
      <c r="A1230" s="15" t="s">
        <v>1344</v>
      </c>
      <c r="B1230" s="15" t="s">
        <v>1345</v>
      </c>
      <c r="C1230" s="15" t="s">
        <v>1346</v>
      </c>
      <c r="D1230" s="15" t="s">
        <v>1347</v>
      </c>
      <c r="E1230" s="15" t="s">
        <v>1347</v>
      </c>
      <c r="F1230" s="15" t="s">
        <v>2059</v>
      </c>
      <c r="G1230" s="15" t="s">
        <v>2181</v>
      </c>
      <c r="H1230" s="15" t="s">
        <v>1349</v>
      </c>
      <c r="I1230" s="15" t="s">
        <v>1371</v>
      </c>
      <c r="J1230" s="15"/>
      <c r="K1230" s="16">
        <v>237</v>
      </c>
      <c r="L1230" s="16">
        <v>6322</v>
      </c>
      <c r="M1230" s="16">
        <v>6372</v>
      </c>
      <c r="N1230" s="16">
        <v>6293</v>
      </c>
      <c r="O1230" s="16">
        <v>91792067</v>
      </c>
      <c r="P1230" s="16">
        <v>41424374</v>
      </c>
      <c r="Q1230" s="16">
        <v>1856232</v>
      </c>
      <c r="R1230" s="16">
        <v>1116</v>
      </c>
      <c r="S1230" s="15"/>
      <c r="T1230" s="16">
        <v>237</v>
      </c>
      <c r="U1230" s="16">
        <v>6244</v>
      </c>
      <c r="V1230" s="16">
        <v>6421</v>
      </c>
      <c r="W1230" s="16">
        <v>6545</v>
      </c>
      <c r="X1230" s="16">
        <v>96924801</v>
      </c>
      <c r="Y1230" s="16">
        <v>5842276</v>
      </c>
      <c r="Z1230" s="16">
        <v>296112</v>
      </c>
      <c r="AA1230" s="16">
        <v>1164</v>
      </c>
      <c r="AC1230" s="16">
        <v>235</v>
      </c>
      <c r="AD1230" s="16">
        <v>6615</v>
      </c>
      <c r="AE1230" s="16">
        <v>6647</v>
      </c>
      <c r="AF1230" s="16">
        <v>6673</v>
      </c>
      <c r="AG1230" s="16">
        <v>104357305</v>
      </c>
      <c r="AH1230" s="16">
        <v>4886121</v>
      </c>
      <c r="AI1230" s="16">
        <v>265633</v>
      </c>
      <c r="AJ1230" s="16">
        <v>1208</v>
      </c>
      <c r="AL1230" s="16">
        <v>233</v>
      </c>
      <c r="AM1230" s="16">
        <v>6496</v>
      </c>
      <c r="AN1230" s="16">
        <v>6523</v>
      </c>
      <c r="AO1230" s="16">
        <v>6292</v>
      </c>
      <c r="AP1230" s="16">
        <v>111077056</v>
      </c>
      <c r="AQ1230" s="16">
        <v>3314194</v>
      </c>
      <c r="AR1230" s="16">
        <v>162218</v>
      </c>
      <c r="AS1230" s="16">
        <v>1327</v>
      </c>
      <c r="AU1230" s="16">
        <v>236</v>
      </c>
      <c r="AV1230" s="16">
        <v>6454</v>
      </c>
      <c r="AW1230" s="16">
        <v>404151229</v>
      </c>
      <c r="AX1230" s="16">
        <v>55466965</v>
      </c>
      <c r="AY1230" s="16">
        <v>2580195</v>
      </c>
      <c r="AZ1230" s="16">
        <v>1204</v>
      </c>
      <c r="BA1230" s="16">
        <v>62624</v>
      </c>
    </row>
    <row r="1231" spans="1:53">
      <c r="A1231" s="15" t="s">
        <v>1344</v>
      </c>
      <c r="B1231" s="15" t="s">
        <v>1345</v>
      </c>
      <c r="C1231" s="15" t="s">
        <v>1346</v>
      </c>
      <c r="D1231" s="15" t="s">
        <v>1347</v>
      </c>
      <c r="E1231" s="15" t="s">
        <v>1347</v>
      </c>
      <c r="F1231" s="15" t="s">
        <v>2059</v>
      </c>
      <c r="G1231" s="15" t="s">
        <v>2182</v>
      </c>
      <c r="H1231" s="15" t="s">
        <v>1349</v>
      </c>
      <c r="I1231" s="15" t="s">
        <v>1373</v>
      </c>
      <c r="J1231" s="15"/>
      <c r="K1231" s="16">
        <v>67</v>
      </c>
      <c r="L1231" s="16">
        <v>1526</v>
      </c>
      <c r="M1231" s="16">
        <v>1556</v>
      </c>
      <c r="N1231" s="16">
        <v>1525</v>
      </c>
      <c r="O1231" s="16">
        <v>20242517</v>
      </c>
      <c r="P1231" s="16">
        <v>9884942</v>
      </c>
      <c r="Q1231" s="16">
        <v>462616</v>
      </c>
      <c r="R1231" s="16">
        <v>1014</v>
      </c>
      <c r="S1231" s="15"/>
      <c r="T1231" s="16">
        <v>67</v>
      </c>
      <c r="U1231" s="16">
        <v>1540</v>
      </c>
      <c r="V1231" s="16">
        <v>1582</v>
      </c>
      <c r="W1231" s="16">
        <v>1646</v>
      </c>
      <c r="X1231" s="16">
        <v>22624817</v>
      </c>
      <c r="Y1231" s="16">
        <v>1676945</v>
      </c>
      <c r="Z1231" s="16">
        <v>82798</v>
      </c>
      <c r="AA1231" s="16">
        <v>1095</v>
      </c>
      <c r="AC1231" s="16">
        <v>66</v>
      </c>
      <c r="AD1231" s="16">
        <v>1630</v>
      </c>
      <c r="AE1231" s="16">
        <v>1659</v>
      </c>
      <c r="AF1231" s="16">
        <v>1687</v>
      </c>
      <c r="AG1231" s="16">
        <v>24757788</v>
      </c>
      <c r="AH1231" s="16">
        <v>1729933</v>
      </c>
      <c r="AI1231" s="16">
        <v>94108</v>
      </c>
      <c r="AJ1231" s="16">
        <v>1148</v>
      </c>
      <c r="AL1231" s="16">
        <v>67</v>
      </c>
      <c r="AM1231" s="16">
        <v>1691</v>
      </c>
      <c r="AN1231" s="16">
        <v>1662</v>
      </c>
      <c r="AO1231" s="16">
        <v>1598</v>
      </c>
      <c r="AP1231" s="16">
        <v>28505887</v>
      </c>
      <c r="AQ1231" s="16">
        <v>1108827</v>
      </c>
      <c r="AR1231" s="16">
        <v>57318</v>
      </c>
      <c r="AS1231" s="16">
        <v>1329</v>
      </c>
      <c r="AU1231" s="16">
        <v>67</v>
      </c>
      <c r="AV1231" s="16">
        <v>1609</v>
      </c>
      <c r="AW1231" s="16">
        <v>96131009</v>
      </c>
      <c r="AX1231" s="16">
        <v>14400647</v>
      </c>
      <c r="AY1231" s="16">
        <v>696840</v>
      </c>
      <c r="AZ1231" s="16">
        <v>1149</v>
      </c>
      <c r="BA1231" s="16">
        <v>59764</v>
      </c>
    </row>
    <row r="1232" spans="1:53">
      <c r="A1232" s="15" t="s">
        <v>1344</v>
      </c>
      <c r="B1232" s="15" t="s">
        <v>1345</v>
      </c>
      <c r="C1232" s="15" t="s">
        <v>1346</v>
      </c>
      <c r="D1232" s="15" t="s">
        <v>1347</v>
      </c>
      <c r="E1232" s="15" t="s">
        <v>1347</v>
      </c>
      <c r="F1232" s="15" t="s">
        <v>2059</v>
      </c>
      <c r="G1232" s="15" t="s">
        <v>2183</v>
      </c>
      <c r="H1232" s="15" t="s">
        <v>1349</v>
      </c>
      <c r="I1232" s="15" t="s">
        <v>1375</v>
      </c>
      <c r="J1232" s="15"/>
      <c r="K1232" s="16">
        <v>25</v>
      </c>
      <c r="L1232" s="16">
        <v>357</v>
      </c>
      <c r="M1232" s="16">
        <v>353</v>
      </c>
      <c r="N1232" s="16">
        <v>351</v>
      </c>
      <c r="O1232" s="16">
        <v>3061995</v>
      </c>
      <c r="P1232" s="16">
        <v>2015345</v>
      </c>
      <c r="Q1232" s="16">
        <v>85007</v>
      </c>
      <c r="R1232" s="16">
        <v>666</v>
      </c>
      <c r="S1232" s="15"/>
      <c r="T1232" s="16">
        <v>25</v>
      </c>
      <c r="U1232" s="16">
        <v>352</v>
      </c>
      <c r="V1232" s="16">
        <v>356</v>
      </c>
      <c r="W1232" s="16">
        <v>381</v>
      </c>
      <c r="X1232" s="16">
        <v>3517236</v>
      </c>
      <c r="Y1232" s="16">
        <v>486233</v>
      </c>
      <c r="Z1232" s="16">
        <v>20706</v>
      </c>
      <c r="AA1232" s="16">
        <v>745</v>
      </c>
      <c r="AC1232" s="16">
        <v>24</v>
      </c>
      <c r="AD1232" s="16">
        <v>368</v>
      </c>
      <c r="AE1232" s="16">
        <v>372</v>
      </c>
      <c r="AF1232" s="16">
        <v>368</v>
      </c>
      <c r="AG1232" s="16">
        <v>3440101</v>
      </c>
      <c r="AH1232" s="16">
        <v>285980</v>
      </c>
      <c r="AI1232" s="16">
        <v>13110</v>
      </c>
      <c r="AJ1232" s="16">
        <v>716</v>
      </c>
      <c r="AL1232" s="16">
        <v>25</v>
      </c>
      <c r="AM1232" s="16">
        <v>360</v>
      </c>
      <c r="AN1232" s="16">
        <v>347</v>
      </c>
      <c r="AO1232" s="16">
        <v>344</v>
      </c>
      <c r="AP1232" s="16">
        <v>3846217</v>
      </c>
      <c r="AQ1232" s="16">
        <v>254188</v>
      </c>
      <c r="AR1232" s="16">
        <v>11148</v>
      </c>
      <c r="AS1232" s="16">
        <v>845</v>
      </c>
      <c r="AU1232" s="16">
        <v>25</v>
      </c>
      <c r="AV1232" s="16">
        <v>359</v>
      </c>
      <c r="AW1232" s="16">
        <v>13865549</v>
      </c>
      <c r="AX1232" s="16">
        <v>3041746</v>
      </c>
      <c r="AY1232" s="16">
        <v>129971</v>
      </c>
      <c r="AZ1232" s="16">
        <v>743</v>
      </c>
      <c r="BA1232" s="16">
        <v>38614</v>
      </c>
    </row>
    <row r="1233" spans="1:53">
      <c r="A1233" s="15" t="s">
        <v>1344</v>
      </c>
      <c r="B1233" s="15" t="s">
        <v>1345</v>
      </c>
      <c r="C1233" s="15" t="s">
        <v>1346</v>
      </c>
      <c r="D1233" s="15" t="s">
        <v>1347</v>
      </c>
      <c r="E1233" s="15" t="s">
        <v>1347</v>
      </c>
      <c r="F1233" s="15" t="s">
        <v>2059</v>
      </c>
      <c r="G1233" s="15" t="s">
        <v>2184</v>
      </c>
      <c r="H1233" s="15" t="s">
        <v>1349</v>
      </c>
      <c r="I1233" s="15" t="s">
        <v>1375</v>
      </c>
      <c r="J1233" s="15"/>
      <c r="K1233" s="16">
        <v>4</v>
      </c>
      <c r="L1233" s="16">
        <v>250</v>
      </c>
      <c r="M1233" s="16">
        <v>251</v>
      </c>
      <c r="N1233" s="16">
        <v>250</v>
      </c>
      <c r="O1233" s="16">
        <v>3831978</v>
      </c>
      <c r="P1233" s="16">
        <v>1749528</v>
      </c>
      <c r="Q1233" s="16">
        <v>59072</v>
      </c>
      <c r="R1233" s="16">
        <v>1178</v>
      </c>
      <c r="S1233" s="15"/>
      <c r="T1233" s="16">
        <v>4</v>
      </c>
      <c r="U1233" s="16">
        <v>248</v>
      </c>
      <c r="V1233" s="16">
        <v>245</v>
      </c>
      <c r="W1233" s="16">
        <v>258</v>
      </c>
      <c r="X1233" s="16">
        <v>3978772</v>
      </c>
      <c r="Y1233" s="16">
        <v>125678</v>
      </c>
      <c r="Z1233" s="16">
        <v>4440</v>
      </c>
      <c r="AA1233" s="16">
        <v>1223</v>
      </c>
      <c r="AC1233" s="16">
        <v>4</v>
      </c>
      <c r="AD1233" s="16">
        <v>261</v>
      </c>
      <c r="AE1233" s="16">
        <v>260</v>
      </c>
      <c r="AF1233" s="16">
        <v>257</v>
      </c>
      <c r="AG1233" s="16">
        <v>3629712</v>
      </c>
      <c r="AH1233" s="16">
        <v>132106</v>
      </c>
      <c r="AI1233" s="16">
        <v>4545</v>
      </c>
      <c r="AJ1233" s="16">
        <v>1077</v>
      </c>
      <c r="AL1233" s="16">
        <v>4</v>
      </c>
      <c r="AM1233" s="16">
        <v>255</v>
      </c>
      <c r="AN1233" s="16">
        <v>253</v>
      </c>
      <c r="AO1233" s="16">
        <v>256</v>
      </c>
      <c r="AP1233" s="16">
        <v>4029186</v>
      </c>
      <c r="AQ1233" s="16">
        <v>72193</v>
      </c>
      <c r="AR1233" s="16">
        <v>2505</v>
      </c>
      <c r="AS1233" s="16">
        <v>1217</v>
      </c>
      <c r="AU1233" s="16">
        <v>4</v>
      </c>
      <c r="AV1233" s="16">
        <v>254</v>
      </c>
      <c r="AW1233" s="16">
        <v>15469648</v>
      </c>
      <c r="AX1233" s="16">
        <v>2079505</v>
      </c>
      <c r="AY1233" s="16">
        <v>70562</v>
      </c>
      <c r="AZ1233" s="16">
        <v>1173</v>
      </c>
      <c r="BA1233" s="16">
        <v>60984</v>
      </c>
    </row>
    <row r="1234" spans="1:53">
      <c r="A1234" s="15" t="s">
        <v>1344</v>
      </c>
      <c r="B1234" s="15" t="s">
        <v>1345</v>
      </c>
      <c r="C1234" s="15" t="s">
        <v>1346</v>
      </c>
      <c r="D1234" s="15" t="s">
        <v>1347</v>
      </c>
      <c r="E1234" s="15" t="s">
        <v>1347</v>
      </c>
      <c r="F1234" s="15" t="s">
        <v>2059</v>
      </c>
      <c r="G1234" s="15" t="s">
        <v>2185</v>
      </c>
      <c r="H1234" s="15" t="s">
        <v>1349</v>
      </c>
      <c r="I1234" s="15" t="s">
        <v>1375</v>
      </c>
      <c r="J1234" s="15"/>
      <c r="K1234" s="16">
        <v>7</v>
      </c>
      <c r="L1234" s="16">
        <v>154</v>
      </c>
      <c r="M1234" s="16">
        <v>152</v>
      </c>
      <c r="N1234" s="16">
        <v>156</v>
      </c>
      <c r="O1234" s="16">
        <v>2162377</v>
      </c>
      <c r="P1234" s="16">
        <v>1061546</v>
      </c>
      <c r="Q1234" s="16">
        <v>61081</v>
      </c>
      <c r="R1234" s="16">
        <v>1080</v>
      </c>
      <c r="S1234" s="15"/>
      <c r="T1234" s="16">
        <v>7</v>
      </c>
      <c r="U1234" s="16">
        <v>161</v>
      </c>
      <c r="V1234" s="16">
        <v>163</v>
      </c>
      <c r="W1234" s="16">
        <v>169</v>
      </c>
      <c r="X1234" s="16">
        <v>2476401</v>
      </c>
      <c r="Y1234" s="16">
        <v>190790</v>
      </c>
      <c r="Z1234" s="16">
        <v>11619</v>
      </c>
      <c r="AA1234" s="16">
        <v>1159</v>
      </c>
      <c r="AC1234" s="16">
        <v>7</v>
      </c>
      <c r="AD1234" s="16">
        <v>168</v>
      </c>
      <c r="AE1234" s="16">
        <v>166</v>
      </c>
      <c r="AF1234" s="16">
        <v>169</v>
      </c>
      <c r="AG1234" s="16">
        <v>2630756</v>
      </c>
      <c r="AH1234" s="16">
        <v>109632</v>
      </c>
      <c r="AI1234" s="16">
        <v>6592</v>
      </c>
      <c r="AJ1234" s="16">
        <v>1207</v>
      </c>
      <c r="AL1234" s="16">
        <v>7</v>
      </c>
      <c r="AM1234" s="16">
        <v>170</v>
      </c>
      <c r="AN1234" s="16">
        <v>169</v>
      </c>
      <c r="AO1234" s="16">
        <v>159</v>
      </c>
      <c r="AP1234" s="16">
        <v>2560891</v>
      </c>
      <c r="AQ1234" s="16">
        <v>50745</v>
      </c>
      <c r="AR1234" s="16">
        <v>2911</v>
      </c>
      <c r="AS1234" s="16">
        <v>1187</v>
      </c>
      <c r="AU1234" s="16">
        <v>7</v>
      </c>
      <c r="AV1234" s="16">
        <v>163</v>
      </c>
      <c r="AW1234" s="16">
        <v>9830425</v>
      </c>
      <c r="AX1234" s="16">
        <v>1412713</v>
      </c>
      <c r="AY1234" s="16">
        <v>82203</v>
      </c>
      <c r="AZ1234" s="16">
        <v>1160</v>
      </c>
      <c r="BA1234" s="16">
        <v>60309</v>
      </c>
    </row>
    <row r="1235" spans="1:53">
      <c r="A1235" s="15" t="s">
        <v>1344</v>
      </c>
      <c r="B1235" s="15" t="s">
        <v>1345</v>
      </c>
      <c r="C1235" s="15" t="s">
        <v>1346</v>
      </c>
      <c r="D1235" s="15" t="s">
        <v>1347</v>
      </c>
      <c r="E1235" s="15" t="s">
        <v>1347</v>
      </c>
      <c r="F1235" s="15" t="s">
        <v>2059</v>
      </c>
      <c r="G1235" s="15" t="s">
        <v>2186</v>
      </c>
      <c r="H1235" s="15" t="s">
        <v>1349</v>
      </c>
      <c r="I1235" s="15" t="s">
        <v>1375</v>
      </c>
      <c r="J1235" s="15"/>
      <c r="K1235" s="16">
        <v>31</v>
      </c>
      <c r="L1235" s="16">
        <v>765</v>
      </c>
      <c r="M1235" s="16">
        <v>800</v>
      </c>
      <c r="N1235" s="16">
        <v>768</v>
      </c>
      <c r="O1235" s="16">
        <v>11186167</v>
      </c>
      <c r="P1235" s="16">
        <v>5058523</v>
      </c>
      <c r="Q1235" s="16">
        <v>257456</v>
      </c>
      <c r="R1235" s="16">
        <v>1106</v>
      </c>
      <c r="S1235" s="15"/>
      <c r="T1235" s="16">
        <v>31</v>
      </c>
      <c r="U1235" s="16">
        <v>779</v>
      </c>
      <c r="V1235" s="16">
        <v>818</v>
      </c>
      <c r="W1235" s="16">
        <v>838</v>
      </c>
      <c r="X1235" s="16">
        <v>12652408</v>
      </c>
      <c r="Y1235" s="16">
        <v>874244</v>
      </c>
      <c r="Z1235" s="16">
        <v>46033</v>
      </c>
      <c r="AA1235" s="16">
        <v>1199</v>
      </c>
      <c r="AC1235" s="16">
        <v>31</v>
      </c>
      <c r="AD1235" s="16">
        <v>833</v>
      </c>
      <c r="AE1235" s="16">
        <v>861</v>
      </c>
      <c r="AF1235" s="16">
        <v>893</v>
      </c>
      <c r="AG1235" s="16">
        <v>15057219</v>
      </c>
      <c r="AH1235" s="16">
        <v>1202215</v>
      </c>
      <c r="AI1235" s="16">
        <v>69861</v>
      </c>
      <c r="AJ1235" s="16">
        <v>1343</v>
      </c>
      <c r="AL1235" s="16">
        <v>31</v>
      </c>
      <c r="AM1235" s="16">
        <v>906</v>
      </c>
      <c r="AN1235" s="16">
        <v>893</v>
      </c>
      <c r="AO1235" s="16">
        <v>839</v>
      </c>
      <c r="AP1235" s="16">
        <v>18069593</v>
      </c>
      <c r="AQ1235" s="16">
        <v>731701</v>
      </c>
      <c r="AR1235" s="16">
        <v>40754</v>
      </c>
      <c r="AS1235" s="16">
        <v>1581</v>
      </c>
      <c r="AU1235" s="16">
        <v>31</v>
      </c>
      <c r="AV1235" s="16">
        <v>833</v>
      </c>
      <c r="AW1235" s="16">
        <v>56965387</v>
      </c>
      <c r="AX1235" s="16">
        <v>7866683</v>
      </c>
      <c r="AY1235" s="16">
        <v>414104</v>
      </c>
      <c r="AZ1235" s="16">
        <v>1316</v>
      </c>
      <c r="BA1235" s="16">
        <v>68406</v>
      </c>
    </row>
    <row r="1236" spans="1:53">
      <c r="A1236" s="15" t="s">
        <v>1344</v>
      </c>
      <c r="B1236" s="15" t="s">
        <v>1345</v>
      </c>
      <c r="C1236" s="15" t="s">
        <v>1346</v>
      </c>
      <c r="D1236" s="15" t="s">
        <v>1347</v>
      </c>
      <c r="E1236" s="15" t="s">
        <v>1347</v>
      </c>
      <c r="F1236" s="15" t="s">
        <v>2059</v>
      </c>
      <c r="G1236" s="15" t="s">
        <v>2187</v>
      </c>
      <c r="H1236" s="15" t="s">
        <v>1349</v>
      </c>
      <c r="I1236" s="15" t="s">
        <v>1373</v>
      </c>
      <c r="J1236" s="15"/>
      <c r="K1236" s="16">
        <v>145</v>
      </c>
      <c r="L1236" s="16">
        <v>3466</v>
      </c>
      <c r="M1236" s="16">
        <v>3497</v>
      </c>
      <c r="N1236" s="16">
        <v>3430</v>
      </c>
      <c r="O1236" s="16">
        <v>52227122</v>
      </c>
      <c r="P1236" s="16">
        <v>23433173</v>
      </c>
      <c r="Q1236" s="16">
        <v>1198308</v>
      </c>
      <c r="R1236" s="16">
        <v>1160</v>
      </c>
      <c r="S1236" s="15"/>
      <c r="T1236" s="16">
        <v>145</v>
      </c>
      <c r="U1236" s="16">
        <v>3378</v>
      </c>
      <c r="V1236" s="16">
        <v>3509</v>
      </c>
      <c r="W1236" s="16">
        <v>3555</v>
      </c>
      <c r="X1236" s="16">
        <v>53325083</v>
      </c>
      <c r="Y1236" s="16">
        <v>3432586</v>
      </c>
      <c r="Z1236" s="16">
        <v>187566</v>
      </c>
      <c r="AA1236" s="16">
        <v>1178</v>
      </c>
      <c r="AC1236" s="16">
        <v>143</v>
      </c>
      <c r="AD1236" s="16">
        <v>3633</v>
      </c>
      <c r="AE1236" s="16">
        <v>3630</v>
      </c>
      <c r="AF1236" s="16">
        <v>3622</v>
      </c>
      <c r="AG1236" s="16">
        <v>59613039</v>
      </c>
      <c r="AH1236" s="16">
        <v>2510727</v>
      </c>
      <c r="AI1236" s="16">
        <v>150098</v>
      </c>
      <c r="AJ1236" s="16">
        <v>1264</v>
      </c>
      <c r="AL1236" s="16">
        <v>140</v>
      </c>
      <c r="AM1236" s="16">
        <v>3444</v>
      </c>
      <c r="AN1236" s="16">
        <v>3499</v>
      </c>
      <c r="AO1236" s="16">
        <v>3350</v>
      </c>
      <c r="AP1236" s="16">
        <v>58170412</v>
      </c>
      <c r="AQ1236" s="16">
        <v>1615741</v>
      </c>
      <c r="AR1236" s="16">
        <v>86725</v>
      </c>
      <c r="AS1236" s="16">
        <v>1304</v>
      </c>
      <c r="AU1236" s="16">
        <v>143</v>
      </c>
      <c r="AV1236" s="16">
        <v>3501</v>
      </c>
      <c r="AW1236" s="16">
        <v>223335656</v>
      </c>
      <c r="AX1236" s="16">
        <v>30992227</v>
      </c>
      <c r="AY1236" s="16">
        <v>1622697</v>
      </c>
      <c r="AZ1236" s="16">
        <v>1227</v>
      </c>
      <c r="BA1236" s="16">
        <v>63790</v>
      </c>
    </row>
    <row r="1237" spans="1:53">
      <c r="A1237" s="15" t="s">
        <v>1344</v>
      </c>
      <c r="B1237" s="15" t="s">
        <v>1345</v>
      </c>
      <c r="C1237" s="15" t="s">
        <v>1346</v>
      </c>
      <c r="D1237" s="15" t="s">
        <v>1347</v>
      </c>
      <c r="E1237" s="15" t="s">
        <v>1347</v>
      </c>
      <c r="F1237" s="15" t="s">
        <v>2059</v>
      </c>
      <c r="G1237" s="15" t="s">
        <v>2188</v>
      </c>
      <c r="H1237" s="15" t="s">
        <v>1349</v>
      </c>
      <c r="I1237" s="15" t="s">
        <v>1375</v>
      </c>
      <c r="J1237" s="15"/>
      <c r="K1237" s="16">
        <v>122</v>
      </c>
      <c r="L1237" s="16">
        <v>2920</v>
      </c>
      <c r="M1237" s="16">
        <v>2947</v>
      </c>
      <c r="N1237" s="16">
        <v>2882</v>
      </c>
      <c r="O1237" s="16">
        <v>45642224</v>
      </c>
      <c r="P1237" s="16">
        <v>19767330</v>
      </c>
      <c r="Q1237" s="16">
        <v>1042494</v>
      </c>
      <c r="R1237" s="16">
        <v>1204</v>
      </c>
      <c r="S1237" s="15"/>
      <c r="T1237" s="16">
        <v>122</v>
      </c>
      <c r="U1237" s="16">
        <v>2840</v>
      </c>
      <c r="V1237" s="16">
        <v>2962</v>
      </c>
      <c r="W1237" s="16">
        <v>3003</v>
      </c>
      <c r="X1237" s="16">
        <v>46651748</v>
      </c>
      <c r="Y1237" s="16">
        <v>2990979</v>
      </c>
      <c r="Z1237" s="16">
        <v>168758</v>
      </c>
      <c r="AA1237" s="16">
        <v>1223</v>
      </c>
      <c r="AC1237" s="16">
        <v>120</v>
      </c>
      <c r="AD1237" s="16">
        <v>3080</v>
      </c>
      <c r="AE1237" s="16">
        <v>3081</v>
      </c>
      <c r="AF1237" s="16">
        <v>3074</v>
      </c>
      <c r="AG1237" s="16">
        <v>52241643</v>
      </c>
      <c r="AH1237" s="16">
        <v>2119649</v>
      </c>
      <c r="AI1237" s="16">
        <v>133230</v>
      </c>
      <c r="AJ1237" s="16">
        <v>1305</v>
      </c>
      <c r="AL1237" s="16">
        <v>117</v>
      </c>
      <c r="AM1237" s="16">
        <v>2904</v>
      </c>
      <c r="AN1237" s="16">
        <v>2970</v>
      </c>
      <c r="AO1237" s="16">
        <v>2833</v>
      </c>
      <c r="AP1237" s="16">
        <v>50739800</v>
      </c>
      <c r="AQ1237" s="16">
        <v>1333916</v>
      </c>
      <c r="AR1237" s="16">
        <v>74004</v>
      </c>
      <c r="AS1237" s="16">
        <v>1345</v>
      </c>
      <c r="AU1237" s="16">
        <v>120</v>
      </c>
      <c r="AV1237" s="16">
        <v>2958</v>
      </c>
      <c r="AW1237" s="16">
        <v>195275415</v>
      </c>
      <c r="AX1237" s="16">
        <v>26211874</v>
      </c>
      <c r="AY1237" s="16">
        <v>1418486</v>
      </c>
      <c r="AZ1237" s="16">
        <v>1270</v>
      </c>
      <c r="BA1237" s="16">
        <v>66016</v>
      </c>
    </row>
    <row r="1238" spans="1:53">
      <c r="A1238" s="15" t="s">
        <v>1344</v>
      </c>
      <c r="B1238" s="15" t="s">
        <v>1345</v>
      </c>
      <c r="C1238" s="15" t="s">
        <v>1346</v>
      </c>
      <c r="D1238" s="15" t="s">
        <v>1347</v>
      </c>
      <c r="E1238" s="15" t="s">
        <v>1347</v>
      </c>
      <c r="F1238" s="15" t="s">
        <v>2059</v>
      </c>
      <c r="G1238" s="15" t="s">
        <v>2189</v>
      </c>
      <c r="H1238" s="15" t="s">
        <v>1349</v>
      </c>
      <c r="I1238" s="15" t="s">
        <v>1375</v>
      </c>
      <c r="J1238" s="15" t="s">
        <v>1641</v>
      </c>
      <c r="K1238" s="16">
        <v>11</v>
      </c>
      <c r="L1238" s="16">
        <v>0</v>
      </c>
      <c r="M1238" s="16">
        <v>0</v>
      </c>
      <c r="N1238" s="16">
        <v>0</v>
      </c>
      <c r="O1238" s="16">
        <v>0</v>
      </c>
      <c r="P1238" s="16">
        <v>0</v>
      </c>
      <c r="Q1238" s="16">
        <v>0</v>
      </c>
      <c r="R1238" s="16">
        <v>0</v>
      </c>
      <c r="S1238" s="15" t="s">
        <v>1641</v>
      </c>
      <c r="T1238" s="16">
        <v>11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5" t="s">
        <v>1641</v>
      </c>
      <c r="AC1238" s="16">
        <v>11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5" t="s">
        <v>1641</v>
      </c>
      <c r="AL1238" s="16">
        <v>11</v>
      </c>
      <c r="AM1238" s="16">
        <v>0</v>
      </c>
      <c r="AN1238" s="16">
        <v>0</v>
      </c>
      <c r="AO1238" s="16">
        <v>0</v>
      </c>
      <c r="AP1238" s="16">
        <v>0</v>
      </c>
      <c r="AQ1238" s="16">
        <v>0</v>
      </c>
      <c r="AR1238" s="16">
        <v>0</v>
      </c>
      <c r="AS1238" s="16">
        <v>0</v>
      </c>
      <c r="AT1238" s="15" t="s">
        <v>1641</v>
      </c>
      <c r="AU1238" s="16">
        <v>11</v>
      </c>
      <c r="AV1238" s="16">
        <v>0</v>
      </c>
      <c r="AW1238" s="16">
        <v>0</v>
      </c>
      <c r="AX1238" s="16">
        <v>0</v>
      </c>
      <c r="AY1238" s="16">
        <v>0</v>
      </c>
      <c r="AZ1238" s="16">
        <v>0</v>
      </c>
      <c r="BA1238" s="16">
        <v>0</v>
      </c>
    </row>
    <row r="1239" spans="1:53">
      <c r="A1239" s="15" t="s">
        <v>1344</v>
      </c>
      <c r="B1239" s="15" t="s">
        <v>1345</v>
      </c>
      <c r="C1239" s="15" t="s">
        <v>1346</v>
      </c>
      <c r="D1239" s="15" t="s">
        <v>1347</v>
      </c>
      <c r="E1239" s="15" t="s">
        <v>1347</v>
      </c>
      <c r="F1239" s="15" t="s">
        <v>2059</v>
      </c>
      <c r="G1239" s="15" t="s">
        <v>2190</v>
      </c>
      <c r="H1239" s="15" t="s">
        <v>1349</v>
      </c>
      <c r="I1239" s="15" t="s">
        <v>1375</v>
      </c>
      <c r="J1239" s="15" t="s">
        <v>1641</v>
      </c>
      <c r="K1239" s="16">
        <v>1</v>
      </c>
      <c r="L1239" s="16">
        <v>0</v>
      </c>
      <c r="M1239" s="16">
        <v>0</v>
      </c>
      <c r="N1239" s="16">
        <v>0</v>
      </c>
      <c r="O1239" s="16">
        <v>0</v>
      </c>
      <c r="P1239" s="16">
        <v>0</v>
      </c>
      <c r="Q1239" s="16">
        <v>0</v>
      </c>
      <c r="R1239" s="16">
        <v>0</v>
      </c>
      <c r="S1239" s="15" t="s">
        <v>1641</v>
      </c>
      <c r="T1239" s="16">
        <v>1</v>
      </c>
      <c r="U1239" s="16">
        <v>0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  <c r="AA1239" s="16">
        <v>0</v>
      </c>
      <c r="AB1239" s="15" t="s">
        <v>1641</v>
      </c>
      <c r="AC1239" s="16">
        <v>1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0</v>
      </c>
      <c r="AK1239" s="15" t="s">
        <v>1641</v>
      </c>
      <c r="AL1239" s="16">
        <v>1</v>
      </c>
      <c r="AM1239" s="16">
        <v>0</v>
      </c>
      <c r="AN1239" s="16">
        <v>0</v>
      </c>
      <c r="AO1239" s="16">
        <v>0</v>
      </c>
      <c r="AP1239" s="16">
        <v>0</v>
      </c>
      <c r="AQ1239" s="16">
        <v>0</v>
      </c>
      <c r="AR1239" s="16">
        <v>0</v>
      </c>
      <c r="AS1239" s="16">
        <v>0</v>
      </c>
      <c r="AT1239" s="15" t="s">
        <v>1641</v>
      </c>
      <c r="AU1239" s="16">
        <v>1</v>
      </c>
      <c r="AV1239" s="16">
        <v>0</v>
      </c>
      <c r="AW1239" s="16">
        <v>0</v>
      </c>
      <c r="AX1239" s="16">
        <v>0</v>
      </c>
      <c r="AY1239" s="16">
        <v>0</v>
      </c>
      <c r="AZ1239" s="16">
        <v>0</v>
      </c>
      <c r="BA1239" s="16">
        <v>0</v>
      </c>
    </row>
    <row r="1240" spans="1:53">
      <c r="A1240" s="15" t="s">
        <v>1344</v>
      </c>
      <c r="B1240" s="15" t="s">
        <v>1345</v>
      </c>
      <c r="C1240" s="15" t="s">
        <v>1346</v>
      </c>
      <c r="D1240" s="15" t="s">
        <v>1347</v>
      </c>
      <c r="E1240" s="15" t="s">
        <v>1347</v>
      </c>
      <c r="F1240" s="15" t="s">
        <v>2059</v>
      </c>
      <c r="G1240" s="15" t="s">
        <v>2191</v>
      </c>
      <c r="H1240" s="15" t="s">
        <v>1349</v>
      </c>
      <c r="I1240" s="15" t="s">
        <v>1375</v>
      </c>
      <c r="J1240" s="15"/>
      <c r="K1240" s="16">
        <v>11</v>
      </c>
      <c r="L1240" s="16">
        <v>353</v>
      </c>
      <c r="M1240" s="16">
        <v>361</v>
      </c>
      <c r="N1240" s="16">
        <v>363</v>
      </c>
      <c r="O1240" s="16">
        <v>4094177</v>
      </c>
      <c r="P1240" s="16">
        <v>2384096</v>
      </c>
      <c r="Q1240" s="16">
        <v>107202</v>
      </c>
      <c r="R1240" s="16">
        <v>877</v>
      </c>
      <c r="S1240" s="15"/>
      <c r="T1240" s="16">
        <v>11</v>
      </c>
      <c r="U1240" s="16">
        <v>346</v>
      </c>
      <c r="V1240" s="16">
        <v>355</v>
      </c>
      <c r="W1240" s="16">
        <v>362</v>
      </c>
      <c r="X1240" s="16">
        <v>4268523</v>
      </c>
      <c r="Y1240" s="16">
        <v>309537</v>
      </c>
      <c r="Z1240" s="16">
        <v>12852</v>
      </c>
      <c r="AA1240" s="16">
        <v>927</v>
      </c>
      <c r="AC1240" s="16">
        <v>11</v>
      </c>
      <c r="AD1240" s="16">
        <v>359</v>
      </c>
      <c r="AE1240" s="16">
        <v>360</v>
      </c>
      <c r="AF1240" s="16">
        <v>359</v>
      </c>
      <c r="AG1240" s="16">
        <v>4503553</v>
      </c>
      <c r="AH1240" s="16">
        <v>267283</v>
      </c>
      <c r="AI1240" s="16">
        <v>11302</v>
      </c>
      <c r="AJ1240" s="16">
        <v>964</v>
      </c>
      <c r="AL1240" s="16">
        <v>11</v>
      </c>
      <c r="AM1240" s="16">
        <v>360</v>
      </c>
      <c r="AN1240" s="16">
        <v>348</v>
      </c>
      <c r="AO1240" s="16">
        <v>332</v>
      </c>
      <c r="AP1240" s="16">
        <v>4615707</v>
      </c>
      <c r="AQ1240" s="16">
        <v>169525</v>
      </c>
      <c r="AR1240" s="16">
        <v>7366</v>
      </c>
      <c r="AS1240" s="16">
        <v>1024</v>
      </c>
      <c r="AU1240" s="16">
        <v>11</v>
      </c>
      <c r="AV1240" s="16">
        <v>355</v>
      </c>
      <c r="AW1240" s="16">
        <v>17481960</v>
      </c>
      <c r="AX1240" s="16">
        <v>3130441</v>
      </c>
      <c r="AY1240" s="16">
        <v>138722</v>
      </c>
      <c r="AZ1240" s="16">
        <v>947</v>
      </c>
      <c r="BA1240" s="16">
        <v>49268</v>
      </c>
    </row>
    <row r="1241" spans="1:53">
      <c r="A1241" s="15" t="s">
        <v>1344</v>
      </c>
      <c r="B1241" s="15" t="s">
        <v>1345</v>
      </c>
      <c r="C1241" s="15" t="s">
        <v>1346</v>
      </c>
      <c r="D1241" s="15" t="s">
        <v>1347</v>
      </c>
      <c r="E1241" s="15" t="s">
        <v>1347</v>
      </c>
      <c r="F1241" s="15" t="s">
        <v>2059</v>
      </c>
      <c r="G1241" s="15" t="s">
        <v>2192</v>
      </c>
      <c r="H1241" s="15" t="s">
        <v>1349</v>
      </c>
      <c r="I1241" s="15" t="s">
        <v>1373</v>
      </c>
      <c r="J1241" s="15"/>
      <c r="K1241" s="16">
        <v>25</v>
      </c>
      <c r="L1241" s="16">
        <v>1330</v>
      </c>
      <c r="M1241" s="16">
        <v>1319</v>
      </c>
      <c r="N1241" s="16">
        <v>1338</v>
      </c>
      <c r="O1241" s="16">
        <v>19322428</v>
      </c>
      <c r="P1241" s="16">
        <v>8106259</v>
      </c>
      <c r="Q1241" s="16">
        <v>195308</v>
      </c>
      <c r="R1241" s="16">
        <v>1118</v>
      </c>
      <c r="S1241" s="15"/>
      <c r="T1241" s="16">
        <v>25</v>
      </c>
      <c r="U1241" s="16">
        <v>1326</v>
      </c>
      <c r="V1241" s="16">
        <v>1330</v>
      </c>
      <c r="W1241" s="16">
        <v>1344</v>
      </c>
      <c r="X1241" s="16">
        <v>20974901</v>
      </c>
      <c r="Y1241" s="16">
        <v>732745</v>
      </c>
      <c r="Z1241" s="16">
        <v>25748</v>
      </c>
      <c r="AA1241" s="16">
        <v>1210</v>
      </c>
      <c r="AC1241" s="16">
        <v>26</v>
      </c>
      <c r="AD1241" s="16">
        <v>1352</v>
      </c>
      <c r="AE1241" s="16">
        <v>1358</v>
      </c>
      <c r="AF1241" s="16">
        <v>1364</v>
      </c>
      <c r="AG1241" s="16">
        <v>19986478</v>
      </c>
      <c r="AH1241" s="16">
        <v>645461</v>
      </c>
      <c r="AI1241" s="16">
        <v>21427</v>
      </c>
      <c r="AJ1241" s="16">
        <v>1132</v>
      </c>
      <c r="AL1241" s="16">
        <v>26</v>
      </c>
      <c r="AM1241" s="16">
        <v>1361</v>
      </c>
      <c r="AN1241" s="16">
        <v>1362</v>
      </c>
      <c r="AO1241" s="16">
        <v>1344</v>
      </c>
      <c r="AP1241" s="16">
        <v>24400757</v>
      </c>
      <c r="AQ1241" s="16">
        <v>589626</v>
      </c>
      <c r="AR1241" s="16">
        <v>18175</v>
      </c>
      <c r="AS1241" s="16">
        <v>1385</v>
      </c>
      <c r="AU1241" s="16">
        <v>26</v>
      </c>
      <c r="AV1241" s="16">
        <v>1344</v>
      </c>
      <c r="AW1241" s="16">
        <v>84684564</v>
      </c>
      <c r="AX1241" s="16">
        <v>10074091</v>
      </c>
      <c r="AY1241" s="16">
        <v>260658</v>
      </c>
      <c r="AZ1241" s="16">
        <v>1212</v>
      </c>
      <c r="BA1241" s="16">
        <v>63009</v>
      </c>
    </row>
    <row r="1242" spans="1:53">
      <c r="A1242" s="15" t="s">
        <v>1344</v>
      </c>
      <c r="B1242" s="15" t="s">
        <v>1345</v>
      </c>
      <c r="C1242" s="15" t="s">
        <v>1346</v>
      </c>
      <c r="D1242" s="15" t="s">
        <v>1347</v>
      </c>
      <c r="E1242" s="15" t="s">
        <v>1347</v>
      </c>
      <c r="F1242" s="15" t="s">
        <v>2059</v>
      </c>
      <c r="G1242" s="15" t="s">
        <v>2193</v>
      </c>
      <c r="H1242" s="15" t="s">
        <v>1349</v>
      </c>
      <c r="I1242" s="15" t="s">
        <v>1375</v>
      </c>
      <c r="J1242" s="15" t="s">
        <v>1641</v>
      </c>
      <c r="K1242" s="16">
        <v>2</v>
      </c>
      <c r="L1242" s="16">
        <v>0</v>
      </c>
      <c r="M1242" s="16">
        <v>0</v>
      </c>
      <c r="N1242" s="16">
        <v>0</v>
      </c>
      <c r="O1242" s="16">
        <v>0</v>
      </c>
      <c r="P1242" s="16">
        <v>0</v>
      </c>
      <c r="Q1242" s="16">
        <v>0</v>
      </c>
      <c r="R1242" s="16">
        <v>0</v>
      </c>
      <c r="S1242" s="15" t="s">
        <v>1641</v>
      </c>
      <c r="T1242" s="16">
        <v>2</v>
      </c>
      <c r="U1242" s="16">
        <v>0</v>
      </c>
      <c r="V1242" s="16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5" t="s">
        <v>1641</v>
      </c>
      <c r="AC1242" s="16">
        <v>2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5" t="s">
        <v>1641</v>
      </c>
      <c r="AL1242" s="16">
        <v>2</v>
      </c>
      <c r="AM1242" s="16">
        <v>0</v>
      </c>
      <c r="AN1242" s="16">
        <v>0</v>
      </c>
      <c r="AO1242" s="16">
        <v>0</v>
      </c>
      <c r="AP1242" s="16">
        <v>0</v>
      </c>
      <c r="AQ1242" s="16">
        <v>0</v>
      </c>
      <c r="AR1242" s="16">
        <v>0</v>
      </c>
      <c r="AS1242" s="16">
        <v>0</v>
      </c>
      <c r="AT1242" s="15" t="s">
        <v>1641</v>
      </c>
      <c r="AU1242" s="16">
        <v>2</v>
      </c>
      <c r="AV1242" s="16">
        <v>0</v>
      </c>
      <c r="AW1242" s="16">
        <v>0</v>
      </c>
      <c r="AX1242" s="16">
        <v>0</v>
      </c>
      <c r="AY1242" s="16">
        <v>0</v>
      </c>
      <c r="AZ1242" s="16">
        <v>0</v>
      </c>
      <c r="BA1242" s="16">
        <v>0</v>
      </c>
    </row>
    <row r="1243" spans="1:53">
      <c r="A1243" s="15" t="s">
        <v>1344</v>
      </c>
      <c r="B1243" s="15" t="s">
        <v>1345</v>
      </c>
      <c r="C1243" s="15" t="s">
        <v>1346</v>
      </c>
      <c r="D1243" s="15" t="s">
        <v>1347</v>
      </c>
      <c r="E1243" s="15" t="s">
        <v>1347</v>
      </c>
      <c r="F1243" s="15" t="s">
        <v>2059</v>
      </c>
      <c r="G1243" s="15" t="s">
        <v>2194</v>
      </c>
      <c r="H1243" s="15" t="s">
        <v>1349</v>
      </c>
      <c r="I1243" s="15" t="s">
        <v>1375</v>
      </c>
      <c r="J1243" s="15" t="s">
        <v>1641</v>
      </c>
      <c r="K1243" s="16">
        <v>4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15" t="s">
        <v>1641</v>
      </c>
      <c r="T1243" s="16">
        <v>4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5" t="s">
        <v>1641</v>
      </c>
      <c r="AC1243" s="16">
        <v>4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5" t="s">
        <v>1641</v>
      </c>
      <c r="AL1243" s="16">
        <v>4</v>
      </c>
      <c r="AM1243" s="16">
        <v>0</v>
      </c>
      <c r="AN1243" s="16">
        <v>0</v>
      </c>
      <c r="AO1243" s="16">
        <v>0</v>
      </c>
      <c r="AP1243" s="16">
        <v>0</v>
      </c>
      <c r="AQ1243" s="16">
        <v>0</v>
      </c>
      <c r="AR1243" s="16">
        <v>0</v>
      </c>
      <c r="AS1243" s="16">
        <v>0</v>
      </c>
      <c r="AT1243" s="15" t="s">
        <v>1641</v>
      </c>
      <c r="AU1243" s="16">
        <v>4</v>
      </c>
      <c r="AV1243" s="16">
        <v>0</v>
      </c>
      <c r="AW1243" s="16">
        <v>0</v>
      </c>
      <c r="AX1243" s="16">
        <v>0</v>
      </c>
      <c r="AY1243" s="16">
        <v>0</v>
      </c>
      <c r="AZ1243" s="16">
        <v>0</v>
      </c>
      <c r="BA1243" s="16">
        <v>0</v>
      </c>
    </row>
    <row r="1244" spans="1:53">
      <c r="A1244" s="15" t="s">
        <v>1344</v>
      </c>
      <c r="B1244" s="15" t="s">
        <v>1345</v>
      </c>
      <c r="C1244" s="15" t="s">
        <v>1346</v>
      </c>
      <c r="D1244" s="15" t="s">
        <v>1347</v>
      </c>
      <c r="E1244" s="15" t="s">
        <v>1347</v>
      </c>
      <c r="F1244" s="15" t="s">
        <v>2059</v>
      </c>
      <c r="G1244" s="15" t="s">
        <v>2195</v>
      </c>
      <c r="H1244" s="15" t="s">
        <v>1349</v>
      </c>
      <c r="I1244" s="15" t="s">
        <v>1375</v>
      </c>
      <c r="J1244" s="15"/>
      <c r="K1244" s="16">
        <v>19</v>
      </c>
      <c r="L1244" s="16">
        <v>529</v>
      </c>
      <c r="M1244" s="16">
        <v>523</v>
      </c>
      <c r="N1244" s="16">
        <v>535</v>
      </c>
      <c r="O1244" s="16">
        <v>6686901</v>
      </c>
      <c r="P1244" s="16">
        <v>3511113</v>
      </c>
      <c r="Q1244" s="16">
        <v>110034</v>
      </c>
      <c r="R1244" s="16">
        <v>972</v>
      </c>
      <c r="S1244" s="15"/>
      <c r="T1244" s="16">
        <v>19</v>
      </c>
      <c r="U1244" s="16">
        <v>527</v>
      </c>
      <c r="V1244" s="16">
        <v>530</v>
      </c>
      <c r="W1244" s="16">
        <v>531</v>
      </c>
      <c r="X1244" s="16">
        <v>6776423</v>
      </c>
      <c r="Y1244" s="16">
        <v>427585</v>
      </c>
      <c r="Z1244" s="16">
        <v>17302</v>
      </c>
      <c r="AA1244" s="16">
        <v>985</v>
      </c>
      <c r="AC1244" s="16">
        <v>20</v>
      </c>
      <c r="AD1244" s="16">
        <v>537</v>
      </c>
      <c r="AE1244" s="16">
        <v>549</v>
      </c>
      <c r="AF1244" s="16">
        <v>552</v>
      </c>
      <c r="AG1244" s="16">
        <v>7075064</v>
      </c>
      <c r="AH1244" s="16">
        <v>355269</v>
      </c>
      <c r="AI1244" s="16">
        <v>13107</v>
      </c>
      <c r="AJ1244" s="16">
        <v>997</v>
      </c>
      <c r="AL1244" s="16">
        <v>20</v>
      </c>
      <c r="AM1244" s="16">
        <v>546</v>
      </c>
      <c r="AN1244" s="16">
        <v>549</v>
      </c>
      <c r="AO1244" s="16">
        <v>545</v>
      </c>
      <c r="AP1244" s="16">
        <v>8881982</v>
      </c>
      <c r="AQ1244" s="16">
        <v>373263</v>
      </c>
      <c r="AR1244" s="16">
        <v>12814</v>
      </c>
      <c r="AS1244" s="16">
        <v>1250</v>
      </c>
      <c r="AU1244" s="16">
        <v>20</v>
      </c>
      <c r="AV1244" s="16">
        <v>538</v>
      </c>
      <c r="AW1244" s="16">
        <v>29420370</v>
      </c>
      <c r="AX1244" s="16">
        <v>4667230</v>
      </c>
      <c r="AY1244" s="16">
        <v>153257</v>
      </c>
      <c r="AZ1244" s="16">
        <v>1052</v>
      </c>
      <c r="BA1244" s="16">
        <v>54710</v>
      </c>
    </row>
    <row r="1245" spans="1:53">
      <c r="A1245" s="15" t="s">
        <v>1344</v>
      </c>
      <c r="B1245" s="15" t="s">
        <v>1345</v>
      </c>
      <c r="C1245" s="15" t="s">
        <v>1346</v>
      </c>
      <c r="D1245" s="15" t="s">
        <v>1347</v>
      </c>
      <c r="E1245" s="15" t="s">
        <v>1347</v>
      </c>
      <c r="F1245" s="15" t="s">
        <v>2059</v>
      </c>
      <c r="G1245" s="15" t="s">
        <v>2196</v>
      </c>
      <c r="H1245" s="15" t="s">
        <v>1349</v>
      </c>
      <c r="I1245" s="15" t="s">
        <v>1369</v>
      </c>
      <c r="J1245" s="15"/>
      <c r="K1245" s="16">
        <v>340</v>
      </c>
      <c r="L1245" s="16">
        <v>8713</v>
      </c>
      <c r="M1245" s="16">
        <v>8805</v>
      </c>
      <c r="N1245" s="16">
        <v>8881</v>
      </c>
      <c r="O1245" s="16">
        <v>140145281</v>
      </c>
      <c r="P1245" s="16">
        <v>59293439</v>
      </c>
      <c r="Q1245" s="16">
        <v>2931471</v>
      </c>
      <c r="R1245" s="16">
        <v>1225</v>
      </c>
      <c r="S1245" s="15"/>
      <c r="T1245" s="16">
        <v>346</v>
      </c>
      <c r="U1245" s="16">
        <v>8924</v>
      </c>
      <c r="V1245" s="16">
        <v>9129</v>
      </c>
      <c r="W1245" s="16">
        <v>9368</v>
      </c>
      <c r="X1245" s="16">
        <v>143644064</v>
      </c>
      <c r="Y1245" s="16">
        <v>9476913</v>
      </c>
      <c r="Z1245" s="16">
        <v>472468</v>
      </c>
      <c r="AA1245" s="16">
        <v>1209</v>
      </c>
      <c r="AC1245" s="16">
        <v>348</v>
      </c>
      <c r="AD1245" s="16">
        <v>9399</v>
      </c>
      <c r="AE1245" s="16">
        <v>9533</v>
      </c>
      <c r="AF1245" s="16">
        <v>9674</v>
      </c>
      <c r="AG1245" s="16">
        <v>158303236</v>
      </c>
      <c r="AH1245" s="16">
        <v>8946329</v>
      </c>
      <c r="AI1245" s="16">
        <v>438306</v>
      </c>
      <c r="AJ1245" s="16">
        <v>1277</v>
      </c>
      <c r="AL1245" s="16">
        <v>344</v>
      </c>
      <c r="AM1245" s="16">
        <v>9613</v>
      </c>
      <c r="AN1245" s="16">
        <v>9610</v>
      </c>
      <c r="AO1245" s="16">
        <v>9650</v>
      </c>
      <c r="AP1245" s="16">
        <v>181108339</v>
      </c>
      <c r="AQ1245" s="16">
        <v>11093251</v>
      </c>
      <c r="AR1245" s="16">
        <v>567042</v>
      </c>
      <c r="AS1245" s="16">
        <v>1448</v>
      </c>
      <c r="AU1245" s="16">
        <v>345</v>
      </c>
      <c r="AV1245" s="16">
        <v>9275</v>
      </c>
      <c r="AW1245" s="16">
        <v>623200920</v>
      </c>
      <c r="AX1245" s="16">
        <v>88809932</v>
      </c>
      <c r="AY1245" s="16">
        <v>4409287</v>
      </c>
      <c r="AZ1245" s="16">
        <v>1292</v>
      </c>
      <c r="BA1245" s="16">
        <v>67192</v>
      </c>
    </row>
    <row r="1246" spans="1:53">
      <c r="A1246" s="15" t="s">
        <v>1344</v>
      </c>
      <c r="B1246" s="15" t="s">
        <v>1345</v>
      </c>
      <c r="C1246" s="15" t="s">
        <v>1346</v>
      </c>
      <c r="D1246" s="15" t="s">
        <v>1347</v>
      </c>
      <c r="E1246" s="15" t="s">
        <v>1347</v>
      </c>
      <c r="F1246" s="15" t="s">
        <v>2059</v>
      </c>
      <c r="G1246" s="15" t="s">
        <v>2197</v>
      </c>
      <c r="H1246" s="15" t="s">
        <v>1349</v>
      </c>
      <c r="I1246" s="15" t="s">
        <v>1371</v>
      </c>
      <c r="J1246" s="15"/>
      <c r="K1246" s="16">
        <v>340</v>
      </c>
      <c r="L1246" s="16">
        <v>8713</v>
      </c>
      <c r="M1246" s="16">
        <v>8805</v>
      </c>
      <c r="N1246" s="16">
        <v>8881</v>
      </c>
      <c r="O1246" s="16">
        <v>140145281</v>
      </c>
      <c r="P1246" s="16">
        <v>59293439</v>
      </c>
      <c r="Q1246" s="16">
        <v>2931471</v>
      </c>
      <c r="R1246" s="16">
        <v>1225</v>
      </c>
      <c r="S1246" s="15"/>
      <c r="T1246" s="16">
        <v>346</v>
      </c>
      <c r="U1246" s="16">
        <v>8924</v>
      </c>
      <c r="V1246" s="16">
        <v>9129</v>
      </c>
      <c r="W1246" s="16">
        <v>9368</v>
      </c>
      <c r="X1246" s="16">
        <v>143644064</v>
      </c>
      <c r="Y1246" s="16">
        <v>9476913</v>
      </c>
      <c r="Z1246" s="16">
        <v>472468</v>
      </c>
      <c r="AA1246" s="16">
        <v>1209</v>
      </c>
      <c r="AC1246" s="16">
        <v>348</v>
      </c>
      <c r="AD1246" s="16">
        <v>9399</v>
      </c>
      <c r="AE1246" s="16">
        <v>9533</v>
      </c>
      <c r="AF1246" s="16">
        <v>9674</v>
      </c>
      <c r="AG1246" s="16">
        <v>158303236</v>
      </c>
      <c r="AH1246" s="16">
        <v>8946329</v>
      </c>
      <c r="AI1246" s="16">
        <v>438306</v>
      </c>
      <c r="AJ1246" s="16">
        <v>1277</v>
      </c>
      <c r="AL1246" s="16">
        <v>344</v>
      </c>
      <c r="AM1246" s="16">
        <v>9613</v>
      </c>
      <c r="AN1246" s="16">
        <v>9610</v>
      </c>
      <c r="AO1246" s="16">
        <v>9650</v>
      </c>
      <c r="AP1246" s="16">
        <v>181108339</v>
      </c>
      <c r="AQ1246" s="16">
        <v>11093251</v>
      </c>
      <c r="AR1246" s="16">
        <v>567042</v>
      </c>
      <c r="AS1246" s="16">
        <v>1448</v>
      </c>
      <c r="AU1246" s="16">
        <v>345</v>
      </c>
      <c r="AV1246" s="16">
        <v>9275</v>
      </c>
      <c r="AW1246" s="16">
        <v>623200920</v>
      </c>
      <c r="AX1246" s="16">
        <v>88809932</v>
      </c>
      <c r="AY1246" s="16">
        <v>4409287</v>
      </c>
      <c r="AZ1246" s="16">
        <v>1292</v>
      </c>
      <c r="BA1246" s="16">
        <v>67192</v>
      </c>
    </row>
    <row r="1247" spans="1:53">
      <c r="A1247" s="15" t="s">
        <v>1344</v>
      </c>
      <c r="B1247" s="15" t="s">
        <v>1345</v>
      </c>
      <c r="C1247" s="15" t="s">
        <v>1346</v>
      </c>
      <c r="D1247" s="15" t="s">
        <v>1347</v>
      </c>
      <c r="E1247" s="15" t="s">
        <v>1347</v>
      </c>
      <c r="F1247" s="15" t="s">
        <v>2059</v>
      </c>
      <c r="G1247" s="15" t="s">
        <v>2198</v>
      </c>
      <c r="H1247" s="15" t="s">
        <v>1349</v>
      </c>
      <c r="I1247" s="15" t="s">
        <v>1373</v>
      </c>
      <c r="J1247" s="15"/>
      <c r="K1247" s="16">
        <v>340</v>
      </c>
      <c r="L1247" s="16">
        <v>8713</v>
      </c>
      <c r="M1247" s="16">
        <v>8805</v>
      </c>
      <c r="N1247" s="16">
        <v>8881</v>
      </c>
      <c r="O1247" s="16">
        <v>140145281</v>
      </c>
      <c r="P1247" s="16">
        <v>59293439</v>
      </c>
      <c r="Q1247" s="16">
        <v>2931471</v>
      </c>
      <c r="R1247" s="16">
        <v>1225</v>
      </c>
      <c r="S1247" s="15"/>
      <c r="T1247" s="16">
        <v>346</v>
      </c>
      <c r="U1247" s="16">
        <v>8924</v>
      </c>
      <c r="V1247" s="16">
        <v>9129</v>
      </c>
      <c r="W1247" s="16">
        <v>9368</v>
      </c>
      <c r="X1247" s="16">
        <v>143644064</v>
      </c>
      <c r="Y1247" s="16">
        <v>9476913</v>
      </c>
      <c r="Z1247" s="16">
        <v>472468</v>
      </c>
      <c r="AA1247" s="16">
        <v>1209</v>
      </c>
      <c r="AC1247" s="16">
        <v>348</v>
      </c>
      <c r="AD1247" s="16">
        <v>9399</v>
      </c>
      <c r="AE1247" s="16">
        <v>9533</v>
      </c>
      <c r="AF1247" s="16">
        <v>9674</v>
      </c>
      <c r="AG1247" s="16">
        <v>158303236</v>
      </c>
      <c r="AH1247" s="16">
        <v>8946329</v>
      </c>
      <c r="AI1247" s="16">
        <v>438306</v>
      </c>
      <c r="AJ1247" s="16">
        <v>1277</v>
      </c>
      <c r="AL1247" s="16">
        <v>344</v>
      </c>
      <c r="AM1247" s="16">
        <v>9613</v>
      </c>
      <c r="AN1247" s="16">
        <v>9610</v>
      </c>
      <c r="AO1247" s="16">
        <v>9650</v>
      </c>
      <c r="AP1247" s="16">
        <v>181108339</v>
      </c>
      <c r="AQ1247" s="16">
        <v>11093251</v>
      </c>
      <c r="AR1247" s="16">
        <v>567042</v>
      </c>
      <c r="AS1247" s="16">
        <v>1448</v>
      </c>
      <c r="AU1247" s="16">
        <v>345</v>
      </c>
      <c r="AV1247" s="16">
        <v>9275</v>
      </c>
      <c r="AW1247" s="16">
        <v>623200920</v>
      </c>
      <c r="AX1247" s="16">
        <v>88809932</v>
      </c>
      <c r="AY1247" s="16">
        <v>4409287</v>
      </c>
      <c r="AZ1247" s="16">
        <v>1292</v>
      </c>
      <c r="BA1247" s="16">
        <v>67192</v>
      </c>
    </row>
    <row r="1248" spans="1:53">
      <c r="A1248" s="15" t="s">
        <v>1344</v>
      </c>
      <c r="B1248" s="15" t="s">
        <v>1345</v>
      </c>
      <c r="C1248" s="15" t="s">
        <v>1346</v>
      </c>
      <c r="D1248" s="15" t="s">
        <v>1347</v>
      </c>
      <c r="E1248" s="15" t="s">
        <v>1347</v>
      </c>
      <c r="F1248" s="15" t="s">
        <v>2059</v>
      </c>
      <c r="G1248" s="15" t="s">
        <v>2199</v>
      </c>
      <c r="H1248" s="15" t="s">
        <v>1349</v>
      </c>
      <c r="I1248" s="15" t="s">
        <v>1375</v>
      </c>
      <c r="J1248" s="15"/>
      <c r="K1248" s="16">
        <v>90</v>
      </c>
      <c r="L1248" s="16">
        <v>2496</v>
      </c>
      <c r="M1248" s="16">
        <v>2505</v>
      </c>
      <c r="N1248" s="16">
        <v>2536</v>
      </c>
      <c r="O1248" s="16">
        <v>45378260</v>
      </c>
      <c r="P1248" s="16">
        <v>15693271</v>
      </c>
      <c r="Q1248" s="16">
        <v>827759</v>
      </c>
      <c r="R1248" s="16">
        <v>1389</v>
      </c>
      <c r="S1248" s="15"/>
      <c r="T1248" s="16">
        <v>91</v>
      </c>
      <c r="U1248" s="16">
        <v>2612</v>
      </c>
      <c r="V1248" s="16">
        <v>2664</v>
      </c>
      <c r="W1248" s="16">
        <v>2754</v>
      </c>
      <c r="X1248" s="16">
        <v>44460303</v>
      </c>
      <c r="Y1248" s="16">
        <v>3183624</v>
      </c>
      <c r="Z1248" s="16">
        <v>161625</v>
      </c>
      <c r="AA1248" s="16">
        <v>1278</v>
      </c>
      <c r="AC1248" s="16">
        <v>91</v>
      </c>
      <c r="AD1248" s="16">
        <v>2733</v>
      </c>
      <c r="AE1248" s="16">
        <v>2759</v>
      </c>
      <c r="AF1248" s="16">
        <v>2772</v>
      </c>
      <c r="AG1248" s="16">
        <v>47625148</v>
      </c>
      <c r="AH1248" s="16">
        <v>2630827</v>
      </c>
      <c r="AI1248" s="16">
        <v>132321</v>
      </c>
      <c r="AJ1248" s="16">
        <v>1330</v>
      </c>
      <c r="AL1248" s="16">
        <v>88</v>
      </c>
      <c r="AM1248" s="16">
        <v>2758</v>
      </c>
      <c r="AN1248" s="16">
        <v>2687</v>
      </c>
      <c r="AO1248" s="16">
        <v>2709</v>
      </c>
      <c r="AP1248" s="16">
        <v>61646905</v>
      </c>
      <c r="AQ1248" s="16">
        <v>5522606</v>
      </c>
      <c r="AR1248" s="16">
        <v>298091</v>
      </c>
      <c r="AS1248" s="16">
        <v>1745</v>
      </c>
      <c r="AU1248" s="16">
        <v>90</v>
      </c>
      <c r="AV1248" s="16">
        <v>2665</v>
      </c>
      <c r="AW1248" s="16">
        <v>199110616</v>
      </c>
      <c r="AX1248" s="16">
        <v>27030328</v>
      </c>
      <c r="AY1248" s="16">
        <v>1419796</v>
      </c>
      <c r="AZ1248" s="16">
        <v>1437</v>
      </c>
      <c r="BA1248" s="16">
        <v>74701</v>
      </c>
    </row>
    <row r="1249" spans="1:53">
      <c r="A1249" s="15" t="s">
        <v>1344</v>
      </c>
      <c r="B1249" s="15" t="s">
        <v>1345</v>
      </c>
      <c r="C1249" s="15" t="s">
        <v>1346</v>
      </c>
      <c r="D1249" s="15" t="s">
        <v>1347</v>
      </c>
      <c r="E1249" s="15" t="s">
        <v>1347</v>
      </c>
      <c r="F1249" s="15" t="s">
        <v>2059</v>
      </c>
      <c r="G1249" s="15" t="s">
        <v>2200</v>
      </c>
      <c r="H1249" s="15" t="s">
        <v>1349</v>
      </c>
      <c r="I1249" s="15" t="s">
        <v>1375</v>
      </c>
      <c r="J1249" s="15"/>
      <c r="K1249" s="16">
        <v>225</v>
      </c>
      <c r="L1249" s="16">
        <v>6076</v>
      </c>
      <c r="M1249" s="16">
        <v>6157</v>
      </c>
      <c r="N1249" s="16">
        <v>6209</v>
      </c>
      <c r="O1249" s="16">
        <v>92834741</v>
      </c>
      <c r="P1249" s="16">
        <v>42763873</v>
      </c>
      <c r="Q1249" s="16">
        <v>2062749</v>
      </c>
      <c r="R1249" s="16">
        <v>1162</v>
      </c>
      <c r="S1249" s="15"/>
      <c r="T1249" s="16">
        <v>228</v>
      </c>
      <c r="U1249" s="16">
        <v>6188</v>
      </c>
      <c r="V1249" s="16">
        <v>6325</v>
      </c>
      <c r="W1249" s="16">
        <v>6451</v>
      </c>
      <c r="X1249" s="16">
        <v>97421489</v>
      </c>
      <c r="Y1249" s="16">
        <v>6035052</v>
      </c>
      <c r="Z1249" s="16">
        <v>298008</v>
      </c>
      <c r="AA1249" s="16">
        <v>1186</v>
      </c>
      <c r="AC1249" s="16">
        <v>228</v>
      </c>
      <c r="AD1249" s="16">
        <v>6498</v>
      </c>
      <c r="AE1249" s="16">
        <v>6609</v>
      </c>
      <c r="AF1249" s="16">
        <v>6748</v>
      </c>
      <c r="AG1249" s="16">
        <v>108454602</v>
      </c>
      <c r="AH1249" s="16">
        <v>5981742</v>
      </c>
      <c r="AI1249" s="16">
        <v>287176</v>
      </c>
      <c r="AJ1249" s="16">
        <v>1261</v>
      </c>
      <c r="AL1249" s="16">
        <v>227</v>
      </c>
      <c r="AM1249" s="16">
        <v>6722</v>
      </c>
      <c r="AN1249" s="16">
        <v>6775</v>
      </c>
      <c r="AO1249" s="16">
        <v>6797</v>
      </c>
      <c r="AP1249" s="16">
        <v>117315699</v>
      </c>
      <c r="AQ1249" s="16">
        <v>5419006</v>
      </c>
      <c r="AR1249" s="16">
        <v>260575</v>
      </c>
      <c r="AS1249" s="16">
        <v>1334</v>
      </c>
      <c r="AU1249" s="16">
        <v>227</v>
      </c>
      <c r="AV1249" s="16">
        <v>6463</v>
      </c>
      <c r="AW1249" s="16">
        <v>416026531</v>
      </c>
      <c r="AX1249" s="16">
        <v>60199673</v>
      </c>
      <c r="AY1249" s="16">
        <v>2908508</v>
      </c>
      <c r="AZ1249" s="16">
        <v>1238</v>
      </c>
      <c r="BA1249" s="16">
        <v>64371</v>
      </c>
    </row>
    <row r="1250" spans="1:53">
      <c r="A1250" s="15" t="s">
        <v>1344</v>
      </c>
      <c r="B1250" s="15" t="s">
        <v>1345</v>
      </c>
      <c r="C1250" s="15" t="s">
        <v>1346</v>
      </c>
      <c r="D1250" s="15" t="s">
        <v>1347</v>
      </c>
      <c r="E1250" s="15" t="s">
        <v>1347</v>
      </c>
      <c r="F1250" s="15" t="s">
        <v>2059</v>
      </c>
      <c r="G1250" s="15" t="s">
        <v>2201</v>
      </c>
      <c r="H1250" s="15" t="s">
        <v>1349</v>
      </c>
      <c r="I1250" s="15" t="s">
        <v>1375</v>
      </c>
      <c r="J1250" s="15" t="s">
        <v>1641</v>
      </c>
      <c r="K1250" s="16">
        <v>1</v>
      </c>
      <c r="L1250" s="16">
        <v>0</v>
      </c>
      <c r="M1250" s="16">
        <v>0</v>
      </c>
      <c r="N1250" s="16">
        <v>0</v>
      </c>
      <c r="O1250" s="16">
        <v>0</v>
      </c>
      <c r="P1250" s="16">
        <v>0</v>
      </c>
      <c r="Q1250" s="16">
        <v>0</v>
      </c>
      <c r="R1250" s="16">
        <v>0</v>
      </c>
      <c r="S1250" s="15" t="s">
        <v>1641</v>
      </c>
      <c r="T1250" s="16">
        <v>2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5" t="s">
        <v>1641</v>
      </c>
      <c r="AC1250" s="16">
        <v>2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5" t="s">
        <v>1641</v>
      </c>
      <c r="AL1250" s="16">
        <v>2</v>
      </c>
      <c r="AM1250" s="16">
        <v>0</v>
      </c>
      <c r="AN1250" s="16">
        <v>0</v>
      </c>
      <c r="AO1250" s="16">
        <v>0</v>
      </c>
      <c r="AP1250" s="16">
        <v>0</v>
      </c>
      <c r="AQ1250" s="16">
        <v>0</v>
      </c>
      <c r="AR1250" s="16">
        <v>0</v>
      </c>
      <c r="AS1250" s="16">
        <v>0</v>
      </c>
      <c r="AT1250" s="15" t="s">
        <v>1641</v>
      </c>
      <c r="AU1250" s="16">
        <v>2</v>
      </c>
      <c r="AV1250" s="16">
        <v>0</v>
      </c>
      <c r="AW1250" s="16">
        <v>0</v>
      </c>
      <c r="AX1250" s="16">
        <v>0</v>
      </c>
      <c r="AY1250" s="16">
        <v>0</v>
      </c>
      <c r="AZ1250" s="16">
        <v>0</v>
      </c>
      <c r="BA1250" s="16">
        <v>0</v>
      </c>
    </row>
    <row r="1251" spans="1:53">
      <c r="A1251" s="15" t="s">
        <v>1344</v>
      </c>
      <c r="B1251" s="15" t="s">
        <v>1345</v>
      </c>
      <c r="C1251" s="15" t="s">
        <v>1346</v>
      </c>
      <c r="D1251" s="15" t="s">
        <v>1347</v>
      </c>
      <c r="E1251" s="15" t="s">
        <v>1347</v>
      </c>
      <c r="F1251" s="15" t="s">
        <v>2059</v>
      </c>
      <c r="G1251" s="15" t="s">
        <v>2202</v>
      </c>
      <c r="H1251" s="15" t="s">
        <v>1349</v>
      </c>
      <c r="I1251" s="15" t="s">
        <v>1375</v>
      </c>
      <c r="J1251" s="15" t="s">
        <v>1641</v>
      </c>
      <c r="K1251" s="16">
        <v>11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6">
        <v>0</v>
      </c>
      <c r="R1251" s="16">
        <v>0</v>
      </c>
      <c r="S1251" s="15" t="s">
        <v>1641</v>
      </c>
      <c r="T1251" s="16">
        <v>12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5" t="s">
        <v>1641</v>
      </c>
      <c r="AC1251" s="16">
        <v>12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5" t="s">
        <v>1641</v>
      </c>
      <c r="AL1251" s="16">
        <v>12</v>
      </c>
      <c r="AM1251" s="16">
        <v>0</v>
      </c>
      <c r="AN1251" s="16">
        <v>0</v>
      </c>
      <c r="AO1251" s="16">
        <v>0</v>
      </c>
      <c r="AP1251" s="16">
        <v>0</v>
      </c>
      <c r="AQ1251" s="16">
        <v>0</v>
      </c>
      <c r="AR1251" s="16">
        <v>0</v>
      </c>
      <c r="AS1251" s="16">
        <v>0</v>
      </c>
      <c r="AT1251" s="15" t="s">
        <v>1641</v>
      </c>
      <c r="AU1251" s="16">
        <v>12</v>
      </c>
      <c r="AV1251" s="16">
        <v>0</v>
      </c>
      <c r="AW1251" s="16">
        <v>0</v>
      </c>
      <c r="AX1251" s="16">
        <v>0</v>
      </c>
      <c r="AY1251" s="16">
        <v>0</v>
      </c>
      <c r="AZ1251" s="16">
        <v>0</v>
      </c>
      <c r="BA1251" s="16">
        <v>0</v>
      </c>
    </row>
    <row r="1252" spans="1:53">
      <c r="A1252" s="15" t="s">
        <v>1344</v>
      </c>
      <c r="B1252" s="15" t="s">
        <v>1345</v>
      </c>
      <c r="C1252" s="15" t="s">
        <v>1346</v>
      </c>
      <c r="D1252" s="15" t="s">
        <v>1347</v>
      </c>
      <c r="E1252" s="15" t="s">
        <v>1347</v>
      </c>
      <c r="F1252" s="15" t="s">
        <v>2059</v>
      </c>
      <c r="G1252" s="15" t="s">
        <v>2203</v>
      </c>
      <c r="H1252" s="15" t="s">
        <v>1349</v>
      </c>
      <c r="I1252" s="15" t="s">
        <v>1375</v>
      </c>
      <c r="J1252" s="15"/>
      <c r="K1252" s="16">
        <v>13</v>
      </c>
      <c r="L1252" s="16">
        <v>81</v>
      </c>
      <c r="M1252" s="16">
        <v>82</v>
      </c>
      <c r="N1252" s="16">
        <v>85</v>
      </c>
      <c r="O1252" s="16">
        <v>1101339</v>
      </c>
      <c r="P1252" s="16">
        <v>529154</v>
      </c>
      <c r="Q1252" s="16">
        <v>23457</v>
      </c>
      <c r="R1252" s="16">
        <v>1025</v>
      </c>
      <c r="S1252" s="15"/>
      <c r="T1252" s="16">
        <v>13</v>
      </c>
      <c r="U1252" s="16">
        <v>85</v>
      </c>
      <c r="V1252" s="16">
        <v>91</v>
      </c>
      <c r="W1252" s="16">
        <v>98</v>
      </c>
      <c r="X1252" s="16">
        <v>1154821</v>
      </c>
      <c r="Y1252" s="16">
        <v>152252</v>
      </c>
      <c r="Z1252" s="16">
        <v>8091</v>
      </c>
      <c r="AA1252" s="16">
        <v>973</v>
      </c>
      <c r="AC1252" s="16">
        <v>15</v>
      </c>
      <c r="AD1252" s="16">
        <v>104</v>
      </c>
      <c r="AE1252" s="16">
        <v>106</v>
      </c>
      <c r="AF1252" s="16">
        <v>93</v>
      </c>
      <c r="AG1252" s="16">
        <v>1406157</v>
      </c>
      <c r="AH1252" s="16">
        <v>163198</v>
      </c>
      <c r="AI1252" s="16">
        <v>8816</v>
      </c>
      <c r="AJ1252" s="16">
        <v>1071</v>
      </c>
      <c r="AL1252" s="16">
        <v>15</v>
      </c>
      <c r="AM1252" s="16">
        <v>76</v>
      </c>
      <c r="AN1252" s="16">
        <v>86</v>
      </c>
      <c r="AO1252" s="16">
        <v>82</v>
      </c>
      <c r="AP1252" s="16">
        <v>1352255</v>
      </c>
      <c r="AQ1252" s="16">
        <v>57369</v>
      </c>
      <c r="AR1252" s="16">
        <v>3047</v>
      </c>
      <c r="AS1252" s="16">
        <v>1279</v>
      </c>
      <c r="AU1252" s="16">
        <v>14</v>
      </c>
      <c r="AV1252" s="16">
        <v>89</v>
      </c>
      <c r="AW1252" s="16">
        <v>5014572</v>
      </c>
      <c r="AX1252" s="16">
        <v>901973</v>
      </c>
      <c r="AY1252" s="16">
        <v>43411</v>
      </c>
      <c r="AZ1252" s="16">
        <v>1083</v>
      </c>
      <c r="BA1252" s="16">
        <v>56291</v>
      </c>
    </row>
    <row r="1253" spans="1:53">
      <c r="A1253" s="15" t="s">
        <v>1344</v>
      </c>
      <c r="B1253" s="15" t="s">
        <v>1345</v>
      </c>
      <c r="C1253" s="15" t="s">
        <v>1346</v>
      </c>
      <c r="D1253" s="15" t="s">
        <v>1347</v>
      </c>
      <c r="E1253" s="15" t="s">
        <v>1347</v>
      </c>
      <c r="F1253" s="15" t="s">
        <v>2059</v>
      </c>
      <c r="G1253" s="15" t="s">
        <v>1366</v>
      </c>
      <c r="H1253" s="15" t="s">
        <v>1349</v>
      </c>
      <c r="I1253" s="15" t="s">
        <v>1367</v>
      </c>
      <c r="J1253" s="15"/>
      <c r="K1253" s="16">
        <v>1171</v>
      </c>
      <c r="L1253" s="16">
        <v>55680</v>
      </c>
      <c r="M1253" s="16">
        <v>55692</v>
      </c>
      <c r="N1253" s="16">
        <v>55883</v>
      </c>
      <c r="O1253" s="16">
        <v>1553486645</v>
      </c>
      <c r="P1253" s="16">
        <v>378070970</v>
      </c>
      <c r="Q1253" s="16">
        <v>12678806</v>
      </c>
      <c r="R1253" s="16">
        <v>2143</v>
      </c>
      <c r="S1253" s="15"/>
      <c r="T1253" s="16">
        <v>1177</v>
      </c>
      <c r="U1253" s="16">
        <v>56113</v>
      </c>
      <c r="V1253" s="16">
        <v>56185</v>
      </c>
      <c r="W1253" s="16">
        <v>56217</v>
      </c>
      <c r="X1253" s="16">
        <v>1176725030</v>
      </c>
      <c r="Y1253" s="16">
        <v>20535666</v>
      </c>
      <c r="Z1253" s="16">
        <v>734479</v>
      </c>
      <c r="AA1253" s="16">
        <v>1611</v>
      </c>
      <c r="AC1253" s="16">
        <v>1187</v>
      </c>
      <c r="AD1253" s="16">
        <v>57148</v>
      </c>
      <c r="AE1253" s="16">
        <v>56284</v>
      </c>
      <c r="AF1253" s="16">
        <v>56969</v>
      </c>
      <c r="AG1253" s="16">
        <v>1188155786</v>
      </c>
      <c r="AH1253" s="16">
        <v>20229400</v>
      </c>
      <c r="AI1253" s="16">
        <v>736191</v>
      </c>
      <c r="AJ1253" s="16">
        <v>1609</v>
      </c>
      <c r="AL1253" s="16">
        <v>1194</v>
      </c>
      <c r="AM1253" s="16">
        <v>56729</v>
      </c>
      <c r="AN1253" s="16">
        <v>56994</v>
      </c>
      <c r="AO1253" s="16">
        <v>56901</v>
      </c>
      <c r="AP1253" s="16">
        <v>1264665529</v>
      </c>
      <c r="AQ1253" s="16">
        <v>14800175</v>
      </c>
      <c r="AR1253" s="16">
        <v>518220</v>
      </c>
      <c r="AS1253" s="16">
        <v>1710</v>
      </c>
      <c r="AU1253" s="16">
        <v>1182</v>
      </c>
      <c r="AV1253" s="16">
        <v>56400</v>
      </c>
      <c r="AW1253" s="16">
        <v>5183032990</v>
      </c>
      <c r="AX1253" s="16">
        <v>433636211</v>
      </c>
      <c r="AY1253" s="16">
        <v>14667696</v>
      </c>
      <c r="AZ1253" s="16">
        <v>1767</v>
      </c>
      <c r="BA1253" s="16">
        <v>91898</v>
      </c>
    </row>
    <row r="1254" spans="1:53">
      <c r="A1254" s="15" t="s">
        <v>1344</v>
      </c>
      <c r="B1254" s="15" t="s">
        <v>1345</v>
      </c>
      <c r="C1254" s="15" t="s">
        <v>1346</v>
      </c>
      <c r="D1254" s="15" t="s">
        <v>1347</v>
      </c>
      <c r="E1254" s="15" t="s">
        <v>1347</v>
      </c>
      <c r="F1254" s="15" t="s">
        <v>2059</v>
      </c>
      <c r="G1254" s="15" t="s">
        <v>1368</v>
      </c>
      <c r="H1254" s="15" t="s">
        <v>1349</v>
      </c>
      <c r="I1254" s="15" t="s">
        <v>1369</v>
      </c>
      <c r="J1254" s="15"/>
      <c r="K1254" s="16">
        <v>1171</v>
      </c>
      <c r="L1254" s="16">
        <v>55680</v>
      </c>
      <c r="M1254" s="16">
        <v>55692</v>
      </c>
      <c r="N1254" s="16">
        <v>55883</v>
      </c>
      <c r="O1254" s="16">
        <v>1553486645</v>
      </c>
      <c r="P1254" s="16">
        <v>378070970</v>
      </c>
      <c r="Q1254" s="16">
        <v>12678806</v>
      </c>
      <c r="R1254" s="16">
        <v>2143</v>
      </c>
      <c r="S1254" s="15"/>
      <c r="T1254" s="16">
        <v>1177</v>
      </c>
      <c r="U1254" s="16">
        <v>56113</v>
      </c>
      <c r="V1254" s="16">
        <v>56185</v>
      </c>
      <c r="W1254" s="16">
        <v>56217</v>
      </c>
      <c r="X1254" s="16">
        <v>1176725030</v>
      </c>
      <c r="Y1254" s="16">
        <v>20535666</v>
      </c>
      <c r="Z1254" s="16">
        <v>734479</v>
      </c>
      <c r="AA1254" s="16">
        <v>1611</v>
      </c>
      <c r="AC1254" s="16">
        <v>1187</v>
      </c>
      <c r="AD1254" s="16">
        <v>57148</v>
      </c>
      <c r="AE1254" s="16">
        <v>56284</v>
      </c>
      <c r="AF1254" s="16">
        <v>56969</v>
      </c>
      <c r="AG1254" s="16">
        <v>1188155786</v>
      </c>
      <c r="AH1254" s="16">
        <v>20229400</v>
      </c>
      <c r="AI1254" s="16">
        <v>736191</v>
      </c>
      <c r="AJ1254" s="16">
        <v>1609</v>
      </c>
      <c r="AL1254" s="16">
        <v>1194</v>
      </c>
      <c r="AM1254" s="16">
        <v>56729</v>
      </c>
      <c r="AN1254" s="16">
        <v>56994</v>
      </c>
      <c r="AO1254" s="16">
        <v>56901</v>
      </c>
      <c r="AP1254" s="16">
        <v>1264665529</v>
      </c>
      <c r="AQ1254" s="16">
        <v>14800175</v>
      </c>
      <c r="AR1254" s="16">
        <v>518220</v>
      </c>
      <c r="AS1254" s="16">
        <v>1710</v>
      </c>
      <c r="AU1254" s="16">
        <v>1182</v>
      </c>
      <c r="AV1254" s="16">
        <v>56400</v>
      </c>
      <c r="AW1254" s="16">
        <v>5183032990</v>
      </c>
      <c r="AX1254" s="16">
        <v>433636211</v>
      </c>
      <c r="AY1254" s="16">
        <v>14667696</v>
      </c>
      <c r="AZ1254" s="16">
        <v>1767</v>
      </c>
      <c r="BA1254" s="16">
        <v>91898</v>
      </c>
    </row>
    <row r="1255" spans="1:53">
      <c r="A1255" s="15" t="s">
        <v>1344</v>
      </c>
      <c r="B1255" s="15" t="s">
        <v>1345</v>
      </c>
      <c r="C1255" s="15" t="s">
        <v>1346</v>
      </c>
      <c r="D1255" s="15" t="s">
        <v>1347</v>
      </c>
      <c r="E1255" s="15" t="s">
        <v>1347</v>
      </c>
      <c r="F1255" s="15" t="s">
        <v>2059</v>
      </c>
      <c r="G1255" s="15" t="s">
        <v>1370</v>
      </c>
      <c r="H1255" s="15" t="s">
        <v>1349</v>
      </c>
      <c r="I1255" s="15" t="s">
        <v>1371</v>
      </c>
      <c r="J1255" s="15"/>
      <c r="K1255" s="16">
        <v>377</v>
      </c>
      <c r="L1255" s="16">
        <v>19642</v>
      </c>
      <c r="M1255" s="16">
        <v>19601</v>
      </c>
      <c r="N1255" s="16">
        <v>19729</v>
      </c>
      <c r="O1255" s="16">
        <v>609039794</v>
      </c>
      <c r="P1255" s="16">
        <v>140079683</v>
      </c>
      <c r="Q1255" s="16">
        <v>3978291</v>
      </c>
      <c r="R1255" s="16">
        <v>2383</v>
      </c>
      <c r="S1255" s="15"/>
      <c r="T1255" s="16">
        <v>379</v>
      </c>
      <c r="U1255" s="16">
        <v>19715</v>
      </c>
      <c r="V1255" s="16">
        <v>19832</v>
      </c>
      <c r="W1255" s="16">
        <v>19977</v>
      </c>
      <c r="X1255" s="16">
        <v>459324503</v>
      </c>
      <c r="Y1255" s="16">
        <v>9453862</v>
      </c>
      <c r="Z1255" s="16">
        <v>328305</v>
      </c>
      <c r="AA1255" s="16">
        <v>1781</v>
      </c>
      <c r="AC1255" s="16">
        <v>385</v>
      </c>
      <c r="AD1255" s="16">
        <v>20129</v>
      </c>
      <c r="AE1255" s="16">
        <v>20074</v>
      </c>
      <c r="AF1255" s="16">
        <v>20207</v>
      </c>
      <c r="AG1255" s="16">
        <v>423284055</v>
      </c>
      <c r="AH1255" s="16">
        <v>7836833</v>
      </c>
      <c r="AI1255" s="16">
        <v>266925</v>
      </c>
      <c r="AJ1255" s="16">
        <v>1617</v>
      </c>
      <c r="AL1255" s="16">
        <v>393</v>
      </c>
      <c r="AM1255" s="16">
        <v>20207</v>
      </c>
      <c r="AN1255" s="16">
        <v>20315</v>
      </c>
      <c r="AO1255" s="16">
        <v>20305</v>
      </c>
      <c r="AP1255" s="16">
        <v>490280158</v>
      </c>
      <c r="AQ1255" s="16">
        <v>6471746</v>
      </c>
      <c r="AR1255" s="16">
        <v>214262</v>
      </c>
      <c r="AS1255" s="16">
        <v>1860</v>
      </c>
      <c r="AU1255" s="16">
        <v>384</v>
      </c>
      <c r="AV1255" s="16">
        <v>19978</v>
      </c>
      <c r="AW1255" s="16">
        <v>1981928510</v>
      </c>
      <c r="AX1255" s="16">
        <v>163842124</v>
      </c>
      <c r="AY1255" s="16">
        <v>4787783</v>
      </c>
      <c r="AZ1255" s="16">
        <v>1908</v>
      </c>
      <c r="BA1255" s="16">
        <v>99207</v>
      </c>
    </row>
    <row r="1256" spans="1:53">
      <c r="A1256" s="15" t="s">
        <v>1344</v>
      </c>
      <c r="B1256" s="15" t="s">
        <v>1345</v>
      </c>
      <c r="C1256" s="15" t="s">
        <v>1346</v>
      </c>
      <c r="D1256" s="15" t="s">
        <v>1347</v>
      </c>
      <c r="E1256" s="15" t="s">
        <v>1347</v>
      </c>
      <c r="F1256" s="15" t="s">
        <v>2059</v>
      </c>
      <c r="G1256" s="15" t="s">
        <v>1725</v>
      </c>
      <c r="H1256" s="15" t="s">
        <v>1349</v>
      </c>
      <c r="I1256" s="15" t="s">
        <v>1373</v>
      </c>
      <c r="J1256" s="15"/>
      <c r="K1256" s="16">
        <v>293</v>
      </c>
      <c r="L1256" s="16">
        <v>17572</v>
      </c>
      <c r="M1256" s="16">
        <v>17539</v>
      </c>
      <c r="N1256" s="16">
        <v>17657</v>
      </c>
      <c r="O1256" s="16">
        <v>560600426</v>
      </c>
      <c r="P1256" s="16">
        <v>125777780</v>
      </c>
      <c r="Q1256" s="16">
        <v>3339849</v>
      </c>
      <c r="R1256" s="16">
        <v>2452</v>
      </c>
      <c r="S1256" s="15"/>
      <c r="T1256" s="16">
        <v>296</v>
      </c>
      <c r="U1256" s="16">
        <v>17610</v>
      </c>
      <c r="V1256" s="16">
        <v>17711</v>
      </c>
      <c r="W1256" s="16">
        <v>17814</v>
      </c>
      <c r="X1256" s="16">
        <v>414724820</v>
      </c>
      <c r="Y1256" s="16">
        <v>8108408</v>
      </c>
      <c r="Z1256" s="16">
        <v>259769</v>
      </c>
      <c r="AA1256" s="16">
        <v>1801</v>
      </c>
      <c r="AC1256" s="16">
        <v>300</v>
      </c>
      <c r="AD1256" s="16">
        <v>18021</v>
      </c>
      <c r="AE1256" s="16">
        <v>18023</v>
      </c>
      <c r="AF1256" s="16">
        <v>18151</v>
      </c>
      <c r="AG1256" s="16">
        <v>382956904</v>
      </c>
      <c r="AH1256" s="16">
        <v>6654123</v>
      </c>
      <c r="AI1256" s="16">
        <v>208738</v>
      </c>
      <c r="AJ1256" s="16">
        <v>1631</v>
      </c>
      <c r="AL1256" s="16">
        <v>304</v>
      </c>
      <c r="AM1256" s="16">
        <v>18117</v>
      </c>
      <c r="AN1256" s="16">
        <v>18195</v>
      </c>
      <c r="AO1256" s="16">
        <v>18172</v>
      </c>
      <c r="AP1256" s="16">
        <v>444515815</v>
      </c>
      <c r="AQ1256" s="16">
        <v>5212313</v>
      </c>
      <c r="AR1256" s="16">
        <v>152411</v>
      </c>
      <c r="AS1256" s="16">
        <v>1883</v>
      </c>
      <c r="AU1256" s="16">
        <v>298</v>
      </c>
      <c r="AV1256" s="16">
        <v>17882</v>
      </c>
      <c r="AW1256" s="16">
        <v>1802797965</v>
      </c>
      <c r="AX1256" s="16">
        <v>145752624</v>
      </c>
      <c r="AY1256" s="16">
        <v>3960767</v>
      </c>
      <c r="AZ1256" s="16">
        <v>1939</v>
      </c>
      <c r="BA1256" s="16">
        <v>100817</v>
      </c>
    </row>
    <row r="1257" spans="1:53">
      <c r="A1257" s="15" t="s">
        <v>1344</v>
      </c>
      <c r="B1257" s="15" t="s">
        <v>1345</v>
      </c>
      <c r="C1257" s="15" t="s">
        <v>1346</v>
      </c>
      <c r="D1257" s="15" t="s">
        <v>1347</v>
      </c>
      <c r="E1257" s="15" t="s">
        <v>1347</v>
      </c>
      <c r="F1257" s="15" t="s">
        <v>2059</v>
      </c>
      <c r="G1257" s="15" t="s">
        <v>1726</v>
      </c>
      <c r="H1257" s="15" t="s">
        <v>1349</v>
      </c>
      <c r="I1257" s="15" t="s">
        <v>1375</v>
      </c>
      <c r="J1257" s="15"/>
      <c r="K1257" s="16">
        <v>22</v>
      </c>
      <c r="L1257" s="16">
        <v>671</v>
      </c>
      <c r="M1257" s="16">
        <v>664</v>
      </c>
      <c r="N1257" s="16">
        <v>665</v>
      </c>
      <c r="O1257" s="16">
        <v>17130475</v>
      </c>
      <c r="P1257" s="16">
        <v>6261720</v>
      </c>
      <c r="Q1257" s="16">
        <v>265052</v>
      </c>
      <c r="R1257" s="16">
        <v>1977</v>
      </c>
      <c r="S1257" s="15"/>
      <c r="T1257" s="16">
        <v>22</v>
      </c>
      <c r="U1257" s="16">
        <v>674</v>
      </c>
      <c r="V1257" s="16">
        <v>675</v>
      </c>
      <c r="W1257" s="16">
        <v>687</v>
      </c>
      <c r="X1257" s="16">
        <v>17781596</v>
      </c>
      <c r="Y1257" s="16">
        <v>1176152</v>
      </c>
      <c r="Z1257" s="16">
        <v>52634</v>
      </c>
      <c r="AA1257" s="16">
        <v>2015</v>
      </c>
      <c r="AC1257" s="16">
        <v>21</v>
      </c>
      <c r="AD1257" s="16">
        <v>692</v>
      </c>
      <c r="AE1257" s="16">
        <v>680</v>
      </c>
      <c r="AF1257" s="16">
        <v>682</v>
      </c>
      <c r="AG1257" s="16">
        <v>19736505</v>
      </c>
      <c r="AH1257" s="16">
        <v>1363782</v>
      </c>
      <c r="AI1257" s="16">
        <v>59947</v>
      </c>
      <c r="AJ1257" s="16">
        <v>2217</v>
      </c>
      <c r="AL1257" s="16">
        <v>21</v>
      </c>
      <c r="AM1257" s="16">
        <v>678</v>
      </c>
      <c r="AN1257" s="16">
        <v>685</v>
      </c>
      <c r="AO1257" s="16">
        <v>666</v>
      </c>
      <c r="AP1257" s="16">
        <v>16984536</v>
      </c>
      <c r="AQ1257" s="16">
        <v>494668</v>
      </c>
      <c r="AR1257" s="16">
        <v>21736</v>
      </c>
      <c r="AS1257" s="16">
        <v>1932</v>
      </c>
      <c r="AU1257" s="16">
        <v>22</v>
      </c>
      <c r="AV1257" s="16">
        <v>677</v>
      </c>
      <c r="AW1257" s="16">
        <v>71633112</v>
      </c>
      <c r="AX1257" s="16">
        <v>9296322</v>
      </c>
      <c r="AY1257" s="16">
        <v>399369</v>
      </c>
      <c r="AZ1257" s="16">
        <v>2036</v>
      </c>
      <c r="BA1257" s="16">
        <v>105875</v>
      </c>
    </row>
    <row r="1258" spans="1:53">
      <c r="A1258" s="15" t="s">
        <v>1344</v>
      </c>
      <c r="B1258" s="15" t="s">
        <v>1345</v>
      </c>
      <c r="C1258" s="15" t="s">
        <v>1346</v>
      </c>
      <c r="D1258" s="15" t="s">
        <v>1347</v>
      </c>
      <c r="E1258" s="15" t="s">
        <v>1347</v>
      </c>
      <c r="F1258" s="15" t="s">
        <v>2059</v>
      </c>
      <c r="G1258" s="15" t="s">
        <v>2204</v>
      </c>
      <c r="H1258" s="15" t="s">
        <v>1349</v>
      </c>
      <c r="I1258" s="15" t="s">
        <v>1375</v>
      </c>
      <c r="J1258" s="15" t="s">
        <v>1641</v>
      </c>
      <c r="K1258" s="16">
        <v>195</v>
      </c>
      <c r="L1258" s="16">
        <v>0</v>
      </c>
      <c r="M1258" s="16">
        <v>0</v>
      </c>
      <c r="N1258" s="16">
        <v>0</v>
      </c>
      <c r="O1258" s="16">
        <v>0</v>
      </c>
      <c r="P1258" s="16">
        <v>0</v>
      </c>
      <c r="Q1258" s="16">
        <v>0</v>
      </c>
      <c r="R1258" s="16">
        <v>0</v>
      </c>
      <c r="S1258" s="15" t="s">
        <v>1641</v>
      </c>
      <c r="T1258" s="16">
        <v>196</v>
      </c>
      <c r="U1258" s="16">
        <v>0</v>
      </c>
      <c r="V1258" s="16">
        <v>0</v>
      </c>
      <c r="W1258" s="16">
        <v>0</v>
      </c>
      <c r="X1258" s="16">
        <v>0</v>
      </c>
      <c r="Y1258" s="16">
        <v>0</v>
      </c>
      <c r="Z1258" s="16">
        <v>0</v>
      </c>
      <c r="AA1258" s="16">
        <v>0</v>
      </c>
      <c r="AB1258" s="15" t="s">
        <v>1641</v>
      </c>
      <c r="AC1258" s="16">
        <v>197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5" t="s">
        <v>1641</v>
      </c>
      <c r="AL1258" s="16">
        <v>201</v>
      </c>
      <c r="AM1258" s="16">
        <v>0</v>
      </c>
      <c r="AN1258" s="16">
        <v>0</v>
      </c>
      <c r="AO1258" s="16">
        <v>0</v>
      </c>
      <c r="AP1258" s="16">
        <v>0</v>
      </c>
      <c r="AQ1258" s="16">
        <v>0</v>
      </c>
      <c r="AR1258" s="16">
        <v>0</v>
      </c>
      <c r="AS1258" s="16">
        <v>0</v>
      </c>
      <c r="AT1258" s="15" t="s">
        <v>1641</v>
      </c>
      <c r="AU1258" s="16">
        <v>197</v>
      </c>
      <c r="AV1258" s="16">
        <v>0</v>
      </c>
      <c r="AW1258" s="16">
        <v>0</v>
      </c>
      <c r="AX1258" s="16">
        <v>0</v>
      </c>
      <c r="AY1258" s="16">
        <v>0</v>
      </c>
      <c r="AZ1258" s="16">
        <v>0</v>
      </c>
      <c r="BA1258" s="16">
        <v>0</v>
      </c>
    </row>
    <row r="1259" spans="1:53">
      <c r="A1259" s="15" t="s">
        <v>1344</v>
      </c>
      <c r="B1259" s="15" t="s">
        <v>1345</v>
      </c>
      <c r="C1259" s="15" t="s">
        <v>1346</v>
      </c>
      <c r="D1259" s="15" t="s">
        <v>1347</v>
      </c>
      <c r="E1259" s="15" t="s">
        <v>1347</v>
      </c>
      <c r="F1259" s="15" t="s">
        <v>2059</v>
      </c>
      <c r="G1259" s="15" t="s">
        <v>2205</v>
      </c>
      <c r="H1259" s="15" t="s">
        <v>1349</v>
      </c>
      <c r="I1259" s="15" t="s">
        <v>1375</v>
      </c>
      <c r="J1259" s="15" t="s">
        <v>1641</v>
      </c>
      <c r="K1259" s="16">
        <v>1</v>
      </c>
      <c r="L1259" s="16">
        <v>0</v>
      </c>
      <c r="M1259" s="16">
        <v>0</v>
      </c>
      <c r="N1259" s="16">
        <v>0</v>
      </c>
      <c r="O1259" s="16">
        <v>0</v>
      </c>
      <c r="P1259" s="16">
        <v>0</v>
      </c>
      <c r="Q1259" s="16">
        <v>0</v>
      </c>
      <c r="R1259" s="16">
        <v>0</v>
      </c>
      <c r="S1259" s="15" t="s">
        <v>1641</v>
      </c>
      <c r="T1259" s="16">
        <v>1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5" t="s">
        <v>1641</v>
      </c>
      <c r="AC1259" s="16">
        <v>1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5" t="s">
        <v>1641</v>
      </c>
      <c r="AL1259" s="16">
        <v>1</v>
      </c>
      <c r="AM1259" s="16">
        <v>0</v>
      </c>
      <c r="AN1259" s="16">
        <v>0</v>
      </c>
      <c r="AO1259" s="16">
        <v>0</v>
      </c>
      <c r="AP1259" s="16">
        <v>0</v>
      </c>
      <c r="AQ1259" s="16">
        <v>0</v>
      </c>
      <c r="AR1259" s="16">
        <v>0</v>
      </c>
      <c r="AS1259" s="16">
        <v>0</v>
      </c>
      <c r="AT1259" s="15" t="s">
        <v>1641</v>
      </c>
      <c r="AU1259" s="16">
        <v>1</v>
      </c>
      <c r="AV1259" s="16">
        <v>0</v>
      </c>
      <c r="AW1259" s="16">
        <v>0</v>
      </c>
      <c r="AX1259" s="16">
        <v>0</v>
      </c>
      <c r="AY1259" s="16">
        <v>0</v>
      </c>
      <c r="AZ1259" s="16">
        <v>0</v>
      </c>
      <c r="BA1259" s="16">
        <v>0</v>
      </c>
    </row>
    <row r="1260" spans="1:53">
      <c r="A1260" s="15" t="s">
        <v>1344</v>
      </c>
      <c r="B1260" s="15" t="s">
        <v>1345</v>
      </c>
      <c r="C1260" s="15" t="s">
        <v>1346</v>
      </c>
      <c r="D1260" s="15" t="s">
        <v>1347</v>
      </c>
      <c r="E1260" s="15" t="s">
        <v>1347</v>
      </c>
      <c r="F1260" s="15" t="s">
        <v>2059</v>
      </c>
      <c r="G1260" s="15" t="s">
        <v>1727</v>
      </c>
      <c r="H1260" s="15" t="s">
        <v>1349</v>
      </c>
      <c r="I1260" s="15" t="s">
        <v>1375</v>
      </c>
      <c r="J1260" s="15"/>
      <c r="K1260" s="16">
        <v>75</v>
      </c>
      <c r="L1260" s="16">
        <v>1998</v>
      </c>
      <c r="M1260" s="16">
        <v>1975</v>
      </c>
      <c r="N1260" s="16">
        <v>1968</v>
      </c>
      <c r="O1260" s="16">
        <v>40595661</v>
      </c>
      <c r="P1260" s="16">
        <v>13649231</v>
      </c>
      <c r="Q1260" s="16">
        <v>662439</v>
      </c>
      <c r="R1260" s="16">
        <v>1577</v>
      </c>
      <c r="S1260" s="15"/>
      <c r="T1260" s="16">
        <v>77</v>
      </c>
      <c r="U1260" s="16">
        <v>1980</v>
      </c>
      <c r="V1260" s="16">
        <v>2070</v>
      </c>
      <c r="W1260" s="16">
        <v>2051</v>
      </c>
      <c r="X1260" s="16">
        <v>38982383</v>
      </c>
      <c r="Y1260" s="16">
        <v>2596418</v>
      </c>
      <c r="Z1260" s="16">
        <v>107111</v>
      </c>
      <c r="AA1260" s="16">
        <v>1475</v>
      </c>
      <c r="AC1260" s="16">
        <v>81</v>
      </c>
      <c r="AD1260" s="16">
        <v>2068</v>
      </c>
      <c r="AE1260" s="16">
        <v>2059</v>
      </c>
      <c r="AF1260" s="16">
        <v>2060</v>
      </c>
      <c r="AG1260" s="16">
        <v>35763418</v>
      </c>
      <c r="AH1260" s="16">
        <v>1131622</v>
      </c>
      <c r="AI1260" s="16">
        <v>50712</v>
      </c>
      <c r="AJ1260" s="16">
        <v>1334</v>
      </c>
      <c r="AL1260" s="16">
        <v>81</v>
      </c>
      <c r="AM1260" s="16">
        <v>1998</v>
      </c>
      <c r="AN1260" s="16">
        <v>2001</v>
      </c>
      <c r="AO1260" s="16">
        <v>2021</v>
      </c>
      <c r="AP1260" s="16">
        <v>39433516</v>
      </c>
      <c r="AQ1260" s="16">
        <v>836532</v>
      </c>
      <c r="AR1260" s="16">
        <v>38723</v>
      </c>
      <c r="AS1260" s="16">
        <v>1512</v>
      </c>
      <c r="AU1260" s="16">
        <v>79</v>
      </c>
      <c r="AV1260" s="16">
        <v>2021</v>
      </c>
      <c r="AW1260" s="16">
        <v>154774978</v>
      </c>
      <c r="AX1260" s="16">
        <v>18213803</v>
      </c>
      <c r="AY1260" s="16">
        <v>858985</v>
      </c>
      <c r="AZ1260" s="16">
        <v>1473</v>
      </c>
      <c r="BA1260" s="16">
        <v>76593</v>
      </c>
    </row>
    <row r="1261" spans="1:53">
      <c r="A1261" s="15" t="s">
        <v>1344</v>
      </c>
      <c r="B1261" s="15" t="s">
        <v>1345</v>
      </c>
      <c r="C1261" s="15" t="s">
        <v>1346</v>
      </c>
      <c r="D1261" s="15" t="s">
        <v>1347</v>
      </c>
      <c r="E1261" s="15" t="s">
        <v>1347</v>
      </c>
      <c r="F1261" s="15" t="s">
        <v>2059</v>
      </c>
      <c r="G1261" s="15" t="s">
        <v>1372</v>
      </c>
      <c r="H1261" s="15" t="s">
        <v>1349</v>
      </c>
      <c r="I1261" s="15" t="s">
        <v>1373</v>
      </c>
      <c r="J1261" s="15"/>
      <c r="K1261" s="16">
        <v>84</v>
      </c>
      <c r="L1261" s="16">
        <v>2070</v>
      </c>
      <c r="M1261" s="16">
        <v>2062</v>
      </c>
      <c r="N1261" s="16">
        <v>2072</v>
      </c>
      <c r="O1261" s="16">
        <v>48439368</v>
      </c>
      <c r="P1261" s="16">
        <v>14301903</v>
      </c>
      <c r="Q1261" s="16">
        <v>638442</v>
      </c>
      <c r="R1261" s="16">
        <v>1802</v>
      </c>
      <c r="S1261" s="15"/>
      <c r="T1261" s="16">
        <v>83</v>
      </c>
      <c r="U1261" s="16">
        <v>2105</v>
      </c>
      <c r="V1261" s="16">
        <v>2121</v>
      </c>
      <c r="W1261" s="16">
        <v>2163</v>
      </c>
      <c r="X1261" s="16">
        <v>44599683</v>
      </c>
      <c r="Y1261" s="16">
        <v>1345454</v>
      </c>
      <c r="Z1261" s="16">
        <v>68536</v>
      </c>
      <c r="AA1261" s="16">
        <v>1611</v>
      </c>
      <c r="AC1261" s="16">
        <v>85</v>
      </c>
      <c r="AD1261" s="16">
        <v>2108</v>
      </c>
      <c r="AE1261" s="16">
        <v>2051</v>
      </c>
      <c r="AF1261" s="16">
        <v>2056</v>
      </c>
      <c r="AG1261" s="16">
        <v>40327151</v>
      </c>
      <c r="AH1261" s="16">
        <v>1182710</v>
      </c>
      <c r="AI1261" s="16">
        <v>58187</v>
      </c>
      <c r="AJ1261" s="16">
        <v>1497</v>
      </c>
      <c r="AL1261" s="16">
        <v>89</v>
      </c>
      <c r="AM1261" s="16">
        <v>2090</v>
      </c>
      <c r="AN1261" s="16">
        <v>2120</v>
      </c>
      <c r="AO1261" s="16">
        <v>2133</v>
      </c>
      <c r="AP1261" s="16">
        <v>45764343</v>
      </c>
      <c r="AQ1261" s="16">
        <v>1259433</v>
      </c>
      <c r="AR1261" s="16">
        <v>61851</v>
      </c>
      <c r="AS1261" s="16">
        <v>1665</v>
      </c>
      <c r="AU1261" s="16">
        <v>85</v>
      </c>
      <c r="AV1261" s="16">
        <v>2096</v>
      </c>
      <c r="AW1261" s="16">
        <v>179130545</v>
      </c>
      <c r="AX1261" s="16">
        <v>18089500</v>
      </c>
      <c r="AY1261" s="16">
        <v>827016</v>
      </c>
      <c r="AZ1261" s="16">
        <v>1644</v>
      </c>
      <c r="BA1261" s="16">
        <v>85466</v>
      </c>
    </row>
    <row r="1262" spans="1:53">
      <c r="A1262" s="15" t="s">
        <v>1344</v>
      </c>
      <c r="B1262" s="15" t="s">
        <v>1345</v>
      </c>
      <c r="C1262" s="15" t="s">
        <v>1346</v>
      </c>
      <c r="D1262" s="15" t="s">
        <v>1347</v>
      </c>
      <c r="E1262" s="15" t="s">
        <v>1347</v>
      </c>
      <c r="F1262" s="15" t="s">
        <v>2059</v>
      </c>
      <c r="G1262" s="15" t="s">
        <v>1374</v>
      </c>
      <c r="H1262" s="15" t="s">
        <v>1349</v>
      </c>
      <c r="I1262" s="15" t="s">
        <v>1375</v>
      </c>
      <c r="J1262" s="15"/>
      <c r="K1262" s="16">
        <v>17</v>
      </c>
      <c r="L1262" s="16">
        <v>174</v>
      </c>
      <c r="M1262" s="16">
        <v>187</v>
      </c>
      <c r="N1262" s="16">
        <v>196</v>
      </c>
      <c r="O1262" s="16">
        <v>3163099</v>
      </c>
      <c r="P1262" s="16">
        <v>1182088</v>
      </c>
      <c r="Q1262" s="16">
        <v>33633</v>
      </c>
      <c r="R1262" s="16">
        <v>1310</v>
      </c>
      <c r="S1262" s="15"/>
      <c r="T1262" s="16">
        <v>17</v>
      </c>
      <c r="U1262" s="16">
        <v>199</v>
      </c>
      <c r="V1262" s="16">
        <v>190</v>
      </c>
      <c r="W1262" s="16">
        <v>186</v>
      </c>
      <c r="X1262" s="16">
        <v>2751824</v>
      </c>
      <c r="Y1262" s="16">
        <v>169500</v>
      </c>
      <c r="Z1262" s="16">
        <v>7255</v>
      </c>
      <c r="AA1262" s="16">
        <v>1104</v>
      </c>
      <c r="AC1262" s="16">
        <v>18</v>
      </c>
      <c r="AD1262" s="16">
        <v>184</v>
      </c>
      <c r="AE1262" s="16">
        <v>183</v>
      </c>
      <c r="AF1262" s="16">
        <v>192</v>
      </c>
      <c r="AG1262" s="16">
        <v>2763527</v>
      </c>
      <c r="AH1262" s="16">
        <v>119225</v>
      </c>
      <c r="AI1262" s="16">
        <v>4423</v>
      </c>
      <c r="AJ1262" s="16">
        <v>1141</v>
      </c>
      <c r="AL1262" s="16">
        <v>18</v>
      </c>
      <c r="AM1262" s="16">
        <v>180</v>
      </c>
      <c r="AN1262" s="16">
        <v>193</v>
      </c>
      <c r="AO1262" s="16">
        <v>189</v>
      </c>
      <c r="AP1262" s="16">
        <v>2934083</v>
      </c>
      <c r="AQ1262" s="16">
        <v>122919</v>
      </c>
      <c r="AR1262" s="16">
        <v>4516</v>
      </c>
      <c r="AS1262" s="16">
        <v>1205</v>
      </c>
      <c r="AU1262" s="16">
        <v>18</v>
      </c>
      <c r="AV1262" s="16">
        <v>188</v>
      </c>
      <c r="AW1262" s="16">
        <v>11612533</v>
      </c>
      <c r="AX1262" s="16">
        <v>1593732</v>
      </c>
      <c r="AY1262" s="16">
        <v>49827</v>
      </c>
      <c r="AZ1262" s="16">
        <v>1189</v>
      </c>
      <c r="BA1262" s="16">
        <v>61851</v>
      </c>
    </row>
    <row r="1263" spans="1:53">
      <c r="A1263" s="15" t="s">
        <v>1344</v>
      </c>
      <c r="B1263" s="15" t="s">
        <v>1345</v>
      </c>
      <c r="C1263" s="15" t="s">
        <v>1346</v>
      </c>
      <c r="D1263" s="15" t="s">
        <v>1347</v>
      </c>
      <c r="E1263" s="15" t="s">
        <v>1347</v>
      </c>
      <c r="F1263" s="15" t="s">
        <v>2059</v>
      </c>
      <c r="G1263" s="15" t="s">
        <v>1728</v>
      </c>
      <c r="H1263" s="15" t="s">
        <v>1349</v>
      </c>
      <c r="I1263" s="15" t="s">
        <v>1375</v>
      </c>
      <c r="J1263" s="15"/>
      <c r="K1263" s="16">
        <v>67</v>
      </c>
      <c r="L1263" s="16">
        <v>1896</v>
      </c>
      <c r="M1263" s="16">
        <v>1875</v>
      </c>
      <c r="N1263" s="16">
        <v>1876</v>
      </c>
      <c r="O1263" s="16">
        <v>45276269</v>
      </c>
      <c r="P1263" s="16">
        <v>13119815</v>
      </c>
      <c r="Q1263" s="16">
        <v>604809</v>
      </c>
      <c r="R1263" s="16">
        <v>1850</v>
      </c>
      <c r="S1263" s="15"/>
      <c r="T1263" s="16">
        <v>66</v>
      </c>
      <c r="U1263" s="16">
        <v>1906</v>
      </c>
      <c r="V1263" s="16">
        <v>1931</v>
      </c>
      <c r="W1263" s="16">
        <v>1977</v>
      </c>
      <c r="X1263" s="16">
        <v>41847859</v>
      </c>
      <c r="Y1263" s="16">
        <v>1175954</v>
      </c>
      <c r="Z1263" s="16">
        <v>61281</v>
      </c>
      <c r="AA1263" s="16">
        <v>1661</v>
      </c>
      <c r="AC1263" s="16">
        <v>67</v>
      </c>
      <c r="AD1263" s="16">
        <v>1924</v>
      </c>
      <c r="AE1263" s="16">
        <v>1868</v>
      </c>
      <c r="AF1263" s="16">
        <v>1864</v>
      </c>
      <c r="AG1263" s="16">
        <v>37563624</v>
      </c>
      <c r="AH1263" s="16">
        <v>1063485</v>
      </c>
      <c r="AI1263" s="16">
        <v>53764</v>
      </c>
      <c r="AJ1263" s="16">
        <v>1533</v>
      </c>
      <c r="AL1263" s="16">
        <v>71</v>
      </c>
      <c r="AM1263" s="16">
        <v>1910</v>
      </c>
      <c r="AN1263" s="16">
        <v>1927</v>
      </c>
      <c r="AO1263" s="16">
        <v>1944</v>
      </c>
      <c r="AP1263" s="16">
        <v>42830260</v>
      </c>
      <c r="AQ1263" s="16">
        <v>1136514</v>
      </c>
      <c r="AR1263" s="16">
        <v>57335</v>
      </c>
      <c r="AS1263" s="16">
        <v>1710</v>
      </c>
      <c r="AU1263" s="16">
        <v>68</v>
      </c>
      <c r="AV1263" s="16">
        <v>1908</v>
      </c>
      <c r="AW1263" s="16">
        <v>167518012</v>
      </c>
      <c r="AX1263" s="16">
        <v>16495768</v>
      </c>
      <c r="AY1263" s="16">
        <v>777189</v>
      </c>
      <c r="AZ1263" s="16">
        <v>1688</v>
      </c>
      <c r="BA1263" s="16">
        <v>87790</v>
      </c>
    </row>
    <row r="1264" spans="1:53">
      <c r="A1264" s="15" t="s">
        <v>1344</v>
      </c>
      <c r="B1264" s="15" t="s">
        <v>1345</v>
      </c>
      <c r="C1264" s="15" t="s">
        <v>1346</v>
      </c>
      <c r="D1264" s="15" t="s">
        <v>1347</v>
      </c>
      <c r="E1264" s="15" t="s">
        <v>1347</v>
      </c>
      <c r="F1264" s="15" t="s">
        <v>2059</v>
      </c>
      <c r="G1264" s="15" t="s">
        <v>1729</v>
      </c>
      <c r="H1264" s="15" t="s">
        <v>1349</v>
      </c>
      <c r="I1264" s="15" t="s">
        <v>1371</v>
      </c>
      <c r="J1264" s="15" t="s">
        <v>1641</v>
      </c>
      <c r="K1264" s="16">
        <v>225</v>
      </c>
      <c r="L1264" s="16">
        <v>0</v>
      </c>
      <c r="M1264" s="16">
        <v>0</v>
      </c>
      <c r="N1264" s="16">
        <v>0</v>
      </c>
      <c r="O1264" s="16">
        <v>0</v>
      </c>
      <c r="P1264" s="16">
        <v>0</v>
      </c>
      <c r="Q1264" s="16">
        <v>0</v>
      </c>
      <c r="R1264" s="16">
        <v>0</v>
      </c>
      <c r="S1264" s="15" t="s">
        <v>1641</v>
      </c>
      <c r="T1264" s="16">
        <v>223</v>
      </c>
      <c r="U1264" s="16">
        <v>0</v>
      </c>
      <c r="V1264" s="16">
        <v>0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5" t="s">
        <v>1641</v>
      </c>
      <c r="AC1264" s="16">
        <v>225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5" t="s">
        <v>1641</v>
      </c>
      <c r="AL1264" s="16">
        <v>225</v>
      </c>
      <c r="AM1264" s="16">
        <v>0</v>
      </c>
      <c r="AN1264" s="16">
        <v>0</v>
      </c>
      <c r="AO1264" s="16">
        <v>0</v>
      </c>
      <c r="AP1264" s="16">
        <v>0</v>
      </c>
      <c r="AQ1264" s="16">
        <v>0</v>
      </c>
      <c r="AR1264" s="16">
        <v>0</v>
      </c>
      <c r="AS1264" s="16">
        <v>0</v>
      </c>
      <c r="AT1264" s="15" t="s">
        <v>1641</v>
      </c>
      <c r="AU1264" s="16">
        <v>225</v>
      </c>
      <c r="AV1264" s="16">
        <v>0</v>
      </c>
      <c r="AW1264" s="16">
        <v>0</v>
      </c>
      <c r="AX1264" s="16">
        <v>0</v>
      </c>
      <c r="AY1264" s="16">
        <v>0</v>
      </c>
      <c r="AZ1264" s="16">
        <v>0</v>
      </c>
      <c r="BA1264" s="16">
        <v>0</v>
      </c>
    </row>
    <row r="1265" spans="1:53">
      <c r="A1265" s="15" t="s">
        <v>1344</v>
      </c>
      <c r="B1265" s="15" t="s">
        <v>1345</v>
      </c>
      <c r="C1265" s="15" t="s">
        <v>1346</v>
      </c>
      <c r="D1265" s="15" t="s">
        <v>1347</v>
      </c>
      <c r="E1265" s="15" t="s">
        <v>1347</v>
      </c>
      <c r="F1265" s="15" t="s">
        <v>2059</v>
      </c>
      <c r="G1265" s="15" t="s">
        <v>1730</v>
      </c>
      <c r="H1265" s="15" t="s">
        <v>1349</v>
      </c>
      <c r="I1265" s="15" t="s">
        <v>1373</v>
      </c>
      <c r="J1265" s="15" t="s">
        <v>1641</v>
      </c>
      <c r="K1265" s="16">
        <v>225</v>
      </c>
      <c r="L1265" s="16">
        <v>0</v>
      </c>
      <c r="M1265" s="16">
        <v>0</v>
      </c>
      <c r="N1265" s="16">
        <v>0</v>
      </c>
      <c r="O1265" s="16">
        <v>0</v>
      </c>
      <c r="P1265" s="16">
        <v>0</v>
      </c>
      <c r="Q1265" s="16">
        <v>0</v>
      </c>
      <c r="R1265" s="16">
        <v>0</v>
      </c>
      <c r="S1265" s="15" t="s">
        <v>1641</v>
      </c>
      <c r="T1265" s="16">
        <v>223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5" t="s">
        <v>1641</v>
      </c>
      <c r="AC1265" s="16">
        <v>225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5" t="s">
        <v>1641</v>
      </c>
      <c r="AL1265" s="16">
        <v>225</v>
      </c>
      <c r="AM1265" s="16">
        <v>0</v>
      </c>
      <c r="AN1265" s="16">
        <v>0</v>
      </c>
      <c r="AO1265" s="16">
        <v>0</v>
      </c>
      <c r="AP1265" s="16">
        <v>0</v>
      </c>
      <c r="AQ1265" s="16">
        <v>0</v>
      </c>
      <c r="AR1265" s="16">
        <v>0</v>
      </c>
      <c r="AS1265" s="16">
        <v>0</v>
      </c>
      <c r="AT1265" s="15" t="s">
        <v>1641</v>
      </c>
      <c r="AU1265" s="16">
        <v>225</v>
      </c>
      <c r="AV1265" s="16">
        <v>0</v>
      </c>
      <c r="AW1265" s="16">
        <v>0</v>
      </c>
      <c r="AX1265" s="16">
        <v>0</v>
      </c>
      <c r="AY1265" s="16">
        <v>0</v>
      </c>
      <c r="AZ1265" s="16">
        <v>0</v>
      </c>
      <c r="BA1265" s="16">
        <v>0</v>
      </c>
    </row>
    <row r="1266" spans="1:53">
      <c r="A1266" s="15" t="s">
        <v>1344</v>
      </c>
      <c r="B1266" s="15" t="s">
        <v>1345</v>
      </c>
      <c r="C1266" s="15" t="s">
        <v>1346</v>
      </c>
      <c r="D1266" s="15" t="s">
        <v>1347</v>
      </c>
      <c r="E1266" s="15" t="s">
        <v>1347</v>
      </c>
      <c r="F1266" s="15" t="s">
        <v>2059</v>
      </c>
      <c r="G1266" s="15" t="s">
        <v>1731</v>
      </c>
      <c r="H1266" s="15" t="s">
        <v>1349</v>
      </c>
      <c r="I1266" s="15" t="s">
        <v>1375</v>
      </c>
      <c r="J1266" s="15" t="s">
        <v>1641</v>
      </c>
      <c r="K1266" s="16">
        <v>225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0</v>
      </c>
      <c r="S1266" s="15" t="s">
        <v>1641</v>
      </c>
      <c r="T1266" s="16">
        <v>223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5" t="s">
        <v>1641</v>
      </c>
      <c r="AC1266" s="16">
        <v>225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5" t="s">
        <v>1641</v>
      </c>
      <c r="AL1266" s="16">
        <v>225</v>
      </c>
      <c r="AM1266" s="16">
        <v>0</v>
      </c>
      <c r="AN1266" s="16">
        <v>0</v>
      </c>
      <c r="AO1266" s="16">
        <v>0</v>
      </c>
      <c r="AP1266" s="16">
        <v>0</v>
      </c>
      <c r="AQ1266" s="16">
        <v>0</v>
      </c>
      <c r="AR1266" s="16">
        <v>0</v>
      </c>
      <c r="AS1266" s="16">
        <v>0</v>
      </c>
      <c r="AT1266" s="15" t="s">
        <v>1641</v>
      </c>
      <c r="AU1266" s="16">
        <v>225</v>
      </c>
      <c r="AV1266" s="16">
        <v>0</v>
      </c>
      <c r="AW1266" s="16">
        <v>0</v>
      </c>
      <c r="AX1266" s="16">
        <v>0</v>
      </c>
      <c r="AY1266" s="16">
        <v>0</v>
      </c>
      <c r="AZ1266" s="16">
        <v>0</v>
      </c>
      <c r="BA1266" s="16">
        <v>0</v>
      </c>
    </row>
    <row r="1267" spans="1:53">
      <c r="A1267" s="15" t="s">
        <v>1344</v>
      </c>
      <c r="B1267" s="15" t="s">
        <v>1345</v>
      </c>
      <c r="C1267" s="15" t="s">
        <v>1346</v>
      </c>
      <c r="D1267" s="15" t="s">
        <v>1347</v>
      </c>
      <c r="E1267" s="15" t="s">
        <v>1347</v>
      </c>
      <c r="F1267" s="15" t="s">
        <v>2059</v>
      </c>
      <c r="G1267" s="15" t="s">
        <v>1732</v>
      </c>
      <c r="H1267" s="15" t="s">
        <v>1349</v>
      </c>
      <c r="I1267" s="15" t="s">
        <v>1371</v>
      </c>
      <c r="J1267" s="15" t="s">
        <v>1641</v>
      </c>
      <c r="K1267" s="16">
        <v>569</v>
      </c>
      <c r="L1267" s="16">
        <v>0</v>
      </c>
      <c r="M1267" s="16">
        <v>0</v>
      </c>
      <c r="N1267" s="16">
        <v>0</v>
      </c>
      <c r="O1267" s="16">
        <v>0</v>
      </c>
      <c r="P1267" s="16">
        <v>0</v>
      </c>
      <c r="Q1267" s="16">
        <v>0</v>
      </c>
      <c r="R1267" s="16">
        <v>0</v>
      </c>
      <c r="S1267" s="15" t="s">
        <v>1641</v>
      </c>
      <c r="T1267" s="16">
        <v>575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5" t="s">
        <v>1641</v>
      </c>
      <c r="AC1267" s="16">
        <v>577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5" t="s">
        <v>1641</v>
      </c>
      <c r="AL1267" s="16">
        <v>576</v>
      </c>
      <c r="AM1267" s="16">
        <v>0</v>
      </c>
      <c r="AN1267" s="16">
        <v>0</v>
      </c>
      <c r="AO1267" s="16">
        <v>0</v>
      </c>
      <c r="AP1267" s="16">
        <v>0</v>
      </c>
      <c r="AQ1267" s="16">
        <v>0</v>
      </c>
      <c r="AR1267" s="16">
        <v>0</v>
      </c>
      <c r="AS1267" s="16">
        <v>0</v>
      </c>
      <c r="AT1267" s="15" t="s">
        <v>1641</v>
      </c>
      <c r="AU1267" s="16">
        <v>574</v>
      </c>
      <c r="AV1267" s="16">
        <v>0</v>
      </c>
      <c r="AW1267" s="16">
        <v>0</v>
      </c>
      <c r="AX1267" s="16">
        <v>0</v>
      </c>
      <c r="AY1267" s="16">
        <v>0</v>
      </c>
      <c r="AZ1267" s="16">
        <v>0</v>
      </c>
      <c r="BA1267" s="16">
        <v>0</v>
      </c>
    </row>
    <row r="1268" spans="1:53">
      <c r="A1268" s="15" t="s">
        <v>1344</v>
      </c>
      <c r="B1268" s="15" t="s">
        <v>1345</v>
      </c>
      <c r="C1268" s="15" t="s">
        <v>1346</v>
      </c>
      <c r="D1268" s="15" t="s">
        <v>1347</v>
      </c>
      <c r="E1268" s="15" t="s">
        <v>1347</v>
      </c>
      <c r="F1268" s="15" t="s">
        <v>2059</v>
      </c>
      <c r="G1268" s="15" t="s">
        <v>1733</v>
      </c>
      <c r="H1268" s="15" t="s">
        <v>1349</v>
      </c>
      <c r="I1268" s="15" t="s">
        <v>1373</v>
      </c>
      <c r="J1268" s="15"/>
      <c r="K1268" s="16">
        <v>533</v>
      </c>
      <c r="L1268" s="16">
        <v>3788</v>
      </c>
      <c r="M1268" s="16">
        <v>3787</v>
      </c>
      <c r="N1268" s="16">
        <v>3803</v>
      </c>
      <c r="O1268" s="16">
        <v>46555716</v>
      </c>
      <c r="P1268" s="16">
        <v>16837179</v>
      </c>
      <c r="Q1268" s="16">
        <v>607566</v>
      </c>
      <c r="R1268" s="16">
        <v>944</v>
      </c>
      <c r="S1268" s="15"/>
      <c r="T1268" s="16">
        <v>540</v>
      </c>
      <c r="U1268" s="16">
        <v>3869</v>
      </c>
      <c r="V1268" s="16">
        <v>3936</v>
      </c>
      <c r="W1268" s="16">
        <v>4002</v>
      </c>
      <c r="X1268" s="16">
        <v>47184177</v>
      </c>
      <c r="Y1268" s="16">
        <v>3453502</v>
      </c>
      <c r="Z1268" s="16">
        <v>134366</v>
      </c>
      <c r="AA1268" s="16">
        <v>922</v>
      </c>
      <c r="AC1268" s="16">
        <v>544</v>
      </c>
      <c r="AD1268" s="16">
        <v>3989</v>
      </c>
      <c r="AE1268" s="16">
        <v>3996</v>
      </c>
      <c r="AF1268" s="16">
        <v>4001</v>
      </c>
      <c r="AG1268" s="16">
        <v>48288106</v>
      </c>
      <c r="AH1268" s="16">
        <v>2735003</v>
      </c>
      <c r="AI1268" s="16">
        <v>108264</v>
      </c>
      <c r="AJ1268" s="16">
        <v>930</v>
      </c>
      <c r="AL1268" s="16">
        <v>543</v>
      </c>
      <c r="AM1268" s="16">
        <v>4003</v>
      </c>
      <c r="AN1268" s="16">
        <v>4017</v>
      </c>
      <c r="AO1268" s="16">
        <v>4005</v>
      </c>
      <c r="AP1268" s="16">
        <v>50181427</v>
      </c>
      <c r="AQ1268" s="16">
        <v>1903438</v>
      </c>
      <c r="AR1268" s="16">
        <v>72444</v>
      </c>
      <c r="AS1268" s="16">
        <v>963</v>
      </c>
      <c r="AU1268" s="16">
        <v>540</v>
      </c>
      <c r="AV1268" s="16">
        <v>3933</v>
      </c>
      <c r="AW1268" s="16">
        <v>192209426</v>
      </c>
      <c r="AX1268" s="16">
        <v>24929122</v>
      </c>
      <c r="AY1268" s="16">
        <v>922640</v>
      </c>
      <c r="AZ1268" s="16">
        <v>940</v>
      </c>
      <c r="BA1268" s="16">
        <v>48871</v>
      </c>
    </row>
    <row r="1269" spans="1:53">
      <c r="A1269" s="15" t="s">
        <v>1344</v>
      </c>
      <c r="B1269" s="15" t="s">
        <v>1345</v>
      </c>
      <c r="C1269" s="15" t="s">
        <v>1346</v>
      </c>
      <c r="D1269" s="15" t="s">
        <v>1347</v>
      </c>
      <c r="E1269" s="15" t="s">
        <v>1347</v>
      </c>
      <c r="F1269" s="15" t="s">
        <v>2059</v>
      </c>
      <c r="G1269" s="15" t="s">
        <v>1734</v>
      </c>
      <c r="H1269" s="15" t="s">
        <v>1349</v>
      </c>
      <c r="I1269" s="15" t="s">
        <v>1375</v>
      </c>
      <c r="J1269" s="15"/>
      <c r="K1269" s="16">
        <v>533</v>
      </c>
      <c r="L1269" s="16">
        <v>3788</v>
      </c>
      <c r="M1269" s="16">
        <v>3787</v>
      </c>
      <c r="N1269" s="16">
        <v>3803</v>
      </c>
      <c r="O1269" s="16">
        <v>46555716</v>
      </c>
      <c r="P1269" s="16">
        <v>16837179</v>
      </c>
      <c r="Q1269" s="16">
        <v>607566</v>
      </c>
      <c r="R1269" s="16">
        <v>944</v>
      </c>
      <c r="S1269" s="15"/>
      <c r="T1269" s="16">
        <v>540</v>
      </c>
      <c r="U1269" s="16">
        <v>3869</v>
      </c>
      <c r="V1269" s="16">
        <v>3936</v>
      </c>
      <c r="W1269" s="16">
        <v>4002</v>
      </c>
      <c r="X1269" s="16">
        <v>47184177</v>
      </c>
      <c r="Y1269" s="16">
        <v>3453502</v>
      </c>
      <c r="Z1269" s="16">
        <v>134366</v>
      </c>
      <c r="AA1269" s="16">
        <v>922</v>
      </c>
      <c r="AC1269" s="16">
        <v>544</v>
      </c>
      <c r="AD1269" s="16">
        <v>3989</v>
      </c>
      <c r="AE1269" s="16">
        <v>3996</v>
      </c>
      <c r="AF1269" s="16">
        <v>4001</v>
      </c>
      <c r="AG1269" s="16">
        <v>48288106</v>
      </c>
      <c r="AH1269" s="16">
        <v>2735003</v>
      </c>
      <c r="AI1269" s="16">
        <v>108264</v>
      </c>
      <c r="AJ1269" s="16">
        <v>930</v>
      </c>
      <c r="AL1269" s="16">
        <v>543</v>
      </c>
      <c r="AM1269" s="16">
        <v>4003</v>
      </c>
      <c r="AN1269" s="16">
        <v>4017</v>
      </c>
      <c r="AO1269" s="16">
        <v>4005</v>
      </c>
      <c r="AP1269" s="16">
        <v>50181427</v>
      </c>
      <c r="AQ1269" s="16">
        <v>1903438</v>
      </c>
      <c r="AR1269" s="16">
        <v>72444</v>
      </c>
      <c r="AS1269" s="16">
        <v>963</v>
      </c>
      <c r="AU1269" s="16">
        <v>540</v>
      </c>
      <c r="AV1269" s="16">
        <v>3933</v>
      </c>
      <c r="AW1269" s="16">
        <v>192209426</v>
      </c>
      <c r="AX1269" s="16">
        <v>24929122</v>
      </c>
      <c r="AY1269" s="16">
        <v>922640</v>
      </c>
      <c r="AZ1269" s="16">
        <v>940</v>
      </c>
      <c r="BA1269" s="16">
        <v>48871</v>
      </c>
    </row>
    <row r="1270" spans="1:53">
      <c r="A1270" s="15" t="s">
        <v>1344</v>
      </c>
      <c r="B1270" s="15" t="s">
        <v>1345</v>
      </c>
      <c r="C1270" s="15" t="s">
        <v>1346</v>
      </c>
      <c r="D1270" s="15" t="s">
        <v>1347</v>
      </c>
      <c r="E1270" s="15" t="s">
        <v>1347</v>
      </c>
      <c r="F1270" s="15" t="s">
        <v>2059</v>
      </c>
      <c r="G1270" s="15" t="s">
        <v>1735</v>
      </c>
      <c r="H1270" s="15" t="s">
        <v>1349</v>
      </c>
      <c r="I1270" s="15" t="s">
        <v>1373</v>
      </c>
      <c r="J1270" s="15"/>
      <c r="K1270" s="16">
        <v>27</v>
      </c>
      <c r="L1270" s="16">
        <v>391</v>
      </c>
      <c r="M1270" s="16">
        <v>400</v>
      </c>
      <c r="N1270" s="16">
        <v>381</v>
      </c>
      <c r="O1270" s="16">
        <v>5522662</v>
      </c>
      <c r="P1270" s="16">
        <v>2675935</v>
      </c>
      <c r="Q1270" s="16">
        <v>129519</v>
      </c>
      <c r="R1270" s="16">
        <v>1087</v>
      </c>
      <c r="S1270" s="15"/>
      <c r="T1270" s="16">
        <v>27</v>
      </c>
      <c r="U1270" s="16">
        <v>355</v>
      </c>
      <c r="V1270" s="16">
        <v>352</v>
      </c>
      <c r="W1270" s="16">
        <v>340</v>
      </c>
      <c r="X1270" s="16">
        <v>4777322</v>
      </c>
      <c r="Y1270" s="16">
        <v>208463</v>
      </c>
      <c r="Z1270" s="16">
        <v>10272</v>
      </c>
      <c r="AA1270" s="16">
        <v>1053</v>
      </c>
      <c r="AC1270" s="16">
        <v>26</v>
      </c>
      <c r="AD1270" s="16">
        <v>329</v>
      </c>
      <c r="AE1270" s="16">
        <v>325</v>
      </c>
      <c r="AF1270" s="16">
        <v>317</v>
      </c>
      <c r="AG1270" s="16">
        <v>4688809</v>
      </c>
      <c r="AH1270" s="16">
        <v>144891</v>
      </c>
      <c r="AI1270" s="16">
        <v>7202</v>
      </c>
      <c r="AJ1270" s="16">
        <v>1114</v>
      </c>
      <c r="AL1270" s="16">
        <v>26</v>
      </c>
      <c r="AM1270" s="16">
        <v>303</v>
      </c>
      <c r="AN1270" s="16">
        <v>301</v>
      </c>
      <c r="AO1270" s="16">
        <v>284</v>
      </c>
      <c r="AP1270" s="16">
        <v>4530872</v>
      </c>
      <c r="AQ1270" s="16">
        <v>77610</v>
      </c>
      <c r="AR1270" s="16">
        <v>3620</v>
      </c>
      <c r="AS1270" s="16">
        <v>1177</v>
      </c>
      <c r="AU1270" s="16">
        <v>27</v>
      </c>
      <c r="AV1270" s="16">
        <v>340</v>
      </c>
      <c r="AW1270" s="16">
        <v>19519665</v>
      </c>
      <c r="AX1270" s="16">
        <v>3106899</v>
      </c>
      <c r="AY1270" s="16">
        <v>150613</v>
      </c>
      <c r="AZ1270" s="16">
        <v>1105</v>
      </c>
      <c r="BA1270" s="16">
        <v>57439</v>
      </c>
    </row>
    <row r="1271" spans="1:53">
      <c r="A1271" s="15" t="s">
        <v>1344</v>
      </c>
      <c r="B1271" s="15" t="s">
        <v>1345</v>
      </c>
      <c r="C1271" s="15" t="s">
        <v>1346</v>
      </c>
      <c r="D1271" s="15" t="s">
        <v>1347</v>
      </c>
      <c r="E1271" s="15" t="s">
        <v>1347</v>
      </c>
      <c r="F1271" s="15" t="s">
        <v>2059</v>
      </c>
      <c r="G1271" s="15" t="s">
        <v>1736</v>
      </c>
      <c r="H1271" s="15" t="s">
        <v>1349</v>
      </c>
      <c r="I1271" s="15" t="s">
        <v>1375</v>
      </c>
      <c r="J1271" s="15"/>
      <c r="K1271" s="16">
        <v>27</v>
      </c>
      <c r="L1271" s="16">
        <v>391</v>
      </c>
      <c r="M1271" s="16">
        <v>400</v>
      </c>
      <c r="N1271" s="16">
        <v>381</v>
      </c>
      <c r="O1271" s="16">
        <v>5522662</v>
      </c>
      <c r="P1271" s="16">
        <v>2675935</v>
      </c>
      <c r="Q1271" s="16">
        <v>129519</v>
      </c>
      <c r="R1271" s="16">
        <v>1087</v>
      </c>
      <c r="S1271" s="15"/>
      <c r="T1271" s="16">
        <v>27</v>
      </c>
      <c r="U1271" s="16">
        <v>355</v>
      </c>
      <c r="V1271" s="16">
        <v>352</v>
      </c>
      <c r="W1271" s="16">
        <v>340</v>
      </c>
      <c r="X1271" s="16">
        <v>4777322</v>
      </c>
      <c r="Y1271" s="16">
        <v>208463</v>
      </c>
      <c r="Z1271" s="16">
        <v>10272</v>
      </c>
      <c r="AA1271" s="16">
        <v>1053</v>
      </c>
      <c r="AC1271" s="16">
        <v>26</v>
      </c>
      <c r="AD1271" s="16">
        <v>329</v>
      </c>
      <c r="AE1271" s="16">
        <v>325</v>
      </c>
      <c r="AF1271" s="16">
        <v>317</v>
      </c>
      <c r="AG1271" s="16">
        <v>4688809</v>
      </c>
      <c r="AH1271" s="16">
        <v>144891</v>
      </c>
      <c r="AI1271" s="16">
        <v>7202</v>
      </c>
      <c r="AJ1271" s="16">
        <v>1114</v>
      </c>
      <c r="AL1271" s="16">
        <v>26</v>
      </c>
      <c r="AM1271" s="16">
        <v>303</v>
      </c>
      <c r="AN1271" s="16">
        <v>301</v>
      </c>
      <c r="AO1271" s="16">
        <v>284</v>
      </c>
      <c r="AP1271" s="16">
        <v>4530872</v>
      </c>
      <c r="AQ1271" s="16">
        <v>77610</v>
      </c>
      <c r="AR1271" s="16">
        <v>3620</v>
      </c>
      <c r="AS1271" s="16">
        <v>1177</v>
      </c>
      <c r="AU1271" s="16">
        <v>27</v>
      </c>
      <c r="AV1271" s="16">
        <v>340</v>
      </c>
      <c r="AW1271" s="16">
        <v>19519665</v>
      </c>
      <c r="AX1271" s="16">
        <v>3106899</v>
      </c>
      <c r="AY1271" s="16">
        <v>150613</v>
      </c>
      <c r="AZ1271" s="16">
        <v>1105</v>
      </c>
      <c r="BA1271" s="16">
        <v>57439</v>
      </c>
    </row>
    <row r="1272" spans="1:53">
      <c r="A1272" s="15" t="s">
        <v>1344</v>
      </c>
      <c r="B1272" s="15" t="s">
        <v>1345</v>
      </c>
      <c r="C1272" s="15" t="s">
        <v>1346</v>
      </c>
      <c r="D1272" s="15" t="s">
        <v>1347</v>
      </c>
      <c r="E1272" s="15" t="s">
        <v>1347</v>
      </c>
      <c r="F1272" s="15" t="s">
        <v>2059</v>
      </c>
      <c r="G1272" s="15" t="s">
        <v>2206</v>
      </c>
      <c r="H1272" s="15" t="s">
        <v>1349</v>
      </c>
      <c r="I1272" s="15" t="s">
        <v>1373</v>
      </c>
      <c r="J1272" s="15" t="s">
        <v>1641</v>
      </c>
      <c r="K1272" s="16">
        <v>9</v>
      </c>
      <c r="L1272" s="16">
        <v>0</v>
      </c>
      <c r="M1272" s="16">
        <v>0</v>
      </c>
      <c r="N1272" s="16">
        <v>0</v>
      </c>
      <c r="O1272" s="16">
        <v>0</v>
      </c>
      <c r="P1272" s="16">
        <v>0</v>
      </c>
      <c r="Q1272" s="16">
        <v>0</v>
      </c>
      <c r="R1272" s="16">
        <v>0</v>
      </c>
      <c r="S1272" s="15" t="s">
        <v>1641</v>
      </c>
      <c r="T1272" s="16">
        <v>8</v>
      </c>
      <c r="U1272" s="16">
        <v>0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5" t="s">
        <v>1641</v>
      </c>
      <c r="AC1272" s="16">
        <v>7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5" t="s">
        <v>1641</v>
      </c>
      <c r="AL1272" s="16">
        <v>7</v>
      </c>
      <c r="AM1272" s="16">
        <v>0</v>
      </c>
      <c r="AN1272" s="16">
        <v>0</v>
      </c>
      <c r="AO1272" s="16">
        <v>0</v>
      </c>
      <c r="AP1272" s="16">
        <v>0</v>
      </c>
      <c r="AQ1272" s="16">
        <v>0</v>
      </c>
      <c r="AR1272" s="16">
        <v>0</v>
      </c>
      <c r="AS1272" s="16">
        <v>0</v>
      </c>
      <c r="AT1272" s="15" t="s">
        <v>1641</v>
      </c>
      <c r="AU1272" s="16">
        <v>8</v>
      </c>
      <c r="AV1272" s="16">
        <v>0</v>
      </c>
      <c r="AW1272" s="16">
        <v>0</v>
      </c>
      <c r="AX1272" s="16">
        <v>0</v>
      </c>
      <c r="AY1272" s="16">
        <v>0</v>
      </c>
      <c r="AZ1272" s="16">
        <v>0</v>
      </c>
      <c r="BA1272" s="16">
        <v>0</v>
      </c>
    </row>
    <row r="1273" spans="1:53">
      <c r="A1273" s="15" t="s">
        <v>1344</v>
      </c>
      <c r="B1273" s="15" t="s">
        <v>1345</v>
      </c>
      <c r="C1273" s="15" t="s">
        <v>1346</v>
      </c>
      <c r="D1273" s="15" t="s">
        <v>1347</v>
      </c>
      <c r="E1273" s="15" t="s">
        <v>1347</v>
      </c>
      <c r="F1273" s="15" t="s">
        <v>2059</v>
      </c>
      <c r="G1273" s="15" t="s">
        <v>2207</v>
      </c>
      <c r="H1273" s="15" t="s">
        <v>1349</v>
      </c>
      <c r="I1273" s="15" t="s">
        <v>1375</v>
      </c>
      <c r="J1273" s="15" t="s">
        <v>1641</v>
      </c>
      <c r="K1273" s="16">
        <v>9</v>
      </c>
      <c r="L1273" s="16">
        <v>0</v>
      </c>
      <c r="M1273" s="16">
        <v>0</v>
      </c>
      <c r="N1273" s="16">
        <v>0</v>
      </c>
      <c r="O1273" s="16">
        <v>0</v>
      </c>
      <c r="P1273" s="16">
        <v>0</v>
      </c>
      <c r="Q1273" s="16">
        <v>0</v>
      </c>
      <c r="R1273" s="16">
        <v>0</v>
      </c>
      <c r="S1273" s="15" t="s">
        <v>1641</v>
      </c>
      <c r="T1273" s="16">
        <v>8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5" t="s">
        <v>1641</v>
      </c>
      <c r="AC1273" s="16">
        <v>7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5" t="s">
        <v>1641</v>
      </c>
      <c r="AL1273" s="16">
        <v>7</v>
      </c>
      <c r="AM1273" s="16">
        <v>0</v>
      </c>
      <c r="AN1273" s="16">
        <v>0</v>
      </c>
      <c r="AO1273" s="16">
        <v>0</v>
      </c>
      <c r="AP1273" s="16">
        <v>0</v>
      </c>
      <c r="AQ1273" s="16">
        <v>0</v>
      </c>
      <c r="AR1273" s="16">
        <v>0</v>
      </c>
      <c r="AS1273" s="16">
        <v>0</v>
      </c>
      <c r="AT1273" s="15" t="s">
        <v>1641</v>
      </c>
      <c r="AU1273" s="16">
        <v>8</v>
      </c>
      <c r="AV1273" s="16">
        <v>0</v>
      </c>
      <c r="AW1273" s="16">
        <v>0</v>
      </c>
      <c r="AX1273" s="16">
        <v>0</v>
      </c>
      <c r="AY1273" s="16">
        <v>0</v>
      </c>
      <c r="AZ1273" s="16">
        <v>0</v>
      </c>
      <c r="BA1273" s="16">
        <v>0</v>
      </c>
    </row>
    <row r="1274" spans="1:53">
      <c r="A1274" s="15" t="s">
        <v>1344</v>
      </c>
      <c r="B1274" s="15" t="s">
        <v>1345</v>
      </c>
      <c r="C1274" s="15" t="s">
        <v>1346</v>
      </c>
      <c r="D1274" s="15" t="s">
        <v>1347</v>
      </c>
      <c r="E1274" s="15" t="s">
        <v>1347</v>
      </c>
      <c r="F1274" s="15" t="s">
        <v>2059</v>
      </c>
      <c r="G1274" s="15" t="s">
        <v>1737</v>
      </c>
      <c r="H1274" s="15" t="s">
        <v>1349</v>
      </c>
      <c r="I1274" s="15" t="s">
        <v>1367</v>
      </c>
      <c r="J1274" s="15"/>
      <c r="K1274" s="16">
        <v>77127</v>
      </c>
      <c r="L1274" s="16">
        <v>900348</v>
      </c>
      <c r="M1274" s="16">
        <v>913688</v>
      </c>
      <c r="N1274" s="16">
        <v>911967</v>
      </c>
      <c r="O1274" s="16">
        <v>10489430341</v>
      </c>
      <c r="P1274" s="16">
        <v>5439952575</v>
      </c>
      <c r="Q1274" s="16">
        <v>280097720</v>
      </c>
      <c r="R1274" s="16">
        <v>888</v>
      </c>
      <c r="S1274" s="15"/>
      <c r="T1274" s="16">
        <v>78162</v>
      </c>
      <c r="U1274" s="16">
        <v>907525</v>
      </c>
      <c r="V1274" s="16">
        <v>939542</v>
      </c>
      <c r="W1274" s="16">
        <v>957912</v>
      </c>
      <c r="X1274" s="16">
        <v>10758286623</v>
      </c>
      <c r="Y1274" s="16">
        <v>1632210343</v>
      </c>
      <c r="Z1274" s="16">
        <v>81978712</v>
      </c>
      <c r="AA1274" s="16">
        <v>885</v>
      </c>
      <c r="AC1274" s="16">
        <v>79082</v>
      </c>
      <c r="AD1274" s="16">
        <v>954949</v>
      </c>
      <c r="AE1274" s="16">
        <v>962159</v>
      </c>
      <c r="AF1274" s="16">
        <v>957700</v>
      </c>
      <c r="AG1274" s="16">
        <v>11334490651</v>
      </c>
      <c r="AH1274" s="16">
        <v>1291613606</v>
      </c>
      <c r="AI1274" s="16">
        <v>66073334</v>
      </c>
      <c r="AJ1274" s="16">
        <v>910</v>
      </c>
      <c r="AL1274" s="16">
        <v>79898</v>
      </c>
      <c r="AM1274" s="16">
        <v>935353</v>
      </c>
      <c r="AN1274" s="16">
        <v>917080</v>
      </c>
      <c r="AO1274" s="16">
        <v>901175</v>
      </c>
      <c r="AP1274" s="16">
        <v>12354320673</v>
      </c>
      <c r="AQ1274" s="16">
        <v>1034638160</v>
      </c>
      <c r="AR1274" s="16">
        <v>52119835</v>
      </c>
      <c r="AS1274" s="16">
        <v>1035</v>
      </c>
      <c r="AU1274" s="16">
        <v>78567</v>
      </c>
      <c r="AV1274" s="16">
        <v>929950</v>
      </c>
      <c r="AW1274" s="16">
        <v>44936528288</v>
      </c>
      <c r="AX1274" s="16">
        <v>9398414684</v>
      </c>
      <c r="AY1274" s="16">
        <v>480269601</v>
      </c>
      <c r="AZ1274" s="16">
        <v>929</v>
      </c>
      <c r="BA1274" s="16">
        <v>48321</v>
      </c>
    </row>
    <row r="1275" spans="1:53">
      <c r="A1275" s="15" t="s">
        <v>1344</v>
      </c>
      <c r="B1275" s="15" t="s">
        <v>1345</v>
      </c>
      <c r="C1275" s="15" t="s">
        <v>1346</v>
      </c>
      <c r="D1275" s="15" t="s">
        <v>1347</v>
      </c>
      <c r="E1275" s="15" t="s">
        <v>1347</v>
      </c>
      <c r="F1275" s="15" t="s">
        <v>2059</v>
      </c>
      <c r="G1275" s="15" t="s">
        <v>1738</v>
      </c>
      <c r="H1275" s="15" t="s">
        <v>1349</v>
      </c>
      <c r="I1275" s="15" t="s">
        <v>1369</v>
      </c>
      <c r="J1275" s="15"/>
      <c r="K1275" s="16">
        <v>26046</v>
      </c>
      <c r="L1275" s="16">
        <v>214314</v>
      </c>
      <c r="M1275" s="16">
        <v>217423</v>
      </c>
      <c r="N1275" s="16">
        <v>218000</v>
      </c>
      <c r="O1275" s="16">
        <v>2989315580</v>
      </c>
      <c r="P1275" s="16">
        <v>1304891833</v>
      </c>
      <c r="Q1275" s="16">
        <v>66084216</v>
      </c>
      <c r="R1275" s="16">
        <v>1062</v>
      </c>
      <c r="S1275" s="15"/>
      <c r="T1275" s="16">
        <v>26395</v>
      </c>
      <c r="U1275" s="16">
        <v>216970</v>
      </c>
      <c r="V1275" s="16">
        <v>223203</v>
      </c>
      <c r="W1275" s="16">
        <v>228752</v>
      </c>
      <c r="X1275" s="16">
        <v>2868329319</v>
      </c>
      <c r="Y1275" s="16">
        <v>373960027</v>
      </c>
      <c r="Z1275" s="16">
        <v>18204164</v>
      </c>
      <c r="AA1275" s="16">
        <v>990</v>
      </c>
      <c r="AC1275" s="16">
        <v>26876</v>
      </c>
      <c r="AD1275" s="16">
        <v>226726</v>
      </c>
      <c r="AE1275" s="16">
        <v>228697</v>
      </c>
      <c r="AF1275" s="16">
        <v>228159</v>
      </c>
      <c r="AG1275" s="16">
        <v>2919896226</v>
      </c>
      <c r="AH1275" s="16">
        <v>307222860</v>
      </c>
      <c r="AI1275" s="16">
        <v>15203401</v>
      </c>
      <c r="AJ1275" s="16">
        <v>986</v>
      </c>
      <c r="AL1275" s="16">
        <v>27283</v>
      </c>
      <c r="AM1275" s="16">
        <v>224187</v>
      </c>
      <c r="AN1275" s="16">
        <v>221666</v>
      </c>
      <c r="AO1275" s="16">
        <v>220014</v>
      </c>
      <c r="AP1275" s="16">
        <v>3414647268</v>
      </c>
      <c r="AQ1275" s="16">
        <v>259316381</v>
      </c>
      <c r="AR1275" s="16">
        <v>12637178</v>
      </c>
      <c r="AS1275" s="16">
        <v>1183</v>
      </c>
      <c r="AU1275" s="16">
        <v>26650</v>
      </c>
      <c r="AV1275" s="16">
        <v>222343</v>
      </c>
      <c r="AW1275" s="16">
        <v>12192188393</v>
      </c>
      <c r="AX1275" s="16">
        <v>2245391101</v>
      </c>
      <c r="AY1275" s="16">
        <v>112128959</v>
      </c>
      <c r="AZ1275" s="16">
        <v>1055</v>
      </c>
      <c r="BA1275" s="16">
        <v>54835</v>
      </c>
    </row>
    <row r="1276" spans="1:53">
      <c r="A1276" s="15" t="s">
        <v>1344</v>
      </c>
      <c r="B1276" s="15" t="s">
        <v>1345</v>
      </c>
      <c r="C1276" s="15" t="s">
        <v>1346</v>
      </c>
      <c r="D1276" s="15" t="s">
        <v>1347</v>
      </c>
      <c r="E1276" s="15" t="s">
        <v>1347</v>
      </c>
      <c r="F1276" s="15" t="s">
        <v>2059</v>
      </c>
      <c r="G1276" s="15" t="s">
        <v>1739</v>
      </c>
      <c r="H1276" s="15" t="s">
        <v>1349</v>
      </c>
      <c r="I1276" s="15" t="s">
        <v>1371</v>
      </c>
      <c r="J1276" s="15"/>
      <c r="K1276" s="16">
        <v>22038</v>
      </c>
      <c r="L1276" s="16">
        <v>147029</v>
      </c>
      <c r="M1276" s="16">
        <v>149649</v>
      </c>
      <c r="N1276" s="16">
        <v>150392</v>
      </c>
      <c r="O1276" s="16">
        <v>1971973170</v>
      </c>
      <c r="P1276" s="16">
        <v>864606607</v>
      </c>
      <c r="Q1276" s="16">
        <v>41573697</v>
      </c>
      <c r="R1276" s="16">
        <v>1018</v>
      </c>
      <c r="S1276" s="15"/>
      <c r="T1276" s="16">
        <v>22464</v>
      </c>
      <c r="U1276" s="16">
        <v>149552</v>
      </c>
      <c r="V1276" s="16">
        <v>154168</v>
      </c>
      <c r="W1276" s="16">
        <v>157479</v>
      </c>
      <c r="X1276" s="16">
        <v>1835703283</v>
      </c>
      <c r="Y1276" s="16">
        <v>275578548</v>
      </c>
      <c r="Z1276" s="16">
        <v>12815974</v>
      </c>
      <c r="AA1276" s="16">
        <v>919</v>
      </c>
      <c r="AC1276" s="16">
        <v>22923</v>
      </c>
      <c r="AD1276" s="16">
        <v>155033</v>
      </c>
      <c r="AE1276" s="16">
        <v>155853</v>
      </c>
      <c r="AF1276" s="16">
        <v>155486</v>
      </c>
      <c r="AG1276" s="16">
        <v>1808448631</v>
      </c>
      <c r="AH1276" s="16">
        <v>217978991</v>
      </c>
      <c r="AI1276" s="16">
        <v>10200979</v>
      </c>
      <c r="AJ1276" s="16">
        <v>895</v>
      </c>
      <c r="AL1276" s="16">
        <v>23302</v>
      </c>
      <c r="AM1276" s="16">
        <v>152104</v>
      </c>
      <c r="AN1276" s="16">
        <v>149669</v>
      </c>
      <c r="AO1276" s="16">
        <v>148679</v>
      </c>
      <c r="AP1276" s="16">
        <v>2037890184</v>
      </c>
      <c r="AQ1276" s="16">
        <v>183243188</v>
      </c>
      <c r="AR1276" s="16">
        <v>8395472</v>
      </c>
      <c r="AS1276" s="16">
        <v>1044</v>
      </c>
      <c r="AU1276" s="16">
        <v>22682</v>
      </c>
      <c r="AV1276" s="16">
        <v>152091</v>
      </c>
      <c r="AW1276" s="16">
        <v>7654015268</v>
      </c>
      <c r="AX1276" s="16">
        <v>1541407334</v>
      </c>
      <c r="AY1276" s="16">
        <v>72986122</v>
      </c>
      <c r="AZ1276" s="16">
        <v>968</v>
      </c>
      <c r="BA1276" s="16">
        <v>50325</v>
      </c>
    </row>
    <row r="1277" spans="1:53">
      <c r="A1277" s="15" t="s">
        <v>1344</v>
      </c>
      <c r="B1277" s="15" t="s">
        <v>1345</v>
      </c>
      <c r="C1277" s="15" t="s">
        <v>1346</v>
      </c>
      <c r="D1277" s="15" t="s">
        <v>1347</v>
      </c>
      <c r="E1277" s="15" t="s">
        <v>1347</v>
      </c>
      <c r="F1277" s="15" t="s">
        <v>2059</v>
      </c>
      <c r="G1277" s="15" t="s">
        <v>1740</v>
      </c>
      <c r="H1277" s="15" t="s">
        <v>1349</v>
      </c>
      <c r="I1277" s="15" t="s">
        <v>1373</v>
      </c>
      <c r="J1277" s="15"/>
      <c r="K1277" s="16">
        <v>22038</v>
      </c>
      <c r="L1277" s="16">
        <v>147029</v>
      </c>
      <c r="M1277" s="16">
        <v>149649</v>
      </c>
      <c r="N1277" s="16">
        <v>150392</v>
      </c>
      <c r="O1277" s="16">
        <v>1971973170</v>
      </c>
      <c r="P1277" s="16">
        <v>864606607</v>
      </c>
      <c r="Q1277" s="16">
        <v>41573697</v>
      </c>
      <c r="R1277" s="16">
        <v>1018</v>
      </c>
      <c r="S1277" s="15"/>
      <c r="T1277" s="16">
        <v>22464</v>
      </c>
      <c r="U1277" s="16">
        <v>149552</v>
      </c>
      <c r="V1277" s="16">
        <v>154168</v>
      </c>
      <c r="W1277" s="16">
        <v>157479</v>
      </c>
      <c r="X1277" s="16">
        <v>1835703283</v>
      </c>
      <c r="Y1277" s="16">
        <v>275578548</v>
      </c>
      <c r="Z1277" s="16">
        <v>12815974</v>
      </c>
      <c r="AA1277" s="16">
        <v>919</v>
      </c>
      <c r="AC1277" s="16">
        <v>22923</v>
      </c>
      <c r="AD1277" s="16">
        <v>155033</v>
      </c>
      <c r="AE1277" s="16">
        <v>155853</v>
      </c>
      <c r="AF1277" s="16">
        <v>155486</v>
      </c>
      <c r="AG1277" s="16">
        <v>1808448631</v>
      </c>
      <c r="AH1277" s="16">
        <v>217978991</v>
      </c>
      <c r="AI1277" s="16">
        <v>10200979</v>
      </c>
      <c r="AJ1277" s="16">
        <v>895</v>
      </c>
      <c r="AL1277" s="16">
        <v>23302</v>
      </c>
      <c r="AM1277" s="16">
        <v>152104</v>
      </c>
      <c r="AN1277" s="16">
        <v>149669</v>
      </c>
      <c r="AO1277" s="16">
        <v>148679</v>
      </c>
      <c r="AP1277" s="16">
        <v>2037890184</v>
      </c>
      <c r="AQ1277" s="16">
        <v>183243188</v>
      </c>
      <c r="AR1277" s="16">
        <v>8395472</v>
      </c>
      <c r="AS1277" s="16">
        <v>1044</v>
      </c>
      <c r="AU1277" s="16">
        <v>22682</v>
      </c>
      <c r="AV1277" s="16">
        <v>152091</v>
      </c>
      <c r="AW1277" s="16">
        <v>7654015268</v>
      </c>
      <c r="AX1277" s="16">
        <v>1541407334</v>
      </c>
      <c r="AY1277" s="16">
        <v>72986122</v>
      </c>
      <c r="AZ1277" s="16">
        <v>968</v>
      </c>
      <c r="BA1277" s="16">
        <v>50325</v>
      </c>
    </row>
    <row r="1278" spans="1:53">
      <c r="A1278" s="15" t="s">
        <v>1344</v>
      </c>
      <c r="B1278" s="15" t="s">
        <v>1345</v>
      </c>
      <c r="C1278" s="15" t="s">
        <v>1346</v>
      </c>
      <c r="D1278" s="15" t="s">
        <v>1347</v>
      </c>
      <c r="E1278" s="15" t="s">
        <v>1347</v>
      </c>
      <c r="F1278" s="15" t="s">
        <v>2059</v>
      </c>
      <c r="G1278" s="15" t="s">
        <v>1741</v>
      </c>
      <c r="H1278" s="15" t="s">
        <v>1349</v>
      </c>
      <c r="I1278" s="15" t="s">
        <v>1375</v>
      </c>
      <c r="J1278" s="15"/>
      <c r="K1278" s="16">
        <v>13203</v>
      </c>
      <c r="L1278" s="16">
        <v>96717</v>
      </c>
      <c r="M1278" s="16">
        <v>98636</v>
      </c>
      <c r="N1278" s="16">
        <v>99225</v>
      </c>
      <c r="O1278" s="16">
        <v>1358797044</v>
      </c>
      <c r="P1278" s="16">
        <v>569218732</v>
      </c>
      <c r="Q1278" s="16">
        <v>27267055</v>
      </c>
      <c r="R1278" s="16">
        <v>1064</v>
      </c>
      <c r="S1278" s="15"/>
      <c r="T1278" s="16">
        <v>13638</v>
      </c>
      <c r="U1278" s="16">
        <v>98522</v>
      </c>
      <c r="V1278" s="16">
        <v>101889</v>
      </c>
      <c r="W1278" s="16">
        <v>104303</v>
      </c>
      <c r="X1278" s="16">
        <v>1204822513</v>
      </c>
      <c r="Y1278" s="16">
        <v>189710526</v>
      </c>
      <c r="Z1278" s="16">
        <v>8795986</v>
      </c>
      <c r="AA1278" s="16">
        <v>912</v>
      </c>
      <c r="AC1278" s="16">
        <v>13923</v>
      </c>
      <c r="AD1278" s="16">
        <v>101766</v>
      </c>
      <c r="AE1278" s="16">
        <v>101614</v>
      </c>
      <c r="AF1278" s="16">
        <v>100855</v>
      </c>
      <c r="AG1278" s="16">
        <v>1203354556</v>
      </c>
      <c r="AH1278" s="16">
        <v>147906912</v>
      </c>
      <c r="AI1278" s="16">
        <v>6846897</v>
      </c>
      <c r="AJ1278" s="16">
        <v>913</v>
      </c>
      <c r="AL1278" s="16">
        <v>14166</v>
      </c>
      <c r="AM1278" s="16">
        <v>97719</v>
      </c>
      <c r="AN1278" s="16">
        <v>95600</v>
      </c>
      <c r="AO1278" s="16">
        <v>94866</v>
      </c>
      <c r="AP1278" s="16">
        <v>1352962415</v>
      </c>
      <c r="AQ1278" s="16">
        <v>119048666</v>
      </c>
      <c r="AR1278" s="16">
        <v>5344787</v>
      </c>
      <c r="AS1278" s="16">
        <v>1083</v>
      </c>
      <c r="AU1278" s="16">
        <v>13733</v>
      </c>
      <c r="AV1278" s="16">
        <v>99309</v>
      </c>
      <c r="AW1278" s="16">
        <v>5119936528</v>
      </c>
      <c r="AX1278" s="16">
        <v>1025884836</v>
      </c>
      <c r="AY1278" s="16">
        <v>48254725</v>
      </c>
      <c r="AZ1278" s="16">
        <v>991</v>
      </c>
      <c r="BA1278" s="16">
        <v>51555</v>
      </c>
    </row>
    <row r="1279" spans="1:53">
      <c r="A1279" s="15" t="s">
        <v>1344</v>
      </c>
      <c r="B1279" s="15" t="s">
        <v>1345</v>
      </c>
      <c r="C1279" s="15" t="s">
        <v>1346</v>
      </c>
      <c r="D1279" s="15" t="s">
        <v>1347</v>
      </c>
      <c r="E1279" s="15" t="s">
        <v>1347</v>
      </c>
      <c r="F1279" s="15" t="s">
        <v>2059</v>
      </c>
      <c r="G1279" s="15" t="s">
        <v>2208</v>
      </c>
      <c r="H1279" s="15" t="s">
        <v>1349</v>
      </c>
      <c r="I1279" s="15" t="s">
        <v>1375</v>
      </c>
      <c r="J1279" s="15"/>
      <c r="K1279" s="16">
        <v>230</v>
      </c>
      <c r="L1279" s="16">
        <v>2735</v>
      </c>
      <c r="M1279" s="16">
        <v>2669</v>
      </c>
      <c r="N1279" s="16">
        <v>2687</v>
      </c>
      <c r="O1279" s="16">
        <v>36506223</v>
      </c>
      <c r="P1279" s="16">
        <v>17131639</v>
      </c>
      <c r="Q1279" s="16">
        <v>865093</v>
      </c>
      <c r="R1279" s="16">
        <v>1041</v>
      </c>
      <c r="S1279" s="15"/>
      <c r="T1279" s="16">
        <v>222</v>
      </c>
      <c r="U1279" s="16">
        <v>2606</v>
      </c>
      <c r="V1279" s="16">
        <v>2618</v>
      </c>
      <c r="W1279" s="16">
        <v>2568</v>
      </c>
      <c r="X1279" s="16">
        <v>37926337</v>
      </c>
      <c r="Y1279" s="16">
        <v>3546390</v>
      </c>
      <c r="Z1279" s="16">
        <v>179869</v>
      </c>
      <c r="AA1279" s="16">
        <v>1123</v>
      </c>
      <c r="AC1279" s="16">
        <v>221</v>
      </c>
      <c r="AD1279" s="16">
        <v>2584</v>
      </c>
      <c r="AE1279" s="16">
        <v>2539</v>
      </c>
      <c r="AF1279" s="16">
        <v>2577</v>
      </c>
      <c r="AG1279" s="16">
        <v>35726443</v>
      </c>
      <c r="AH1279" s="16">
        <v>2820580</v>
      </c>
      <c r="AI1279" s="16">
        <v>149978</v>
      </c>
      <c r="AJ1279" s="16">
        <v>1071</v>
      </c>
      <c r="AL1279" s="16">
        <v>220</v>
      </c>
      <c r="AM1279" s="16">
        <v>2542</v>
      </c>
      <c r="AN1279" s="16">
        <v>2573</v>
      </c>
      <c r="AO1279" s="16">
        <v>2526</v>
      </c>
      <c r="AP1279" s="16">
        <v>43963387</v>
      </c>
      <c r="AQ1279" s="16">
        <v>3016808</v>
      </c>
      <c r="AR1279" s="16">
        <v>144001</v>
      </c>
      <c r="AS1279" s="16">
        <v>1328</v>
      </c>
      <c r="AU1279" s="16">
        <v>223</v>
      </c>
      <c r="AV1279" s="16">
        <v>2602</v>
      </c>
      <c r="AW1279" s="16">
        <v>154122390</v>
      </c>
      <c r="AX1279" s="16">
        <v>26515417</v>
      </c>
      <c r="AY1279" s="16">
        <v>1338941</v>
      </c>
      <c r="AZ1279" s="16">
        <v>1139</v>
      </c>
      <c r="BA1279" s="16">
        <v>59232</v>
      </c>
    </row>
    <row r="1280" spans="1:53">
      <c r="A1280" s="15" t="s">
        <v>1344</v>
      </c>
      <c r="B1280" s="15" t="s">
        <v>1345</v>
      </c>
      <c r="C1280" s="15" t="s">
        <v>1346</v>
      </c>
      <c r="D1280" s="15" t="s">
        <v>1347</v>
      </c>
      <c r="E1280" s="15" t="s">
        <v>1347</v>
      </c>
      <c r="F1280" s="15" t="s">
        <v>2059</v>
      </c>
      <c r="G1280" s="15" t="s">
        <v>2209</v>
      </c>
      <c r="H1280" s="15" t="s">
        <v>1349</v>
      </c>
      <c r="I1280" s="15" t="s">
        <v>1375</v>
      </c>
      <c r="J1280" s="15"/>
      <c r="K1280" s="16">
        <v>98</v>
      </c>
      <c r="L1280" s="16">
        <v>3005</v>
      </c>
      <c r="M1280" s="16">
        <v>3017</v>
      </c>
      <c r="N1280" s="16">
        <v>3092</v>
      </c>
      <c r="O1280" s="16">
        <v>126110219</v>
      </c>
      <c r="P1280" s="16">
        <v>20834642</v>
      </c>
      <c r="Q1280" s="16">
        <v>1022087</v>
      </c>
      <c r="R1280" s="16">
        <v>3193</v>
      </c>
      <c r="S1280" s="15"/>
      <c r="T1280" s="16">
        <v>98</v>
      </c>
      <c r="U1280" s="16">
        <v>3582</v>
      </c>
      <c r="V1280" s="16">
        <v>3625</v>
      </c>
      <c r="W1280" s="16">
        <v>3704</v>
      </c>
      <c r="X1280" s="16">
        <v>128398427</v>
      </c>
      <c r="Y1280" s="16">
        <v>2720834</v>
      </c>
      <c r="Z1280" s="16">
        <v>134739</v>
      </c>
      <c r="AA1280" s="16">
        <v>2716</v>
      </c>
      <c r="AC1280" s="16">
        <v>98</v>
      </c>
      <c r="AD1280" s="16">
        <v>3667</v>
      </c>
      <c r="AE1280" s="16">
        <v>3596</v>
      </c>
      <c r="AF1280" s="16">
        <v>3562</v>
      </c>
      <c r="AG1280" s="16">
        <v>75796369</v>
      </c>
      <c r="AH1280" s="16">
        <v>1840805</v>
      </c>
      <c r="AI1280" s="16">
        <v>88658</v>
      </c>
      <c r="AJ1280" s="16">
        <v>1616</v>
      </c>
      <c r="AL1280" s="16">
        <v>104</v>
      </c>
      <c r="AM1280" s="16">
        <v>3526</v>
      </c>
      <c r="AN1280" s="16">
        <v>3413</v>
      </c>
      <c r="AO1280" s="16">
        <v>3358</v>
      </c>
      <c r="AP1280" s="16">
        <v>82778838</v>
      </c>
      <c r="AQ1280" s="16">
        <v>1301596</v>
      </c>
      <c r="AR1280" s="16">
        <v>60230</v>
      </c>
      <c r="AS1280" s="16">
        <v>1855</v>
      </c>
      <c r="AU1280" s="16">
        <v>100</v>
      </c>
      <c r="AV1280" s="16">
        <v>3429</v>
      </c>
      <c r="AW1280" s="16">
        <v>413083853</v>
      </c>
      <c r="AX1280" s="16">
        <v>26697877</v>
      </c>
      <c r="AY1280" s="16">
        <v>1305714</v>
      </c>
      <c r="AZ1280" s="16">
        <v>2317</v>
      </c>
      <c r="BA1280" s="16">
        <v>120471</v>
      </c>
    </row>
    <row r="1281" spans="1:53">
      <c r="A1281" s="15" t="s">
        <v>1344</v>
      </c>
      <c r="B1281" s="15" t="s">
        <v>1345</v>
      </c>
      <c r="C1281" s="15" t="s">
        <v>1346</v>
      </c>
      <c r="D1281" s="15" t="s">
        <v>1347</v>
      </c>
      <c r="E1281" s="15" t="s">
        <v>1347</v>
      </c>
      <c r="F1281" s="15" t="s">
        <v>2059</v>
      </c>
      <c r="G1281" s="15" t="s">
        <v>1742</v>
      </c>
      <c r="H1281" s="15" t="s">
        <v>1349</v>
      </c>
      <c r="I1281" s="15" t="s">
        <v>1375</v>
      </c>
      <c r="J1281" s="15"/>
      <c r="K1281" s="16">
        <v>8507</v>
      </c>
      <c r="L1281" s="16">
        <v>44572</v>
      </c>
      <c r="M1281" s="16">
        <v>45327</v>
      </c>
      <c r="N1281" s="16">
        <v>45388</v>
      </c>
      <c r="O1281" s="16">
        <v>450559684</v>
      </c>
      <c r="P1281" s="16">
        <v>257421594</v>
      </c>
      <c r="Q1281" s="16">
        <v>12419462</v>
      </c>
      <c r="R1281" s="16">
        <v>769</v>
      </c>
      <c r="S1281" s="15"/>
      <c r="T1281" s="16">
        <v>8506</v>
      </c>
      <c r="U1281" s="16">
        <v>44842</v>
      </c>
      <c r="V1281" s="16">
        <v>46036</v>
      </c>
      <c r="W1281" s="16">
        <v>46904</v>
      </c>
      <c r="X1281" s="16">
        <v>464556006</v>
      </c>
      <c r="Y1281" s="16">
        <v>79600798</v>
      </c>
      <c r="Z1281" s="16">
        <v>3705380</v>
      </c>
      <c r="AA1281" s="16">
        <v>778</v>
      </c>
      <c r="AC1281" s="16">
        <v>8681</v>
      </c>
      <c r="AD1281" s="16">
        <v>47016</v>
      </c>
      <c r="AE1281" s="16">
        <v>48104</v>
      </c>
      <c r="AF1281" s="16">
        <v>48492</v>
      </c>
      <c r="AG1281" s="16">
        <v>493571263</v>
      </c>
      <c r="AH1281" s="16">
        <v>65410694</v>
      </c>
      <c r="AI1281" s="16">
        <v>3115446</v>
      </c>
      <c r="AJ1281" s="16">
        <v>793</v>
      </c>
      <c r="AL1281" s="16">
        <v>8812</v>
      </c>
      <c r="AM1281" s="16">
        <v>48317</v>
      </c>
      <c r="AN1281" s="16">
        <v>48083</v>
      </c>
      <c r="AO1281" s="16">
        <v>47929</v>
      </c>
      <c r="AP1281" s="16">
        <v>558185544</v>
      </c>
      <c r="AQ1281" s="16">
        <v>59876118</v>
      </c>
      <c r="AR1281" s="16">
        <v>2846454</v>
      </c>
      <c r="AS1281" s="16">
        <v>892</v>
      </c>
      <c r="AU1281" s="16">
        <v>8627</v>
      </c>
      <c r="AV1281" s="16">
        <v>46751</v>
      </c>
      <c r="AW1281" s="16">
        <v>1966872497</v>
      </c>
      <c r="AX1281" s="16">
        <v>462309204</v>
      </c>
      <c r="AY1281" s="16">
        <v>22086742</v>
      </c>
      <c r="AZ1281" s="16">
        <v>809</v>
      </c>
      <c r="BA1281" s="16">
        <v>42071</v>
      </c>
    </row>
    <row r="1282" spans="1:53">
      <c r="A1282" s="15" t="s">
        <v>1344</v>
      </c>
      <c r="B1282" s="15" t="s">
        <v>1345</v>
      </c>
      <c r="C1282" s="15" t="s">
        <v>1346</v>
      </c>
      <c r="D1282" s="15" t="s">
        <v>1347</v>
      </c>
      <c r="E1282" s="15" t="s">
        <v>1347</v>
      </c>
      <c r="F1282" s="15" t="s">
        <v>2059</v>
      </c>
      <c r="G1282" s="15" t="s">
        <v>1743</v>
      </c>
      <c r="H1282" s="15" t="s">
        <v>1349</v>
      </c>
      <c r="I1282" s="15" t="s">
        <v>1371</v>
      </c>
      <c r="J1282" s="15"/>
      <c r="K1282" s="16">
        <v>4008</v>
      </c>
      <c r="L1282" s="16">
        <v>67285</v>
      </c>
      <c r="M1282" s="16">
        <v>67774</v>
      </c>
      <c r="N1282" s="16">
        <v>67608</v>
      </c>
      <c r="O1282" s="16">
        <v>1017342410</v>
      </c>
      <c r="P1282" s="16">
        <v>440285226</v>
      </c>
      <c r="Q1282" s="16">
        <v>24510519</v>
      </c>
      <c r="R1282" s="16">
        <v>1158</v>
      </c>
      <c r="S1282" s="15"/>
      <c r="T1282" s="16">
        <v>3931</v>
      </c>
      <c r="U1282" s="16">
        <v>67418</v>
      </c>
      <c r="V1282" s="16">
        <v>69035</v>
      </c>
      <c r="W1282" s="16">
        <v>71273</v>
      </c>
      <c r="X1282" s="16">
        <v>1032626036</v>
      </c>
      <c r="Y1282" s="16">
        <v>98381479</v>
      </c>
      <c r="Z1282" s="16">
        <v>5388190</v>
      </c>
      <c r="AA1282" s="16">
        <v>1147</v>
      </c>
      <c r="AC1282" s="16">
        <v>3953</v>
      </c>
      <c r="AD1282" s="16">
        <v>71693</v>
      </c>
      <c r="AE1282" s="16">
        <v>72844</v>
      </c>
      <c r="AF1282" s="16">
        <v>72673</v>
      </c>
      <c r="AG1282" s="16">
        <v>1111447595</v>
      </c>
      <c r="AH1282" s="16">
        <v>89243869</v>
      </c>
      <c r="AI1282" s="16">
        <v>5002422</v>
      </c>
      <c r="AJ1282" s="16">
        <v>1181</v>
      </c>
      <c r="AL1282" s="16">
        <v>3981</v>
      </c>
      <c r="AM1282" s="16">
        <v>72083</v>
      </c>
      <c r="AN1282" s="16">
        <v>71997</v>
      </c>
      <c r="AO1282" s="16">
        <v>71335</v>
      </c>
      <c r="AP1282" s="16">
        <v>1376757084</v>
      </c>
      <c r="AQ1282" s="16">
        <v>76073193</v>
      </c>
      <c r="AR1282" s="16">
        <v>4241706</v>
      </c>
      <c r="AS1282" s="16">
        <v>1475</v>
      </c>
      <c r="AU1282" s="16">
        <v>3968</v>
      </c>
      <c r="AV1282" s="16">
        <v>70252</v>
      </c>
      <c r="AW1282" s="16">
        <v>4538173125</v>
      </c>
      <c r="AX1282" s="16">
        <v>703983767</v>
      </c>
      <c r="AY1282" s="16">
        <v>39142837</v>
      </c>
      <c r="AZ1282" s="16">
        <v>1242</v>
      </c>
      <c r="BA1282" s="16">
        <v>64599</v>
      </c>
    </row>
    <row r="1283" spans="1:53">
      <c r="A1283" s="15" t="s">
        <v>1344</v>
      </c>
      <c r="B1283" s="15" t="s">
        <v>1345</v>
      </c>
      <c r="C1283" s="15" t="s">
        <v>1346</v>
      </c>
      <c r="D1283" s="15" t="s">
        <v>1347</v>
      </c>
      <c r="E1283" s="15" t="s">
        <v>1347</v>
      </c>
      <c r="F1283" s="15" t="s">
        <v>2059</v>
      </c>
      <c r="G1283" s="15" t="s">
        <v>2210</v>
      </c>
      <c r="H1283" s="15" t="s">
        <v>1349</v>
      </c>
      <c r="I1283" s="15" t="s">
        <v>1373</v>
      </c>
      <c r="J1283" s="15"/>
      <c r="K1283" s="16">
        <v>385</v>
      </c>
      <c r="L1283" s="16">
        <v>8139</v>
      </c>
      <c r="M1283" s="16">
        <v>8188</v>
      </c>
      <c r="N1283" s="16">
        <v>8007</v>
      </c>
      <c r="O1283" s="16">
        <v>119213462</v>
      </c>
      <c r="P1283" s="16">
        <v>52752292</v>
      </c>
      <c r="Q1283" s="16">
        <v>3059607</v>
      </c>
      <c r="R1283" s="16">
        <v>1131</v>
      </c>
      <c r="S1283" s="15"/>
      <c r="T1283" s="16">
        <v>374</v>
      </c>
      <c r="U1283" s="16">
        <v>7883</v>
      </c>
      <c r="V1283" s="16">
        <v>8040</v>
      </c>
      <c r="W1283" s="16">
        <v>8614</v>
      </c>
      <c r="X1283" s="16">
        <v>124110461</v>
      </c>
      <c r="Y1283" s="16">
        <v>13032673</v>
      </c>
      <c r="Z1283" s="16">
        <v>743414</v>
      </c>
      <c r="AA1283" s="16">
        <v>1167</v>
      </c>
      <c r="AC1283" s="16">
        <v>373</v>
      </c>
      <c r="AD1283" s="16">
        <v>8351</v>
      </c>
      <c r="AE1283" s="16">
        <v>8358</v>
      </c>
      <c r="AF1283" s="16">
        <v>8358</v>
      </c>
      <c r="AG1283" s="16">
        <v>124502239</v>
      </c>
      <c r="AH1283" s="16">
        <v>10421880</v>
      </c>
      <c r="AI1283" s="16">
        <v>608088</v>
      </c>
      <c r="AJ1283" s="16">
        <v>1146</v>
      </c>
      <c r="AL1283" s="16">
        <v>372</v>
      </c>
      <c r="AM1283" s="16">
        <v>8298</v>
      </c>
      <c r="AN1283" s="16">
        <v>8211</v>
      </c>
      <c r="AO1283" s="16">
        <v>8205</v>
      </c>
      <c r="AP1283" s="16">
        <v>162236002</v>
      </c>
      <c r="AQ1283" s="16">
        <v>9255314</v>
      </c>
      <c r="AR1283" s="16">
        <v>539873</v>
      </c>
      <c r="AS1283" s="16">
        <v>1515</v>
      </c>
      <c r="AU1283" s="16">
        <v>376</v>
      </c>
      <c r="AV1283" s="16">
        <v>8221</v>
      </c>
      <c r="AW1283" s="16">
        <v>530062164</v>
      </c>
      <c r="AX1283" s="16">
        <v>85462159</v>
      </c>
      <c r="AY1283" s="16">
        <v>4950982</v>
      </c>
      <c r="AZ1283" s="16">
        <v>1240</v>
      </c>
      <c r="BA1283" s="16">
        <v>64477</v>
      </c>
    </row>
    <row r="1284" spans="1:53">
      <c r="A1284" s="15" t="s">
        <v>1344</v>
      </c>
      <c r="B1284" s="15" t="s">
        <v>1345</v>
      </c>
      <c r="C1284" s="15" t="s">
        <v>1346</v>
      </c>
      <c r="D1284" s="15" t="s">
        <v>1347</v>
      </c>
      <c r="E1284" s="15" t="s">
        <v>1347</v>
      </c>
      <c r="F1284" s="15" t="s">
        <v>2059</v>
      </c>
      <c r="G1284" s="15" t="s">
        <v>2211</v>
      </c>
      <c r="H1284" s="15" t="s">
        <v>1349</v>
      </c>
      <c r="I1284" s="15" t="s">
        <v>1375</v>
      </c>
      <c r="J1284" s="15"/>
      <c r="K1284" s="16">
        <v>385</v>
      </c>
      <c r="L1284" s="16">
        <v>8139</v>
      </c>
      <c r="M1284" s="16">
        <v>8188</v>
      </c>
      <c r="N1284" s="16">
        <v>8007</v>
      </c>
      <c r="O1284" s="16">
        <v>119213462</v>
      </c>
      <c r="P1284" s="16">
        <v>52752292</v>
      </c>
      <c r="Q1284" s="16">
        <v>3059607</v>
      </c>
      <c r="R1284" s="16">
        <v>1131</v>
      </c>
      <c r="S1284" s="15"/>
      <c r="T1284" s="16">
        <v>374</v>
      </c>
      <c r="U1284" s="16">
        <v>7883</v>
      </c>
      <c r="V1284" s="16">
        <v>8040</v>
      </c>
      <c r="W1284" s="16">
        <v>8614</v>
      </c>
      <c r="X1284" s="16">
        <v>124110461</v>
      </c>
      <c r="Y1284" s="16">
        <v>13032673</v>
      </c>
      <c r="Z1284" s="16">
        <v>743414</v>
      </c>
      <c r="AA1284" s="16">
        <v>1167</v>
      </c>
      <c r="AC1284" s="16">
        <v>373</v>
      </c>
      <c r="AD1284" s="16">
        <v>8351</v>
      </c>
      <c r="AE1284" s="16">
        <v>8358</v>
      </c>
      <c r="AF1284" s="16">
        <v>8358</v>
      </c>
      <c r="AG1284" s="16">
        <v>124502239</v>
      </c>
      <c r="AH1284" s="16">
        <v>10421880</v>
      </c>
      <c r="AI1284" s="16">
        <v>608088</v>
      </c>
      <c r="AJ1284" s="16">
        <v>1146</v>
      </c>
      <c r="AL1284" s="16">
        <v>372</v>
      </c>
      <c r="AM1284" s="16">
        <v>8298</v>
      </c>
      <c r="AN1284" s="16">
        <v>8211</v>
      </c>
      <c r="AO1284" s="16">
        <v>8205</v>
      </c>
      <c r="AP1284" s="16">
        <v>162236002</v>
      </c>
      <c r="AQ1284" s="16">
        <v>9255314</v>
      </c>
      <c r="AR1284" s="16">
        <v>539873</v>
      </c>
      <c r="AS1284" s="16">
        <v>1515</v>
      </c>
      <c r="AU1284" s="16">
        <v>376</v>
      </c>
      <c r="AV1284" s="16">
        <v>8221</v>
      </c>
      <c r="AW1284" s="16">
        <v>530062164</v>
      </c>
      <c r="AX1284" s="16">
        <v>85462159</v>
      </c>
      <c r="AY1284" s="16">
        <v>4950982</v>
      </c>
      <c r="AZ1284" s="16">
        <v>1240</v>
      </c>
      <c r="BA1284" s="16">
        <v>64477</v>
      </c>
    </row>
    <row r="1285" spans="1:53">
      <c r="A1285" s="15" t="s">
        <v>1344</v>
      </c>
      <c r="B1285" s="15" t="s">
        <v>1345</v>
      </c>
      <c r="C1285" s="15" t="s">
        <v>1346</v>
      </c>
      <c r="D1285" s="15" t="s">
        <v>1347</v>
      </c>
      <c r="E1285" s="15" t="s">
        <v>1347</v>
      </c>
      <c r="F1285" s="15" t="s">
        <v>2059</v>
      </c>
      <c r="G1285" s="15" t="s">
        <v>1744</v>
      </c>
      <c r="H1285" s="15" t="s">
        <v>1349</v>
      </c>
      <c r="I1285" s="15" t="s">
        <v>1373</v>
      </c>
      <c r="J1285" s="15"/>
      <c r="K1285" s="16">
        <v>3623</v>
      </c>
      <c r="L1285" s="16">
        <v>59146</v>
      </c>
      <c r="M1285" s="16">
        <v>59586</v>
      </c>
      <c r="N1285" s="16">
        <v>59601</v>
      </c>
      <c r="O1285" s="16">
        <v>898128948</v>
      </c>
      <c r="P1285" s="16">
        <v>387532934</v>
      </c>
      <c r="Q1285" s="16">
        <v>21450912</v>
      </c>
      <c r="R1285" s="16">
        <v>1162</v>
      </c>
      <c r="S1285" s="15"/>
      <c r="T1285" s="16">
        <v>3557</v>
      </c>
      <c r="U1285" s="16">
        <v>59535</v>
      </c>
      <c r="V1285" s="16">
        <v>60995</v>
      </c>
      <c r="W1285" s="16">
        <v>62659</v>
      </c>
      <c r="X1285" s="16">
        <v>908515575</v>
      </c>
      <c r="Y1285" s="16">
        <v>85348806</v>
      </c>
      <c r="Z1285" s="16">
        <v>4644776</v>
      </c>
      <c r="AA1285" s="16">
        <v>1144</v>
      </c>
      <c r="AC1285" s="16">
        <v>3580</v>
      </c>
      <c r="AD1285" s="16">
        <v>63342</v>
      </c>
      <c r="AE1285" s="16">
        <v>64486</v>
      </c>
      <c r="AF1285" s="16">
        <v>64315</v>
      </c>
      <c r="AG1285" s="16">
        <v>986945356</v>
      </c>
      <c r="AH1285" s="16">
        <v>78821989</v>
      </c>
      <c r="AI1285" s="16">
        <v>4394334</v>
      </c>
      <c r="AJ1285" s="16">
        <v>1185</v>
      </c>
      <c r="AL1285" s="16">
        <v>3609</v>
      </c>
      <c r="AM1285" s="16">
        <v>63785</v>
      </c>
      <c r="AN1285" s="16">
        <v>63786</v>
      </c>
      <c r="AO1285" s="16">
        <v>63130</v>
      </c>
      <c r="AP1285" s="16">
        <v>1214521082</v>
      </c>
      <c r="AQ1285" s="16">
        <v>66817879</v>
      </c>
      <c r="AR1285" s="16">
        <v>3701833</v>
      </c>
      <c r="AS1285" s="16">
        <v>1470</v>
      </c>
      <c r="AU1285" s="16">
        <v>3592</v>
      </c>
      <c r="AV1285" s="16">
        <v>62031</v>
      </c>
      <c r="AW1285" s="16">
        <v>4008110961</v>
      </c>
      <c r="AX1285" s="16">
        <v>618521608</v>
      </c>
      <c r="AY1285" s="16">
        <v>34191855</v>
      </c>
      <c r="AZ1285" s="16">
        <v>1243</v>
      </c>
      <c r="BA1285" s="16">
        <v>64615</v>
      </c>
    </row>
    <row r="1286" spans="1:53">
      <c r="A1286" s="15" t="s">
        <v>1344</v>
      </c>
      <c r="B1286" s="15" t="s">
        <v>1345</v>
      </c>
      <c r="C1286" s="15" t="s">
        <v>1346</v>
      </c>
      <c r="D1286" s="15" t="s">
        <v>1347</v>
      </c>
      <c r="E1286" s="15" t="s">
        <v>1347</v>
      </c>
      <c r="F1286" s="15" t="s">
        <v>2059</v>
      </c>
      <c r="G1286" s="15" t="s">
        <v>1745</v>
      </c>
      <c r="H1286" s="15" t="s">
        <v>1349</v>
      </c>
      <c r="I1286" s="15" t="s">
        <v>1375</v>
      </c>
      <c r="J1286" s="15"/>
      <c r="K1286" s="16">
        <v>3623</v>
      </c>
      <c r="L1286" s="16">
        <v>59146</v>
      </c>
      <c r="M1286" s="16">
        <v>59586</v>
      </c>
      <c r="N1286" s="16">
        <v>59601</v>
      </c>
      <c r="O1286" s="16">
        <v>898128948</v>
      </c>
      <c r="P1286" s="16">
        <v>387532934</v>
      </c>
      <c r="Q1286" s="16">
        <v>21450912</v>
      </c>
      <c r="R1286" s="16">
        <v>1162</v>
      </c>
      <c r="S1286" s="15"/>
      <c r="T1286" s="16">
        <v>3557</v>
      </c>
      <c r="U1286" s="16">
        <v>59535</v>
      </c>
      <c r="V1286" s="16">
        <v>60995</v>
      </c>
      <c r="W1286" s="16">
        <v>62659</v>
      </c>
      <c r="X1286" s="16">
        <v>908515575</v>
      </c>
      <c r="Y1286" s="16">
        <v>85348806</v>
      </c>
      <c r="Z1286" s="16">
        <v>4644776</v>
      </c>
      <c r="AA1286" s="16">
        <v>1144</v>
      </c>
      <c r="AC1286" s="16">
        <v>3580</v>
      </c>
      <c r="AD1286" s="16">
        <v>63342</v>
      </c>
      <c r="AE1286" s="16">
        <v>64486</v>
      </c>
      <c r="AF1286" s="16">
        <v>64315</v>
      </c>
      <c r="AG1286" s="16">
        <v>986945356</v>
      </c>
      <c r="AH1286" s="16">
        <v>78821989</v>
      </c>
      <c r="AI1286" s="16">
        <v>4394334</v>
      </c>
      <c r="AJ1286" s="16">
        <v>1185</v>
      </c>
      <c r="AL1286" s="16">
        <v>3609</v>
      </c>
      <c r="AM1286" s="16">
        <v>63785</v>
      </c>
      <c r="AN1286" s="16">
        <v>63786</v>
      </c>
      <c r="AO1286" s="16">
        <v>63130</v>
      </c>
      <c r="AP1286" s="16">
        <v>1214521082</v>
      </c>
      <c r="AQ1286" s="16">
        <v>66817879</v>
      </c>
      <c r="AR1286" s="16">
        <v>3701833</v>
      </c>
      <c r="AS1286" s="16">
        <v>1470</v>
      </c>
      <c r="AU1286" s="16">
        <v>3592</v>
      </c>
      <c r="AV1286" s="16">
        <v>62031</v>
      </c>
      <c r="AW1286" s="16">
        <v>4008110961</v>
      </c>
      <c r="AX1286" s="16">
        <v>618521608</v>
      </c>
      <c r="AY1286" s="16">
        <v>34191855</v>
      </c>
      <c r="AZ1286" s="16">
        <v>1243</v>
      </c>
      <c r="BA1286" s="16">
        <v>64615</v>
      </c>
    </row>
    <row r="1287" spans="1:53">
      <c r="A1287" s="15" t="s">
        <v>1344</v>
      </c>
      <c r="B1287" s="15" t="s">
        <v>1345</v>
      </c>
      <c r="C1287" s="15" t="s">
        <v>1346</v>
      </c>
      <c r="D1287" s="15" t="s">
        <v>1347</v>
      </c>
      <c r="E1287" s="15" t="s">
        <v>1347</v>
      </c>
      <c r="F1287" s="15" t="s">
        <v>2059</v>
      </c>
      <c r="G1287" s="15" t="s">
        <v>1746</v>
      </c>
      <c r="H1287" s="15" t="s">
        <v>1349</v>
      </c>
      <c r="I1287" s="15" t="s">
        <v>1369</v>
      </c>
      <c r="J1287" s="15"/>
      <c r="K1287" s="16">
        <v>4385</v>
      </c>
      <c r="L1287" s="16">
        <v>86843</v>
      </c>
      <c r="M1287" s="16">
        <v>88081</v>
      </c>
      <c r="N1287" s="16">
        <v>85262</v>
      </c>
      <c r="O1287" s="16">
        <v>1454986070</v>
      </c>
      <c r="P1287" s="16">
        <v>593706696</v>
      </c>
      <c r="Q1287" s="16">
        <v>32884886</v>
      </c>
      <c r="R1287" s="16">
        <v>1290</v>
      </c>
      <c r="S1287" s="15"/>
      <c r="T1287" s="16">
        <v>4414</v>
      </c>
      <c r="U1287" s="16">
        <v>85207</v>
      </c>
      <c r="V1287" s="16">
        <v>92640</v>
      </c>
      <c r="W1287" s="16">
        <v>95137</v>
      </c>
      <c r="X1287" s="16">
        <v>1522240197</v>
      </c>
      <c r="Y1287" s="16">
        <v>142878361</v>
      </c>
      <c r="Z1287" s="16">
        <v>8018662</v>
      </c>
      <c r="AA1287" s="16">
        <v>1287</v>
      </c>
      <c r="AC1287" s="16">
        <v>4462</v>
      </c>
      <c r="AD1287" s="16">
        <v>96051</v>
      </c>
      <c r="AE1287" s="16">
        <v>97220</v>
      </c>
      <c r="AF1287" s="16">
        <v>97539</v>
      </c>
      <c r="AG1287" s="16">
        <v>1605701387</v>
      </c>
      <c r="AH1287" s="16">
        <v>121116598</v>
      </c>
      <c r="AI1287" s="16">
        <v>7124546</v>
      </c>
      <c r="AJ1287" s="16">
        <v>1274</v>
      </c>
      <c r="AL1287" s="16">
        <v>4474</v>
      </c>
      <c r="AM1287" s="16">
        <v>98055</v>
      </c>
      <c r="AN1287" s="16">
        <v>95389</v>
      </c>
      <c r="AO1287" s="16">
        <v>91327</v>
      </c>
      <c r="AP1287" s="16">
        <v>1800952355</v>
      </c>
      <c r="AQ1287" s="16">
        <v>95933942</v>
      </c>
      <c r="AR1287" s="16">
        <v>5288161</v>
      </c>
      <c r="AS1287" s="16">
        <v>1459</v>
      </c>
      <c r="AU1287" s="16">
        <v>4434</v>
      </c>
      <c r="AV1287" s="16">
        <v>92396</v>
      </c>
      <c r="AW1287" s="16">
        <v>6383880009</v>
      </c>
      <c r="AX1287" s="16">
        <v>953635597</v>
      </c>
      <c r="AY1287" s="16">
        <v>53316255</v>
      </c>
      <c r="AZ1287" s="16">
        <v>1329</v>
      </c>
      <c r="BA1287" s="16">
        <v>69093</v>
      </c>
    </row>
    <row r="1288" spans="1:53">
      <c r="A1288" s="15" t="s">
        <v>1344</v>
      </c>
      <c r="B1288" s="15" t="s">
        <v>1345</v>
      </c>
      <c r="C1288" s="15" t="s">
        <v>1346</v>
      </c>
      <c r="D1288" s="15" t="s">
        <v>1347</v>
      </c>
      <c r="E1288" s="15" t="s">
        <v>1347</v>
      </c>
      <c r="F1288" s="15" t="s">
        <v>2059</v>
      </c>
      <c r="G1288" s="15" t="s">
        <v>2212</v>
      </c>
      <c r="H1288" s="15" t="s">
        <v>1349</v>
      </c>
      <c r="I1288" s="15" t="s">
        <v>1371</v>
      </c>
      <c r="J1288" s="15"/>
      <c r="K1288" s="16">
        <v>1323</v>
      </c>
      <c r="L1288" s="16">
        <v>35241</v>
      </c>
      <c r="M1288" s="16">
        <v>35913</v>
      </c>
      <c r="N1288" s="16">
        <v>35207</v>
      </c>
      <c r="O1288" s="16">
        <v>512857620</v>
      </c>
      <c r="P1288" s="16">
        <v>245459258</v>
      </c>
      <c r="Q1288" s="16">
        <v>13916131</v>
      </c>
      <c r="R1288" s="16">
        <v>1113</v>
      </c>
      <c r="S1288" s="15"/>
      <c r="T1288" s="16">
        <v>1308</v>
      </c>
      <c r="U1288" s="16">
        <v>34908</v>
      </c>
      <c r="V1288" s="16">
        <v>36973</v>
      </c>
      <c r="W1288" s="16">
        <v>37769</v>
      </c>
      <c r="X1288" s="16">
        <v>540649586</v>
      </c>
      <c r="Y1288" s="16">
        <v>58090227</v>
      </c>
      <c r="Z1288" s="16">
        <v>3328004</v>
      </c>
      <c r="AA1288" s="16">
        <v>1138</v>
      </c>
      <c r="AC1288" s="16">
        <v>1316</v>
      </c>
      <c r="AD1288" s="16">
        <v>37717</v>
      </c>
      <c r="AE1288" s="16">
        <v>38047</v>
      </c>
      <c r="AF1288" s="16">
        <v>38368</v>
      </c>
      <c r="AG1288" s="16">
        <v>585003191</v>
      </c>
      <c r="AH1288" s="16">
        <v>50657992</v>
      </c>
      <c r="AI1288" s="16">
        <v>2900806</v>
      </c>
      <c r="AJ1288" s="16">
        <v>1183</v>
      </c>
      <c r="AL1288" s="16">
        <v>1307</v>
      </c>
      <c r="AM1288" s="16">
        <v>39160</v>
      </c>
      <c r="AN1288" s="16">
        <v>38329</v>
      </c>
      <c r="AO1288" s="16">
        <v>37790</v>
      </c>
      <c r="AP1288" s="16">
        <v>655693370</v>
      </c>
      <c r="AQ1288" s="16">
        <v>48102822</v>
      </c>
      <c r="AR1288" s="16">
        <v>2675345</v>
      </c>
      <c r="AS1288" s="16">
        <v>1313</v>
      </c>
      <c r="AU1288" s="16">
        <v>1314</v>
      </c>
      <c r="AV1288" s="16">
        <v>37119</v>
      </c>
      <c r="AW1288" s="16">
        <v>2294203767</v>
      </c>
      <c r="AX1288" s="16">
        <v>402310299</v>
      </c>
      <c r="AY1288" s="16">
        <v>22820286</v>
      </c>
      <c r="AZ1288" s="16">
        <v>1189</v>
      </c>
      <c r="BA1288" s="16">
        <v>61808</v>
      </c>
    </row>
    <row r="1289" spans="1:53">
      <c r="A1289" s="15" t="s">
        <v>1344</v>
      </c>
      <c r="B1289" s="15" t="s">
        <v>1345</v>
      </c>
      <c r="C1289" s="15" t="s">
        <v>1346</v>
      </c>
      <c r="D1289" s="15" t="s">
        <v>1347</v>
      </c>
      <c r="E1289" s="15" t="s">
        <v>1347</v>
      </c>
      <c r="F1289" s="15" t="s">
        <v>2059</v>
      </c>
      <c r="G1289" s="15" t="s">
        <v>2213</v>
      </c>
      <c r="H1289" s="15" t="s">
        <v>1349</v>
      </c>
      <c r="I1289" s="15" t="s">
        <v>1373</v>
      </c>
      <c r="J1289" s="15"/>
      <c r="K1289" s="16">
        <v>892</v>
      </c>
      <c r="L1289" s="16">
        <v>19473</v>
      </c>
      <c r="M1289" s="16">
        <v>20101</v>
      </c>
      <c r="N1289" s="16">
        <v>19415</v>
      </c>
      <c r="O1289" s="16">
        <v>269292914</v>
      </c>
      <c r="P1289" s="16">
        <v>131097905</v>
      </c>
      <c r="Q1289" s="16">
        <v>7419973</v>
      </c>
      <c r="R1289" s="16">
        <v>1053</v>
      </c>
      <c r="S1289" s="15"/>
      <c r="T1289" s="16">
        <v>877</v>
      </c>
      <c r="U1289" s="16">
        <v>18969</v>
      </c>
      <c r="V1289" s="16">
        <v>20710</v>
      </c>
      <c r="W1289" s="16">
        <v>21439</v>
      </c>
      <c r="X1289" s="16">
        <v>285532650</v>
      </c>
      <c r="Y1289" s="16">
        <v>29766078</v>
      </c>
      <c r="Z1289" s="16">
        <v>1710071</v>
      </c>
      <c r="AA1289" s="16">
        <v>1078</v>
      </c>
      <c r="AC1289" s="16">
        <v>874</v>
      </c>
      <c r="AD1289" s="16">
        <v>21346</v>
      </c>
      <c r="AE1289" s="16">
        <v>21467</v>
      </c>
      <c r="AF1289" s="16">
        <v>21341</v>
      </c>
      <c r="AG1289" s="16">
        <v>320568670</v>
      </c>
      <c r="AH1289" s="16">
        <v>24942937</v>
      </c>
      <c r="AI1289" s="16">
        <v>1461566</v>
      </c>
      <c r="AJ1289" s="16">
        <v>1153</v>
      </c>
      <c r="AL1289" s="16">
        <v>873</v>
      </c>
      <c r="AM1289" s="16">
        <v>21143</v>
      </c>
      <c r="AN1289" s="16">
        <v>20513</v>
      </c>
      <c r="AO1289" s="16">
        <v>19947</v>
      </c>
      <c r="AP1289" s="16">
        <v>345390190</v>
      </c>
      <c r="AQ1289" s="16">
        <v>18805954</v>
      </c>
      <c r="AR1289" s="16">
        <v>1076333</v>
      </c>
      <c r="AS1289" s="16">
        <v>1294</v>
      </c>
      <c r="AU1289" s="16">
        <v>879</v>
      </c>
      <c r="AV1289" s="16">
        <v>20489</v>
      </c>
      <c r="AW1289" s="16">
        <v>1220784424</v>
      </c>
      <c r="AX1289" s="16">
        <v>204612874</v>
      </c>
      <c r="AY1289" s="16">
        <v>11667943</v>
      </c>
      <c r="AZ1289" s="16">
        <v>1146</v>
      </c>
      <c r="BA1289" s="16">
        <v>59583</v>
      </c>
    </row>
    <row r="1290" spans="1:53">
      <c r="A1290" s="15" t="s">
        <v>1344</v>
      </c>
      <c r="B1290" s="15" t="s">
        <v>1345</v>
      </c>
      <c r="C1290" s="15" t="s">
        <v>1346</v>
      </c>
      <c r="D1290" s="15" t="s">
        <v>1347</v>
      </c>
      <c r="E1290" s="15" t="s">
        <v>1347</v>
      </c>
      <c r="F1290" s="15" t="s">
        <v>2059</v>
      </c>
      <c r="G1290" s="15" t="s">
        <v>2214</v>
      </c>
      <c r="H1290" s="15" t="s">
        <v>1349</v>
      </c>
      <c r="I1290" s="15" t="s">
        <v>1375</v>
      </c>
      <c r="J1290" s="15"/>
      <c r="K1290" s="16">
        <v>892</v>
      </c>
      <c r="L1290" s="16">
        <v>19473</v>
      </c>
      <c r="M1290" s="16">
        <v>20101</v>
      </c>
      <c r="N1290" s="16">
        <v>19415</v>
      </c>
      <c r="O1290" s="16">
        <v>269292914</v>
      </c>
      <c r="P1290" s="16">
        <v>131097905</v>
      </c>
      <c r="Q1290" s="16">
        <v>7419973</v>
      </c>
      <c r="R1290" s="16">
        <v>1053</v>
      </c>
      <c r="S1290" s="15"/>
      <c r="T1290" s="16">
        <v>877</v>
      </c>
      <c r="U1290" s="16">
        <v>18969</v>
      </c>
      <c r="V1290" s="16">
        <v>20710</v>
      </c>
      <c r="W1290" s="16">
        <v>21439</v>
      </c>
      <c r="X1290" s="16">
        <v>285532650</v>
      </c>
      <c r="Y1290" s="16">
        <v>29766078</v>
      </c>
      <c r="Z1290" s="16">
        <v>1710071</v>
      </c>
      <c r="AA1290" s="16">
        <v>1078</v>
      </c>
      <c r="AC1290" s="16">
        <v>874</v>
      </c>
      <c r="AD1290" s="16">
        <v>21346</v>
      </c>
      <c r="AE1290" s="16">
        <v>21467</v>
      </c>
      <c r="AF1290" s="16">
        <v>21341</v>
      </c>
      <c r="AG1290" s="16">
        <v>320568670</v>
      </c>
      <c r="AH1290" s="16">
        <v>24942937</v>
      </c>
      <c r="AI1290" s="16">
        <v>1461566</v>
      </c>
      <c r="AJ1290" s="16">
        <v>1153</v>
      </c>
      <c r="AL1290" s="16">
        <v>873</v>
      </c>
      <c r="AM1290" s="16">
        <v>21143</v>
      </c>
      <c r="AN1290" s="16">
        <v>20513</v>
      </c>
      <c r="AO1290" s="16">
        <v>19947</v>
      </c>
      <c r="AP1290" s="16">
        <v>345390190</v>
      </c>
      <c r="AQ1290" s="16">
        <v>18805954</v>
      </c>
      <c r="AR1290" s="16">
        <v>1076333</v>
      </c>
      <c r="AS1290" s="16">
        <v>1294</v>
      </c>
      <c r="AU1290" s="16">
        <v>879</v>
      </c>
      <c r="AV1290" s="16">
        <v>20489</v>
      </c>
      <c r="AW1290" s="16">
        <v>1220784424</v>
      </c>
      <c r="AX1290" s="16">
        <v>204612874</v>
      </c>
      <c r="AY1290" s="16">
        <v>11667943</v>
      </c>
      <c r="AZ1290" s="16">
        <v>1146</v>
      </c>
      <c r="BA1290" s="16">
        <v>59583</v>
      </c>
    </row>
    <row r="1291" spans="1:53">
      <c r="A1291" s="15" t="s">
        <v>1344</v>
      </c>
      <c r="B1291" s="15" t="s">
        <v>1345</v>
      </c>
      <c r="C1291" s="15" t="s">
        <v>1346</v>
      </c>
      <c r="D1291" s="15" t="s">
        <v>1347</v>
      </c>
      <c r="E1291" s="15" t="s">
        <v>1347</v>
      </c>
      <c r="F1291" s="15" t="s">
        <v>2059</v>
      </c>
      <c r="G1291" s="15" t="s">
        <v>2215</v>
      </c>
      <c r="H1291" s="15" t="s">
        <v>1349</v>
      </c>
      <c r="I1291" s="15" t="s">
        <v>1373</v>
      </c>
      <c r="J1291" s="15"/>
      <c r="K1291" s="16">
        <v>120</v>
      </c>
      <c r="L1291" s="16">
        <v>6051</v>
      </c>
      <c r="M1291" s="16">
        <v>5845</v>
      </c>
      <c r="N1291" s="16">
        <v>5873</v>
      </c>
      <c r="O1291" s="16">
        <v>85898345</v>
      </c>
      <c r="P1291" s="16">
        <v>44529483</v>
      </c>
      <c r="Q1291" s="16">
        <v>2482419</v>
      </c>
      <c r="R1291" s="16">
        <v>1116</v>
      </c>
      <c r="S1291" s="15"/>
      <c r="T1291" s="16">
        <v>123</v>
      </c>
      <c r="U1291" s="16">
        <v>5742</v>
      </c>
      <c r="V1291" s="16">
        <v>6042</v>
      </c>
      <c r="W1291" s="16">
        <v>6103</v>
      </c>
      <c r="X1291" s="16">
        <v>86535144</v>
      </c>
      <c r="Y1291" s="16">
        <v>10066736</v>
      </c>
      <c r="Z1291" s="16">
        <v>554892</v>
      </c>
      <c r="AA1291" s="16">
        <v>1116</v>
      </c>
      <c r="AC1291" s="16">
        <v>129</v>
      </c>
      <c r="AD1291" s="16">
        <v>6213</v>
      </c>
      <c r="AE1291" s="16">
        <v>6455</v>
      </c>
      <c r="AF1291" s="16">
        <v>6736</v>
      </c>
      <c r="AG1291" s="16">
        <v>97968079</v>
      </c>
      <c r="AH1291" s="16">
        <v>10613787</v>
      </c>
      <c r="AI1291" s="16">
        <v>587152</v>
      </c>
      <c r="AJ1291" s="16">
        <v>1165</v>
      </c>
      <c r="AL1291" s="16">
        <v>125</v>
      </c>
      <c r="AM1291" s="16">
        <v>7642</v>
      </c>
      <c r="AN1291" s="16">
        <v>7607</v>
      </c>
      <c r="AO1291" s="16">
        <v>7454</v>
      </c>
      <c r="AP1291" s="16">
        <v>130873384</v>
      </c>
      <c r="AQ1291" s="16">
        <v>16677055</v>
      </c>
      <c r="AR1291" s="16">
        <v>874385</v>
      </c>
      <c r="AS1291" s="16">
        <v>1330</v>
      </c>
      <c r="AU1291" s="16">
        <v>124</v>
      </c>
      <c r="AV1291" s="16">
        <v>6480</v>
      </c>
      <c r="AW1291" s="16">
        <v>401274952</v>
      </c>
      <c r="AX1291" s="16">
        <v>81887061</v>
      </c>
      <c r="AY1291" s="16">
        <v>4498848</v>
      </c>
      <c r="AZ1291" s="16">
        <v>1191</v>
      </c>
      <c r="BA1291" s="16">
        <v>61923</v>
      </c>
    </row>
    <row r="1292" spans="1:53">
      <c r="A1292" s="15" t="s">
        <v>1344</v>
      </c>
      <c r="B1292" s="15" t="s">
        <v>1345</v>
      </c>
      <c r="C1292" s="15" t="s">
        <v>1346</v>
      </c>
      <c r="D1292" s="15" t="s">
        <v>1347</v>
      </c>
      <c r="E1292" s="15" t="s">
        <v>1347</v>
      </c>
      <c r="F1292" s="15" t="s">
        <v>2059</v>
      </c>
      <c r="G1292" s="15" t="s">
        <v>2216</v>
      </c>
      <c r="H1292" s="15" t="s">
        <v>1349</v>
      </c>
      <c r="I1292" s="15" t="s">
        <v>1375</v>
      </c>
      <c r="J1292" s="15"/>
      <c r="K1292" s="16">
        <v>120</v>
      </c>
      <c r="L1292" s="16">
        <v>6051</v>
      </c>
      <c r="M1292" s="16">
        <v>5845</v>
      </c>
      <c r="N1292" s="16">
        <v>5873</v>
      </c>
      <c r="O1292" s="16">
        <v>85898345</v>
      </c>
      <c r="P1292" s="16">
        <v>44529483</v>
      </c>
      <c r="Q1292" s="16">
        <v>2482419</v>
      </c>
      <c r="R1292" s="16">
        <v>1116</v>
      </c>
      <c r="S1292" s="15"/>
      <c r="T1292" s="16">
        <v>123</v>
      </c>
      <c r="U1292" s="16">
        <v>5742</v>
      </c>
      <c r="V1292" s="16">
        <v>6042</v>
      </c>
      <c r="W1292" s="16">
        <v>6103</v>
      </c>
      <c r="X1292" s="16">
        <v>86535144</v>
      </c>
      <c r="Y1292" s="16">
        <v>10066736</v>
      </c>
      <c r="Z1292" s="16">
        <v>554892</v>
      </c>
      <c r="AA1292" s="16">
        <v>1116</v>
      </c>
      <c r="AC1292" s="16">
        <v>129</v>
      </c>
      <c r="AD1292" s="16">
        <v>6213</v>
      </c>
      <c r="AE1292" s="16">
        <v>6455</v>
      </c>
      <c r="AF1292" s="16">
        <v>6736</v>
      </c>
      <c r="AG1292" s="16">
        <v>97968079</v>
      </c>
      <c r="AH1292" s="16">
        <v>10613787</v>
      </c>
      <c r="AI1292" s="16">
        <v>587152</v>
      </c>
      <c r="AJ1292" s="16">
        <v>1165</v>
      </c>
      <c r="AL1292" s="16">
        <v>125</v>
      </c>
      <c r="AM1292" s="16">
        <v>7642</v>
      </c>
      <c r="AN1292" s="16">
        <v>7607</v>
      </c>
      <c r="AO1292" s="16">
        <v>7454</v>
      </c>
      <c r="AP1292" s="16">
        <v>130873384</v>
      </c>
      <c r="AQ1292" s="16">
        <v>16677055</v>
      </c>
      <c r="AR1292" s="16">
        <v>874385</v>
      </c>
      <c r="AS1292" s="16">
        <v>1330</v>
      </c>
      <c r="AU1292" s="16">
        <v>124</v>
      </c>
      <c r="AV1292" s="16">
        <v>6480</v>
      </c>
      <c r="AW1292" s="16">
        <v>401274952</v>
      </c>
      <c r="AX1292" s="16">
        <v>81887061</v>
      </c>
      <c r="AY1292" s="16">
        <v>4498848</v>
      </c>
      <c r="AZ1292" s="16">
        <v>1191</v>
      </c>
      <c r="BA1292" s="16">
        <v>61923</v>
      </c>
    </row>
    <row r="1293" spans="1:53">
      <c r="A1293" s="15" t="s">
        <v>1344</v>
      </c>
      <c r="B1293" s="15" t="s">
        <v>1345</v>
      </c>
      <c r="C1293" s="15" t="s">
        <v>1346</v>
      </c>
      <c r="D1293" s="15" t="s">
        <v>1347</v>
      </c>
      <c r="E1293" s="15" t="s">
        <v>1347</v>
      </c>
      <c r="F1293" s="15" t="s">
        <v>2059</v>
      </c>
      <c r="G1293" s="15" t="s">
        <v>2217</v>
      </c>
      <c r="H1293" s="15" t="s">
        <v>1349</v>
      </c>
      <c r="I1293" s="15" t="s">
        <v>1373</v>
      </c>
      <c r="J1293" s="15"/>
      <c r="K1293" s="16">
        <v>311</v>
      </c>
      <c r="L1293" s="16">
        <v>9717</v>
      </c>
      <c r="M1293" s="16">
        <v>9967</v>
      </c>
      <c r="N1293" s="16">
        <v>9919</v>
      </c>
      <c r="O1293" s="16">
        <v>157666361</v>
      </c>
      <c r="P1293" s="16">
        <v>69831870</v>
      </c>
      <c r="Q1293" s="16">
        <v>4013739</v>
      </c>
      <c r="R1293" s="16">
        <v>1229</v>
      </c>
      <c r="S1293" s="15"/>
      <c r="T1293" s="16">
        <v>308</v>
      </c>
      <c r="U1293" s="16">
        <v>10197</v>
      </c>
      <c r="V1293" s="16">
        <v>10221</v>
      </c>
      <c r="W1293" s="16">
        <v>10227</v>
      </c>
      <c r="X1293" s="16">
        <v>168581792</v>
      </c>
      <c r="Y1293" s="16">
        <v>18257413</v>
      </c>
      <c r="Z1293" s="16">
        <v>1063041</v>
      </c>
      <c r="AA1293" s="16">
        <v>1269</v>
      </c>
      <c r="AC1293" s="16">
        <v>313</v>
      </c>
      <c r="AD1293" s="16">
        <v>10158</v>
      </c>
      <c r="AE1293" s="16">
        <v>10125</v>
      </c>
      <c r="AF1293" s="16">
        <v>10291</v>
      </c>
      <c r="AG1293" s="16">
        <v>166466442</v>
      </c>
      <c r="AH1293" s="16">
        <v>15101268</v>
      </c>
      <c r="AI1293" s="16">
        <v>852088</v>
      </c>
      <c r="AJ1293" s="16">
        <v>1256</v>
      </c>
      <c r="AL1293" s="16">
        <v>309</v>
      </c>
      <c r="AM1293" s="16">
        <v>10375</v>
      </c>
      <c r="AN1293" s="16">
        <v>10209</v>
      </c>
      <c r="AO1293" s="16">
        <v>10389</v>
      </c>
      <c r="AP1293" s="16">
        <v>179429796</v>
      </c>
      <c r="AQ1293" s="16">
        <v>12619813</v>
      </c>
      <c r="AR1293" s="16">
        <v>724627</v>
      </c>
      <c r="AS1293" s="16">
        <v>1337</v>
      </c>
      <c r="AU1293" s="16">
        <v>310</v>
      </c>
      <c r="AV1293" s="16">
        <v>10150</v>
      </c>
      <c r="AW1293" s="16">
        <v>672144391</v>
      </c>
      <c r="AX1293" s="16">
        <v>115810364</v>
      </c>
      <c r="AY1293" s="16">
        <v>6653495</v>
      </c>
      <c r="AZ1293" s="16">
        <v>1274</v>
      </c>
      <c r="BA1293" s="16">
        <v>66224</v>
      </c>
    </row>
    <row r="1294" spans="1:53">
      <c r="A1294" s="15" t="s">
        <v>1344</v>
      </c>
      <c r="B1294" s="15" t="s">
        <v>1345</v>
      </c>
      <c r="C1294" s="15" t="s">
        <v>1346</v>
      </c>
      <c r="D1294" s="15" t="s">
        <v>1347</v>
      </c>
      <c r="E1294" s="15" t="s">
        <v>1347</v>
      </c>
      <c r="F1294" s="15" t="s">
        <v>2059</v>
      </c>
      <c r="G1294" s="15" t="s">
        <v>2218</v>
      </c>
      <c r="H1294" s="15" t="s">
        <v>1349</v>
      </c>
      <c r="I1294" s="15" t="s">
        <v>1375</v>
      </c>
      <c r="J1294" s="15"/>
      <c r="K1294" s="16">
        <v>311</v>
      </c>
      <c r="L1294" s="16">
        <v>9717</v>
      </c>
      <c r="M1294" s="16">
        <v>9967</v>
      </c>
      <c r="N1294" s="16">
        <v>9919</v>
      </c>
      <c r="O1294" s="16">
        <v>157666361</v>
      </c>
      <c r="P1294" s="16">
        <v>69831870</v>
      </c>
      <c r="Q1294" s="16">
        <v>4013739</v>
      </c>
      <c r="R1294" s="16">
        <v>1229</v>
      </c>
      <c r="S1294" s="15"/>
      <c r="T1294" s="16">
        <v>308</v>
      </c>
      <c r="U1294" s="16">
        <v>10197</v>
      </c>
      <c r="V1294" s="16">
        <v>10221</v>
      </c>
      <c r="W1294" s="16">
        <v>10227</v>
      </c>
      <c r="X1294" s="16">
        <v>168581792</v>
      </c>
      <c r="Y1294" s="16">
        <v>18257413</v>
      </c>
      <c r="Z1294" s="16">
        <v>1063041</v>
      </c>
      <c r="AA1294" s="16">
        <v>1269</v>
      </c>
      <c r="AC1294" s="16">
        <v>313</v>
      </c>
      <c r="AD1294" s="16">
        <v>10158</v>
      </c>
      <c r="AE1294" s="16">
        <v>10125</v>
      </c>
      <c r="AF1294" s="16">
        <v>10291</v>
      </c>
      <c r="AG1294" s="16">
        <v>166466442</v>
      </c>
      <c r="AH1294" s="16">
        <v>15101268</v>
      </c>
      <c r="AI1294" s="16">
        <v>852088</v>
      </c>
      <c r="AJ1294" s="16">
        <v>1256</v>
      </c>
      <c r="AL1294" s="16">
        <v>309</v>
      </c>
      <c r="AM1294" s="16">
        <v>10375</v>
      </c>
      <c r="AN1294" s="16">
        <v>10209</v>
      </c>
      <c r="AO1294" s="16">
        <v>10389</v>
      </c>
      <c r="AP1294" s="16">
        <v>179429796</v>
      </c>
      <c r="AQ1294" s="16">
        <v>12619813</v>
      </c>
      <c r="AR1294" s="16">
        <v>724627</v>
      </c>
      <c r="AS1294" s="16">
        <v>1337</v>
      </c>
      <c r="AU1294" s="16">
        <v>310</v>
      </c>
      <c r="AV1294" s="16">
        <v>10150</v>
      </c>
      <c r="AW1294" s="16">
        <v>672144391</v>
      </c>
      <c r="AX1294" s="16">
        <v>115810364</v>
      </c>
      <c r="AY1294" s="16">
        <v>6653495</v>
      </c>
      <c r="AZ1294" s="16">
        <v>1274</v>
      </c>
      <c r="BA1294" s="16">
        <v>66224</v>
      </c>
    </row>
    <row r="1295" spans="1:53">
      <c r="A1295" s="15" t="s">
        <v>1344</v>
      </c>
      <c r="B1295" s="15" t="s">
        <v>1345</v>
      </c>
      <c r="C1295" s="15" t="s">
        <v>1346</v>
      </c>
      <c r="D1295" s="15" t="s">
        <v>1347</v>
      </c>
      <c r="E1295" s="15" t="s">
        <v>1347</v>
      </c>
      <c r="F1295" s="15" t="s">
        <v>2059</v>
      </c>
      <c r="G1295" s="15" t="s">
        <v>1747</v>
      </c>
      <c r="H1295" s="15" t="s">
        <v>1349</v>
      </c>
      <c r="I1295" s="15" t="s">
        <v>1371</v>
      </c>
      <c r="J1295" s="15"/>
      <c r="K1295" s="16">
        <v>1807</v>
      </c>
      <c r="L1295" s="16">
        <v>17337</v>
      </c>
      <c r="M1295" s="16">
        <v>17372</v>
      </c>
      <c r="N1295" s="16">
        <v>17682</v>
      </c>
      <c r="O1295" s="16">
        <v>397299895</v>
      </c>
      <c r="P1295" s="16">
        <v>108819276</v>
      </c>
      <c r="Q1295" s="16">
        <v>4895394</v>
      </c>
      <c r="R1295" s="16">
        <v>1750</v>
      </c>
      <c r="S1295" s="15"/>
      <c r="T1295" s="16">
        <v>1847</v>
      </c>
      <c r="U1295" s="16">
        <v>17783</v>
      </c>
      <c r="V1295" s="16">
        <v>18007</v>
      </c>
      <c r="W1295" s="16">
        <v>18198</v>
      </c>
      <c r="X1295" s="16">
        <v>380579042</v>
      </c>
      <c r="Y1295" s="16">
        <v>19938315</v>
      </c>
      <c r="Z1295" s="16">
        <v>877434</v>
      </c>
      <c r="AA1295" s="16">
        <v>1627</v>
      </c>
      <c r="AC1295" s="16">
        <v>1878</v>
      </c>
      <c r="AD1295" s="16">
        <v>18052</v>
      </c>
      <c r="AE1295" s="16">
        <v>18103</v>
      </c>
      <c r="AF1295" s="16">
        <v>17922</v>
      </c>
      <c r="AG1295" s="16">
        <v>334264314</v>
      </c>
      <c r="AH1295" s="16">
        <v>15571098</v>
      </c>
      <c r="AI1295" s="16">
        <v>716920</v>
      </c>
      <c r="AJ1295" s="16">
        <v>1426</v>
      </c>
      <c r="AL1295" s="16">
        <v>1900</v>
      </c>
      <c r="AM1295" s="16">
        <v>17669</v>
      </c>
      <c r="AN1295" s="16">
        <v>17348</v>
      </c>
      <c r="AO1295" s="16">
        <v>17195</v>
      </c>
      <c r="AP1295" s="16">
        <v>408026902</v>
      </c>
      <c r="AQ1295" s="16">
        <v>11576763</v>
      </c>
      <c r="AR1295" s="16">
        <v>504409</v>
      </c>
      <c r="AS1295" s="16">
        <v>1803</v>
      </c>
      <c r="AU1295" s="16">
        <v>1858</v>
      </c>
      <c r="AV1295" s="16">
        <v>17722</v>
      </c>
      <c r="AW1295" s="16">
        <v>1520170153</v>
      </c>
      <c r="AX1295" s="16">
        <v>155905452</v>
      </c>
      <c r="AY1295" s="16">
        <v>6994157</v>
      </c>
      <c r="AZ1295" s="16">
        <v>1650</v>
      </c>
      <c r="BA1295" s="16">
        <v>85777</v>
      </c>
    </row>
    <row r="1296" spans="1:53">
      <c r="A1296" s="15" t="s">
        <v>1344</v>
      </c>
      <c r="B1296" s="15" t="s">
        <v>1345</v>
      </c>
      <c r="C1296" s="15" t="s">
        <v>1346</v>
      </c>
      <c r="D1296" s="15" t="s">
        <v>1347</v>
      </c>
      <c r="E1296" s="15" t="s">
        <v>1347</v>
      </c>
      <c r="F1296" s="15" t="s">
        <v>2059</v>
      </c>
      <c r="G1296" s="15" t="s">
        <v>1748</v>
      </c>
      <c r="H1296" s="15" t="s">
        <v>1349</v>
      </c>
      <c r="I1296" s="15" t="s">
        <v>1373</v>
      </c>
      <c r="J1296" s="15"/>
      <c r="K1296" s="16">
        <v>1807</v>
      </c>
      <c r="L1296" s="16">
        <v>17337</v>
      </c>
      <c r="M1296" s="16">
        <v>17372</v>
      </c>
      <c r="N1296" s="16">
        <v>17682</v>
      </c>
      <c r="O1296" s="16">
        <v>397299895</v>
      </c>
      <c r="P1296" s="16">
        <v>108819276</v>
      </c>
      <c r="Q1296" s="16">
        <v>4895394</v>
      </c>
      <c r="R1296" s="16">
        <v>1750</v>
      </c>
      <c r="S1296" s="15"/>
      <c r="T1296" s="16">
        <v>1847</v>
      </c>
      <c r="U1296" s="16">
        <v>17783</v>
      </c>
      <c r="V1296" s="16">
        <v>18007</v>
      </c>
      <c r="W1296" s="16">
        <v>18198</v>
      </c>
      <c r="X1296" s="16">
        <v>380579042</v>
      </c>
      <c r="Y1296" s="16">
        <v>19938315</v>
      </c>
      <c r="Z1296" s="16">
        <v>877434</v>
      </c>
      <c r="AA1296" s="16">
        <v>1627</v>
      </c>
      <c r="AC1296" s="16">
        <v>1878</v>
      </c>
      <c r="AD1296" s="16">
        <v>18052</v>
      </c>
      <c r="AE1296" s="16">
        <v>18103</v>
      </c>
      <c r="AF1296" s="16">
        <v>17922</v>
      </c>
      <c r="AG1296" s="16">
        <v>334264314</v>
      </c>
      <c r="AH1296" s="16">
        <v>15571098</v>
      </c>
      <c r="AI1296" s="16">
        <v>716920</v>
      </c>
      <c r="AJ1296" s="16">
        <v>1426</v>
      </c>
      <c r="AL1296" s="16">
        <v>1900</v>
      </c>
      <c r="AM1296" s="16">
        <v>17669</v>
      </c>
      <c r="AN1296" s="16">
        <v>17348</v>
      </c>
      <c r="AO1296" s="16">
        <v>17195</v>
      </c>
      <c r="AP1296" s="16">
        <v>408026902</v>
      </c>
      <c r="AQ1296" s="16">
        <v>11576763</v>
      </c>
      <c r="AR1296" s="16">
        <v>504409</v>
      </c>
      <c r="AS1296" s="16">
        <v>1803</v>
      </c>
      <c r="AU1296" s="16">
        <v>1858</v>
      </c>
      <c r="AV1296" s="16">
        <v>17722</v>
      </c>
      <c r="AW1296" s="16">
        <v>1520170153</v>
      </c>
      <c r="AX1296" s="16">
        <v>155905452</v>
      </c>
      <c r="AY1296" s="16">
        <v>6994157</v>
      </c>
      <c r="AZ1296" s="16">
        <v>1650</v>
      </c>
      <c r="BA1296" s="16">
        <v>85777</v>
      </c>
    </row>
    <row r="1297" spans="1:53">
      <c r="A1297" s="15" t="s">
        <v>1344</v>
      </c>
      <c r="B1297" s="15" t="s">
        <v>1345</v>
      </c>
      <c r="C1297" s="15" t="s">
        <v>1346</v>
      </c>
      <c r="D1297" s="15" t="s">
        <v>1347</v>
      </c>
      <c r="E1297" s="15" t="s">
        <v>1347</v>
      </c>
      <c r="F1297" s="15" t="s">
        <v>2059</v>
      </c>
      <c r="G1297" s="15" t="s">
        <v>1749</v>
      </c>
      <c r="H1297" s="15" t="s">
        <v>1349</v>
      </c>
      <c r="I1297" s="15" t="s">
        <v>1375</v>
      </c>
      <c r="J1297" s="15"/>
      <c r="K1297" s="16">
        <v>1807</v>
      </c>
      <c r="L1297" s="16">
        <v>17337</v>
      </c>
      <c r="M1297" s="16">
        <v>17372</v>
      </c>
      <c r="N1297" s="16">
        <v>17682</v>
      </c>
      <c r="O1297" s="16">
        <v>397299895</v>
      </c>
      <c r="P1297" s="16">
        <v>108819276</v>
      </c>
      <c r="Q1297" s="16">
        <v>4895394</v>
      </c>
      <c r="R1297" s="16">
        <v>1750</v>
      </c>
      <c r="S1297" s="15"/>
      <c r="T1297" s="16">
        <v>1847</v>
      </c>
      <c r="U1297" s="16">
        <v>17783</v>
      </c>
      <c r="V1297" s="16">
        <v>18007</v>
      </c>
      <c r="W1297" s="16">
        <v>18198</v>
      </c>
      <c r="X1297" s="16">
        <v>380579042</v>
      </c>
      <c r="Y1297" s="16">
        <v>19938315</v>
      </c>
      <c r="Z1297" s="16">
        <v>877434</v>
      </c>
      <c r="AA1297" s="16">
        <v>1627</v>
      </c>
      <c r="AC1297" s="16">
        <v>1878</v>
      </c>
      <c r="AD1297" s="16">
        <v>18052</v>
      </c>
      <c r="AE1297" s="16">
        <v>18103</v>
      </c>
      <c r="AF1297" s="16">
        <v>17922</v>
      </c>
      <c r="AG1297" s="16">
        <v>334264314</v>
      </c>
      <c r="AH1297" s="16">
        <v>15571098</v>
      </c>
      <c r="AI1297" s="16">
        <v>716920</v>
      </c>
      <c r="AJ1297" s="16">
        <v>1426</v>
      </c>
      <c r="AL1297" s="16">
        <v>1900</v>
      </c>
      <c r="AM1297" s="16">
        <v>17669</v>
      </c>
      <c r="AN1297" s="16">
        <v>17348</v>
      </c>
      <c r="AO1297" s="16">
        <v>17195</v>
      </c>
      <c r="AP1297" s="16">
        <v>408026902</v>
      </c>
      <c r="AQ1297" s="16">
        <v>11576763</v>
      </c>
      <c r="AR1297" s="16">
        <v>504409</v>
      </c>
      <c r="AS1297" s="16">
        <v>1803</v>
      </c>
      <c r="AU1297" s="16">
        <v>1858</v>
      </c>
      <c r="AV1297" s="16">
        <v>17722</v>
      </c>
      <c r="AW1297" s="16">
        <v>1520170153</v>
      </c>
      <c r="AX1297" s="16">
        <v>155905452</v>
      </c>
      <c r="AY1297" s="16">
        <v>6994157</v>
      </c>
      <c r="AZ1297" s="16">
        <v>1650</v>
      </c>
      <c r="BA1297" s="16">
        <v>85777</v>
      </c>
    </row>
    <row r="1298" spans="1:53">
      <c r="A1298" s="15" t="s">
        <v>1344</v>
      </c>
      <c r="B1298" s="15" t="s">
        <v>1345</v>
      </c>
      <c r="C1298" s="15" t="s">
        <v>1346</v>
      </c>
      <c r="D1298" s="15" t="s">
        <v>1347</v>
      </c>
      <c r="E1298" s="15" t="s">
        <v>1347</v>
      </c>
      <c r="F1298" s="15" t="s">
        <v>2059</v>
      </c>
      <c r="G1298" s="15" t="s">
        <v>1750</v>
      </c>
      <c r="H1298" s="15" t="s">
        <v>1349</v>
      </c>
      <c r="I1298" s="15" t="s">
        <v>1371</v>
      </c>
      <c r="J1298" s="15"/>
      <c r="K1298" s="16">
        <v>838</v>
      </c>
      <c r="L1298" s="16">
        <v>24765</v>
      </c>
      <c r="M1298" s="16">
        <v>25359</v>
      </c>
      <c r="N1298" s="16">
        <v>23524</v>
      </c>
      <c r="O1298" s="16">
        <v>389406697</v>
      </c>
      <c r="P1298" s="16">
        <v>173956024</v>
      </c>
      <c r="Q1298" s="16">
        <v>10336838</v>
      </c>
      <c r="R1298" s="16">
        <v>1220</v>
      </c>
      <c r="S1298" s="15"/>
      <c r="T1298" s="16">
        <v>839</v>
      </c>
      <c r="U1298" s="16">
        <v>23567</v>
      </c>
      <c r="V1298" s="16">
        <v>28208</v>
      </c>
      <c r="W1298" s="16">
        <v>29423</v>
      </c>
      <c r="X1298" s="16">
        <v>438680112</v>
      </c>
      <c r="Y1298" s="16">
        <v>49181657</v>
      </c>
      <c r="Z1298" s="16">
        <v>2927991</v>
      </c>
      <c r="AA1298" s="16">
        <v>1247</v>
      </c>
      <c r="AC1298" s="16">
        <v>845</v>
      </c>
      <c r="AD1298" s="16">
        <v>30305</v>
      </c>
      <c r="AE1298" s="16">
        <v>30913</v>
      </c>
      <c r="AF1298" s="16">
        <v>30816</v>
      </c>
      <c r="AG1298" s="16">
        <v>516119030</v>
      </c>
      <c r="AH1298" s="16">
        <v>37889387</v>
      </c>
      <c r="AI1298" s="16">
        <v>2531394</v>
      </c>
      <c r="AJ1298" s="16">
        <v>1294</v>
      </c>
      <c r="AL1298" s="16">
        <v>845</v>
      </c>
      <c r="AM1298" s="16">
        <v>30497</v>
      </c>
      <c r="AN1298" s="16">
        <v>29255</v>
      </c>
      <c r="AO1298" s="16">
        <v>26380</v>
      </c>
      <c r="AP1298" s="16">
        <v>538906008</v>
      </c>
      <c r="AQ1298" s="16">
        <v>24933840</v>
      </c>
      <c r="AR1298" s="16">
        <v>1467010</v>
      </c>
      <c r="AS1298" s="16">
        <v>1444</v>
      </c>
      <c r="AU1298" s="16">
        <v>842</v>
      </c>
      <c r="AV1298" s="16">
        <v>27751</v>
      </c>
      <c r="AW1298" s="16">
        <v>1883111847</v>
      </c>
      <c r="AX1298" s="16">
        <v>285960908</v>
      </c>
      <c r="AY1298" s="16">
        <v>17263233</v>
      </c>
      <c r="AZ1298" s="16">
        <v>1305</v>
      </c>
      <c r="BA1298" s="16">
        <v>67857</v>
      </c>
    </row>
    <row r="1299" spans="1:53">
      <c r="A1299" s="15" t="s">
        <v>1344</v>
      </c>
      <c r="B1299" s="15" t="s">
        <v>1345</v>
      </c>
      <c r="C1299" s="15" t="s">
        <v>1346</v>
      </c>
      <c r="D1299" s="15" t="s">
        <v>1347</v>
      </c>
      <c r="E1299" s="15" t="s">
        <v>1347</v>
      </c>
      <c r="F1299" s="15" t="s">
        <v>2059</v>
      </c>
      <c r="G1299" s="15" t="s">
        <v>1751</v>
      </c>
      <c r="H1299" s="15" t="s">
        <v>1349</v>
      </c>
      <c r="I1299" s="15" t="s">
        <v>1373</v>
      </c>
      <c r="J1299" s="15"/>
      <c r="K1299" s="16">
        <v>838</v>
      </c>
      <c r="L1299" s="16">
        <v>24765</v>
      </c>
      <c r="M1299" s="16">
        <v>25359</v>
      </c>
      <c r="N1299" s="16">
        <v>23524</v>
      </c>
      <c r="O1299" s="16">
        <v>389406697</v>
      </c>
      <c r="P1299" s="16">
        <v>173956024</v>
      </c>
      <c r="Q1299" s="16">
        <v>10336838</v>
      </c>
      <c r="R1299" s="16">
        <v>1220</v>
      </c>
      <c r="S1299" s="15"/>
      <c r="T1299" s="16">
        <v>839</v>
      </c>
      <c r="U1299" s="16">
        <v>23567</v>
      </c>
      <c r="V1299" s="16">
        <v>28208</v>
      </c>
      <c r="W1299" s="16">
        <v>29423</v>
      </c>
      <c r="X1299" s="16">
        <v>438680112</v>
      </c>
      <c r="Y1299" s="16">
        <v>49181657</v>
      </c>
      <c r="Z1299" s="16">
        <v>2927991</v>
      </c>
      <c r="AA1299" s="16">
        <v>1247</v>
      </c>
      <c r="AC1299" s="16">
        <v>845</v>
      </c>
      <c r="AD1299" s="16">
        <v>30305</v>
      </c>
      <c r="AE1299" s="16">
        <v>30913</v>
      </c>
      <c r="AF1299" s="16">
        <v>30816</v>
      </c>
      <c r="AG1299" s="16">
        <v>516119030</v>
      </c>
      <c r="AH1299" s="16">
        <v>37889387</v>
      </c>
      <c r="AI1299" s="16">
        <v>2531394</v>
      </c>
      <c r="AJ1299" s="16">
        <v>1294</v>
      </c>
      <c r="AL1299" s="16">
        <v>845</v>
      </c>
      <c r="AM1299" s="16">
        <v>30497</v>
      </c>
      <c r="AN1299" s="16">
        <v>29255</v>
      </c>
      <c r="AO1299" s="16">
        <v>26380</v>
      </c>
      <c r="AP1299" s="16">
        <v>538906008</v>
      </c>
      <c r="AQ1299" s="16">
        <v>24933840</v>
      </c>
      <c r="AR1299" s="16">
        <v>1467010</v>
      </c>
      <c r="AS1299" s="16">
        <v>1444</v>
      </c>
      <c r="AU1299" s="16">
        <v>842</v>
      </c>
      <c r="AV1299" s="16">
        <v>27751</v>
      </c>
      <c r="AW1299" s="16">
        <v>1883111847</v>
      </c>
      <c r="AX1299" s="16">
        <v>285960908</v>
      </c>
      <c r="AY1299" s="16">
        <v>17263233</v>
      </c>
      <c r="AZ1299" s="16">
        <v>1305</v>
      </c>
      <c r="BA1299" s="16">
        <v>67857</v>
      </c>
    </row>
    <row r="1300" spans="1:53">
      <c r="A1300" s="15" t="s">
        <v>1344</v>
      </c>
      <c r="B1300" s="15" t="s">
        <v>1345</v>
      </c>
      <c r="C1300" s="15" t="s">
        <v>1346</v>
      </c>
      <c r="D1300" s="15" t="s">
        <v>1347</v>
      </c>
      <c r="E1300" s="15" t="s">
        <v>1347</v>
      </c>
      <c r="F1300" s="15" t="s">
        <v>2059</v>
      </c>
      <c r="G1300" s="15" t="s">
        <v>1752</v>
      </c>
      <c r="H1300" s="15" t="s">
        <v>1349</v>
      </c>
      <c r="I1300" s="15" t="s">
        <v>1375</v>
      </c>
      <c r="J1300" s="15"/>
      <c r="K1300" s="16">
        <v>838</v>
      </c>
      <c r="L1300" s="16">
        <v>24765</v>
      </c>
      <c r="M1300" s="16">
        <v>25359</v>
      </c>
      <c r="N1300" s="16">
        <v>23524</v>
      </c>
      <c r="O1300" s="16">
        <v>389406697</v>
      </c>
      <c r="P1300" s="16">
        <v>173956024</v>
      </c>
      <c r="Q1300" s="16">
        <v>10336838</v>
      </c>
      <c r="R1300" s="16">
        <v>1220</v>
      </c>
      <c r="S1300" s="15"/>
      <c r="T1300" s="16">
        <v>839</v>
      </c>
      <c r="U1300" s="16">
        <v>23567</v>
      </c>
      <c r="V1300" s="16">
        <v>28208</v>
      </c>
      <c r="W1300" s="16">
        <v>29423</v>
      </c>
      <c r="X1300" s="16">
        <v>438680112</v>
      </c>
      <c r="Y1300" s="16">
        <v>49181657</v>
      </c>
      <c r="Z1300" s="16">
        <v>2927991</v>
      </c>
      <c r="AA1300" s="16">
        <v>1247</v>
      </c>
      <c r="AC1300" s="16">
        <v>845</v>
      </c>
      <c r="AD1300" s="16">
        <v>30305</v>
      </c>
      <c r="AE1300" s="16">
        <v>30913</v>
      </c>
      <c r="AF1300" s="16">
        <v>30816</v>
      </c>
      <c r="AG1300" s="16">
        <v>516119030</v>
      </c>
      <c r="AH1300" s="16">
        <v>37889387</v>
      </c>
      <c r="AI1300" s="16">
        <v>2531394</v>
      </c>
      <c r="AJ1300" s="16">
        <v>1294</v>
      </c>
      <c r="AL1300" s="16">
        <v>845</v>
      </c>
      <c r="AM1300" s="16">
        <v>30497</v>
      </c>
      <c r="AN1300" s="16">
        <v>29255</v>
      </c>
      <c r="AO1300" s="16">
        <v>26380</v>
      </c>
      <c r="AP1300" s="16">
        <v>538906008</v>
      </c>
      <c r="AQ1300" s="16">
        <v>24933840</v>
      </c>
      <c r="AR1300" s="16">
        <v>1467010</v>
      </c>
      <c r="AS1300" s="16">
        <v>1444</v>
      </c>
      <c r="AU1300" s="16">
        <v>842</v>
      </c>
      <c r="AV1300" s="16">
        <v>27751</v>
      </c>
      <c r="AW1300" s="16">
        <v>1883111847</v>
      </c>
      <c r="AX1300" s="16">
        <v>285960908</v>
      </c>
      <c r="AY1300" s="16">
        <v>17263233</v>
      </c>
      <c r="AZ1300" s="16">
        <v>1305</v>
      </c>
      <c r="BA1300" s="16">
        <v>67857</v>
      </c>
    </row>
    <row r="1301" spans="1:53">
      <c r="A1301" s="15" t="s">
        <v>1344</v>
      </c>
      <c r="B1301" s="15" t="s">
        <v>1345</v>
      </c>
      <c r="C1301" s="15" t="s">
        <v>1346</v>
      </c>
      <c r="D1301" s="15" t="s">
        <v>1347</v>
      </c>
      <c r="E1301" s="15" t="s">
        <v>1347</v>
      </c>
      <c r="F1301" s="15" t="s">
        <v>2059</v>
      </c>
      <c r="G1301" s="15" t="s">
        <v>1753</v>
      </c>
      <c r="H1301" s="15" t="s">
        <v>1349</v>
      </c>
      <c r="I1301" s="15" t="s">
        <v>1371</v>
      </c>
      <c r="J1301" s="15"/>
      <c r="K1301" s="16">
        <v>417</v>
      </c>
      <c r="L1301" s="16">
        <v>9500</v>
      </c>
      <c r="M1301" s="16">
        <v>9437</v>
      </c>
      <c r="N1301" s="16">
        <v>8849</v>
      </c>
      <c r="O1301" s="16">
        <v>155421858</v>
      </c>
      <c r="P1301" s="16">
        <v>65472138</v>
      </c>
      <c r="Q1301" s="16">
        <v>3736523</v>
      </c>
      <c r="R1301" s="16">
        <v>1291</v>
      </c>
      <c r="S1301" s="15"/>
      <c r="T1301" s="16">
        <v>420</v>
      </c>
      <c r="U1301" s="16">
        <v>8949</v>
      </c>
      <c r="V1301" s="16">
        <v>9452</v>
      </c>
      <c r="W1301" s="16">
        <v>9747</v>
      </c>
      <c r="X1301" s="16">
        <v>162331457</v>
      </c>
      <c r="Y1301" s="16">
        <v>15668162</v>
      </c>
      <c r="Z1301" s="16">
        <v>885233</v>
      </c>
      <c r="AA1301" s="16">
        <v>1331</v>
      </c>
      <c r="AC1301" s="16">
        <v>423</v>
      </c>
      <c r="AD1301" s="16">
        <v>9977</v>
      </c>
      <c r="AE1301" s="16">
        <v>10157</v>
      </c>
      <c r="AF1301" s="16">
        <v>10433</v>
      </c>
      <c r="AG1301" s="16">
        <v>170314852</v>
      </c>
      <c r="AH1301" s="16">
        <v>16998121</v>
      </c>
      <c r="AI1301" s="16">
        <v>975426</v>
      </c>
      <c r="AJ1301" s="16">
        <v>1286</v>
      </c>
      <c r="AL1301" s="16">
        <v>422</v>
      </c>
      <c r="AM1301" s="16">
        <v>10729</v>
      </c>
      <c r="AN1301" s="16">
        <v>10457</v>
      </c>
      <c r="AO1301" s="16">
        <v>9962</v>
      </c>
      <c r="AP1301" s="16">
        <v>198326075</v>
      </c>
      <c r="AQ1301" s="16">
        <v>11320517</v>
      </c>
      <c r="AR1301" s="16">
        <v>641397</v>
      </c>
      <c r="AS1301" s="16">
        <v>1469</v>
      </c>
      <c r="AU1301" s="16">
        <v>421</v>
      </c>
      <c r="AV1301" s="16">
        <v>9804</v>
      </c>
      <c r="AW1301" s="16">
        <v>686394242</v>
      </c>
      <c r="AX1301" s="16">
        <v>109458938</v>
      </c>
      <c r="AY1301" s="16">
        <v>6238579</v>
      </c>
      <c r="AZ1301" s="16">
        <v>1346</v>
      </c>
      <c r="BA1301" s="16">
        <v>70011</v>
      </c>
    </row>
    <row r="1302" spans="1:53">
      <c r="A1302" s="15" t="s">
        <v>1344</v>
      </c>
      <c r="B1302" s="15" t="s">
        <v>1345</v>
      </c>
      <c r="C1302" s="15" t="s">
        <v>1346</v>
      </c>
      <c r="D1302" s="15" t="s">
        <v>1347</v>
      </c>
      <c r="E1302" s="15" t="s">
        <v>1347</v>
      </c>
      <c r="F1302" s="15" t="s">
        <v>2059</v>
      </c>
      <c r="G1302" s="15" t="s">
        <v>1754</v>
      </c>
      <c r="H1302" s="15" t="s">
        <v>1349</v>
      </c>
      <c r="I1302" s="15" t="s">
        <v>1373</v>
      </c>
      <c r="J1302" s="15"/>
      <c r="K1302" s="16">
        <v>417</v>
      </c>
      <c r="L1302" s="16">
        <v>9500</v>
      </c>
      <c r="M1302" s="16">
        <v>9437</v>
      </c>
      <c r="N1302" s="16">
        <v>8849</v>
      </c>
      <c r="O1302" s="16">
        <v>155421858</v>
      </c>
      <c r="P1302" s="16">
        <v>65472138</v>
      </c>
      <c r="Q1302" s="16">
        <v>3736523</v>
      </c>
      <c r="R1302" s="16">
        <v>1291</v>
      </c>
      <c r="S1302" s="15"/>
      <c r="T1302" s="16">
        <v>420</v>
      </c>
      <c r="U1302" s="16">
        <v>8949</v>
      </c>
      <c r="V1302" s="16">
        <v>9452</v>
      </c>
      <c r="W1302" s="16">
        <v>9747</v>
      </c>
      <c r="X1302" s="16">
        <v>162331457</v>
      </c>
      <c r="Y1302" s="16">
        <v>15668162</v>
      </c>
      <c r="Z1302" s="16">
        <v>885233</v>
      </c>
      <c r="AA1302" s="16">
        <v>1331</v>
      </c>
      <c r="AC1302" s="16">
        <v>423</v>
      </c>
      <c r="AD1302" s="16">
        <v>9977</v>
      </c>
      <c r="AE1302" s="16">
        <v>10157</v>
      </c>
      <c r="AF1302" s="16">
        <v>10433</v>
      </c>
      <c r="AG1302" s="16">
        <v>170314852</v>
      </c>
      <c r="AH1302" s="16">
        <v>16998121</v>
      </c>
      <c r="AI1302" s="16">
        <v>975426</v>
      </c>
      <c r="AJ1302" s="16">
        <v>1286</v>
      </c>
      <c r="AL1302" s="16">
        <v>422</v>
      </c>
      <c r="AM1302" s="16">
        <v>10729</v>
      </c>
      <c r="AN1302" s="16">
        <v>10457</v>
      </c>
      <c r="AO1302" s="16">
        <v>9962</v>
      </c>
      <c r="AP1302" s="16">
        <v>198326075</v>
      </c>
      <c r="AQ1302" s="16">
        <v>11320517</v>
      </c>
      <c r="AR1302" s="16">
        <v>641397</v>
      </c>
      <c r="AS1302" s="16">
        <v>1469</v>
      </c>
      <c r="AU1302" s="16">
        <v>421</v>
      </c>
      <c r="AV1302" s="16">
        <v>9804</v>
      </c>
      <c r="AW1302" s="16">
        <v>686394242</v>
      </c>
      <c r="AX1302" s="16">
        <v>109458938</v>
      </c>
      <c r="AY1302" s="16">
        <v>6238579</v>
      </c>
      <c r="AZ1302" s="16">
        <v>1346</v>
      </c>
      <c r="BA1302" s="16">
        <v>70011</v>
      </c>
    </row>
    <row r="1303" spans="1:53">
      <c r="A1303" s="15" t="s">
        <v>1344</v>
      </c>
      <c r="B1303" s="15" t="s">
        <v>1345</v>
      </c>
      <c r="C1303" s="15" t="s">
        <v>1346</v>
      </c>
      <c r="D1303" s="15" t="s">
        <v>1347</v>
      </c>
      <c r="E1303" s="15" t="s">
        <v>1347</v>
      </c>
      <c r="F1303" s="15" t="s">
        <v>2059</v>
      </c>
      <c r="G1303" s="15" t="s">
        <v>1755</v>
      </c>
      <c r="H1303" s="15" t="s">
        <v>1349</v>
      </c>
      <c r="I1303" s="15" t="s">
        <v>1375</v>
      </c>
      <c r="J1303" s="15"/>
      <c r="K1303" s="16">
        <v>417</v>
      </c>
      <c r="L1303" s="16">
        <v>9500</v>
      </c>
      <c r="M1303" s="16">
        <v>9437</v>
      </c>
      <c r="N1303" s="16">
        <v>8849</v>
      </c>
      <c r="O1303" s="16">
        <v>155421858</v>
      </c>
      <c r="P1303" s="16">
        <v>65472138</v>
      </c>
      <c r="Q1303" s="16">
        <v>3736523</v>
      </c>
      <c r="R1303" s="16">
        <v>1291</v>
      </c>
      <c r="S1303" s="15"/>
      <c r="T1303" s="16">
        <v>420</v>
      </c>
      <c r="U1303" s="16">
        <v>8949</v>
      </c>
      <c r="V1303" s="16">
        <v>9452</v>
      </c>
      <c r="W1303" s="16">
        <v>9747</v>
      </c>
      <c r="X1303" s="16">
        <v>162331457</v>
      </c>
      <c r="Y1303" s="16">
        <v>15668162</v>
      </c>
      <c r="Z1303" s="16">
        <v>885233</v>
      </c>
      <c r="AA1303" s="16">
        <v>1331</v>
      </c>
      <c r="AC1303" s="16">
        <v>423</v>
      </c>
      <c r="AD1303" s="16">
        <v>9977</v>
      </c>
      <c r="AE1303" s="16">
        <v>10157</v>
      </c>
      <c r="AF1303" s="16">
        <v>10433</v>
      </c>
      <c r="AG1303" s="16">
        <v>170314852</v>
      </c>
      <c r="AH1303" s="16">
        <v>16998121</v>
      </c>
      <c r="AI1303" s="16">
        <v>975426</v>
      </c>
      <c r="AJ1303" s="16">
        <v>1286</v>
      </c>
      <c r="AL1303" s="16">
        <v>422</v>
      </c>
      <c r="AM1303" s="16">
        <v>10729</v>
      </c>
      <c r="AN1303" s="16">
        <v>10457</v>
      </c>
      <c r="AO1303" s="16">
        <v>9962</v>
      </c>
      <c r="AP1303" s="16">
        <v>198326075</v>
      </c>
      <c r="AQ1303" s="16">
        <v>11320517</v>
      </c>
      <c r="AR1303" s="16">
        <v>641397</v>
      </c>
      <c r="AS1303" s="16">
        <v>1469</v>
      </c>
      <c r="AU1303" s="16">
        <v>421</v>
      </c>
      <c r="AV1303" s="16">
        <v>9804</v>
      </c>
      <c r="AW1303" s="16">
        <v>686394242</v>
      </c>
      <c r="AX1303" s="16">
        <v>109458938</v>
      </c>
      <c r="AY1303" s="16">
        <v>6238579</v>
      </c>
      <c r="AZ1303" s="16">
        <v>1346</v>
      </c>
      <c r="BA1303" s="16">
        <v>70011</v>
      </c>
    </row>
    <row r="1304" spans="1:53">
      <c r="A1304" s="15" t="s">
        <v>1344</v>
      </c>
      <c r="B1304" s="15" t="s">
        <v>1345</v>
      </c>
      <c r="C1304" s="15" t="s">
        <v>1346</v>
      </c>
      <c r="D1304" s="15" t="s">
        <v>1347</v>
      </c>
      <c r="E1304" s="15" t="s">
        <v>1347</v>
      </c>
      <c r="F1304" s="15" t="s">
        <v>2059</v>
      </c>
      <c r="G1304" s="15" t="s">
        <v>1756</v>
      </c>
      <c r="H1304" s="15" t="s">
        <v>1349</v>
      </c>
      <c r="I1304" s="15" t="s">
        <v>1369</v>
      </c>
      <c r="J1304" s="15"/>
      <c r="K1304" s="16">
        <v>46696</v>
      </c>
      <c r="L1304" s="16">
        <v>599191</v>
      </c>
      <c r="M1304" s="16">
        <v>608184</v>
      </c>
      <c r="N1304" s="16">
        <v>608705</v>
      </c>
      <c r="O1304" s="16">
        <v>6045128691</v>
      </c>
      <c r="P1304" s="16">
        <v>3541354046</v>
      </c>
      <c r="Q1304" s="16">
        <v>181128618</v>
      </c>
      <c r="R1304" s="16">
        <v>768</v>
      </c>
      <c r="S1304" s="15"/>
      <c r="T1304" s="16">
        <v>47353</v>
      </c>
      <c r="U1304" s="16">
        <v>605348</v>
      </c>
      <c r="V1304" s="16">
        <v>623699</v>
      </c>
      <c r="W1304" s="16">
        <v>634023</v>
      </c>
      <c r="X1304" s="16">
        <v>6367717107</v>
      </c>
      <c r="Y1304" s="16">
        <v>1115371955</v>
      </c>
      <c r="Z1304" s="16">
        <v>55755886</v>
      </c>
      <c r="AA1304" s="16">
        <v>789</v>
      </c>
      <c r="AC1304" s="16">
        <v>47744</v>
      </c>
      <c r="AD1304" s="16">
        <v>632172</v>
      </c>
      <c r="AE1304" s="16">
        <v>636242</v>
      </c>
      <c r="AF1304" s="16">
        <v>632002</v>
      </c>
      <c r="AG1304" s="16">
        <v>6808893038</v>
      </c>
      <c r="AH1304" s="16">
        <v>863274148</v>
      </c>
      <c r="AI1304" s="16">
        <v>43745387</v>
      </c>
      <c r="AJ1304" s="16">
        <v>827</v>
      </c>
      <c r="AL1304" s="16">
        <v>48141</v>
      </c>
      <c r="AM1304" s="16">
        <v>613111</v>
      </c>
      <c r="AN1304" s="16">
        <v>600025</v>
      </c>
      <c r="AO1304" s="16">
        <v>589834</v>
      </c>
      <c r="AP1304" s="16">
        <v>7138721050</v>
      </c>
      <c r="AQ1304" s="16">
        <v>679387837</v>
      </c>
      <c r="AR1304" s="16">
        <v>34194496</v>
      </c>
      <c r="AS1304" s="16">
        <v>914</v>
      </c>
      <c r="AU1304" s="16">
        <v>47484</v>
      </c>
      <c r="AV1304" s="16">
        <v>615211</v>
      </c>
      <c r="AW1304" s="16">
        <v>26360459886</v>
      </c>
      <c r="AX1304" s="16">
        <v>6199387986</v>
      </c>
      <c r="AY1304" s="16">
        <v>314824387</v>
      </c>
      <c r="AZ1304" s="16">
        <v>824</v>
      </c>
      <c r="BA1304" s="16">
        <v>42848</v>
      </c>
    </row>
    <row r="1305" spans="1:53">
      <c r="A1305" s="15" t="s">
        <v>1344</v>
      </c>
      <c r="B1305" s="15" t="s">
        <v>1345</v>
      </c>
      <c r="C1305" s="15" t="s">
        <v>1346</v>
      </c>
      <c r="D1305" s="15" t="s">
        <v>1347</v>
      </c>
      <c r="E1305" s="15" t="s">
        <v>1347</v>
      </c>
      <c r="F1305" s="15" t="s">
        <v>2059</v>
      </c>
      <c r="G1305" s="15" t="s">
        <v>1757</v>
      </c>
      <c r="H1305" s="15" t="s">
        <v>1349</v>
      </c>
      <c r="I1305" s="15" t="s">
        <v>1371</v>
      </c>
      <c r="J1305" s="15"/>
      <c r="K1305" s="16">
        <v>9160</v>
      </c>
      <c r="L1305" s="16">
        <v>154970</v>
      </c>
      <c r="M1305" s="16">
        <v>157936</v>
      </c>
      <c r="N1305" s="16">
        <v>157391</v>
      </c>
      <c r="O1305" s="16">
        <v>1387597668</v>
      </c>
      <c r="P1305" s="16">
        <v>877985021</v>
      </c>
      <c r="Q1305" s="16">
        <v>44466305</v>
      </c>
      <c r="R1305" s="16">
        <v>681</v>
      </c>
      <c r="S1305" s="15"/>
      <c r="T1305" s="16">
        <v>9227</v>
      </c>
      <c r="U1305" s="16">
        <v>156393</v>
      </c>
      <c r="V1305" s="16">
        <v>163076</v>
      </c>
      <c r="W1305" s="16">
        <v>166477</v>
      </c>
      <c r="X1305" s="16">
        <v>1455071318</v>
      </c>
      <c r="Y1305" s="16">
        <v>332202882</v>
      </c>
      <c r="Z1305" s="16">
        <v>16622731</v>
      </c>
      <c r="AA1305" s="16">
        <v>691</v>
      </c>
      <c r="AC1305" s="16">
        <v>9285</v>
      </c>
      <c r="AD1305" s="16">
        <v>164256</v>
      </c>
      <c r="AE1305" s="16">
        <v>163434</v>
      </c>
      <c r="AF1305" s="16">
        <v>160068</v>
      </c>
      <c r="AG1305" s="16">
        <v>1553103296</v>
      </c>
      <c r="AH1305" s="16">
        <v>253115672</v>
      </c>
      <c r="AI1305" s="16">
        <v>12977662</v>
      </c>
      <c r="AJ1305" s="16">
        <v>735</v>
      </c>
      <c r="AL1305" s="16">
        <v>9388</v>
      </c>
      <c r="AM1305" s="16">
        <v>153159</v>
      </c>
      <c r="AN1305" s="16">
        <v>148509</v>
      </c>
      <c r="AO1305" s="16">
        <v>145563</v>
      </c>
      <c r="AP1305" s="16">
        <v>1637430649</v>
      </c>
      <c r="AQ1305" s="16">
        <v>181577989</v>
      </c>
      <c r="AR1305" s="16">
        <v>9163049</v>
      </c>
      <c r="AS1305" s="16">
        <v>845</v>
      </c>
      <c r="AU1305" s="16">
        <v>9265</v>
      </c>
      <c r="AV1305" s="16">
        <v>157603</v>
      </c>
      <c r="AW1305" s="16">
        <v>6033202931</v>
      </c>
      <c r="AX1305" s="16">
        <v>1644881564</v>
      </c>
      <c r="AY1305" s="16">
        <v>83229747</v>
      </c>
      <c r="AZ1305" s="16">
        <v>736</v>
      </c>
      <c r="BA1305" s="16">
        <v>38281</v>
      </c>
    </row>
    <row r="1306" spans="1:53">
      <c r="A1306" s="15" t="s">
        <v>1344</v>
      </c>
      <c r="B1306" s="15" t="s">
        <v>1345</v>
      </c>
      <c r="C1306" s="15" t="s">
        <v>1346</v>
      </c>
      <c r="D1306" s="15" t="s">
        <v>1347</v>
      </c>
      <c r="E1306" s="15" t="s">
        <v>1347</v>
      </c>
      <c r="F1306" s="15" t="s">
        <v>2059</v>
      </c>
      <c r="G1306" s="15" t="s">
        <v>1758</v>
      </c>
      <c r="H1306" s="15" t="s">
        <v>1349</v>
      </c>
      <c r="I1306" s="15" t="s">
        <v>1373</v>
      </c>
      <c r="J1306" s="15"/>
      <c r="K1306" s="16">
        <v>1947</v>
      </c>
      <c r="L1306" s="16">
        <v>33182</v>
      </c>
      <c r="M1306" s="16">
        <v>34350</v>
      </c>
      <c r="N1306" s="16">
        <v>33883</v>
      </c>
      <c r="O1306" s="16">
        <v>314060830</v>
      </c>
      <c r="P1306" s="16">
        <v>193074491</v>
      </c>
      <c r="Q1306" s="16">
        <v>9881680</v>
      </c>
      <c r="R1306" s="16">
        <v>715</v>
      </c>
      <c r="S1306" s="15"/>
      <c r="T1306" s="16">
        <v>1983</v>
      </c>
      <c r="U1306" s="16">
        <v>33002</v>
      </c>
      <c r="V1306" s="16">
        <v>35468</v>
      </c>
      <c r="W1306" s="16">
        <v>36570</v>
      </c>
      <c r="X1306" s="16">
        <v>344347880</v>
      </c>
      <c r="Y1306" s="16">
        <v>64772384</v>
      </c>
      <c r="Z1306" s="16">
        <v>3287663</v>
      </c>
      <c r="AA1306" s="16">
        <v>757</v>
      </c>
      <c r="AC1306" s="16">
        <v>1997</v>
      </c>
      <c r="AD1306" s="16">
        <v>36071</v>
      </c>
      <c r="AE1306" s="16">
        <v>35730</v>
      </c>
      <c r="AF1306" s="16">
        <v>35594</v>
      </c>
      <c r="AG1306" s="16">
        <v>370688036</v>
      </c>
      <c r="AH1306" s="16">
        <v>49958624</v>
      </c>
      <c r="AI1306" s="16">
        <v>2517246</v>
      </c>
      <c r="AJ1306" s="16">
        <v>797</v>
      </c>
      <c r="AL1306" s="16">
        <v>2029</v>
      </c>
      <c r="AM1306" s="16">
        <v>34468</v>
      </c>
      <c r="AN1306" s="16">
        <v>33823</v>
      </c>
      <c r="AO1306" s="16">
        <v>33054</v>
      </c>
      <c r="AP1306" s="16">
        <v>398265000</v>
      </c>
      <c r="AQ1306" s="16">
        <v>34705201</v>
      </c>
      <c r="AR1306" s="16">
        <v>1764357</v>
      </c>
      <c r="AS1306" s="16">
        <v>907</v>
      </c>
      <c r="AU1306" s="16">
        <v>1989</v>
      </c>
      <c r="AV1306" s="16">
        <v>34600</v>
      </c>
      <c r="AW1306" s="16">
        <v>1427361746</v>
      </c>
      <c r="AX1306" s="16">
        <v>342510700</v>
      </c>
      <c r="AY1306" s="16">
        <v>17450946</v>
      </c>
      <c r="AZ1306" s="16">
        <v>793</v>
      </c>
      <c r="BA1306" s="16">
        <v>41254</v>
      </c>
    </row>
    <row r="1307" spans="1:53">
      <c r="A1307" s="15" t="s">
        <v>1344</v>
      </c>
      <c r="B1307" s="15" t="s">
        <v>1345</v>
      </c>
      <c r="C1307" s="15" t="s">
        <v>1346</v>
      </c>
      <c r="D1307" s="15" t="s">
        <v>1347</v>
      </c>
      <c r="E1307" s="15" t="s">
        <v>1347</v>
      </c>
      <c r="F1307" s="15" t="s">
        <v>2059</v>
      </c>
      <c r="G1307" s="15" t="s">
        <v>2219</v>
      </c>
      <c r="H1307" s="15" t="s">
        <v>1349</v>
      </c>
      <c r="I1307" s="15" t="s">
        <v>1375</v>
      </c>
      <c r="J1307" s="15"/>
      <c r="K1307" s="16">
        <v>1488</v>
      </c>
      <c r="L1307" s="16">
        <v>21710</v>
      </c>
      <c r="M1307" s="16">
        <v>22501</v>
      </c>
      <c r="N1307" s="16">
        <v>22291</v>
      </c>
      <c r="O1307" s="16">
        <v>187939603</v>
      </c>
      <c r="P1307" s="16">
        <v>123407052</v>
      </c>
      <c r="Q1307" s="16">
        <v>6066623</v>
      </c>
      <c r="R1307" s="16">
        <v>652</v>
      </c>
      <c r="S1307" s="15"/>
      <c r="T1307" s="16">
        <v>1530</v>
      </c>
      <c r="U1307" s="16">
        <v>21870</v>
      </c>
      <c r="V1307" s="16">
        <v>23535</v>
      </c>
      <c r="W1307" s="16">
        <v>24144</v>
      </c>
      <c r="X1307" s="16">
        <v>205100141</v>
      </c>
      <c r="Y1307" s="16">
        <v>43598678</v>
      </c>
      <c r="Z1307" s="16">
        <v>2118164</v>
      </c>
      <c r="AA1307" s="16">
        <v>681</v>
      </c>
      <c r="AC1307" s="16">
        <v>1541</v>
      </c>
      <c r="AD1307" s="16">
        <v>23581</v>
      </c>
      <c r="AE1307" s="16">
        <v>23232</v>
      </c>
      <c r="AF1307" s="16">
        <v>22932</v>
      </c>
      <c r="AG1307" s="16">
        <v>214890245</v>
      </c>
      <c r="AH1307" s="16">
        <v>31869609</v>
      </c>
      <c r="AI1307" s="16">
        <v>1490339</v>
      </c>
      <c r="AJ1307" s="16">
        <v>711</v>
      </c>
      <c r="AL1307" s="16">
        <v>1571</v>
      </c>
      <c r="AM1307" s="16">
        <v>22141</v>
      </c>
      <c r="AN1307" s="16">
        <v>21826</v>
      </c>
      <c r="AO1307" s="16">
        <v>21223</v>
      </c>
      <c r="AP1307" s="16">
        <v>224830406</v>
      </c>
      <c r="AQ1307" s="16">
        <v>21815372</v>
      </c>
      <c r="AR1307" s="16">
        <v>1050617</v>
      </c>
      <c r="AS1307" s="16">
        <v>796</v>
      </c>
      <c r="AU1307" s="16">
        <v>1533</v>
      </c>
      <c r="AV1307" s="16">
        <v>22582</v>
      </c>
      <c r="AW1307" s="16">
        <v>832760395</v>
      </c>
      <c r="AX1307" s="16">
        <v>220690711</v>
      </c>
      <c r="AY1307" s="16">
        <v>10725743</v>
      </c>
      <c r="AZ1307" s="16">
        <v>709</v>
      </c>
      <c r="BA1307" s="16">
        <v>36877</v>
      </c>
    </row>
    <row r="1308" spans="1:53">
      <c r="A1308" s="15" t="s">
        <v>1344</v>
      </c>
      <c r="B1308" s="15" t="s">
        <v>1345</v>
      </c>
      <c r="C1308" s="15" t="s">
        <v>1346</v>
      </c>
      <c r="D1308" s="15" t="s">
        <v>1347</v>
      </c>
      <c r="E1308" s="15" t="s">
        <v>1347</v>
      </c>
      <c r="F1308" s="15" t="s">
        <v>2059</v>
      </c>
      <c r="G1308" s="15" t="s">
        <v>1759</v>
      </c>
      <c r="H1308" s="15" t="s">
        <v>1349</v>
      </c>
      <c r="I1308" s="15" t="s">
        <v>1375</v>
      </c>
      <c r="J1308" s="15"/>
      <c r="K1308" s="16">
        <v>459</v>
      </c>
      <c r="L1308" s="16">
        <v>11472</v>
      </c>
      <c r="M1308" s="16">
        <v>11849</v>
      </c>
      <c r="N1308" s="16">
        <v>11592</v>
      </c>
      <c r="O1308" s="16">
        <v>126121227</v>
      </c>
      <c r="P1308" s="16">
        <v>69667439</v>
      </c>
      <c r="Q1308" s="16">
        <v>3815057</v>
      </c>
      <c r="R1308" s="16">
        <v>834</v>
      </c>
      <c r="S1308" s="15"/>
      <c r="T1308" s="16">
        <v>453</v>
      </c>
      <c r="U1308" s="16">
        <v>11132</v>
      </c>
      <c r="V1308" s="16">
        <v>11933</v>
      </c>
      <c r="W1308" s="16">
        <v>12426</v>
      </c>
      <c r="X1308" s="16">
        <v>139247739</v>
      </c>
      <c r="Y1308" s="16">
        <v>21173706</v>
      </c>
      <c r="Z1308" s="16">
        <v>1169499</v>
      </c>
      <c r="AA1308" s="16">
        <v>905</v>
      </c>
      <c r="AC1308" s="16">
        <v>456</v>
      </c>
      <c r="AD1308" s="16">
        <v>12490</v>
      </c>
      <c r="AE1308" s="16">
        <v>12498</v>
      </c>
      <c r="AF1308" s="16">
        <v>12662</v>
      </c>
      <c r="AG1308" s="16">
        <v>155797791</v>
      </c>
      <c r="AH1308" s="16">
        <v>18089015</v>
      </c>
      <c r="AI1308" s="16">
        <v>1026907</v>
      </c>
      <c r="AJ1308" s="16">
        <v>955</v>
      </c>
      <c r="AL1308" s="16">
        <v>458</v>
      </c>
      <c r="AM1308" s="16">
        <v>12327</v>
      </c>
      <c r="AN1308" s="16">
        <v>11997</v>
      </c>
      <c r="AO1308" s="16">
        <v>11831</v>
      </c>
      <c r="AP1308" s="16">
        <v>173434594</v>
      </c>
      <c r="AQ1308" s="16">
        <v>12889829</v>
      </c>
      <c r="AR1308" s="16">
        <v>713740</v>
      </c>
      <c r="AS1308" s="16">
        <v>1107</v>
      </c>
      <c r="AU1308" s="16">
        <v>457</v>
      </c>
      <c r="AV1308" s="16">
        <v>12017</v>
      </c>
      <c r="AW1308" s="16">
        <v>594601351</v>
      </c>
      <c r="AX1308" s="16">
        <v>121819989</v>
      </c>
      <c r="AY1308" s="16">
        <v>6725203</v>
      </c>
      <c r="AZ1308" s="16">
        <v>952</v>
      </c>
      <c r="BA1308" s="16">
        <v>49478</v>
      </c>
    </row>
    <row r="1309" spans="1:53">
      <c r="A1309" s="15" t="s">
        <v>1344</v>
      </c>
      <c r="B1309" s="15" t="s">
        <v>1345</v>
      </c>
      <c r="C1309" s="15" t="s">
        <v>1346</v>
      </c>
      <c r="D1309" s="15" t="s">
        <v>1347</v>
      </c>
      <c r="E1309" s="15" t="s">
        <v>1347</v>
      </c>
      <c r="F1309" s="15" t="s">
        <v>2059</v>
      </c>
      <c r="G1309" s="15" t="s">
        <v>2220</v>
      </c>
      <c r="H1309" s="15" t="s">
        <v>1349</v>
      </c>
      <c r="I1309" s="15" t="s">
        <v>1373</v>
      </c>
      <c r="J1309" s="15"/>
      <c r="K1309" s="16">
        <v>554</v>
      </c>
      <c r="L1309" s="16">
        <v>13387</v>
      </c>
      <c r="M1309" s="16">
        <v>13318</v>
      </c>
      <c r="N1309" s="16">
        <v>13076</v>
      </c>
      <c r="O1309" s="16">
        <v>150466794</v>
      </c>
      <c r="P1309" s="16">
        <v>77516011</v>
      </c>
      <c r="Q1309" s="16">
        <v>4362654</v>
      </c>
      <c r="R1309" s="16">
        <v>873</v>
      </c>
      <c r="S1309" s="15"/>
      <c r="T1309" s="16">
        <v>562</v>
      </c>
      <c r="U1309" s="16">
        <v>13599</v>
      </c>
      <c r="V1309" s="16">
        <v>13884</v>
      </c>
      <c r="W1309" s="16">
        <v>13805</v>
      </c>
      <c r="X1309" s="16">
        <v>155709224</v>
      </c>
      <c r="Y1309" s="16">
        <v>20399613</v>
      </c>
      <c r="Z1309" s="16">
        <v>1122592</v>
      </c>
      <c r="AA1309" s="16">
        <v>870</v>
      </c>
      <c r="AC1309" s="16">
        <v>555</v>
      </c>
      <c r="AD1309" s="16">
        <v>14376</v>
      </c>
      <c r="AE1309" s="16">
        <v>14462</v>
      </c>
      <c r="AF1309" s="16">
        <v>14321</v>
      </c>
      <c r="AG1309" s="16">
        <v>170603839</v>
      </c>
      <c r="AH1309" s="16">
        <v>18788339</v>
      </c>
      <c r="AI1309" s="16">
        <v>1054991</v>
      </c>
      <c r="AJ1309" s="16">
        <v>912</v>
      </c>
      <c r="AL1309" s="16">
        <v>558</v>
      </c>
      <c r="AM1309" s="16">
        <v>14753</v>
      </c>
      <c r="AN1309" s="16">
        <v>14403</v>
      </c>
      <c r="AO1309" s="16">
        <v>14284</v>
      </c>
      <c r="AP1309" s="16">
        <v>214734119</v>
      </c>
      <c r="AQ1309" s="16">
        <v>21497177</v>
      </c>
      <c r="AR1309" s="16">
        <v>1233153</v>
      </c>
      <c r="AS1309" s="16">
        <v>1141</v>
      </c>
      <c r="AU1309" s="16">
        <v>557</v>
      </c>
      <c r="AV1309" s="16">
        <v>13972</v>
      </c>
      <c r="AW1309" s="16">
        <v>691513976</v>
      </c>
      <c r="AX1309" s="16">
        <v>138201140</v>
      </c>
      <c r="AY1309" s="16">
        <v>7773390</v>
      </c>
      <c r="AZ1309" s="16">
        <v>952</v>
      </c>
      <c r="BA1309" s="16">
        <v>49492</v>
      </c>
    </row>
    <row r="1310" spans="1:53">
      <c r="A1310" s="15" t="s">
        <v>1344</v>
      </c>
      <c r="B1310" s="15" t="s">
        <v>1345</v>
      </c>
      <c r="C1310" s="15" t="s">
        <v>1346</v>
      </c>
      <c r="D1310" s="15" t="s">
        <v>1347</v>
      </c>
      <c r="E1310" s="15" t="s">
        <v>1347</v>
      </c>
      <c r="F1310" s="15" t="s">
        <v>2059</v>
      </c>
      <c r="G1310" s="15" t="s">
        <v>2221</v>
      </c>
      <c r="H1310" s="15" t="s">
        <v>1349</v>
      </c>
      <c r="I1310" s="15" t="s">
        <v>1375</v>
      </c>
      <c r="J1310" s="15"/>
      <c r="K1310" s="16">
        <v>243</v>
      </c>
      <c r="L1310" s="16">
        <v>3351</v>
      </c>
      <c r="M1310" s="16">
        <v>3331</v>
      </c>
      <c r="N1310" s="16">
        <v>3269</v>
      </c>
      <c r="O1310" s="16">
        <v>31422308</v>
      </c>
      <c r="P1310" s="16">
        <v>17239846</v>
      </c>
      <c r="Q1310" s="16">
        <v>916712</v>
      </c>
      <c r="R1310" s="16">
        <v>729</v>
      </c>
      <c r="S1310" s="15"/>
      <c r="T1310" s="16">
        <v>259</v>
      </c>
      <c r="U1310" s="16">
        <v>3204</v>
      </c>
      <c r="V1310" s="16">
        <v>3427</v>
      </c>
      <c r="W1310" s="16">
        <v>3515</v>
      </c>
      <c r="X1310" s="16">
        <v>34408147</v>
      </c>
      <c r="Y1310" s="16">
        <v>5408872</v>
      </c>
      <c r="Z1310" s="16">
        <v>278860</v>
      </c>
      <c r="AA1310" s="16">
        <v>783</v>
      </c>
      <c r="AC1310" s="16">
        <v>259</v>
      </c>
      <c r="AD1310" s="16">
        <v>3723</v>
      </c>
      <c r="AE1310" s="16">
        <v>3716</v>
      </c>
      <c r="AF1310" s="16">
        <v>3606</v>
      </c>
      <c r="AG1310" s="16">
        <v>40319549</v>
      </c>
      <c r="AH1310" s="16">
        <v>5223832</v>
      </c>
      <c r="AI1310" s="16">
        <v>274819</v>
      </c>
      <c r="AJ1310" s="16">
        <v>842</v>
      </c>
      <c r="AL1310" s="16">
        <v>263</v>
      </c>
      <c r="AM1310" s="16">
        <v>3697</v>
      </c>
      <c r="AN1310" s="16">
        <v>3653</v>
      </c>
      <c r="AO1310" s="16">
        <v>3749</v>
      </c>
      <c r="AP1310" s="16">
        <v>45897307</v>
      </c>
      <c r="AQ1310" s="16">
        <v>4201036</v>
      </c>
      <c r="AR1310" s="16">
        <v>220944</v>
      </c>
      <c r="AS1310" s="16">
        <v>954</v>
      </c>
      <c r="AU1310" s="16">
        <v>256</v>
      </c>
      <c r="AV1310" s="16">
        <v>3520</v>
      </c>
      <c r="AW1310" s="16">
        <v>152047311</v>
      </c>
      <c r="AX1310" s="16">
        <v>32073586</v>
      </c>
      <c r="AY1310" s="16">
        <v>1691335</v>
      </c>
      <c r="AZ1310" s="16">
        <v>831</v>
      </c>
      <c r="BA1310" s="16">
        <v>43194</v>
      </c>
    </row>
    <row r="1311" spans="1:53">
      <c r="A1311" s="15" t="s">
        <v>1344</v>
      </c>
      <c r="B1311" s="15" t="s">
        <v>1345</v>
      </c>
      <c r="C1311" s="15" t="s">
        <v>1346</v>
      </c>
      <c r="D1311" s="15" t="s">
        <v>1347</v>
      </c>
      <c r="E1311" s="15" t="s">
        <v>1347</v>
      </c>
      <c r="F1311" s="15" t="s">
        <v>2059</v>
      </c>
      <c r="G1311" s="15" t="s">
        <v>2222</v>
      </c>
      <c r="H1311" s="15" t="s">
        <v>1349</v>
      </c>
      <c r="I1311" s="15" t="s">
        <v>1375</v>
      </c>
      <c r="J1311" s="15"/>
      <c r="K1311" s="16">
        <v>311</v>
      </c>
      <c r="L1311" s="16">
        <v>10036</v>
      </c>
      <c r="M1311" s="16">
        <v>9987</v>
      </c>
      <c r="N1311" s="16">
        <v>9807</v>
      </c>
      <c r="O1311" s="16">
        <v>119044486</v>
      </c>
      <c r="P1311" s="16">
        <v>60276165</v>
      </c>
      <c r="Q1311" s="16">
        <v>3445942</v>
      </c>
      <c r="R1311" s="16">
        <v>921</v>
      </c>
      <c r="S1311" s="15"/>
      <c r="T1311" s="16">
        <v>303</v>
      </c>
      <c r="U1311" s="16">
        <v>10395</v>
      </c>
      <c r="V1311" s="16">
        <v>10457</v>
      </c>
      <c r="W1311" s="16">
        <v>10290</v>
      </c>
      <c r="X1311" s="16">
        <v>121301077</v>
      </c>
      <c r="Y1311" s="16">
        <v>14990741</v>
      </c>
      <c r="Z1311" s="16">
        <v>843732</v>
      </c>
      <c r="AA1311" s="16">
        <v>899</v>
      </c>
      <c r="AC1311" s="16">
        <v>296</v>
      </c>
      <c r="AD1311" s="16">
        <v>10653</v>
      </c>
      <c r="AE1311" s="16">
        <v>10746</v>
      </c>
      <c r="AF1311" s="16">
        <v>10715</v>
      </c>
      <c r="AG1311" s="16">
        <v>130284290</v>
      </c>
      <c r="AH1311" s="16">
        <v>13564507</v>
      </c>
      <c r="AI1311" s="16">
        <v>780172</v>
      </c>
      <c r="AJ1311" s="16">
        <v>936</v>
      </c>
      <c r="AL1311" s="16">
        <v>295</v>
      </c>
      <c r="AM1311" s="16">
        <v>11056</v>
      </c>
      <c r="AN1311" s="16">
        <v>10750</v>
      </c>
      <c r="AO1311" s="16">
        <v>10535</v>
      </c>
      <c r="AP1311" s="16">
        <v>168836812</v>
      </c>
      <c r="AQ1311" s="16">
        <v>17296141</v>
      </c>
      <c r="AR1311" s="16">
        <v>1012209</v>
      </c>
      <c r="AS1311" s="16">
        <v>1205</v>
      </c>
      <c r="AU1311" s="16">
        <v>301</v>
      </c>
      <c r="AV1311" s="16">
        <v>10452</v>
      </c>
      <c r="AW1311" s="16">
        <v>539466665</v>
      </c>
      <c r="AX1311" s="16">
        <v>106127554</v>
      </c>
      <c r="AY1311" s="16">
        <v>6082055</v>
      </c>
      <c r="AZ1311" s="16">
        <v>993</v>
      </c>
      <c r="BA1311" s="16">
        <v>51612</v>
      </c>
    </row>
    <row r="1312" spans="1:53">
      <c r="A1312" s="15" t="s">
        <v>1344</v>
      </c>
      <c r="B1312" s="15" t="s">
        <v>1345</v>
      </c>
      <c r="C1312" s="15" t="s">
        <v>1346</v>
      </c>
      <c r="D1312" s="15" t="s">
        <v>1347</v>
      </c>
      <c r="E1312" s="15" t="s">
        <v>1347</v>
      </c>
      <c r="F1312" s="15" t="s">
        <v>2059</v>
      </c>
      <c r="G1312" s="15" t="s">
        <v>2223</v>
      </c>
      <c r="H1312" s="15" t="s">
        <v>1349</v>
      </c>
      <c r="I1312" s="15" t="s">
        <v>1373</v>
      </c>
      <c r="J1312" s="15"/>
      <c r="K1312" s="16">
        <v>1026</v>
      </c>
      <c r="L1312" s="16">
        <v>43830</v>
      </c>
      <c r="M1312" s="16">
        <v>44194</v>
      </c>
      <c r="N1312" s="16">
        <v>45165</v>
      </c>
      <c r="O1312" s="16">
        <v>344692791</v>
      </c>
      <c r="P1312" s="16">
        <v>245285597</v>
      </c>
      <c r="Q1312" s="16">
        <v>12878994</v>
      </c>
      <c r="R1312" s="16">
        <v>597</v>
      </c>
      <c r="S1312" s="15"/>
      <c r="T1312" s="16">
        <v>1023</v>
      </c>
      <c r="U1312" s="16">
        <v>45730</v>
      </c>
      <c r="V1312" s="16">
        <v>46660</v>
      </c>
      <c r="W1312" s="16">
        <v>48682</v>
      </c>
      <c r="X1312" s="16">
        <v>352246140</v>
      </c>
      <c r="Y1312" s="16">
        <v>127494093</v>
      </c>
      <c r="Z1312" s="16">
        <v>6608268</v>
      </c>
      <c r="AA1312" s="16">
        <v>576</v>
      </c>
      <c r="AC1312" s="16">
        <v>1035</v>
      </c>
      <c r="AD1312" s="16">
        <v>47330</v>
      </c>
      <c r="AE1312" s="16">
        <v>45749</v>
      </c>
      <c r="AF1312" s="16">
        <v>42353</v>
      </c>
      <c r="AG1312" s="16">
        <v>351293684</v>
      </c>
      <c r="AH1312" s="16">
        <v>95041035</v>
      </c>
      <c r="AI1312" s="16">
        <v>5115968</v>
      </c>
      <c r="AJ1312" s="16">
        <v>599</v>
      </c>
      <c r="AL1312" s="16">
        <v>1045</v>
      </c>
      <c r="AM1312" s="16">
        <v>37111</v>
      </c>
      <c r="AN1312" s="16">
        <v>33530</v>
      </c>
      <c r="AO1312" s="16">
        <v>33031</v>
      </c>
      <c r="AP1312" s="16">
        <v>312382004</v>
      </c>
      <c r="AQ1312" s="16">
        <v>53520684</v>
      </c>
      <c r="AR1312" s="16">
        <v>2763948</v>
      </c>
      <c r="AS1312" s="16">
        <v>695</v>
      </c>
      <c r="AU1312" s="16">
        <v>1032</v>
      </c>
      <c r="AV1312" s="16">
        <v>42780</v>
      </c>
      <c r="AW1312" s="16">
        <v>1360614619</v>
      </c>
      <c r="AX1312" s="16">
        <v>521341409</v>
      </c>
      <c r="AY1312" s="16">
        <v>27367178</v>
      </c>
      <c r="AZ1312" s="16">
        <v>612</v>
      </c>
      <c r="BA1312" s="16">
        <v>31805</v>
      </c>
    </row>
    <row r="1313" spans="1:53">
      <c r="A1313" s="15" t="s">
        <v>1344</v>
      </c>
      <c r="B1313" s="15" t="s">
        <v>1345</v>
      </c>
      <c r="C1313" s="15" t="s">
        <v>1346</v>
      </c>
      <c r="D1313" s="15" t="s">
        <v>1347</v>
      </c>
      <c r="E1313" s="15" t="s">
        <v>1347</v>
      </c>
      <c r="F1313" s="15" t="s">
        <v>2059</v>
      </c>
      <c r="G1313" s="15" t="s">
        <v>2224</v>
      </c>
      <c r="H1313" s="15" t="s">
        <v>1349</v>
      </c>
      <c r="I1313" s="15" t="s">
        <v>1375</v>
      </c>
      <c r="J1313" s="15"/>
      <c r="K1313" s="16">
        <v>820</v>
      </c>
      <c r="L1313" s="16">
        <v>36215</v>
      </c>
      <c r="M1313" s="16">
        <v>36773</v>
      </c>
      <c r="N1313" s="16">
        <v>37579</v>
      </c>
      <c r="O1313" s="16">
        <v>276450320</v>
      </c>
      <c r="P1313" s="16">
        <v>199631786</v>
      </c>
      <c r="Q1313" s="16">
        <v>10390642</v>
      </c>
      <c r="R1313" s="16">
        <v>577</v>
      </c>
      <c r="S1313" s="15"/>
      <c r="T1313" s="16">
        <v>821</v>
      </c>
      <c r="U1313" s="16">
        <v>38110</v>
      </c>
      <c r="V1313" s="16">
        <v>38970</v>
      </c>
      <c r="W1313" s="16">
        <v>40509</v>
      </c>
      <c r="X1313" s="16">
        <v>279001315</v>
      </c>
      <c r="Y1313" s="16">
        <v>107107450</v>
      </c>
      <c r="Z1313" s="16">
        <v>5506733</v>
      </c>
      <c r="AA1313" s="16">
        <v>548</v>
      </c>
      <c r="AC1313" s="16">
        <v>832</v>
      </c>
      <c r="AD1313" s="16">
        <v>39218</v>
      </c>
      <c r="AE1313" s="16">
        <v>37884</v>
      </c>
      <c r="AF1313" s="16">
        <v>35366</v>
      </c>
      <c r="AG1313" s="16">
        <v>277307207</v>
      </c>
      <c r="AH1313" s="16">
        <v>77412866</v>
      </c>
      <c r="AI1313" s="16">
        <v>4175757</v>
      </c>
      <c r="AJ1313" s="16">
        <v>569</v>
      </c>
      <c r="AL1313" s="16">
        <v>842</v>
      </c>
      <c r="AM1313" s="16">
        <v>30692</v>
      </c>
      <c r="AN1313" s="16">
        <v>27444</v>
      </c>
      <c r="AO1313" s="16">
        <v>26851</v>
      </c>
      <c r="AP1313" s="16">
        <v>240619293</v>
      </c>
      <c r="AQ1313" s="16">
        <v>43124664</v>
      </c>
      <c r="AR1313" s="16">
        <v>2238258</v>
      </c>
      <c r="AS1313" s="16">
        <v>653</v>
      </c>
      <c r="AU1313" s="16">
        <v>829</v>
      </c>
      <c r="AV1313" s="16">
        <v>35468</v>
      </c>
      <c r="AW1313" s="16">
        <v>1073378135</v>
      </c>
      <c r="AX1313" s="16">
        <v>427276766</v>
      </c>
      <c r="AY1313" s="16">
        <v>22311390</v>
      </c>
      <c r="AZ1313" s="16">
        <v>582</v>
      </c>
      <c r="BA1313" s="16">
        <v>30264</v>
      </c>
    </row>
    <row r="1314" spans="1:53">
      <c r="A1314" s="15" t="s">
        <v>1344</v>
      </c>
      <c r="B1314" s="15" t="s">
        <v>1345</v>
      </c>
      <c r="C1314" s="15" t="s">
        <v>1346</v>
      </c>
      <c r="D1314" s="15" t="s">
        <v>1347</v>
      </c>
      <c r="E1314" s="15" t="s">
        <v>1347</v>
      </c>
      <c r="F1314" s="15" t="s">
        <v>2059</v>
      </c>
      <c r="G1314" s="15" t="s">
        <v>2225</v>
      </c>
      <c r="H1314" s="15" t="s">
        <v>1349</v>
      </c>
      <c r="I1314" s="15" t="s">
        <v>1375</v>
      </c>
      <c r="J1314" s="15"/>
      <c r="K1314" s="16">
        <v>206</v>
      </c>
      <c r="L1314" s="16">
        <v>7615</v>
      </c>
      <c r="M1314" s="16">
        <v>7421</v>
      </c>
      <c r="N1314" s="16">
        <v>7586</v>
      </c>
      <c r="O1314" s="16">
        <v>68242471</v>
      </c>
      <c r="P1314" s="16">
        <v>45653811</v>
      </c>
      <c r="Q1314" s="16">
        <v>2488352</v>
      </c>
      <c r="R1314" s="16">
        <v>696</v>
      </c>
      <c r="S1314" s="15"/>
      <c r="T1314" s="16">
        <v>202</v>
      </c>
      <c r="U1314" s="16">
        <v>7620</v>
      </c>
      <c r="V1314" s="16">
        <v>7690</v>
      </c>
      <c r="W1314" s="16">
        <v>8173</v>
      </c>
      <c r="X1314" s="16">
        <v>73244825</v>
      </c>
      <c r="Y1314" s="16">
        <v>20386643</v>
      </c>
      <c r="Z1314" s="16">
        <v>1101535</v>
      </c>
      <c r="AA1314" s="16">
        <v>720</v>
      </c>
      <c r="AC1314" s="16">
        <v>203</v>
      </c>
      <c r="AD1314" s="16">
        <v>8112</v>
      </c>
      <c r="AE1314" s="16">
        <v>7865</v>
      </c>
      <c r="AF1314" s="16">
        <v>6987</v>
      </c>
      <c r="AG1314" s="16">
        <v>73986477</v>
      </c>
      <c r="AH1314" s="16">
        <v>17628169</v>
      </c>
      <c r="AI1314" s="16">
        <v>940211</v>
      </c>
      <c r="AJ1314" s="16">
        <v>744</v>
      </c>
      <c r="AL1314" s="16">
        <v>203</v>
      </c>
      <c r="AM1314" s="16">
        <v>6419</v>
      </c>
      <c r="AN1314" s="16">
        <v>6086</v>
      </c>
      <c r="AO1314" s="16">
        <v>6180</v>
      </c>
      <c r="AP1314" s="16">
        <v>71762711</v>
      </c>
      <c r="AQ1314" s="16">
        <v>10396020</v>
      </c>
      <c r="AR1314" s="16">
        <v>525690</v>
      </c>
      <c r="AS1314" s="16">
        <v>886</v>
      </c>
      <c r="AU1314" s="16">
        <v>204</v>
      </c>
      <c r="AV1314" s="16">
        <v>7313</v>
      </c>
      <c r="AW1314" s="16">
        <v>287236484</v>
      </c>
      <c r="AX1314" s="16">
        <v>94064643</v>
      </c>
      <c r="AY1314" s="16">
        <v>5055788</v>
      </c>
      <c r="AZ1314" s="16">
        <v>755</v>
      </c>
      <c r="BA1314" s="16">
        <v>39278</v>
      </c>
    </row>
    <row r="1315" spans="1:53">
      <c r="A1315" s="15" t="s">
        <v>1344</v>
      </c>
      <c r="B1315" s="15" t="s">
        <v>1345</v>
      </c>
      <c r="C1315" s="15" t="s">
        <v>1346</v>
      </c>
      <c r="D1315" s="15" t="s">
        <v>1347</v>
      </c>
      <c r="E1315" s="15" t="s">
        <v>1347</v>
      </c>
      <c r="F1315" s="15" t="s">
        <v>2059</v>
      </c>
      <c r="G1315" s="15" t="s">
        <v>2226</v>
      </c>
      <c r="H1315" s="15" t="s">
        <v>1349</v>
      </c>
      <c r="I1315" s="15" t="s">
        <v>1373</v>
      </c>
      <c r="J1315" s="15"/>
      <c r="K1315" s="16">
        <v>1659</v>
      </c>
      <c r="L1315" s="16">
        <v>23467</v>
      </c>
      <c r="M1315" s="16">
        <v>24238</v>
      </c>
      <c r="N1315" s="16">
        <v>24525</v>
      </c>
      <c r="O1315" s="16">
        <v>210179272</v>
      </c>
      <c r="P1315" s="16">
        <v>135020765</v>
      </c>
      <c r="Q1315" s="16">
        <v>6310663</v>
      </c>
      <c r="R1315" s="16">
        <v>672</v>
      </c>
      <c r="S1315" s="15"/>
      <c r="T1315" s="16">
        <v>1674</v>
      </c>
      <c r="U1315" s="16">
        <v>24056</v>
      </c>
      <c r="V1315" s="16">
        <v>24840</v>
      </c>
      <c r="W1315" s="16">
        <v>25022</v>
      </c>
      <c r="X1315" s="16">
        <v>221238666</v>
      </c>
      <c r="Y1315" s="16">
        <v>45353406</v>
      </c>
      <c r="Z1315" s="16">
        <v>2059054</v>
      </c>
      <c r="AA1315" s="16">
        <v>691</v>
      </c>
      <c r="AC1315" s="16">
        <v>1686</v>
      </c>
      <c r="AD1315" s="16">
        <v>24376</v>
      </c>
      <c r="AE1315" s="16">
        <v>24797</v>
      </c>
      <c r="AF1315" s="16">
        <v>24894</v>
      </c>
      <c r="AG1315" s="16">
        <v>240811105</v>
      </c>
      <c r="AH1315" s="16">
        <v>37510098</v>
      </c>
      <c r="AI1315" s="16">
        <v>1700905</v>
      </c>
      <c r="AJ1315" s="16">
        <v>750</v>
      </c>
      <c r="AL1315" s="16">
        <v>1691</v>
      </c>
      <c r="AM1315" s="16">
        <v>24037</v>
      </c>
      <c r="AN1315" s="16">
        <v>23755</v>
      </c>
      <c r="AO1315" s="16">
        <v>23043</v>
      </c>
      <c r="AP1315" s="16">
        <v>245361141</v>
      </c>
      <c r="AQ1315" s="16">
        <v>26065757</v>
      </c>
      <c r="AR1315" s="16">
        <v>1204238</v>
      </c>
      <c r="AS1315" s="16">
        <v>799</v>
      </c>
      <c r="AU1315" s="16">
        <v>1678</v>
      </c>
      <c r="AV1315" s="16">
        <v>24254</v>
      </c>
      <c r="AW1315" s="16">
        <v>917590184</v>
      </c>
      <c r="AX1315" s="16">
        <v>243950026</v>
      </c>
      <c r="AY1315" s="16">
        <v>11274860</v>
      </c>
      <c r="AZ1315" s="16">
        <v>728</v>
      </c>
      <c r="BA1315" s="16">
        <v>37832</v>
      </c>
    </row>
    <row r="1316" spans="1:53">
      <c r="A1316" s="15" t="s">
        <v>1344</v>
      </c>
      <c r="B1316" s="15" t="s">
        <v>1345</v>
      </c>
      <c r="C1316" s="15" t="s">
        <v>1346</v>
      </c>
      <c r="D1316" s="15" t="s">
        <v>1347</v>
      </c>
      <c r="E1316" s="15" t="s">
        <v>1347</v>
      </c>
      <c r="F1316" s="15" t="s">
        <v>2059</v>
      </c>
      <c r="G1316" s="15" t="s">
        <v>2227</v>
      </c>
      <c r="H1316" s="15" t="s">
        <v>1349</v>
      </c>
      <c r="I1316" s="15" t="s">
        <v>1375</v>
      </c>
      <c r="J1316" s="15"/>
      <c r="K1316" s="16">
        <v>1337</v>
      </c>
      <c r="L1316" s="16">
        <v>15956</v>
      </c>
      <c r="M1316" s="16">
        <v>16436</v>
      </c>
      <c r="N1316" s="16">
        <v>16747</v>
      </c>
      <c r="O1316" s="16">
        <v>133088890</v>
      </c>
      <c r="P1316" s="16">
        <v>90388623</v>
      </c>
      <c r="Q1316" s="16">
        <v>3977397</v>
      </c>
      <c r="R1316" s="16">
        <v>625</v>
      </c>
      <c r="S1316" s="15"/>
      <c r="T1316" s="16">
        <v>1351</v>
      </c>
      <c r="U1316" s="16">
        <v>16154</v>
      </c>
      <c r="V1316" s="16">
        <v>16632</v>
      </c>
      <c r="W1316" s="16">
        <v>16762</v>
      </c>
      <c r="X1316" s="16">
        <v>137653638</v>
      </c>
      <c r="Y1316" s="16">
        <v>30751395</v>
      </c>
      <c r="Z1316" s="16">
        <v>1319916</v>
      </c>
      <c r="AA1316" s="16">
        <v>641</v>
      </c>
      <c r="AC1316" s="16">
        <v>1363</v>
      </c>
      <c r="AD1316" s="16">
        <v>16245</v>
      </c>
      <c r="AE1316" s="16">
        <v>16279</v>
      </c>
      <c r="AF1316" s="16">
        <v>16251</v>
      </c>
      <c r="AG1316" s="16">
        <v>144486239</v>
      </c>
      <c r="AH1316" s="16">
        <v>21079460</v>
      </c>
      <c r="AI1316" s="16">
        <v>907025</v>
      </c>
      <c r="AJ1316" s="16">
        <v>684</v>
      </c>
      <c r="AL1316" s="16">
        <v>1368</v>
      </c>
      <c r="AM1316" s="16">
        <v>16188</v>
      </c>
      <c r="AN1316" s="16">
        <v>16020</v>
      </c>
      <c r="AO1316" s="16">
        <v>15548</v>
      </c>
      <c r="AP1316" s="16">
        <v>152984785</v>
      </c>
      <c r="AQ1316" s="16">
        <v>15852142</v>
      </c>
      <c r="AR1316" s="16">
        <v>695037</v>
      </c>
      <c r="AS1316" s="16">
        <v>739</v>
      </c>
      <c r="AU1316" s="16">
        <v>1355</v>
      </c>
      <c r="AV1316" s="16">
        <v>16268</v>
      </c>
      <c r="AW1316" s="16">
        <v>568213552</v>
      </c>
      <c r="AX1316" s="16">
        <v>158071620</v>
      </c>
      <c r="AY1316" s="16">
        <v>6899375</v>
      </c>
      <c r="AZ1316" s="16">
        <v>672</v>
      </c>
      <c r="BA1316" s="16">
        <v>34928</v>
      </c>
    </row>
    <row r="1317" spans="1:53">
      <c r="A1317" s="15" t="s">
        <v>1344</v>
      </c>
      <c r="B1317" s="15" t="s">
        <v>1345</v>
      </c>
      <c r="C1317" s="15" t="s">
        <v>1346</v>
      </c>
      <c r="D1317" s="15" t="s">
        <v>1347</v>
      </c>
      <c r="E1317" s="15" t="s">
        <v>1347</v>
      </c>
      <c r="F1317" s="15" t="s">
        <v>2059</v>
      </c>
      <c r="G1317" s="15" t="s">
        <v>2228</v>
      </c>
      <c r="H1317" s="15" t="s">
        <v>1349</v>
      </c>
      <c r="I1317" s="15" t="s">
        <v>1375</v>
      </c>
      <c r="J1317" s="15"/>
      <c r="K1317" s="16">
        <v>322</v>
      </c>
      <c r="L1317" s="16">
        <v>7511</v>
      </c>
      <c r="M1317" s="16">
        <v>7802</v>
      </c>
      <c r="N1317" s="16">
        <v>7778</v>
      </c>
      <c r="O1317" s="16">
        <v>77090382</v>
      </c>
      <c r="P1317" s="16">
        <v>44632142</v>
      </c>
      <c r="Q1317" s="16">
        <v>2333266</v>
      </c>
      <c r="R1317" s="16">
        <v>770</v>
      </c>
      <c r="S1317" s="15"/>
      <c r="T1317" s="16">
        <v>323</v>
      </c>
      <c r="U1317" s="16">
        <v>7902</v>
      </c>
      <c r="V1317" s="16">
        <v>8208</v>
      </c>
      <c r="W1317" s="16">
        <v>8260</v>
      </c>
      <c r="X1317" s="16">
        <v>83585028</v>
      </c>
      <c r="Y1317" s="16">
        <v>14602011</v>
      </c>
      <c r="Z1317" s="16">
        <v>739138</v>
      </c>
      <c r="AA1317" s="16">
        <v>791</v>
      </c>
      <c r="AC1317" s="16">
        <v>323</v>
      </c>
      <c r="AD1317" s="16">
        <v>8131</v>
      </c>
      <c r="AE1317" s="16">
        <v>8518</v>
      </c>
      <c r="AF1317" s="16">
        <v>8643</v>
      </c>
      <c r="AG1317" s="16">
        <v>96324866</v>
      </c>
      <c r="AH1317" s="16">
        <v>16430638</v>
      </c>
      <c r="AI1317" s="16">
        <v>793880</v>
      </c>
      <c r="AJ1317" s="16">
        <v>879</v>
      </c>
      <c r="AL1317" s="16">
        <v>323</v>
      </c>
      <c r="AM1317" s="16">
        <v>7849</v>
      </c>
      <c r="AN1317" s="16">
        <v>7735</v>
      </c>
      <c r="AO1317" s="16">
        <v>7495</v>
      </c>
      <c r="AP1317" s="16">
        <v>92376356</v>
      </c>
      <c r="AQ1317" s="16">
        <v>10213615</v>
      </c>
      <c r="AR1317" s="16">
        <v>509201</v>
      </c>
      <c r="AS1317" s="16">
        <v>924</v>
      </c>
      <c r="AU1317" s="16">
        <v>323</v>
      </c>
      <c r="AV1317" s="16">
        <v>7986</v>
      </c>
      <c r="AW1317" s="16">
        <v>349376632</v>
      </c>
      <c r="AX1317" s="16">
        <v>85878406</v>
      </c>
      <c r="AY1317" s="16">
        <v>4375485</v>
      </c>
      <c r="AZ1317" s="16">
        <v>841</v>
      </c>
      <c r="BA1317" s="16">
        <v>43749</v>
      </c>
    </row>
    <row r="1318" spans="1:53">
      <c r="A1318" s="15" t="s">
        <v>1344</v>
      </c>
      <c r="B1318" s="15" t="s">
        <v>1345</v>
      </c>
      <c r="C1318" s="15" t="s">
        <v>1346</v>
      </c>
      <c r="D1318" s="15" t="s">
        <v>1347</v>
      </c>
      <c r="E1318" s="15" t="s">
        <v>1347</v>
      </c>
      <c r="F1318" s="15" t="s">
        <v>2059</v>
      </c>
      <c r="G1318" s="15" t="s">
        <v>2229</v>
      </c>
      <c r="H1318" s="15" t="s">
        <v>1349</v>
      </c>
      <c r="I1318" s="15" t="s">
        <v>1373</v>
      </c>
      <c r="J1318" s="15"/>
      <c r="K1318" s="16">
        <v>717</v>
      </c>
      <c r="L1318" s="16">
        <v>7481</v>
      </c>
      <c r="M1318" s="16">
        <v>7550</v>
      </c>
      <c r="N1318" s="16">
        <v>7638</v>
      </c>
      <c r="O1318" s="16">
        <v>85007939</v>
      </c>
      <c r="P1318" s="16">
        <v>46154726</v>
      </c>
      <c r="Q1318" s="16">
        <v>2346856</v>
      </c>
      <c r="R1318" s="16">
        <v>865</v>
      </c>
      <c r="S1318" s="15"/>
      <c r="T1318" s="16">
        <v>708</v>
      </c>
      <c r="U1318" s="16">
        <v>7581</v>
      </c>
      <c r="V1318" s="16">
        <v>7706</v>
      </c>
      <c r="W1318" s="16">
        <v>7802</v>
      </c>
      <c r="X1318" s="16">
        <v>87428187</v>
      </c>
      <c r="Y1318" s="16">
        <v>11405779</v>
      </c>
      <c r="Z1318" s="16">
        <v>581781</v>
      </c>
      <c r="AA1318" s="16">
        <v>874</v>
      </c>
      <c r="AC1318" s="16">
        <v>705</v>
      </c>
      <c r="AD1318" s="16">
        <v>7721</v>
      </c>
      <c r="AE1318" s="16">
        <v>7835</v>
      </c>
      <c r="AF1318" s="16">
        <v>7795</v>
      </c>
      <c r="AG1318" s="16">
        <v>96326571</v>
      </c>
      <c r="AH1318" s="16">
        <v>8927933</v>
      </c>
      <c r="AI1318" s="16">
        <v>465738</v>
      </c>
      <c r="AJ1318" s="16">
        <v>952</v>
      </c>
      <c r="AL1318" s="16">
        <v>709</v>
      </c>
      <c r="AM1318" s="16">
        <v>7789</v>
      </c>
      <c r="AN1318" s="16">
        <v>7850</v>
      </c>
      <c r="AO1318" s="16">
        <v>7848</v>
      </c>
      <c r="AP1318" s="16">
        <v>107915316</v>
      </c>
      <c r="AQ1318" s="16">
        <v>7410764</v>
      </c>
      <c r="AR1318" s="16">
        <v>386319</v>
      </c>
      <c r="AS1318" s="16">
        <v>1060</v>
      </c>
      <c r="AU1318" s="16">
        <v>710</v>
      </c>
      <c r="AV1318" s="16">
        <v>7716</v>
      </c>
      <c r="AW1318" s="16">
        <v>376678013</v>
      </c>
      <c r="AX1318" s="16">
        <v>73899202</v>
      </c>
      <c r="AY1318" s="16">
        <v>3780694</v>
      </c>
      <c r="AZ1318" s="16">
        <v>939</v>
      </c>
      <c r="BA1318" s="16">
        <v>48816</v>
      </c>
    </row>
    <row r="1319" spans="1:53">
      <c r="A1319" s="15" t="s">
        <v>1344</v>
      </c>
      <c r="B1319" s="15" t="s">
        <v>1345</v>
      </c>
      <c r="C1319" s="15" t="s">
        <v>1346</v>
      </c>
      <c r="D1319" s="15" t="s">
        <v>1347</v>
      </c>
      <c r="E1319" s="15" t="s">
        <v>1347</v>
      </c>
      <c r="F1319" s="15" t="s">
        <v>2059</v>
      </c>
      <c r="G1319" s="15" t="s">
        <v>2230</v>
      </c>
      <c r="H1319" s="15" t="s">
        <v>1349</v>
      </c>
      <c r="I1319" s="15" t="s">
        <v>1375</v>
      </c>
      <c r="J1319" s="15"/>
      <c r="K1319" s="16">
        <v>492</v>
      </c>
      <c r="L1319" s="16">
        <v>4040</v>
      </c>
      <c r="M1319" s="16">
        <v>4095</v>
      </c>
      <c r="N1319" s="16">
        <v>4167</v>
      </c>
      <c r="O1319" s="16">
        <v>39974464</v>
      </c>
      <c r="P1319" s="16">
        <v>24042122</v>
      </c>
      <c r="Q1319" s="16">
        <v>1128781</v>
      </c>
      <c r="R1319" s="16">
        <v>750</v>
      </c>
      <c r="S1319" s="15"/>
      <c r="T1319" s="16">
        <v>486</v>
      </c>
      <c r="U1319" s="16">
        <v>4070</v>
      </c>
      <c r="V1319" s="16">
        <v>4111</v>
      </c>
      <c r="W1319" s="16">
        <v>4168</v>
      </c>
      <c r="X1319" s="16">
        <v>41736065</v>
      </c>
      <c r="Y1319" s="16">
        <v>6764924</v>
      </c>
      <c r="Z1319" s="16">
        <v>328887</v>
      </c>
      <c r="AA1319" s="16">
        <v>780</v>
      </c>
      <c r="AC1319" s="16">
        <v>487</v>
      </c>
      <c r="AD1319" s="16">
        <v>4117</v>
      </c>
      <c r="AE1319" s="16">
        <v>4141</v>
      </c>
      <c r="AF1319" s="16">
        <v>4089</v>
      </c>
      <c r="AG1319" s="16">
        <v>41936247</v>
      </c>
      <c r="AH1319" s="16">
        <v>4114761</v>
      </c>
      <c r="AI1319" s="16">
        <v>199538</v>
      </c>
      <c r="AJ1319" s="16">
        <v>784</v>
      </c>
      <c r="AL1319" s="16">
        <v>490</v>
      </c>
      <c r="AM1319" s="16">
        <v>4071</v>
      </c>
      <c r="AN1319" s="16">
        <v>4117</v>
      </c>
      <c r="AO1319" s="16">
        <v>4074</v>
      </c>
      <c r="AP1319" s="16">
        <v>48840343</v>
      </c>
      <c r="AQ1319" s="16">
        <v>3661049</v>
      </c>
      <c r="AR1319" s="16">
        <v>180071</v>
      </c>
      <c r="AS1319" s="16">
        <v>919</v>
      </c>
      <c r="AU1319" s="16">
        <v>489</v>
      </c>
      <c r="AV1319" s="16">
        <v>4105</v>
      </c>
      <c r="AW1319" s="16">
        <v>172487119</v>
      </c>
      <c r="AX1319" s="16">
        <v>38582856</v>
      </c>
      <c r="AY1319" s="16">
        <v>1837277</v>
      </c>
      <c r="AZ1319" s="16">
        <v>808</v>
      </c>
      <c r="BA1319" s="16">
        <v>42019</v>
      </c>
    </row>
    <row r="1320" spans="1:53">
      <c r="A1320" s="15" t="s">
        <v>1344</v>
      </c>
      <c r="B1320" s="15" t="s">
        <v>1345</v>
      </c>
      <c r="C1320" s="15" t="s">
        <v>1346</v>
      </c>
      <c r="D1320" s="15" t="s">
        <v>1347</v>
      </c>
      <c r="E1320" s="15" t="s">
        <v>1347</v>
      </c>
      <c r="F1320" s="15" t="s">
        <v>2059</v>
      </c>
      <c r="G1320" s="15" t="s">
        <v>2231</v>
      </c>
      <c r="H1320" s="15" t="s">
        <v>1349</v>
      </c>
      <c r="I1320" s="15" t="s">
        <v>1375</v>
      </c>
      <c r="J1320" s="15"/>
      <c r="K1320" s="16">
        <v>225</v>
      </c>
      <c r="L1320" s="16">
        <v>3441</v>
      </c>
      <c r="M1320" s="16">
        <v>3455</v>
      </c>
      <c r="N1320" s="16">
        <v>3471</v>
      </c>
      <c r="O1320" s="16">
        <v>45033475</v>
      </c>
      <c r="P1320" s="16">
        <v>22112604</v>
      </c>
      <c r="Q1320" s="16">
        <v>1218075</v>
      </c>
      <c r="R1320" s="16">
        <v>1002</v>
      </c>
      <c r="S1320" s="15"/>
      <c r="T1320" s="16">
        <v>222</v>
      </c>
      <c r="U1320" s="16">
        <v>3511</v>
      </c>
      <c r="V1320" s="16">
        <v>3595</v>
      </c>
      <c r="W1320" s="16">
        <v>3634</v>
      </c>
      <c r="X1320" s="16">
        <v>45692122</v>
      </c>
      <c r="Y1320" s="16">
        <v>4640855</v>
      </c>
      <c r="Z1320" s="16">
        <v>252894</v>
      </c>
      <c r="AA1320" s="16">
        <v>982</v>
      </c>
      <c r="AC1320" s="16">
        <v>218</v>
      </c>
      <c r="AD1320" s="16">
        <v>3604</v>
      </c>
      <c r="AE1320" s="16">
        <v>3694</v>
      </c>
      <c r="AF1320" s="16">
        <v>3706</v>
      </c>
      <c r="AG1320" s="16">
        <v>54390324</v>
      </c>
      <c r="AH1320" s="16">
        <v>4813172</v>
      </c>
      <c r="AI1320" s="16">
        <v>266200</v>
      </c>
      <c r="AJ1320" s="16">
        <v>1141</v>
      </c>
      <c r="AL1320" s="16">
        <v>219</v>
      </c>
      <c r="AM1320" s="16">
        <v>3718</v>
      </c>
      <c r="AN1320" s="16">
        <v>3733</v>
      </c>
      <c r="AO1320" s="16">
        <v>3774</v>
      </c>
      <c r="AP1320" s="16">
        <v>59074973</v>
      </c>
      <c r="AQ1320" s="16">
        <v>3749715</v>
      </c>
      <c r="AR1320" s="16">
        <v>206248</v>
      </c>
      <c r="AS1320" s="16">
        <v>1214</v>
      </c>
      <c r="AU1320" s="16">
        <v>221</v>
      </c>
      <c r="AV1320" s="16">
        <v>3611</v>
      </c>
      <c r="AW1320" s="16">
        <v>204190894</v>
      </c>
      <c r="AX1320" s="16">
        <v>35316346</v>
      </c>
      <c r="AY1320" s="16">
        <v>1943417</v>
      </c>
      <c r="AZ1320" s="16">
        <v>1087</v>
      </c>
      <c r="BA1320" s="16">
        <v>56542</v>
      </c>
    </row>
    <row r="1321" spans="1:53">
      <c r="A1321" s="15" t="s">
        <v>1344</v>
      </c>
      <c r="B1321" s="15" t="s">
        <v>1345</v>
      </c>
      <c r="C1321" s="15" t="s">
        <v>1346</v>
      </c>
      <c r="D1321" s="15" t="s">
        <v>1347</v>
      </c>
      <c r="E1321" s="15" t="s">
        <v>1347</v>
      </c>
      <c r="F1321" s="15" t="s">
        <v>2059</v>
      </c>
      <c r="G1321" s="15" t="s">
        <v>2232</v>
      </c>
      <c r="H1321" s="15" t="s">
        <v>1349</v>
      </c>
      <c r="I1321" s="15" t="s">
        <v>1373</v>
      </c>
      <c r="J1321" s="15"/>
      <c r="K1321" s="16">
        <v>2379</v>
      </c>
      <c r="L1321" s="16">
        <v>26338</v>
      </c>
      <c r="M1321" s="16">
        <v>26969</v>
      </c>
      <c r="N1321" s="16">
        <v>25667</v>
      </c>
      <c r="O1321" s="16">
        <v>216562618</v>
      </c>
      <c r="P1321" s="16">
        <v>139714451</v>
      </c>
      <c r="Q1321" s="16">
        <v>6635478</v>
      </c>
      <c r="R1321" s="16">
        <v>633</v>
      </c>
      <c r="S1321" s="15"/>
      <c r="T1321" s="16">
        <v>2410</v>
      </c>
      <c r="U1321" s="16">
        <v>25249</v>
      </c>
      <c r="V1321" s="16">
        <v>27163</v>
      </c>
      <c r="W1321" s="16">
        <v>27098</v>
      </c>
      <c r="X1321" s="16">
        <v>227721240</v>
      </c>
      <c r="Y1321" s="16">
        <v>49731066</v>
      </c>
      <c r="Z1321" s="16">
        <v>2327439</v>
      </c>
      <c r="AA1321" s="16">
        <v>661</v>
      </c>
      <c r="AC1321" s="16">
        <v>2433</v>
      </c>
      <c r="AD1321" s="16">
        <v>26897</v>
      </c>
      <c r="AE1321" s="16">
        <v>27325</v>
      </c>
      <c r="AF1321" s="16">
        <v>27538</v>
      </c>
      <c r="AG1321" s="16">
        <v>252950706</v>
      </c>
      <c r="AH1321" s="16">
        <v>33502274</v>
      </c>
      <c r="AI1321" s="16">
        <v>1595326</v>
      </c>
      <c r="AJ1321" s="16">
        <v>714</v>
      </c>
      <c r="AL1321" s="16">
        <v>2476</v>
      </c>
      <c r="AM1321" s="16">
        <v>27393</v>
      </c>
      <c r="AN1321" s="16">
        <v>27648</v>
      </c>
      <c r="AO1321" s="16">
        <v>26682</v>
      </c>
      <c r="AP1321" s="16">
        <v>276426538</v>
      </c>
      <c r="AQ1321" s="16">
        <v>29594416</v>
      </c>
      <c r="AR1321" s="16">
        <v>1375443</v>
      </c>
      <c r="AS1321" s="16">
        <v>781</v>
      </c>
      <c r="AU1321" s="16">
        <v>2425</v>
      </c>
      <c r="AV1321" s="16">
        <v>26831</v>
      </c>
      <c r="AW1321" s="16">
        <v>973661102</v>
      </c>
      <c r="AX1321" s="16">
        <v>252542207</v>
      </c>
      <c r="AY1321" s="16">
        <v>11933686</v>
      </c>
      <c r="AZ1321" s="16">
        <v>698</v>
      </c>
      <c r="BA1321" s="16">
        <v>36289</v>
      </c>
    </row>
    <row r="1322" spans="1:53">
      <c r="A1322" s="15" t="s">
        <v>1344</v>
      </c>
      <c r="B1322" s="15" t="s">
        <v>1345</v>
      </c>
      <c r="C1322" s="15" t="s">
        <v>1346</v>
      </c>
      <c r="D1322" s="15" t="s">
        <v>1347</v>
      </c>
      <c r="E1322" s="15" t="s">
        <v>1347</v>
      </c>
      <c r="F1322" s="15" t="s">
        <v>2059</v>
      </c>
      <c r="G1322" s="15" t="s">
        <v>2233</v>
      </c>
      <c r="H1322" s="15" t="s">
        <v>1349</v>
      </c>
      <c r="I1322" s="15" t="s">
        <v>1375</v>
      </c>
      <c r="J1322" s="15"/>
      <c r="K1322" s="16">
        <v>2112</v>
      </c>
      <c r="L1322" s="16">
        <v>19616</v>
      </c>
      <c r="M1322" s="16">
        <v>20044</v>
      </c>
      <c r="N1322" s="16">
        <v>19226</v>
      </c>
      <c r="O1322" s="16">
        <v>148088004</v>
      </c>
      <c r="P1322" s="16">
        <v>100863994</v>
      </c>
      <c r="Q1322" s="16">
        <v>4507277</v>
      </c>
      <c r="R1322" s="16">
        <v>580</v>
      </c>
      <c r="S1322" s="15"/>
      <c r="T1322" s="16">
        <v>2146</v>
      </c>
      <c r="U1322" s="16">
        <v>18974</v>
      </c>
      <c r="V1322" s="16">
        <v>20238</v>
      </c>
      <c r="W1322" s="16">
        <v>20195</v>
      </c>
      <c r="X1322" s="16">
        <v>155354437</v>
      </c>
      <c r="Y1322" s="16">
        <v>38052287</v>
      </c>
      <c r="Z1322" s="16">
        <v>1684131</v>
      </c>
      <c r="AA1322" s="16">
        <v>603</v>
      </c>
      <c r="AC1322" s="16">
        <v>2170</v>
      </c>
      <c r="AD1322" s="16">
        <v>19700</v>
      </c>
      <c r="AE1322" s="16">
        <v>19899</v>
      </c>
      <c r="AF1322" s="16">
        <v>20192</v>
      </c>
      <c r="AG1322" s="16">
        <v>167606595</v>
      </c>
      <c r="AH1322" s="16">
        <v>24664821</v>
      </c>
      <c r="AI1322" s="16">
        <v>1105229</v>
      </c>
      <c r="AJ1322" s="16">
        <v>647</v>
      </c>
      <c r="AL1322" s="16">
        <v>2208</v>
      </c>
      <c r="AM1322" s="16">
        <v>20146</v>
      </c>
      <c r="AN1322" s="16">
        <v>20332</v>
      </c>
      <c r="AO1322" s="16">
        <v>19559</v>
      </c>
      <c r="AP1322" s="16">
        <v>176202508</v>
      </c>
      <c r="AQ1322" s="16">
        <v>21097408</v>
      </c>
      <c r="AR1322" s="16">
        <v>904036</v>
      </c>
      <c r="AS1322" s="16">
        <v>677</v>
      </c>
      <c r="AU1322" s="16">
        <v>2159</v>
      </c>
      <c r="AV1322" s="16">
        <v>19843</v>
      </c>
      <c r="AW1322" s="16">
        <v>647251544</v>
      </c>
      <c r="AX1322" s="16">
        <v>184678510</v>
      </c>
      <c r="AY1322" s="16">
        <v>8200673</v>
      </c>
      <c r="AZ1322" s="16">
        <v>627</v>
      </c>
      <c r="BA1322" s="16">
        <v>32618</v>
      </c>
    </row>
    <row r="1323" spans="1:53">
      <c r="A1323" s="15" t="s">
        <v>1344</v>
      </c>
      <c r="B1323" s="15" t="s">
        <v>1345</v>
      </c>
      <c r="C1323" s="15" t="s">
        <v>1346</v>
      </c>
      <c r="D1323" s="15" t="s">
        <v>1347</v>
      </c>
      <c r="E1323" s="15" t="s">
        <v>1347</v>
      </c>
      <c r="F1323" s="15" t="s">
        <v>2059</v>
      </c>
      <c r="G1323" s="15" t="s">
        <v>2234</v>
      </c>
      <c r="H1323" s="15" t="s">
        <v>1349</v>
      </c>
      <c r="I1323" s="15" t="s">
        <v>1375</v>
      </c>
      <c r="J1323" s="15"/>
      <c r="K1323" s="16">
        <v>267</v>
      </c>
      <c r="L1323" s="16">
        <v>6722</v>
      </c>
      <c r="M1323" s="16">
        <v>6925</v>
      </c>
      <c r="N1323" s="16">
        <v>6441</v>
      </c>
      <c r="O1323" s="16">
        <v>68474614</v>
      </c>
      <c r="P1323" s="16">
        <v>38850457</v>
      </c>
      <c r="Q1323" s="16">
        <v>2128201</v>
      </c>
      <c r="R1323" s="16">
        <v>787</v>
      </c>
      <c r="S1323" s="15"/>
      <c r="T1323" s="16">
        <v>264</v>
      </c>
      <c r="U1323" s="16">
        <v>6275</v>
      </c>
      <c r="V1323" s="16">
        <v>6925</v>
      </c>
      <c r="W1323" s="16">
        <v>6903</v>
      </c>
      <c r="X1323" s="16">
        <v>72366803</v>
      </c>
      <c r="Y1323" s="16">
        <v>11678779</v>
      </c>
      <c r="Z1323" s="16">
        <v>643308</v>
      </c>
      <c r="AA1323" s="16">
        <v>831</v>
      </c>
      <c r="AC1323" s="16">
        <v>263</v>
      </c>
      <c r="AD1323" s="16">
        <v>7197</v>
      </c>
      <c r="AE1323" s="16">
        <v>7426</v>
      </c>
      <c r="AF1323" s="16">
        <v>7346</v>
      </c>
      <c r="AG1323" s="16">
        <v>85344111</v>
      </c>
      <c r="AH1323" s="16">
        <v>8837453</v>
      </c>
      <c r="AI1323" s="16">
        <v>490097</v>
      </c>
      <c r="AJ1323" s="16">
        <v>896</v>
      </c>
      <c r="AL1323" s="16">
        <v>268</v>
      </c>
      <c r="AM1323" s="16">
        <v>7247</v>
      </c>
      <c r="AN1323" s="16">
        <v>7316</v>
      </c>
      <c r="AO1323" s="16">
        <v>7123</v>
      </c>
      <c r="AP1323" s="16">
        <v>100224030</v>
      </c>
      <c r="AQ1323" s="16">
        <v>8497008</v>
      </c>
      <c r="AR1323" s="16">
        <v>471407</v>
      </c>
      <c r="AS1323" s="16">
        <v>1067</v>
      </c>
      <c r="AU1323" s="16">
        <v>266</v>
      </c>
      <c r="AV1323" s="16">
        <v>6987</v>
      </c>
      <c r="AW1323" s="16">
        <v>326409558</v>
      </c>
      <c r="AX1323" s="16">
        <v>67863697</v>
      </c>
      <c r="AY1323" s="16">
        <v>3733013</v>
      </c>
      <c r="AZ1323" s="16">
        <v>898</v>
      </c>
      <c r="BA1323" s="16">
        <v>46716</v>
      </c>
    </row>
    <row r="1324" spans="1:53">
      <c r="A1324" s="15" t="s">
        <v>1344</v>
      </c>
      <c r="B1324" s="15" t="s">
        <v>1345</v>
      </c>
      <c r="C1324" s="15" t="s">
        <v>1346</v>
      </c>
      <c r="D1324" s="15" t="s">
        <v>1347</v>
      </c>
      <c r="E1324" s="15" t="s">
        <v>1347</v>
      </c>
      <c r="F1324" s="15" t="s">
        <v>2059</v>
      </c>
      <c r="G1324" s="15" t="s">
        <v>2235</v>
      </c>
      <c r="H1324" s="15" t="s">
        <v>1349</v>
      </c>
      <c r="I1324" s="15" t="s">
        <v>1373</v>
      </c>
      <c r="J1324" s="15"/>
      <c r="K1324" s="16">
        <v>205</v>
      </c>
      <c r="L1324" s="16">
        <v>2141</v>
      </c>
      <c r="M1324" s="16">
        <v>2109</v>
      </c>
      <c r="N1324" s="16">
        <v>2182</v>
      </c>
      <c r="O1324" s="16">
        <v>17917948</v>
      </c>
      <c r="P1324" s="16">
        <v>11606335</v>
      </c>
      <c r="Q1324" s="16">
        <v>615355</v>
      </c>
      <c r="R1324" s="16">
        <v>643</v>
      </c>
      <c r="S1324" s="15"/>
      <c r="T1324" s="16">
        <v>202</v>
      </c>
      <c r="U1324" s="16">
        <v>2111</v>
      </c>
      <c r="V1324" s="16">
        <v>2141</v>
      </c>
      <c r="W1324" s="16">
        <v>2202</v>
      </c>
      <c r="X1324" s="16">
        <v>18367431</v>
      </c>
      <c r="Y1324" s="16">
        <v>3835469</v>
      </c>
      <c r="Z1324" s="16">
        <v>208747</v>
      </c>
      <c r="AA1324" s="16">
        <v>657</v>
      </c>
      <c r="AC1324" s="16">
        <v>207</v>
      </c>
      <c r="AD1324" s="16">
        <v>2223</v>
      </c>
      <c r="AE1324" s="16">
        <v>2199</v>
      </c>
      <c r="AF1324" s="16">
        <v>2192</v>
      </c>
      <c r="AG1324" s="16">
        <v>19121456</v>
      </c>
      <c r="AH1324" s="16">
        <v>3101545</v>
      </c>
      <c r="AI1324" s="16">
        <v>167963</v>
      </c>
      <c r="AJ1324" s="16">
        <v>667</v>
      </c>
      <c r="AL1324" s="16">
        <v>207</v>
      </c>
      <c r="AM1324" s="16">
        <v>2288</v>
      </c>
      <c r="AN1324" s="16">
        <v>2236</v>
      </c>
      <c r="AO1324" s="16">
        <v>2330</v>
      </c>
      <c r="AP1324" s="16">
        <v>22295821</v>
      </c>
      <c r="AQ1324" s="16">
        <v>2702906</v>
      </c>
      <c r="AR1324" s="16">
        <v>146570</v>
      </c>
      <c r="AS1324" s="16">
        <v>751</v>
      </c>
      <c r="AU1324" s="16">
        <v>205</v>
      </c>
      <c r="AV1324" s="16">
        <v>2196</v>
      </c>
      <c r="AW1324" s="16">
        <v>77702656</v>
      </c>
      <c r="AX1324" s="16">
        <v>21246255</v>
      </c>
      <c r="AY1324" s="16">
        <v>1138635</v>
      </c>
      <c r="AZ1324" s="16">
        <v>680</v>
      </c>
      <c r="BA1324" s="16">
        <v>35381</v>
      </c>
    </row>
    <row r="1325" spans="1:53">
      <c r="A1325" s="15" t="s">
        <v>1344</v>
      </c>
      <c r="B1325" s="15" t="s">
        <v>1345</v>
      </c>
      <c r="C1325" s="15" t="s">
        <v>1346</v>
      </c>
      <c r="D1325" s="15" t="s">
        <v>1347</v>
      </c>
      <c r="E1325" s="15" t="s">
        <v>1347</v>
      </c>
      <c r="F1325" s="15" t="s">
        <v>2059</v>
      </c>
      <c r="G1325" s="15" t="s">
        <v>2236</v>
      </c>
      <c r="H1325" s="15" t="s">
        <v>1349</v>
      </c>
      <c r="I1325" s="15" t="s">
        <v>1375</v>
      </c>
      <c r="J1325" s="15"/>
      <c r="K1325" s="16">
        <v>185</v>
      </c>
      <c r="L1325" s="16">
        <v>1959</v>
      </c>
      <c r="M1325" s="16">
        <v>1934</v>
      </c>
      <c r="N1325" s="16">
        <v>2000</v>
      </c>
      <c r="O1325" s="16">
        <v>15581552</v>
      </c>
      <c r="P1325" s="16">
        <v>10485217</v>
      </c>
      <c r="Q1325" s="16">
        <v>548984</v>
      </c>
      <c r="R1325" s="16">
        <v>610</v>
      </c>
      <c r="S1325" s="15"/>
      <c r="T1325" s="16">
        <v>184</v>
      </c>
      <c r="U1325" s="16">
        <v>1962</v>
      </c>
      <c r="V1325" s="16">
        <v>1989</v>
      </c>
      <c r="W1325" s="16">
        <v>2040</v>
      </c>
      <c r="X1325" s="16">
        <v>16445906</v>
      </c>
      <c r="Y1325" s="16">
        <v>3555694</v>
      </c>
      <c r="Z1325" s="16">
        <v>193013</v>
      </c>
      <c r="AA1325" s="16">
        <v>633</v>
      </c>
      <c r="AC1325" s="16">
        <v>189</v>
      </c>
      <c r="AD1325" s="16">
        <v>2037</v>
      </c>
      <c r="AE1325" s="16">
        <v>2022</v>
      </c>
      <c r="AF1325" s="16">
        <v>2014</v>
      </c>
      <c r="AG1325" s="16">
        <v>17072025</v>
      </c>
      <c r="AH1325" s="16">
        <v>2789468</v>
      </c>
      <c r="AI1325" s="16">
        <v>149192</v>
      </c>
      <c r="AJ1325" s="16">
        <v>649</v>
      </c>
      <c r="AL1325" s="16">
        <v>189</v>
      </c>
      <c r="AM1325" s="16">
        <v>2063</v>
      </c>
      <c r="AN1325" s="16">
        <v>1975</v>
      </c>
      <c r="AO1325" s="16">
        <v>2101</v>
      </c>
      <c r="AP1325" s="16">
        <v>19295411</v>
      </c>
      <c r="AQ1325" s="16">
        <v>2368860</v>
      </c>
      <c r="AR1325" s="16">
        <v>126527</v>
      </c>
      <c r="AS1325" s="16">
        <v>725</v>
      </c>
      <c r="AU1325" s="16">
        <v>187</v>
      </c>
      <c r="AV1325" s="16">
        <v>2008</v>
      </c>
      <c r="AW1325" s="16">
        <v>68394894</v>
      </c>
      <c r="AX1325" s="16">
        <v>19199239</v>
      </c>
      <c r="AY1325" s="16">
        <v>1017716</v>
      </c>
      <c r="AZ1325" s="16">
        <v>655</v>
      </c>
      <c r="BA1325" s="16">
        <v>34061</v>
      </c>
    </row>
    <row r="1326" spans="1:53">
      <c r="A1326" s="15" t="s">
        <v>1344</v>
      </c>
      <c r="B1326" s="15" t="s">
        <v>1345</v>
      </c>
      <c r="C1326" s="15" t="s">
        <v>1346</v>
      </c>
      <c r="D1326" s="15" t="s">
        <v>1347</v>
      </c>
      <c r="E1326" s="15" t="s">
        <v>1347</v>
      </c>
      <c r="F1326" s="15" t="s">
        <v>2059</v>
      </c>
      <c r="G1326" s="15" t="s">
        <v>2237</v>
      </c>
      <c r="H1326" s="15" t="s">
        <v>1349</v>
      </c>
      <c r="I1326" s="15" t="s">
        <v>1375</v>
      </c>
      <c r="J1326" s="15"/>
      <c r="K1326" s="16">
        <v>20</v>
      </c>
      <c r="L1326" s="16">
        <v>182</v>
      </c>
      <c r="M1326" s="16">
        <v>175</v>
      </c>
      <c r="N1326" s="16">
        <v>182</v>
      </c>
      <c r="O1326" s="16">
        <v>2336396</v>
      </c>
      <c r="P1326" s="16">
        <v>1121118</v>
      </c>
      <c r="Q1326" s="16">
        <v>66371</v>
      </c>
      <c r="R1326" s="16">
        <v>1000</v>
      </c>
      <c r="S1326" s="15"/>
      <c r="T1326" s="16">
        <v>18</v>
      </c>
      <c r="U1326" s="16">
        <v>149</v>
      </c>
      <c r="V1326" s="16">
        <v>152</v>
      </c>
      <c r="W1326" s="16">
        <v>162</v>
      </c>
      <c r="X1326" s="16">
        <v>1921525</v>
      </c>
      <c r="Y1326" s="16">
        <v>279775</v>
      </c>
      <c r="Z1326" s="16">
        <v>15734</v>
      </c>
      <c r="AA1326" s="16">
        <v>958</v>
      </c>
      <c r="AC1326" s="16">
        <v>18</v>
      </c>
      <c r="AD1326" s="16">
        <v>186</v>
      </c>
      <c r="AE1326" s="16">
        <v>177</v>
      </c>
      <c r="AF1326" s="16">
        <v>178</v>
      </c>
      <c r="AG1326" s="16">
        <v>2049431</v>
      </c>
      <c r="AH1326" s="16">
        <v>312077</v>
      </c>
      <c r="AI1326" s="16">
        <v>18771</v>
      </c>
      <c r="AJ1326" s="16">
        <v>874</v>
      </c>
      <c r="AL1326" s="16">
        <v>18</v>
      </c>
      <c r="AM1326" s="16">
        <v>225</v>
      </c>
      <c r="AN1326" s="16">
        <v>261</v>
      </c>
      <c r="AO1326" s="16">
        <v>229</v>
      </c>
      <c r="AP1326" s="16">
        <v>3000410</v>
      </c>
      <c r="AQ1326" s="16">
        <v>334046</v>
      </c>
      <c r="AR1326" s="16">
        <v>20043</v>
      </c>
      <c r="AS1326" s="16">
        <v>968</v>
      </c>
      <c r="AU1326" s="16">
        <v>19</v>
      </c>
      <c r="AV1326" s="16">
        <v>188</v>
      </c>
      <c r="AW1326" s="16">
        <v>9307762</v>
      </c>
      <c r="AX1326" s="16">
        <v>2047016</v>
      </c>
      <c r="AY1326" s="16">
        <v>120919</v>
      </c>
      <c r="AZ1326" s="16">
        <v>951</v>
      </c>
      <c r="BA1326" s="16">
        <v>49466</v>
      </c>
    </row>
    <row r="1327" spans="1:53">
      <c r="A1327" s="15" t="s">
        <v>1344</v>
      </c>
      <c r="B1327" s="15" t="s">
        <v>1345</v>
      </c>
      <c r="C1327" s="15" t="s">
        <v>1346</v>
      </c>
      <c r="D1327" s="15" t="s">
        <v>1347</v>
      </c>
      <c r="E1327" s="15" t="s">
        <v>1347</v>
      </c>
      <c r="F1327" s="15" t="s">
        <v>2059</v>
      </c>
      <c r="G1327" s="15" t="s">
        <v>2238</v>
      </c>
      <c r="H1327" s="15" t="s">
        <v>1349</v>
      </c>
      <c r="I1327" s="15" t="s">
        <v>1373</v>
      </c>
      <c r="J1327" s="15"/>
      <c r="K1327" s="16">
        <v>673</v>
      </c>
      <c r="L1327" s="16">
        <v>5144</v>
      </c>
      <c r="M1327" s="16">
        <v>5208</v>
      </c>
      <c r="N1327" s="16">
        <v>5255</v>
      </c>
      <c r="O1327" s="16">
        <v>48709476</v>
      </c>
      <c r="P1327" s="16">
        <v>29612645</v>
      </c>
      <c r="Q1327" s="16">
        <v>1434625</v>
      </c>
      <c r="R1327" s="16">
        <v>720</v>
      </c>
      <c r="S1327" s="15"/>
      <c r="T1327" s="16">
        <v>665</v>
      </c>
      <c r="U1327" s="16">
        <v>5065</v>
      </c>
      <c r="V1327" s="16">
        <v>5214</v>
      </c>
      <c r="W1327" s="16">
        <v>5296</v>
      </c>
      <c r="X1327" s="16">
        <v>48012550</v>
      </c>
      <c r="Y1327" s="16">
        <v>9211072</v>
      </c>
      <c r="Z1327" s="16">
        <v>427187</v>
      </c>
      <c r="AA1327" s="16">
        <v>711</v>
      </c>
      <c r="AC1327" s="16">
        <v>667</v>
      </c>
      <c r="AD1327" s="16">
        <v>5262</v>
      </c>
      <c r="AE1327" s="16">
        <v>5337</v>
      </c>
      <c r="AF1327" s="16">
        <v>5381</v>
      </c>
      <c r="AG1327" s="16">
        <v>51307899</v>
      </c>
      <c r="AH1327" s="16">
        <v>6285824</v>
      </c>
      <c r="AI1327" s="16">
        <v>359525</v>
      </c>
      <c r="AJ1327" s="16">
        <v>741</v>
      </c>
      <c r="AL1327" s="16">
        <v>673</v>
      </c>
      <c r="AM1327" s="16">
        <v>5320</v>
      </c>
      <c r="AN1327" s="16">
        <v>5264</v>
      </c>
      <c r="AO1327" s="16">
        <v>5291</v>
      </c>
      <c r="AP1327" s="16">
        <v>60050710</v>
      </c>
      <c r="AQ1327" s="16">
        <v>6081084</v>
      </c>
      <c r="AR1327" s="16">
        <v>289021</v>
      </c>
      <c r="AS1327" s="16">
        <v>873</v>
      </c>
      <c r="AU1327" s="16">
        <v>670</v>
      </c>
      <c r="AV1327" s="16">
        <v>5253</v>
      </c>
      <c r="AW1327" s="16">
        <v>208080635</v>
      </c>
      <c r="AX1327" s="16">
        <v>51190625</v>
      </c>
      <c r="AY1327" s="16">
        <v>2510358</v>
      </c>
      <c r="AZ1327" s="16">
        <v>762</v>
      </c>
      <c r="BA1327" s="16">
        <v>39611</v>
      </c>
    </row>
    <row r="1328" spans="1:53">
      <c r="A1328" s="15" t="s">
        <v>1344</v>
      </c>
      <c r="B1328" s="15" t="s">
        <v>1345</v>
      </c>
      <c r="C1328" s="15" t="s">
        <v>1346</v>
      </c>
      <c r="D1328" s="15" t="s">
        <v>1347</v>
      </c>
      <c r="E1328" s="15" t="s">
        <v>1347</v>
      </c>
      <c r="F1328" s="15" t="s">
        <v>2059</v>
      </c>
      <c r="G1328" s="15" t="s">
        <v>2239</v>
      </c>
      <c r="H1328" s="15" t="s">
        <v>1349</v>
      </c>
      <c r="I1328" s="15" t="s">
        <v>1375</v>
      </c>
      <c r="J1328" s="15"/>
      <c r="K1328" s="16">
        <v>468</v>
      </c>
      <c r="L1328" s="16">
        <v>3243</v>
      </c>
      <c r="M1328" s="16">
        <v>3308</v>
      </c>
      <c r="N1328" s="16">
        <v>3320</v>
      </c>
      <c r="O1328" s="16">
        <v>28216917</v>
      </c>
      <c r="P1328" s="16">
        <v>18274266</v>
      </c>
      <c r="Q1328" s="16">
        <v>817862</v>
      </c>
      <c r="R1328" s="16">
        <v>660</v>
      </c>
      <c r="S1328" s="15"/>
      <c r="T1328" s="16">
        <v>471</v>
      </c>
      <c r="U1328" s="16">
        <v>3216</v>
      </c>
      <c r="V1328" s="16">
        <v>3320</v>
      </c>
      <c r="W1328" s="16">
        <v>3393</v>
      </c>
      <c r="X1328" s="16">
        <v>28433055</v>
      </c>
      <c r="Y1328" s="16">
        <v>6198837</v>
      </c>
      <c r="Z1328" s="16">
        <v>271937</v>
      </c>
      <c r="AA1328" s="16">
        <v>661</v>
      </c>
      <c r="AC1328" s="16">
        <v>474</v>
      </c>
      <c r="AD1328" s="16">
        <v>3358</v>
      </c>
      <c r="AE1328" s="16">
        <v>3397</v>
      </c>
      <c r="AF1328" s="16">
        <v>3419</v>
      </c>
      <c r="AG1328" s="16">
        <v>30302876</v>
      </c>
      <c r="AH1328" s="16">
        <v>4123985</v>
      </c>
      <c r="AI1328" s="16">
        <v>240204</v>
      </c>
      <c r="AJ1328" s="16">
        <v>687</v>
      </c>
      <c r="AL1328" s="16">
        <v>483</v>
      </c>
      <c r="AM1328" s="16">
        <v>3374</v>
      </c>
      <c r="AN1328" s="16">
        <v>3361</v>
      </c>
      <c r="AO1328" s="16">
        <v>3302</v>
      </c>
      <c r="AP1328" s="16">
        <v>35348046</v>
      </c>
      <c r="AQ1328" s="16">
        <v>4181190</v>
      </c>
      <c r="AR1328" s="16">
        <v>183614</v>
      </c>
      <c r="AS1328" s="16">
        <v>813</v>
      </c>
      <c r="AU1328" s="16">
        <v>474</v>
      </c>
      <c r="AV1328" s="16">
        <v>3334</v>
      </c>
      <c r="AW1328" s="16">
        <v>122300894</v>
      </c>
      <c r="AX1328" s="16">
        <v>32778278</v>
      </c>
      <c r="AY1328" s="16">
        <v>1513617</v>
      </c>
      <c r="AZ1328" s="16">
        <v>705</v>
      </c>
      <c r="BA1328" s="16">
        <v>36680</v>
      </c>
    </row>
    <row r="1329" spans="1:53">
      <c r="A1329" s="15" t="s">
        <v>1344</v>
      </c>
      <c r="B1329" s="15" t="s">
        <v>1345</v>
      </c>
      <c r="C1329" s="15" t="s">
        <v>1346</v>
      </c>
      <c r="D1329" s="15" t="s">
        <v>1347</v>
      </c>
      <c r="E1329" s="15" t="s">
        <v>1347</v>
      </c>
      <c r="F1329" s="15" t="s">
        <v>2059</v>
      </c>
      <c r="G1329" s="15" t="s">
        <v>2240</v>
      </c>
      <c r="H1329" s="15" t="s">
        <v>1349</v>
      </c>
      <c r="I1329" s="15" t="s">
        <v>1375</v>
      </c>
      <c r="J1329" s="15"/>
      <c r="K1329" s="16">
        <v>205</v>
      </c>
      <c r="L1329" s="16">
        <v>1901</v>
      </c>
      <c r="M1329" s="16">
        <v>1900</v>
      </c>
      <c r="N1329" s="16">
        <v>1935</v>
      </c>
      <c r="O1329" s="16">
        <v>20492559</v>
      </c>
      <c r="P1329" s="16">
        <v>11338379</v>
      </c>
      <c r="Q1329" s="16">
        <v>616763</v>
      </c>
      <c r="R1329" s="16">
        <v>824</v>
      </c>
      <c r="S1329" s="15"/>
      <c r="T1329" s="16">
        <v>194</v>
      </c>
      <c r="U1329" s="16">
        <v>1849</v>
      </c>
      <c r="V1329" s="16">
        <v>1894</v>
      </c>
      <c r="W1329" s="16">
        <v>1903</v>
      </c>
      <c r="X1329" s="16">
        <v>19579495</v>
      </c>
      <c r="Y1329" s="16">
        <v>3012235</v>
      </c>
      <c r="Z1329" s="16">
        <v>155250</v>
      </c>
      <c r="AA1329" s="16">
        <v>800</v>
      </c>
      <c r="AC1329" s="16">
        <v>193</v>
      </c>
      <c r="AD1329" s="16">
        <v>1904</v>
      </c>
      <c r="AE1329" s="16">
        <v>1940</v>
      </c>
      <c r="AF1329" s="16">
        <v>1962</v>
      </c>
      <c r="AG1329" s="16">
        <v>21005023</v>
      </c>
      <c r="AH1329" s="16">
        <v>2161839</v>
      </c>
      <c r="AI1329" s="16">
        <v>119321</v>
      </c>
      <c r="AJ1329" s="16">
        <v>835</v>
      </c>
      <c r="AL1329" s="16">
        <v>190</v>
      </c>
      <c r="AM1329" s="16">
        <v>1946</v>
      </c>
      <c r="AN1329" s="16">
        <v>1903</v>
      </c>
      <c r="AO1329" s="16">
        <v>1989</v>
      </c>
      <c r="AP1329" s="16">
        <v>24702664</v>
      </c>
      <c r="AQ1329" s="16">
        <v>1899894</v>
      </c>
      <c r="AR1329" s="16">
        <v>105407</v>
      </c>
      <c r="AS1329" s="16">
        <v>976</v>
      </c>
      <c r="AU1329" s="16">
        <v>196</v>
      </c>
      <c r="AV1329" s="16">
        <v>1919</v>
      </c>
      <c r="AW1329" s="16">
        <v>85779741</v>
      </c>
      <c r="AX1329" s="16">
        <v>18412347</v>
      </c>
      <c r="AY1329" s="16">
        <v>996741</v>
      </c>
      <c r="AZ1329" s="16">
        <v>860</v>
      </c>
      <c r="BA1329" s="16">
        <v>44704</v>
      </c>
    </row>
    <row r="1330" spans="1:53">
      <c r="A1330" s="15" t="s">
        <v>1344</v>
      </c>
      <c r="B1330" s="15" t="s">
        <v>1345</v>
      </c>
      <c r="C1330" s="15" t="s">
        <v>1346</v>
      </c>
      <c r="D1330" s="15" t="s">
        <v>1347</v>
      </c>
      <c r="E1330" s="15" t="s">
        <v>1347</v>
      </c>
      <c r="F1330" s="15" t="s">
        <v>2059</v>
      </c>
      <c r="G1330" s="15" t="s">
        <v>1760</v>
      </c>
      <c r="H1330" s="15" t="s">
        <v>1349</v>
      </c>
      <c r="I1330" s="15" t="s">
        <v>1371</v>
      </c>
      <c r="J1330" s="15"/>
      <c r="K1330" s="16">
        <v>16660</v>
      </c>
      <c r="L1330" s="16">
        <v>193256</v>
      </c>
      <c r="M1330" s="16">
        <v>193788</v>
      </c>
      <c r="N1330" s="16">
        <v>194126</v>
      </c>
      <c r="O1330" s="16">
        <v>2301941772</v>
      </c>
      <c r="P1330" s="16">
        <v>1203642117</v>
      </c>
      <c r="Q1330" s="16">
        <v>63287832</v>
      </c>
      <c r="R1330" s="16">
        <v>914</v>
      </c>
      <c r="S1330" s="15"/>
      <c r="T1330" s="16">
        <v>16861</v>
      </c>
      <c r="U1330" s="16">
        <v>193767</v>
      </c>
      <c r="V1330" s="16">
        <v>196626</v>
      </c>
      <c r="W1330" s="16">
        <v>199448</v>
      </c>
      <c r="X1330" s="16">
        <v>2380645246</v>
      </c>
      <c r="Y1330" s="16">
        <v>286983817</v>
      </c>
      <c r="Z1330" s="16">
        <v>14663510</v>
      </c>
      <c r="AA1330" s="16">
        <v>931</v>
      </c>
      <c r="AC1330" s="16">
        <v>17003</v>
      </c>
      <c r="AD1330" s="16">
        <v>200786</v>
      </c>
      <c r="AE1330" s="16">
        <v>202841</v>
      </c>
      <c r="AF1330" s="16">
        <v>201875</v>
      </c>
      <c r="AG1330" s="16">
        <v>2530542427</v>
      </c>
      <c r="AH1330" s="16">
        <v>242032326</v>
      </c>
      <c r="AI1330" s="16">
        <v>12505101</v>
      </c>
      <c r="AJ1330" s="16">
        <v>964</v>
      </c>
      <c r="AL1330" s="16">
        <v>17161</v>
      </c>
      <c r="AM1330" s="16">
        <v>198421</v>
      </c>
      <c r="AN1330" s="16">
        <v>196425</v>
      </c>
      <c r="AO1330" s="16">
        <v>196518</v>
      </c>
      <c r="AP1330" s="16">
        <v>2692736067</v>
      </c>
      <c r="AQ1330" s="16">
        <v>213476819</v>
      </c>
      <c r="AR1330" s="16">
        <v>10962185</v>
      </c>
      <c r="AS1330" s="16">
        <v>1051</v>
      </c>
      <c r="AU1330" s="16">
        <v>16921</v>
      </c>
      <c r="AV1330" s="16">
        <v>197323</v>
      </c>
      <c r="AW1330" s="16">
        <v>9905865512</v>
      </c>
      <c r="AX1330" s="16">
        <v>1946135079</v>
      </c>
      <c r="AY1330" s="16">
        <v>101418628</v>
      </c>
      <c r="AZ1330" s="16">
        <v>965</v>
      </c>
      <c r="BA1330" s="16">
        <v>50201</v>
      </c>
    </row>
    <row r="1331" spans="1:53">
      <c r="A1331" s="15" t="s">
        <v>1344</v>
      </c>
      <c r="B1331" s="15" t="s">
        <v>1345</v>
      </c>
      <c r="C1331" s="15" t="s">
        <v>1346</v>
      </c>
      <c r="D1331" s="15" t="s">
        <v>1347</v>
      </c>
      <c r="E1331" s="15" t="s">
        <v>1347</v>
      </c>
      <c r="F1331" s="15" t="s">
        <v>2059</v>
      </c>
      <c r="G1331" s="15" t="s">
        <v>1761</v>
      </c>
      <c r="H1331" s="15" t="s">
        <v>1349</v>
      </c>
      <c r="I1331" s="15" t="s">
        <v>1373</v>
      </c>
      <c r="J1331" s="15"/>
      <c r="K1331" s="16">
        <v>8015</v>
      </c>
      <c r="L1331" s="16">
        <v>88232</v>
      </c>
      <c r="M1331" s="16">
        <v>88575</v>
      </c>
      <c r="N1331" s="16">
        <v>88779</v>
      </c>
      <c r="O1331" s="16">
        <v>1076967704</v>
      </c>
      <c r="P1331" s="16">
        <v>558614815</v>
      </c>
      <c r="Q1331" s="16">
        <v>30219417</v>
      </c>
      <c r="R1331" s="16">
        <v>936</v>
      </c>
      <c r="S1331" s="15"/>
      <c r="T1331" s="16">
        <v>8118</v>
      </c>
      <c r="U1331" s="16">
        <v>88947</v>
      </c>
      <c r="V1331" s="16">
        <v>90122</v>
      </c>
      <c r="W1331" s="16">
        <v>91357</v>
      </c>
      <c r="X1331" s="16">
        <v>1131364932</v>
      </c>
      <c r="Y1331" s="16">
        <v>131119348</v>
      </c>
      <c r="Z1331" s="16">
        <v>6795441</v>
      </c>
      <c r="AA1331" s="16">
        <v>965</v>
      </c>
      <c r="AC1331" s="16">
        <v>8204</v>
      </c>
      <c r="AD1331" s="16">
        <v>92330</v>
      </c>
      <c r="AE1331" s="16">
        <v>93940</v>
      </c>
      <c r="AF1331" s="16">
        <v>93676</v>
      </c>
      <c r="AG1331" s="16">
        <v>1200494338</v>
      </c>
      <c r="AH1331" s="16">
        <v>117647934</v>
      </c>
      <c r="AI1331" s="16">
        <v>6235022</v>
      </c>
      <c r="AJ1331" s="16">
        <v>990</v>
      </c>
      <c r="AL1331" s="16">
        <v>8271</v>
      </c>
      <c r="AM1331" s="16">
        <v>93101</v>
      </c>
      <c r="AN1331" s="16">
        <v>92350</v>
      </c>
      <c r="AO1331" s="16">
        <v>92219</v>
      </c>
      <c r="AP1331" s="16">
        <v>1276601048</v>
      </c>
      <c r="AQ1331" s="16">
        <v>107212049</v>
      </c>
      <c r="AR1331" s="16">
        <v>5692981</v>
      </c>
      <c r="AS1331" s="16">
        <v>1061</v>
      </c>
      <c r="AU1331" s="16">
        <v>8152</v>
      </c>
      <c r="AV1331" s="16">
        <v>91136</v>
      </c>
      <c r="AW1331" s="16">
        <v>4685428022</v>
      </c>
      <c r="AX1331" s="16">
        <v>914594146</v>
      </c>
      <c r="AY1331" s="16">
        <v>48942861</v>
      </c>
      <c r="AZ1331" s="16">
        <v>989</v>
      </c>
      <c r="BA1331" s="16">
        <v>51412</v>
      </c>
    </row>
    <row r="1332" spans="1:53">
      <c r="A1332" s="15" t="s">
        <v>1344</v>
      </c>
      <c r="B1332" s="15" t="s">
        <v>1345</v>
      </c>
      <c r="C1332" s="15" t="s">
        <v>1346</v>
      </c>
      <c r="D1332" s="15" t="s">
        <v>1347</v>
      </c>
      <c r="E1332" s="15" t="s">
        <v>1347</v>
      </c>
      <c r="F1332" s="15" t="s">
        <v>2059</v>
      </c>
      <c r="G1332" s="15" t="s">
        <v>2241</v>
      </c>
      <c r="H1332" s="15" t="s">
        <v>1349</v>
      </c>
      <c r="I1332" s="15" t="s">
        <v>1375</v>
      </c>
      <c r="J1332" s="15"/>
      <c r="K1332" s="16">
        <v>5001</v>
      </c>
      <c r="L1332" s="16">
        <v>37878</v>
      </c>
      <c r="M1332" s="16">
        <v>38024</v>
      </c>
      <c r="N1332" s="16">
        <v>38170</v>
      </c>
      <c r="O1332" s="16">
        <v>386163070</v>
      </c>
      <c r="P1332" s="16">
        <v>224008373</v>
      </c>
      <c r="Q1332" s="16">
        <v>11171719</v>
      </c>
      <c r="R1332" s="16">
        <v>781</v>
      </c>
      <c r="S1332" s="15"/>
      <c r="T1332" s="16">
        <v>5141</v>
      </c>
      <c r="U1332" s="16">
        <v>38088</v>
      </c>
      <c r="V1332" s="16">
        <v>38461</v>
      </c>
      <c r="W1332" s="16">
        <v>39028</v>
      </c>
      <c r="X1332" s="16">
        <v>406062563</v>
      </c>
      <c r="Y1332" s="16">
        <v>63726927</v>
      </c>
      <c r="Z1332" s="16">
        <v>3048135</v>
      </c>
      <c r="AA1332" s="16">
        <v>811</v>
      </c>
      <c r="AC1332" s="16">
        <v>5223</v>
      </c>
      <c r="AD1332" s="16">
        <v>39150</v>
      </c>
      <c r="AE1332" s="16">
        <v>39693</v>
      </c>
      <c r="AF1332" s="16">
        <v>39451</v>
      </c>
      <c r="AG1332" s="16">
        <v>421176932</v>
      </c>
      <c r="AH1332" s="16">
        <v>49711513</v>
      </c>
      <c r="AI1332" s="16">
        <v>2377364</v>
      </c>
      <c r="AJ1332" s="16">
        <v>822</v>
      </c>
      <c r="AL1332" s="16">
        <v>5295</v>
      </c>
      <c r="AM1332" s="16">
        <v>38890</v>
      </c>
      <c r="AN1332" s="16">
        <v>38514</v>
      </c>
      <c r="AO1332" s="16">
        <v>38525</v>
      </c>
      <c r="AP1332" s="16">
        <v>444460251</v>
      </c>
      <c r="AQ1332" s="16">
        <v>44342735</v>
      </c>
      <c r="AR1332" s="16">
        <v>2114237</v>
      </c>
      <c r="AS1332" s="16">
        <v>885</v>
      </c>
      <c r="AU1332" s="16">
        <v>5165</v>
      </c>
      <c r="AV1332" s="16">
        <v>38656</v>
      </c>
      <c r="AW1332" s="16">
        <v>1657862816</v>
      </c>
      <c r="AX1332" s="16">
        <v>381789548</v>
      </c>
      <c r="AY1332" s="16">
        <v>18711455</v>
      </c>
      <c r="AZ1332" s="16">
        <v>825</v>
      </c>
      <c r="BA1332" s="16">
        <v>42888</v>
      </c>
    </row>
    <row r="1333" spans="1:53">
      <c r="A1333" s="15" t="s">
        <v>1344</v>
      </c>
      <c r="B1333" s="15" t="s">
        <v>1345</v>
      </c>
      <c r="C1333" s="15" t="s">
        <v>1346</v>
      </c>
      <c r="D1333" s="15" t="s">
        <v>1347</v>
      </c>
      <c r="E1333" s="15" t="s">
        <v>1347</v>
      </c>
      <c r="F1333" s="15" t="s">
        <v>2059</v>
      </c>
      <c r="G1333" s="15" t="s">
        <v>1762</v>
      </c>
      <c r="H1333" s="15" t="s">
        <v>1349</v>
      </c>
      <c r="I1333" s="15" t="s">
        <v>1375</v>
      </c>
      <c r="J1333" s="15"/>
      <c r="K1333" s="16">
        <v>3014</v>
      </c>
      <c r="L1333" s="16">
        <v>50354</v>
      </c>
      <c r="M1333" s="16">
        <v>50551</v>
      </c>
      <c r="N1333" s="16">
        <v>50609</v>
      </c>
      <c r="O1333" s="16">
        <v>690804634</v>
      </c>
      <c r="P1333" s="16">
        <v>334606442</v>
      </c>
      <c r="Q1333" s="16">
        <v>19047698</v>
      </c>
      <c r="R1333" s="16">
        <v>1052</v>
      </c>
      <c r="S1333" s="15"/>
      <c r="T1333" s="16">
        <v>2977</v>
      </c>
      <c r="U1333" s="16">
        <v>50859</v>
      </c>
      <c r="V1333" s="16">
        <v>51661</v>
      </c>
      <c r="W1333" s="16">
        <v>52329</v>
      </c>
      <c r="X1333" s="16">
        <v>725302369</v>
      </c>
      <c r="Y1333" s="16">
        <v>67392421</v>
      </c>
      <c r="Z1333" s="16">
        <v>3747306</v>
      </c>
      <c r="AA1333" s="16">
        <v>1081</v>
      </c>
      <c r="AC1333" s="16">
        <v>2981</v>
      </c>
      <c r="AD1333" s="16">
        <v>53180</v>
      </c>
      <c r="AE1333" s="16">
        <v>54247</v>
      </c>
      <c r="AF1333" s="16">
        <v>54225</v>
      </c>
      <c r="AG1333" s="16">
        <v>779317406</v>
      </c>
      <c r="AH1333" s="16">
        <v>67936421</v>
      </c>
      <c r="AI1333" s="16">
        <v>3857658</v>
      </c>
      <c r="AJ1333" s="16">
        <v>1113</v>
      </c>
      <c r="AL1333" s="16">
        <v>2976</v>
      </c>
      <c r="AM1333" s="16">
        <v>54211</v>
      </c>
      <c r="AN1333" s="16">
        <v>53836</v>
      </c>
      <c r="AO1333" s="16">
        <v>53694</v>
      </c>
      <c r="AP1333" s="16">
        <v>832140797</v>
      </c>
      <c r="AQ1333" s="16">
        <v>62869314</v>
      </c>
      <c r="AR1333" s="16">
        <v>3578744</v>
      </c>
      <c r="AS1333" s="16">
        <v>1187</v>
      </c>
      <c r="AU1333" s="16">
        <v>2987</v>
      </c>
      <c r="AV1333" s="16">
        <v>52480</v>
      </c>
      <c r="AW1333" s="16">
        <v>3027565206</v>
      </c>
      <c r="AX1333" s="16">
        <v>532804598</v>
      </c>
      <c r="AY1333" s="16">
        <v>30231406</v>
      </c>
      <c r="AZ1333" s="16">
        <v>1109</v>
      </c>
      <c r="BA1333" s="16">
        <v>57690</v>
      </c>
    </row>
    <row r="1334" spans="1:53">
      <c r="A1334" s="15" t="s">
        <v>1344</v>
      </c>
      <c r="B1334" s="15" t="s">
        <v>1345</v>
      </c>
      <c r="C1334" s="15" t="s">
        <v>1346</v>
      </c>
      <c r="D1334" s="15" t="s">
        <v>1347</v>
      </c>
      <c r="E1334" s="15" t="s">
        <v>1347</v>
      </c>
      <c r="F1334" s="15" t="s">
        <v>2059</v>
      </c>
      <c r="G1334" s="15" t="s">
        <v>2242</v>
      </c>
      <c r="H1334" s="15" t="s">
        <v>1349</v>
      </c>
      <c r="I1334" s="15" t="s">
        <v>1373</v>
      </c>
      <c r="J1334" s="15"/>
      <c r="K1334" s="16">
        <v>8037</v>
      </c>
      <c r="L1334" s="16">
        <v>96690</v>
      </c>
      <c r="M1334" s="16">
        <v>96795</v>
      </c>
      <c r="N1334" s="16">
        <v>96873</v>
      </c>
      <c r="O1334" s="16">
        <v>1100125714</v>
      </c>
      <c r="P1334" s="16">
        <v>590911786</v>
      </c>
      <c r="Q1334" s="16">
        <v>30336481</v>
      </c>
      <c r="R1334" s="16">
        <v>874</v>
      </c>
      <c r="S1334" s="15"/>
      <c r="T1334" s="16">
        <v>8136</v>
      </c>
      <c r="U1334" s="16">
        <v>96341</v>
      </c>
      <c r="V1334" s="16">
        <v>97890</v>
      </c>
      <c r="W1334" s="16">
        <v>99446</v>
      </c>
      <c r="X1334" s="16">
        <v>1125381589</v>
      </c>
      <c r="Y1334" s="16">
        <v>144392226</v>
      </c>
      <c r="Z1334" s="16">
        <v>7301007</v>
      </c>
      <c r="AA1334" s="16">
        <v>884</v>
      </c>
      <c r="AC1334" s="16">
        <v>8198</v>
      </c>
      <c r="AD1334" s="16">
        <v>99649</v>
      </c>
      <c r="AE1334" s="16">
        <v>100165</v>
      </c>
      <c r="AF1334" s="16">
        <v>99285</v>
      </c>
      <c r="AG1334" s="16">
        <v>1195049400</v>
      </c>
      <c r="AH1334" s="16">
        <v>115440693</v>
      </c>
      <c r="AI1334" s="16">
        <v>5841059</v>
      </c>
      <c r="AJ1334" s="16">
        <v>922</v>
      </c>
      <c r="AL1334" s="16">
        <v>8282</v>
      </c>
      <c r="AM1334" s="16">
        <v>96324</v>
      </c>
      <c r="AN1334" s="16">
        <v>94938</v>
      </c>
      <c r="AO1334" s="16">
        <v>94926</v>
      </c>
      <c r="AP1334" s="16">
        <v>1263860288</v>
      </c>
      <c r="AQ1334" s="16">
        <v>95334316</v>
      </c>
      <c r="AR1334" s="16">
        <v>4781098</v>
      </c>
      <c r="AS1334" s="16">
        <v>1019</v>
      </c>
      <c r="AU1334" s="16">
        <v>8163</v>
      </c>
      <c r="AV1334" s="16">
        <v>97444</v>
      </c>
      <c r="AW1334" s="16">
        <v>4684416991</v>
      </c>
      <c r="AX1334" s="16">
        <v>946079021</v>
      </c>
      <c r="AY1334" s="16">
        <v>48259645</v>
      </c>
      <c r="AZ1334" s="16">
        <v>924</v>
      </c>
      <c r="BA1334" s="16">
        <v>48073</v>
      </c>
    </row>
    <row r="1335" spans="1:53">
      <c r="A1335" s="15" t="s">
        <v>1344</v>
      </c>
      <c r="B1335" s="15" t="s">
        <v>1345</v>
      </c>
      <c r="C1335" s="15" t="s">
        <v>1346</v>
      </c>
      <c r="D1335" s="15" t="s">
        <v>1347</v>
      </c>
      <c r="E1335" s="15" t="s">
        <v>1347</v>
      </c>
      <c r="F1335" s="15" t="s">
        <v>2059</v>
      </c>
      <c r="G1335" s="15" t="s">
        <v>2243</v>
      </c>
      <c r="H1335" s="15" t="s">
        <v>1349</v>
      </c>
      <c r="I1335" s="15" t="s">
        <v>1375</v>
      </c>
      <c r="J1335" s="15"/>
      <c r="K1335" s="16">
        <v>5973</v>
      </c>
      <c r="L1335" s="16">
        <v>57327</v>
      </c>
      <c r="M1335" s="16">
        <v>57249</v>
      </c>
      <c r="N1335" s="16">
        <v>57316</v>
      </c>
      <c r="O1335" s="16">
        <v>561976591</v>
      </c>
      <c r="P1335" s="16">
        <v>334433092</v>
      </c>
      <c r="Q1335" s="16">
        <v>16016620</v>
      </c>
      <c r="R1335" s="16">
        <v>754</v>
      </c>
      <c r="S1335" s="15"/>
      <c r="T1335" s="16">
        <v>6109</v>
      </c>
      <c r="U1335" s="16">
        <v>57214</v>
      </c>
      <c r="V1335" s="16">
        <v>58242</v>
      </c>
      <c r="W1335" s="16">
        <v>59237</v>
      </c>
      <c r="X1335" s="16">
        <v>570831421</v>
      </c>
      <c r="Y1335" s="16">
        <v>88622859</v>
      </c>
      <c r="Z1335" s="16">
        <v>4188748</v>
      </c>
      <c r="AA1335" s="16">
        <v>754</v>
      </c>
      <c r="AC1335" s="16">
        <v>6171</v>
      </c>
      <c r="AD1335" s="16">
        <v>59183</v>
      </c>
      <c r="AE1335" s="16">
        <v>59325</v>
      </c>
      <c r="AF1335" s="16">
        <v>58516</v>
      </c>
      <c r="AG1335" s="16">
        <v>602367586</v>
      </c>
      <c r="AH1335" s="16">
        <v>68219691</v>
      </c>
      <c r="AI1335" s="16">
        <v>3229217</v>
      </c>
      <c r="AJ1335" s="16">
        <v>785</v>
      </c>
      <c r="AL1335" s="16">
        <v>6248</v>
      </c>
      <c r="AM1335" s="16">
        <v>56277</v>
      </c>
      <c r="AN1335" s="16">
        <v>55240</v>
      </c>
      <c r="AO1335" s="16">
        <v>54920</v>
      </c>
      <c r="AP1335" s="16">
        <v>622721543</v>
      </c>
      <c r="AQ1335" s="16">
        <v>54698632</v>
      </c>
      <c r="AR1335" s="16">
        <v>2535567</v>
      </c>
      <c r="AS1335" s="16">
        <v>863</v>
      </c>
      <c r="AU1335" s="16">
        <v>6125</v>
      </c>
      <c r="AV1335" s="16">
        <v>57504</v>
      </c>
      <c r="AW1335" s="16">
        <v>2357897141</v>
      </c>
      <c r="AX1335" s="16">
        <v>545974274</v>
      </c>
      <c r="AY1335" s="16">
        <v>25970152</v>
      </c>
      <c r="AZ1335" s="16">
        <v>789</v>
      </c>
      <c r="BA1335" s="16">
        <v>41004</v>
      </c>
    </row>
    <row r="1336" spans="1:53">
      <c r="A1336" s="15" t="s">
        <v>1344</v>
      </c>
      <c r="B1336" s="15" t="s">
        <v>1345</v>
      </c>
      <c r="C1336" s="15" t="s">
        <v>1346</v>
      </c>
      <c r="D1336" s="15" t="s">
        <v>1347</v>
      </c>
      <c r="E1336" s="15" t="s">
        <v>1347</v>
      </c>
      <c r="F1336" s="15" t="s">
        <v>2059</v>
      </c>
      <c r="G1336" s="15" t="s">
        <v>2244</v>
      </c>
      <c r="H1336" s="15" t="s">
        <v>1349</v>
      </c>
      <c r="I1336" s="15" t="s">
        <v>1375</v>
      </c>
      <c r="J1336" s="15"/>
      <c r="K1336" s="16">
        <v>2064</v>
      </c>
      <c r="L1336" s="16">
        <v>39363</v>
      </c>
      <c r="M1336" s="16">
        <v>39546</v>
      </c>
      <c r="N1336" s="16">
        <v>39557</v>
      </c>
      <c r="O1336" s="16">
        <v>538149123</v>
      </c>
      <c r="P1336" s="16">
        <v>256478694</v>
      </c>
      <c r="Q1336" s="16">
        <v>14319861</v>
      </c>
      <c r="R1336" s="16">
        <v>1048</v>
      </c>
      <c r="S1336" s="15"/>
      <c r="T1336" s="16">
        <v>2027</v>
      </c>
      <c r="U1336" s="16">
        <v>39127</v>
      </c>
      <c r="V1336" s="16">
        <v>39648</v>
      </c>
      <c r="W1336" s="16">
        <v>40209</v>
      </c>
      <c r="X1336" s="16">
        <v>554550168</v>
      </c>
      <c r="Y1336" s="16">
        <v>55769367</v>
      </c>
      <c r="Z1336" s="16">
        <v>3112259</v>
      </c>
      <c r="AA1336" s="16">
        <v>1076</v>
      </c>
      <c r="AC1336" s="16">
        <v>2027</v>
      </c>
      <c r="AD1336" s="16">
        <v>40466</v>
      </c>
      <c r="AE1336" s="16">
        <v>40840</v>
      </c>
      <c r="AF1336" s="16">
        <v>40769</v>
      </c>
      <c r="AG1336" s="16">
        <v>592681814</v>
      </c>
      <c r="AH1336" s="16">
        <v>47221002</v>
      </c>
      <c r="AI1336" s="16">
        <v>2611842</v>
      </c>
      <c r="AJ1336" s="16">
        <v>1120</v>
      </c>
      <c r="AL1336" s="16">
        <v>2034</v>
      </c>
      <c r="AM1336" s="16">
        <v>40047</v>
      </c>
      <c r="AN1336" s="16">
        <v>39698</v>
      </c>
      <c r="AO1336" s="16">
        <v>40006</v>
      </c>
      <c r="AP1336" s="16">
        <v>641138745</v>
      </c>
      <c r="AQ1336" s="16">
        <v>40635684</v>
      </c>
      <c r="AR1336" s="16">
        <v>2245531</v>
      </c>
      <c r="AS1336" s="16">
        <v>1236</v>
      </c>
      <c r="AU1336" s="16">
        <v>2038</v>
      </c>
      <c r="AV1336" s="16">
        <v>39940</v>
      </c>
      <c r="AW1336" s="16">
        <v>2326519850</v>
      </c>
      <c r="AX1336" s="16">
        <v>400104747</v>
      </c>
      <c r="AY1336" s="16">
        <v>22289493</v>
      </c>
      <c r="AZ1336" s="16">
        <v>1120</v>
      </c>
      <c r="BA1336" s="16">
        <v>58251</v>
      </c>
    </row>
    <row r="1337" spans="1:53">
      <c r="A1337" s="15" t="s">
        <v>1344</v>
      </c>
      <c r="B1337" s="15" t="s">
        <v>1345</v>
      </c>
      <c r="C1337" s="15" t="s">
        <v>1346</v>
      </c>
      <c r="D1337" s="15" t="s">
        <v>1347</v>
      </c>
      <c r="E1337" s="15" t="s">
        <v>1347</v>
      </c>
      <c r="F1337" s="15" t="s">
        <v>2059</v>
      </c>
      <c r="G1337" s="15" t="s">
        <v>2245</v>
      </c>
      <c r="H1337" s="15" t="s">
        <v>1349</v>
      </c>
      <c r="I1337" s="15" t="s">
        <v>1373</v>
      </c>
      <c r="J1337" s="15"/>
      <c r="K1337" s="16">
        <v>608</v>
      </c>
      <c r="L1337" s="16">
        <v>8334</v>
      </c>
      <c r="M1337" s="16">
        <v>8418</v>
      </c>
      <c r="N1337" s="16">
        <v>8474</v>
      </c>
      <c r="O1337" s="16">
        <v>124848354</v>
      </c>
      <c r="P1337" s="16">
        <v>54115516</v>
      </c>
      <c r="Q1337" s="16">
        <v>2731934</v>
      </c>
      <c r="R1337" s="16">
        <v>1142</v>
      </c>
      <c r="S1337" s="15"/>
      <c r="T1337" s="16">
        <v>607</v>
      </c>
      <c r="U1337" s="16">
        <v>8479</v>
      </c>
      <c r="V1337" s="16">
        <v>8614</v>
      </c>
      <c r="W1337" s="16">
        <v>8645</v>
      </c>
      <c r="X1337" s="16">
        <v>123898725</v>
      </c>
      <c r="Y1337" s="16">
        <v>11472243</v>
      </c>
      <c r="Z1337" s="16">
        <v>567062</v>
      </c>
      <c r="AA1337" s="16">
        <v>1111</v>
      </c>
      <c r="AC1337" s="16">
        <v>601</v>
      </c>
      <c r="AD1337" s="16">
        <v>8807</v>
      </c>
      <c r="AE1337" s="16">
        <v>8736</v>
      </c>
      <c r="AF1337" s="16">
        <v>8914</v>
      </c>
      <c r="AG1337" s="16">
        <v>134998689</v>
      </c>
      <c r="AH1337" s="16">
        <v>8943699</v>
      </c>
      <c r="AI1337" s="16">
        <v>429020</v>
      </c>
      <c r="AJ1337" s="16">
        <v>1178</v>
      </c>
      <c r="AL1337" s="16">
        <v>608</v>
      </c>
      <c r="AM1337" s="16">
        <v>8996</v>
      </c>
      <c r="AN1337" s="16">
        <v>9137</v>
      </c>
      <c r="AO1337" s="16">
        <v>9373</v>
      </c>
      <c r="AP1337" s="16">
        <v>152274731</v>
      </c>
      <c r="AQ1337" s="16">
        <v>10930454</v>
      </c>
      <c r="AR1337" s="16">
        <v>488106</v>
      </c>
      <c r="AS1337" s="16">
        <v>1278</v>
      </c>
      <c r="AU1337" s="16">
        <v>606</v>
      </c>
      <c r="AV1337" s="16">
        <v>8744</v>
      </c>
      <c r="AW1337" s="16">
        <v>536020499</v>
      </c>
      <c r="AX1337" s="16">
        <v>85461912</v>
      </c>
      <c r="AY1337" s="16">
        <v>4216122</v>
      </c>
      <c r="AZ1337" s="16">
        <v>1179</v>
      </c>
      <c r="BA1337" s="16">
        <v>61302</v>
      </c>
    </row>
    <row r="1338" spans="1:53">
      <c r="A1338" s="15" t="s">
        <v>1344</v>
      </c>
      <c r="B1338" s="15" t="s">
        <v>1345</v>
      </c>
      <c r="C1338" s="15" t="s">
        <v>1346</v>
      </c>
      <c r="D1338" s="15" t="s">
        <v>1347</v>
      </c>
      <c r="E1338" s="15" t="s">
        <v>1347</v>
      </c>
      <c r="F1338" s="15" t="s">
        <v>2059</v>
      </c>
      <c r="G1338" s="15" t="s">
        <v>2246</v>
      </c>
      <c r="H1338" s="15" t="s">
        <v>1349</v>
      </c>
      <c r="I1338" s="15" t="s">
        <v>1375</v>
      </c>
      <c r="J1338" s="15"/>
      <c r="K1338" s="16">
        <v>134</v>
      </c>
      <c r="L1338" s="16">
        <v>1427</v>
      </c>
      <c r="M1338" s="16">
        <v>1500</v>
      </c>
      <c r="N1338" s="16">
        <v>1532</v>
      </c>
      <c r="O1338" s="16">
        <v>11808688</v>
      </c>
      <c r="P1338" s="16">
        <v>7760248</v>
      </c>
      <c r="Q1338" s="16">
        <v>354352</v>
      </c>
      <c r="R1338" s="16">
        <v>611</v>
      </c>
      <c r="S1338" s="15"/>
      <c r="T1338" s="16">
        <v>145</v>
      </c>
      <c r="U1338" s="16">
        <v>1558</v>
      </c>
      <c r="V1338" s="16">
        <v>1566</v>
      </c>
      <c r="W1338" s="16">
        <v>1537</v>
      </c>
      <c r="X1338" s="16">
        <v>14324156</v>
      </c>
      <c r="Y1338" s="16">
        <v>3240888</v>
      </c>
      <c r="Z1338" s="16">
        <v>144752</v>
      </c>
      <c r="AA1338" s="16">
        <v>709</v>
      </c>
      <c r="AC1338" s="16">
        <v>139</v>
      </c>
      <c r="AD1338" s="16">
        <v>1611</v>
      </c>
      <c r="AE1338" s="16">
        <v>1597</v>
      </c>
      <c r="AF1338" s="16">
        <v>1645</v>
      </c>
      <c r="AG1338" s="16">
        <v>14442170</v>
      </c>
      <c r="AH1338" s="16">
        <v>2397340</v>
      </c>
      <c r="AI1338" s="16">
        <v>99667</v>
      </c>
      <c r="AJ1338" s="16">
        <v>687</v>
      </c>
      <c r="AL1338" s="16">
        <v>142</v>
      </c>
      <c r="AM1338" s="16">
        <v>1646</v>
      </c>
      <c r="AN1338" s="16">
        <v>1677</v>
      </c>
      <c r="AO1338" s="16">
        <v>1688</v>
      </c>
      <c r="AP1338" s="16">
        <v>17713583</v>
      </c>
      <c r="AQ1338" s="16">
        <v>2350181</v>
      </c>
      <c r="AR1338" s="16">
        <v>94322</v>
      </c>
      <c r="AS1338" s="16">
        <v>816</v>
      </c>
      <c r="AU1338" s="16">
        <v>140</v>
      </c>
      <c r="AV1338" s="16">
        <v>1582</v>
      </c>
      <c r="AW1338" s="16">
        <v>58288597</v>
      </c>
      <c r="AX1338" s="16">
        <v>15748657</v>
      </c>
      <c r="AY1338" s="16">
        <v>693093</v>
      </c>
      <c r="AZ1338" s="16">
        <v>709</v>
      </c>
      <c r="BA1338" s="16">
        <v>36845</v>
      </c>
    </row>
    <row r="1339" spans="1:53">
      <c r="A1339" s="15" t="s">
        <v>1344</v>
      </c>
      <c r="B1339" s="15" t="s">
        <v>1345</v>
      </c>
      <c r="C1339" s="15" t="s">
        <v>1346</v>
      </c>
      <c r="D1339" s="15" t="s">
        <v>1347</v>
      </c>
      <c r="E1339" s="15" t="s">
        <v>1347</v>
      </c>
      <c r="F1339" s="15" t="s">
        <v>2059</v>
      </c>
      <c r="G1339" s="15" t="s">
        <v>2247</v>
      </c>
      <c r="H1339" s="15" t="s">
        <v>1349</v>
      </c>
      <c r="I1339" s="15" t="s">
        <v>1375</v>
      </c>
      <c r="J1339" s="15"/>
      <c r="K1339" s="16">
        <v>474</v>
      </c>
      <c r="L1339" s="16">
        <v>6907</v>
      </c>
      <c r="M1339" s="16">
        <v>6918</v>
      </c>
      <c r="N1339" s="16">
        <v>6942</v>
      </c>
      <c r="O1339" s="16">
        <v>113039666</v>
      </c>
      <c r="P1339" s="16">
        <v>46355268</v>
      </c>
      <c r="Q1339" s="16">
        <v>2377582</v>
      </c>
      <c r="R1339" s="16">
        <v>1256</v>
      </c>
      <c r="S1339" s="15"/>
      <c r="T1339" s="16">
        <v>462</v>
      </c>
      <c r="U1339" s="16">
        <v>6921</v>
      </c>
      <c r="V1339" s="16">
        <v>7048</v>
      </c>
      <c r="W1339" s="16">
        <v>7108</v>
      </c>
      <c r="X1339" s="16">
        <v>109574569</v>
      </c>
      <c r="Y1339" s="16">
        <v>8231355</v>
      </c>
      <c r="Z1339" s="16">
        <v>422310</v>
      </c>
      <c r="AA1339" s="16">
        <v>1200</v>
      </c>
      <c r="AC1339" s="16">
        <v>462</v>
      </c>
      <c r="AD1339" s="16">
        <v>7196</v>
      </c>
      <c r="AE1339" s="16">
        <v>7139</v>
      </c>
      <c r="AF1339" s="16">
        <v>7269</v>
      </c>
      <c r="AG1339" s="16">
        <v>120556519</v>
      </c>
      <c r="AH1339" s="16">
        <v>6546359</v>
      </c>
      <c r="AI1339" s="16">
        <v>329353</v>
      </c>
      <c r="AJ1339" s="16">
        <v>1288</v>
      </c>
      <c r="AL1339" s="16">
        <v>466</v>
      </c>
      <c r="AM1339" s="16">
        <v>7350</v>
      </c>
      <c r="AN1339" s="16">
        <v>7460</v>
      </c>
      <c r="AO1339" s="16">
        <v>7685</v>
      </c>
      <c r="AP1339" s="16">
        <v>134561148</v>
      </c>
      <c r="AQ1339" s="16">
        <v>8580273</v>
      </c>
      <c r="AR1339" s="16">
        <v>393784</v>
      </c>
      <c r="AS1339" s="16">
        <v>1380</v>
      </c>
      <c r="AU1339" s="16">
        <v>466</v>
      </c>
      <c r="AV1339" s="16">
        <v>7162</v>
      </c>
      <c r="AW1339" s="16">
        <v>477731902</v>
      </c>
      <c r="AX1339" s="16">
        <v>69713255</v>
      </c>
      <c r="AY1339" s="16">
        <v>3523029</v>
      </c>
      <c r="AZ1339" s="16">
        <v>1283</v>
      </c>
      <c r="BA1339" s="16">
        <v>66704</v>
      </c>
    </row>
    <row r="1340" spans="1:53">
      <c r="A1340" s="15" t="s">
        <v>1344</v>
      </c>
      <c r="B1340" s="15" t="s">
        <v>1345</v>
      </c>
      <c r="C1340" s="15" t="s">
        <v>1346</v>
      </c>
      <c r="D1340" s="15" t="s">
        <v>1347</v>
      </c>
      <c r="E1340" s="15" t="s">
        <v>1347</v>
      </c>
      <c r="F1340" s="15" t="s">
        <v>2059</v>
      </c>
      <c r="G1340" s="15" t="s">
        <v>2248</v>
      </c>
      <c r="H1340" s="15" t="s">
        <v>1349</v>
      </c>
      <c r="I1340" s="15" t="s">
        <v>1371</v>
      </c>
      <c r="J1340" s="15"/>
      <c r="K1340" s="16">
        <v>14636</v>
      </c>
      <c r="L1340" s="16">
        <v>183385</v>
      </c>
      <c r="M1340" s="16">
        <v>187204</v>
      </c>
      <c r="N1340" s="16">
        <v>189365</v>
      </c>
      <c r="O1340" s="16">
        <v>1617693399</v>
      </c>
      <c r="P1340" s="16">
        <v>1058712770</v>
      </c>
      <c r="Q1340" s="16">
        <v>52667969</v>
      </c>
      <c r="R1340" s="16">
        <v>667</v>
      </c>
      <c r="S1340" s="15"/>
      <c r="T1340" s="16">
        <v>14805</v>
      </c>
      <c r="U1340" s="16">
        <v>187062</v>
      </c>
      <c r="V1340" s="16">
        <v>190699</v>
      </c>
      <c r="W1340" s="16">
        <v>192657</v>
      </c>
      <c r="X1340" s="16">
        <v>1707207021</v>
      </c>
      <c r="Y1340" s="16">
        <v>365295201</v>
      </c>
      <c r="Z1340" s="16">
        <v>17792859</v>
      </c>
      <c r="AA1340" s="16">
        <v>691</v>
      </c>
      <c r="AC1340" s="16">
        <v>14900</v>
      </c>
      <c r="AD1340" s="16">
        <v>191298</v>
      </c>
      <c r="AE1340" s="16">
        <v>193463</v>
      </c>
      <c r="AF1340" s="16">
        <v>193691</v>
      </c>
      <c r="AG1340" s="16">
        <v>1787471047</v>
      </c>
      <c r="AH1340" s="16">
        <v>271960093</v>
      </c>
      <c r="AI1340" s="16">
        <v>13322026</v>
      </c>
      <c r="AJ1340" s="16">
        <v>713</v>
      </c>
      <c r="AL1340" s="16">
        <v>15014</v>
      </c>
      <c r="AM1340" s="16">
        <v>186520</v>
      </c>
      <c r="AN1340" s="16">
        <v>181452</v>
      </c>
      <c r="AO1340" s="16">
        <v>176393</v>
      </c>
      <c r="AP1340" s="16">
        <v>1815323538</v>
      </c>
      <c r="AQ1340" s="16">
        <v>206493567</v>
      </c>
      <c r="AR1340" s="16">
        <v>10083813</v>
      </c>
      <c r="AS1340" s="16">
        <v>770</v>
      </c>
      <c r="AU1340" s="16">
        <v>14839</v>
      </c>
      <c r="AV1340" s="16">
        <v>187766</v>
      </c>
      <c r="AW1340" s="16">
        <v>6927695005</v>
      </c>
      <c r="AX1340" s="16">
        <v>1902461631</v>
      </c>
      <c r="AY1340" s="16">
        <v>93866667</v>
      </c>
      <c r="AZ1340" s="16">
        <v>710</v>
      </c>
      <c r="BA1340" s="16">
        <v>36895</v>
      </c>
    </row>
    <row r="1341" spans="1:53">
      <c r="A1341" s="15" t="s">
        <v>1344</v>
      </c>
      <c r="B1341" s="15" t="s">
        <v>1345</v>
      </c>
      <c r="C1341" s="15" t="s">
        <v>1346</v>
      </c>
      <c r="D1341" s="15" t="s">
        <v>1347</v>
      </c>
      <c r="E1341" s="15" t="s">
        <v>1347</v>
      </c>
      <c r="F1341" s="15" t="s">
        <v>2059</v>
      </c>
      <c r="G1341" s="15" t="s">
        <v>2249</v>
      </c>
      <c r="H1341" s="15" t="s">
        <v>1349</v>
      </c>
      <c r="I1341" s="15" t="s">
        <v>1373</v>
      </c>
      <c r="J1341" s="15"/>
      <c r="K1341" s="16">
        <v>2709</v>
      </c>
      <c r="L1341" s="16">
        <v>77307</v>
      </c>
      <c r="M1341" s="16">
        <v>80432</v>
      </c>
      <c r="N1341" s="16">
        <v>82039</v>
      </c>
      <c r="O1341" s="16">
        <v>695957448</v>
      </c>
      <c r="P1341" s="16">
        <v>468169939</v>
      </c>
      <c r="Q1341" s="16">
        <v>24462488</v>
      </c>
      <c r="R1341" s="16">
        <v>670</v>
      </c>
      <c r="S1341" s="15"/>
      <c r="T1341" s="16">
        <v>2733</v>
      </c>
      <c r="U1341" s="16">
        <v>79662</v>
      </c>
      <c r="V1341" s="16">
        <v>81062</v>
      </c>
      <c r="W1341" s="16">
        <v>81785</v>
      </c>
      <c r="X1341" s="16">
        <v>724911438</v>
      </c>
      <c r="Y1341" s="16">
        <v>169006169</v>
      </c>
      <c r="Z1341" s="16">
        <v>8599184</v>
      </c>
      <c r="AA1341" s="16">
        <v>690</v>
      </c>
      <c r="AC1341" s="16">
        <v>2749</v>
      </c>
      <c r="AD1341" s="16">
        <v>80651</v>
      </c>
      <c r="AE1341" s="16">
        <v>81748</v>
      </c>
      <c r="AF1341" s="16">
        <v>81990</v>
      </c>
      <c r="AG1341" s="16">
        <v>758665948</v>
      </c>
      <c r="AH1341" s="16">
        <v>129115724</v>
      </c>
      <c r="AI1341" s="16">
        <v>6574267</v>
      </c>
      <c r="AJ1341" s="16">
        <v>716</v>
      </c>
      <c r="AL1341" s="16">
        <v>2786</v>
      </c>
      <c r="AM1341" s="16">
        <v>77189</v>
      </c>
      <c r="AN1341" s="16">
        <v>74299</v>
      </c>
      <c r="AO1341" s="16">
        <v>72509</v>
      </c>
      <c r="AP1341" s="16">
        <v>759979557</v>
      </c>
      <c r="AQ1341" s="16">
        <v>94329666</v>
      </c>
      <c r="AR1341" s="16">
        <v>4814068</v>
      </c>
      <c r="AS1341" s="16">
        <v>783</v>
      </c>
      <c r="AU1341" s="16">
        <v>2744</v>
      </c>
      <c r="AV1341" s="16">
        <v>79223</v>
      </c>
      <c r="AW1341" s="16">
        <v>2939514391</v>
      </c>
      <c r="AX1341" s="16">
        <v>860621498</v>
      </c>
      <c r="AY1341" s="16">
        <v>44450007</v>
      </c>
      <c r="AZ1341" s="16">
        <v>714</v>
      </c>
      <c r="BA1341" s="16">
        <v>37104</v>
      </c>
    </row>
    <row r="1342" spans="1:53">
      <c r="A1342" s="15" t="s">
        <v>1344</v>
      </c>
      <c r="B1342" s="15" t="s">
        <v>1345</v>
      </c>
      <c r="C1342" s="15" t="s">
        <v>1346</v>
      </c>
      <c r="D1342" s="15" t="s">
        <v>1347</v>
      </c>
      <c r="E1342" s="15" t="s">
        <v>1347</v>
      </c>
      <c r="F1342" s="15" t="s">
        <v>2059</v>
      </c>
      <c r="G1342" s="15" t="s">
        <v>2250</v>
      </c>
      <c r="H1342" s="15" t="s">
        <v>1349</v>
      </c>
      <c r="I1342" s="15" t="s">
        <v>1375</v>
      </c>
      <c r="J1342" s="15"/>
      <c r="K1342" s="16">
        <v>2025</v>
      </c>
      <c r="L1342" s="16">
        <v>55498</v>
      </c>
      <c r="M1342" s="16">
        <v>57515</v>
      </c>
      <c r="N1342" s="16">
        <v>58255</v>
      </c>
      <c r="O1342" s="16">
        <v>423860083</v>
      </c>
      <c r="P1342" s="16">
        <v>316613375</v>
      </c>
      <c r="Q1342" s="16">
        <v>15526671</v>
      </c>
      <c r="R1342" s="16">
        <v>571</v>
      </c>
      <c r="S1342" s="15"/>
      <c r="T1342" s="16">
        <v>2053</v>
      </c>
      <c r="U1342" s="16">
        <v>56174</v>
      </c>
      <c r="V1342" s="16">
        <v>57085</v>
      </c>
      <c r="W1342" s="16">
        <v>57434</v>
      </c>
      <c r="X1342" s="16">
        <v>436788417</v>
      </c>
      <c r="Y1342" s="16">
        <v>121787678</v>
      </c>
      <c r="Z1342" s="16">
        <v>5869995</v>
      </c>
      <c r="AA1342" s="16">
        <v>591</v>
      </c>
      <c r="AC1342" s="16">
        <v>2069</v>
      </c>
      <c r="AD1342" s="16">
        <v>56485</v>
      </c>
      <c r="AE1342" s="16">
        <v>57331</v>
      </c>
      <c r="AF1342" s="16">
        <v>57837</v>
      </c>
      <c r="AG1342" s="16">
        <v>459718500</v>
      </c>
      <c r="AH1342" s="16">
        <v>90931928</v>
      </c>
      <c r="AI1342" s="16">
        <v>4363775</v>
      </c>
      <c r="AJ1342" s="16">
        <v>618</v>
      </c>
      <c r="AL1342" s="16">
        <v>2110</v>
      </c>
      <c r="AM1342" s="16">
        <v>53972</v>
      </c>
      <c r="AN1342" s="16">
        <v>51572</v>
      </c>
      <c r="AO1342" s="16">
        <v>50276</v>
      </c>
      <c r="AP1342" s="16">
        <v>441411906</v>
      </c>
      <c r="AQ1342" s="16">
        <v>67361741</v>
      </c>
      <c r="AR1342" s="16">
        <v>3245883</v>
      </c>
      <c r="AS1342" s="16">
        <v>654</v>
      </c>
      <c r="AU1342" s="16">
        <v>2064</v>
      </c>
      <c r="AV1342" s="16">
        <v>55786</v>
      </c>
      <c r="AW1342" s="16">
        <v>1761778906</v>
      </c>
      <c r="AX1342" s="16">
        <v>596694722</v>
      </c>
      <c r="AY1342" s="16">
        <v>29006324</v>
      </c>
      <c r="AZ1342" s="16">
        <v>607</v>
      </c>
      <c r="BA1342" s="16">
        <v>31581</v>
      </c>
    </row>
    <row r="1343" spans="1:53">
      <c r="A1343" s="15" t="s">
        <v>1344</v>
      </c>
      <c r="B1343" s="15" t="s">
        <v>1345</v>
      </c>
      <c r="C1343" s="15" t="s">
        <v>1346</v>
      </c>
      <c r="D1343" s="15" t="s">
        <v>1347</v>
      </c>
      <c r="E1343" s="15" t="s">
        <v>1347</v>
      </c>
      <c r="F1343" s="15" t="s">
        <v>2059</v>
      </c>
      <c r="G1343" s="15" t="s">
        <v>2251</v>
      </c>
      <c r="H1343" s="15" t="s">
        <v>1349</v>
      </c>
      <c r="I1343" s="15" t="s">
        <v>1375</v>
      </c>
      <c r="J1343" s="15"/>
      <c r="K1343" s="16">
        <v>684</v>
      </c>
      <c r="L1343" s="16">
        <v>21809</v>
      </c>
      <c r="M1343" s="16">
        <v>22917</v>
      </c>
      <c r="N1343" s="16">
        <v>23784</v>
      </c>
      <c r="O1343" s="16">
        <v>272097365</v>
      </c>
      <c r="P1343" s="16">
        <v>151556564</v>
      </c>
      <c r="Q1343" s="16">
        <v>8935817</v>
      </c>
      <c r="R1343" s="16">
        <v>917</v>
      </c>
      <c r="S1343" s="15"/>
      <c r="T1343" s="16">
        <v>680</v>
      </c>
      <c r="U1343" s="16">
        <v>23488</v>
      </c>
      <c r="V1343" s="16">
        <v>23977</v>
      </c>
      <c r="W1343" s="16">
        <v>24351</v>
      </c>
      <c r="X1343" s="16">
        <v>288123021</v>
      </c>
      <c r="Y1343" s="16">
        <v>47218491</v>
      </c>
      <c r="Z1343" s="16">
        <v>2729189</v>
      </c>
      <c r="AA1343" s="16">
        <v>926</v>
      </c>
      <c r="AC1343" s="16">
        <v>680</v>
      </c>
      <c r="AD1343" s="16">
        <v>24166</v>
      </c>
      <c r="AE1343" s="16">
        <v>24417</v>
      </c>
      <c r="AF1343" s="16">
        <v>24153</v>
      </c>
      <c r="AG1343" s="16">
        <v>298947448</v>
      </c>
      <c r="AH1343" s="16">
        <v>38183796</v>
      </c>
      <c r="AI1343" s="16">
        <v>2210492</v>
      </c>
      <c r="AJ1343" s="16">
        <v>948</v>
      </c>
      <c r="AL1343" s="16">
        <v>676</v>
      </c>
      <c r="AM1343" s="16">
        <v>23217</v>
      </c>
      <c r="AN1343" s="16">
        <v>22727</v>
      </c>
      <c r="AO1343" s="16">
        <v>22233</v>
      </c>
      <c r="AP1343" s="16">
        <v>318567651</v>
      </c>
      <c r="AQ1343" s="16">
        <v>26967925</v>
      </c>
      <c r="AR1343" s="16">
        <v>1568185</v>
      </c>
      <c r="AS1343" s="16">
        <v>1078</v>
      </c>
      <c r="AU1343" s="16">
        <v>680</v>
      </c>
      <c r="AV1343" s="16">
        <v>23437</v>
      </c>
      <c r="AW1343" s="16">
        <v>1177735485</v>
      </c>
      <c r="AX1343" s="16">
        <v>263926776</v>
      </c>
      <c r="AY1343" s="16">
        <v>15443683</v>
      </c>
      <c r="AZ1343" s="16">
        <v>966</v>
      </c>
      <c r="BA1343" s="16">
        <v>50252</v>
      </c>
    </row>
    <row r="1344" spans="1:53">
      <c r="A1344" s="15" t="s">
        <v>1344</v>
      </c>
      <c r="B1344" s="15" t="s">
        <v>1345</v>
      </c>
      <c r="C1344" s="15" t="s">
        <v>1346</v>
      </c>
      <c r="D1344" s="15" t="s">
        <v>1347</v>
      </c>
      <c r="E1344" s="15" t="s">
        <v>1347</v>
      </c>
      <c r="F1344" s="15" t="s">
        <v>2059</v>
      </c>
      <c r="G1344" s="15" t="s">
        <v>2252</v>
      </c>
      <c r="H1344" s="15" t="s">
        <v>1349</v>
      </c>
      <c r="I1344" s="15" t="s">
        <v>1373</v>
      </c>
      <c r="J1344" s="15"/>
      <c r="K1344" s="16">
        <v>4684</v>
      </c>
      <c r="L1344" s="16">
        <v>36195</v>
      </c>
      <c r="M1344" s="16">
        <v>36908</v>
      </c>
      <c r="N1344" s="16">
        <v>37152</v>
      </c>
      <c r="O1344" s="16">
        <v>278822391</v>
      </c>
      <c r="P1344" s="16">
        <v>190961988</v>
      </c>
      <c r="Q1344" s="16">
        <v>9059138</v>
      </c>
      <c r="R1344" s="16">
        <v>584</v>
      </c>
      <c r="S1344" s="15"/>
      <c r="T1344" s="16">
        <v>4719</v>
      </c>
      <c r="U1344" s="16">
        <v>37181</v>
      </c>
      <c r="V1344" s="16">
        <v>38887</v>
      </c>
      <c r="W1344" s="16">
        <v>40261</v>
      </c>
      <c r="X1344" s="16">
        <v>308907370</v>
      </c>
      <c r="Y1344" s="16">
        <v>78266445</v>
      </c>
      <c r="Z1344" s="16">
        <v>3657414</v>
      </c>
      <c r="AA1344" s="16">
        <v>613</v>
      </c>
      <c r="AC1344" s="16">
        <v>4769</v>
      </c>
      <c r="AD1344" s="16">
        <v>39778</v>
      </c>
      <c r="AE1344" s="16">
        <v>40531</v>
      </c>
      <c r="AF1344" s="16">
        <v>40536</v>
      </c>
      <c r="AG1344" s="16">
        <v>332820407</v>
      </c>
      <c r="AH1344" s="16">
        <v>60813193</v>
      </c>
      <c r="AI1344" s="16">
        <v>2869814</v>
      </c>
      <c r="AJ1344" s="16">
        <v>636</v>
      </c>
      <c r="AL1344" s="16">
        <v>4815</v>
      </c>
      <c r="AM1344" s="16">
        <v>39519</v>
      </c>
      <c r="AN1344" s="16">
        <v>38729</v>
      </c>
      <c r="AO1344" s="16">
        <v>37039</v>
      </c>
      <c r="AP1344" s="16">
        <v>336488762</v>
      </c>
      <c r="AQ1344" s="16">
        <v>42216945</v>
      </c>
      <c r="AR1344" s="16">
        <v>1962159</v>
      </c>
      <c r="AS1344" s="16">
        <v>674</v>
      </c>
      <c r="AU1344" s="16">
        <v>4747</v>
      </c>
      <c r="AV1344" s="16">
        <v>38560</v>
      </c>
      <c r="AW1344" s="16">
        <v>1257038930</v>
      </c>
      <c r="AX1344" s="16">
        <v>372258571</v>
      </c>
      <c r="AY1344" s="16">
        <v>17548525</v>
      </c>
      <c r="AZ1344" s="16">
        <v>627</v>
      </c>
      <c r="BA1344" s="16">
        <v>32600</v>
      </c>
    </row>
    <row r="1345" spans="1:53">
      <c r="A1345" s="15" t="s">
        <v>1344</v>
      </c>
      <c r="B1345" s="15" t="s">
        <v>1345</v>
      </c>
      <c r="C1345" s="15" t="s">
        <v>1346</v>
      </c>
      <c r="D1345" s="15" t="s">
        <v>1347</v>
      </c>
      <c r="E1345" s="15" t="s">
        <v>1347</v>
      </c>
      <c r="F1345" s="15" t="s">
        <v>2059</v>
      </c>
      <c r="G1345" s="15" t="s">
        <v>2253</v>
      </c>
      <c r="H1345" s="15" t="s">
        <v>1349</v>
      </c>
      <c r="I1345" s="15" t="s">
        <v>1375</v>
      </c>
      <c r="J1345" s="15"/>
      <c r="K1345" s="16">
        <v>4101</v>
      </c>
      <c r="L1345" s="16">
        <v>27581</v>
      </c>
      <c r="M1345" s="16">
        <v>27999</v>
      </c>
      <c r="N1345" s="16">
        <v>28217</v>
      </c>
      <c r="O1345" s="16">
        <v>189270892</v>
      </c>
      <c r="P1345" s="16">
        <v>138031495</v>
      </c>
      <c r="Q1345" s="16">
        <v>6104247</v>
      </c>
      <c r="R1345" s="16">
        <v>521</v>
      </c>
      <c r="S1345" s="15"/>
      <c r="T1345" s="16">
        <v>4144</v>
      </c>
      <c r="U1345" s="16">
        <v>28247</v>
      </c>
      <c r="V1345" s="16">
        <v>29547</v>
      </c>
      <c r="W1345" s="16">
        <v>30587</v>
      </c>
      <c r="X1345" s="16">
        <v>209717100</v>
      </c>
      <c r="Y1345" s="16">
        <v>61910293</v>
      </c>
      <c r="Z1345" s="16">
        <v>2744368</v>
      </c>
      <c r="AA1345" s="16">
        <v>548</v>
      </c>
      <c r="AC1345" s="16">
        <v>4188</v>
      </c>
      <c r="AD1345" s="16">
        <v>30168</v>
      </c>
      <c r="AE1345" s="16">
        <v>30573</v>
      </c>
      <c r="AF1345" s="16">
        <v>30496</v>
      </c>
      <c r="AG1345" s="16">
        <v>225430915</v>
      </c>
      <c r="AH1345" s="16">
        <v>45711906</v>
      </c>
      <c r="AI1345" s="16">
        <v>2028028</v>
      </c>
      <c r="AJ1345" s="16">
        <v>570</v>
      </c>
      <c r="AL1345" s="16">
        <v>4232</v>
      </c>
      <c r="AM1345" s="16">
        <v>29797</v>
      </c>
      <c r="AN1345" s="16">
        <v>29169</v>
      </c>
      <c r="AO1345" s="16">
        <v>27778</v>
      </c>
      <c r="AP1345" s="16">
        <v>224156895</v>
      </c>
      <c r="AQ1345" s="16">
        <v>32073733</v>
      </c>
      <c r="AR1345" s="16">
        <v>1405106</v>
      </c>
      <c r="AS1345" s="16">
        <v>596</v>
      </c>
      <c r="AU1345" s="16">
        <v>4166</v>
      </c>
      <c r="AV1345" s="16">
        <v>29180</v>
      </c>
      <c r="AW1345" s="16">
        <v>848575802</v>
      </c>
      <c r="AX1345" s="16">
        <v>277727427</v>
      </c>
      <c r="AY1345" s="16">
        <v>12281749</v>
      </c>
      <c r="AZ1345" s="16">
        <v>559</v>
      </c>
      <c r="BA1345" s="16">
        <v>29081</v>
      </c>
    </row>
    <row r="1346" spans="1:53">
      <c r="A1346" s="15" t="s">
        <v>1344</v>
      </c>
      <c r="B1346" s="15" t="s">
        <v>1345</v>
      </c>
      <c r="C1346" s="15" t="s">
        <v>1346</v>
      </c>
      <c r="D1346" s="15" t="s">
        <v>1347</v>
      </c>
      <c r="E1346" s="15" t="s">
        <v>1347</v>
      </c>
      <c r="F1346" s="15" t="s">
        <v>2059</v>
      </c>
      <c r="G1346" s="15" t="s">
        <v>2254</v>
      </c>
      <c r="H1346" s="15" t="s">
        <v>1349</v>
      </c>
      <c r="I1346" s="15" t="s">
        <v>1375</v>
      </c>
      <c r="J1346" s="15"/>
      <c r="K1346" s="16">
        <v>583</v>
      </c>
      <c r="L1346" s="16">
        <v>8614</v>
      </c>
      <c r="M1346" s="16">
        <v>8909</v>
      </c>
      <c r="N1346" s="16">
        <v>8935</v>
      </c>
      <c r="O1346" s="16">
        <v>89551499</v>
      </c>
      <c r="P1346" s="16">
        <v>52930493</v>
      </c>
      <c r="Q1346" s="16">
        <v>2954891</v>
      </c>
      <c r="R1346" s="16">
        <v>781</v>
      </c>
      <c r="S1346" s="15"/>
      <c r="T1346" s="16">
        <v>575</v>
      </c>
      <c r="U1346" s="16">
        <v>8934</v>
      </c>
      <c r="V1346" s="16">
        <v>9340</v>
      </c>
      <c r="W1346" s="16">
        <v>9674</v>
      </c>
      <c r="X1346" s="16">
        <v>99190270</v>
      </c>
      <c r="Y1346" s="16">
        <v>16356152</v>
      </c>
      <c r="Z1346" s="16">
        <v>913046</v>
      </c>
      <c r="AA1346" s="16">
        <v>819</v>
      </c>
      <c r="AC1346" s="16">
        <v>581</v>
      </c>
      <c r="AD1346" s="16">
        <v>9610</v>
      </c>
      <c r="AE1346" s="16">
        <v>9958</v>
      </c>
      <c r="AF1346" s="16">
        <v>10040</v>
      </c>
      <c r="AG1346" s="16">
        <v>107389492</v>
      </c>
      <c r="AH1346" s="16">
        <v>15101287</v>
      </c>
      <c r="AI1346" s="16">
        <v>841786</v>
      </c>
      <c r="AJ1346" s="16">
        <v>837</v>
      </c>
      <c r="AL1346" s="16">
        <v>583</v>
      </c>
      <c r="AM1346" s="16">
        <v>9722</v>
      </c>
      <c r="AN1346" s="16">
        <v>9560</v>
      </c>
      <c r="AO1346" s="16">
        <v>9261</v>
      </c>
      <c r="AP1346" s="16">
        <v>112331867</v>
      </c>
      <c r="AQ1346" s="16">
        <v>10143212</v>
      </c>
      <c r="AR1346" s="16">
        <v>557053</v>
      </c>
      <c r="AS1346" s="16">
        <v>908</v>
      </c>
      <c r="AU1346" s="16">
        <v>581</v>
      </c>
      <c r="AV1346" s="16">
        <v>9380</v>
      </c>
      <c r="AW1346" s="16">
        <v>408463128</v>
      </c>
      <c r="AX1346" s="16">
        <v>94531144</v>
      </c>
      <c r="AY1346" s="16">
        <v>5266776</v>
      </c>
      <c r="AZ1346" s="16">
        <v>837</v>
      </c>
      <c r="BA1346" s="16">
        <v>43547</v>
      </c>
    </row>
    <row r="1347" spans="1:53">
      <c r="A1347" s="15" t="s">
        <v>1344</v>
      </c>
      <c r="B1347" s="15" t="s">
        <v>1345</v>
      </c>
      <c r="C1347" s="15" t="s">
        <v>1346</v>
      </c>
      <c r="D1347" s="15" t="s">
        <v>1347</v>
      </c>
      <c r="E1347" s="15" t="s">
        <v>1347</v>
      </c>
      <c r="F1347" s="15" t="s">
        <v>2059</v>
      </c>
      <c r="G1347" s="15" t="s">
        <v>2255</v>
      </c>
      <c r="H1347" s="15" t="s">
        <v>1349</v>
      </c>
      <c r="I1347" s="15" t="s">
        <v>1373</v>
      </c>
      <c r="J1347" s="15"/>
      <c r="K1347" s="16">
        <v>1895</v>
      </c>
      <c r="L1347" s="16">
        <v>14786</v>
      </c>
      <c r="M1347" s="16">
        <v>14849</v>
      </c>
      <c r="N1347" s="16">
        <v>14994</v>
      </c>
      <c r="O1347" s="16">
        <v>145555030</v>
      </c>
      <c r="P1347" s="16">
        <v>84235969</v>
      </c>
      <c r="Q1347" s="16">
        <v>4027957</v>
      </c>
      <c r="R1347" s="16">
        <v>753</v>
      </c>
      <c r="S1347" s="15"/>
      <c r="T1347" s="16">
        <v>1916</v>
      </c>
      <c r="U1347" s="16">
        <v>15058</v>
      </c>
      <c r="V1347" s="16">
        <v>15300</v>
      </c>
      <c r="W1347" s="16">
        <v>15481</v>
      </c>
      <c r="X1347" s="16">
        <v>152584973</v>
      </c>
      <c r="Y1347" s="16">
        <v>25258057</v>
      </c>
      <c r="Z1347" s="16">
        <v>1187891</v>
      </c>
      <c r="AA1347" s="16">
        <v>768</v>
      </c>
      <c r="AC1347" s="16">
        <v>1918</v>
      </c>
      <c r="AD1347" s="16">
        <v>15292</v>
      </c>
      <c r="AE1347" s="16">
        <v>15451</v>
      </c>
      <c r="AF1347" s="16">
        <v>15465</v>
      </c>
      <c r="AG1347" s="16">
        <v>162103215</v>
      </c>
      <c r="AH1347" s="16">
        <v>17980609</v>
      </c>
      <c r="AI1347" s="16">
        <v>852136</v>
      </c>
      <c r="AJ1347" s="16">
        <v>810</v>
      </c>
      <c r="AL1347" s="16">
        <v>1923</v>
      </c>
      <c r="AM1347" s="16">
        <v>14940</v>
      </c>
      <c r="AN1347" s="16">
        <v>14839</v>
      </c>
      <c r="AO1347" s="16">
        <v>14664</v>
      </c>
      <c r="AP1347" s="16">
        <v>167103320</v>
      </c>
      <c r="AQ1347" s="16">
        <v>13966588</v>
      </c>
      <c r="AR1347" s="16">
        <v>653312</v>
      </c>
      <c r="AS1347" s="16">
        <v>868</v>
      </c>
      <c r="AU1347" s="16">
        <v>1913</v>
      </c>
      <c r="AV1347" s="16">
        <v>15093</v>
      </c>
      <c r="AW1347" s="16">
        <v>627346538</v>
      </c>
      <c r="AX1347" s="16">
        <v>141441223</v>
      </c>
      <c r="AY1347" s="16">
        <v>6721296</v>
      </c>
      <c r="AZ1347" s="16">
        <v>799</v>
      </c>
      <c r="BA1347" s="16">
        <v>41565</v>
      </c>
    </row>
    <row r="1348" spans="1:53">
      <c r="A1348" s="15" t="s">
        <v>1344</v>
      </c>
      <c r="B1348" s="15" t="s">
        <v>1345</v>
      </c>
      <c r="C1348" s="15" t="s">
        <v>1346</v>
      </c>
      <c r="D1348" s="15" t="s">
        <v>1347</v>
      </c>
      <c r="E1348" s="15" t="s">
        <v>1347</v>
      </c>
      <c r="F1348" s="15" t="s">
        <v>2059</v>
      </c>
      <c r="G1348" s="15" t="s">
        <v>2256</v>
      </c>
      <c r="H1348" s="15" t="s">
        <v>1349</v>
      </c>
      <c r="I1348" s="15" t="s">
        <v>1375</v>
      </c>
      <c r="J1348" s="15"/>
      <c r="K1348" s="16">
        <v>1644</v>
      </c>
      <c r="L1348" s="16">
        <v>11710</v>
      </c>
      <c r="M1348" s="16">
        <v>11797</v>
      </c>
      <c r="N1348" s="16">
        <v>11789</v>
      </c>
      <c r="O1348" s="16">
        <v>112505199</v>
      </c>
      <c r="P1348" s="16">
        <v>65613633</v>
      </c>
      <c r="Q1348" s="16">
        <v>3078345</v>
      </c>
      <c r="R1348" s="16">
        <v>736</v>
      </c>
      <c r="S1348" s="15"/>
      <c r="T1348" s="16">
        <v>1666</v>
      </c>
      <c r="U1348" s="16">
        <v>11916</v>
      </c>
      <c r="V1348" s="16">
        <v>12099</v>
      </c>
      <c r="W1348" s="16">
        <v>12215</v>
      </c>
      <c r="X1348" s="16">
        <v>117716609</v>
      </c>
      <c r="Y1348" s="16">
        <v>19483584</v>
      </c>
      <c r="Z1348" s="16">
        <v>892253</v>
      </c>
      <c r="AA1348" s="16">
        <v>750</v>
      </c>
      <c r="AC1348" s="16">
        <v>1670</v>
      </c>
      <c r="AD1348" s="16">
        <v>12036</v>
      </c>
      <c r="AE1348" s="16">
        <v>12083</v>
      </c>
      <c r="AF1348" s="16">
        <v>12127</v>
      </c>
      <c r="AG1348" s="16">
        <v>124345821</v>
      </c>
      <c r="AH1348" s="16">
        <v>13233910</v>
      </c>
      <c r="AI1348" s="16">
        <v>602285</v>
      </c>
      <c r="AJ1348" s="16">
        <v>792</v>
      </c>
      <c r="AL1348" s="16">
        <v>1673</v>
      </c>
      <c r="AM1348" s="16">
        <v>11629</v>
      </c>
      <c r="AN1348" s="16">
        <v>11588</v>
      </c>
      <c r="AO1348" s="16">
        <v>11482</v>
      </c>
      <c r="AP1348" s="16">
        <v>125929368</v>
      </c>
      <c r="AQ1348" s="16">
        <v>10324169</v>
      </c>
      <c r="AR1348" s="16">
        <v>468096</v>
      </c>
      <c r="AS1348" s="16">
        <v>838</v>
      </c>
      <c r="AU1348" s="16">
        <v>1663</v>
      </c>
      <c r="AV1348" s="16">
        <v>11873</v>
      </c>
      <c r="AW1348" s="16">
        <v>480496997</v>
      </c>
      <c r="AX1348" s="16">
        <v>108655296</v>
      </c>
      <c r="AY1348" s="16">
        <v>5040979</v>
      </c>
      <c r="AZ1348" s="16">
        <v>778</v>
      </c>
      <c r="BA1348" s="16">
        <v>40471</v>
      </c>
    </row>
    <row r="1349" spans="1:53">
      <c r="A1349" s="15" t="s">
        <v>1344</v>
      </c>
      <c r="B1349" s="15" t="s">
        <v>1345</v>
      </c>
      <c r="C1349" s="15" t="s">
        <v>1346</v>
      </c>
      <c r="D1349" s="15" t="s">
        <v>1347</v>
      </c>
      <c r="E1349" s="15" t="s">
        <v>1347</v>
      </c>
      <c r="F1349" s="15" t="s">
        <v>2059</v>
      </c>
      <c r="G1349" s="15" t="s">
        <v>2257</v>
      </c>
      <c r="H1349" s="15" t="s">
        <v>1349</v>
      </c>
      <c r="I1349" s="15" t="s">
        <v>1375</v>
      </c>
      <c r="J1349" s="15"/>
      <c r="K1349" s="16">
        <v>251</v>
      </c>
      <c r="L1349" s="16">
        <v>3076</v>
      </c>
      <c r="M1349" s="16">
        <v>3052</v>
      </c>
      <c r="N1349" s="16">
        <v>3205</v>
      </c>
      <c r="O1349" s="16">
        <v>33049831</v>
      </c>
      <c r="P1349" s="16">
        <v>18622336</v>
      </c>
      <c r="Q1349" s="16">
        <v>949612</v>
      </c>
      <c r="R1349" s="16">
        <v>817</v>
      </c>
      <c r="S1349" s="15"/>
      <c r="T1349" s="16">
        <v>250</v>
      </c>
      <c r="U1349" s="16">
        <v>3142</v>
      </c>
      <c r="V1349" s="16">
        <v>3201</v>
      </c>
      <c r="W1349" s="16">
        <v>3266</v>
      </c>
      <c r="X1349" s="16">
        <v>34868364</v>
      </c>
      <c r="Y1349" s="16">
        <v>5774473</v>
      </c>
      <c r="Z1349" s="16">
        <v>295638</v>
      </c>
      <c r="AA1349" s="16">
        <v>837</v>
      </c>
      <c r="AC1349" s="16">
        <v>248</v>
      </c>
      <c r="AD1349" s="16">
        <v>3256</v>
      </c>
      <c r="AE1349" s="16">
        <v>3368</v>
      </c>
      <c r="AF1349" s="16">
        <v>3338</v>
      </c>
      <c r="AG1349" s="16">
        <v>37757394</v>
      </c>
      <c r="AH1349" s="16">
        <v>4746699</v>
      </c>
      <c r="AI1349" s="16">
        <v>249851</v>
      </c>
      <c r="AJ1349" s="16">
        <v>875</v>
      </c>
      <c r="AL1349" s="16">
        <v>250</v>
      </c>
      <c r="AM1349" s="16">
        <v>3311</v>
      </c>
      <c r="AN1349" s="16">
        <v>3251</v>
      </c>
      <c r="AO1349" s="16">
        <v>3182</v>
      </c>
      <c r="AP1349" s="16">
        <v>41173952</v>
      </c>
      <c r="AQ1349" s="16">
        <v>3642419</v>
      </c>
      <c r="AR1349" s="16">
        <v>185216</v>
      </c>
      <c r="AS1349" s="16">
        <v>975</v>
      </c>
      <c r="AU1349" s="16">
        <v>250</v>
      </c>
      <c r="AV1349" s="16">
        <v>3221</v>
      </c>
      <c r="AW1349" s="16">
        <v>146849541</v>
      </c>
      <c r="AX1349" s="16">
        <v>32785927</v>
      </c>
      <c r="AY1349" s="16">
        <v>1680317</v>
      </c>
      <c r="AZ1349" s="16">
        <v>877</v>
      </c>
      <c r="BA1349" s="16">
        <v>45596</v>
      </c>
    </row>
    <row r="1350" spans="1:53">
      <c r="A1350" s="15" t="s">
        <v>1344</v>
      </c>
      <c r="B1350" s="15" t="s">
        <v>1345</v>
      </c>
      <c r="C1350" s="15" t="s">
        <v>1346</v>
      </c>
      <c r="D1350" s="15" t="s">
        <v>1347</v>
      </c>
      <c r="E1350" s="15" t="s">
        <v>1347</v>
      </c>
      <c r="F1350" s="15" t="s">
        <v>2059</v>
      </c>
      <c r="G1350" s="15" t="s">
        <v>2258</v>
      </c>
      <c r="H1350" s="15" t="s">
        <v>1349</v>
      </c>
      <c r="I1350" s="15" t="s">
        <v>1373</v>
      </c>
      <c r="J1350" s="15"/>
      <c r="K1350" s="16">
        <v>1899</v>
      </c>
      <c r="L1350" s="16">
        <v>20207</v>
      </c>
      <c r="M1350" s="16">
        <v>20308</v>
      </c>
      <c r="N1350" s="16">
        <v>20760</v>
      </c>
      <c r="O1350" s="16">
        <v>179934611</v>
      </c>
      <c r="P1350" s="16">
        <v>120957347</v>
      </c>
      <c r="Q1350" s="16">
        <v>5696979</v>
      </c>
      <c r="R1350" s="16">
        <v>678</v>
      </c>
      <c r="S1350" s="15"/>
      <c r="T1350" s="16">
        <v>1937</v>
      </c>
      <c r="U1350" s="16">
        <v>20640</v>
      </c>
      <c r="V1350" s="16">
        <v>20908</v>
      </c>
      <c r="W1350" s="16">
        <v>20981</v>
      </c>
      <c r="X1350" s="16">
        <v>185379747</v>
      </c>
      <c r="Y1350" s="16">
        <v>35825081</v>
      </c>
      <c r="Z1350" s="16">
        <v>1641416</v>
      </c>
      <c r="AA1350" s="16">
        <v>684</v>
      </c>
      <c r="AC1350" s="16">
        <v>1941</v>
      </c>
      <c r="AD1350" s="16">
        <v>20551</v>
      </c>
      <c r="AE1350" s="16">
        <v>20754</v>
      </c>
      <c r="AF1350" s="16">
        <v>20791</v>
      </c>
      <c r="AG1350" s="16">
        <v>189128441</v>
      </c>
      <c r="AH1350" s="16">
        <v>23362405</v>
      </c>
      <c r="AI1350" s="16">
        <v>1070860</v>
      </c>
      <c r="AJ1350" s="16">
        <v>703</v>
      </c>
      <c r="AL1350" s="16">
        <v>1953</v>
      </c>
      <c r="AM1350" s="16">
        <v>20372</v>
      </c>
      <c r="AN1350" s="16">
        <v>19853</v>
      </c>
      <c r="AO1350" s="16">
        <v>19220</v>
      </c>
      <c r="AP1350" s="16">
        <v>193358380</v>
      </c>
      <c r="AQ1350" s="16">
        <v>21842701</v>
      </c>
      <c r="AR1350" s="16">
        <v>1023120</v>
      </c>
      <c r="AS1350" s="16">
        <v>751</v>
      </c>
      <c r="AU1350" s="16">
        <v>1933</v>
      </c>
      <c r="AV1350" s="16">
        <v>20445</v>
      </c>
      <c r="AW1350" s="16">
        <v>747801179</v>
      </c>
      <c r="AX1350" s="16">
        <v>201987534</v>
      </c>
      <c r="AY1350" s="16">
        <v>9432375</v>
      </c>
      <c r="AZ1350" s="16">
        <v>703</v>
      </c>
      <c r="BA1350" s="16">
        <v>36575</v>
      </c>
    </row>
    <row r="1351" spans="1:53">
      <c r="A1351" s="15" t="s">
        <v>1344</v>
      </c>
      <c r="B1351" s="15" t="s">
        <v>1345</v>
      </c>
      <c r="C1351" s="15" t="s">
        <v>1346</v>
      </c>
      <c r="D1351" s="15" t="s">
        <v>1347</v>
      </c>
      <c r="E1351" s="15" t="s">
        <v>1347</v>
      </c>
      <c r="F1351" s="15" t="s">
        <v>2059</v>
      </c>
      <c r="G1351" s="15" t="s">
        <v>2259</v>
      </c>
      <c r="H1351" s="15" t="s">
        <v>1349</v>
      </c>
      <c r="I1351" s="15" t="s">
        <v>1375</v>
      </c>
      <c r="J1351" s="15"/>
      <c r="K1351" s="16">
        <v>1733</v>
      </c>
      <c r="L1351" s="16">
        <v>17276</v>
      </c>
      <c r="M1351" s="16">
        <v>17360</v>
      </c>
      <c r="N1351" s="16">
        <v>17640</v>
      </c>
      <c r="O1351" s="16">
        <v>151040064</v>
      </c>
      <c r="P1351" s="16">
        <v>102374955</v>
      </c>
      <c r="Q1351" s="16">
        <v>4757809</v>
      </c>
      <c r="R1351" s="16">
        <v>667</v>
      </c>
      <c r="S1351" s="15"/>
      <c r="T1351" s="16">
        <v>1773</v>
      </c>
      <c r="U1351" s="16">
        <v>17590</v>
      </c>
      <c r="V1351" s="16">
        <v>17861</v>
      </c>
      <c r="W1351" s="16">
        <v>17893</v>
      </c>
      <c r="X1351" s="16">
        <v>155156878</v>
      </c>
      <c r="Y1351" s="16">
        <v>30843784</v>
      </c>
      <c r="Z1351" s="16">
        <v>1387495</v>
      </c>
      <c r="AA1351" s="16">
        <v>671</v>
      </c>
      <c r="AC1351" s="16">
        <v>1780</v>
      </c>
      <c r="AD1351" s="16">
        <v>17415</v>
      </c>
      <c r="AE1351" s="16">
        <v>17508</v>
      </c>
      <c r="AF1351" s="16">
        <v>17587</v>
      </c>
      <c r="AG1351" s="16">
        <v>156307950</v>
      </c>
      <c r="AH1351" s="16">
        <v>19106648</v>
      </c>
      <c r="AI1351" s="16">
        <v>858778</v>
      </c>
      <c r="AJ1351" s="16">
        <v>687</v>
      </c>
      <c r="AL1351" s="16">
        <v>1792</v>
      </c>
      <c r="AM1351" s="16">
        <v>17294</v>
      </c>
      <c r="AN1351" s="16">
        <v>16815</v>
      </c>
      <c r="AO1351" s="16">
        <v>16234</v>
      </c>
      <c r="AP1351" s="16">
        <v>160531467</v>
      </c>
      <c r="AQ1351" s="16">
        <v>18135868</v>
      </c>
      <c r="AR1351" s="16">
        <v>845593</v>
      </c>
      <c r="AS1351" s="16">
        <v>736</v>
      </c>
      <c r="AU1351" s="16">
        <v>1770</v>
      </c>
      <c r="AV1351" s="16">
        <v>17373</v>
      </c>
      <c r="AW1351" s="16">
        <v>623036359</v>
      </c>
      <c r="AX1351" s="16">
        <v>170461255</v>
      </c>
      <c r="AY1351" s="16">
        <v>7849675</v>
      </c>
      <c r="AZ1351" s="16">
        <v>690</v>
      </c>
      <c r="BA1351" s="16">
        <v>35863</v>
      </c>
    </row>
    <row r="1352" spans="1:53">
      <c r="A1352" s="15" t="s">
        <v>1344</v>
      </c>
      <c r="B1352" s="15" t="s">
        <v>1345</v>
      </c>
      <c r="C1352" s="15" t="s">
        <v>1346</v>
      </c>
      <c r="D1352" s="15" t="s">
        <v>1347</v>
      </c>
      <c r="E1352" s="15" t="s">
        <v>1347</v>
      </c>
      <c r="F1352" s="15" t="s">
        <v>2059</v>
      </c>
      <c r="G1352" s="15" t="s">
        <v>2260</v>
      </c>
      <c r="H1352" s="15" t="s">
        <v>1349</v>
      </c>
      <c r="I1352" s="15" t="s">
        <v>1375</v>
      </c>
      <c r="J1352" s="15"/>
      <c r="K1352" s="16">
        <v>166</v>
      </c>
      <c r="L1352" s="16">
        <v>2931</v>
      </c>
      <c r="M1352" s="16">
        <v>2948</v>
      </c>
      <c r="N1352" s="16">
        <v>3120</v>
      </c>
      <c r="O1352" s="16">
        <v>28894547</v>
      </c>
      <c r="P1352" s="16">
        <v>18582392</v>
      </c>
      <c r="Q1352" s="16">
        <v>939170</v>
      </c>
      <c r="R1352" s="16">
        <v>741</v>
      </c>
      <c r="S1352" s="15"/>
      <c r="T1352" s="16">
        <v>164</v>
      </c>
      <c r="U1352" s="16">
        <v>3050</v>
      </c>
      <c r="V1352" s="16">
        <v>3047</v>
      </c>
      <c r="W1352" s="16">
        <v>3088</v>
      </c>
      <c r="X1352" s="16">
        <v>30222869</v>
      </c>
      <c r="Y1352" s="16">
        <v>4981297</v>
      </c>
      <c r="Z1352" s="16">
        <v>253921</v>
      </c>
      <c r="AA1352" s="16">
        <v>759</v>
      </c>
      <c r="AC1352" s="16">
        <v>161</v>
      </c>
      <c r="AD1352" s="16">
        <v>3136</v>
      </c>
      <c r="AE1352" s="16">
        <v>3246</v>
      </c>
      <c r="AF1352" s="16">
        <v>3204</v>
      </c>
      <c r="AG1352" s="16">
        <v>32820491</v>
      </c>
      <c r="AH1352" s="16">
        <v>4255757</v>
      </c>
      <c r="AI1352" s="16">
        <v>212082</v>
      </c>
      <c r="AJ1352" s="16">
        <v>790</v>
      </c>
      <c r="AL1352" s="16">
        <v>161</v>
      </c>
      <c r="AM1352" s="16">
        <v>3078</v>
      </c>
      <c r="AN1352" s="16">
        <v>3038</v>
      </c>
      <c r="AO1352" s="16">
        <v>2986</v>
      </c>
      <c r="AP1352" s="16">
        <v>32826913</v>
      </c>
      <c r="AQ1352" s="16">
        <v>3706833</v>
      </c>
      <c r="AR1352" s="16">
        <v>177527</v>
      </c>
      <c r="AS1352" s="16">
        <v>832</v>
      </c>
      <c r="AU1352" s="16">
        <v>163</v>
      </c>
      <c r="AV1352" s="16">
        <v>3073</v>
      </c>
      <c r="AW1352" s="16">
        <v>124764820</v>
      </c>
      <c r="AX1352" s="16">
        <v>31526279</v>
      </c>
      <c r="AY1352" s="16">
        <v>1582700</v>
      </c>
      <c r="AZ1352" s="16">
        <v>781</v>
      </c>
      <c r="BA1352" s="16">
        <v>40605</v>
      </c>
    </row>
    <row r="1353" spans="1:53">
      <c r="A1353" s="15" t="s">
        <v>1344</v>
      </c>
      <c r="B1353" s="15" t="s">
        <v>1345</v>
      </c>
      <c r="C1353" s="15" t="s">
        <v>1346</v>
      </c>
      <c r="D1353" s="15" t="s">
        <v>1347</v>
      </c>
      <c r="E1353" s="15" t="s">
        <v>1347</v>
      </c>
      <c r="F1353" s="15" t="s">
        <v>2059</v>
      </c>
      <c r="G1353" s="15" t="s">
        <v>2261</v>
      </c>
      <c r="H1353" s="15" t="s">
        <v>1349</v>
      </c>
      <c r="I1353" s="15" t="s">
        <v>1373</v>
      </c>
      <c r="J1353" s="15"/>
      <c r="K1353" s="16">
        <v>2627</v>
      </c>
      <c r="L1353" s="16">
        <v>23993</v>
      </c>
      <c r="M1353" s="16">
        <v>24050</v>
      </c>
      <c r="N1353" s="16">
        <v>23973</v>
      </c>
      <c r="O1353" s="16">
        <v>218870374</v>
      </c>
      <c r="P1353" s="16">
        <v>136689762</v>
      </c>
      <c r="Q1353" s="16">
        <v>6527279</v>
      </c>
      <c r="R1353" s="16">
        <v>701</v>
      </c>
      <c r="S1353" s="15"/>
      <c r="T1353" s="16">
        <v>2671</v>
      </c>
      <c r="U1353" s="16">
        <v>24172</v>
      </c>
      <c r="V1353" s="16">
        <v>24220</v>
      </c>
      <c r="W1353" s="16">
        <v>24328</v>
      </c>
      <c r="X1353" s="16">
        <v>233519070</v>
      </c>
      <c r="Y1353" s="16">
        <v>41069436</v>
      </c>
      <c r="Z1353" s="16">
        <v>1931419</v>
      </c>
      <c r="AA1353" s="16">
        <v>741</v>
      </c>
      <c r="AC1353" s="16">
        <v>2697</v>
      </c>
      <c r="AD1353" s="16">
        <v>24101</v>
      </c>
      <c r="AE1353" s="16">
        <v>24649</v>
      </c>
      <c r="AF1353" s="16">
        <v>24608</v>
      </c>
      <c r="AG1353" s="16">
        <v>240701585</v>
      </c>
      <c r="AH1353" s="16">
        <v>28710459</v>
      </c>
      <c r="AI1353" s="16">
        <v>1367247</v>
      </c>
      <c r="AJ1353" s="16">
        <v>757</v>
      </c>
      <c r="AL1353" s="16">
        <v>2714</v>
      </c>
      <c r="AM1353" s="16">
        <v>23952</v>
      </c>
      <c r="AN1353" s="16">
        <v>23416</v>
      </c>
      <c r="AO1353" s="16">
        <v>23216</v>
      </c>
      <c r="AP1353" s="16">
        <v>248175258</v>
      </c>
      <c r="AQ1353" s="16">
        <v>23736377</v>
      </c>
      <c r="AR1353" s="16">
        <v>1115256</v>
      </c>
      <c r="AS1353" s="16">
        <v>811</v>
      </c>
      <c r="AU1353" s="16">
        <v>2677</v>
      </c>
      <c r="AV1353" s="16">
        <v>24057</v>
      </c>
      <c r="AW1353" s="16">
        <v>941266287</v>
      </c>
      <c r="AX1353" s="16">
        <v>230206034</v>
      </c>
      <c r="AY1353" s="16">
        <v>10941201</v>
      </c>
      <c r="AZ1353" s="16">
        <v>752</v>
      </c>
      <c r="BA1353" s="16">
        <v>39127</v>
      </c>
    </row>
    <row r="1354" spans="1:53">
      <c r="A1354" s="15" t="s">
        <v>1344</v>
      </c>
      <c r="B1354" s="15" t="s">
        <v>1345</v>
      </c>
      <c r="C1354" s="15" t="s">
        <v>1346</v>
      </c>
      <c r="D1354" s="15" t="s">
        <v>1347</v>
      </c>
      <c r="E1354" s="15" t="s">
        <v>1347</v>
      </c>
      <c r="F1354" s="15" t="s">
        <v>2059</v>
      </c>
      <c r="G1354" s="15" t="s">
        <v>2262</v>
      </c>
      <c r="H1354" s="15" t="s">
        <v>1349</v>
      </c>
      <c r="I1354" s="15" t="s">
        <v>1375</v>
      </c>
      <c r="J1354" s="15"/>
      <c r="K1354" s="16">
        <v>2239</v>
      </c>
      <c r="L1354" s="16">
        <v>20513</v>
      </c>
      <c r="M1354" s="16">
        <v>20570</v>
      </c>
      <c r="N1354" s="16">
        <v>20483</v>
      </c>
      <c r="O1354" s="16">
        <v>181502101</v>
      </c>
      <c r="P1354" s="16">
        <v>115272171</v>
      </c>
      <c r="Q1354" s="16">
        <v>5419389</v>
      </c>
      <c r="R1354" s="16">
        <v>680</v>
      </c>
      <c r="S1354" s="15"/>
      <c r="T1354" s="16">
        <v>2288</v>
      </c>
      <c r="U1354" s="16">
        <v>20577</v>
      </c>
      <c r="V1354" s="16">
        <v>20625</v>
      </c>
      <c r="W1354" s="16">
        <v>20627</v>
      </c>
      <c r="X1354" s="16">
        <v>193292754</v>
      </c>
      <c r="Y1354" s="16">
        <v>35569731</v>
      </c>
      <c r="Z1354" s="16">
        <v>1650396</v>
      </c>
      <c r="AA1354" s="16">
        <v>721</v>
      </c>
      <c r="AC1354" s="16">
        <v>2313</v>
      </c>
      <c r="AD1354" s="16">
        <v>20403</v>
      </c>
      <c r="AE1354" s="16">
        <v>20815</v>
      </c>
      <c r="AF1354" s="16">
        <v>20669</v>
      </c>
      <c r="AG1354" s="16">
        <v>194585530</v>
      </c>
      <c r="AH1354" s="16">
        <v>23189453</v>
      </c>
      <c r="AI1354" s="16">
        <v>1069589</v>
      </c>
      <c r="AJ1354" s="16">
        <v>726</v>
      </c>
      <c r="AL1354" s="16">
        <v>2328</v>
      </c>
      <c r="AM1354" s="16">
        <v>20014</v>
      </c>
      <c r="AN1354" s="16">
        <v>19522</v>
      </c>
      <c r="AO1354" s="16">
        <v>19244</v>
      </c>
      <c r="AP1354" s="16">
        <v>199579836</v>
      </c>
      <c r="AQ1354" s="16">
        <v>18745266</v>
      </c>
      <c r="AR1354" s="16">
        <v>849790</v>
      </c>
      <c r="AS1354" s="16">
        <v>784</v>
      </c>
      <c r="AU1354" s="16">
        <v>2292</v>
      </c>
      <c r="AV1354" s="16">
        <v>20339</v>
      </c>
      <c r="AW1354" s="16">
        <v>768960221</v>
      </c>
      <c r="AX1354" s="16">
        <v>192776621</v>
      </c>
      <c r="AY1354" s="16">
        <v>8989164</v>
      </c>
      <c r="AZ1354" s="16">
        <v>727</v>
      </c>
      <c r="BA1354" s="16">
        <v>37808</v>
      </c>
    </row>
    <row r="1355" spans="1:53">
      <c r="A1355" s="15" t="s">
        <v>1344</v>
      </c>
      <c r="B1355" s="15" t="s">
        <v>1345</v>
      </c>
      <c r="C1355" s="15" t="s">
        <v>1346</v>
      </c>
      <c r="D1355" s="15" t="s">
        <v>1347</v>
      </c>
      <c r="E1355" s="15" t="s">
        <v>1347</v>
      </c>
      <c r="F1355" s="15" t="s">
        <v>2059</v>
      </c>
      <c r="G1355" s="15" t="s">
        <v>2263</v>
      </c>
      <c r="H1355" s="15" t="s">
        <v>1349</v>
      </c>
      <c r="I1355" s="15" t="s">
        <v>1375</v>
      </c>
      <c r="J1355" s="15"/>
      <c r="K1355" s="16">
        <v>388</v>
      </c>
      <c r="L1355" s="16">
        <v>3480</v>
      </c>
      <c r="M1355" s="16">
        <v>3480</v>
      </c>
      <c r="N1355" s="16">
        <v>3490</v>
      </c>
      <c r="O1355" s="16">
        <v>37368273</v>
      </c>
      <c r="P1355" s="16">
        <v>21417591</v>
      </c>
      <c r="Q1355" s="16">
        <v>1107890</v>
      </c>
      <c r="R1355" s="16">
        <v>825</v>
      </c>
      <c r="S1355" s="15"/>
      <c r="T1355" s="16">
        <v>383</v>
      </c>
      <c r="U1355" s="16">
        <v>3595</v>
      </c>
      <c r="V1355" s="16">
        <v>3595</v>
      </c>
      <c r="W1355" s="16">
        <v>3701</v>
      </c>
      <c r="X1355" s="16">
        <v>40226316</v>
      </c>
      <c r="Y1355" s="16">
        <v>5499705</v>
      </c>
      <c r="Z1355" s="16">
        <v>281023</v>
      </c>
      <c r="AA1355" s="16">
        <v>852</v>
      </c>
      <c r="AC1355" s="16">
        <v>384</v>
      </c>
      <c r="AD1355" s="16">
        <v>3698</v>
      </c>
      <c r="AE1355" s="16">
        <v>3834</v>
      </c>
      <c r="AF1355" s="16">
        <v>3939</v>
      </c>
      <c r="AG1355" s="16">
        <v>46116055</v>
      </c>
      <c r="AH1355" s="16">
        <v>5521006</v>
      </c>
      <c r="AI1355" s="16">
        <v>297658</v>
      </c>
      <c r="AJ1355" s="16">
        <v>928</v>
      </c>
      <c r="AL1355" s="16">
        <v>386</v>
      </c>
      <c r="AM1355" s="16">
        <v>3938</v>
      </c>
      <c r="AN1355" s="16">
        <v>3894</v>
      </c>
      <c r="AO1355" s="16">
        <v>3972</v>
      </c>
      <c r="AP1355" s="16">
        <v>48595422</v>
      </c>
      <c r="AQ1355" s="16">
        <v>4991111</v>
      </c>
      <c r="AR1355" s="16">
        <v>265466</v>
      </c>
      <c r="AS1355" s="16">
        <v>950</v>
      </c>
      <c r="AU1355" s="16">
        <v>385</v>
      </c>
      <c r="AV1355" s="16">
        <v>3718</v>
      </c>
      <c r="AW1355" s="16">
        <v>172306066</v>
      </c>
      <c r="AX1355" s="16">
        <v>37429413</v>
      </c>
      <c r="AY1355" s="16">
        <v>1952037</v>
      </c>
      <c r="AZ1355" s="16">
        <v>891</v>
      </c>
      <c r="BA1355" s="16">
        <v>46344</v>
      </c>
    </row>
    <row r="1356" spans="1:53">
      <c r="A1356" s="15" t="s">
        <v>1344</v>
      </c>
      <c r="B1356" s="15" t="s">
        <v>1345</v>
      </c>
      <c r="C1356" s="15" t="s">
        <v>1346</v>
      </c>
      <c r="D1356" s="15" t="s">
        <v>1347</v>
      </c>
      <c r="E1356" s="15" t="s">
        <v>1347</v>
      </c>
      <c r="F1356" s="15" t="s">
        <v>2059</v>
      </c>
      <c r="G1356" s="15" t="s">
        <v>2264</v>
      </c>
      <c r="H1356" s="15" t="s">
        <v>1349</v>
      </c>
      <c r="I1356" s="15" t="s">
        <v>1373</v>
      </c>
      <c r="J1356" s="15"/>
      <c r="K1356" s="16">
        <v>822</v>
      </c>
      <c r="L1356" s="16">
        <v>10897</v>
      </c>
      <c r="M1356" s="16">
        <v>10657</v>
      </c>
      <c r="N1356" s="16">
        <v>10447</v>
      </c>
      <c r="O1356" s="16">
        <v>98553545</v>
      </c>
      <c r="P1356" s="16">
        <v>57697765</v>
      </c>
      <c r="Q1356" s="16">
        <v>2894128</v>
      </c>
      <c r="R1356" s="16">
        <v>711</v>
      </c>
      <c r="S1356" s="15"/>
      <c r="T1356" s="16">
        <v>829</v>
      </c>
      <c r="U1356" s="16">
        <v>10349</v>
      </c>
      <c r="V1356" s="16">
        <v>10322</v>
      </c>
      <c r="W1356" s="16">
        <v>9821</v>
      </c>
      <c r="X1356" s="16">
        <v>101904423</v>
      </c>
      <c r="Y1356" s="16">
        <v>15870013</v>
      </c>
      <c r="Z1356" s="16">
        <v>775535</v>
      </c>
      <c r="AA1356" s="16">
        <v>771</v>
      </c>
      <c r="AC1356" s="16">
        <v>826</v>
      </c>
      <c r="AD1356" s="16">
        <v>10925</v>
      </c>
      <c r="AE1356" s="16">
        <v>10330</v>
      </c>
      <c r="AF1356" s="16">
        <v>10301</v>
      </c>
      <c r="AG1356" s="16">
        <v>104051451</v>
      </c>
      <c r="AH1356" s="16">
        <v>11977703</v>
      </c>
      <c r="AI1356" s="16">
        <v>587702</v>
      </c>
      <c r="AJ1356" s="16">
        <v>761</v>
      </c>
      <c r="AL1356" s="16">
        <v>823</v>
      </c>
      <c r="AM1356" s="16">
        <v>10548</v>
      </c>
      <c r="AN1356" s="16">
        <v>10316</v>
      </c>
      <c r="AO1356" s="16">
        <v>9745</v>
      </c>
      <c r="AP1356" s="16">
        <v>110218261</v>
      </c>
      <c r="AQ1356" s="16">
        <v>10401290</v>
      </c>
      <c r="AR1356" s="16">
        <v>515898</v>
      </c>
      <c r="AS1356" s="16">
        <v>831</v>
      </c>
      <c r="AU1356" s="16">
        <v>825</v>
      </c>
      <c r="AV1356" s="16">
        <v>10388</v>
      </c>
      <c r="AW1356" s="16">
        <v>414727680</v>
      </c>
      <c r="AX1356" s="16">
        <v>95946771</v>
      </c>
      <c r="AY1356" s="16">
        <v>4773263</v>
      </c>
      <c r="AZ1356" s="16">
        <v>768</v>
      </c>
      <c r="BA1356" s="16">
        <v>39923</v>
      </c>
    </row>
    <row r="1357" spans="1:53">
      <c r="A1357" s="15" t="s">
        <v>1344</v>
      </c>
      <c r="B1357" s="15" t="s">
        <v>1345</v>
      </c>
      <c r="C1357" s="15" t="s">
        <v>1346</v>
      </c>
      <c r="D1357" s="15" t="s">
        <v>1347</v>
      </c>
      <c r="E1357" s="15" t="s">
        <v>1347</v>
      </c>
      <c r="F1357" s="15" t="s">
        <v>2059</v>
      </c>
      <c r="G1357" s="15" t="s">
        <v>2265</v>
      </c>
      <c r="H1357" s="15" t="s">
        <v>1349</v>
      </c>
      <c r="I1357" s="15" t="s">
        <v>1375</v>
      </c>
      <c r="J1357" s="15"/>
      <c r="K1357" s="16">
        <v>420</v>
      </c>
      <c r="L1357" s="16">
        <v>4271</v>
      </c>
      <c r="M1357" s="16">
        <v>4228</v>
      </c>
      <c r="N1357" s="16">
        <v>4165</v>
      </c>
      <c r="O1357" s="16">
        <v>36532482</v>
      </c>
      <c r="P1357" s="16">
        <v>22966681</v>
      </c>
      <c r="Q1357" s="16">
        <v>1090580</v>
      </c>
      <c r="R1357" s="16">
        <v>666</v>
      </c>
      <c r="S1357" s="15"/>
      <c r="T1357" s="16">
        <v>426</v>
      </c>
      <c r="U1357" s="16">
        <v>4083</v>
      </c>
      <c r="V1357" s="16">
        <v>4182</v>
      </c>
      <c r="W1357" s="16">
        <v>4172</v>
      </c>
      <c r="X1357" s="16">
        <v>38531831</v>
      </c>
      <c r="Y1357" s="16">
        <v>6212111</v>
      </c>
      <c r="Z1357" s="16">
        <v>296227</v>
      </c>
      <c r="AA1357" s="16">
        <v>715</v>
      </c>
      <c r="AC1357" s="16">
        <v>417</v>
      </c>
      <c r="AD1357" s="16">
        <v>4034</v>
      </c>
      <c r="AE1357" s="16">
        <v>4038</v>
      </c>
      <c r="AF1357" s="16">
        <v>4084</v>
      </c>
      <c r="AG1357" s="16">
        <v>38449318</v>
      </c>
      <c r="AH1357" s="16">
        <v>4228926</v>
      </c>
      <c r="AI1357" s="16">
        <v>199205</v>
      </c>
      <c r="AJ1357" s="16">
        <v>730</v>
      </c>
      <c r="AL1357" s="16">
        <v>415</v>
      </c>
      <c r="AM1357" s="16">
        <v>3992</v>
      </c>
      <c r="AN1357" s="16">
        <v>3980</v>
      </c>
      <c r="AO1357" s="16">
        <v>3862</v>
      </c>
      <c r="AP1357" s="16">
        <v>40795748</v>
      </c>
      <c r="AQ1357" s="16">
        <v>3907406</v>
      </c>
      <c r="AR1357" s="16">
        <v>192212</v>
      </c>
      <c r="AS1357" s="16">
        <v>796</v>
      </c>
      <c r="AU1357" s="16">
        <v>420</v>
      </c>
      <c r="AV1357" s="16">
        <v>4091</v>
      </c>
      <c r="AW1357" s="16">
        <v>154309379</v>
      </c>
      <c r="AX1357" s="16">
        <v>37315124</v>
      </c>
      <c r="AY1357" s="16">
        <v>1778224</v>
      </c>
      <c r="AZ1357" s="16">
        <v>725</v>
      </c>
      <c r="BA1357" s="16">
        <v>37720</v>
      </c>
    </row>
    <row r="1358" spans="1:53">
      <c r="A1358" s="15" t="s">
        <v>1344</v>
      </c>
      <c r="B1358" s="15" t="s">
        <v>1345</v>
      </c>
      <c r="C1358" s="15" t="s">
        <v>1346</v>
      </c>
      <c r="D1358" s="15" t="s">
        <v>1347</v>
      </c>
      <c r="E1358" s="15" t="s">
        <v>1347</v>
      </c>
      <c r="F1358" s="15" t="s">
        <v>2059</v>
      </c>
      <c r="G1358" s="15" t="s">
        <v>2266</v>
      </c>
      <c r="H1358" s="15" t="s">
        <v>1349</v>
      </c>
      <c r="I1358" s="15" t="s">
        <v>1375</v>
      </c>
      <c r="J1358" s="15"/>
      <c r="K1358" s="16">
        <v>402</v>
      </c>
      <c r="L1358" s="16">
        <v>6626</v>
      </c>
      <c r="M1358" s="16">
        <v>6429</v>
      </c>
      <c r="N1358" s="16">
        <v>6282</v>
      </c>
      <c r="O1358" s="16">
        <v>62021063</v>
      </c>
      <c r="P1358" s="16">
        <v>34731084</v>
      </c>
      <c r="Q1358" s="16">
        <v>1803548</v>
      </c>
      <c r="R1358" s="16">
        <v>740</v>
      </c>
      <c r="S1358" s="15"/>
      <c r="T1358" s="16">
        <v>403</v>
      </c>
      <c r="U1358" s="16">
        <v>6266</v>
      </c>
      <c r="V1358" s="16">
        <v>6140</v>
      </c>
      <c r="W1358" s="16">
        <v>5649</v>
      </c>
      <c r="X1358" s="16">
        <v>63372592</v>
      </c>
      <c r="Y1358" s="16">
        <v>9657902</v>
      </c>
      <c r="Z1358" s="16">
        <v>479308</v>
      </c>
      <c r="AA1358" s="16">
        <v>810</v>
      </c>
      <c r="AC1358" s="16">
        <v>409</v>
      </c>
      <c r="AD1358" s="16">
        <v>6891</v>
      </c>
      <c r="AE1358" s="16">
        <v>6292</v>
      </c>
      <c r="AF1358" s="16">
        <v>6217</v>
      </c>
      <c r="AG1358" s="16">
        <v>65602133</v>
      </c>
      <c r="AH1358" s="16">
        <v>7748777</v>
      </c>
      <c r="AI1358" s="16">
        <v>388497</v>
      </c>
      <c r="AJ1358" s="16">
        <v>780</v>
      </c>
      <c r="AL1358" s="16">
        <v>408</v>
      </c>
      <c r="AM1358" s="16">
        <v>6556</v>
      </c>
      <c r="AN1358" s="16">
        <v>6336</v>
      </c>
      <c r="AO1358" s="16">
        <v>5883</v>
      </c>
      <c r="AP1358" s="16">
        <v>69422513</v>
      </c>
      <c r="AQ1358" s="16">
        <v>6493884</v>
      </c>
      <c r="AR1358" s="16">
        <v>323686</v>
      </c>
      <c r="AS1358" s="16">
        <v>853</v>
      </c>
      <c r="AU1358" s="16">
        <v>406</v>
      </c>
      <c r="AV1358" s="16">
        <v>6297</v>
      </c>
      <c r="AW1358" s="16">
        <v>260418301</v>
      </c>
      <c r="AX1358" s="16">
        <v>58631647</v>
      </c>
      <c r="AY1358" s="16">
        <v>2995039</v>
      </c>
      <c r="AZ1358" s="16">
        <v>795</v>
      </c>
      <c r="BA1358" s="16">
        <v>41354</v>
      </c>
    </row>
    <row r="1359" spans="1:53">
      <c r="A1359" s="15" t="s">
        <v>1344</v>
      </c>
      <c r="B1359" s="15" t="s">
        <v>1345</v>
      </c>
      <c r="C1359" s="15" t="s">
        <v>1346</v>
      </c>
      <c r="D1359" s="15" t="s">
        <v>1347</v>
      </c>
      <c r="E1359" s="15" t="s">
        <v>1347</v>
      </c>
      <c r="F1359" s="15" t="s">
        <v>2059</v>
      </c>
      <c r="G1359" s="15" t="s">
        <v>1763</v>
      </c>
      <c r="H1359" s="15" t="s">
        <v>1349</v>
      </c>
      <c r="I1359" s="15" t="s">
        <v>1371</v>
      </c>
      <c r="J1359" s="15"/>
      <c r="K1359" s="16">
        <v>6240</v>
      </c>
      <c r="L1359" s="16">
        <v>67580</v>
      </c>
      <c r="M1359" s="16">
        <v>69256</v>
      </c>
      <c r="N1359" s="16">
        <v>67823</v>
      </c>
      <c r="O1359" s="16">
        <v>737895852</v>
      </c>
      <c r="P1359" s="16">
        <v>401014138</v>
      </c>
      <c r="Q1359" s="16">
        <v>20706512</v>
      </c>
      <c r="R1359" s="16">
        <v>832</v>
      </c>
      <c r="S1359" s="15"/>
      <c r="T1359" s="16">
        <v>6460</v>
      </c>
      <c r="U1359" s="16">
        <v>68126</v>
      </c>
      <c r="V1359" s="16">
        <v>73298</v>
      </c>
      <c r="W1359" s="16">
        <v>75441</v>
      </c>
      <c r="X1359" s="16">
        <v>824793522</v>
      </c>
      <c r="Y1359" s="16">
        <v>130890055</v>
      </c>
      <c r="Z1359" s="16">
        <v>6676786</v>
      </c>
      <c r="AA1359" s="16">
        <v>878</v>
      </c>
      <c r="AC1359" s="16">
        <v>6556</v>
      </c>
      <c r="AD1359" s="16">
        <v>75832</v>
      </c>
      <c r="AE1359" s="16">
        <v>76504</v>
      </c>
      <c r="AF1359" s="16">
        <v>76368</v>
      </c>
      <c r="AG1359" s="16">
        <v>937776268</v>
      </c>
      <c r="AH1359" s="16">
        <v>96166057</v>
      </c>
      <c r="AI1359" s="16">
        <v>4940598</v>
      </c>
      <c r="AJ1359" s="16">
        <v>946</v>
      </c>
      <c r="AL1359" s="16">
        <v>6578</v>
      </c>
      <c r="AM1359" s="16">
        <v>75011</v>
      </c>
      <c r="AN1359" s="16">
        <v>73639</v>
      </c>
      <c r="AO1359" s="16">
        <v>71360</v>
      </c>
      <c r="AP1359" s="16">
        <v>993230796</v>
      </c>
      <c r="AQ1359" s="16">
        <v>77839462</v>
      </c>
      <c r="AR1359" s="16">
        <v>3985449</v>
      </c>
      <c r="AS1359" s="16">
        <v>1042</v>
      </c>
      <c r="AU1359" s="16">
        <v>6459</v>
      </c>
      <c r="AV1359" s="16">
        <v>72520</v>
      </c>
      <c r="AW1359" s="16">
        <v>3493696438</v>
      </c>
      <c r="AX1359" s="16">
        <v>705909712</v>
      </c>
      <c r="AY1359" s="16">
        <v>36309345</v>
      </c>
      <c r="AZ1359" s="16">
        <v>926</v>
      </c>
      <c r="BA1359" s="16">
        <v>48176</v>
      </c>
    </row>
    <row r="1360" spans="1:53">
      <c r="A1360" s="15" t="s">
        <v>1344</v>
      </c>
      <c r="B1360" s="15" t="s">
        <v>1345</v>
      </c>
      <c r="C1360" s="15" t="s">
        <v>1346</v>
      </c>
      <c r="D1360" s="15" t="s">
        <v>1347</v>
      </c>
      <c r="E1360" s="15" t="s">
        <v>1347</v>
      </c>
      <c r="F1360" s="15" t="s">
        <v>2059</v>
      </c>
      <c r="G1360" s="15" t="s">
        <v>1764</v>
      </c>
      <c r="H1360" s="15" t="s">
        <v>1349</v>
      </c>
      <c r="I1360" s="15" t="s">
        <v>1373</v>
      </c>
      <c r="J1360" s="15"/>
      <c r="K1360" s="16">
        <v>2676</v>
      </c>
      <c r="L1360" s="16">
        <v>28482</v>
      </c>
      <c r="M1360" s="16">
        <v>29023</v>
      </c>
      <c r="N1360" s="16">
        <v>27697</v>
      </c>
      <c r="O1360" s="16">
        <v>338229686</v>
      </c>
      <c r="P1360" s="16">
        <v>175804256</v>
      </c>
      <c r="Q1360" s="16">
        <v>9566847</v>
      </c>
      <c r="R1360" s="16">
        <v>916</v>
      </c>
      <c r="S1360" s="15"/>
      <c r="T1360" s="16">
        <v>2684</v>
      </c>
      <c r="U1360" s="16">
        <v>27549</v>
      </c>
      <c r="V1360" s="16">
        <v>30463</v>
      </c>
      <c r="W1360" s="16">
        <v>31412</v>
      </c>
      <c r="X1360" s="16">
        <v>374143591</v>
      </c>
      <c r="Y1360" s="16">
        <v>53944407</v>
      </c>
      <c r="Z1360" s="16">
        <v>2930479</v>
      </c>
      <c r="AA1360" s="16">
        <v>966</v>
      </c>
      <c r="AC1360" s="16">
        <v>2723</v>
      </c>
      <c r="AD1360" s="16">
        <v>32042</v>
      </c>
      <c r="AE1360" s="16">
        <v>32318</v>
      </c>
      <c r="AF1360" s="16">
        <v>32138</v>
      </c>
      <c r="AG1360" s="16">
        <v>434896507</v>
      </c>
      <c r="AH1360" s="16">
        <v>41503520</v>
      </c>
      <c r="AI1360" s="16">
        <v>2257983</v>
      </c>
      <c r="AJ1360" s="16">
        <v>1040</v>
      </c>
      <c r="AL1360" s="16">
        <v>2734</v>
      </c>
      <c r="AM1360" s="16">
        <v>31414</v>
      </c>
      <c r="AN1360" s="16">
        <v>30685</v>
      </c>
      <c r="AO1360" s="16">
        <v>29496</v>
      </c>
      <c r="AP1360" s="16">
        <v>465490658</v>
      </c>
      <c r="AQ1360" s="16">
        <v>32221640</v>
      </c>
      <c r="AR1360" s="16">
        <v>1739046</v>
      </c>
      <c r="AS1360" s="16">
        <v>1173</v>
      </c>
      <c r="AU1360" s="16">
        <v>2704</v>
      </c>
      <c r="AV1360" s="16">
        <v>30227</v>
      </c>
      <c r="AW1360" s="16">
        <v>1612760442</v>
      </c>
      <c r="AX1360" s="16">
        <v>303473823</v>
      </c>
      <c r="AY1360" s="16">
        <v>16494355</v>
      </c>
      <c r="AZ1360" s="16">
        <v>1026</v>
      </c>
      <c r="BA1360" s="16">
        <v>53356</v>
      </c>
    </row>
    <row r="1361" spans="1:53">
      <c r="A1361" s="15" t="s">
        <v>1344</v>
      </c>
      <c r="B1361" s="15" t="s">
        <v>1345</v>
      </c>
      <c r="C1361" s="15" t="s">
        <v>1346</v>
      </c>
      <c r="D1361" s="15" t="s">
        <v>1347</v>
      </c>
      <c r="E1361" s="15" t="s">
        <v>1347</v>
      </c>
      <c r="F1361" s="15" t="s">
        <v>2059</v>
      </c>
      <c r="G1361" s="15" t="s">
        <v>1765</v>
      </c>
      <c r="H1361" s="15" t="s">
        <v>1349</v>
      </c>
      <c r="I1361" s="15" t="s">
        <v>1375</v>
      </c>
      <c r="J1361" s="15"/>
      <c r="K1361" s="16">
        <v>1580</v>
      </c>
      <c r="L1361" s="16">
        <v>15492</v>
      </c>
      <c r="M1361" s="16">
        <v>15832</v>
      </c>
      <c r="N1361" s="16">
        <v>14886</v>
      </c>
      <c r="O1361" s="16">
        <v>179639301</v>
      </c>
      <c r="P1361" s="16">
        <v>95703835</v>
      </c>
      <c r="Q1361" s="16">
        <v>5110002</v>
      </c>
      <c r="R1361" s="16">
        <v>897</v>
      </c>
      <c r="S1361" s="15"/>
      <c r="T1361" s="16">
        <v>1605</v>
      </c>
      <c r="U1361" s="16">
        <v>14703</v>
      </c>
      <c r="V1361" s="16">
        <v>16525</v>
      </c>
      <c r="W1361" s="16">
        <v>17034</v>
      </c>
      <c r="X1361" s="16">
        <v>197892170</v>
      </c>
      <c r="Y1361" s="16">
        <v>30594180</v>
      </c>
      <c r="Z1361" s="16">
        <v>1618628</v>
      </c>
      <c r="AA1361" s="16">
        <v>946</v>
      </c>
      <c r="AC1361" s="16">
        <v>1645</v>
      </c>
      <c r="AD1361" s="16">
        <v>17616</v>
      </c>
      <c r="AE1361" s="16">
        <v>17729</v>
      </c>
      <c r="AF1361" s="16">
        <v>17514</v>
      </c>
      <c r="AG1361" s="16">
        <v>230779913</v>
      </c>
      <c r="AH1361" s="16">
        <v>22754366</v>
      </c>
      <c r="AI1361" s="16">
        <v>1203438</v>
      </c>
      <c r="AJ1361" s="16">
        <v>1008</v>
      </c>
      <c r="AL1361" s="16">
        <v>1654</v>
      </c>
      <c r="AM1361" s="16">
        <v>17016</v>
      </c>
      <c r="AN1361" s="16">
        <v>16416</v>
      </c>
      <c r="AO1361" s="16">
        <v>15531</v>
      </c>
      <c r="AP1361" s="16">
        <v>243128341</v>
      </c>
      <c r="AQ1361" s="16">
        <v>16707119</v>
      </c>
      <c r="AR1361" s="16">
        <v>876374</v>
      </c>
      <c r="AS1361" s="16">
        <v>1146</v>
      </c>
      <c r="AU1361" s="16">
        <v>1621</v>
      </c>
      <c r="AV1361" s="16">
        <v>16358</v>
      </c>
      <c r="AW1361" s="16">
        <v>851439725</v>
      </c>
      <c r="AX1361" s="16">
        <v>165759500</v>
      </c>
      <c r="AY1361" s="16">
        <v>8808442</v>
      </c>
      <c r="AZ1361" s="16">
        <v>1001</v>
      </c>
      <c r="BA1361" s="16">
        <v>52051</v>
      </c>
    </row>
    <row r="1362" spans="1:53">
      <c r="A1362" s="15" t="s">
        <v>1344</v>
      </c>
      <c r="B1362" s="15" t="s">
        <v>1345</v>
      </c>
      <c r="C1362" s="15" t="s">
        <v>1346</v>
      </c>
      <c r="D1362" s="15" t="s">
        <v>1347</v>
      </c>
      <c r="E1362" s="15" t="s">
        <v>1347</v>
      </c>
      <c r="F1362" s="15" t="s">
        <v>2059</v>
      </c>
      <c r="G1362" s="15" t="s">
        <v>2267</v>
      </c>
      <c r="H1362" s="15" t="s">
        <v>1349</v>
      </c>
      <c r="I1362" s="15" t="s">
        <v>1375</v>
      </c>
      <c r="J1362" s="15"/>
      <c r="K1362" s="16">
        <v>1096</v>
      </c>
      <c r="L1362" s="16">
        <v>12990</v>
      </c>
      <c r="M1362" s="16">
        <v>13191</v>
      </c>
      <c r="N1362" s="16">
        <v>12811</v>
      </c>
      <c r="O1362" s="16">
        <v>158590385</v>
      </c>
      <c r="P1362" s="16">
        <v>80100421</v>
      </c>
      <c r="Q1362" s="16">
        <v>4456845</v>
      </c>
      <c r="R1362" s="16">
        <v>939</v>
      </c>
      <c r="S1362" s="15"/>
      <c r="T1362" s="16">
        <v>1079</v>
      </c>
      <c r="U1362" s="16">
        <v>12846</v>
      </c>
      <c r="V1362" s="16">
        <v>13938</v>
      </c>
      <c r="W1362" s="16">
        <v>14378</v>
      </c>
      <c r="X1362" s="16">
        <v>176251421</v>
      </c>
      <c r="Y1362" s="16">
        <v>23350227</v>
      </c>
      <c r="Z1362" s="16">
        <v>1311851</v>
      </c>
      <c r="AA1362" s="16">
        <v>988</v>
      </c>
      <c r="AC1362" s="16">
        <v>1078</v>
      </c>
      <c r="AD1362" s="16">
        <v>14426</v>
      </c>
      <c r="AE1362" s="16">
        <v>14589</v>
      </c>
      <c r="AF1362" s="16">
        <v>14624</v>
      </c>
      <c r="AG1362" s="16">
        <v>204116594</v>
      </c>
      <c r="AH1362" s="16">
        <v>18749154</v>
      </c>
      <c r="AI1362" s="16">
        <v>1054545</v>
      </c>
      <c r="AJ1362" s="16">
        <v>1079</v>
      </c>
      <c r="AL1362" s="16">
        <v>1080</v>
      </c>
      <c r="AM1362" s="16">
        <v>14398</v>
      </c>
      <c r="AN1362" s="16">
        <v>14269</v>
      </c>
      <c r="AO1362" s="16">
        <v>13965</v>
      </c>
      <c r="AP1362" s="16">
        <v>222362317</v>
      </c>
      <c r="AQ1362" s="16">
        <v>15514521</v>
      </c>
      <c r="AR1362" s="16">
        <v>862672</v>
      </c>
      <c r="AS1362" s="16">
        <v>1204</v>
      </c>
      <c r="AU1362" s="16">
        <v>1083</v>
      </c>
      <c r="AV1362" s="16">
        <v>13869</v>
      </c>
      <c r="AW1362" s="16">
        <v>761320717</v>
      </c>
      <c r="AX1362" s="16">
        <v>137714323</v>
      </c>
      <c r="AY1362" s="16">
        <v>7685913</v>
      </c>
      <c r="AZ1362" s="16">
        <v>1056</v>
      </c>
      <c r="BA1362" s="16">
        <v>54895</v>
      </c>
    </row>
    <row r="1363" spans="1:53">
      <c r="A1363" s="15" t="s">
        <v>1344</v>
      </c>
      <c r="B1363" s="15" t="s">
        <v>1345</v>
      </c>
      <c r="C1363" s="15" t="s">
        <v>1346</v>
      </c>
      <c r="D1363" s="15" t="s">
        <v>1347</v>
      </c>
      <c r="E1363" s="15" t="s">
        <v>1347</v>
      </c>
      <c r="F1363" s="15" t="s">
        <v>2059</v>
      </c>
      <c r="G1363" s="15" t="s">
        <v>2268</v>
      </c>
      <c r="H1363" s="15" t="s">
        <v>1349</v>
      </c>
      <c r="I1363" s="15" t="s">
        <v>1373</v>
      </c>
      <c r="J1363" s="15"/>
      <c r="K1363" s="16">
        <v>3564</v>
      </c>
      <c r="L1363" s="16">
        <v>39098</v>
      </c>
      <c r="M1363" s="16">
        <v>40233</v>
      </c>
      <c r="N1363" s="16">
        <v>40126</v>
      </c>
      <c r="O1363" s="16">
        <v>399666166</v>
      </c>
      <c r="P1363" s="16">
        <v>225209882</v>
      </c>
      <c r="Q1363" s="16">
        <v>11139665</v>
      </c>
      <c r="R1363" s="16">
        <v>772</v>
      </c>
      <c r="S1363" s="15"/>
      <c r="T1363" s="16">
        <v>3776</v>
      </c>
      <c r="U1363" s="16">
        <v>40577</v>
      </c>
      <c r="V1363" s="16">
        <v>42835</v>
      </c>
      <c r="W1363" s="16">
        <v>44029</v>
      </c>
      <c r="X1363" s="16">
        <v>450649931</v>
      </c>
      <c r="Y1363" s="16">
        <v>76945648</v>
      </c>
      <c r="Z1363" s="16">
        <v>3746307</v>
      </c>
      <c r="AA1363" s="16">
        <v>816</v>
      </c>
      <c r="AC1363" s="16">
        <v>3833</v>
      </c>
      <c r="AD1363" s="16">
        <v>43790</v>
      </c>
      <c r="AE1363" s="16">
        <v>44186</v>
      </c>
      <c r="AF1363" s="16">
        <v>44230</v>
      </c>
      <c r="AG1363" s="16">
        <v>502879761</v>
      </c>
      <c r="AH1363" s="16">
        <v>54662537</v>
      </c>
      <c r="AI1363" s="16">
        <v>2682615</v>
      </c>
      <c r="AJ1363" s="16">
        <v>878</v>
      </c>
      <c r="AL1363" s="16">
        <v>3844</v>
      </c>
      <c r="AM1363" s="16">
        <v>43597</v>
      </c>
      <c r="AN1363" s="16">
        <v>42954</v>
      </c>
      <c r="AO1363" s="16">
        <v>41864</v>
      </c>
      <c r="AP1363" s="16">
        <v>527740138</v>
      </c>
      <c r="AQ1363" s="16">
        <v>45617822</v>
      </c>
      <c r="AR1363" s="16">
        <v>2246403</v>
      </c>
      <c r="AS1363" s="16">
        <v>948</v>
      </c>
      <c r="AU1363" s="16">
        <v>3754</v>
      </c>
      <c r="AV1363" s="16">
        <v>42293</v>
      </c>
      <c r="AW1363" s="16">
        <v>1880935996</v>
      </c>
      <c r="AX1363" s="16">
        <v>402435889</v>
      </c>
      <c r="AY1363" s="16">
        <v>19814990</v>
      </c>
      <c r="AZ1363" s="16">
        <v>855</v>
      </c>
      <c r="BA1363" s="16">
        <v>44474</v>
      </c>
    </row>
    <row r="1364" spans="1:53">
      <c r="A1364" s="15" t="s">
        <v>1344</v>
      </c>
      <c r="B1364" s="15" t="s">
        <v>1345</v>
      </c>
      <c r="C1364" s="15" t="s">
        <v>1346</v>
      </c>
      <c r="D1364" s="15" t="s">
        <v>1347</v>
      </c>
      <c r="E1364" s="15" t="s">
        <v>1347</v>
      </c>
      <c r="F1364" s="15" t="s">
        <v>2059</v>
      </c>
      <c r="G1364" s="15" t="s">
        <v>2269</v>
      </c>
      <c r="H1364" s="15" t="s">
        <v>1349</v>
      </c>
      <c r="I1364" s="15" t="s">
        <v>1375</v>
      </c>
      <c r="J1364" s="15"/>
      <c r="K1364" s="16">
        <v>2494</v>
      </c>
      <c r="L1364" s="16">
        <v>21815</v>
      </c>
      <c r="M1364" s="16">
        <v>22668</v>
      </c>
      <c r="N1364" s="16">
        <v>22783</v>
      </c>
      <c r="O1364" s="16">
        <v>195220102</v>
      </c>
      <c r="P1364" s="16">
        <v>121237165</v>
      </c>
      <c r="Q1364" s="16">
        <v>5541730</v>
      </c>
      <c r="R1364" s="16">
        <v>670</v>
      </c>
      <c r="S1364" s="15"/>
      <c r="T1364" s="16">
        <v>2719</v>
      </c>
      <c r="U1364" s="16">
        <v>23397</v>
      </c>
      <c r="V1364" s="16">
        <v>24582</v>
      </c>
      <c r="W1364" s="16">
        <v>25150</v>
      </c>
      <c r="X1364" s="16">
        <v>225145357</v>
      </c>
      <c r="Y1364" s="16">
        <v>47465031</v>
      </c>
      <c r="Z1364" s="16">
        <v>2147750</v>
      </c>
      <c r="AA1364" s="16">
        <v>710</v>
      </c>
      <c r="AC1364" s="16">
        <v>2776</v>
      </c>
      <c r="AD1364" s="16">
        <v>24808</v>
      </c>
      <c r="AE1364" s="16">
        <v>24780</v>
      </c>
      <c r="AF1364" s="16">
        <v>24610</v>
      </c>
      <c r="AG1364" s="16">
        <v>244375500</v>
      </c>
      <c r="AH1364" s="16">
        <v>31184412</v>
      </c>
      <c r="AI1364" s="16">
        <v>1401801</v>
      </c>
      <c r="AJ1364" s="16">
        <v>760</v>
      </c>
      <c r="AL1364" s="16">
        <v>2789</v>
      </c>
      <c r="AM1364" s="16">
        <v>24129</v>
      </c>
      <c r="AN1364" s="16">
        <v>23765</v>
      </c>
      <c r="AO1364" s="16">
        <v>23013</v>
      </c>
      <c r="AP1364" s="16">
        <v>243265705</v>
      </c>
      <c r="AQ1364" s="16">
        <v>24665717</v>
      </c>
      <c r="AR1364" s="16">
        <v>1081182</v>
      </c>
      <c r="AS1364" s="16">
        <v>792</v>
      </c>
      <c r="AU1364" s="16">
        <v>2695</v>
      </c>
      <c r="AV1364" s="16">
        <v>23792</v>
      </c>
      <c r="AW1364" s="16">
        <v>908006664</v>
      </c>
      <c r="AX1364" s="16">
        <v>224552325</v>
      </c>
      <c r="AY1364" s="16">
        <v>10172463</v>
      </c>
      <c r="AZ1364" s="16">
        <v>734</v>
      </c>
      <c r="BA1364" s="16">
        <v>38165</v>
      </c>
    </row>
    <row r="1365" spans="1:53">
      <c r="A1365" s="15" t="s">
        <v>1344</v>
      </c>
      <c r="B1365" s="15" t="s">
        <v>1345</v>
      </c>
      <c r="C1365" s="15" t="s">
        <v>1346</v>
      </c>
      <c r="D1365" s="15" t="s">
        <v>1347</v>
      </c>
      <c r="E1365" s="15" t="s">
        <v>1347</v>
      </c>
      <c r="F1365" s="15" t="s">
        <v>2059</v>
      </c>
      <c r="G1365" s="15" t="s">
        <v>2270</v>
      </c>
      <c r="H1365" s="15" t="s">
        <v>1349</v>
      </c>
      <c r="I1365" s="15" t="s">
        <v>1375</v>
      </c>
      <c r="J1365" s="15"/>
      <c r="K1365" s="16">
        <v>1070</v>
      </c>
      <c r="L1365" s="16">
        <v>17283</v>
      </c>
      <c r="M1365" s="16">
        <v>17565</v>
      </c>
      <c r="N1365" s="16">
        <v>17343</v>
      </c>
      <c r="O1365" s="16">
        <v>204446064</v>
      </c>
      <c r="P1365" s="16">
        <v>103972717</v>
      </c>
      <c r="Q1365" s="16">
        <v>5597935</v>
      </c>
      <c r="R1365" s="16">
        <v>904</v>
      </c>
      <c r="S1365" s="15"/>
      <c r="T1365" s="16">
        <v>1057</v>
      </c>
      <c r="U1365" s="16">
        <v>17180</v>
      </c>
      <c r="V1365" s="16">
        <v>18253</v>
      </c>
      <c r="W1365" s="16">
        <v>18879</v>
      </c>
      <c r="X1365" s="16">
        <v>225504574</v>
      </c>
      <c r="Y1365" s="16">
        <v>29480617</v>
      </c>
      <c r="Z1365" s="16">
        <v>1598557</v>
      </c>
      <c r="AA1365" s="16">
        <v>958</v>
      </c>
      <c r="AC1365" s="16">
        <v>1057</v>
      </c>
      <c r="AD1365" s="16">
        <v>18982</v>
      </c>
      <c r="AE1365" s="16">
        <v>19406</v>
      </c>
      <c r="AF1365" s="16">
        <v>19620</v>
      </c>
      <c r="AG1365" s="16">
        <v>258504261</v>
      </c>
      <c r="AH1365" s="16">
        <v>23478125</v>
      </c>
      <c r="AI1365" s="16">
        <v>1280814</v>
      </c>
      <c r="AJ1365" s="16">
        <v>1028</v>
      </c>
      <c r="AL1365" s="16">
        <v>1055</v>
      </c>
      <c r="AM1365" s="16">
        <v>19468</v>
      </c>
      <c r="AN1365" s="16">
        <v>19189</v>
      </c>
      <c r="AO1365" s="16">
        <v>18851</v>
      </c>
      <c r="AP1365" s="16">
        <v>284474433</v>
      </c>
      <c r="AQ1365" s="16">
        <v>20952105</v>
      </c>
      <c r="AR1365" s="16">
        <v>1165221</v>
      </c>
      <c r="AS1365" s="16">
        <v>1142</v>
      </c>
      <c r="AU1365" s="16">
        <v>1060</v>
      </c>
      <c r="AV1365" s="16">
        <v>18502</v>
      </c>
      <c r="AW1365" s="16">
        <v>972929332</v>
      </c>
      <c r="AX1365" s="16">
        <v>177883564</v>
      </c>
      <c r="AY1365" s="16">
        <v>9642527</v>
      </c>
      <c r="AZ1365" s="16">
        <v>1011</v>
      </c>
      <c r="BA1365" s="16">
        <v>52586</v>
      </c>
    </row>
    <row r="1366" spans="1:53">
      <c r="A1366" s="15" t="s">
        <v>1344</v>
      </c>
      <c r="B1366" s="15" t="s">
        <v>1345</v>
      </c>
      <c r="C1366" s="15" t="s">
        <v>1346</v>
      </c>
      <c r="D1366" s="15" t="s">
        <v>1347</v>
      </c>
      <c r="E1366" s="15" t="s">
        <v>1347</v>
      </c>
      <c r="F1366" s="15" t="s">
        <v>2059</v>
      </c>
      <c r="G1366" s="15" t="s">
        <v>1643</v>
      </c>
      <c r="H1366" s="15" t="s">
        <v>1349</v>
      </c>
      <c r="I1366" s="15" t="s">
        <v>1367</v>
      </c>
      <c r="J1366" s="15"/>
      <c r="K1366" s="16">
        <v>46548</v>
      </c>
      <c r="L1366" s="16">
        <v>1477668</v>
      </c>
      <c r="M1366" s="16">
        <v>1488149</v>
      </c>
      <c r="N1366" s="16">
        <v>1493700</v>
      </c>
      <c r="O1366" s="16">
        <v>24865175597</v>
      </c>
      <c r="P1366" s="16">
        <v>9125523151</v>
      </c>
      <c r="Q1366" s="16">
        <v>430201920</v>
      </c>
      <c r="R1366" s="16">
        <v>1287</v>
      </c>
      <c r="S1366" s="15"/>
      <c r="T1366" s="16">
        <v>46379</v>
      </c>
      <c r="U1366" s="16">
        <v>1488881</v>
      </c>
      <c r="V1366" s="16">
        <v>1494626</v>
      </c>
      <c r="W1366" s="16">
        <v>1505040</v>
      </c>
      <c r="X1366" s="16">
        <v>22496972975</v>
      </c>
      <c r="Y1366" s="16">
        <v>1615639774</v>
      </c>
      <c r="Z1366" s="16">
        <v>72826544</v>
      </c>
      <c r="AA1366" s="16">
        <v>1157</v>
      </c>
      <c r="AC1366" s="16">
        <v>46404</v>
      </c>
      <c r="AD1366" s="16">
        <v>1505331</v>
      </c>
      <c r="AE1366" s="16">
        <v>1512529</v>
      </c>
      <c r="AF1366" s="16">
        <v>1512765</v>
      </c>
      <c r="AG1366" s="16">
        <v>22441156608</v>
      </c>
      <c r="AH1366" s="16">
        <v>1001717708</v>
      </c>
      <c r="AI1366" s="16">
        <v>47243782</v>
      </c>
      <c r="AJ1366" s="16">
        <v>1143</v>
      </c>
      <c r="AL1366" s="16">
        <v>46380</v>
      </c>
      <c r="AM1366" s="16">
        <v>1495963</v>
      </c>
      <c r="AN1366" s="16">
        <v>1484638</v>
      </c>
      <c r="AO1366" s="16">
        <v>1481119</v>
      </c>
      <c r="AP1366" s="16">
        <v>24417369422</v>
      </c>
      <c r="AQ1366" s="16">
        <v>817427194</v>
      </c>
      <c r="AR1366" s="16">
        <v>37680143</v>
      </c>
      <c r="AS1366" s="16">
        <v>1263</v>
      </c>
      <c r="AU1366" s="16">
        <v>46428</v>
      </c>
      <c r="AV1366" s="16">
        <v>1495034</v>
      </c>
      <c r="AW1366" s="16">
        <v>94220674602</v>
      </c>
      <c r="AX1366" s="16">
        <v>12560307827</v>
      </c>
      <c r="AY1366" s="16">
        <v>587952389</v>
      </c>
      <c r="AZ1366" s="16">
        <v>1212</v>
      </c>
      <c r="BA1366" s="16">
        <v>63022</v>
      </c>
    </row>
    <row r="1367" spans="1:53">
      <c r="A1367" s="15" t="s">
        <v>1344</v>
      </c>
      <c r="B1367" s="15" t="s">
        <v>1345</v>
      </c>
      <c r="C1367" s="15" t="s">
        <v>1346</v>
      </c>
      <c r="D1367" s="15" t="s">
        <v>1347</v>
      </c>
      <c r="E1367" s="15" t="s">
        <v>1347</v>
      </c>
      <c r="F1367" s="15" t="s">
        <v>2059</v>
      </c>
      <c r="G1367" s="15" t="s">
        <v>2271</v>
      </c>
      <c r="H1367" s="15" t="s">
        <v>1349</v>
      </c>
      <c r="I1367" s="15" t="s">
        <v>1369</v>
      </c>
      <c r="J1367" s="15"/>
      <c r="K1367" s="16">
        <v>3502</v>
      </c>
      <c r="L1367" s="16">
        <v>145178</v>
      </c>
      <c r="M1367" s="16">
        <v>145358</v>
      </c>
      <c r="N1367" s="16">
        <v>145776</v>
      </c>
      <c r="O1367" s="16">
        <v>1508427658</v>
      </c>
      <c r="P1367" s="16">
        <v>784283458</v>
      </c>
      <c r="Q1367" s="16">
        <v>35947693</v>
      </c>
      <c r="R1367" s="16">
        <v>798</v>
      </c>
      <c r="S1367" s="15"/>
      <c r="T1367" s="16">
        <v>3495</v>
      </c>
      <c r="U1367" s="16">
        <v>145042</v>
      </c>
      <c r="V1367" s="16">
        <v>146436</v>
      </c>
      <c r="W1367" s="16">
        <v>147368</v>
      </c>
      <c r="X1367" s="16">
        <v>1355349415</v>
      </c>
      <c r="Y1367" s="16">
        <v>202124433</v>
      </c>
      <c r="Z1367" s="16">
        <v>8853451</v>
      </c>
      <c r="AA1367" s="16">
        <v>713</v>
      </c>
      <c r="AC1367" s="16">
        <v>3487</v>
      </c>
      <c r="AD1367" s="16">
        <v>153019</v>
      </c>
      <c r="AE1367" s="16">
        <v>161481</v>
      </c>
      <c r="AF1367" s="16">
        <v>162389</v>
      </c>
      <c r="AG1367" s="16">
        <v>1473568824</v>
      </c>
      <c r="AH1367" s="16">
        <v>170479362</v>
      </c>
      <c r="AI1367" s="16">
        <v>8601475</v>
      </c>
      <c r="AJ1367" s="16">
        <v>713</v>
      </c>
      <c r="AL1367" s="16">
        <v>3495</v>
      </c>
      <c r="AM1367" s="16">
        <v>154503</v>
      </c>
      <c r="AN1367" s="16">
        <v>148996</v>
      </c>
      <c r="AO1367" s="16">
        <v>146607</v>
      </c>
      <c r="AP1367" s="16">
        <v>1529786060</v>
      </c>
      <c r="AQ1367" s="16">
        <v>105762901</v>
      </c>
      <c r="AR1367" s="16">
        <v>4880069</v>
      </c>
      <c r="AS1367" s="16">
        <v>784</v>
      </c>
      <c r="AU1367" s="16">
        <v>3495</v>
      </c>
      <c r="AV1367" s="16">
        <v>150179</v>
      </c>
      <c r="AW1367" s="16">
        <v>5867131957</v>
      </c>
      <c r="AX1367" s="16">
        <v>1262650154</v>
      </c>
      <c r="AY1367" s="16">
        <v>58282688</v>
      </c>
      <c r="AZ1367" s="16">
        <v>751</v>
      </c>
      <c r="BA1367" s="16">
        <v>39067</v>
      </c>
    </row>
    <row r="1368" spans="1:53">
      <c r="A1368" s="15" t="s">
        <v>1344</v>
      </c>
      <c r="B1368" s="15" t="s">
        <v>1345</v>
      </c>
      <c r="C1368" s="15" t="s">
        <v>1346</v>
      </c>
      <c r="D1368" s="15" t="s">
        <v>1347</v>
      </c>
      <c r="E1368" s="15" t="s">
        <v>1347</v>
      </c>
      <c r="F1368" s="15" t="s">
        <v>2059</v>
      </c>
      <c r="G1368" s="15" t="s">
        <v>2272</v>
      </c>
      <c r="H1368" s="15" t="s">
        <v>1349</v>
      </c>
      <c r="I1368" s="15" t="s">
        <v>1371</v>
      </c>
      <c r="J1368" s="15"/>
      <c r="K1368" s="16">
        <v>151</v>
      </c>
      <c r="L1368" s="16">
        <v>3801</v>
      </c>
      <c r="M1368" s="16">
        <v>3785</v>
      </c>
      <c r="N1368" s="16">
        <v>3805</v>
      </c>
      <c r="O1368" s="16">
        <v>61236600</v>
      </c>
      <c r="P1368" s="16">
        <v>24767454</v>
      </c>
      <c r="Q1368" s="16">
        <v>1214758</v>
      </c>
      <c r="R1368" s="16">
        <v>1241</v>
      </c>
      <c r="S1368" s="15"/>
      <c r="T1368" s="16">
        <v>146</v>
      </c>
      <c r="U1368" s="16">
        <v>3801</v>
      </c>
      <c r="V1368" s="16">
        <v>3841</v>
      </c>
      <c r="W1368" s="16">
        <v>3834</v>
      </c>
      <c r="X1368" s="16">
        <v>61167103</v>
      </c>
      <c r="Y1368" s="16">
        <v>3222086</v>
      </c>
      <c r="Z1368" s="16">
        <v>154042</v>
      </c>
      <c r="AA1368" s="16">
        <v>1230</v>
      </c>
      <c r="AC1368" s="16">
        <v>150</v>
      </c>
      <c r="AD1368" s="16">
        <v>3786</v>
      </c>
      <c r="AE1368" s="16">
        <v>3760</v>
      </c>
      <c r="AF1368" s="16">
        <v>3697</v>
      </c>
      <c r="AG1368" s="16">
        <v>49693150</v>
      </c>
      <c r="AH1368" s="16">
        <v>2748830</v>
      </c>
      <c r="AI1368" s="16">
        <v>115291</v>
      </c>
      <c r="AJ1368" s="16">
        <v>1020</v>
      </c>
      <c r="AL1368" s="16">
        <v>152</v>
      </c>
      <c r="AM1368" s="16">
        <v>3539</v>
      </c>
      <c r="AN1368" s="16">
        <v>3597</v>
      </c>
      <c r="AO1368" s="16">
        <v>3610</v>
      </c>
      <c r="AP1368" s="16">
        <v>56408358</v>
      </c>
      <c r="AQ1368" s="16">
        <v>2108586</v>
      </c>
      <c r="AR1368" s="16">
        <v>103105</v>
      </c>
      <c r="AS1368" s="16">
        <v>1211</v>
      </c>
      <c r="AU1368" s="16">
        <v>150</v>
      </c>
      <c r="AV1368" s="16">
        <v>3738</v>
      </c>
      <c r="AW1368" s="16">
        <v>228505211</v>
      </c>
      <c r="AX1368" s="16">
        <v>32846956</v>
      </c>
      <c r="AY1368" s="16">
        <v>1587196</v>
      </c>
      <c r="AZ1368" s="16">
        <v>1176</v>
      </c>
      <c r="BA1368" s="16">
        <v>61130</v>
      </c>
    </row>
    <row r="1369" spans="1:53">
      <c r="A1369" s="15" t="s">
        <v>1344</v>
      </c>
      <c r="B1369" s="15" t="s">
        <v>1345</v>
      </c>
      <c r="C1369" s="15" t="s">
        <v>1346</v>
      </c>
      <c r="D1369" s="15" t="s">
        <v>1347</v>
      </c>
      <c r="E1369" s="15" t="s">
        <v>1347</v>
      </c>
      <c r="F1369" s="15" t="s">
        <v>2059</v>
      </c>
      <c r="G1369" s="15" t="s">
        <v>2273</v>
      </c>
      <c r="H1369" s="15" t="s">
        <v>1349</v>
      </c>
      <c r="I1369" s="15" t="s">
        <v>1373</v>
      </c>
      <c r="J1369" s="15"/>
      <c r="K1369" s="16">
        <v>151</v>
      </c>
      <c r="L1369" s="16">
        <v>3801</v>
      </c>
      <c r="M1369" s="16">
        <v>3785</v>
      </c>
      <c r="N1369" s="16">
        <v>3805</v>
      </c>
      <c r="O1369" s="16">
        <v>61236600</v>
      </c>
      <c r="P1369" s="16">
        <v>24767454</v>
      </c>
      <c r="Q1369" s="16">
        <v>1214758</v>
      </c>
      <c r="R1369" s="16">
        <v>1241</v>
      </c>
      <c r="S1369" s="15"/>
      <c r="T1369" s="16">
        <v>146</v>
      </c>
      <c r="U1369" s="16">
        <v>3801</v>
      </c>
      <c r="V1369" s="16">
        <v>3841</v>
      </c>
      <c r="W1369" s="16">
        <v>3834</v>
      </c>
      <c r="X1369" s="16">
        <v>61167103</v>
      </c>
      <c r="Y1369" s="16">
        <v>3222086</v>
      </c>
      <c r="Z1369" s="16">
        <v>154042</v>
      </c>
      <c r="AA1369" s="16">
        <v>1230</v>
      </c>
      <c r="AC1369" s="16">
        <v>150</v>
      </c>
      <c r="AD1369" s="16">
        <v>3786</v>
      </c>
      <c r="AE1369" s="16">
        <v>3760</v>
      </c>
      <c r="AF1369" s="16">
        <v>3697</v>
      </c>
      <c r="AG1369" s="16">
        <v>49693150</v>
      </c>
      <c r="AH1369" s="16">
        <v>2748830</v>
      </c>
      <c r="AI1369" s="16">
        <v>115291</v>
      </c>
      <c r="AJ1369" s="16">
        <v>1020</v>
      </c>
      <c r="AL1369" s="16">
        <v>152</v>
      </c>
      <c r="AM1369" s="16">
        <v>3539</v>
      </c>
      <c r="AN1369" s="16">
        <v>3597</v>
      </c>
      <c r="AO1369" s="16">
        <v>3610</v>
      </c>
      <c r="AP1369" s="16">
        <v>56408358</v>
      </c>
      <c r="AQ1369" s="16">
        <v>2108586</v>
      </c>
      <c r="AR1369" s="16">
        <v>103105</v>
      </c>
      <c r="AS1369" s="16">
        <v>1211</v>
      </c>
      <c r="AU1369" s="16">
        <v>150</v>
      </c>
      <c r="AV1369" s="16">
        <v>3738</v>
      </c>
      <c r="AW1369" s="16">
        <v>228505211</v>
      </c>
      <c r="AX1369" s="16">
        <v>32846956</v>
      </c>
      <c r="AY1369" s="16">
        <v>1587196</v>
      </c>
      <c r="AZ1369" s="16">
        <v>1176</v>
      </c>
      <c r="BA1369" s="16">
        <v>61130</v>
      </c>
    </row>
    <row r="1370" spans="1:53">
      <c r="A1370" s="15" t="s">
        <v>1344</v>
      </c>
      <c r="B1370" s="15" t="s">
        <v>1345</v>
      </c>
      <c r="C1370" s="15" t="s">
        <v>1346</v>
      </c>
      <c r="D1370" s="15" t="s">
        <v>1347</v>
      </c>
      <c r="E1370" s="15" t="s">
        <v>1347</v>
      </c>
      <c r="F1370" s="15" t="s">
        <v>2059</v>
      </c>
      <c r="G1370" s="15" t="s">
        <v>2274</v>
      </c>
      <c r="H1370" s="15" t="s">
        <v>1349</v>
      </c>
      <c r="I1370" s="15" t="s">
        <v>1375</v>
      </c>
      <c r="J1370" s="15"/>
      <c r="K1370" s="16">
        <v>36</v>
      </c>
      <c r="L1370" s="16">
        <v>1463</v>
      </c>
      <c r="M1370" s="16">
        <v>1468</v>
      </c>
      <c r="N1370" s="16">
        <v>1454</v>
      </c>
      <c r="O1370" s="16">
        <v>25914389</v>
      </c>
      <c r="P1370" s="16">
        <v>9830964</v>
      </c>
      <c r="Q1370" s="16">
        <v>547846</v>
      </c>
      <c r="R1370" s="16">
        <v>1364</v>
      </c>
      <c r="S1370" s="15"/>
      <c r="T1370" s="16">
        <v>34</v>
      </c>
      <c r="U1370" s="16">
        <v>1461</v>
      </c>
      <c r="V1370" s="16">
        <v>1461</v>
      </c>
      <c r="W1370" s="16">
        <v>1449</v>
      </c>
      <c r="X1370" s="16">
        <v>24885873</v>
      </c>
      <c r="Y1370" s="16">
        <v>939008</v>
      </c>
      <c r="Z1370" s="16">
        <v>49211</v>
      </c>
      <c r="AA1370" s="16">
        <v>1314</v>
      </c>
      <c r="AC1370" s="16">
        <v>36</v>
      </c>
      <c r="AD1370" s="16">
        <v>1428</v>
      </c>
      <c r="AE1370" s="16">
        <v>1408</v>
      </c>
      <c r="AF1370" s="16">
        <v>1371</v>
      </c>
      <c r="AG1370" s="16">
        <v>21514033</v>
      </c>
      <c r="AH1370" s="16">
        <v>379749</v>
      </c>
      <c r="AI1370" s="16">
        <v>20158</v>
      </c>
      <c r="AJ1370" s="16">
        <v>1180</v>
      </c>
      <c r="AL1370" s="16">
        <v>37</v>
      </c>
      <c r="AM1370" s="16">
        <v>1237</v>
      </c>
      <c r="AN1370" s="16">
        <v>1262</v>
      </c>
      <c r="AO1370" s="16">
        <v>1283</v>
      </c>
      <c r="AP1370" s="16">
        <v>25557319</v>
      </c>
      <c r="AQ1370" s="16">
        <v>459396</v>
      </c>
      <c r="AR1370" s="16">
        <v>24542</v>
      </c>
      <c r="AS1370" s="16">
        <v>1559</v>
      </c>
      <c r="AU1370" s="16">
        <v>36</v>
      </c>
      <c r="AV1370" s="16">
        <v>1395</v>
      </c>
      <c r="AW1370" s="16">
        <v>97871614</v>
      </c>
      <c r="AX1370" s="16">
        <v>11609117</v>
      </c>
      <c r="AY1370" s="16">
        <v>641757</v>
      </c>
      <c r="AZ1370" s="16">
        <v>1349</v>
      </c>
      <c r="BA1370" s="16">
        <v>70138</v>
      </c>
    </row>
    <row r="1371" spans="1:53">
      <c r="A1371" s="15" t="s">
        <v>1344</v>
      </c>
      <c r="B1371" s="15" t="s">
        <v>1345</v>
      </c>
      <c r="C1371" s="15" t="s">
        <v>1346</v>
      </c>
      <c r="D1371" s="15" t="s">
        <v>1347</v>
      </c>
      <c r="E1371" s="15" t="s">
        <v>1347</v>
      </c>
      <c r="F1371" s="15" t="s">
        <v>2059</v>
      </c>
      <c r="G1371" s="15" t="s">
        <v>2275</v>
      </c>
      <c r="H1371" s="15" t="s">
        <v>1349</v>
      </c>
      <c r="I1371" s="15" t="s">
        <v>1375</v>
      </c>
      <c r="J1371" s="15"/>
      <c r="K1371" s="16">
        <v>115</v>
      </c>
      <c r="L1371" s="16">
        <v>2338</v>
      </c>
      <c r="M1371" s="16">
        <v>2317</v>
      </c>
      <c r="N1371" s="16">
        <v>2351</v>
      </c>
      <c r="O1371" s="16">
        <v>35322211</v>
      </c>
      <c r="P1371" s="16">
        <v>14936490</v>
      </c>
      <c r="Q1371" s="16">
        <v>666912</v>
      </c>
      <c r="R1371" s="16">
        <v>1163</v>
      </c>
      <c r="S1371" s="15"/>
      <c r="T1371" s="16">
        <v>112</v>
      </c>
      <c r="U1371" s="16">
        <v>2340</v>
      </c>
      <c r="V1371" s="16">
        <v>2380</v>
      </c>
      <c r="W1371" s="16">
        <v>2385</v>
      </c>
      <c r="X1371" s="16">
        <v>36281230</v>
      </c>
      <c r="Y1371" s="16">
        <v>2283078</v>
      </c>
      <c r="Z1371" s="16">
        <v>104831</v>
      </c>
      <c r="AA1371" s="16">
        <v>1178</v>
      </c>
      <c r="AC1371" s="16">
        <v>114</v>
      </c>
      <c r="AD1371" s="16">
        <v>2358</v>
      </c>
      <c r="AE1371" s="16">
        <v>2352</v>
      </c>
      <c r="AF1371" s="16">
        <v>2326</v>
      </c>
      <c r="AG1371" s="16">
        <v>28179117</v>
      </c>
      <c r="AH1371" s="16">
        <v>2369081</v>
      </c>
      <c r="AI1371" s="16">
        <v>95133</v>
      </c>
      <c r="AJ1371" s="16">
        <v>924</v>
      </c>
      <c r="AL1371" s="16">
        <v>115</v>
      </c>
      <c r="AM1371" s="16">
        <v>2302</v>
      </c>
      <c r="AN1371" s="16">
        <v>2335</v>
      </c>
      <c r="AO1371" s="16">
        <v>2327</v>
      </c>
      <c r="AP1371" s="16">
        <v>30851039</v>
      </c>
      <c r="AQ1371" s="16">
        <v>1649190</v>
      </c>
      <c r="AR1371" s="16">
        <v>78563</v>
      </c>
      <c r="AS1371" s="16">
        <v>1022</v>
      </c>
      <c r="AU1371" s="16">
        <v>114</v>
      </c>
      <c r="AV1371" s="16">
        <v>2343</v>
      </c>
      <c r="AW1371" s="16">
        <v>130633597</v>
      </c>
      <c r="AX1371" s="16">
        <v>21237839</v>
      </c>
      <c r="AY1371" s="16">
        <v>945439</v>
      </c>
      <c r="AZ1371" s="16">
        <v>1072</v>
      </c>
      <c r="BA1371" s="16">
        <v>55765</v>
      </c>
    </row>
    <row r="1372" spans="1:53">
      <c r="A1372" s="15" t="s">
        <v>1344</v>
      </c>
      <c r="B1372" s="15" t="s">
        <v>1345</v>
      </c>
      <c r="C1372" s="15" t="s">
        <v>1346</v>
      </c>
      <c r="D1372" s="15" t="s">
        <v>1347</v>
      </c>
      <c r="E1372" s="15" t="s">
        <v>1347</v>
      </c>
      <c r="F1372" s="15" t="s">
        <v>2059</v>
      </c>
      <c r="G1372" s="15" t="s">
        <v>2276</v>
      </c>
      <c r="H1372" s="15" t="s">
        <v>1349</v>
      </c>
      <c r="I1372" s="15" t="s">
        <v>1371</v>
      </c>
      <c r="J1372" s="15"/>
      <c r="K1372" s="16">
        <v>99</v>
      </c>
      <c r="L1372" s="16">
        <v>4652</v>
      </c>
      <c r="M1372" s="16">
        <v>4618</v>
      </c>
      <c r="N1372" s="16">
        <v>4546</v>
      </c>
      <c r="O1372" s="16">
        <v>53872595</v>
      </c>
      <c r="P1372" s="16">
        <v>22501836</v>
      </c>
      <c r="Q1372" s="16">
        <v>1389868</v>
      </c>
      <c r="R1372" s="16">
        <v>900</v>
      </c>
      <c r="S1372" s="15"/>
      <c r="T1372" s="16">
        <v>99</v>
      </c>
      <c r="U1372" s="16">
        <v>4467</v>
      </c>
      <c r="V1372" s="16">
        <v>4439</v>
      </c>
      <c r="W1372" s="16">
        <v>4434</v>
      </c>
      <c r="X1372" s="16">
        <v>50759931</v>
      </c>
      <c r="Y1372" s="16">
        <v>3739225</v>
      </c>
      <c r="Z1372" s="16">
        <v>184232</v>
      </c>
      <c r="AA1372" s="16">
        <v>878</v>
      </c>
      <c r="AC1372" s="16">
        <v>101</v>
      </c>
      <c r="AD1372" s="16">
        <v>4500</v>
      </c>
      <c r="AE1372" s="16">
        <v>4500</v>
      </c>
      <c r="AF1372" s="16">
        <v>4590</v>
      </c>
      <c r="AG1372" s="16">
        <v>55146704</v>
      </c>
      <c r="AH1372" s="16">
        <v>2294710</v>
      </c>
      <c r="AI1372" s="16">
        <v>114039</v>
      </c>
      <c r="AJ1372" s="16">
        <v>936</v>
      </c>
      <c r="AL1372" s="16">
        <v>102</v>
      </c>
      <c r="AM1372" s="16">
        <v>4726</v>
      </c>
      <c r="AN1372" s="16">
        <v>4745</v>
      </c>
      <c r="AO1372" s="16">
        <v>4732</v>
      </c>
      <c r="AP1372" s="16">
        <v>58268222</v>
      </c>
      <c r="AQ1372" s="16">
        <v>2773591</v>
      </c>
      <c r="AR1372" s="16">
        <v>143871</v>
      </c>
      <c r="AS1372" s="16">
        <v>947</v>
      </c>
      <c r="AU1372" s="16">
        <v>100</v>
      </c>
      <c r="AV1372" s="16">
        <v>4579</v>
      </c>
      <c r="AW1372" s="16">
        <v>218047452</v>
      </c>
      <c r="AX1372" s="16">
        <v>31309362</v>
      </c>
      <c r="AY1372" s="16">
        <v>1832010</v>
      </c>
      <c r="AZ1372" s="16">
        <v>916</v>
      </c>
      <c r="BA1372" s="16">
        <v>47618</v>
      </c>
    </row>
    <row r="1373" spans="1:53">
      <c r="A1373" s="15" t="s">
        <v>1344</v>
      </c>
      <c r="B1373" s="15" t="s">
        <v>1345</v>
      </c>
      <c r="C1373" s="15" t="s">
        <v>1346</v>
      </c>
      <c r="D1373" s="15" t="s">
        <v>1347</v>
      </c>
      <c r="E1373" s="15" t="s">
        <v>1347</v>
      </c>
      <c r="F1373" s="15" t="s">
        <v>2059</v>
      </c>
      <c r="G1373" s="15" t="s">
        <v>2277</v>
      </c>
      <c r="H1373" s="15" t="s">
        <v>1349</v>
      </c>
      <c r="I1373" s="15" t="s">
        <v>1373</v>
      </c>
      <c r="J1373" s="15"/>
      <c r="K1373" s="16">
        <v>50</v>
      </c>
      <c r="L1373" s="16">
        <v>1976</v>
      </c>
      <c r="M1373" s="16">
        <v>1956</v>
      </c>
      <c r="N1373" s="16">
        <v>1978</v>
      </c>
      <c r="O1373" s="16">
        <v>19545581</v>
      </c>
      <c r="P1373" s="16">
        <v>11142549</v>
      </c>
      <c r="Q1373" s="16">
        <v>566779</v>
      </c>
      <c r="R1373" s="16">
        <v>763</v>
      </c>
      <c r="S1373" s="15"/>
      <c r="T1373" s="16">
        <v>51</v>
      </c>
      <c r="U1373" s="16">
        <v>1907</v>
      </c>
      <c r="V1373" s="16">
        <v>1913</v>
      </c>
      <c r="W1373" s="16">
        <v>1891</v>
      </c>
      <c r="X1373" s="16">
        <v>18502320</v>
      </c>
      <c r="Y1373" s="16">
        <v>2190280</v>
      </c>
      <c r="Z1373" s="16">
        <v>99732</v>
      </c>
      <c r="AA1373" s="16">
        <v>748</v>
      </c>
      <c r="AC1373" s="16">
        <v>52</v>
      </c>
      <c r="AD1373" s="16">
        <v>1881</v>
      </c>
      <c r="AE1373" s="16">
        <v>1865</v>
      </c>
      <c r="AF1373" s="16">
        <v>1928</v>
      </c>
      <c r="AG1373" s="16">
        <v>19556927</v>
      </c>
      <c r="AH1373" s="16">
        <v>1151226</v>
      </c>
      <c r="AI1373" s="16">
        <v>54184</v>
      </c>
      <c r="AJ1373" s="16">
        <v>795</v>
      </c>
      <c r="AL1373" s="16">
        <v>52</v>
      </c>
      <c r="AM1373" s="16">
        <v>2004</v>
      </c>
      <c r="AN1373" s="16">
        <v>2013</v>
      </c>
      <c r="AO1373" s="16">
        <v>1995</v>
      </c>
      <c r="AP1373" s="16">
        <v>22313545</v>
      </c>
      <c r="AQ1373" s="16">
        <v>1624062</v>
      </c>
      <c r="AR1373" s="16">
        <v>82990</v>
      </c>
      <c r="AS1373" s="16">
        <v>857</v>
      </c>
      <c r="AU1373" s="16">
        <v>51</v>
      </c>
      <c r="AV1373" s="16">
        <v>1942</v>
      </c>
      <c r="AW1373" s="16">
        <v>79918373</v>
      </c>
      <c r="AX1373" s="16">
        <v>16108117</v>
      </c>
      <c r="AY1373" s="16">
        <v>803685</v>
      </c>
      <c r="AZ1373" s="16">
        <v>791</v>
      </c>
      <c r="BA1373" s="16">
        <v>41147</v>
      </c>
    </row>
    <row r="1374" spans="1:53">
      <c r="A1374" s="15" t="s">
        <v>1344</v>
      </c>
      <c r="B1374" s="15" t="s">
        <v>1345</v>
      </c>
      <c r="C1374" s="15" t="s">
        <v>1346</v>
      </c>
      <c r="D1374" s="15" t="s">
        <v>1347</v>
      </c>
      <c r="E1374" s="15" t="s">
        <v>1347</v>
      </c>
      <c r="F1374" s="15" t="s">
        <v>2059</v>
      </c>
      <c r="G1374" s="15" t="s">
        <v>2278</v>
      </c>
      <c r="H1374" s="15" t="s">
        <v>1349</v>
      </c>
      <c r="I1374" s="15" t="s">
        <v>1375</v>
      </c>
      <c r="J1374" s="15" t="s">
        <v>1641</v>
      </c>
      <c r="K1374" s="16">
        <v>27</v>
      </c>
      <c r="L1374" s="16">
        <v>0</v>
      </c>
      <c r="M1374" s="16">
        <v>0</v>
      </c>
      <c r="N1374" s="16">
        <v>0</v>
      </c>
      <c r="O1374" s="16">
        <v>0</v>
      </c>
      <c r="P1374" s="16">
        <v>0</v>
      </c>
      <c r="Q1374" s="16">
        <v>0</v>
      </c>
      <c r="R1374" s="16">
        <v>0</v>
      </c>
      <c r="S1374" s="15"/>
      <c r="T1374" s="16">
        <v>27</v>
      </c>
      <c r="U1374" s="16">
        <v>970</v>
      </c>
      <c r="V1374" s="16">
        <v>994</v>
      </c>
      <c r="W1374" s="16">
        <v>971</v>
      </c>
      <c r="X1374" s="16">
        <v>9691312</v>
      </c>
      <c r="Y1374" s="16">
        <v>1133271</v>
      </c>
      <c r="Z1374" s="16">
        <v>49190</v>
      </c>
      <c r="AA1374" s="16">
        <v>762</v>
      </c>
      <c r="AC1374" s="16">
        <v>28</v>
      </c>
      <c r="AD1374" s="16">
        <v>972</v>
      </c>
      <c r="AE1374" s="16">
        <v>953</v>
      </c>
      <c r="AF1374" s="16">
        <v>956</v>
      </c>
      <c r="AG1374" s="16">
        <v>10429816</v>
      </c>
      <c r="AH1374" s="16">
        <v>598446</v>
      </c>
      <c r="AI1374" s="16">
        <v>26311</v>
      </c>
      <c r="AJ1374" s="16">
        <v>835</v>
      </c>
      <c r="AK1374" s="15" t="s">
        <v>1641</v>
      </c>
      <c r="AL1374" s="16">
        <v>28</v>
      </c>
      <c r="AM1374" s="16">
        <v>0</v>
      </c>
      <c r="AN1374" s="16">
        <v>0</v>
      </c>
      <c r="AO1374" s="16">
        <v>0</v>
      </c>
      <c r="AP1374" s="16">
        <v>0</v>
      </c>
      <c r="AQ1374" s="16">
        <v>0</v>
      </c>
      <c r="AR1374" s="16">
        <v>0</v>
      </c>
      <c r="AS1374" s="16">
        <v>0</v>
      </c>
      <c r="AU1374" s="16">
        <v>28</v>
      </c>
      <c r="AV1374" s="16">
        <v>965</v>
      </c>
      <c r="AW1374" s="16">
        <v>40720543</v>
      </c>
      <c r="AX1374" s="16">
        <v>7390079</v>
      </c>
      <c r="AY1374" s="16">
        <v>337653</v>
      </c>
      <c r="AZ1374" s="16">
        <v>811</v>
      </c>
      <c r="BA1374" s="16">
        <v>42187</v>
      </c>
    </row>
    <row r="1375" spans="1:53">
      <c r="A1375" s="15" t="s">
        <v>1344</v>
      </c>
      <c r="B1375" s="15" t="s">
        <v>1345</v>
      </c>
      <c r="C1375" s="15" t="s">
        <v>1346</v>
      </c>
      <c r="D1375" s="15" t="s">
        <v>1347</v>
      </c>
      <c r="E1375" s="15" t="s">
        <v>1347</v>
      </c>
      <c r="F1375" s="15" t="s">
        <v>2059</v>
      </c>
      <c r="G1375" s="15" t="s">
        <v>2279</v>
      </c>
      <c r="H1375" s="15" t="s">
        <v>1349</v>
      </c>
      <c r="I1375" s="15" t="s">
        <v>1375</v>
      </c>
      <c r="J1375" s="15"/>
      <c r="K1375" s="16">
        <v>21</v>
      </c>
      <c r="L1375" s="16">
        <v>979</v>
      </c>
      <c r="M1375" s="16">
        <v>966</v>
      </c>
      <c r="N1375" s="16">
        <v>994</v>
      </c>
      <c r="O1375" s="16">
        <v>9382124</v>
      </c>
      <c r="P1375" s="16">
        <v>5744567</v>
      </c>
      <c r="Q1375" s="16">
        <v>313100</v>
      </c>
      <c r="R1375" s="16">
        <v>737</v>
      </c>
      <c r="S1375" s="15" t="s">
        <v>1641</v>
      </c>
      <c r="T1375" s="16">
        <v>23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5" t="s">
        <v>1641</v>
      </c>
      <c r="AC1375" s="16">
        <v>23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L1375" s="16">
        <v>23</v>
      </c>
      <c r="AM1375" s="16">
        <v>1044</v>
      </c>
      <c r="AN1375" s="16">
        <v>1044</v>
      </c>
      <c r="AO1375" s="16">
        <v>1021</v>
      </c>
      <c r="AP1375" s="16">
        <v>11519991</v>
      </c>
      <c r="AQ1375" s="16">
        <v>1234473</v>
      </c>
      <c r="AR1375" s="16">
        <v>66507</v>
      </c>
      <c r="AS1375" s="16">
        <v>855</v>
      </c>
      <c r="AT1375" s="15" t="s">
        <v>1641</v>
      </c>
      <c r="AU1375" s="16">
        <v>23</v>
      </c>
      <c r="AV1375" s="16">
        <v>0</v>
      </c>
      <c r="AW1375" s="16">
        <v>0</v>
      </c>
      <c r="AX1375" s="16">
        <v>0</v>
      </c>
      <c r="AY1375" s="16">
        <v>0</v>
      </c>
      <c r="AZ1375" s="16">
        <v>0</v>
      </c>
      <c r="BA1375" s="16">
        <v>0</v>
      </c>
    </row>
    <row r="1376" spans="1:53">
      <c r="A1376" s="15" t="s">
        <v>1344</v>
      </c>
      <c r="B1376" s="15" t="s">
        <v>1345</v>
      </c>
      <c r="C1376" s="15" t="s">
        <v>1346</v>
      </c>
      <c r="D1376" s="15" t="s">
        <v>1347</v>
      </c>
      <c r="E1376" s="15" t="s">
        <v>1347</v>
      </c>
      <c r="F1376" s="15" t="s">
        <v>2059</v>
      </c>
      <c r="G1376" s="15" t="s">
        <v>2280</v>
      </c>
      <c r="H1376" s="15" t="s">
        <v>1349</v>
      </c>
      <c r="I1376" s="15" t="s">
        <v>1375</v>
      </c>
      <c r="J1376" s="15" t="s">
        <v>1641</v>
      </c>
      <c r="K1376" s="16">
        <v>2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  <c r="S1376" s="15" t="s">
        <v>1641</v>
      </c>
      <c r="T1376" s="16">
        <v>1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5" t="s">
        <v>1641</v>
      </c>
      <c r="AC1376" s="16">
        <v>1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5" t="s">
        <v>1641</v>
      </c>
      <c r="AL1376" s="16">
        <v>1</v>
      </c>
      <c r="AM1376" s="16">
        <v>0</v>
      </c>
      <c r="AN1376" s="16">
        <v>0</v>
      </c>
      <c r="AO1376" s="16">
        <v>0</v>
      </c>
      <c r="AP1376" s="16">
        <v>0</v>
      </c>
      <c r="AQ1376" s="16">
        <v>0</v>
      </c>
      <c r="AR1376" s="16">
        <v>0</v>
      </c>
      <c r="AS1376" s="16">
        <v>0</v>
      </c>
      <c r="AT1376" s="15" t="s">
        <v>1641</v>
      </c>
      <c r="AU1376" s="16">
        <v>1</v>
      </c>
      <c r="AV1376" s="16">
        <v>0</v>
      </c>
      <c r="AW1376" s="16">
        <v>0</v>
      </c>
      <c r="AX1376" s="16">
        <v>0</v>
      </c>
      <c r="AY1376" s="16">
        <v>0</v>
      </c>
      <c r="AZ1376" s="16">
        <v>0</v>
      </c>
      <c r="BA1376" s="16">
        <v>0</v>
      </c>
    </row>
    <row r="1377" spans="1:53">
      <c r="A1377" s="15" t="s">
        <v>1344</v>
      </c>
      <c r="B1377" s="15" t="s">
        <v>1345</v>
      </c>
      <c r="C1377" s="15" t="s">
        <v>1346</v>
      </c>
      <c r="D1377" s="15" t="s">
        <v>1347</v>
      </c>
      <c r="E1377" s="15" t="s">
        <v>1347</v>
      </c>
      <c r="F1377" s="15" t="s">
        <v>2059</v>
      </c>
      <c r="G1377" s="15" t="s">
        <v>2281</v>
      </c>
      <c r="H1377" s="15" t="s">
        <v>1349</v>
      </c>
      <c r="I1377" s="15" t="s">
        <v>1373</v>
      </c>
      <c r="J1377" s="15"/>
      <c r="K1377" s="16">
        <v>37</v>
      </c>
      <c r="L1377" s="16">
        <v>1469</v>
      </c>
      <c r="M1377" s="16">
        <v>1457</v>
      </c>
      <c r="N1377" s="16">
        <v>1391</v>
      </c>
      <c r="O1377" s="16">
        <v>17744214</v>
      </c>
      <c r="P1377" s="16">
        <v>6535329</v>
      </c>
      <c r="Q1377" s="16">
        <v>346005</v>
      </c>
      <c r="R1377" s="16">
        <v>949</v>
      </c>
      <c r="S1377" s="15"/>
      <c r="T1377" s="16">
        <v>36</v>
      </c>
      <c r="U1377" s="16">
        <v>1369</v>
      </c>
      <c r="V1377" s="16">
        <v>1377</v>
      </c>
      <c r="W1377" s="16">
        <v>1350</v>
      </c>
      <c r="X1377" s="16">
        <v>16678436</v>
      </c>
      <c r="Y1377" s="16">
        <v>844898</v>
      </c>
      <c r="Z1377" s="16">
        <v>45175</v>
      </c>
      <c r="AA1377" s="16">
        <v>940</v>
      </c>
      <c r="AC1377" s="16">
        <v>36</v>
      </c>
      <c r="AD1377" s="16">
        <v>1413</v>
      </c>
      <c r="AE1377" s="16">
        <v>1431</v>
      </c>
      <c r="AF1377" s="16">
        <v>1471</v>
      </c>
      <c r="AG1377" s="16">
        <v>17511250</v>
      </c>
      <c r="AH1377" s="16">
        <v>634282</v>
      </c>
      <c r="AI1377" s="16">
        <v>31980</v>
      </c>
      <c r="AJ1377" s="16">
        <v>937</v>
      </c>
      <c r="AL1377" s="16">
        <v>37</v>
      </c>
      <c r="AM1377" s="16">
        <v>1543</v>
      </c>
      <c r="AN1377" s="16">
        <v>1543</v>
      </c>
      <c r="AO1377" s="16">
        <v>1561</v>
      </c>
      <c r="AP1377" s="16">
        <v>19984993</v>
      </c>
      <c r="AQ1377" s="16">
        <v>776852</v>
      </c>
      <c r="AR1377" s="16">
        <v>41047</v>
      </c>
      <c r="AS1377" s="16">
        <v>992</v>
      </c>
      <c r="AU1377" s="16">
        <v>37</v>
      </c>
      <c r="AV1377" s="16">
        <v>1448</v>
      </c>
      <c r="AW1377" s="16">
        <v>71918893</v>
      </c>
      <c r="AX1377" s="16">
        <v>8791361</v>
      </c>
      <c r="AY1377" s="16">
        <v>464207</v>
      </c>
      <c r="AZ1377" s="16">
        <v>955</v>
      </c>
      <c r="BA1377" s="16">
        <v>49671</v>
      </c>
    </row>
    <row r="1378" spans="1:53">
      <c r="A1378" s="15" t="s">
        <v>1344</v>
      </c>
      <c r="B1378" s="15" t="s">
        <v>1345</v>
      </c>
      <c r="C1378" s="15" t="s">
        <v>1346</v>
      </c>
      <c r="D1378" s="15" t="s">
        <v>1347</v>
      </c>
      <c r="E1378" s="15" t="s">
        <v>1347</v>
      </c>
      <c r="F1378" s="15" t="s">
        <v>2059</v>
      </c>
      <c r="G1378" s="15" t="s">
        <v>2282</v>
      </c>
      <c r="H1378" s="15" t="s">
        <v>1349</v>
      </c>
      <c r="I1378" s="15" t="s">
        <v>1375</v>
      </c>
      <c r="J1378" s="15" t="s">
        <v>1641</v>
      </c>
      <c r="K1378" s="16">
        <v>5</v>
      </c>
      <c r="L1378" s="16">
        <v>0</v>
      </c>
      <c r="M1378" s="16">
        <v>0</v>
      </c>
      <c r="N1378" s="16">
        <v>0</v>
      </c>
      <c r="O1378" s="16">
        <v>0</v>
      </c>
      <c r="P1378" s="16">
        <v>0</v>
      </c>
      <c r="Q1378" s="16">
        <v>0</v>
      </c>
      <c r="R1378" s="16">
        <v>0</v>
      </c>
      <c r="S1378" s="15"/>
      <c r="T1378" s="16">
        <v>5</v>
      </c>
      <c r="U1378" s="16">
        <v>332</v>
      </c>
      <c r="V1378" s="16">
        <v>341</v>
      </c>
      <c r="W1378" s="16">
        <v>341</v>
      </c>
      <c r="X1378" s="16">
        <v>4925547</v>
      </c>
      <c r="Y1378" s="16">
        <v>203948</v>
      </c>
      <c r="Z1378" s="16">
        <v>12565</v>
      </c>
      <c r="AA1378" s="16">
        <v>1121</v>
      </c>
      <c r="AC1378" s="16">
        <v>5</v>
      </c>
      <c r="AD1378" s="16">
        <v>338</v>
      </c>
      <c r="AE1378" s="16">
        <v>340</v>
      </c>
      <c r="AF1378" s="16">
        <v>346</v>
      </c>
      <c r="AG1378" s="16">
        <v>4522178</v>
      </c>
      <c r="AH1378" s="16">
        <v>104737</v>
      </c>
      <c r="AI1378" s="16">
        <v>6469</v>
      </c>
      <c r="AJ1378" s="16">
        <v>1019</v>
      </c>
      <c r="AK1378" s="15" t="s">
        <v>1641</v>
      </c>
      <c r="AL1378" s="16">
        <v>5</v>
      </c>
      <c r="AM1378" s="16">
        <v>0</v>
      </c>
      <c r="AN1378" s="16">
        <v>0</v>
      </c>
      <c r="AO1378" s="16">
        <v>0</v>
      </c>
      <c r="AP1378" s="16">
        <v>0</v>
      </c>
      <c r="AQ1378" s="16">
        <v>0</v>
      </c>
      <c r="AR1378" s="16">
        <v>0</v>
      </c>
      <c r="AS1378" s="16">
        <v>0</v>
      </c>
      <c r="AU1378" s="16">
        <v>5</v>
      </c>
      <c r="AV1378" s="16">
        <v>339</v>
      </c>
      <c r="AW1378" s="16">
        <v>18919332</v>
      </c>
      <c r="AX1378" s="16">
        <v>2663699</v>
      </c>
      <c r="AY1378" s="16">
        <v>164731</v>
      </c>
      <c r="AZ1378" s="16">
        <v>1074</v>
      </c>
      <c r="BA1378" s="16">
        <v>55850</v>
      </c>
    </row>
    <row r="1379" spans="1:53">
      <c r="A1379" s="15" t="s">
        <v>1344</v>
      </c>
      <c r="B1379" s="15" t="s">
        <v>1345</v>
      </c>
      <c r="C1379" s="15" t="s">
        <v>1346</v>
      </c>
      <c r="D1379" s="15" t="s">
        <v>1347</v>
      </c>
      <c r="E1379" s="15" t="s">
        <v>1347</v>
      </c>
      <c r="F1379" s="15" t="s">
        <v>2059</v>
      </c>
      <c r="G1379" s="15" t="s">
        <v>2283</v>
      </c>
      <c r="H1379" s="15" t="s">
        <v>1349</v>
      </c>
      <c r="I1379" s="15" t="s">
        <v>1375</v>
      </c>
      <c r="J1379" s="15" t="s">
        <v>1641</v>
      </c>
      <c r="K1379" s="16">
        <v>5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0</v>
      </c>
      <c r="R1379" s="16">
        <v>0</v>
      </c>
      <c r="S1379" s="15"/>
      <c r="T1379" s="16">
        <v>5</v>
      </c>
      <c r="U1379" s="16">
        <v>38</v>
      </c>
      <c r="V1379" s="16">
        <v>33</v>
      </c>
      <c r="W1379" s="16">
        <v>33</v>
      </c>
      <c r="X1379" s="16">
        <v>273678</v>
      </c>
      <c r="Y1379" s="16">
        <v>34580</v>
      </c>
      <c r="Z1379" s="16">
        <v>1222</v>
      </c>
      <c r="AA1379" s="16">
        <v>607</v>
      </c>
      <c r="AC1379" s="16">
        <v>4</v>
      </c>
      <c r="AD1379" s="16">
        <v>29</v>
      </c>
      <c r="AE1379" s="16">
        <v>30</v>
      </c>
      <c r="AF1379" s="16">
        <v>32</v>
      </c>
      <c r="AG1379" s="16">
        <v>296192</v>
      </c>
      <c r="AH1379" s="16">
        <v>28175</v>
      </c>
      <c r="AI1379" s="16">
        <v>837</v>
      </c>
      <c r="AJ1379" s="16">
        <v>751</v>
      </c>
      <c r="AK1379" s="15" t="s">
        <v>1641</v>
      </c>
      <c r="AL1379" s="16">
        <v>5</v>
      </c>
      <c r="AM1379" s="16">
        <v>0</v>
      </c>
      <c r="AN1379" s="16">
        <v>0</v>
      </c>
      <c r="AO1379" s="16">
        <v>0</v>
      </c>
      <c r="AP1379" s="16">
        <v>0</v>
      </c>
      <c r="AQ1379" s="16">
        <v>0</v>
      </c>
      <c r="AR1379" s="16">
        <v>0</v>
      </c>
      <c r="AS1379" s="16">
        <v>0</v>
      </c>
      <c r="AU1379" s="16">
        <v>5</v>
      </c>
      <c r="AV1379" s="16">
        <v>33</v>
      </c>
      <c r="AW1379" s="16">
        <v>1171113</v>
      </c>
      <c r="AX1379" s="16">
        <v>229990</v>
      </c>
      <c r="AY1379" s="16">
        <v>6680</v>
      </c>
      <c r="AZ1379" s="16">
        <v>686</v>
      </c>
      <c r="BA1379" s="16">
        <v>35668</v>
      </c>
    </row>
    <row r="1380" spans="1:53">
      <c r="A1380" s="15" t="s">
        <v>1344</v>
      </c>
      <c r="B1380" s="15" t="s">
        <v>1345</v>
      </c>
      <c r="C1380" s="15" t="s">
        <v>1346</v>
      </c>
      <c r="D1380" s="15" t="s">
        <v>1347</v>
      </c>
      <c r="E1380" s="15" t="s">
        <v>1347</v>
      </c>
      <c r="F1380" s="15" t="s">
        <v>2059</v>
      </c>
      <c r="G1380" s="15" t="s">
        <v>2284</v>
      </c>
      <c r="H1380" s="15" t="s">
        <v>1349</v>
      </c>
      <c r="I1380" s="15" t="s">
        <v>1375</v>
      </c>
      <c r="J1380" s="15"/>
      <c r="K1380" s="16">
        <v>18</v>
      </c>
      <c r="L1380" s="16">
        <v>502</v>
      </c>
      <c r="M1380" s="16">
        <v>487</v>
      </c>
      <c r="N1380" s="16">
        <v>417</v>
      </c>
      <c r="O1380" s="16">
        <v>5112098</v>
      </c>
      <c r="P1380" s="16">
        <v>2844256</v>
      </c>
      <c r="Q1380" s="16">
        <v>147600</v>
      </c>
      <c r="R1380" s="16">
        <v>839</v>
      </c>
      <c r="S1380" s="15"/>
      <c r="T1380" s="16">
        <v>17</v>
      </c>
      <c r="U1380" s="16">
        <v>400</v>
      </c>
      <c r="V1380" s="16">
        <v>399</v>
      </c>
      <c r="W1380" s="16">
        <v>401</v>
      </c>
      <c r="X1380" s="16">
        <v>4297677</v>
      </c>
      <c r="Y1380" s="16">
        <v>366702</v>
      </c>
      <c r="Z1380" s="16">
        <v>21037</v>
      </c>
      <c r="AA1380" s="16">
        <v>826</v>
      </c>
      <c r="AC1380" s="16">
        <v>17</v>
      </c>
      <c r="AD1380" s="16">
        <v>425</v>
      </c>
      <c r="AE1380" s="16">
        <v>426</v>
      </c>
      <c r="AF1380" s="16">
        <v>440</v>
      </c>
      <c r="AG1380" s="16">
        <v>5726654</v>
      </c>
      <c r="AH1380" s="16">
        <v>283674</v>
      </c>
      <c r="AI1380" s="16">
        <v>15053</v>
      </c>
      <c r="AJ1380" s="16">
        <v>1024</v>
      </c>
      <c r="AL1380" s="16">
        <v>17</v>
      </c>
      <c r="AM1380" s="16">
        <v>504</v>
      </c>
      <c r="AN1380" s="16">
        <v>515</v>
      </c>
      <c r="AO1380" s="16">
        <v>509</v>
      </c>
      <c r="AP1380" s="16">
        <v>5997578</v>
      </c>
      <c r="AQ1380" s="16">
        <v>350176</v>
      </c>
      <c r="AR1380" s="16">
        <v>20367</v>
      </c>
      <c r="AS1380" s="16">
        <v>906</v>
      </c>
      <c r="AU1380" s="16">
        <v>17</v>
      </c>
      <c r="AV1380" s="16">
        <v>452</v>
      </c>
      <c r="AW1380" s="16">
        <v>21134007</v>
      </c>
      <c r="AX1380" s="16">
        <v>3844808</v>
      </c>
      <c r="AY1380" s="16">
        <v>204057</v>
      </c>
      <c r="AZ1380" s="16">
        <v>899</v>
      </c>
      <c r="BA1380" s="16">
        <v>46748</v>
      </c>
    </row>
    <row r="1381" spans="1:53">
      <c r="A1381" s="15" t="s">
        <v>1344</v>
      </c>
      <c r="B1381" s="15" t="s">
        <v>1345</v>
      </c>
      <c r="C1381" s="15" t="s">
        <v>1346</v>
      </c>
      <c r="D1381" s="15" t="s">
        <v>1347</v>
      </c>
      <c r="E1381" s="15" t="s">
        <v>1347</v>
      </c>
      <c r="F1381" s="15" t="s">
        <v>2059</v>
      </c>
      <c r="G1381" s="15" t="s">
        <v>2285</v>
      </c>
      <c r="H1381" s="15" t="s">
        <v>1349</v>
      </c>
      <c r="I1381" s="15" t="s">
        <v>1375</v>
      </c>
      <c r="J1381" s="15"/>
      <c r="K1381" s="16">
        <v>9</v>
      </c>
      <c r="L1381" s="16">
        <v>605</v>
      </c>
      <c r="M1381" s="16">
        <v>607</v>
      </c>
      <c r="N1381" s="16">
        <v>613</v>
      </c>
      <c r="O1381" s="16">
        <v>8000075</v>
      </c>
      <c r="P1381" s="16">
        <v>1321088</v>
      </c>
      <c r="Q1381" s="16">
        <v>56717</v>
      </c>
      <c r="R1381" s="16">
        <v>1012</v>
      </c>
      <c r="S1381" s="15"/>
      <c r="T1381" s="16">
        <v>9</v>
      </c>
      <c r="U1381" s="16">
        <v>599</v>
      </c>
      <c r="V1381" s="16">
        <v>604</v>
      </c>
      <c r="W1381" s="16">
        <v>575</v>
      </c>
      <c r="X1381" s="16">
        <v>7181534</v>
      </c>
      <c r="Y1381" s="16">
        <v>239668</v>
      </c>
      <c r="Z1381" s="16">
        <v>10351</v>
      </c>
      <c r="AA1381" s="16">
        <v>932</v>
      </c>
      <c r="AC1381" s="16">
        <v>10</v>
      </c>
      <c r="AD1381" s="16">
        <v>621</v>
      </c>
      <c r="AE1381" s="16">
        <v>635</v>
      </c>
      <c r="AF1381" s="16">
        <v>653</v>
      </c>
      <c r="AG1381" s="16">
        <v>6966226</v>
      </c>
      <c r="AH1381" s="16">
        <v>217696</v>
      </c>
      <c r="AI1381" s="16">
        <v>9621</v>
      </c>
      <c r="AJ1381" s="16">
        <v>842</v>
      </c>
      <c r="AL1381" s="16">
        <v>10</v>
      </c>
      <c r="AM1381" s="16">
        <v>661</v>
      </c>
      <c r="AN1381" s="16">
        <v>651</v>
      </c>
      <c r="AO1381" s="16">
        <v>667</v>
      </c>
      <c r="AP1381" s="16">
        <v>8546606</v>
      </c>
      <c r="AQ1381" s="16">
        <v>274412</v>
      </c>
      <c r="AR1381" s="16">
        <v>12050</v>
      </c>
      <c r="AS1381" s="16">
        <v>997</v>
      </c>
      <c r="AU1381" s="16">
        <v>10</v>
      </c>
      <c r="AV1381" s="16">
        <v>624</v>
      </c>
      <c r="AW1381" s="16">
        <v>30694441</v>
      </c>
      <c r="AX1381" s="16">
        <v>2052864</v>
      </c>
      <c r="AY1381" s="16">
        <v>88739</v>
      </c>
      <c r="AZ1381" s="16">
        <v>946</v>
      </c>
      <c r="BA1381" s="16">
        <v>49170</v>
      </c>
    </row>
    <row r="1382" spans="1:53">
      <c r="A1382" s="15" t="s">
        <v>1344</v>
      </c>
      <c r="B1382" s="15" t="s">
        <v>1345</v>
      </c>
      <c r="C1382" s="15" t="s">
        <v>1346</v>
      </c>
      <c r="D1382" s="15" t="s">
        <v>1347</v>
      </c>
      <c r="E1382" s="15" t="s">
        <v>1347</v>
      </c>
      <c r="F1382" s="15" t="s">
        <v>2059</v>
      </c>
      <c r="G1382" s="15" t="s">
        <v>2286</v>
      </c>
      <c r="H1382" s="15" t="s">
        <v>1349</v>
      </c>
      <c r="I1382" s="15" t="s">
        <v>1373</v>
      </c>
      <c r="J1382" s="15"/>
      <c r="K1382" s="16">
        <v>12</v>
      </c>
      <c r="L1382" s="16">
        <v>1207</v>
      </c>
      <c r="M1382" s="16">
        <v>1205</v>
      </c>
      <c r="N1382" s="16">
        <v>1177</v>
      </c>
      <c r="O1382" s="16">
        <v>16582800</v>
      </c>
      <c r="P1382" s="16">
        <v>4823958</v>
      </c>
      <c r="Q1382" s="16">
        <v>477084</v>
      </c>
      <c r="R1382" s="16">
        <v>1066</v>
      </c>
      <c r="S1382" s="15"/>
      <c r="T1382" s="16">
        <v>12</v>
      </c>
      <c r="U1382" s="16">
        <v>1191</v>
      </c>
      <c r="V1382" s="16">
        <v>1149</v>
      </c>
      <c r="W1382" s="16">
        <v>1193</v>
      </c>
      <c r="X1382" s="16">
        <v>15579175</v>
      </c>
      <c r="Y1382" s="16">
        <v>704047</v>
      </c>
      <c r="Z1382" s="16">
        <v>39325</v>
      </c>
      <c r="AA1382" s="16">
        <v>1018</v>
      </c>
      <c r="AC1382" s="16">
        <v>13</v>
      </c>
      <c r="AD1382" s="16">
        <v>1206</v>
      </c>
      <c r="AE1382" s="16">
        <v>1204</v>
      </c>
      <c r="AF1382" s="16">
        <v>1191</v>
      </c>
      <c r="AG1382" s="16">
        <v>18078527</v>
      </c>
      <c r="AH1382" s="16">
        <v>509202</v>
      </c>
      <c r="AI1382" s="16">
        <v>27875</v>
      </c>
      <c r="AJ1382" s="16">
        <v>1159</v>
      </c>
      <c r="AL1382" s="16">
        <v>13</v>
      </c>
      <c r="AM1382" s="16">
        <v>1179</v>
      </c>
      <c r="AN1382" s="16">
        <v>1189</v>
      </c>
      <c r="AO1382" s="16">
        <v>1176</v>
      </c>
      <c r="AP1382" s="16">
        <v>15969684</v>
      </c>
      <c r="AQ1382" s="16">
        <v>372677</v>
      </c>
      <c r="AR1382" s="16">
        <v>19834</v>
      </c>
      <c r="AS1382" s="16">
        <v>1040</v>
      </c>
      <c r="AU1382" s="16">
        <v>13</v>
      </c>
      <c r="AV1382" s="16">
        <v>1189</v>
      </c>
      <c r="AW1382" s="16">
        <v>66210186</v>
      </c>
      <c r="AX1382" s="16">
        <v>6409884</v>
      </c>
      <c r="AY1382" s="16">
        <v>564118</v>
      </c>
      <c r="AZ1382" s="16">
        <v>1071</v>
      </c>
      <c r="BA1382" s="16">
        <v>55690</v>
      </c>
    </row>
    <row r="1383" spans="1:53">
      <c r="A1383" s="15" t="s">
        <v>1344</v>
      </c>
      <c r="B1383" s="15" t="s">
        <v>1345</v>
      </c>
      <c r="C1383" s="15" t="s">
        <v>1346</v>
      </c>
      <c r="D1383" s="15" t="s">
        <v>1347</v>
      </c>
      <c r="E1383" s="15" t="s">
        <v>1347</v>
      </c>
      <c r="F1383" s="15" t="s">
        <v>2059</v>
      </c>
      <c r="G1383" s="15" t="s">
        <v>2287</v>
      </c>
      <c r="H1383" s="15" t="s">
        <v>1349</v>
      </c>
      <c r="I1383" s="15" t="s">
        <v>1375</v>
      </c>
      <c r="J1383" s="15"/>
      <c r="K1383" s="16">
        <v>12</v>
      </c>
      <c r="L1383" s="16">
        <v>1207</v>
      </c>
      <c r="M1383" s="16">
        <v>1205</v>
      </c>
      <c r="N1383" s="16">
        <v>1177</v>
      </c>
      <c r="O1383" s="16">
        <v>16582800</v>
      </c>
      <c r="P1383" s="16">
        <v>4823958</v>
      </c>
      <c r="Q1383" s="16">
        <v>477084</v>
      </c>
      <c r="R1383" s="16">
        <v>1066</v>
      </c>
      <c r="S1383" s="15"/>
      <c r="T1383" s="16">
        <v>12</v>
      </c>
      <c r="U1383" s="16">
        <v>1191</v>
      </c>
      <c r="V1383" s="16">
        <v>1149</v>
      </c>
      <c r="W1383" s="16">
        <v>1193</v>
      </c>
      <c r="X1383" s="16">
        <v>15579175</v>
      </c>
      <c r="Y1383" s="16">
        <v>704047</v>
      </c>
      <c r="Z1383" s="16">
        <v>39325</v>
      </c>
      <c r="AA1383" s="16">
        <v>1018</v>
      </c>
      <c r="AC1383" s="16">
        <v>13</v>
      </c>
      <c r="AD1383" s="16">
        <v>1206</v>
      </c>
      <c r="AE1383" s="16">
        <v>1204</v>
      </c>
      <c r="AF1383" s="16">
        <v>1191</v>
      </c>
      <c r="AG1383" s="16">
        <v>18078527</v>
      </c>
      <c r="AH1383" s="16">
        <v>509202</v>
      </c>
      <c r="AI1383" s="16">
        <v>27875</v>
      </c>
      <c r="AJ1383" s="16">
        <v>1159</v>
      </c>
      <c r="AL1383" s="16">
        <v>13</v>
      </c>
      <c r="AM1383" s="16">
        <v>1179</v>
      </c>
      <c r="AN1383" s="16">
        <v>1189</v>
      </c>
      <c r="AO1383" s="16">
        <v>1176</v>
      </c>
      <c r="AP1383" s="16">
        <v>15969684</v>
      </c>
      <c r="AQ1383" s="16">
        <v>372677</v>
      </c>
      <c r="AR1383" s="16">
        <v>19834</v>
      </c>
      <c r="AS1383" s="16">
        <v>1040</v>
      </c>
      <c r="AU1383" s="16">
        <v>13</v>
      </c>
      <c r="AV1383" s="16">
        <v>1189</v>
      </c>
      <c r="AW1383" s="16">
        <v>66210186</v>
      </c>
      <c r="AX1383" s="16">
        <v>6409884</v>
      </c>
      <c r="AY1383" s="16">
        <v>564118</v>
      </c>
      <c r="AZ1383" s="16">
        <v>1071</v>
      </c>
      <c r="BA1383" s="16">
        <v>55690</v>
      </c>
    </row>
    <row r="1384" spans="1:53">
      <c r="A1384" s="15" t="s">
        <v>1344</v>
      </c>
      <c r="B1384" s="15" t="s">
        <v>1345</v>
      </c>
      <c r="C1384" s="15" t="s">
        <v>1346</v>
      </c>
      <c r="D1384" s="15" t="s">
        <v>1347</v>
      </c>
      <c r="E1384" s="15" t="s">
        <v>1347</v>
      </c>
      <c r="F1384" s="15" t="s">
        <v>2059</v>
      </c>
      <c r="G1384" s="15" t="s">
        <v>2288</v>
      </c>
      <c r="H1384" s="15" t="s">
        <v>1349</v>
      </c>
      <c r="I1384" s="15" t="s">
        <v>1371</v>
      </c>
      <c r="J1384" s="15"/>
      <c r="K1384" s="16">
        <v>204</v>
      </c>
      <c r="L1384" s="16">
        <v>7600</v>
      </c>
      <c r="M1384" s="16">
        <v>7387</v>
      </c>
      <c r="N1384" s="16">
        <v>8030</v>
      </c>
      <c r="O1384" s="16">
        <v>79354126</v>
      </c>
      <c r="P1384" s="16">
        <v>41688834</v>
      </c>
      <c r="Q1384" s="16">
        <v>2015178</v>
      </c>
      <c r="R1384" s="16">
        <v>796</v>
      </c>
      <c r="S1384" s="15"/>
      <c r="T1384" s="16">
        <v>204</v>
      </c>
      <c r="U1384" s="16">
        <v>7709</v>
      </c>
      <c r="V1384" s="16">
        <v>7555</v>
      </c>
      <c r="W1384" s="16">
        <v>7417</v>
      </c>
      <c r="X1384" s="16">
        <v>79915519</v>
      </c>
      <c r="Y1384" s="16">
        <v>9466554</v>
      </c>
      <c r="Z1384" s="16">
        <v>449387</v>
      </c>
      <c r="AA1384" s="16">
        <v>813</v>
      </c>
      <c r="AC1384" s="16">
        <v>204</v>
      </c>
      <c r="AD1384" s="16">
        <v>7437</v>
      </c>
      <c r="AE1384" s="16">
        <v>7340</v>
      </c>
      <c r="AF1384" s="16">
        <v>7562</v>
      </c>
      <c r="AG1384" s="16">
        <v>75929940</v>
      </c>
      <c r="AH1384" s="16">
        <v>4584259</v>
      </c>
      <c r="AI1384" s="16">
        <v>218038</v>
      </c>
      <c r="AJ1384" s="16">
        <v>784</v>
      </c>
      <c r="AL1384" s="16">
        <v>204</v>
      </c>
      <c r="AM1384" s="16">
        <v>8185</v>
      </c>
      <c r="AN1384" s="16">
        <v>8801</v>
      </c>
      <c r="AO1384" s="16">
        <v>8429</v>
      </c>
      <c r="AP1384" s="16">
        <v>86906128</v>
      </c>
      <c r="AQ1384" s="16">
        <v>7999748</v>
      </c>
      <c r="AR1384" s="16">
        <v>420709</v>
      </c>
      <c r="AS1384" s="16">
        <v>789</v>
      </c>
      <c r="AU1384" s="16">
        <v>204</v>
      </c>
      <c r="AV1384" s="16">
        <v>7788</v>
      </c>
      <c r="AW1384" s="16">
        <v>322105713</v>
      </c>
      <c r="AX1384" s="16">
        <v>63739395</v>
      </c>
      <c r="AY1384" s="16">
        <v>3103312</v>
      </c>
      <c r="AZ1384" s="16">
        <v>795</v>
      </c>
      <c r="BA1384" s="16">
        <v>41361</v>
      </c>
    </row>
    <row r="1385" spans="1:53">
      <c r="A1385" s="15" t="s">
        <v>1344</v>
      </c>
      <c r="B1385" s="15" t="s">
        <v>1345</v>
      </c>
      <c r="C1385" s="15" t="s">
        <v>1346</v>
      </c>
      <c r="D1385" s="15" t="s">
        <v>1347</v>
      </c>
      <c r="E1385" s="15" t="s">
        <v>1347</v>
      </c>
      <c r="F1385" s="15" t="s">
        <v>2059</v>
      </c>
      <c r="G1385" s="15" t="s">
        <v>2289</v>
      </c>
      <c r="H1385" s="15" t="s">
        <v>1349</v>
      </c>
      <c r="I1385" s="15" t="s">
        <v>1373</v>
      </c>
      <c r="J1385" s="15"/>
      <c r="K1385" s="16">
        <v>5</v>
      </c>
      <c r="L1385" s="16">
        <v>936</v>
      </c>
      <c r="M1385" s="16">
        <v>962</v>
      </c>
      <c r="N1385" s="16">
        <v>1042</v>
      </c>
      <c r="O1385" s="16">
        <v>13668549</v>
      </c>
      <c r="P1385" s="16">
        <v>4177699</v>
      </c>
      <c r="Q1385" s="16">
        <v>191560</v>
      </c>
      <c r="R1385" s="16">
        <v>1073</v>
      </c>
      <c r="S1385" s="15"/>
      <c r="T1385" s="16">
        <v>5</v>
      </c>
      <c r="U1385" s="16">
        <v>1071</v>
      </c>
      <c r="V1385" s="16">
        <v>1170</v>
      </c>
      <c r="W1385" s="16">
        <v>1163</v>
      </c>
      <c r="X1385" s="16">
        <v>15226694</v>
      </c>
      <c r="Y1385" s="16">
        <v>1625301</v>
      </c>
      <c r="Z1385" s="16">
        <v>97481</v>
      </c>
      <c r="AA1385" s="16">
        <v>1032</v>
      </c>
      <c r="AC1385" s="16">
        <v>5</v>
      </c>
      <c r="AD1385" s="16">
        <v>1135</v>
      </c>
      <c r="AE1385" s="16">
        <v>1038</v>
      </c>
      <c r="AF1385" s="16">
        <v>960</v>
      </c>
      <c r="AG1385" s="16">
        <v>12906410</v>
      </c>
      <c r="AH1385" s="16">
        <v>171299</v>
      </c>
      <c r="AI1385" s="16">
        <v>6615</v>
      </c>
      <c r="AJ1385" s="16">
        <v>951</v>
      </c>
      <c r="AL1385" s="16">
        <v>5</v>
      </c>
      <c r="AM1385" s="16">
        <v>929</v>
      </c>
      <c r="AN1385" s="16">
        <v>795</v>
      </c>
      <c r="AO1385" s="16">
        <v>823</v>
      </c>
      <c r="AP1385" s="16">
        <v>12017237</v>
      </c>
      <c r="AQ1385" s="16">
        <v>81012</v>
      </c>
      <c r="AR1385" s="16">
        <v>3503</v>
      </c>
      <c r="AS1385" s="16">
        <v>1089</v>
      </c>
      <c r="AU1385" s="16">
        <v>5</v>
      </c>
      <c r="AV1385" s="16">
        <v>1002</v>
      </c>
      <c r="AW1385" s="16">
        <v>53818890</v>
      </c>
      <c r="AX1385" s="16">
        <v>6055311</v>
      </c>
      <c r="AY1385" s="16">
        <v>299159</v>
      </c>
      <c r="AZ1385" s="16">
        <v>1033</v>
      </c>
      <c r="BA1385" s="16">
        <v>53711</v>
      </c>
    </row>
    <row r="1386" spans="1:53">
      <c r="A1386" s="15" t="s">
        <v>1344</v>
      </c>
      <c r="B1386" s="15" t="s">
        <v>1345</v>
      </c>
      <c r="C1386" s="15" t="s">
        <v>1346</v>
      </c>
      <c r="D1386" s="15" t="s">
        <v>1347</v>
      </c>
      <c r="E1386" s="15" t="s">
        <v>1347</v>
      </c>
      <c r="F1386" s="15" t="s">
        <v>2059</v>
      </c>
      <c r="G1386" s="15" t="s">
        <v>2290</v>
      </c>
      <c r="H1386" s="15" t="s">
        <v>1349</v>
      </c>
      <c r="I1386" s="15" t="s">
        <v>1375</v>
      </c>
      <c r="J1386" s="15" t="s">
        <v>1641</v>
      </c>
      <c r="K1386" s="16">
        <v>1</v>
      </c>
      <c r="L1386" s="16">
        <v>0</v>
      </c>
      <c r="M1386" s="16">
        <v>0</v>
      </c>
      <c r="N1386" s="16">
        <v>0</v>
      </c>
      <c r="O1386" s="16">
        <v>0</v>
      </c>
      <c r="P1386" s="16">
        <v>0</v>
      </c>
      <c r="Q1386" s="16">
        <v>0</v>
      </c>
      <c r="R1386" s="16">
        <v>0</v>
      </c>
      <c r="S1386" s="15" t="s">
        <v>1641</v>
      </c>
      <c r="T1386" s="16">
        <v>1</v>
      </c>
      <c r="U1386" s="16">
        <v>0</v>
      </c>
      <c r="V1386" s="16"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5" t="s">
        <v>1641</v>
      </c>
      <c r="AC1386" s="16">
        <v>1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5" t="s">
        <v>1641</v>
      </c>
      <c r="AL1386" s="16">
        <v>1</v>
      </c>
      <c r="AM1386" s="16">
        <v>0</v>
      </c>
      <c r="AN1386" s="16">
        <v>0</v>
      </c>
      <c r="AO1386" s="16">
        <v>0</v>
      </c>
      <c r="AP1386" s="16">
        <v>0</v>
      </c>
      <c r="AQ1386" s="16">
        <v>0</v>
      </c>
      <c r="AR1386" s="16">
        <v>0</v>
      </c>
      <c r="AS1386" s="16">
        <v>0</v>
      </c>
      <c r="AT1386" s="15" t="s">
        <v>1641</v>
      </c>
      <c r="AU1386" s="16">
        <v>1</v>
      </c>
      <c r="AV1386" s="16">
        <v>0</v>
      </c>
      <c r="AW1386" s="16">
        <v>0</v>
      </c>
      <c r="AX1386" s="16">
        <v>0</v>
      </c>
      <c r="AY1386" s="16">
        <v>0</v>
      </c>
      <c r="AZ1386" s="16">
        <v>0</v>
      </c>
      <c r="BA1386" s="16">
        <v>0</v>
      </c>
    </row>
    <row r="1387" spans="1:53">
      <c r="A1387" s="15" t="s">
        <v>1344</v>
      </c>
      <c r="B1387" s="15" t="s">
        <v>1345</v>
      </c>
      <c r="C1387" s="15" t="s">
        <v>1346</v>
      </c>
      <c r="D1387" s="15" t="s">
        <v>1347</v>
      </c>
      <c r="E1387" s="15" t="s">
        <v>1347</v>
      </c>
      <c r="F1387" s="15" t="s">
        <v>2059</v>
      </c>
      <c r="G1387" s="15" t="s">
        <v>2291</v>
      </c>
      <c r="H1387" s="15" t="s">
        <v>1349</v>
      </c>
      <c r="I1387" s="15" t="s">
        <v>1375</v>
      </c>
      <c r="J1387" s="15" t="s">
        <v>1641</v>
      </c>
      <c r="K1387" s="16">
        <v>1</v>
      </c>
      <c r="L1387" s="16">
        <v>0</v>
      </c>
      <c r="M1387" s="16">
        <v>0</v>
      </c>
      <c r="N1387" s="16">
        <v>0</v>
      </c>
      <c r="O1387" s="16">
        <v>0</v>
      </c>
      <c r="P1387" s="16">
        <v>0</v>
      </c>
      <c r="Q1387" s="16">
        <v>0</v>
      </c>
      <c r="R1387" s="16">
        <v>0</v>
      </c>
      <c r="S1387" s="15" t="s">
        <v>1641</v>
      </c>
      <c r="T1387" s="16">
        <v>1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5" t="s">
        <v>1641</v>
      </c>
      <c r="AC1387" s="16">
        <v>1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5" t="s">
        <v>1641</v>
      </c>
      <c r="AL1387" s="16">
        <v>1</v>
      </c>
      <c r="AM1387" s="16">
        <v>0</v>
      </c>
      <c r="AN1387" s="16">
        <v>0</v>
      </c>
      <c r="AO1387" s="16">
        <v>0</v>
      </c>
      <c r="AP1387" s="16">
        <v>0</v>
      </c>
      <c r="AQ1387" s="16">
        <v>0</v>
      </c>
      <c r="AR1387" s="16">
        <v>0</v>
      </c>
      <c r="AS1387" s="16">
        <v>0</v>
      </c>
      <c r="AT1387" s="15" t="s">
        <v>1641</v>
      </c>
      <c r="AU1387" s="16">
        <v>1</v>
      </c>
      <c r="AV1387" s="16">
        <v>0</v>
      </c>
      <c r="AW1387" s="16">
        <v>0</v>
      </c>
      <c r="AX1387" s="16">
        <v>0</v>
      </c>
      <c r="AY1387" s="16">
        <v>0</v>
      </c>
      <c r="AZ1387" s="16">
        <v>0</v>
      </c>
      <c r="BA1387" s="16">
        <v>0</v>
      </c>
    </row>
    <row r="1388" spans="1:53">
      <c r="A1388" s="15" t="s">
        <v>1344</v>
      </c>
      <c r="B1388" s="15" t="s">
        <v>1345</v>
      </c>
      <c r="C1388" s="15" t="s">
        <v>1346</v>
      </c>
      <c r="D1388" s="15" t="s">
        <v>1347</v>
      </c>
      <c r="E1388" s="15" t="s">
        <v>1347</v>
      </c>
      <c r="F1388" s="15" t="s">
        <v>2059</v>
      </c>
      <c r="G1388" s="15" t="s">
        <v>2292</v>
      </c>
      <c r="H1388" s="15" t="s">
        <v>1349</v>
      </c>
      <c r="I1388" s="15" t="s">
        <v>1375</v>
      </c>
      <c r="J1388" s="15" t="s">
        <v>1641</v>
      </c>
      <c r="K1388" s="16">
        <v>3</v>
      </c>
      <c r="L1388" s="16">
        <v>0</v>
      </c>
      <c r="M1388" s="16">
        <v>0</v>
      </c>
      <c r="N1388" s="16">
        <v>0</v>
      </c>
      <c r="O1388" s="16">
        <v>0</v>
      </c>
      <c r="P1388" s="16">
        <v>0</v>
      </c>
      <c r="Q1388" s="16">
        <v>0</v>
      </c>
      <c r="R1388" s="16">
        <v>0</v>
      </c>
      <c r="S1388" s="15" t="s">
        <v>1641</v>
      </c>
      <c r="T1388" s="16">
        <v>3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5" t="s">
        <v>1641</v>
      </c>
      <c r="AC1388" s="16">
        <v>3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5" t="s">
        <v>1641</v>
      </c>
      <c r="AL1388" s="16">
        <v>3</v>
      </c>
      <c r="AM1388" s="16">
        <v>0</v>
      </c>
      <c r="AN1388" s="16">
        <v>0</v>
      </c>
      <c r="AO1388" s="16">
        <v>0</v>
      </c>
      <c r="AP1388" s="16">
        <v>0</v>
      </c>
      <c r="AQ1388" s="16">
        <v>0</v>
      </c>
      <c r="AR1388" s="16">
        <v>0</v>
      </c>
      <c r="AS1388" s="16">
        <v>0</v>
      </c>
      <c r="AT1388" s="15" t="s">
        <v>1641</v>
      </c>
      <c r="AU1388" s="16">
        <v>3</v>
      </c>
      <c r="AV1388" s="16">
        <v>0</v>
      </c>
      <c r="AW1388" s="16">
        <v>0</v>
      </c>
      <c r="AX1388" s="16">
        <v>0</v>
      </c>
      <c r="AY1388" s="16">
        <v>0</v>
      </c>
      <c r="AZ1388" s="16">
        <v>0</v>
      </c>
      <c r="BA1388" s="16">
        <v>0</v>
      </c>
    </row>
    <row r="1389" spans="1:53">
      <c r="A1389" s="15" t="s">
        <v>1344</v>
      </c>
      <c r="B1389" s="15" t="s">
        <v>1345</v>
      </c>
      <c r="C1389" s="15" t="s">
        <v>1346</v>
      </c>
      <c r="D1389" s="15" t="s">
        <v>1347</v>
      </c>
      <c r="E1389" s="15" t="s">
        <v>1347</v>
      </c>
      <c r="F1389" s="15" t="s">
        <v>2059</v>
      </c>
      <c r="G1389" s="15" t="s">
        <v>2293</v>
      </c>
      <c r="H1389" s="15" t="s">
        <v>1349</v>
      </c>
      <c r="I1389" s="15" t="s">
        <v>1373</v>
      </c>
      <c r="J1389" s="15"/>
      <c r="K1389" s="16">
        <v>28</v>
      </c>
      <c r="L1389" s="16">
        <v>1976</v>
      </c>
      <c r="M1389" s="16">
        <v>1926</v>
      </c>
      <c r="N1389" s="16">
        <v>1945</v>
      </c>
      <c r="O1389" s="16">
        <v>20570002</v>
      </c>
      <c r="P1389" s="16">
        <v>11073547</v>
      </c>
      <c r="Q1389" s="16">
        <v>586912</v>
      </c>
      <c r="R1389" s="16">
        <v>812</v>
      </c>
      <c r="S1389" s="15"/>
      <c r="T1389" s="16">
        <v>28</v>
      </c>
      <c r="U1389" s="16">
        <v>1927</v>
      </c>
      <c r="V1389" s="16">
        <v>1953</v>
      </c>
      <c r="W1389" s="16">
        <v>1927</v>
      </c>
      <c r="X1389" s="16">
        <v>23175941</v>
      </c>
      <c r="Y1389" s="16">
        <v>1502731</v>
      </c>
      <c r="Z1389" s="16">
        <v>76944</v>
      </c>
      <c r="AA1389" s="16">
        <v>921</v>
      </c>
      <c r="AC1389" s="16">
        <v>27</v>
      </c>
      <c r="AD1389" s="16">
        <v>1891</v>
      </c>
      <c r="AE1389" s="16">
        <v>1878</v>
      </c>
      <c r="AF1389" s="16">
        <v>1823</v>
      </c>
      <c r="AG1389" s="16">
        <v>22278943</v>
      </c>
      <c r="AH1389" s="16">
        <v>1362614</v>
      </c>
      <c r="AI1389" s="16">
        <v>76004</v>
      </c>
      <c r="AJ1389" s="16">
        <v>919</v>
      </c>
      <c r="AL1389" s="16">
        <v>27</v>
      </c>
      <c r="AM1389" s="16">
        <v>1926</v>
      </c>
      <c r="AN1389" s="16">
        <v>1994</v>
      </c>
      <c r="AO1389" s="16">
        <v>1993</v>
      </c>
      <c r="AP1389" s="16">
        <v>24049349</v>
      </c>
      <c r="AQ1389" s="16">
        <v>1321953</v>
      </c>
      <c r="AR1389" s="16">
        <v>68225</v>
      </c>
      <c r="AS1389" s="16">
        <v>939</v>
      </c>
      <c r="AU1389" s="16">
        <v>28</v>
      </c>
      <c r="AV1389" s="16">
        <v>1930</v>
      </c>
      <c r="AW1389" s="16">
        <v>90074235</v>
      </c>
      <c r="AX1389" s="16">
        <v>15260845</v>
      </c>
      <c r="AY1389" s="16">
        <v>808085</v>
      </c>
      <c r="AZ1389" s="16">
        <v>898</v>
      </c>
      <c r="BA1389" s="16">
        <v>46673</v>
      </c>
    </row>
    <row r="1390" spans="1:53">
      <c r="A1390" s="15" t="s">
        <v>1344</v>
      </c>
      <c r="B1390" s="15" t="s">
        <v>1345</v>
      </c>
      <c r="C1390" s="15" t="s">
        <v>1346</v>
      </c>
      <c r="D1390" s="15" t="s">
        <v>1347</v>
      </c>
      <c r="E1390" s="15" t="s">
        <v>1347</v>
      </c>
      <c r="F1390" s="15" t="s">
        <v>2059</v>
      </c>
      <c r="G1390" s="15" t="s">
        <v>2294</v>
      </c>
      <c r="H1390" s="15" t="s">
        <v>1349</v>
      </c>
      <c r="I1390" s="15" t="s">
        <v>1375</v>
      </c>
      <c r="J1390" s="15"/>
      <c r="K1390" s="16">
        <v>28</v>
      </c>
      <c r="L1390" s="16">
        <v>1976</v>
      </c>
      <c r="M1390" s="16">
        <v>1926</v>
      </c>
      <c r="N1390" s="16">
        <v>1945</v>
      </c>
      <c r="O1390" s="16">
        <v>20570002</v>
      </c>
      <c r="P1390" s="16">
        <v>11073547</v>
      </c>
      <c r="Q1390" s="16">
        <v>586912</v>
      </c>
      <c r="R1390" s="16">
        <v>812</v>
      </c>
      <c r="S1390" s="15"/>
      <c r="T1390" s="16">
        <v>28</v>
      </c>
      <c r="U1390" s="16">
        <v>1927</v>
      </c>
      <c r="V1390" s="16">
        <v>1953</v>
      </c>
      <c r="W1390" s="16">
        <v>1927</v>
      </c>
      <c r="X1390" s="16">
        <v>23175941</v>
      </c>
      <c r="Y1390" s="16">
        <v>1502731</v>
      </c>
      <c r="Z1390" s="16">
        <v>76944</v>
      </c>
      <c r="AA1390" s="16">
        <v>921</v>
      </c>
      <c r="AC1390" s="16">
        <v>27</v>
      </c>
      <c r="AD1390" s="16">
        <v>1891</v>
      </c>
      <c r="AE1390" s="16">
        <v>1878</v>
      </c>
      <c r="AF1390" s="16">
        <v>1823</v>
      </c>
      <c r="AG1390" s="16">
        <v>22278943</v>
      </c>
      <c r="AH1390" s="16">
        <v>1362614</v>
      </c>
      <c r="AI1390" s="16">
        <v>76004</v>
      </c>
      <c r="AJ1390" s="16">
        <v>919</v>
      </c>
      <c r="AL1390" s="16">
        <v>27</v>
      </c>
      <c r="AM1390" s="16">
        <v>1926</v>
      </c>
      <c r="AN1390" s="16">
        <v>1994</v>
      </c>
      <c r="AO1390" s="16">
        <v>1993</v>
      </c>
      <c r="AP1390" s="16">
        <v>24049349</v>
      </c>
      <c r="AQ1390" s="16">
        <v>1321953</v>
      </c>
      <c r="AR1390" s="16">
        <v>68225</v>
      </c>
      <c r="AS1390" s="16">
        <v>939</v>
      </c>
      <c r="AU1390" s="16">
        <v>28</v>
      </c>
      <c r="AV1390" s="16">
        <v>1930</v>
      </c>
      <c r="AW1390" s="16">
        <v>90074235</v>
      </c>
      <c r="AX1390" s="16">
        <v>15260845</v>
      </c>
      <c r="AY1390" s="16">
        <v>808085</v>
      </c>
      <c r="AZ1390" s="16">
        <v>898</v>
      </c>
      <c r="BA1390" s="16">
        <v>46673</v>
      </c>
    </row>
    <row r="1391" spans="1:53">
      <c r="A1391" s="15" t="s">
        <v>1344</v>
      </c>
      <c r="B1391" s="15" t="s">
        <v>1345</v>
      </c>
      <c r="C1391" s="15" t="s">
        <v>1346</v>
      </c>
      <c r="D1391" s="15" t="s">
        <v>1347</v>
      </c>
      <c r="E1391" s="15" t="s">
        <v>1347</v>
      </c>
      <c r="F1391" s="15" t="s">
        <v>2059</v>
      </c>
      <c r="G1391" s="15" t="s">
        <v>2295</v>
      </c>
      <c r="H1391" s="15" t="s">
        <v>1349</v>
      </c>
      <c r="I1391" s="15" t="s">
        <v>1373</v>
      </c>
      <c r="J1391" s="15"/>
      <c r="K1391" s="16">
        <v>115</v>
      </c>
      <c r="L1391" s="16">
        <v>3298</v>
      </c>
      <c r="M1391" s="16">
        <v>3088</v>
      </c>
      <c r="N1391" s="16">
        <v>3586</v>
      </c>
      <c r="O1391" s="16">
        <v>29847096</v>
      </c>
      <c r="P1391" s="16">
        <v>17908133</v>
      </c>
      <c r="Q1391" s="16">
        <v>827794</v>
      </c>
      <c r="R1391" s="16">
        <v>691</v>
      </c>
      <c r="S1391" s="15"/>
      <c r="T1391" s="16">
        <v>115</v>
      </c>
      <c r="U1391" s="16">
        <v>3319</v>
      </c>
      <c r="V1391" s="16">
        <v>3031</v>
      </c>
      <c r="W1391" s="16">
        <v>2920</v>
      </c>
      <c r="X1391" s="16">
        <v>26100157</v>
      </c>
      <c r="Y1391" s="16">
        <v>4723160</v>
      </c>
      <c r="Z1391" s="16">
        <v>203005</v>
      </c>
      <c r="AA1391" s="16">
        <v>650</v>
      </c>
      <c r="AC1391" s="16">
        <v>116</v>
      </c>
      <c r="AD1391" s="16">
        <v>2942</v>
      </c>
      <c r="AE1391" s="16">
        <v>2890</v>
      </c>
      <c r="AF1391" s="16">
        <v>3264</v>
      </c>
      <c r="AG1391" s="16">
        <v>25492872</v>
      </c>
      <c r="AH1391" s="16">
        <v>2312376</v>
      </c>
      <c r="AI1391" s="16">
        <v>104596</v>
      </c>
      <c r="AJ1391" s="16">
        <v>647</v>
      </c>
      <c r="AL1391" s="16">
        <v>114</v>
      </c>
      <c r="AM1391" s="16">
        <v>3798</v>
      </c>
      <c r="AN1391" s="16">
        <v>4534</v>
      </c>
      <c r="AO1391" s="16">
        <v>4087</v>
      </c>
      <c r="AP1391" s="16">
        <v>35801547</v>
      </c>
      <c r="AQ1391" s="16">
        <v>5519311</v>
      </c>
      <c r="AR1391" s="16">
        <v>300114</v>
      </c>
      <c r="AS1391" s="16">
        <v>665</v>
      </c>
      <c r="AU1391" s="16">
        <v>115</v>
      </c>
      <c r="AV1391" s="16">
        <v>3396</v>
      </c>
      <c r="AW1391" s="16">
        <v>117241672</v>
      </c>
      <c r="AX1391" s="16">
        <v>30462980</v>
      </c>
      <c r="AY1391" s="16">
        <v>1435509</v>
      </c>
      <c r="AZ1391" s="16">
        <v>664</v>
      </c>
      <c r="BA1391" s="16">
        <v>34519</v>
      </c>
    </row>
    <row r="1392" spans="1:53">
      <c r="A1392" s="15" t="s">
        <v>1344</v>
      </c>
      <c r="B1392" s="15" t="s">
        <v>1345</v>
      </c>
      <c r="C1392" s="15" t="s">
        <v>1346</v>
      </c>
      <c r="D1392" s="15" t="s">
        <v>1347</v>
      </c>
      <c r="E1392" s="15" t="s">
        <v>1347</v>
      </c>
      <c r="F1392" s="15" t="s">
        <v>2059</v>
      </c>
      <c r="G1392" s="15" t="s">
        <v>2296</v>
      </c>
      <c r="H1392" s="15" t="s">
        <v>1349</v>
      </c>
      <c r="I1392" s="15" t="s">
        <v>1375</v>
      </c>
      <c r="J1392" s="15"/>
      <c r="K1392" s="16">
        <v>115</v>
      </c>
      <c r="L1392" s="16">
        <v>3298</v>
      </c>
      <c r="M1392" s="16">
        <v>3088</v>
      </c>
      <c r="N1392" s="16">
        <v>3586</v>
      </c>
      <c r="O1392" s="16">
        <v>29847096</v>
      </c>
      <c r="P1392" s="16">
        <v>17908133</v>
      </c>
      <c r="Q1392" s="16">
        <v>827794</v>
      </c>
      <c r="R1392" s="16">
        <v>691</v>
      </c>
      <c r="S1392" s="15"/>
      <c r="T1392" s="16">
        <v>115</v>
      </c>
      <c r="U1392" s="16">
        <v>3319</v>
      </c>
      <c r="V1392" s="16">
        <v>3031</v>
      </c>
      <c r="W1392" s="16">
        <v>2920</v>
      </c>
      <c r="X1392" s="16">
        <v>26100157</v>
      </c>
      <c r="Y1392" s="16">
        <v>4723160</v>
      </c>
      <c r="Z1392" s="16">
        <v>203005</v>
      </c>
      <c r="AA1392" s="16">
        <v>650</v>
      </c>
      <c r="AC1392" s="16">
        <v>116</v>
      </c>
      <c r="AD1392" s="16">
        <v>2942</v>
      </c>
      <c r="AE1392" s="16">
        <v>2890</v>
      </c>
      <c r="AF1392" s="16">
        <v>3264</v>
      </c>
      <c r="AG1392" s="16">
        <v>25492872</v>
      </c>
      <c r="AH1392" s="16">
        <v>2312376</v>
      </c>
      <c r="AI1392" s="16">
        <v>104596</v>
      </c>
      <c r="AJ1392" s="16">
        <v>647</v>
      </c>
      <c r="AL1392" s="16">
        <v>114</v>
      </c>
      <c r="AM1392" s="16">
        <v>3798</v>
      </c>
      <c r="AN1392" s="16">
        <v>4534</v>
      </c>
      <c r="AO1392" s="16">
        <v>4087</v>
      </c>
      <c r="AP1392" s="16">
        <v>35801547</v>
      </c>
      <c r="AQ1392" s="16">
        <v>5519311</v>
      </c>
      <c r="AR1392" s="16">
        <v>300114</v>
      </c>
      <c r="AS1392" s="16">
        <v>665</v>
      </c>
      <c r="AU1392" s="16">
        <v>115</v>
      </c>
      <c r="AV1392" s="16">
        <v>3396</v>
      </c>
      <c r="AW1392" s="16">
        <v>117241672</v>
      </c>
      <c r="AX1392" s="16">
        <v>30462980</v>
      </c>
      <c r="AY1392" s="16">
        <v>1435509</v>
      </c>
      <c r="AZ1392" s="16">
        <v>664</v>
      </c>
      <c r="BA1392" s="16">
        <v>34519</v>
      </c>
    </row>
    <row r="1393" spans="1:53">
      <c r="A1393" s="15" t="s">
        <v>1344</v>
      </c>
      <c r="B1393" s="15" t="s">
        <v>1345</v>
      </c>
      <c r="C1393" s="15" t="s">
        <v>1346</v>
      </c>
      <c r="D1393" s="15" t="s">
        <v>1347</v>
      </c>
      <c r="E1393" s="15" t="s">
        <v>1347</v>
      </c>
      <c r="F1393" s="15" t="s">
        <v>2059</v>
      </c>
      <c r="G1393" s="15" t="s">
        <v>2297</v>
      </c>
      <c r="H1393" s="15" t="s">
        <v>1349</v>
      </c>
      <c r="I1393" s="15" t="s">
        <v>1373</v>
      </c>
      <c r="J1393" s="15"/>
      <c r="K1393" s="16">
        <v>56</v>
      </c>
      <c r="L1393" s="16">
        <v>1390</v>
      </c>
      <c r="M1393" s="16">
        <v>1411</v>
      </c>
      <c r="N1393" s="16">
        <v>1457</v>
      </c>
      <c r="O1393" s="16">
        <v>15268479</v>
      </c>
      <c r="P1393" s="16">
        <v>8529455</v>
      </c>
      <c r="Q1393" s="16">
        <v>408912</v>
      </c>
      <c r="R1393" s="16">
        <v>828</v>
      </c>
      <c r="S1393" s="15"/>
      <c r="T1393" s="16">
        <v>56</v>
      </c>
      <c r="U1393" s="16">
        <v>1392</v>
      </c>
      <c r="V1393" s="16">
        <v>1401</v>
      </c>
      <c r="W1393" s="16">
        <v>1407</v>
      </c>
      <c r="X1393" s="16">
        <v>15412727</v>
      </c>
      <c r="Y1393" s="16">
        <v>1615362</v>
      </c>
      <c r="Z1393" s="16">
        <v>71957</v>
      </c>
      <c r="AA1393" s="16">
        <v>847</v>
      </c>
      <c r="AC1393" s="16">
        <v>56</v>
      </c>
      <c r="AD1393" s="16">
        <v>1469</v>
      </c>
      <c r="AE1393" s="16">
        <v>1534</v>
      </c>
      <c r="AF1393" s="16">
        <v>1515</v>
      </c>
      <c r="AG1393" s="16">
        <v>15251715</v>
      </c>
      <c r="AH1393" s="16">
        <v>737970</v>
      </c>
      <c r="AI1393" s="16">
        <v>30823</v>
      </c>
      <c r="AJ1393" s="16">
        <v>779</v>
      </c>
      <c r="AL1393" s="16">
        <v>58</v>
      </c>
      <c r="AM1393" s="16">
        <v>1532</v>
      </c>
      <c r="AN1393" s="16">
        <v>1478</v>
      </c>
      <c r="AO1393" s="16">
        <v>1526</v>
      </c>
      <c r="AP1393" s="16">
        <v>15037995</v>
      </c>
      <c r="AQ1393" s="16">
        <v>1077472</v>
      </c>
      <c r="AR1393" s="16">
        <v>48867</v>
      </c>
      <c r="AS1393" s="16">
        <v>765</v>
      </c>
      <c r="AU1393" s="16">
        <v>57</v>
      </c>
      <c r="AV1393" s="16">
        <v>1459</v>
      </c>
      <c r="AW1393" s="16">
        <v>60970916</v>
      </c>
      <c r="AX1393" s="16">
        <v>11960259</v>
      </c>
      <c r="AY1393" s="16">
        <v>560559</v>
      </c>
      <c r="AZ1393" s="16">
        <v>803</v>
      </c>
      <c r="BA1393" s="16">
        <v>41780</v>
      </c>
    </row>
    <row r="1394" spans="1:53">
      <c r="A1394" s="15" t="s">
        <v>1344</v>
      </c>
      <c r="B1394" s="15" t="s">
        <v>1345</v>
      </c>
      <c r="C1394" s="15" t="s">
        <v>1346</v>
      </c>
      <c r="D1394" s="15" t="s">
        <v>1347</v>
      </c>
      <c r="E1394" s="15" t="s">
        <v>1347</v>
      </c>
      <c r="F1394" s="15" t="s">
        <v>2059</v>
      </c>
      <c r="G1394" s="15" t="s">
        <v>2298</v>
      </c>
      <c r="H1394" s="15" t="s">
        <v>1349</v>
      </c>
      <c r="I1394" s="15" t="s">
        <v>1375</v>
      </c>
      <c r="J1394" s="15"/>
      <c r="K1394" s="16">
        <v>56</v>
      </c>
      <c r="L1394" s="16">
        <v>1390</v>
      </c>
      <c r="M1394" s="16">
        <v>1411</v>
      </c>
      <c r="N1394" s="16">
        <v>1457</v>
      </c>
      <c r="O1394" s="16">
        <v>15268479</v>
      </c>
      <c r="P1394" s="16">
        <v>8529455</v>
      </c>
      <c r="Q1394" s="16">
        <v>408912</v>
      </c>
      <c r="R1394" s="16">
        <v>828</v>
      </c>
      <c r="S1394" s="15"/>
      <c r="T1394" s="16">
        <v>56</v>
      </c>
      <c r="U1394" s="16">
        <v>1392</v>
      </c>
      <c r="V1394" s="16">
        <v>1401</v>
      </c>
      <c r="W1394" s="16">
        <v>1407</v>
      </c>
      <c r="X1394" s="16">
        <v>15412727</v>
      </c>
      <c r="Y1394" s="16">
        <v>1615362</v>
      </c>
      <c r="Z1394" s="16">
        <v>71957</v>
      </c>
      <c r="AA1394" s="16">
        <v>847</v>
      </c>
      <c r="AC1394" s="16">
        <v>56</v>
      </c>
      <c r="AD1394" s="16">
        <v>1469</v>
      </c>
      <c r="AE1394" s="16">
        <v>1534</v>
      </c>
      <c r="AF1394" s="16">
        <v>1515</v>
      </c>
      <c r="AG1394" s="16">
        <v>15251715</v>
      </c>
      <c r="AH1394" s="16">
        <v>737970</v>
      </c>
      <c r="AI1394" s="16">
        <v>30823</v>
      </c>
      <c r="AJ1394" s="16">
        <v>779</v>
      </c>
      <c r="AL1394" s="16">
        <v>58</v>
      </c>
      <c r="AM1394" s="16">
        <v>1532</v>
      </c>
      <c r="AN1394" s="16">
        <v>1478</v>
      </c>
      <c r="AO1394" s="16">
        <v>1526</v>
      </c>
      <c r="AP1394" s="16">
        <v>15037995</v>
      </c>
      <c r="AQ1394" s="16">
        <v>1077472</v>
      </c>
      <c r="AR1394" s="16">
        <v>48867</v>
      </c>
      <c r="AS1394" s="16">
        <v>765</v>
      </c>
      <c r="AU1394" s="16">
        <v>57</v>
      </c>
      <c r="AV1394" s="16">
        <v>1459</v>
      </c>
      <c r="AW1394" s="16">
        <v>60970916</v>
      </c>
      <c r="AX1394" s="16">
        <v>11960259</v>
      </c>
      <c r="AY1394" s="16">
        <v>560559</v>
      </c>
      <c r="AZ1394" s="16">
        <v>803</v>
      </c>
      <c r="BA1394" s="16">
        <v>41780</v>
      </c>
    </row>
    <row r="1395" spans="1:53">
      <c r="A1395" s="15" t="s">
        <v>1344</v>
      </c>
      <c r="B1395" s="15" t="s">
        <v>1345</v>
      </c>
      <c r="C1395" s="15" t="s">
        <v>1346</v>
      </c>
      <c r="D1395" s="15" t="s">
        <v>1347</v>
      </c>
      <c r="E1395" s="15" t="s">
        <v>1347</v>
      </c>
      <c r="F1395" s="15" t="s">
        <v>2059</v>
      </c>
      <c r="G1395" s="15" t="s">
        <v>2299</v>
      </c>
      <c r="H1395" s="15" t="s">
        <v>1349</v>
      </c>
      <c r="I1395" s="15" t="s">
        <v>1371</v>
      </c>
      <c r="J1395" s="15"/>
      <c r="K1395" s="16">
        <v>334</v>
      </c>
      <c r="L1395" s="16">
        <v>28344</v>
      </c>
      <c r="M1395" s="16">
        <v>28665</v>
      </c>
      <c r="N1395" s="16">
        <v>28604</v>
      </c>
      <c r="O1395" s="16">
        <v>283021917</v>
      </c>
      <c r="P1395" s="16">
        <v>157452890</v>
      </c>
      <c r="Q1395" s="16">
        <v>8385149</v>
      </c>
      <c r="R1395" s="16">
        <v>763</v>
      </c>
      <c r="S1395" s="15"/>
      <c r="T1395" s="16">
        <v>333</v>
      </c>
      <c r="U1395" s="16">
        <v>29073</v>
      </c>
      <c r="V1395" s="16">
        <v>30572</v>
      </c>
      <c r="W1395" s="16">
        <v>31281</v>
      </c>
      <c r="X1395" s="16">
        <v>272775656</v>
      </c>
      <c r="Y1395" s="16">
        <v>42676778</v>
      </c>
      <c r="Z1395" s="16">
        <v>2263052</v>
      </c>
      <c r="AA1395" s="16">
        <v>692</v>
      </c>
      <c r="AC1395" s="16">
        <v>332</v>
      </c>
      <c r="AD1395" s="16">
        <v>37393</v>
      </c>
      <c r="AE1395" s="16">
        <v>45287</v>
      </c>
      <c r="AF1395" s="16">
        <v>44649</v>
      </c>
      <c r="AG1395" s="16">
        <v>379861100</v>
      </c>
      <c r="AH1395" s="16">
        <v>86888977</v>
      </c>
      <c r="AI1395" s="16">
        <v>5147678</v>
      </c>
      <c r="AJ1395" s="16">
        <v>688</v>
      </c>
      <c r="AL1395" s="16">
        <v>331</v>
      </c>
      <c r="AM1395" s="16">
        <v>36235</v>
      </c>
      <c r="AN1395" s="16">
        <v>29918</v>
      </c>
      <c r="AO1395" s="16">
        <v>28346</v>
      </c>
      <c r="AP1395" s="16">
        <v>321905024</v>
      </c>
      <c r="AQ1395" s="16">
        <v>23296671</v>
      </c>
      <c r="AR1395" s="16">
        <v>1275096</v>
      </c>
      <c r="AS1395" s="16">
        <v>786</v>
      </c>
      <c r="AU1395" s="16">
        <v>333</v>
      </c>
      <c r="AV1395" s="16">
        <v>33197</v>
      </c>
      <c r="AW1395" s="16">
        <v>1257563697</v>
      </c>
      <c r="AX1395" s="16">
        <v>310315316</v>
      </c>
      <c r="AY1395" s="16">
        <v>17070975</v>
      </c>
      <c r="AZ1395" s="16">
        <v>728</v>
      </c>
      <c r="BA1395" s="16">
        <v>37882</v>
      </c>
    </row>
    <row r="1396" spans="1:53">
      <c r="A1396" s="15" t="s">
        <v>1344</v>
      </c>
      <c r="B1396" s="15" t="s">
        <v>1345</v>
      </c>
      <c r="C1396" s="15" t="s">
        <v>1346</v>
      </c>
      <c r="D1396" s="15" t="s">
        <v>1347</v>
      </c>
      <c r="E1396" s="15" t="s">
        <v>1347</v>
      </c>
      <c r="F1396" s="15" t="s">
        <v>2059</v>
      </c>
      <c r="G1396" s="15" t="s">
        <v>2300</v>
      </c>
      <c r="H1396" s="15" t="s">
        <v>1349</v>
      </c>
      <c r="I1396" s="15" t="s">
        <v>1373</v>
      </c>
      <c r="J1396" s="15"/>
      <c r="K1396" s="16">
        <v>97</v>
      </c>
      <c r="L1396" s="16">
        <v>11461</v>
      </c>
      <c r="M1396" s="16">
        <v>11419</v>
      </c>
      <c r="N1396" s="16">
        <v>11863</v>
      </c>
      <c r="O1396" s="16">
        <v>90612066</v>
      </c>
      <c r="P1396" s="16">
        <v>60472649</v>
      </c>
      <c r="Q1396" s="16">
        <v>3059230</v>
      </c>
      <c r="R1396" s="16">
        <v>602</v>
      </c>
      <c r="S1396" s="15"/>
      <c r="T1396" s="16">
        <v>95</v>
      </c>
      <c r="U1396" s="16">
        <v>11680</v>
      </c>
      <c r="V1396" s="16">
        <v>11731</v>
      </c>
      <c r="W1396" s="16">
        <v>11737</v>
      </c>
      <c r="X1396" s="16">
        <v>92772132</v>
      </c>
      <c r="Y1396" s="16">
        <v>19055432</v>
      </c>
      <c r="Z1396" s="16">
        <v>951420</v>
      </c>
      <c r="AA1396" s="16">
        <v>609</v>
      </c>
      <c r="AC1396" s="16">
        <v>95</v>
      </c>
      <c r="AD1396" s="16">
        <v>12201</v>
      </c>
      <c r="AE1396" s="16">
        <v>12555</v>
      </c>
      <c r="AF1396" s="16">
        <v>12564</v>
      </c>
      <c r="AG1396" s="16">
        <v>95284875</v>
      </c>
      <c r="AH1396" s="16">
        <v>13770442</v>
      </c>
      <c r="AI1396" s="16">
        <v>759183</v>
      </c>
      <c r="AJ1396" s="16">
        <v>589</v>
      </c>
      <c r="AL1396" s="16">
        <v>97</v>
      </c>
      <c r="AM1396" s="16">
        <v>12325</v>
      </c>
      <c r="AN1396" s="16">
        <v>11659</v>
      </c>
      <c r="AO1396" s="16">
        <v>11342</v>
      </c>
      <c r="AP1396" s="16">
        <v>107246411</v>
      </c>
      <c r="AQ1396" s="16">
        <v>7482802</v>
      </c>
      <c r="AR1396" s="16">
        <v>391260</v>
      </c>
      <c r="AS1396" s="16">
        <v>701</v>
      </c>
      <c r="AU1396" s="16">
        <v>96</v>
      </c>
      <c r="AV1396" s="16">
        <v>11878</v>
      </c>
      <c r="AW1396" s="16">
        <v>385915484</v>
      </c>
      <c r="AX1396" s="16">
        <v>100781325</v>
      </c>
      <c r="AY1396" s="16">
        <v>5161093</v>
      </c>
      <c r="AZ1396" s="16">
        <v>625</v>
      </c>
      <c r="BA1396" s="16">
        <v>32490</v>
      </c>
    </row>
    <row r="1397" spans="1:53">
      <c r="A1397" s="15" t="s">
        <v>1344</v>
      </c>
      <c r="B1397" s="15" t="s">
        <v>1345</v>
      </c>
      <c r="C1397" s="15" t="s">
        <v>1346</v>
      </c>
      <c r="D1397" s="15" t="s">
        <v>1347</v>
      </c>
      <c r="E1397" s="15" t="s">
        <v>1347</v>
      </c>
      <c r="F1397" s="15" t="s">
        <v>2059</v>
      </c>
      <c r="G1397" s="15" t="s">
        <v>2301</v>
      </c>
      <c r="H1397" s="15" t="s">
        <v>1349</v>
      </c>
      <c r="I1397" s="15" t="s">
        <v>1375</v>
      </c>
      <c r="J1397" s="15"/>
      <c r="K1397" s="16">
        <v>39</v>
      </c>
      <c r="L1397" s="16">
        <v>3413</v>
      </c>
      <c r="M1397" s="16">
        <v>3461</v>
      </c>
      <c r="N1397" s="16">
        <v>3901</v>
      </c>
      <c r="O1397" s="16">
        <v>30842882</v>
      </c>
      <c r="P1397" s="16">
        <v>19378481</v>
      </c>
      <c r="Q1397" s="16">
        <v>1096183</v>
      </c>
      <c r="R1397" s="16">
        <v>661</v>
      </c>
      <c r="S1397" s="15"/>
      <c r="T1397" s="16">
        <v>37</v>
      </c>
      <c r="U1397" s="16">
        <v>3844</v>
      </c>
      <c r="V1397" s="16">
        <v>4052</v>
      </c>
      <c r="W1397" s="16">
        <v>4210</v>
      </c>
      <c r="X1397" s="16">
        <v>33413410</v>
      </c>
      <c r="Y1397" s="16">
        <v>6915138</v>
      </c>
      <c r="Z1397" s="16">
        <v>400223</v>
      </c>
      <c r="AA1397" s="16">
        <v>637</v>
      </c>
      <c r="AC1397" s="16">
        <v>37</v>
      </c>
      <c r="AD1397" s="16">
        <v>4604</v>
      </c>
      <c r="AE1397" s="16">
        <v>4969</v>
      </c>
      <c r="AF1397" s="16">
        <v>4917</v>
      </c>
      <c r="AG1397" s="16">
        <v>38656323</v>
      </c>
      <c r="AH1397" s="16">
        <v>8805119</v>
      </c>
      <c r="AI1397" s="16">
        <v>539609</v>
      </c>
      <c r="AJ1397" s="16">
        <v>616</v>
      </c>
      <c r="AL1397" s="16">
        <v>38</v>
      </c>
      <c r="AM1397" s="16">
        <v>4874</v>
      </c>
      <c r="AN1397" s="16">
        <v>4203</v>
      </c>
      <c r="AO1397" s="16">
        <v>4005</v>
      </c>
      <c r="AP1397" s="16">
        <v>38441359</v>
      </c>
      <c r="AQ1397" s="16">
        <v>3583509</v>
      </c>
      <c r="AR1397" s="16">
        <v>216381</v>
      </c>
      <c r="AS1397" s="16">
        <v>678</v>
      </c>
      <c r="AU1397" s="16">
        <v>38</v>
      </c>
      <c r="AV1397" s="16">
        <v>4204</v>
      </c>
      <c r="AW1397" s="16">
        <v>141353974</v>
      </c>
      <c r="AX1397" s="16">
        <v>38682247</v>
      </c>
      <c r="AY1397" s="16">
        <v>2252396</v>
      </c>
      <c r="AZ1397" s="16">
        <v>647</v>
      </c>
      <c r="BA1397" s="16">
        <v>33620</v>
      </c>
    </row>
    <row r="1398" spans="1:53">
      <c r="A1398" s="15" t="s">
        <v>1344</v>
      </c>
      <c r="B1398" s="15" t="s">
        <v>1345</v>
      </c>
      <c r="C1398" s="15" t="s">
        <v>1346</v>
      </c>
      <c r="D1398" s="15" t="s">
        <v>1347</v>
      </c>
      <c r="E1398" s="15" t="s">
        <v>1347</v>
      </c>
      <c r="F1398" s="15" t="s">
        <v>2059</v>
      </c>
      <c r="G1398" s="15" t="s">
        <v>2302</v>
      </c>
      <c r="H1398" s="15" t="s">
        <v>1349</v>
      </c>
      <c r="I1398" s="15" t="s">
        <v>1375</v>
      </c>
      <c r="J1398" s="15"/>
      <c r="K1398" s="16">
        <v>58</v>
      </c>
      <c r="L1398" s="16">
        <v>8048</v>
      </c>
      <c r="M1398" s="16">
        <v>7958</v>
      </c>
      <c r="N1398" s="16">
        <v>7962</v>
      </c>
      <c r="O1398" s="16">
        <v>59769184</v>
      </c>
      <c r="P1398" s="16">
        <v>41094168</v>
      </c>
      <c r="Q1398" s="16">
        <v>1963047</v>
      </c>
      <c r="R1398" s="16">
        <v>575</v>
      </c>
      <c r="S1398" s="15"/>
      <c r="T1398" s="16">
        <v>58</v>
      </c>
      <c r="U1398" s="16">
        <v>7836</v>
      </c>
      <c r="V1398" s="16">
        <v>7679</v>
      </c>
      <c r="W1398" s="16">
        <v>7527</v>
      </c>
      <c r="X1398" s="16">
        <v>59358722</v>
      </c>
      <c r="Y1398" s="16">
        <v>12140294</v>
      </c>
      <c r="Z1398" s="16">
        <v>551197</v>
      </c>
      <c r="AA1398" s="16">
        <v>594</v>
      </c>
      <c r="AC1398" s="16">
        <v>58</v>
      </c>
      <c r="AD1398" s="16">
        <v>7597</v>
      </c>
      <c r="AE1398" s="16">
        <v>7586</v>
      </c>
      <c r="AF1398" s="16">
        <v>7647</v>
      </c>
      <c r="AG1398" s="16">
        <v>56628552</v>
      </c>
      <c r="AH1398" s="16">
        <v>4965323</v>
      </c>
      <c r="AI1398" s="16">
        <v>219574</v>
      </c>
      <c r="AJ1398" s="16">
        <v>572</v>
      </c>
      <c r="AL1398" s="16">
        <v>59</v>
      </c>
      <c r="AM1398" s="16">
        <v>7451</v>
      </c>
      <c r="AN1398" s="16">
        <v>7456</v>
      </c>
      <c r="AO1398" s="16">
        <v>7337</v>
      </c>
      <c r="AP1398" s="16">
        <v>68805052</v>
      </c>
      <c r="AQ1398" s="16">
        <v>3899293</v>
      </c>
      <c r="AR1398" s="16">
        <v>174879</v>
      </c>
      <c r="AS1398" s="16">
        <v>714</v>
      </c>
      <c r="AU1398" s="16">
        <v>58</v>
      </c>
      <c r="AV1398" s="16">
        <v>7674</v>
      </c>
      <c r="AW1398" s="16">
        <v>244561510</v>
      </c>
      <c r="AX1398" s="16">
        <v>62099078</v>
      </c>
      <c r="AY1398" s="16">
        <v>2908697</v>
      </c>
      <c r="AZ1398" s="16">
        <v>613</v>
      </c>
      <c r="BA1398" s="16">
        <v>31870</v>
      </c>
    </row>
    <row r="1399" spans="1:53">
      <c r="A1399" s="15" t="s">
        <v>1344</v>
      </c>
      <c r="B1399" s="15" t="s">
        <v>1345</v>
      </c>
      <c r="C1399" s="15" t="s">
        <v>1346</v>
      </c>
      <c r="D1399" s="15" t="s">
        <v>1347</v>
      </c>
      <c r="E1399" s="15" t="s">
        <v>1347</v>
      </c>
      <c r="F1399" s="15" t="s">
        <v>2059</v>
      </c>
      <c r="G1399" s="15" t="s">
        <v>2303</v>
      </c>
      <c r="H1399" s="15" t="s">
        <v>1349</v>
      </c>
      <c r="I1399" s="15" t="s">
        <v>1373</v>
      </c>
      <c r="J1399" s="15"/>
      <c r="K1399" s="16">
        <v>237</v>
      </c>
      <c r="L1399" s="16">
        <v>16883</v>
      </c>
      <c r="M1399" s="16">
        <v>17246</v>
      </c>
      <c r="N1399" s="16">
        <v>16741</v>
      </c>
      <c r="O1399" s="16">
        <v>192409851</v>
      </c>
      <c r="P1399" s="16">
        <v>96980241</v>
      </c>
      <c r="Q1399" s="16">
        <v>5325919</v>
      </c>
      <c r="R1399" s="16">
        <v>873</v>
      </c>
      <c r="S1399" s="15"/>
      <c r="T1399" s="16">
        <v>238</v>
      </c>
      <c r="U1399" s="16">
        <v>17393</v>
      </c>
      <c r="V1399" s="16">
        <v>18841</v>
      </c>
      <c r="W1399" s="16">
        <v>19544</v>
      </c>
      <c r="X1399" s="16">
        <v>180003524</v>
      </c>
      <c r="Y1399" s="16">
        <v>23621346</v>
      </c>
      <c r="Z1399" s="16">
        <v>1311632</v>
      </c>
      <c r="AA1399" s="16">
        <v>745</v>
      </c>
      <c r="AC1399" s="16">
        <v>237</v>
      </c>
      <c r="AD1399" s="16">
        <v>25192</v>
      </c>
      <c r="AE1399" s="16">
        <v>32732</v>
      </c>
      <c r="AF1399" s="16">
        <v>32085</v>
      </c>
      <c r="AG1399" s="16">
        <v>284576225</v>
      </c>
      <c r="AH1399" s="16">
        <v>73118535</v>
      </c>
      <c r="AI1399" s="16">
        <v>4388495</v>
      </c>
      <c r="AJ1399" s="16">
        <v>730</v>
      </c>
      <c r="AL1399" s="16">
        <v>234</v>
      </c>
      <c r="AM1399" s="16">
        <v>23910</v>
      </c>
      <c r="AN1399" s="16">
        <v>18259</v>
      </c>
      <c r="AO1399" s="16">
        <v>17004</v>
      </c>
      <c r="AP1399" s="16">
        <v>214658613</v>
      </c>
      <c r="AQ1399" s="16">
        <v>15813869</v>
      </c>
      <c r="AR1399" s="16">
        <v>883836</v>
      </c>
      <c r="AS1399" s="16">
        <v>837</v>
      </c>
      <c r="AU1399" s="16">
        <v>237</v>
      </c>
      <c r="AV1399" s="16">
        <v>21319</v>
      </c>
      <c r="AW1399" s="16">
        <v>871648213</v>
      </c>
      <c r="AX1399" s="16">
        <v>209533991</v>
      </c>
      <c r="AY1399" s="16">
        <v>11909882</v>
      </c>
      <c r="AZ1399" s="16">
        <v>786</v>
      </c>
      <c r="BA1399" s="16">
        <v>40886</v>
      </c>
    </row>
    <row r="1400" spans="1:53">
      <c r="A1400" s="15" t="s">
        <v>1344</v>
      </c>
      <c r="B1400" s="15" t="s">
        <v>1345</v>
      </c>
      <c r="C1400" s="15" t="s">
        <v>1346</v>
      </c>
      <c r="D1400" s="15" t="s">
        <v>1347</v>
      </c>
      <c r="E1400" s="15" t="s">
        <v>1347</v>
      </c>
      <c r="F1400" s="15" t="s">
        <v>2059</v>
      </c>
      <c r="G1400" s="15" t="s">
        <v>2304</v>
      </c>
      <c r="H1400" s="15" t="s">
        <v>1349</v>
      </c>
      <c r="I1400" s="15" t="s">
        <v>1375</v>
      </c>
      <c r="J1400" s="15"/>
      <c r="K1400" s="16">
        <v>147</v>
      </c>
      <c r="L1400" s="16">
        <v>11788</v>
      </c>
      <c r="M1400" s="16">
        <v>12261</v>
      </c>
      <c r="N1400" s="16">
        <v>11790</v>
      </c>
      <c r="O1400" s="16">
        <v>127952201</v>
      </c>
      <c r="P1400" s="16">
        <v>65840621</v>
      </c>
      <c r="Q1400" s="16">
        <v>3593491</v>
      </c>
      <c r="R1400" s="16">
        <v>824</v>
      </c>
      <c r="S1400" s="15"/>
      <c r="T1400" s="16">
        <v>149</v>
      </c>
      <c r="U1400" s="16">
        <v>12119</v>
      </c>
      <c r="V1400" s="16">
        <v>13463</v>
      </c>
      <c r="W1400" s="16">
        <v>13690</v>
      </c>
      <c r="X1400" s="16">
        <v>123117337</v>
      </c>
      <c r="Y1400" s="16">
        <v>16096482</v>
      </c>
      <c r="Z1400" s="16">
        <v>880216</v>
      </c>
      <c r="AA1400" s="16">
        <v>723</v>
      </c>
      <c r="AC1400" s="16">
        <v>147</v>
      </c>
      <c r="AD1400" s="16">
        <v>19327</v>
      </c>
      <c r="AE1400" s="16">
        <v>26300</v>
      </c>
      <c r="AF1400" s="16">
        <v>24950</v>
      </c>
      <c r="AG1400" s="16">
        <v>214923242</v>
      </c>
      <c r="AH1400" s="16">
        <v>62003077</v>
      </c>
      <c r="AI1400" s="16">
        <v>3731464</v>
      </c>
      <c r="AJ1400" s="16">
        <v>703</v>
      </c>
      <c r="AL1400" s="16">
        <v>145</v>
      </c>
      <c r="AM1400" s="16">
        <v>17281</v>
      </c>
      <c r="AN1400" s="16">
        <v>12401</v>
      </c>
      <c r="AO1400" s="16">
        <v>11659</v>
      </c>
      <c r="AP1400" s="16">
        <v>145257949</v>
      </c>
      <c r="AQ1400" s="16">
        <v>10275206</v>
      </c>
      <c r="AR1400" s="16">
        <v>563646</v>
      </c>
      <c r="AS1400" s="16">
        <v>811</v>
      </c>
      <c r="AU1400" s="16">
        <v>147</v>
      </c>
      <c r="AV1400" s="16">
        <v>15586</v>
      </c>
      <c r="AW1400" s="16">
        <v>611250729</v>
      </c>
      <c r="AX1400" s="16">
        <v>154215386</v>
      </c>
      <c r="AY1400" s="16">
        <v>8768817</v>
      </c>
      <c r="AZ1400" s="16">
        <v>754</v>
      </c>
      <c r="BA1400" s="16">
        <v>39219</v>
      </c>
    </row>
    <row r="1401" spans="1:53">
      <c r="A1401" s="15" t="s">
        <v>1344</v>
      </c>
      <c r="B1401" s="15" t="s">
        <v>1345</v>
      </c>
      <c r="C1401" s="15" t="s">
        <v>1346</v>
      </c>
      <c r="D1401" s="15" t="s">
        <v>1347</v>
      </c>
      <c r="E1401" s="15" t="s">
        <v>1347</v>
      </c>
      <c r="F1401" s="15" t="s">
        <v>2059</v>
      </c>
      <c r="G1401" s="15" t="s">
        <v>2305</v>
      </c>
      <c r="H1401" s="15" t="s">
        <v>1349</v>
      </c>
      <c r="I1401" s="15" t="s">
        <v>1375</v>
      </c>
      <c r="J1401" s="15"/>
      <c r="K1401" s="16">
        <v>13</v>
      </c>
      <c r="L1401" s="16">
        <v>901</v>
      </c>
      <c r="M1401" s="16">
        <v>891</v>
      </c>
      <c r="N1401" s="16">
        <v>833</v>
      </c>
      <c r="O1401" s="16">
        <v>15230497</v>
      </c>
      <c r="P1401" s="16">
        <v>7246620</v>
      </c>
      <c r="Q1401" s="16">
        <v>375176</v>
      </c>
      <c r="R1401" s="16">
        <v>1339</v>
      </c>
      <c r="S1401" s="15"/>
      <c r="T1401" s="16">
        <v>15</v>
      </c>
      <c r="U1401" s="16">
        <v>848</v>
      </c>
      <c r="V1401" s="16">
        <v>830</v>
      </c>
      <c r="W1401" s="16">
        <v>878</v>
      </c>
      <c r="X1401" s="16">
        <v>14901591</v>
      </c>
      <c r="Y1401" s="16">
        <v>434203</v>
      </c>
      <c r="Z1401" s="16">
        <v>22428</v>
      </c>
      <c r="AA1401" s="16">
        <v>1345</v>
      </c>
      <c r="AC1401" s="16">
        <v>16</v>
      </c>
      <c r="AD1401" s="16">
        <v>1101</v>
      </c>
      <c r="AE1401" s="16">
        <v>1171</v>
      </c>
      <c r="AF1401" s="16">
        <v>1220</v>
      </c>
      <c r="AG1401" s="16">
        <v>18706554</v>
      </c>
      <c r="AH1401" s="16">
        <v>2993939</v>
      </c>
      <c r="AI1401" s="16">
        <v>182595</v>
      </c>
      <c r="AJ1401" s="16">
        <v>1236</v>
      </c>
      <c r="AL1401" s="16">
        <v>18</v>
      </c>
      <c r="AM1401" s="16">
        <v>1221</v>
      </c>
      <c r="AN1401" s="16">
        <v>954</v>
      </c>
      <c r="AO1401" s="16">
        <v>935</v>
      </c>
      <c r="AP1401" s="16">
        <v>19450342</v>
      </c>
      <c r="AQ1401" s="16">
        <v>989135</v>
      </c>
      <c r="AR1401" s="16">
        <v>56146</v>
      </c>
      <c r="AS1401" s="16">
        <v>1443</v>
      </c>
      <c r="AU1401" s="16">
        <v>16</v>
      </c>
      <c r="AV1401" s="16">
        <v>982</v>
      </c>
      <c r="AW1401" s="16">
        <v>68288984</v>
      </c>
      <c r="AX1401" s="16">
        <v>11663897</v>
      </c>
      <c r="AY1401" s="16">
        <v>636345</v>
      </c>
      <c r="AZ1401" s="16">
        <v>1337</v>
      </c>
      <c r="BA1401" s="16">
        <v>69547</v>
      </c>
    </row>
    <row r="1402" spans="1:53">
      <c r="A1402" s="15" t="s">
        <v>1344</v>
      </c>
      <c r="B1402" s="15" t="s">
        <v>1345</v>
      </c>
      <c r="C1402" s="15" t="s">
        <v>1346</v>
      </c>
      <c r="D1402" s="15" t="s">
        <v>1347</v>
      </c>
      <c r="E1402" s="15" t="s">
        <v>1347</v>
      </c>
      <c r="F1402" s="15" t="s">
        <v>2059</v>
      </c>
      <c r="G1402" s="15" t="s">
        <v>2306</v>
      </c>
      <c r="H1402" s="15" t="s">
        <v>1349</v>
      </c>
      <c r="I1402" s="15" t="s">
        <v>1375</v>
      </c>
      <c r="J1402" s="15"/>
      <c r="K1402" s="16">
        <v>77</v>
      </c>
      <c r="L1402" s="16">
        <v>4194</v>
      </c>
      <c r="M1402" s="16">
        <v>4094</v>
      </c>
      <c r="N1402" s="16">
        <v>4118</v>
      </c>
      <c r="O1402" s="16">
        <v>49227153</v>
      </c>
      <c r="P1402" s="16">
        <v>23893000</v>
      </c>
      <c r="Q1402" s="16">
        <v>1357252</v>
      </c>
      <c r="R1402" s="16">
        <v>916</v>
      </c>
      <c r="S1402" s="15"/>
      <c r="T1402" s="16">
        <v>74</v>
      </c>
      <c r="U1402" s="16">
        <v>4426</v>
      </c>
      <c r="V1402" s="16">
        <v>4548</v>
      </c>
      <c r="W1402" s="16">
        <v>4976</v>
      </c>
      <c r="X1402" s="16">
        <v>41984596</v>
      </c>
      <c r="Y1402" s="16">
        <v>7090661</v>
      </c>
      <c r="Z1402" s="16">
        <v>408988</v>
      </c>
      <c r="AA1402" s="16">
        <v>695</v>
      </c>
      <c r="AC1402" s="16">
        <v>74</v>
      </c>
      <c r="AD1402" s="16">
        <v>4764</v>
      </c>
      <c r="AE1402" s="16">
        <v>5261</v>
      </c>
      <c r="AF1402" s="16">
        <v>5915</v>
      </c>
      <c r="AG1402" s="16">
        <v>50946429</v>
      </c>
      <c r="AH1402" s="16">
        <v>8121519</v>
      </c>
      <c r="AI1402" s="16">
        <v>474436</v>
      </c>
      <c r="AJ1402" s="16">
        <v>738</v>
      </c>
      <c r="AL1402" s="16">
        <v>71</v>
      </c>
      <c r="AM1402" s="16">
        <v>5408</v>
      </c>
      <c r="AN1402" s="16">
        <v>4904</v>
      </c>
      <c r="AO1402" s="16">
        <v>4410</v>
      </c>
      <c r="AP1402" s="16">
        <v>49950322</v>
      </c>
      <c r="AQ1402" s="16">
        <v>4549528</v>
      </c>
      <c r="AR1402" s="16">
        <v>264044</v>
      </c>
      <c r="AS1402" s="16">
        <v>783</v>
      </c>
      <c r="AU1402" s="16">
        <v>74</v>
      </c>
      <c r="AV1402" s="16">
        <v>4752</v>
      </c>
      <c r="AW1402" s="16">
        <v>192108500</v>
      </c>
      <c r="AX1402" s="16">
        <v>43654708</v>
      </c>
      <c r="AY1402" s="16">
        <v>2504720</v>
      </c>
      <c r="AZ1402" s="16">
        <v>778</v>
      </c>
      <c r="BA1402" s="16">
        <v>40431</v>
      </c>
    </row>
    <row r="1403" spans="1:53">
      <c r="A1403" s="15" t="s">
        <v>1344</v>
      </c>
      <c r="B1403" s="15" t="s">
        <v>1345</v>
      </c>
      <c r="C1403" s="15" t="s">
        <v>1346</v>
      </c>
      <c r="D1403" s="15" t="s">
        <v>1347</v>
      </c>
      <c r="E1403" s="15" t="s">
        <v>1347</v>
      </c>
      <c r="F1403" s="15" t="s">
        <v>2059</v>
      </c>
      <c r="G1403" s="15" t="s">
        <v>2307</v>
      </c>
      <c r="H1403" s="15" t="s">
        <v>1349</v>
      </c>
      <c r="I1403" s="15" t="s">
        <v>1371</v>
      </c>
      <c r="J1403" s="15"/>
      <c r="K1403" s="16">
        <v>198</v>
      </c>
      <c r="L1403" s="16">
        <v>16685</v>
      </c>
      <c r="M1403" s="16">
        <v>16655</v>
      </c>
      <c r="N1403" s="16">
        <v>16653</v>
      </c>
      <c r="O1403" s="16">
        <v>329462868</v>
      </c>
      <c r="P1403" s="16">
        <v>99659787</v>
      </c>
      <c r="Q1403" s="16">
        <v>4639900</v>
      </c>
      <c r="R1403" s="16">
        <v>1521</v>
      </c>
      <c r="S1403" s="15"/>
      <c r="T1403" s="16">
        <v>200</v>
      </c>
      <c r="U1403" s="16">
        <v>16560</v>
      </c>
      <c r="V1403" s="16">
        <v>16488</v>
      </c>
      <c r="W1403" s="16">
        <v>16688</v>
      </c>
      <c r="X1403" s="16">
        <v>208603877</v>
      </c>
      <c r="Y1403" s="16">
        <v>11859487</v>
      </c>
      <c r="Z1403" s="16">
        <v>520529</v>
      </c>
      <c r="AA1403" s="16">
        <v>968</v>
      </c>
      <c r="AC1403" s="16">
        <v>199</v>
      </c>
      <c r="AD1403" s="16">
        <v>16811</v>
      </c>
      <c r="AE1403" s="16">
        <v>16895</v>
      </c>
      <c r="AF1403" s="16">
        <v>16863</v>
      </c>
      <c r="AG1403" s="16">
        <v>224875177</v>
      </c>
      <c r="AH1403" s="16">
        <v>9457644</v>
      </c>
      <c r="AI1403" s="16">
        <v>432344</v>
      </c>
      <c r="AJ1403" s="16">
        <v>1026</v>
      </c>
      <c r="AL1403" s="16">
        <v>202</v>
      </c>
      <c r="AM1403" s="16">
        <v>16683</v>
      </c>
      <c r="AN1403" s="16">
        <v>16632</v>
      </c>
      <c r="AO1403" s="16">
        <v>16683</v>
      </c>
      <c r="AP1403" s="16">
        <v>233247560</v>
      </c>
      <c r="AQ1403" s="16">
        <v>7785465</v>
      </c>
      <c r="AR1403" s="16">
        <v>351254</v>
      </c>
      <c r="AS1403" s="16">
        <v>1077</v>
      </c>
      <c r="AU1403" s="16">
        <v>200</v>
      </c>
      <c r="AV1403" s="16">
        <v>16691</v>
      </c>
      <c r="AW1403" s="16">
        <v>996189482</v>
      </c>
      <c r="AX1403" s="16">
        <v>128762383</v>
      </c>
      <c r="AY1403" s="16">
        <v>5944027</v>
      </c>
      <c r="AZ1403" s="16">
        <v>1148</v>
      </c>
      <c r="BA1403" s="16">
        <v>59683</v>
      </c>
    </row>
    <row r="1404" spans="1:53">
      <c r="A1404" s="15" t="s">
        <v>1344</v>
      </c>
      <c r="B1404" s="15" t="s">
        <v>1345</v>
      </c>
      <c r="C1404" s="15" t="s">
        <v>1346</v>
      </c>
      <c r="D1404" s="15" t="s">
        <v>1347</v>
      </c>
      <c r="E1404" s="15" t="s">
        <v>1347</v>
      </c>
      <c r="F1404" s="15" t="s">
        <v>2059</v>
      </c>
      <c r="G1404" s="15" t="s">
        <v>2308</v>
      </c>
      <c r="H1404" s="15" t="s">
        <v>1349</v>
      </c>
      <c r="I1404" s="15" t="s">
        <v>1373</v>
      </c>
      <c r="J1404" s="15"/>
      <c r="K1404" s="16">
        <v>133</v>
      </c>
      <c r="L1404" s="16">
        <v>14414</v>
      </c>
      <c r="M1404" s="16">
        <v>14385</v>
      </c>
      <c r="N1404" s="16">
        <v>14367</v>
      </c>
      <c r="O1404" s="16">
        <v>304211524</v>
      </c>
      <c r="P1404" s="16">
        <v>89485978</v>
      </c>
      <c r="Q1404" s="16">
        <v>4157448</v>
      </c>
      <c r="R1404" s="16">
        <v>1626</v>
      </c>
      <c r="S1404" s="15"/>
      <c r="T1404" s="16">
        <v>136</v>
      </c>
      <c r="U1404" s="16">
        <v>14137</v>
      </c>
      <c r="V1404" s="16">
        <v>14034</v>
      </c>
      <c r="W1404" s="16">
        <v>14193</v>
      </c>
      <c r="X1404" s="16">
        <v>180544436</v>
      </c>
      <c r="Y1404" s="16">
        <v>8760551</v>
      </c>
      <c r="Z1404" s="16">
        <v>378439</v>
      </c>
      <c r="AA1404" s="16">
        <v>983</v>
      </c>
      <c r="AC1404" s="16">
        <v>135</v>
      </c>
      <c r="AD1404" s="16">
        <v>14293</v>
      </c>
      <c r="AE1404" s="16">
        <v>14376</v>
      </c>
      <c r="AF1404" s="16">
        <v>14380</v>
      </c>
      <c r="AG1404" s="16">
        <v>196815610</v>
      </c>
      <c r="AH1404" s="16">
        <v>7041016</v>
      </c>
      <c r="AI1404" s="16">
        <v>316313</v>
      </c>
      <c r="AJ1404" s="16">
        <v>1055</v>
      </c>
      <c r="AL1404" s="16">
        <v>138</v>
      </c>
      <c r="AM1404" s="16">
        <v>14322</v>
      </c>
      <c r="AN1404" s="16">
        <v>14377</v>
      </c>
      <c r="AO1404" s="16">
        <v>14435</v>
      </c>
      <c r="AP1404" s="16">
        <v>210588513</v>
      </c>
      <c r="AQ1404" s="16">
        <v>6538499</v>
      </c>
      <c r="AR1404" s="16">
        <v>297436</v>
      </c>
      <c r="AS1404" s="16">
        <v>1127</v>
      </c>
      <c r="AU1404" s="16">
        <v>136</v>
      </c>
      <c r="AV1404" s="16">
        <v>14309</v>
      </c>
      <c r="AW1404" s="16">
        <v>892160083</v>
      </c>
      <c r="AX1404" s="16">
        <v>111826044</v>
      </c>
      <c r="AY1404" s="16">
        <v>5149636</v>
      </c>
      <c r="AZ1404" s="16">
        <v>1199</v>
      </c>
      <c r="BA1404" s="16">
        <v>62348</v>
      </c>
    </row>
    <row r="1405" spans="1:53">
      <c r="A1405" s="15" t="s">
        <v>1344</v>
      </c>
      <c r="B1405" s="15" t="s">
        <v>1345</v>
      </c>
      <c r="C1405" s="15" t="s">
        <v>1346</v>
      </c>
      <c r="D1405" s="15" t="s">
        <v>1347</v>
      </c>
      <c r="E1405" s="15" t="s">
        <v>1347</v>
      </c>
      <c r="F1405" s="15" t="s">
        <v>2059</v>
      </c>
      <c r="G1405" s="15" t="s">
        <v>2309</v>
      </c>
      <c r="H1405" s="15" t="s">
        <v>1349</v>
      </c>
      <c r="I1405" s="15" t="s">
        <v>1375</v>
      </c>
      <c r="J1405" s="15"/>
      <c r="K1405" s="16">
        <v>52</v>
      </c>
      <c r="L1405" s="16">
        <v>8111</v>
      </c>
      <c r="M1405" s="16">
        <v>8113</v>
      </c>
      <c r="N1405" s="16">
        <v>8088</v>
      </c>
      <c r="O1405" s="16">
        <v>231721864</v>
      </c>
      <c r="P1405" s="16">
        <v>51007258</v>
      </c>
      <c r="Q1405" s="16">
        <v>2488296</v>
      </c>
      <c r="R1405" s="16">
        <v>2200</v>
      </c>
      <c r="S1405" s="15"/>
      <c r="T1405" s="16">
        <v>54</v>
      </c>
      <c r="U1405" s="16">
        <v>8012</v>
      </c>
      <c r="V1405" s="16">
        <v>7899</v>
      </c>
      <c r="W1405" s="16">
        <v>7983</v>
      </c>
      <c r="X1405" s="16">
        <v>110001935</v>
      </c>
      <c r="Y1405" s="16">
        <v>4357527</v>
      </c>
      <c r="Z1405" s="16">
        <v>183158</v>
      </c>
      <c r="AA1405" s="16">
        <v>1062</v>
      </c>
      <c r="AC1405" s="16">
        <v>54</v>
      </c>
      <c r="AD1405" s="16">
        <v>8023</v>
      </c>
      <c r="AE1405" s="16">
        <v>8034</v>
      </c>
      <c r="AF1405" s="16">
        <v>8085</v>
      </c>
      <c r="AG1405" s="16">
        <v>122789895</v>
      </c>
      <c r="AH1405" s="16">
        <v>3781011</v>
      </c>
      <c r="AI1405" s="16">
        <v>170940</v>
      </c>
      <c r="AJ1405" s="16">
        <v>1174</v>
      </c>
      <c r="AL1405" s="16">
        <v>54</v>
      </c>
      <c r="AM1405" s="16">
        <v>8013</v>
      </c>
      <c r="AN1405" s="16">
        <v>8047</v>
      </c>
      <c r="AO1405" s="16">
        <v>8066</v>
      </c>
      <c r="AP1405" s="16">
        <v>134949372</v>
      </c>
      <c r="AQ1405" s="16">
        <v>2979768</v>
      </c>
      <c r="AR1405" s="16">
        <v>135518</v>
      </c>
      <c r="AS1405" s="16">
        <v>1291</v>
      </c>
      <c r="AU1405" s="16">
        <v>54</v>
      </c>
      <c r="AV1405" s="16">
        <v>8040</v>
      </c>
      <c r="AW1405" s="16">
        <v>599463066</v>
      </c>
      <c r="AX1405" s="16">
        <v>62125564</v>
      </c>
      <c r="AY1405" s="16">
        <v>2977912</v>
      </c>
      <c r="AZ1405" s="16">
        <v>1434</v>
      </c>
      <c r="BA1405" s="16">
        <v>74565</v>
      </c>
    </row>
    <row r="1406" spans="1:53">
      <c r="A1406" s="15" t="s">
        <v>1344</v>
      </c>
      <c r="B1406" s="15" t="s">
        <v>1345</v>
      </c>
      <c r="C1406" s="15" t="s">
        <v>1346</v>
      </c>
      <c r="D1406" s="15" t="s">
        <v>1347</v>
      </c>
      <c r="E1406" s="15" t="s">
        <v>1347</v>
      </c>
      <c r="F1406" s="15" t="s">
        <v>2059</v>
      </c>
      <c r="G1406" s="15" t="s">
        <v>2310</v>
      </c>
      <c r="H1406" s="15" t="s">
        <v>1349</v>
      </c>
      <c r="I1406" s="15" t="s">
        <v>1375</v>
      </c>
      <c r="J1406" s="15"/>
      <c r="K1406" s="16">
        <v>5</v>
      </c>
      <c r="L1406" s="16">
        <v>20</v>
      </c>
      <c r="M1406" s="16">
        <v>13</v>
      </c>
      <c r="N1406" s="16">
        <v>13</v>
      </c>
      <c r="O1406" s="16">
        <v>84176</v>
      </c>
      <c r="P1406" s="16">
        <v>42426</v>
      </c>
      <c r="Q1406" s="16">
        <v>1544</v>
      </c>
      <c r="R1406" s="16">
        <v>422</v>
      </c>
      <c r="S1406" s="15" t="s">
        <v>1641</v>
      </c>
      <c r="T1406" s="16">
        <v>5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5" t="s">
        <v>1641</v>
      </c>
      <c r="AC1406" s="16">
        <v>5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5" t="s">
        <v>1641</v>
      </c>
      <c r="AL1406" s="16">
        <v>5</v>
      </c>
      <c r="AM1406" s="16">
        <v>0</v>
      </c>
      <c r="AN1406" s="16">
        <v>0</v>
      </c>
      <c r="AO1406" s="16">
        <v>0</v>
      </c>
      <c r="AP1406" s="16">
        <v>0</v>
      </c>
      <c r="AQ1406" s="16">
        <v>0</v>
      </c>
      <c r="AR1406" s="16">
        <v>0</v>
      </c>
      <c r="AS1406" s="16">
        <v>0</v>
      </c>
      <c r="AU1406" s="16">
        <v>5</v>
      </c>
      <c r="AV1406" s="16">
        <v>11</v>
      </c>
      <c r="AW1406" s="16">
        <v>253572</v>
      </c>
      <c r="AX1406" s="16">
        <v>91111</v>
      </c>
      <c r="AY1406" s="16">
        <v>3122</v>
      </c>
      <c r="AZ1406" s="16">
        <v>437</v>
      </c>
      <c r="BA1406" s="16">
        <v>22708</v>
      </c>
    </row>
    <row r="1407" spans="1:53">
      <c r="A1407" s="15" t="s">
        <v>1344</v>
      </c>
      <c r="B1407" s="15" t="s">
        <v>1345</v>
      </c>
      <c r="C1407" s="15" t="s">
        <v>1346</v>
      </c>
      <c r="D1407" s="15" t="s">
        <v>1347</v>
      </c>
      <c r="E1407" s="15" t="s">
        <v>1347</v>
      </c>
      <c r="F1407" s="15" t="s">
        <v>2059</v>
      </c>
      <c r="G1407" s="15" t="s">
        <v>2311</v>
      </c>
      <c r="H1407" s="15" t="s">
        <v>1349</v>
      </c>
      <c r="I1407" s="15" t="s">
        <v>1375</v>
      </c>
      <c r="J1407" s="15"/>
      <c r="K1407" s="16">
        <v>58</v>
      </c>
      <c r="L1407" s="16">
        <v>5268</v>
      </c>
      <c r="M1407" s="16">
        <v>5252</v>
      </c>
      <c r="N1407" s="16">
        <v>5238</v>
      </c>
      <c r="O1407" s="16">
        <v>59402955</v>
      </c>
      <c r="P1407" s="16">
        <v>31702557</v>
      </c>
      <c r="Q1407" s="16">
        <v>1382125</v>
      </c>
      <c r="R1407" s="16">
        <v>870</v>
      </c>
      <c r="S1407" s="15"/>
      <c r="T1407" s="16">
        <v>58</v>
      </c>
      <c r="U1407" s="16">
        <v>5097</v>
      </c>
      <c r="V1407" s="16">
        <v>5115</v>
      </c>
      <c r="W1407" s="16">
        <v>5177</v>
      </c>
      <c r="X1407" s="16">
        <v>56638363</v>
      </c>
      <c r="Y1407" s="16">
        <v>3602724</v>
      </c>
      <c r="Z1407" s="16">
        <v>160675</v>
      </c>
      <c r="AA1407" s="16">
        <v>849</v>
      </c>
      <c r="AC1407" s="16">
        <v>55</v>
      </c>
      <c r="AD1407" s="16">
        <v>5221</v>
      </c>
      <c r="AE1407" s="16">
        <v>5302</v>
      </c>
      <c r="AF1407" s="16">
        <v>5262</v>
      </c>
      <c r="AG1407" s="16">
        <v>59704725</v>
      </c>
      <c r="AH1407" s="16">
        <v>2903075</v>
      </c>
      <c r="AI1407" s="16">
        <v>129082</v>
      </c>
      <c r="AJ1407" s="16">
        <v>873</v>
      </c>
      <c r="AL1407" s="16">
        <v>57</v>
      </c>
      <c r="AM1407" s="16">
        <v>5299</v>
      </c>
      <c r="AN1407" s="16">
        <v>5323</v>
      </c>
      <c r="AO1407" s="16">
        <v>5350</v>
      </c>
      <c r="AP1407" s="16">
        <v>60717223</v>
      </c>
      <c r="AQ1407" s="16">
        <v>3167657</v>
      </c>
      <c r="AR1407" s="16">
        <v>145432</v>
      </c>
      <c r="AS1407" s="16">
        <v>877</v>
      </c>
      <c r="AU1407" s="16">
        <v>57</v>
      </c>
      <c r="AV1407" s="16">
        <v>5242</v>
      </c>
      <c r="AW1407" s="16">
        <v>236463266</v>
      </c>
      <c r="AX1407" s="16">
        <v>41376013</v>
      </c>
      <c r="AY1407" s="16">
        <v>1817314</v>
      </c>
      <c r="AZ1407" s="16">
        <v>867</v>
      </c>
      <c r="BA1407" s="16">
        <v>45109</v>
      </c>
    </row>
    <row r="1408" spans="1:53">
      <c r="A1408" s="15" t="s">
        <v>1344</v>
      </c>
      <c r="B1408" s="15" t="s">
        <v>1345</v>
      </c>
      <c r="C1408" s="15" t="s">
        <v>1346</v>
      </c>
      <c r="D1408" s="15" t="s">
        <v>1347</v>
      </c>
      <c r="E1408" s="15" t="s">
        <v>1347</v>
      </c>
      <c r="F1408" s="15" t="s">
        <v>2059</v>
      </c>
      <c r="G1408" s="15" t="s">
        <v>2312</v>
      </c>
      <c r="H1408" s="15" t="s">
        <v>1349</v>
      </c>
      <c r="I1408" s="15" t="s">
        <v>1375</v>
      </c>
      <c r="J1408" s="15"/>
      <c r="K1408" s="16">
        <v>18</v>
      </c>
      <c r="L1408" s="16">
        <v>1015</v>
      </c>
      <c r="M1408" s="16">
        <v>1007</v>
      </c>
      <c r="N1408" s="16">
        <v>1028</v>
      </c>
      <c r="O1408" s="16">
        <v>13002529</v>
      </c>
      <c r="P1408" s="16">
        <v>6733737</v>
      </c>
      <c r="Q1408" s="16">
        <v>285483</v>
      </c>
      <c r="R1408" s="16">
        <v>984</v>
      </c>
      <c r="S1408" s="15" t="s">
        <v>1641</v>
      </c>
      <c r="T1408" s="16">
        <v>19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5" t="s">
        <v>1641</v>
      </c>
      <c r="AC1408" s="16">
        <v>21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5" t="s">
        <v>1641</v>
      </c>
      <c r="AL1408" s="16">
        <v>22</v>
      </c>
      <c r="AM1408" s="16">
        <v>0</v>
      </c>
      <c r="AN1408" s="16">
        <v>0</v>
      </c>
      <c r="AO1408" s="16">
        <v>0</v>
      </c>
      <c r="AP1408" s="16">
        <v>0</v>
      </c>
      <c r="AQ1408" s="16">
        <v>0</v>
      </c>
      <c r="AR1408" s="16">
        <v>0</v>
      </c>
      <c r="AS1408" s="16">
        <v>0</v>
      </c>
      <c r="AU1408" s="16">
        <v>20</v>
      </c>
      <c r="AV1408" s="16">
        <v>1017</v>
      </c>
      <c r="AW1408" s="16">
        <v>55980179</v>
      </c>
      <c r="AX1408" s="16">
        <v>8233356</v>
      </c>
      <c r="AY1408" s="16">
        <v>351288</v>
      </c>
      <c r="AZ1408" s="16">
        <v>1059</v>
      </c>
      <c r="BA1408" s="16">
        <v>55058</v>
      </c>
    </row>
    <row r="1409" spans="1:53">
      <c r="A1409" s="15" t="s">
        <v>1344</v>
      </c>
      <c r="B1409" s="15" t="s">
        <v>1345</v>
      </c>
      <c r="C1409" s="15" t="s">
        <v>1346</v>
      </c>
      <c r="D1409" s="15" t="s">
        <v>1347</v>
      </c>
      <c r="E1409" s="15" t="s">
        <v>1347</v>
      </c>
      <c r="F1409" s="15" t="s">
        <v>2059</v>
      </c>
      <c r="G1409" s="15" t="s">
        <v>2313</v>
      </c>
      <c r="H1409" s="15" t="s">
        <v>1349</v>
      </c>
      <c r="I1409" s="15" t="s">
        <v>1373</v>
      </c>
      <c r="J1409" s="15"/>
      <c r="K1409" s="16">
        <v>65</v>
      </c>
      <c r="L1409" s="16">
        <v>2271</v>
      </c>
      <c r="M1409" s="16">
        <v>2270</v>
      </c>
      <c r="N1409" s="16">
        <v>2286</v>
      </c>
      <c r="O1409" s="16">
        <v>25251344</v>
      </c>
      <c r="P1409" s="16">
        <v>10173809</v>
      </c>
      <c r="Q1409" s="16">
        <v>482452</v>
      </c>
      <c r="R1409" s="16">
        <v>854</v>
      </c>
      <c r="S1409" s="15"/>
      <c r="T1409" s="16">
        <v>64</v>
      </c>
      <c r="U1409" s="16">
        <v>2423</v>
      </c>
      <c r="V1409" s="16">
        <v>2454</v>
      </c>
      <c r="W1409" s="16">
        <v>2495</v>
      </c>
      <c r="X1409" s="16">
        <v>28059441</v>
      </c>
      <c r="Y1409" s="16">
        <v>3098936</v>
      </c>
      <c r="Z1409" s="16">
        <v>142090</v>
      </c>
      <c r="AA1409" s="16">
        <v>878</v>
      </c>
      <c r="AC1409" s="16">
        <v>64</v>
      </c>
      <c r="AD1409" s="16">
        <v>2518</v>
      </c>
      <c r="AE1409" s="16">
        <v>2519</v>
      </c>
      <c r="AF1409" s="16">
        <v>2483</v>
      </c>
      <c r="AG1409" s="16">
        <v>28059567</v>
      </c>
      <c r="AH1409" s="16">
        <v>2416628</v>
      </c>
      <c r="AI1409" s="16">
        <v>116031</v>
      </c>
      <c r="AJ1409" s="16">
        <v>861</v>
      </c>
      <c r="AL1409" s="16">
        <v>64</v>
      </c>
      <c r="AM1409" s="16">
        <v>2361</v>
      </c>
      <c r="AN1409" s="16">
        <v>2255</v>
      </c>
      <c r="AO1409" s="16">
        <v>2248</v>
      </c>
      <c r="AP1409" s="16">
        <v>22659047</v>
      </c>
      <c r="AQ1409" s="16">
        <v>1246966</v>
      </c>
      <c r="AR1409" s="16">
        <v>53818</v>
      </c>
      <c r="AS1409" s="16">
        <v>762</v>
      </c>
      <c r="AU1409" s="16">
        <v>64</v>
      </c>
      <c r="AV1409" s="16">
        <v>2382</v>
      </c>
      <c r="AW1409" s="16">
        <v>104029399</v>
      </c>
      <c r="AX1409" s="16">
        <v>16936339</v>
      </c>
      <c r="AY1409" s="16">
        <v>794391</v>
      </c>
      <c r="AZ1409" s="16">
        <v>840</v>
      </c>
      <c r="BA1409" s="16">
        <v>43675</v>
      </c>
    </row>
    <row r="1410" spans="1:53">
      <c r="A1410" s="15" t="s">
        <v>1344</v>
      </c>
      <c r="B1410" s="15" t="s">
        <v>1345</v>
      </c>
      <c r="C1410" s="15" t="s">
        <v>1346</v>
      </c>
      <c r="D1410" s="15" t="s">
        <v>1347</v>
      </c>
      <c r="E1410" s="15" t="s">
        <v>1347</v>
      </c>
      <c r="F1410" s="15" t="s">
        <v>2059</v>
      </c>
      <c r="G1410" s="15" t="s">
        <v>2314</v>
      </c>
      <c r="H1410" s="15" t="s">
        <v>1349</v>
      </c>
      <c r="I1410" s="15" t="s">
        <v>1375</v>
      </c>
      <c r="J1410" s="15"/>
      <c r="K1410" s="16">
        <v>65</v>
      </c>
      <c r="L1410" s="16">
        <v>2271</v>
      </c>
      <c r="M1410" s="16">
        <v>2270</v>
      </c>
      <c r="N1410" s="16">
        <v>2286</v>
      </c>
      <c r="O1410" s="16">
        <v>25251344</v>
      </c>
      <c r="P1410" s="16">
        <v>10173809</v>
      </c>
      <c r="Q1410" s="16">
        <v>482452</v>
      </c>
      <c r="R1410" s="16">
        <v>854</v>
      </c>
      <c r="S1410" s="15"/>
      <c r="T1410" s="16">
        <v>64</v>
      </c>
      <c r="U1410" s="16">
        <v>2423</v>
      </c>
      <c r="V1410" s="16">
        <v>2454</v>
      </c>
      <c r="W1410" s="16">
        <v>2495</v>
      </c>
      <c r="X1410" s="16">
        <v>28059441</v>
      </c>
      <c r="Y1410" s="16">
        <v>3098936</v>
      </c>
      <c r="Z1410" s="16">
        <v>142090</v>
      </c>
      <c r="AA1410" s="16">
        <v>878</v>
      </c>
      <c r="AC1410" s="16">
        <v>64</v>
      </c>
      <c r="AD1410" s="16">
        <v>2518</v>
      </c>
      <c r="AE1410" s="16">
        <v>2519</v>
      </c>
      <c r="AF1410" s="16">
        <v>2483</v>
      </c>
      <c r="AG1410" s="16">
        <v>28059567</v>
      </c>
      <c r="AH1410" s="16">
        <v>2416628</v>
      </c>
      <c r="AI1410" s="16">
        <v>116031</v>
      </c>
      <c r="AJ1410" s="16">
        <v>861</v>
      </c>
      <c r="AL1410" s="16">
        <v>64</v>
      </c>
      <c r="AM1410" s="16">
        <v>2361</v>
      </c>
      <c r="AN1410" s="16">
        <v>2255</v>
      </c>
      <c r="AO1410" s="16">
        <v>2248</v>
      </c>
      <c r="AP1410" s="16">
        <v>22659047</v>
      </c>
      <c r="AQ1410" s="16">
        <v>1246966</v>
      </c>
      <c r="AR1410" s="16">
        <v>53818</v>
      </c>
      <c r="AS1410" s="16">
        <v>762</v>
      </c>
      <c r="AU1410" s="16">
        <v>64</v>
      </c>
      <c r="AV1410" s="16">
        <v>2382</v>
      </c>
      <c r="AW1410" s="16">
        <v>104029399</v>
      </c>
      <c r="AX1410" s="16">
        <v>16936339</v>
      </c>
      <c r="AY1410" s="16">
        <v>794391</v>
      </c>
      <c r="AZ1410" s="16">
        <v>840</v>
      </c>
      <c r="BA1410" s="16">
        <v>43675</v>
      </c>
    </row>
    <row r="1411" spans="1:53">
      <c r="A1411" s="15" t="s">
        <v>1344</v>
      </c>
      <c r="B1411" s="15" t="s">
        <v>1345</v>
      </c>
      <c r="C1411" s="15" t="s">
        <v>1346</v>
      </c>
      <c r="D1411" s="15" t="s">
        <v>1347</v>
      </c>
      <c r="E1411" s="15" t="s">
        <v>1347</v>
      </c>
      <c r="F1411" s="15" t="s">
        <v>2059</v>
      </c>
      <c r="G1411" s="15" t="s">
        <v>2315</v>
      </c>
      <c r="H1411" s="15" t="s">
        <v>1349</v>
      </c>
      <c r="I1411" s="15" t="s">
        <v>1371</v>
      </c>
      <c r="J1411" s="15"/>
      <c r="K1411" s="16">
        <v>237</v>
      </c>
      <c r="L1411" s="16">
        <v>20304</v>
      </c>
      <c r="M1411" s="16">
        <v>20494</v>
      </c>
      <c r="N1411" s="16">
        <v>20388</v>
      </c>
      <c r="O1411" s="16">
        <v>174074881</v>
      </c>
      <c r="P1411" s="16">
        <v>115525310</v>
      </c>
      <c r="Q1411" s="16">
        <v>4826443</v>
      </c>
      <c r="R1411" s="16">
        <v>657</v>
      </c>
      <c r="S1411" s="15"/>
      <c r="T1411" s="16">
        <v>239</v>
      </c>
      <c r="U1411" s="16">
        <v>20225</v>
      </c>
      <c r="V1411" s="16">
        <v>20179</v>
      </c>
      <c r="W1411" s="16">
        <v>20231</v>
      </c>
      <c r="X1411" s="16">
        <v>168122209</v>
      </c>
      <c r="Y1411" s="16">
        <v>27653750</v>
      </c>
      <c r="Z1411" s="16">
        <v>1124098</v>
      </c>
      <c r="AA1411" s="16">
        <v>640</v>
      </c>
      <c r="AC1411" s="16">
        <v>232</v>
      </c>
      <c r="AD1411" s="16">
        <v>19932</v>
      </c>
      <c r="AE1411" s="16">
        <v>20041</v>
      </c>
      <c r="AF1411" s="16">
        <v>20249</v>
      </c>
      <c r="AG1411" s="16">
        <v>167003592</v>
      </c>
      <c r="AH1411" s="16">
        <v>11465170</v>
      </c>
      <c r="AI1411" s="16">
        <v>434764</v>
      </c>
      <c r="AJ1411" s="16">
        <v>640</v>
      </c>
      <c r="AL1411" s="16">
        <v>238</v>
      </c>
      <c r="AM1411" s="16">
        <v>20146</v>
      </c>
      <c r="AN1411" s="16">
        <v>20189</v>
      </c>
      <c r="AO1411" s="16">
        <v>20094</v>
      </c>
      <c r="AP1411" s="16">
        <v>180666780</v>
      </c>
      <c r="AQ1411" s="16">
        <v>12684468</v>
      </c>
      <c r="AR1411" s="16">
        <v>566237</v>
      </c>
      <c r="AS1411" s="16">
        <v>690</v>
      </c>
      <c r="AU1411" s="16">
        <v>237</v>
      </c>
      <c r="AV1411" s="16">
        <v>20206</v>
      </c>
      <c r="AW1411" s="16">
        <v>689867462</v>
      </c>
      <c r="AX1411" s="16">
        <v>167328698</v>
      </c>
      <c r="AY1411" s="16">
        <v>6951542</v>
      </c>
      <c r="AZ1411" s="16">
        <v>657</v>
      </c>
      <c r="BA1411" s="16">
        <v>34142</v>
      </c>
    </row>
    <row r="1412" spans="1:53">
      <c r="A1412" s="15" t="s">
        <v>1344</v>
      </c>
      <c r="B1412" s="15" t="s">
        <v>1345</v>
      </c>
      <c r="C1412" s="15" t="s">
        <v>1346</v>
      </c>
      <c r="D1412" s="15" t="s">
        <v>1347</v>
      </c>
      <c r="E1412" s="15" t="s">
        <v>1347</v>
      </c>
      <c r="F1412" s="15" t="s">
        <v>2059</v>
      </c>
      <c r="G1412" s="15" t="s">
        <v>2316</v>
      </c>
      <c r="H1412" s="15" t="s">
        <v>1349</v>
      </c>
      <c r="I1412" s="15" t="s">
        <v>1373</v>
      </c>
      <c r="J1412" s="15"/>
      <c r="K1412" s="16">
        <v>237</v>
      </c>
      <c r="L1412" s="16">
        <v>20304</v>
      </c>
      <c r="M1412" s="16">
        <v>20494</v>
      </c>
      <c r="N1412" s="16">
        <v>20388</v>
      </c>
      <c r="O1412" s="16">
        <v>174074881</v>
      </c>
      <c r="P1412" s="16">
        <v>115525310</v>
      </c>
      <c r="Q1412" s="16">
        <v>4826443</v>
      </c>
      <c r="R1412" s="16">
        <v>657</v>
      </c>
      <c r="S1412" s="15"/>
      <c r="T1412" s="16">
        <v>239</v>
      </c>
      <c r="U1412" s="16">
        <v>20225</v>
      </c>
      <c r="V1412" s="16">
        <v>20179</v>
      </c>
      <c r="W1412" s="16">
        <v>20231</v>
      </c>
      <c r="X1412" s="16">
        <v>168122209</v>
      </c>
      <c r="Y1412" s="16">
        <v>27653750</v>
      </c>
      <c r="Z1412" s="16">
        <v>1124098</v>
      </c>
      <c r="AA1412" s="16">
        <v>640</v>
      </c>
      <c r="AC1412" s="16">
        <v>232</v>
      </c>
      <c r="AD1412" s="16">
        <v>19932</v>
      </c>
      <c r="AE1412" s="16">
        <v>20041</v>
      </c>
      <c r="AF1412" s="16">
        <v>20249</v>
      </c>
      <c r="AG1412" s="16">
        <v>167003592</v>
      </c>
      <c r="AH1412" s="16">
        <v>11465170</v>
      </c>
      <c r="AI1412" s="16">
        <v>434764</v>
      </c>
      <c r="AJ1412" s="16">
        <v>640</v>
      </c>
      <c r="AL1412" s="16">
        <v>238</v>
      </c>
      <c r="AM1412" s="16">
        <v>20146</v>
      </c>
      <c r="AN1412" s="16">
        <v>20189</v>
      </c>
      <c r="AO1412" s="16">
        <v>20094</v>
      </c>
      <c r="AP1412" s="16">
        <v>180666780</v>
      </c>
      <c r="AQ1412" s="16">
        <v>12684468</v>
      </c>
      <c r="AR1412" s="16">
        <v>566237</v>
      </c>
      <c r="AS1412" s="16">
        <v>690</v>
      </c>
      <c r="AU1412" s="16">
        <v>237</v>
      </c>
      <c r="AV1412" s="16">
        <v>20206</v>
      </c>
      <c r="AW1412" s="16">
        <v>689867462</v>
      </c>
      <c r="AX1412" s="16">
        <v>167328698</v>
      </c>
      <c r="AY1412" s="16">
        <v>6951542</v>
      </c>
      <c r="AZ1412" s="16">
        <v>657</v>
      </c>
      <c r="BA1412" s="16">
        <v>34142</v>
      </c>
    </row>
    <row r="1413" spans="1:53">
      <c r="A1413" s="15" t="s">
        <v>1344</v>
      </c>
      <c r="B1413" s="15" t="s">
        <v>1345</v>
      </c>
      <c r="C1413" s="15" t="s">
        <v>1346</v>
      </c>
      <c r="D1413" s="15" t="s">
        <v>1347</v>
      </c>
      <c r="E1413" s="15" t="s">
        <v>1347</v>
      </c>
      <c r="F1413" s="15" t="s">
        <v>2059</v>
      </c>
      <c r="G1413" s="15" t="s">
        <v>2317</v>
      </c>
      <c r="H1413" s="15" t="s">
        <v>1349</v>
      </c>
      <c r="I1413" s="15" t="s">
        <v>1375</v>
      </c>
      <c r="J1413" s="15"/>
      <c r="K1413" s="16">
        <v>43</v>
      </c>
      <c r="L1413" s="16">
        <v>5007</v>
      </c>
      <c r="M1413" s="16">
        <v>5051</v>
      </c>
      <c r="N1413" s="16">
        <v>5045</v>
      </c>
      <c r="O1413" s="16">
        <v>39012347</v>
      </c>
      <c r="P1413" s="16">
        <v>29650335</v>
      </c>
      <c r="Q1413" s="16">
        <v>1415167</v>
      </c>
      <c r="R1413" s="16">
        <v>596</v>
      </c>
      <c r="S1413" s="15"/>
      <c r="T1413" s="16">
        <v>42</v>
      </c>
      <c r="U1413" s="16">
        <v>5020</v>
      </c>
      <c r="V1413" s="16">
        <v>5008</v>
      </c>
      <c r="W1413" s="16">
        <v>5061</v>
      </c>
      <c r="X1413" s="16">
        <v>38304274</v>
      </c>
      <c r="Y1413" s="16">
        <v>6079315</v>
      </c>
      <c r="Z1413" s="16">
        <v>260404</v>
      </c>
      <c r="AA1413" s="16">
        <v>586</v>
      </c>
      <c r="AC1413" s="16">
        <v>40</v>
      </c>
      <c r="AD1413" s="16">
        <v>5118</v>
      </c>
      <c r="AE1413" s="16">
        <v>5239</v>
      </c>
      <c r="AF1413" s="16">
        <v>5305</v>
      </c>
      <c r="AG1413" s="16">
        <v>39947731</v>
      </c>
      <c r="AH1413" s="16">
        <v>3049305</v>
      </c>
      <c r="AI1413" s="16">
        <v>102317</v>
      </c>
      <c r="AJ1413" s="16">
        <v>589</v>
      </c>
      <c r="AL1413" s="16">
        <v>40</v>
      </c>
      <c r="AM1413" s="16">
        <v>5214</v>
      </c>
      <c r="AN1413" s="16">
        <v>5193</v>
      </c>
      <c r="AO1413" s="16">
        <v>5228</v>
      </c>
      <c r="AP1413" s="16">
        <v>40929846</v>
      </c>
      <c r="AQ1413" s="16">
        <v>5702792</v>
      </c>
      <c r="AR1413" s="16">
        <v>275012</v>
      </c>
      <c r="AS1413" s="16">
        <v>604</v>
      </c>
      <c r="AU1413" s="16">
        <v>41</v>
      </c>
      <c r="AV1413" s="16">
        <v>5124</v>
      </c>
      <c r="AW1413" s="16">
        <v>158194198</v>
      </c>
      <c r="AX1413" s="16">
        <v>44481747</v>
      </c>
      <c r="AY1413" s="16">
        <v>2052900</v>
      </c>
      <c r="AZ1413" s="16">
        <v>594</v>
      </c>
      <c r="BA1413" s="16">
        <v>30873</v>
      </c>
    </row>
    <row r="1414" spans="1:53">
      <c r="A1414" s="15" t="s">
        <v>1344</v>
      </c>
      <c r="B1414" s="15" t="s">
        <v>1345</v>
      </c>
      <c r="C1414" s="15" t="s">
        <v>1346</v>
      </c>
      <c r="D1414" s="15" t="s">
        <v>1347</v>
      </c>
      <c r="E1414" s="15" t="s">
        <v>1347</v>
      </c>
      <c r="F1414" s="15" t="s">
        <v>2059</v>
      </c>
      <c r="G1414" s="15" t="s">
        <v>2318</v>
      </c>
      <c r="H1414" s="15" t="s">
        <v>1349</v>
      </c>
      <c r="I1414" s="15" t="s">
        <v>1375</v>
      </c>
      <c r="J1414" s="15"/>
      <c r="K1414" s="16">
        <v>141</v>
      </c>
      <c r="L1414" s="16">
        <v>6046</v>
      </c>
      <c r="M1414" s="16">
        <v>6078</v>
      </c>
      <c r="N1414" s="16">
        <v>6058</v>
      </c>
      <c r="O1414" s="16">
        <v>57898176</v>
      </c>
      <c r="P1414" s="16">
        <v>35416507</v>
      </c>
      <c r="Q1414" s="16">
        <v>1409346</v>
      </c>
      <c r="R1414" s="16">
        <v>735</v>
      </c>
      <c r="S1414" s="15"/>
      <c r="T1414" s="16">
        <v>144</v>
      </c>
      <c r="U1414" s="16">
        <v>6118</v>
      </c>
      <c r="V1414" s="16">
        <v>6125</v>
      </c>
      <c r="W1414" s="16">
        <v>6200</v>
      </c>
      <c r="X1414" s="16">
        <v>61622728</v>
      </c>
      <c r="Y1414" s="16">
        <v>8290225</v>
      </c>
      <c r="Z1414" s="16">
        <v>336512</v>
      </c>
      <c r="AA1414" s="16">
        <v>771</v>
      </c>
      <c r="AC1414" s="16">
        <v>138</v>
      </c>
      <c r="AD1414" s="16">
        <v>6064</v>
      </c>
      <c r="AE1414" s="16">
        <v>6055</v>
      </c>
      <c r="AF1414" s="16">
        <v>6100</v>
      </c>
      <c r="AG1414" s="16">
        <v>56161849</v>
      </c>
      <c r="AH1414" s="16">
        <v>3855385</v>
      </c>
      <c r="AI1414" s="16">
        <v>156559</v>
      </c>
      <c r="AJ1414" s="16">
        <v>711</v>
      </c>
      <c r="AL1414" s="16">
        <v>140</v>
      </c>
      <c r="AM1414" s="16">
        <v>6039</v>
      </c>
      <c r="AN1414" s="16">
        <v>6069</v>
      </c>
      <c r="AO1414" s="16">
        <v>6042</v>
      </c>
      <c r="AP1414" s="16">
        <v>72187979</v>
      </c>
      <c r="AQ1414" s="16">
        <v>3031577</v>
      </c>
      <c r="AR1414" s="16">
        <v>125432</v>
      </c>
      <c r="AS1414" s="16">
        <v>918</v>
      </c>
      <c r="AU1414" s="16">
        <v>141</v>
      </c>
      <c r="AV1414" s="16">
        <v>6083</v>
      </c>
      <c r="AW1414" s="16">
        <v>247870732</v>
      </c>
      <c r="AX1414" s="16">
        <v>50593694</v>
      </c>
      <c r="AY1414" s="16">
        <v>2027849</v>
      </c>
      <c r="AZ1414" s="16">
        <v>784</v>
      </c>
      <c r="BA1414" s="16">
        <v>40749</v>
      </c>
    </row>
    <row r="1415" spans="1:53">
      <c r="A1415" s="15" t="s">
        <v>1344</v>
      </c>
      <c r="B1415" s="15" t="s">
        <v>1345</v>
      </c>
      <c r="C1415" s="15" t="s">
        <v>1346</v>
      </c>
      <c r="D1415" s="15" t="s">
        <v>1347</v>
      </c>
      <c r="E1415" s="15" t="s">
        <v>1347</v>
      </c>
      <c r="F1415" s="15" t="s">
        <v>2059</v>
      </c>
      <c r="G1415" s="15" t="s">
        <v>2319</v>
      </c>
      <c r="H1415" s="15" t="s">
        <v>1349</v>
      </c>
      <c r="I1415" s="15" t="s">
        <v>1375</v>
      </c>
      <c r="J1415" s="15"/>
      <c r="K1415" s="16">
        <v>16</v>
      </c>
      <c r="L1415" s="16">
        <v>688</v>
      </c>
      <c r="M1415" s="16">
        <v>691</v>
      </c>
      <c r="N1415" s="16">
        <v>705</v>
      </c>
      <c r="O1415" s="16">
        <v>9202423</v>
      </c>
      <c r="P1415" s="16">
        <v>4242110</v>
      </c>
      <c r="Q1415" s="16">
        <v>125069</v>
      </c>
      <c r="R1415" s="16">
        <v>1019</v>
      </c>
      <c r="S1415" s="15"/>
      <c r="T1415" s="16">
        <v>16</v>
      </c>
      <c r="U1415" s="16">
        <v>690</v>
      </c>
      <c r="V1415" s="16">
        <v>685</v>
      </c>
      <c r="W1415" s="16">
        <v>706</v>
      </c>
      <c r="X1415" s="16">
        <v>9680643</v>
      </c>
      <c r="Y1415" s="16">
        <v>531140</v>
      </c>
      <c r="Z1415" s="16">
        <v>17672</v>
      </c>
      <c r="AA1415" s="16">
        <v>1074</v>
      </c>
      <c r="AC1415" s="16">
        <v>16</v>
      </c>
      <c r="AD1415" s="16">
        <v>702</v>
      </c>
      <c r="AE1415" s="16">
        <v>711</v>
      </c>
      <c r="AF1415" s="16">
        <v>702</v>
      </c>
      <c r="AG1415" s="16">
        <v>9046311</v>
      </c>
      <c r="AH1415" s="16">
        <v>294978</v>
      </c>
      <c r="AI1415" s="16">
        <v>8196</v>
      </c>
      <c r="AJ1415" s="16">
        <v>987</v>
      </c>
      <c r="AL1415" s="16">
        <v>16</v>
      </c>
      <c r="AM1415" s="16">
        <v>710</v>
      </c>
      <c r="AN1415" s="16">
        <v>709</v>
      </c>
      <c r="AO1415" s="16">
        <v>717</v>
      </c>
      <c r="AP1415" s="16">
        <v>9302065</v>
      </c>
      <c r="AQ1415" s="16">
        <v>398569</v>
      </c>
      <c r="AR1415" s="16">
        <v>15736</v>
      </c>
      <c r="AS1415" s="16">
        <v>1005</v>
      </c>
      <c r="AU1415" s="16">
        <v>16</v>
      </c>
      <c r="AV1415" s="16">
        <v>701</v>
      </c>
      <c r="AW1415" s="16">
        <v>37231442</v>
      </c>
      <c r="AX1415" s="16">
        <v>5466797</v>
      </c>
      <c r="AY1415" s="16">
        <v>166673</v>
      </c>
      <c r="AZ1415" s="16">
        <v>1021</v>
      </c>
      <c r="BA1415" s="16">
        <v>53087</v>
      </c>
    </row>
    <row r="1416" spans="1:53">
      <c r="A1416" s="15" t="s">
        <v>1344</v>
      </c>
      <c r="B1416" s="15" t="s">
        <v>1345</v>
      </c>
      <c r="C1416" s="15" t="s">
        <v>1346</v>
      </c>
      <c r="D1416" s="15" t="s">
        <v>1347</v>
      </c>
      <c r="E1416" s="15" t="s">
        <v>1347</v>
      </c>
      <c r="F1416" s="15" t="s">
        <v>2059</v>
      </c>
      <c r="G1416" s="15" t="s">
        <v>2320</v>
      </c>
      <c r="H1416" s="15" t="s">
        <v>1349</v>
      </c>
      <c r="I1416" s="15" t="s">
        <v>1375</v>
      </c>
      <c r="J1416" s="15"/>
      <c r="K1416" s="16">
        <v>37</v>
      </c>
      <c r="L1416" s="16">
        <v>8563</v>
      </c>
      <c r="M1416" s="16">
        <v>8674</v>
      </c>
      <c r="N1416" s="16">
        <v>8580</v>
      </c>
      <c r="O1416" s="16">
        <v>67961935</v>
      </c>
      <c r="P1416" s="16">
        <v>46216358</v>
      </c>
      <c r="Q1416" s="16">
        <v>1876861</v>
      </c>
      <c r="R1416" s="16">
        <v>607</v>
      </c>
      <c r="S1416" s="15"/>
      <c r="T1416" s="16">
        <v>37</v>
      </c>
      <c r="U1416" s="16">
        <v>8397</v>
      </c>
      <c r="V1416" s="16">
        <v>8361</v>
      </c>
      <c r="W1416" s="16">
        <v>8264</v>
      </c>
      <c r="X1416" s="16">
        <v>58514564</v>
      </c>
      <c r="Y1416" s="16">
        <v>12753070</v>
      </c>
      <c r="Z1416" s="16">
        <v>509510</v>
      </c>
      <c r="AA1416" s="16">
        <v>540</v>
      </c>
      <c r="AC1416" s="16">
        <v>38</v>
      </c>
      <c r="AD1416" s="16">
        <v>8048</v>
      </c>
      <c r="AE1416" s="16">
        <v>8036</v>
      </c>
      <c r="AF1416" s="16">
        <v>8142</v>
      </c>
      <c r="AG1416" s="16">
        <v>61847701</v>
      </c>
      <c r="AH1416" s="16">
        <v>4265502</v>
      </c>
      <c r="AI1416" s="16">
        <v>167692</v>
      </c>
      <c r="AJ1416" s="16">
        <v>589</v>
      </c>
      <c r="AL1416" s="16">
        <v>42</v>
      </c>
      <c r="AM1416" s="16">
        <v>8183</v>
      </c>
      <c r="AN1416" s="16">
        <v>8218</v>
      </c>
      <c r="AO1416" s="16">
        <v>8107</v>
      </c>
      <c r="AP1416" s="16">
        <v>58246890</v>
      </c>
      <c r="AQ1416" s="16">
        <v>3551530</v>
      </c>
      <c r="AR1416" s="16">
        <v>150057</v>
      </c>
      <c r="AS1416" s="16">
        <v>548</v>
      </c>
      <c r="AU1416" s="16">
        <v>39</v>
      </c>
      <c r="AV1416" s="16">
        <v>8298</v>
      </c>
      <c r="AW1416" s="16">
        <v>246571090</v>
      </c>
      <c r="AX1416" s="16">
        <v>66786460</v>
      </c>
      <c r="AY1416" s="16">
        <v>2704120</v>
      </c>
      <c r="AZ1416" s="16">
        <v>571</v>
      </c>
      <c r="BA1416" s="16">
        <v>29715</v>
      </c>
    </row>
    <row r="1417" spans="1:53">
      <c r="A1417" s="15" t="s">
        <v>1344</v>
      </c>
      <c r="B1417" s="15" t="s">
        <v>1345</v>
      </c>
      <c r="C1417" s="15" t="s">
        <v>1346</v>
      </c>
      <c r="D1417" s="15" t="s">
        <v>1347</v>
      </c>
      <c r="E1417" s="15" t="s">
        <v>1347</v>
      </c>
      <c r="F1417" s="15" t="s">
        <v>2059</v>
      </c>
      <c r="G1417" s="15" t="s">
        <v>2321</v>
      </c>
      <c r="H1417" s="15" t="s">
        <v>1349</v>
      </c>
      <c r="I1417" s="15" t="s">
        <v>1371</v>
      </c>
      <c r="J1417" s="15"/>
      <c r="K1417" s="16">
        <v>57</v>
      </c>
      <c r="L1417" s="16">
        <v>2511</v>
      </c>
      <c r="M1417" s="16">
        <v>2535</v>
      </c>
      <c r="N1417" s="16">
        <v>2411</v>
      </c>
      <c r="O1417" s="16">
        <v>18559347</v>
      </c>
      <c r="P1417" s="16">
        <v>12433011</v>
      </c>
      <c r="Q1417" s="16">
        <v>603097</v>
      </c>
      <c r="R1417" s="16">
        <v>574</v>
      </c>
      <c r="S1417" s="15"/>
      <c r="T1417" s="16">
        <v>57</v>
      </c>
      <c r="U1417" s="16">
        <v>2303</v>
      </c>
      <c r="V1417" s="16">
        <v>2349</v>
      </c>
      <c r="W1417" s="16">
        <v>2269</v>
      </c>
      <c r="X1417" s="16">
        <v>18218759</v>
      </c>
      <c r="Y1417" s="16">
        <v>3493811</v>
      </c>
      <c r="Z1417" s="16">
        <v>155940</v>
      </c>
      <c r="AA1417" s="16">
        <v>607</v>
      </c>
      <c r="AC1417" s="16">
        <v>54</v>
      </c>
      <c r="AD1417" s="16">
        <v>2319</v>
      </c>
      <c r="AE1417" s="16">
        <v>2303</v>
      </c>
      <c r="AF1417" s="16">
        <v>2204</v>
      </c>
      <c r="AG1417" s="16">
        <v>17898923</v>
      </c>
      <c r="AH1417" s="16">
        <v>1811844</v>
      </c>
      <c r="AI1417" s="16">
        <v>81408</v>
      </c>
      <c r="AJ1417" s="16">
        <v>605</v>
      </c>
      <c r="AL1417" s="16">
        <v>54</v>
      </c>
      <c r="AM1417" s="16">
        <v>2223</v>
      </c>
      <c r="AN1417" s="16">
        <v>2265</v>
      </c>
      <c r="AO1417" s="16">
        <v>2247</v>
      </c>
      <c r="AP1417" s="16">
        <v>19341519</v>
      </c>
      <c r="AQ1417" s="16">
        <v>1885217</v>
      </c>
      <c r="AR1417" s="16">
        <v>86767</v>
      </c>
      <c r="AS1417" s="16">
        <v>663</v>
      </c>
      <c r="AU1417" s="16">
        <v>56</v>
      </c>
      <c r="AV1417" s="16">
        <v>2328</v>
      </c>
      <c r="AW1417" s="16">
        <v>74018548</v>
      </c>
      <c r="AX1417" s="16">
        <v>19623883</v>
      </c>
      <c r="AY1417" s="16">
        <v>927212</v>
      </c>
      <c r="AZ1417" s="16">
        <v>611</v>
      </c>
      <c r="BA1417" s="16">
        <v>31791</v>
      </c>
    </row>
    <row r="1418" spans="1:53">
      <c r="A1418" s="15" t="s">
        <v>1344</v>
      </c>
      <c r="B1418" s="15" t="s">
        <v>1345</v>
      </c>
      <c r="C1418" s="15" t="s">
        <v>1346</v>
      </c>
      <c r="D1418" s="15" t="s">
        <v>1347</v>
      </c>
      <c r="E1418" s="15" t="s">
        <v>1347</v>
      </c>
      <c r="F1418" s="15" t="s">
        <v>2059</v>
      </c>
      <c r="G1418" s="15" t="s">
        <v>2322</v>
      </c>
      <c r="H1418" s="15" t="s">
        <v>1349</v>
      </c>
      <c r="I1418" s="15" t="s">
        <v>1373</v>
      </c>
      <c r="J1418" s="15"/>
      <c r="K1418" s="16">
        <v>57</v>
      </c>
      <c r="L1418" s="16">
        <v>2511</v>
      </c>
      <c r="M1418" s="16">
        <v>2535</v>
      </c>
      <c r="N1418" s="16">
        <v>2411</v>
      </c>
      <c r="O1418" s="16">
        <v>18559347</v>
      </c>
      <c r="P1418" s="16">
        <v>12433011</v>
      </c>
      <c r="Q1418" s="16">
        <v>603097</v>
      </c>
      <c r="R1418" s="16">
        <v>574</v>
      </c>
      <c r="S1418" s="15"/>
      <c r="T1418" s="16">
        <v>57</v>
      </c>
      <c r="U1418" s="16">
        <v>2303</v>
      </c>
      <c r="V1418" s="16">
        <v>2349</v>
      </c>
      <c r="W1418" s="16">
        <v>2269</v>
      </c>
      <c r="X1418" s="16">
        <v>18218759</v>
      </c>
      <c r="Y1418" s="16">
        <v>3493811</v>
      </c>
      <c r="Z1418" s="16">
        <v>155940</v>
      </c>
      <c r="AA1418" s="16">
        <v>607</v>
      </c>
      <c r="AC1418" s="16">
        <v>54</v>
      </c>
      <c r="AD1418" s="16">
        <v>2319</v>
      </c>
      <c r="AE1418" s="16">
        <v>2303</v>
      </c>
      <c r="AF1418" s="16">
        <v>2204</v>
      </c>
      <c r="AG1418" s="16">
        <v>17898923</v>
      </c>
      <c r="AH1418" s="16">
        <v>1811844</v>
      </c>
      <c r="AI1418" s="16">
        <v>81408</v>
      </c>
      <c r="AJ1418" s="16">
        <v>605</v>
      </c>
      <c r="AL1418" s="16">
        <v>54</v>
      </c>
      <c r="AM1418" s="16">
        <v>2223</v>
      </c>
      <c r="AN1418" s="16">
        <v>2265</v>
      </c>
      <c r="AO1418" s="16">
        <v>2247</v>
      </c>
      <c r="AP1418" s="16">
        <v>19341519</v>
      </c>
      <c r="AQ1418" s="16">
        <v>1885217</v>
      </c>
      <c r="AR1418" s="16">
        <v>86767</v>
      </c>
      <c r="AS1418" s="16">
        <v>663</v>
      </c>
      <c r="AU1418" s="16">
        <v>56</v>
      </c>
      <c r="AV1418" s="16">
        <v>2328</v>
      </c>
      <c r="AW1418" s="16">
        <v>74018548</v>
      </c>
      <c r="AX1418" s="16">
        <v>19623883</v>
      </c>
      <c r="AY1418" s="16">
        <v>927212</v>
      </c>
      <c r="AZ1418" s="16">
        <v>611</v>
      </c>
      <c r="BA1418" s="16">
        <v>31791</v>
      </c>
    </row>
    <row r="1419" spans="1:53">
      <c r="A1419" s="15" t="s">
        <v>1344</v>
      </c>
      <c r="B1419" s="15" t="s">
        <v>1345</v>
      </c>
      <c r="C1419" s="15" t="s">
        <v>1346</v>
      </c>
      <c r="D1419" s="15" t="s">
        <v>1347</v>
      </c>
      <c r="E1419" s="15" t="s">
        <v>1347</v>
      </c>
      <c r="F1419" s="15" t="s">
        <v>2059</v>
      </c>
      <c r="G1419" s="15" t="s">
        <v>2323</v>
      </c>
      <c r="H1419" s="15" t="s">
        <v>1349</v>
      </c>
      <c r="I1419" s="15" t="s">
        <v>1375</v>
      </c>
      <c r="J1419" s="15"/>
      <c r="K1419" s="16">
        <v>19</v>
      </c>
      <c r="L1419" s="16">
        <v>1001</v>
      </c>
      <c r="M1419" s="16">
        <v>990</v>
      </c>
      <c r="N1419" s="16">
        <v>994</v>
      </c>
      <c r="O1419" s="16">
        <v>8523705</v>
      </c>
      <c r="P1419" s="16">
        <v>5549620</v>
      </c>
      <c r="Q1419" s="16">
        <v>290489</v>
      </c>
      <c r="R1419" s="16">
        <v>659</v>
      </c>
      <c r="S1419" s="15"/>
      <c r="T1419" s="16">
        <v>19</v>
      </c>
      <c r="U1419" s="16">
        <v>995</v>
      </c>
      <c r="V1419" s="16">
        <v>1008</v>
      </c>
      <c r="W1419" s="16">
        <v>1005</v>
      </c>
      <c r="X1419" s="16">
        <v>8857576</v>
      </c>
      <c r="Y1419" s="16">
        <v>1487785</v>
      </c>
      <c r="Z1419" s="16">
        <v>71738</v>
      </c>
      <c r="AA1419" s="16">
        <v>680</v>
      </c>
      <c r="AC1419" s="16">
        <v>18</v>
      </c>
      <c r="AD1419" s="16">
        <v>996</v>
      </c>
      <c r="AE1419" s="16">
        <v>981</v>
      </c>
      <c r="AF1419" s="16">
        <v>1021</v>
      </c>
      <c r="AG1419" s="16">
        <v>8439350</v>
      </c>
      <c r="AH1419" s="16">
        <v>710163</v>
      </c>
      <c r="AI1419" s="16">
        <v>34276</v>
      </c>
      <c r="AJ1419" s="16">
        <v>650</v>
      </c>
      <c r="AL1419" s="16">
        <v>18</v>
      </c>
      <c r="AM1419" s="16">
        <v>1026</v>
      </c>
      <c r="AN1419" s="16">
        <v>1043</v>
      </c>
      <c r="AO1419" s="16">
        <v>1052</v>
      </c>
      <c r="AP1419" s="16">
        <v>10429941</v>
      </c>
      <c r="AQ1419" s="16">
        <v>916973</v>
      </c>
      <c r="AR1419" s="16">
        <v>42895</v>
      </c>
      <c r="AS1419" s="16">
        <v>771</v>
      </c>
      <c r="AU1419" s="16">
        <v>19</v>
      </c>
      <c r="AV1419" s="16">
        <v>1009</v>
      </c>
      <c r="AW1419" s="16">
        <v>36250572</v>
      </c>
      <c r="AX1419" s="16">
        <v>8664541</v>
      </c>
      <c r="AY1419" s="16">
        <v>439398</v>
      </c>
      <c r="AZ1419" s="16">
        <v>691</v>
      </c>
      <c r="BA1419" s="16">
        <v>35915</v>
      </c>
    </row>
    <row r="1420" spans="1:53">
      <c r="A1420" s="15" t="s">
        <v>1344</v>
      </c>
      <c r="B1420" s="15" t="s">
        <v>1345</v>
      </c>
      <c r="C1420" s="15" t="s">
        <v>1346</v>
      </c>
      <c r="D1420" s="15" t="s">
        <v>1347</v>
      </c>
      <c r="E1420" s="15" t="s">
        <v>1347</v>
      </c>
      <c r="F1420" s="15" t="s">
        <v>2059</v>
      </c>
      <c r="G1420" s="15" t="s">
        <v>2324</v>
      </c>
      <c r="H1420" s="15" t="s">
        <v>1349</v>
      </c>
      <c r="I1420" s="15" t="s">
        <v>1375</v>
      </c>
      <c r="J1420" s="15"/>
      <c r="K1420" s="16">
        <v>38</v>
      </c>
      <c r="L1420" s="16">
        <v>1510</v>
      </c>
      <c r="M1420" s="16">
        <v>1545</v>
      </c>
      <c r="N1420" s="16">
        <v>1417</v>
      </c>
      <c r="O1420" s="16">
        <v>10035642</v>
      </c>
      <c r="P1420" s="16">
        <v>6883391</v>
      </c>
      <c r="Q1420" s="16">
        <v>312608</v>
      </c>
      <c r="R1420" s="16">
        <v>518</v>
      </c>
      <c r="S1420" s="15"/>
      <c r="T1420" s="16">
        <v>38</v>
      </c>
      <c r="U1420" s="16">
        <v>1308</v>
      </c>
      <c r="V1420" s="16">
        <v>1341</v>
      </c>
      <c r="W1420" s="16">
        <v>1264</v>
      </c>
      <c r="X1420" s="16">
        <v>9361183</v>
      </c>
      <c r="Y1420" s="16">
        <v>2006026</v>
      </c>
      <c r="Z1420" s="16">
        <v>84202</v>
      </c>
      <c r="AA1420" s="16">
        <v>552</v>
      </c>
      <c r="AC1420" s="16">
        <v>36</v>
      </c>
      <c r="AD1420" s="16">
        <v>1323</v>
      </c>
      <c r="AE1420" s="16">
        <v>1322</v>
      </c>
      <c r="AF1420" s="16">
        <v>1183</v>
      </c>
      <c r="AG1420" s="16">
        <v>9459573</v>
      </c>
      <c r="AH1420" s="16">
        <v>1101681</v>
      </c>
      <c r="AI1420" s="16">
        <v>47132</v>
      </c>
      <c r="AJ1420" s="16">
        <v>570</v>
      </c>
      <c r="AL1420" s="16">
        <v>36</v>
      </c>
      <c r="AM1420" s="16">
        <v>1197</v>
      </c>
      <c r="AN1420" s="16">
        <v>1222</v>
      </c>
      <c r="AO1420" s="16">
        <v>1195</v>
      </c>
      <c r="AP1420" s="16">
        <v>8911578</v>
      </c>
      <c r="AQ1420" s="16">
        <v>968244</v>
      </c>
      <c r="AR1420" s="16">
        <v>43872</v>
      </c>
      <c r="AS1420" s="16">
        <v>569</v>
      </c>
      <c r="AU1420" s="16">
        <v>37</v>
      </c>
      <c r="AV1420" s="16">
        <v>1319</v>
      </c>
      <c r="AW1420" s="16">
        <v>37767976</v>
      </c>
      <c r="AX1420" s="16">
        <v>10959342</v>
      </c>
      <c r="AY1420" s="16">
        <v>487814</v>
      </c>
      <c r="AZ1420" s="16">
        <v>551</v>
      </c>
      <c r="BA1420" s="16">
        <v>28636</v>
      </c>
    </row>
    <row r="1421" spans="1:53">
      <c r="A1421" s="15" t="s">
        <v>1344</v>
      </c>
      <c r="B1421" s="15" t="s">
        <v>1345</v>
      </c>
      <c r="C1421" s="15" t="s">
        <v>1346</v>
      </c>
      <c r="D1421" s="15" t="s">
        <v>1347</v>
      </c>
      <c r="E1421" s="15" t="s">
        <v>1347</v>
      </c>
      <c r="F1421" s="15" t="s">
        <v>2059</v>
      </c>
      <c r="G1421" s="15" t="s">
        <v>2325</v>
      </c>
      <c r="H1421" s="15" t="s">
        <v>1349</v>
      </c>
      <c r="I1421" s="15" t="s">
        <v>1371</v>
      </c>
      <c r="J1421" s="15"/>
      <c r="K1421" s="16">
        <v>1761</v>
      </c>
      <c r="L1421" s="16">
        <v>39814</v>
      </c>
      <c r="M1421" s="16">
        <v>39872</v>
      </c>
      <c r="N1421" s="16">
        <v>40049</v>
      </c>
      <c r="O1421" s="16">
        <v>296823737</v>
      </c>
      <c r="P1421" s="16">
        <v>193688611</v>
      </c>
      <c r="Q1421" s="16">
        <v>7358611</v>
      </c>
      <c r="R1421" s="16">
        <v>572</v>
      </c>
      <c r="S1421" s="15"/>
      <c r="T1421" s="16">
        <v>1759</v>
      </c>
      <c r="U1421" s="16">
        <v>39851</v>
      </c>
      <c r="V1421" s="16">
        <v>39808</v>
      </c>
      <c r="W1421" s="16">
        <v>40159</v>
      </c>
      <c r="X1421" s="16">
        <v>294605508</v>
      </c>
      <c r="Y1421" s="16">
        <v>66115171</v>
      </c>
      <c r="Z1421" s="16">
        <v>2390071</v>
      </c>
      <c r="AA1421" s="16">
        <v>567</v>
      </c>
      <c r="AC1421" s="16">
        <v>1760</v>
      </c>
      <c r="AD1421" s="16">
        <v>39913</v>
      </c>
      <c r="AE1421" s="16">
        <v>40122</v>
      </c>
      <c r="AF1421" s="16">
        <v>40486</v>
      </c>
      <c r="AG1421" s="16">
        <v>299333198</v>
      </c>
      <c r="AH1421" s="16">
        <v>35711245</v>
      </c>
      <c r="AI1421" s="16">
        <v>1334552</v>
      </c>
      <c r="AJ1421" s="16">
        <v>573</v>
      </c>
      <c r="AL1421" s="16">
        <v>1755</v>
      </c>
      <c r="AM1421" s="16">
        <v>40158</v>
      </c>
      <c r="AN1421" s="16">
        <v>40613</v>
      </c>
      <c r="AO1421" s="16">
        <v>40584</v>
      </c>
      <c r="AP1421" s="16">
        <v>340564655</v>
      </c>
      <c r="AQ1421" s="16">
        <v>30802950</v>
      </c>
      <c r="AR1421" s="16">
        <v>1131627</v>
      </c>
      <c r="AS1421" s="16">
        <v>648</v>
      </c>
      <c r="AU1421" s="16">
        <v>1759</v>
      </c>
      <c r="AV1421" s="16">
        <v>40119</v>
      </c>
      <c r="AW1421" s="16">
        <v>1231327098</v>
      </c>
      <c r="AX1421" s="16">
        <v>326317977</v>
      </c>
      <c r="AY1421" s="16">
        <v>12214861</v>
      </c>
      <c r="AZ1421" s="16">
        <v>590</v>
      </c>
      <c r="BA1421" s="16">
        <v>30692</v>
      </c>
    </row>
    <row r="1422" spans="1:53">
      <c r="A1422" s="15" t="s">
        <v>1344</v>
      </c>
      <c r="B1422" s="15" t="s">
        <v>1345</v>
      </c>
      <c r="C1422" s="15" t="s">
        <v>1346</v>
      </c>
      <c r="D1422" s="15" t="s">
        <v>1347</v>
      </c>
      <c r="E1422" s="15" t="s">
        <v>1347</v>
      </c>
      <c r="F1422" s="15" t="s">
        <v>2059</v>
      </c>
      <c r="G1422" s="15" t="s">
        <v>2326</v>
      </c>
      <c r="H1422" s="15" t="s">
        <v>1349</v>
      </c>
      <c r="I1422" s="15" t="s">
        <v>1373</v>
      </c>
      <c r="J1422" s="15"/>
      <c r="K1422" s="16">
        <v>1511</v>
      </c>
      <c r="L1422" s="16">
        <v>29484</v>
      </c>
      <c r="M1422" s="16">
        <v>29449</v>
      </c>
      <c r="N1422" s="16">
        <v>29621</v>
      </c>
      <c r="O1422" s="16">
        <v>214491244</v>
      </c>
      <c r="P1422" s="16">
        <v>140210937</v>
      </c>
      <c r="Q1422" s="16">
        <v>5204924</v>
      </c>
      <c r="R1422" s="16">
        <v>559</v>
      </c>
      <c r="S1422" s="15"/>
      <c r="T1422" s="16">
        <v>1507</v>
      </c>
      <c r="U1422" s="16">
        <v>29687</v>
      </c>
      <c r="V1422" s="16">
        <v>29639</v>
      </c>
      <c r="W1422" s="16">
        <v>29955</v>
      </c>
      <c r="X1422" s="16">
        <v>215971150</v>
      </c>
      <c r="Y1422" s="16">
        <v>48497465</v>
      </c>
      <c r="Z1422" s="16">
        <v>1757810</v>
      </c>
      <c r="AA1422" s="16">
        <v>558</v>
      </c>
      <c r="AC1422" s="16">
        <v>1512</v>
      </c>
      <c r="AD1422" s="16">
        <v>29949</v>
      </c>
      <c r="AE1422" s="16">
        <v>30056</v>
      </c>
      <c r="AF1422" s="16">
        <v>30336</v>
      </c>
      <c r="AG1422" s="16">
        <v>218748795</v>
      </c>
      <c r="AH1422" s="16">
        <v>27220801</v>
      </c>
      <c r="AI1422" s="16">
        <v>1014415</v>
      </c>
      <c r="AJ1422" s="16">
        <v>559</v>
      </c>
      <c r="AL1422" s="16">
        <v>1508</v>
      </c>
      <c r="AM1422" s="16">
        <v>30070</v>
      </c>
      <c r="AN1422" s="16">
        <v>30471</v>
      </c>
      <c r="AO1422" s="16">
        <v>30503</v>
      </c>
      <c r="AP1422" s="16">
        <v>247146073</v>
      </c>
      <c r="AQ1422" s="16">
        <v>23619132</v>
      </c>
      <c r="AR1422" s="16">
        <v>856749</v>
      </c>
      <c r="AS1422" s="16">
        <v>626</v>
      </c>
      <c r="AU1422" s="16">
        <v>1510</v>
      </c>
      <c r="AV1422" s="16">
        <v>29935</v>
      </c>
      <c r="AW1422" s="16">
        <v>896357262</v>
      </c>
      <c r="AX1422" s="16">
        <v>239548335</v>
      </c>
      <c r="AY1422" s="16">
        <v>8833898</v>
      </c>
      <c r="AZ1422" s="16">
        <v>576</v>
      </c>
      <c r="BA1422" s="16">
        <v>29943</v>
      </c>
    </row>
    <row r="1423" spans="1:53">
      <c r="A1423" s="15" t="s">
        <v>1344</v>
      </c>
      <c r="B1423" s="15" t="s">
        <v>1345</v>
      </c>
      <c r="C1423" s="15" t="s">
        <v>1346</v>
      </c>
      <c r="D1423" s="15" t="s">
        <v>1347</v>
      </c>
      <c r="E1423" s="15" t="s">
        <v>1347</v>
      </c>
      <c r="F1423" s="15" t="s">
        <v>2059</v>
      </c>
      <c r="G1423" s="15" t="s">
        <v>2327</v>
      </c>
      <c r="H1423" s="15" t="s">
        <v>1349</v>
      </c>
      <c r="I1423" s="15" t="s">
        <v>1375</v>
      </c>
      <c r="J1423" s="15"/>
      <c r="K1423" s="16">
        <v>1155</v>
      </c>
      <c r="L1423" s="16">
        <v>11929</v>
      </c>
      <c r="M1423" s="16">
        <v>11979</v>
      </c>
      <c r="N1423" s="16">
        <v>12077</v>
      </c>
      <c r="O1423" s="16">
        <v>52909685</v>
      </c>
      <c r="P1423" s="16">
        <v>41548831</v>
      </c>
      <c r="Q1423" s="16">
        <v>1421188</v>
      </c>
      <c r="R1423" s="16">
        <v>339</v>
      </c>
      <c r="S1423" s="15"/>
      <c r="T1423" s="16">
        <v>1159</v>
      </c>
      <c r="U1423" s="16">
        <v>12193</v>
      </c>
      <c r="V1423" s="16">
        <v>12198</v>
      </c>
      <c r="W1423" s="16">
        <v>12303</v>
      </c>
      <c r="X1423" s="16">
        <v>55531673</v>
      </c>
      <c r="Y1423" s="16">
        <v>25699305</v>
      </c>
      <c r="Z1423" s="16">
        <v>896471</v>
      </c>
      <c r="AA1423" s="16">
        <v>349</v>
      </c>
      <c r="AC1423" s="16">
        <v>1166</v>
      </c>
      <c r="AD1423" s="16">
        <v>12262</v>
      </c>
      <c r="AE1423" s="16">
        <v>12271</v>
      </c>
      <c r="AF1423" s="16">
        <v>12399</v>
      </c>
      <c r="AG1423" s="16">
        <v>55480265</v>
      </c>
      <c r="AH1423" s="16">
        <v>14617820</v>
      </c>
      <c r="AI1423" s="16">
        <v>512534</v>
      </c>
      <c r="AJ1423" s="16">
        <v>347</v>
      </c>
      <c r="AL1423" s="16">
        <v>1165</v>
      </c>
      <c r="AM1423" s="16">
        <v>12312</v>
      </c>
      <c r="AN1423" s="16">
        <v>12510</v>
      </c>
      <c r="AO1423" s="16">
        <v>12679</v>
      </c>
      <c r="AP1423" s="16">
        <v>62279015</v>
      </c>
      <c r="AQ1423" s="16">
        <v>12966854</v>
      </c>
      <c r="AR1423" s="16">
        <v>441796</v>
      </c>
      <c r="AS1423" s="16">
        <v>383</v>
      </c>
      <c r="AU1423" s="16">
        <v>1161</v>
      </c>
      <c r="AV1423" s="16">
        <v>12259</v>
      </c>
      <c r="AW1423" s="16">
        <v>226200638</v>
      </c>
      <c r="AX1423" s="16">
        <v>94832810</v>
      </c>
      <c r="AY1423" s="16">
        <v>3271989</v>
      </c>
      <c r="AZ1423" s="16">
        <v>355</v>
      </c>
      <c r="BA1423" s="16">
        <v>18451</v>
      </c>
    </row>
    <row r="1424" spans="1:53">
      <c r="A1424" s="15" t="s">
        <v>1344</v>
      </c>
      <c r="B1424" s="15" t="s">
        <v>1345</v>
      </c>
      <c r="C1424" s="15" t="s">
        <v>1346</v>
      </c>
      <c r="D1424" s="15" t="s">
        <v>1347</v>
      </c>
      <c r="E1424" s="15" t="s">
        <v>1347</v>
      </c>
      <c r="F1424" s="15" t="s">
        <v>2059</v>
      </c>
      <c r="G1424" s="15" t="s">
        <v>2328</v>
      </c>
      <c r="H1424" s="15" t="s">
        <v>1349</v>
      </c>
      <c r="I1424" s="15" t="s">
        <v>1375</v>
      </c>
      <c r="J1424" s="15"/>
      <c r="K1424" s="16">
        <v>336</v>
      </c>
      <c r="L1424" s="16">
        <v>16126</v>
      </c>
      <c r="M1424" s="16">
        <v>16037</v>
      </c>
      <c r="N1424" s="16">
        <v>16076</v>
      </c>
      <c r="O1424" s="16">
        <v>148512786</v>
      </c>
      <c r="P1424" s="16">
        <v>90481483</v>
      </c>
      <c r="Q1424" s="16">
        <v>3572008</v>
      </c>
      <c r="R1424" s="16">
        <v>710</v>
      </c>
      <c r="S1424" s="15"/>
      <c r="T1424" s="16">
        <v>326</v>
      </c>
      <c r="U1424" s="16">
        <v>16001</v>
      </c>
      <c r="V1424" s="16">
        <v>15944</v>
      </c>
      <c r="W1424" s="16">
        <v>16151</v>
      </c>
      <c r="X1424" s="16">
        <v>149329775</v>
      </c>
      <c r="Y1424" s="16">
        <v>20686936</v>
      </c>
      <c r="Z1424" s="16">
        <v>796743</v>
      </c>
      <c r="AA1424" s="16">
        <v>716</v>
      </c>
      <c r="AC1424" s="16">
        <v>324</v>
      </c>
      <c r="AD1424" s="16">
        <v>16250</v>
      </c>
      <c r="AE1424" s="16">
        <v>16284</v>
      </c>
      <c r="AF1424" s="16">
        <v>16428</v>
      </c>
      <c r="AG1424" s="16">
        <v>150661727</v>
      </c>
      <c r="AH1424" s="16">
        <v>11763366</v>
      </c>
      <c r="AI1424" s="16">
        <v>477146</v>
      </c>
      <c r="AJ1424" s="16">
        <v>710</v>
      </c>
      <c r="AL1424" s="16">
        <v>321</v>
      </c>
      <c r="AM1424" s="16">
        <v>16256</v>
      </c>
      <c r="AN1424" s="16">
        <v>16460</v>
      </c>
      <c r="AO1424" s="16">
        <v>16304</v>
      </c>
      <c r="AP1424" s="16">
        <v>172721968</v>
      </c>
      <c r="AQ1424" s="16">
        <v>10034264</v>
      </c>
      <c r="AR1424" s="16">
        <v>395715</v>
      </c>
      <c r="AS1424" s="16">
        <v>813</v>
      </c>
      <c r="AU1424" s="16">
        <v>327</v>
      </c>
      <c r="AV1424" s="16">
        <v>16193</v>
      </c>
      <c r="AW1424" s="16">
        <v>621226256</v>
      </c>
      <c r="AX1424" s="16">
        <v>132966049</v>
      </c>
      <c r="AY1424" s="16">
        <v>5241612</v>
      </c>
      <c r="AZ1424" s="16">
        <v>738</v>
      </c>
      <c r="BA1424" s="16">
        <v>38364</v>
      </c>
    </row>
    <row r="1425" spans="1:53">
      <c r="A1425" s="15" t="s">
        <v>1344</v>
      </c>
      <c r="B1425" s="15" t="s">
        <v>1345</v>
      </c>
      <c r="C1425" s="15" t="s">
        <v>1346</v>
      </c>
      <c r="D1425" s="15" t="s">
        <v>1347</v>
      </c>
      <c r="E1425" s="15" t="s">
        <v>1347</v>
      </c>
      <c r="F1425" s="15" t="s">
        <v>2059</v>
      </c>
      <c r="G1425" s="15" t="s">
        <v>2329</v>
      </c>
      <c r="H1425" s="15" t="s">
        <v>1349</v>
      </c>
      <c r="I1425" s="15" t="s">
        <v>1375</v>
      </c>
      <c r="J1425" s="15"/>
      <c r="K1425" s="16">
        <v>20</v>
      </c>
      <c r="L1425" s="16">
        <v>1429</v>
      </c>
      <c r="M1425" s="16">
        <v>1433</v>
      </c>
      <c r="N1425" s="16">
        <v>1468</v>
      </c>
      <c r="O1425" s="16">
        <v>13068773</v>
      </c>
      <c r="P1425" s="16">
        <v>8180623</v>
      </c>
      <c r="Q1425" s="16">
        <v>211728</v>
      </c>
      <c r="R1425" s="16">
        <v>697</v>
      </c>
      <c r="S1425" s="15"/>
      <c r="T1425" s="16">
        <v>22</v>
      </c>
      <c r="U1425" s="16">
        <v>1493</v>
      </c>
      <c r="V1425" s="16">
        <v>1497</v>
      </c>
      <c r="W1425" s="16">
        <v>1501</v>
      </c>
      <c r="X1425" s="16">
        <v>11109702</v>
      </c>
      <c r="Y1425" s="16">
        <v>2111224</v>
      </c>
      <c r="Z1425" s="16">
        <v>64596</v>
      </c>
      <c r="AA1425" s="16">
        <v>571</v>
      </c>
      <c r="AC1425" s="16">
        <v>22</v>
      </c>
      <c r="AD1425" s="16">
        <v>1437</v>
      </c>
      <c r="AE1425" s="16">
        <v>1501</v>
      </c>
      <c r="AF1425" s="16">
        <v>1509</v>
      </c>
      <c r="AG1425" s="16">
        <v>12606803</v>
      </c>
      <c r="AH1425" s="16">
        <v>839615</v>
      </c>
      <c r="AI1425" s="16">
        <v>24735</v>
      </c>
      <c r="AJ1425" s="16">
        <v>654</v>
      </c>
      <c r="AL1425" s="16">
        <v>22</v>
      </c>
      <c r="AM1425" s="16">
        <v>1502</v>
      </c>
      <c r="AN1425" s="16">
        <v>1501</v>
      </c>
      <c r="AO1425" s="16">
        <v>1520</v>
      </c>
      <c r="AP1425" s="16">
        <v>12145090</v>
      </c>
      <c r="AQ1425" s="16">
        <v>618014</v>
      </c>
      <c r="AR1425" s="16">
        <v>19238</v>
      </c>
      <c r="AS1425" s="16">
        <v>620</v>
      </c>
      <c r="AU1425" s="16">
        <v>22</v>
      </c>
      <c r="AV1425" s="16">
        <v>1483</v>
      </c>
      <c r="AW1425" s="16">
        <v>48930368</v>
      </c>
      <c r="AX1425" s="16">
        <v>11749476</v>
      </c>
      <c r="AY1425" s="16">
        <v>320297</v>
      </c>
      <c r="AZ1425" s="16">
        <v>635</v>
      </c>
      <c r="BA1425" s="16">
        <v>33003</v>
      </c>
    </row>
    <row r="1426" spans="1:53">
      <c r="A1426" s="15" t="s">
        <v>1344</v>
      </c>
      <c r="B1426" s="15" t="s">
        <v>1345</v>
      </c>
      <c r="C1426" s="15" t="s">
        <v>1346</v>
      </c>
      <c r="D1426" s="15" t="s">
        <v>1347</v>
      </c>
      <c r="E1426" s="15" t="s">
        <v>1347</v>
      </c>
      <c r="F1426" s="15" t="s">
        <v>2059</v>
      </c>
      <c r="G1426" s="15" t="s">
        <v>2330</v>
      </c>
      <c r="H1426" s="15" t="s">
        <v>1349</v>
      </c>
      <c r="I1426" s="15" t="s">
        <v>1373</v>
      </c>
      <c r="J1426" s="15"/>
      <c r="K1426" s="16">
        <v>146</v>
      </c>
      <c r="L1426" s="16">
        <v>4596</v>
      </c>
      <c r="M1426" s="16">
        <v>4612</v>
      </c>
      <c r="N1426" s="16">
        <v>4629</v>
      </c>
      <c r="O1426" s="16">
        <v>38815474</v>
      </c>
      <c r="P1426" s="16">
        <v>23555917</v>
      </c>
      <c r="Q1426" s="16">
        <v>988387</v>
      </c>
      <c r="R1426" s="16">
        <v>647</v>
      </c>
      <c r="S1426" s="15"/>
      <c r="T1426" s="16">
        <v>148</v>
      </c>
      <c r="U1426" s="16">
        <v>4536</v>
      </c>
      <c r="V1426" s="16">
        <v>4532</v>
      </c>
      <c r="W1426" s="16">
        <v>4575</v>
      </c>
      <c r="X1426" s="16">
        <v>37090835</v>
      </c>
      <c r="Y1426" s="16">
        <v>7876789</v>
      </c>
      <c r="Z1426" s="16">
        <v>301929</v>
      </c>
      <c r="AA1426" s="16">
        <v>627</v>
      </c>
      <c r="AC1426" s="16">
        <v>146</v>
      </c>
      <c r="AD1426" s="16">
        <v>4355</v>
      </c>
      <c r="AE1426" s="16">
        <v>4436</v>
      </c>
      <c r="AF1426" s="16">
        <v>4485</v>
      </c>
      <c r="AG1426" s="16">
        <v>38958292</v>
      </c>
      <c r="AH1426" s="16">
        <v>3273316</v>
      </c>
      <c r="AI1426" s="16">
        <v>133557</v>
      </c>
      <c r="AJ1426" s="16">
        <v>677</v>
      </c>
      <c r="AL1426" s="16">
        <v>146</v>
      </c>
      <c r="AM1426" s="16">
        <v>4498</v>
      </c>
      <c r="AN1426" s="16">
        <v>4485</v>
      </c>
      <c r="AO1426" s="16">
        <v>4448</v>
      </c>
      <c r="AP1426" s="16">
        <v>51302860</v>
      </c>
      <c r="AQ1426" s="16">
        <v>3535248</v>
      </c>
      <c r="AR1426" s="16">
        <v>142730</v>
      </c>
      <c r="AS1426" s="16">
        <v>881</v>
      </c>
      <c r="AU1426" s="16">
        <v>147</v>
      </c>
      <c r="AV1426" s="16">
        <v>4516</v>
      </c>
      <c r="AW1426" s="16">
        <v>166167461</v>
      </c>
      <c r="AX1426" s="16">
        <v>38241270</v>
      </c>
      <c r="AY1426" s="16">
        <v>1566603</v>
      </c>
      <c r="AZ1426" s="16">
        <v>708</v>
      </c>
      <c r="BA1426" s="16">
        <v>36799</v>
      </c>
    </row>
    <row r="1427" spans="1:53">
      <c r="A1427" s="15" t="s">
        <v>1344</v>
      </c>
      <c r="B1427" s="15" t="s">
        <v>1345</v>
      </c>
      <c r="C1427" s="15" t="s">
        <v>1346</v>
      </c>
      <c r="D1427" s="15" t="s">
        <v>1347</v>
      </c>
      <c r="E1427" s="15" t="s">
        <v>1347</v>
      </c>
      <c r="F1427" s="15" t="s">
        <v>2059</v>
      </c>
      <c r="G1427" s="15" t="s">
        <v>2331</v>
      </c>
      <c r="H1427" s="15" t="s">
        <v>1349</v>
      </c>
      <c r="I1427" s="15" t="s">
        <v>1375</v>
      </c>
      <c r="J1427" s="15"/>
      <c r="K1427" s="16">
        <v>72</v>
      </c>
      <c r="L1427" s="16">
        <v>2212</v>
      </c>
      <c r="M1427" s="16">
        <v>2205</v>
      </c>
      <c r="N1427" s="16">
        <v>2163</v>
      </c>
      <c r="O1427" s="16">
        <v>16662951</v>
      </c>
      <c r="P1427" s="16">
        <v>10906347</v>
      </c>
      <c r="Q1427" s="16">
        <v>490033</v>
      </c>
      <c r="R1427" s="16">
        <v>584</v>
      </c>
      <c r="S1427" s="15"/>
      <c r="T1427" s="16">
        <v>72</v>
      </c>
      <c r="U1427" s="16">
        <v>2141</v>
      </c>
      <c r="V1427" s="16">
        <v>2165</v>
      </c>
      <c r="W1427" s="16">
        <v>2191</v>
      </c>
      <c r="X1427" s="16">
        <v>16738551</v>
      </c>
      <c r="Y1427" s="16">
        <v>3581582</v>
      </c>
      <c r="Z1427" s="16">
        <v>148578</v>
      </c>
      <c r="AA1427" s="16">
        <v>595</v>
      </c>
      <c r="AC1427" s="16">
        <v>69</v>
      </c>
      <c r="AD1427" s="16">
        <v>1980</v>
      </c>
      <c r="AE1427" s="16">
        <v>2055</v>
      </c>
      <c r="AF1427" s="16">
        <v>2084</v>
      </c>
      <c r="AG1427" s="16">
        <v>18021375</v>
      </c>
      <c r="AH1427" s="16">
        <v>1510427</v>
      </c>
      <c r="AI1427" s="16">
        <v>65215</v>
      </c>
      <c r="AJ1427" s="16">
        <v>680</v>
      </c>
      <c r="AL1427" s="16">
        <v>71</v>
      </c>
      <c r="AM1427" s="16">
        <v>2101</v>
      </c>
      <c r="AN1427" s="16">
        <v>2033</v>
      </c>
      <c r="AO1427" s="16">
        <v>1920</v>
      </c>
      <c r="AP1427" s="16">
        <v>17965336</v>
      </c>
      <c r="AQ1427" s="16">
        <v>1633225</v>
      </c>
      <c r="AR1427" s="16">
        <v>71225</v>
      </c>
      <c r="AS1427" s="16">
        <v>685</v>
      </c>
      <c r="AU1427" s="16">
        <v>71</v>
      </c>
      <c r="AV1427" s="16">
        <v>2104</v>
      </c>
      <c r="AW1427" s="16">
        <v>69388213</v>
      </c>
      <c r="AX1427" s="16">
        <v>17631581</v>
      </c>
      <c r="AY1427" s="16">
        <v>775051</v>
      </c>
      <c r="AZ1427" s="16">
        <v>634</v>
      </c>
      <c r="BA1427" s="16">
        <v>32977</v>
      </c>
    </row>
    <row r="1428" spans="1:53">
      <c r="A1428" s="15" t="s">
        <v>1344</v>
      </c>
      <c r="B1428" s="15" t="s">
        <v>1345</v>
      </c>
      <c r="C1428" s="15" t="s">
        <v>1346</v>
      </c>
      <c r="D1428" s="15" t="s">
        <v>1347</v>
      </c>
      <c r="E1428" s="15" t="s">
        <v>1347</v>
      </c>
      <c r="F1428" s="15" t="s">
        <v>2059</v>
      </c>
      <c r="G1428" s="15" t="s">
        <v>2332</v>
      </c>
      <c r="H1428" s="15" t="s">
        <v>1349</v>
      </c>
      <c r="I1428" s="15" t="s">
        <v>1375</v>
      </c>
      <c r="J1428" s="15"/>
      <c r="K1428" s="16">
        <v>26</v>
      </c>
      <c r="L1428" s="16">
        <v>1033</v>
      </c>
      <c r="M1428" s="16">
        <v>1017</v>
      </c>
      <c r="N1428" s="16">
        <v>1067</v>
      </c>
      <c r="O1428" s="16">
        <v>11438440</v>
      </c>
      <c r="P1428" s="16">
        <v>5873958</v>
      </c>
      <c r="Q1428" s="16">
        <v>261129</v>
      </c>
      <c r="R1428" s="16">
        <v>847</v>
      </c>
      <c r="S1428" s="15"/>
      <c r="T1428" s="16">
        <v>27</v>
      </c>
      <c r="U1428" s="16">
        <v>1060</v>
      </c>
      <c r="V1428" s="16">
        <v>1038</v>
      </c>
      <c r="W1428" s="16">
        <v>1058</v>
      </c>
      <c r="X1428" s="16">
        <v>9868495</v>
      </c>
      <c r="Y1428" s="16">
        <v>1520989</v>
      </c>
      <c r="Z1428" s="16">
        <v>61722</v>
      </c>
      <c r="AA1428" s="16">
        <v>722</v>
      </c>
      <c r="AC1428" s="16">
        <v>26</v>
      </c>
      <c r="AD1428" s="16">
        <v>1077</v>
      </c>
      <c r="AE1428" s="16">
        <v>1083</v>
      </c>
      <c r="AF1428" s="16">
        <v>1103</v>
      </c>
      <c r="AG1428" s="16">
        <v>10820694</v>
      </c>
      <c r="AH1428" s="16">
        <v>892058</v>
      </c>
      <c r="AI1428" s="16">
        <v>39199</v>
      </c>
      <c r="AJ1428" s="16">
        <v>765</v>
      </c>
      <c r="AL1428" s="16">
        <v>25</v>
      </c>
      <c r="AM1428" s="16">
        <v>1100</v>
      </c>
      <c r="AN1428" s="16">
        <v>1135</v>
      </c>
      <c r="AO1428" s="16">
        <v>1177</v>
      </c>
      <c r="AP1428" s="16">
        <v>22223507</v>
      </c>
      <c r="AQ1428" s="16">
        <v>954221</v>
      </c>
      <c r="AR1428" s="16">
        <v>40199</v>
      </c>
      <c r="AS1428" s="16">
        <v>1503</v>
      </c>
      <c r="AU1428" s="16">
        <v>26</v>
      </c>
      <c r="AV1428" s="16">
        <v>1079</v>
      </c>
      <c r="AW1428" s="16">
        <v>54351136</v>
      </c>
      <c r="AX1428" s="16">
        <v>9241226</v>
      </c>
      <c r="AY1428" s="16">
        <v>402249</v>
      </c>
      <c r="AZ1428" s="16">
        <v>969</v>
      </c>
      <c r="BA1428" s="16">
        <v>50372</v>
      </c>
    </row>
    <row r="1429" spans="1:53">
      <c r="A1429" s="15" t="s">
        <v>1344</v>
      </c>
      <c r="B1429" s="15" t="s">
        <v>1345</v>
      </c>
      <c r="C1429" s="15" t="s">
        <v>1346</v>
      </c>
      <c r="D1429" s="15" t="s">
        <v>1347</v>
      </c>
      <c r="E1429" s="15" t="s">
        <v>1347</v>
      </c>
      <c r="F1429" s="15" t="s">
        <v>2059</v>
      </c>
      <c r="G1429" s="15" t="s">
        <v>2333</v>
      </c>
      <c r="H1429" s="15" t="s">
        <v>1349</v>
      </c>
      <c r="I1429" s="15" t="s">
        <v>1375</v>
      </c>
      <c r="J1429" s="15"/>
      <c r="K1429" s="16">
        <v>48</v>
      </c>
      <c r="L1429" s="16">
        <v>1351</v>
      </c>
      <c r="M1429" s="16">
        <v>1390</v>
      </c>
      <c r="N1429" s="16">
        <v>1399</v>
      </c>
      <c r="O1429" s="16">
        <v>10714083</v>
      </c>
      <c r="P1429" s="16">
        <v>6775612</v>
      </c>
      <c r="Q1429" s="16">
        <v>237225</v>
      </c>
      <c r="R1429" s="16">
        <v>597</v>
      </c>
      <c r="S1429" s="15"/>
      <c r="T1429" s="16">
        <v>49</v>
      </c>
      <c r="U1429" s="16">
        <v>1335</v>
      </c>
      <c r="V1429" s="16">
        <v>1329</v>
      </c>
      <c r="W1429" s="16">
        <v>1326</v>
      </c>
      <c r="X1429" s="16">
        <v>10483789</v>
      </c>
      <c r="Y1429" s="16">
        <v>2774218</v>
      </c>
      <c r="Z1429" s="16">
        <v>91629</v>
      </c>
      <c r="AA1429" s="16">
        <v>606</v>
      </c>
      <c r="AC1429" s="16">
        <v>51</v>
      </c>
      <c r="AD1429" s="16">
        <v>1298</v>
      </c>
      <c r="AE1429" s="16">
        <v>1298</v>
      </c>
      <c r="AF1429" s="16">
        <v>1298</v>
      </c>
      <c r="AG1429" s="16">
        <v>10116223</v>
      </c>
      <c r="AH1429" s="16">
        <v>870831</v>
      </c>
      <c r="AI1429" s="16">
        <v>29143</v>
      </c>
      <c r="AJ1429" s="16">
        <v>600</v>
      </c>
      <c r="AL1429" s="16">
        <v>50</v>
      </c>
      <c r="AM1429" s="16">
        <v>1297</v>
      </c>
      <c r="AN1429" s="16">
        <v>1317</v>
      </c>
      <c r="AO1429" s="16">
        <v>1351</v>
      </c>
      <c r="AP1429" s="16">
        <v>11114017</v>
      </c>
      <c r="AQ1429" s="16">
        <v>947802</v>
      </c>
      <c r="AR1429" s="16">
        <v>31306</v>
      </c>
      <c r="AS1429" s="16">
        <v>647</v>
      </c>
      <c r="AU1429" s="16">
        <v>50</v>
      </c>
      <c r="AV1429" s="16">
        <v>1332</v>
      </c>
      <c r="AW1429" s="16">
        <v>42428112</v>
      </c>
      <c r="AX1429" s="16">
        <v>11368463</v>
      </c>
      <c r="AY1429" s="16">
        <v>389303</v>
      </c>
      <c r="AZ1429" s="16">
        <v>612</v>
      </c>
      <c r="BA1429" s="16">
        <v>31843</v>
      </c>
    </row>
    <row r="1430" spans="1:53">
      <c r="A1430" s="15" t="s">
        <v>1344</v>
      </c>
      <c r="B1430" s="15" t="s">
        <v>1345</v>
      </c>
      <c r="C1430" s="15" t="s">
        <v>1346</v>
      </c>
      <c r="D1430" s="15" t="s">
        <v>1347</v>
      </c>
      <c r="E1430" s="15" t="s">
        <v>1347</v>
      </c>
      <c r="F1430" s="15" t="s">
        <v>2059</v>
      </c>
      <c r="G1430" s="15" t="s">
        <v>2334</v>
      </c>
      <c r="H1430" s="15" t="s">
        <v>1349</v>
      </c>
      <c r="I1430" s="15" t="s">
        <v>1373</v>
      </c>
      <c r="J1430" s="15"/>
      <c r="K1430" s="16">
        <v>104</v>
      </c>
      <c r="L1430" s="16">
        <v>5734</v>
      </c>
      <c r="M1430" s="16">
        <v>5811</v>
      </c>
      <c r="N1430" s="16">
        <v>5799</v>
      </c>
      <c r="O1430" s="16">
        <v>43517019</v>
      </c>
      <c r="P1430" s="16">
        <v>29921757</v>
      </c>
      <c r="Q1430" s="16">
        <v>1165300</v>
      </c>
      <c r="R1430" s="16">
        <v>579</v>
      </c>
      <c r="S1430" s="15"/>
      <c r="T1430" s="16">
        <v>104</v>
      </c>
      <c r="U1430" s="16">
        <v>5628</v>
      </c>
      <c r="V1430" s="16">
        <v>5637</v>
      </c>
      <c r="W1430" s="16">
        <v>5629</v>
      </c>
      <c r="X1430" s="16">
        <v>41543523</v>
      </c>
      <c r="Y1430" s="16">
        <v>9740917</v>
      </c>
      <c r="Z1430" s="16">
        <v>330332</v>
      </c>
      <c r="AA1430" s="16">
        <v>567</v>
      </c>
      <c r="AC1430" s="16">
        <v>102</v>
      </c>
      <c r="AD1430" s="16">
        <v>5609</v>
      </c>
      <c r="AE1430" s="16">
        <v>5630</v>
      </c>
      <c r="AF1430" s="16">
        <v>5665</v>
      </c>
      <c r="AG1430" s="16">
        <v>41626111</v>
      </c>
      <c r="AH1430" s="16">
        <v>5217128</v>
      </c>
      <c r="AI1430" s="16">
        <v>186580</v>
      </c>
      <c r="AJ1430" s="16">
        <v>568</v>
      </c>
      <c r="AL1430" s="16">
        <v>101</v>
      </c>
      <c r="AM1430" s="16">
        <v>5590</v>
      </c>
      <c r="AN1430" s="16">
        <v>5657</v>
      </c>
      <c r="AO1430" s="16">
        <v>5633</v>
      </c>
      <c r="AP1430" s="16">
        <v>42115722</v>
      </c>
      <c r="AQ1430" s="16">
        <v>3648570</v>
      </c>
      <c r="AR1430" s="16">
        <v>132148</v>
      </c>
      <c r="AS1430" s="16">
        <v>576</v>
      </c>
      <c r="AU1430" s="16">
        <v>103</v>
      </c>
      <c r="AV1430" s="16">
        <v>5669</v>
      </c>
      <c r="AW1430" s="16">
        <v>168802375</v>
      </c>
      <c r="AX1430" s="16">
        <v>48528372</v>
      </c>
      <c r="AY1430" s="16">
        <v>1814360</v>
      </c>
      <c r="AZ1430" s="16">
        <v>573</v>
      </c>
      <c r="BA1430" s="16">
        <v>29779</v>
      </c>
    </row>
    <row r="1431" spans="1:53">
      <c r="A1431" s="15" t="s">
        <v>1344</v>
      </c>
      <c r="B1431" s="15" t="s">
        <v>1345</v>
      </c>
      <c r="C1431" s="15" t="s">
        <v>1346</v>
      </c>
      <c r="D1431" s="15" t="s">
        <v>1347</v>
      </c>
      <c r="E1431" s="15" t="s">
        <v>1347</v>
      </c>
      <c r="F1431" s="15" t="s">
        <v>2059</v>
      </c>
      <c r="G1431" s="15" t="s">
        <v>2335</v>
      </c>
      <c r="H1431" s="15" t="s">
        <v>1349</v>
      </c>
      <c r="I1431" s="15" t="s">
        <v>1375</v>
      </c>
      <c r="J1431" s="15"/>
      <c r="K1431" s="16">
        <v>104</v>
      </c>
      <c r="L1431" s="16">
        <v>5734</v>
      </c>
      <c r="M1431" s="16">
        <v>5811</v>
      </c>
      <c r="N1431" s="16">
        <v>5799</v>
      </c>
      <c r="O1431" s="16">
        <v>43517019</v>
      </c>
      <c r="P1431" s="16">
        <v>29921757</v>
      </c>
      <c r="Q1431" s="16">
        <v>1165300</v>
      </c>
      <c r="R1431" s="16">
        <v>579</v>
      </c>
      <c r="S1431" s="15"/>
      <c r="T1431" s="16">
        <v>104</v>
      </c>
      <c r="U1431" s="16">
        <v>5628</v>
      </c>
      <c r="V1431" s="16">
        <v>5637</v>
      </c>
      <c r="W1431" s="16">
        <v>5629</v>
      </c>
      <c r="X1431" s="16">
        <v>41543523</v>
      </c>
      <c r="Y1431" s="16">
        <v>9740917</v>
      </c>
      <c r="Z1431" s="16">
        <v>330332</v>
      </c>
      <c r="AA1431" s="16">
        <v>567</v>
      </c>
      <c r="AC1431" s="16">
        <v>102</v>
      </c>
      <c r="AD1431" s="16">
        <v>5609</v>
      </c>
      <c r="AE1431" s="16">
        <v>5630</v>
      </c>
      <c r="AF1431" s="16">
        <v>5665</v>
      </c>
      <c r="AG1431" s="16">
        <v>41626111</v>
      </c>
      <c r="AH1431" s="16">
        <v>5217128</v>
      </c>
      <c r="AI1431" s="16">
        <v>186580</v>
      </c>
      <c r="AJ1431" s="16">
        <v>568</v>
      </c>
      <c r="AL1431" s="16">
        <v>101</v>
      </c>
      <c r="AM1431" s="16">
        <v>5590</v>
      </c>
      <c r="AN1431" s="16">
        <v>5657</v>
      </c>
      <c r="AO1431" s="16">
        <v>5633</v>
      </c>
      <c r="AP1431" s="16">
        <v>42115722</v>
      </c>
      <c r="AQ1431" s="16">
        <v>3648570</v>
      </c>
      <c r="AR1431" s="16">
        <v>132148</v>
      </c>
      <c r="AS1431" s="16">
        <v>576</v>
      </c>
      <c r="AU1431" s="16">
        <v>103</v>
      </c>
      <c r="AV1431" s="16">
        <v>5669</v>
      </c>
      <c r="AW1431" s="16">
        <v>168802375</v>
      </c>
      <c r="AX1431" s="16">
        <v>48528372</v>
      </c>
      <c r="AY1431" s="16">
        <v>1814360</v>
      </c>
      <c r="AZ1431" s="16">
        <v>573</v>
      </c>
      <c r="BA1431" s="16">
        <v>29779</v>
      </c>
    </row>
    <row r="1432" spans="1:53">
      <c r="A1432" s="15" t="s">
        <v>1344</v>
      </c>
      <c r="B1432" s="15" t="s">
        <v>1345</v>
      </c>
      <c r="C1432" s="15" t="s">
        <v>1346</v>
      </c>
      <c r="D1432" s="15" t="s">
        <v>1347</v>
      </c>
      <c r="E1432" s="15" t="s">
        <v>1347</v>
      </c>
      <c r="F1432" s="15" t="s">
        <v>2059</v>
      </c>
      <c r="G1432" s="15" t="s">
        <v>2336</v>
      </c>
      <c r="H1432" s="15" t="s">
        <v>1349</v>
      </c>
      <c r="I1432" s="15" t="s">
        <v>1371</v>
      </c>
      <c r="J1432" s="15"/>
      <c r="K1432" s="16">
        <v>461</v>
      </c>
      <c r="L1432" s="16">
        <v>21467</v>
      </c>
      <c r="M1432" s="16">
        <v>21347</v>
      </c>
      <c r="N1432" s="16">
        <v>21290</v>
      </c>
      <c r="O1432" s="16">
        <v>212021587</v>
      </c>
      <c r="P1432" s="16">
        <v>116565725</v>
      </c>
      <c r="Q1432" s="16">
        <v>5514689</v>
      </c>
      <c r="R1432" s="16">
        <v>763</v>
      </c>
      <c r="S1432" s="15"/>
      <c r="T1432" s="16">
        <v>458</v>
      </c>
      <c r="U1432" s="16">
        <v>21053</v>
      </c>
      <c r="V1432" s="16">
        <v>21205</v>
      </c>
      <c r="W1432" s="16">
        <v>21055</v>
      </c>
      <c r="X1432" s="16">
        <v>201180853</v>
      </c>
      <c r="Y1432" s="16">
        <v>33897571</v>
      </c>
      <c r="Z1432" s="16">
        <v>1612100</v>
      </c>
      <c r="AA1432" s="16">
        <v>733</v>
      </c>
      <c r="AC1432" s="16">
        <v>455</v>
      </c>
      <c r="AD1432" s="16">
        <v>20928</v>
      </c>
      <c r="AE1432" s="16">
        <v>21233</v>
      </c>
      <c r="AF1432" s="16">
        <v>22089</v>
      </c>
      <c r="AG1432" s="16">
        <v>203827040</v>
      </c>
      <c r="AH1432" s="16">
        <v>15516683</v>
      </c>
      <c r="AI1432" s="16">
        <v>723361</v>
      </c>
      <c r="AJ1432" s="16">
        <v>732</v>
      </c>
      <c r="AL1432" s="16">
        <v>457</v>
      </c>
      <c r="AM1432" s="16">
        <v>22608</v>
      </c>
      <c r="AN1432" s="16">
        <v>22236</v>
      </c>
      <c r="AO1432" s="16">
        <v>21882</v>
      </c>
      <c r="AP1432" s="16">
        <v>232477814</v>
      </c>
      <c r="AQ1432" s="16">
        <v>16426205</v>
      </c>
      <c r="AR1432" s="16">
        <v>801403</v>
      </c>
      <c r="AS1432" s="16">
        <v>804</v>
      </c>
      <c r="AU1432" s="16">
        <v>458</v>
      </c>
      <c r="AV1432" s="16">
        <v>21533</v>
      </c>
      <c r="AW1432" s="16">
        <v>849507294</v>
      </c>
      <c r="AX1432" s="16">
        <v>182406184</v>
      </c>
      <c r="AY1432" s="16">
        <v>8651553</v>
      </c>
      <c r="AZ1432" s="16">
        <v>759</v>
      </c>
      <c r="BA1432" s="16">
        <v>39452</v>
      </c>
    </row>
    <row r="1433" spans="1:53">
      <c r="A1433" s="15" t="s">
        <v>1344</v>
      </c>
      <c r="B1433" s="15" t="s">
        <v>1345</v>
      </c>
      <c r="C1433" s="15" t="s">
        <v>1346</v>
      </c>
      <c r="D1433" s="15" t="s">
        <v>1347</v>
      </c>
      <c r="E1433" s="15" t="s">
        <v>1347</v>
      </c>
      <c r="F1433" s="15" t="s">
        <v>2059</v>
      </c>
      <c r="G1433" s="15" t="s">
        <v>2337</v>
      </c>
      <c r="H1433" s="15" t="s">
        <v>1349</v>
      </c>
      <c r="I1433" s="15" t="s">
        <v>1373</v>
      </c>
      <c r="J1433" s="15"/>
      <c r="K1433" s="16">
        <v>77</v>
      </c>
      <c r="L1433" s="16">
        <v>7216</v>
      </c>
      <c r="M1433" s="16">
        <v>7099</v>
      </c>
      <c r="N1433" s="16">
        <v>6920</v>
      </c>
      <c r="O1433" s="16">
        <v>63580441</v>
      </c>
      <c r="P1433" s="16">
        <v>37999715</v>
      </c>
      <c r="Q1433" s="16">
        <v>1993420</v>
      </c>
      <c r="R1433" s="16">
        <v>691</v>
      </c>
      <c r="S1433" s="15"/>
      <c r="T1433" s="16">
        <v>74</v>
      </c>
      <c r="U1433" s="16">
        <v>6831</v>
      </c>
      <c r="V1433" s="16">
        <v>6914</v>
      </c>
      <c r="W1433" s="16">
        <v>6796</v>
      </c>
      <c r="X1433" s="16">
        <v>60859379</v>
      </c>
      <c r="Y1433" s="16">
        <v>13957719</v>
      </c>
      <c r="Z1433" s="16">
        <v>767425</v>
      </c>
      <c r="AA1433" s="16">
        <v>684</v>
      </c>
      <c r="AC1433" s="16">
        <v>73</v>
      </c>
      <c r="AD1433" s="16">
        <v>6667</v>
      </c>
      <c r="AE1433" s="16">
        <v>6907</v>
      </c>
      <c r="AF1433" s="16">
        <v>7832</v>
      </c>
      <c r="AG1433" s="16">
        <v>64736105</v>
      </c>
      <c r="AH1433" s="16">
        <v>4918832</v>
      </c>
      <c r="AI1433" s="16">
        <v>271037</v>
      </c>
      <c r="AJ1433" s="16">
        <v>698</v>
      </c>
      <c r="AL1433" s="16">
        <v>74</v>
      </c>
      <c r="AM1433" s="16">
        <v>8212</v>
      </c>
      <c r="AN1433" s="16">
        <v>7857</v>
      </c>
      <c r="AO1433" s="16">
        <v>7496</v>
      </c>
      <c r="AP1433" s="16">
        <v>80690804</v>
      </c>
      <c r="AQ1433" s="16">
        <v>7449083</v>
      </c>
      <c r="AR1433" s="16">
        <v>415368</v>
      </c>
      <c r="AS1433" s="16">
        <v>790</v>
      </c>
      <c r="AU1433" s="16">
        <v>75</v>
      </c>
      <c r="AV1433" s="16">
        <v>7229</v>
      </c>
      <c r="AW1433" s="16">
        <v>269866729</v>
      </c>
      <c r="AX1433" s="16">
        <v>64325349</v>
      </c>
      <c r="AY1433" s="16">
        <v>3447250</v>
      </c>
      <c r="AZ1433" s="16">
        <v>718</v>
      </c>
      <c r="BA1433" s="16">
        <v>37332</v>
      </c>
    </row>
    <row r="1434" spans="1:53">
      <c r="A1434" s="15" t="s">
        <v>1344</v>
      </c>
      <c r="B1434" s="15" t="s">
        <v>1345</v>
      </c>
      <c r="C1434" s="15" t="s">
        <v>1346</v>
      </c>
      <c r="D1434" s="15" t="s">
        <v>1347</v>
      </c>
      <c r="E1434" s="15" t="s">
        <v>1347</v>
      </c>
      <c r="F1434" s="15" t="s">
        <v>2059</v>
      </c>
      <c r="G1434" s="15" t="s">
        <v>2338</v>
      </c>
      <c r="H1434" s="15" t="s">
        <v>1349</v>
      </c>
      <c r="I1434" s="15" t="s">
        <v>1375</v>
      </c>
      <c r="J1434" s="15"/>
      <c r="K1434" s="16">
        <v>38</v>
      </c>
      <c r="L1434" s="16">
        <v>4433</v>
      </c>
      <c r="M1434" s="16">
        <v>4349</v>
      </c>
      <c r="N1434" s="16">
        <v>4172</v>
      </c>
      <c r="O1434" s="16">
        <v>31616406</v>
      </c>
      <c r="P1434" s="16">
        <v>20968863</v>
      </c>
      <c r="Q1434" s="16">
        <v>1233855</v>
      </c>
      <c r="R1434" s="16">
        <v>563</v>
      </c>
      <c r="S1434" s="15"/>
      <c r="T1434" s="16">
        <v>38</v>
      </c>
      <c r="U1434" s="16">
        <v>4126</v>
      </c>
      <c r="V1434" s="16">
        <v>4177</v>
      </c>
      <c r="W1434" s="16">
        <v>4035</v>
      </c>
      <c r="X1434" s="16">
        <v>31323743</v>
      </c>
      <c r="Y1434" s="16">
        <v>11597391</v>
      </c>
      <c r="Z1434" s="16">
        <v>691769</v>
      </c>
      <c r="AA1434" s="16">
        <v>586</v>
      </c>
      <c r="AC1434" s="16">
        <v>38</v>
      </c>
      <c r="AD1434" s="16">
        <v>3932</v>
      </c>
      <c r="AE1434" s="16">
        <v>4169</v>
      </c>
      <c r="AF1434" s="16">
        <v>5100</v>
      </c>
      <c r="AG1434" s="16">
        <v>36497356</v>
      </c>
      <c r="AH1434" s="16">
        <v>3519539</v>
      </c>
      <c r="AI1434" s="16">
        <v>209996</v>
      </c>
      <c r="AJ1434" s="16">
        <v>638</v>
      </c>
      <c r="AL1434" s="16">
        <v>39</v>
      </c>
      <c r="AM1434" s="16">
        <v>5516</v>
      </c>
      <c r="AN1434" s="16">
        <v>5147</v>
      </c>
      <c r="AO1434" s="16">
        <v>4817</v>
      </c>
      <c r="AP1434" s="16">
        <v>51615061</v>
      </c>
      <c r="AQ1434" s="16">
        <v>6372485</v>
      </c>
      <c r="AR1434" s="16">
        <v>367660</v>
      </c>
      <c r="AS1434" s="16">
        <v>769</v>
      </c>
      <c r="AU1434" s="16">
        <v>38</v>
      </c>
      <c r="AV1434" s="16">
        <v>4498</v>
      </c>
      <c r="AW1434" s="16">
        <v>151052566</v>
      </c>
      <c r="AX1434" s="16">
        <v>42458278</v>
      </c>
      <c r="AY1434" s="16">
        <v>2503280</v>
      </c>
      <c r="AZ1434" s="16">
        <v>646</v>
      </c>
      <c r="BA1434" s="16">
        <v>33584</v>
      </c>
    </row>
    <row r="1435" spans="1:53">
      <c r="A1435" s="15" t="s">
        <v>1344</v>
      </c>
      <c r="B1435" s="15" t="s">
        <v>1345</v>
      </c>
      <c r="C1435" s="15" t="s">
        <v>1346</v>
      </c>
      <c r="D1435" s="15" t="s">
        <v>1347</v>
      </c>
      <c r="E1435" s="15" t="s">
        <v>1347</v>
      </c>
      <c r="F1435" s="15" t="s">
        <v>2059</v>
      </c>
      <c r="G1435" s="15" t="s">
        <v>2339</v>
      </c>
      <c r="H1435" s="15" t="s">
        <v>1349</v>
      </c>
      <c r="I1435" s="15" t="s">
        <v>1375</v>
      </c>
      <c r="J1435" s="15"/>
      <c r="K1435" s="16">
        <v>39</v>
      </c>
      <c r="L1435" s="16">
        <v>2783</v>
      </c>
      <c r="M1435" s="16">
        <v>2750</v>
      </c>
      <c r="N1435" s="16">
        <v>2748</v>
      </c>
      <c r="O1435" s="16">
        <v>31964035</v>
      </c>
      <c r="P1435" s="16">
        <v>17030852</v>
      </c>
      <c r="Q1435" s="16">
        <v>759565</v>
      </c>
      <c r="R1435" s="16">
        <v>891</v>
      </c>
      <c r="S1435" s="15"/>
      <c r="T1435" s="16">
        <v>36</v>
      </c>
      <c r="U1435" s="16">
        <v>2705</v>
      </c>
      <c r="V1435" s="16">
        <v>2737</v>
      </c>
      <c r="W1435" s="16">
        <v>2761</v>
      </c>
      <c r="X1435" s="16">
        <v>29535636</v>
      </c>
      <c r="Y1435" s="16">
        <v>2360328</v>
      </c>
      <c r="Z1435" s="16">
        <v>75656</v>
      </c>
      <c r="AA1435" s="16">
        <v>831</v>
      </c>
      <c r="AC1435" s="16">
        <v>35</v>
      </c>
      <c r="AD1435" s="16">
        <v>2735</v>
      </c>
      <c r="AE1435" s="16">
        <v>2738</v>
      </c>
      <c r="AF1435" s="16">
        <v>2732</v>
      </c>
      <c r="AG1435" s="16">
        <v>28238749</v>
      </c>
      <c r="AH1435" s="16">
        <v>1399293</v>
      </c>
      <c r="AI1435" s="16">
        <v>61041</v>
      </c>
      <c r="AJ1435" s="16">
        <v>794</v>
      </c>
      <c r="AL1435" s="16">
        <v>35</v>
      </c>
      <c r="AM1435" s="16">
        <v>2696</v>
      </c>
      <c r="AN1435" s="16">
        <v>2710</v>
      </c>
      <c r="AO1435" s="16">
        <v>2679</v>
      </c>
      <c r="AP1435" s="16">
        <v>29075743</v>
      </c>
      <c r="AQ1435" s="16">
        <v>1076598</v>
      </c>
      <c r="AR1435" s="16">
        <v>47708</v>
      </c>
      <c r="AS1435" s="16">
        <v>830</v>
      </c>
      <c r="AU1435" s="16">
        <v>36</v>
      </c>
      <c r="AV1435" s="16">
        <v>2731</v>
      </c>
      <c r="AW1435" s="16">
        <v>118814163</v>
      </c>
      <c r="AX1435" s="16">
        <v>21867071</v>
      </c>
      <c r="AY1435" s="16">
        <v>943970</v>
      </c>
      <c r="AZ1435" s="16">
        <v>837</v>
      </c>
      <c r="BA1435" s="16">
        <v>43503</v>
      </c>
    </row>
    <row r="1436" spans="1:53">
      <c r="A1436" s="15" t="s">
        <v>1344</v>
      </c>
      <c r="B1436" s="15" t="s">
        <v>1345</v>
      </c>
      <c r="C1436" s="15" t="s">
        <v>1346</v>
      </c>
      <c r="D1436" s="15" t="s">
        <v>1347</v>
      </c>
      <c r="E1436" s="15" t="s">
        <v>1347</v>
      </c>
      <c r="F1436" s="15" t="s">
        <v>2059</v>
      </c>
      <c r="G1436" s="15" t="s">
        <v>2340</v>
      </c>
      <c r="H1436" s="15" t="s">
        <v>1349</v>
      </c>
      <c r="I1436" s="15" t="s">
        <v>1373</v>
      </c>
      <c r="J1436" s="15"/>
      <c r="K1436" s="16">
        <v>56</v>
      </c>
      <c r="L1436" s="16">
        <v>1187</v>
      </c>
      <c r="M1436" s="16">
        <v>1177</v>
      </c>
      <c r="N1436" s="16">
        <v>1177</v>
      </c>
      <c r="O1436" s="16">
        <v>18725840</v>
      </c>
      <c r="P1436" s="16">
        <v>6538713</v>
      </c>
      <c r="Q1436" s="16">
        <v>296632</v>
      </c>
      <c r="R1436" s="16">
        <v>1220</v>
      </c>
      <c r="S1436" s="15"/>
      <c r="T1436" s="16">
        <v>57</v>
      </c>
      <c r="U1436" s="16">
        <v>1202</v>
      </c>
      <c r="V1436" s="16">
        <v>1216</v>
      </c>
      <c r="W1436" s="16">
        <v>1214</v>
      </c>
      <c r="X1436" s="16">
        <v>13044452</v>
      </c>
      <c r="Y1436" s="16">
        <v>1621296</v>
      </c>
      <c r="Z1436" s="16">
        <v>65418</v>
      </c>
      <c r="AA1436" s="16">
        <v>829</v>
      </c>
      <c r="AC1436" s="16">
        <v>55</v>
      </c>
      <c r="AD1436" s="16">
        <v>1227</v>
      </c>
      <c r="AE1436" s="16">
        <v>1215</v>
      </c>
      <c r="AF1436" s="16">
        <v>1247</v>
      </c>
      <c r="AG1436" s="16">
        <v>11957163</v>
      </c>
      <c r="AH1436" s="16">
        <v>918833</v>
      </c>
      <c r="AI1436" s="16">
        <v>39115</v>
      </c>
      <c r="AJ1436" s="16">
        <v>748</v>
      </c>
      <c r="AL1436" s="16">
        <v>55</v>
      </c>
      <c r="AM1436" s="16">
        <v>1269</v>
      </c>
      <c r="AN1436" s="16">
        <v>1253</v>
      </c>
      <c r="AO1436" s="16">
        <v>1273</v>
      </c>
      <c r="AP1436" s="16">
        <v>15302758</v>
      </c>
      <c r="AQ1436" s="16">
        <v>890176</v>
      </c>
      <c r="AR1436" s="16">
        <v>38920</v>
      </c>
      <c r="AS1436" s="16">
        <v>931</v>
      </c>
      <c r="AU1436" s="16">
        <v>56</v>
      </c>
      <c r="AV1436" s="16">
        <v>1221</v>
      </c>
      <c r="AW1436" s="16">
        <v>59030213</v>
      </c>
      <c r="AX1436" s="16">
        <v>9969018</v>
      </c>
      <c r="AY1436" s="16">
        <v>440085</v>
      </c>
      <c r="AZ1436" s="16">
        <v>929</v>
      </c>
      <c r="BA1436" s="16">
        <v>48329</v>
      </c>
    </row>
    <row r="1437" spans="1:53">
      <c r="A1437" s="15" t="s">
        <v>1344</v>
      </c>
      <c r="B1437" s="15" t="s">
        <v>1345</v>
      </c>
      <c r="C1437" s="15" t="s">
        <v>1346</v>
      </c>
      <c r="D1437" s="15" t="s">
        <v>1347</v>
      </c>
      <c r="E1437" s="15" t="s">
        <v>1347</v>
      </c>
      <c r="F1437" s="15" t="s">
        <v>2059</v>
      </c>
      <c r="G1437" s="15" t="s">
        <v>2341</v>
      </c>
      <c r="H1437" s="15" t="s">
        <v>1349</v>
      </c>
      <c r="I1437" s="15" t="s">
        <v>1375</v>
      </c>
      <c r="J1437" s="15"/>
      <c r="K1437" s="16">
        <v>56</v>
      </c>
      <c r="L1437" s="16">
        <v>1187</v>
      </c>
      <c r="M1437" s="16">
        <v>1177</v>
      </c>
      <c r="N1437" s="16">
        <v>1177</v>
      </c>
      <c r="O1437" s="16">
        <v>18725840</v>
      </c>
      <c r="P1437" s="16">
        <v>6538713</v>
      </c>
      <c r="Q1437" s="16">
        <v>296632</v>
      </c>
      <c r="R1437" s="16">
        <v>1220</v>
      </c>
      <c r="S1437" s="15"/>
      <c r="T1437" s="16">
        <v>57</v>
      </c>
      <c r="U1437" s="16">
        <v>1202</v>
      </c>
      <c r="V1437" s="16">
        <v>1216</v>
      </c>
      <c r="W1437" s="16">
        <v>1214</v>
      </c>
      <c r="X1437" s="16">
        <v>13044452</v>
      </c>
      <c r="Y1437" s="16">
        <v>1621296</v>
      </c>
      <c r="Z1437" s="16">
        <v>65418</v>
      </c>
      <c r="AA1437" s="16">
        <v>829</v>
      </c>
      <c r="AC1437" s="16">
        <v>55</v>
      </c>
      <c r="AD1437" s="16">
        <v>1227</v>
      </c>
      <c r="AE1437" s="16">
        <v>1215</v>
      </c>
      <c r="AF1437" s="16">
        <v>1247</v>
      </c>
      <c r="AG1437" s="16">
        <v>11957163</v>
      </c>
      <c r="AH1437" s="16">
        <v>918833</v>
      </c>
      <c r="AI1437" s="16">
        <v>39115</v>
      </c>
      <c r="AJ1437" s="16">
        <v>748</v>
      </c>
      <c r="AL1437" s="16">
        <v>55</v>
      </c>
      <c r="AM1437" s="16">
        <v>1269</v>
      </c>
      <c r="AN1437" s="16">
        <v>1253</v>
      </c>
      <c r="AO1437" s="16">
        <v>1273</v>
      </c>
      <c r="AP1437" s="16">
        <v>15302758</v>
      </c>
      <c r="AQ1437" s="16">
        <v>890176</v>
      </c>
      <c r="AR1437" s="16">
        <v>38920</v>
      </c>
      <c r="AS1437" s="16">
        <v>931</v>
      </c>
      <c r="AU1437" s="16">
        <v>56</v>
      </c>
      <c r="AV1437" s="16">
        <v>1221</v>
      </c>
      <c r="AW1437" s="16">
        <v>59030213</v>
      </c>
      <c r="AX1437" s="16">
        <v>9969018</v>
      </c>
      <c r="AY1437" s="16">
        <v>440085</v>
      </c>
      <c r="AZ1437" s="16">
        <v>929</v>
      </c>
      <c r="BA1437" s="16">
        <v>48329</v>
      </c>
    </row>
    <row r="1438" spans="1:53">
      <c r="A1438" s="15" t="s">
        <v>1344</v>
      </c>
      <c r="B1438" s="15" t="s">
        <v>1345</v>
      </c>
      <c r="C1438" s="15" t="s">
        <v>1346</v>
      </c>
      <c r="D1438" s="15" t="s">
        <v>1347</v>
      </c>
      <c r="E1438" s="15" t="s">
        <v>1347</v>
      </c>
      <c r="F1438" s="15" t="s">
        <v>2059</v>
      </c>
      <c r="G1438" s="15" t="s">
        <v>2342</v>
      </c>
      <c r="H1438" s="15" t="s">
        <v>1349</v>
      </c>
      <c r="I1438" s="15" t="s">
        <v>1373</v>
      </c>
      <c r="J1438" s="15"/>
      <c r="K1438" s="16">
        <v>36</v>
      </c>
      <c r="L1438" s="16">
        <v>830</v>
      </c>
      <c r="M1438" s="16">
        <v>824</v>
      </c>
      <c r="N1438" s="16">
        <v>829</v>
      </c>
      <c r="O1438" s="16">
        <v>13124927</v>
      </c>
      <c r="P1438" s="16">
        <v>5239342</v>
      </c>
      <c r="Q1438" s="16">
        <v>236419</v>
      </c>
      <c r="R1438" s="16">
        <v>1220</v>
      </c>
      <c r="S1438" s="15"/>
      <c r="T1438" s="16">
        <v>38</v>
      </c>
      <c r="U1438" s="16">
        <v>832</v>
      </c>
      <c r="V1438" s="16">
        <v>829</v>
      </c>
      <c r="W1438" s="16">
        <v>838</v>
      </c>
      <c r="X1438" s="16">
        <v>13069922</v>
      </c>
      <c r="Y1438" s="16">
        <v>949409</v>
      </c>
      <c r="Z1438" s="16">
        <v>37090</v>
      </c>
      <c r="AA1438" s="16">
        <v>1207</v>
      </c>
      <c r="AC1438" s="16">
        <v>38</v>
      </c>
      <c r="AD1438" s="16">
        <v>854</v>
      </c>
      <c r="AE1438" s="16">
        <v>849</v>
      </c>
      <c r="AF1438" s="16">
        <v>848</v>
      </c>
      <c r="AG1438" s="16">
        <v>12203702</v>
      </c>
      <c r="AH1438" s="16">
        <v>461819</v>
      </c>
      <c r="AI1438" s="16">
        <v>18712</v>
      </c>
      <c r="AJ1438" s="16">
        <v>1104</v>
      </c>
      <c r="AL1438" s="16">
        <v>38</v>
      </c>
      <c r="AM1438" s="16">
        <v>835</v>
      </c>
      <c r="AN1438" s="16">
        <v>813</v>
      </c>
      <c r="AO1438" s="16">
        <v>815</v>
      </c>
      <c r="AP1438" s="16">
        <v>14546792</v>
      </c>
      <c r="AQ1438" s="16">
        <v>433862</v>
      </c>
      <c r="AR1438" s="16">
        <v>17313</v>
      </c>
      <c r="AS1438" s="16">
        <v>1363</v>
      </c>
      <c r="AU1438" s="16">
        <v>38</v>
      </c>
      <c r="AV1438" s="16">
        <v>833</v>
      </c>
      <c r="AW1438" s="16">
        <v>52945343</v>
      </c>
      <c r="AX1438" s="16">
        <v>7084432</v>
      </c>
      <c r="AY1438" s="16">
        <v>309534</v>
      </c>
      <c r="AZ1438" s="16">
        <v>1222</v>
      </c>
      <c r="BA1438" s="16">
        <v>63560</v>
      </c>
    </row>
    <row r="1439" spans="1:53">
      <c r="A1439" s="15" t="s">
        <v>1344</v>
      </c>
      <c r="B1439" s="15" t="s">
        <v>1345</v>
      </c>
      <c r="C1439" s="15" t="s">
        <v>1346</v>
      </c>
      <c r="D1439" s="15" t="s">
        <v>1347</v>
      </c>
      <c r="E1439" s="15" t="s">
        <v>1347</v>
      </c>
      <c r="F1439" s="15" t="s">
        <v>2059</v>
      </c>
      <c r="G1439" s="15" t="s">
        <v>2343</v>
      </c>
      <c r="H1439" s="15" t="s">
        <v>1349</v>
      </c>
      <c r="I1439" s="15" t="s">
        <v>1375</v>
      </c>
      <c r="J1439" s="15"/>
      <c r="K1439" s="16">
        <v>36</v>
      </c>
      <c r="L1439" s="16">
        <v>830</v>
      </c>
      <c r="M1439" s="16">
        <v>824</v>
      </c>
      <c r="N1439" s="16">
        <v>829</v>
      </c>
      <c r="O1439" s="16">
        <v>13124927</v>
      </c>
      <c r="P1439" s="16">
        <v>5239342</v>
      </c>
      <c r="Q1439" s="16">
        <v>236419</v>
      </c>
      <c r="R1439" s="16">
        <v>1220</v>
      </c>
      <c r="S1439" s="15"/>
      <c r="T1439" s="16">
        <v>38</v>
      </c>
      <c r="U1439" s="16">
        <v>832</v>
      </c>
      <c r="V1439" s="16">
        <v>829</v>
      </c>
      <c r="W1439" s="16">
        <v>838</v>
      </c>
      <c r="X1439" s="16">
        <v>13069922</v>
      </c>
      <c r="Y1439" s="16">
        <v>949409</v>
      </c>
      <c r="Z1439" s="16">
        <v>37090</v>
      </c>
      <c r="AA1439" s="16">
        <v>1207</v>
      </c>
      <c r="AC1439" s="16">
        <v>38</v>
      </c>
      <c r="AD1439" s="16">
        <v>854</v>
      </c>
      <c r="AE1439" s="16">
        <v>849</v>
      </c>
      <c r="AF1439" s="16">
        <v>848</v>
      </c>
      <c r="AG1439" s="16">
        <v>12203702</v>
      </c>
      <c r="AH1439" s="16">
        <v>461819</v>
      </c>
      <c r="AI1439" s="16">
        <v>18712</v>
      </c>
      <c r="AJ1439" s="16">
        <v>1104</v>
      </c>
      <c r="AL1439" s="16">
        <v>38</v>
      </c>
      <c r="AM1439" s="16">
        <v>835</v>
      </c>
      <c r="AN1439" s="16">
        <v>813</v>
      </c>
      <c r="AO1439" s="16">
        <v>815</v>
      </c>
      <c r="AP1439" s="16">
        <v>14546792</v>
      </c>
      <c r="AQ1439" s="16">
        <v>433862</v>
      </c>
      <c r="AR1439" s="16">
        <v>17313</v>
      </c>
      <c r="AS1439" s="16">
        <v>1363</v>
      </c>
      <c r="AU1439" s="16">
        <v>38</v>
      </c>
      <c r="AV1439" s="16">
        <v>833</v>
      </c>
      <c r="AW1439" s="16">
        <v>52945343</v>
      </c>
      <c r="AX1439" s="16">
        <v>7084432</v>
      </c>
      <c r="AY1439" s="16">
        <v>309534</v>
      </c>
      <c r="AZ1439" s="16">
        <v>1222</v>
      </c>
      <c r="BA1439" s="16">
        <v>63560</v>
      </c>
    </row>
    <row r="1440" spans="1:53">
      <c r="A1440" s="15" t="s">
        <v>1344</v>
      </c>
      <c r="B1440" s="15" t="s">
        <v>1345</v>
      </c>
      <c r="C1440" s="15" t="s">
        <v>1346</v>
      </c>
      <c r="D1440" s="15" t="s">
        <v>1347</v>
      </c>
      <c r="E1440" s="15" t="s">
        <v>1347</v>
      </c>
      <c r="F1440" s="15" t="s">
        <v>2059</v>
      </c>
      <c r="G1440" s="15" t="s">
        <v>2344</v>
      </c>
      <c r="H1440" s="15" t="s">
        <v>1349</v>
      </c>
      <c r="I1440" s="15" t="s">
        <v>1373</v>
      </c>
      <c r="J1440" s="15"/>
      <c r="K1440" s="16">
        <v>106</v>
      </c>
      <c r="L1440" s="16">
        <v>3286</v>
      </c>
      <c r="M1440" s="16">
        <v>3321</v>
      </c>
      <c r="N1440" s="16">
        <v>3337</v>
      </c>
      <c r="O1440" s="16">
        <v>36630162</v>
      </c>
      <c r="P1440" s="16">
        <v>20872645</v>
      </c>
      <c r="Q1440" s="16">
        <v>829955</v>
      </c>
      <c r="R1440" s="16">
        <v>850</v>
      </c>
      <c r="S1440" s="15"/>
      <c r="T1440" s="16">
        <v>104</v>
      </c>
      <c r="U1440" s="16">
        <v>3314</v>
      </c>
      <c r="V1440" s="16">
        <v>3330</v>
      </c>
      <c r="W1440" s="16">
        <v>3318</v>
      </c>
      <c r="X1440" s="16">
        <v>39066553</v>
      </c>
      <c r="Y1440" s="16">
        <v>3330866</v>
      </c>
      <c r="Z1440" s="16">
        <v>127721</v>
      </c>
      <c r="AA1440" s="16">
        <v>905</v>
      </c>
      <c r="AC1440" s="16">
        <v>103</v>
      </c>
      <c r="AD1440" s="16">
        <v>3340</v>
      </c>
      <c r="AE1440" s="16">
        <v>3355</v>
      </c>
      <c r="AF1440" s="16">
        <v>3301</v>
      </c>
      <c r="AG1440" s="16">
        <v>39914522</v>
      </c>
      <c r="AH1440" s="16">
        <v>2276174</v>
      </c>
      <c r="AI1440" s="16">
        <v>88041</v>
      </c>
      <c r="AJ1440" s="16">
        <v>921</v>
      </c>
      <c r="AL1440" s="16">
        <v>103</v>
      </c>
      <c r="AM1440" s="16">
        <v>3188</v>
      </c>
      <c r="AN1440" s="16">
        <v>3147</v>
      </c>
      <c r="AO1440" s="16">
        <v>3186</v>
      </c>
      <c r="AP1440" s="16">
        <v>42116732</v>
      </c>
      <c r="AQ1440" s="16">
        <v>1658706</v>
      </c>
      <c r="AR1440" s="16">
        <v>65748</v>
      </c>
      <c r="AS1440" s="16">
        <v>1021</v>
      </c>
      <c r="AU1440" s="16">
        <v>104</v>
      </c>
      <c r="AV1440" s="16">
        <v>3285</v>
      </c>
      <c r="AW1440" s="16">
        <v>157727969</v>
      </c>
      <c r="AX1440" s="16">
        <v>28138391</v>
      </c>
      <c r="AY1440" s="16">
        <v>1111465</v>
      </c>
      <c r="AZ1440" s="16">
        <v>923</v>
      </c>
      <c r="BA1440" s="16">
        <v>48011</v>
      </c>
    </row>
    <row r="1441" spans="1:53">
      <c r="A1441" s="15" t="s">
        <v>1344</v>
      </c>
      <c r="B1441" s="15" t="s">
        <v>1345</v>
      </c>
      <c r="C1441" s="15" t="s">
        <v>1346</v>
      </c>
      <c r="D1441" s="15" t="s">
        <v>1347</v>
      </c>
      <c r="E1441" s="15" t="s">
        <v>1347</v>
      </c>
      <c r="F1441" s="15" t="s">
        <v>2059</v>
      </c>
      <c r="G1441" s="15" t="s">
        <v>2345</v>
      </c>
      <c r="H1441" s="15" t="s">
        <v>1349</v>
      </c>
      <c r="I1441" s="15" t="s">
        <v>1375</v>
      </c>
      <c r="J1441" s="15"/>
      <c r="K1441" s="16">
        <v>36</v>
      </c>
      <c r="L1441" s="16">
        <v>1110</v>
      </c>
      <c r="M1441" s="16">
        <v>1112</v>
      </c>
      <c r="N1441" s="16">
        <v>1128</v>
      </c>
      <c r="O1441" s="16">
        <v>10670332</v>
      </c>
      <c r="P1441" s="16">
        <v>6897291</v>
      </c>
      <c r="Q1441" s="16">
        <v>276529</v>
      </c>
      <c r="R1441" s="16">
        <v>735</v>
      </c>
      <c r="S1441" s="15"/>
      <c r="T1441" s="16">
        <v>35</v>
      </c>
      <c r="U1441" s="16">
        <v>1141</v>
      </c>
      <c r="V1441" s="16">
        <v>1156</v>
      </c>
      <c r="W1441" s="16">
        <v>1160</v>
      </c>
      <c r="X1441" s="16">
        <v>10658341</v>
      </c>
      <c r="Y1441" s="16">
        <v>1439637</v>
      </c>
      <c r="Z1441" s="16">
        <v>52109</v>
      </c>
      <c r="AA1441" s="16">
        <v>711</v>
      </c>
      <c r="AC1441" s="16">
        <v>36</v>
      </c>
      <c r="AD1441" s="16">
        <v>1154</v>
      </c>
      <c r="AE1441" s="16">
        <v>1153</v>
      </c>
      <c r="AF1441" s="16">
        <v>1158</v>
      </c>
      <c r="AG1441" s="16">
        <v>11462953</v>
      </c>
      <c r="AH1441" s="16">
        <v>906534</v>
      </c>
      <c r="AI1441" s="16">
        <v>33158</v>
      </c>
      <c r="AJ1441" s="16">
        <v>763</v>
      </c>
      <c r="AL1441" s="16">
        <v>36</v>
      </c>
      <c r="AM1441" s="16">
        <v>1149</v>
      </c>
      <c r="AN1441" s="16">
        <v>1175</v>
      </c>
      <c r="AO1441" s="16">
        <v>1176</v>
      </c>
      <c r="AP1441" s="16">
        <v>11533856</v>
      </c>
      <c r="AQ1441" s="16">
        <v>605482</v>
      </c>
      <c r="AR1441" s="16">
        <v>23900</v>
      </c>
      <c r="AS1441" s="16">
        <v>760</v>
      </c>
      <c r="AU1441" s="16">
        <v>36</v>
      </c>
      <c r="AV1441" s="16">
        <v>1148</v>
      </c>
      <c r="AW1441" s="16">
        <v>44325482</v>
      </c>
      <c r="AX1441" s="16">
        <v>9848944</v>
      </c>
      <c r="AY1441" s="16">
        <v>385696</v>
      </c>
      <c r="AZ1441" s="16">
        <v>743</v>
      </c>
      <c r="BA1441" s="16">
        <v>38622</v>
      </c>
    </row>
    <row r="1442" spans="1:53">
      <c r="A1442" s="15" t="s">
        <v>1344</v>
      </c>
      <c r="B1442" s="15" t="s">
        <v>1345</v>
      </c>
      <c r="C1442" s="15" t="s">
        <v>1346</v>
      </c>
      <c r="D1442" s="15" t="s">
        <v>1347</v>
      </c>
      <c r="E1442" s="15" t="s">
        <v>1347</v>
      </c>
      <c r="F1442" s="15" t="s">
        <v>2059</v>
      </c>
      <c r="G1442" s="15" t="s">
        <v>2346</v>
      </c>
      <c r="H1442" s="15" t="s">
        <v>1349</v>
      </c>
      <c r="I1442" s="15" t="s">
        <v>1375</v>
      </c>
      <c r="J1442" s="15"/>
      <c r="K1442" s="16">
        <v>70</v>
      </c>
      <c r="L1442" s="16">
        <v>2176</v>
      </c>
      <c r="M1442" s="16">
        <v>2209</v>
      </c>
      <c r="N1442" s="16">
        <v>2209</v>
      </c>
      <c r="O1442" s="16">
        <v>25959830</v>
      </c>
      <c r="P1442" s="16">
        <v>13975354</v>
      </c>
      <c r="Q1442" s="16">
        <v>553426</v>
      </c>
      <c r="R1442" s="16">
        <v>909</v>
      </c>
      <c r="S1442" s="15"/>
      <c r="T1442" s="16">
        <v>69</v>
      </c>
      <c r="U1442" s="16">
        <v>2173</v>
      </c>
      <c r="V1442" s="16">
        <v>2174</v>
      </c>
      <c r="W1442" s="16">
        <v>2158</v>
      </c>
      <c r="X1442" s="16">
        <v>28408212</v>
      </c>
      <c r="Y1442" s="16">
        <v>1891229</v>
      </c>
      <c r="Z1442" s="16">
        <v>75612</v>
      </c>
      <c r="AA1442" s="16">
        <v>1008</v>
      </c>
      <c r="AC1442" s="16">
        <v>67</v>
      </c>
      <c r="AD1442" s="16">
        <v>2186</v>
      </c>
      <c r="AE1442" s="16">
        <v>2202</v>
      </c>
      <c r="AF1442" s="16">
        <v>2143</v>
      </c>
      <c r="AG1442" s="16">
        <v>28451569</v>
      </c>
      <c r="AH1442" s="16">
        <v>1369640</v>
      </c>
      <c r="AI1442" s="16">
        <v>54883</v>
      </c>
      <c r="AJ1442" s="16">
        <v>1005</v>
      </c>
      <c r="AL1442" s="16">
        <v>67</v>
      </c>
      <c r="AM1442" s="16">
        <v>2039</v>
      </c>
      <c r="AN1442" s="16">
        <v>1972</v>
      </c>
      <c r="AO1442" s="16">
        <v>2010</v>
      </c>
      <c r="AP1442" s="16">
        <v>30582876</v>
      </c>
      <c r="AQ1442" s="16">
        <v>1053224</v>
      </c>
      <c r="AR1442" s="16">
        <v>41848</v>
      </c>
      <c r="AS1442" s="16">
        <v>1172</v>
      </c>
      <c r="AU1442" s="16">
        <v>68</v>
      </c>
      <c r="AV1442" s="16">
        <v>2138</v>
      </c>
      <c r="AW1442" s="16">
        <v>113402487</v>
      </c>
      <c r="AX1442" s="16">
        <v>18289447</v>
      </c>
      <c r="AY1442" s="16">
        <v>725769</v>
      </c>
      <c r="AZ1442" s="16">
        <v>1020</v>
      </c>
      <c r="BA1442" s="16">
        <v>53052</v>
      </c>
    </row>
    <row r="1443" spans="1:53">
      <c r="A1443" s="15" t="s">
        <v>1344</v>
      </c>
      <c r="B1443" s="15" t="s">
        <v>1345</v>
      </c>
      <c r="C1443" s="15" t="s">
        <v>1346</v>
      </c>
      <c r="D1443" s="15" t="s">
        <v>1347</v>
      </c>
      <c r="E1443" s="15" t="s">
        <v>1347</v>
      </c>
      <c r="F1443" s="15" t="s">
        <v>2059</v>
      </c>
      <c r="G1443" s="15" t="s">
        <v>2347</v>
      </c>
      <c r="H1443" s="15" t="s">
        <v>1349</v>
      </c>
      <c r="I1443" s="15" t="s">
        <v>1373</v>
      </c>
      <c r="J1443" s="15"/>
      <c r="K1443" s="16">
        <v>186</v>
      </c>
      <c r="L1443" s="16">
        <v>8948</v>
      </c>
      <c r="M1443" s="16">
        <v>8926</v>
      </c>
      <c r="N1443" s="16">
        <v>9027</v>
      </c>
      <c r="O1443" s="16">
        <v>79960217</v>
      </c>
      <c r="P1443" s="16">
        <v>45915310</v>
      </c>
      <c r="Q1443" s="16">
        <v>2158263</v>
      </c>
      <c r="R1443" s="16">
        <v>686</v>
      </c>
      <c r="S1443" s="15"/>
      <c r="T1443" s="16">
        <v>185</v>
      </c>
      <c r="U1443" s="16">
        <v>8874</v>
      </c>
      <c r="V1443" s="16">
        <v>8916</v>
      </c>
      <c r="W1443" s="16">
        <v>8889</v>
      </c>
      <c r="X1443" s="16">
        <v>75140547</v>
      </c>
      <c r="Y1443" s="16">
        <v>14038281</v>
      </c>
      <c r="Z1443" s="16">
        <v>614446</v>
      </c>
      <c r="AA1443" s="16">
        <v>650</v>
      </c>
      <c r="AC1443" s="16">
        <v>186</v>
      </c>
      <c r="AD1443" s="16">
        <v>8840</v>
      </c>
      <c r="AE1443" s="16">
        <v>8907</v>
      </c>
      <c r="AF1443" s="16">
        <v>8861</v>
      </c>
      <c r="AG1443" s="16">
        <v>75015548</v>
      </c>
      <c r="AH1443" s="16">
        <v>6941025</v>
      </c>
      <c r="AI1443" s="16">
        <v>306456</v>
      </c>
      <c r="AJ1443" s="16">
        <v>651</v>
      </c>
      <c r="AL1443" s="16">
        <v>187</v>
      </c>
      <c r="AM1443" s="16">
        <v>9104</v>
      </c>
      <c r="AN1443" s="16">
        <v>9166</v>
      </c>
      <c r="AO1443" s="16">
        <v>9112</v>
      </c>
      <c r="AP1443" s="16">
        <v>79820728</v>
      </c>
      <c r="AQ1443" s="16">
        <v>5994378</v>
      </c>
      <c r="AR1443" s="16">
        <v>264054</v>
      </c>
      <c r="AS1443" s="16">
        <v>673</v>
      </c>
      <c r="AU1443" s="16">
        <v>186</v>
      </c>
      <c r="AV1443" s="16">
        <v>8964</v>
      </c>
      <c r="AW1443" s="16">
        <v>309937040</v>
      </c>
      <c r="AX1443" s="16">
        <v>72888994</v>
      </c>
      <c r="AY1443" s="16">
        <v>3343219</v>
      </c>
      <c r="AZ1443" s="16">
        <v>665</v>
      </c>
      <c r="BA1443" s="16">
        <v>34575</v>
      </c>
    </row>
    <row r="1444" spans="1:53">
      <c r="A1444" s="15" t="s">
        <v>1344</v>
      </c>
      <c r="B1444" s="15" t="s">
        <v>1345</v>
      </c>
      <c r="C1444" s="15" t="s">
        <v>1346</v>
      </c>
      <c r="D1444" s="15" t="s">
        <v>1347</v>
      </c>
      <c r="E1444" s="15" t="s">
        <v>1347</v>
      </c>
      <c r="F1444" s="15" t="s">
        <v>2059</v>
      </c>
      <c r="G1444" s="15" t="s">
        <v>2348</v>
      </c>
      <c r="H1444" s="15" t="s">
        <v>1349</v>
      </c>
      <c r="I1444" s="15" t="s">
        <v>1375</v>
      </c>
      <c r="J1444" s="15"/>
      <c r="K1444" s="16">
        <v>120</v>
      </c>
      <c r="L1444" s="16">
        <v>6783</v>
      </c>
      <c r="M1444" s="16">
        <v>6781</v>
      </c>
      <c r="N1444" s="16">
        <v>6847</v>
      </c>
      <c r="O1444" s="16">
        <v>50268154</v>
      </c>
      <c r="P1444" s="16">
        <v>32990649</v>
      </c>
      <c r="Q1444" s="16">
        <v>1536123</v>
      </c>
      <c r="R1444" s="16">
        <v>568</v>
      </c>
      <c r="S1444" s="15"/>
      <c r="T1444" s="16">
        <v>119</v>
      </c>
      <c r="U1444" s="16">
        <v>6697</v>
      </c>
      <c r="V1444" s="16">
        <v>6703</v>
      </c>
      <c r="W1444" s="16">
        <v>6642</v>
      </c>
      <c r="X1444" s="16">
        <v>48912326</v>
      </c>
      <c r="Y1444" s="16">
        <v>10493736</v>
      </c>
      <c r="Z1444" s="16">
        <v>440015</v>
      </c>
      <c r="AA1444" s="16">
        <v>563</v>
      </c>
      <c r="AC1444" s="16">
        <v>119</v>
      </c>
      <c r="AD1444" s="16">
        <v>6670</v>
      </c>
      <c r="AE1444" s="16">
        <v>6731</v>
      </c>
      <c r="AF1444" s="16">
        <v>6678</v>
      </c>
      <c r="AG1444" s="16">
        <v>49490290</v>
      </c>
      <c r="AH1444" s="16">
        <v>4656678</v>
      </c>
      <c r="AI1444" s="16">
        <v>207982</v>
      </c>
      <c r="AJ1444" s="16">
        <v>569</v>
      </c>
      <c r="AL1444" s="16">
        <v>119</v>
      </c>
      <c r="AM1444" s="16">
        <v>6996</v>
      </c>
      <c r="AN1444" s="16">
        <v>7031</v>
      </c>
      <c r="AO1444" s="16">
        <v>6991</v>
      </c>
      <c r="AP1444" s="16">
        <v>53396797</v>
      </c>
      <c r="AQ1444" s="16">
        <v>4620507</v>
      </c>
      <c r="AR1444" s="16">
        <v>201482</v>
      </c>
      <c r="AS1444" s="16">
        <v>586</v>
      </c>
      <c r="AU1444" s="16">
        <v>119</v>
      </c>
      <c r="AV1444" s="16">
        <v>6796</v>
      </c>
      <c r="AW1444" s="16">
        <v>202067567</v>
      </c>
      <c r="AX1444" s="16">
        <v>52761570</v>
      </c>
      <c r="AY1444" s="16">
        <v>2385602</v>
      </c>
      <c r="AZ1444" s="16">
        <v>572</v>
      </c>
      <c r="BA1444" s="16">
        <v>29734</v>
      </c>
    </row>
    <row r="1445" spans="1:53">
      <c r="A1445" s="15" t="s">
        <v>1344</v>
      </c>
      <c r="B1445" s="15" t="s">
        <v>1345</v>
      </c>
      <c r="C1445" s="15" t="s">
        <v>1346</v>
      </c>
      <c r="D1445" s="15" t="s">
        <v>1347</v>
      </c>
      <c r="E1445" s="15" t="s">
        <v>1347</v>
      </c>
      <c r="F1445" s="15" t="s">
        <v>2059</v>
      </c>
      <c r="G1445" s="15" t="s">
        <v>2349</v>
      </c>
      <c r="H1445" s="15" t="s">
        <v>1349</v>
      </c>
      <c r="I1445" s="15" t="s">
        <v>1375</v>
      </c>
      <c r="J1445" s="15"/>
      <c r="K1445" s="16">
        <v>66</v>
      </c>
      <c r="L1445" s="16">
        <v>2165</v>
      </c>
      <c r="M1445" s="16">
        <v>2145</v>
      </c>
      <c r="N1445" s="16">
        <v>2180</v>
      </c>
      <c r="O1445" s="16">
        <v>29692063</v>
      </c>
      <c r="P1445" s="16">
        <v>12924661</v>
      </c>
      <c r="Q1445" s="16">
        <v>622140</v>
      </c>
      <c r="R1445" s="16">
        <v>1056</v>
      </c>
      <c r="S1445" s="15"/>
      <c r="T1445" s="16">
        <v>66</v>
      </c>
      <c r="U1445" s="16">
        <v>2177</v>
      </c>
      <c r="V1445" s="16">
        <v>2213</v>
      </c>
      <c r="W1445" s="16">
        <v>2247</v>
      </c>
      <c r="X1445" s="16">
        <v>26228221</v>
      </c>
      <c r="Y1445" s="16">
        <v>3544545</v>
      </c>
      <c r="Z1445" s="16">
        <v>174431</v>
      </c>
      <c r="AA1445" s="16">
        <v>912</v>
      </c>
      <c r="AC1445" s="16">
        <v>67</v>
      </c>
      <c r="AD1445" s="16">
        <v>2170</v>
      </c>
      <c r="AE1445" s="16">
        <v>2176</v>
      </c>
      <c r="AF1445" s="16">
        <v>2183</v>
      </c>
      <c r="AG1445" s="16">
        <v>25525258</v>
      </c>
      <c r="AH1445" s="16">
        <v>2284347</v>
      </c>
      <c r="AI1445" s="16">
        <v>98474</v>
      </c>
      <c r="AJ1445" s="16">
        <v>902</v>
      </c>
      <c r="AL1445" s="16">
        <v>68</v>
      </c>
      <c r="AM1445" s="16">
        <v>2108</v>
      </c>
      <c r="AN1445" s="16">
        <v>2135</v>
      </c>
      <c r="AO1445" s="16">
        <v>2121</v>
      </c>
      <c r="AP1445" s="16">
        <v>26423931</v>
      </c>
      <c r="AQ1445" s="16">
        <v>1373871</v>
      </c>
      <c r="AR1445" s="16">
        <v>62572</v>
      </c>
      <c r="AS1445" s="16">
        <v>958</v>
      </c>
      <c r="AU1445" s="16">
        <v>67</v>
      </c>
      <c r="AV1445" s="16">
        <v>2168</v>
      </c>
      <c r="AW1445" s="16">
        <v>107869473</v>
      </c>
      <c r="AX1445" s="16">
        <v>20127424</v>
      </c>
      <c r="AY1445" s="16">
        <v>957617</v>
      </c>
      <c r="AZ1445" s="16">
        <v>957</v>
      </c>
      <c r="BA1445" s="16">
        <v>49748</v>
      </c>
    </row>
    <row r="1446" spans="1:53">
      <c r="A1446" s="15" t="s">
        <v>1344</v>
      </c>
      <c r="B1446" s="15" t="s">
        <v>1345</v>
      </c>
      <c r="C1446" s="15" t="s">
        <v>1346</v>
      </c>
      <c r="D1446" s="15" t="s">
        <v>1347</v>
      </c>
      <c r="E1446" s="15" t="s">
        <v>1347</v>
      </c>
      <c r="F1446" s="15" t="s">
        <v>2059</v>
      </c>
      <c r="G1446" s="15" t="s">
        <v>2350</v>
      </c>
      <c r="H1446" s="15" t="s">
        <v>1349</v>
      </c>
      <c r="I1446" s="15" t="s">
        <v>1369</v>
      </c>
      <c r="J1446" s="15"/>
      <c r="K1446" s="16">
        <v>1147</v>
      </c>
      <c r="L1446" s="16">
        <v>39234</v>
      </c>
      <c r="M1446" s="16">
        <v>39978</v>
      </c>
      <c r="N1446" s="16">
        <v>40113</v>
      </c>
      <c r="O1446" s="16">
        <v>482611463</v>
      </c>
      <c r="P1446" s="16">
        <v>244355187</v>
      </c>
      <c r="Q1446" s="16">
        <v>10964824</v>
      </c>
      <c r="R1446" s="16">
        <v>933</v>
      </c>
      <c r="S1446" s="15"/>
      <c r="T1446" s="16">
        <v>1197</v>
      </c>
      <c r="U1446" s="16">
        <v>40402</v>
      </c>
      <c r="V1446" s="16">
        <v>42029</v>
      </c>
      <c r="W1446" s="16">
        <v>42736</v>
      </c>
      <c r="X1446" s="16">
        <v>499867082</v>
      </c>
      <c r="Y1446" s="16">
        <v>48213071</v>
      </c>
      <c r="Z1446" s="16">
        <v>2257815</v>
      </c>
      <c r="AA1446" s="16">
        <v>922</v>
      </c>
      <c r="AC1446" s="16">
        <v>1205</v>
      </c>
      <c r="AD1446" s="16">
        <v>42825</v>
      </c>
      <c r="AE1446" s="16">
        <v>43222</v>
      </c>
      <c r="AF1446" s="16">
        <v>45055</v>
      </c>
      <c r="AG1446" s="16">
        <v>517597912</v>
      </c>
      <c r="AH1446" s="16">
        <v>38730726</v>
      </c>
      <c r="AI1446" s="16">
        <v>1790846</v>
      </c>
      <c r="AJ1446" s="16">
        <v>911</v>
      </c>
      <c r="AL1446" s="16">
        <v>1220</v>
      </c>
      <c r="AM1446" s="16">
        <v>45233</v>
      </c>
      <c r="AN1446" s="16">
        <v>43425</v>
      </c>
      <c r="AO1446" s="16">
        <v>41560</v>
      </c>
      <c r="AP1446" s="16">
        <v>539421300</v>
      </c>
      <c r="AQ1446" s="16">
        <v>32054022</v>
      </c>
      <c r="AR1446" s="16">
        <v>1515104</v>
      </c>
      <c r="AS1446" s="16">
        <v>956</v>
      </c>
      <c r="AU1446" s="16">
        <v>1192</v>
      </c>
      <c r="AV1446" s="16">
        <v>42151</v>
      </c>
      <c r="AW1446" s="16">
        <v>2039497757</v>
      </c>
      <c r="AX1446" s="16">
        <v>363353006</v>
      </c>
      <c r="AY1446" s="16">
        <v>16528589</v>
      </c>
      <c r="AZ1446" s="16">
        <v>930</v>
      </c>
      <c r="BA1446" s="16">
        <v>48386</v>
      </c>
    </row>
    <row r="1447" spans="1:53">
      <c r="A1447" s="15" t="s">
        <v>1344</v>
      </c>
      <c r="B1447" s="15" t="s">
        <v>1345</v>
      </c>
      <c r="C1447" s="15" t="s">
        <v>1346</v>
      </c>
      <c r="D1447" s="15" t="s">
        <v>1347</v>
      </c>
      <c r="E1447" s="15" t="s">
        <v>1347</v>
      </c>
      <c r="F1447" s="15" t="s">
        <v>2059</v>
      </c>
      <c r="G1447" s="15" t="s">
        <v>2351</v>
      </c>
      <c r="H1447" s="15" t="s">
        <v>1349</v>
      </c>
      <c r="I1447" s="15" t="s">
        <v>1371</v>
      </c>
      <c r="J1447" s="15"/>
      <c r="K1447" s="16">
        <v>1144</v>
      </c>
      <c r="L1447" s="16">
        <v>39218</v>
      </c>
      <c r="M1447" s="16">
        <v>39962</v>
      </c>
      <c r="N1447" s="16">
        <v>40093</v>
      </c>
      <c r="O1447" s="16">
        <v>482509094</v>
      </c>
      <c r="P1447" s="16">
        <v>244282406</v>
      </c>
      <c r="Q1447" s="16">
        <v>10962027</v>
      </c>
      <c r="R1447" s="16">
        <v>934</v>
      </c>
      <c r="S1447" s="15"/>
      <c r="T1447" s="16">
        <v>1192</v>
      </c>
      <c r="U1447" s="16">
        <v>40377</v>
      </c>
      <c r="V1447" s="16">
        <v>42000</v>
      </c>
      <c r="W1447" s="16">
        <v>42722</v>
      </c>
      <c r="X1447" s="16">
        <v>499740736</v>
      </c>
      <c r="Y1447" s="16">
        <v>48186146</v>
      </c>
      <c r="Z1447" s="16">
        <v>2256687</v>
      </c>
      <c r="AA1447" s="16">
        <v>922</v>
      </c>
      <c r="AC1447" s="16">
        <v>1200</v>
      </c>
      <c r="AD1447" s="16">
        <v>42809</v>
      </c>
      <c r="AE1447" s="16">
        <v>43208</v>
      </c>
      <c r="AF1447" s="16">
        <v>45041</v>
      </c>
      <c r="AG1447" s="16">
        <v>517490377</v>
      </c>
      <c r="AH1447" s="16">
        <v>38710361</v>
      </c>
      <c r="AI1447" s="16">
        <v>1789822</v>
      </c>
      <c r="AJ1447" s="16">
        <v>911</v>
      </c>
      <c r="AL1447" s="16">
        <v>1215</v>
      </c>
      <c r="AM1447" s="16">
        <v>45219</v>
      </c>
      <c r="AN1447" s="16">
        <v>43408</v>
      </c>
      <c r="AO1447" s="16">
        <v>41547</v>
      </c>
      <c r="AP1447" s="16">
        <v>539307115</v>
      </c>
      <c r="AQ1447" s="16">
        <v>32038029</v>
      </c>
      <c r="AR1447" s="16">
        <v>1514333</v>
      </c>
      <c r="AS1447" s="16">
        <v>956</v>
      </c>
      <c r="AU1447" s="16">
        <v>1188</v>
      </c>
      <c r="AV1447" s="16">
        <v>42134</v>
      </c>
      <c r="AW1447" s="16">
        <v>2039047322</v>
      </c>
      <c r="AX1447" s="16">
        <v>363216942</v>
      </c>
      <c r="AY1447" s="16">
        <v>16522869</v>
      </c>
      <c r="AZ1447" s="16">
        <v>931</v>
      </c>
      <c r="BA1447" s="16">
        <v>48395</v>
      </c>
    </row>
    <row r="1448" spans="1:53">
      <c r="A1448" s="15" t="s">
        <v>1344</v>
      </c>
      <c r="B1448" s="15" t="s">
        <v>1345</v>
      </c>
      <c r="C1448" s="15" t="s">
        <v>1346</v>
      </c>
      <c r="D1448" s="15" t="s">
        <v>1347</v>
      </c>
      <c r="E1448" s="15" t="s">
        <v>1347</v>
      </c>
      <c r="F1448" s="15" t="s">
        <v>2059</v>
      </c>
      <c r="G1448" s="15" t="s">
        <v>2352</v>
      </c>
      <c r="H1448" s="15" t="s">
        <v>1349</v>
      </c>
      <c r="I1448" s="15" t="s">
        <v>1373</v>
      </c>
      <c r="J1448" s="15"/>
      <c r="K1448" s="16">
        <v>162</v>
      </c>
      <c r="L1448" s="16">
        <v>12630</v>
      </c>
      <c r="M1448" s="16">
        <v>12702</v>
      </c>
      <c r="N1448" s="16">
        <v>12800</v>
      </c>
      <c r="O1448" s="16">
        <v>155504651</v>
      </c>
      <c r="P1448" s="16">
        <v>84076437</v>
      </c>
      <c r="Q1448" s="16">
        <v>3328756</v>
      </c>
      <c r="R1448" s="16">
        <v>941</v>
      </c>
      <c r="S1448" s="15"/>
      <c r="T1448" s="16">
        <v>171</v>
      </c>
      <c r="U1448" s="16">
        <v>12874</v>
      </c>
      <c r="V1448" s="16">
        <v>13149</v>
      </c>
      <c r="W1448" s="16">
        <v>13414</v>
      </c>
      <c r="X1448" s="16">
        <v>159393796</v>
      </c>
      <c r="Y1448" s="16">
        <v>12680526</v>
      </c>
      <c r="Z1448" s="16">
        <v>577766</v>
      </c>
      <c r="AA1448" s="16">
        <v>933</v>
      </c>
      <c r="AC1448" s="16">
        <v>167</v>
      </c>
      <c r="AD1448" s="16">
        <v>13519</v>
      </c>
      <c r="AE1448" s="16">
        <v>13598</v>
      </c>
      <c r="AF1448" s="16">
        <v>13550</v>
      </c>
      <c r="AG1448" s="16">
        <v>163560419</v>
      </c>
      <c r="AH1448" s="16">
        <v>11250255</v>
      </c>
      <c r="AI1448" s="16">
        <v>496746</v>
      </c>
      <c r="AJ1448" s="16">
        <v>928</v>
      </c>
      <c r="AL1448" s="16">
        <v>167</v>
      </c>
      <c r="AM1448" s="16">
        <v>13302</v>
      </c>
      <c r="AN1448" s="16">
        <v>13227</v>
      </c>
      <c r="AO1448" s="16">
        <v>13090</v>
      </c>
      <c r="AP1448" s="16">
        <v>155417425</v>
      </c>
      <c r="AQ1448" s="16">
        <v>5740813</v>
      </c>
      <c r="AR1448" s="16">
        <v>268446</v>
      </c>
      <c r="AS1448" s="16">
        <v>905</v>
      </c>
      <c r="AU1448" s="16">
        <v>167</v>
      </c>
      <c r="AV1448" s="16">
        <v>13155</v>
      </c>
      <c r="AW1448" s="16">
        <v>633876291</v>
      </c>
      <c r="AX1448" s="16">
        <v>113748031</v>
      </c>
      <c r="AY1448" s="16">
        <v>4671714</v>
      </c>
      <c r="AZ1448" s="16">
        <v>927</v>
      </c>
      <c r="BA1448" s="16">
        <v>48187</v>
      </c>
    </row>
    <row r="1449" spans="1:53">
      <c r="A1449" s="15" t="s">
        <v>1344</v>
      </c>
      <c r="B1449" s="15" t="s">
        <v>1345</v>
      </c>
      <c r="C1449" s="15" t="s">
        <v>1346</v>
      </c>
      <c r="D1449" s="15" t="s">
        <v>1347</v>
      </c>
      <c r="E1449" s="15" t="s">
        <v>1347</v>
      </c>
      <c r="F1449" s="15" t="s">
        <v>2059</v>
      </c>
      <c r="G1449" s="15" t="s">
        <v>2353</v>
      </c>
      <c r="H1449" s="15" t="s">
        <v>1349</v>
      </c>
      <c r="I1449" s="15" t="s">
        <v>1375</v>
      </c>
      <c r="J1449" s="15"/>
      <c r="K1449" s="16">
        <v>82</v>
      </c>
      <c r="L1449" s="16">
        <v>10648</v>
      </c>
      <c r="M1449" s="16">
        <v>10708</v>
      </c>
      <c r="N1449" s="16">
        <v>10788</v>
      </c>
      <c r="O1449" s="16">
        <v>135815002</v>
      </c>
      <c r="P1449" s="16">
        <v>72790439</v>
      </c>
      <c r="Q1449" s="16">
        <v>2763785</v>
      </c>
      <c r="R1449" s="16">
        <v>975</v>
      </c>
      <c r="S1449" s="15"/>
      <c r="T1449" s="16">
        <v>82</v>
      </c>
      <c r="U1449" s="16">
        <v>10832</v>
      </c>
      <c r="V1449" s="16">
        <v>11025</v>
      </c>
      <c r="W1449" s="16">
        <v>11213</v>
      </c>
      <c r="X1449" s="16">
        <v>137717127</v>
      </c>
      <c r="Y1449" s="16">
        <v>10046588</v>
      </c>
      <c r="Z1449" s="16">
        <v>457340</v>
      </c>
      <c r="AA1449" s="16">
        <v>961</v>
      </c>
      <c r="AC1449" s="16">
        <v>81</v>
      </c>
      <c r="AD1449" s="16">
        <v>11251</v>
      </c>
      <c r="AE1449" s="16">
        <v>11344</v>
      </c>
      <c r="AF1449" s="16">
        <v>11334</v>
      </c>
      <c r="AG1449" s="16">
        <v>139997270</v>
      </c>
      <c r="AH1449" s="16">
        <v>7878765</v>
      </c>
      <c r="AI1449" s="16">
        <v>360152</v>
      </c>
      <c r="AJ1449" s="16">
        <v>952</v>
      </c>
      <c r="AL1449" s="16">
        <v>83</v>
      </c>
      <c r="AM1449" s="16">
        <v>11204</v>
      </c>
      <c r="AN1449" s="16">
        <v>11185</v>
      </c>
      <c r="AO1449" s="16">
        <v>11055</v>
      </c>
      <c r="AP1449" s="16">
        <v>134576779</v>
      </c>
      <c r="AQ1449" s="16">
        <v>4721855</v>
      </c>
      <c r="AR1449" s="16">
        <v>222102</v>
      </c>
      <c r="AS1449" s="16">
        <v>929</v>
      </c>
      <c r="AU1449" s="16">
        <v>82</v>
      </c>
      <c r="AV1449" s="16">
        <v>11049</v>
      </c>
      <c r="AW1449" s="16">
        <v>548106178</v>
      </c>
      <c r="AX1449" s="16">
        <v>95437647</v>
      </c>
      <c r="AY1449" s="16">
        <v>3803379</v>
      </c>
      <c r="AZ1449" s="16">
        <v>954</v>
      </c>
      <c r="BA1449" s="16">
        <v>49607</v>
      </c>
    </row>
    <row r="1450" spans="1:53">
      <c r="A1450" s="15" t="s">
        <v>1344</v>
      </c>
      <c r="B1450" s="15" t="s">
        <v>1345</v>
      </c>
      <c r="C1450" s="15" t="s">
        <v>1346</v>
      </c>
      <c r="D1450" s="15" t="s">
        <v>1347</v>
      </c>
      <c r="E1450" s="15" t="s">
        <v>1347</v>
      </c>
      <c r="F1450" s="15" t="s">
        <v>2059</v>
      </c>
      <c r="G1450" s="15" t="s">
        <v>2354</v>
      </c>
      <c r="H1450" s="15" t="s">
        <v>1349</v>
      </c>
      <c r="I1450" s="15" t="s">
        <v>1375</v>
      </c>
      <c r="J1450" s="15"/>
      <c r="K1450" s="16">
        <v>49</v>
      </c>
      <c r="L1450" s="16">
        <v>1325</v>
      </c>
      <c r="M1450" s="16">
        <v>1327</v>
      </c>
      <c r="N1450" s="16">
        <v>1335</v>
      </c>
      <c r="O1450" s="16">
        <v>14022137</v>
      </c>
      <c r="P1450" s="16">
        <v>7532580</v>
      </c>
      <c r="Q1450" s="16">
        <v>373046</v>
      </c>
      <c r="R1450" s="16">
        <v>812</v>
      </c>
      <c r="S1450" s="15"/>
      <c r="T1450" s="16">
        <v>50</v>
      </c>
      <c r="U1450" s="16">
        <v>1333</v>
      </c>
      <c r="V1450" s="16">
        <v>1342</v>
      </c>
      <c r="W1450" s="16">
        <v>1358</v>
      </c>
      <c r="X1450" s="16">
        <v>14914762</v>
      </c>
      <c r="Y1450" s="16">
        <v>1519346</v>
      </c>
      <c r="Z1450" s="16">
        <v>62489</v>
      </c>
      <c r="AA1450" s="16">
        <v>853</v>
      </c>
      <c r="AC1450" s="16">
        <v>50</v>
      </c>
      <c r="AD1450" s="16">
        <v>1353</v>
      </c>
      <c r="AE1450" s="16">
        <v>1340</v>
      </c>
      <c r="AF1450" s="16">
        <v>1360</v>
      </c>
      <c r="AG1450" s="16">
        <v>14411955</v>
      </c>
      <c r="AH1450" s="16">
        <v>795939</v>
      </c>
      <c r="AI1450" s="16">
        <v>37484</v>
      </c>
      <c r="AJ1450" s="16">
        <v>821</v>
      </c>
      <c r="AL1450" s="16">
        <v>48</v>
      </c>
      <c r="AM1450" s="16">
        <v>1367</v>
      </c>
      <c r="AN1450" s="16">
        <v>1336</v>
      </c>
      <c r="AO1450" s="16">
        <v>1323</v>
      </c>
      <c r="AP1450" s="16">
        <v>14561329</v>
      </c>
      <c r="AQ1450" s="16">
        <v>681541</v>
      </c>
      <c r="AR1450" s="16">
        <v>31298</v>
      </c>
      <c r="AS1450" s="16">
        <v>835</v>
      </c>
      <c r="AU1450" s="16">
        <v>49</v>
      </c>
      <c r="AV1450" s="16">
        <v>1342</v>
      </c>
      <c r="AW1450" s="16">
        <v>57910183</v>
      </c>
      <c r="AX1450" s="16">
        <v>10529406</v>
      </c>
      <c r="AY1450" s="16">
        <v>504317</v>
      </c>
      <c r="AZ1450" s="16">
        <v>830</v>
      </c>
      <c r="BA1450" s="16">
        <v>43166</v>
      </c>
    </row>
    <row r="1451" spans="1:53">
      <c r="A1451" s="15" t="s">
        <v>1344</v>
      </c>
      <c r="B1451" s="15" t="s">
        <v>1345</v>
      </c>
      <c r="C1451" s="15" t="s">
        <v>1346</v>
      </c>
      <c r="D1451" s="15" t="s">
        <v>1347</v>
      </c>
      <c r="E1451" s="15" t="s">
        <v>1347</v>
      </c>
      <c r="F1451" s="15" t="s">
        <v>2059</v>
      </c>
      <c r="G1451" s="15" t="s">
        <v>2355</v>
      </c>
      <c r="H1451" s="15" t="s">
        <v>1349</v>
      </c>
      <c r="I1451" s="15" t="s">
        <v>1375</v>
      </c>
      <c r="J1451" s="15"/>
      <c r="K1451" s="16">
        <v>31</v>
      </c>
      <c r="L1451" s="16">
        <v>657</v>
      </c>
      <c r="M1451" s="16">
        <v>667</v>
      </c>
      <c r="N1451" s="16">
        <v>677</v>
      </c>
      <c r="O1451" s="16">
        <v>5667512</v>
      </c>
      <c r="P1451" s="16">
        <v>3753418</v>
      </c>
      <c r="Q1451" s="16">
        <v>191925</v>
      </c>
      <c r="R1451" s="16">
        <v>654</v>
      </c>
      <c r="S1451" s="15"/>
      <c r="T1451" s="16">
        <v>39</v>
      </c>
      <c r="U1451" s="16">
        <v>709</v>
      </c>
      <c r="V1451" s="16">
        <v>782</v>
      </c>
      <c r="W1451" s="16">
        <v>843</v>
      </c>
      <c r="X1451" s="16">
        <v>6761907</v>
      </c>
      <c r="Y1451" s="16">
        <v>1114592</v>
      </c>
      <c r="Z1451" s="16">
        <v>57937</v>
      </c>
      <c r="AA1451" s="16">
        <v>669</v>
      </c>
      <c r="AC1451" s="16">
        <v>36</v>
      </c>
      <c r="AD1451" s="16">
        <v>915</v>
      </c>
      <c r="AE1451" s="16">
        <v>914</v>
      </c>
      <c r="AF1451" s="16">
        <v>856</v>
      </c>
      <c r="AG1451" s="16">
        <v>9151194</v>
      </c>
      <c r="AH1451" s="16">
        <v>2575551</v>
      </c>
      <c r="AI1451" s="16">
        <v>99110</v>
      </c>
      <c r="AJ1451" s="16">
        <v>787</v>
      </c>
      <c r="AL1451" s="16">
        <v>36</v>
      </c>
      <c r="AM1451" s="16">
        <v>731</v>
      </c>
      <c r="AN1451" s="16">
        <v>706</v>
      </c>
      <c r="AO1451" s="16">
        <v>712</v>
      </c>
      <c r="AP1451" s="16">
        <v>6279317</v>
      </c>
      <c r="AQ1451" s="16">
        <v>337417</v>
      </c>
      <c r="AR1451" s="16">
        <v>15046</v>
      </c>
      <c r="AS1451" s="16">
        <v>674</v>
      </c>
      <c r="AU1451" s="16">
        <v>36</v>
      </c>
      <c r="AV1451" s="16">
        <v>764</v>
      </c>
      <c r="AW1451" s="16">
        <v>27859930</v>
      </c>
      <c r="AX1451" s="16">
        <v>7780978</v>
      </c>
      <c r="AY1451" s="16">
        <v>364018</v>
      </c>
      <c r="AZ1451" s="16">
        <v>701</v>
      </c>
      <c r="BA1451" s="16">
        <v>36462</v>
      </c>
    </row>
    <row r="1452" spans="1:53">
      <c r="A1452" s="15" t="s">
        <v>1344</v>
      </c>
      <c r="B1452" s="15" t="s">
        <v>1345</v>
      </c>
      <c r="C1452" s="15" t="s">
        <v>1346</v>
      </c>
      <c r="D1452" s="15" t="s">
        <v>1347</v>
      </c>
      <c r="E1452" s="15" t="s">
        <v>1347</v>
      </c>
      <c r="F1452" s="15" t="s">
        <v>2059</v>
      </c>
      <c r="G1452" s="15" t="s">
        <v>2356</v>
      </c>
      <c r="H1452" s="15" t="s">
        <v>1349</v>
      </c>
      <c r="I1452" s="15" t="s">
        <v>1373</v>
      </c>
      <c r="J1452" s="15"/>
      <c r="K1452" s="16">
        <v>42</v>
      </c>
      <c r="L1452" s="16">
        <v>3005</v>
      </c>
      <c r="M1452" s="16">
        <v>3022</v>
      </c>
      <c r="N1452" s="16">
        <v>3052</v>
      </c>
      <c r="O1452" s="16">
        <v>47013802</v>
      </c>
      <c r="P1452" s="16">
        <v>20870656</v>
      </c>
      <c r="Q1452" s="16">
        <v>788810</v>
      </c>
      <c r="R1452" s="16">
        <v>1195</v>
      </c>
      <c r="S1452" s="15"/>
      <c r="T1452" s="16">
        <v>45</v>
      </c>
      <c r="U1452" s="16">
        <v>3003</v>
      </c>
      <c r="V1452" s="16">
        <v>2983</v>
      </c>
      <c r="W1452" s="16">
        <v>3012</v>
      </c>
      <c r="X1452" s="16">
        <v>46252255</v>
      </c>
      <c r="Y1452" s="16">
        <v>2646246</v>
      </c>
      <c r="Z1452" s="16">
        <v>111228</v>
      </c>
      <c r="AA1452" s="16">
        <v>1186</v>
      </c>
      <c r="AC1452" s="16">
        <v>46</v>
      </c>
      <c r="AD1452" s="16">
        <v>2967</v>
      </c>
      <c r="AE1452" s="16">
        <v>2993</v>
      </c>
      <c r="AF1452" s="16">
        <v>3034</v>
      </c>
      <c r="AG1452" s="16">
        <v>46619998</v>
      </c>
      <c r="AH1452" s="16">
        <v>2049446</v>
      </c>
      <c r="AI1452" s="16">
        <v>88549</v>
      </c>
      <c r="AJ1452" s="16">
        <v>1196</v>
      </c>
      <c r="AL1452" s="16">
        <v>46</v>
      </c>
      <c r="AM1452" s="16">
        <v>3055</v>
      </c>
      <c r="AN1452" s="16">
        <v>3098</v>
      </c>
      <c r="AO1452" s="16">
        <v>3042</v>
      </c>
      <c r="AP1452" s="16">
        <v>47327728</v>
      </c>
      <c r="AQ1452" s="16">
        <v>1596964</v>
      </c>
      <c r="AR1452" s="16">
        <v>70139</v>
      </c>
      <c r="AS1452" s="16">
        <v>1188</v>
      </c>
      <c r="AU1452" s="16">
        <v>45</v>
      </c>
      <c r="AV1452" s="16">
        <v>3022</v>
      </c>
      <c r="AW1452" s="16">
        <v>187213783</v>
      </c>
      <c r="AX1452" s="16">
        <v>27163312</v>
      </c>
      <c r="AY1452" s="16">
        <v>1058726</v>
      </c>
      <c r="AZ1452" s="16">
        <v>1191</v>
      </c>
      <c r="BA1452" s="16">
        <v>61947</v>
      </c>
    </row>
    <row r="1453" spans="1:53">
      <c r="A1453" s="15" t="s">
        <v>1344</v>
      </c>
      <c r="B1453" s="15" t="s">
        <v>1345</v>
      </c>
      <c r="C1453" s="15" t="s">
        <v>1346</v>
      </c>
      <c r="D1453" s="15" t="s">
        <v>1347</v>
      </c>
      <c r="E1453" s="15" t="s">
        <v>1347</v>
      </c>
      <c r="F1453" s="15" t="s">
        <v>2059</v>
      </c>
      <c r="G1453" s="15" t="s">
        <v>2357</v>
      </c>
      <c r="H1453" s="15" t="s">
        <v>1349</v>
      </c>
      <c r="I1453" s="15" t="s">
        <v>1375</v>
      </c>
      <c r="J1453" s="15"/>
      <c r="K1453" s="16">
        <v>42</v>
      </c>
      <c r="L1453" s="16">
        <v>3005</v>
      </c>
      <c r="M1453" s="16">
        <v>3022</v>
      </c>
      <c r="N1453" s="16">
        <v>3052</v>
      </c>
      <c r="O1453" s="16">
        <v>47013802</v>
      </c>
      <c r="P1453" s="16">
        <v>20870656</v>
      </c>
      <c r="Q1453" s="16">
        <v>788810</v>
      </c>
      <c r="R1453" s="16">
        <v>1195</v>
      </c>
      <c r="S1453" s="15"/>
      <c r="T1453" s="16">
        <v>45</v>
      </c>
      <c r="U1453" s="16">
        <v>3003</v>
      </c>
      <c r="V1453" s="16">
        <v>2983</v>
      </c>
      <c r="W1453" s="16">
        <v>3012</v>
      </c>
      <c r="X1453" s="16">
        <v>46252255</v>
      </c>
      <c r="Y1453" s="16">
        <v>2646246</v>
      </c>
      <c r="Z1453" s="16">
        <v>111228</v>
      </c>
      <c r="AA1453" s="16">
        <v>1186</v>
      </c>
      <c r="AC1453" s="16">
        <v>46</v>
      </c>
      <c r="AD1453" s="16">
        <v>2967</v>
      </c>
      <c r="AE1453" s="16">
        <v>2993</v>
      </c>
      <c r="AF1453" s="16">
        <v>3034</v>
      </c>
      <c r="AG1453" s="16">
        <v>46619998</v>
      </c>
      <c r="AH1453" s="16">
        <v>2049446</v>
      </c>
      <c r="AI1453" s="16">
        <v>88549</v>
      </c>
      <c r="AJ1453" s="16">
        <v>1196</v>
      </c>
      <c r="AL1453" s="16">
        <v>46</v>
      </c>
      <c r="AM1453" s="16">
        <v>3055</v>
      </c>
      <c r="AN1453" s="16">
        <v>3098</v>
      </c>
      <c r="AO1453" s="16">
        <v>3042</v>
      </c>
      <c r="AP1453" s="16">
        <v>47327728</v>
      </c>
      <c r="AQ1453" s="16">
        <v>1596964</v>
      </c>
      <c r="AR1453" s="16">
        <v>70139</v>
      </c>
      <c r="AS1453" s="16">
        <v>1188</v>
      </c>
      <c r="AU1453" s="16">
        <v>45</v>
      </c>
      <c r="AV1453" s="16">
        <v>3022</v>
      </c>
      <c r="AW1453" s="16">
        <v>187213783</v>
      </c>
      <c r="AX1453" s="16">
        <v>27163312</v>
      </c>
      <c r="AY1453" s="16">
        <v>1058726</v>
      </c>
      <c r="AZ1453" s="16">
        <v>1191</v>
      </c>
      <c r="BA1453" s="16">
        <v>61947</v>
      </c>
    </row>
    <row r="1454" spans="1:53">
      <c r="A1454" s="15" t="s">
        <v>1344</v>
      </c>
      <c r="B1454" s="15" t="s">
        <v>1345</v>
      </c>
      <c r="C1454" s="15" t="s">
        <v>1346</v>
      </c>
      <c r="D1454" s="15" t="s">
        <v>1347</v>
      </c>
      <c r="E1454" s="15" t="s">
        <v>1347</v>
      </c>
      <c r="F1454" s="15" t="s">
        <v>2059</v>
      </c>
      <c r="G1454" s="15" t="s">
        <v>2358</v>
      </c>
      <c r="H1454" s="15" t="s">
        <v>1349</v>
      </c>
      <c r="I1454" s="15" t="s">
        <v>1373</v>
      </c>
      <c r="J1454" s="15"/>
      <c r="K1454" s="16">
        <v>933</v>
      </c>
      <c r="L1454" s="16">
        <v>23229</v>
      </c>
      <c r="M1454" s="16">
        <v>23879</v>
      </c>
      <c r="N1454" s="16">
        <v>23888</v>
      </c>
      <c r="O1454" s="16">
        <v>275740991</v>
      </c>
      <c r="P1454" s="16">
        <v>137015304</v>
      </c>
      <c r="Q1454" s="16">
        <v>6721536</v>
      </c>
      <c r="R1454" s="16">
        <v>896</v>
      </c>
      <c r="S1454" s="15"/>
      <c r="T1454" s="16">
        <v>969</v>
      </c>
      <c r="U1454" s="16">
        <v>24132</v>
      </c>
      <c r="V1454" s="16">
        <v>25496</v>
      </c>
      <c r="W1454" s="16">
        <v>25925</v>
      </c>
      <c r="X1454" s="16">
        <v>289860617</v>
      </c>
      <c r="Y1454" s="16">
        <v>32546824</v>
      </c>
      <c r="Z1454" s="16">
        <v>1551316</v>
      </c>
      <c r="AA1454" s="16">
        <v>885</v>
      </c>
      <c r="AC1454" s="16">
        <v>980</v>
      </c>
      <c r="AD1454" s="16">
        <v>25953</v>
      </c>
      <c r="AE1454" s="16">
        <v>26259</v>
      </c>
      <c r="AF1454" s="16">
        <v>28075</v>
      </c>
      <c r="AG1454" s="16">
        <v>301048406</v>
      </c>
      <c r="AH1454" s="16">
        <v>25197623</v>
      </c>
      <c r="AI1454" s="16">
        <v>1192705</v>
      </c>
      <c r="AJ1454" s="16">
        <v>865</v>
      </c>
      <c r="AL1454" s="16">
        <v>995</v>
      </c>
      <c r="AM1454" s="16">
        <v>28482</v>
      </c>
      <c r="AN1454" s="16">
        <v>26712</v>
      </c>
      <c r="AO1454" s="16">
        <v>25051</v>
      </c>
      <c r="AP1454" s="16">
        <v>331735435</v>
      </c>
      <c r="AQ1454" s="16">
        <v>24543518</v>
      </c>
      <c r="AR1454" s="16">
        <v>1167119</v>
      </c>
      <c r="AS1454" s="16">
        <v>954</v>
      </c>
      <c r="AU1454" s="16">
        <v>969</v>
      </c>
      <c r="AV1454" s="16">
        <v>25590</v>
      </c>
      <c r="AW1454" s="16">
        <v>1198385449</v>
      </c>
      <c r="AX1454" s="16">
        <v>219303269</v>
      </c>
      <c r="AY1454" s="16">
        <v>10632676</v>
      </c>
      <c r="AZ1454" s="16">
        <v>901</v>
      </c>
      <c r="BA1454" s="16">
        <v>46830</v>
      </c>
    </row>
    <row r="1455" spans="1:53">
      <c r="A1455" s="15" t="s">
        <v>1344</v>
      </c>
      <c r="B1455" s="15" t="s">
        <v>1345</v>
      </c>
      <c r="C1455" s="15" t="s">
        <v>1346</v>
      </c>
      <c r="D1455" s="15" t="s">
        <v>1347</v>
      </c>
      <c r="E1455" s="15" t="s">
        <v>1347</v>
      </c>
      <c r="F1455" s="15" t="s">
        <v>2059</v>
      </c>
      <c r="G1455" s="15" t="s">
        <v>2359</v>
      </c>
      <c r="H1455" s="15" t="s">
        <v>1349</v>
      </c>
      <c r="I1455" s="15" t="s">
        <v>1375</v>
      </c>
      <c r="J1455" s="15"/>
      <c r="K1455" s="16">
        <v>933</v>
      </c>
      <c r="L1455" s="16">
        <v>23229</v>
      </c>
      <c r="M1455" s="16">
        <v>23879</v>
      </c>
      <c r="N1455" s="16">
        <v>23888</v>
      </c>
      <c r="O1455" s="16">
        <v>275740991</v>
      </c>
      <c r="P1455" s="16">
        <v>137015304</v>
      </c>
      <c r="Q1455" s="16">
        <v>6721536</v>
      </c>
      <c r="R1455" s="16">
        <v>896</v>
      </c>
      <c r="S1455" s="15"/>
      <c r="T1455" s="16">
        <v>969</v>
      </c>
      <c r="U1455" s="16">
        <v>24132</v>
      </c>
      <c r="V1455" s="16">
        <v>25496</v>
      </c>
      <c r="W1455" s="16">
        <v>25925</v>
      </c>
      <c r="X1455" s="16">
        <v>289860617</v>
      </c>
      <c r="Y1455" s="16">
        <v>32546824</v>
      </c>
      <c r="Z1455" s="16">
        <v>1551316</v>
      </c>
      <c r="AA1455" s="16">
        <v>885</v>
      </c>
      <c r="AC1455" s="16">
        <v>980</v>
      </c>
      <c r="AD1455" s="16">
        <v>25953</v>
      </c>
      <c r="AE1455" s="16">
        <v>26259</v>
      </c>
      <c r="AF1455" s="16">
        <v>28075</v>
      </c>
      <c r="AG1455" s="16">
        <v>301048406</v>
      </c>
      <c r="AH1455" s="16">
        <v>25197623</v>
      </c>
      <c r="AI1455" s="16">
        <v>1192705</v>
      </c>
      <c r="AJ1455" s="16">
        <v>865</v>
      </c>
      <c r="AL1455" s="16">
        <v>995</v>
      </c>
      <c r="AM1455" s="16">
        <v>28482</v>
      </c>
      <c r="AN1455" s="16">
        <v>26712</v>
      </c>
      <c r="AO1455" s="16">
        <v>25051</v>
      </c>
      <c r="AP1455" s="16">
        <v>331735435</v>
      </c>
      <c r="AQ1455" s="16">
        <v>24543518</v>
      </c>
      <c r="AR1455" s="16">
        <v>1167119</v>
      </c>
      <c r="AS1455" s="16">
        <v>954</v>
      </c>
      <c r="AU1455" s="16">
        <v>969</v>
      </c>
      <c r="AV1455" s="16">
        <v>25590</v>
      </c>
      <c r="AW1455" s="16">
        <v>1198385449</v>
      </c>
      <c r="AX1455" s="16">
        <v>219303269</v>
      </c>
      <c r="AY1455" s="16">
        <v>10632676</v>
      </c>
      <c r="AZ1455" s="16">
        <v>901</v>
      </c>
      <c r="BA1455" s="16">
        <v>46830</v>
      </c>
    </row>
    <row r="1456" spans="1:53">
      <c r="A1456" s="15" t="s">
        <v>1344</v>
      </c>
      <c r="B1456" s="15" t="s">
        <v>1345</v>
      </c>
      <c r="C1456" s="15" t="s">
        <v>1346</v>
      </c>
      <c r="D1456" s="15" t="s">
        <v>1347</v>
      </c>
      <c r="E1456" s="15" t="s">
        <v>1347</v>
      </c>
      <c r="F1456" s="15" t="s">
        <v>2059</v>
      </c>
      <c r="G1456" s="15" t="s">
        <v>2360</v>
      </c>
      <c r="H1456" s="15" t="s">
        <v>1349</v>
      </c>
      <c r="I1456" s="15" t="s">
        <v>1373</v>
      </c>
      <c r="J1456" s="15"/>
      <c r="K1456" s="16">
        <v>7</v>
      </c>
      <c r="L1456" s="16">
        <v>354</v>
      </c>
      <c r="M1456" s="16">
        <v>359</v>
      </c>
      <c r="N1456" s="16">
        <v>353</v>
      </c>
      <c r="O1456" s="16">
        <v>4249650</v>
      </c>
      <c r="P1456" s="16">
        <v>2320009</v>
      </c>
      <c r="Q1456" s="16">
        <v>122925</v>
      </c>
      <c r="R1456" s="16">
        <v>920</v>
      </c>
      <c r="S1456" s="15"/>
      <c r="T1456" s="16">
        <v>7</v>
      </c>
      <c r="U1456" s="16">
        <v>368</v>
      </c>
      <c r="V1456" s="16">
        <v>372</v>
      </c>
      <c r="W1456" s="16">
        <v>371</v>
      </c>
      <c r="X1456" s="16">
        <v>4234068</v>
      </c>
      <c r="Y1456" s="16">
        <v>312550</v>
      </c>
      <c r="Z1456" s="16">
        <v>16377</v>
      </c>
      <c r="AA1456" s="16">
        <v>879</v>
      </c>
      <c r="AC1456" s="16">
        <v>7</v>
      </c>
      <c r="AD1456" s="16">
        <v>370</v>
      </c>
      <c r="AE1456" s="16">
        <v>358</v>
      </c>
      <c r="AF1456" s="16">
        <v>382</v>
      </c>
      <c r="AG1456" s="16">
        <v>6261554</v>
      </c>
      <c r="AH1456" s="16">
        <v>213037</v>
      </c>
      <c r="AI1456" s="16">
        <v>11822</v>
      </c>
      <c r="AJ1456" s="16">
        <v>1302</v>
      </c>
      <c r="AL1456" s="16">
        <v>7</v>
      </c>
      <c r="AM1456" s="16">
        <v>380</v>
      </c>
      <c r="AN1456" s="16">
        <v>371</v>
      </c>
      <c r="AO1456" s="16">
        <v>364</v>
      </c>
      <c r="AP1456" s="16">
        <v>4826527</v>
      </c>
      <c r="AQ1456" s="16">
        <v>156734</v>
      </c>
      <c r="AR1456" s="16">
        <v>8629</v>
      </c>
      <c r="AS1456" s="16">
        <v>999</v>
      </c>
      <c r="AU1456" s="16">
        <v>7</v>
      </c>
      <c r="AV1456" s="16">
        <v>367</v>
      </c>
      <c r="AW1456" s="16">
        <v>19571799</v>
      </c>
      <c r="AX1456" s="16">
        <v>3002330</v>
      </c>
      <c r="AY1456" s="16">
        <v>159753</v>
      </c>
      <c r="AZ1456" s="16">
        <v>1026</v>
      </c>
      <c r="BA1456" s="16">
        <v>53353</v>
      </c>
    </row>
    <row r="1457" spans="1:53">
      <c r="A1457" s="15" t="s">
        <v>1344</v>
      </c>
      <c r="B1457" s="15" t="s">
        <v>1345</v>
      </c>
      <c r="C1457" s="15" t="s">
        <v>1346</v>
      </c>
      <c r="D1457" s="15" t="s">
        <v>1347</v>
      </c>
      <c r="E1457" s="15" t="s">
        <v>1347</v>
      </c>
      <c r="F1457" s="15" t="s">
        <v>2059</v>
      </c>
      <c r="G1457" s="15" t="s">
        <v>2361</v>
      </c>
      <c r="H1457" s="15" t="s">
        <v>1349</v>
      </c>
      <c r="I1457" s="15" t="s">
        <v>1375</v>
      </c>
      <c r="J1457" s="15"/>
      <c r="K1457" s="16">
        <v>7</v>
      </c>
      <c r="L1457" s="16">
        <v>354</v>
      </c>
      <c r="M1457" s="16">
        <v>359</v>
      </c>
      <c r="N1457" s="16">
        <v>353</v>
      </c>
      <c r="O1457" s="16">
        <v>4249650</v>
      </c>
      <c r="P1457" s="16">
        <v>2320009</v>
      </c>
      <c r="Q1457" s="16">
        <v>122925</v>
      </c>
      <c r="R1457" s="16">
        <v>920</v>
      </c>
      <c r="S1457" s="15"/>
      <c r="T1457" s="16">
        <v>7</v>
      </c>
      <c r="U1457" s="16">
        <v>368</v>
      </c>
      <c r="V1457" s="16">
        <v>372</v>
      </c>
      <c r="W1457" s="16">
        <v>371</v>
      </c>
      <c r="X1457" s="16">
        <v>4234068</v>
      </c>
      <c r="Y1457" s="16">
        <v>312550</v>
      </c>
      <c r="Z1457" s="16">
        <v>16377</v>
      </c>
      <c r="AA1457" s="16">
        <v>879</v>
      </c>
      <c r="AC1457" s="16">
        <v>7</v>
      </c>
      <c r="AD1457" s="16">
        <v>370</v>
      </c>
      <c r="AE1457" s="16">
        <v>358</v>
      </c>
      <c r="AF1457" s="16">
        <v>382</v>
      </c>
      <c r="AG1457" s="16">
        <v>6261554</v>
      </c>
      <c r="AH1457" s="16">
        <v>213037</v>
      </c>
      <c r="AI1457" s="16">
        <v>11822</v>
      </c>
      <c r="AJ1457" s="16">
        <v>1302</v>
      </c>
      <c r="AL1457" s="16">
        <v>7</v>
      </c>
      <c r="AM1457" s="16">
        <v>380</v>
      </c>
      <c r="AN1457" s="16">
        <v>371</v>
      </c>
      <c r="AO1457" s="16">
        <v>364</v>
      </c>
      <c r="AP1457" s="16">
        <v>4826527</v>
      </c>
      <c r="AQ1457" s="16">
        <v>156734</v>
      </c>
      <c r="AR1457" s="16">
        <v>8629</v>
      </c>
      <c r="AS1457" s="16">
        <v>999</v>
      </c>
      <c r="AU1457" s="16">
        <v>7</v>
      </c>
      <c r="AV1457" s="16">
        <v>367</v>
      </c>
      <c r="AW1457" s="16">
        <v>19571799</v>
      </c>
      <c r="AX1457" s="16">
        <v>3002330</v>
      </c>
      <c r="AY1457" s="16">
        <v>159753</v>
      </c>
      <c r="AZ1457" s="16">
        <v>1026</v>
      </c>
      <c r="BA1457" s="16">
        <v>53353</v>
      </c>
    </row>
    <row r="1458" spans="1:53">
      <c r="A1458" s="15" t="s">
        <v>1344</v>
      </c>
      <c r="B1458" s="15" t="s">
        <v>1345</v>
      </c>
      <c r="C1458" s="15" t="s">
        <v>1346</v>
      </c>
      <c r="D1458" s="15" t="s">
        <v>1347</v>
      </c>
      <c r="E1458" s="15" t="s">
        <v>1347</v>
      </c>
      <c r="F1458" s="15" t="s">
        <v>2059</v>
      </c>
      <c r="G1458" s="15" t="s">
        <v>2362</v>
      </c>
      <c r="H1458" s="15" t="s">
        <v>1349</v>
      </c>
      <c r="I1458" s="15" t="s">
        <v>1371</v>
      </c>
      <c r="J1458" s="15"/>
      <c r="K1458" s="16">
        <v>3</v>
      </c>
      <c r="L1458" s="16">
        <v>16</v>
      </c>
      <c r="M1458" s="16">
        <v>16</v>
      </c>
      <c r="N1458" s="16">
        <v>20</v>
      </c>
      <c r="O1458" s="16">
        <v>102369</v>
      </c>
      <c r="P1458" s="16">
        <v>72781</v>
      </c>
      <c r="Q1458" s="16">
        <v>2797</v>
      </c>
      <c r="R1458" s="16">
        <v>454</v>
      </c>
      <c r="S1458" s="15"/>
      <c r="T1458" s="16">
        <v>5</v>
      </c>
      <c r="U1458" s="16">
        <v>25</v>
      </c>
      <c r="V1458" s="16">
        <v>29</v>
      </c>
      <c r="W1458" s="16">
        <v>14</v>
      </c>
      <c r="X1458" s="16">
        <v>126346</v>
      </c>
      <c r="Y1458" s="16">
        <v>26925</v>
      </c>
      <c r="Z1458" s="16">
        <v>1128</v>
      </c>
      <c r="AA1458" s="16">
        <v>429</v>
      </c>
      <c r="AC1458" s="16">
        <v>5</v>
      </c>
      <c r="AD1458" s="16">
        <v>16</v>
      </c>
      <c r="AE1458" s="16">
        <v>14</v>
      </c>
      <c r="AF1458" s="16">
        <v>14</v>
      </c>
      <c r="AG1458" s="16">
        <v>107535</v>
      </c>
      <c r="AH1458" s="16">
        <v>20365</v>
      </c>
      <c r="AI1458" s="16">
        <v>1024</v>
      </c>
      <c r="AJ1458" s="16">
        <v>564</v>
      </c>
      <c r="AL1458" s="16">
        <v>5</v>
      </c>
      <c r="AM1458" s="16">
        <v>14</v>
      </c>
      <c r="AN1458" s="16">
        <v>17</v>
      </c>
      <c r="AO1458" s="16">
        <v>13</v>
      </c>
      <c r="AP1458" s="16">
        <v>114185</v>
      </c>
      <c r="AQ1458" s="16">
        <v>15993</v>
      </c>
      <c r="AR1458" s="16">
        <v>771</v>
      </c>
      <c r="AS1458" s="16">
        <v>599</v>
      </c>
      <c r="AU1458" s="16">
        <v>5</v>
      </c>
      <c r="AV1458" s="16">
        <v>17</v>
      </c>
      <c r="AW1458" s="16">
        <v>450435</v>
      </c>
      <c r="AX1458" s="16">
        <v>136064</v>
      </c>
      <c r="AY1458" s="16">
        <v>5720</v>
      </c>
      <c r="AZ1458" s="16">
        <v>500</v>
      </c>
      <c r="BA1458" s="16">
        <v>25987</v>
      </c>
    </row>
    <row r="1459" spans="1:53">
      <c r="A1459" s="15" t="s">
        <v>1344</v>
      </c>
      <c r="B1459" s="15" t="s">
        <v>1345</v>
      </c>
      <c r="C1459" s="15" t="s">
        <v>1346</v>
      </c>
      <c r="D1459" s="15" t="s">
        <v>1347</v>
      </c>
      <c r="E1459" s="15" t="s">
        <v>1347</v>
      </c>
      <c r="F1459" s="15" t="s">
        <v>2059</v>
      </c>
      <c r="G1459" s="15" t="s">
        <v>2363</v>
      </c>
      <c r="H1459" s="15" t="s">
        <v>1349</v>
      </c>
      <c r="I1459" s="15" t="s">
        <v>1373</v>
      </c>
      <c r="J1459" s="15"/>
      <c r="K1459" s="16">
        <v>3</v>
      </c>
      <c r="L1459" s="16">
        <v>16</v>
      </c>
      <c r="M1459" s="16">
        <v>16</v>
      </c>
      <c r="N1459" s="16">
        <v>20</v>
      </c>
      <c r="O1459" s="16">
        <v>102369</v>
      </c>
      <c r="P1459" s="16">
        <v>72781</v>
      </c>
      <c r="Q1459" s="16">
        <v>2797</v>
      </c>
      <c r="R1459" s="16">
        <v>454</v>
      </c>
      <c r="S1459" s="15"/>
      <c r="T1459" s="16">
        <v>5</v>
      </c>
      <c r="U1459" s="16">
        <v>25</v>
      </c>
      <c r="V1459" s="16">
        <v>29</v>
      </c>
      <c r="W1459" s="16">
        <v>14</v>
      </c>
      <c r="X1459" s="16">
        <v>126346</v>
      </c>
      <c r="Y1459" s="16">
        <v>26925</v>
      </c>
      <c r="Z1459" s="16">
        <v>1128</v>
      </c>
      <c r="AA1459" s="16">
        <v>429</v>
      </c>
      <c r="AC1459" s="16">
        <v>5</v>
      </c>
      <c r="AD1459" s="16">
        <v>16</v>
      </c>
      <c r="AE1459" s="16">
        <v>14</v>
      </c>
      <c r="AF1459" s="16">
        <v>14</v>
      </c>
      <c r="AG1459" s="16">
        <v>107535</v>
      </c>
      <c r="AH1459" s="16">
        <v>20365</v>
      </c>
      <c r="AI1459" s="16">
        <v>1024</v>
      </c>
      <c r="AJ1459" s="16">
        <v>564</v>
      </c>
      <c r="AL1459" s="16">
        <v>5</v>
      </c>
      <c r="AM1459" s="16">
        <v>14</v>
      </c>
      <c r="AN1459" s="16">
        <v>17</v>
      </c>
      <c r="AO1459" s="16">
        <v>13</v>
      </c>
      <c r="AP1459" s="16">
        <v>114185</v>
      </c>
      <c r="AQ1459" s="16">
        <v>15993</v>
      </c>
      <c r="AR1459" s="16">
        <v>771</v>
      </c>
      <c r="AS1459" s="16">
        <v>599</v>
      </c>
      <c r="AU1459" s="16">
        <v>5</v>
      </c>
      <c r="AV1459" s="16">
        <v>17</v>
      </c>
      <c r="AW1459" s="16">
        <v>450435</v>
      </c>
      <c r="AX1459" s="16">
        <v>136064</v>
      </c>
      <c r="AY1459" s="16">
        <v>5720</v>
      </c>
      <c r="AZ1459" s="16">
        <v>500</v>
      </c>
      <c r="BA1459" s="16">
        <v>25987</v>
      </c>
    </row>
    <row r="1460" spans="1:53">
      <c r="A1460" s="15" t="s">
        <v>1344</v>
      </c>
      <c r="B1460" s="15" t="s">
        <v>1345</v>
      </c>
      <c r="C1460" s="15" t="s">
        <v>1346</v>
      </c>
      <c r="D1460" s="15" t="s">
        <v>1347</v>
      </c>
      <c r="E1460" s="15" t="s">
        <v>1347</v>
      </c>
      <c r="F1460" s="15" t="s">
        <v>2059</v>
      </c>
      <c r="G1460" s="15" t="s">
        <v>2364</v>
      </c>
      <c r="H1460" s="15" t="s">
        <v>1349</v>
      </c>
      <c r="I1460" s="15" t="s">
        <v>1375</v>
      </c>
      <c r="J1460" s="15"/>
      <c r="K1460" s="16">
        <v>3</v>
      </c>
      <c r="L1460" s="16">
        <v>16</v>
      </c>
      <c r="M1460" s="16">
        <v>16</v>
      </c>
      <c r="N1460" s="16">
        <v>20</v>
      </c>
      <c r="O1460" s="16">
        <v>102369</v>
      </c>
      <c r="P1460" s="16">
        <v>72781</v>
      </c>
      <c r="Q1460" s="16">
        <v>2797</v>
      </c>
      <c r="R1460" s="16">
        <v>454</v>
      </c>
      <c r="S1460" s="15"/>
      <c r="T1460" s="16">
        <v>5</v>
      </c>
      <c r="U1460" s="16">
        <v>25</v>
      </c>
      <c r="V1460" s="16">
        <v>29</v>
      </c>
      <c r="W1460" s="16">
        <v>14</v>
      </c>
      <c r="X1460" s="16">
        <v>126346</v>
      </c>
      <c r="Y1460" s="16">
        <v>26925</v>
      </c>
      <c r="Z1460" s="16">
        <v>1128</v>
      </c>
      <c r="AA1460" s="16">
        <v>429</v>
      </c>
      <c r="AC1460" s="16">
        <v>5</v>
      </c>
      <c r="AD1460" s="16">
        <v>16</v>
      </c>
      <c r="AE1460" s="16">
        <v>14</v>
      </c>
      <c r="AF1460" s="16">
        <v>14</v>
      </c>
      <c r="AG1460" s="16">
        <v>107535</v>
      </c>
      <c r="AH1460" s="16">
        <v>20365</v>
      </c>
      <c r="AI1460" s="16">
        <v>1024</v>
      </c>
      <c r="AJ1460" s="16">
        <v>564</v>
      </c>
      <c r="AL1460" s="16">
        <v>5</v>
      </c>
      <c r="AM1460" s="16">
        <v>14</v>
      </c>
      <c r="AN1460" s="16">
        <v>17</v>
      </c>
      <c r="AO1460" s="16">
        <v>13</v>
      </c>
      <c r="AP1460" s="16">
        <v>114185</v>
      </c>
      <c r="AQ1460" s="16">
        <v>15993</v>
      </c>
      <c r="AR1460" s="16">
        <v>771</v>
      </c>
      <c r="AS1460" s="16">
        <v>599</v>
      </c>
      <c r="AU1460" s="16">
        <v>5</v>
      </c>
      <c r="AV1460" s="16">
        <v>17</v>
      </c>
      <c r="AW1460" s="16">
        <v>450435</v>
      </c>
      <c r="AX1460" s="16">
        <v>136064</v>
      </c>
      <c r="AY1460" s="16">
        <v>5720</v>
      </c>
      <c r="AZ1460" s="16">
        <v>500</v>
      </c>
      <c r="BA1460" s="16">
        <v>25987</v>
      </c>
    </row>
    <row r="1461" spans="1:53">
      <c r="A1461" s="15" t="s">
        <v>1344</v>
      </c>
      <c r="B1461" s="15" t="s">
        <v>1345</v>
      </c>
      <c r="C1461" s="15" t="s">
        <v>1346</v>
      </c>
      <c r="D1461" s="15" t="s">
        <v>1347</v>
      </c>
      <c r="E1461" s="15" t="s">
        <v>1347</v>
      </c>
      <c r="F1461" s="15" t="s">
        <v>2059</v>
      </c>
      <c r="G1461" s="15" t="s">
        <v>2365</v>
      </c>
      <c r="H1461" s="15" t="s">
        <v>1349</v>
      </c>
      <c r="I1461" s="15" t="s">
        <v>1369</v>
      </c>
      <c r="J1461" s="15"/>
      <c r="K1461" s="16">
        <v>527</v>
      </c>
      <c r="L1461" s="16">
        <v>12832</v>
      </c>
      <c r="M1461" s="16">
        <v>12971</v>
      </c>
      <c r="N1461" s="16">
        <v>12979</v>
      </c>
      <c r="O1461" s="16">
        <v>92342160</v>
      </c>
      <c r="P1461" s="16">
        <v>64808736</v>
      </c>
      <c r="Q1461" s="16">
        <v>2502675</v>
      </c>
      <c r="R1461" s="16">
        <v>549</v>
      </c>
      <c r="S1461" s="15"/>
      <c r="T1461" s="16">
        <v>524</v>
      </c>
      <c r="U1461" s="16">
        <v>12433</v>
      </c>
      <c r="V1461" s="16">
        <v>12303</v>
      </c>
      <c r="W1461" s="16">
        <v>12493</v>
      </c>
      <c r="X1461" s="16">
        <v>90407931</v>
      </c>
      <c r="Y1461" s="16">
        <v>23527412</v>
      </c>
      <c r="Z1461" s="16">
        <v>919947</v>
      </c>
      <c r="AA1461" s="16">
        <v>560</v>
      </c>
      <c r="AC1461" s="16">
        <v>523</v>
      </c>
      <c r="AD1461" s="16">
        <v>12410</v>
      </c>
      <c r="AE1461" s="16">
        <v>12366</v>
      </c>
      <c r="AF1461" s="16">
        <v>12209</v>
      </c>
      <c r="AG1461" s="16">
        <v>88498042</v>
      </c>
      <c r="AH1461" s="16">
        <v>10953294</v>
      </c>
      <c r="AI1461" s="16">
        <v>432944</v>
      </c>
      <c r="AJ1461" s="16">
        <v>552</v>
      </c>
      <c r="AL1461" s="16">
        <v>516</v>
      </c>
      <c r="AM1461" s="16">
        <v>12086</v>
      </c>
      <c r="AN1461" s="16">
        <v>11878</v>
      </c>
      <c r="AO1461" s="16">
        <v>11843</v>
      </c>
      <c r="AP1461" s="16">
        <v>95255005</v>
      </c>
      <c r="AQ1461" s="16">
        <v>9024489</v>
      </c>
      <c r="AR1461" s="16">
        <v>340304</v>
      </c>
      <c r="AS1461" s="16">
        <v>614</v>
      </c>
      <c r="AU1461" s="16">
        <v>523</v>
      </c>
      <c r="AV1461" s="16">
        <v>12400</v>
      </c>
      <c r="AW1461" s="16">
        <v>366503138</v>
      </c>
      <c r="AX1461" s="16">
        <v>108313931</v>
      </c>
      <c r="AY1461" s="16">
        <v>4195870</v>
      </c>
      <c r="AZ1461" s="16">
        <v>568</v>
      </c>
      <c r="BA1461" s="16">
        <v>29556</v>
      </c>
    </row>
    <row r="1462" spans="1:53">
      <c r="A1462" s="15" t="s">
        <v>1344</v>
      </c>
      <c r="B1462" s="15" t="s">
        <v>1345</v>
      </c>
      <c r="C1462" s="15" t="s">
        <v>1346</v>
      </c>
      <c r="D1462" s="15" t="s">
        <v>1347</v>
      </c>
      <c r="E1462" s="15" t="s">
        <v>1347</v>
      </c>
      <c r="F1462" s="15" t="s">
        <v>2059</v>
      </c>
      <c r="G1462" s="15" t="s">
        <v>2366</v>
      </c>
      <c r="H1462" s="15" t="s">
        <v>1349</v>
      </c>
      <c r="I1462" s="15" t="s">
        <v>1371</v>
      </c>
      <c r="J1462" s="15"/>
      <c r="K1462" s="16">
        <v>34</v>
      </c>
      <c r="L1462" s="16">
        <v>595</v>
      </c>
      <c r="M1462" s="16">
        <v>592</v>
      </c>
      <c r="N1462" s="16">
        <v>599</v>
      </c>
      <c r="O1462" s="16">
        <v>3623786</v>
      </c>
      <c r="P1462" s="16">
        <v>2219559</v>
      </c>
      <c r="Q1462" s="16">
        <v>91346</v>
      </c>
      <c r="R1462" s="16">
        <v>468</v>
      </c>
      <c r="S1462" s="15"/>
      <c r="T1462" s="16">
        <v>35</v>
      </c>
      <c r="U1462" s="16">
        <v>593</v>
      </c>
      <c r="V1462" s="16">
        <v>585</v>
      </c>
      <c r="W1462" s="16">
        <v>569</v>
      </c>
      <c r="X1462" s="16">
        <v>3508627</v>
      </c>
      <c r="Y1462" s="16">
        <v>960255</v>
      </c>
      <c r="Z1462" s="16">
        <v>39126</v>
      </c>
      <c r="AA1462" s="16">
        <v>463</v>
      </c>
      <c r="AC1462" s="16">
        <v>35</v>
      </c>
      <c r="AD1462" s="16">
        <v>508</v>
      </c>
      <c r="AE1462" s="16">
        <v>512</v>
      </c>
      <c r="AF1462" s="16">
        <v>515</v>
      </c>
      <c r="AG1462" s="16">
        <v>3066745</v>
      </c>
      <c r="AH1462" s="16">
        <v>419216</v>
      </c>
      <c r="AI1462" s="16">
        <v>17838</v>
      </c>
      <c r="AJ1462" s="16">
        <v>461</v>
      </c>
      <c r="AL1462" s="16">
        <v>37</v>
      </c>
      <c r="AM1462" s="16">
        <v>499</v>
      </c>
      <c r="AN1462" s="16">
        <v>526</v>
      </c>
      <c r="AO1462" s="16">
        <v>479</v>
      </c>
      <c r="AP1462" s="16">
        <v>3406100</v>
      </c>
      <c r="AQ1462" s="16">
        <v>488683</v>
      </c>
      <c r="AR1462" s="16">
        <v>19768</v>
      </c>
      <c r="AS1462" s="16">
        <v>523</v>
      </c>
      <c r="AU1462" s="16">
        <v>35</v>
      </c>
      <c r="AV1462" s="16">
        <v>548</v>
      </c>
      <c r="AW1462" s="16">
        <v>13605258</v>
      </c>
      <c r="AX1462" s="16">
        <v>4087713</v>
      </c>
      <c r="AY1462" s="16">
        <v>168078</v>
      </c>
      <c r="AZ1462" s="16">
        <v>478</v>
      </c>
      <c r="BA1462" s="16">
        <v>24842</v>
      </c>
    </row>
    <row r="1463" spans="1:53">
      <c r="A1463" s="15" t="s">
        <v>1344</v>
      </c>
      <c r="B1463" s="15" t="s">
        <v>1345</v>
      </c>
      <c r="C1463" s="15" t="s">
        <v>1346</v>
      </c>
      <c r="D1463" s="15" t="s">
        <v>1347</v>
      </c>
      <c r="E1463" s="15" t="s">
        <v>1347</v>
      </c>
      <c r="F1463" s="15" t="s">
        <v>2059</v>
      </c>
      <c r="G1463" s="15" t="s">
        <v>2367</v>
      </c>
      <c r="H1463" s="15" t="s">
        <v>1349</v>
      </c>
      <c r="I1463" s="15" t="s">
        <v>1373</v>
      </c>
      <c r="J1463" s="15"/>
      <c r="K1463" s="16">
        <v>34</v>
      </c>
      <c r="L1463" s="16">
        <v>595</v>
      </c>
      <c r="M1463" s="16">
        <v>592</v>
      </c>
      <c r="N1463" s="16">
        <v>599</v>
      </c>
      <c r="O1463" s="16">
        <v>3623786</v>
      </c>
      <c r="P1463" s="16">
        <v>2219559</v>
      </c>
      <c r="Q1463" s="16">
        <v>91346</v>
      </c>
      <c r="R1463" s="16">
        <v>468</v>
      </c>
      <c r="S1463" s="15"/>
      <c r="T1463" s="16">
        <v>35</v>
      </c>
      <c r="U1463" s="16">
        <v>593</v>
      </c>
      <c r="V1463" s="16">
        <v>585</v>
      </c>
      <c r="W1463" s="16">
        <v>569</v>
      </c>
      <c r="X1463" s="16">
        <v>3508627</v>
      </c>
      <c r="Y1463" s="16">
        <v>960255</v>
      </c>
      <c r="Z1463" s="16">
        <v>39126</v>
      </c>
      <c r="AA1463" s="16">
        <v>463</v>
      </c>
      <c r="AC1463" s="16">
        <v>35</v>
      </c>
      <c r="AD1463" s="16">
        <v>508</v>
      </c>
      <c r="AE1463" s="16">
        <v>512</v>
      </c>
      <c r="AF1463" s="16">
        <v>515</v>
      </c>
      <c r="AG1463" s="16">
        <v>3066745</v>
      </c>
      <c r="AH1463" s="16">
        <v>419216</v>
      </c>
      <c r="AI1463" s="16">
        <v>17838</v>
      </c>
      <c r="AJ1463" s="16">
        <v>461</v>
      </c>
      <c r="AL1463" s="16">
        <v>37</v>
      </c>
      <c r="AM1463" s="16">
        <v>499</v>
      </c>
      <c r="AN1463" s="16">
        <v>526</v>
      </c>
      <c r="AO1463" s="16">
        <v>479</v>
      </c>
      <c r="AP1463" s="16">
        <v>3406100</v>
      </c>
      <c r="AQ1463" s="16">
        <v>488683</v>
      </c>
      <c r="AR1463" s="16">
        <v>19768</v>
      </c>
      <c r="AS1463" s="16">
        <v>523</v>
      </c>
      <c r="AU1463" s="16">
        <v>35</v>
      </c>
      <c r="AV1463" s="16">
        <v>548</v>
      </c>
      <c r="AW1463" s="16">
        <v>13605258</v>
      </c>
      <c r="AX1463" s="16">
        <v>4087713</v>
      </c>
      <c r="AY1463" s="16">
        <v>168078</v>
      </c>
      <c r="AZ1463" s="16">
        <v>478</v>
      </c>
      <c r="BA1463" s="16">
        <v>24842</v>
      </c>
    </row>
    <row r="1464" spans="1:53">
      <c r="A1464" s="15" t="s">
        <v>1344</v>
      </c>
      <c r="B1464" s="15" t="s">
        <v>1345</v>
      </c>
      <c r="C1464" s="15" t="s">
        <v>1346</v>
      </c>
      <c r="D1464" s="15" t="s">
        <v>1347</v>
      </c>
      <c r="E1464" s="15" t="s">
        <v>1347</v>
      </c>
      <c r="F1464" s="15" t="s">
        <v>2059</v>
      </c>
      <c r="G1464" s="15" t="s">
        <v>2368</v>
      </c>
      <c r="H1464" s="15" t="s">
        <v>1349</v>
      </c>
      <c r="I1464" s="15" t="s">
        <v>1375</v>
      </c>
      <c r="J1464" s="15"/>
      <c r="K1464" s="16">
        <v>21</v>
      </c>
      <c r="L1464" s="16">
        <v>346</v>
      </c>
      <c r="M1464" s="16">
        <v>354</v>
      </c>
      <c r="N1464" s="16">
        <v>358</v>
      </c>
      <c r="O1464" s="16">
        <v>2199021</v>
      </c>
      <c r="P1464" s="16">
        <v>1571905</v>
      </c>
      <c r="Q1464" s="16">
        <v>63098</v>
      </c>
      <c r="R1464" s="16">
        <v>480</v>
      </c>
      <c r="S1464" s="15"/>
      <c r="T1464" s="16">
        <v>21</v>
      </c>
      <c r="U1464" s="16">
        <v>363</v>
      </c>
      <c r="V1464" s="16">
        <v>366</v>
      </c>
      <c r="W1464" s="16">
        <v>356</v>
      </c>
      <c r="X1464" s="16">
        <v>2403726</v>
      </c>
      <c r="Y1464" s="16">
        <v>690588</v>
      </c>
      <c r="Z1464" s="16">
        <v>26876</v>
      </c>
      <c r="AA1464" s="16">
        <v>511</v>
      </c>
      <c r="AC1464" s="16">
        <v>21</v>
      </c>
      <c r="AD1464" s="16">
        <v>343</v>
      </c>
      <c r="AE1464" s="16">
        <v>347</v>
      </c>
      <c r="AF1464" s="16">
        <v>354</v>
      </c>
      <c r="AG1464" s="16">
        <v>2161121</v>
      </c>
      <c r="AH1464" s="16">
        <v>316452</v>
      </c>
      <c r="AI1464" s="16">
        <v>13054</v>
      </c>
      <c r="AJ1464" s="16">
        <v>478</v>
      </c>
      <c r="AL1464" s="16">
        <v>21</v>
      </c>
      <c r="AM1464" s="16">
        <v>340</v>
      </c>
      <c r="AN1464" s="16">
        <v>351</v>
      </c>
      <c r="AO1464" s="16">
        <v>335</v>
      </c>
      <c r="AP1464" s="16">
        <v>2509202</v>
      </c>
      <c r="AQ1464" s="16">
        <v>329377</v>
      </c>
      <c r="AR1464" s="16">
        <v>13440</v>
      </c>
      <c r="AS1464" s="16">
        <v>564</v>
      </c>
      <c r="AU1464" s="16">
        <v>21</v>
      </c>
      <c r="AV1464" s="16">
        <v>351</v>
      </c>
      <c r="AW1464" s="16">
        <v>9273070</v>
      </c>
      <c r="AX1464" s="16">
        <v>2908322</v>
      </c>
      <c r="AY1464" s="16">
        <v>116468</v>
      </c>
      <c r="AZ1464" s="16">
        <v>508</v>
      </c>
      <c r="BA1464" s="16">
        <v>26413</v>
      </c>
    </row>
    <row r="1465" spans="1:53">
      <c r="A1465" s="15" t="s">
        <v>1344</v>
      </c>
      <c r="B1465" s="15" t="s">
        <v>1345</v>
      </c>
      <c r="C1465" s="15" t="s">
        <v>1346</v>
      </c>
      <c r="D1465" s="15" t="s">
        <v>1347</v>
      </c>
      <c r="E1465" s="15" t="s">
        <v>1347</v>
      </c>
      <c r="F1465" s="15" t="s">
        <v>2059</v>
      </c>
      <c r="G1465" s="15" t="s">
        <v>2369</v>
      </c>
      <c r="H1465" s="15" t="s">
        <v>1349</v>
      </c>
      <c r="I1465" s="15" t="s">
        <v>1375</v>
      </c>
      <c r="J1465" s="15" t="s">
        <v>1641</v>
      </c>
      <c r="K1465" s="16">
        <v>4</v>
      </c>
      <c r="L1465" s="16">
        <v>0</v>
      </c>
      <c r="M1465" s="16">
        <v>0</v>
      </c>
      <c r="N1465" s="16">
        <v>0</v>
      </c>
      <c r="O1465" s="16">
        <v>0</v>
      </c>
      <c r="P1465" s="16">
        <v>0</v>
      </c>
      <c r="Q1465" s="16">
        <v>0</v>
      </c>
      <c r="R1465" s="16">
        <v>0</v>
      </c>
      <c r="S1465" s="15" t="s">
        <v>1641</v>
      </c>
      <c r="T1465" s="16">
        <v>3</v>
      </c>
      <c r="U1465" s="16">
        <v>0</v>
      </c>
      <c r="V1465" s="16">
        <v>0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5" t="s">
        <v>1641</v>
      </c>
      <c r="AC1465" s="16">
        <v>3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0</v>
      </c>
      <c r="AK1465" s="15" t="s">
        <v>1641</v>
      </c>
      <c r="AL1465" s="16">
        <v>3</v>
      </c>
      <c r="AM1465" s="16">
        <v>0</v>
      </c>
      <c r="AN1465" s="16">
        <v>0</v>
      </c>
      <c r="AO1465" s="16">
        <v>0</v>
      </c>
      <c r="AP1465" s="16">
        <v>0</v>
      </c>
      <c r="AQ1465" s="16">
        <v>0</v>
      </c>
      <c r="AR1465" s="16">
        <v>0</v>
      </c>
      <c r="AS1465" s="16">
        <v>0</v>
      </c>
      <c r="AT1465" s="15" t="s">
        <v>1641</v>
      </c>
      <c r="AU1465" s="16">
        <v>3</v>
      </c>
      <c r="AV1465" s="16">
        <v>0</v>
      </c>
      <c r="AW1465" s="16">
        <v>0</v>
      </c>
      <c r="AX1465" s="16">
        <v>0</v>
      </c>
      <c r="AY1465" s="16">
        <v>0</v>
      </c>
      <c r="AZ1465" s="16">
        <v>0</v>
      </c>
      <c r="BA1465" s="16">
        <v>0</v>
      </c>
    </row>
    <row r="1466" spans="1:53">
      <c r="A1466" s="15" t="s">
        <v>1344</v>
      </c>
      <c r="B1466" s="15" t="s">
        <v>1345</v>
      </c>
      <c r="C1466" s="15" t="s">
        <v>1346</v>
      </c>
      <c r="D1466" s="15" t="s">
        <v>1347</v>
      </c>
      <c r="E1466" s="15" t="s">
        <v>1347</v>
      </c>
      <c r="F1466" s="15" t="s">
        <v>2059</v>
      </c>
      <c r="G1466" s="15" t="s">
        <v>2370</v>
      </c>
      <c r="H1466" s="15" t="s">
        <v>1349</v>
      </c>
      <c r="I1466" s="15" t="s">
        <v>1375</v>
      </c>
      <c r="J1466" s="15" t="s">
        <v>1641</v>
      </c>
      <c r="K1466" s="16">
        <v>9</v>
      </c>
      <c r="L1466" s="16">
        <v>0</v>
      </c>
      <c r="M1466" s="16">
        <v>0</v>
      </c>
      <c r="N1466" s="16">
        <v>0</v>
      </c>
      <c r="O1466" s="16">
        <v>0</v>
      </c>
      <c r="P1466" s="16">
        <v>0</v>
      </c>
      <c r="Q1466" s="16">
        <v>0</v>
      </c>
      <c r="R1466" s="16">
        <v>0</v>
      </c>
      <c r="S1466" s="15" t="s">
        <v>1641</v>
      </c>
      <c r="T1466" s="16">
        <v>11</v>
      </c>
      <c r="U1466" s="16">
        <v>0</v>
      </c>
      <c r="V1466" s="16">
        <v>0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5" t="s">
        <v>1641</v>
      </c>
      <c r="AC1466" s="16">
        <v>11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5" t="s">
        <v>1641</v>
      </c>
      <c r="AL1466" s="16">
        <v>13</v>
      </c>
      <c r="AM1466" s="16">
        <v>0</v>
      </c>
      <c r="AN1466" s="16">
        <v>0</v>
      </c>
      <c r="AO1466" s="16">
        <v>0</v>
      </c>
      <c r="AP1466" s="16">
        <v>0</v>
      </c>
      <c r="AQ1466" s="16">
        <v>0</v>
      </c>
      <c r="AR1466" s="16">
        <v>0</v>
      </c>
      <c r="AS1466" s="16">
        <v>0</v>
      </c>
      <c r="AT1466" s="15" t="s">
        <v>1641</v>
      </c>
      <c r="AU1466" s="16">
        <v>11</v>
      </c>
      <c r="AV1466" s="16">
        <v>0</v>
      </c>
      <c r="AW1466" s="16">
        <v>0</v>
      </c>
      <c r="AX1466" s="16">
        <v>0</v>
      </c>
      <c r="AY1466" s="16">
        <v>0</v>
      </c>
      <c r="AZ1466" s="16">
        <v>0</v>
      </c>
      <c r="BA1466" s="16">
        <v>0</v>
      </c>
    </row>
    <row r="1467" spans="1:53">
      <c r="A1467" s="15" t="s">
        <v>1344</v>
      </c>
      <c r="B1467" s="15" t="s">
        <v>1345</v>
      </c>
      <c r="C1467" s="15" t="s">
        <v>1346</v>
      </c>
      <c r="D1467" s="15" t="s">
        <v>1347</v>
      </c>
      <c r="E1467" s="15" t="s">
        <v>1347</v>
      </c>
      <c r="F1467" s="15" t="s">
        <v>2059</v>
      </c>
      <c r="G1467" s="15" t="s">
        <v>2371</v>
      </c>
      <c r="H1467" s="15" t="s">
        <v>1349</v>
      </c>
      <c r="I1467" s="15" t="s">
        <v>1371</v>
      </c>
      <c r="J1467" s="15"/>
      <c r="K1467" s="16">
        <v>180</v>
      </c>
      <c r="L1467" s="16">
        <v>3323</v>
      </c>
      <c r="M1467" s="16">
        <v>3406</v>
      </c>
      <c r="N1467" s="16">
        <v>3418</v>
      </c>
      <c r="O1467" s="16">
        <v>26135155</v>
      </c>
      <c r="P1467" s="16">
        <v>18059218</v>
      </c>
      <c r="Q1467" s="16">
        <v>750598</v>
      </c>
      <c r="R1467" s="16">
        <v>594</v>
      </c>
      <c r="S1467" s="15"/>
      <c r="T1467" s="16">
        <v>180</v>
      </c>
      <c r="U1467" s="16">
        <v>3164</v>
      </c>
      <c r="V1467" s="16">
        <v>3083</v>
      </c>
      <c r="W1467" s="16">
        <v>3046</v>
      </c>
      <c r="X1467" s="16">
        <v>25618230</v>
      </c>
      <c r="Y1467" s="16">
        <v>5720439</v>
      </c>
      <c r="Z1467" s="16">
        <v>241457</v>
      </c>
      <c r="AA1467" s="16">
        <v>636</v>
      </c>
      <c r="AC1467" s="16">
        <v>179</v>
      </c>
      <c r="AD1467" s="16">
        <v>2945</v>
      </c>
      <c r="AE1467" s="16">
        <v>2948</v>
      </c>
      <c r="AF1467" s="16">
        <v>2969</v>
      </c>
      <c r="AG1467" s="16">
        <v>23153043</v>
      </c>
      <c r="AH1467" s="16">
        <v>2365185</v>
      </c>
      <c r="AI1467" s="16">
        <v>102136</v>
      </c>
      <c r="AJ1467" s="16">
        <v>603</v>
      </c>
      <c r="AL1467" s="16">
        <v>178</v>
      </c>
      <c r="AM1467" s="16">
        <v>2894</v>
      </c>
      <c r="AN1467" s="16">
        <v>2829</v>
      </c>
      <c r="AO1467" s="16">
        <v>2845</v>
      </c>
      <c r="AP1467" s="16">
        <v>23754405</v>
      </c>
      <c r="AQ1467" s="16">
        <v>2362282</v>
      </c>
      <c r="AR1467" s="16">
        <v>93933</v>
      </c>
      <c r="AS1467" s="16">
        <v>640</v>
      </c>
      <c r="AU1467" s="16">
        <v>179</v>
      </c>
      <c r="AV1467" s="16">
        <v>3073</v>
      </c>
      <c r="AW1467" s="16">
        <v>98660833</v>
      </c>
      <c r="AX1467" s="16">
        <v>28507124</v>
      </c>
      <c r="AY1467" s="16">
        <v>1188124</v>
      </c>
      <c r="AZ1467" s="16">
        <v>618</v>
      </c>
      <c r="BA1467" s="16">
        <v>32111</v>
      </c>
    </row>
    <row r="1468" spans="1:53">
      <c r="A1468" s="15" t="s">
        <v>1344</v>
      </c>
      <c r="B1468" s="15" t="s">
        <v>1345</v>
      </c>
      <c r="C1468" s="15" t="s">
        <v>1346</v>
      </c>
      <c r="D1468" s="15" t="s">
        <v>1347</v>
      </c>
      <c r="E1468" s="15" t="s">
        <v>1347</v>
      </c>
      <c r="F1468" s="15" t="s">
        <v>2059</v>
      </c>
      <c r="G1468" s="15" t="s">
        <v>2372</v>
      </c>
      <c r="H1468" s="15" t="s">
        <v>1349</v>
      </c>
      <c r="I1468" s="15" t="s">
        <v>1373</v>
      </c>
      <c r="J1468" s="15"/>
      <c r="K1468" s="16">
        <v>64</v>
      </c>
      <c r="L1468" s="16">
        <v>737</v>
      </c>
      <c r="M1468" s="16">
        <v>763</v>
      </c>
      <c r="N1468" s="16">
        <v>765</v>
      </c>
      <c r="O1468" s="16">
        <v>6577953</v>
      </c>
      <c r="P1468" s="16">
        <v>3983048</v>
      </c>
      <c r="Q1468" s="16">
        <v>149055</v>
      </c>
      <c r="R1468" s="16">
        <v>670</v>
      </c>
      <c r="S1468" s="15"/>
      <c r="T1468" s="16">
        <v>62</v>
      </c>
      <c r="U1468" s="16">
        <v>753</v>
      </c>
      <c r="V1468" s="16">
        <v>746</v>
      </c>
      <c r="W1468" s="16">
        <v>720</v>
      </c>
      <c r="X1468" s="16">
        <v>6923053</v>
      </c>
      <c r="Y1468" s="16">
        <v>1513955</v>
      </c>
      <c r="Z1468" s="16">
        <v>58854</v>
      </c>
      <c r="AA1468" s="16">
        <v>720</v>
      </c>
      <c r="AC1468" s="16">
        <v>60</v>
      </c>
      <c r="AD1468" s="16">
        <v>683</v>
      </c>
      <c r="AE1468" s="16">
        <v>697</v>
      </c>
      <c r="AF1468" s="16">
        <v>693</v>
      </c>
      <c r="AG1468" s="16">
        <v>5303231</v>
      </c>
      <c r="AH1468" s="16">
        <v>535691</v>
      </c>
      <c r="AI1468" s="16">
        <v>23050</v>
      </c>
      <c r="AJ1468" s="16">
        <v>590</v>
      </c>
      <c r="AL1468" s="16">
        <v>60</v>
      </c>
      <c r="AM1468" s="16">
        <v>684</v>
      </c>
      <c r="AN1468" s="16">
        <v>655</v>
      </c>
      <c r="AO1468" s="16">
        <v>659</v>
      </c>
      <c r="AP1468" s="16">
        <v>5480800</v>
      </c>
      <c r="AQ1468" s="16">
        <v>436991</v>
      </c>
      <c r="AR1468" s="16">
        <v>16337</v>
      </c>
      <c r="AS1468" s="16">
        <v>633</v>
      </c>
      <c r="AU1468" s="16">
        <v>62</v>
      </c>
      <c r="AV1468" s="16">
        <v>713</v>
      </c>
      <c r="AW1468" s="16">
        <v>24285037</v>
      </c>
      <c r="AX1468" s="16">
        <v>6469685</v>
      </c>
      <c r="AY1468" s="16">
        <v>247296</v>
      </c>
      <c r="AZ1468" s="16">
        <v>655</v>
      </c>
      <c r="BA1468" s="16">
        <v>34064</v>
      </c>
    </row>
    <row r="1469" spans="1:53">
      <c r="A1469" s="15" t="s">
        <v>1344</v>
      </c>
      <c r="B1469" s="15" t="s">
        <v>1345</v>
      </c>
      <c r="C1469" s="15" t="s">
        <v>1346</v>
      </c>
      <c r="D1469" s="15" t="s">
        <v>1347</v>
      </c>
      <c r="E1469" s="15" t="s">
        <v>1347</v>
      </c>
      <c r="F1469" s="15" t="s">
        <v>2059</v>
      </c>
      <c r="G1469" s="15" t="s">
        <v>2373</v>
      </c>
      <c r="H1469" s="15" t="s">
        <v>1349</v>
      </c>
      <c r="I1469" s="15" t="s">
        <v>1375</v>
      </c>
      <c r="J1469" s="15"/>
      <c r="K1469" s="16">
        <v>64</v>
      </c>
      <c r="L1469" s="16">
        <v>737</v>
      </c>
      <c r="M1469" s="16">
        <v>763</v>
      </c>
      <c r="N1469" s="16">
        <v>765</v>
      </c>
      <c r="O1469" s="16">
        <v>6577953</v>
      </c>
      <c r="P1469" s="16">
        <v>3983048</v>
      </c>
      <c r="Q1469" s="16">
        <v>149055</v>
      </c>
      <c r="R1469" s="16">
        <v>670</v>
      </c>
      <c r="S1469" s="15"/>
      <c r="T1469" s="16">
        <v>62</v>
      </c>
      <c r="U1469" s="16">
        <v>753</v>
      </c>
      <c r="V1469" s="16">
        <v>746</v>
      </c>
      <c r="W1469" s="16">
        <v>720</v>
      </c>
      <c r="X1469" s="16">
        <v>6923053</v>
      </c>
      <c r="Y1469" s="16">
        <v>1513955</v>
      </c>
      <c r="Z1469" s="16">
        <v>58854</v>
      </c>
      <c r="AA1469" s="16">
        <v>720</v>
      </c>
      <c r="AC1469" s="16">
        <v>60</v>
      </c>
      <c r="AD1469" s="16">
        <v>683</v>
      </c>
      <c r="AE1469" s="16">
        <v>697</v>
      </c>
      <c r="AF1469" s="16">
        <v>693</v>
      </c>
      <c r="AG1469" s="16">
        <v>5303231</v>
      </c>
      <c r="AH1469" s="16">
        <v>535691</v>
      </c>
      <c r="AI1469" s="16">
        <v>23050</v>
      </c>
      <c r="AJ1469" s="16">
        <v>590</v>
      </c>
      <c r="AL1469" s="16">
        <v>60</v>
      </c>
      <c r="AM1469" s="16">
        <v>684</v>
      </c>
      <c r="AN1469" s="16">
        <v>655</v>
      </c>
      <c r="AO1469" s="16">
        <v>659</v>
      </c>
      <c r="AP1469" s="16">
        <v>5480800</v>
      </c>
      <c r="AQ1469" s="16">
        <v>436991</v>
      </c>
      <c r="AR1469" s="16">
        <v>16337</v>
      </c>
      <c r="AS1469" s="16">
        <v>633</v>
      </c>
      <c r="AU1469" s="16">
        <v>62</v>
      </c>
      <c r="AV1469" s="16">
        <v>713</v>
      </c>
      <c r="AW1469" s="16">
        <v>24285037</v>
      </c>
      <c r="AX1469" s="16">
        <v>6469685</v>
      </c>
      <c r="AY1469" s="16">
        <v>247296</v>
      </c>
      <c r="AZ1469" s="16">
        <v>655</v>
      </c>
      <c r="BA1469" s="16">
        <v>34064</v>
      </c>
    </row>
    <row r="1470" spans="1:53">
      <c r="A1470" s="15" t="s">
        <v>1344</v>
      </c>
      <c r="B1470" s="15" t="s">
        <v>1345</v>
      </c>
      <c r="C1470" s="15" t="s">
        <v>1346</v>
      </c>
      <c r="D1470" s="15" t="s">
        <v>1347</v>
      </c>
      <c r="E1470" s="15" t="s">
        <v>1347</v>
      </c>
      <c r="F1470" s="15" t="s">
        <v>2059</v>
      </c>
      <c r="G1470" s="15" t="s">
        <v>2374</v>
      </c>
      <c r="H1470" s="15" t="s">
        <v>1349</v>
      </c>
      <c r="I1470" s="15" t="s">
        <v>1373</v>
      </c>
      <c r="J1470" s="15"/>
      <c r="K1470" s="16">
        <v>40</v>
      </c>
      <c r="L1470" s="16">
        <v>881</v>
      </c>
      <c r="M1470" s="16">
        <v>901</v>
      </c>
      <c r="N1470" s="16">
        <v>919</v>
      </c>
      <c r="O1470" s="16">
        <v>7091229</v>
      </c>
      <c r="P1470" s="16">
        <v>5123921</v>
      </c>
      <c r="Q1470" s="16">
        <v>260451</v>
      </c>
      <c r="R1470" s="16">
        <v>606</v>
      </c>
      <c r="S1470" s="15"/>
      <c r="T1470" s="16">
        <v>40</v>
      </c>
      <c r="U1470" s="16">
        <v>900</v>
      </c>
      <c r="V1470" s="16">
        <v>866</v>
      </c>
      <c r="W1470" s="16">
        <v>876</v>
      </c>
      <c r="X1470" s="16">
        <v>7713226</v>
      </c>
      <c r="Y1470" s="16">
        <v>1397749</v>
      </c>
      <c r="Z1470" s="16">
        <v>69887</v>
      </c>
      <c r="AA1470" s="16">
        <v>674</v>
      </c>
      <c r="AC1470" s="16">
        <v>39</v>
      </c>
      <c r="AD1470" s="16">
        <v>856</v>
      </c>
      <c r="AE1470" s="16">
        <v>854</v>
      </c>
      <c r="AF1470" s="16">
        <v>846</v>
      </c>
      <c r="AG1470" s="16">
        <v>7265748</v>
      </c>
      <c r="AH1470" s="16">
        <v>496625</v>
      </c>
      <c r="AI1470" s="16">
        <v>24277</v>
      </c>
      <c r="AJ1470" s="16">
        <v>656</v>
      </c>
      <c r="AL1470" s="16">
        <v>38</v>
      </c>
      <c r="AM1470" s="16">
        <v>802</v>
      </c>
      <c r="AN1470" s="16">
        <v>778</v>
      </c>
      <c r="AO1470" s="16">
        <v>762</v>
      </c>
      <c r="AP1470" s="16">
        <v>7502258</v>
      </c>
      <c r="AQ1470" s="16">
        <v>300397</v>
      </c>
      <c r="AR1470" s="16">
        <v>14722</v>
      </c>
      <c r="AS1470" s="16">
        <v>739</v>
      </c>
      <c r="AU1470" s="16">
        <v>39</v>
      </c>
      <c r="AV1470" s="16">
        <v>853</v>
      </c>
      <c r="AW1470" s="16">
        <v>29572461</v>
      </c>
      <c r="AX1470" s="16">
        <v>7318692</v>
      </c>
      <c r="AY1470" s="16">
        <v>369337</v>
      </c>
      <c r="AZ1470" s="16">
        <v>666</v>
      </c>
      <c r="BA1470" s="16">
        <v>34652</v>
      </c>
    </row>
    <row r="1471" spans="1:53">
      <c r="A1471" s="15" t="s">
        <v>1344</v>
      </c>
      <c r="B1471" s="15" t="s">
        <v>1345</v>
      </c>
      <c r="C1471" s="15" t="s">
        <v>1346</v>
      </c>
      <c r="D1471" s="15" t="s">
        <v>1347</v>
      </c>
      <c r="E1471" s="15" t="s">
        <v>1347</v>
      </c>
      <c r="F1471" s="15" t="s">
        <v>2059</v>
      </c>
      <c r="G1471" s="15" t="s">
        <v>2375</v>
      </c>
      <c r="H1471" s="15" t="s">
        <v>1349</v>
      </c>
      <c r="I1471" s="15" t="s">
        <v>1375</v>
      </c>
      <c r="J1471" s="15"/>
      <c r="K1471" s="16">
        <v>31</v>
      </c>
      <c r="L1471" s="16">
        <v>809</v>
      </c>
      <c r="M1471" s="16">
        <v>830</v>
      </c>
      <c r="N1471" s="16">
        <v>839</v>
      </c>
      <c r="O1471" s="16">
        <v>6832892</v>
      </c>
      <c r="P1471" s="16">
        <v>4886385</v>
      </c>
      <c r="Q1471" s="16">
        <v>249903</v>
      </c>
      <c r="R1471" s="16">
        <v>636</v>
      </c>
      <c r="S1471" s="15"/>
      <c r="T1471" s="16">
        <v>31</v>
      </c>
      <c r="U1471" s="16">
        <v>818</v>
      </c>
      <c r="V1471" s="16">
        <v>783</v>
      </c>
      <c r="W1471" s="16">
        <v>796</v>
      </c>
      <c r="X1471" s="16">
        <v>7409537</v>
      </c>
      <c r="Y1471" s="16">
        <v>1242006</v>
      </c>
      <c r="Z1471" s="16">
        <v>62938</v>
      </c>
      <c r="AA1471" s="16">
        <v>713</v>
      </c>
      <c r="AC1471" s="16">
        <v>30</v>
      </c>
      <c r="AD1471" s="16">
        <v>775</v>
      </c>
      <c r="AE1471" s="16">
        <v>774</v>
      </c>
      <c r="AF1471" s="16">
        <v>768</v>
      </c>
      <c r="AG1471" s="16">
        <v>6964286</v>
      </c>
      <c r="AH1471" s="16">
        <v>443494</v>
      </c>
      <c r="AI1471" s="16">
        <v>22253</v>
      </c>
      <c r="AJ1471" s="16">
        <v>694</v>
      </c>
      <c r="AL1471" s="16">
        <v>29</v>
      </c>
      <c r="AM1471" s="16">
        <v>721</v>
      </c>
      <c r="AN1471" s="16">
        <v>707</v>
      </c>
      <c r="AO1471" s="16">
        <v>690</v>
      </c>
      <c r="AP1471" s="16">
        <v>7208009</v>
      </c>
      <c r="AQ1471" s="16">
        <v>253429</v>
      </c>
      <c r="AR1471" s="16">
        <v>12730</v>
      </c>
      <c r="AS1471" s="16">
        <v>785</v>
      </c>
      <c r="AU1471" s="16">
        <v>30</v>
      </c>
      <c r="AV1471" s="16">
        <v>776</v>
      </c>
      <c r="AW1471" s="16">
        <v>28414724</v>
      </c>
      <c r="AX1471" s="16">
        <v>6825314</v>
      </c>
      <c r="AY1471" s="16">
        <v>347824</v>
      </c>
      <c r="AZ1471" s="16">
        <v>704</v>
      </c>
      <c r="BA1471" s="16">
        <v>36625</v>
      </c>
    </row>
    <row r="1472" spans="1:53">
      <c r="A1472" s="15" t="s">
        <v>1344</v>
      </c>
      <c r="B1472" s="15" t="s">
        <v>1345</v>
      </c>
      <c r="C1472" s="15" t="s">
        <v>1346</v>
      </c>
      <c r="D1472" s="15" t="s">
        <v>1347</v>
      </c>
      <c r="E1472" s="15" t="s">
        <v>1347</v>
      </c>
      <c r="F1472" s="15" t="s">
        <v>2059</v>
      </c>
      <c r="G1472" s="15" t="s">
        <v>2376</v>
      </c>
      <c r="H1472" s="15" t="s">
        <v>1349</v>
      </c>
      <c r="I1472" s="15" t="s">
        <v>1375</v>
      </c>
      <c r="J1472" s="15"/>
      <c r="K1472" s="16">
        <v>9</v>
      </c>
      <c r="L1472" s="16">
        <v>72</v>
      </c>
      <c r="M1472" s="16">
        <v>71</v>
      </c>
      <c r="N1472" s="16">
        <v>80</v>
      </c>
      <c r="O1472" s="16">
        <v>258337</v>
      </c>
      <c r="P1472" s="16">
        <v>237536</v>
      </c>
      <c r="Q1472" s="16">
        <v>10548</v>
      </c>
      <c r="R1472" s="16">
        <v>267</v>
      </c>
      <c r="S1472" s="15"/>
      <c r="T1472" s="16">
        <v>9</v>
      </c>
      <c r="U1472" s="16">
        <v>82</v>
      </c>
      <c r="V1472" s="16">
        <v>83</v>
      </c>
      <c r="W1472" s="16">
        <v>80</v>
      </c>
      <c r="X1472" s="16">
        <v>303689</v>
      </c>
      <c r="Y1472" s="16">
        <v>155743</v>
      </c>
      <c r="Z1472" s="16">
        <v>6949</v>
      </c>
      <c r="AA1472" s="16">
        <v>286</v>
      </c>
      <c r="AC1472" s="16">
        <v>9</v>
      </c>
      <c r="AD1472" s="16">
        <v>81</v>
      </c>
      <c r="AE1472" s="16">
        <v>80</v>
      </c>
      <c r="AF1472" s="16">
        <v>78</v>
      </c>
      <c r="AG1472" s="16">
        <v>301462</v>
      </c>
      <c r="AH1472" s="16">
        <v>53131</v>
      </c>
      <c r="AI1472" s="16">
        <v>2024</v>
      </c>
      <c r="AJ1472" s="16">
        <v>291</v>
      </c>
      <c r="AL1472" s="16">
        <v>9</v>
      </c>
      <c r="AM1472" s="16">
        <v>81</v>
      </c>
      <c r="AN1472" s="16">
        <v>71</v>
      </c>
      <c r="AO1472" s="16">
        <v>72</v>
      </c>
      <c r="AP1472" s="16">
        <v>294249</v>
      </c>
      <c r="AQ1472" s="16">
        <v>46968</v>
      </c>
      <c r="AR1472" s="16">
        <v>1992</v>
      </c>
      <c r="AS1472" s="16">
        <v>303</v>
      </c>
      <c r="AU1472" s="16">
        <v>9</v>
      </c>
      <c r="AV1472" s="16">
        <v>78</v>
      </c>
      <c r="AW1472" s="16">
        <v>1157737</v>
      </c>
      <c r="AX1472" s="16">
        <v>493378</v>
      </c>
      <c r="AY1472" s="16">
        <v>21513</v>
      </c>
      <c r="AZ1472" s="16">
        <v>287</v>
      </c>
      <c r="BA1472" s="16">
        <v>14922</v>
      </c>
    </row>
    <row r="1473" spans="1:53">
      <c r="A1473" s="15" t="s">
        <v>1344</v>
      </c>
      <c r="B1473" s="15" t="s">
        <v>1345</v>
      </c>
      <c r="C1473" s="15" t="s">
        <v>1346</v>
      </c>
      <c r="D1473" s="15" t="s">
        <v>1347</v>
      </c>
      <c r="E1473" s="15" t="s">
        <v>1347</v>
      </c>
      <c r="F1473" s="15" t="s">
        <v>2059</v>
      </c>
      <c r="G1473" s="15" t="s">
        <v>2377</v>
      </c>
      <c r="H1473" s="15" t="s">
        <v>1349</v>
      </c>
      <c r="I1473" s="15" t="s">
        <v>1373</v>
      </c>
      <c r="J1473" s="15"/>
      <c r="K1473" s="16">
        <v>19</v>
      </c>
      <c r="L1473" s="16">
        <v>337</v>
      </c>
      <c r="M1473" s="16">
        <v>333</v>
      </c>
      <c r="N1473" s="16">
        <v>330</v>
      </c>
      <c r="O1473" s="16">
        <v>3469941</v>
      </c>
      <c r="P1473" s="16">
        <v>2117341</v>
      </c>
      <c r="Q1473" s="16">
        <v>63256</v>
      </c>
      <c r="R1473" s="16">
        <v>801</v>
      </c>
      <c r="S1473" s="15"/>
      <c r="T1473" s="16">
        <v>19</v>
      </c>
      <c r="U1473" s="16">
        <v>317</v>
      </c>
      <c r="V1473" s="16">
        <v>302</v>
      </c>
      <c r="W1473" s="16">
        <v>297</v>
      </c>
      <c r="X1473" s="16">
        <v>3048046</v>
      </c>
      <c r="Y1473" s="16">
        <v>245187</v>
      </c>
      <c r="Z1473" s="16">
        <v>7412</v>
      </c>
      <c r="AA1473" s="16">
        <v>768</v>
      </c>
      <c r="AC1473" s="16">
        <v>19</v>
      </c>
      <c r="AD1473" s="16">
        <v>282</v>
      </c>
      <c r="AE1473" s="16">
        <v>285</v>
      </c>
      <c r="AF1473" s="16">
        <v>290</v>
      </c>
      <c r="AG1473" s="16">
        <v>3175157</v>
      </c>
      <c r="AH1473" s="16">
        <v>103730</v>
      </c>
      <c r="AI1473" s="16">
        <v>2545</v>
      </c>
      <c r="AJ1473" s="16">
        <v>855</v>
      </c>
      <c r="AL1473" s="16">
        <v>20</v>
      </c>
      <c r="AM1473" s="16">
        <v>287</v>
      </c>
      <c r="AN1473" s="16">
        <v>289</v>
      </c>
      <c r="AO1473" s="16">
        <v>311</v>
      </c>
      <c r="AP1473" s="16">
        <v>3023078</v>
      </c>
      <c r="AQ1473" s="16">
        <v>78788</v>
      </c>
      <c r="AR1473" s="16">
        <v>1652</v>
      </c>
      <c r="AS1473" s="16">
        <v>787</v>
      </c>
      <c r="AU1473" s="16">
        <v>19</v>
      </c>
      <c r="AV1473" s="16">
        <v>305</v>
      </c>
      <c r="AW1473" s="16">
        <v>12716222</v>
      </c>
      <c r="AX1473" s="16">
        <v>2545046</v>
      </c>
      <c r="AY1473" s="16">
        <v>74865</v>
      </c>
      <c r="AZ1473" s="16">
        <v>802</v>
      </c>
      <c r="BA1473" s="16">
        <v>41693</v>
      </c>
    </row>
    <row r="1474" spans="1:53">
      <c r="A1474" s="15" t="s">
        <v>1344</v>
      </c>
      <c r="B1474" s="15" t="s">
        <v>1345</v>
      </c>
      <c r="C1474" s="15" t="s">
        <v>1346</v>
      </c>
      <c r="D1474" s="15" t="s">
        <v>1347</v>
      </c>
      <c r="E1474" s="15" t="s">
        <v>1347</v>
      </c>
      <c r="F1474" s="15" t="s">
        <v>2059</v>
      </c>
      <c r="G1474" s="15" t="s">
        <v>2378</v>
      </c>
      <c r="H1474" s="15" t="s">
        <v>1349</v>
      </c>
      <c r="I1474" s="15" t="s">
        <v>1375</v>
      </c>
      <c r="J1474" s="15"/>
      <c r="K1474" s="16">
        <v>19</v>
      </c>
      <c r="L1474" s="16">
        <v>337</v>
      </c>
      <c r="M1474" s="16">
        <v>333</v>
      </c>
      <c r="N1474" s="16">
        <v>330</v>
      </c>
      <c r="O1474" s="16">
        <v>3469941</v>
      </c>
      <c r="P1474" s="16">
        <v>2117341</v>
      </c>
      <c r="Q1474" s="16">
        <v>63256</v>
      </c>
      <c r="R1474" s="16">
        <v>801</v>
      </c>
      <c r="S1474" s="15"/>
      <c r="T1474" s="16">
        <v>19</v>
      </c>
      <c r="U1474" s="16">
        <v>317</v>
      </c>
      <c r="V1474" s="16">
        <v>302</v>
      </c>
      <c r="W1474" s="16">
        <v>297</v>
      </c>
      <c r="X1474" s="16">
        <v>3048046</v>
      </c>
      <c r="Y1474" s="16">
        <v>245187</v>
      </c>
      <c r="Z1474" s="16">
        <v>7412</v>
      </c>
      <c r="AA1474" s="16">
        <v>768</v>
      </c>
      <c r="AC1474" s="16">
        <v>19</v>
      </c>
      <c r="AD1474" s="16">
        <v>282</v>
      </c>
      <c r="AE1474" s="16">
        <v>285</v>
      </c>
      <c r="AF1474" s="16">
        <v>290</v>
      </c>
      <c r="AG1474" s="16">
        <v>3175157</v>
      </c>
      <c r="AH1474" s="16">
        <v>103730</v>
      </c>
      <c r="AI1474" s="16">
        <v>2545</v>
      </c>
      <c r="AJ1474" s="16">
        <v>855</v>
      </c>
      <c r="AL1474" s="16">
        <v>20</v>
      </c>
      <c r="AM1474" s="16">
        <v>287</v>
      </c>
      <c r="AN1474" s="16">
        <v>289</v>
      </c>
      <c r="AO1474" s="16">
        <v>311</v>
      </c>
      <c r="AP1474" s="16">
        <v>3023078</v>
      </c>
      <c r="AQ1474" s="16">
        <v>78788</v>
      </c>
      <c r="AR1474" s="16">
        <v>1652</v>
      </c>
      <c r="AS1474" s="16">
        <v>787</v>
      </c>
      <c r="AU1474" s="16">
        <v>19</v>
      </c>
      <c r="AV1474" s="16">
        <v>305</v>
      </c>
      <c r="AW1474" s="16">
        <v>12716222</v>
      </c>
      <c r="AX1474" s="16">
        <v>2545046</v>
      </c>
      <c r="AY1474" s="16">
        <v>74865</v>
      </c>
      <c r="AZ1474" s="16">
        <v>802</v>
      </c>
      <c r="BA1474" s="16">
        <v>41693</v>
      </c>
    </row>
    <row r="1475" spans="1:53">
      <c r="A1475" s="15" t="s">
        <v>1344</v>
      </c>
      <c r="B1475" s="15" t="s">
        <v>1345</v>
      </c>
      <c r="C1475" s="15" t="s">
        <v>1346</v>
      </c>
      <c r="D1475" s="15" t="s">
        <v>1347</v>
      </c>
      <c r="E1475" s="15" t="s">
        <v>1347</v>
      </c>
      <c r="F1475" s="15" t="s">
        <v>2059</v>
      </c>
      <c r="G1475" s="15" t="s">
        <v>2379</v>
      </c>
      <c r="H1475" s="15" t="s">
        <v>1349</v>
      </c>
      <c r="I1475" s="15" t="s">
        <v>1373</v>
      </c>
      <c r="J1475" s="15"/>
      <c r="K1475" s="16">
        <v>57</v>
      </c>
      <c r="L1475" s="16">
        <v>1368</v>
      </c>
      <c r="M1475" s="16">
        <v>1409</v>
      </c>
      <c r="N1475" s="16">
        <v>1404</v>
      </c>
      <c r="O1475" s="16">
        <v>8996032</v>
      </c>
      <c r="P1475" s="16">
        <v>6834908</v>
      </c>
      <c r="Q1475" s="16">
        <v>277836</v>
      </c>
      <c r="R1475" s="16">
        <v>497</v>
      </c>
      <c r="S1475" s="15"/>
      <c r="T1475" s="16">
        <v>59</v>
      </c>
      <c r="U1475" s="16">
        <v>1194</v>
      </c>
      <c r="V1475" s="16">
        <v>1169</v>
      </c>
      <c r="W1475" s="16">
        <v>1153</v>
      </c>
      <c r="X1475" s="16">
        <v>7933905</v>
      </c>
      <c r="Y1475" s="16">
        <v>2563548</v>
      </c>
      <c r="Z1475" s="16">
        <v>105304</v>
      </c>
      <c r="AA1475" s="16">
        <v>521</v>
      </c>
      <c r="AC1475" s="16">
        <v>61</v>
      </c>
      <c r="AD1475" s="16">
        <v>1124</v>
      </c>
      <c r="AE1475" s="16">
        <v>1112</v>
      </c>
      <c r="AF1475" s="16">
        <v>1140</v>
      </c>
      <c r="AG1475" s="16">
        <v>7408907</v>
      </c>
      <c r="AH1475" s="16">
        <v>1229139</v>
      </c>
      <c r="AI1475" s="16">
        <v>52264</v>
      </c>
      <c r="AJ1475" s="16">
        <v>506</v>
      </c>
      <c r="AL1475" s="16">
        <v>60</v>
      </c>
      <c r="AM1475" s="16">
        <v>1121</v>
      </c>
      <c r="AN1475" s="16">
        <v>1107</v>
      </c>
      <c r="AO1475" s="16">
        <v>1113</v>
      </c>
      <c r="AP1475" s="16">
        <v>7748269</v>
      </c>
      <c r="AQ1475" s="16">
        <v>1546106</v>
      </c>
      <c r="AR1475" s="16">
        <v>61222</v>
      </c>
      <c r="AS1475" s="16">
        <v>535</v>
      </c>
      <c r="AU1475" s="16">
        <v>59</v>
      </c>
      <c r="AV1475" s="16">
        <v>1201</v>
      </c>
      <c r="AW1475" s="16">
        <v>32087113</v>
      </c>
      <c r="AX1475" s="16">
        <v>12173701</v>
      </c>
      <c r="AY1475" s="16">
        <v>496626</v>
      </c>
      <c r="AZ1475" s="16">
        <v>514</v>
      </c>
      <c r="BA1475" s="16">
        <v>26713</v>
      </c>
    </row>
    <row r="1476" spans="1:53">
      <c r="A1476" s="15" t="s">
        <v>1344</v>
      </c>
      <c r="B1476" s="15" t="s">
        <v>1345</v>
      </c>
      <c r="C1476" s="15" t="s">
        <v>1346</v>
      </c>
      <c r="D1476" s="15" t="s">
        <v>1347</v>
      </c>
      <c r="E1476" s="15" t="s">
        <v>1347</v>
      </c>
      <c r="F1476" s="15" t="s">
        <v>2059</v>
      </c>
      <c r="G1476" s="15" t="s">
        <v>2380</v>
      </c>
      <c r="H1476" s="15" t="s">
        <v>1349</v>
      </c>
      <c r="I1476" s="15" t="s">
        <v>1375</v>
      </c>
      <c r="J1476" s="15"/>
      <c r="K1476" s="16">
        <v>24</v>
      </c>
      <c r="L1476" s="16">
        <v>829</v>
      </c>
      <c r="M1476" s="16">
        <v>834</v>
      </c>
      <c r="N1476" s="16">
        <v>835</v>
      </c>
      <c r="O1476" s="16">
        <v>5630191</v>
      </c>
      <c r="P1476" s="16">
        <v>4163494</v>
      </c>
      <c r="Q1476" s="16">
        <v>171474</v>
      </c>
      <c r="R1476" s="16">
        <v>520</v>
      </c>
      <c r="S1476" s="15"/>
      <c r="T1476" s="16">
        <v>25</v>
      </c>
      <c r="U1476" s="16">
        <v>623</v>
      </c>
      <c r="V1476" s="16">
        <v>616</v>
      </c>
      <c r="W1476" s="16">
        <v>598</v>
      </c>
      <c r="X1476" s="16">
        <v>4375090</v>
      </c>
      <c r="Y1476" s="16">
        <v>1358493</v>
      </c>
      <c r="Z1476" s="16">
        <v>57450</v>
      </c>
      <c r="AA1476" s="16">
        <v>550</v>
      </c>
      <c r="AC1476" s="16">
        <v>24</v>
      </c>
      <c r="AD1476" s="16">
        <v>611</v>
      </c>
      <c r="AE1476" s="16">
        <v>590</v>
      </c>
      <c r="AF1476" s="16">
        <v>593</v>
      </c>
      <c r="AG1476" s="16">
        <v>4208139</v>
      </c>
      <c r="AH1476" s="16">
        <v>621670</v>
      </c>
      <c r="AI1476" s="16">
        <v>28699</v>
      </c>
      <c r="AJ1476" s="16">
        <v>541</v>
      </c>
      <c r="AL1476" s="16">
        <v>23</v>
      </c>
      <c r="AM1476" s="16">
        <v>594</v>
      </c>
      <c r="AN1476" s="16">
        <v>575</v>
      </c>
      <c r="AO1476" s="16">
        <v>583</v>
      </c>
      <c r="AP1476" s="16">
        <v>4201154</v>
      </c>
      <c r="AQ1476" s="16">
        <v>552512</v>
      </c>
      <c r="AR1476" s="16">
        <v>26498</v>
      </c>
      <c r="AS1476" s="16">
        <v>553</v>
      </c>
      <c r="AU1476" s="16">
        <v>24</v>
      </c>
      <c r="AV1476" s="16">
        <v>657</v>
      </c>
      <c r="AW1476" s="16">
        <v>18414574</v>
      </c>
      <c r="AX1476" s="16">
        <v>6696169</v>
      </c>
      <c r="AY1476" s="16">
        <v>284121</v>
      </c>
      <c r="AZ1476" s="16">
        <v>539</v>
      </c>
      <c r="BA1476" s="16">
        <v>28039</v>
      </c>
    </row>
    <row r="1477" spans="1:53">
      <c r="A1477" s="15" t="s">
        <v>1344</v>
      </c>
      <c r="B1477" s="15" t="s">
        <v>1345</v>
      </c>
      <c r="C1477" s="15" t="s">
        <v>1346</v>
      </c>
      <c r="D1477" s="15" t="s">
        <v>1347</v>
      </c>
      <c r="E1477" s="15" t="s">
        <v>1347</v>
      </c>
      <c r="F1477" s="15" t="s">
        <v>2059</v>
      </c>
      <c r="G1477" s="15" t="s">
        <v>2381</v>
      </c>
      <c r="H1477" s="15" t="s">
        <v>1349</v>
      </c>
      <c r="I1477" s="15" t="s">
        <v>1375</v>
      </c>
      <c r="J1477" s="15"/>
      <c r="K1477" s="16">
        <v>33</v>
      </c>
      <c r="L1477" s="16">
        <v>539</v>
      </c>
      <c r="M1477" s="16">
        <v>575</v>
      </c>
      <c r="N1477" s="16">
        <v>569</v>
      </c>
      <c r="O1477" s="16">
        <v>3365841</v>
      </c>
      <c r="P1477" s="16">
        <v>2671414</v>
      </c>
      <c r="Q1477" s="16">
        <v>106362</v>
      </c>
      <c r="R1477" s="16">
        <v>462</v>
      </c>
      <c r="S1477" s="15"/>
      <c r="T1477" s="16">
        <v>34</v>
      </c>
      <c r="U1477" s="16">
        <v>571</v>
      </c>
      <c r="V1477" s="16">
        <v>553</v>
      </c>
      <c r="W1477" s="16">
        <v>555</v>
      </c>
      <c r="X1477" s="16">
        <v>3558815</v>
      </c>
      <c r="Y1477" s="16">
        <v>1205055</v>
      </c>
      <c r="Z1477" s="16">
        <v>47854</v>
      </c>
      <c r="AA1477" s="16">
        <v>489</v>
      </c>
      <c r="AC1477" s="16">
        <v>37</v>
      </c>
      <c r="AD1477" s="16">
        <v>513</v>
      </c>
      <c r="AE1477" s="16">
        <v>522</v>
      </c>
      <c r="AF1477" s="16">
        <v>547</v>
      </c>
      <c r="AG1477" s="16">
        <v>3200768</v>
      </c>
      <c r="AH1477" s="16">
        <v>607469</v>
      </c>
      <c r="AI1477" s="16">
        <v>23565</v>
      </c>
      <c r="AJ1477" s="16">
        <v>467</v>
      </c>
      <c r="AL1477" s="16">
        <v>37</v>
      </c>
      <c r="AM1477" s="16">
        <v>527</v>
      </c>
      <c r="AN1477" s="16">
        <v>532</v>
      </c>
      <c r="AO1477" s="16">
        <v>530</v>
      </c>
      <c r="AP1477" s="16">
        <v>3547115</v>
      </c>
      <c r="AQ1477" s="16">
        <v>993594</v>
      </c>
      <c r="AR1477" s="16">
        <v>34724</v>
      </c>
      <c r="AS1477" s="16">
        <v>515</v>
      </c>
      <c r="AU1477" s="16">
        <v>35</v>
      </c>
      <c r="AV1477" s="16">
        <v>544</v>
      </c>
      <c r="AW1477" s="16">
        <v>13672539</v>
      </c>
      <c r="AX1477" s="16">
        <v>5477532</v>
      </c>
      <c r="AY1477" s="16">
        <v>212505</v>
      </c>
      <c r="AZ1477" s="16">
        <v>483</v>
      </c>
      <c r="BA1477" s="16">
        <v>25114</v>
      </c>
    </row>
    <row r="1478" spans="1:53">
      <c r="A1478" s="15" t="s">
        <v>1344</v>
      </c>
      <c r="B1478" s="15" t="s">
        <v>1345</v>
      </c>
      <c r="C1478" s="15" t="s">
        <v>1346</v>
      </c>
      <c r="D1478" s="15" t="s">
        <v>1347</v>
      </c>
      <c r="E1478" s="15" t="s">
        <v>1347</v>
      </c>
      <c r="F1478" s="15" t="s">
        <v>2059</v>
      </c>
      <c r="G1478" s="15" t="s">
        <v>2382</v>
      </c>
      <c r="H1478" s="15" t="s">
        <v>1349</v>
      </c>
      <c r="I1478" s="15" t="s">
        <v>1371</v>
      </c>
      <c r="J1478" s="15"/>
      <c r="K1478" s="16">
        <v>313</v>
      </c>
      <c r="L1478" s="16">
        <v>8914</v>
      </c>
      <c r="M1478" s="16">
        <v>8973</v>
      </c>
      <c r="N1478" s="16">
        <v>8962</v>
      </c>
      <c r="O1478" s="16">
        <v>62583219</v>
      </c>
      <c r="P1478" s="16">
        <v>44529959</v>
      </c>
      <c r="Q1478" s="16">
        <v>1660731</v>
      </c>
      <c r="R1478" s="16">
        <v>538</v>
      </c>
      <c r="S1478" s="15"/>
      <c r="T1478" s="16">
        <v>309</v>
      </c>
      <c r="U1478" s="16">
        <v>8676</v>
      </c>
      <c r="V1478" s="16">
        <v>8635</v>
      </c>
      <c r="W1478" s="16">
        <v>8878</v>
      </c>
      <c r="X1478" s="16">
        <v>61281074</v>
      </c>
      <c r="Y1478" s="16">
        <v>16846718</v>
      </c>
      <c r="Z1478" s="16">
        <v>639364</v>
      </c>
      <c r="AA1478" s="16">
        <v>540</v>
      </c>
      <c r="AC1478" s="16">
        <v>309</v>
      </c>
      <c r="AD1478" s="16">
        <v>8957</v>
      </c>
      <c r="AE1478" s="16">
        <v>8906</v>
      </c>
      <c r="AF1478" s="16">
        <v>8725</v>
      </c>
      <c r="AG1478" s="16">
        <v>62278254</v>
      </c>
      <c r="AH1478" s="16">
        <v>8168893</v>
      </c>
      <c r="AI1478" s="16">
        <v>312970</v>
      </c>
      <c r="AJ1478" s="16">
        <v>541</v>
      </c>
      <c r="AL1478" s="16">
        <v>301</v>
      </c>
      <c r="AM1478" s="16">
        <v>8693</v>
      </c>
      <c r="AN1478" s="16">
        <v>8523</v>
      </c>
      <c r="AO1478" s="16">
        <v>8519</v>
      </c>
      <c r="AP1478" s="16">
        <v>68094500</v>
      </c>
      <c r="AQ1478" s="16">
        <v>6173524</v>
      </c>
      <c r="AR1478" s="16">
        <v>226603</v>
      </c>
      <c r="AS1478" s="16">
        <v>611</v>
      </c>
      <c r="AU1478" s="16">
        <v>308</v>
      </c>
      <c r="AV1478" s="16">
        <v>8780</v>
      </c>
      <c r="AW1478" s="16">
        <v>254237047</v>
      </c>
      <c r="AX1478" s="16">
        <v>75719094</v>
      </c>
      <c r="AY1478" s="16">
        <v>2839668</v>
      </c>
      <c r="AZ1478" s="16">
        <v>557</v>
      </c>
      <c r="BA1478" s="16">
        <v>28956</v>
      </c>
    </row>
    <row r="1479" spans="1:53">
      <c r="A1479" s="15" t="s">
        <v>1344</v>
      </c>
      <c r="B1479" s="15" t="s">
        <v>1345</v>
      </c>
      <c r="C1479" s="15" t="s">
        <v>1346</v>
      </c>
      <c r="D1479" s="15" t="s">
        <v>1347</v>
      </c>
      <c r="E1479" s="15" t="s">
        <v>1347</v>
      </c>
      <c r="F1479" s="15" t="s">
        <v>2059</v>
      </c>
      <c r="G1479" s="15" t="s">
        <v>2383</v>
      </c>
      <c r="H1479" s="15" t="s">
        <v>1349</v>
      </c>
      <c r="I1479" s="15" t="s">
        <v>1373</v>
      </c>
      <c r="J1479" s="15"/>
      <c r="K1479" s="16">
        <v>285</v>
      </c>
      <c r="L1479" s="16">
        <v>8458</v>
      </c>
      <c r="M1479" s="16">
        <v>8533</v>
      </c>
      <c r="N1479" s="16">
        <v>8524</v>
      </c>
      <c r="O1479" s="16">
        <v>57013292</v>
      </c>
      <c r="P1479" s="16">
        <v>41729099</v>
      </c>
      <c r="Q1479" s="16">
        <v>1546045</v>
      </c>
      <c r="R1479" s="16">
        <v>516</v>
      </c>
      <c r="S1479" s="15"/>
      <c r="T1479" s="16">
        <v>280</v>
      </c>
      <c r="U1479" s="16">
        <v>8245</v>
      </c>
      <c r="V1479" s="16">
        <v>8186</v>
      </c>
      <c r="W1479" s="16">
        <v>8420</v>
      </c>
      <c r="X1479" s="16">
        <v>56308036</v>
      </c>
      <c r="Y1479" s="16">
        <v>16438012</v>
      </c>
      <c r="Z1479" s="16">
        <v>621953</v>
      </c>
      <c r="AA1479" s="16">
        <v>523</v>
      </c>
      <c r="AC1479" s="16">
        <v>281</v>
      </c>
      <c r="AD1479" s="16">
        <v>8496</v>
      </c>
      <c r="AE1479" s="16">
        <v>8448</v>
      </c>
      <c r="AF1479" s="16">
        <v>8264</v>
      </c>
      <c r="AG1479" s="16">
        <v>56744538</v>
      </c>
      <c r="AH1479" s="16">
        <v>7890269</v>
      </c>
      <c r="AI1479" s="16">
        <v>300588</v>
      </c>
      <c r="AJ1479" s="16">
        <v>519</v>
      </c>
      <c r="AL1479" s="16">
        <v>275</v>
      </c>
      <c r="AM1479" s="16">
        <v>8227</v>
      </c>
      <c r="AN1479" s="16">
        <v>8064</v>
      </c>
      <c r="AO1479" s="16">
        <v>8075</v>
      </c>
      <c r="AP1479" s="16">
        <v>62184840</v>
      </c>
      <c r="AQ1479" s="16">
        <v>5850755</v>
      </c>
      <c r="AR1479" s="16">
        <v>216252</v>
      </c>
      <c r="AS1479" s="16">
        <v>589</v>
      </c>
      <c r="AU1479" s="16">
        <v>280</v>
      </c>
      <c r="AV1479" s="16">
        <v>8328</v>
      </c>
      <c r="AW1479" s="16">
        <v>232250706</v>
      </c>
      <c r="AX1479" s="16">
        <v>71908135</v>
      </c>
      <c r="AY1479" s="16">
        <v>2684838</v>
      </c>
      <c r="AZ1479" s="16">
        <v>536</v>
      </c>
      <c r="BA1479" s="16">
        <v>27887</v>
      </c>
    </row>
    <row r="1480" spans="1:53">
      <c r="A1480" s="15" t="s">
        <v>1344</v>
      </c>
      <c r="B1480" s="15" t="s">
        <v>1345</v>
      </c>
      <c r="C1480" s="15" t="s">
        <v>1346</v>
      </c>
      <c r="D1480" s="15" t="s">
        <v>1347</v>
      </c>
      <c r="E1480" s="15" t="s">
        <v>1347</v>
      </c>
      <c r="F1480" s="15" t="s">
        <v>2059</v>
      </c>
      <c r="G1480" s="15" t="s">
        <v>2384</v>
      </c>
      <c r="H1480" s="15" t="s">
        <v>1349</v>
      </c>
      <c r="I1480" s="15" t="s">
        <v>1375</v>
      </c>
      <c r="J1480" s="15"/>
      <c r="K1480" s="16">
        <v>156</v>
      </c>
      <c r="L1480" s="16">
        <v>4754</v>
      </c>
      <c r="M1480" s="16">
        <v>4819</v>
      </c>
      <c r="N1480" s="16">
        <v>4780</v>
      </c>
      <c r="O1480" s="16">
        <v>31970333</v>
      </c>
      <c r="P1480" s="16">
        <v>22929827</v>
      </c>
      <c r="Q1480" s="16">
        <v>853913</v>
      </c>
      <c r="R1480" s="16">
        <v>514</v>
      </c>
      <c r="S1480" s="15"/>
      <c r="T1480" s="16">
        <v>154</v>
      </c>
      <c r="U1480" s="16">
        <v>4549</v>
      </c>
      <c r="V1480" s="16">
        <v>4491</v>
      </c>
      <c r="W1480" s="16">
        <v>4688</v>
      </c>
      <c r="X1480" s="16">
        <v>31698470</v>
      </c>
      <c r="Y1480" s="16">
        <v>9252656</v>
      </c>
      <c r="Z1480" s="16">
        <v>354708</v>
      </c>
      <c r="AA1480" s="16">
        <v>533</v>
      </c>
      <c r="AC1480" s="16">
        <v>152</v>
      </c>
      <c r="AD1480" s="16">
        <v>4682</v>
      </c>
      <c r="AE1480" s="16">
        <v>4615</v>
      </c>
      <c r="AF1480" s="16">
        <v>4566</v>
      </c>
      <c r="AG1480" s="16">
        <v>31878807</v>
      </c>
      <c r="AH1480" s="16">
        <v>4473974</v>
      </c>
      <c r="AI1480" s="16">
        <v>172062</v>
      </c>
      <c r="AJ1480" s="16">
        <v>531</v>
      </c>
      <c r="AL1480" s="16">
        <v>148</v>
      </c>
      <c r="AM1480" s="16">
        <v>4607</v>
      </c>
      <c r="AN1480" s="16">
        <v>4545</v>
      </c>
      <c r="AO1480" s="16">
        <v>4576</v>
      </c>
      <c r="AP1480" s="16">
        <v>35288349</v>
      </c>
      <c r="AQ1480" s="16">
        <v>3726859</v>
      </c>
      <c r="AR1480" s="16">
        <v>137674</v>
      </c>
      <c r="AS1480" s="16">
        <v>593</v>
      </c>
      <c r="AU1480" s="16">
        <v>153</v>
      </c>
      <c r="AV1480" s="16">
        <v>4639</v>
      </c>
      <c r="AW1480" s="16">
        <v>130835959</v>
      </c>
      <c r="AX1480" s="16">
        <v>40383316</v>
      </c>
      <c r="AY1480" s="16">
        <v>1518357</v>
      </c>
      <c r="AZ1480" s="16">
        <v>542</v>
      </c>
      <c r="BA1480" s="16">
        <v>28201</v>
      </c>
    </row>
    <row r="1481" spans="1:53">
      <c r="A1481" s="15" t="s">
        <v>1344</v>
      </c>
      <c r="B1481" s="15" t="s">
        <v>1345</v>
      </c>
      <c r="C1481" s="15" t="s">
        <v>1346</v>
      </c>
      <c r="D1481" s="15" t="s">
        <v>1347</v>
      </c>
      <c r="E1481" s="15" t="s">
        <v>1347</v>
      </c>
      <c r="F1481" s="15" t="s">
        <v>2059</v>
      </c>
      <c r="G1481" s="15" t="s">
        <v>2385</v>
      </c>
      <c r="H1481" s="15" t="s">
        <v>1349</v>
      </c>
      <c r="I1481" s="15" t="s">
        <v>1375</v>
      </c>
      <c r="J1481" s="15"/>
      <c r="K1481" s="16">
        <v>129</v>
      </c>
      <c r="L1481" s="16">
        <v>3704</v>
      </c>
      <c r="M1481" s="16">
        <v>3714</v>
      </c>
      <c r="N1481" s="16">
        <v>3744</v>
      </c>
      <c r="O1481" s="16">
        <v>25042959</v>
      </c>
      <c r="P1481" s="16">
        <v>18799272</v>
      </c>
      <c r="Q1481" s="16">
        <v>692132</v>
      </c>
      <c r="R1481" s="16">
        <v>518</v>
      </c>
      <c r="S1481" s="15"/>
      <c r="T1481" s="16">
        <v>126</v>
      </c>
      <c r="U1481" s="16">
        <v>3696</v>
      </c>
      <c r="V1481" s="16">
        <v>3695</v>
      </c>
      <c r="W1481" s="16">
        <v>3732</v>
      </c>
      <c r="X1481" s="16">
        <v>24609566</v>
      </c>
      <c r="Y1481" s="16">
        <v>7185356</v>
      </c>
      <c r="Z1481" s="16">
        <v>267245</v>
      </c>
      <c r="AA1481" s="16">
        <v>511</v>
      </c>
      <c r="AC1481" s="16">
        <v>129</v>
      </c>
      <c r="AD1481" s="16">
        <v>3814</v>
      </c>
      <c r="AE1481" s="16">
        <v>3833</v>
      </c>
      <c r="AF1481" s="16">
        <v>3698</v>
      </c>
      <c r="AG1481" s="16">
        <v>24865731</v>
      </c>
      <c r="AH1481" s="16">
        <v>3416295</v>
      </c>
      <c r="AI1481" s="16">
        <v>128526</v>
      </c>
      <c r="AJ1481" s="16">
        <v>506</v>
      </c>
      <c r="AL1481" s="16">
        <v>127</v>
      </c>
      <c r="AM1481" s="16">
        <v>3620</v>
      </c>
      <c r="AN1481" s="16">
        <v>3519</v>
      </c>
      <c r="AO1481" s="16">
        <v>3499</v>
      </c>
      <c r="AP1481" s="16">
        <v>26896491</v>
      </c>
      <c r="AQ1481" s="16">
        <v>2123896</v>
      </c>
      <c r="AR1481" s="16">
        <v>78578</v>
      </c>
      <c r="AS1481" s="16">
        <v>583</v>
      </c>
      <c r="AU1481" s="16">
        <v>128</v>
      </c>
      <c r="AV1481" s="16">
        <v>3689</v>
      </c>
      <c r="AW1481" s="16">
        <v>101414747</v>
      </c>
      <c r="AX1481" s="16">
        <v>31524819</v>
      </c>
      <c r="AY1481" s="16">
        <v>1166481</v>
      </c>
      <c r="AZ1481" s="16">
        <v>529</v>
      </c>
      <c r="BA1481" s="16">
        <v>27491</v>
      </c>
    </row>
    <row r="1482" spans="1:53">
      <c r="A1482" s="15" t="s">
        <v>1344</v>
      </c>
      <c r="B1482" s="15" t="s">
        <v>1345</v>
      </c>
      <c r="C1482" s="15" t="s">
        <v>1346</v>
      </c>
      <c r="D1482" s="15" t="s">
        <v>1347</v>
      </c>
      <c r="E1482" s="15" t="s">
        <v>1347</v>
      </c>
      <c r="F1482" s="15" t="s">
        <v>2059</v>
      </c>
      <c r="G1482" s="15" t="s">
        <v>2386</v>
      </c>
      <c r="H1482" s="15" t="s">
        <v>1349</v>
      </c>
      <c r="I1482" s="15" t="s">
        <v>1373</v>
      </c>
      <c r="J1482" s="15"/>
      <c r="K1482" s="16">
        <v>28</v>
      </c>
      <c r="L1482" s="16">
        <v>456</v>
      </c>
      <c r="M1482" s="16">
        <v>440</v>
      </c>
      <c r="N1482" s="16">
        <v>438</v>
      </c>
      <c r="O1482" s="16">
        <v>5569927</v>
      </c>
      <c r="P1482" s="16">
        <v>2800860</v>
      </c>
      <c r="Q1482" s="16">
        <v>114686</v>
      </c>
      <c r="R1482" s="16">
        <v>964</v>
      </c>
      <c r="S1482" s="15"/>
      <c r="T1482" s="16">
        <v>29</v>
      </c>
      <c r="U1482" s="16">
        <v>431</v>
      </c>
      <c r="V1482" s="16">
        <v>449</v>
      </c>
      <c r="W1482" s="16">
        <v>458</v>
      </c>
      <c r="X1482" s="16">
        <v>4973038</v>
      </c>
      <c r="Y1482" s="16">
        <v>408706</v>
      </c>
      <c r="Z1482" s="16">
        <v>17411</v>
      </c>
      <c r="AA1482" s="16">
        <v>858</v>
      </c>
      <c r="AC1482" s="16">
        <v>28</v>
      </c>
      <c r="AD1482" s="16">
        <v>461</v>
      </c>
      <c r="AE1482" s="16">
        <v>458</v>
      </c>
      <c r="AF1482" s="16">
        <v>461</v>
      </c>
      <c r="AG1482" s="16">
        <v>5533716</v>
      </c>
      <c r="AH1482" s="16">
        <v>278624</v>
      </c>
      <c r="AI1482" s="16">
        <v>12382</v>
      </c>
      <c r="AJ1482" s="16">
        <v>925</v>
      </c>
      <c r="AL1482" s="16">
        <v>26</v>
      </c>
      <c r="AM1482" s="16">
        <v>466</v>
      </c>
      <c r="AN1482" s="16">
        <v>459</v>
      </c>
      <c r="AO1482" s="16">
        <v>444</v>
      </c>
      <c r="AP1482" s="16">
        <v>5909660</v>
      </c>
      <c r="AQ1482" s="16">
        <v>322769</v>
      </c>
      <c r="AR1482" s="16">
        <v>10351</v>
      </c>
      <c r="AS1482" s="16">
        <v>996</v>
      </c>
      <c r="AU1482" s="16">
        <v>28</v>
      </c>
      <c r="AV1482" s="16">
        <v>452</v>
      </c>
      <c r="AW1482" s="16">
        <v>21986341</v>
      </c>
      <c r="AX1482" s="16">
        <v>3810959</v>
      </c>
      <c r="AY1482" s="16">
        <v>154830</v>
      </c>
      <c r="AZ1482" s="16">
        <v>936</v>
      </c>
      <c r="BA1482" s="16">
        <v>48669</v>
      </c>
    </row>
    <row r="1483" spans="1:53">
      <c r="A1483" s="15" t="s">
        <v>1344</v>
      </c>
      <c r="B1483" s="15" t="s">
        <v>1345</v>
      </c>
      <c r="C1483" s="15" t="s">
        <v>1346</v>
      </c>
      <c r="D1483" s="15" t="s">
        <v>1347</v>
      </c>
      <c r="E1483" s="15" t="s">
        <v>1347</v>
      </c>
      <c r="F1483" s="15" t="s">
        <v>2059</v>
      </c>
      <c r="G1483" s="15" t="s">
        <v>2387</v>
      </c>
      <c r="H1483" s="15" t="s">
        <v>1349</v>
      </c>
      <c r="I1483" s="15" t="s">
        <v>1375</v>
      </c>
      <c r="J1483" s="15"/>
      <c r="K1483" s="16">
        <v>28</v>
      </c>
      <c r="L1483" s="16">
        <v>456</v>
      </c>
      <c r="M1483" s="16">
        <v>440</v>
      </c>
      <c r="N1483" s="16">
        <v>438</v>
      </c>
      <c r="O1483" s="16">
        <v>5569927</v>
      </c>
      <c r="P1483" s="16">
        <v>2800860</v>
      </c>
      <c r="Q1483" s="16">
        <v>114686</v>
      </c>
      <c r="R1483" s="16">
        <v>964</v>
      </c>
      <c r="S1483" s="15"/>
      <c r="T1483" s="16">
        <v>29</v>
      </c>
      <c r="U1483" s="16">
        <v>431</v>
      </c>
      <c r="V1483" s="16">
        <v>449</v>
      </c>
      <c r="W1483" s="16">
        <v>458</v>
      </c>
      <c r="X1483" s="16">
        <v>4973038</v>
      </c>
      <c r="Y1483" s="16">
        <v>408706</v>
      </c>
      <c r="Z1483" s="16">
        <v>17411</v>
      </c>
      <c r="AA1483" s="16">
        <v>858</v>
      </c>
      <c r="AC1483" s="16">
        <v>28</v>
      </c>
      <c r="AD1483" s="16">
        <v>461</v>
      </c>
      <c r="AE1483" s="16">
        <v>458</v>
      </c>
      <c r="AF1483" s="16">
        <v>461</v>
      </c>
      <c r="AG1483" s="16">
        <v>5533716</v>
      </c>
      <c r="AH1483" s="16">
        <v>278624</v>
      </c>
      <c r="AI1483" s="16">
        <v>12382</v>
      </c>
      <c r="AJ1483" s="16">
        <v>925</v>
      </c>
      <c r="AL1483" s="16">
        <v>26</v>
      </c>
      <c r="AM1483" s="16">
        <v>466</v>
      </c>
      <c r="AN1483" s="16">
        <v>459</v>
      </c>
      <c r="AO1483" s="16">
        <v>444</v>
      </c>
      <c r="AP1483" s="16">
        <v>5909660</v>
      </c>
      <c r="AQ1483" s="16">
        <v>322769</v>
      </c>
      <c r="AR1483" s="16">
        <v>10351</v>
      </c>
      <c r="AS1483" s="16">
        <v>996</v>
      </c>
      <c r="AU1483" s="16">
        <v>28</v>
      </c>
      <c r="AV1483" s="16">
        <v>452</v>
      </c>
      <c r="AW1483" s="16">
        <v>21986341</v>
      </c>
      <c r="AX1483" s="16">
        <v>3810959</v>
      </c>
      <c r="AY1483" s="16">
        <v>154830</v>
      </c>
      <c r="AZ1483" s="16">
        <v>936</v>
      </c>
      <c r="BA1483" s="16">
        <v>48669</v>
      </c>
    </row>
    <row r="1484" spans="1:53">
      <c r="A1484" s="15" t="s">
        <v>1344</v>
      </c>
      <c r="B1484" s="15" t="s">
        <v>1345</v>
      </c>
      <c r="C1484" s="15" t="s">
        <v>1346</v>
      </c>
      <c r="D1484" s="15" t="s">
        <v>1347</v>
      </c>
      <c r="E1484" s="15" t="s">
        <v>1347</v>
      </c>
      <c r="F1484" s="15" t="s">
        <v>2059</v>
      </c>
      <c r="G1484" s="15" t="s">
        <v>2388</v>
      </c>
      <c r="H1484" s="15" t="s">
        <v>1349</v>
      </c>
      <c r="I1484" s="15" t="s">
        <v>1369</v>
      </c>
      <c r="J1484" s="15"/>
      <c r="K1484" s="16">
        <v>816</v>
      </c>
      <c r="L1484" s="16">
        <v>13578</v>
      </c>
      <c r="M1484" s="16">
        <v>13632</v>
      </c>
      <c r="N1484" s="16">
        <v>13680</v>
      </c>
      <c r="O1484" s="16">
        <v>100483815</v>
      </c>
      <c r="P1484" s="16">
        <v>65669225</v>
      </c>
      <c r="Q1484" s="16">
        <v>2847103</v>
      </c>
      <c r="R1484" s="16">
        <v>567</v>
      </c>
      <c r="S1484" s="15"/>
      <c r="T1484" s="16">
        <v>817</v>
      </c>
      <c r="U1484" s="16">
        <v>13487</v>
      </c>
      <c r="V1484" s="16">
        <v>13433</v>
      </c>
      <c r="W1484" s="16">
        <v>13559</v>
      </c>
      <c r="X1484" s="16">
        <v>100387555</v>
      </c>
      <c r="Y1484" s="16">
        <v>22148009</v>
      </c>
      <c r="Z1484" s="16">
        <v>907695</v>
      </c>
      <c r="AA1484" s="16">
        <v>572</v>
      </c>
      <c r="AC1484" s="16">
        <v>819</v>
      </c>
      <c r="AD1484" s="16">
        <v>13180</v>
      </c>
      <c r="AE1484" s="16">
        <v>13270</v>
      </c>
      <c r="AF1484" s="16">
        <v>13241</v>
      </c>
      <c r="AG1484" s="16">
        <v>100202361</v>
      </c>
      <c r="AH1484" s="16">
        <v>9034749</v>
      </c>
      <c r="AI1484" s="16">
        <v>367541</v>
      </c>
      <c r="AJ1484" s="16">
        <v>583</v>
      </c>
      <c r="AL1484" s="16">
        <v>815</v>
      </c>
      <c r="AM1484" s="16">
        <v>13157</v>
      </c>
      <c r="AN1484" s="16">
        <v>13206</v>
      </c>
      <c r="AO1484" s="16">
        <v>13244</v>
      </c>
      <c r="AP1484" s="16">
        <v>110610098</v>
      </c>
      <c r="AQ1484" s="16">
        <v>9369243</v>
      </c>
      <c r="AR1484" s="16">
        <v>408084</v>
      </c>
      <c r="AS1484" s="16">
        <v>644</v>
      </c>
      <c r="AU1484" s="16">
        <v>817</v>
      </c>
      <c r="AV1484" s="16">
        <v>13389</v>
      </c>
      <c r="AW1484" s="16">
        <v>411683829</v>
      </c>
      <c r="AX1484" s="16">
        <v>106221226</v>
      </c>
      <c r="AY1484" s="16">
        <v>4530423</v>
      </c>
      <c r="AZ1484" s="16">
        <v>591</v>
      </c>
      <c r="BA1484" s="16">
        <v>30748</v>
      </c>
    </row>
    <row r="1485" spans="1:53">
      <c r="A1485" s="15" t="s">
        <v>1344</v>
      </c>
      <c r="B1485" s="15" t="s">
        <v>1345</v>
      </c>
      <c r="C1485" s="15" t="s">
        <v>1346</v>
      </c>
      <c r="D1485" s="15" t="s">
        <v>1347</v>
      </c>
      <c r="E1485" s="15" t="s">
        <v>1347</v>
      </c>
      <c r="F1485" s="15" t="s">
        <v>2059</v>
      </c>
      <c r="G1485" s="15" t="s">
        <v>2389</v>
      </c>
      <c r="H1485" s="15" t="s">
        <v>1349</v>
      </c>
      <c r="I1485" s="15" t="s">
        <v>1371</v>
      </c>
      <c r="J1485" s="15"/>
      <c r="K1485" s="16">
        <v>329</v>
      </c>
      <c r="L1485" s="16">
        <v>7242</v>
      </c>
      <c r="M1485" s="16">
        <v>7209</v>
      </c>
      <c r="N1485" s="16">
        <v>7269</v>
      </c>
      <c r="O1485" s="16">
        <v>52812862</v>
      </c>
      <c r="P1485" s="16">
        <v>33542955</v>
      </c>
      <c r="Q1485" s="16">
        <v>1431306</v>
      </c>
      <c r="R1485" s="16">
        <v>561</v>
      </c>
      <c r="S1485" s="15"/>
      <c r="T1485" s="16">
        <v>329</v>
      </c>
      <c r="U1485" s="16">
        <v>7132</v>
      </c>
      <c r="V1485" s="16">
        <v>7060</v>
      </c>
      <c r="W1485" s="16">
        <v>7149</v>
      </c>
      <c r="X1485" s="16">
        <v>51529825</v>
      </c>
      <c r="Y1485" s="16">
        <v>10853782</v>
      </c>
      <c r="Z1485" s="16">
        <v>435267</v>
      </c>
      <c r="AA1485" s="16">
        <v>557</v>
      </c>
      <c r="AC1485" s="16">
        <v>328</v>
      </c>
      <c r="AD1485" s="16">
        <v>6938</v>
      </c>
      <c r="AE1485" s="16">
        <v>7006</v>
      </c>
      <c r="AF1485" s="16">
        <v>6942</v>
      </c>
      <c r="AG1485" s="16">
        <v>52596152</v>
      </c>
      <c r="AH1485" s="16">
        <v>4120078</v>
      </c>
      <c r="AI1485" s="16">
        <v>159145</v>
      </c>
      <c r="AJ1485" s="16">
        <v>581</v>
      </c>
      <c r="AL1485" s="16">
        <v>326</v>
      </c>
      <c r="AM1485" s="16">
        <v>6922</v>
      </c>
      <c r="AN1485" s="16">
        <v>7018</v>
      </c>
      <c r="AO1485" s="16">
        <v>7073</v>
      </c>
      <c r="AP1485" s="16">
        <v>57110876</v>
      </c>
      <c r="AQ1485" s="16">
        <v>5303157</v>
      </c>
      <c r="AR1485" s="16">
        <v>235515</v>
      </c>
      <c r="AS1485" s="16">
        <v>627</v>
      </c>
      <c r="AU1485" s="16">
        <v>328</v>
      </c>
      <c r="AV1485" s="16">
        <v>7080</v>
      </c>
      <c r="AW1485" s="16">
        <v>214049715</v>
      </c>
      <c r="AX1485" s="16">
        <v>53819972</v>
      </c>
      <c r="AY1485" s="16">
        <v>2261233</v>
      </c>
      <c r="AZ1485" s="16">
        <v>581</v>
      </c>
      <c r="BA1485" s="16">
        <v>30233</v>
      </c>
    </row>
    <row r="1486" spans="1:53">
      <c r="A1486" s="15" t="s">
        <v>1344</v>
      </c>
      <c r="B1486" s="15" t="s">
        <v>1345</v>
      </c>
      <c r="C1486" s="15" t="s">
        <v>1346</v>
      </c>
      <c r="D1486" s="15" t="s">
        <v>1347</v>
      </c>
      <c r="E1486" s="15" t="s">
        <v>1347</v>
      </c>
      <c r="F1486" s="15" t="s">
        <v>2059</v>
      </c>
      <c r="G1486" s="15" t="s">
        <v>2390</v>
      </c>
      <c r="H1486" s="15" t="s">
        <v>1349</v>
      </c>
      <c r="I1486" s="15" t="s">
        <v>1373</v>
      </c>
      <c r="J1486" s="15"/>
      <c r="K1486" s="16">
        <v>32</v>
      </c>
      <c r="L1486" s="16">
        <v>2196</v>
      </c>
      <c r="M1486" s="16">
        <v>2193</v>
      </c>
      <c r="N1486" s="16">
        <v>2305</v>
      </c>
      <c r="O1486" s="16">
        <v>20340894</v>
      </c>
      <c r="P1486" s="16">
        <v>12454647</v>
      </c>
      <c r="Q1486" s="16">
        <v>478958</v>
      </c>
      <c r="R1486" s="16">
        <v>701</v>
      </c>
      <c r="S1486" s="15"/>
      <c r="T1486" s="16">
        <v>31</v>
      </c>
      <c r="U1486" s="16">
        <v>2150</v>
      </c>
      <c r="V1486" s="16">
        <v>2156</v>
      </c>
      <c r="W1486" s="16">
        <v>2269</v>
      </c>
      <c r="X1486" s="16">
        <v>19124332</v>
      </c>
      <c r="Y1486" s="16">
        <v>2161722</v>
      </c>
      <c r="Z1486" s="16">
        <v>75471</v>
      </c>
      <c r="AA1486" s="16">
        <v>671</v>
      </c>
      <c r="AC1486" s="16">
        <v>31</v>
      </c>
      <c r="AD1486" s="16">
        <v>2143</v>
      </c>
      <c r="AE1486" s="16">
        <v>2264</v>
      </c>
      <c r="AF1486" s="16">
        <v>2162</v>
      </c>
      <c r="AG1486" s="16">
        <v>20033176</v>
      </c>
      <c r="AH1486" s="16">
        <v>725495</v>
      </c>
      <c r="AI1486" s="16">
        <v>27754</v>
      </c>
      <c r="AJ1486" s="16">
        <v>704</v>
      </c>
      <c r="AL1486" s="16">
        <v>31</v>
      </c>
      <c r="AM1486" s="16">
        <v>2155</v>
      </c>
      <c r="AN1486" s="16">
        <v>2238</v>
      </c>
      <c r="AO1486" s="16">
        <v>2244</v>
      </c>
      <c r="AP1486" s="16">
        <v>21280784</v>
      </c>
      <c r="AQ1486" s="16">
        <v>684345</v>
      </c>
      <c r="AR1486" s="16">
        <v>27191</v>
      </c>
      <c r="AS1486" s="16">
        <v>740</v>
      </c>
      <c r="AU1486" s="16">
        <v>31</v>
      </c>
      <c r="AV1486" s="16">
        <v>2206</v>
      </c>
      <c r="AW1486" s="16">
        <v>80779186</v>
      </c>
      <c r="AX1486" s="16">
        <v>16026209</v>
      </c>
      <c r="AY1486" s="16">
        <v>609374</v>
      </c>
      <c r="AZ1486" s="16">
        <v>704</v>
      </c>
      <c r="BA1486" s="16">
        <v>36614</v>
      </c>
    </row>
    <row r="1487" spans="1:53">
      <c r="A1487" s="15" t="s">
        <v>1344</v>
      </c>
      <c r="B1487" s="15" t="s">
        <v>1345</v>
      </c>
      <c r="C1487" s="15" t="s">
        <v>1346</v>
      </c>
      <c r="D1487" s="15" t="s">
        <v>1347</v>
      </c>
      <c r="E1487" s="15" t="s">
        <v>1347</v>
      </c>
      <c r="F1487" s="15" t="s">
        <v>2059</v>
      </c>
      <c r="G1487" s="15" t="s">
        <v>2391</v>
      </c>
      <c r="H1487" s="15" t="s">
        <v>1349</v>
      </c>
      <c r="I1487" s="15" t="s">
        <v>1375</v>
      </c>
      <c r="J1487" s="15"/>
      <c r="K1487" s="16">
        <v>32</v>
      </c>
      <c r="L1487" s="16">
        <v>2196</v>
      </c>
      <c r="M1487" s="16">
        <v>2193</v>
      </c>
      <c r="N1487" s="16">
        <v>2305</v>
      </c>
      <c r="O1487" s="16">
        <v>20340894</v>
      </c>
      <c r="P1487" s="16">
        <v>12454647</v>
      </c>
      <c r="Q1487" s="16">
        <v>478958</v>
      </c>
      <c r="R1487" s="16">
        <v>701</v>
      </c>
      <c r="S1487" s="15"/>
      <c r="T1487" s="16">
        <v>31</v>
      </c>
      <c r="U1487" s="16">
        <v>2150</v>
      </c>
      <c r="V1487" s="16">
        <v>2156</v>
      </c>
      <c r="W1487" s="16">
        <v>2269</v>
      </c>
      <c r="X1487" s="16">
        <v>19124332</v>
      </c>
      <c r="Y1487" s="16">
        <v>2161722</v>
      </c>
      <c r="Z1487" s="16">
        <v>75471</v>
      </c>
      <c r="AA1487" s="16">
        <v>671</v>
      </c>
      <c r="AC1487" s="16">
        <v>31</v>
      </c>
      <c r="AD1487" s="16">
        <v>2143</v>
      </c>
      <c r="AE1487" s="16">
        <v>2264</v>
      </c>
      <c r="AF1487" s="16">
        <v>2162</v>
      </c>
      <c r="AG1487" s="16">
        <v>20033176</v>
      </c>
      <c r="AH1487" s="16">
        <v>725495</v>
      </c>
      <c r="AI1487" s="16">
        <v>27754</v>
      </c>
      <c r="AJ1487" s="16">
        <v>704</v>
      </c>
      <c r="AL1487" s="16">
        <v>31</v>
      </c>
      <c r="AM1487" s="16">
        <v>2155</v>
      </c>
      <c r="AN1487" s="16">
        <v>2238</v>
      </c>
      <c r="AO1487" s="16">
        <v>2244</v>
      </c>
      <c r="AP1487" s="16">
        <v>21280784</v>
      </c>
      <c r="AQ1487" s="16">
        <v>684345</v>
      </c>
      <c r="AR1487" s="16">
        <v>27191</v>
      </c>
      <c r="AS1487" s="16">
        <v>740</v>
      </c>
      <c r="AU1487" s="16">
        <v>31</v>
      </c>
      <c r="AV1487" s="16">
        <v>2206</v>
      </c>
      <c r="AW1487" s="16">
        <v>80779186</v>
      </c>
      <c r="AX1487" s="16">
        <v>16026209</v>
      </c>
      <c r="AY1487" s="16">
        <v>609374</v>
      </c>
      <c r="AZ1487" s="16">
        <v>704</v>
      </c>
      <c r="BA1487" s="16">
        <v>36614</v>
      </c>
    </row>
    <row r="1488" spans="1:53">
      <c r="A1488" s="15" t="s">
        <v>1344</v>
      </c>
      <c r="B1488" s="15" t="s">
        <v>1345</v>
      </c>
      <c r="C1488" s="15" t="s">
        <v>1346</v>
      </c>
      <c r="D1488" s="15" t="s">
        <v>1347</v>
      </c>
      <c r="E1488" s="15" t="s">
        <v>1347</v>
      </c>
      <c r="F1488" s="15" t="s">
        <v>2059</v>
      </c>
      <c r="G1488" s="15" t="s">
        <v>2392</v>
      </c>
      <c r="H1488" s="15" t="s">
        <v>1349</v>
      </c>
      <c r="I1488" s="15" t="s">
        <v>1373</v>
      </c>
      <c r="J1488" s="15"/>
      <c r="K1488" s="16">
        <v>297</v>
      </c>
      <c r="L1488" s="16">
        <v>5046</v>
      </c>
      <c r="M1488" s="16">
        <v>5016</v>
      </c>
      <c r="N1488" s="16">
        <v>4964</v>
      </c>
      <c r="O1488" s="16">
        <v>32471968</v>
      </c>
      <c r="P1488" s="16">
        <v>21088308</v>
      </c>
      <c r="Q1488" s="16">
        <v>952348</v>
      </c>
      <c r="R1488" s="16">
        <v>499</v>
      </c>
      <c r="S1488" s="15"/>
      <c r="T1488" s="16">
        <v>298</v>
      </c>
      <c r="U1488" s="16">
        <v>4982</v>
      </c>
      <c r="V1488" s="16">
        <v>4904</v>
      </c>
      <c r="W1488" s="16">
        <v>4880</v>
      </c>
      <c r="X1488" s="16">
        <v>32405493</v>
      </c>
      <c r="Y1488" s="16">
        <v>8692060</v>
      </c>
      <c r="Z1488" s="16">
        <v>359796</v>
      </c>
      <c r="AA1488" s="16">
        <v>506</v>
      </c>
      <c r="AC1488" s="16">
        <v>297</v>
      </c>
      <c r="AD1488" s="16">
        <v>4795</v>
      </c>
      <c r="AE1488" s="16">
        <v>4742</v>
      </c>
      <c r="AF1488" s="16">
        <v>4780</v>
      </c>
      <c r="AG1488" s="16">
        <v>32562976</v>
      </c>
      <c r="AH1488" s="16">
        <v>3394583</v>
      </c>
      <c r="AI1488" s="16">
        <v>131391</v>
      </c>
      <c r="AJ1488" s="16">
        <v>525</v>
      </c>
      <c r="AL1488" s="16">
        <v>295</v>
      </c>
      <c r="AM1488" s="16">
        <v>4767</v>
      </c>
      <c r="AN1488" s="16">
        <v>4780</v>
      </c>
      <c r="AO1488" s="16">
        <v>4829</v>
      </c>
      <c r="AP1488" s="16">
        <v>35830092</v>
      </c>
      <c r="AQ1488" s="16">
        <v>4618812</v>
      </c>
      <c r="AR1488" s="16">
        <v>208324</v>
      </c>
      <c r="AS1488" s="16">
        <v>575</v>
      </c>
      <c r="AU1488" s="16">
        <v>297</v>
      </c>
      <c r="AV1488" s="16">
        <v>4874</v>
      </c>
      <c r="AW1488" s="16">
        <v>133270529</v>
      </c>
      <c r="AX1488" s="16">
        <v>37793763</v>
      </c>
      <c r="AY1488" s="16">
        <v>1651859</v>
      </c>
      <c r="AZ1488" s="16">
        <v>526</v>
      </c>
      <c r="BA1488" s="16">
        <v>27345</v>
      </c>
    </row>
    <row r="1489" spans="1:53">
      <c r="A1489" s="15" t="s">
        <v>1344</v>
      </c>
      <c r="B1489" s="15" t="s">
        <v>1345</v>
      </c>
      <c r="C1489" s="15" t="s">
        <v>1346</v>
      </c>
      <c r="D1489" s="15" t="s">
        <v>1347</v>
      </c>
      <c r="E1489" s="15" t="s">
        <v>1347</v>
      </c>
      <c r="F1489" s="15" t="s">
        <v>2059</v>
      </c>
      <c r="G1489" s="15" t="s">
        <v>2393</v>
      </c>
      <c r="H1489" s="15" t="s">
        <v>1349</v>
      </c>
      <c r="I1489" s="15" t="s">
        <v>1375</v>
      </c>
      <c r="J1489" s="15"/>
      <c r="K1489" s="16">
        <v>181</v>
      </c>
      <c r="L1489" s="16">
        <v>2124</v>
      </c>
      <c r="M1489" s="16">
        <v>2135</v>
      </c>
      <c r="N1489" s="16">
        <v>2150</v>
      </c>
      <c r="O1489" s="16">
        <v>13845312</v>
      </c>
      <c r="P1489" s="16">
        <v>9340486</v>
      </c>
      <c r="Q1489" s="16">
        <v>339668</v>
      </c>
      <c r="R1489" s="16">
        <v>499</v>
      </c>
      <c r="S1489" s="15"/>
      <c r="T1489" s="16">
        <v>182</v>
      </c>
      <c r="U1489" s="16">
        <v>2173</v>
      </c>
      <c r="V1489" s="16">
        <v>2151</v>
      </c>
      <c r="W1489" s="16">
        <v>2140</v>
      </c>
      <c r="X1489" s="16">
        <v>13544230</v>
      </c>
      <c r="Y1489" s="16">
        <v>3976076</v>
      </c>
      <c r="Z1489" s="16">
        <v>127255</v>
      </c>
      <c r="AA1489" s="16">
        <v>484</v>
      </c>
      <c r="AC1489" s="16">
        <v>180</v>
      </c>
      <c r="AD1489" s="16">
        <v>2115</v>
      </c>
      <c r="AE1489" s="16">
        <v>2102</v>
      </c>
      <c r="AF1489" s="16">
        <v>2128</v>
      </c>
      <c r="AG1489" s="16">
        <v>14263577</v>
      </c>
      <c r="AH1489" s="16">
        <v>1683661</v>
      </c>
      <c r="AI1489" s="16">
        <v>53629</v>
      </c>
      <c r="AJ1489" s="16">
        <v>519</v>
      </c>
      <c r="AL1489" s="16">
        <v>180</v>
      </c>
      <c r="AM1489" s="16">
        <v>2099</v>
      </c>
      <c r="AN1489" s="16">
        <v>2094</v>
      </c>
      <c r="AO1489" s="16">
        <v>2065</v>
      </c>
      <c r="AP1489" s="16">
        <v>15037211</v>
      </c>
      <c r="AQ1489" s="16">
        <v>1504958</v>
      </c>
      <c r="AR1489" s="16">
        <v>43442</v>
      </c>
      <c r="AS1489" s="16">
        <v>555</v>
      </c>
      <c r="AU1489" s="16">
        <v>181</v>
      </c>
      <c r="AV1489" s="16">
        <v>2123</v>
      </c>
      <c r="AW1489" s="16">
        <v>56690330</v>
      </c>
      <c r="AX1489" s="16">
        <v>16505181</v>
      </c>
      <c r="AY1489" s="16">
        <v>563994</v>
      </c>
      <c r="AZ1489" s="16">
        <v>514</v>
      </c>
      <c r="BA1489" s="16">
        <v>26703</v>
      </c>
    </row>
    <row r="1490" spans="1:53">
      <c r="A1490" s="15" t="s">
        <v>1344</v>
      </c>
      <c r="B1490" s="15" t="s">
        <v>1345</v>
      </c>
      <c r="C1490" s="15" t="s">
        <v>1346</v>
      </c>
      <c r="D1490" s="15" t="s">
        <v>1347</v>
      </c>
      <c r="E1490" s="15" t="s">
        <v>1347</v>
      </c>
      <c r="F1490" s="15" t="s">
        <v>2059</v>
      </c>
      <c r="G1490" s="15" t="s">
        <v>2394</v>
      </c>
      <c r="H1490" s="15" t="s">
        <v>1349</v>
      </c>
      <c r="I1490" s="15" t="s">
        <v>1375</v>
      </c>
      <c r="J1490" s="15"/>
      <c r="K1490" s="16">
        <v>116</v>
      </c>
      <c r="L1490" s="16">
        <v>2922</v>
      </c>
      <c r="M1490" s="16">
        <v>2881</v>
      </c>
      <c r="N1490" s="16">
        <v>2814</v>
      </c>
      <c r="O1490" s="16">
        <v>18626656</v>
      </c>
      <c r="P1490" s="16">
        <v>11747822</v>
      </c>
      <c r="Q1490" s="16">
        <v>612680</v>
      </c>
      <c r="R1490" s="16">
        <v>499</v>
      </c>
      <c r="S1490" s="15"/>
      <c r="T1490" s="16">
        <v>116</v>
      </c>
      <c r="U1490" s="16">
        <v>2809</v>
      </c>
      <c r="V1490" s="16">
        <v>2753</v>
      </c>
      <c r="W1490" s="16">
        <v>2740</v>
      </c>
      <c r="X1490" s="16">
        <v>18861263</v>
      </c>
      <c r="Y1490" s="16">
        <v>4715984</v>
      </c>
      <c r="Z1490" s="16">
        <v>232541</v>
      </c>
      <c r="AA1490" s="16">
        <v>524</v>
      </c>
      <c r="AC1490" s="16">
        <v>117</v>
      </c>
      <c r="AD1490" s="16">
        <v>2680</v>
      </c>
      <c r="AE1490" s="16">
        <v>2640</v>
      </c>
      <c r="AF1490" s="16">
        <v>2652</v>
      </c>
      <c r="AG1490" s="16">
        <v>18299399</v>
      </c>
      <c r="AH1490" s="16">
        <v>1710922</v>
      </c>
      <c r="AI1490" s="16">
        <v>77762</v>
      </c>
      <c r="AJ1490" s="16">
        <v>530</v>
      </c>
      <c r="AL1490" s="16">
        <v>115</v>
      </c>
      <c r="AM1490" s="16">
        <v>2668</v>
      </c>
      <c r="AN1490" s="16">
        <v>2686</v>
      </c>
      <c r="AO1490" s="16">
        <v>2764</v>
      </c>
      <c r="AP1490" s="16">
        <v>20792881</v>
      </c>
      <c r="AQ1490" s="16">
        <v>3113854</v>
      </c>
      <c r="AR1490" s="16">
        <v>164882</v>
      </c>
      <c r="AS1490" s="16">
        <v>591</v>
      </c>
      <c r="AU1490" s="16">
        <v>116</v>
      </c>
      <c r="AV1490" s="16">
        <v>2751</v>
      </c>
      <c r="AW1490" s="16">
        <v>76580199</v>
      </c>
      <c r="AX1490" s="16">
        <v>21288582</v>
      </c>
      <c r="AY1490" s="16">
        <v>1087865</v>
      </c>
      <c r="AZ1490" s="16">
        <v>535</v>
      </c>
      <c r="BA1490" s="16">
        <v>27840</v>
      </c>
    </row>
    <row r="1491" spans="1:53">
      <c r="A1491" s="15" t="s">
        <v>1344</v>
      </c>
      <c r="B1491" s="15" t="s">
        <v>1345</v>
      </c>
      <c r="C1491" s="15" t="s">
        <v>1346</v>
      </c>
      <c r="D1491" s="15" t="s">
        <v>1347</v>
      </c>
      <c r="E1491" s="15" t="s">
        <v>1347</v>
      </c>
      <c r="F1491" s="15" t="s">
        <v>2059</v>
      </c>
      <c r="G1491" s="15" t="s">
        <v>2395</v>
      </c>
      <c r="H1491" s="15" t="s">
        <v>1349</v>
      </c>
      <c r="I1491" s="15" t="s">
        <v>1371</v>
      </c>
      <c r="J1491" s="15"/>
      <c r="K1491" s="16">
        <v>487</v>
      </c>
      <c r="L1491" s="16">
        <v>6336</v>
      </c>
      <c r="M1491" s="16">
        <v>6423</v>
      </c>
      <c r="N1491" s="16">
        <v>6411</v>
      </c>
      <c r="O1491" s="16">
        <v>47670953</v>
      </c>
      <c r="P1491" s="16">
        <v>32126270</v>
      </c>
      <c r="Q1491" s="16">
        <v>1415797</v>
      </c>
      <c r="R1491" s="16">
        <v>574</v>
      </c>
      <c r="S1491" s="15"/>
      <c r="T1491" s="16">
        <v>488</v>
      </c>
      <c r="U1491" s="16">
        <v>6355</v>
      </c>
      <c r="V1491" s="16">
        <v>6373</v>
      </c>
      <c r="W1491" s="16">
        <v>6410</v>
      </c>
      <c r="X1491" s="16">
        <v>48857730</v>
      </c>
      <c r="Y1491" s="16">
        <v>11294227</v>
      </c>
      <c r="Z1491" s="16">
        <v>472428</v>
      </c>
      <c r="AA1491" s="16">
        <v>589</v>
      </c>
      <c r="AC1491" s="16">
        <v>491</v>
      </c>
      <c r="AD1491" s="16">
        <v>6242</v>
      </c>
      <c r="AE1491" s="16">
        <v>6264</v>
      </c>
      <c r="AF1491" s="16">
        <v>6299</v>
      </c>
      <c r="AG1491" s="16">
        <v>47606209</v>
      </c>
      <c r="AH1491" s="16">
        <v>4914671</v>
      </c>
      <c r="AI1491" s="16">
        <v>208396</v>
      </c>
      <c r="AJ1491" s="16">
        <v>584</v>
      </c>
      <c r="AL1491" s="16">
        <v>489</v>
      </c>
      <c r="AM1491" s="16">
        <v>6235</v>
      </c>
      <c r="AN1491" s="16">
        <v>6188</v>
      </c>
      <c r="AO1491" s="16">
        <v>6171</v>
      </c>
      <c r="AP1491" s="16">
        <v>53499222</v>
      </c>
      <c r="AQ1491" s="16">
        <v>4066086</v>
      </c>
      <c r="AR1491" s="16">
        <v>172569</v>
      </c>
      <c r="AS1491" s="16">
        <v>664</v>
      </c>
      <c r="AU1491" s="16">
        <v>489</v>
      </c>
      <c r="AV1491" s="16">
        <v>6309</v>
      </c>
      <c r="AW1491" s="16">
        <v>197634114</v>
      </c>
      <c r="AX1491" s="16">
        <v>52401254</v>
      </c>
      <c r="AY1491" s="16">
        <v>2269190</v>
      </c>
      <c r="AZ1491" s="16">
        <v>602</v>
      </c>
      <c r="BA1491" s="16">
        <v>31326</v>
      </c>
    </row>
    <row r="1492" spans="1:53">
      <c r="A1492" s="15" t="s">
        <v>1344</v>
      </c>
      <c r="B1492" s="15" t="s">
        <v>1345</v>
      </c>
      <c r="C1492" s="15" t="s">
        <v>1346</v>
      </c>
      <c r="D1492" s="15" t="s">
        <v>1347</v>
      </c>
      <c r="E1492" s="15" t="s">
        <v>1347</v>
      </c>
      <c r="F1492" s="15" t="s">
        <v>2059</v>
      </c>
      <c r="G1492" s="15" t="s">
        <v>2396</v>
      </c>
      <c r="H1492" s="15" t="s">
        <v>1349</v>
      </c>
      <c r="I1492" s="15" t="s">
        <v>1373</v>
      </c>
      <c r="J1492" s="15"/>
      <c r="K1492" s="16">
        <v>201</v>
      </c>
      <c r="L1492" s="16">
        <v>2407</v>
      </c>
      <c r="M1492" s="16">
        <v>2451</v>
      </c>
      <c r="N1492" s="16">
        <v>2490</v>
      </c>
      <c r="O1492" s="16">
        <v>21014370</v>
      </c>
      <c r="P1492" s="16">
        <v>12622377</v>
      </c>
      <c r="Q1492" s="16">
        <v>565750</v>
      </c>
      <c r="R1492" s="16">
        <v>660</v>
      </c>
      <c r="S1492" s="15"/>
      <c r="T1492" s="16">
        <v>202</v>
      </c>
      <c r="U1492" s="16">
        <v>2490</v>
      </c>
      <c r="V1492" s="16">
        <v>2519</v>
      </c>
      <c r="W1492" s="16">
        <v>2560</v>
      </c>
      <c r="X1492" s="16">
        <v>21757155</v>
      </c>
      <c r="Y1492" s="16">
        <v>4017137</v>
      </c>
      <c r="Z1492" s="16">
        <v>177506</v>
      </c>
      <c r="AA1492" s="16">
        <v>663</v>
      </c>
      <c r="AC1492" s="16">
        <v>205</v>
      </c>
      <c r="AD1492" s="16">
        <v>2495</v>
      </c>
      <c r="AE1492" s="16">
        <v>2493</v>
      </c>
      <c r="AF1492" s="16">
        <v>2484</v>
      </c>
      <c r="AG1492" s="16">
        <v>21451861</v>
      </c>
      <c r="AH1492" s="16">
        <v>1932049</v>
      </c>
      <c r="AI1492" s="16">
        <v>87165</v>
      </c>
      <c r="AJ1492" s="16">
        <v>663</v>
      </c>
      <c r="AL1492" s="16">
        <v>207</v>
      </c>
      <c r="AM1492" s="16">
        <v>2423</v>
      </c>
      <c r="AN1492" s="16">
        <v>2397</v>
      </c>
      <c r="AO1492" s="16">
        <v>2379</v>
      </c>
      <c r="AP1492" s="16">
        <v>22520732</v>
      </c>
      <c r="AQ1492" s="16">
        <v>1523812</v>
      </c>
      <c r="AR1492" s="16">
        <v>66578</v>
      </c>
      <c r="AS1492" s="16">
        <v>722</v>
      </c>
      <c r="AU1492" s="16">
        <v>204</v>
      </c>
      <c r="AV1492" s="16">
        <v>2466</v>
      </c>
      <c r="AW1492" s="16">
        <v>86744118</v>
      </c>
      <c r="AX1492" s="16">
        <v>20095375</v>
      </c>
      <c r="AY1492" s="16">
        <v>896999</v>
      </c>
      <c r="AZ1492" s="16">
        <v>677</v>
      </c>
      <c r="BA1492" s="16">
        <v>35181</v>
      </c>
    </row>
    <row r="1493" spans="1:53">
      <c r="A1493" s="15" t="s">
        <v>1344</v>
      </c>
      <c r="B1493" s="15" t="s">
        <v>1345</v>
      </c>
      <c r="C1493" s="15" t="s">
        <v>1346</v>
      </c>
      <c r="D1493" s="15" t="s">
        <v>1347</v>
      </c>
      <c r="E1493" s="15" t="s">
        <v>1347</v>
      </c>
      <c r="F1493" s="15" t="s">
        <v>2059</v>
      </c>
      <c r="G1493" s="15" t="s">
        <v>2397</v>
      </c>
      <c r="H1493" s="15" t="s">
        <v>1349</v>
      </c>
      <c r="I1493" s="15" t="s">
        <v>1375</v>
      </c>
      <c r="J1493" s="15"/>
      <c r="K1493" s="16">
        <v>34</v>
      </c>
      <c r="L1493" s="16">
        <v>695</v>
      </c>
      <c r="M1493" s="16">
        <v>695</v>
      </c>
      <c r="N1493" s="16">
        <v>712</v>
      </c>
      <c r="O1493" s="16">
        <v>5994629</v>
      </c>
      <c r="P1493" s="16">
        <v>3453651</v>
      </c>
      <c r="Q1493" s="16">
        <v>158150</v>
      </c>
      <c r="R1493" s="16">
        <v>658</v>
      </c>
      <c r="S1493" s="15"/>
      <c r="T1493" s="16">
        <v>36</v>
      </c>
      <c r="U1493" s="16">
        <v>702</v>
      </c>
      <c r="V1493" s="16">
        <v>721</v>
      </c>
      <c r="W1493" s="16">
        <v>717</v>
      </c>
      <c r="X1493" s="16">
        <v>5925336</v>
      </c>
      <c r="Y1493" s="16">
        <v>1459379</v>
      </c>
      <c r="Z1493" s="16">
        <v>60176</v>
      </c>
      <c r="AA1493" s="16">
        <v>639</v>
      </c>
      <c r="AC1493" s="16">
        <v>38</v>
      </c>
      <c r="AD1493" s="16">
        <v>708</v>
      </c>
      <c r="AE1493" s="16">
        <v>707</v>
      </c>
      <c r="AF1493" s="16">
        <v>715</v>
      </c>
      <c r="AG1493" s="16">
        <v>5876468</v>
      </c>
      <c r="AH1493" s="16">
        <v>469713</v>
      </c>
      <c r="AI1493" s="16">
        <v>20412</v>
      </c>
      <c r="AJ1493" s="16">
        <v>637</v>
      </c>
      <c r="AL1493" s="16">
        <v>39</v>
      </c>
      <c r="AM1493" s="16">
        <v>703</v>
      </c>
      <c r="AN1493" s="16">
        <v>696</v>
      </c>
      <c r="AO1493" s="16">
        <v>687</v>
      </c>
      <c r="AP1493" s="16">
        <v>6156975</v>
      </c>
      <c r="AQ1493" s="16">
        <v>460535</v>
      </c>
      <c r="AR1493" s="16">
        <v>20810</v>
      </c>
      <c r="AS1493" s="16">
        <v>681</v>
      </c>
      <c r="AU1493" s="16">
        <v>37</v>
      </c>
      <c r="AV1493" s="16">
        <v>705</v>
      </c>
      <c r="AW1493" s="16">
        <v>23953408</v>
      </c>
      <c r="AX1493" s="16">
        <v>5843278</v>
      </c>
      <c r="AY1493" s="16">
        <v>259548</v>
      </c>
      <c r="AZ1493" s="16">
        <v>654</v>
      </c>
      <c r="BA1493" s="16">
        <v>33984</v>
      </c>
    </row>
    <row r="1494" spans="1:53">
      <c r="A1494" s="15" t="s">
        <v>1344</v>
      </c>
      <c r="B1494" s="15" t="s">
        <v>1345</v>
      </c>
      <c r="C1494" s="15" t="s">
        <v>1346</v>
      </c>
      <c r="D1494" s="15" t="s">
        <v>1347</v>
      </c>
      <c r="E1494" s="15" t="s">
        <v>1347</v>
      </c>
      <c r="F1494" s="15" t="s">
        <v>2059</v>
      </c>
      <c r="G1494" s="15" t="s">
        <v>2398</v>
      </c>
      <c r="H1494" s="15" t="s">
        <v>1349</v>
      </c>
      <c r="I1494" s="15" t="s">
        <v>1375</v>
      </c>
      <c r="J1494" s="15"/>
      <c r="K1494" s="16">
        <v>167</v>
      </c>
      <c r="L1494" s="16">
        <v>1712</v>
      </c>
      <c r="M1494" s="16">
        <v>1756</v>
      </c>
      <c r="N1494" s="16">
        <v>1778</v>
      </c>
      <c r="O1494" s="16">
        <v>15019741</v>
      </c>
      <c r="P1494" s="16">
        <v>9168726</v>
      </c>
      <c r="Q1494" s="16">
        <v>407600</v>
      </c>
      <c r="R1494" s="16">
        <v>661</v>
      </c>
      <c r="S1494" s="15"/>
      <c r="T1494" s="16">
        <v>166</v>
      </c>
      <c r="U1494" s="16">
        <v>1788</v>
      </c>
      <c r="V1494" s="16">
        <v>1798</v>
      </c>
      <c r="W1494" s="16">
        <v>1843</v>
      </c>
      <c r="X1494" s="16">
        <v>15831819</v>
      </c>
      <c r="Y1494" s="16">
        <v>2557758</v>
      </c>
      <c r="Z1494" s="16">
        <v>117330</v>
      </c>
      <c r="AA1494" s="16">
        <v>673</v>
      </c>
      <c r="AC1494" s="16">
        <v>167</v>
      </c>
      <c r="AD1494" s="16">
        <v>1787</v>
      </c>
      <c r="AE1494" s="16">
        <v>1786</v>
      </c>
      <c r="AF1494" s="16">
        <v>1769</v>
      </c>
      <c r="AG1494" s="16">
        <v>15575393</v>
      </c>
      <c r="AH1494" s="16">
        <v>1462336</v>
      </c>
      <c r="AI1494" s="16">
        <v>66753</v>
      </c>
      <c r="AJ1494" s="16">
        <v>673</v>
      </c>
      <c r="AL1494" s="16">
        <v>168</v>
      </c>
      <c r="AM1494" s="16">
        <v>1720</v>
      </c>
      <c r="AN1494" s="16">
        <v>1701</v>
      </c>
      <c r="AO1494" s="16">
        <v>1692</v>
      </c>
      <c r="AP1494" s="16">
        <v>16363757</v>
      </c>
      <c r="AQ1494" s="16">
        <v>1063277</v>
      </c>
      <c r="AR1494" s="16">
        <v>45768</v>
      </c>
      <c r="AS1494" s="16">
        <v>739</v>
      </c>
      <c r="AU1494" s="16">
        <v>167</v>
      </c>
      <c r="AV1494" s="16">
        <v>1761</v>
      </c>
      <c r="AW1494" s="16">
        <v>62790710</v>
      </c>
      <c r="AX1494" s="16">
        <v>14252097</v>
      </c>
      <c r="AY1494" s="16">
        <v>637451</v>
      </c>
      <c r="AZ1494" s="16">
        <v>686</v>
      </c>
      <c r="BA1494" s="16">
        <v>35660</v>
      </c>
    </row>
    <row r="1495" spans="1:53">
      <c r="A1495" s="15" t="s">
        <v>1344</v>
      </c>
      <c r="B1495" s="15" t="s">
        <v>1345</v>
      </c>
      <c r="C1495" s="15" t="s">
        <v>1346</v>
      </c>
      <c r="D1495" s="15" t="s">
        <v>1347</v>
      </c>
      <c r="E1495" s="15" t="s">
        <v>1347</v>
      </c>
      <c r="F1495" s="15" t="s">
        <v>2059</v>
      </c>
      <c r="G1495" s="15" t="s">
        <v>2399</v>
      </c>
      <c r="H1495" s="15" t="s">
        <v>1349</v>
      </c>
      <c r="I1495" s="15" t="s">
        <v>1373</v>
      </c>
      <c r="J1495" s="15"/>
      <c r="K1495" s="16">
        <v>286</v>
      </c>
      <c r="L1495" s="16">
        <v>3929</v>
      </c>
      <c r="M1495" s="16">
        <v>3972</v>
      </c>
      <c r="N1495" s="16">
        <v>3921</v>
      </c>
      <c r="O1495" s="16">
        <v>26656583</v>
      </c>
      <c r="P1495" s="16">
        <v>19503893</v>
      </c>
      <c r="Q1495" s="16">
        <v>850047</v>
      </c>
      <c r="R1495" s="16">
        <v>520</v>
      </c>
      <c r="S1495" s="15"/>
      <c r="T1495" s="16">
        <v>286</v>
      </c>
      <c r="U1495" s="16">
        <v>3865</v>
      </c>
      <c r="V1495" s="16">
        <v>3854</v>
      </c>
      <c r="W1495" s="16">
        <v>3850</v>
      </c>
      <c r="X1495" s="16">
        <v>27100575</v>
      </c>
      <c r="Y1495" s="16">
        <v>7277090</v>
      </c>
      <c r="Z1495" s="16">
        <v>294922</v>
      </c>
      <c r="AA1495" s="16">
        <v>541</v>
      </c>
      <c r="AC1495" s="16">
        <v>286</v>
      </c>
      <c r="AD1495" s="16">
        <v>3747</v>
      </c>
      <c r="AE1495" s="16">
        <v>3771</v>
      </c>
      <c r="AF1495" s="16">
        <v>3815</v>
      </c>
      <c r="AG1495" s="16">
        <v>26154348</v>
      </c>
      <c r="AH1495" s="16">
        <v>2982622</v>
      </c>
      <c r="AI1495" s="16">
        <v>121231</v>
      </c>
      <c r="AJ1495" s="16">
        <v>533</v>
      </c>
      <c r="AL1495" s="16">
        <v>282</v>
      </c>
      <c r="AM1495" s="16">
        <v>3812</v>
      </c>
      <c r="AN1495" s="16">
        <v>3791</v>
      </c>
      <c r="AO1495" s="16">
        <v>3792</v>
      </c>
      <c r="AP1495" s="16">
        <v>30978490</v>
      </c>
      <c r="AQ1495" s="16">
        <v>2542274</v>
      </c>
      <c r="AR1495" s="16">
        <v>105991</v>
      </c>
      <c r="AS1495" s="16">
        <v>627</v>
      </c>
      <c r="AU1495" s="16">
        <v>285</v>
      </c>
      <c r="AV1495" s="16">
        <v>3843</v>
      </c>
      <c r="AW1495" s="16">
        <v>110889996</v>
      </c>
      <c r="AX1495" s="16">
        <v>32305879</v>
      </c>
      <c r="AY1495" s="16">
        <v>1372191</v>
      </c>
      <c r="AZ1495" s="16">
        <v>555</v>
      </c>
      <c r="BA1495" s="16">
        <v>28853</v>
      </c>
    </row>
    <row r="1496" spans="1:53">
      <c r="A1496" s="15" t="s">
        <v>1344</v>
      </c>
      <c r="B1496" s="15" t="s">
        <v>1345</v>
      </c>
      <c r="C1496" s="15" t="s">
        <v>1346</v>
      </c>
      <c r="D1496" s="15" t="s">
        <v>1347</v>
      </c>
      <c r="E1496" s="15" t="s">
        <v>1347</v>
      </c>
      <c r="F1496" s="15" t="s">
        <v>2059</v>
      </c>
      <c r="G1496" s="15" t="s">
        <v>2400</v>
      </c>
      <c r="H1496" s="15" t="s">
        <v>1349</v>
      </c>
      <c r="I1496" s="15" t="s">
        <v>1375</v>
      </c>
      <c r="J1496" s="15" t="s">
        <v>1641</v>
      </c>
      <c r="K1496" s="16">
        <v>14</v>
      </c>
      <c r="L1496" s="16">
        <v>0</v>
      </c>
      <c r="M1496" s="16">
        <v>0</v>
      </c>
      <c r="N1496" s="16">
        <v>0</v>
      </c>
      <c r="O1496" s="16">
        <v>0</v>
      </c>
      <c r="P1496" s="16">
        <v>0</v>
      </c>
      <c r="Q1496" s="16">
        <v>0</v>
      </c>
      <c r="R1496" s="16">
        <v>0</v>
      </c>
      <c r="S1496" s="15" t="s">
        <v>1641</v>
      </c>
      <c r="T1496" s="16">
        <v>13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5" t="s">
        <v>1641</v>
      </c>
      <c r="AC1496" s="16">
        <v>13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5" t="s">
        <v>1641</v>
      </c>
      <c r="AL1496" s="16">
        <v>12</v>
      </c>
      <c r="AM1496" s="16">
        <v>0</v>
      </c>
      <c r="AN1496" s="16">
        <v>0</v>
      </c>
      <c r="AO1496" s="16">
        <v>0</v>
      </c>
      <c r="AP1496" s="16">
        <v>0</v>
      </c>
      <c r="AQ1496" s="16">
        <v>0</v>
      </c>
      <c r="AR1496" s="16">
        <v>0</v>
      </c>
      <c r="AS1496" s="16">
        <v>0</v>
      </c>
      <c r="AT1496" s="15" t="s">
        <v>1641</v>
      </c>
      <c r="AU1496" s="16">
        <v>13</v>
      </c>
      <c r="AV1496" s="16">
        <v>0</v>
      </c>
      <c r="AW1496" s="16">
        <v>0</v>
      </c>
      <c r="AX1496" s="16">
        <v>0</v>
      </c>
      <c r="AY1496" s="16">
        <v>0</v>
      </c>
      <c r="AZ1496" s="16">
        <v>0</v>
      </c>
      <c r="BA1496" s="16">
        <v>0</v>
      </c>
    </row>
    <row r="1497" spans="1:53">
      <c r="A1497" s="15" t="s">
        <v>1344</v>
      </c>
      <c r="B1497" s="15" t="s">
        <v>1345</v>
      </c>
      <c r="C1497" s="15" t="s">
        <v>1346</v>
      </c>
      <c r="D1497" s="15" t="s">
        <v>1347</v>
      </c>
      <c r="E1497" s="15" t="s">
        <v>1347</v>
      </c>
      <c r="F1497" s="15" t="s">
        <v>2059</v>
      </c>
      <c r="G1497" s="15" t="s">
        <v>2401</v>
      </c>
      <c r="H1497" s="15" t="s">
        <v>1349</v>
      </c>
      <c r="I1497" s="15" t="s">
        <v>1375</v>
      </c>
      <c r="J1497" s="15" t="s">
        <v>1641</v>
      </c>
      <c r="K1497" s="16">
        <v>2</v>
      </c>
      <c r="L1497" s="16">
        <v>0</v>
      </c>
      <c r="M1497" s="16">
        <v>0</v>
      </c>
      <c r="N1497" s="16">
        <v>0</v>
      </c>
      <c r="O1497" s="16">
        <v>0</v>
      </c>
      <c r="P1497" s="16">
        <v>0</v>
      </c>
      <c r="Q1497" s="16">
        <v>0</v>
      </c>
      <c r="R1497" s="16">
        <v>0</v>
      </c>
      <c r="S1497" s="15" t="s">
        <v>1641</v>
      </c>
      <c r="T1497" s="16">
        <v>2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6">
        <v>0</v>
      </c>
      <c r="AA1497" s="16">
        <v>0</v>
      </c>
      <c r="AB1497" s="15" t="s">
        <v>1641</v>
      </c>
      <c r="AC1497" s="16">
        <v>2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5" t="s">
        <v>1641</v>
      </c>
      <c r="AL1497" s="16">
        <v>2</v>
      </c>
      <c r="AM1497" s="16">
        <v>0</v>
      </c>
      <c r="AN1497" s="16">
        <v>0</v>
      </c>
      <c r="AO1497" s="16">
        <v>0</v>
      </c>
      <c r="AP1497" s="16">
        <v>0</v>
      </c>
      <c r="AQ1497" s="16">
        <v>0</v>
      </c>
      <c r="AR1497" s="16">
        <v>0</v>
      </c>
      <c r="AS1497" s="16">
        <v>0</v>
      </c>
      <c r="AT1497" s="15" t="s">
        <v>1641</v>
      </c>
      <c r="AU1497" s="16">
        <v>2</v>
      </c>
      <c r="AV1497" s="16">
        <v>0</v>
      </c>
      <c r="AW1497" s="16">
        <v>0</v>
      </c>
      <c r="AX1497" s="16">
        <v>0</v>
      </c>
      <c r="AY1497" s="16">
        <v>0</v>
      </c>
      <c r="AZ1497" s="16">
        <v>0</v>
      </c>
      <c r="BA1497" s="16">
        <v>0</v>
      </c>
    </row>
    <row r="1498" spans="1:53">
      <c r="A1498" s="15" t="s">
        <v>1344</v>
      </c>
      <c r="B1498" s="15" t="s">
        <v>1345</v>
      </c>
      <c r="C1498" s="15" t="s">
        <v>1346</v>
      </c>
      <c r="D1498" s="15" t="s">
        <v>1347</v>
      </c>
      <c r="E1498" s="15" t="s">
        <v>1347</v>
      </c>
      <c r="F1498" s="15" t="s">
        <v>2059</v>
      </c>
      <c r="G1498" s="15" t="s">
        <v>2402</v>
      </c>
      <c r="H1498" s="15" t="s">
        <v>1349</v>
      </c>
      <c r="I1498" s="15" t="s">
        <v>1375</v>
      </c>
      <c r="J1498" s="15"/>
      <c r="K1498" s="16">
        <v>270</v>
      </c>
      <c r="L1498" s="16">
        <v>3806</v>
      </c>
      <c r="M1498" s="16">
        <v>3852</v>
      </c>
      <c r="N1498" s="16">
        <v>3798</v>
      </c>
      <c r="O1498" s="16">
        <v>25692929</v>
      </c>
      <c r="P1498" s="16">
        <v>18834159</v>
      </c>
      <c r="Q1498" s="16">
        <v>821776</v>
      </c>
      <c r="R1498" s="16">
        <v>518</v>
      </c>
      <c r="S1498" s="15"/>
      <c r="T1498" s="16">
        <v>271</v>
      </c>
      <c r="U1498" s="16">
        <v>3749</v>
      </c>
      <c r="V1498" s="16">
        <v>3735</v>
      </c>
      <c r="W1498" s="16">
        <v>3730</v>
      </c>
      <c r="X1498" s="16">
        <v>26222589</v>
      </c>
      <c r="Y1498" s="16">
        <v>7118265</v>
      </c>
      <c r="Z1498" s="16">
        <v>290309</v>
      </c>
      <c r="AA1498" s="16">
        <v>540</v>
      </c>
      <c r="AC1498" s="16">
        <v>271</v>
      </c>
      <c r="AD1498" s="16">
        <v>3637</v>
      </c>
      <c r="AE1498" s="16">
        <v>3652</v>
      </c>
      <c r="AF1498" s="16">
        <v>3700</v>
      </c>
      <c r="AG1498" s="16">
        <v>25259428</v>
      </c>
      <c r="AH1498" s="16">
        <v>2915154</v>
      </c>
      <c r="AI1498" s="16">
        <v>118783</v>
      </c>
      <c r="AJ1498" s="16">
        <v>530</v>
      </c>
      <c r="AL1498" s="16">
        <v>268</v>
      </c>
      <c r="AM1498" s="16">
        <v>3691</v>
      </c>
      <c r="AN1498" s="16">
        <v>3681</v>
      </c>
      <c r="AO1498" s="16">
        <v>3678</v>
      </c>
      <c r="AP1498" s="16">
        <v>30018015</v>
      </c>
      <c r="AQ1498" s="16">
        <v>2473260</v>
      </c>
      <c r="AR1498" s="16">
        <v>103610</v>
      </c>
      <c r="AS1498" s="16">
        <v>627</v>
      </c>
      <c r="AU1498" s="16">
        <v>270</v>
      </c>
      <c r="AV1498" s="16">
        <v>3726</v>
      </c>
      <c r="AW1498" s="16">
        <v>107192961</v>
      </c>
      <c r="AX1498" s="16">
        <v>31340838</v>
      </c>
      <c r="AY1498" s="16">
        <v>1334478</v>
      </c>
      <c r="AZ1498" s="16">
        <v>553</v>
      </c>
      <c r="BA1498" s="16">
        <v>28771</v>
      </c>
    </row>
    <row r="1499" spans="1:53">
      <c r="A1499" s="15" t="s">
        <v>1344</v>
      </c>
      <c r="B1499" s="15" t="s">
        <v>1345</v>
      </c>
      <c r="C1499" s="15" t="s">
        <v>1346</v>
      </c>
      <c r="D1499" s="15" t="s">
        <v>1347</v>
      </c>
      <c r="E1499" s="15" t="s">
        <v>1347</v>
      </c>
      <c r="F1499" s="15" t="s">
        <v>2059</v>
      </c>
      <c r="G1499" s="15" t="s">
        <v>1644</v>
      </c>
      <c r="H1499" s="15" t="s">
        <v>1349</v>
      </c>
      <c r="I1499" s="15" t="s">
        <v>1369</v>
      </c>
      <c r="J1499" s="15"/>
      <c r="K1499" s="16">
        <v>4087</v>
      </c>
      <c r="L1499" s="16">
        <v>74957</v>
      </c>
      <c r="M1499" s="16">
        <v>76587</v>
      </c>
      <c r="N1499" s="16">
        <v>78159</v>
      </c>
      <c r="O1499" s="16">
        <v>534517128</v>
      </c>
      <c r="P1499" s="16">
        <v>331440927</v>
      </c>
      <c r="Q1499" s="16">
        <v>15469613</v>
      </c>
      <c r="R1499" s="16">
        <v>537</v>
      </c>
      <c r="S1499" s="15"/>
      <c r="T1499" s="16">
        <v>4186</v>
      </c>
      <c r="U1499" s="16">
        <v>78049</v>
      </c>
      <c r="V1499" s="16">
        <v>78551</v>
      </c>
      <c r="W1499" s="16">
        <v>79965</v>
      </c>
      <c r="X1499" s="16">
        <v>543672730</v>
      </c>
      <c r="Y1499" s="16">
        <v>157834041</v>
      </c>
      <c r="Z1499" s="16">
        <v>6863046</v>
      </c>
      <c r="AA1499" s="16">
        <v>530</v>
      </c>
      <c r="AC1499" s="16">
        <v>4231</v>
      </c>
      <c r="AD1499" s="16">
        <v>78653</v>
      </c>
      <c r="AE1499" s="16">
        <v>78606</v>
      </c>
      <c r="AF1499" s="16">
        <v>78558</v>
      </c>
      <c r="AG1499" s="16">
        <v>533174795</v>
      </c>
      <c r="AH1499" s="16">
        <v>83209860</v>
      </c>
      <c r="AI1499" s="16">
        <v>3637428</v>
      </c>
      <c r="AJ1499" s="16">
        <v>522</v>
      </c>
      <c r="AL1499" s="16">
        <v>4207</v>
      </c>
      <c r="AM1499" s="16">
        <v>76683</v>
      </c>
      <c r="AN1499" s="16">
        <v>76373</v>
      </c>
      <c r="AO1499" s="16">
        <v>75982</v>
      </c>
      <c r="AP1499" s="16">
        <v>645128635</v>
      </c>
      <c r="AQ1499" s="16">
        <v>66365305</v>
      </c>
      <c r="AR1499" s="16">
        <v>2825572</v>
      </c>
      <c r="AS1499" s="16">
        <v>650</v>
      </c>
      <c r="AU1499" s="16">
        <v>4178</v>
      </c>
      <c r="AV1499" s="16">
        <v>77594</v>
      </c>
      <c r="AW1499" s="16">
        <v>2256493288</v>
      </c>
      <c r="AX1499" s="16">
        <v>638850133</v>
      </c>
      <c r="AY1499" s="16">
        <v>28795659</v>
      </c>
      <c r="AZ1499" s="16">
        <v>559</v>
      </c>
      <c r="BA1499" s="16">
        <v>29081</v>
      </c>
    </row>
    <row r="1500" spans="1:53">
      <c r="A1500" s="15" t="s">
        <v>1344</v>
      </c>
      <c r="B1500" s="15" t="s">
        <v>1345</v>
      </c>
      <c r="C1500" s="15" t="s">
        <v>1346</v>
      </c>
      <c r="D1500" s="15" t="s">
        <v>1347</v>
      </c>
      <c r="E1500" s="15" t="s">
        <v>1347</v>
      </c>
      <c r="F1500" s="15" t="s">
        <v>2059</v>
      </c>
      <c r="G1500" s="15" t="s">
        <v>2403</v>
      </c>
      <c r="H1500" s="15" t="s">
        <v>1349</v>
      </c>
      <c r="I1500" s="15" t="s">
        <v>1371</v>
      </c>
      <c r="J1500" s="15"/>
      <c r="K1500" s="16">
        <v>92</v>
      </c>
      <c r="L1500" s="16">
        <v>4233</v>
      </c>
      <c r="M1500" s="16">
        <v>4238</v>
      </c>
      <c r="N1500" s="16">
        <v>4238</v>
      </c>
      <c r="O1500" s="16">
        <v>34083811</v>
      </c>
      <c r="P1500" s="16">
        <v>22862451</v>
      </c>
      <c r="Q1500" s="16">
        <v>1165622</v>
      </c>
      <c r="R1500" s="16">
        <v>619</v>
      </c>
      <c r="S1500" s="15"/>
      <c r="T1500" s="16">
        <v>90</v>
      </c>
      <c r="U1500" s="16">
        <v>4111</v>
      </c>
      <c r="V1500" s="16">
        <v>4152</v>
      </c>
      <c r="W1500" s="16">
        <v>4212</v>
      </c>
      <c r="X1500" s="16">
        <v>35974066</v>
      </c>
      <c r="Y1500" s="16">
        <v>7196853</v>
      </c>
      <c r="Z1500" s="16">
        <v>349848</v>
      </c>
      <c r="AA1500" s="16">
        <v>665</v>
      </c>
      <c r="AC1500" s="16">
        <v>88</v>
      </c>
      <c r="AD1500" s="16">
        <v>4242</v>
      </c>
      <c r="AE1500" s="16">
        <v>4193</v>
      </c>
      <c r="AF1500" s="16">
        <v>4290</v>
      </c>
      <c r="AG1500" s="16">
        <v>34186562</v>
      </c>
      <c r="AH1500" s="16">
        <v>2406555</v>
      </c>
      <c r="AI1500" s="16">
        <v>116266</v>
      </c>
      <c r="AJ1500" s="16">
        <v>620</v>
      </c>
      <c r="AL1500" s="16">
        <v>88</v>
      </c>
      <c r="AM1500" s="16">
        <v>4308</v>
      </c>
      <c r="AN1500" s="16">
        <v>4325</v>
      </c>
      <c r="AO1500" s="16">
        <v>4420</v>
      </c>
      <c r="AP1500" s="16">
        <v>36458789</v>
      </c>
      <c r="AQ1500" s="16">
        <v>2433651</v>
      </c>
      <c r="AR1500" s="16">
        <v>118121</v>
      </c>
      <c r="AS1500" s="16">
        <v>645</v>
      </c>
      <c r="AU1500" s="16">
        <v>90</v>
      </c>
      <c r="AV1500" s="16">
        <v>4247</v>
      </c>
      <c r="AW1500" s="16">
        <v>140703228</v>
      </c>
      <c r="AX1500" s="16">
        <v>34899510</v>
      </c>
      <c r="AY1500" s="16">
        <v>1749857</v>
      </c>
      <c r="AZ1500" s="16">
        <v>637</v>
      </c>
      <c r="BA1500" s="16">
        <v>33131</v>
      </c>
    </row>
    <row r="1501" spans="1:53">
      <c r="A1501" s="15" t="s">
        <v>1344</v>
      </c>
      <c r="B1501" s="15" t="s">
        <v>1345</v>
      </c>
      <c r="C1501" s="15" t="s">
        <v>1346</v>
      </c>
      <c r="D1501" s="15" t="s">
        <v>1347</v>
      </c>
      <c r="E1501" s="15" t="s">
        <v>1347</v>
      </c>
      <c r="F1501" s="15" t="s">
        <v>2059</v>
      </c>
      <c r="G1501" s="15" t="s">
        <v>2404</v>
      </c>
      <c r="H1501" s="15" t="s">
        <v>1349</v>
      </c>
      <c r="I1501" s="15" t="s">
        <v>1373</v>
      </c>
      <c r="J1501" s="15"/>
      <c r="K1501" s="16">
        <v>16</v>
      </c>
      <c r="L1501" s="16">
        <v>186</v>
      </c>
      <c r="M1501" s="16">
        <v>191</v>
      </c>
      <c r="N1501" s="16">
        <v>191</v>
      </c>
      <c r="O1501" s="16">
        <v>1801556</v>
      </c>
      <c r="P1501" s="16">
        <v>1031886</v>
      </c>
      <c r="Q1501" s="16">
        <v>53037</v>
      </c>
      <c r="R1501" s="16">
        <v>732</v>
      </c>
      <c r="S1501" s="15"/>
      <c r="T1501" s="16">
        <v>16</v>
      </c>
      <c r="U1501" s="16">
        <v>213</v>
      </c>
      <c r="V1501" s="16">
        <v>217</v>
      </c>
      <c r="W1501" s="16">
        <v>214</v>
      </c>
      <c r="X1501" s="16">
        <v>1905993</v>
      </c>
      <c r="Y1501" s="16">
        <v>441188</v>
      </c>
      <c r="Z1501" s="16">
        <v>18305</v>
      </c>
      <c r="AA1501" s="16">
        <v>683</v>
      </c>
      <c r="AC1501" s="16">
        <v>14</v>
      </c>
      <c r="AD1501" s="16">
        <v>216</v>
      </c>
      <c r="AE1501" s="16">
        <v>163</v>
      </c>
      <c r="AF1501" s="16">
        <v>158</v>
      </c>
      <c r="AG1501" s="16">
        <v>1537841</v>
      </c>
      <c r="AH1501" s="16">
        <v>122660</v>
      </c>
      <c r="AI1501" s="16">
        <v>4878</v>
      </c>
      <c r="AJ1501" s="16">
        <v>661</v>
      </c>
      <c r="AL1501" s="16">
        <v>15</v>
      </c>
      <c r="AM1501" s="16">
        <v>169</v>
      </c>
      <c r="AN1501" s="16">
        <v>167</v>
      </c>
      <c r="AO1501" s="16">
        <v>198</v>
      </c>
      <c r="AP1501" s="16">
        <v>1562103</v>
      </c>
      <c r="AQ1501" s="16">
        <v>76078</v>
      </c>
      <c r="AR1501" s="16">
        <v>2850</v>
      </c>
      <c r="AS1501" s="16">
        <v>675</v>
      </c>
      <c r="AU1501" s="16">
        <v>15</v>
      </c>
      <c r="AV1501" s="16">
        <v>190</v>
      </c>
      <c r="AW1501" s="16">
        <v>6807493</v>
      </c>
      <c r="AX1501" s="16">
        <v>1671812</v>
      </c>
      <c r="AY1501" s="16">
        <v>79070</v>
      </c>
      <c r="AZ1501" s="16">
        <v>688</v>
      </c>
      <c r="BA1501" s="16">
        <v>35782</v>
      </c>
    </row>
    <row r="1502" spans="1:53">
      <c r="A1502" s="15" t="s">
        <v>1344</v>
      </c>
      <c r="B1502" s="15" t="s">
        <v>1345</v>
      </c>
      <c r="C1502" s="15" t="s">
        <v>1346</v>
      </c>
      <c r="D1502" s="15" t="s">
        <v>1347</v>
      </c>
      <c r="E1502" s="15" t="s">
        <v>1347</v>
      </c>
      <c r="F1502" s="15" t="s">
        <v>2059</v>
      </c>
      <c r="G1502" s="15" t="s">
        <v>2405</v>
      </c>
      <c r="H1502" s="15" t="s">
        <v>1349</v>
      </c>
      <c r="I1502" s="15" t="s">
        <v>1375</v>
      </c>
      <c r="J1502" s="15"/>
      <c r="K1502" s="16">
        <v>8</v>
      </c>
      <c r="L1502" s="16">
        <v>50</v>
      </c>
      <c r="M1502" s="16">
        <v>53</v>
      </c>
      <c r="N1502" s="16">
        <v>52</v>
      </c>
      <c r="O1502" s="16">
        <v>310383</v>
      </c>
      <c r="P1502" s="16">
        <v>249478</v>
      </c>
      <c r="Q1502" s="16">
        <v>8593</v>
      </c>
      <c r="R1502" s="16">
        <v>462</v>
      </c>
      <c r="S1502" s="15"/>
      <c r="T1502" s="16">
        <v>8</v>
      </c>
      <c r="U1502" s="16">
        <v>70</v>
      </c>
      <c r="V1502" s="16">
        <v>72</v>
      </c>
      <c r="W1502" s="16">
        <v>66</v>
      </c>
      <c r="X1502" s="16">
        <v>349805</v>
      </c>
      <c r="Y1502" s="16">
        <v>205870</v>
      </c>
      <c r="Z1502" s="16">
        <v>6130</v>
      </c>
      <c r="AA1502" s="16">
        <v>388</v>
      </c>
      <c r="AB1502" s="15" t="s">
        <v>1641</v>
      </c>
      <c r="AC1502" s="16">
        <v>6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5" t="s">
        <v>1641</v>
      </c>
      <c r="AL1502" s="16">
        <v>6</v>
      </c>
      <c r="AM1502" s="16">
        <v>0</v>
      </c>
      <c r="AN1502" s="16">
        <v>0</v>
      </c>
      <c r="AO1502" s="16">
        <v>0</v>
      </c>
      <c r="AP1502" s="16">
        <v>0</v>
      </c>
      <c r="AQ1502" s="16">
        <v>0</v>
      </c>
      <c r="AR1502" s="16">
        <v>0</v>
      </c>
      <c r="AS1502" s="16">
        <v>0</v>
      </c>
      <c r="AU1502" s="16">
        <v>7</v>
      </c>
      <c r="AV1502" s="16">
        <v>55</v>
      </c>
      <c r="AW1502" s="16">
        <v>1327005</v>
      </c>
      <c r="AX1502" s="16">
        <v>545719</v>
      </c>
      <c r="AY1502" s="16">
        <v>17620</v>
      </c>
      <c r="AZ1502" s="16">
        <v>465</v>
      </c>
      <c r="BA1502" s="16">
        <v>24164</v>
      </c>
    </row>
    <row r="1503" spans="1:53">
      <c r="A1503" s="15" t="s">
        <v>1344</v>
      </c>
      <c r="B1503" s="15" t="s">
        <v>1345</v>
      </c>
      <c r="C1503" s="15" t="s">
        <v>1346</v>
      </c>
      <c r="D1503" s="15" t="s">
        <v>1347</v>
      </c>
      <c r="E1503" s="15" t="s">
        <v>1347</v>
      </c>
      <c r="F1503" s="15" t="s">
        <v>2059</v>
      </c>
      <c r="G1503" s="15" t="s">
        <v>2406</v>
      </c>
      <c r="H1503" s="15" t="s">
        <v>1349</v>
      </c>
      <c r="I1503" s="15" t="s">
        <v>1375</v>
      </c>
      <c r="J1503" s="15"/>
      <c r="K1503" s="16">
        <v>8</v>
      </c>
      <c r="L1503" s="16">
        <v>136</v>
      </c>
      <c r="M1503" s="16">
        <v>138</v>
      </c>
      <c r="N1503" s="16">
        <v>139</v>
      </c>
      <c r="O1503" s="16">
        <v>1491173</v>
      </c>
      <c r="P1503" s="16">
        <v>782408</v>
      </c>
      <c r="Q1503" s="16">
        <v>44444</v>
      </c>
      <c r="R1503" s="16">
        <v>833</v>
      </c>
      <c r="S1503" s="15"/>
      <c r="T1503" s="16">
        <v>8</v>
      </c>
      <c r="U1503" s="16">
        <v>143</v>
      </c>
      <c r="V1503" s="16">
        <v>145</v>
      </c>
      <c r="W1503" s="16">
        <v>148</v>
      </c>
      <c r="X1503" s="16">
        <v>1556188</v>
      </c>
      <c r="Y1503" s="16">
        <v>235318</v>
      </c>
      <c r="Z1503" s="16">
        <v>12175</v>
      </c>
      <c r="AA1503" s="16">
        <v>824</v>
      </c>
      <c r="AB1503" s="15" t="s">
        <v>1641</v>
      </c>
      <c r="AC1503" s="16">
        <v>8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5" t="s">
        <v>1641</v>
      </c>
      <c r="AL1503" s="16">
        <v>9</v>
      </c>
      <c r="AM1503" s="16">
        <v>0</v>
      </c>
      <c r="AN1503" s="16">
        <v>0</v>
      </c>
      <c r="AO1503" s="16">
        <v>0</v>
      </c>
      <c r="AP1503" s="16">
        <v>0</v>
      </c>
      <c r="AQ1503" s="16">
        <v>0</v>
      </c>
      <c r="AR1503" s="16">
        <v>0</v>
      </c>
      <c r="AS1503" s="16">
        <v>0</v>
      </c>
      <c r="AU1503" s="16">
        <v>8</v>
      </c>
      <c r="AV1503" s="16">
        <v>135</v>
      </c>
      <c r="AW1503" s="16">
        <v>5480488</v>
      </c>
      <c r="AX1503" s="16">
        <v>1126093</v>
      </c>
      <c r="AY1503" s="16">
        <v>61450</v>
      </c>
      <c r="AZ1503" s="16">
        <v>779</v>
      </c>
      <c r="BA1503" s="16">
        <v>40496</v>
      </c>
    </row>
    <row r="1504" spans="1:53">
      <c r="A1504" s="15" t="s">
        <v>1344</v>
      </c>
      <c r="B1504" s="15" t="s">
        <v>1345</v>
      </c>
      <c r="C1504" s="15" t="s">
        <v>1346</v>
      </c>
      <c r="D1504" s="15" t="s">
        <v>1347</v>
      </c>
      <c r="E1504" s="15" t="s">
        <v>1347</v>
      </c>
      <c r="F1504" s="15" t="s">
        <v>2059</v>
      </c>
      <c r="G1504" s="15" t="s">
        <v>2407</v>
      </c>
      <c r="H1504" s="15" t="s">
        <v>1349</v>
      </c>
      <c r="I1504" s="15" t="s">
        <v>1373</v>
      </c>
      <c r="J1504" s="15"/>
      <c r="K1504" s="16">
        <v>76</v>
      </c>
      <c r="L1504" s="16">
        <v>4047</v>
      </c>
      <c r="M1504" s="16">
        <v>4047</v>
      </c>
      <c r="N1504" s="16">
        <v>4047</v>
      </c>
      <c r="O1504" s="16">
        <v>32282255</v>
      </c>
      <c r="P1504" s="16">
        <v>21830565</v>
      </c>
      <c r="Q1504" s="16">
        <v>1112585</v>
      </c>
      <c r="R1504" s="16">
        <v>614</v>
      </c>
      <c r="S1504" s="15"/>
      <c r="T1504" s="16">
        <v>74</v>
      </c>
      <c r="U1504" s="16">
        <v>3898</v>
      </c>
      <c r="V1504" s="16">
        <v>3935</v>
      </c>
      <c r="W1504" s="16">
        <v>3998</v>
      </c>
      <c r="X1504" s="16">
        <v>34068073</v>
      </c>
      <c r="Y1504" s="16">
        <v>6755665</v>
      </c>
      <c r="Z1504" s="16">
        <v>331543</v>
      </c>
      <c r="AA1504" s="16">
        <v>665</v>
      </c>
      <c r="AC1504" s="16">
        <v>74</v>
      </c>
      <c r="AD1504" s="16">
        <v>4026</v>
      </c>
      <c r="AE1504" s="16">
        <v>4030</v>
      </c>
      <c r="AF1504" s="16">
        <v>4132</v>
      </c>
      <c r="AG1504" s="16">
        <v>32648721</v>
      </c>
      <c r="AH1504" s="16">
        <v>2283895</v>
      </c>
      <c r="AI1504" s="16">
        <v>111388</v>
      </c>
      <c r="AJ1504" s="16">
        <v>618</v>
      </c>
      <c r="AL1504" s="16">
        <v>73</v>
      </c>
      <c r="AM1504" s="16">
        <v>4139</v>
      </c>
      <c r="AN1504" s="16">
        <v>4158</v>
      </c>
      <c r="AO1504" s="16">
        <v>4222</v>
      </c>
      <c r="AP1504" s="16">
        <v>34896686</v>
      </c>
      <c r="AQ1504" s="16">
        <v>2357573</v>
      </c>
      <c r="AR1504" s="16">
        <v>115271</v>
      </c>
      <c r="AS1504" s="16">
        <v>643</v>
      </c>
      <c r="AU1504" s="16">
        <v>74</v>
      </c>
      <c r="AV1504" s="16">
        <v>4057</v>
      </c>
      <c r="AW1504" s="16">
        <v>133895735</v>
      </c>
      <c r="AX1504" s="16">
        <v>33227698</v>
      </c>
      <c r="AY1504" s="16">
        <v>1670787</v>
      </c>
      <c r="AZ1504" s="16">
        <v>635</v>
      </c>
      <c r="BA1504" s="16">
        <v>33007</v>
      </c>
    </row>
    <row r="1505" spans="1:53">
      <c r="A1505" s="15" t="s">
        <v>1344</v>
      </c>
      <c r="B1505" s="15" t="s">
        <v>1345</v>
      </c>
      <c r="C1505" s="15" t="s">
        <v>1346</v>
      </c>
      <c r="D1505" s="15" t="s">
        <v>1347</v>
      </c>
      <c r="E1505" s="15" t="s">
        <v>1347</v>
      </c>
      <c r="F1505" s="15" t="s">
        <v>2059</v>
      </c>
      <c r="G1505" s="15" t="s">
        <v>2408</v>
      </c>
      <c r="H1505" s="15" t="s">
        <v>1349</v>
      </c>
      <c r="I1505" s="15" t="s">
        <v>1375</v>
      </c>
      <c r="J1505" s="15"/>
      <c r="K1505" s="16">
        <v>70</v>
      </c>
      <c r="L1505" s="16">
        <v>3892</v>
      </c>
      <c r="M1505" s="16">
        <v>3916</v>
      </c>
      <c r="N1505" s="16">
        <v>3938</v>
      </c>
      <c r="O1505" s="16">
        <v>31165699</v>
      </c>
      <c r="P1505" s="16">
        <v>21199761</v>
      </c>
      <c r="Q1505" s="16">
        <v>1086891</v>
      </c>
      <c r="R1505" s="16">
        <v>612</v>
      </c>
      <c r="S1505" s="15"/>
      <c r="T1505" s="16">
        <v>68</v>
      </c>
      <c r="U1505" s="16">
        <v>3796</v>
      </c>
      <c r="V1505" s="16">
        <v>3831</v>
      </c>
      <c r="W1505" s="16">
        <v>3883</v>
      </c>
      <c r="X1505" s="16">
        <v>33435133</v>
      </c>
      <c r="Y1505" s="16">
        <v>6566196</v>
      </c>
      <c r="Z1505" s="16">
        <v>323968</v>
      </c>
      <c r="AA1505" s="16">
        <v>670</v>
      </c>
      <c r="AC1505" s="16">
        <v>68</v>
      </c>
      <c r="AD1505" s="16">
        <v>3919</v>
      </c>
      <c r="AE1505" s="16">
        <v>3919</v>
      </c>
      <c r="AF1505" s="16">
        <v>3983</v>
      </c>
      <c r="AG1505" s="16">
        <v>31821979</v>
      </c>
      <c r="AH1505" s="16">
        <v>2118122</v>
      </c>
      <c r="AI1505" s="16">
        <v>105394</v>
      </c>
      <c r="AJ1505" s="16">
        <v>621</v>
      </c>
      <c r="AK1505" s="15" t="s">
        <v>1641</v>
      </c>
      <c r="AL1505" s="16">
        <v>67</v>
      </c>
      <c r="AM1505" s="16">
        <v>0</v>
      </c>
      <c r="AN1505" s="16">
        <v>0</v>
      </c>
      <c r="AO1505" s="16">
        <v>0</v>
      </c>
      <c r="AP1505" s="16">
        <v>0</v>
      </c>
      <c r="AQ1505" s="16">
        <v>0</v>
      </c>
      <c r="AR1505" s="16">
        <v>0</v>
      </c>
      <c r="AS1505" s="16">
        <v>0</v>
      </c>
      <c r="AT1505" s="15" t="s">
        <v>1641</v>
      </c>
      <c r="AU1505" s="16">
        <v>68</v>
      </c>
      <c r="AV1505" s="16">
        <v>0</v>
      </c>
      <c r="AW1505" s="16">
        <v>0</v>
      </c>
      <c r="AX1505" s="16">
        <v>0</v>
      </c>
      <c r="AY1505" s="16">
        <v>0</v>
      </c>
      <c r="AZ1505" s="16">
        <v>0</v>
      </c>
      <c r="BA1505" s="16">
        <v>0</v>
      </c>
    </row>
    <row r="1506" spans="1:53">
      <c r="A1506" s="15" t="s">
        <v>1344</v>
      </c>
      <c r="B1506" s="15" t="s">
        <v>1345</v>
      </c>
      <c r="C1506" s="15" t="s">
        <v>1346</v>
      </c>
      <c r="D1506" s="15" t="s">
        <v>1347</v>
      </c>
      <c r="E1506" s="15" t="s">
        <v>1347</v>
      </c>
      <c r="F1506" s="15" t="s">
        <v>2059</v>
      </c>
      <c r="G1506" s="15" t="s">
        <v>2409</v>
      </c>
      <c r="H1506" s="15" t="s">
        <v>1349</v>
      </c>
      <c r="I1506" s="15" t="s">
        <v>1375</v>
      </c>
      <c r="J1506" s="15"/>
      <c r="K1506" s="16">
        <v>6</v>
      </c>
      <c r="L1506" s="16">
        <v>155</v>
      </c>
      <c r="M1506" s="16">
        <v>131</v>
      </c>
      <c r="N1506" s="16">
        <v>109</v>
      </c>
      <c r="O1506" s="16">
        <v>1116556</v>
      </c>
      <c r="P1506" s="16">
        <v>630804</v>
      </c>
      <c r="Q1506" s="16">
        <v>25694</v>
      </c>
      <c r="R1506" s="16">
        <v>652</v>
      </c>
      <c r="S1506" s="15"/>
      <c r="T1506" s="16">
        <v>6</v>
      </c>
      <c r="U1506" s="16">
        <v>102</v>
      </c>
      <c r="V1506" s="16">
        <v>104</v>
      </c>
      <c r="W1506" s="16">
        <v>115</v>
      </c>
      <c r="X1506" s="16">
        <v>632940</v>
      </c>
      <c r="Y1506" s="16">
        <v>189469</v>
      </c>
      <c r="Z1506" s="16">
        <v>7575</v>
      </c>
      <c r="AA1506" s="16">
        <v>455</v>
      </c>
      <c r="AC1506" s="16">
        <v>6</v>
      </c>
      <c r="AD1506" s="16">
        <v>107</v>
      </c>
      <c r="AE1506" s="16">
        <v>111</v>
      </c>
      <c r="AF1506" s="16">
        <v>149</v>
      </c>
      <c r="AG1506" s="16">
        <v>826742</v>
      </c>
      <c r="AH1506" s="16">
        <v>165773</v>
      </c>
      <c r="AI1506" s="16">
        <v>5994</v>
      </c>
      <c r="AJ1506" s="16">
        <v>520</v>
      </c>
      <c r="AK1506" s="15" t="s">
        <v>1641</v>
      </c>
      <c r="AL1506" s="16">
        <v>6</v>
      </c>
      <c r="AM1506" s="16">
        <v>0</v>
      </c>
      <c r="AN1506" s="16">
        <v>0</v>
      </c>
      <c r="AO1506" s="16">
        <v>0</v>
      </c>
      <c r="AP1506" s="16">
        <v>0</v>
      </c>
      <c r="AQ1506" s="16">
        <v>0</v>
      </c>
      <c r="AR1506" s="16">
        <v>0</v>
      </c>
      <c r="AS1506" s="16">
        <v>0</v>
      </c>
      <c r="AT1506" s="15" t="s">
        <v>1641</v>
      </c>
      <c r="AU1506" s="16">
        <v>6</v>
      </c>
      <c r="AV1506" s="16">
        <v>0</v>
      </c>
      <c r="AW1506" s="16">
        <v>0</v>
      </c>
      <c r="AX1506" s="16">
        <v>0</v>
      </c>
      <c r="AY1506" s="16">
        <v>0</v>
      </c>
      <c r="AZ1506" s="16">
        <v>0</v>
      </c>
      <c r="BA1506" s="16">
        <v>0</v>
      </c>
    </row>
    <row r="1507" spans="1:53">
      <c r="A1507" s="15" t="s">
        <v>1344</v>
      </c>
      <c r="B1507" s="15" t="s">
        <v>1345</v>
      </c>
      <c r="C1507" s="15" t="s">
        <v>1346</v>
      </c>
      <c r="D1507" s="15" t="s">
        <v>1347</v>
      </c>
      <c r="E1507" s="15" t="s">
        <v>1347</v>
      </c>
      <c r="F1507" s="15" t="s">
        <v>2059</v>
      </c>
      <c r="G1507" s="15" t="s">
        <v>1645</v>
      </c>
      <c r="H1507" s="15" t="s">
        <v>1349</v>
      </c>
      <c r="I1507" s="15" t="s">
        <v>1371</v>
      </c>
      <c r="J1507" s="15"/>
      <c r="K1507" s="16">
        <v>3895</v>
      </c>
      <c r="L1507" s="16">
        <v>66918</v>
      </c>
      <c r="M1507" s="16">
        <v>68517</v>
      </c>
      <c r="N1507" s="16">
        <v>69961</v>
      </c>
      <c r="O1507" s="16">
        <v>466412406</v>
      </c>
      <c r="P1507" s="16">
        <v>287555503</v>
      </c>
      <c r="Q1507" s="16">
        <v>13329931</v>
      </c>
      <c r="R1507" s="16">
        <v>524</v>
      </c>
      <c r="S1507" s="15"/>
      <c r="T1507" s="16">
        <v>4000</v>
      </c>
      <c r="U1507" s="16">
        <v>69994</v>
      </c>
      <c r="V1507" s="16">
        <v>70423</v>
      </c>
      <c r="W1507" s="16">
        <v>71776</v>
      </c>
      <c r="X1507" s="16">
        <v>471335588</v>
      </c>
      <c r="Y1507" s="16">
        <v>143005716</v>
      </c>
      <c r="Z1507" s="16">
        <v>6156426</v>
      </c>
      <c r="AA1507" s="16">
        <v>513</v>
      </c>
      <c r="AC1507" s="16">
        <v>4048</v>
      </c>
      <c r="AD1507" s="16">
        <v>70526</v>
      </c>
      <c r="AE1507" s="16">
        <v>70526</v>
      </c>
      <c r="AF1507" s="16">
        <v>70251</v>
      </c>
      <c r="AG1507" s="16">
        <v>465122933</v>
      </c>
      <c r="AH1507" s="16">
        <v>78445087</v>
      </c>
      <c r="AI1507" s="16">
        <v>3417830</v>
      </c>
      <c r="AJ1507" s="16">
        <v>508</v>
      </c>
      <c r="AL1507" s="16">
        <v>4029</v>
      </c>
      <c r="AM1507" s="16">
        <v>68454</v>
      </c>
      <c r="AN1507" s="16">
        <v>68084</v>
      </c>
      <c r="AO1507" s="16">
        <v>67589</v>
      </c>
      <c r="AP1507" s="16">
        <v>563571136</v>
      </c>
      <c r="AQ1507" s="16">
        <v>61414131</v>
      </c>
      <c r="AR1507" s="16">
        <v>2598641</v>
      </c>
      <c r="AS1507" s="16">
        <v>637</v>
      </c>
      <c r="AU1507" s="16">
        <v>3993</v>
      </c>
      <c r="AV1507" s="16">
        <v>69418</v>
      </c>
      <c r="AW1507" s="16">
        <v>1966442063</v>
      </c>
      <c r="AX1507" s="16">
        <v>570420437</v>
      </c>
      <c r="AY1507" s="16">
        <v>25502828</v>
      </c>
      <c r="AZ1507" s="16">
        <v>545</v>
      </c>
      <c r="BA1507" s="16">
        <v>28327</v>
      </c>
    </row>
    <row r="1508" spans="1:53">
      <c r="A1508" s="15" t="s">
        <v>1344</v>
      </c>
      <c r="B1508" s="15" t="s">
        <v>1345</v>
      </c>
      <c r="C1508" s="15" t="s">
        <v>1346</v>
      </c>
      <c r="D1508" s="15" t="s">
        <v>1347</v>
      </c>
      <c r="E1508" s="15" t="s">
        <v>1347</v>
      </c>
      <c r="F1508" s="15" t="s">
        <v>2059</v>
      </c>
      <c r="G1508" s="15" t="s">
        <v>1646</v>
      </c>
      <c r="H1508" s="15" t="s">
        <v>1349</v>
      </c>
      <c r="I1508" s="15" t="s">
        <v>1373</v>
      </c>
      <c r="J1508" s="15"/>
      <c r="K1508" s="16">
        <v>3009</v>
      </c>
      <c r="L1508" s="16">
        <v>42520</v>
      </c>
      <c r="M1508" s="16">
        <v>43859</v>
      </c>
      <c r="N1508" s="16">
        <v>45138</v>
      </c>
      <c r="O1508" s="16">
        <v>230373571</v>
      </c>
      <c r="P1508" s="16">
        <v>162580444</v>
      </c>
      <c r="Q1508" s="16">
        <v>7286582</v>
      </c>
      <c r="R1508" s="16">
        <v>404</v>
      </c>
      <c r="S1508" s="15"/>
      <c r="T1508" s="16">
        <v>3129</v>
      </c>
      <c r="U1508" s="16">
        <v>45429</v>
      </c>
      <c r="V1508" s="16">
        <v>45814</v>
      </c>
      <c r="W1508" s="16">
        <v>46952</v>
      </c>
      <c r="X1508" s="16">
        <v>248196622</v>
      </c>
      <c r="Y1508" s="16">
        <v>98206356</v>
      </c>
      <c r="Z1508" s="16">
        <v>4138602</v>
      </c>
      <c r="AA1508" s="16">
        <v>414</v>
      </c>
      <c r="AC1508" s="16">
        <v>3190</v>
      </c>
      <c r="AD1508" s="16">
        <v>45847</v>
      </c>
      <c r="AE1508" s="16">
        <v>46023</v>
      </c>
      <c r="AF1508" s="16">
        <v>45889</v>
      </c>
      <c r="AG1508" s="16">
        <v>249218167</v>
      </c>
      <c r="AH1508" s="16">
        <v>57370448</v>
      </c>
      <c r="AI1508" s="16">
        <v>2429934</v>
      </c>
      <c r="AJ1508" s="16">
        <v>417</v>
      </c>
      <c r="AL1508" s="16">
        <v>3185</v>
      </c>
      <c r="AM1508" s="16">
        <v>44585</v>
      </c>
      <c r="AN1508" s="16">
        <v>44233</v>
      </c>
      <c r="AO1508" s="16">
        <v>43693</v>
      </c>
      <c r="AP1508" s="16">
        <v>270278551</v>
      </c>
      <c r="AQ1508" s="16">
        <v>44369702</v>
      </c>
      <c r="AR1508" s="16">
        <v>1818704</v>
      </c>
      <c r="AS1508" s="16">
        <v>471</v>
      </c>
      <c r="AU1508" s="16">
        <v>3128</v>
      </c>
      <c r="AV1508" s="16">
        <v>44999</v>
      </c>
      <c r="AW1508" s="16">
        <v>998066911</v>
      </c>
      <c r="AX1508" s="16">
        <v>362526950</v>
      </c>
      <c r="AY1508" s="16">
        <v>15673822</v>
      </c>
      <c r="AZ1508" s="16">
        <v>427</v>
      </c>
      <c r="BA1508" s="16">
        <v>22180</v>
      </c>
    </row>
    <row r="1509" spans="1:53">
      <c r="A1509" s="15" t="s">
        <v>1344</v>
      </c>
      <c r="B1509" s="15" t="s">
        <v>1345</v>
      </c>
      <c r="C1509" s="15" t="s">
        <v>1346</v>
      </c>
      <c r="D1509" s="15" t="s">
        <v>1347</v>
      </c>
      <c r="E1509" s="15" t="s">
        <v>1347</v>
      </c>
      <c r="F1509" s="15" t="s">
        <v>2059</v>
      </c>
      <c r="G1509" s="15" t="s">
        <v>2410</v>
      </c>
      <c r="H1509" s="15" t="s">
        <v>1349</v>
      </c>
      <c r="I1509" s="15" t="s">
        <v>1375</v>
      </c>
      <c r="J1509" s="15"/>
      <c r="K1509" s="16">
        <v>220</v>
      </c>
      <c r="L1509" s="16">
        <v>2509</v>
      </c>
      <c r="M1509" s="16">
        <v>2665</v>
      </c>
      <c r="N1509" s="16">
        <v>2726</v>
      </c>
      <c r="O1509" s="16">
        <v>19174935</v>
      </c>
      <c r="P1509" s="16">
        <v>10730820</v>
      </c>
      <c r="Q1509" s="16">
        <v>484845</v>
      </c>
      <c r="R1509" s="16">
        <v>560</v>
      </c>
      <c r="S1509" s="15"/>
      <c r="T1509" s="16">
        <v>219</v>
      </c>
      <c r="U1509" s="16">
        <v>2452</v>
      </c>
      <c r="V1509" s="16">
        <v>2526</v>
      </c>
      <c r="W1509" s="16">
        <v>2559</v>
      </c>
      <c r="X1509" s="16">
        <v>17695127</v>
      </c>
      <c r="Y1509" s="16">
        <v>5139349</v>
      </c>
      <c r="Z1509" s="16">
        <v>222029</v>
      </c>
      <c r="AA1509" s="16">
        <v>542</v>
      </c>
      <c r="AC1509" s="16">
        <v>219</v>
      </c>
      <c r="AD1509" s="16">
        <v>2567</v>
      </c>
      <c r="AE1509" s="16">
        <v>2592</v>
      </c>
      <c r="AF1509" s="16">
        <v>2650</v>
      </c>
      <c r="AG1509" s="16">
        <v>19519699</v>
      </c>
      <c r="AH1509" s="16">
        <v>2342729</v>
      </c>
      <c r="AI1509" s="16">
        <v>103297</v>
      </c>
      <c r="AJ1509" s="16">
        <v>577</v>
      </c>
      <c r="AL1509" s="16">
        <v>224</v>
      </c>
      <c r="AM1509" s="16">
        <v>2558</v>
      </c>
      <c r="AN1509" s="16">
        <v>2482</v>
      </c>
      <c r="AO1509" s="16">
        <v>2438</v>
      </c>
      <c r="AP1509" s="16">
        <v>25808076</v>
      </c>
      <c r="AQ1509" s="16">
        <v>1936089</v>
      </c>
      <c r="AR1509" s="16">
        <v>84149</v>
      </c>
      <c r="AS1509" s="16">
        <v>796</v>
      </c>
      <c r="AU1509" s="16">
        <v>221</v>
      </c>
      <c r="AV1509" s="16">
        <v>2560</v>
      </c>
      <c r="AW1509" s="16">
        <v>82197837</v>
      </c>
      <c r="AX1509" s="16">
        <v>20148987</v>
      </c>
      <c r="AY1509" s="16">
        <v>894320</v>
      </c>
      <c r="AZ1509" s="16">
        <v>617</v>
      </c>
      <c r="BA1509" s="16">
        <v>32104</v>
      </c>
    </row>
    <row r="1510" spans="1:53">
      <c r="A1510" s="15" t="s">
        <v>1344</v>
      </c>
      <c r="B1510" s="15" t="s">
        <v>1345</v>
      </c>
      <c r="C1510" s="15" t="s">
        <v>1346</v>
      </c>
      <c r="D1510" s="15" t="s">
        <v>1347</v>
      </c>
      <c r="E1510" s="15" t="s">
        <v>1347</v>
      </c>
      <c r="F1510" s="15" t="s">
        <v>2059</v>
      </c>
      <c r="G1510" s="15" t="s">
        <v>1647</v>
      </c>
      <c r="H1510" s="15" t="s">
        <v>1349</v>
      </c>
      <c r="I1510" s="15" t="s">
        <v>1375</v>
      </c>
      <c r="J1510" s="15"/>
      <c r="K1510" s="16">
        <v>2789</v>
      </c>
      <c r="L1510" s="16">
        <v>40011</v>
      </c>
      <c r="M1510" s="16">
        <v>41194</v>
      </c>
      <c r="N1510" s="16">
        <v>42412</v>
      </c>
      <c r="O1510" s="16">
        <v>211198636</v>
      </c>
      <c r="P1510" s="16">
        <v>151849624</v>
      </c>
      <c r="Q1510" s="16">
        <v>6801737</v>
      </c>
      <c r="R1510" s="16">
        <v>394</v>
      </c>
      <c r="S1510" s="15"/>
      <c r="T1510" s="16">
        <v>2910</v>
      </c>
      <c r="U1510" s="16">
        <v>42977</v>
      </c>
      <c r="V1510" s="16">
        <v>43288</v>
      </c>
      <c r="W1510" s="16">
        <v>44393</v>
      </c>
      <c r="X1510" s="16">
        <v>230501495</v>
      </c>
      <c r="Y1510" s="16">
        <v>93067007</v>
      </c>
      <c r="Z1510" s="16">
        <v>3916573</v>
      </c>
      <c r="AA1510" s="16">
        <v>407</v>
      </c>
      <c r="AC1510" s="16">
        <v>2971</v>
      </c>
      <c r="AD1510" s="16">
        <v>43280</v>
      </c>
      <c r="AE1510" s="16">
        <v>43431</v>
      </c>
      <c r="AF1510" s="16">
        <v>43239</v>
      </c>
      <c r="AG1510" s="16">
        <v>229698468</v>
      </c>
      <c r="AH1510" s="16">
        <v>55027719</v>
      </c>
      <c r="AI1510" s="16">
        <v>2326637</v>
      </c>
      <c r="AJ1510" s="16">
        <v>408</v>
      </c>
      <c r="AL1510" s="16">
        <v>2961</v>
      </c>
      <c r="AM1510" s="16">
        <v>42027</v>
      </c>
      <c r="AN1510" s="16">
        <v>41751</v>
      </c>
      <c r="AO1510" s="16">
        <v>41255</v>
      </c>
      <c r="AP1510" s="16">
        <v>244470475</v>
      </c>
      <c r="AQ1510" s="16">
        <v>42433613</v>
      </c>
      <c r="AR1510" s="16">
        <v>1734555</v>
      </c>
      <c r="AS1510" s="16">
        <v>451</v>
      </c>
      <c r="AU1510" s="16">
        <v>2908</v>
      </c>
      <c r="AV1510" s="16">
        <v>42438</v>
      </c>
      <c r="AW1510" s="16">
        <v>915869074</v>
      </c>
      <c r="AX1510" s="16">
        <v>342377963</v>
      </c>
      <c r="AY1510" s="16">
        <v>14779502</v>
      </c>
      <c r="AZ1510" s="16">
        <v>415</v>
      </c>
      <c r="BA1510" s="16">
        <v>21581</v>
      </c>
    </row>
    <row r="1511" spans="1:53">
      <c r="A1511" s="15" t="s">
        <v>1344</v>
      </c>
      <c r="B1511" s="15" t="s">
        <v>1345</v>
      </c>
      <c r="C1511" s="15" t="s">
        <v>1346</v>
      </c>
      <c r="D1511" s="15" t="s">
        <v>1347</v>
      </c>
      <c r="E1511" s="15" t="s">
        <v>1347</v>
      </c>
      <c r="F1511" s="15" t="s">
        <v>2059</v>
      </c>
      <c r="G1511" s="15" t="s">
        <v>2411</v>
      </c>
      <c r="H1511" s="15" t="s">
        <v>1349</v>
      </c>
      <c r="I1511" s="15" t="s">
        <v>1373</v>
      </c>
      <c r="J1511" s="15"/>
      <c r="K1511" s="16">
        <v>158</v>
      </c>
      <c r="L1511" s="16">
        <v>5039</v>
      </c>
      <c r="M1511" s="16">
        <v>5060</v>
      </c>
      <c r="N1511" s="16">
        <v>5081</v>
      </c>
      <c r="O1511" s="16">
        <v>52357378</v>
      </c>
      <c r="P1511" s="16">
        <v>25436980</v>
      </c>
      <c r="Q1511" s="16">
        <v>1089191</v>
      </c>
      <c r="R1511" s="16">
        <v>796</v>
      </c>
      <c r="S1511" s="15"/>
      <c r="T1511" s="16">
        <v>159</v>
      </c>
      <c r="U1511" s="16">
        <v>4965</v>
      </c>
      <c r="V1511" s="16">
        <v>4993</v>
      </c>
      <c r="W1511" s="16">
        <v>5039</v>
      </c>
      <c r="X1511" s="16">
        <v>45849407</v>
      </c>
      <c r="Y1511" s="16">
        <v>8395644</v>
      </c>
      <c r="Z1511" s="16">
        <v>341285</v>
      </c>
      <c r="AA1511" s="16">
        <v>706</v>
      </c>
      <c r="AC1511" s="16">
        <v>157</v>
      </c>
      <c r="AD1511" s="16">
        <v>5011</v>
      </c>
      <c r="AE1511" s="16">
        <v>5124</v>
      </c>
      <c r="AF1511" s="16">
        <v>5073</v>
      </c>
      <c r="AG1511" s="16">
        <v>45579035</v>
      </c>
      <c r="AH1511" s="16">
        <v>3704719</v>
      </c>
      <c r="AI1511" s="16">
        <v>148700</v>
      </c>
      <c r="AJ1511" s="16">
        <v>692</v>
      </c>
      <c r="AL1511" s="16">
        <v>155</v>
      </c>
      <c r="AM1511" s="16">
        <v>4956</v>
      </c>
      <c r="AN1511" s="16">
        <v>5029</v>
      </c>
      <c r="AO1511" s="16">
        <v>5079</v>
      </c>
      <c r="AP1511" s="16">
        <v>57462023</v>
      </c>
      <c r="AQ1511" s="16">
        <v>3707023</v>
      </c>
      <c r="AR1511" s="16">
        <v>142680</v>
      </c>
      <c r="AS1511" s="16">
        <v>880</v>
      </c>
      <c r="AU1511" s="16">
        <v>157</v>
      </c>
      <c r="AV1511" s="16">
        <v>5037</v>
      </c>
      <c r="AW1511" s="16">
        <v>201247843</v>
      </c>
      <c r="AX1511" s="16">
        <v>41244366</v>
      </c>
      <c r="AY1511" s="16">
        <v>1721856</v>
      </c>
      <c r="AZ1511" s="16">
        <v>768</v>
      </c>
      <c r="BA1511" s="16">
        <v>39951</v>
      </c>
    </row>
    <row r="1512" spans="1:53">
      <c r="A1512" s="15" t="s">
        <v>1344</v>
      </c>
      <c r="B1512" s="15" t="s">
        <v>1345</v>
      </c>
      <c r="C1512" s="15" t="s">
        <v>1346</v>
      </c>
      <c r="D1512" s="15" t="s">
        <v>1347</v>
      </c>
      <c r="E1512" s="15" t="s">
        <v>1347</v>
      </c>
      <c r="F1512" s="15" t="s">
        <v>2059</v>
      </c>
      <c r="G1512" s="15" t="s">
        <v>2412</v>
      </c>
      <c r="H1512" s="15" t="s">
        <v>1349</v>
      </c>
      <c r="I1512" s="15" t="s">
        <v>1375</v>
      </c>
      <c r="J1512" s="15" t="s">
        <v>1641</v>
      </c>
      <c r="K1512" s="16">
        <v>4</v>
      </c>
      <c r="L1512" s="16">
        <v>0</v>
      </c>
      <c r="M1512" s="16">
        <v>0</v>
      </c>
      <c r="N1512" s="16">
        <v>0</v>
      </c>
      <c r="O1512" s="16">
        <v>0</v>
      </c>
      <c r="P1512" s="16">
        <v>0</v>
      </c>
      <c r="Q1512" s="16">
        <v>0</v>
      </c>
      <c r="R1512" s="16">
        <v>0</v>
      </c>
      <c r="S1512" s="15" t="s">
        <v>1641</v>
      </c>
      <c r="T1512" s="16">
        <v>3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5" t="s">
        <v>1641</v>
      </c>
      <c r="AC1512" s="16">
        <v>3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5" t="s">
        <v>1641</v>
      </c>
      <c r="AL1512" s="16">
        <v>3</v>
      </c>
      <c r="AM1512" s="16">
        <v>0</v>
      </c>
      <c r="AN1512" s="16">
        <v>0</v>
      </c>
      <c r="AO1512" s="16">
        <v>0</v>
      </c>
      <c r="AP1512" s="16">
        <v>0</v>
      </c>
      <c r="AQ1512" s="16">
        <v>0</v>
      </c>
      <c r="AR1512" s="16">
        <v>0</v>
      </c>
      <c r="AS1512" s="16">
        <v>0</v>
      </c>
      <c r="AT1512" s="15" t="s">
        <v>1641</v>
      </c>
      <c r="AU1512" s="16">
        <v>3</v>
      </c>
      <c r="AV1512" s="16">
        <v>0</v>
      </c>
      <c r="AW1512" s="16">
        <v>0</v>
      </c>
      <c r="AX1512" s="16">
        <v>0</v>
      </c>
      <c r="AY1512" s="16">
        <v>0</v>
      </c>
      <c r="AZ1512" s="16">
        <v>0</v>
      </c>
      <c r="BA1512" s="16">
        <v>0</v>
      </c>
    </row>
    <row r="1513" spans="1:53">
      <c r="A1513" s="15" t="s">
        <v>1344</v>
      </c>
      <c r="B1513" s="15" t="s">
        <v>1345</v>
      </c>
      <c r="C1513" s="15" t="s">
        <v>1346</v>
      </c>
      <c r="D1513" s="15" t="s">
        <v>1347</v>
      </c>
      <c r="E1513" s="15" t="s">
        <v>1347</v>
      </c>
      <c r="F1513" s="15" t="s">
        <v>2059</v>
      </c>
      <c r="G1513" s="15" t="s">
        <v>2413</v>
      </c>
      <c r="H1513" s="15" t="s">
        <v>1349</v>
      </c>
      <c r="I1513" s="15" t="s">
        <v>1375</v>
      </c>
      <c r="J1513" s="15" t="s">
        <v>1641</v>
      </c>
      <c r="K1513" s="16">
        <v>51</v>
      </c>
      <c r="L1513" s="16">
        <v>0</v>
      </c>
      <c r="M1513" s="16">
        <v>0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  <c r="S1513" s="15" t="s">
        <v>1641</v>
      </c>
      <c r="T1513" s="16">
        <v>53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5" t="s">
        <v>1641</v>
      </c>
      <c r="AC1513" s="16">
        <v>53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5" t="s">
        <v>1641</v>
      </c>
      <c r="AL1513" s="16">
        <v>53</v>
      </c>
      <c r="AM1513" s="16">
        <v>0</v>
      </c>
      <c r="AN1513" s="16">
        <v>0</v>
      </c>
      <c r="AO1513" s="16">
        <v>0</v>
      </c>
      <c r="AP1513" s="16">
        <v>0</v>
      </c>
      <c r="AQ1513" s="16">
        <v>0</v>
      </c>
      <c r="AR1513" s="16">
        <v>0</v>
      </c>
      <c r="AS1513" s="16">
        <v>0</v>
      </c>
      <c r="AT1513" s="15" t="s">
        <v>1641</v>
      </c>
      <c r="AU1513" s="16">
        <v>53</v>
      </c>
      <c r="AV1513" s="16">
        <v>0</v>
      </c>
      <c r="AW1513" s="16">
        <v>0</v>
      </c>
      <c r="AX1513" s="16">
        <v>0</v>
      </c>
      <c r="AY1513" s="16">
        <v>0</v>
      </c>
      <c r="AZ1513" s="16">
        <v>0</v>
      </c>
      <c r="BA1513" s="16">
        <v>0</v>
      </c>
    </row>
    <row r="1514" spans="1:53">
      <c r="A1514" s="15" t="s">
        <v>1344</v>
      </c>
      <c r="B1514" s="15" t="s">
        <v>1345</v>
      </c>
      <c r="C1514" s="15" t="s">
        <v>1346</v>
      </c>
      <c r="D1514" s="15" t="s">
        <v>1347</v>
      </c>
      <c r="E1514" s="15" t="s">
        <v>1347</v>
      </c>
      <c r="F1514" s="15" t="s">
        <v>2059</v>
      </c>
      <c r="G1514" s="15" t="s">
        <v>2414</v>
      </c>
      <c r="H1514" s="15" t="s">
        <v>1349</v>
      </c>
      <c r="I1514" s="15" t="s">
        <v>1375</v>
      </c>
      <c r="J1514" s="15"/>
      <c r="K1514" s="16">
        <v>46</v>
      </c>
      <c r="L1514" s="16">
        <v>2106</v>
      </c>
      <c r="M1514" s="16">
        <v>2109</v>
      </c>
      <c r="N1514" s="16">
        <v>2145</v>
      </c>
      <c r="O1514" s="16">
        <v>29752758</v>
      </c>
      <c r="P1514" s="16">
        <v>12068746</v>
      </c>
      <c r="Q1514" s="16">
        <v>481056</v>
      </c>
      <c r="R1514" s="16">
        <v>1080</v>
      </c>
      <c r="S1514" s="15"/>
      <c r="T1514" s="16">
        <v>46</v>
      </c>
      <c r="U1514" s="16">
        <v>2147</v>
      </c>
      <c r="V1514" s="16">
        <v>2142</v>
      </c>
      <c r="W1514" s="16">
        <v>2142</v>
      </c>
      <c r="X1514" s="16">
        <v>24137710</v>
      </c>
      <c r="Y1514" s="16">
        <v>3382931</v>
      </c>
      <c r="Z1514" s="16">
        <v>128230</v>
      </c>
      <c r="AA1514" s="16">
        <v>866</v>
      </c>
      <c r="AC1514" s="16">
        <v>46</v>
      </c>
      <c r="AD1514" s="16">
        <v>2165</v>
      </c>
      <c r="AE1514" s="16">
        <v>2253</v>
      </c>
      <c r="AF1514" s="16">
        <v>2261</v>
      </c>
      <c r="AG1514" s="16">
        <v>24412718</v>
      </c>
      <c r="AH1514" s="16">
        <v>1587510</v>
      </c>
      <c r="AI1514" s="16">
        <v>61337</v>
      </c>
      <c r="AJ1514" s="16">
        <v>843</v>
      </c>
      <c r="AL1514" s="16">
        <v>45</v>
      </c>
      <c r="AM1514" s="16">
        <v>2259</v>
      </c>
      <c r="AN1514" s="16">
        <v>2293</v>
      </c>
      <c r="AO1514" s="16">
        <v>2331</v>
      </c>
      <c r="AP1514" s="16">
        <v>34040496</v>
      </c>
      <c r="AQ1514" s="16">
        <v>1742645</v>
      </c>
      <c r="AR1514" s="16">
        <v>63217</v>
      </c>
      <c r="AS1514" s="16">
        <v>1141</v>
      </c>
      <c r="AU1514" s="16">
        <v>46</v>
      </c>
      <c r="AV1514" s="16">
        <v>2196</v>
      </c>
      <c r="AW1514" s="16">
        <v>112343682</v>
      </c>
      <c r="AX1514" s="16">
        <v>18781832</v>
      </c>
      <c r="AY1514" s="16">
        <v>733840</v>
      </c>
      <c r="AZ1514" s="16">
        <v>984</v>
      </c>
      <c r="BA1514" s="16">
        <v>51156</v>
      </c>
    </row>
    <row r="1515" spans="1:53">
      <c r="A1515" s="15" t="s">
        <v>1344</v>
      </c>
      <c r="B1515" s="15" t="s">
        <v>1345</v>
      </c>
      <c r="C1515" s="15" t="s">
        <v>1346</v>
      </c>
      <c r="D1515" s="15" t="s">
        <v>1347</v>
      </c>
      <c r="E1515" s="15" t="s">
        <v>1347</v>
      </c>
      <c r="F1515" s="15" t="s">
        <v>2059</v>
      </c>
      <c r="G1515" s="15" t="s">
        <v>2415</v>
      </c>
      <c r="H1515" s="15" t="s">
        <v>1349</v>
      </c>
      <c r="I1515" s="15" t="s">
        <v>1375</v>
      </c>
      <c r="J1515" s="15"/>
      <c r="K1515" s="16">
        <v>7</v>
      </c>
      <c r="L1515" s="16">
        <v>817</v>
      </c>
      <c r="M1515" s="16">
        <v>817</v>
      </c>
      <c r="N1515" s="16">
        <v>816</v>
      </c>
      <c r="O1515" s="16">
        <v>4031458</v>
      </c>
      <c r="P1515" s="16">
        <v>3057533</v>
      </c>
      <c r="Q1515" s="16">
        <v>152204</v>
      </c>
      <c r="R1515" s="16">
        <v>380</v>
      </c>
      <c r="S1515" s="15"/>
      <c r="T1515" s="16">
        <v>7</v>
      </c>
      <c r="U1515" s="16">
        <v>703</v>
      </c>
      <c r="V1515" s="16">
        <v>720</v>
      </c>
      <c r="W1515" s="16">
        <v>726</v>
      </c>
      <c r="X1515" s="16">
        <v>4525158</v>
      </c>
      <c r="Y1515" s="16">
        <v>1656682</v>
      </c>
      <c r="Z1515" s="16">
        <v>66944</v>
      </c>
      <c r="AA1515" s="16">
        <v>486</v>
      </c>
      <c r="AC1515" s="16">
        <v>7</v>
      </c>
      <c r="AD1515" s="16">
        <v>743</v>
      </c>
      <c r="AE1515" s="16">
        <v>729</v>
      </c>
      <c r="AF1515" s="16">
        <v>681</v>
      </c>
      <c r="AG1515" s="16">
        <v>4332390</v>
      </c>
      <c r="AH1515" s="16">
        <v>637527</v>
      </c>
      <c r="AI1515" s="16">
        <v>25147</v>
      </c>
      <c r="AJ1515" s="16">
        <v>464</v>
      </c>
      <c r="AL1515" s="16">
        <v>7</v>
      </c>
      <c r="AM1515" s="16">
        <v>653</v>
      </c>
      <c r="AN1515" s="16">
        <v>637</v>
      </c>
      <c r="AO1515" s="16">
        <v>644</v>
      </c>
      <c r="AP1515" s="16">
        <v>4546908</v>
      </c>
      <c r="AQ1515" s="16">
        <v>335915</v>
      </c>
      <c r="AR1515" s="16">
        <v>14145</v>
      </c>
      <c r="AS1515" s="16">
        <v>543</v>
      </c>
      <c r="AU1515" s="16">
        <v>7</v>
      </c>
      <c r="AV1515" s="16">
        <v>724</v>
      </c>
      <c r="AW1515" s="16">
        <v>17435914</v>
      </c>
      <c r="AX1515" s="16">
        <v>5687657</v>
      </c>
      <c r="AY1515" s="16">
        <v>258440</v>
      </c>
      <c r="AZ1515" s="16">
        <v>463</v>
      </c>
      <c r="BA1515" s="16">
        <v>24088</v>
      </c>
    </row>
    <row r="1516" spans="1:53">
      <c r="A1516" s="15" t="s">
        <v>1344</v>
      </c>
      <c r="B1516" s="15" t="s">
        <v>1345</v>
      </c>
      <c r="C1516" s="15" t="s">
        <v>1346</v>
      </c>
      <c r="D1516" s="15" t="s">
        <v>1347</v>
      </c>
      <c r="E1516" s="15" t="s">
        <v>1347</v>
      </c>
      <c r="F1516" s="15" t="s">
        <v>2059</v>
      </c>
      <c r="G1516" s="15" t="s">
        <v>2416</v>
      </c>
      <c r="H1516" s="15" t="s">
        <v>1349</v>
      </c>
      <c r="I1516" s="15" t="s">
        <v>1375</v>
      </c>
      <c r="J1516" s="15"/>
      <c r="K1516" s="16">
        <v>15</v>
      </c>
      <c r="L1516" s="16">
        <v>784</v>
      </c>
      <c r="M1516" s="16">
        <v>796</v>
      </c>
      <c r="N1516" s="16">
        <v>790</v>
      </c>
      <c r="O1516" s="16">
        <v>7322541</v>
      </c>
      <c r="P1516" s="16">
        <v>4121801</v>
      </c>
      <c r="Q1516" s="16">
        <v>196801</v>
      </c>
      <c r="R1516" s="16">
        <v>713</v>
      </c>
      <c r="S1516" s="15"/>
      <c r="T1516" s="16">
        <v>15</v>
      </c>
      <c r="U1516" s="16">
        <v>813</v>
      </c>
      <c r="V1516" s="16">
        <v>822</v>
      </c>
      <c r="W1516" s="16">
        <v>822</v>
      </c>
      <c r="X1516" s="16">
        <v>6380015</v>
      </c>
      <c r="Y1516" s="16">
        <v>1607770</v>
      </c>
      <c r="Z1516" s="16">
        <v>75159</v>
      </c>
      <c r="AA1516" s="16">
        <v>599</v>
      </c>
      <c r="AC1516" s="16">
        <v>15</v>
      </c>
      <c r="AD1516" s="16">
        <v>784</v>
      </c>
      <c r="AE1516" s="16">
        <v>811</v>
      </c>
      <c r="AF1516" s="16">
        <v>792</v>
      </c>
      <c r="AG1516" s="16">
        <v>6320734</v>
      </c>
      <c r="AH1516" s="16">
        <v>281239</v>
      </c>
      <c r="AI1516" s="16">
        <v>13562</v>
      </c>
      <c r="AJ1516" s="16">
        <v>611</v>
      </c>
      <c r="AL1516" s="16">
        <v>15</v>
      </c>
      <c r="AM1516" s="16">
        <v>716</v>
      </c>
      <c r="AN1516" s="16">
        <v>744</v>
      </c>
      <c r="AO1516" s="16">
        <v>749</v>
      </c>
      <c r="AP1516" s="16">
        <v>7340243</v>
      </c>
      <c r="AQ1516" s="16">
        <v>660573</v>
      </c>
      <c r="AR1516" s="16">
        <v>28227</v>
      </c>
      <c r="AS1516" s="16">
        <v>767</v>
      </c>
      <c r="AU1516" s="16">
        <v>15</v>
      </c>
      <c r="AV1516" s="16">
        <v>785</v>
      </c>
      <c r="AW1516" s="16">
        <v>27363533</v>
      </c>
      <c r="AX1516" s="16">
        <v>6671383</v>
      </c>
      <c r="AY1516" s="16">
        <v>313749</v>
      </c>
      <c r="AZ1516" s="16">
        <v>670</v>
      </c>
      <c r="BA1516" s="16">
        <v>34847</v>
      </c>
    </row>
    <row r="1517" spans="1:53">
      <c r="A1517" s="15" t="s">
        <v>1344</v>
      </c>
      <c r="B1517" s="15" t="s">
        <v>1345</v>
      </c>
      <c r="C1517" s="15" t="s">
        <v>1346</v>
      </c>
      <c r="D1517" s="15" t="s">
        <v>1347</v>
      </c>
      <c r="E1517" s="15" t="s">
        <v>1347</v>
      </c>
      <c r="F1517" s="15" t="s">
        <v>2059</v>
      </c>
      <c r="G1517" s="15" t="s">
        <v>2417</v>
      </c>
      <c r="H1517" s="15" t="s">
        <v>1349</v>
      </c>
      <c r="I1517" s="15" t="s">
        <v>1375</v>
      </c>
      <c r="J1517" s="15"/>
      <c r="K1517" s="16">
        <v>35</v>
      </c>
      <c r="L1517" s="16">
        <v>820</v>
      </c>
      <c r="M1517" s="16">
        <v>821</v>
      </c>
      <c r="N1517" s="16">
        <v>806</v>
      </c>
      <c r="O1517" s="16">
        <v>8223847</v>
      </c>
      <c r="P1517" s="16">
        <v>4144375</v>
      </c>
      <c r="Q1517" s="16">
        <v>181056</v>
      </c>
      <c r="R1517" s="16">
        <v>776</v>
      </c>
      <c r="S1517" s="15"/>
      <c r="T1517" s="16">
        <v>35</v>
      </c>
      <c r="U1517" s="16">
        <v>780</v>
      </c>
      <c r="V1517" s="16">
        <v>775</v>
      </c>
      <c r="W1517" s="16">
        <v>799</v>
      </c>
      <c r="X1517" s="16">
        <v>7675963</v>
      </c>
      <c r="Y1517" s="16">
        <v>804901</v>
      </c>
      <c r="Z1517" s="16">
        <v>35644</v>
      </c>
      <c r="AA1517" s="16">
        <v>752</v>
      </c>
      <c r="AC1517" s="16">
        <v>33</v>
      </c>
      <c r="AD1517" s="16">
        <v>784</v>
      </c>
      <c r="AE1517" s="16">
        <v>781</v>
      </c>
      <c r="AF1517" s="16">
        <v>788</v>
      </c>
      <c r="AG1517" s="16">
        <v>7253713</v>
      </c>
      <c r="AH1517" s="16">
        <v>702754</v>
      </c>
      <c r="AI1517" s="16">
        <v>30551</v>
      </c>
      <c r="AJ1517" s="16">
        <v>711</v>
      </c>
      <c r="AL1517" s="16">
        <v>32</v>
      </c>
      <c r="AM1517" s="16">
        <v>796</v>
      </c>
      <c r="AN1517" s="16">
        <v>801</v>
      </c>
      <c r="AO1517" s="16">
        <v>795</v>
      </c>
      <c r="AP1517" s="16">
        <v>7560652</v>
      </c>
      <c r="AQ1517" s="16">
        <v>481709</v>
      </c>
      <c r="AR1517" s="16">
        <v>19248</v>
      </c>
      <c r="AS1517" s="16">
        <v>729</v>
      </c>
      <c r="AU1517" s="16">
        <v>34</v>
      </c>
      <c r="AV1517" s="16">
        <v>796</v>
      </c>
      <c r="AW1517" s="16">
        <v>30714175</v>
      </c>
      <c r="AX1517" s="16">
        <v>6133739</v>
      </c>
      <c r="AY1517" s="16">
        <v>266499</v>
      </c>
      <c r="AZ1517" s="16">
        <v>742</v>
      </c>
      <c r="BA1517" s="16">
        <v>38610</v>
      </c>
    </row>
    <row r="1518" spans="1:53">
      <c r="A1518" s="15" t="s">
        <v>1344</v>
      </c>
      <c r="B1518" s="15" t="s">
        <v>1345</v>
      </c>
      <c r="C1518" s="15" t="s">
        <v>1346</v>
      </c>
      <c r="D1518" s="15" t="s">
        <v>1347</v>
      </c>
      <c r="E1518" s="15" t="s">
        <v>1347</v>
      </c>
      <c r="F1518" s="15" t="s">
        <v>2059</v>
      </c>
      <c r="G1518" s="15" t="s">
        <v>2418</v>
      </c>
      <c r="H1518" s="15" t="s">
        <v>1349</v>
      </c>
      <c r="I1518" s="15" t="s">
        <v>1373</v>
      </c>
      <c r="J1518" s="15"/>
      <c r="K1518" s="16">
        <v>608</v>
      </c>
      <c r="L1518" s="16">
        <v>16056</v>
      </c>
      <c r="M1518" s="16">
        <v>16266</v>
      </c>
      <c r="N1518" s="16">
        <v>16344</v>
      </c>
      <c r="O1518" s="16">
        <v>148780356</v>
      </c>
      <c r="P1518" s="16">
        <v>81454679</v>
      </c>
      <c r="Q1518" s="16">
        <v>4014320</v>
      </c>
      <c r="R1518" s="16">
        <v>706</v>
      </c>
      <c r="S1518" s="15"/>
      <c r="T1518" s="16">
        <v>591</v>
      </c>
      <c r="U1518" s="16">
        <v>16280</v>
      </c>
      <c r="V1518" s="16">
        <v>16230</v>
      </c>
      <c r="W1518" s="16">
        <v>16178</v>
      </c>
      <c r="X1518" s="16">
        <v>138847542</v>
      </c>
      <c r="Y1518" s="16">
        <v>30469711</v>
      </c>
      <c r="Z1518" s="16">
        <v>1383213</v>
      </c>
      <c r="AA1518" s="16">
        <v>658</v>
      </c>
      <c r="AC1518" s="16">
        <v>580</v>
      </c>
      <c r="AD1518" s="16">
        <v>15943</v>
      </c>
      <c r="AE1518" s="16">
        <v>15794</v>
      </c>
      <c r="AF1518" s="16">
        <v>15717</v>
      </c>
      <c r="AG1518" s="16">
        <v>135337876</v>
      </c>
      <c r="AH1518" s="16">
        <v>13789910</v>
      </c>
      <c r="AI1518" s="16">
        <v>647616</v>
      </c>
      <c r="AJ1518" s="16">
        <v>658</v>
      </c>
      <c r="AL1518" s="16">
        <v>568</v>
      </c>
      <c r="AM1518" s="16">
        <v>15449</v>
      </c>
      <c r="AN1518" s="16">
        <v>15464</v>
      </c>
      <c r="AO1518" s="16">
        <v>15494</v>
      </c>
      <c r="AP1518" s="16">
        <v>188296896</v>
      </c>
      <c r="AQ1518" s="16">
        <v>11029759</v>
      </c>
      <c r="AR1518" s="16">
        <v>517681</v>
      </c>
      <c r="AS1518" s="16">
        <v>936</v>
      </c>
      <c r="AU1518" s="16">
        <v>587</v>
      </c>
      <c r="AV1518" s="16">
        <v>15935</v>
      </c>
      <c r="AW1518" s="16">
        <v>611262670</v>
      </c>
      <c r="AX1518" s="16">
        <v>136744059</v>
      </c>
      <c r="AY1518" s="16">
        <v>6562830</v>
      </c>
      <c r="AZ1518" s="16">
        <v>738</v>
      </c>
      <c r="BA1518" s="16">
        <v>38361</v>
      </c>
    </row>
    <row r="1519" spans="1:53">
      <c r="A1519" s="15" t="s">
        <v>1344</v>
      </c>
      <c r="B1519" s="15" t="s">
        <v>1345</v>
      </c>
      <c r="C1519" s="15" t="s">
        <v>1346</v>
      </c>
      <c r="D1519" s="15" t="s">
        <v>1347</v>
      </c>
      <c r="E1519" s="15" t="s">
        <v>1347</v>
      </c>
      <c r="F1519" s="15" t="s">
        <v>2059</v>
      </c>
      <c r="G1519" s="15" t="s">
        <v>2419</v>
      </c>
      <c r="H1519" s="15" t="s">
        <v>1349</v>
      </c>
      <c r="I1519" s="15" t="s">
        <v>1375</v>
      </c>
      <c r="J1519" s="15"/>
      <c r="K1519" s="16">
        <v>21</v>
      </c>
      <c r="L1519" s="16">
        <v>819</v>
      </c>
      <c r="M1519" s="16">
        <v>799</v>
      </c>
      <c r="N1519" s="16">
        <v>796</v>
      </c>
      <c r="O1519" s="16">
        <v>7079179</v>
      </c>
      <c r="P1519" s="16">
        <v>3935358</v>
      </c>
      <c r="Q1519" s="16">
        <v>187770</v>
      </c>
      <c r="R1519" s="16">
        <v>677</v>
      </c>
      <c r="S1519" s="15"/>
      <c r="T1519" s="16">
        <v>20</v>
      </c>
      <c r="U1519" s="16">
        <v>751</v>
      </c>
      <c r="V1519" s="16">
        <v>794</v>
      </c>
      <c r="W1519" s="16">
        <v>811</v>
      </c>
      <c r="X1519" s="16">
        <v>6412445</v>
      </c>
      <c r="Y1519" s="16">
        <v>1726160</v>
      </c>
      <c r="Z1519" s="16">
        <v>78539</v>
      </c>
      <c r="AA1519" s="16">
        <v>628</v>
      </c>
      <c r="AC1519" s="16">
        <v>19</v>
      </c>
      <c r="AD1519" s="16">
        <v>808</v>
      </c>
      <c r="AE1519" s="16">
        <v>773</v>
      </c>
      <c r="AF1519" s="16">
        <v>715</v>
      </c>
      <c r="AG1519" s="16">
        <v>5883887</v>
      </c>
      <c r="AH1519" s="16">
        <v>688967</v>
      </c>
      <c r="AI1519" s="16">
        <v>31663</v>
      </c>
      <c r="AJ1519" s="16">
        <v>591</v>
      </c>
      <c r="AL1519" s="16">
        <v>17</v>
      </c>
      <c r="AM1519" s="16">
        <v>614</v>
      </c>
      <c r="AN1519" s="16">
        <v>599</v>
      </c>
      <c r="AO1519" s="16">
        <v>610</v>
      </c>
      <c r="AP1519" s="16">
        <v>12555299</v>
      </c>
      <c r="AQ1519" s="16">
        <v>422895</v>
      </c>
      <c r="AR1519" s="16">
        <v>19558</v>
      </c>
      <c r="AS1519" s="16">
        <v>1589</v>
      </c>
      <c r="AU1519" s="16">
        <v>19</v>
      </c>
      <c r="AV1519" s="16">
        <v>741</v>
      </c>
      <c r="AW1519" s="16">
        <v>31930810</v>
      </c>
      <c r="AX1519" s="16">
        <v>6773380</v>
      </c>
      <c r="AY1519" s="16">
        <v>317530</v>
      </c>
      <c r="AZ1519" s="16">
        <v>829</v>
      </c>
      <c r="BA1519" s="16">
        <v>43106</v>
      </c>
    </row>
    <row r="1520" spans="1:53">
      <c r="A1520" s="15" t="s">
        <v>1344</v>
      </c>
      <c r="B1520" s="15" t="s">
        <v>1345</v>
      </c>
      <c r="C1520" s="15" t="s">
        <v>1346</v>
      </c>
      <c r="D1520" s="15" t="s">
        <v>1347</v>
      </c>
      <c r="E1520" s="15" t="s">
        <v>1347</v>
      </c>
      <c r="F1520" s="15" t="s">
        <v>2059</v>
      </c>
      <c r="G1520" s="15" t="s">
        <v>2420</v>
      </c>
      <c r="H1520" s="15" t="s">
        <v>1349</v>
      </c>
      <c r="I1520" s="15" t="s">
        <v>1375</v>
      </c>
      <c r="J1520" s="15"/>
      <c r="K1520" s="16">
        <v>50</v>
      </c>
      <c r="L1520" s="16">
        <v>1504</v>
      </c>
      <c r="M1520" s="16">
        <v>1556</v>
      </c>
      <c r="N1520" s="16">
        <v>1512</v>
      </c>
      <c r="O1520" s="16">
        <v>16161555</v>
      </c>
      <c r="P1520" s="16">
        <v>8540783</v>
      </c>
      <c r="Q1520" s="16">
        <v>439192</v>
      </c>
      <c r="R1520" s="16">
        <v>816</v>
      </c>
      <c r="S1520" s="15"/>
      <c r="T1520" s="16">
        <v>50</v>
      </c>
      <c r="U1520" s="16">
        <v>1492</v>
      </c>
      <c r="V1520" s="16">
        <v>1507</v>
      </c>
      <c r="W1520" s="16">
        <v>1489</v>
      </c>
      <c r="X1520" s="16">
        <v>15228126</v>
      </c>
      <c r="Y1520" s="16">
        <v>2597079</v>
      </c>
      <c r="Z1520" s="16">
        <v>122803</v>
      </c>
      <c r="AA1520" s="16">
        <v>783</v>
      </c>
      <c r="AC1520" s="16">
        <v>48</v>
      </c>
      <c r="AD1520" s="16">
        <v>1490</v>
      </c>
      <c r="AE1520" s="16">
        <v>1457</v>
      </c>
      <c r="AF1520" s="16">
        <v>1452</v>
      </c>
      <c r="AG1520" s="16">
        <v>14843979</v>
      </c>
      <c r="AH1520" s="16">
        <v>1078939</v>
      </c>
      <c r="AI1520" s="16">
        <v>51831</v>
      </c>
      <c r="AJ1520" s="16">
        <v>779</v>
      </c>
      <c r="AL1520" s="16">
        <v>46</v>
      </c>
      <c r="AM1520" s="16">
        <v>1428</v>
      </c>
      <c r="AN1520" s="16">
        <v>1442</v>
      </c>
      <c r="AO1520" s="16">
        <v>1451</v>
      </c>
      <c r="AP1520" s="16">
        <v>19631144</v>
      </c>
      <c r="AQ1520" s="16">
        <v>926510</v>
      </c>
      <c r="AR1520" s="16">
        <v>45537</v>
      </c>
      <c r="AS1520" s="16">
        <v>1048</v>
      </c>
      <c r="AU1520" s="16">
        <v>49</v>
      </c>
      <c r="AV1520" s="16">
        <v>1482</v>
      </c>
      <c r="AW1520" s="16">
        <v>65864804</v>
      </c>
      <c r="AX1520" s="16">
        <v>13143311</v>
      </c>
      <c r="AY1520" s="16">
        <v>659363</v>
      </c>
      <c r="AZ1520" s="16">
        <v>855</v>
      </c>
      <c r="BA1520" s="16">
        <v>44453</v>
      </c>
    </row>
    <row r="1521" spans="1:53">
      <c r="A1521" s="15" t="s">
        <v>1344</v>
      </c>
      <c r="B1521" s="15" t="s">
        <v>1345</v>
      </c>
      <c r="C1521" s="15" t="s">
        <v>1346</v>
      </c>
      <c r="D1521" s="15" t="s">
        <v>1347</v>
      </c>
      <c r="E1521" s="15" t="s">
        <v>1347</v>
      </c>
      <c r="F1521" s="15" t="s">
        <v>2059</v>
      </c>
      <c r="G1521" s="15" t="s">
        <v>2421</v>
      </c>
      <c r="H1521" s="15" t="s">
        <v>1349</v>
      </c>
      <c r="I1521" s="15" t="s">
        <v>1375</v>
      </c>
      <c r="J1521" s="15"/>
      <c r="K1521" s="16">
        <v>115</v>
      </c>
      <c r="L1521" s="16">
        <v>2786</v>
      </c>
      <c r="M1521" s="16">
        <v>2795</v>
      </c>
      <c r="N1521" s="16">
        <v>2828</v>
      </c>
      <c r="O1521" s="16">
        <v>26852223</v>
      </c>
      <c r="P1521" s="16">
        <v>14801636</v>
      </c>
      <c r="Q1521" s="16">
        <v>762000</v>
      </c>
      <c r="R1521" s="16">
        <v>737</v>
      </c>
      <c r="S1521" s="15"/>
      <c r="T1521" s="16">
        <v>113</v>
      </c>
      <c r="U1521" s="16">
        <v>2821</v>
      </c>
      <c r="V1521" s="16">
        <v>2811</v>
      </c>
      <c r="W1521" s="16">
        <v>2832</v>
      </c>
      <c r="X1521" s="16">
        <v>28780200</v>
      </c>
      <c r="Y1521" s="16">
        <v>4243439</v>
      </c>
      <c r="Z1521" s="16">
        <v>188990</v>
      </c>
      <c r="AA1521" s="16">
        <v>785</v>
      </c>
      <c r="AC1521" s="16">
        <v>111</v>
      </c>
      <c r="AD1521" s="16">
        <v>2834</v>
      </c>
      <c r="AE1521" s="16">
        <v>2835</v>
      </c>
      <c r="AF1521" s="16">
        <v>2839</v>
      </c>
      <c r="AG1521" s="16">
        <v>27330436</v>
      </c>
      <c r="AH1521" s="16">
        <v>1948473</v>
      </c>
      <c r="AI1521" s="16">
        <v>89240</v>
      </c>
      <c r="AJ1521" s="16">
        <v>741</v>
      </c>
      <c r="AL1521" s="16">
        <v>113</v>
      </c>
      <c r="AM1521" s="16">
        <v>2800</v>
      </c>
      <c r="AN1521" s="16">
        <v>2823</v>
      </c>
      <c r="AO1521" s="16">
        <v>2852</v>
      </c>
      <c r="AP1521" s="16">
        <v>34878329</v>
      </c>
      <c r="AQ1521" s="16">
        <v>1744333</v>
      </c>
      <c r="AR1521" s="16">
        <v>79949</v>
      </c>
      <c r="AS1521" s="16">
        <v>950</v>
      </c>
      <c r="AU1521" s="16">
        <v>113</v>
      </c>
      <c r="AV1521" s="16">
        <v>2821</v>
      </c>
      <c r="AW1521" s="16">
        <v>117841188</v>
      </c>
      <c r="AX1521" s="16">
        <v>22737881</v>
      </c>
      <c r="AY1521" s="16">
        <v>1120179</v>
      </c>
      <c r="AZ1521" s="16">
        <v>803</v>
      </c>
      <c r="BA1521" s="16">
        <v>41768</v>
      </c>
    </row>
    <row r="1522" spans="1:53">
      <c r="A1522" s="15" t="s">
        <v>1344</v>
      </c>
      <c r="B1522" s="15" t="s">
        <v>1345</v>
      </c>
      <c r="C1522" s="15" t="s">
        <v>1346</v>
      </c>
      <c r="D1522" s="15" t="s">
        <v>1347</v>
      </c>
      <c r="E1522" s="15" t="s">
        <v>1347</v>
      </c>
      <c r="F1522" s="15" t="s">
        <v>2059</v>
      </c>
      <c r="G1522" s="15" t="s">
        <v>2422</v>
      </c>
      <c r="H1522" s="15" t="s">
        <v>1349</v>
      </c>
      <c r="I1522" s="15" t="s">
        <v>1375</v>
      </c>
      <c r="J1522" s="15"/>
      <c r="K1522" s="16">
        <v>23</v>
      </c>
      <c r="L1522" s="16">
        <v>226</v>
      </c>
      <c r="M1522" s="16">
        <v>236</v>
      </c>
      <c r="N1522" s="16">
        <v>228</v>
      </c>
      <c r="O1522" s="16">
        <v>1432177</v>
      </c>
      <c r="P1522" s="16">
        <v>984234</v>
      </c>
      <c r="Q1522" s="16">
        <v>44453</v>
      </c>
      <c r="R1522" s="16">
        <v>479</v>
      </c>
      <c r="S1522" s="15"/>
      <c r="T1522" s="16">
        <v>22</v>
      </c>
      <c r="U1522" s="16">
        <v>245</v>
      </c>
      <c r="V1522" s="16">
        <v>244</v>
      </c>
      <c r="W1522" s="16">
        <v>240</v>
      </c>
      <c r="X1522" s="16">
        <v>1617568</v>
      </c>
      <c r="Y1522" s="16">
        <v>509085</v>
      </c>
      <c r="Z1522" s="16">
        <v>20703</v>
      </c>
      <c r="AA1522" s="16">
        <v>512</v>
      </c>
      <c r="AC1522" s="16">
        <v>22</v>
      </c>
      <c r="AD1522" s="16">
        <v>246</v>
      </c>
      <c r="AE1522" s="16">
        <v>236</v>
      </c>
      <c r="AF1522" s="16">
        <v>234</v>
      </c>
      <c r="AG1522" s="16">
        <v>2005964</v>
      </c>
      <c r="AH1522" s="16">
        <v>207950</v>
      </c>
      <c r="AI1522" s="16">
        <v>8204</v>
      </c>
      <c r="AJ1522" s="16">
        <v>647</v>
      </c>
      <c r="AL1522" s="16">
        <v>22</v>
      </c>
      <c r="AM1522" s="16">
        <v>229</v>
      </c>
      <c r="AN1522" s="16">
        <v>234</v>
      </c>
      <c r="AO1522" s="16">
        <v>241</v>
      </c>
      <c r="AP1522" s="16">
        <v>2727676</v>
      </c>
      <c r="AQ1522" s="16">
        <v>204540</v>
      </c>
      <c r="AR1522" s="16">
        <v>8939</v>
      </c>
      <c r="AS1522" s="16">
        <v>894</v>
      </c>
      <c r="AU1522" s="16">
        <v>22</v>
      </c>
      <c r="AV1522" s="16">
        <v>237</v>
      </c>
      <c r="AW1522" s="16">
        <v>7783385</v>
      </c>
      <c r="AX1522" s="16">
        <v>1905809</v>
      </c>
      <c r="AY1522" s="16">
        <v>82299</v>
      </c>
      <c r="AZ1522" s="16">
        <v>633</v>
      </c>
      <c r="BA1522" s="16">
        <v>32899</v>
      </c>
    </row>
    <row r="1523" spans="1:53">
      <c r="A1523" s="15" t="s">
        <v>1344</v>
      </c>
      <c r="B1523" s="15" t="s">
        <v>1345</v>
      </c>
      <c r="C1523" s="15" t="s">
        <v>1346</v>
      </c>
      <c r="D1523" s="15" t="s">
        <v>1347</v>
      </c>
      <c r="E1523" s="15" t="s">
        <v>1347</v>
      </c>
      <c r="F1523" s="15" t="s">
        <v>2059</v>
      </c>
      <c r="G1523" s="15" t="s">
        <v>2423</v>
      </c>
      <c r="H1523" s="15" t="s">
        <v>1349</v>
      </c>
      <c r="I1523" s="15" t="s">
        <v>1375</v>
      </c>
      <c r="J1523" s="15"/>
      <c r="K1523" s="16">
        <v>399</v>
      </c>
      <c r="L1523" s="16">
        <v>10721</v>
      </c>
      <c r="M1523" s="16">
        <v>10880</v>
      </c>
      <c r="N1523" s="16">
        <v>10980</v>
      </c>
      <c r="O1523" s="16">
        <v>97255222</v>
      </c>
      <c r="P1523" s="16">
        <v>53192668</v>
      </c>
      <c r="Q1523" s="16">
        <v>2580905</v>
      </c>
      <c r="R1523" s="16">
        <v>689</v>
      </c>
      <c r="S1523" s="15"/>
      <c r="T1523" s="16">
        <v>386</v>
      </c>
      <c r="U1523" s="16">
        <v>10971</v>
      </c>
      <c r="V1523" s="16">
        <v>10874</v>
      </c>
      <c r="W1523" s="16">
        <v>10806</v>
      </c>
      <c r="X1523" s="16">
        <v>86809203</v>
      </c>
      <c r="Y1523" s="16">
        <v>21393948</v>
      </c>
      <c r="Z1523" s="16">
        <v>972178</v>
      </c>
      <c r="AA1523" s="16">
        <v>614</v>
      </c>
      <c r="AC1523" s="16">
        <v>380</v>
      </c>
      <c r="AD1523" s="16">
        <v>10565</v>
      </c>
      <c r="AE1523" s="16">
        <v>10493</v>
      </c>
      <c r="AF1523" s="16">
        <v>10477</v>
      </c>
      <c r="AG1523" s="16">
        <v>85273610</v>
      </c>
      <c r="AH1523" s="16">
        <v>9865581</v>
      </c>
      <c r="AI1523" s="16">
        <v>466678</v>
      </c>
      <c r="AJ1523" s="16">
        <v>624</v>
      </c>
      <c r="AL1523" s="16">
        <v>370</v>
      </c>
      <c r="AM1523" s="16">
        <v>10378</v>
      </c>
      <c r="AN1523" s="16">
        <v>10366</v>
      </c>
      <c r="AO1523" s="16">
        <v>10340</v>
      </c>
      <c r="AP1523" s="16">
        <v>118504448</v>
      </c>
      <c r="AQ1523" s="16">
        <v>7731481</v>
      </c>
      <c r="AR1523" s="16">
        <v>363698</v>
      </c>
      <c r="AS1523" s="16">
        <v>880</v>
      </c>
      <c r="AU1523" s="16">
        <v>384</v>
      </c>
      <c r="AV1523" s="16">
        <v>10654</v>
      </c>
      <c r="AW1523" s="16">
        <v>387842483</v>
      </c>
      <c r="AX1523" s="16">
        <v>92183678</v>
      </c>
      <c r="AY1523" s="16">
        <v>4383459</v>
      </c>
      <c r="AZ1523" s="16">
        <v>700</v>
      </c>
      <c r="BA1523" s="16">
        <v>36403</v>
      </c>
    </row>
    <row r="1524" spans="1:53">
      <c r="A1524" s="15" t="s">
        <v>1344</v>
      </c>
      <c r="B1524" s="15" t="s">
        <v>1345</v>
      </c>
      <c r="C1524" s="15" t="s">
        <v>1346</v>
      </c>
      <c r="D1524" s="15" t="s">
        <v>1347</v>
      </c>
      <c r="E1524" s="15" t="s">
        <v>1347</v>
      </c>
      <c r="F1524" s="15" t="s">
        <v>2059</v>
      </c>
      <c r="G1524" s="15" t="s">
        <v>2424</v>
      </c>
      <c r="H1524" s="15" t="s">
        <v>1349</v>
      </c>
      <c r="I1524" s="15" t="s">
        <v>1373</v>
      </c>
      <c r="J1524" s="15"/>
      <c r="K1524" s="16">
        <v>120</v>
      </c>
      <c r="L1524" s="16">
        <v>3303</v>
      </c>
      <c r="M1524" s="16">
        <v>3332</v>
      </c>
      <c r="N1524" s="16">
        <v>3398</v>
      </c>
      <c r="O1524" s="16">
        <v>34901101</v>
      </c>
      <c r="P1524" s="16">
        <v>18083400</v>
      </c>
      <c r="Q1524" s="16">
        <v>939838</v>
      </c>
      <c r="R1524" s="16">
        <v>803</v>
      </c>
      <c r="S1524" s="15"/>
      <c r="T1524" s="16">
        <v>121</v>
      </c>
      <c r="U1524" s="16">
        <v>3320</v>
      </c>
      <c r="V1524" s="16">
        <v>3386</v>
      </c>
      <c r="W1524" s="16">
        <v>3607</v>
      </c>
      <c r="X1524" s="16">
        <v>38442017</v>
      </c>
      <c r="Y1524" s="16">
        <v>5934005</v>
      </c>
      <c r="Z1524" s="16">
        <v>293326</v>
      </c>
      <c r="AA1524" s="16">
        <v>860</v>
      </c>
      <c r="AC1524" s="16">
        <v>121</v>
      </c>
      <c r="AD1524" s="16">
        <v>3725</v>
      </c>
      <c r="AE1524" s="16">
        <v>3585</v>
      </c>
      <c r="AF1524" s="16">
        <v>3572</v>
      </c>
      <c r="AG1524" s="16">
        <v>34987855</v>
      </c>
      <c r="AH1524" s="16">
        <v>3580010</v>
      </c>
      <c r="AI1524" s="16">
        <v>191580</v>
      </c>
      <c r="AJ1524" s="16">
        <v>742</v>
      </c>
      <c r="AL1524" s="16">
        <v>121</v>
      </c>
      <c r="AM1524" s="16">
        <v>3464</v>
      </c>
      <c r="AN1524" s="16">
        <v>3358</v>
      </c>
      <c r="AO1524" s="16">
        <v>3323</v>
      </c>
      <c r="AP1524" s="16">
        <v>47533666</v>
      </c>
      <c r="AQ1524" s="16">
        <v>2307647</v>
      </c>
      <c r="AR1524" s="16">
        <v>119576</v>
      </c>
      <c r="AS1524" s="16">
        <v>1081</v>
      </c>
      <c r="AU1524" s="16">
        <v>121</v>
      </c>
      <c r="AV1524" s="16">
        <v>3448</v>
      </c>
      <c r="AW1524" s="16">
        <v>155864639</v>
      </c>
      <c r="AX1524" s="16">
        <v>29905062</v>
      </c>
      <c r="AY1524" s="16">
        <v>1544320</v>
      </c>
      <c r="AZ1524" s="16">
        <v>869</v>
      </c>
      <c r="BA1524" s="16">
        <v>45208</v>
      </c>
    </row>
    <row r="1525" spans="1:53">
      <c r="A1525" s="15" t="s">
        <v>1344</v>
      </c>
      <c r="B1525" s="15" t="s">
        <v>1345</v>
      </c>
      <c r="C1525" s="15" t="s">
        <v>1346</v>
      </c>
      <c r="D1525" s="15" t="s">
        <v>1347</v>
      </c>
      <c r="E1525" s="15" t="s">
        <v>1347</v>
      </c>
      <c r="F1525" s="15" t="s">
        <v>2059</v>
      </c>
      <c r="G1525" s="15" t="s">
        <v>2425</v>
      </c>
      <c r="H1525" s="15" t="s">
        <v>1349</v>
      </c>
      <c r="I1525" s="15" t="s">
        <v>1375</v>
      </c>
      <c r="J1525" s="15"/>
      <c r="K1525" s="16">
        <v>11</v>
      </c>
      <c r="L1525" s="16">
        <v>66</v>
      </c>
      <c r="M1525" s="16">
        <v>68</v>
      </c>
      <c r="N1525" s="16">
        <v>66</v>
      </c>
      <c r="O1525" s="16">
        <v>701730</v>
      </c>
      <c r="P1525" s="16">
        <v>339459</v>
      </c>
      <c r="Q1525" s="16">
        <v>14271</v>
      </c>
      <c r="R1525" s="16">
        <v>810</v>
      </c>
      <c r="S1525" s="15"/>
      <c r="T1525" s="16">
        <v>12</v>
      </c>
      <c r="U1525" s="16">
        <v>70</v>
      </c>
      <c r="V1525" s="16">
        <v>67</v>
      </c>
      <c r="W1525" s="16">
        <v>68</v>
      </c>
      <c r="X1525" s="16">
        <v>755466</v>
      </c>
      <c r="Y1525" s="16">
        <v>123422</v>
      </c>
      <c r="Z1525" s="16">
        <v>5344</v>
      </c>
      <c r="AA1525" s="16">
        <v>850</v>
      </c>
      <c r="AC1525" s="16">
        <v>12</v>
      </c>
      <c r="AD1525" s="16">
        <v>69</v>
      </c>
      <c r="AE1525" s="16">
        <v>63</v>
      </c>
      <c r="AF1525" s="16">
        <v>63</v>
      </c>
      <c r="AG1525" s="16">
        <v>708957</v>
      </c>
      <c r="AH1525" s="16">
        <v>50004</v>
      </c>
      <c r="AI1525" s="16">
        <v>2279</v>
      </c>
      <c r="AJ1525" s="16">
        <v>839</v>
      </c>
      <c r="AL1525" s="16">
        <v>12</v>
      </c>
      <c r="AM1525" s="16">
        <v>70</v>
      </c>
      <c r="AN1525" s="16">
        <v>68</v>
      </c>
      <c r="AO1525" s="16">
        <v>74</v>
      </c>
      <c r="AP1525" s="16">
        <v>1109848</v>
      </c>
      <c r="AQ1525" s="16">
        <v>78489</v>
      </c>
      <c r="AR1525" s="16">
        <v>3405</v>
      </c>
      <c r="AS1525" s="16">
        <v>1208</v>
      </c>
      <c r="AU1525" s="16">
        <v>12</v>
      </c>
      <c r="AV1525" s="16">
        <v>68</v>
      </c>
      <c r="AW1525" s="16">
        <v>3276001</v>
      </c>
      <c r="AX1525" s="16">
        <v>591374</v>
      </c>
      <c r="AY1525" s="16">
        <v>25299</v>
      </c>
      <c r="AZ1525" s="16">
        <v>931</v>
      </c>
      <c r="BA1525" s="16">
        <v>48414</v>
      </c>
    </row>
    <row r="1526" spans="1:53">
      <c r="A1526" s="15" t="s">
        <v>1344</v>
      </c>
      <c r="B1526" s="15" t="s">
        <v>1345</v>
      </c>
      <c r="C1526" s="15" t="s">
        <v>1346</v>
      </c>
      <c r="D1526" s="15" t="s">
        <v>1347</v>
      </c>
      <c r="E1526" s="15" t="s">
        <v>1347</v>
      </c>
      <c r="F1526" s="15" t="s">
        <v>2059</v>
      </c>
      <c r="G1526" s="15" t="s">
        <v>2426</v>
      </c>
      <c r="H1526" s="15" t="s">
        <v>1349</v>
      </c>
      <c r="I1526" s="15" t="s">
        <v>1375</v>
      </c>
      <c r="J1526" s="15"/>
      <c r="K1526" s="16">
        <v>25</v>
      </c>
      <c r="L1526" s="16">
        <v>373</v>
      </c>
      <c r="M1526" s="16">
        <v>378</v>
      </c>
      <c r="N1526" s="16">
        <v>380</v>
      </c>
      <c r="O1526" s="16">
        <v>2996108</v>
      </c>
      <c r="P1526" s="16">
        <v>1864163</v>
      </c>
      <c r="Q1526" s="16">
        <v>91341</v>
      </c>
      <c r="R1526" s="16">
        <v>611</v>
      </c>
      <c r="S1526" s="15"/>
      <c r="T1526" s="16">
        <v>27</v>
      </c>
      <c r="U1526" s="16">
        <v>358</v>
      </c>
      <c r="V1526" s="16">
        <v>353</v>
      </c>
      <c r="W1526" s="16">
        <v>384</v>
      </c>
      <c r="X1526" s="16">
        <v>2977703</v>
      </c>
      <c r="Y1526" s="16">
        <v>685528</v>
      </c>
      <c r="Z1526" s="16">
        <v>33290</v>
      </c>
      <c r="AA1526" s="16">
        <v>628</v>
      </c>
      <c r="AC1526" s="16">
        <v>27</v>
      </c>
      <c r="AD1526" s="16">
        <v>392</v>
      </c>
      <c r="AE1526" s="16">
        <v>387</v>
      </c>
      <c r="AF1526" s="16">
        <v>395</v>
      </c>
      <c r="AG1526" s="16">
        <v>3104563</v>
      </c>
      <c r="AH1526" s="16">
        <v>402991</v>
      </c>
      <c r="AI1526" s="16">
        <v>19233</v>
      </c>
      <c r="AJ1526" s="16">
        <v>610</v>
      </c>
      <c r="AL1526" s="16">
        <v>28</v>
      </c>
      <c r="AM1526" s="16">
        <v>395</v>
      </c>
      <c r="AN1526" s="16">
        <v>406</v>
      </c>
      <c r="AO1526" s="16">
        <v>404</v>
      </c>
      <c r="AP1526" s="16">
        <v>3552692</v>
      </c>
      <c r="AQ1526" s="16">
        <v>283768</v>
      </c>
      <c r="AR1526" s="16">
        <v>12218</v>
      </c>
      <c r="AS1526" s="16">
        <v>680</v>
      </c>
      <c r="AU1526" s="16">
        <v>27</v>
      </c>
      <c r="AV1526" s="16">
        <v>384</v>
      </c>
      <c r="AW1526" s="16">
        <v>12631066</v>
      </c>
      <c r="AX1526" s="16">
        <v>3236450</v>
      </c>
      <c r="AY1526" s="16">
        <v>156082</v>
      </c>
      <c r="AZ1526" s="16">
        <v>633</v>
      </c>
      <c r="BA1526" s="16">
        <v>32915</v>
      </c>
    </row>
    <row r="1527" spans="1:53">
      <c r="A1527" s="15" t="s">
        <v>1344</v>
      </c>
      <c r="B1527" s="15" t="s">
        <v>1345</v>
      </c>
      <c r="C1527" s="15" t="s">
        <v>1346</v>
      </c>
      <c r="D1527" s="15" t="s">
        <v>1347</v>
      </c>
      <c r="E1527" s="15" t="s">
        <v>1347</v>
      </c>
      <c r="F1527" s="15" t="s">
        <v>2059</v>
      </c>
      <c r="G1527" s="15" t="s">
        <v>2427</v>
      </c>
      <c r="H1527" s="15" t="s">
        <v>1349</v>
      </c>
      <c r="I1527" s="15" t="s">
        <v>1375</v>
      </c>
      <c r="J1527" s="15"/>
      <c r="K1527" s="16">
        <v>84</v>
      </c>
      <c r="L1527" s="16">
        <v>2864</v>
      </c>
      <c r="M1527" s="16">
        <v>2886</v>
      </c>
      <c r="N1527" s="16">
        <v>2952</v>
      </c>
      <c r="O1527" s="16">
        <v>31203263</v>
      </c>
      <c r="P1527" s="16">
        <v>15879778</v>
      </c>
      <c r="Q1527" s="16">
        <v>834226</v>
      </c>
      <c r="R1527" s="16">
        <v>827</v>
      </c>
      <c r="S1527" s="15"/>
      <c r="T1527" s="16">
        <v>82</v>
      </c>
      <c r="U1527" s="16">
        <v>2892</v>
      </c>
      <c r="V1527" s="16">
        <v>2966</v>
      </c>
      <c r="W1527" s="16">
        <v>3155</v>
      </c>
      <c r="X1527" s="16">
        <v>34708848</v>
      </c>
      <c r="Y1527" s="16">
        <v>5125055</v>
      </c>
      <c r="Z1527" s="16">
        <v>254692</v>
      </c>
      <c r="AA1527" s="16">
        <v>889</v>
      </c>
      <c r="AC1527" s="16">
        <v>82</v>
      </c>
      <c r="AD1527" s="16">
        <v>3264</v>
      </c>
      <c r="AE1527" s="16">
        <v>3135</v>
      </c>
      <c r="AF1527" s="16">
        <v>3114</v>
      </c>
      <c r="AG1527" s="16">
        <v>31174335</v>
      </c>
      <c r="AH1527" s="16">
        <v>3127015</v>
      </c>
      <c r="AI1527" s="16">
        <v>170068</v>
      </c>
      <c r="AJ1527" s="16">
        <v>756</v>
      </c>
      <c r="AL1527" s="16">
        <v>81</v>
      </c>
      <c r="AM1527" s="16">
        <v>2999</v>
      </c>
      <c r="AN1527" s="16">
        <v>2884</v>
      </c>
      <c r="AO1527" s="16">
        <v>2845</v>
      </c>
      <c r="AP1527" s="16">
        <v>42871126</v>
      </c>
      <c r="AQ1527" s="16">
        <v>1945390</v>
      </c>
      <c r="AR1527" s="16">
        <v>103953</v>
      </c>
      <c r="AS1527" s="16">
        <v>1134</v>
      </c>
      <c r="AU1527" s="16">
        <v>82</v>
      </c>
      <c r="AV1527" s="16">
        <v>2996</v>
      </c>
      <c r="AW1527" s="16">
        <v>139957572</v>
      </c>
      <c r="AX1527" s="16">
        <v>26077238</v>
      </c>
      <c r="AY1527" s="16">
        <v>1362939</v>
      </c>
      <c r="AZ1527" s="16">
        <v>898</v>
      </c>
      <c r="BA1527" s="16">
        <v>46710</v>
      </c>
    </row>
    <row r="1528" spans="1:53">
      <c r="A1528" s="15" t="s">
        <v>1344</v>
      </c>
      <c r="B1528" s="15" t="s">
        <v>1345</v>
      </c>
      <c r="C1528" s="15" t="s">
        <v>1346</v>
      </c>
      <c r="D1528" s="15" t="s">
        <v>1347</v>
      </c>
      <c r="E1528" s="15" t="s">
        <v>1347</v>
      </c>
      <c r="F1528" s="15" t="s">
        <v>2059</v>
      </c>
      <c r="G1528" s="15" t="s">
        <v>2428</v>
      </c>
      <c r="H1528" s="15" t="s">
        <v>1349</v>
      </c>
      <c r="I1528" s="15" t="s">
        <v>1371</v>
      </c>
      <c r="J1528" s="15"/>
      <c r="K1528" s="16">
        <v>100</v>
      </c>
      <c r="L1528" s="16">
        <v>3806</v>
      </c>
      <c r="M1528" s="16">
        <v>3832</v>
      </c>
      <c r="N1528" s="16">
        <v>3960</v>
      </c>
      <c r="O1528" s="16">
        <v>34020911</v>
      </c>
      <c r="P1528" s="16">
        <v>21022973</v>
      </c>
      <c r="Q1528" s="16">
        <v>974060</v>
      </c>
      <c r="R1528" s="16">
        <v>677</v>
      </c>
      <c r="S1528" s="15"/>
      <c r="T1528" s="16">
        <v>96</v>
      </c>
      <c r="U1528" s="16">
        <v>3944</v>
      </c>
      <c r="V1528" s="16">
        <v>3976</v>
      </c>
      <c r="W1528" s="16">
        <v>3977</v>
      </c>
      <c r="X1528" s="16">
        <v>36363076</v>
      </c>
      <c r="Y1528" s="16">
        <v>7631472</v>
      </c>
      <c r="Z1528" s="16">
        <v>356772</v>
      </c>
      <c r="AA1528" s="16">
        <v>705</v>
      </c>
      <c r="AC1528" s="16">
        <v>95</v>
      </c>
      <c r="AD1528" s="16">
        <v>3885</v>
      </c>
      <c r="AE1528" s="16">
        <v>3887</v>
      </c>
      <c r="AF1528" s="16">
        <v>4017</v>
      </c>
      <c r="AG1528" s="16">
        <v>33865300</v>
      </c>
      <c r="AH1528" s="16">
        <v>2358218</v>
      </c>
      <c r="AI1528" s="16">
        <v>103332</v>
      </c>
      <c r="AJ1528" s="16">
        <v>663</v>
      </c>
      <c r="AL1528" s="16">
        <v>90</v>
      </c>
      <c r="AM1528" s="16">
        <v>3921</v>
      </c>
      <c r="AN1528" s="16">
        <v>3964</v>
      </c>
      <c r="AO1528" s="16">
        <v>3973</v>
      </c>
      <c r="AP1528" s="16">
        <v>45098710</v>
      </c>
      <c r="AQ1528" s="16">
        <v>2517523</v>
      </c>
      <c r="AR1528" s="16">
        <v>108810</v>
      </c>
      <c r="AS1528" s="16">
        <v>878</v>
      </c>
      <c r="AU1528" s="16">
        <v>95</v>
      </c>
      <c r="AV1528" s="16">
        <v>3929</v>
      </c>
      <c r="AW1528" s="16">
        <v>149347997</v>
      </c>
      <c r="AX1528" s="16">
        <v>33530186</v>
      </c>
      <c r="AY1528" s="16">
        <v>1542974</v>
      </c>
      <c r="AZ1528" s="16">
        <v>731</v>
      </c>
      <c r="BA1528" s="16">
        <v>38017</v>
      </c>
    </row>
    <row r="1529" spans="1:53">
      <c r="A1529" s="15" t="s">
        <v>1344</v>
      </c>
      <c r="B1529" s="15" t="s">
        <v>1345</v>
      </c>
      <c r="C1529" s="15" t="s">
        <v>1346</v>
      </c>
      <c r="D1529" s="15" t="s">
        <v>1347</v>
      </c>
      <c r="E1529" s="15" t="s">
        <v>1347</v>
      </c>
      <c r="F1529" s="15" t="s">
        <v>2059</v>
      </c>
      <c r="G1529" s="15" t="s">
        <v>2429</v>
      </c>
      <c r="H1529" s="15" t="s">
        <v>1349</v>
      </c>
      <c r="I1529" s="15" t="s">
        <v>1373</v>
      </c>
      <c r="J1529" s="15"/>
      <c r="K1529" s="16">
        <v>100</v>
      </c>
      <c r="L1529" s="16">
        <v>3806</v>
      </c>
      <c r="M1529" s="16">
        <v>3832</v>
      </c>
      <c r="N1529" s="16">
        <v>3960</v>
      </c>
      <c r="O1529" s="16">
        <v>34020911</v>
      </c>
      <c r="P1529" s="16">
        <v>21022973</v>
      </c>
      <c r="Q1529" s="16">
        <v>974060</v>
      </c>
      <c r="R1529" s="16">
        <v>677</v>
      </c>
      <c r="S1529" s="15"/>
      <c r="T1529" s="16">
        <v>96</v>
      </c>
      <c r="U1529" s="16">
        <v>3944</v>
      </c>
      <c r="V1529" s="16">
        <v>3976</v>
      </c>
      <c r="W1529" s="16">
        <v>3977</v>
      </c>
      <c r="X1529" s="16">
        <v>36363076</v>
      </c>
      <c r="Y1529" s="16">
        <v>7631472</v>
      </c>
      <c r="Z1529" s="16">
        <v>356772</v>
      </c>
      <c r="AA1529" s="16">
        <v>705</v>
      </c>
      <c r="AC1529" s="16">
        <v>95</v>
      </c>
      <c r="AD1529" s="16">
        <v>3885</v>
      </c>
      <c r="AE1529" s="16">
        <v>3887</v>
      </c>
      <c r="AF1529" s="16">
        <v>4017</v>
      </c>
      <c r="AG1529" s="16">
        <v>33865300</v>
      </c>
      <c r="AH1529" s="16">
        <v>2358218</v>
      </c>
      <c r="AI1529" s="16">
        <v>103332</v>
      </c>
      <c r="AJ1529" s="16">
        <v>663</v>
      </c>
      <c r="AL1529" s="16">
        <v>90</v>
      </c>
      <c r="AM1529" s="16">
        <v>3921</v>
      </c>
      <c r="AN1529" s="16">
        <v>3964</v>
      </c>
      <c r="AO1529" s="16">
        <v>3973</v>
      </c>
      <c r="AP1529" s="16">
        <v>45098710</v>
      </c>
      <c r="AQ1529" s="16">
        <v>2517523</v>
      </c>
      <c r="AR1529" s="16">
        <v>108810</v>
      </c>
      <c r="AS1529" s="16">
        <v>878</v>
      </c>
      <c r="AU1529" s="16">
        <v>95</v>
      </c>
      <c r="AV1529" s="16">
        <v>3929</v>
      </c>
      <c r="AW1529" s="16">
        <v>149347997</v>
      </c>
      <c r="AX1529" s="16">
        <v>33530186</v>
      </c>
      <c r="AY1529" s="16">
        <v>1542974</v>
      </c>
      <c r="AZ1529" s="16">
        <v>731</v>
      </c>
      <c r="BA1529" s="16">
        <v>38017</v>
      </c>
    </row>
    <row r="1530" spans="1:53">
      <c r="A1530" s="15" t="s">
        <v>1344</v>
      </c>
      <c r="B1530" s="15" t="s">
        <v>1345</v>
      </c>
      <c r="C1530" s="15" t="s">
        <v>1346</v>
      </c>
      <c r="D1530" s="15" t="s">
        <v>1347</v>
      </c>
      <c r="E1530" s="15" t="s">
        <v>1347</v>
      </c>
      <c r="F1530" s="15" t="s">
        <v>2059</v>
      </c>
      <c r="G1530" s="15" t="s">
        <v>2430</v>
      </c>
      <c r="H1530" s="15" t="s">
        <v>1349</v>
      </c>
      <c r="I1530" s="15" t="s">
        <v>1375</v>
      </c>
      <c r="J1530" s="15"/>
      <c r="K1530" s="16">
        <v>16</v>
      </c>
      <c r="L1530" s="16">
        <v>268</v>
      </c>
      <c r="M1530" s="16">
        <v>281</v>
      </c>
      <c r="N1530" s="16">
        <v>279</v>
      </c>
      <c r="O1530" s="16">
        <v>2045543</v>
      </c>
      <c r="P1530" s="16">
        <v>1249619</v>
      </c>
      <c r="Q1530" s="16">
        <v>63057</v>
      </c>
      <c r="R1530" s="16">
        <v>570</v>
      </c>
      <c r="S1530" s="15"/>
      <c r="T1530" s="16">
        <v>15</v>
      </c>
      <c r="U1530" s="16">
        <v>271</v>
      </c>
      <c r="V1530" s="16">
        <v>280</v>
      </c>
      <c r="W1530" s="16">
        <v>277</v>
      </c>
      <c r="X1530" s="16">
        <v>2295279</v>
      </c>
      <c r="Y1530" s="16">
        <v>627686</v>
      </c>
      <c r="Z1530" s="16">
        <v>32342</v>
      </c>
      <c r="AA1530" s="16">
        <v>640</v>
      </c>
      <c r="AC1530" s="16">
        <v>15</v>
      </c>
      <c r="AD1530" s="16">
        <v>283</v>
      </c>
      <c r="AE1530" s="16">
        <v>289</v>
      </c>
      <c r="AF1530" s="16">
        <v>283</v>
      </c>
      <c r="AG1530" s="16">
        <v>2181059</v>
      </c>
      <c r="AH1530" s="16">
        <v>214516</v>
      </c>
      <c r="AI1530" s="16">
        <v>10984</v>
      </c>
      <c r="AJ1530" s="16">
        <v>589</v>
      </c>
      <c r="AL1530" s="16">
        <v>15</v>
      </c>
      <c r="AM1530" s="16">
        <v>272</v>
      </c>
      <c r="AN1530" s="16">
        <v>282</v>
      </c>
      <c r="AO1530" s="16">
        <v>268</v>
      </c>
      <c r="AP1530" s="16">
        <v>3271568</v>
      </c>
      <c r="AQ1530" s="16">
        <v>229343</v>
      </c>
      <c r="AR1530" s="16">
        <v>11152</v>
      </c>
      <c r="AS1530" s="16">
        <v>918</v>
      </c>
      <c r="AU1530" s="16">
        <v>15</v>
      </c>
      <c r="AV1530" s="16">
        <v>278</v>
      </c>
      <c r="AW1530" s="16">
        <v>9793449</v>
      </c>
      <c r="AX1530" s="16">
        <v>2321164</v>
      </c>
      <c r="AY1530" s="16">
        <v>117535</v>
      </c>
      <c r="AZ1530" s="16">
        <v>678</v>
      </c>
      <c r="BA1530" s="16">
        <v>35260</v>
      </c>
    </row>
    <row r="1531" spans="1:53">
      <c r="A1531" s="15" t="s">
        <v>1344</v>
      </c>
      <c r="B1531" s="15" t="s">
        <v>1345</v>
      </c>
      <c r="C1531" s="15" t="s">
        <v>1346</v>
      </c>
      <c r="D1531" s="15" t="s">
        <v>1347</v>
      </c>
      <c r="E1531" s="15" t="s">
        <v>1347</v>
      </c>
      <c r="F1531" s="15" t="s">
        <v>2059</v>
      </c>
      <c r="G1531" s="15" t="s">
        <v>2431</v>
      </c>
      <c r="H1531" s="15" t="s">
        <v>1349</v>
      </c>
      <c r="I1531" s="15" t="s">
        <v>1375</v>
      </c>
      <c r="J1531" s="15" t="s">
        <v>1641</v>
      </c>
      <c r="K1531" s="16">
        <v>5</v>
      </c>
      <c r="L1531" s="16">
        <v>0</v>
      </c>
      <c r="M1531" s="16">
        <v>0</v>
      </c>
      <c r="N1531" s="16">
        <v>0</v>
      </c>
      <c r="O1531" s="16">
        <v>0</v>
      </c>
      <c r="P1531" s="16">
        <v>0</v>
      </c>
      <c r="Q1531" s="16">
        <v>0</v>
      </c>
      <c r="R1531" s="16">
        <v>0</v>
      </c>
      <c r="S1531" s="15" t="s">
        <v>1641</v>
      </c>
      <c r="T1531" s="16">
        <v>5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5" t="s">
        <v>1641</v>
      </c>
      <c r="AC1531" s="16">
        <v>5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5" t="s">
        <v>1641</v>
      </c>
      <c r="AL1531" s="16">
        <v>5</v>
      </c>
      <c r="AM1531" s="16">
        <v>0</v>
      </c>
      <c r="AN1531" s="16">
        <v>0</v>
      </c>
      <c r="AO1531" s="16">
        <v>0</v>
      </c>
      <c r="AP1531" s="16">
        <v>0</v>
      </c>
      <c r="AQ1531" s="16">
        <v>0</v>
      </c>
      <c r="AR1531" s="16">
        <v>0</v>
      </c>
      <c r="AS1531" s="16">
        <v>0</v>
      </c>
      <c r="AT1531" s="15" t="s">
        <v>1641</v>
      </c>
      <c r="AU1531" s="16">
        <v>5</v>
      </c>
      <c r="AV1531" s="16">
        <v>0</v>
      </c>
      <c r="AW1531" s="16">
        <v>0</v>
      </c>
      <c r="AX1531" s="16">
        <v>0</v>
      </c>
      <c r="AY1531" s="16">
        <v>0</v>
      </c>
      <c r="AZ1531" s="16">
        <v>0</v>
      </c>
      <c r="BA1531" s="16">
        <v>0</v>
      </c>
    </row>
    <row r="1532" spans="1:53">
      <c r="A1532" s="15" t="s">
        <v>1344</v>
      </c>
      <c r="B1532" s="15" t="s">
        <v>1345</v>
      </c>
      <c r="C1532" s="15" t="s">
        <v>1346</v>
      </c>
      <c r="D1532" s="15" t="s">
        <v>1347</v>
      </c>
      <c r="E1532" s="15" t="s">
        <v>1347</v>
      </c>
      <c r="F1532" s="15" t="s">
        <v>2059</v>
      </c>
      <c r="G1532" s="15" t="s">
        <v>2432</v>
      </c>
      <c r="H1532" s="15" t="s">
        <v>1349</v>
      </c>
      <c r="I1532" s="15" t="s">
        <v>1375</v>
      </c>
      <c r="J1532" s="15" t="s">
        <v>1641</v>
      </c>
      <c r="K1532" s="16">
        <v>6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0</v>
      </c>
      <c r="S1532" s="15" t="s">
        <v>1641</v>
      </c>
      <c r="T1532" s="16">
        <v>4</v>
      </c>
      <c r="U1532" s="16">
        <v>0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0</v>
      </c>
      <c r="AB1532" s="15" t="s">
        <v>1641</v>
      </c>
      <c r="AC1532" s="16">
        <v>4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5" t="s">
        <v>1641</v>
      </c>
      <c r="AL1532" s="16">
        <v>4</v>
      </c>
      <c r="AM1532" s="16">
        <v>0</v>
      </c>
      <c r="AN1532" s="16">
        <v>0</v>
      </c>
      <c r="AO1532" s="16">
        <v>0</v>
      </c>
      <c r="AP1532" s="16">
        <v>0</v>
      </c>
      <c r="AQ1532" s="16">
        <v>0</v>
      </c>
      <c r="AR1532" s="16">
        <v>0</v>
      </c>
      <c r="AS1532" s="16">
        <v>0</v>
      </c>
      <c r="AT1532" s="15" t="s">
        <v>1641</v>
      </c>
      <c r="AU1532" s="16">
        <v>5</v>
      </c>
      <c r="AV1532" s="16">
        <v>0</v>
      </c>
      <c r="AW1532" s="16">
        <v>0</v>
      </c>
      <c r="AX1532" s="16">
        <v>0</v>
      </c>
      <c r="AY1532" s="16">
        <v>0</v>
      </c>
      <c r="AZ1532" s="16">
        <v>0</v>
      </c>
      <c r="BA1532" s="16">
        <v>0</v>
      </c>
    </row>
    <row r="1533" spans="1:53">
      <c r="A1533" s="15" t="s">
        <v>1344</v>
      </c>
      <c r="B1533" s="15" t="s">
        <v>1345</v>
      </c>
      <c r="C1533" s="15" t="s">
        <v>1346</v>
      </c>
      <c r="D1533" s="15" t="s">
        <v>1347</v>
      </c>
      <c r="E1533" s="15" t="s">
        <v>1347</v>
      </c>
      <c r="F1533" s="15" t="s">
        <v>2059</v>
      </c>
      <c r="G1533" s="15" t="s">
        <v>2433</v>
      </c>
      <c r="H1533" s="15" t="s">
        <v>1349</v>
      </c>
      <c r="I1533" s="15" t="s">
        <v>1375</v>
      </c>
      <c r="J1533" s="15"/>
      <c r="K1533" s="16">
        <v>73</v>
      </c>
      <c r="L1533" s="16">
        <v>2594</v>
      </c>
      <c r="M1533" s="16">
        <v>2630</v>
      </c>
      <c r="N1533" s="16">
        <v>2713</v>
      </c>
      <c r="O1533" s="16">
        <v>24606812</v>
      </c>
      <c r="P1533" s="16">
        <v>15169409</v>
      </c>
      <c r="Q1533" s="16">
        <v>670403</v>
      </c>
      <c r="R1533" s="16">
        <v>715</v>
      </c>
      <c r="S1533" s="15"/>
      <c r="T1533" s="16">
        <v>72</v>
      </c>
      <c r="U1533" s="16">
        <v>2718</v>
      </c>
      <c r="V1533" s="16">
        <v>2736</v>
      </c>
      <c r="W1533" s="16">
        <v>2733</v>
      </c>
      <c r="X1533" s="16">
        <v>26748127</v>
      </c>
      <c r="Y1533" s="16">
        <v>4979204</v>
      </c>
      <c r="Z1533" s="16">
        <v>219375</v>
      </c>
      <c r="AA1533" s="16">
        <v>754</v>
      </c>
      <c r="AC1533" s="16">
        <v>71</v>
      </c>
      <c r="AD1533" s="16">
        <v>2652</v>
      </c>
      <c r="AE1533" s="16">
        <v>2657</v>
      </c>
      <c r="AF1533" s="16">
        <v>2795</v>
      </c>
      <c r="AG1533" s="16">
        <v>25049085</v>
      </c>
      <c r="AH1533" s="16">
        <v>1799175</v>
      </c>
      <c r="AI1533" s="16">
        <v>76656</v>
      </c>
      <c r="AJ1533" s="16">
        <v>713</v>
      </c>
      <c r="AL1533" s="16">
        <v>66</v>
      </c>
      <c r="AM1533" s="16">
        <v>2745</v>
      </c>
      <c r="AN1533" s="16">
        <v>2778</v>
      </c>
      <c r="AO1533" s="16">
        <v>2791</v>
      </c>
      <c r="AP1533" s="16">
        <v>33373183</v>
      </c>
      <c r="AQ1533" s="16">
        <v>2136327</v>
      </c>
      <c r="AR1533" s="16">
        <v>90741</v>
      </c>
      <c r="AS1533" s="16">
        <v>926</v>
      </c>
      <c r="AU1533" s="16">
        <v>71</v>
      </c>
      <c r="AV1533" s="16">
        <v>2712</v>
      </c>
      <c r="AW1533" s="16">
        <v>109777207</v>
      </c>
      <c r="AX1533" s="16">
        <v>24084115</v>
      </c>
      <c r="AY1533" s="16">
        <v>1057175</v>
      </c>
      <c r="AZ1533" s="16">
        <v>778</v>
      </c>
      <c r="BA1533" s="16">
        <v>40481</v>
      </c>
    </row>
    <row r="1534" spans="1:53">
      <c r="A1534" s="15" t="s">
        <v>1344</v>
      </c>
      <c r="B1534" s="15" t="s">
        <v>1345</v>
      </c>
      <c r="C1534" s="15" t="s">
        <v>1346</v>
      </c>
      <c r="D1534" s="15" t="s">
        <v>1347</v>
      </c>
      <c r="E1534" s="15" t="s">
        <v>1347</v>
      </c>
      <c r="F1534" s="15" t="s">
        <v>2059</v>
      </c>
      <c r="G1534" s="15" t="s">
        <v>2434</v>
      </c>
      <c r="H1534" s="15" t="s">
        <v>1349</v>
      </c>
      <c r="I1534" s="15" t="s">
        <v>1369</v>
      </c>
      <c r="J1534" s="15"/>
      <c r="K1534" s="16">
        <v>189</v>
      </c>
      <c r="L1534" s="16">
        <v>3947</v>
      </c>
      <c r="M1534" s="16">
        <v>4006</v>
      </c>
      <c r="N1534" s="16">
        <v>4049</v>
      </c>
      <c r="O1534" s="16">
        <v>29322632</v>
      </c>
      <c r="P1534" s="16">
        <v>18766788</v>
      </c>
      <c r="Q1534" s="16">
        <v>788254</v>
      </c>
      <c r="R1534" s="16">
        <v>564</v>
      </c>
      <c r="S1534" s="15"/>
      <c r="T1534" s="16">
        <v>182</v>
      </c>
      <c r="U1534" s="16">
        <v>4058</v>
      </c>
      <c r="V1534" s="16">
        <v>4050</v>
      </c>
      <c r="W1534" s="16">
        <v>4049</v>
      </c>
      <c r="X1534" s="16">
        <v>29093539</v>
      </c>
      <c r="Y1534" s="16">
        <v>8535383</v>
      </c>
      <c r="Z1534" s="16">
        <v>350288</v>
      </c>
      <c r="AA1534" s="16">
        <v>552</v>
      </c>
      <c r="AC1534" s="16">
        <v>183</v>
      </c>
      <c r="AD1534" s="16">
        <v>3976</v>
      </c>
      <c r="AE1534" s="16">
        <v>3799</v>
      </c>
      <c r="AF1534" s="16">
        <v>3804</v>
      </c>
      <c r="AG1534" s="16">
        <v>29184148</v>
      </c>
      <c r="AH1534" s="16">
        <v>2475621</v>
      </c>
      <c r="AI1534" s="16">
        <v>105824</v>
      </c>
      <c r="AJ1534" s="16">
        <v>582</v>
      </c>
      <c r="AL1534" s="16">
        <v>190</v>
      </c>
      <c r="AM1534" s="16">
        <v>3901</v>
      </c>
      <c r="AN1534" s="16">
        <v>3931</v>
      </c>
      <c r="AO1534" s="16">
        <v>3911</v>
      </c>
      <c r="AP1534" s="16">
        <v>34081379</v>
      </c>
      <c r="AQ1534" s="16">
        <v>2534551</v>
      </c>
      <c r="AR1534" s="16">
        <v>104051</v>
      </c>
      <c r="AS1534" s="16">
        <v>670</v>
      </c>
      <c r="AU1534" s="16">
        <v>186</v>
      </c>
      <c r="AV1534" s="16">
        <v>3957</v>
      </c>
      <c r="AW1534" s="16">
        <v>121681698</v>
      </c>
      <c r="AX1534" s="16">
        <v>32312343</v>
      </c>
      <c r="AY1534" s="16">
        <v>1348417</v>
      </c>
      <c r="AZ1534" s="16">
        <v>591</v>
      </c>
      <c r="BA1534" s="16">
        <v>30753</v>
      </c>
    </row>
    <row r="1535" spans="1:53">
      <c r="A1535" s="15" t="s">
        <v>1344</v>
      </c>
      <c r="B1535" s="15" t="s">
        <v>1345</v>
      </c>
      <c r="C1535" s="15" t="s">
        <v>1346</v>
      </c>
      <c r="D1535" s="15" t="s">
        <v>1347</v>
      </c>
      <c r="E1535" s="15" t="s">
        <v>1347</v>
      </c>
      <c r="F1535" s="15" t="s">
        <v>2059</v>
      </c>
      <c r="G1535" s="15" t="s">
        <v>2435</v>
      </c>
      <c r="H1535" s="15" t="s">
        <v>1349</v>
      </c>
      <c r="I1535" s="15" t="s">
        <v>1371</v>
      </c>
      <c r="J1535" s="15"/>
      <c r="K1535" s="16">
        <v>26</v>
      </c>
      <c r="L1535" s="16">
        <v>237</v>
      </c>
      <c r="M1535" s="16">
        <v>235</v>
      </c>
      <c r="N1535" s="16">
        <v>218</v>
      </c>
      <c r="O1535" s="16">
        <v>3132459</v>
      </c>
      <c r="P1535" s="16">
        <v>1249486</v>
      </c>
      <c r="Q1535" s="16">
        <v>57019</v>
      </c>
      <c r="R1535" s="16">
        <v>1048</v>
      </c>
      <c r="S1535" s="15"/>
      <c r="T1535" s="16">
        <v>25</v>
      </c>
      <c r="U1535" s="16">
        <v>257</v>
      </c>
      <c r="V1535" s="16">
        <v>259</v>
      </c>
      <c r="W1535" s="16">
        <v>261</v>
      </c>
      <c r="X1535" s="16">
        <v>2908160</v>
      </c>
      <c r="Y1535" s="16">
        <v>497221</v>
      </c>
      <c r="Z1535" s="16">
        <v>20077</v>
      </c>
      <c r="AA1535" s="16">
        <v>864</v>
      </c>
      <c r="AC1535" s="16">
        <v>26</v>
      </c>
      <c r="AD1535" s="16">
        <v>243</v>
      </c>
      <c r="AE1535" s="16">
        <v>248</v>
      </c>
      <c r="AF1535" s="16">
        <v>242</v>
      </c>
      <c r="AG1535" s="16">
        <v>3384696</v>
      </c>
      <c r="AH1535" s="16">
        <v>261022</v>
      </c>
      <c r="AI1535" s="16">
        <v>12268</v>
      </c>
      <c r="AJ1535" s="16">
        <v>1066</v>
      </c>
      <c r="AL1535" s="16">
        <v>29</v>
      </c>
      <c r="AM1535" s="16">
        <v>281</v>
      </c>
      <c r="AN1535" s="16">
        <v>289</v>
      </c>
      <c r="AO1535" s="16">
        <v>294</v>
      </c>
      <c r="AP1535" s="16">
        <v>3444945</v>
      </c>
      <c r="AQ1535" s="16">
        <v>257706</v>
      </c>
      <c r="AR1535" s="16">
        <v>9431</v>
      </c>
      <c r="AS1535" s="16">
        <v>920</v>
      </c>
      <c r="AU1535" s="16">
        <v>27</v>
      </c>
      <c r="AV1535" s="16">
        <v>255</v>
      </c>
      <c r="AW1535" s="16">
        <v>12870260</v>
      </c>
      <c r="AX1535" s="16">
        <v>2265435</v>
      </c>
      <c r="AY1535" s="16">
        <v>98795</v>
      </c>
      <c r="AZ1535" s="16">
        <v>969</v>
      </c>
      <c r="BA1535" s="16">
        <v>50406</v>
      </c>
    </row>
    <row r="1536" spans="1:53">
      <c r="A1536" s="15" t="s">
        <v>1344</v>
      </c>
      <c r="B1536" s="15" t="s">
        <v>1345</v>
      </c>
      <c r="C1536" s="15" t="s">
        <v>1346</v>
      </c>
      <c r="D1536" s="15" t="s">
        <v>1347</v>
      </c>
      <c r="E1536" s="15" t="s">
        <v>1347</v>
      </c>
      <c r="F1536" s="15" t="s">
        <v>2059</v>
      </c>
      <c r="G1536" s="15" t="s">
        <v>2436</v>
      </c>
      <c r="H1536" s="15" t="s">
        <v>1349</v>
      </c>
      <c r="I1536" s="15" t="s">
        <v>1373</v>
      </c>
      <c r="J1536" s="15"/>
      <c r="K1536" s="16">
        <v>26</v>
      </c>
      <c r="L1536" s="16">
        <v>237</v>
      </c>
      <c r="M1536" s="16">
        <v>235</v>
      </c>
      <c r="N1536" s="16">
        <v>218</v>
      </c>
      <c r="O1536" s="16">
        <v>3132459</v>
      </c>
      <c r="P1536" s="16">
        <v>1249486</v>
      </c>
      <c r="Q1536" s="16">
        <v>57019</v>
      </c>
      <c r="R1536" s="16">
        <v>1048</v>
      </c>
      <c r="S1536" s="15"/>
      <c r="T1536" s="16">
        <v>25</v>
      </c>
      <c r="U1536" s="16">
        <v>257</v>
      </c>
      <c r="V1536" s="16">
        <v>259</v>
      </c>
      <c r="W1536" s="16">
        <v>261</v>
      </c>
      <c r="X1536" s="16">
        <v>2908160</v>
      </c>
      <c r="Y1536" s="16">
        <v>497221</v>
      </c>
      <c r="Z1536" s="16">
        <v>20077</v>
      </c>
      <c r="AA1536" s="16">
        <v>864</v>
      </c>
      <c r="AC1536" s="16">
        <v>26</v>
      </c>
      <c r="AD1536" s="16">
        <v>243</v>
      </c>
      <c r="AE1536" s="16">
        <v>248</v>
      </c>
      <c r="AF1536" s="16">
        <v>242</v>
      </c>
      <c r="AG1536" s="16">
        <v>3384696</v>
      </c>
      <c r="AH1536" s="16">
        <v>261022</v>
      </c>
      <c r="AI1536" s="16">
        <v>12268</v>
      </c>
      <c r="AJ1536" s="16">
        <v>1066</v>
      </c>
      <c r="AL1536" s="16">
        <v>29</v>
      </c>
      <c r="AM1536" s="16">
        <v>281</v>
      </c>
      <c r="AN1536" s="16">
        <v>289</v>
      </c>
      <c r="AO1536" s="16">
        <v>294</v>
      </c>
      <c r="AP1536" s="16">
        <v>3444945</v>
      </c>
      <c r="AQ1536" s="16">
        <v>257706</v>
      </c>
      <c r="AR1536" s="16">
        <v>9431</v>
      </c>
      <c r="AS1536" s="16">
        <v>920</v>
      </c>
      <c r="AU1536" s="16">
        <v>27</v>
      </c>
      <c r="AV1536" s="16">
        <v>255</v>
      </c>
      <c r="AW1536" s="16">
        <v>12870260</v>
      </c>
      <c r="AX1536" s="16">
        <v>2265435</v>
      </c>
      <c r="AY1536" s="16">
        <v>98795</v>
      </c>
      <c r="AZ1536" s="16">
        <v>969</v>
      </c>
      <c r="BA1536" s="16">
        <v>50406</v>
      </c>
    </row>
    <row r="1537" spans="1:53">
      <c r="A1537" s="15" t="s">
        <v>1344</v>
      </c>
      <c r="B1537" s="15" t="s">
        <v>1345</v>
      </c>
      <c r="C1537" s="15" t="s">
        <v>1346</v>
      </c>
      <c r="D1537" s="15" t="s">
        <v>1347</v>
      </c>
      <c r="E1537" s="15" t="s">
        <v>1347</v>
      </c>
      <c r="F1537" s="15" t="s">
        <v>2059</v>
      </c>
      <c r="G1537" s="15" t="s">
        <v>2437</v>
      </c>
      <c r="H1537" s="15" t="s">
        <v>1349</v>
      </c>
      <c r="I1537" s="15" t="s">
        <v>1375</v>
      </c>
      <c r="J1537" s="15"/>
      <c r="K1537" s="16">
        <v>26</v>
      </c>
      <c r="L1537" s="16">
        <v>237</v>
      </c>
      <c r="M1537" s="16">
        <v>235</v>
      </c>
      <c r="N1537" s="16">
        <v>218</v>
      </c>
      <c r="O1537" s="16">
        <v>3132459</v>
      </c>
      <c r="P1537" s="16">
        <v>1249486</v>
      </c>
      <c r="Q1537" s="16">
        <v>57019</v>
      </c>
      <c r="R1537" s="16">
        <v>1048</v>
      </c>
      <c r="S1537" s="15"/>
      <c r="T1537" s="16">
        <v>25</v>
      </c>
      <c r="U1537" s="16">
        <v>257</v>
      </c>
      <c r="V1537" s="16">
        <v>259</v>
      </c>
      <c r="W1537" s="16">
        <v>261</v>
      </c>
      <c r="X1537" s="16">
        <v>2908160</v>
      </c>
      <c r="Y1537" s="16">
        <v>497221</v>
      </c>
      <c r="Z1537" s="16">
        <v>20077</v>
      </c>
      <c r="AA1537" s="16">
        <v>864</v>
      </c>
      <c r="AC1537" s="16">
        <v>26</v>
      </c>
      <c r="AD1537" s="16">
        <v>243</v>
      </c>
      <c r="AE1537" s="16">
        <v>248</v>
      </c>
      <c r="AF1537" s="16">
        <v>242</v>
      </c>
      <c r="AG1537" s="16">
        <v>3384696</v>
      </c>
      <c r="AH1537" s="16">
        <v>261022</v>
      </c>
      <c r="AI1537" s="16">
        <v>12268</v>
      </c>
      <c r="AJ1537" s="16">
        <v>1066</v>
      </c>
      <c r="AL1537" s="16">
        <v>29</v>
      </c>
      <c r="AM1537" s="16">
        <v>281</v>
      </c>
      <c r="AN1537" s="16">
        <v>289</v>
      </c>
      <c r="AO1537" s="16">
        <v>294</v>
      </c>
      <c r="AP1537" s="16">
        <v>3444945</v>
      </c>
      <c r="AQ1537" s="16">
        <v>257706</v>
      </c>
      <c r="AR1537" s="16">
        <v>9431</v>
      </c>
      <c r="AS1537" s="16">
        <v>920</v>
      </c>
      <c r="AU1537" s="16">
        <v>27</v>
      </c>
      <c r="AV1537" s="16">
        <v>255</v>
      </c>
      <c r="AW1537" s="16">
        <v>12870260</v>
      </c>
      <c r="AX1537" s="16">
        <v>2265435</v>
      </c>
      <c r="AY1537" s="16">
        <v>98795</v>
      </c>
      <c r="AZ1537" s="16">
        <v>969</v>
      </c>
      <c r="BA1537" s="16">
        <v>50406</v>
      </c>
    </row>
    <row r="1538" spans="1:53">
      <c r="A1538" s="15" t="s">
        <v>1344</v>
      </c>
      <c r="B1538" s="15" t="s">
        <v>1345</v>
      </c>
      <c r="C1538" s="15" t="s">
        <v>1346</v>
      </c>
      <c r="D1538" s="15" t="s">
        <v>1347</v>
      </c>
      <c r="E1538" s="15" t="s">
        <v>1347</v>
      </c>
      <c r="F1538" s="15" t="s">
        <v>2059</v>
      </c>
      <c r="G1538" s="15" t="s">
        <v>2438</v>
      </c>
      <c r="H1538" s="15" t="s">
        <v>1349</v>
      </c>
      <c r="I1538" s="15" t="s">
        <v>1371</v>
      </c>
      <c r="J1538" s="15"/>
      <c r="K1538" s="16">
        <v>56</v>
      </c>
      <c r="L1538" s="16">
        <v>1329</v>
      </c>
      <c r="M1538" s="16">
        <v>1337</v>
      </c>
      <c r="N1538" s="16">
        <v>1352</v>
      </c>
      <c r="O1538" s="16">
        <v>9539087</v>
      </c>
      <c r="P1538" s="16">
        <v>6149295</v>
      </c>
      <c r="Q1538" s="16">
        <v>267939</v>
      </c>
      <c r="R1538" s="16">
        <v>548</v>
      </c>
      <c r="S1538" s="15"/>
      <c r="T1538" s="16">
        <v>52</v>
      </c>
      <c r="U1538" s="16">
        <v>1335</v>
      </c>
      <c r="V1538" s="16">
        <v>1324</v>
      </c>
      <c r="W1538" s="16">
        <v>1325</v>
      </c>
      <c r="X1538" s="16">
        <v>8893819</v>
      </c>
      <c r="Y1538" s="16">
        <v>2972955</v>
      </c>
      <c r="Z1538" s="16">
        <v>128436</v>
      </c>
      <c r="AA1538" s="16">
        <v>515</v>
      </c>
      <c r="AC1538" s="16">
        <v>53</v>
      </c>
      <c r="AD1538" s="16">
        <v>1286</v>
      </c>
      <c r="AE1538" s="16">
        <v>1186</v>
      </c>
      <c r="AF1538" s="16">
        <v>1164</v>
      </c>
      <c r="AG1538" s="16">
        <v>8437632</v>
      </c>
      <c r="AH1538" s="16">
        <v>901142</v>
      </c>
      <c r="AI1538" s="16">
        <v>39469</v>
      </c>
      <c r="AJ1538" s="16">
        <v>536</v>
      </c>
      <c r="AL1538" s="16">
        <v>55</v>
      </c>
      <c r="AM1538" s="16">
        <v>1217</v>
      </c>
      <c r="AN1538" s="16">
        <v>1271</v>
      </c>
      <c r="AO1538" s="16">
        <v>1295</v>
      </c>
      <c r="AP1538" s="16">
        <v>11599166</v>
      </c>
      <c r="AQ1538" s="16">
        <v>693938</v>
      </c>
      <c r="AR1538" s="16">
        <v>26458</v>
      </c>
      <c r="AS1538" s="16">
        <v>708</v>
      </c>
      <c r="AU1538" s="16">
        <v>54</v>
      </c>
      <c r="AV1538" s="16">
        <v>1285</v>
      </c>
      <c r="AW1538" s="16">
        <v>38469704</v>
      </c>
      <c r="AX1538" s="16">
        <v>10717330</v>
      </c>
      <c r="AY1538" s="16">
        <v>462302</v>
      </c>
      <c r="AZ1538" s="16">
        <v>576</v>
      </c>
      <c r="BA1538" s="16">
        <v>29936</v>
      </c>
    </row>
    <row r="1539" spans="1:53">
      <c r="A1539" s="15" t="s">
        <v>1344</v>
      </c>
      <c r="B1539" s="15" t="s">
        <v>1345</v>
      </c>
      <c r="C1539" s="15" t="s">
        <v>1346</v>
      </c>
      <c r="D1539" s="15" t="s">
        <v>1347</v>
      </c>
      <c r="E1539" s="15" t="s">
        <v>1347</v>
      </c>
      <c r="F1539" s="15" t="s">
        <v>2059</v>
      </c>
      <c r="G1539" s="15" t="s">
        <v>2439</v>
      </c>
      <c r="H1539" s="15" t="s">
        <v>1349</v>
      </c>
      <c r="I1539" s="15" t="s">
        <v>1373</v>
      </c>
      <c r="J1539" s="15"/>
      <c r="K1539" s="16">
        <v>56</v>
      </c>
      <c r="L1539" s="16">
        <v>1329</v>
      </c>
      <c r="M1539" s="16">
        <v>1337</v>
      </c>
      <c r="N1539" s="16">
        <v>1352</v>
      </c>
      <c r="O1539" s="16">
        <v>9539087</v>
      </c>
      <c r="P1539" s="16">
        <v>6149295</v>
      </c>
      <c r="Q1539" s="16">
        <v>267939</v>
      </c>
      <c r="R1539" s="16">
        <v>548</v>
      </c>
      <c r="S1539" s="15"/>
      <c r="T1539" s="16">
        <v>52</v>
      </c>
      <c r="U1539" s="16">
        <v>1335</v>
      </c>
      <c r="V1539" s="16">
        <v>1324</v>
      </c>
      <c r="W1539" s="16">
        <v>1325</v>
      </c>
      <c r="X1539" s="16">
        <v>8893819</v>
      </c>
      <c r="Y1539" s="16">
        <v>2972955</v>
      </c>
      <c r="Z1539" s="16">
        <v>128436</v>
      </c>
      <c r="AA1539" s="16">
        <v>515</v>
      </c>
      <c r="AC1539" s="16">
        <v>53</v>
      </c>
      <c r="AD1539" s="16">
        <v>1286</v>
      </c>
      <c r="AE1539" s="16">
        <v>1186</v>
      </c>
      <c r="AF1539" s="16">
        <v>1164</v>
      </c>
      <c r="AG1539" s="16">
        <v>8437632</v>
      </c>
      <c r="AH1539" s="16">
        <v>901142</v>
      </c>
      <c r="AI1539" s="16">
        <v>39469</v>
      </c>
      <c r="AJ1539" s="16">
        <v>536</v>
      </c>
      <c r="AL1539" s="16">
        <v>55</v>
      </c>
      <c r="AM1539" s="16">
        <v>1217</v>
      </c>
      <c r="AN1539" s="16">
        <v>1271</v>
      </c>
      <c r="AO1539" s="16">
        <v>1295</v>
      </c>
      <c r="AP1539" s="16">
        <v>11599166</v>
      </c>
      <c r="AQ1539" s="16">
        <v>693938</v>
      </c>
      <c r="AR1539" s="16">
        <v>26458</v>
      </c>
      <c r="AS1539" s="16">
        <v>708</v>
      </c>
      <c r="AU1539" s="16">
        <v>54</v>
      </c>
      <c r="AV1539" s="16">
        <v>1285</v>
      </c>
      <c r="AW1539" s="16">
        <v>38469704</v>
      </c>
      <c r="AX1539" s="16">
        <v>10717330</v>
      </c>
      <c r="AY1539" s="16">
        <v>462302</v>
      </c>
      <c r="AZ1539" s="16">
        <v>576</v>
      </c>
      <c r="BA1539" s="16">
        <v>29936</v>
      </c>
    </row>
    <row r="1540" spans="1:53">
      <c r="A1540" s="15" t="s">
        <v>1344</v>
      </c>
      <c r="B1540" s="15" t="s">
        <v>1345</v>
      </c>
      <c r="C1540" s="15" t="s">
        <v>1346</v>
      </c>
      <c r="D1540" s="15" t="s">
        <v>1347</v>
      </c>
      <c r="E1540" s="15" t="s">
        <v>1347</v>
      </c>
      <c r="F1540" s="15" t="s">
        <v>2059</v>
      </c>
      <c r="G1540" s="15" t="s">
        <v>2440</v>
      </c>
      <c r="H1540" s="15" t="s">
        <v>1349</v>
      </c>
      <c r="I1540" s="15" t="s">
        <v>1375</v>
      </c>
      <c r="J1540" s="15"/>
      <c r="K1540" s="16">
        <v>11</v>
      </c>
      <c r="L1540" s="16">
        <v>447</v>
      </c>
      <c r="M1540" s="16">
        <v>436</v>
      </c>
      <c r="N1540" s="16">
        <v>435</v>
      </c>
      <c r="O1540" s="16">
        <v>4090257</v>
      </c>
      <c r="P1540" s="16">
        <v>2256303</v>
      </c>
      <c r="Q1540" s="16">
        <v>91983</v>
      </c>
      <c r="R1540" s="16">
        <v>716</v>
      </c>
      <c r="S1540" s="15"/>
      <c r="T1540" s="16">
        <v>10</v>
      </c>
      <c r="U1540" s="16">
        <v>457</v>
      </c>
      <c r="V1540" s="16">
        <v>449</v>
      </c>
      <c r="W1540" s="16">
        <v>458</v>
      </c>
      <c r="X1540" s="16">
        <v>3400707</v>
      </c>
      <c r="Y1540" s="16">
        <v>1059162</v>
      </c>
      <c r="Z1540" s="16">
        <v>41517</v>
      </c>
      <c r="AA1540" s="16">
        <v>575</v>
      </c>
      <c r="AC1540" s="16">
        <v>10</v>
      </c>
      <c r="AD1540" s="16">
        <v>468</v>
      </c>
      <c r="AE1540" s="16">
        <v>451</v>
      </c>
      <c r="AF1540" s="16">
        <v>426</v>
      </c>
      <c r="AG1540" s="16">
        <v>3599588</v>
      </c>
      <c r="AH1540" s="16">
        <v>285227</v>
      </c>
      <c r="AI1540" s="16">
        <v>10988</v>
      </c>
      <c r="AJ1540" s="16">
        <v>618</v>
      </c>
      <c r="AL1540" s="16">
        <v>10</v>
      </c>
      <c r="AM1540" s="16">
        <v>466</v>
      </c>
      <c r="AN1540" s="16">
        <v>485</v>
      </c>
      <c r="AO1540" s="16">
        <v>483</v>
      </c>
      <c r="AP1540" s="16">
        <v>5348474</v>
      </c>
      <c r="AQ1540" s="16">
        <v>340250</v>
      </c>
      <c r="AR1540" s="16">
        <v>13130</v>
      </c>
      <c r="AS1540" s="16">
        <v>861</v>
      </c>
      <c r="AU1540" s="16">
        <v>10</v>
      </c>
      <c r="AV1540" s="16">
        <v>455</v>
      </c>
      <c r="AW1540" s="16">
        <v>16439026</v>
      </c>
      <c r="AX1540" s="16">
        <v>3940942</v>
      </c>
      <c r="AY1540" s="16">
        <v>157618</v>
      </c>
      <c r="AZ1540" s="16">
        <v>695</v>
      </c>
      <c r="BA1540" s="16">
        <v>36123</v>
      </c>
    </row>
    <row r="1541" spans="1:53">
      <c r="A1541" s="15" t="s">
        <v>1344</v>
      </c>
      <c r="B1541" s="15" t="s">
        <v>1345</v>
      </c>
      <c r="C1541" s="15" t="s">
        <v>1346</v>
      </c>
      <c r="D1541" s="15" t="s">
        <v>1347</v>
      </c>
      <c r="E1541" s="15" t="s">
        <v>1347</v>
      </c>
      <c r="F1541" s="15" t="s">
        <v>2059</v>
      </c>
      <c r="G1541" s="15" t="s">
        <v>2441</v>
      </c>
      <c r="H1541" s="15" t="s">
        <v>1349</v>
      </c>
      <c r="I1541" s="15" t="s">
        <v>1375</v>
      </c>
      <c r="J1541" s="15" t="s">
        <v>1365</v>
      </c>
      <c r="K1541" s="16">
        <v>0</v>
      </c>
      <c r="L1541" s="16">
        <v>0</v>
      </c>
      <c r="M1541" s="16">
        <v>0</v>
      </c>
      <c r="N1541" s="16">
        <v>0</v>
      </c>
      <c r="O1541" s="16">
        <v>0</v>
      </c>
      <c r="P1541" s="16">
        <v>0</v>
      </c>
      <c r="Q1541" s="16">
        <v>0</v>
      </c>
      <c r="R1541" s="16">
        <v>0</v>
      </c>
      <c r="S1541" s="15" t="s">
        <v>1365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5" t="s">
        <v>1365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0</v>
      </c>
      <c r="AK1541" s="15" t="s">
        <v>1641</v>
      </c>
      <c r="AL1541" s="16">
        <v>1</v>
      </c>
      <c r="AM1541" s="16">
        <v>0</v>
      </c>
      <c r="AN1541" s="16">
        <v>0</v>
      </c>
      <c r="AO1541" s="16">
        <v>0</v>
      </c>
      <c r="AP1541" s="16">
        <v>0</v>
      </c>
      <c r="AQ1541" s="16">
        <v>0</v>
      </c>
      <c r="AR1541" s="16">
        <v>0</v>
      </c>
      <c r="AS1541" s="16">
        <v>0</v>
      </c>
      <c r="AT1541" s="15" t="s">
        <v>1641</v>
      </c>
      <c r="AU1541" s="16">
        <v>0</v>
      </c>
      <c r="AV1541" s="16">
        <v>0</v>
      </c>
      <c r="AW1541" s="16">
        <v>0</v>
      </c>
      <c r="AX1541" s="16">
        <v>0</v>
      </c>
      <c r="AY1541" s="16">
        <v>0</v>
      </c>
      <c r="AZ1541" s="16">
        <v>0</v>
      </c>
      <c r="BA1541" s="16">
        <v>0</v>
      </c>
    </row>
    <row r="1542" spans="1:53">
      <c r="A1542" s="15" t="s">
        <v>1344</v>
      </c>
      <c r="B1542" s="15" t="s">
        <v>1345</v>
      </c>
      <c r="C1542" s="15" t="s">
        <v>1346</v>
      </c>
      <c r="D1542" s="15" t="s">
        <v>1347</v>
      </c>
      <c r="E1542" s="15" t="s">
        <v>1347</v>
      </c>
      <c r="F1542" s="15" t="s">
        <v>2059</v>
      </c>
      <c r="G1542" s="15" t="s">
        <v>2442</v>
      </c>
      <c r="H1542" s="15" t="s">
        <v>1349</v>
      </c>
      <c r="I1542" s="15" t="s">
        <v>1375</v>
      </c>
      <c r="J1542" s="15" t="s">
        <v>1641</v>
      </c>
      <c r="K1542" s="16">
        <v>4</v>
      </c>
      <c r="L1542" s="16">
        <v>0</v>
      </c>
      <c r="M1542" s="16">
        <v>0</v>
      </c>
      <c r="N1542" s="16">
        <v>0</v>
      </c>
      <c r="O1542" s="16">
        <v>0</v>
      </c>
      <c r="P1542" s="16">
        <v>0</v>
      </c>
      <c r="Q1542" s="16">
        <v>0</v>
      </c>
      <c r="R1542" s="16">
        <v>0</v>
      </c>
      <c r="S1542" s="15"/>
      <c r="T1542" s="16">
        <v>4</v>
      </c>
      <c r="U1542" s="16">
        <v>76</v>
      </c>
      <c r="V1542" s="16">
        <v>76</v>
      </c>
      <c r="W1542" s="16">
        <v>75</v>
      </c>
      <c r="X1542" s="16">
        <v>454207</v>
      </c>
      <c r="Y1542" s="16">
        <v>211269</v>
      </c>
      <c r="Z1542" s="16">
        <v>6582</v>
      </c>
      <c r="AA1542" s="16">
        <v>462</v>
      </c>
      <c r="AC1542" s="16">
        <v>4</v>
      </c>
      <c r="AD1542" s="16">
        <v>78</v>
      </c>
      <c r="AE1542" s="16">
        <v>68</v>
      </c>
      <c r="AF1542" s="16">
        <v>67</v>
      </c>
      <c r="AG1542" s="16">
        <v>396299</v>
      </c>
      <c r="AH1542" s="16">
        <v>44386</v>
      </c>
      <c r="AI1542" s="16">
        <v>1390</v>
      </c>
      <c r="AJ1542" s="16">
        <v>429</v>
      </c>
      <c r="AK1542" s="15" t="s">
        <v>1641</v>
      </c>
      <c r="AL1542" s="16">
        <v>4</v>
      </c>
      <c r="AM1542" s="16">
        <v>0</v>
      </c>
      <c r="AN1542" s="16">
        <v>0</v>
      </c>
      <c r="AO1542" s="16">
        <v>0</v>
      </c>
      <c r="AP1542" s="16">
        <v>0</v>
      </c>
      <c r="AQ1542" s="16">
        <v>0</v>
      </c>
      <c r="AR1542" s="16">
        <v>0</v>
      </c>
      <c r="AS1542" s="16">
        <v>0</v>
      </c>
      <c r="AT1542" s="15" t="s">
        <v>1641</v>
      </c>
      <c r="AU1542" s="16">
        <v>4</v>
      </c>
      <c r="AV1542" s="16">
        <v>0</v>
      </c>
      <c r="AW1542" s="16">
        <v>0</v>
      </c>
      <c r="AX1542" s="16">
        <v>0</v>
      </c>
      <c r="AY1542" s="16">
        <v>0</v>
      </c>
      <c r="AZ1542" s="16">
        <v>0</v>
      </c>
      <c r="BA1542" s="16">
        <v>0</v>
      </c>
    </row>
    <row r="1543" spans="1:53">
      <c r="A1543" s="15" t="s">
        <v>1344</v>
      </c>
      <c r="B1543" s="15" t="s">
        <v>1345</v>
      </c>
      <c r="C1543" s="15" t="s">
        <v>1346</v>
      </c>
      <c r="D1543" s="15" t="s">
        <v>1347</v>
      </c>
      <c r="E1543" s="15" t="s">
        <v>1347</v>
      </c>
      <c r="F1543" s="15" t="s">
        <v>2059</v>
      </c>
      <c r="G1543" s="15" t="s">
        <v>2443</v>
      </c>
      <c r="H1543" s="15" t="s">
        <v>1349</v>
      </c>
      <c r="I1543" s="15" t="s">
        <v>1375</v>
      </c>
      <c r="J1543" s="15"/>
      <c r="K1543" s="16">
        <v>24</v>
      </c>
      <c r="L1543" s="16">
        <v>637</v>
      </c>
      <c r="M1543" s="16">
        <v>651</v>
      </c>
      <c r="N1543" s="16">
        <v>661</v>
      </c>
      <c r="O1543" s="16">
        <v>4225805</v>
      </c>
      <c r="P1543" s="16">
        <v>2954945</v>
      </c>
      <c r="Q1543" s="16">
        <v>137823</v>
      </c>
      <c r="R1543" s="16">
        <v>500</v>
      </c>
      <c r="S1543" s="15"/>
      <c r="T1543" s="16">
        <v>22</v>
      </c>
      <c r="U1543" s="16">
        <v>628</v>
      </c>
      <c r="V1543" s="16">
        <v>629</v>
      </c>
      <c r="W1543" s="16">
        <v>621</v>
      </c>
      <c r="X1543" s="16">
        <v>4163276</v>
      </c>
      <c r="Y1543" s="16">
        <v>1411561</v>
      </c>
      <c r="Z1543" s="16">
        <v>66484</v>
      </c>
      <c r="AA1543" s="16">
        <v>512</v>
      </c>
      <c r="AC1543" s="16">
        <v>22</v>
      </c>
      <c r="AD1543" s="16">
        <v>596</v>
      </c>
      <c r="AE1543" s="16">
        <v>534</v>
      </c>
      <c r="AF1543" s="16">
        <v>544</v>
      </c>
      <c r="AG1543" s="16">
        <v>3703887</v>
      </c>
      <c r="AH1543" s="16">
        <v>477364</v>
      </c>
      <c r="AI1543" s="16">
        <v>22670</v>
      </c>
      <c r="AJ1543" s="16">
        <v>511</v>
      </c>
      <c r="AL1543" s="16">
        <v>23</v>
      </c>
      <c r="AM1543" s="16">
        <v>561</v>
      </c>
      <c r="AN1543" s="16">
        <v>591</v>
      </c>
      <c r="AO1543" s="16">
        <v>615</v>
      </c>
      <c r="AP1543" s="16">
        <v>4927195</v>
      </c>
      <c r="AQ1543" s="16">
        <v>247217</v>
      </c>
      <c r="AR1543" s="16">
        <v>8982</v>
      </c>
      <c r="AS1543" s="16">
        <v>643</v>
      </c>
      <c r="AU1543" s="16">
        <v>23</v>
      </c>
      <c r="AV1543" s="16">
        <v>606</v>
      </c>
      <c r="AW1543" s="16">
        <v>17020163</v>
      </c>
      <c r="AX1543" s="16">
        <v>5091087</v>
      </c>
      <c r="AY1543" s="16">
        <v>235959</v>
      </c>
      <c r="AZ1543" s="16">
        <v>540</v>
      </c>
      <c r="BA1543" s="16">
        <v>28102</v>
      </c>
    </row>
    <row r="1544" spans="1:53">
      <c r="A1544" s="15" t="s">
        <v>1344</v>
      </c>
      <c r="B1544" s="15" t="s">
        <v>1345</v>
      </c>
      <c r="C1544" s="15" t="s">
        <v>1346</v>
      </c>
      <c r="D1544" s="15" t="s">
        <v>1347</v>
      </c>
      <c r="E1544" s="15" t="s">
        <v>1347</v>
      </c>
      <c r="F1544" s="15" t="s">
        <v>2059</v>
      </c>
      <c r="G1544" s="15" t="s">
        <v>2444</v>
      </c>
      <c r="H1544" s="15" t="s">
        <v>1349</v>
      </c>
      <c r="I1544" s="15" t="s">
        <v>1375</v>
      </c>
      <c r="J1544" s="15" t="s">
        <v>1641</v>
      </c>
      <c r="K1544" s="16">
        <v>17</v>
      </c>
      <c r="L1544" s="16">
        <v>0</v>
      </c>
      <c r="M1544" s="16">
        <v>0</v>
      </c>
      <c r="N1544" s="16">
        <v>0</v>
      </c>
      <c r="O1544" s="16">
        <v>0</v>
      </c>
      <c r="P1544" s="16">
        <v>0</v>
      </c>
      <c r="Q1544" s="16">
        <v>0</v>
      </c>
      <c r="R1544" s="16">
        <v>0</v>
      </c>
      <c r="S1544" s="15"/>
      <c r="T1544" s="16">
        <v>16</v>
      </c>
      <c r="U1544" s="16">
        <v>174</v>
      </c>
      <c r="V1544" s="16">
        <v>170</v>
      </c>
      <c r="W1544" s="16">
        <v>171</v>
      </c>
      <c r="X1544" s="16">
        <v>875629</v>
      </c>
      <c r="Y1544" s="16">
        <v>290963</v>
      </c>
      <c r="Z1544" s="16">
        <v>13853</v>
      </c>
      <c r="AA1544" s="16">
        <v>392</v>
      </c>
      <c r="AC1544" s="16">
        <v>17</v>
      </c>
      <c r="AD1544" s="16">
        <v>144</v>
      </c>
      <c r="AE1544" s="16">
        <v>133</v>
      </c>
      <c r="AF1544" s="16">
        <v>127</v>
      </c>
      <c r="AG1544" s="16">
        <v>737858</v>
      </c>
      <c r="AH1544" s="16">
        <v>94165</v>
      </c>
      <c r="AI1544" s="16">
        <v>4421</v>
      </c>
      <c r="AJ1544" s="16">
        <v>421</v>
      </c>
      <c r="AK1544" s="15" t="s">
        <v>1641</v>
      </c>
      <c r="AL1544" s="16">
        <v>17</v>
      </c>
      <c r="AM1544" s="16">
        <v>0</v>
      </c>
      <c r="AN1544" s="16">
        <v>0</v>
      </c>
      <c r="AO1544" s="16">
        <v>0</v>
      </c>
      <c r="AP1544" s="16">
        <v>0</v>
      </c>
      <c r="AQ1544" s="16">
        <v>0</v>
      </c>
      <c r="AR1544" s="16">
        <v>0</v>
      </c>
      <c r="AS1544" s="16">
        <v>0</v>
      </c>
      <c r="AU1544" s="16">
        <v>17</v>
      </c>
      <c r="AV1544" s="16">
        <v>151</v>
      </c>
      <c r="AW1544" s="16">
        <v>3267051</v>
      </c>
      <c r="AX1544" s="16">
        <v>1062527</v>
      </c>
      <c r="AY1544" s="16">
        <v>49290</v>
      </c>
      <c r="AZ1544" s="16">
        <v>417</v>
      </c>
      <c r="BA1544" s="16">
        <v>21696</v>
      </c>
    </row>
    <row r="1545" spans="1:53">
      <c r="A1545" s="15" t="s">
        <v>1344</v>
      </c>
      <c r="B1545" s="15" t="s">
        <v>1345</v>
      </c>
      <c r="C1545" s="15" t="s">
        <v>1346</v>
      </c>
      <c r="D1545" s="15" t="s">
        <v>1347</v>
      </c>
      <c r="E1545" s="15" t="s">
        <v>1347</v>
      </c>
      <c r="F1545" s="15" t="s">
        <v>2059</v>
      </c>
      <c r="G1545" s="15" t="s">
        <v>2445</v>
      </c>
      <c r="H1545" s="15" t="s">
        <v>1349</v>
      </c>
      <c r="I1545" s="15" t="s">
        <v>1371</v>
      </c>
      <c r="J1545" s="15"/>
      <c r="K1545" s="16">
        <v>107</v>
      </c>
      <c r="L1545" s="16">
        <v>2381</v>
      </c>
      <c r="M1545" s="16">
        <v>2434</v>
      </c>
      <c r="N1545" s="16">
        <v>2479</v>
      </c>
      <c r="O1545" s="16">
        <v>16651086</v>
      </c>
      <c r="P1545" s="16">
        <v>11368007</v>
      </c>
      <c r="Q1545" s="16">
        <v>463296</v>
      </c>
      <c r="R1545" s="16">
        <v>527</v>
      </c>
      <c r="S1545" s="15"/>
      <c r="T1545" s="16">
        <v>105</v>
      </c>
      <c r="U1545" s="16">
        <v>2466</v>
      </c>
      <c r="V1545" s="16">
        <v>2467</v>
      </c>
      <c r="W1545" s="16">
        <v>2463</v>
      </c>
      <c r="X1545" s="16">
        <v>17291560</v>
      </c>
      <c r="Y1545" s="16">
        <v>5065207</v>
      </c>
      <c r="Z1545" s="16">
        <v>201775</v>
      </c>
      <c r="AA1545" s="16">
        <v>540</v>
      </c>
      <c r="AC1545" s="16">
        <v>104</v>
      </c>
      <c r="AD1545" s="16">
        <v>2447</v>
      </c>
      <c r="AE1545" s="16">
        <v>2365</v>
      </c>
      <c r="AF1545" s="16">
        <v>2398</v>
      </c>
      <c r="AG1545" s="16">
        <v>17361820</v>
      </c>
      <c r="AH1545" s="16">
        <v>1313457</v>
      </c>
      <c r="AI1545" s="16">
        <v>54087</v>
      </c>
      <c r="AJ1545" s="16">
        <v>556</v>
      </c>
      <c r="AL1545" s="16">
        <v>106</v>
      </c>
      <c r="AM1545" s="16">
        <v>2403</v>
      </c>
      <c r="AN1545" s="16">
        <v>2371</v>
      </c>
      <c r="AO1545" s="16">
        <v>2322</v>
      </c>
      <c r="AP1545" s="16">
        <v>19037268</v>
      </c>
      <c r="AQ1545" s="16">
        <v>1582907</v>
      </c>
      <c r="AR1545" s="16">
        <v>68162</v>
      </c>
      <c r="AS1545" s="16">
        <v>619</v>
      </c>
      <c r="AU1545" s="16">
        <v>106</v>
      </c>
      <c r="AV1545" s="16">
        <v>2416</v>
      </c>
      <c r="AW1545" s="16">
        <v>70341734</v>
      </c>
      <c r="AX1545" s="16">
        <v>19329578</v>
      </c>
      <c r="AY1545" s="16">
        <v>787320</v>
      </c>
      <c r="AZ1545" s="16">
        <v>560</v>
      </c>
      <c r="BA1545" s="16">
        <v>29111</v>
      </c>
    </row>
    <row r="1546" spans="1:53">
      <c r="A1546" s="15" t="s">
        <v>1344</v>
      </c>
      <c r="B1546" s="15" t="s">
        <v>1345</v>
      </c>
      <c r="C1546" s="15" t="s">
        <v>1346</v>
      </c>
      <c r="D1546" s="15" t="s">
        <v>1347</v>
      </c>
      <c r="E1546" s="15" t="s">
        <v>1347</v>
      </c>
      <c r="F1546" s="15" t="s">
        <v>2059</v>
      </c>
      <c r="G1546" s="15" t="s">
        <v>2446</v>
      </c>
      <c r="H1546" s="15" t="s">
        <v>1349</v>
      </c>
      <c r="I1546" s="15" t="s">
        <v>1373</v>
      </c>
      <c r="J1546" s="15"/>
      <c r="K1546" s="16">
        <v>107</v>
      </c>
      <c r="L1546" s="16">
        <v>2381</v>
      </c>
      <c r="M1546" s="16">
        <v>2434</v>
      </c>
      <c r="N1546" s="16">
        <v>2479</v>
      </c>
      <c r="O1546" s="16">
        <v>16651086</v>
      </c>
      <c r="P1546" s="16">
        <v>11368007</v>
      </c>
      <c r="Q1546" s="16">
        <v>463296</v>
      </c>
      <c r="R1546" s="16">
        <v>527</v>
      </c>
      <c r="S1546" s="15"/>
      <c r="T1546" s="16">
        <v>105</v>
      </c>
      <c r="U1546" s="16">
        <v>2466</v>
      </c>
      <c r="V1546" s="16">
        <v>2467</v>
      </c>
      <c r="W1546" s="16">
        <v>2463</v>
      </c>
      <c r="X1546" s="16">
        <v>17291560</v>
      </c>
      <c r="Y1546" s="16">
        <v>5065207</v>
      </c>
      <c r="Z1546" s="16">
        <v>201775</v>
      </c>
      <c r="AA1546" s="16">
        <v>540</v>
      </c>
      <c r="AC1546" s="16">
        <v>104</v>
      </c>
      <c r="AD1546" s="16">
        <v>2447</v>
      </c>
      <c r="AE1546" s="16">
        <v>2365</v>
      </c>
      <c r="AF1546" s="16">
        <v>2398</v>
      </c>
      <c r="AG1546" s="16">
        <v>17361820</v>
      </c>
      <c r="AH1546" s="16">
        <v>1313457</v>
      </c>
      <c r="AI1546" s="16">
        <v>54087</v>
      </c>
      <c r="AJ1546" s="16">
        <v>556</v>
      </c>
      <c r="AL1546" s="16">
        <v>106</v>
      </c>
      <c r="AM1546" s="16">
        <v>2403</v>
      </c>
      <c r="AN1546" s="16">
        <v>2371</v>
      </c>
      <c r="AO1546" s="16">
        <v>2322</v>
      </c>
      <c r="AP1546" s="16">
        <v>19037268</v>
      </c>
      <c r="AQ1546" s="16">
        <v>1582907</v>
      </c>
      <c r="AR1546" s="16">
        <v>68162</v>
      </c>
      <c r="AS1546" s="16">
        <v>619</v>
      </c>
      <c r="AU1546" s="16">
        <v>106</v>
      </c>
      <c r="AV1546" s="16">
        <v>2416</v>
      </c>
      <c r="AW1546" s="16">
        <v>70341734</v>
      </c>
      <c r="AX1546" s="16">
        <v>19329578</v>
      </c>
      <c r="AY1546" s="16">
        <v>787320</v>
      </c>
      <c r="AZ1546" s="16">
        <v>560</v>
      </c>
      <c r="BA1546" s="16">
        <v>29111</v>
      </c>
    </row>
    <row r="1547" spans="1:53">
      <c r="A1547" s="15" t="s">
        <v>1344</v>
      </c>
      <c r="B1547" s="15" t="s">
        <v>1345</v>
      </c>
      <c r="C1547" s="15" t="s">
        <v>1346</v>
      </c>
      <c r="D1547" s="15" t="s">
        <v>1347</v>
      </c>
      <c r="E1547" s="15" t="s">
        <v>1347</v>
      </c>
      <c r="F1547" s="15" t="s">
        <v>2059</v>
      </c>
      <c r="G1547" s="15" t="s">
        <v>2447</v>
      </c>
      <c r="H1547" s="15" t="s">
        <v>1349</v>
      </c>
      <c r="I1547" s="15" t="s">
        <v>1375</v>
      </c>
      <c r="J1547" s="15"/>
      <c r="K1547" s="16">
        <v>31</v>
      </c>
      <c r="L1547" s="16">
        <v>1014</v>
      </c>
      <c r="M1547" s="16">
        <v>1065</v>
      </c>
      <c r="N1547" s="16">
        <v>1087</v>
      </c>
      <c r="O1547" s="16">
        <v>7180572</v>
      </c>
      <c r="P1547" s="16">
        <v>5104383</v>
      </c>
      <c r="Q1547" s="16">
        <v>184610</v>
      </c>
      <c r="R1547" s="16">
        <v>523</v>
      </c>
      <c r="S1547" s="15"/>
      <c r="T1547" s="16">
        <v>30</v>
      </c>
      <c r="U1547" s="16">
        <v>1085</v>
      </c>
      <c r="V1547" s="16">
        <v>1080</v>
      </c>
      <c r="W1547" s="16">
        <v>1069</v>
      </c>
      <c r="X1547" s="16">
        <v>7468035</v>
      </c>
      <c r="Y1547" s="16">
        <v>2250652</v>
      </c>
      <c r="Z1547" s="16">
        <v>79354</v>
      </c>
      <c r="AA1547" s="16">
        <v>533</v>
      </c>
      <c r="AC1547" s="16">
        <v>30</v>
      </c>
      <c r="AD1547" s="16">
        <v>1070</v>
      </c>
      <c r="AE1547" s="16">
        <v>976</v>
      </c>
      <c r="AF1547" s="16">
        <v>1014</v>
      </c>
      <c r="AG1547" s="16">
        <v>7114041</v>
      </c>
      <c r="AH1547" s="16">
        <v>463693</v>
      </c>
      <c r="AI1547" s="16">
        <v>15535</v>
      </c>
      <c r="AJ1547" s="16">
        <v>537</v>
      </c>
      <c r="AL1547" s="16">
        <v>31</v>
      </c>
      <c r="AM1547" s="16">
        <v>1013</v>
      </c>
      <c r="AN1547" s="16">
        <v>995</v>
      </c>
      <c r="AO1547" s="16">
        <v>951</v>
      </c>
      <c r="AP1547" s="16">
        <v>8269973</v>
      </c>
      <c r="AQ1547" s="16">
        <v>466880</v>
      </c>
      <c r="AR1547" s="16">
        <v>15499</v>
      </c>
      <c r="AS1547" s="16">
        <v>645</v>
      </c>
      <c r="AU1547" s="16">
        <v>31</v>
      </c>
      <c r="AV1547" s="16">
        <v>1035</v>
      </c>
      <c r="AW1547" s="16">
        <v>30032621</v>
      </c>
      <c r="AX1547" s="16">
        <v>8285608</v>
      </c>
      <c r="AY1547" s="16">
        <v>294998</v>
      </c>
      <c r="AZ1547" s="16">
        <v>558</v>
      </c>
      <c r="BA1547" s="16">
        <v>29019</v>
      </c>
    </row>
    <row r="1548" spans="1:53">
      <c r="A1548" s="15" t="s">
        <v>1344</v>
      </c>
      <c r="B1548" s="15" t="s">
        <v>1345</v>
      </c>
      <c r="C1548" s="15" t="s">
        <v>1346</v>
      </c>
      <c r="D1548" s="15" t="s">
        <v>1347</v>
      </c>
      <c r="E1548" s="15" t="s">
        <v>1347</v>
      </c>
      <c r="F1548" s="15" t="s">
        <v>2059</v>
      </c>
      <c r="G1548" s="15" t="s">
        <v>2448</v>
      </c>
      <c r="H1548" s="15" t="s">
        <v>1349</v>
      </c>
      <c r="I1548" s="15" t="s">
        <v>1375</v>
      </c>
      <c r="J1548" s="15"/>
      <c r="K1548" s="16">
        <v>13</v>
      </c>
      <c r="L1548" s="16">
        <v>84</v>
      </c>
      <c r="M1548" s="16">
        <v>97</v>
      </c>
      <c r="N1548" s="16">
        <v>100</v>
      </c>
      <c r="O1548" s="16">
        <v>439140</v>
      </c>
      <c r="P1548" s="16">
        <v>339484</v>
      </c>
      <c r="Q1548" s="16">
        <v>17253</v>
      </c>
      <c r="R1548" s="16">
        <v>361</v>
      </c>
      <c r="S1548" s="15"/>
      <c r="T1548" s="16">
        <v>11</v>
      </c>
      <c r="U1548" s="16">
        <v>93</v>
      </c>
      <c r="V1548" s="16">
        <v>91</v>
      </c>
      <c r="W1548" s="16">
        <v>94</v>
      </c>
      <c r="X1548" s="16">
        <v>467522</v>
      </c>
      <c r="Y1548" s="16">
        <v>204669</v>
      </c>
      <c r="Z1548" s="16">
        <v>10559</v>
      </c>
      <c r="AA1548" s="16">
        <v>388</v>
      </c>
      <c r="AC1548" s="16">
        <v>11</v>
      </c>
      <c r="AD1548" s="16">
        <v>90</v>
      </c>
      <c r="AE1548" s="16">
        <v>91</v>
      </c>
      <c r="AF1548" s="16">
        <v>93</v>
      </c>
      <c r="AG1548" s="16">
        <v>483165</v>
      </c>
      <c r="AH1548" s="16">
        <v>70963</v>
      </c>
      <c r="AI1548" s="16">
        <v>3995</v>
      </c>
      <c r="AJ1548" s="16">
        <v>407</v>
      </c>
      <c r="AL1548" s="16">
        <v>12</v>
      </c>
      <c r="AM1548" s="16">
        <v>101</v>
      </c>
      <c r="AN1548" s="16">
        <v>101</v>
      </c>
      <c r="AO1548" s="16">
        <v>95</v>
      </c>
      <c r="AP1548" s="16">
        <v>527755</v>
      </c>
      <c r="AQ1548" s="16">
        <v>119275</v>
      </c>
      <c r="AR1548" s="16">
        <v>6852</v>
      </c>
      <c r="AS1548" s="16">
        <v>410</v>
      </c>
      <c r="AU1548" s="16">
        <v>12</v>
      </c>
      <c r="AV1548" s="16">
        <v>94</v>
      </c>
      <c r="AW1548" s="16">
        <v>1917582</v>
      </c>
      <c r="AX1548" s="16">
        <v>734391</v>
      </c>
      <c r="AY1548" s="16">
        <v>38659</v>
      </c>
      <c r="AZ1548" s="16">
        <v>392</v>
      </c>
      <c r="BA1548" s="16">
        <v>20364</v>
      </c>
    </row>
    <row r="1549" spans="1:53">
      <c r="A1549" s="15" t="s">
        <v>1344</v>
      </c>
      <c r="B1549" s="15" t="s">
        <v>1345</v>
      </c>
      <c r="C1549" s="15" t="s">
        <v>1346</v>
      </c>
      <c r="D1549" s="15" t="s">
        <v>1347</v>
      </c>
      <c r="E1549" s="15" t="s">
        <v>1347</v>
      </c>
      <c r="F1549" s="15" t="s">
        <v>2059</v>
      </c>
      <c r="G1549" s="15" t="s">
        <v>2449</v>
      </c>
      <c r="H1549" s="15" t="s">
        <v>1349</v>
      </c>
      <c r="I1549" s="15" t="s">
        <v>1375</v>
      </c>
      <c r="J1549" s="15"/>
      <c r="K1549" s="16">
        <v>27</v>
      </c>
      <c r="L1549" s="16">
        <v>343</v>
      </c>
      <c r="M1549" s="16">
        <v>345</v>
      </c>
      <c r="N1549" s="16">
        <v>348</v>
      </c>
      <c r="O1549" s="16">
        <v>2568196</v>
      </c>
      <c r="P1549" s="16">
        <v>1544928</v>
      </c>
      <c r="Q1549" s="16">
        <v>67246</v>
      </c>
      <c r="R1549" s="16">
        <v>572</v>
      </c>
      <c r="S1549" s="15"/>
      <c r="T1549" s="16">
        <v>28</v>
      </c>
      <c r="U1549" s="16">
        <v>336</v>
      </c>
      <c r="V1549" s="16">
        <v>334</v>
      </c>
      <c r="W1549" s="16">
        <v>332</v>
      </c>
      <c r="X1549" s="16">
        <v>2482694</v>
      </c>
      <c r="Y1549" s="16">
        <v>687216</v>
      </c>
      <c r="Z1549" s="16">
        <v>31780</v>
      </c>
      <c r="AA1549" s="16">
        <v>572</v>
      </c>
      <c r="AC1549" s="16">
        <v>28</v>
      </c>
      <c r="AD1549" s="16">
        <v>319</v>
      </c>
      <c r="AE1549" s="16">
        <v>324</v>
      </c>
      <c r="AF1549" s="16">
        <v>329</v>
      </c>
      <c r="AG1549" s="16">
        <v>2827141</v>
      </c>
      <c r="AH1549" s="16">
        <v>177011</v>
      </c>
      <c r="AI1549" s="16">
        <v>8153</v>
      </c>
      <c r="AJ1549" s="16">
        <v>671</v>
      </c>
      <c r="AL1549" s="16">
        <v>27</v>
      </c>
      <c r="AM1549" s="16">
        <v>334</v>
      </c>
      <c r="AN1549" s="16">
        <v>317</v>
      </c>
      <c r="AO1549" s="16">
        <v>314</v>
      </c>
      <c r="AP1549" s="16">
        <v>2793340</v>
      </c>
      <c r="AQ1549" s="16">
        <v>201648</v>
      </c>
      <c r="AR1549" s="16">
        <v>10618</v>
      </c>
      <c r="AS1549" s="16">
        <v>668</v>
      </c>
      <c r="AU1549" s="16">
        <v>28</v>
      </c>
      <c r="AV1549" s="16">
        <v>331</v>
      </c>
      <c r="AW1549" s="16">
        <v>10671371</v>
      </c>
      <c r="AX1549" s="16">
        <v>2610803</v>
      </c>
      <c r="AY1549" s="16">
        <v>117797</v>
      </c>
      <c r="AZ1549" s="16">
        <v>620</v>
      </c>
      <c r="BA1549" s="16">
        <v>32215</v>
      </c>
    </row>
    <row r="1550" spans="1:53">
      <c r="A1550" s="15" t="s">
        <v>1344</v>
      </c>
      <c r="B1550" s="15" t="s">
        <v>1345</v>
      </c>
      <c r="C1550" s="15" t="s">
        <v>1346</v>
      </c>
      <c r="D1550" s="15" t="s">
        <v>1347</v>
      </c>
      <c r="E1550" s="15" t="s">
        <v>1347</v>
      </c>
      <c r="F1550" s="15" t="s">
        <v>2059</v>
      </c>
      <c r="G1550" s="15" t="s">
        <v>2450</v>
      </c>
      <c r="H1550" s="15" t="s">
        <v>1349</v>
      </c>
      <c r="I1550" s="15" t="s">
        <v>1375</v>
      </c>
      <c r="J1550" s="15"/>
      <c r="K1550" s="16">
        <v>36</v>
      </c>
      <c r="L1550" s="16">
        <v>940</v>
      </c>
      <c r="M1550" s="16">
        <v>927</v>
      </c>
      <c r="N1550" s="16">
        <v>944</v>
      </c>
      <c r="O1550" s="16">
        <v>6463178</v>
      </c>
      <c r="P1550" s="16">
        <v>4379212</v>
      </c>
      <c r="Q1550" s="16">
        <v>194187</v>
      </c>
      <c r="R1550" s="16">
        <v>531</v>
      </c>
      <c r="S1550" s="15"/>
      <c r="T1550" s="16">
        <v>36</v>
      </c>
      <c r="U1550" s="16">
        <v>952</v>
      </c>
      <c r="V1550" s="16">
        <v>962</v>
      </c>
      <c r="W1550" s="16">
        <v>968</v>
      </c>
      <c r="X1550" s="16">
        <v>6873309</v>
      </c>
      <c r="Y1550" s="16">
        <v>1922670</v>
      </c>
      <c r="Z1550" s="16">
        <v>80082</v>
      </c>
      <c r="AA1550" s="16">
        <v>550</v>
      </c>
      <c r="AC1550" s="16">
        <v>35</v>
      </c>
      <c r="AD1550" s="16">
        <v>968</v>
      </c>
      <c r="AE1550" s="16">
        <v>974</v>
      </c>
      <c r="AF1550" s="16">
        <v>962</v>
      </c>
      <c r="AG1550" s="16">
        <v>6937473</v>
      </c>
      <c r="AH1550" s="16">
        <v>601790</v>
      </c>
      <c r="AI1550" s="16">
        <v>26404</v>
      </c>
      <c r="AJ1550" s="16">
        <v>551</v>
      </c>
      <c r="AL1550" s="16">
        <v>36</v>
      </c>
      <c r="AM1550" s="16">
        <v>955</v>
      </c>
      <c r="AN1550" s="16">
        <v>958</v>
      </c>
      <c r="AO1550" s="16">
        <v>962</v>
      </c>
      <c r="AP1550" s="16">
        <v>7446200</v>
      </c>
      <c r="AQ1550" s="16">
        <v>795104</v>
      </c>
      <c r="AR1550" s="16">
        <v>35193</v>
      </c>
      <c r="AS1550" s="16">
        <v>598</v>
      </c>
      <c r="AU1550" s="16">
        <v>36</v>
      </c>
      <c r="AV1550" s="16">
        <v>956</v>
      </c>
      <c r="AW1550" s="16">
        <v>27720160</v>
      </c>
      <c r="AX1550" s="16">
        <v>7698776</v>
      </c>
      <c r="AY1550" s="16">
        <v>335866</v>
      </c>
      <c r="AZ1550" s="16">
        <v>558</v>
      </c>
      <c r="BA1550" s="16">
        <v>28996</v>
      </c>
    </row>
    <row r="1551" spans="1:53">
      <c r="A1551" s="15" t="s">
        <v>1344</v>
      </c>
      <c r="B1551" s="15" t="s">
        <v>1345</v>
      </c>
      <c r="C1551" s="15" t="s">
        <v>1346</v>
      </c>
      <c r="D1551" s="15" t="s">
        <v>1347</v>
      </c>
      <c r="E1551" s="15" t="s">
        <v>1347</v>
      </c>
      <c r="F1551" s="15" t="s">
        <v>2059</v>
      </c>
      <c r="G1551" s="15" t="s">
        <v>2451</v>
      </c>
      <c r="H1551" s="15" t="s">
        <v>1349</v>
      </c>
      <c r="I1551" s="15" t="s">
        <v>1369</v>
      </c>
      <c r="J1551" s="15"/>
      <c r="K1551" s="16">
        <v>1174</v>
      </c>
      <c r="L1551" s="16">
        <v>37100</v>
      </c>
      <c r="M1551" s="16">
        <v>37399</v>
      </c>
      <c r="N1551" s="16">
        <v>37592</v>
      </c>
      <c r="O1551" s="16">
        <v>346127435</v>
      </c>
      <c r="P1551" s="16">
        <v>210560433</v>
      </c>
      <c r="Q1551" s="16">
        <v>9622683</v>
      </c>
      <c r="R1551" s="16">
        <v>713</v>
      </c>
      <c r="S1551" s="15"/>
      <c r="T1551" s="16">
        <v>1162</v>
      </c>
      <c r="U1551" s="16">
        <v>36682</v>
      </c>
      <c r="V1551" s="16">
        <v>36897</v>
      </c>
      <c r="W1551" s="16">
        <v>37575</v>
      </c>
      <c r="X1551" s="16">
        <v>337029239</v>
      </c>
      <c r="Y1551" s="16">
        <v>54187005</v>
      </c>
      <c r="Z1551" s="16">
        <v>2369470</v>
      </c>
      <c r="AA1551" s="16">
        <v>700</v>
      </c>
      <c r="AC1551" s="16">
        <v>1160</v>
      </c>
      <c r="AD1551" s="16">
        <v>37236</v>
      </c>
      <c r="AE1551" s="16">
        <v>36799</v>
      </c>
      <c r="AF1551" s="16">
        <v>36284</v>
      </c>
      <c r="AG1551" s="16">
        <v>337670959</v>
      </c>
      <c r="AH1551" s="16">
        <v>27859104</v>
      </c>
      <c r="AI1551" s="16">
        <v>1287890</v>
      </c>
      <c r="AJ1551" s="16">
        <v>706</v>
      </c>
      <c r="AL1551" s="16">
        <v>1154</v>
      </c>
      <c r="AM1551" s="16">
        <v>35249</v>
      </c>
      <c r="AN1551" s="16">
        <v>34365</v>
      </c>
      <c r="AO1551" s="16">
        <v>33864</v>
      </c>
      <c r="AP1551" s="16">
        <v>334031303</v>
      </c>
      <c r="AQ1551" s="16">
        <v>19693474</v>
      </c>
      <c r="AR1551" s="16">
        <v>888761</v>
      </c>
      <c r="AS1551" s="16">
        <v>745</v>
      </c>
      <c r="AU1551" s="16">
        <v>1163</v>
      </c>
      <c r="AV1551" s="16">
        <v>36420</v>
      </c>
      <c r="AW1551" s="16">
        <v>1354858936</v>
      </c>
      <c r="AX1551" s="16">
        <v>312300016</v>
      </c>
      <c r="AY1551" s="16">
        <v>14168804</v>
      </c>
      <c r="AZ1551" s="16">
        <v>715</v>
      </c>
      <c r="BA1551" s="16">
        <v>37201</v>
      </c>
    </row>
    <row r="1552" spans="1:53">
      <c r="A1552" s="15" t="s">
        <v>1344</v>
      </c>
      <c r="B1552" s="15" t="s">
        <v>1345</v>
      </c>
      <c r="C1552" s="15" t="s">
        <v>1346</v>
      </c>
      <c r="D1552" s="15" t="s">
        <v>1347</v>
      </c>
      <c r="E1552" s="15" t="s">
        <v>1347</v>
      </c>
      <c r="F1552" s="15" t="s">
        <v>2059</v>
      </c>
      <c r="G1552" s="15" t="s">
        <v>2452</v>
      </c>
      <c r="H1552" s="15" t="s">
        <v>1349</v>
      </c>
      <c r="I1552" s="15" t="s">
        <v>1371</v>
      </c>
      <c r="J1552" s="15"/>
      <c r="K1552" s="16">
        <v>112</v>
      </c>
      <c r="L1552" s="16">
        <v>6024</v>
      </c>
      <c r="M1552" s="16">
        <v>6014</v>
      </c>
      <c r="N1552" s="16">
        <v>6070</v>
      </c>
      <c r="O1552" s="16">
        <v>69503038</v>
      </c>
      <c r="P1552" s="16">
        <v>41109444</v>
      </c>
      <c r="Q1552" s="16">
        <v>2370475</v>
      </c>
      <c r="R1552" s="16">
        <v>886</v>
      </c>
      <c r="S1552" s="15"/>
      <c r="T1552" s="16">
        <v>108</v>
      </c>
      <c r="U1552" s="16">
        <v>5927</v>
      </c>
      <c r="V1552" s="16">
        <v>6100</v>
      </c>
      <c r="W1552" s="16">
        <v>6475</v>
      </c>
      <c r="X1552" s="16">
        <v>70918753</v>
      </c>
      <c r="Y1552" s="16">
        <v>5551444</v>
      </c>
      <c r="Z1552" s="16">
        <v>309989</v>
      </c>
      <c r="AA1552" s="16">
        <v>885</v>
      </c>
      <c r="AC1552" s="16">
        <v>106</v>
      </c>
      <c r="AD1552" s="16">
        <v>6202</v>
      </c>
      <c r="AE1552" s="16">
        <v>6139</v>
      </c>
      <c r="AF1552" s="16">
        <v>6038</v>
      </c>
      <c r="AG1552" s="16">
        <v>68282715</v>
      </c>
      <c r="AH1552" s="16">
        <v>3231642</v>
      </c>
      <c r="AI1552" s="16">
        <v>184715</v>
      </c>
      <c r="AJ1552" s="16">
        <v>857</v>
      </c>
      <c r="AL1552" s="16">
        <v>108</v>
      </c>
      <c r="AM1552" s="16">
        <v>5996</v>
      </c>
      <c r="AN1552" s="16">
        <v>5801</v>
      </c>
      <c r="AO1552" s="16">
        <v>5890</v>
      </c>
      <c r="AP1552" s="16">
        <v>68952867</v>
      </c>
      <c r="AQ1552" s="16">
        <v>2404155</v>
      </c>
      <c r="AR1552" s="16">
        <v>135066</v>
      </c>
      <c r="AS1552" s="16">
        <v>900</v>
      </c>
      <c r="AU1552" s="16">
        <v>109</v>
      </c>
      <c r="AV1552" s="16">
        <v>6056</v>
      </c>
      <c r="AW1552" s="16">
        <v>277657373</v>
      </c>
      <c r="AX1552" s="16">
        <v>52296685</v>
      </c>
      <c r="AY1552" s="16">
        <v>3000245</v>
      </c>
      <c r="AZ1552" s="16">
        <v>882</v>
      </c>
      <c r="BA1552" s="16">
        <v>45846</v>
      </c>
    </row>
    <row r="1553" spans="1:53">
      <c r="A1553" s="15" t="s">
        <v>1344</v>
      </c>
      <c r="B1553" s="15" t="s">
        <v>1345</v>
      </c>
      <c r="C1553" s="15" t="s">
        <v>1346</v>
      </c>
      <c r="D1553" s="15" t="s">
        <v>1347</v>
      </c>
      <c r="E1553" s="15" t="s">
        <v>1347</v>
      </c>
      <c r="F1553" s="15" t="s">
        <v>2059</v>
      </c>
      <c r="G1553" s="15" t="s">
        <v>2453</v>
      </c>
      <c r="H1553" s="15" t="s">
        <v>1349</v>
      </c>
      <c r="I1553" s="15" t="s">
        <v>1373</v>
      </c>
      <c r="J1553" s="15"/>
      <c r="K1553" s="16">
        <v>112</v>
      </c>
      <c r="L1553" s="16">
        <v>6024</v>
      </c>
      <c r="M1553" s="16">
        <v>6014</v>
      </c>
      <c r="N1553" s="16">
        <v>6070</v>
      </c>
      <c r="O1553" s="16">
        <v>69503038</v>
      </c>
      <c r="P1553" s="16">
        <v>41109444</v>
      </c>
      <c r="Q1553" s="16">
        <v>2370475</v>
      </c>
      <c r="R1553" s="16">
        <v>886</v>
      </c>
      <c r="S1553" s="15"/>
      <c r="T1553" s="16">
        <v>108</v>
      </c>
      <c r="U1553" s="16">
        <v>5927</v>
      </c>
      <c r="V1553" s="16">
        <v>6100</v>
      </c>
      <c r="W1553" s="16">
        <v>6475</v>
      </c>
      <c r="X1553" s="16">
        <v>70918753</v>
      </c>
      <c r="Y1553" s="16">
        <v>5551444</v>
      </c>
      <c r="Z1553" s="16">
        <v>309989</v>
      </c>
      <c r="AA1553" s="16">
        <v>885</v>
      </c>
      <c r="AC1553" s="16">
        <v>106</v>
      </c>
      <c r="AD1553" s="16">
        <v>6202</v>
      </c>
      <c r="AE1553" s="16">
        <v>6139</v>
      </c>
      <c r="AF1553" s="16">
        <v>6038</v>
      </c>
      <c r="AG1553" s="16">
        <v>68282715</v>
      </c>
      <c r="AH1553" s="16">
        <v>3231642</v>
      </c>
      <c r="AI1553" s="16">
        <v>184715</v>
      </c>
      <c r="AJ1553" s="16">
        <v>857</v>
      </c>
      <c r="AL1553" s="16">
        <v>108</v>
      </c>
      <c r="AM1553" s="16">
        <v>5996</v>
      </c>
      <c r="AN1553" s="16">
        <v>5801</v>
      </c>
      <c r="AO1553" s="16">
        <v>5890</v>
      </c>
      <c r="AP1553" s="16">
        <v>68952867</v>
      </c>
      <c r="AQ1553" s="16">
        <v>2404155</v>
      </c>
      <c r="AR1553" s="16">
        <v>135066</v>
      </c>
      <c r="AS1553" s="16">
        <v>900</v>
      </c>
      <c r="AU1553" s="16">
        <v>109</v>
      </c>
      <c r="AV1553" s="16">
        <v>6056</v>
      </c>
      <c r="AW1553" s="16">
        <v>277657373</v>
      </c>
      <c r="AX1553" s="16">
        <v>52296685</v>
      </c>
      <c r="AY1553" s="16">
        <v>3000245</v>
      </c>
      <c r="AZ1553" s="16">
        <v>882</v>
      </c>
      <c r="BA1553" s="16">
        <v>45846</v>
      </c>
    </row>
    <row r="1554" spans="1:53">
      <c r="A1554" s="15" t="s">
        <v>1344</v>
      </c>
      <c r="B1554" s="15" t="s">
        <v>1345</v>
      </c>
      <c r="C1554" s="15" t="s">
        <v>1346</v>
      </c>
      <c r="D1554" s="15" t="s">
        <v>1347</v>
      </c>
      <c r="E1554" s="15" t="s">
        <v>1347</v>
      </c>
      <c r="F1554" s="15" t="s">
        <v>2059</v>
      </c>
      <c r="G1554" s="15" t="s">
        <v>2454</v>
      </c>
      <c r="H1554" s="15" t="s">
        <v>1349</v>
      </c>
      <c r="I1554" s="15" t="s">
        <v>1375</v>
      </c>
      <c r="J1554" s="15"/>
      <c r="K1554" s="16">
        <v>81</v>
      </c>
      <c r="L1554" s="16">
        <v>5428</v>
      </c>
      <c r="M1554" s="16">
        <v>5417</v>
      </c>
      <c r="N1554" s="16">
        <v>5465</v>
      </c>
      <c r="O1554" s="16">
        <v>65173325</v>
      </c>
      <c r="P1554" s="16">
        <v>37766915</v>
      </c>
      <c r="Q1554" s="16">
        <v>2180918</v>
      </c>
      <c r="R1554" s="16">
        <v>922</v>
      </c>
      <c r="S1554" s="15"/>
      <c r="T1554" s="16">
        <v>77</v>
      </c>
      <c r="U1554" s="16">
        <v>5310</v>
      </c>
      <c r="V1554" s="16">
        <v>5497</v>
      </c>
      <c r="W1554" s="16">
        <v>5877</v>
      </c>
      <c r="X1554" s="16">
        <v>66059809</v>
      </c>
      <c r="Y1554" s="16">
        <v>4537318</v>
      </c>
      <c r="Z1554" s="16">
        <v>254015</v>
      </c>
      <c r="AA1554" s="16">
        <v>914</v>
      </c>
      <c r="AC1554" s="16">
        <v>75</v>
      </c>
      <c r="AD1554" s="16">
        <v>5642</v>
      </c>
      <c r="AE1554" s="16">
        <v>5593</v>
      </c>
      <c r="AF1554" s="16">
        <v>5497</v>
      </c>
      <c r="AG1554" s="16">
        <v>64140999</v>
      </c>
      <c r="AH1554" s="16">
        <v>2861413</v>
      </c>
      <c r="AI1554" s="16">
        <v>164313</v>
      </c>
      <c r="AJ1554" s="16">
        <v>885</v>
      </c>
      <c r="AL1554" s="16">
        <v>75</v>
      </c>
      <c r="AM1554" s="16">
        <v>5471</v>
      </c>
      <c r="AN1554" s="16">
        <v>5300</v>
      </c>
      <c r="AO1554" s="16">
        <v>5394</v>
      </c>
      <c r="AP1554" s="16">
        <v>64920413</v>
      </c>
      <c r="AQ1554" s="16">
        <v>2034686</v>
      </c>
      <c r="AR1554" s="16">
        <v>116035</v>
      </c>
      <c r="AS1554" s="16">
        <v>927</v>
      </c>
      <c r="AU1554" s="16">
        <v>77</v>
      </c>
      <c r="AV1554" s="16">
        <v>5491</v>
      </c>
      <c r="AW1554" s="16">
        <v>260294546</v>
      </c>
      <c r="AX1554" s="16">
        <v>47200332</v>
      </c>
      <c r="AY1554" s="16">
        <v>2715281</v>
      </c>
      <c r="AZ1554" s="16">
        <v>912</v>
      </c>
      <c r="BA1554" s="16">
        <v>47405</v>
      </c>
    </row>
    <row r="1555" spans="1:53">
      <c r="A1555" s="15" t="s">
        <v>1344</v>
      </c>
      <c r="B1555" s="15" t="s">
        <v>1345</v>
      </c>
      <c r="C1555" s="15" t="s">
        <v>1346</v>
      </c>
      <c r="D1555" s="15" t="s">
        <v>1347</v>
      </c>
      <c r="E1555" s="15" t="s">
        <v>1347</v>
      </c>
      <c r="F1555" s="15" t="s">
        <v>2059</v>
      </c>
      <c r="G1555" s="15" t="s">
        <v>2455</v>
      </c>
      <c r="H1555" s="15" t="s">
        <v>1349</v>
      </c>
      <c r="I1555" s="15" t="s">
        <v>1375</v>
      </c>
      <c r="J1555" s="15"/>
      <c r="K1555" s="16">
        <v>31</v>
      </c>
      <c r="L1555" s="16">
        <v>596</v>
      </c>
      <c r="M1555" s="16">
        <v>597</v>
      </c>
      <c r="N1555" s="16">
        <v>605</v>
      </c>
      <c r="O1555" s="16">
        <v>4329713</v>
      </c>
      <c r="P1555" s="16">
        <v>3342529</v>
      </c>
      <c r="Q1555" s="16">
        <v>189557</v>
      </c>
      <c r="R1555" s="16">
        <v>556</v>
      </c>
      <c r="S1555" s="15"/>
      <c r="T1555" s="16">
        <v>31</v>
      </c>
      <c r="U1555" s="16">
        <v>617</v>
      </c>
      <c r="V1555" s="16">
        <v>603</v>
      </c>
      <c r="W1555" s="16">
        <v>598</v>
      </c>
      <c r="X1555" s="16">
        <v>4858944</v>
      </c>
      <c r="Y1555" s="16">
        <v>1014126</v>
      </c>
      <c r="Z1555" s="16">
        <v>55974</v>
      </c>
      <c r="AA1555" s="16">
        <v>617</v>
      </c>
      <c r="AC1555" s="16">
        <v>31</v>
      </c>
      <c r="AD1555" s="16">
        <v>560</v>
      </c>
      <c r="AE1555" s="16">
        <v>546</v>
      </c>
      <c r="AF1555" s="16">
        <v>541</v>
      </c>
      <c r="AG1555" s="16">
        <v>4141716</v>
      </c>
      <c r="AH1555" s="16">
        <v>370229</v>
      </c>
      <c r="AI1555" s="16">
        <v>20402</v>
      </c>
      <c r="AJ1555" s="16">
        <v>580</v>
      </c>
      <c r="AL1555" s="16">
        <v>33</v>
      </c>
      <c r="AM1555" s="16">
        <v>525</v>
      </c>
      <c r="AN1555" s="16">
        <v>501</v>
      </c>
      <c r="AO1555" s="16">
        <v>496</v>
      </c>
      <c r="AP1555" s="16">
        <v>4032454</v>
      </c>
      <c r="AQ1555" s="16">
        <v>369469</v>
      </c>
      <c r="AR1555" s="16">
        <v>19031</v>
      </c>
      <c r="AS1555" s="16">
        <v>611</v>
      </c>
      <c r="AU1555" s="16">
        <v>32</v>
      </c>
      <c r="AV1555" s="16">
        <v>565</v>
      </c>
      <c r="AW1555" s="16">
        <v>17362827</v>
      </c>
      <c r="AX1555" s="16">
        <v>5096353</v>
      </c>
      <c r="AY1555" s="16">
        <v>284964</v>
      </c>
      <c r="AZ1555" s="16">
        <v>591</v>
      </c>
      <c r="BA1555" s="16">
        <v>30708</v>
      </c>
    </row>
    <row r="1556" spans="1:53">
      <c r="A1556" s="15" t="s">
        <v>1344</v>
      </c>
      <c r="B1556" s="15" t="s">
        <v>1345</v>
      </c>
      <c r="C1556" s="15" t="s">
        <v>1346</v>
      </c>
      <c r="D1556" s="15" t="s">
        <v>1347</v>
      </c>
      <c r="E1556" s="15" t="s">
        <v>1347</v>
      </c>
      <c r="F1556" s="15" t="s">
        <v>2059</v>
      </c>
      <c r="G1556" s="15" t="s">
        <v>2456</v>
      </c>
      <c r="H1556" s="15" t="s">
        <v>1349</v>
      </c>
      <c r="I1556" s="15" t="s">
        <v>1371</v>
      </c>
      <c r="J1556" s="15"/>
      <c r="K1556" s="16">
        <v>166</v>
      </c>
      <c r="L1556" s="16">
        <v>7299</v>
      </c>
      <c r="M1556" s="16">
        <v>7380</v>
      </c>
      <c r="N1556" s="16">
        <v>7428</v>
      </c>
      <c r="O1556" s="16">
        <v>62022861</v>
      </c>
      <c r="P1556" s="16">
        <v>39676769</v>
      </c>
      <c r="Q1556" s="16">
        <v>1676962</v>
      </c>
      <c r="R1556" s="16">
        <v>647</v>
      </c>
      <c r="S1556" s="15"/>
      <c r="T1556" s="16">
        <v>167</v>
      </c>
      <c r="U1556" s="16">
        <v>7049</v>
      </c>
      <c r="V1556" s="16">
        <v>7045</v>
      </c>
      <c r="W1556" s="16">
        <v>7053</v>
      </c>
      <c r="X1556" s="16">
        <v>61201128</v>
      </c>
      <c r="Y1556" s="16">
        <v>10749816</v>
      </c>
      <c r="Z1556" s="16">
        <v>439069</v>
      </c>
      <c r="AA1556" s="16">
        <v>668</v>
      </c>
      <c r="AC1556" s="16">
        <v>168</v>
      </c>
      <c r="AD1556" s="16">
        <v>7018</v>
      </c>
      <c r="AE1556" s="16">
        <v>6789</v>
      </c>
      <c r="AF1556" s="16">
        <v>6580</v>
      </c>
      <c r="AG1556" s="16">
        <v>59930721</v>
      </c>
      <c r="AH1556" s="16">
        <v>6430185</v>
      </c>
      <c r="AI1556" s="16">
        <v>285098</v>
      </c>
      <c r="AJ1556" s="16">
        <v>678</v>
      </c>
      <c r="AL1556" s="16">
        <v>164</v>
      </c>
      <c r="AM1556" s="16">
        <v>6080</v>
      </c>
      <c r="AN1556" s="16">
        <v>5750</v>
      </c>
      <c r="AO1556" s="16">
        <v>5598</v>
      </c>
      <c r="AP1556" s="16">
        <v>57981096</v>
      </c>
      <c r="AQ1556" s="16">
        <v>3380198</v>
      </c>
      <c r="AR1556" s="16">
        <v>148072</v>
      </c>
      <c r="AS1556" s="16">
        <v>768</v>
      </c>
      <c r="AU1556" s="16">
        <v>166</v>
      </c>
      <c r="AV1556" s="16">
        <v>6756</v>
      </c>
      <c r="AW1556" s="16">
        <v>241135806</v>
      </c>
      <c r="AX1556" s="16">
        <v>60236968</v>
      </c>
      <c r="AY1556" s="16">
        <v>2549201</v>
      </c>
      <c r="AZ1556" s="16">
        <v>686</v>
      </c>
      <c r="BA1556" s="16">
        <v>35693</v>
      </c>
    </row>
    <row r="1557" spans="1:53">
      <c r="A1557" s="15" t="s">
        <v>1344</v>
      </c>
      <c r="B1557" s="15" t="s">
        <v>1345</v>
      </c>
      <c r="C1557" s="15" t="s">
        <v>1346</v>
      </c>
      <c r="D1557" s="15" t="s">
        <v>1347</v>
      </c>
      <c r="E1557" s="15" t="s">
        <v>1347</v>
      </c>
      <c r="F1557" s="15" t="s">
        <v>2059</v>
      </c>
      <c r="G1557" s="15" t="s">
        <v>2457</v>
      </c>
      <c r="H1557" s="15" t="s">
        <v>1349</v>
      </c>
      <c r="I1557" s="15" t="s">
        <v>1373</v>
      </c>
      <c r="J1557" s="15"/>
      <c r="K1557" s="16">
        <v>166</v>
      </c>
      <c r="L1557" s="16">
        <v>7299</v>
      </c>
      <c r="M1557" s="16">
        <v>7380</v>
      </c>
      <c r="N1557" s="16">
        <v>7428</v>
      </c>
      <c r="O1557" s="16">
        <v>62022861</v>
      </c>
      <c r="P1557" s="16">
        <v>39676769</v>
      </c>
      <c r="Q1557" s="16">
        <v>1676962</v>
      </c>
      <c r="R1557" s="16">
        <v>647</v>
      </c>
      <c r="S1557" s="15"/>
      <c r="T1557" s="16">
        <v>167</v>
      </c>
      <c r="U1557" s="16">
        <v>7049</v>
      </c>
      <c r="V1557" s="16">
        <v>7045</v>
      </c>
      <c r="W1557" s="16">
        <v>7053</v>
      </c>
      <c r="X1557" s="16">
        <v>61201128</v>
      </c>
      <c r="Y1557" s="16">
        <v>10749816</v>
      </c>
      <c r="Z1557" s="16">
        <v>439069</v>
      </c>
      <c r="AA1557" s="16">
        <v>668</v>
      </c>
      <c r="AC1557" s="16">
        <v>168</v>
      </c>
      <c r="AD1557" s="16">
        <v>7018</v>
      </c>
      <c r="AE1557" s="16">
        <v>6789</v>
      </c>
      <c r="AF1557" s="16">
        <v>6580</v>
      </c>
      <c r="AG1557" s="16">
        <v>59930721</v>
      </c>
      <c r="AH1557" s="16">
        <v>6430185</v>
      </c>
      <c r="AI1557" s="16">
        <v>285098</v>
      </c>
      <c r="AJ1557" s="16">
        <v>678</v>
      </c>
      <c r="AL1557" s="16">
        <v>164</v>
      </c>
      <c r="AM1557" s="16">
        <v>6080</v>
      </c>
      <c r="AN1557" s="16">
        <v>5750</v>
      </c>
      <c r="AO1557" s="16">
        <v>5598</v>
      </c>
      <c r="AP1557" s="16">
        <v>57981096</v>
      </c>
      <c r="AQ1557" s="16">
        <v>3380198</v>
      </c>
      <c r="AR1557" s="16">
        <v>148072</v>
      </c>
      <c r="AS1557" s="16">
        <v>768</v>
      </c>
      <c r="AU1557" s="16">
        <v>166</v>
      </c>
      <c r="AV1557" s="16">
        <v>6756</v>
      </c>
      <c r="AW1557" s="16">
        <v>241135806</v>
      </c>
      <c r="AX1557" s="16">
        <v>60236968</v>
      </c>
      <c r="AY1557" s="16">
        <v>2549201</v>
      </c>
      <c r="AZ1557" s="16">
        <v>686</v>
      </c>
      <c r="BA1557" s="16">
        <v>35693</v>
      </c>
    </row>
    <row r="1558" spans="1:53">
      <c r="A1558" s="15" t="s">
        <v>1344</v>
      </c>
      <c r="B1558" s="15" t="s">
        <v>1345</v>
      </c>
      <c r="C1558" s="15" t="s">
        <v>1346</v>
      </c>
      <c r="D1558" s="15" t="s">
        <v>1347</v>
      </c>
      <c r="E1558" s="15" t="s">
        <v>1347</v>
      </c>
      <c r="F1558" s="15" t="s">
        <v>2059</v>
      </c>
      <c r="G1558" s="15" t="s">
        <v>2458</v>
      </c>
      <c r="H1558" s="15" t="s">
        <v>1349</v>
      </c>
      <c r="I1558" s="15" t="s">
        <v>1375</v>
      </c>
      <c r="J1558" s="15"/>
      <c r="K1558" s="16">
        <v>21</v>
      </c>
      <c r="L1558" s="16">
        <v>483</v>
      </c>
      <c r="M1558" s="16">
        <v>512</v>
      </c>
      <c r="N1558" s="16">
        <v>514</v>
      </c>
      <c r="O1558" s="16">
        <v>3623553</v>
      </c>
      <c r="P1558" s="16">
        <v>2528806</v>
      </c>
      <c r="Q1558" s="16">
        <v>86442</v>
      </c>
      <c r="R1558" s="16">
        <v>554</v>
      </c>
      <c r="S1558" s="15"/>
      <c r="T1558" s="16">
        <v>20</v>
      </c>
      <c r="U1558" s="16">
        <v>483</v>
      </c>
      <c r="V1558" s="16">
        <v>471</v>
      </c>
      <c r="W1558" s="16">
        <v>484</v>
      </c>
      <c r="X1558" s="16">
        <v>3388192</v>
      </c>
      <c r="Y1558" s="16">
        <v>1067234</v>
      </c>
      <c r="Z1558" s="16">
        <v>36290</v>
      </c>
      <c r="AA1558" s="16">
        <v>544</v>
      </c>
      <c r="AC1558" s="16">
        <v>20</v>
      </c>
      <c r="AD1558" s="16">
        <v>477</v>
      </c>
      <c r="AE1558" s="16">
        <v>475</v>
      </c>
      <c r="AF1558" s="16">
        <v>482</v>
      </c>
      <c r="AG1558" s="16">
        <v>3602213</v>
      </c>
      <c r="AH1558" s="16">
        <v>463638</v>
      </c>
      <c r="AI1558" s="16">
        <v>17351</v>
      </c>
      <c r="AJ1558" s="16">
        <v>580</v>
      </c>
      <c r="AL1558" s="16">
        <v>20</v>
      </c>
      <c r="AM1558" s="16">
        <v>483</v>
      </c>
      <c r="AN1558" s="16">
        <v>485</v>
      </c>
      <c r="AO1558" s="16">
        <v>467</v>
      </c>
      <c r="AP1558" s="16">
        <v>3908835</v>
      </c>
      <c r="AQ1558" s="16">
        <v>382162</v>
      </c>
      <c r="AR1558" s="16">
        <v>13678</v>
      </c>
      <c r="AS1558" s="16">
        <v>629</v>
      </c>
      <c r="AU1558" s="16">
        <v>20</v>
      </c>
      <c r="AV1558" s="16">
        <v>485</v>
      </c>
      <c r="AW1558" s="16">
        <v>14522793</v>
      </c>
      <c r="AX1558" s="16">
        <v>4441840</v>
      </c>
      <c r="AY1558" s="16">
        <v>153761</v>
      </c>
      <c r="AZ1558" s="16">
        <v>576</v>
      </c>
      <c r="BA1558" s="16">
        <v>29964</v>
      </c>
    </row>
    <row r="1559" spans="1:53">
      <c r="A1559" s="15" t="s">
        <v>1344</v>
      </c>
      <c r="B1559" s="15" t="s">
        <v>1345</v>
      </c>
      <c r="C1559" s="15" t="s">
        <v>1346</v>
      </c>
      <c r="D1559" s="15" t="s">
        <v>1347</v>
      </c>
      <c r="E1559" s="15" t="s">
        <v>1347</v>
      </c>
      <c r="F1559" s="15" t="s">
        <v>2059</v>
      </c>
      <c r="G1559" s="15" t="s">
        <v>2459</v>
      </c>
      <c r="H1559" s="15" t="s">
        <v>1349</v>
      </c>
      <c r="I1559" s="15" t="s">
        <v>1375</v>
      </c>
      <c r="J1559" s="15"/>
      <c r="K1559" s="16">
        <v>8</v>
      </c>
      <c r="L1559" s="16">
        <v>346</v>
      </c>
      <c r="M1559" s="16">
        <v>334</v>
      </c>
      <c r="N1559" s="16">
        <v>346</v>
      </c>
      <c r="O1559" s="16">
        <v>3209216</v>
      </c>
      <c r="P1559" s="16">
        <v>1998276</v>
      </c>
      <c r="Q1559" s="16">
        <v>107719</v>
      </c>
      <c r="R1559" s="16">
        <v>722</v>
      </c>
      <c r="S1559" s="15"/>
      <c r="T1559" s="16">
        <v>7</v>
      </c>
      <c r="U1559" s="16">
        <v>328</v>
      </c>
      <c r="V1559" s="16">
        <v>335</v>
      </c>
      <c r="W1559" s="16">
        <v>308</v>
      </c>
      <c r="X1559" s="16">
        <v>3080273</v>
      </c>
      <c r="Y1559" s="16">
        <v>184079</v>
      </c>
      <c r="Z1559" s="16">
        <v>10033</v>
      </c>
      <c r="AA1559" s="16">
        <v>732</v>
      </c>
      <c r="AC1559" s="16">
        <v>8</v>
      </c>
      <c r="AD1559" s="16">
        <v>306</v>
      </c>
      <c r="AE1559" s="16">
        <v>290</v>
      </c>
      <c r="AF1559" s="16">
        <v>292</v>
      </c>
      <c r="AG1559" s="16">
        <v>2767765</v>
      </c>
      <c r="AH1559" s="16">
        <v>85931</v>
      </c>
      <c r="AI1559" s="16">
        <v>4467</v>
      </c>
      <c r="AJ1559" s="16">
        <v>719</v>
      </c>
      <c r="AL1559" s="16">
        <v>8</v>
      </c>
      <c r="AM1559" s="16">
        <v>292</v>
      </c>
      <c r="AN1559" s="16">
        <v>295</v>
      </c>
      <c r="AO1559" s="16">
        <v>302</v>
      </c>
      <c r="AP1559" s="16">
        <v>2750523</v>
      </c>
      <c r="AQ1559" s="16">
        <v>91507</v>
      </c>
      <c r="AR1559" s="16">
        <v>4672</v>
      </c>
      <c r="AS1559" s="16">
        <v>714</v>
      </c>
      <c r="AU1559" s="16">
        <v>8</v>
      </c>
      <c r="AV1559" s="16">
        <v>315</v>
      </c>
      <c r="AW1559" s="16">
        <v>11807777</v>
      </c>
      <c r="AX1559" s="16">
        <v>2359793</v>
      </c>
      <c r="AY1559" s="16">
        <v>126891</v>
      </c>
      <c r="AZ1559" s="16">
        <v>722</v>
      </c>
      <c r="BA1559" s="16">
        <v>37545</v>
      </c>
    </row>
    <row r="1560" spans="1:53">
      <c r="A1560" s="15" t="s">
        <v>1344</v>
      </c>
      <c r="B1560" s="15" t="s">
        <v>1345</v>
      </c>
      <c r="C1560" s="15" t="s">
        <v>1346</v>
      </c>
      <c r="D1560" s="15" t="s">
        <v>1347</v>
      </c>
      <c r="E1560" s="15" t="s">
        <v>1347</v>
      </c>
      <c r="F1560" s="15" t="s">
        <v>2059</v>
      </c>
      <c r="G1560" s="15" t="s">
        <v>2460</v>
      </c>
      <c r="H1560" s="15" t="s">
        <v>1349</v>
      </c>
      <c r="I1560" s="15" t="s">
        <v>1375</v>
      </c>
      <c r="J1560" s="15"/>
      <c r="K1560" s="16">
        <v>29</v>
      </c>
      <c r="L1560" s="16">
        <v>1113</v>
      </c>
      <c r="M1560" s="16">
        <v>1117</v>
      </c>
      <c r="N1560" s="16">
        <v>1135</v>
      </c>
      <c r="O1560" s="16">
        <v>10893197</v>
      </c>
      <c r="P1560" s="16">
        <v>6741289</v>
      </c>
      <c r="Q1560" s="16">
        <v>277960</v>
      </c>
      <c r="R1560" s="16">
        <v>747</v>
      </c>
      <c r="S1560" s="15"/>
      <c r="T1560" s="16">
        <v>30</v>
      </c>
      <c r="U1560" s="16">
        <v>1094</v>
      </c>
      <c r="V1560" s="16">
        <v>1062</v>
      </c>
      <c r="W1560" s="16">
        <v>1061</v>
      </c>
      <c r="X1560" s="16">
        <v>10308755</v>
      </c>
      <c r="Y1560" s="16">
        <v>1328995</v>
      </c>
      <c r="Z1560" s="16">
        <v>54922</v>
      </c>
      <c r="AA1560" s="16">
        <v>739</v>
      </c>
      <c r="AC1560" s="16">
        <v>30</v>
      </c>
      <c r="AD1560" s="16">
        <v>1041</v>
      </c>
      <c r="AE1560" s="16">
        <v>1018</v>
      </c>
      <c r="AF1560" s="16">
        <v>1045</v>
      </c>
      <c r="AG1560" s="16">
        <v>10313300</v>
      </c>
      <c r="AH1560" s="16">
        <v>595677</v>
      </c>
      <c r="AI1560" s="16">
        <v>26903</v>
      </c>
      <c r="AJ1560" s="16">
        <v>767</v>
      </c>
      <c r="AL1560" s="16">
        <v>28</v>
      </c>
      <c r="AM1560" s="16">
        <v>1034</v>
      </c>
      <c r="AN1560" s="16">
        <v>973</v>
      </c>
      <c r="AO1560" s="16">
        <v>983</v>
      </c>
      <c r="AP1560" s="16">
        <v>11302677</v>
      </c>
      <c r="AQ1560" s="16">
        <v>584716</v>
      </c>
      <c r="AR1560" s="16">
        <v>26955</v>
      </c>
      <c r="AS1560" s="16">
        <v>872</v>
      </c>
      <c r="AU1560" s="16">
        <v>29</v>
      </c>
      <c r="AV1560" s="16">
        <v>1056</v>
      </c>
      <c r="AW1560" s="16">
        <v>42817929</v>
      </c>
      <c r="AX1560" s="16">
        <v>9250677</v>
      </c>
      <c r="AY1560" s="16">
        <v>386740</v>
      </c>
      <c r="AZ1560" s="16">
        <v>780</v>
      </c>
      <c r="BA1560" s="16">
        <v>40534</v>
      </c>
    </row>
    <row r="1561" spans="1:53">
      <c r="A1561" s="15" t="s">
        <v>1344</v>
      </c>
      <c r="B1561" s="15" t="s">
        <v>1345</v>
      </c>
      <c r="C1561" s="15" t="s">
        <v>1346</v>
      </c>
      <c r="D1561" s="15" t="s">
        <v>1347</v>
      </c>
      <c r="E1561" s="15" t="s">
        <v>1347</v>
      </c>
      <c r="F1561" s="15" t="s">
        <v>2059</v>
      </c>
      <c r="G1561" s="15" t="s">
        <v>2461</v>
      </c>
      <c r="H1561" s="15" t="s">
        <v>1349</v>
      </c>
      <c r="I1561" s="15" t="s">
        <v>1375</v>
      </c>
      <c r="J1561" s="15"/>
      <c r="K1561" s="16">
        <v>91</v>
      </c>
      <c r="L1561" s="16">
        <v>4693</v>
      </c>
      <c r="M1561" s="16">
        <v>4759</v>
      </c>
      <c r="N1561" s="16">
        <v>4763</v>
      </c>
      <c r="O1561" s="16">
        <v>36717682</v>
      </c>
      <c r="P1561" s="16">
        <v>25169826</v>
      </c>
      <c r="Q1561" s="16">
        <v>1050161</v>
      </c>
      <c r="R1561" s="16">
        <v>596</v>
      </c>
      <c r="S1561" s="15"/>
      <c r="T1561" s="16">
        <v>93</v>
      </c>
      <c r="U1561" s="16">
        <v>4476</v>
      </c>
      <c r="V1561" s="16">
        <v>4521</v>
      </c>
      <c r="W1561" s="16">
        <v>4538</v>
      </c>
      <c r="X1561" s="16">
        <v>37144044</v>
      </c>
      <c r="Y1561" s="16">
        <v>7734863</v>
      </c>
      <c r="Z1561" s="16">
        <v>318956</v>
      </c>
      <c r="AA1561" s="16">
        <v>633</v>
      </c>
      <c r="AC1561" s="16">
        <v>94</v>
      </c>
      <c r="AD1561" s="16">
        <v>4520</v>
      </c>
      <c r="AE1561" s="16">
        <v>4321</v>
      </c>
      <c r="AF1561" s="16">
        <v>4076</v>
      </c>
      <c r="AG1561" s="16">
        <v>35558566</v>
      </c>
      <c r="AH1561" s="16">
        <v>4920437</v>
      </c>
      <c r="AI1561" s="16">
        <v>220243</v>
      </c>
      <c r="AJ1561" s="16">
        <v>635</v>
      </c>
      <c r="AL1561" s="16">
        <v>93</v>
      </c>
      <c r="AM1561" s="16">
        <v>3592</v>
      </c>
      <c r="AN1561" s="16">
        <v>3330</v>
      </c>
      <c r="AO1561" s="16">
        <v>3216</v>
      </c>
      <c r="AP1561" s="16">
        <v>32955798</v>
      </c>
      <c r="AQ1561" s="16">
        <v>1640913</v>
      </c>
      <c r="AR1561" s="16">
        <v>71066</v>
      </c>
      <c r="AS1561" s="16">
        <v>750</v>
      </c>
      <c r="AU1561" s="16">
        <v>93</v>
      </c>
      <c r="AV1561" s="16">
        <v>4234</v>
      </c>
      <c r="AW1561" s="16">
        <v>142376090</v>
      </c>
      <c r="AX1561" s="16">
        <v>39466039</v>
      </c>
      <c r="AY1561" s="16">
        <v>1660426</v>
      </c>
      <c r="AZ1561" s="16">
        <v>647</v>
      </c>
      <c r="BA1561" s="16">
        <v>33629</v>
      </c>
    </row>
    <row r="1562" spans="1:53">
      <c r="A1562" s="15" t="s">
        <v>1344</v>
      </c>
      <c r="B1562" s="15" t="s">
        <v>1345</v>
      </c>
      <c r="C1562" s="15" t="s">
        <v>1346</v>
      </c>
      <c r="D1562" s="15" t="s">
        <v>1347</v>
      </c>
      <c r="E1562" s="15" t="s">
        <v>1347</v>
      </c>
      <c r="F1562" s="15" t="s">
        <v>2059</v>
      </c>
      <c r="G1562" s="15" t="s">
        <v>2462</v>
      </c>
      <c r="H1562" s="15" t="s">
        <v>1349</v>
      </c>
      <c r="I1562" s="15" t="s">
        <v>1375</v>
      </c>
      <c r="J1562" s="15"/>
      <c r="K1562" s="16">
        <v>17</v>
      </c>
      <c r="L1562" s="16">
        <v>664</v>
      </c>
      <c r="M1562" s="16">
        <v>658</v>
      </c>
      <c r="N1562" s="16">
        <v>670</v>
      </c>
      <c r="O1562" s="16">
        <v>7579213</v>
      </c>
      <c r="P1562" s="16">
        <v>3238572</v>
      </c>
      <c r="Q1562" s="16">
        <v>154680</v>
      </c>
      <c r="R1562" s="16">
        <v>878</v>
      </c>
      <c r="S1562" s="15"/>
      <c r="T1562" s="16">
        <v>17</v>
      </c>
      <c r="U1562" s="16">
        <v>668</v>
      </c>
      <c r="V1562" s="16">
        <v>656</v>
      </c>
      <c r="W1562" s="16">
        <v>662</v>
      </c>
      <c r="X1562" s="16">
        <v>7279864</v>
      </c>
      <c r="Y1562" s="16">
        <v>434645</v>
      </c>
      <c r="Z1562" s="16">
        <v>18868</v>
      </c>
      <c r="AA1562" s="16">
        <v>846</v>
      </c>
      <c r="AC1562" s="16">
        <v>16</v>
      </c>
      <c r="AD1562" s="16">
        <v>674</v>
      </c>
      <c r="AE1562" s="16">
        <v>685</v>
      </c>
      <c r="AF1562" s="16">
        <v>685</v>
      </c>
      <c r="AG1562" s="16">
        <v>7688877</v>
      </c>
      <c r="AH1562" s="16">
        <v>364502</v>
      </c>
      <c r="AI1562" s="16">
        <v>16134</v>
      </c>
      <c r="AJ1562" s="16">
        <v>868</v>
      </c>
      <c r="AL1562" s="16">
        <v>15</v>
      </c>
      <c r="AM1562" s="16">
        <v>679</v>
      </c>
      <c r="AN1562" s="16">
        <v>667</v>
      </c>
      <c r="AO1562" s="16">
        <v>630</v>
      </c>
      <c r="AP1562" s="16">
        <v>7063263</v>
      </c>
      <c r="AQ1562" s="16">
        <v>680900</v>
      </c>
      <c r="AR1562" s="16">
        <v>31701</v>
      </c>
      <c r="AS1562" s="16">
        <v>825</v>
      </c>
      <c r="AU1562" s="16">
        <v>16</v>
      </c>
      <c r="AV1562" s="16">
        <v>667</v>
      </c>
      <c r="AW1562" s="16">
        <v>29611217</v>
      </c>
      <c r="AX1562" s="16">
        <v>4718619</v>
      </c>
      <c r="AY1562" s="16">
        <v>221383</v>
      </c>
      <c r="AZ1562" s="16">
        <v>854</v>
      </c>
      <c r="BA1562" s="16">
        <v>44428</v>
      </c>
    </row>
    <row r="1563" spans="1:53">
      <c r="A1563" s="15" t="s">
        <v>1344</v>
      </c>
      <c r="B1563" s="15" t="s">
        <v>1345</v>
      </c>
      <c r="C1563" s="15" t="s">
        <v>1346</v>
      </c>
      <c r="D1563" s="15" t="s">
        <v>1347</v>
      </c>
      <c r="E1563" s="15" t="s">
        <v>1347</v>
      </c>
      <c r="F1563" s="15" t="s">
        <v>2059</v>
      </c>
      <c r="G1563" s="15" t="s">
        <v>2463</v>
      </c>
      <c r="H1563" s="15" t="s">
        <v>1349</v>
      </c>
      <c r="I1563" s="15" t="s">
        <v>1371</v>
      </c>
      <c r="J1563" s="15"/>
      <c r="K1563" s="16">
        <v>896</v>
      </c>
      <c r="L1563" s="16">
        <v>23777</v>
      </c>
      <c r="M1563" s="16">
        <v>24005</v>
      </c>
      <c r="N1563" s="16">
        <v>24094</v>
      </c>
      <c r="O1563" s="16">
        <v>214601536</v>
      </c>
      <c r="P1563" s="16">
        <v>129774220</v>
      </c>
      <c r="Q1563" s="16">
        <v>5575246</v>
      </c>
      <c r="R1563" s="16">
        <v>689</v>
      </c>
      <c r="S1563" s="15"/>
      <c r="T1563" s="16">
        <v>887</v>
      </c>
      <c r="U1563" s="16">
        <v>23706</v>
      </c>
      <c r="V1563" s="16">
        <v>23752</v>
      </c>
      <c r="W1563" s="16">
        <v>24047</v>
      </c>
      <c r="X1563" s="16">
        <v>204909358</v>
      </c>
      <c r="Y1563" s="16">
        <v>37885745</v>
      </c>
      <c r="Z1563" s="16">
        <v>1620412</v>
      </c>
      <c r="AA1563" s="16">
        <v>661</v>
      </c>
      <c r="AC1563" s="16">
        <v>886</v>
      </c>
      <c r="AD1563" s="16">
        <v>24016</v>
      </c>
      <c r="AE1563" s="16">
        <v>23871</v>
      </c>
      <c r="AF1563" s="16">
        <v>23666</v>
      </c>
      <c r="AG1563" s="16">
        <v>209457523</v>
      </c>
      <c r="AH1563" s="16">
        <v>18197277</v>
      </c>
      <c r="AI1563" s="16">
        <v>818077</v>
      </c>
      <c r="AJ1563" s="16">
        <v>676</v>
      </c>
      <c r="AL1563" s="16">
        <v>882</v>
      </c>
      <c r="AM1563" s="16">
        <v>23173</v>
      </c>
      <c r="AN1563" s="16">
        <v>22814</v>
      </c>
      <c r="AO1563" s="16">
        <v>22376</v>
      </c>
      <c r="AP1563" s="16">
        <v>207097340</v>
      </c>
      <c r="AQ1563" s="16">
        <v>13909121</v>
      </c>
      <c r="AR1563" s="16">
        <v>605623</v>
      </c>
      <c r="AS1563" s="16">
        <v>699</v>
      </c>
      <c r="AU1563" s="16">
        <v>888</v>
      </c>
      <c r="AV1563" s="16">
        <v>23608</v>
      </c>
      <c r="AW1563" s="16">
        <v>836065757</v>
      </c>
      <c r="AX1563" s="16">
        <v>199766363</v>
      </c>
      <c r="AY1563" s="16">
        <v>8619358</v>
      </c>
      <c r="AZ1563" s="16">
        <v>681</v>
      </c>
      <c r="BA1563" s="16">
        <v>35414</v>
      </c>
    </row>
    <row r="1564" spans="1:53">
      <c r="A1564" s="15" t="s">
        <v>1344</v>
      </c>
      <c r="B1564" s="15" t="s">
        <v>1345</v>
      </c>
      <c r="C1564" s="15" t="s">
        <v>1346</v>
      </c>
      <c r="D1564" s="15" t="s">
        <v>1347</v>
      </c>
      <c r="E1564" s="15" t="s">
        <v>1347</v>
      </c>
      <c r="F1564" s="15" t="s">
        <v>2059</v>
      </c>
      <c r="G1564" s="15" t="s">
        <v>2464</v>
      </c>
      <c r="H1564" s="15" t="s">
        <v>1349</v>
      </c>
      <c r="I1564" s="15" t="s">
        <v>1373</v>
      </c>
      <c r="J1564" s="15"/>
      <c r="K1564" s="16">
        <v>440</v>
      </c>
      <c r="L1564" s="16">
        <v>12136</v>
      </c>
      <c r="M1564" s="16">
        <v>12125</v>
      </c>
      <c r="N1564" s="16">
        <v>12227</v>
      </c>
      <c r="O1564" s="16">
        <v>109440474</v>
      </c>
      <c r="P1564" s="16">
        <v>64127101</v>
      </c>
      <c r="Q1564" s="16">
        <v>2807540</v>
      </c>
      <c r="R1564" s="16">
        <v>692</v>
      </c>
      <c r="S1564" s="15"/>
      <c r="T1564" s="16">
        <v>439</v>
      </c>
      <c r="U1564" s="16">
        <v>11952</v>
      </c>
      <c r="V1564" s="16">
        <v>11918</v>
      </c>
      <c r="W1564" s="16">
        <v>12065</v>
      </c>
      <c r="X1564" s="16">
        <v>106462934</v>
      </c>
      <c r="Y1564" s="16">
        <v>19898881</v>
      </c>
      <c r="Z1564" s="16">
        <v>865889</v>
      </c>
      <c r="AA1564" s="16">
        <v>684</v>
      </c>
      <c r="AC1564" s="16">
        <v>437</v>
      </c>
      <c r="AD1564" s="16">
        <v>12088</v>
      </c>
      <c r="AE1564" s="16">
        <v>12041</v>
      </c>
      <c r="AF1564" s="16">
        <v>11948</v>
      </c>
      <c r="AG1564" s="16">
        <v>107054767</v>
      </c>
      <c r="AH1564" s="16">
        <v>8107431</v>
      </c>
      <c r="AI1564" s="16">
        <v>357896</v>
      </c>
      <c r="AJ1564" s="16">
        <v>685</v>
      </c>
      <c r="AL1564" s="16">
        <v>439</v>
      </c>
      <c r="AM1564" s="16">
        <v>11661</v>
      </c>
      <c r="AN1564" s="16">
        <v>11489</v>
      </c>
      <c r="AO1564" s="16">
        <v>11326</v>
      </c>
      <c r="AP1564" s="16">
        <v>109579750</v>
      </c>
      <c r="AQ1564" s="16">
        <v>6557988</v>
      </c>
      <c r="AR1564" s="16">
        <v>288359</v>
      </c>
      <c r="AS1564" s="16">
        <v>733</v>
      </c>
      <c r="AU1564" s="16">
        <v>439</v>
      </c>
      <c r="AV1564" s="16">
        <v>11915</v>
      </c>
      <c r="AW1564" s="16">
        <v>432537925</v>
      </c>
      <c r="AX1564" s="16">
        <v>98691401</v>
      </c>
      <c r="AY1564" s="16">
        <v>4319684</v>
      </c>
      <c r="AZ1564" s="16">
        <v>698</v>
      </c>
      <c r="BA1564" s="16">
        <v>36303</v>
      </c>
    </row>
    <row r="1565" spans="1:53">
      <c r="A1565" s="15" t="s">
        <v>1344</v>
      </c>
      <c r="B1565" s="15" t="s">
        <v>1345</v>
      </c>
      <c r="C1565" s="15" t="s">
        <v>1346</v>
      </c>
      <c r="D1565" s="15" t="s">
        <v>1347</v>
      </c>
      <c r="E1565" s="15" t="s">
        <v>1347</v>
      </c>
      <c r="F1565" s="15" t="s">
        <v>2059</v>
      </c>
      <c r="G1565" s="15" t="s">
        <v>2465</v>
      </c>
      <c r="H1565" s="15" t="s">
        <v>1349</v>
      </c>
      <c r="I1565" s="15" t="s">
        <v>1375</v>
      </c>
      <c r="J1565" s="15"/>
      <c r="K1565" s="16">
        <v>183</v>
      </c>
      <c r="L1565" s="16">
        <v>5234</v>
      </c>
      <c r="M1565" s="16">
        <v>5216</v>
      </c>
      <c r="N1565" s="16">
        <v>5303</v>
      </c>
      <c r="O1565" s="16">
        <v>50064339</v>
      </c>
      <c r="P1565" s="16">
        <v>25727794</v>
      </c>
      <c r="Q1565" s="16">
        <v>1098084</v>
      </c>
      <c r="R1565" s="16">
        <v>733</v>
      </c>
      <c r="S1565" s="15"/>
      <c r="T1565" s="16">
        <v>181</v>
      </c>
      <c r="U1565" s="16">
        <v>5215</v>
      </c>
      <c r="V1565" s="16">
        <v>5224</v>
      </c>
      <c r="W1565" s="16">
        <v>5281</v>
      </c>
      <c r="X1565" s="16">
        <v>49050483</v>
      </c>
      <c r="Y1565" s="16">
        <v>10444435</v>
      </c>
      <c r="Z1565" s="16">
        <v>446353</v>
      </c>
      <c r="AA1565" s="16">
        <v>720</v>
      </c>
      <c r="AC1565" s="16">
        <v>179</v>
      </c>
      <c r="AD1565" s="16">
        <v>5177</v>
      </c>
      <c r="AE1565" s="16">
        <v>5166</v>
      </c>
      <c r="AF1565" s="16">
        <v>5117</v>
      </c>
      <c r="AG1565" s="16">
        <v>47758327</v>
      </c>
      <c r="AH1565" s="16">
        <v>3009332</v>
      </c>
      <c r="AI1565" s="16">
        <v>129955</v>
      </c>
      <c r="AJ1565" s="16">
        <v>713</v>
      </c>
      <c r="AL1565" s="16">
        <v>180</v>
      </c>
      <c r="AM1565" s="16">
        <v>5005</v>
      </c>
      <c r="AN1565" s="16">
        <v>4933</v>
      </c>
      <c r="AO1565" s="16">
        <v>4896</v>
      </c>
      <c r="AP1565" s="16">
        <v>49774828</v>
      </c>
      <c r="AQ1565" s="16">
        <v>3026015</v>
      </c>
      <c r="AR1565" s="16">
        <v>133622</v>
      </c>
      <c r="AS1565" s="16">
        <v>774</v>
      </c>
      <c r="AU1565" s="16">
        <v>181</v>
      </c>
      <c r="AV1565" s="16">
        <v>5147</v>
      </c>
      <c r="AW1565" s="16">
        <v>196647977</v>
      </c>
      <c r="AX1565" s="16">
        <v>42207576</v>
      </c>
      <c r="AY1565" s="16">
        <v>1808014</v>
      </c>
      <c r="AZ1565" s="16">
        <v>735</v>
      </c>
      <c r="BA1565" s="16">
        <v>38204</v>
      </c>
    </row>
    <row r="1566" spans="1:53">
      <c r="A1566" s="15" t="s">
        <v>1344</v>
      </c>
      <c r="B1566" s="15" t="s">
        <v>1345</v>
      </c>
      <c r="C1566" s="15" t="s">
        <v>1346</v>
      </c>
      <c r="D1566" s="15" t="s">
        <v>1347</v>
      </c>
      <c r="E1566" s="15" t="s">
        <v>1347</v>
      </c>
      <c r="F1566" s="15" t="s">
        <v>2059</v>
      </c>
      <c r="G1566" s="15" t="s">
        <v>2466</v>
      </c>
      <c r="H1566" s="15" t="s">
        <v>1349</v>
      </c>
      <c r="I1566" s="15" t="s">
        <v>1375</v>
      </c>
      <c r="J1566" s="15"/>
      <c r="K1566" s="16">
        <v>50</v>
      </c>
      <c r="L1566" s="16">
        <v>1534</v>
      </c>
      <c r="M1566" s="16">
        <v>1545</v>
      </c>
      <c r="N1566" s="16">
        <v>1535</v>
      </c>
      <c r="O1566" s="16">
        <v>12320177</v>
      </c>
      <c r="P1566" s="16">
        <v>8068654</v>
      </c>
      <c r="Q1566" s="16">
        <v>355907</v>
      </c>
      <c r="R1566" s="16">
        <v>616</v>
      </c>
      <c r="S1566" s="15"/>
      <c r="T1566" s="16">
        <v>51</v>
      </c>
      <c r="U1566" s="16">
        <v>1396</v>
      </c>
      <c r="V1566" s="16">
        <v>1361</v>
      </c>
      <c r="W1566" s="16">
        <v>1340</v>
      </c>
      <c r="X1566" s="16">
        <v>10635247</v>
      </c>
      <c r="Y1566" s="16">
        <v>1992505</v>
      </c>
      <c r="Z1566" s="16">
        <v>90640</v>
      </c>
      <c r="AA1566" s="16">
        <v>599</v>
      </c>
      <c r="AC1566" s="16">
        <v>50</v>
      </c>
      <c r="AD1566" s="16">
        <v>1329</v>
      </c>
      <c r="AE1566" s="16">
        <v>1335</v>
      </c>
      <c r="AF1566" s="16">
        <v>1320</v>
      </c>
      <c r="AG1566" s="16">
        <v>10227500</v>
      </c>
      <c r="AH1566" s="16">
        <v>1005952</v>
      </c>
      <c r="AI1566" s="16">
        <v>44686</v>
      </c>
      <c r="AJ1566" s="16">
        <v>592</v>
      </c>
      <c r="AL1566" s="16">
        <v>50</v>
      </c>
      <c r="AM1566" s="16">
        <v>1298</v>
      </c>
      <c r="AN1566" s="16">
        <v>1273</v>
      </c>
      <c r="AO1566" s="16">
        <v>1227</v>
      </c>
      <c r="AP1566" s="16">
        <v>10667909</v>
      </c>
      <c r="AQ1566" s="16">
        <v>698068</v>
      </c>
      <c r="AR1566" s="16">
        <v>29938</v>
      </c>
      <c r="AS1566" s="16">
        <v>648</v>
      </c>
      <c r="AU1566" s="16">
        <v>50</v>
      </c>
      <c r="AV1566" s="16">
        <v>1374</v>
      </c>
      <c r="AW1566" s="16">
        <v>43850833</v>
      </c>
      <c r="AX1566" s="16">
        <v>11765179</v>
      </c>
      <c r="AY1566" s="16">
        <v>521171</v>
      </c>
      <c r="AZ1566" s="16">
        <v>614</v>
      </c>
      <c r="BA1566" s="16">
        <v>31905</v>
      </c>
    </row>
    <row r="1567" spans="1:53">
      <c r="A1567" s="15" t="s">
        <v>1344</v>
      </c>
      <c r="B1567" s="15" t="s">
        <v>1345</v>
      </c>
      <c r="C1567" s="15" t="s">
        <v>1346</v>
      </c>
      <c r="D1567" s="15" t="s">
        <v>1347</v>
      </c>
      <c r="E1567" s="15" t="s">
        <v>1347</v>
      </c>
      <c r="F1567" s="15" t="s">
        <v>2059</v>
      </c>
      <c r="G1567" s="15" t="s">
        <v>2467</v>
      </c>
      <c r="H1567" s="15" t="s">
        <v>1349</v>
      </c>
      <c r="I1567" s="15" t="s">
        <v>1375</v>
      </c>
      <c r="J1567" s="15"/>
      <c r="K1567" s="16">
        <v>207</v>
      </c>
      <c r="L1567" s="16">
        <v>5368</v>
      </c>
      <c r="M1567" s="16">
        <v>5364</v>
      </c>
      <c r="N1567" s="16">
        <v>5389</v>
      </c>
      <c r="O1567" s="16">
        <v>47055958</v>
      </c>
      <c r="P1567" s="16">
        <v>30330653</v>
      </c>
      <c r="Q1567" s="16">
        <v>1353549</v>
      </c>
      <c r="R1567" s="16">
        <v>674</v>
      </c>
      <c r="S1567" s="15"/>
      <c r="T1567" s="16">
        <v>207</v>
      </c>
      <c r="U1567" s="16">
        <v>5341</v>
      </c>
      <c r="V1567" s="16">
        <v>5333</v>
      </c>
      <c r="W1567" s="16">
        <v>5444</v>
      </c>
      <c r="X1567" s="16">
        <v>46777204</v>
      </c>
      <c r="Y1567" s="16">
        <v>7461941</v>
      </c>
      <c r="Z1567" s="16">
        <v>328896</v>
      </c>
      <c r="AA1567" s="16">
        <v>670</v>
      </c>
      <c r="AC1567" s="16">
        <v>208</v>
      </c>
      <c r="AD1567" s="16">
        <v>5582</v>
      </c>
      <c r="AE1567" s="16">
        <v>5540</v>
      </c>
      <c r="AF1567" s="16">
        <v>5511</v>
      </c>
      <c r="AG1567" s="16">
        <v>49068940</v>
      </c>
      <c r="AH1567" s="16">
        <v>4092147</v>
      </c>
      <c r="AI1567" s="16">
        <v>183255</v>
      </c>
      <c r="AJ1567" s="16">
        <v>681</v>
      </c>
      <c r="AL1567" s="16">
        <v>209</v>
      </c>
      <c r="AM1567" s="16">
        <v>5358</v>
      </c>
      <c r="AN1567" s="16">
        <v>5283</v>
      </c>
      <c r="AO1567" s="16">
        <v>5203</v>
      </c>
      <c r="AP1567" s="16">
        <v>49137013</v>
      </c>
      <c r="AQ1567" s="16">
        <v>2833905</v>
      </c>
      <c r="AR1567" s="16">
        <v>124799</v>
      </c>
      <c r="AS1567" s="16">
        <v>716</v>
      </c>
      <c r="AU1567" s="16">
        <v>208</v>
      </c>
      <c r="AV1567" s="16">
        <v>5393</v>
      </c>
      <c r="AW1567" s="16">
        <v>192039115</v>
      </c>
      <c r="AX1567" s="16">
        <v>44718646</v>
      </c>
      <c r="AY1567" s="16">
        <v>1990499</v>
      </c>
      <c r="AZ1567" s="16">
        <v>685</v>
      </c>
      <c r="BA1567" s="16">
        <v>35609</v>
      </c>
    </row>
    <row r="1568" spans="1:53">
      <c r="A1568" s="15" t="s">
        <v>1344</v>
      </c>
      <c r="B1568" s="15" t="s">
        <v>1345</v>
      </c>
      <c r="C1568" s="15" t="s">
        <v>1346</v>
      </c>
      <c r="D1568" s="15" t="s">
        <v>1347</v>
      </c>
      <c r="E1568" s="15" t="s">
        <v>1347</v>
      </c>
      <c r="F1568" s="15" t="s">
        <v>2059</v>
      </c>
      <c r="G1568" s="15" t="s">
        <v>2468</v>
      </c>
      <c r="H1568" s="15" t="s">
        <v>1349</v>
      </c>
      <c r="I1568" s="15" t="s">
        <v>1373</v>
      </c>
      <c r="J1568" s="15"/>
      <c r="K1568" s="16">
        <v>252</v>
      </c>
      <c r="L1568" s="16">
        <v>4457</v>
      </c>
      <c r="M1568" s="16">
        <v>4603</v>
      </c>
      <c r="N1568" s="16">
        <v>4638</v>
      </c>
      <c r="O1568" s="16">
        <v>31518156</v>
      </c>
      <c r="P1568" s="16">
        <v>22061604</v>
      </c>
      <c r="Q1568" s="16">
        <v>862633</v>
      </c>
      <c r="R1568" s="16">
        <v>531</v>
      </c>
      <c r="S1568" s="15"/>
      <c r="T1568" s="16">
        <v>252</v>
      </c>
      <c r="U1568" s="16">
        <v>4688</v>
      </c>
      <c r="V1568" s="16">
        <v>4729</v>
      </c>
      <c r="W1568" s="16">
        <v>4867</v>
      </c>
      <c r="X1568" s="16">
        <v>32964547</v>
      </c>
      <c r="Y1568" s="16">
        <v>9120275</v>
      </c>
      <c r="Z1568" s="16">
        <v>358926</v>
      </c>
      <c r="AA1568" s="16">
        <v>533</v>
      </c>
      <c r="AC1568" s="16">
        <v>254</v>
      </c>
      <c r="AD1568" s="16">
        <v>4913</v>
      </c>
      <c r="AE1568" s="16">
        <v>4897</v>
      </c>
      <c r="AF1568" s="16">
        <v>4923</v>
      </c>
      <c r="AG1568" s="16">
        <v>35679491</v>
      </c>
      <c r="AH1568" s="16">
        <v>5161077</v>
      </c>
      <c r="AI1568" s="16">
        <v>228831</v>
      </c>
      <c r="AJ1568" s="16">
        <v>559</v>
      </c>
      <c r="AL1568" s="16">
        <v>250</v>
      </c>
      <c r="AM1568" s="16">
        <v>4912</v>
      </c>
      <c r="AN1568" s="16">
        <v>4817</v>
      </c>
      <c r="AO1568" s="16">
        <v>4708</v>
      </c>
      <c r="AP1568" s="16">
        <v>35747561</v>
      </c>
      <c r="AQ1568" s="16">
        <v>4189581</v>
      </c>
      <c r="AR1568" s="16">
        <v>176724</v>
      </c>
      <c r="AS1568" s="16">
        <v>571</v>
      </c>
      <c r="AU1568" s="16">
        <v>252</v>
      </c>
      <c r="AV1568" s="16">
        <v>4763</v>
      </c>
      <c r="AW1568" s="16">
        <v>135909755</v>
      </c>
      <c r="AX1568" s="16">
        <v>40532537</v>
      </c>
      <c r="AY1568" s="16">
        <v>1627114</v>
      </c>
      <c r="AZ1568" s="16">
        <v>549</v>
      </c>
      <c r="BA1568" s="16">
        <v>28536</v>
      </c>
    </row>
    <row r="1569" spans="1:53">
      <c r="A1569" s="15" t="s">
        <v>1344</v>
      </c>
      <c r="B1569" s="15" t="s">
        <v>1345</v>
      </c>
      <c r="C1569" s="15" t="s">
        <v>1346</v>
      </c>
      <c r="D1569" s="15" t="s">
        <v>1347</v>
      </c>
      <c r="E1569" s="15" t="s">
        <v>1347</v>
      </c>
      <c r="F1569" s="15" t="s">
        <v>2059</v>
      </c>
      <c r="G1569" s="15" t="s">
        <v>2469</v>
      </c>
      <c r="H1569" s="15" t="s">
        <v>1349</v>
      </c>
      <c r="I1569" s="15" t="s">
        <v>1375</v>
      </c>
      <c r="J1569" s="15"/>
      <c r="K1569" s="16">
        <v>252</v>
      </c>
      <c r="L1569" s="16">
        <v>4457</v>
      </c>
      <c r="M1569" s="16">
        <v>4603</v>
      </c>
      <c r="N1569" s="16">
        <v>4638</v>
      </c>
      <c r="O1569" s="16">
        <v>31518156</v>
      </c>
      <c r="P1569" s="16">
        <v>22061604</v>
      </c>
      <c r="Q1569" s="16">
        <v>862633</v>
      </c>
      <c r="R1569" s="16">
        <v>531</v>
      </c>
      <c r="S1569" s="15"/>
      <c r="T1569" s="16">
        <v>252</v>
      </c>
      <c r="U1569" s="16">
        <v>4688</v>
      </c>
      <c r="V1569" s="16">
        <v>4729</v>
      </c>
      <c r="W1569" s="16">
        <v>4867</v>
      </c>
      <c r="X1569" s="16">
        <v>32964547</v>
      </c>
      <c r="Y1569" s="16">
        <v>9120275</v>
      </c>
      <c r="Z1569" s="16">
        <v>358926</v>
      </c>
      <c r="AA1569" s="16">
        <v>533</v>
      </c>
      <c r="AC1569" s="16">
        <v>254</v>
      </c>
      <c r="AD1569" s="16">
        <v>4913</v>
      </c>
      <c r="AE1569" s="16">
        <v>4897</v>
      </c>
      <c r="AF1569" s="16">
        <v>4923</v>
      </c>
      <c r="AG1569" s="16">
        <v>35679491</v>
      </c>
      <c r="AH1569" s="16">
        <v>5161077</v>
      </c>
      <c r="AI1569" s="16">
        <v>228831</v>
      </c>
      <c r="AJ1569" s="16">
        <v>559</v>
      </c>
      <c r="AL1569" s="16">
        <v>250</v>
      </c>
      <c r="AM1569" s="16">
        <v>4912</v>
      </c>
      <c r="AN1569" s="16">
        <v>4817</v>
      </c>
      <c r="AO1569" s="16">
        <v>4708</v>
      </c>
      <c r="AP1569" s="16">
        <v>35747561</v>
      </c>
      <c r="AQ1569" s="16">
        <v>4189581</v>
      </c>
      <c r="AR1569" s="16">
        <v>176724</v>
      </c>
      <c r="AS1569" s="16">
        <v>571</v>
      </c>
      <c r="AU1569" s="16">
        <v>252</v>
      </c>
      <c r="AV1569" s="16">
        <v>4763</v>
      </c>
      <c r="AW1569" s="16">
        <v>135909755</v>
      </c>
      <c r="AX1569" s="16">
        <v>40532537</v>
      </c>
      <c r="AY1569" s="16">
        <v>1627114</v>
      </c>
      <c r="AZ1569" s="16">
        <v>549</v>
      </c>
      <c r="BA1569" s="16">
        <v>28536</v>
      </c>
    </row>
    <row r="1570" spans="1:53">
      <c r="A1570" s="15" t="s">
        <v>1344</v>
      </c>
      <c r="B1570" s="15" t="s">
        <v>1345</v>
      </c>
      <c r="C1570" s="15" t="s">
        <v>1346</v>
      </c>
      <c r="D1570" s="15" t="s">
        <v>1347</v>
      </c>
      <c r="E1570" s="15" t="s">
        <v>1347</v>
      </c>
      <c r="F1570" s="15" t="s">
        <v>2059</v>
      </c>
      <c r="G1570" s="15" t="s">
        <v>2470</v>
      </c>
      <c r="H1570" s="15" t="s">
        <v>1349</v>
      </c>
      <c r="I1570" s="15" t="s">
        <v>1373</v>
      </c>
      <c r="J1570" s="15"/>
      <c r="K1570" s="16">
        <v>204</v>
      </c>
      <c r="L1570" s="16">
        <v>7184</v>
      </c>
      <c r="M1570" s="16">
        <v>7277</v>
      </c>
      <c r="N1570" s="16">
        <v>7229</v>
      </c>
      <c r="O1570" s="16">
        <v>73642906</v>
      </c>
      <c r="P1570" s="16">
        <v>43585515</v>
      </c>
      <c r="Q1570" s="16">
        <v>1905073</v>
      </c>
      <c r="R1570" s="16">
        <v>784</v>
      </c>
      <c r="S1570" s="15"/>
      <c r="T1570" s="16">
        <v>196</v>
      </c>
      <c r="U1570" s="16">
        <v>7066</v>
      </c>
      <c r="V1570" s="16">
        <v>7105</v>
      </c>
      <c r="W1570" s="16">
        <v>7115</v>
      </c>
      <c r="X1570" s="16">
        <v>65481877</v>
      </c>
      <c r="Y1570" s="16">
        <v>8866589</v>
      </c>
      <c r="Z1570" s="16">
        <v>395597</v>
      </c>
      <c r="AA1570" s="16">
        <v>710</v>
      </c>
      <c r="AC1570" s="16">
        <v>195</v>
      </c>
      <c r="AD1570" s="16">
        <v>7015</v>
      </c>
      <c r="AE1570" s="16">
        <v>6933</v>
      </c>
      <c r="AF1570" s="16">
        <v>6795</v>
      </c>
      <c r="AG1570" s="16">
        <v>66723265</v>
      </c>
      <c r="AH1570" s="16">
        <v>4928769</v>
      </c>
      <c r="AI1570" s="16">
        <v>231350</v>
      </c>
      <c r="AJ1570" s="16">
        <v>742</v>
      </c>
      <c r="AL1570" s="16">
        <v>193</v>
      </c>
      <c r="AM1570" s="16">
        <v>6600</v>
      </c>
      <c r="AN1570" s="16">
        <v>6508</v>
      </c>
      <c r="AO1570" s="16">
        <v>6342</v>
      </c>
      <c r="AP1570" s="16">
        <v>61770029</v>
      </c>
      <c r="AQ1570" s="16">
        <v>3161552</v>
      </c>
      <c r="AR1570" s="16">
        <v>140540</v>
      </c>
      <c r="AS1570" s="16">
        <v>733</v>
      </c>
      <c r="AU1570" s="16">
        <v>197</v>
      </c>
      <c r="AV1570" s="16">
        <v>6931</v>
      </c>
      <c r="AW1570" s="16">
        <v>267618077</v>
      </c>
      <c r="AX1570" s="16">
        <v>60542425</v>
      </c>
      <c r="AY1570" s="16">
        <v>2672560</v>
      </c>
      <c r="AZ1570" s="16">
        <v>743</v>
      </c>
      <c r="BA1570" s="16">
        <v>38613</v>
      </c>
    </row>
    <row r="1571" spans="1:53">
      <c r="A1571" s="15" t="s">
        <v>1344</v>
      </c>
      <c r="B1571" s="15" t="s">
        <v>1345</v>
      </c>
      <c r="C1571" s="15" t="s">
        <v>1346</v>
      </c>
      <c r="D1571" s="15" t="s">
        <v>1347</v>
      </c>
      <c r="E1571" s="15" t="s">
        <v>1347</v>
      </c>
      <c r="F1571" s="15" t="s">
        <v>2059</v>
      </c>
      <c r="G1571" s="15" t="s">
        <v>2471</v>
      </c>
      <c r="H1571" s="15" t="s">
        <v>1349</v>
      </c>
      <c r="I1571" s="15" t="s">
        <v>1375</v>
      </c>
      <c r="J1571" s="15"/>
      <c r="K1571" s="16">
        <v>58</v>
      </c>
      <c r="L1571" s="16">
        <v>3779</v>
      </c>
      <c r="M1571" s="16">
        <v>3827</v>
      </c>
      <c r="N1571" s="16">
        <v>3814</v>
      </c>
      <c r="O1571" s="16">
        <v>41031980</v>
      </c>
      <c r="P1571" s="16">
        <v>23709811</v>
      </c>
      <c r="Q1571" s="16">
        <v>988210</v>
      </c>
      <c r="R1571" s="16">
        <v>829</v>
      </c>
      <c r="S1571" s="15"/>
      <c r="T1571" s="16">
        <v>53</v>
      </c>
      <c r="U1571" s="16">
        <v>3728</v>
      </c>
      <c r="V1571" s="16">
        <v>3692</v>
      </c>
      <c r="W1571" s="16">
        <v>3717</v>
      </c>
      <c r="X1571" s="16">
        <v>37624320</v>
      </c>
      <c r="Y1571" s="16">
        <v>4273762</v>
      </c>
      <c r="Z1571" s="16">
        <v>188874</v>
      </c>
      <c r="AA1571" s="16">
        <v>780</v>
      </c>
      <c r="AC1571" s="16">
        <v>52</v>
      </c>
      <c r="AD1571" s="16">
        <v>3745</v>
      </c>
      <c r="AE1571" s="16">
        <v>3725</v>
      </c>
      <c r="AF1571" s="16">
        <v>3703</v>
      </c>
      <c r="AG1571" s="16">
        <v>37861084</v>
      </c>
      <c r="AH1571" s="16">
        <v>2589181</v>
      </c>
      <c r="AI1571" s="16">
        <v>117804</v>
      </c>
      <c r="AJ1571" s="16">
        <v>782</v>
      </c>
      <c r="AL1571" s="16">
        <v>51</v>
      </c>
      <c r="AM1571" s="16">
        <v>3540</v>
      </c>
      <c r="AN1571" s="16">
        <v>3488</v>
      </c>
      <c r="AO1571" s="16">
        <v>3340</v>
      </c>
      <c r="AP1571" s="16">
        <v>33629491</v>
      </c>
      <c r="AQ1571" s="16">
        <v>1516834</v>
      </c>
      <c r="AR1571" s="16">
        <v>65450</v>
      </c>
      <c r="AS1571" s="16">
        <v>749</v>
      </c>
      <c r="AU1571" s="16">
        <v>54</v>
      </c>
      <c r="AV1571" s="16">
        <v>3675</v>
      </c>
      <c r="AW1571" s="16">
        <v>150146875</v>
      </c>
      <c r="AX1571" s="16">
        <v>32089588</v>
      </c>
      <c r="AY1571" s="16">
        <v>1360338</v>
      </c>
      <c r="AZ1571" s="16">
        <v>786</v>
      </c>
      <c r="BA1571" s="16">
        <v>40858</v>
      </c>
    </row>
    <row r="1572" spans="1:53">
      <c r="A1572" s="15" t="s">
        <v>1344</v>
      </c>
      <c r="B1572" s="15" t="s">
        <v>1345</v>
      </c>
      <c r="C1572" s="15" t="s">
        <v>1346</v>
      </c>
      <c r="D1572" s="15" t="s">
        <v>1347</v>
      </c>
      <c r="E1572" s="15" t="s">
        <v>1347</v>
      </c>
      <c r="F1572" s="15" t="s">
        <v>2059</v>
      </c>
      <c r="G1572" s="15" t="s">
        <v>2472</v>
      </c>
      <c r="H1572" s="15" t="s">
        <v>1349</v>
      </c>
      <c r="I1572" s="15" t="s">
        <v>1375</v>
      </c>
      <c r="J1572" s="15"/>
      <c r="K1572" s="16">
        <v>46</v>
      </c>
      <c r="L1572" s="16">
        <v>1636</v>
      </c>
      <c r="M1572" s="16">
        <v>1653</v>
      </c>
      <c r="N1572" s="16">
        <v>1659</v>
      </c>
      <c r="O1572" s="16">
        <v>19328969</v>
      </c>
      <c r="P1572" s="16">
        <v>10701555</v>
      </c>
      <c r="Q1572" s="16">
        <v>486494</v>
      </c>
      <c r="R1572" s="16">
        <v>901</v>
      </c>
      <c r="S1572" s="15"/>
      <c r="T1572" s="16">
        <v>46</v>
      </c>
      <c r="U1572" s="16">
        <v>1638</v>
      </c>
      <c r="V1572" s="16">
        <v>1678</v>
      </c>
      <c r="W1572" s="16">
        <v>1691</v>
      </c>
      <c r="X1572" s="16">
        <v>15169927</v>
      </c>
      <c r="Y1572" s="16">
        <v>1964127</v>
      </c>
      <c r="Z1572" s="16">
        <v>91928</v>
      </c>
      <c r="AA1572" s="16">
        <v>699</v>
      </c>
      <c r="AC1572" s="16">
        <v>46</v>
      </c>
      <c r="AD1572" s="16">
        <v>1661</v>
      </c>
      <c r="AE1572" s="16">
        <v>1630</v>
      </c>
      <c r="AF1572" s="16">
        <v>1618</v>
      </c>
      <c r="AG1572" s="16">
        <v>16152360</v>
      </c>
      <c r="AH1572" s="16">
        <v>1466857</v>
      </c>
      <c r="AI1572" s="16">
        <v>72675</v>
      </c>
      <c r="AJ1572" s="16">
        <v>759</v>
      </c>
      <c r="AL1572" s="16">
        <v>45</v>
      </c>
      <c r="AM1572" s="16">
        <v>1611</v>
      </c>
      <c r="AN1572" s="16">
        <v>1591</v>
      </c>
      <c r="AO1572" s="16">
        <v>1586</v>
      </c>
      <c r="AP1572" s="16">
        <v>15646326</v>
      </c>
      <c r="AQ1572" s="16">
        <v>955818</v>
      </c>
      <c r="AR1572" s="16">
        <v>45120</v>
      </c>
      <c r="AS1572" s="16">
        <v>754</v>
      </c>
      <c r="AU1572" s="16">
        <v>46</v>
      </c>
      <c r="AV1572" s="16">
        <v>1638</v>
      </c>
      <c r="AW1572" s="16">
        <v>66297582</v>
      </c>
      <c r="AX1572" s="16">
        <v>15088357</v>
      </c>
      <c r="AY1572" s="16">
        <v>696217</v>
      </c>
      <c r="AZ1572" s="16">
        <v>779</v>
      </c>
      <c r="BA1572" s="16">
        <v>40483</v>
      </c>
    </row>
    <row r="1573" spans="1:53">
      <c r="A1573" s="15" t="s">
        <v>1344</v>
      </c>
      <c r="B1573" s="15" t="s">
        <v>1345</v>
      </c>
      <c r="C1573" s="15" t="s">
        <v>1346</v>
      </c>
      <c r="D1573" s="15" t="s">
        <v>1347</v>
      </c>
      <c r="E1573" s="15" t="s">
        <v>1347</v>
      </c>
      <c r="F1573" s="15" t="s">
        <v>2059</v>
      </c>
      <c r="G1573" s="15" t="s">
        <v>2473</v>
      </c>
      <c r="H1573" s="15" t="s">
        <v>1349</v>
      </c>
      <c r="I1573" s="15" t="s">
        <v>1375</v>
      </c>
      <c r="J1573" s="15"/>
      <c r="K1573" s="16">
        <v>100</v>
      </c>
      <c r="L1573" s="16">
        <v>1769</v>
      </c>
      <c r="M1573" s="16">
        <v>1797</v>
      </c>
      <c r="N1573" s="16">
        <v>1756</v>
      </c>
      <c r="O1573" s="16">
        <v>13281957</v>
      </c>
      <c r="P1573" s="16">
        <v>9174149</v>
      </c>
      <c r="Q1573" s="16">
        <v>430369</v>
      </c>
      <c r="R1573" s="16">
        <v>576</v>
      </c>
      <c r="S1573" s="15"/>
      <c r="T1573" s="16">
        <v>97</v>
      </c>
      <c r="U1573" s="16">
        <v>1700</v>
      </c>
      <c r="V1573" s="16">
        <v>1735</v>
      </c>
      <c r="W1573" s="16">
        <v>1707</v>
      </c>
      <c r="X1573" s="16">
        <v>12687630</v>
      </c>
      <c r="Y1573" s="16">
        <v>2628700</v>
      </c>
      <c r="Z1573" s="16">
        <v>114795</v>
      </c>
      <c r="AA1573" s="16">
        <v>569</v>
      </c>
      <c r="AC1573" s="16">
        <v>97</v>
      </c>
      <c r="AD1573" s="16">
        <v>1609</v>
      </c>
      <c r="AE1573" s="16">
        <v>1578</v>
      </c>
      <c r="AF1573" s="16">
        <v>1474</v>
      </c>
      <c r="AG1573" s="16">
        <v>12709821</v>
      </c>
      <c r="AH1573" s="16">
        <v>872731</v>
      </c>
      <c r="AI1573" s="16">
        <v>40871</v>
      </c>
      <c r="AJ1573" s="16">
        <v>629</v>
      </c>
      <c r="AL1573" s="16">
        <v>97</v>
      </c>
      <c r="AM1573" s="16">
        <v>1449</v>
      </c>
      <c r="AN1573" s="16">
        <v>1429</v>
      </c>
      <c r="AO1573" s="16">
        <v>1416</v>
      </c>
      <c r="AP1573" s="16">
        <v>12494212</v>
      </c>
      <c r="AQ1573" s="16">
        <v>688900</v>
      </c>
      <c r="AR1573" s="16">
        <v>29970</v>
      </c>
      <c r="AS1573" s="16">
        <v>671</v>
      </c>
      <c r="AU1573" s="16">
        <v>98</v>
      </c>
      <c r="AV1573" s="16">
        <v>1618</v>
      </c>
      <c r="AW1573" s="16">
        <v>51173620</v>
      </c>
      <c r="AX1573" s="16">
        <v>13364480</v>
      </c>
      <c r="AY1573" s="16">
        <v>616005</v>
      </c>
      <c r="AZ1573" s="16">
        <v>608</v>
      </c>
      <c r="BA1573" s="16">
        <v>31623</v>
      </c>
    </row>
    <row r="1574" spans="1:53">
      <c r="A1574" s="15" t="s">
        <v>1344</v>
      </c>
      <c r="B1574" s="15" t="s">
        <v>1345</v>
      </c>
      <c r="C1574" s="15" t="s">
        <v>1346</v>
      </c>
      <c r="D1574" s="15" t="s">
        <v>1347</v>
      </c>
      <c r="E1574" s="15" t="s">
        <v>1347</v>
      </c>
      <c r="F1574" s="15" t="s">
        <v>2059</v>
      </c>
      <c r="G1574" s="15" t="s">
        <v>2474</v>
      </c>
      <c r="H1574" s="15" t="s">
        <v>1349</v>
      </c>
      <c r="I1574" s="15" t="s">
        <v>1369</v>
      </c>
      <c r="J1574" s="15"/>
      <c r="K1574" s="16">
        <v>609</v>
      </c>
      <c r="L1574" s="16">
        <v>27881</v>
      </c>
      <c r="M1574" s="16">
        <v>27901</v>
      </c>
      <c r="N1574" s="16">
        <v>28017</v>
      </c>
      <c r="O1574" s="16">
        <v>369857279</v>
      </c>
      <c r="P1574" s="16">
        <v>174970400</v>
      </c>
      <c r="Q1574" s="16">
        <v>8196014</v>
      </c>
      <c r="R1574" s="16">
        <v>1019</v>
      </c>
      <c r="S1574" s="15"/>
      <c r="T1574" s="16">
        <v>605</v>
      </c>
      <c r="U1574" s="16">
        <v>27695</v>
      </c>
      <c r="V1574" s="16">
        <v>27789</v>
      </c>
      <c r="W1574" s="16">
        <v>27927</v>
      </c>
      <c r="X1574" s="16">
        <v>342777635</v>
      </c>
      <c r="Y1574" s="16">
        <v>26571827</v>
      </c>
      <c r="Z1574" s="16">
        <v>1239599</v>
      </c>
      <c r="AA1574" s="16">
        <v>948</v>
      </c>
      <c r="AC1574" s="16">
        <v>613</v>
      </c>
      <c r="AD1574" s="16">
        <v>27476</v>
      </c>
      <c r="AE1574" s="16">
        <v>27253</v>
      </c>
      <c r="AF1574" s="16">
        <v>27231</v>
      </c>
      <c r="AG1574" s="16">
        <v>348059131</v>
      </c>
      <c r="AH1574" s="16">
        <v>17215831</v>
      </c>
      <c r="AI1574" s="16">
        <v>789143</v>
      </c>
      <c r="AJ1574" s="16">
        <v>980</v>
      </c>
      <c r="AL1574" s="16">
        <v>601</v>
      </c>
      <c r="AM1574" s="16">
        <v>27254</v>
      </c>
      <c r="AN1574" s="16">
        <v>27093</v>
      </c>
      <c r="AO1574" s="16">
        <v>27122</v>
      </c>
      <c r="AP1574" s="16">
        <v>356767125</v>
      </c>
      <c r="AQ1574" s="16">
        <v>13048041</v>
      </c>
      <c r="AR1574" s="16">
        <v>598232</v>
      </c>
      <c r="AS1574" s="16">
        <v>1011</v>
      </c>
      <c r="AU1574" s="16">
        <v>607</v>
      </c>
      <c r="AV1574" s="16">
        <v>27553</v>
      </c>
      <c r="AW1574" s="16">
        <v>1417461170</v>
      </c>
      <c r="AX1574" s="16">
        <v>231806099</v>
      </c>
      <c r="AY1574" s="16">
        <v>10822988</v>
      </c>
      <c r="AZ1574" s="16">
        <v>989</v>
      </c>
      <c r="BA1574" s="16">
        <v>51444</v>
      </c>
    </row>
    <row r="1575" spans="1:53">
      <c r="A1575" s="15" t="s">
        <v>1344</v>
      </c>
      <c r="B1575" s="15" t="s">
        <v>1345</v>
      </c>
      <c r="C1575" s="15" t="s">
        <v>1346</v>
      </c>
      <c r="D1575" s="15" t="s">
        <v>1347</v>
      </c>
      <c r="E1575" s="15" t="s">
        <v>1347</v>
      </c>
      <c r="F1575" s="15" t="s">
        <v>2059</v>
      </c>
      <c r="G1575" s="15" t="s">
        <v>2475</v>
      </c>
      <c r="H1575" s="15" t="s">
        <v>1349</v>
      </c>
      <c r="I1575" s="15" t="s">
        <v>1371</v>
      </c>
      <c r="J1575" s="15"/>
      <c r="K1575" s="16">
        <v>62</v>
      </c>
      <c r="L1575" s="16">
        <v>2920</v>
      </c>
      <c r="M1575" s="16">
        <v>2933</v>
      </c>
      <c r="N1575" s="16">
        <v>2942</v>
      </c>
      <c r="O1575" s="16">
        <v>42681020</v>
      </c>
      <c r="P1575" s="16">
        <v>20256043</v>
      </c>
      <c r="Q1575" s="16">
        <v>922563</v>
      </c>
      <c r="R1575" s="16">
        <v>1120</v>
      </c>
      <c r="S1575" s="15"/>
      <c r="T1575" s="16">
        <v>61</v>
      </c>
      <c r="U1575" s="16">
        <v>2960</v>
      </c>
      <c r="V1575" s="16">
        <v>2975</v>
      </c>
      <c r="W1575" s="16">
        <v>2992</v>
      </c>
      <c r="X1575" s="16">
        <v>41337768</v>
      </c>
      <c r="Y1575" s="16">
        <v>2177314</v>
      </c>
      <c r="Z1575" s="16">
        <v>98310</v>
      </c>
      <c r="AA1575" s="16">
        <v>1069</v>
      </c>
      <c r="AC1575" s="16">
        <v>63</v>
      </c>
      <c r="AD1575" s="16">
        <v>3030</v>
      </c>
      <c r="AE1575" s="16">
        <v>3002</v>
      </c>
      <c r="AF1575" s="16">
        <v>2986</v>
      </c>
      <c r="AG1575" s="16">
        <v>43876410</v>
      </c>
      <c r="AH1575" s="16">
        <v>2387623</v>
      </c>
      <c r="AI1575" s="16">
        <v>98856</v>
      </c>
      <c r="AJ1575" s="16">
        <v>1123</v>
      </c>
      <c r="AL1575" s="16">
        <v>63</v>
      </c>
      <c r="AM1575" s="16">
        <v>2994</v>
      </c>
      <c r="AN1575" s="16">
        <v>2977</v>
      </c>
      <c r="AO1575" s="16">
        <v>2965</v>
      </c>
      <c r="AP1575" s="16">
        <v>42038178</v>
      </c>
      <c r="AQ1575" s="16">
        <v>1249784</v>
      </c>
      <c r="AR1575" s="16">
        <v>57025</v>
      </c>
      <c r="AS1575" s="16">
        <v>1086</v>
      </c>
      <c r="AU1575" s="16">
        <v>62</v>
      </c>
      <c r="AV1575" s="16">
        <v>2973</v>
      </c>
      <c r="AW1575" s="16">
        <v>169933376</v>
      </c>
      <c r="AX1575" s="16">
        <v>26070764</v>
      </c>
      <c r="AY1575" s="16">
        <v>1176754</v>
      </c>
      <c r="AZ1575" s="16">
        <v>1099</v>
      </c>
      <c r="BA1575" s="16">
        <v>57159</v>
      </c>
    </row>
    <row r="1576" spans="1:53">
      <c r="A1576" s="15" t="s">
        <v>1344</v>
      </c>
      <c r="B1576" s="15" t="s">
        <v>1345</v>
      </c>
      <c r="C1576" s="15" t="s">
        <v>1346</v>
      </c>
      <c r="D1576" s="15" t="s">
        <v>1347</v>
      </c>
      <c r="E1576" s="15" t="s">
        <v>1347</v>
      </c>
      <c r="F1576" s="15" t="s">
        <v>2059</v>
      </c>
      <c r="G1576" s="15" t="s">
        <v>2476</v>
      </c>
      <c r="H1576" s="15" t="s">
        <v>1349</v>
      </c>
      <c r="I1576" s="15" t="s">
        <v>1373</v>
      </c>
      <c r="J1576" s="15" t="s">
        <v>1641</v>
      </c>
      <c r="K1576" s="16">
        <v>3</v>
      </c>
      <c r="L1576" s="16">
        <v>0</v>
      </c>
      <c r="M1576" s="16">
        <v>0</v>
      </c>
      <c r="N1576" s="16">
        <v>0</v>
      </c>
      <c r="O1576" s="16">
        <v>0</v>
      </c>
      <c r="P1576" s="16">
        <v>0</v>
      </c>
      <c r="Q1576" s="16">
        <v>0</v>
      </c>
      <c r="R1576" s="16">
        <v>0</v>
      </c>
      <c r="S1576" s="15" t="s">
        <v>1641</v>
      </c>
      <c r="T1576" s="16">
        <v>3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5" t="s">
        <v>1641</v>
      </c>
      <c r="AC1576" s="16">
        <v>3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5" t="s">
        <v>1641</v>
      </c>
      <c r="AL1576" s="16">
        <v>3</v>
      </c>
      <c r="AM1576" s="16">
        <v>0</v>
      </c>
      <c r="AN1576" s="16">
        <v>0</v>
      </c>
      <c r="AO1576" s="16">
        <v>0</v>
      </c>
      <c r="AP1576" s="16">
        <v>0</v>
      </c>
      <c r="AQ1576" s="16">
        <v>0</v>
      </c>
      <c r="AR1576" s="16">
        <v>0</v>
      </c>
      <c r="AS1576" s="16">
        <v>0</v>
      </c>
      <c r="AT1576" s="15" t="s">
        <v>1641</v>
      </c>
      <c r="AU1576" s="16">
        <v>3</v>
      </c>
      <c r="AV1576" s="16">
        <v>0</v>
      </c>
      <c r="AW1576" s="16">
        <v>0</v>
      </c>
      <c r="AX1576" s="16">
        <v>0</v>
      </c>
      <c r="AY1576" s="16">
        <v>0</v>
      </c>
      <c r="AZ1576" s="16">
        <v>0</v>
      </c>
      <c r="BA1576" s="16">
        <v>0</v>
      </c>
    </row>
    <row r="1577" spans="1:53">
      <c r="A1577" s="15" t="s">
        <v>1344</v>
      </c>
      <c r="B1577" s="15" t="s">
        <v>1345</v>
      </c>
      <c r="C1577" s="15" t="s">
        <v>1346</v>
      </c>
      <c r="D1577" s="15" t="s">
        <v>1347</v>
      </c>
      <c r="E1577" s="15" t="s">
        <v>1347</v>
      </c>
      <c r="F1577" s="15" t="s">
        <v>2059</v>
      </c>
      <c r="G1577" s="15" t="s">
        <v>2477</v>
      </c>
      <c r="H1577" s="15" t="s">
        <v>1349</v>
      </c>
      <c r="I1577" s="15" t="s">
        <v>1375</v>
      </c>
      <c r="J1577" s="15" t="s">
        <v>1641</v>
      </c>
      <c r="K1577" s="16">
        <v>3</v>
      </c>
      <c r="L1577" s="16">
        <v>0</v>
      </c>
      <c r="M1577" s="16">
        <v>0</v>
      </c>
      <c r="N1577" s="16">
        <v>0</v>
      </c>
      <c r="O1577" s="16">
        <v>0</v>
      </c>
      <c r="P1577" s="16">
        <v>0</v>
      </c>
      <c r="Q1577" s="16">
        <v>0</v>
      </c>
      <c r="R1577" s="16">
        <v>0</v>
      </c>
      <c r="S1577" s="15" t="s">
        <v>1641</v>
      </c>
      <c r="T1577" s="16">
        <v>3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5" t="s">
        <v>1641</v>
      </c>
      <c r="AC1577" s="16">
        <v>3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5" t="s">
        <v>1641</v>
      </c>
      <c r="AL1577" s="16">
        <v>3</v>
      </c>
      <c r="AM1577" s="16">
        <v>0</v>
      </c>
      <c r="AN1577" s="16">
        <v>0</v>
      </c>
      <c r="AO1577" s="16">
        <v>0</v>
      </c>
      <c r="AP1577" s="16">
        <v>0</v>
      </c>
      <c r="AQ1577" s="16">
        <v>0</v>
      </c>
      <c r="AR1577" s="16">
        <v>0</v>
      </c>
      <c r="AS1577" s="16">
        <v>0</v>
      </c>
      <c r="AT1577" s="15" t="s">
        <v>1641</v>
      </c>
      <c r="AU1577" s="16">
        <v>3</v>
      </c>
      <c r="AV1577" s="16">
        <v>0</v>
      </c>
      <c r="AW1577" s="16">
        <v>0</v>
      </c>
      <c r="AX1577" s="16">
        <v>0</v>
      </c>
      <c r="AY1577" s="16">
        <v>0</v>
      </c>
      <c r="AZ1577" s="16">
        <v>0</v>
      </c>
      <c r="BA1577" s="16">
        <v>0</v>
      </c>
    </row>
    <row r="1578" spans="1:53">
      <c r="A1578" s="15" t="s">
        <v>1344</v>
      </c>
      <c r="B1578" s="15" t="s">
        <v>1345</v>
      </c>
      <c r="C1578" s="15" t="s">
        <v>1346</v>
      </c>
      <c r="D1578" s="15" t="s">
        <v>1347</v>
      </c>
      <c r="E1578" s="15" t="s">
        <v>1347</v>
      </c>
      <c r="F1578" s="15" t="s">
        <v>2059</v>
      </c>
      <c r="G1578" s="15" t="s">
        <v>2478</v>
      </c>
      <c r="H1578" s="15" t="s">
        <v>1349</v>
      </c>
      <c r="I1578" s="15" t="s">
        <v>1373</v>
      </c>
      <c r="J1578" s="15"/>
      <c r="K1578" s="16">
        <v>39</v>
      </c>
      <c r="L1578" s="16">
        <v>1345</v>
      </c>
      <c r="M1578" s="16">
        <v>1351</v>
      </c>
      <c r="N1578" s="16">
        <v>1362</v>
      </c>
      <c r="O1578" s="16">
        <v>20245557</v>
      </c>
      <c r="P1578" s="16">
        <v>8475891</v>
      </c>
      <c r="Q1578" s="16">
        <v>341684</v>
      </c>
      <c r="R1578" s="16">
        <v>1151</v>
      </c>
      <c r="S1578" s="15"/>
      <c r="T1578" s="16">
        <v>39</v>
      </c>
      <c r="U1578" s="16">
        <v>1372</v>
      </c>
      <c r="V1578" s="16">
        <v>1391</v>
      </c>
      <c r="W1578" s="16">
        <v>1387</v>
      </c>
      <c r="X1578" s="16">
        <v>19608726</v>
      </c>
      <c r="Y1578" s="16">
        <v>944345</v>
      </c>
      <c r="Z1578" s="16">
        <v>36444</v>
      </c>
      <c r="AA1578" s="16">
        <v>1090</v>
      </c>
      <c r="AB1578" s="15" t="s">
        <v>1641</v>
      </c>
      <c r="AC1578" s="16">
        <v>40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5" t="s">
        <v>1641</v>
      </c>
      <c r="AL1578" s="16">
        <v>40</v>
      </c>
      <c r="AM1578" s="16">
        <v>0</v>
      </c>
      <c r="AN1578" s="16">
        <v>0</v>
      </c>
      <c r="AO1578" s="16">
        <v>0</v>
      </c>
      <c r="AP1578" s="16">
        <v>0</v>
      </c>
      <c r="AQ1578" s="16">
        <v>0</v>
      </c>
      <c r="AR1578" s="16">
        <v>0</v>
      </c>
      <c r="AS1578" s="16">
        <v>0</v>
      </c>
      <c r="AT1578" s="15" t="s">
        <v>1641</v>
      </c>
      <c r="AU1578" s="16">
        <v>40</v>
      </c>
      <c r="AV1578" s="16">
        <v>0</v>
      </c>
      <c r="AW1578" s="16">
        <v>0</v>
      </c>
      <c r="AX1578" s="16">
        <v>0</v>
      </c>
      <c r="AY1578" s="16">
        <v>0</v>
      </c>
      <c r="AZ1578" s="16">
        <v>0</v>
      </c>
      <c r="BA1578" s="16">
        <v>0</v>
      </c>
    </row>
    <row r="1579" spans="1:53">
      <c r="A1579" s="15" t="s">
        <v>1344</v>
      </c>
      <c r="B1579" s="15" t="s">
        <v>1345</v>
      </c>
      <c r="C1579" s="15" t="s">
        <v>1346</v>
      </c>
      <c r="D1579" s="15" t="s">
        <v>1347</v>
      </c>
      <c r="E1579" s="15" t="s">
        <v>1347</v>
      </c>
      <c r="F1579" s="15" t="s">
        <v>2059</v>
      </c>
      <c r="G1579" s="15" t="s">
        <v>2479</v>
      </c>
      <c r="H1579" s="15" t="s">
        <v>1349</v>
      </c>
      <c r="I1579" s="15" t="s">
        <v>1375</v>
      </c>
      <c r="J1579" s="15" t="s">
        <v>1641</v>
      </c>
      <c r="K1579" s="16">
        <v>35</v>
      </c>
      <c r="L1579" s="16">
        <v>0</v>
      </c>
      <c r="M1579" s="16">
        <v>0</v>
      </c>
      <c r="N1579" s="16">
        <v>0</v>
      </c>
      <c r="O1579" s="16">
        <v>0</v>
      </c>
      <c r="P1579" s="16">
        <v>0</v>
      </c>
      <c r="Q1579" s="16">
        <v>0</v>
      </c>
      <c r="R1579" s="16">
        <v>0</v>
      </c>
      <c r="S1579" s="15" t="s">
        <v>1641</v>
      </c>
      <c r="T1579" s="16">
        <v>35</v>
      </c>
      <c r="U1579" s="16">
        <v>0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C1579" s="16">
        <v>36</v>
      </c>
      <c r="AD1579" s="16">
        <v>1270</v>
      </c>
      <c r="AE1579" s="16">
        <v>1271</v>
      </c>
      <c r="AF1579" s="16">
        <v>1243</v>
      </c>
      <c r="AG1579" s="16">
        <v>18456315</v>
      </c>
      <c r="AH1579" s="16">
        <v>604681</v>
      </c>
      <c r="AI1579" s="16">
        <v>24961</v>
      </c>
      <c r="AJ1579" s="16">
        <v>1126</v>
      </c>
      <c r="AL1579" s="16">
        <v>36</v>
      </c>
      <c r="AM1579" s="16">
        <v>1228</v>
      </c>
      <c r="AN1579" s="16">
        <v>1221</v>
      </c>
      <c r="AO1579" s="16">
        <v>1204</v>
      </c>
      <c r="AP1579" s="16">
        <v>16938683</v>
      </c>
      <c r="AQ1579" s="16">
        <v>358731</v>
      </c>
      <c r="AR1579" s="16">
        <v>14549</v>
      </c>
      <c r="AS1579" s="16">
        <v>1070</v>
      </c>
      <c r="AU1579" s="16">
        <v>36</v>
      </c>
      <c r="AV1579" s="16">
        <v>1244</v>
      </c>
      <c r="AW1579" s="16">
        <v>71128782</v>
      </c>
      <c r="AX1579" s="16">
        <v>9485635</v>
      </c>
      <c r="AY1579" s="16">
        <v>386992</v>
      </c>
      <c r="AZ1579" s="16">
        <v>1100</v>
      </c>
      <c r="BA1579" s="16">
        <v>57197</v>
      </c>
    </row>
    <row r="1580" spans="1:53">
      <c r="A1580" s="15" t="s">
        <v>1344</v>
      </c>
      <c r="B1580" s="15" t="s">
        <v>1345</v>
      </c>
      <c r="C1580" s="15" t="s">
        <v>1346</v>
      </c>
      <c r="D1580" s="15" t="s">
        <v>1347</v>
      </c>
      <c r="E1580" s="15" t="s">
        <v>1347</v>
      </c>
      <c r="F1580" s="15" t="s">
        <v>2059</v>
      </c>
      <c r="G1580" s="15" t="s">
        <v>2480</v>
      </c>
      <c r="H1580" s="15" t="s">
        <v>1349</v>
      </c>
      <c r="I1580" s="15" t="s">
        <v>1375</v>
      </c>
      <c r="J1580" s="15" t="s">
        <v>1641</v>
      </c>
      <c r="K1580" s="16">
        <v>4</v>
      </c>
      <c r="L1580" s="16">
        <v>0</v>
      </c>
      <c r="M1580" s="16">
        <v>0</v>
      </c>
      <c r="N1580" s="16">
        <v>0</v>
      </c>
      <c r="O1580" s="16">
        <v>0</v>
      </c>
      <c r="P1580" s="16">
        <v>0</v>
      </c>
      <c r="Q1580" s="16">
        <v>0</v>
      </c>
      <c r="R1580" s="16">
        <v>0</v>
      </c>
      <c r="S1580" s="15" t="s">
        <v>1641</v>
      </c>
      <c r="T1580" s="16">
        <v>4</v>
      </c>
      <c r="U1580" s="16">
        <v>0</v>
      </c>
      <c r="V1580" s="16"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0</v>
      </c>
      <c r="AB1580" s="15" t="s">
        <v>1641</v>
      </c>
      <c r="AC1580" s="16">
        <v>4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5" t="s">
        <v>1641</v>
      </c>
      <c r="AL1580" s="16">
        <v>4</v>
      </c>
      <c r="AM1580" s="16">
        <v>0</v>
      </c>
      <c r="AN1580" s="16">
        <v>0</v>
      </c>
      <c r="AO1580" s="16">
        <v>0</v>
      </c>
      <c r="AP1580" s="16">
        <v>0</v>
      </c>
      <c r="AQ1580" s="16">
        <v>0</v>
      </c>
      <c r="AR1580" s="16">
        <v>0</v>
      </c>
      <c r="AS1580" s="16">
        <v>0</v>
      </c>
      <c r="AT1580" s="15" t="s">
        <v>1641</v>
      </c>
      <c r="AU1580" s="16">
        <v>4</v>
      </c>
      <c r="AV1580" s="16">
        <v>0</v>
      </c>
      <c r="AW1580" s="16">
        <v>0</v>
      </c>
      <c r="AX1580" s="16">
        <v>0</v>
      </c>
      <c r="AY1580" s="16">
        <v>0</v>
      </c>
      <c r="AZ1580" s="16">
        <v>0</v>
      </c>
      <c r="BA1580" s="16">
        <v>0</v>
      </c>
    </row>
    <row r="1581" spans="1:53">
      <c r="A1581" s="15" t="s">
        <v>1344</v>
      </c>
      <c r="B1581" s="15" t="s">
        <v>1345</v>
      </c>
      <c r="C1581" s="15" t="s">
        <v>1346</v>
      </c>
      <c r="D1581" s="15" t="s">
        <v>1347</v>
      </c>
      <c r="E1581" s="15" t="s">
        <v>1347</v>
      </c>
      <c r="F1581" s="15" t="s">
        <v>2059</v>
      </c>
      <c r="G1581" s="15" t="s">
        <v>2481</v>
      </c>
      <c r="H1581" s="15" t="s">
        <v>1349</v>
      </c>
      <c r="I1581" s="15" t="s">
        <v>1373</v>
      </c>
      <c r="J1581" s="15" t="s">
        <v>1641</v>
      </c>
      <c r="K1581" s="16">
        <v>20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6">
        <v>0</v>
      </c>
      <c r="R1581" s="16">
        <v>0</v>
      </c>
      <c r="S1581" s="15" t="s">
        <v>1641</v>
      </c>
      <c r="T1581" s="16">
        <v>19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C1581" s="16">
        <v>20</v>
      </c>
      <c r="AD1581" s="16">
        <v>1389</v>
      </c>
      <c r="AE1581" s="16">
        <v>1373</v>
      </c>
      <c r="AF1581" s="16">
        <v>1378</v>
      </c>
      <c r="AG1581" s="16">
        <v>19355557</v>
      </c>
      <c r="AH1581" s="16">
        <v>1616460</v>
      </c>
      <c r="AI1581" s="16">
        <v>66629</v>
      </c>
      <c r="AJ1581" s="16">
        <v>1079</v>
      </c>
      <c r="AL1581" s="16">
        <v>20</v>
      </c>
      <c r="AM1581" s="16">
        <v>1397</v>
      </c>
      <c r="AN1581" s="16">
        <v>1382</v>
      </c>
      <c r="AO1581" s="16">
        <v>1378</v>
      </c>
      <c r="AP1581" s="16">
        <v>18715506</v>
      </c>
      <c r="AQ1581" s="16">
        <v>699651</v>
      </c>
      <c r="AR1581" s="16">
        <v>33281</v>
      </c>
      <c r="AS1581" s="16">
        <v>1039</v>
      </c>
      <c r="AU1581" s="16">
        <v>20</v>
      </c>
      <c r="AV1581" s="16">
        <v>1371</v>
      </c>
      <c r="AW1581" s="16">
        <v>75177686</v>
      </c>
      <c r="AX1581" s="16">
        <v>13523493</v>
      </c>
      <c r="AY1581" s="16">
        <v>668913</v>
      </c>
      <c r="AZ1581" s="16">
        <v>1055</v>
      </c>
      <c r="BA1581" s="16">
        <v>54851</v>
      </c>
    </row>
    <row r="1582" spans="1:53">
      <c r="A1582" s="15" t="s">
        <v>1344</v>
      </c>
      <c r="B1582" s="15" t="s">
        <v>1345</v>
      </c>
      <c r="C1582" s="15" t="s">
        <v>1346</v>
      </c>
      <c r="D1582" s="15" t="s">
        <v>1347</v>
      </c>
      <c r="E1582" s="15" t="s">
        <v>1347</v>
      </c>
      <c r="F1582" s="15" t="s">
        <v>2059</v>
      </c>
      <c r="G1582" s="15" t="s">
        <v>2482</v>
      </c>
      <c r="H1582" s="15" t="s">
        <v>1349</v>
      </c>
      <c r="I1582" s="15" t="s">
        <v>1375</v>
      </c>
      <c r="J1582" s="15" t="s">
        <v>1641</v>
      </c>
      <c r="K1582" s="16">
        <v>20</v>
      </c>
      <c r="L1582" s="16">
        <v>0</v>
      </c>
      <c r="M1582" s="16">
        <v>0</v>
      </c>
      <c r="N1582" s="16">
        <v>0</v>
      </c>
      <c r="O1582" s="16">
        <v>0</v>
      </c>
      <c r="P1582" s="16">
        <v>0</v>
      </c>
      <c r="Q1582" s="16">
        <v>0</v>
      </c>
      <c r="R1582" s="16">
        <v>0</v>
      </c>
      <c r="S1582" s="15" t="s">
        <v>1641</v>
      </c>
      <c r="T1582" s="16">
        <v>19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C1582" s="16">
        <v>20</v>
      </c>
      <c r="AD1582" s="16">
        <v>1389</v>
      </c>
      <c r="AE1582" s="16">
        <v>1373</v>
      </c>
      <c r="AF1582" s="16">
        <v>1378</v>
      </c>
      <c r="AG1582" s="16">
        <v>19355557</v>
      </c>
      <c r="AH1582" s="16">
        <v>1616460</v>
      </c>
      <c r="AI1582" s="16">
        <v>66629</v>
      </c>
      <c r="AJ1582" s="16">
        <v>1079</v>
      </c>
      <c r="AL1582" s="16">
        <v>20</v>
      </c>
      <c r="AM1582" s="16">
        <v>1397</v>
      </c>
      <c r="AN1582" s="16">
        <v>1382</v>
      </c>
      <c r="AO1582" s="16">
        <v>1378</v>
      </c>
      <c r="AP1582" s="16">
        <v>18715506</v>
      </c>
      <c r="AQ1582" s="16">
        <v>699651</v>
      </c>
      <c r="AR1582" s="16">
        <v>33281</v>
      </c>
      <c r="AS1582" s="16">
        <v>1039</v>
      </c>
      <c r="AU1582" s="16">
        <v>20</v>
      </c>
      <c r="AV1582" s="16">
        <v>1371</v>
      </c>
      <c r="AW1582" s="16">
        <v>75177686</v>
      </c>
      <c r="AX1582" s="16">
        <v>13523493</v>
      </c>
      <c r="AY1582" s="16">
        <v>668913</v>
      </c>
      <c r="AZ1582" s="16">
        <v>1055</v>
      </c>
      <c r="BA1582" s="16">
        <v>54851</v>
      </c>
    </row>
    <row r="1583" spans="1:53">
      <c r="A1583" s="15" t="s">
        <v>1344</v>
      </c>
      <c r="B1583" s="15" t="s">
        <v>1345</v>
      </c>
      <c r="C1583" s="15" t="s">
        <v>1346</v>
      </c>
      <c r="D1583" s="15" t="s">
        <v>1347</v>
      </c>
      <c r="E1583" s="15" t="s">
        <v>1347</v>
      </c>
      <c r="F1583" s="15" t="s">
        <v>2059</v>
      </c>
      <c r="G1583" s="15" t="s">
        <v>2483</v>
      </c>
      <c r="H1583" s="15" t="s">
        <v>1349</v>
      </c>
      <c r="I1583" s="15" t="s">
        <v>1371</v>
      </c>
      <c r="J1583" s="15"/>
      <c r="K1583" s="16">
        <v>547</v>
      </c>
      <c r="L1583" s="16">
        <v>24961</v>
      </c>
      <c r="M1583" s="16">
        <v>24968</v>
      </c>
      <c r="N1583" s="16">
        <v>25075</v>
      </c>
      <c r="O1583" s="16">
        <v>327176259</v>
      </c>
      <c r="P1583" s="16">
        <v>154714357</v>
      </c>
      <c r="Q1583" s="16">
        <v>7273451</v>
      </c>
      <c r="R1583" s="16">
        <v>1007</v>
      </c>
      <c r="S1583" s="15"/>
      <c r="T1583" s="16">
        <v>544</v>
      </c>
      <c r="U1583" s="16">
        <v>24735</v>
      </c>
      <c r="V1583" s="16">
        <v>24814</v>
      </c>
      <c r="W1583" s="16">
        <v>24935</v>
      </c>
      <c r="X1583" s="16">
        <v>301439867</v>
      </c>
      <c r="Y1583" s="16">
        <v>24394513</v>
      </c>
      <c r="Z1583" s="16">
        <v>1141289</v>
      </c>
      <c r="AA1583" s="16">
        <v>934</v>
      </c>
      <c r="AC1583" s="16">
        <v>550</v>
      </c>
      <c r="AD1583" s="16">
        <v>24446</v>
      </c>
      <c r="AE1583" s="16">
        <v>24251</v>
      </c>
      <c r="AF1583" s="16">
        <v>24245</v>
      </c>
      <c r="AG1583" s="16">
        <v>304182721</v>
      </c>
      <c r="AH1583" s="16">
        <v>14828208</v>
      </c>
      <c r="AI1583" s="16">
        <v>690287</v>
      </c>
      <c r="AJ1583" s="16">
        <v>962</v>
      </c>
      <c r="AL1583" s="16">
        <v>538</v>
      </c>
      <c r="AM1583" s="16">
        <v>24260</v>
      </c>
      <c r="AN1583" s="16">
        <v>24116</v>
      </c>
      <c r="AO1583" s="16">
        <v>24157</v>
      </c>
      <c r="AP1583" s="16">
        <v>314728947</v>
      </c>
      <c r="AQ1583" s="16">
        <v>11798257</v>
      </c>
      <c r="AR1583" s="16">
        <v>541207</v>
      </c>
      <c r="AS1583" s="16">
        <v>1001</v>
      </c>
      <c r="AU1583" s="16">
        <v>545</v>
      </c>
      <c r="AV1583" s="16">
        <v>24580</v>
      </c>
      <c r="AW1583" s="16">
        <v>1247527794</v>
      </c>
      <c r="AX1583" s="16">
        <v>205735335</v>
      </c>
      <c r="AY1583" s="16">
        <v>9646234</v>
      </c>
      <c r="AZ1583" s="16">
        <v>976</v>
      </c>
      <c r="BA1583" s="16">
        <v>50753</v>
      </c>
    </row>
    <row r="1584" spans="1:53">
      <c r="A1584" s="15" t="s">
        <v>1344</v>
      </c>
      <c r="B1584" s="15" t="s">
        <v>1345</v>
      </c>
      <c r="C1584" s="15" t="s">
        <v>1346</v>
      </c>
      <c r="D1584" s="15" t="s">
        <v>1347</v>
      </c>
      <c r="E1584" s="15" t="s">
        <v>1347</v>
      </c>
      <c r="F1584" s="15" t="s">
        <v>2059</v>
      </c>
      <c r="G1584" s="15" t="s">
        <v>2484</v>
      </c>
      <c r="H1584" s="15" t="s">
        <v>1349</v>
      </c>
      <c r="I1584" s="15" t="s">
        <v>1373</v>
      </c>
      <c r="J1584" s="15"/>
      <c r="K1584" s="16">
        <v>267</v>
      </c>
      <c r="L1584" s="16">
        <v>16800</v>
      </c>
      <c r="M1584" s="16">
        <v>16806</v>
      </c>
      <c r="N1584" s="16">
        <v>16832</v>
      </c>
      <c r="O1584" s="16">
        <v>228179430</v>
      </c>
      <c r="P1584" s="16">
        <v>104734731</v>
      </c>
      <c r="Q1584" s="16">
        <v>4984661</v>
      </c>
      <c r="R1584" s="16">
        <v>1044</v>
      </c>
      <c r="S1584" s="15"/>
      <c r="T1584" s="16">
        <v>267</v>
      </c>
      <c r="U1584" s="16">
        <v>16618</v>
      </c>
      <c r="V1584" s="16">
        <v>16670</v>
      </c>
      <c r="W1584" s="16">
        <v>16733</v>
      </c>
      <c r="X1584" s="16">
        <v>210122768</v>
      </c>
      <c r="Y1584" s="16">
        <v>13692579</v>
      </c>
      <c r="Z1584" s="16">
        <v>649063</v>
      </c>
      <c r="AA1584" s="16">
        <v>969</v>
      </c>
      <c r="AC1584" s="16">
        <v>271</v>
      </c>
      <c r="AD1584" s="16">
        <v>16329</v>
      </c>
      <c r="AE1584" s="16">
        <v>16203</v>
      </c>
      <c r="AF1584" s="16">
        <v>16278</v>
      </c>
      <c r="AG1584" s="16">
        <v>210531265</v>
      </c>
      <c r="AH1584" s="16">
        <v>10085891</v>
      </c>
      <c r="AI1584" s="16">
        <v>475081</v>
      </c>
      <c r="AJ1584" s="16">
        <v>995</v>
      </c>
      <c r="AL1584" s="16">
        <v>261</v>
      </c>
      <c r="AM1584" s="16">
        <v>16246</v>
      </c>
      <c r="AN1584" s="16">
        <v>16134</v>
      </c>
      <c r="AO1584" s="16">
        <v>16174</v>
      </c>
      <c r="AP1584" s="16">
        <v>215967039</v>
      </c>
      <c r="AQ1584" s="16">
        <v>7492120</v>
      </c>
      <c r="AR1584" s="16">
        <v>346163</v>
      </c>
      <c r="AS1584" s="16">
        <v>1026</v>
      </c>
      <c r="AU1584" s="16">
        <v>267</v>
      </c>
      <c r="AV1584" s="16">
        <v>16485</v>
      </c>
      <c r="AW1584" s="16">
        <v>864800502</v>
      </c>
      <c r="AX1584" s="16">
        <v>136005321</v>
      </c>
      <c r="AY1584" s="16">
        <v>6454968</v>
      </c>
      <c r="AZ1584" s="16">
        <v>1009</v>
      </c>
      <c r="BA1584" s="16">
        <v>52459</v>
      </c>
    </row>
    <row r="1585" spans="1:53">
      <c r="A1585" s="15" t="s">
        <v>1344</v>
      </c>
      <c r="B1585" s="15" t="s">
        <v>1345</v>
      </c>
      <c r="C1585" s="15" t="s">
        <v>1346</v>
      </c>
      <c r="D1585" s="15" t="s">
        <v>1347</v>
      </c>
      <c r="E1585" s="15" t="s">
        <v>1347</v>
      </c>
      <c r="F1585" s="15" t="s">
        <v>2059</v>
      </c>
      <c r="G1585" s="15" t="s">
        <v>2485</v>
      </c>
      <c r="H1585" s="15" t="s">
        <v>1349</v>
      </c>
      <c r="I1585" s="15" t="s">
        <v>1375</v>
      </c>
      <c r="J1585" s="15"/>
      <c r="K1585" s="16">
        <v>201</v>
      </c>
      <c r="L1585" s="16">
        <v>12776</v>
      </c>
      <c r="M1585" s="16">
        <v>12763</v>
      </c>
      <c r="N1585" s="16">
        <v>12789</v>
      </c>
      <c r="O1585" s="16">
        <v>180066980</v>
      </c>
      <c r="P1585" s="16">
        <v>79596702</v>
      </c>
      <c r="Q1585" s="16">
        <v>3715979</v>
      </c>
      <c r="R1585" s="16">
        <v>1084</v>
      </c>
      <c r="S1585" s="15"/>
      <c r="T1585" s="16">
        <v>201</v>
      </c>
      <c r="U1585" s="16">
        <v>12671</v>
      </c>
      <c r="V1585" s="16">
        <v>12673</v>
      </c>
      <c r="W1585" s="16">
        <v>12699</v>
      </c>
      <c r="X1585" s="16">
        <v>162913069</v>
      </c>
      <c r="Y1585" s="16">
        <v>9965864</v>
      </c>
      <c r="Z1585" s="16">
        <v>465639</v>
      </c>
      <c r="AA1585" s="16">
        <v>988</v>
      </c>
      <c r="AC1585" s="16">
        <v>203</v>
      </c>
      <c r="AD1585" s="16">
        <v>12408</v>
      </c>
      <c r="AE1585" s="16">
        <v>12286</v>
      </c>
      <c r="AF1585" s="16">
        <v>12371</v>
      </c>
      <c r="AG1585" s="16">
        <v>164871198</v>
      </c>
      <c r="AH1585" s="16">
        <v>5668725</v>
      </c>
      <c r="AI1585" s="16">
        <v>295566</v>
      </c>
      <c r="AJ1585" s="16">
        <v>1026</v>
      </c>
      <c r="AL1585" s="16">
        <v>197</v>
      </c>
      <c r="AM1585" s="16">
        <v>12363</v>
      </c>
      <c r="AN1585" s="16">
        <v>12294</v>
      </c>
      <c r="AO1585" s="16">
        <v>12331</v>
      </c>
      <c r="AP1585" s="16">
        <v>168301613</v>
      </c>
      <c r="AQ1585" s="16">
        <v>5465701</v>
      </c>
      <c r="AR1585" s="16">
        <v>259723</v>
      </c>
      <c r="AS1585" s="16">
        <v>1050</v>
      </c>
      <c r="AU1585" s="16">
        <v>201</v>
      </c>
      <c r="AV1585" s="16">
        <v>12535</v>
      </c>
      <c r="AW1585" s="16">
        <v>676152860</v>
      </c>
      <c r="AX1585" s="16">
        <v>100696992</v>
      </c>
      <c r="AY1585" s="16">
        <v>4736907</v>
      </c>
      <c r="AZ1585" s="16">
        <v>1037</v>
      </c>
      <c r="BA1585" s="16">
        <v>53940</v>
      </c>
    </row>
    <row r="1586" spans="1:53">
      <c r="A1586" s="15" t="s">
        <v>1344</v>
      </c>
      <c r="B1586" s="15" t="s">
        <v>1345</v>
      </c>
      <c r="C1586" s="15" t="s">
        <v>1346</v>
      </c>
      <c r="D1586" s="15" t="s">
        <v>1347</v>
      </c>
      <c r="E1586" s="15" t="s">
        <v>1347</v>
      </c>
      <c r="F1586" s="15" t="s">
        <v>2059</v>
      </c>
      <c r="G1586" s="15" t="s">
        <v>2486</v>
      </c>
      <c r="H1586" s="15" t="s">
        <v>1349</v>
      </c>
      <c r="I1586" s="15" t="s">
        <v>1375</v>
      </c>
      <c r="J1586" s="15"/>
      <c r="K1586" s="16">
        <v>35</v>
      </c>
      <c r="L1586" s="16">
        <v>2594</v>
      </c>
      <c r="M1586" s="16">
        <v>2591</v>
      </c>
      <c r="N1586" s="16">
        <v>2583</v>
      </c>
      <c r="O1586" s="16">
        <v>34555705</v>
      </c>
      <c r="P1586" s="16">
        <v>17013807</v>
      </c>
      <c r="Q1586" s="16">
        <v>851007</v>
      </c>
      <c r="R1586" s="16">
        <v>1027</v>
      </c>
      <c r="S1586" s="15"/>
      <c r="T1586" s="16">
        <v>36</v>
      </c>
      <c r="U1586" s="16">
        <v>2502</v>
      </c>
      <c r="V1586" s="16">
        <v>2547</v>
      </c>
      <c r="W1586" s="16">
        <v>2562</v>
      </c>
      <c r="X1586" s="16">
        <v>33592728</v>
      </c>
      <c r="Y1586" s="16">
        <v>2241375</v>
      </c>
      <c r="Z1586" s="16">
        <v>111699</v>
      </c>
      <c r="AA1586" s="16">
        <v>1019</v>
      </c>
      <c r="AC1586" s="16">
        <v>38</v>
      </c>
      <c r="AD1586" s="16">
        <v>2437</v>
      </c>
      <c r="AE1586" s="16">
        <v>2436</v>
      </c>
      <c r="AF1586" s="16">
        <v>2445</v>
      </c>
      <c r="AG1586" s="16">
        <v>31446057</v>
      </c>
      <c r="AH1586" s="16">
        <v>3206599</v>
      </c>
      <c r="AI1586" s="16">
        <v>126481</v>
      </c>
      <c r="AJ1586" s="16">
        <v>992</v>
      </c>
      <c r="AL1586" s="16">
        <v>35</v>
      </c>
      <c r="AM1586" s="16">
        <v>2442</v>
      </c>
      <c r="AN1586" s="16">
        <v>2438</v>
      </c>
      <c r="AO1586" s="16">
        <v>2433</v>
      </c>
      <c r="AP1586" s="16">
        <v>34132795</v>
      </c>
      <c r="AQ1586" s="16">
        <v>917829</v>
      </c>
      <c r="AR1586" s="16">
        <v>44249</v>
      </c>
      <c r="AS1586" s="16">
        <v>1077</v>
      </c>
      <c r="AU1586" s="16">
        <v>36</v>
      </c>
      <c r="AV1586" s="16">
        <v>2501</v>
      </c>
      <c r="AW1586" s="16">
        <v>133727285</v>
      </c>
      <c r="AX1586" s="16">
        <v>23379610</v>
      </c>
      <c r="AY1586" s="16">
        <v>1133436</v>
      </c>
      <c r="AZ1586" s="16">
        <v>1028</v>
      </c>
      <c r="BA1586" s="16">
        <v>53473</v>
      </c>
    </row>
    <row r="1587" spans="1:53">
      <c r="A1587" s="15" t="s">
        <v>1344</v>
      </c>
      <c r="B1587" s="15" t="s">
        <v>1345</v>
      </c>
      <c r="C1587" s="15" t="s">
        <v>1346</v>
      </c>
      <c r="D1587" s="15" t="s">
        <v>1347</v>
      </c>
      <c r="E1587" s="15" t="s">
        <v>1347</v>
      </c>
      <c r="F1587" s="15" t="s">
        <v>2059</v>
      </c>
      <c r="G1587" s="15" t="s">
        <v>2487</v>
      </c>
      <c r="H1587" s="15" t="s">
        <v>1349</v>
      </c>
      <c r="I1587" s="15" t="s">
        <v>1375</v>
      </c>
      <c r="J1587" s="15"/>
      <c r="K1587" s="16">
        <v>6</v>
      </c>
      <c r="L1587" s="16">
        <v>156</v>
      </c>
      <c r="M1587" s="16">
        <v>157</v>
      </c>
      <c r="N1587" s="16">
        <v>149</v>
      </c>
      <c r="O1587" s="16">
        <v>1196994</v>
      </c>
      <c r="P1587" s="16">
        <v>838874</v>
      </c>
      <c r="Q1587" s="16">
        <v>41414</v>
      </c>
      <c r="R1587" s="16">
        <v>598</v>
      </c>
      <c r="S1587" s="15"/>
      <c r="T1587" s="16">
        <v>6</v>
      </c>
      <c r="U1587" s="16">
        <v>152</v>
      </c>
      <c r="V1587" s="16">
        <v>155</v>
      </c>
      <c r="W1587" s="16">
        <v>170</v>
      </c>
      <c r="X1587" s="16">
        <v>1211240</v>
      </c>
      <c r="Y1587" s="16">
        <v>292679</v>
      </c>
      <c r="Z1587" s="16">
        <v>15292</v>
      </c>
      <c r="AA1587" s="16">
        <v>586</v>
      </c>
      <c r="AC1587" s="16">
        <v>6</v>
      </c>
      <c r="AD1587" s="16">
        <v>156</v>
      </c>
      <c r="AE1587" s="16">
        <v>159</v>
      </c>
      <c r="AF1587" s="16">
        <v>162</v>
      </c>
      <c r="AG1587" s="16">
        <v>1150459</v>
      </c>
      <c r="AH1587" s="16">
        <v>84723</v>
      </c>
      <c r="AI1587" s="16">
        <v>4428</v>
      </c>
      <c r="AJ1587" s="16">
        <v>557</v>
      </c>
      <c r="AL1587" s="16">
        <v>6</v>
      </c>
      <c r="AM1587" s="16">
        <v>159</v>
      </c>
      <c r="AN1587" s="16">
        <v>155</v>
      </c>
      <c r="AO1587" s="16">
        <v>156</v>
      </c>
      <c r="AP1587" s="16">
        <v>1385676</v>
      </c>
      <c r="AQ1587" s="16">
        <v>37128</v>
      </c>
      <c r="AR1587" s="16">
        <v>1935</v>
      </c>
      <c r="AS1587" s="16">
        <v>680</v>
      </c>
      <c r="AU1587" s="16">
        <v>6</v>
      </c>
      <c r="AV1587" s="16">
        <v>157</v>
      </c>
      <c r="AW1587" s="16">
        <v>4944369</v>
      </c>
      <c r="AX1587" s="16">
        <v>1253404</v>
      </c>
      <c r="AY1587" s="16">
        <v>63069</v>
      </c>
      <c r="AZ1587" s="16">
        <v>605</v>
      </c>
      <c r="BA1587" s="16">
        <v>31459</v>
      </c>
    </row>
    <row r="1588" spans="1:53">
      <c r="A1588" s="15" t="s">
        <v>1344</v>
      </c>
      <c r="B1588" s="15" t="s">
        <v>1345</v>
      </c>
      <c r="C1588" s="15" t="s">
        <v>1346</v>
      </c>
      <c r="D1588" s="15" t="s">
        <v>1347</v>
      </c>
      <c r="E1588" s="15" t="s">
        <v>1347</v>
      </c>
      <c r="F1588" s="15" t="s">
        <v>2059</v>
      </c>
      <c r="G1588" s="15" t="s">
        <v>2488</v>
      </c>
      <c r="H1588" s="15" t="s">
        <v>1349</v>
      </c>
      <c r="I1588" s="15" t="s">
        <v>1375</v>
      </c>
      <c r="J1588" s="15"/>
      <c r="K1588" s="16">
        <v>17</v>
      </c>
      <c r="L1588" s="16">
        <v>393</v>
      </c>
      <c r="M1588" s="16">
        <v>409</v>
      </c>
      <c r="N1588" s="16">
        <v>408</v>
      </c>
      <c r="O1588" s="16">
        <v>4083710</v>
      </c>
      <c r="P1588" s="16">
        <v>2439860</v>
      </c>
      <c r="Q1588" s="16">
        <v>100661</v>
      </c>
      <c r="R1588" s="16">
        <v>779</v>
      </c>
      <c r="S1588" s="15"/>
      <c r="T1588" s="16">
        <v>16</v>
      </c>
      <c r="U1588" s="16">
        <v>390</v>
      </c>
      <c r="V1588" s="16">
        <v>389</v>
      </c>
      <c r="W1588" s="16">
        <v>399</v>
      </c>
      <c r="X1588" s="16">
        <v>4368933</v>
      </c>
      <c r="Y1588" s="16">
        <v>392287</v>
      </c>
      <c r="Z1588" s="16">
        <v>14521</v>
      </c>
      <c r="AA1588" s="16">
        <v>856</v>
      </c>
      <c r="AC1588" s="16">
        <v>15</v>
      </c>
      <c r="AD1588" s="16">
        <v>432</v>
      </c>
      <c r="AE1588" s="16">
        <v>432</v>
      </c>
      <c r="AF1588" s="16">
        <v>430</v>
      </c>
      <c r="AG1588" s="16">
        <v>4637094</v>
      </c>
      <c r="AH1588" s="16">
        <v>266025</v>
      </c>
      <c r="AI1588" s="16">
        <v>10016</v>
      </c>
      <c r="AJ1588" s="16">
        <v>827</v>
      </c>
      <c r="AL1588" s="16">
        <v>15</v>
      </c>
      <c r="AM1588" s="16">
        <v>424</v>
      </c>
      <c r="AN1588" s="16">
        <v>389</v>
      </c>
      <c r="AO1588" s="16">
        <v>395</v>
      </c>
      <c r="AP1588" s="16">
        <v>4443015</v>
      </c>
      <c r="AQ1588" s="16">
        <v>655603</v>
      </c>
      <c r="AR1588" s="16">
        <v>22958</v>
      </c>
      <c r="AS1588" s="16">
        <v>849</v>
      </c>
      <c r="AU1588" s="16">
        <v>16</v>
      </c>
      <c r="AV1588" s="16">
        <v>408</v>
      </c>
      <c r="AW1588" s="16">
        <v>17532752</v>
      </c>
      <c r="AX1588" s="16">
        <v>3753775</v>
      </c>
      <c r="AY1588" s="16">
        <v>148156</v>
      </c>
      <c r="AZ1588" s="16">
        <v>827</v>
      </c>
      <c r="BA1588" s="16">
        <v>43025</v>
      </c>
    </row>
    <row r="1589" spans="1:53">
      <c r="A1589" s="15" t="s">
        <v>1344</v>
      </c>
      <c r="B1589" s="15" t="s">
        <v>1345</v>
      </c>
      <c r="C1589" s="15" t="s">
        <v>1346</v>
      </c>
      <c r="D1589" s="15" t="s">
        <v>1347</v>
      </c>
      <c r="E1589" s="15" t="s">
        <v>1347</v>
      </c>
      <c r="F1589" s="15" t="s">
        <v>2059</v>
      </c>
      <c r="G1589" s="15" t="s">
        <v>2489</v>
      </c>
      <c r="H1589" s="15" t="s">
        <v>1349</v>
      </c>
      <c r="I1589" s="15" t="s">
        <v>1375</v>
      </c>
      <c r="J1589" s="15"/>
      <c r="K1589" s="16">
        <v>8</v>
      </c>
      <c r="L1589" s="16">
        <v>881</v>
      </c>
      <c r="M1589" s="16">
        <v>886</v>
      </c>
      <c r="N1589" s="16">
        <v>903</v>
      </c>
      <c r="O1589" s="16">
        <v>8276041</v>
      </c>
      <c r="P1589" s="16">
        <v>4845488</v>
      </c>
      <c r="Q1589" s="16">
        <v>275600</v>
      </c>
      <c r="R1589" s="16">
        <v>715</v>
      </c>
      <c r="S1589" s="15"/>
      <c r="T1589" s="16">
        <v>8</v>
      </c>
      <c r="U1589" s="16">
        <v>903</v>
      </c>
      <c r="V1589" s="16">
        <v>906</v>
      </c>
      <c r="W1589" s="16">
        <v>903</v>
      </c>
      <c r="X1589" s="16">
        <v>8036798</v>
      </c>
      <c r="Y1589" s="16">
        <v>800374</v>
      </c>
      <c r="Z1589" s="16">
        <v>41912</v>
      </c>
      <c r="AA1589" s="16">
        <v>684</v>
      </c>
      <c r="AC1589" s="16">
        <v>9</v>
      </c>
      <c r="AD1589" s="16">
        <v>896</v>
      </c>
      <c r="AE1589" s="16">
        <v>890</v>
      </c>
      <c r="AF1589" s="16">
        <v>870</v>
      </c>
      <c r="AG1589" s="16">
        <v>8426457</v>
      </c>
      <c r="AH1589" s="16">
        <v>859819</v>
      </c>
      <c r="AI1589" s="16">
        <v>38590</v>
      </c>
      <c r="AJ1589" s="16">
        <v>732</v>
      </c>
      <c r="AL1589" s="16">
        <v>8</v>
      </c>
      <c r="AM1589" s="16">
        <v>858</v>
      </c>
      <c r="AN1589" s="16">
        <v>858</v>
      </c>
      <c r="AO1589" s="16">
        <v>859</v>
      </c>
      <c r="AP1589" s="16">
        <v>7703940</v>
      </c>
      <c r="AQ1589" s="16">
        <v>415859</v>
      </c>
      <c r="AR1589" s="16">
        <v>17298</v>
      </c>
      <c r="AS1589" s="16">
        <v>690</v>
      </c>
      <c r="AU1589" s="16">
        <v>8</v>
      </c>
      <c r="AV1589" s="16">
        <v>884</v>
      </c>
      <c r="AW1589" s="16">
        <v>32443236</v>
      </c>
      <c r="AX1589" s="16">
        <v>6921540</v>
      </c>
      <c r="AY1589" s="16">
        <v>373400</v>
      </c>
      <c r="AZ1589" s="16">
        <v>705</v>
      </c>
      <c r="BA1589" s="16">
        <v>36683</v>
      </c>
    </row>
    <row r="1590" spans="1:53">
      <c r="A1590" s="15" t="s">
        <v>1344</v>
      </c>
      <c r="B1590" s="15" t="s">
        <v>1345</v>
      </c>
      <c r="C1590" s="15" t="s">
        <v>1346</v>
      </c>
      <c r="D1590" s="15" t="s">
        <v>1347</v>
      </c>
      <c r="E1590" s="15" t="s">
        <v>1347</v>
      </c>
      <c r="F1590" s="15" t="s">
        <v>2059</v>
      </c>
      <c r="G1590" s="15" t="s">
        <v>2490</v>
      </c>
      <c r="H1590" s="15" t="s">
        <v>1349</v>
      </c>
      <c r="I1590" s="15" t="s">
        <v>1373</v>
      </c>
      <c r="J1590" s="15"/>
      <c r="K1590" s="16">
        <v>131</v>
      </c>
      <c r="L1590" s="16">
        <v>2999</v>
      </c>
      <c r="M1590" s="16">
        <v>3011</v>
      </c>
      <c r="N1590" s="16">
        <v>3017</v>
      </c>
      <c r="O1590" s="16">
        <v>33094744</v>
      </c>
      <c r="P1590" s="16">
        <v>17272883</v>
      </c>
      <c r="Q1590" s="16">
        <v>783491</v>
      </c>
      <c r="R1590" s="16">
        <v>846</v>
      </c>
      <c r="S1590" s="15"/>
      <c r="T1590" s="16">
        <v>130</v>
      </c>
      <c r="U1590" s="16">
        <v>3008</v>
      </c>
      <c r="V1590" s="16">
        <v>2986</v>
      </c>
      <c r="W1590" s="16">
        <v>3001</v>
      </c>
      <c r="X1590" s="16">
        <v>32013283</v>
      </c>
      <c r="Y1590" s="16">
        <v>4344630</v>
      </c>
      <c r="Z1590" s="16">
        <v>181355</v>
      </c>
      <c r="AA1590" s="16">
        <v>821</v>
      </c>
      <c r="AC1590" s="16">
        <v>132</v>
      </c>
      <c r="AD1590" s="16">
        <v>3025</v>
      </c>
      <c r="AE1590" s="16">
        <v>3009</v>
      </c>
      <c r="AF1590" s="16">
        <v>2941</v>
      </c>
      <c r="AG1590" s="16">
        <v>33986640</v>
      </c>
      <c r="AH1590" s="16">
        <v>2328803</v>
      </c>
      <c r="AI1590" s="16">
        <v>98391</v>
      </c>
      <c r="AJ1590" s="16">
        <v>874</v>
      </c>
      <c r="AL1590" s="16">
        <v>129</v>
      </c>
      <c r="AM1590" s="16">
        <v>2942</v>
      </c>
      <c r="AN1590" s="16">
        <v>2952</v>
      </c>
      <c r="AO1590" s="16">
        <v>2983</v>
      </c>
      <c r="AP1590" s="16">
        <v>35857710</v>
      </c>
      <c r="AQ1590" s="16">
        <v>2067979</v>
      </c>
      <c r="AR1590" s="16">
        <v>89102</v>
      </c>
      <c r="AS1590" s="16">
        <v>932</v>
      </c>
      <c r="AU1590" s="16">
        <v>131</v>
      </c>
      <c r="AV1590" s="16">
        <v>2990</v>
      </c>
      <c r="AW1590" s="16">
        <v>134952377</v>
      </c>
      <c r="AX1590" s="16">
        <v>26014295</v>
      </c>
      <c r="AY1590" s="16">
        <v>1152339</v>
      </c>
      <c r="AZ1590" s="16">
        <v>868</v>
      </c>
      <c r="BA1590" s="16">
        <v>45142</v>
      </c>
    </row>
    <row r="1591" spans="1:53">
      <c r="A1591" s="15" t="s">
        <v>1344</v>
      </c>
      <c r="B1591" s="15" t="s">
        <v>1345</v>
      </c>
      <c r="C1591" s="15" t="s">
        <v>1346</v>
      </c>
      <c r="D1591" s="15" t="s">
        <v>1347</v>
      </c>
      <c r="E1591" s="15" t="s">
        <v>1347</v>
      </c>
      <c r="F1591" s="15" t="s">
        <v>2059</v>
      </c>
      <c r="G1591" s="15" t="s">
        <v>2491</v>
      </c>
      <c r="H1591" s="15" t="s">
        <v>1349</v>
      </c>
      <c r="I1591" s="15" t="s">
        <v>1375</v>
      </c>
      <c r="J1591" s="15"/>
      <c r="K1591" s="16">
        <v>17</v>
      </c>
      <c r="L1591" s="16">
        <v>503</v>
      </c>
      <c r="M1591" s="16">
        <v>509</v>
      </c>
      <c r="N1591" s="16">
        <v>518</v>
      </c>
      <c r="O1591" s="16">
        <v>5281354</v>
      </c>
      <c r="P1591" s="16">
        <v>3099060</v>
      </c>
      <c r="Q1591" s="16">
        <v>137226</v>
      </c>
      <c r="R1591" s="16">
        <v>797</v>
      </c>
      <c r="S1591" s="15"/>
      <c r="T1591" s="16">
        <v>17</v>
      </c>
      <c r="U1591" s="16">
        <v>522</v>
      </c>
      <c r="V1591" s="16">
        <v>524</v>
      </c>
      <c r="W1591" s="16">
        <v>530</v>
      </c>
      <c r="X1591" s="16">
        <v>5302280</v>
      </c>
      <c r="Y1591" s="16">
        <v>1523586</v>
      </c>
      <c r="Z1591" s="16">
        <v>65139</v>
      </c>
      <c r="AA1591" s="16">
        <v>776</v>
      </c>
      <c r="AC1591" s="16">
        <v>17</v>
      </c>
      <c r="AD1591" s="16">
        <v>514</v>
      </c>
      <c r="AE1591" s="16">
        <v>513</v>
      </c>
      <c r="AF1591" s="16">
        <v>503</v>
      </c>
      <c r="AG1591" s="16">
        <v>5507460</v>
      </c>
      <c r="AH1591" s="16">
        <v>712437</v>
      </c>
      <c r="AI1591" s="16">
        <v>27883</v>
      </c>
      <c r="AJ1591" s="16">
        <v>831</v>
      </c>
      <c r="AL1591" s="16">
        <v>18</v>
      </c>
      <c r="AM1591" s="16">
        <v>490</v>
      </c>
      <c r="AN1591" s="16">
        <v>485</v>
      </c>
      <c r="AO1591" s="16">
        <v>484</v>
      </c>
      <c r="AP1591" s="16">
        <v>5121336</v>
      </c>
      <c r="AQ1591" s="16">
        <v>386586</v>
      </c>
      <c r="AR1591" s="16">
        <v>15487</v>
      </c>
      <c r="AS1591" s="16">
        <v>810</v>
      </c>
      <c r="AU1591" s="16">
        <v>17</v>
      </c>
      <c r="AV1591" s="16">
        <v>508</v>
      </c>
      <c r="AW1591" s="16">
        <v>21212430</v>
      </c>
      <c r="AX1591" s="16">
        <v>5721669</v>
      </c>
      <c r="AY1591" s="16">
        <v>245735</v>
      </c>
      <c r="AZ1591" s="16">
        <v>803</v>
      </c>
      <c r="BA1591" s="16">
        <v>41764</v>
      </c>
    </row>
    <row r="1592" spans="1:53">
      <c r="A1592" s="15" t="s">
        <v>1344</v>
      </c>
      <c r="B1592" s="15" t="s">
        <v>1345</v>
      </c>
      <c r="C1592" s="15" t="s">
        <v>1346</v>
      </c>
      <c r="D1592" s="15" t="s">
        <v>1347</v>
      </c>
      <c r="E1592" s="15" t="s">
        <v>1347</v>
      </c>
      <c r="F1592" s="15" t="s">
        <v>2059</v>
      </c>
      <c r="G1592" s="15" t="s">
        <v>2492</v>
      </c>
      <c r="H1592" s="15" t="s">
        <v>1349</v>
      </c>
      <c r="I1592" s="15" t="s">
        <v>1375</v>
      </c>
      <c r="J1592" s="15"/>
      <c r="K1592" s="16">
        <v>81</v>
      </c>
      <c r="L1592" s="16">
        <v>1222</v>
      </c>
      <c r="M1592" s="16">
        <v>1225</v>
      </c>
      <c r="N1592" s="16">
        <v>1205</v>
      </c>
      <c r="O1592" s="16">
        <v>15890722</v>
      </c>
      <c r="P1592" s="16">
        <v>6889579</v>
      </c>
      <c r="Q1592" s="16">
        <v>327868</v>
      </c>
      <c r="R1592" s="16">
        <v>1004</v>
      </c>
      <c r="S1592" s="15"/>
      <c r="T1592" s="16">
        <v>80</v>
      </c>
      <c r="U1592" s="16">
        <v>1214</v>
      </c>
      <c r="V1592" s="16">
        <v>1212</v>
      </c>
      <c r="W1592" s="16">
        <v>1229</v>
      </c>
      <c r="X1592" s="16">
        <v>14360019</v>
      </c>
      <c r="Y1592" s="16">
        <v>1392689</v>
      </c>
      <c r="Z1592" s="16">
        <v>60699</v>
      </c>
      <c r="AA1592" s="16">
        <v>907</v>
      </c>
      <c r="AC1592" s="16">
        <v>80</v>
      </c>
      <c r="AD1592" s="16">
        <v>1221</v>
      </c>
      <c r="AE1592" s="16">
        <v>1211</v>
      </c>
      <c r="AF1592" s="16">
        <v>1170</v>
      </c>
      <c r="AG1592" s="16">
        <v>16071995</v>
      </c>
      <c r="AH1592" s="16">
        <v>705198</v>
      </c>
      <c r="AI1592" s="16">
        <v>33915</v>
      </c>
      <c r="AJ1592" s="16">
        <v>1030</v>
      </c>
      <c r="AL1592" s="16">
        <v>77</v>
      </c>
      <c r="AM1592" s="16">
        <v>1171</v>
      </c>
      <c r="AN1592" s="16">
        <v>1183</v>
      </c>
      <c r="AO1592" s="16">
        <v>1205</v>
      </c>
      <c r="AP1592" s="16">
        <v>16677115</v>
      </c>
      <c r="AQ1592" s="16">
        <v>900985</v>
      </c>
      <c r="AR1592" s="16">
        <v>39108</v>
      </c>
      <c r="AS1592" s="16">
        <v>1081</v>
      </c>
      <c r="AU1592" s="16">
        <v>80</v>
      </c>
      <c r="AV1592" s="16">
        <v>1206</v>
      </c>
      <c r="AW1592" s="16">
        <v>62999851</v>
      </c>
      <c r="AX1592" s="16">
        <v>9888451</v>
      </c>
      <c r="AY1592" s="16">
        <v>461590</v>
      </c>
      <c r="AZ1592" s="16">
        <v>1005</v>
      </c>
      <c r="BA1592" s="16">
        <v>52253</v>
      </c>
    </row>
    <row r="1593" spans="1:53">
      <c r="A1593" s="15" t="s">
        <v>1344</v>
      </c>
      <c r="B1593" s="15" t="s">
        <v>1345</v>
      </c>
      <c r="C1593" s="15" t="s">
        <v>1346</v>
      </c>
      <c r="D1593" s="15" t="s">
        <v>1347</v>
      </c>
      <c r="E1593" s="15" t="s">
        <v>1347</v>
      </c>
      <c r="F1593" s="15" t="s">
        <v>2059</v>
      </c>
      <c r="G1593" s="15" t="s">
        <v>2493</v>
      </c>
      <c r="H1593" s="15" t="s">
        <v>1349</v>
      </c>
      <c r="I1593" s="15" t="s">
        <v>1375</v>
      </c>
      <c r="J1593" s="15"/>
      <c r="K1593" s="16">
        <v>12</v>
      </c>
      <c r="L1593" s="16">
        <v>371</v>
      </c>
      <c r="M1593" s="16">
        <v>371</v>
      </c>
      <c r="N1593" s="16">
        <v>390</v>
      </c>
      <c r="O1593" s="16">
        <v>3706547</v>
      </c>
      <c r="P1593" s="16">
        <v>1981580</v>
      </c>
      <c r="Q1593" s="16">
        <v>95738</v>
      </c>
      <c r="R1593" s="16">
        <v>756</v>
      </c>
      <c r="S1593" s="15"/>
      <c r="T1593" s="16">
        <v>12</v>
      </c>
      <c r="U1593" s="16">
        <v>384</v>
      </c>
      <c r="V1593" s="16">
        <v>391</v>
      </c>
      <c r="W1593" s="16">
        <v>385</v>
      </c>
      <c r="X1593" s="16">
        <v>3758303</v>
      </c>
      <c r="Y1593" s="16">
        <v>491035</v>
      </c>
      <c r="Z1593" s="16">
        <v>22346</v>
      </c>
      <c r="AA1593" s="16">
        <v>748</v>
      </c>
      <c r="AC1593" s="16">
        <v>12</v>
      </c>
      <c r="AD1593" s="16">
        <v>381</v>
      </c>
      <c r="AE1593" s="16">
        <v>388</v>
      </c>
      <c r="AF1593" s="16">
        <v>377</v>
      </c>
      <c r="AG1593" s="16">
        <v>3791494</v>
      </c>
      <c r="AH1593" s="16">
        <v>236367</v>
      </c>
      <c r="AI1593" s="16">
        <v>11071</v>
      </c>
      <c r="AJ1593" s="16">
        <v>763</v>
      </c>
      <c r="AL1593" s="16">
        <v>12</v>
      </c>
      <c r="AM1593" s="16">
        <v>377</v>
      </c>
      <c r="AN1593" s="16">
        <v>378</v>
      </c>
      <c r="AO1593" s="16">
        <v>387</v>
      </c>
      <c r="AP1593" s="16">
        <v>4150944</v>
      </c>
      <c r="AQ1593" s="16">
        <v>223483</v>
      </c>
      <c r="AR1593" s="16">
        <v>10968</v>
      </c>
      <c r="AS1593" s="16">
        <v>839</v>
      </c>
      <c r="AU1593" s="16">
        <v>12</v>
      </c>
      <c r="AV1593" s="16">
        <v>382</v>
      </c>
      <c r="AW1593" s="16">
        <v>15407288</v>
      </c>
      <c r="AX1593" s="16">
        <v>2932465</v>
      </c>
      <c r="AY1593" s="16">
        <v>140123</v>
      </c>
      <c r="AZ1593" s="16">
        <v>776</v>
      </c>
      <c r="BA1593" s="16">
        <v>40368</v>
      </c>
    </row>
    <row r="1594" spans="1:53">
      <c r="A1594" s="15" t="s">
        <v>1344</v>
      </c>
      <c r="B1594" s="15" t="s">
        <v>1345</v>
      </c>
      <c r="C1594" s="15" t="s">
        <v>1346</v>
      </c>
      <c r="D1594" s="15" t="s">
        <v>1347</v>
      </c>
      <c r="E1594" s="15" t="s">
        <v>1347</v>
      </c>
      <c r="F1594" s="15" t="s">
        <v>2059</v>
      </c>
      <c r="G1594" s="15" t="s">
        <v>2494</v>
      </c>
      <c r="H1594" s="15" t="s">
        <v>1349</v>
      </c>
      <c r="I1594" s="15" t="s">
        <v>1375</v>
      </c>
      <c r="J1594" s="15"/>
      <c r="K1594" s="16">
        <v>10</v>
      </c>
      <c r="L1594" s="16">
        <v>569</v>
      </c>
      <c r="M1594" s="16">
        <v>577</v>
      </c>
      <c r="N1594" s="16">
        <v>571</v>
      </c>
      <c r="O1594" s="16">
        <v>5193749</v>
      </c>
      <c r="P1594" s="16">
        <v>3555590</v>
      </c>
      <c r="Q1594" s="16">
        <v>155185</v>
      </c>
      <c r="R1594" s="16">
        <v>698</v>
      </c>
      <c r="S1594" s="15"/>
      <c r="T1594" s="16">
        <v>10</v>
      </c>
      <c r="U1594" s="16">
        <v>568</v>
      </c>
      <c r="V1594" s="16">
        <v>563</v>
      </c>
      <c r="W1594" s="16">
        <v>559</v>
      </c>
      <c r="X1594" s="16">
        <v>5656455</v>
      </c>
      <c r="Y1594" s="16">
        <v>644572</v>
      </c>
      <c r="Z1594" s="16">
        <v>22226</v>
      </c>
      <c r="AA1594" s="16">
        <v>772</v>
      </c>
      <c r="AC1594" s="16">
        <v>11</v>
      </c>
      <c r="AD1594" s="16">
        <v>567</v>
      </c>
      <c r="AE1594" s="16">
        <v>564</v>
      </c>
      <c r="AF1594" s="16">
        <v>575</v>
      </c>
      <c r="AG1594" s="16">
        <v>5197587</v>
      </c>
      <c r="AH1594" s="16">
        <v>379597</v>
      </c>
      <c r="AI1594" s="16">
        <v>15582</v>
      </c>
      <c r="AJ1594" s="16">
        <v>703</v>
      </c>
      <c r="AL1594" s="16">
        <v>10</v>
      </c>
      <c r="AM1594" s="16">
        <v>593</v>
      </c>
      <c r="AN1594" s="16">
        <v>587</v>
      </c>
      <c r="AO1594" s="16">
        <v>580</v>
      </c>
      <c r="AP1594" s="16">
        <v>6727855</v>
      </c>
      <c r="AQ1594" s="16">
        <v>332831</v>
      </c>
      <c r="AR1594" s="16">
        <v>14478</v>
      </c>
      <c r="AS1594" s="16">
        <v>882</v>
      </c>
      <c r="AU1594" s="16">
        <v>10</v>
      </c>
      <c r="AV1594" s="16">
        <v>573</v>
      </c>
      <c r="AW1594" s="16">
        <v>22775646</v>
      </c>
      <c r="AX1594" s="16">
        <v>4912590</v>
      </c>
      <c r="AY1594" s="16">
        <v>207471</v>
      </c>
      <c r="AZ1594" s="16">
        <v>765</v>
      </c>
      <c r="BA1594" s="16">
        <v>39765</v>
      </c>
    </row>
    <row r="1595" spans="1:53">
      <c r="A1595" s="15" t="s">
        <v>1344</v>
      </c>
      <c r="B1595" s="15" t="s">
        <v>1345</v>
      </c>
      <c r="C1595" s="15" t="s">
        <v>1346</v>
      </c>
      <c r="D1595" s="15" t="s">
        <v>1347</v>
      </c>
      <c r="E1595" s="15" t="s">
        <v>1347</v>
      </c>
      <c r="F1595" s="15" t="s">
        <v>2059</v>
      </c>
      <c r="G1595" s="15" t="s">
        <v>2495</v>
      </c>
      <c r="H1595" s="15" t="s">
        <v>1349</v>
      </c>
      <c r="I1595" s="15" t="s">
        <v>1375</v>
      </c>
      <c r="J1595" s="15"/>
      <c r="K1595" s="16">
        <v>4</v>
      </c>
      <c r="L1595" s="16">
        <v>161</v>
      </c>
      <c r="M1595" s="16">
        <v>165</v>
      </c>
      <c r="N1595" s="16">
        <v>165</v>
      </c>
      <c r="O1595" s="16">
        <v>1369135</v>
      </c>
      <c r="P1595" s="16">
        <v>878322</v>
      </c>
      <c r="Q1595" s="16">
        <v>35010</v>
      </c>
      <c r="R1595" s="16">
        <v>643</v>
      </c>
      <c r="S1595" s="15"/>
      <c r="T1595" s="16">
        <v>4</v>
      </c>
      <c r="U1595" s="16">
        <v>164</v>
      </c>
      <c r="V1595" s="16">
        <v>166</v>
      </c>
      <c r="W1595" s="16">
        <v>165</v>
      </c>
      <c r="X1595" s="16">
        <v>1566829</v>
      </c>
      <c r="Y1595" s="16">
        <v>212764</v>
      </c>
      <c r="Z1595" s="16">
        <v>7953</v>
      </c>
      <c r="AA1595" s="16">
        <v>730</v>
      </c>
      <c r="AC1595" s="16">
        <v>4</v>
      </c>
      <c r="AD1595" s="16">
        <v>164</v>
      </c>
      <c r="AE1595" s="16">
        <v>159</v>
      </c>
      <c r="AF1595" s="16">
        <v>146</v>
      </c>
      <c r="AG1595" s="16">
        <v>1621346</v>
      </c>
      <c r="AH1595" s="16">
        <v>73900</v>
      </c>
      <c r="AI1595" s="16">
        <v>2517</v>
      </c>
      <c r="AJ1595" s="16">
        <v>798</v>
      </c>
      <c r="AL1595" s="16">
        <v>4</v>
      </c>
      <c r="AM1595" s="16">
        <v>147</v>
      </c>
      <c r="AN1595" s="16">
        <v>142</v>
      </c>
      <c r="AO1595" s="16">
        <v>147</v>
      </c>
      <c r="AP1595" s="16">
        <v>1541821</v>
      </c>
      <c r="AQ1595" s="16">
        <v>51795</v>
      </c>
      <c r="AR1595" s="16">
        <v>1672</v>
      </c>
      <c r="AS1595" s="16">
        <v>816</v>
      </c>
      <c r="AU1595" s="16">
        <v>4</v>
      </c>
      <c r="AV1595" s="16">
        <v>158</v>
      </c>
      <c r="AW1595" s="16">
        <v>6099131</v>
      </c>
      <c r="AX1595" s="16">
        <v>1216781</v>
      </c>
      <c r="AY1595" s="16">
        <v>47152</v>
      </c>
      <c r="AZ1595" s="16">
        <v>744</v>
      </c>
      <c r="BA1595" s="16">
        <v>38704</v>
      </c>
    </row>
    <row r="1596" spans="1:53">
      <c r="A1596" s="15" t="s">
        <v>1344</v>
      </c>
      <c r="B1596" s="15" t="s">
        <v>1345</v>
      </c>
      <c r="C1596" s="15" t="s">
        <v>1346</v>
      </c>
      <c r="D1596" s="15" t="s">
        <v>1347</v>
      </c>
      <c r="E1596" s="15" t="s">
        <v>1347</v>
      </c>
      <c r="F1596" s="15" t="s">
        <v>2059</v>
      </c>
      <c r="G1596" s="15" t="s">
        <v>2496</v>
      </c>
      <c r="H1596" s="15" t="s">
        <v>1349</v>
      </c>
      <c r="I1596" s="15" t="s">
        <v>1375</v>
      </c>
      <c r="J1596" s="15"/>
      <c r="K1596" s="16">
        <v>7</v>
      </c>
      <c r="L1596" s="16">
        <v>173</v>
      </c>
      <c r="M1596" s="16">
        <v>164</v>
      </c>
      <c r="N1596" s="16">
        <v>168</v>
      </c>
      <c r="O1596" s="16">
        <v>1653237</v>
      </c>
      <c r="P1596" s="16">
        <v>868752</v>
      </c>
      <c r="Q1596" s="16">
        <v>32464</v>
      </c>
      <c r="R1596" s="16">
        <v>755</v>
      </c>
      <c r="S1596" s="15"/>
      <c r="T1596" s="16">
        <v>7</v>
      </c>
      <c r="U1596" s="16">
        <v>156</v>
      </c>
      <c r="V1596" s="16">
        <v>130</v>
      </c>
      <c r="W1596" s="16">
        <v>133</v>
      </c>
      <c r="X1596" s="16">
        <v>1369397</v>
      </c>
      <c r="Y1596" s="16">
        <v>79984</v>
      </c>
      <c r="Z1596" s="16">
        <v>2992</v>
      </c>
      <c r="AA1596" s="16">
        <v>754</v>
      </c>
      <c r="AC1596" s="16">
        <v>8</v>
      </c>
      <c r="AD1596" s="16">
        <v>178</v>
      </c>
      <c r="AE1596" s="16">
        <v>174</v>
      </c>
      <c r="AF1596" s="16">
        <v>170</v>
      </c>
      <c r="AG1596" s="16">
        <v>1796758</v>
      </c>
      <c r="AH1596" s="16">
        <v>221304</v>
      </c>
      <c r="AI1596" s="16">
        <v>7423</v>
      </c>
      <c r="AJ1596" s="16">
        <v>794</v>
      </c>
      <c r="AL1596" s="16">
        <v>8</v>
      </c>
      <c r="AM1596" s="16">
        <v>164</v>
      </c>
      <c r="AN1596" s="16">
        <v>177</v>
      </c>
      <c r="AO1596" s="16">
        <v>180</v>
      </c>
      <c r="AP1596" s="16">
        <v>1638639</v>
      </c>
      <c r="AQ1596" s="16">
        <v>172299</v>
      </c>
      <c r="AR1596" s="16">
        <v>7389</v>
      </c>
      <c r="AS1596" s="16">
        <v>726</v>
      </c>
      <c r="AU1596" s="16">
        <v>8</v>
      </c>
      <c r="AV1596" s="16">
        <v>164</v>
      </c>
      <c r="AW1596" s="16">
        <v>6458031</v>
      </c>
      <c r="AX1596" s="16">
        <v>1342339</v>
      </c>
      <c r="AY1596" s="16">
        <v>50268</v>
      </c>
      <c r="AZ1596" s="16">
        <v>758</v>
      </c>
      <c r="BA1596" s="16">
        <v>39398</v>
      </c>
    </row>
    <row r="1597" spans="1:53">
      <c r="A1597" s="15" t="s">
        <v>1344</v>
      </c>
      <c r="B1597" s="15" t="s">
        <v>1345</v>
      </c>
      <c r="C1597" s="15" t="s">
        <v>1346</v>
      </c>
      <c r="D1597" s="15" t="s">
        <v>1347</v>
      </c>
      <c r="E1597" s="15" t="s">
        <v>1347</v>
      </c>
      <c r="F1597" s="15" t="s">
        <v>2059</v>
      </c>
      <c r="G1597" s="15" t="s">
        <v>2497</v>
      </c>
      <c r="H1597" s="15" t="s">
        <v>1349</v>
      </c>
      <c r="I1597" s="15" t="s">
        <v>1373</v>
      </c>
      <c r="J1597" s="15"/>
      <c r="K1597" s="16">
        <v>80</v>
      </c>
      <c r="L1597" s="16">
        <v>3033</v>
      </c>
      <c r="M1597" s="16">
        <v>3006</v>
      </c>
      <c r="N1597" s="16">
        <v>3016</v>
      </c>
      <c r="O1597" s="16">
        <v>41859188</v>
      </c>
      <c r="P1597" s="16">
        <v>19643234</v>
      </c>
      <c r="Q1597" s="16">
        <v>973715</v>
      </c>
      <c r="R1597" s="16">
        <v>1067</v>
      </c>
      <c r="S1597" s="15"/>
      <c r="T1597" s="16">
        <v>80</v>
      </c>
      <c r="U1597" s="16">
        <v>2996</v>
      </c>
      <c r="V1597" s="16">
        <v>3000</v>
      </c>
      <c r="W1597" s="16">
        <v>3010</v>
      </c>
      <c r="X1597" s="16">
        <v>35587505</v>
      </c>
      <c r="Y1597" s="16">
        <v>3415645</v>
      </c>
      <c r="Z1597" s="16">
        <v>170390</v>
      </c>
      <c r="AA1597" s="16">
        <v>912</v>
      </c>
      <c r="AC1597" s="16">
        <v>81</v>
      </c>
      <c r="AD1597" s="16">
        <v>2972</v>
      </c>
      <c r="AE1597" s="16">
        <v>2937</v>
      </c>
      <c r="AF1597" s="16">
        <v>2943</v>
      </c>
      <c r="AG1597" s="16">
        <v>35716970</v>
      </c>
      <c r="AH1597" s="16">
        <v>1107678</v>
      </c>
      <c r="AI1597" s="16">
        <v>55289</v>
      </c>
      <c r="AJ1597" s="16">
        <v>931</v>
      </c>
      <c r="AL1597" s="16">
        <v>81</v>
      </c>
      <c r="AM1597" s="16">
        <v>2939</v>
      </c>
      <c r="AN1597" s="16">
        <v>2939</v>
      </c>
      <c r="AO1597" s="16">
        <v>2938</v>
      </c>
      <c r="AP1597" s="16">
        <v>37779512</v>
      </c>
      <c r="AQ1597" s="16">
        <v>1150734</v>
      </c>
      <c r="AR1597" s="16">
        <v>52339</v>
      </c>
      <c r="AS1597" s="16">
        <v>989</v>
      </c>
      <c r="AU1597" s="16">
        <v>81</v>
      </c>
      <c r="AV1597" s="16">
        <v>2977</v>
      </c>
      <c r="AW1597" s="16">
        <v>150943175</v>
      </c>
      <c r="AX1597" s="16">
        <v>25317291</v>
      </c>
      <c r="AY1597" s="16">
        <v>1251733</v>
      </c>
      <c r="AZ1597" s="16">
        <v>975</v>
      </c>
      <c r="BA1597" s="16">
        <v>50696</v>
      </c>
    </row>
    <row r="1598" spans="1:53">
      <c r="A1598" s="15" t="s">
        <v>1344</v>
      </c>
      <c r="B1598" s="15" t="s">
        <v>1345</v>
      </c>
      <c r="C1598" s="15" t="s">
        <v>1346</v>
      </c>
      <c r="D1598" s="15" t="s">
        <v>1347</v>
      </c>
      <c r="E1598" s="15" t="s">
        <v>1347</v>
      </c>
      <c r="F1598" s="15" t="s">
        <v>2059</v>
      </c>
      <c r="G1598" s="15" t="s">
        <v>2498</v>
      </c>
      <c r="H1598" s="15" t="s">
        <v>1349</v>
      </c>
      <c r="I1598" s="15" t="s">
        <v>1375</v>
      </c>
      <c r="J1598" s="15"/>
      <c r="K1598" s="16">
        <v>36</v>
      </c>
      <c r="L1598" s="16">
        <v>1347</v>
      </c>
      <c r="M1598" s="16">
        <v>1331</v>
      </c>
      <c r="N1598" s="16">
        <v>1331</v>
      </c>
      <c r="O1598" s="16">
        <v>23820964</v>
      </c>
      <c r="P1598" s="16">
        <v>8967968</v>
      </c>
      <c r="Q1598" s="16">
        <v>471476</v>
      </c>
      <c r="R1598" s="16">
        <v>1371</v>
      </c>
      <c r="S1598" s="15"/>
      <c r="T1598" s="16">
        <v>35</v>
      </c>
      <c r="U1598" s="16">
        <v>1319</v>
      </c>
      <c r="V1598" s="16">
        <v>1314</v>
      </c>
      <c r="W1598" s="16">
        <v>1309</v>
      </c>
      <c r="X1598" s="16">
        <v>18037774</v>
      </c>
      <c r="Y1598" s="16">
        <v>1055050</v>
      </c>
      <c r="Z1598" s="16">
        <v>45294</v>
      </c>
      <c r="AA1598" s="16">
        <v>1056</v>
      </c>
      <c r="AC1598" s="16">
        <v>36</v>
      </c>
      <c r="AD1598" s="16">
        <v>1289</v>
      </c>
      <c r="AE1598" s="16">
        <v>1263</v>
      </c>
      <c r="AF1598" s="16">
        <v>1264</v>
      </c>
      <c r="AG1598" s="16">
        <v>18036852</v>
      </c>
      <c r="AH1598" s="16">
        <v>432451</v>
      </c>
      <c r="AI1598" s="16">
        <v>22514</v>
      </c>
      <c r="AJ1598" s="16">
        <v>1091</v>
      </c>
      <c r="AL1598" s="16">
        <v>36</v>
      </c>
      <c r="AM1598" s="16">
        <v>1249</v>
      </c>
      <c r="AN1598" s="16">
        <v>1254</v>
      </c>
      <c r="AO1598" s="16">
        <v>1248</v>
      </c>
      <c r="AP1598" s="16">
        <v>18773591</v>
      </c>
      <c r="AQ1598" s="16">
        <v>418410</v>
      </c>
      <c r="AR1598" s="16">
        <v>21525</v>
      </c>
      <c r="AS1598" s="16">
        <v>1155</v>
      </c>
      <c r="AU1598" s="16">
        <v>36</v>
      </c>
      <c r="AV1598" s="16">
        <v>1293</v>
      </c>
      <c r="AW1598" s="16">
        <v>78669181</v>
      </c>
      <c r="AX1598" s="16">
        <v>10873879</v>
      </c>
      <c r="AY1598" s="16">
        <v>560809</v>
      </c>
      <c r="AZ1598" s="16">
        <v>1170</v>
      </c>
      <c r="BA1598" s="16">
        <v>60835</v>
      </c>
    </row>
    <row r="1599" spans="1:53">
      <c r="A1599" s="15" t="s">
        <v>1344</v>
      </c>
      <c r="B1599" s="15" t="s">
        <v>1345</v>
      </c>
      <c r="C1599" s="15" t="s">
        <v>1346</v>
      </c>
      <c r="D1599" s="15" t="s">
        <v>1347</v>
      </c>
      <c r="E1599" s="15" t="s">
        <v>1347</v>
      </c>
      <c r="F1599" s="15" t="s">
        <v>2059</v>
      </c>
      <c r="G1599" s="15" t="s">
        <v>2499</v>
      </c>
      <c r="H1599" s="15" t="s">
        <v>1349</v>
      </c>
      <c r="I1599" s="15" t="s">
        <v>1375</v>
      </c>
      <c r="J1599" s="15"/>
      <c r="K1599" s="16">
        <v>26</v>
      </c>
      <c r="L1599" s="16">
        <v>1446</v>
      </c>
      <c r="M1599" s="16">
        <v>1438</v>
      </c>
      <c r="N1599" s="16">
        <v>1440</v>
      </c>
      <c r="O1599" s="16">
        <v>16116538</v>
      </c>
      <c r="P1599" s="16">
        <v>9332450</v>
      </c>
      <c r="Q1599" s="16">
        <v>449397</v>
      </c>
      <c r="R1599" s="16">
        <v>860</v>
      </c>
      <c r="S1599" s="15"/>
      <c r="T1599" s="16">
        <v>27</v>
      </c>
      <c r="U1599" s="16">
        <v>1427</v>
      </c>
      <c r="V1599" s="16">
        <v>1437</v>
      </c>
      <c r="W1599" s="16">
        <v>1436</v>
      </c>
      <c r="X1599" s="16">
        <v>15621030</v>
      </c>
      <c r="Y1599" s="16">
        <v>1957027</v>
      </c>
      <c r="Z1599" s="16">
        <v>108072</v>
      </c>
      <c r="AA1599" s="16">
        <v>838</v>
      </c>
      <c r="AC1599" s="16">
        <v>27</v>
      </c>
      <c r="AD1599" s="16">
        <v>1431</v>
      </c>
      <c r="AE1599" s="16">
        <v>1430</v>
      </c>
      <c r="AF1599" s="16">
        <v>1419</v>
      </c>
      <c r="AG1599" s="16">
        <v>15765871</v>
      </c>
      <c r="AH1599" s="16">
        <v>493146</v>
      </c>
      <c r="AI1599" s="16">
        <v>24575</v>
      </c>
      <c r="AJ1599" s="16">
        <v>850</v>
      </c>
      <c r="AL1599" s="16">
        <v>27</v>
      </c>
      <c r="AM1599" s="16">
        <v>1422</v>
      </c>
      <c r="AN1599" s="16">
        <v>1422</v>
      </c>
      <c r="AO1599" s="16">
        <v>1395</v>
      </c>
      <c r="AP1599" s="16">
        <v>16659131</v>
      </c>
      <c r="AQ1599" s="16">
        <v>481062</v>
      </c>
      <c r="AR1599" s="16">
        <v>22692</v>
      </c>
      <c r="AS1599" s="16">
        <v>907</v>
      </c>
      <c r="AU1599" s="16">
        <v>27</v>
      </c>
      <c r="AV1599" s="16">
        <v>1429</v>
      </c>
      <c r="AW1599" s="16">
        <v>64162570</v>
      </c>
      <c r="AX1599" s="16">
        <v>12263685</v>
      </c>
      <c r="AY1599" s="16">
        <v>604736</v>
      </c>
      <c r="AZ1599" s="16">
        <v>864</v>
      </c>
      <c r="BA1599" s="16">
        <v>44913</v>
      </c>
    </row>
    <row r="1600" spans="1:53">
      <c r="A1600" s="15" t="s">
        <v>1344</v>
      </c>
      <c r="B1600" s="15" t="s">
        <v>1345</v>
      </c>
      <c r="C1600" s="15" t="s">
        <v>1346</v>
      </c>
      <c r="D1600" s="15" t="s">
        <v>1347</v>
      </c>
      <c r="E1600" s="15" t="s">
        <v>1347</v>
      </c>
      <c r="F1600" s="15" t="s">
        <v>2059</v>
      </c>
      <c r="G1600" s="15" t="s">
        <v>2500</v>
      </c>
      <c r="H1600" s="15" t="s">
        <v>1349</v>
      </c>
      <c r="I1600" s="15" t="s">
        <v>1375</v>
      </c>
      <c r="J1600" s="15"/>
      <c r="K1600" s="16">
        <v>18</v>
      </c>
      <c r="L1600" s="16">
        <v>240</v>
      </c>
      <c r="M1600" s="16">
        <v>237</v>
      </c>
      <c r="N1600" s="16">
        <v>245</v>
      </c>
      <c r="O1600" s="16">
        <v>1921686</v>
      </c>
      <c r="P1600" s="16">
        <v>1342816</v>
      </c>
      <c r="Q1600" s="16">
        <v>52842</v>
      </c>
      <c r="R1600" s="16">
        <v>614</v>
      </c>
      <c r="S1600" s="15"/>
      <c r="T1600" s="16">
        <v>18</v>
      </c>
      <c r="U1600" s="16">
        <v>250</v>
      </c>
      <c r="V1600" s="16">
        <v>249</v>
      </c>
      <c r="W1600" s="16">
        <v>265</v>
      </c>
      <c r="X1600" s="16">
        <v>1928701</v>
      </c>
      <c r="Y1600" s="16">
        <v>403568</v>
      </c>
      <c r="Z1600" s="16">
        <v>17024</v>
      </c>
      <c r="AA1600" s="16">
        <v>583</v>
      </c>
      <c r="AC1600" s="16">
        <v>18</v>
      </c>
      <c r="AD1600" s="16">
        <v>252</v>
      </c>
      <c r="AE1600" s="16">
        <v>244</v>
      </c>
      <c r="AF1600" s="16">
        <v>260</v>
      </c>
      <c r="AG1600" s="16">
        <v>1914247</v>
      </c>
      <c r="AH1600" s="16">
        <v>182081</v>
      </c>
      <c r="AI1600" s="16">
        <v>8200</v>
      </c>
      <c r="AJ1600" s="16">
        <v>584</v>
      </c>
      <c r="AL1600" s="16">
        <v>18</v>
      </c>
      <c r="AM1600" s="16">
        <v>268</v>
      </c>
      <c r="AN1600" s="16">
        <v>263</v>
      </c>
      <c r="AO1600" s="16">
        <v>295</v>
      </c>
      <c r="AP1600" s="16">
        <v>2346790</v>
      </c>
      <c r="AQ1600" s="16">
        <v>251262</v>
      </c>
      <c r="AR1600" s="16">
        <v>8122</v>
      </c>
      <c r="AS1600" s="16">
        <v>656</v>
      </c>
      <c r="AU1600" s="16">
        <v>18</v>
      </c>
      <c r="AV1600" s="16">
        <v>256</v>
      </c>
      <c r="AW1600" s="16">
        <v>8111424</v>
      </c>
      <c r="AX1600" s="16">
        <v>2179727</v>
      </c>
      <c r="AY1600" s="16">
        <v>86188</v>
      </c>
      <c r="AZ1600" s="16">
        <v>610</v>
      </c>
      <c r="BA1600" s="16">
        <v>31727</v>
      </c>
    </row>
    <row r="1601" spans="1:53">
      <c r="A1601" s="15" t="s">
        <v>1344</v>
      </c>
      <c r="B1601" s="15" t="s">
        <v>1345</v>
      </c>
      <c r="C1601" s="15" t="s">
        <v>1346</v>
      </c>
      <c r="D1601" s="15" t="s">
        <v>1347</v>
      </c>
      <c r="E1601" s="15" t="s">
        <v>1347</v>
      </c>
      <c r="F1601" s="15" t="s">
        <v>2059</v>
      </c>
      <c r="G1601" s="15" t="s">
        <v>2501</v>
      </c>
      <c r="H1601" s="15" t="s">
        <v>1349</v>
      </c>
      <c r="I1601" s="15" t="s">
        <v>1373</v>
      </c>
      <c r="J1601" s="15"/>
      <c r="K1601" s="16">
        <v>69</v>
      </c>
      <c r="L1601" s="16">
        <v>2129</v>
      </c>
      <c r="M1601" s="16">
        <v>2145</v>
      </c>
      <c r="N1601" s="16">
        <v>2210</v>
      </c>
      <c r="O1601" s="16">
        <v>24042897</v>
      </c>
      <c r="P1601" s="16">
        <v>13063509</v>
      </c>
      <c r="Q1601" s="16">
        <v>531584</v>
      </c>
      <c r="R1601" s="16">
        <v>856</v>
      </c>
      <c r="S1601" s="15"/>
      <c r="T1601" s="16">
        <v>67</v>
      </c>
      <c r="U1601" s="16">
        <v>2113</v>
      </c>
      <c r="V1601" s="16">
        <v>2158</v>
      </c>
      <c r="W1601" s="16">
        <v>2191</v>
      </c>
      <c r="X1601" s="16">
        <v>23716311</v>
      </c>
      <c r="Y1601" s="16">
        <v>2941659</v>
      </c>
      <c r="Z1601" s="16">
        <v>140481</v>
      </c>
      <c r="AA1601" s="16">
        <v>847</v>
      </c>
      <c r="AC1601" s="16">
        <v>66</v>
      </c>
      <c r="AD1601" s="16">
        <v>2120</v>
      </c>
      <c r="AE1601" s="16">
        <v>2102</v>
      </c>
      <c r="AF1601" s="16">
        <v>2083</v>
      </c>
      <c r="AG1601" s="16">
        <v>23947846</v>
      </c>
      <c r="AH1601" s="16">
        <v>1305836</v>
      </c>
      <c r="AI1601" s="16">
        <v>61526</v>
      </c>
      <c r="AJ1601" s="16">
        <v>877</v>
      </c>
      <c r="AL1601" s="16">
        <v>67</v>
      </c>
      <c r="AM1601" s="16">
        <v>2133</v>
      </c>
      <c r="AN1601" s="16">
        <v>2091</v>
      </c>
      <c r="AO1601" s="16">
        <v>2062</v>
      </c>
      <c r="AP1601" s="16">
        <v>25124686</v>
      </c>
      <c r="AQ1601" s="16">
        <v>1087424</v>
      </c>
      <c r="AR1601" s="16">
        <v>53603</v>
      </c>
      <c r="AS1601" s="16">
        <v>922</v>
      </c>
      <c r="AU1601" s="16">
        <v>67</v>
      </c>
      <c r="AV1601" s="16">
        <v>2128</v>
      </c>
      <c r="AW1601" s="16">
        <v>96831740</v>
      </c>
      <c r="AX1601" s="16">
        <v>18398428</v>
      </c>
      <c r="AY1601" s="16">
        <v>787194</v>
      </c>
      <c r="AZ1601" s="16">
        <v>875</v>
      </c>
      <c r="BA1601" s="16">
        <v>45502</v>
      </c>
    </row>
    <row r="1602" spans="1:53">
      <c r="A1602" s="15" t="s">
        <v>1344</v>
      </c>
      <c r="B1602" s="15" t="s">
        <v>1345</v>
      </c>
      <c r="C1602" s="15" t="s">
        <v>1346</v>
      </c>
      <c r="D1602" s="15" t="s">
        <v>1347</v>
      </c>
      <c r="E1602" s="15" t="s">
        <v>1347</v>
      </c>
      <c r="F1602" s="15" t="s">
        <v>2059</v>
      </c>
      <c r="G1602" s="15" t="s">
        <v>2502</v>
      </c>
      <c r="H1602" s="15" t="s">
        <v>1349</v>
      </c>
      <c r="I1602" s="15" t="s">
        <v>1375</v>
      </c>
      <c r="J1602" s="15"/>
      <c r="K1602" s="16">
        <v>9</v>
      </c>
      <c r="L1602" s="16">
        <v>590</v>
      </c>
      <c r="M1602" s="16">
        <v>584</v>
      </c>
      <c r="N1602" s="16">
        <v>581</v>
      </c>
      <c r="O1602" s="16">
        <v>7926505</v>
      </c>
      <c r="P1602" s="16">
        <v>4030842</v>
      </c>
      <c r="Q1602" s="16">
        <v>89785</v>
      </c>
      <c r="R1602" s="16">
        <v>1042</v>
      </c>
      <c r="S1602" s="15" t="s">
        <v>1641</v>
      </c>
      <c r="T1602" s="16">
        <v>8</v>
      </c>
      <c r="U1602" s="16">
        <v>0</v>
      </c>
      <c r="V1602" s="16"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5" t="s">
        <v>1641</v>
      </c>
      <c r="AC1602" s="16">
        <v>8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5" t="s">
        <v>1641</v>
      </c>
      <c r="AL1602" s="16">
        <v>8</v>
      </c>
      <c r="AM1602" s="16">
        <v>0</v>
      </c>
      <c r="AN1602" s="16">
        <v>0</v>
      </c>
      <c r="AO1602" s="16">
        <v>0</v>
      </c>
      <c r="AP1602" s="16">
        <v>0</v>
      </c>
      <c r="AQ1602" s="16">
        <v>0</v>
      </c>
      <c r="AR1602" s="16">
        <v>0</v>
      </c>
      <c r="AS1602" s="16">
        <v>0</v>
      </c>
      <c r="AU1602" s="16">
        <v>8</v>
      </c>
      <c r="AV1602" s="16">
        <v>528</v>
      </c>
      <c r="AW1602" s="16">
        <v>32201916</v>
      </c>
      <c r="AX1602" s="16">
        <v>4401093</v>
      </c>
      <c r="AY1602" s="16">
        <v>99790</v>
      </c>
      <c r="AZ1602" s="16">
        <v>1172</v>
      </c>
      <c r="BA1602" s="16">
        <v>60969</v>
      </c>
    </row>
    <row r="1603" spans="1:53">
      <c r="A1603" s="15" t="s">
        <v>1344</v>
      </c>
      <c r="B1603" s="15" t="s">
        <v>1345</v>
      </c>
      <c r="C1603" s="15" t="s">
        <v>1346</v>
      </c>
      <c r="D1603" s="15" t="s">
        <v>1347</v>
      </c>
      <c r="E1603" s="15" t="s">
        <v>1347</v>
      </c>
      <c r="F1603" s="15" t="s">
        <v>2059</v>
      </c>
      <c r="G1603" s="15" t="s">
        <v>2503</v>
      </c>
      <c r="H1603" s="15" t="s">
        <v>1349</v>
      </c>
      <c r="I1603" s="15" t="s">
        <v>1375</v>
      </c>
      <c r="J1603" s="15"/>
      <c r="K1603" s="16">
        <v>60</v>
      </c>
      <c r="L1603" s="16">
        <v>1539</v>
      </c>
      <c r="M1603" s="16">
        <v>1561</v>
      </c>
      <c r="N1603" s="16">
        <v>1629</v>
      </c>
      <c r="O1603" s="16">
        <v>16116392</v>
      </c>
      <c r="P1603" s="16">
        <v>9032667</v>
      </c>
      <c r="Q1603" s="16">
        <v>441799</v>
      </c>
      <c r="R1603" s="16">
        <v>786</v>
      </c>
      <c r="S1603" s="15" t="s">
        <v>1641</v>
      </c>
      <c r="T1603" s="16">
        <v>59</v>
      </c>
      <c r="U1603" s="16">
        <v>0</v>
      </c>
      <c r="V1603" s="16">
        <v>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5" t="s">
        <v>1641</v>
      </c>
      <c r="AC1603" s="16">
        <v>58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5" t="s">
        <v>1641</v>
      </c>
      <c r="AL1603" s="16">
        <v>59</v>
      </c>
      <c r="AM1603" s="16">
        <v>0</v>
      </c>
      <c r="AN1603" s="16">
        <v>0</v>
      </c>
      <c r="AO1603" s="16">
        <v>0</v>
      </c>
      <c r="AP1603" s="16">
        <v>0</v>
      </c>
      <c r="AQ1603" s="16">
        <v>0</v>
      </c>
      <c r="AR1603" s="16">
        <v>0</v>
      </c>
      <c r="AS1603" s="16">
        <v>0</v>
      </c>
      <c r="AU1603" s="16">
        <v>59</v>
      </c>
      <c r="AV1603" s="16">
        <v>1600</v>
      </c>
      <c r="AW1603" s="16">
        <v>64629824</v>
      </c>
      <c r="AX1603" s="16">
        <v>13997335</v>
      </c>
      <c r="AY1603" s="16">
        <v>687404</v>
      </c>
      <c r="AZ1603" s="16">
        <v>777</v>
      </c>
      <c r="BA1603" s="16">
        <v>40396</v>
      </c>
    </row>
    <row r="1604" spans="1:53">
      <c r="A1604" s="15" t="s">
        <v>1344</v>
      </c>
      <c r="B1604" s="15" t="s">
        <v>1345</v>
      </c>
      <c r="C1604" s="15" t="s">
        <v>1346</v>
      </c>
      <c r="D1604" s="15" t="s">
        <v>1347</v>
      </c>
      <c r="E1604" s="15" t="s">
        <v>1347</v>
      </c>
      <c r="F1604" s="15" t="s">
        <v>2059</v>
      </c>
      <c r="G1604" s="15" t="s">
        <v>2504</v>
      </c>
      <c r="H1604" s="15" t="s">
        <v>1349</v>
      </c>
      <c r="I1604" s="15" t="s">
        <v>1369</v>
      </c>
      <c r="J1604" s="15"/>
      <c r="K1604" s="16">
        <v>4275</v>
      </c>
      <c r="L1604" s="16">
        <v>58662</v>
      </c>
      <c r="M1604" s="16">
        <v>58878</v>
      </c>
      <c r="N1604" s="16">
        <v>59427</v>
      </c>
      <c r="O1604" s="16">
        <v>626538150</v>
      </c>
      <c r="P1604" s="16">
        <v>342780307</v>
      </c>
      <c r="Q1604" s="16">
        <v>16114282</v>
      </c>
      <c r="R1604" s="16">
        <v>817</v>
      </c>
      <c r="S1604" s="15"/>
      <c r="T1604" s="16">
        <v>4228</v>
      </c>
      <c r="U1604" s="16">
        <v>59223</v>
      </c>
      <c r="V1604" s="16">
        <v>59466</v>
      </c>
      <c r="W1604" s="16">
        <v>59555</v>
      </c>
      <c r="X1604" s="16">
        <v>625115367</v>
      </c>
      <c r="Y1604" s="16">
        <v>71886342</v>
      </c>
      <c r="Z1604" s="16">
        <v>3162907</v>
      </c>
      <c r="AA1604" s="16">
        <v>809</v>
      </c>
      <c r="AC1604" s="16">
        <v>4195</v>
      </c>
      <c r="AD1604" s="16">
        <v>59077</v>
      </c>
      <c r="AE1604" s="16">
        <v>59027</v>
      </c>
      <c r="AF1604" s="16">
        <v>59008</v>
      </c>
      <c r="AG1604" s="16">
        <v>639180230</v>
      </c>
      <c r="AH1604" s="16">
        <v>39809437</v>
      </c>
      <c r="AI1604" s="16">
        <v>1814407</v>
      </c>
      <c r="AJ1604" s="16">
        <v>833</v>
      </c>
      <c r="AL1604" s="16">
        <v>4181</v>
      </c>
      <c r="AM1604" s="16">
        <v>58913</v>
      </c>
      <c r="AN1604" s="16">
        <v>58701</v>
      </c>
      <c r="AO1604" s="16">
        <v>58624</v>
      </c>
      <c r="AP1604" s="16">
        <v>693164330</v>
      </c>
      <c r="AQ1604" s="16">
        <v>37627456</v>
      </c>
      <c r="AR1604" s="16">
        <v>1677451</v>
      </c>
      <c r="AS1604" s="16">
        <v>908</v>
      </c>
      <c r="AU1604" s="16">
        <v>4220</v>
      </c>
      <c r="AV1604" s="16">
        <v>59047</v>
      </c>
      <c r="AW1604" s="16">
        <v>2583998077</v>
      </c>
      <c r="AX1604" s="16">
        <v>492103542</v>
      </c>
      <c r="AY1604" s="16">
        <v>22769047</v>
      </c>
      <c r="AZ1604" s="16">
        <v>842</v>
      </c>
      <c r="BA1604" s="16">
        <v>43762</v>
      </c>
    </row>
    <row r="1605" spans="1:53">
      <c r="A1605" s="15" t="s">
        <v>1344</v>
      </c>
      <c r="B1605" s="15" t="s">
        <v>1345</v>
      </c>
      <c r="C1605" s="15" t="s">
        <v>1346</v>
      </c>
      <c r="D1605" s="15" t="s">
        <v>1347</v>
      </c>
      <c r="E1605" s="15" t="s">
        <v>1347</v>
      </c>
      <c r="F1605" s="15" t="s">
        <v>2059</v>
      </c>
      <c r="G1605" s="15" t="s">
        <v>2505</v>
      </c>
      <c r="H1605" s="15" t="s">
        <v>1349</v>
      </c>
      <c r="I1605" s="15" t="s">
        <v>1371</v>
      </c>
      <c r="J1605" s="15"/>
      <c r="K1605" s="16">
        <v>4275</v>
      </c>
      <c r="L1605" s="16">
        <v>58662</v>
      </c>
      <c r="M1605" s="16">
        <v>58878</v>
      </c>
      <c r="N1605" s="16">
        <v>59427</v>
      </c>
      <c r="O1605" s="16">
        <v>626538150</v>
      </c>
      <c r="P1605" s="16">
        <v>342780307</v>
      </c>
      <c r="Q1605" s="16">
        <v>16114282</v>
      </c>
      <c r="R1605" s="16">
        <v>817</v>
      </c>
      <c r="S1605" s="15"/>
      <c r="T1605" s="16">
        <v>4228</v>
      </c>
      <c r="U1605" s="16">
        <v>59223</v>
      </c>
      <c r="V1605" s="16">
        <v>59466</v>
      </c>
      <c r="W1605" s="16">
        <v>59555</v>
      </c>
      <c r="X1605" s="16">
        <v>625115367</v>
      </c>
      <c r="Y1605" s="16">
        <v>71886342</v>
      </c>
      <c r="Z1605" s="16">
        <v>3162907</v>
      </c>
      <c r="AA1605" s="16">
        <v>809</v>
      </c>
      <c r="AC1605" s="16">
        <v>4195</v>
      </c>
      <c r="AD1605" s="16">
        <v>59077</v>
      </c>
      <c r="AE1605" s="16">
        <v>59027</v>
      </c>
      <c r="AF1605" s="16">
        <v>59008</v>
      </c>
      <c r="AG1605" s="16">
        <v>639180230</v>
      </c>
      <c r="AH1605" s="16">
        <v>39809437</v>
      </c>
      <c r="AI1605" s="16">
        <v>1814407</v>
      </c>
      <c r="AJ1605" s="16">
        <v>833</v>
      </c>
      <c r="AL1605" s="16">
        <v>4181</v>
      </c>
      <c r="AM1605" s="16">
        <v>58913</v>
      </c>
      <c r="AN1605" s="16">
        <v>58701</v>
      </c>
      <c r="AO1605" s="16">
        <v>58624</v>
      </c>
      <c r="AP1605" s="16">
        <v>693164330</v>
      </c>
      <c r="AQ1605" s="16">
        <v>37627456</v>
      </c>
      <c r="AR1605" s="16">
        <v>1677451</v>
      </c>
      <c r="AS1605" s="16">
        <v>908</v>
      </c>
      <c r="AU1605" s="16">
        <v>4220</v>
      </c>
      <c r="AV1605" s="16">
        <v>59047</v>
      </c>
      <c r="AW1605" s="16">
        <v>2583998077</v>
      </c>
      <c r="AX1605" s="16">
        <v>492103542</v>
      </c>
      <c r="AY1605" s="16">
        <v>22769047</v>
      </c>
      <c r="AZ1605" s="16">
        <v>842</v>
      </c>
      <c r="BA1605" s="16">
        <v>43762</v>
      </c>
    </row>
    <row r="1606" spans="1:53">
      <c r="A1606" s="15" t="s">
        <v>1344</v>
      </c>
      <c r="B1606" s="15" t="s">
        <v>1345</v>
      </c>
      <c r="C1606" s="15" t="s">
        <v>1346</v>
      </c>
      <c r="D1606" s="15" t="s">
        <v>1347</v>
      </c>
      <c r="E1606" s="15" t="s">
        <v>1347</v>
      </c>
      <c r="F1606" s="15" t="s">
        <v>2059</v>
      </c>
      <c r="G1606" s="15" t="s">
        <v>2506</v>
      </c>
      <c r="H1606" s="15" t="s">
        <v>1349</v>
      </c>
      <c r="I1606" s="15" t="s">
        <v>1373</v>
      </c>
      <c r="J1606" s="15"/>
      <c r="K1606" s="16">
        <v>3920</v>
      </c>
      <c r="L1606" s="16">
        <v>53423</v>
      </c>
      <c r="M1606" s="16">
        <v>53542</v>
      </c>
      <c r="N1606" s="16">
        <v>54066</v>
      </c>
      <c r="O1606" s="16">
        <v>567245010</v>
      </c>
      <c r="P1606" s="16">
        <v>312157650</v>
      </c>
      <c r="Q1606" s="16">
        <v>14662579</v>
      </c>
      <c r="R1606" s="16">
        <v>813</v>
      </c>
      <c r="S1606" s="15"/>
      <c r="T1606" s="16">
        <v>3883</v>
      </c>
      <c r="U1606" s="16">
        <v>53896</v>
      </c>
      <c r="V1606" s="16">
        <v>54245</v>
      </c>
      <c r="W1606" s="16">
        <v>54346</v>
      </c>
      <c r="X1606" s="16">
        <v>566512117</v>
      </c>
      <c r="Y1606" s="16">
        <v>65061270</v>
      </c>
      <c r="Z1606" s="16">
        <v>2864512</v>
      </c>
      <c r="AA1606" s="16">
        <v>805</v>
      </c>
      <c r="AC1606" s="16">
        <v>3853</v>
      </c>
      <c r="AD1606" s="16">
        <v>53739</v>
      </c>
      <c r="AE1606" s="16">
        <v>53684</v>
      </c>
      <c r="AF1606" s="16">
        <v>53637</v>
      </c>
      <c r="AG1606" s="16">
        <v>578327067</v>
      </c>
      <c r="AH1606" s="16">
        <v>36180334</v>
      </c>
      <c r="AI1606" s="16">
        <v>1638437</v>
      </c>
      <c r="AJ1606" s="16">
        <v>829</v>
      </c>
      <c r="AL1606" s="16">
        <v>3844</v>
      </c>
      <c r="AM1606" s="16">
        <v>53561</v>
      </c>
      <c r="AN1606" s="16">
        <v>53367</v>
      </c>
      <c r="AO1606" s="16">
        <v>53411</v>
      </c>
      <c r="AP1606" s="16">
        <v>633096092</v>
      </c>
      <c r="AQ1606" s="16">
        <v>33850844</v>
      </c>
      <c r="AR1606" s="16">
        <v>1503843</v>
      </c>
      <c r="AS1606" s="16">
        <v>911</v>
      </c>
      <c r="AU1606" s="16">
        <v>3875</v>
      </c>
      <c r="AV1606" s="16">
        <v>53743</v>
      </c>
      <c r="AW1606" s="16">
        <v>2345180286</v>
      </c>
      <c r="AX1606" s="16">
        <v>447250098</v>
      </c>
      <c r="AY1606" s="16">
        <v>20669371</v>
      </c>
      <c r="AZ1606" s="16">
        <v>839</v>
      </c>
      <c r="BA1606" s="16">
        <v>43637</v>
      </c>
    </row>
    <row r="1607" spans="1:53">
      <c r="A1607" s="15" t="s">
        <v>1344</v>
      </c>
      <c r="B1607" s="15" t="s">
        <v>1345</v>
      </c>
      <c r="C1607" s="15" t="s">
        <v>1346</v>
      </c>
      <c r="D1607" s="15" t="s">
        <v>1347</v>
      </c>
      <c r="E1607" s="15" t="s">
        <v>1347</v>
      </c>
      <c r="F1607" s="15" t="s">
        <v>2059</v>
      </c>
      <c r="G1607" s="15" t="s">
        <v>2507</v>
      </c>
      <c r="H1607" s="15" t="s">
        <v>1349</v>
      </c>
      <c r="I1607" s="15" t="s">
        <v>1375</v>
      </c>
      <c r="J1607" s="15"/>
      <c r="K1607" s="16">
        <v>1247</v>
      </c>
      <c r="L1607" s="16">
        <v>21647</v>
      </c>
      <c r="M1607" s="16">
        <v>21595</v>
      </c>
      <c r="N1607" s="16">
        <v>21671</v>
      </c>
      <c r="O1607" s="16">
        <v>264462148</v>
      </c>
      <c r="P1607" s="16">
        <v>132726717</v>
      </c>
      <c r="Q1607" s="16">
        <v>6574235</v>
      </c>
      <c r="R1607" s="16">
        <v>940</v>
      </c>
      <c r="S1607" s="15"/>
      <c r="T1607" s="16">
        <v>1233</v>
      </c>
      <c r="U1607" s="16">
        <v>21578</v>
      </c>
      <c r="V1607" s="16">
        <v>21667</v>
      </c>
      <c r="W1607" s="16">
        <v>21598</v>
      </c>
      <c r="X1607" s="16">
        <v>268808713</v>
      </c>
      <c r="Y1607" s="16">
        <v>20639318</v>
      </c>
      <c r="Z1607" s="16">
        <v>974043</v>
      </c>
      <c r="AA1607" s="16">
        <v>957</v>
      </c>
      <c r="AC1607" s="16">
        <v>1215</v>
      </c>
      <c r="AD1607" s="16">
        <v>21431</v>
      </c>
      <c r="AE1607" s="16">
        <v>21439</v>
      </c>
      <c r="AF1607" s="16">
        <v>21357</v>
      </c>
      <c r="AG1607" s="16">
        <v>277740742</v>
      </c>
      <c r="AH1607" s="16">
        <v>11842006</v>
      </c>
      <c r="AI1607" s="16">
        <v>577215</v>
      </c>
      <c r="AJ1607" s="16">
        <v>998</v>
      </c>
      <c r="AL1607" s="16">
        <v>1199</v>
      </c>
      <c r="AM1607" s="16">
        <v>21161</v>
      </c>
      <c r="AN1607" s="16">
        <v>21066</v>
      </c>
      <c r="AO1607" s="16">
        <v>21048</v>
      </c>
      <c r="AP1607" s="16">
        <v>305786809</v>
      </c>
      <c r="AQ1607" s="16">
        <v>10632065</v>
      </c>
      <c r="AR1607" s="16">
        <v>520302</v>
      </c>
      <c r="AS1607" s="16">
        <v>1115</v>
      </c>
      <c r="AU1607" s="16">
        <v>1224</v>
      </c>
      <c r="AV1607" s="16">
        <v>21438</v>
      </c>
      <c r="AW1607" s="16">
        <v>1116798412</v>
      </c>
      <c r="AX1607" s="16">
        <v>175840106</v>
      </c>
      <c r="AY1607" s="16">
        <v>8645795</v>
      </c>
      <c r="AZ1607" s="16">
        <v>1002</v>
      </c>
      <c r="BA1607" s="16">
        <v>52094</v>
      </c>
    </row>
    <row r="1608" spans="1:53">
      <c r="A1608" s="15" t="s">
        <v>1344</v>
      </c>
      <c r="B1608" s="15" t="s">
        <v>1345</v>
      </c>
      <c r="C1608" s="15" t="s">
        <v>1346</v>
      </c>
      <c r="D1608" s="15" t="s">
        <v>1347</v>
      </c>
      <c r="E1608" s="15" t="s">
        <v>1347</v>
      </c>
      <c r="F1608" s="15" t="s">
        <v>2059</v>
      </c>
      <c r="G1608" s="15" t="s">
        <v>2508</v>
      </c>
      <c r="H1608" s="15" t="s">
        <v>1349</v>
      </c>
      <c r="I1608" s="15" t="s">
        <v>1375</v>
      </c>
      <c r="J1608" s="15"/>
      <c r="K1608" s="16">
        <v>47</v>
      </c>
      <c r="L1608" s="16">
        <v>451</v>
      </c>
      <c r="M1608" s="16">
        <v>441</v>
      </c>
      <c r="N1608" s="16">
        <v>445</v>
      </c>
      <c r="O1608" s="16">
        <v>4776109</v>
      </c>
      <c r="P1608" s="16">
        <v>2576804</v>
      </c>
      <c r="Q1608" s="16">
        <v>118622</v>
      </c>
      <c r="R1608" s="16">
        <v>824</v>
      </c>
      <c r="S1608" s="15"/>
      <c r="T1608" s="16">
        <v>46</v>
      </c>
      <c r="U1608" s="16">
        <v>443</v>
      </c>
      <c r="V1608" s="16">
        <v>458</v>
      </c>
      <c r="W1608" s="16">
        <v>459</v>
      </c>
      <c r="X1608" s="16">
        <v>4745272</v>
      </c>
      <c r="Y1608" s="16">
        <v>568921</v>
      </c>
      <c r="Z1608" s="16">
        <v>25438</v>
      </c>
      <c r="AA1608" s="16">
        <v>805</v>
      </c>
      <c r="AC1608" s="16">
        <v>43</v>
      </c>
      <c r="AD1608" s="16">
        <v>442</v>
      </c>
      <c r="AE1608" s="16">
        <v>438</v>
      </c>
      <c r="AF1608" s="16">
        <v>427</v>
      </c>
      <c r="AG1608" s="16">
        <v>4729578</v>
      </c>
      <c r="AH1608" s="16">
        <v>281931</v>
      </c>
      <c r="AI1608" s="16">
        <v>13127</v>
      </c>
      <c r="AJ1608" s="16">
        <v>835</v>
      </c>
      <c r="AL1608" s="16">
        <v>41</v>
      </c>
      <c r="AM1608" s="16">
        <v>433</v>
      </c>
      <c r="AN1608" s="16">
        <v>442</v>
      </c>
      <c r="AO1608" s="16">
        <v>445</v>
      </c>
      <c r="AP1608" s="16">
        <v>5271323</v>
      </c>
      <c r="AQ1608" s="16">
        <v>286256</v>
      </c>
      <c r="AR1608" s="16">
        <v>13314</v>
      </c>
      <c r="AS1608" s="16">
        <v>922</v>
      </c>
      <c r="AU1608" s="16">
        <v>44</v>
      </c>
      <c r="AV1608" s="16">
        <v>444</v>
      </c>
      <c r="AW1608" s="16">
        <v>19522282</v>
      </c>
      <c r="AX1608" s="16">
        <v>3713912</v>
      </c>
      <c r="AY1608" s="16">
        <v>170501</v>
      </c>
      <c r="AZ1608" s="16">
        <v>846</v>
      </c>
      <c r="BA1608" s="16">
        <v>44002</v>
      </c>
    </row>
    <row r="1609" spans="1:53">
      <c r="A1609" s="15" t="s">
        <v>1344</v>
      </c>
      <c r="B1609" s="15" t="s">
        <v>1345</v>
      </c>
      <c r="C1609" s="15" t="s">
        <v>1346</v>
      </c>
      <c r="D1609" s="15" t="s">
        <v>1347</v>
      </c>
      <c r="E1609" s="15" t="s">
        <v>1347</v>
      </c>
      <c r="F1609" s="15" t="s">
        <v>2059</v>
      </c>
      <c r="G1609" s="15" t="s">
        <v>2509</v>
      </c>
      <c r="H1609" s="15" t="s">
        <v>1349</v>
      </c>
      <c r="I1609" s="15" t="s">
        <v>1375</v>
      </c>
      <c r="J1609" s="15"/>
      <c r="K1609" s="16">
        <v>148</v>
      </c>
      <c r="L1609" s="16">
        <v>2807</v>
      </c>
      <c r="M1609" s="16">
        <v>2822</v>
      </c>
      <c r="N1609" s="16">
        <v>2827</v>
      </c>
      <c r="O1609" s="16">
        <v>34458428</v>
      </c>
      <c r="P1609" s="16">
        <v>18471208</v>
      </c>
      <c r="Q1609" s="16">
        <v>889494</v>
      </c>
      <c r="R1609" s="16">
        <v>940</v>
      </c>
      <c r="S1609" s="15"/>
      <c r="T1609" s="16">
        <v>146</v>
      </c>
      <c r="U1609" s="16">
        <v>2834</v>
      </c>
      <c r="V1609" s="16">
        <v>2833</v>
      </c>
      <c r="W1609" s="16">
        <v>2776</v>
      </c>
      <c r="X1609" s="16">
        <v>32001703</v>
      </c>
      <c r="Y1609" s="16">
        <v>2478689</v>
      </c>
      <c r="Z1609" s="16">
        <v>116108</v>
      </c>
      <c r="AA1609" s="16">
        <v>875</v>
      </c>
      <c r="AC1609" s="16">
        <v>146</v>
      </c>
      <c r="AD1609" s="16">
        <v>2768</v>
      </c>
      <c r="AE1609" s="16">
        <v>2744</v>
      </c>
      <c r="AF1609" s="16">
        <v>2782</v>
      </c>
      <c r="AG1609" s="16">
        <v>32845055</v>
      </c>
      <c r="AH1609" s="16">
        <v>1260351</v>
      </c>
      <c r="AI1609" s="16">
        <v>60828</v>
      </c>
      <c r="AJ1609" s="16">
        <v>914</v>
      </c>
      <c r="AL1609" s="16">
        <v>142</v>
      </c>
      <c r="AM1609" s="16">
        <v>2674</v>
      </c>
      <c r="AN1609" s="16">
        <v>2651</v>
      </c>
      <c r="AO1609" s="16">
        <v>2654</v>
      </c>
      <c r="AP1609" s="16">
        <v>33632010</v>
      </c>
      <c r="AQ1609" s="16">
        <v>1204543</v>
      </c>
      <c r="AR1609" s="16">
        <v>56509</v>
      </c>
      <c r="AS1609" s="16">
        <v>973</v>
      </c>
      <c r="AU1609" s="16">
        <v>146</v>
      </c>
      <c r="AV1609" s="16">
        <v>2764</v>
      </c>
      <c r="AW1609" s="16">
        <v>132937196</v>
      </c>
      <c r="AX1609" s="16">
        <v>23414791</v>
      </c>
      <c r="AY1609" s="16">
        <v>1122939</v>
      </c>
      <c r="AZ1609" s="16">
        <v>925</v>
      </c>
      <c r="BA1609" s="16">
        <v>48090</v>
      </c>
    </row>
    <row r="1610" spans="1:53">
      <c r="A1610" s="15" t="s">
        <v>1344</v>
      </c>
      <c r="B1610" s="15" t="s">
        <v>1345</v>
      </c>
      <c r="C1610" s="15" t="s">
        <v>1346</v>
      </c>
      <c r="D1610" s="15" t="s">
        <v>1347</v>
      </c>
      <c r="E1610" s="15" t="s">
        <v>1347</v>
      </c>
      <c r="F1610" s="15" t="s">
        <v>2059</v>
      </c>
      <c r="G1610" s="15" t="s">
        <v>2510</v>
      </c>
      <c r="H1610" s="15" t="s">
        <v>1349</v>
      </c>
      <c r="I1610" s="15" t="s">
        <v>1375</v>
      </c>
      <c r="J1610" s="15"/>
      <c r="K1610" s="16">
        <v>557</v>
      </c>
      <c r="L1610" s="16">
        <v>9107</v>
      </c>
      <c r="M1610" s="16">
        <v>9190</v>
      </c>
      <c r="N1610" s="16">
        <v>9445</v>
      </c>
      <c r="O1610" s="16">
        <v>66316321</v>
      </c>
      <c r="P1610" s="16">
        <v>44151549</v>
      </c>
      <c r="Q1610" s="16">
        <v>1803842</v>
      </c>
      <c r="R1610" s="16">
        <v>552</v>
      </c>
      <c r="S1610" s="15"/>
      <c r="T1610" s="16">
        <v>550</v>
      </c>
      <c r="U1610" s="16">
        <v>9469</v>
      </c>
      <c r="V1610" s="16">
        <v>9691</v>
      </c>
      <c r="W1610" s="16">
        <v>10022</v>
      </c>
      <c r="X1610" s="16">
        <v>70505674</v>
      </c>
      <c r="Y1610" s="16">
        <v>18352786</v>
      </c>
      <c r="Z1610" s="16">
        <v>721204</v>
      </c>
      <c r="AA1610" s="16">
        <v>558</v>
      </c>
      <c r="AC1610" s="16">
        <v>547</v>
      </c>
      <c r="AD1610" s="16">
        <v>9824</v>
      </c>
      <c r="AE1610" s="16">
        <v>9808</v>
      </c>
      <c r="AF1610" s="16">
        <v>9823</v>
      </c>
      <c r="AG1610" s="16">
        <v>71130971</v>
      </c>
      <c r="AH1610" s="16">
        <v>8731223</v>
      </c>
      <c r="AI1610" s="16">
        <v>351309</v>
      </c>
      <c r="AJ1610" s="16">
        <v>557</v>
      </c>
      <c r="AL1610" s="16">
        <v>552</v>
      </c>
      <c r="AM1610" s="16">
        <v>9837</v>
      </c>
      <c r="AN1610" s="16">
        <v>9799</v>
      </c>
      <c r="AO1610" s="16">
        <v>9837</v>
      </c>
      <c r="AP1610" s="16">
        <v>76747306</v>
      </c>
      <c r="AQ1610" s="16">
        <v>8086741</v>
      </c>
      <c r="AR1610" s="16">
        <v>323686</v>
      </c>
      <c r="AS1610" s="16">
        <v>601</v>
      </c>
      <c r="AU1610" s="16">
        <v>552</v>
      </c>
      <c r="AV1610" s="16">
        <v>9654</v>
      </c>
      <c r="AW1610" s="16">
        <v>284700272</v>
      </c>
      <c r="AX1610" s="16">
        <v>79322299</v>
      </c>
      <c r="AY1610" s="16">
        <v>3200041</v>
      </c>
      <c r="AZ1610" s="16">
        <v>567</v>
      </c>
      <c r="BA1610" s="16">
        <v>29489</v>
      </c>
    </row>
    <row r="1611" spans="1:53">
      <c r="A1611" s="15" t="s">
        <v>1344</v>
      </c>
      <c r="B1611" s="15" t="s">
        <v>1345</v>
      </c>
      <c r="C1611" s="15" t="s">
        <v>1346</v>
      </c>
      <c r="D1611" s="15" t="s">
        <v>1347</v>
      </c>
      <c r="E1611" s="15" t="s">
        <v>1347</v>
      </c>
      <c r="F1611" s="15" t="s">
        <v>2059</v>
      </c>
      <c r="G1611" s="15" t="s">
        <v>2511</v>
      </c>
      <c r="H1611" s="15" t="s">
        <v>1349</v>
      </c>
      <c r="I1611" s="15" t="s">
        <v>1375</v>
      </c>
      <c r="J1611" s="15"/>
      <c r="K1611" s="16">
        <v>1192</v>
      </c>
      <c r="L1611" s="16">
        <v>6714</v>
      </c>
      <c r="M1611" s="16">
        <v>6662</v>
      </c>
      <c r="N1611" s="16">
        <v>6712</v>
      </c>
      <c r="O1611" s="16">
        <v>55336308</v>
      </c>
      <c r="P1611" s="16">
        <v>36744146</v>
      </c>
      <c r="Q1611" s="16">
        <v>1514825</v>
      </c>
      <c r="R1611" s="16">
        <v>636</v>
      </c>
      <c r="S1611" s="15"/>
      <c r="T1611" s="16">
        <v>1184</v>
      </c>
      <c r="U1611" s="16">
        <v>6758</v>
      </c>
      <c r="V1611" s="16">
        <v>6702</v>
      </c>
      <c r="W1611" s="16">
        <v>6701</v>
      </c>
      <c r="X1611" s="16">
        <v>56866261</v>
      </c>
      <c r="Y1611" s="16">
        <v>9071426</v>
      </c>
      <c r="Z1611" s="16">
        <v>372748</v>
      </c>
      <c r="AA1611" s="16">
        <v>651</v>
      </c>
      <c r="AC1611" s="16">
        <v>1179</v>
      </c>
      <c r="AD1611" s="16">
        <v>6646</v>
      </c>
      <c r="AE1611" s="16">
        <v>6637</v>
      </c>
      <c r="AF1611" s="16">
        <v>6647</v>
      </c>
      <c r="AG1611" s="16">
        <v>56033558</v>
      </c>
      <c r="AH1611" s="16">
        <v>5390671</v>
      </c>
      <c r="AI1611" s="16">
        <v>221243</v>
      </c>
      <c r="AJ1611" s="16">
        <v>649</v>
      </c>
      <c r="AL1611" s="16">
        <v>1188</v>
      </c>
      <c r="AM1611" s="16">
        <v>6739</v>
      </c>
      <c r="AN1611" s="16">
        <v>6608</v>
      </c>
      <c r="AO1611" s="16">
        <v>6647</v>
      </c>
      <c r="AP1611" s="16">
        <v>62314667</v>
      </c>
      <c r="AQ1611" s="16">
        <v>5932435</v>
      </c>
      <c r="AR1611" s="16">
        <v>232528</v>
      </c>
      <c r="AS1611" s="16">
        <v>719</v>
      </c>
      <c r="AU1611" s="16">
        <v>1186</v>
      </c>
      <c r="AV1611" s="16">
        <v>6681</v>
      </c>
      <c r="AW1611" s="16">
        <v>230550794</v>
      </c>
      <c r="AX1611" s="16">
        <v>57138678</v>
      </c>
      <c r="AY1611" s="16">
        <v>2341344</v>
      </c>
      <c r="AZ1611" s="16">
        <v>664</v>
      </c>
      <c r="BA1611" s="16">
        <v>34508</v>
      </c>
    </row>
    <row r="1612" spans="1:53">
      <c r="A1612" s="15" t="s">
        <v>1344</v>
      </c>
      <c r="B1612" s="15" t="s">
        <v>1345</v>
      </c>
      <c r="C1612" s="15" t="s">
        <v>1346</v>
      </c>
      <c r="D1612" s="15" t="s">
        <v>1347</v>
      </c>
      <c r="E1612" s="15" t="s">
        <v>1347</v>
      </c>
      <c r="F1612" s="15" t="s">
        <v>2059</v>
      </c>
      <c r="G1612" s="15" t="s">
        <v>2512</v>
      </c>
      <c r="H1612" s="15" t="s">
        <v>1349</v>
      </c>
      <c r="I1612" s="15" t="s">
        <v>1375</v>
      </c>
      <c r="J1612" s="15"/>
      <c r="K1612" s="16">
        <v>222</v>
      </c>
      <c r="L1612" s="16">
        <v>3405</v>
      </c>
      <c r="M1612" s="16">
        <v>3388</v>
      </c>
      <c r="N1612" s="16">
        <v>3381</v>
      </c>
      <c r="O1612" s="16">
        <v>36987101</v>
      </c>
      <c r="P1612" s="16">
        <v>21547947</v>
      </c>
      <c r="Q1612" s="16">
        <v>1005201</v>
      </c>
      <c r="R1612" s="16">
        <v>839</v>
      </c>
      <c r="S1612" s="15"/>
      <c r="T1612" s="16">
        <v>220</v>
      </c>
      <c r="U1612" s="16">
        <v>3407</v>
      </c>
      <c r="V1612" s="16">
        <v>3386</v>
      </c>
      <c r="W1612" s="16">
        <v>3373</v>
      </c>
      <c r="X1612" s="16">
        <v>38059131</v>
      </c>
      <c r="Y1612" s="16">
        <v>3181355</v>
      </c>
      <c r="Z1612" s="16">
        <v>151061</v>
      </c>
      <c r="AA1612" s="16">
        <v>864</v>
      </c>
      <c r="AC1612" s="16">
        <v>223</v>
      </c>
      <c r="AD1612" s="16">
        <v>3392</v>
      </c>
      <c r="AE1612" s="16">
        <v>3434</v>
      </c>
      <c r="AF1612" s="16">
        <v>3453</v>
      </c>
      <c r="AG1612" s="16">
        <v>37853914</v>
      </c>
      <c r="AH1612" s="16">
        <v>2203628</v>
      </c>
      <c r="AI1612" s="16">
        <v>102054</v>
      </c>
      <c r="AJ1612" s="16">
        <v>850</v>
      </c>
      <c r="AL1612" s="16">
        <v>220</v>
      </c>
      <c r="AM1612" s="16">
        <v>3503</v>
      </c>
      <c r="AN1612" s="16">
        <v>3535</v>
      </c>
      <c r="AO1612" s="16">
        <v>3538</v>
      </c>
      <c r="AP1612" s="16">
        <v>45515159</v>
      </c>
      <c r="AQ1612" s="16">
        <v>2553716</v>
      </c>
      <c r="AR1612" s="16">
        <v>120156</v>
      </c>
      <c r="AS1612" s="16">
        <v>993</v>
      </c>
      <c r="AU1612" s="16">
        <v>221</v>
      </c>
      <c r="AV1612" s="16">
        <v>3433</v>
      </c>
      <c r="AW1612" s="16">
        <v>158415305</v>
      </c>
      <c r="AX1612" s="16">
        <v>29486646</v>
      </c>
      <c r="AY1612" s="16">
        <v>1378472</v>
      </c>
      <c r="AZ1612" s="16">
        <v>887</v>
      </c>
      <c r="BA1612" s="16">
        <v>46146</v>
      </c>
    </row>
    <row r="1613" spans="1:53">
      <c r="A1613" s="15" t="s">
        <v>1344</v>
      </c>
      <c r="B1613" s="15" t="s">
        <v>1345</v>
      </c>
      <c r="C1613" s="15" t="s">
        <v>1346</v>
      </c>
      <c r="D1613" s="15" t="s">
        <v>1347</v>
      </c>
      <c r="E1613" s="15" t="s">
        <v>1347</v>
      </c>
      <c r="F1613" s="15" t="s">
        <v>2059</v>
      </c>
      <c r="G1613" s="15" t="s">
        <v>2513</v>
      </c>
      <c r="H1613" s="15" t="s">
        <v>1349</v>
      </c>
      <c r="I1613" s="15" t="s">
        <v>1375</v>
      </c>
      <c r="J1613" s="15"/>
      <c r="K1613" s="16">
        <v>79</v>
      </c>
      <c r="L1613" s="16">
        <v>2118</v>
      </c>
      <c r="M1613" s="16">
        <v>2108</v>
      </c>
      <c r="N1613" s="16">
        <v>2096</v>
      </c>
      <c r="O1613" s="16">
        <v>23804037</v>
      </c>
      <c r="P1613" s="16">
        <v>12686589</v>
      </c>
      <c r="Q1613" s="16">
        <v>599543</v>
      </c>
      <c r="R1613" s="16">
        <v>869</v>
      </c>
      <c r="S1613" s="15"/>
      <c r="T1613" s="16">
        <v>78</v>
      </c>
      <c r="U1613" s="16">
        <v>2103</v>
      </c>
      <c r="V1613" s="16">
        <v>2122</v>
      </c>
      <c r="W1613" s="16">
        <v>2097</v>
      </c>
      <c r="X1613" s="16">
        <v>22553609</v>
      </c>
      <c r="Y1613" s="16">
        <v>1716690</v>
      </c>
      <c r="Z1613" s="16">
        <v>83683</v>
      </c>
      <c r="AA1613" s="16">
        <v>823</v>
      </c>
      <c r="AC1613" s="16">
        <v>75</v>
      </c>
      <c r="AD1613" s="16">
        <v>2174</v>
      </c>
      <c r="AE1613" s="16">
        <v>2147</v>
      </c>
      <c r="AF1613" s="16">
        <v>2151</v>
      </c>
      <c r="AG1613" s="16">
        <v>24668893</v>
      </c>
      <c r="AH1613" s="16">
        <v>1637168</v>
      </c>
      <c r="AI1613" s="16">
        <v>88185</v>
      </c>
      <c r="AJ1613" s="16">
        <v>880</v>
      </c>
      <c r="AL1613" s="16">
        <v>78</v>
      </c>
      <c r="AM1613" s="16">
        <v>2113</v>
      </c>
      <c r="AN1613" s="16">
        <v>2101</v>
      </c>
      <c r="AO1613" s="16">
        <v>2065</v>
      </c>
      <c r="AP1613" s="16">
        <v>24360800</v>
      </c>
      <c r="AQ1613" s="16">
        <v>656606</v>
      </c>
      <c r="AR1613" s="16">
        <v>30065</v>
      </c>
      <c r="AS1613" s="16">
        <v>895</v>
      </c>
      <c r="AU1613" s="16">
        <v>78</v>
      </c>
      <c r="AV1613" s="16">
        <v>2116</v>
      </c>
      <c r="AW1613" s="16">
        <v>95387339</v>
      </c>
      <c r="AX1613" s="16">
        <v>16697053</v>
      </c>
      <c r="AY1613" s="16">
        <v>801476</v>
      </c>
      <c r="AZ1613" s="16">
        <v>867</v>
      </c>
      <c r="BA1613" s="16">
        <v>45074</v>
      </c>
    </row>
    <row r="1614" spans="1:53">
      <c r="A1614" s="15" t="s">
        <v>1344</v>
      </c>
      <c r="B1614" s="15" t="s">
        <v>1345</v>
      </c>
      <c r="C1614" s="15" t="s">
        <v>1346</v>
      </c>
      <c r="D1614" s="15" t="s">
        <v>1347</v>
      </c>
      <c r="E1614" s="15" t="s">
        <v>1347</v>
      </c>
      <c r="F1614" s="15" t="s">
        <v>2059</v>
      </c>
      <c r="G1614" s="15" t="s">
        <v>2514</v>
      </c>
      <c r="H1614" s="15" t="s">
        <v>1349</v>
      </c>
      <c r="I1614" s="15" t="s">
        <v>1375</v>
      </c>
      <c r="J1614" s="15"/>
      <c r="K1614" s="16">
        <v>81</v>
      </c>
      <c r="L1614" s="16">
        <v>2002</v>
      </c>
      <c r="M1614" s="16">
        <v>2069</v>
      </c>
      <c r="N1614" s="16">
        <v>2122</v>
      </c>
      <c r="O1614" s="16">
        <v>25321677</v>
      </c>
      <c r="P1614" s="16">
        <v>12887394</v>
      </c>
      <c r="Q1614" s="16">
        <v>711353</v>
      </c>
      <c r="R1614" s="16">
        <v>944</v>
      </c>
      <c r="S1614" s="15"/>
      <c r="T1614" s="16">
        <v>81</v>
      </c>
      <c r="U1614" s="16">
        <v>2076</v>
      </c>
      <c r="V1614" s="16">
        <v>2072</v>
      </c>
      <c r="W1614" s="16">
        <v>2003</v>
      </c>
      <c r="X1614" s="16">
        <v>20773664</v>
      </c>
      <c r="Y1614" s="16">
        <v>2102809</v>
      </c>
      <c r="Z1614" s="16">
        <v>113904</v>
      </c>
      <c r="AA1614" s="16">
        <v>779</v>
      </c>
      <c r="AC1614" s="16">
        <v>81</v>
      </c>
      <c r="AD1614" s="16">
        <v>1839</v>
      </c>
      <c r="AE1614" s="16">
        <v>1829</v>
      </c>
      <c r="AF1614" s="16">
        <v>1758</v>
      </c>
      <c r="AG1614" s="16">
        <v>20484855</v>
      </c>
      <c r="AH1614" s="16">
        <v>1107992</v>
      </c>
      <c r="AI1614" s="16">
        <v>59176</v>
      </c>
      <c r="AJ1614" s="16">
        <v>871</v>
      </c>
      <c r="AL1614" s="16">
        <v>81</v>
      </c>
      <c r="AM1614" s="16">
        <v>1789</v>
      </c>
      <c r="AN1614" s="16">
        <v>1828</v>
      </c>
      <c r="AO1614" s="16">
        <v>1903</v>
      </c>
      <c r="AP1614" s="16">
        <v>21315471</v>
      </c>
      <c r="AQ1614" s="16">
        <v>992548</v>
      </c>
      <c r="AR1614" s="16">
        <v>52793</v>
      </c>
      <c r="AS1614" s="16">
        <v>891</v>
      </c>
      <c r="AU1614" s="16">
        <v>81</v>
      </c>
      <c r="AV1614" s="16">
        <v>1941</v>
      </c>
      <c r="AW1614" s="16">
        <v>87895667</v>
      </c>
      <c r="AX1614" s="16">
        <v>17090743</v>
      </c>
      <c r="AY1614" s="16">
        <v>937226</v>
      </c>
      <c r="AZ1614" s="16">
        <v>871</v>
      </c>
      <c r="BA1614" s="16">
        <v>45288</v>
      </c>
    </row>
    <row r="1615" spans="1:53">
      <c r="A1615" s="15" t="s">
        <v>1344</v>
      </c>
      <c r="B1615" s="15" t="s">
        <v>1345</v>
      </c>
      <c r="C1615" s="15" t="s">
        <v>1346</v>
      </c>
      <c r="D1615" s="15" t="s">
        <v>1347</v>
      </c>
      <c r="E1615" s="15" t="s">
        <v>1347</v>
      </c>
      <c r="F1615" s="15" t="s">
        <v>2059</v>
      </c>
      <c r="G1615" s="15" t="s">
        <v>2515</v>
      </c>
      <c r="H1615" s="15" t="s">
        <v>1349</v>
      </c>
      <c r="I1615" s="15" t="s">
        <v>1375</v>
      </c>
      <c r="J1615" s="15"/>
      <c r="K1615" s="16">
        <v>26</v>
      </c>
      <c r="L1615" s="16">
        <v>519</v>
      </c>
      <c r="M1615" s="16">
        <v>536</v>
      </c>
      <c r="N1615" s="16">
        <v>565</v>
      </c>
      <c r="O1615" s="16">
        <v>4821186</v>
      </c>
      <c r="P1615" s="16">
        <v>2811053</v>
      </c>
      <c r="Q1615" s="16">
        <v>122033</v>
      </c>
      <c r="R1615" s="16">
        <v>687</v>
      </c>
      <c r="S1615" s="15"/>
      <c r="T1615" s="16">
        <v>24</v>
      </c>
      <c r="U1615" s="16">
        <v>546</v>
      </c>
      <c r="V1615" s="16">
        <v>551</v>
      </c>
      <c r="W1615" s="16">
        <v>522</v>
      </c>
      <c r="X1615" s="16">
        <v>3924380</v>
      </c>
      <c r="Y1615" s="16">
        <v>974784</v>
      </c>
      <c r="Z1615" s="16">
        <v>39593</v>
      </c>
      <c r="AA1615" s="16">
        <v>559</v>
      </c>
      <c r="AC1615" s="16">
        <v>24</v>
      </c>
      <c r="AD1615" s="16">
        <v>514</v>
      </c>
      <c r="AE1615" s="16">
        <v>520</v>
      </c>
      <c r="AF1615" s="16">
        <v>532</v>
      </c>
      <c r="AG1615" s="16">
        <v>3945425</v>
      </c>
      <c r="AH1615" s="16">
        <v>182297</v>
      </c>
      <c r="AI1615" s="16">
        <v>6855</v>
      </c>
      <c r="AJ1615" s="16">
        <v>581</v>
      </c>
      <c r="AL1615" s="16">
        <v>23</v>
      </c>
      <c r="AM1615" s="16">
        <v>498</v>
      </c>
      <c r="AN1615" s="16">
        <v>516</v>
      </c>
      <c r="AO1615" s="16">
        <v>514</v>
      </c>
      <c r="AP1615" s="16">
        <v>4201381</v>
      </c>
      <c r="AQ1615" s="16">
        <v>231330</v>
      </c>
      <c r="AR1615" s="16">
        <v>7977</v>
      </c>
      <c r="AS1615" s="16">
        <v>635</v>
      </c>
      <c r="AU1615" s="16">
        <v>24</v>
      </c>
      <c r="AV1615" s="16">
        <v>528</v>
      </c>
      <c r="AW1615" s="16">
        <v>16892372</v>
      </c>
      <c r="AX1615" s="16">
        <v>4199464</v>
      </c>
      <c r="AY1615" s="16">
        <v>176458</v>
      </c>
      <c r="AZ1615" s="16">
        <v>616</v>
      </c>
      <c r="BA1615" s="16">
        <v>32008</v>
      </c>
    </row>
    <row r="1616" spans="1:53">
      <c r="A1616" s="15" t="s">
        <v>1344</v>
      </c>
      <c r="B1616" s="15" t="s">
        <v>1345</v>
      </c>
      <c r="C1616" s="15" t="s">
        <v>1346</v>
      </c>
      <c r="D1616" s="15" t="s">
        <v>1347</v>
      </c>
      <c r="E1616" s="15" t="s">
        <v>1347</v>
      </c>
      <c r="F1616" s="15" t="s">
        <v>2059</v>
      </c>
      <c r="G1616" s="15" t="s">
        <v>2516</v>
      </c>
      <c r="H1616" s="15" t="s">
        <v>1349</v>
      </c>
      <c r="I1616" s="15" t="s">
        <v>1375</v>
      </c>
      <c r="J1616" s="15"/>
      <c r="K1616" s="16">
        <v>321</v>
      </c>
      <c r="L1616" s="16">
        <v>4653</v>
      </c>
      <c r="M1616" s="16">
        <v>4731</v>
      </c>
      <c r="N1616" s="16">
        <v>4802</v>
      </c>
      <c r="O1616" s="16">
        <v>50961695</v>
      </c>
      <c r="P1616" s="16">
        <v>27554243</v>
      </c>
      <c r="Q1616" s="16">
        <v>1323431</v>
      </c>
      <c r="R1616" s="16">
        <v>829</v>
      </c>
      <c r="S1616" s="15"/>
      <c r="T1616" s="16">
        <v>321</v>
      </c>
      <c r="U1616" s="16">
        <v>4682</v>
      </c>
      <c r="V1616" s="16">
        <v>4763</v>
      </c>
      <c r="W1616" s="16">
        <v>4795</v>
      </c>
      <c r="X1616" s="16">
        <v>48273710</v>
      </c>
      <c r="Y1616" s="16">
        <v>5974492</v>
      </c>
      <c r="Z1616" s="16">
        <v>266730</v>
      </c>
      <c r="AA1616" s="16">
        <v>782</v>
      </c>
      <c r="AC1616" s="16">
        <v>320</v>
      </c>
      <c r="AD1616" s="16">
        <v>4709</v>
      </c>
      <c r="AE1616" s="16">
        <v>4688</v>
      </c>
      <c r="AF1616" s="16">
        <v>4707</v>
      </c>
      <c r="AG1616" s="16">
        <v>48894076</v>
      </c>
      <c r="AH1616" s="16">
        <v>3543067</v>
      </c>
      <c r="AI1616" s="16">
        <v>158445</v>
      </c>
      <c r="AJ1616" s="16">
        <v>800</v>
      </c>
      <c r="AL1616" s="16">
        <v>320</v>
      </c>
      <c r="AM1616" s="16">
        <v>4814</v>
      </c>
      <c r="AN1616" s="16">
        <v>4821</v>
      </c>
      <c r="AO1616" s="16">
        <v>4760</v>
      </c>
      <c r="AP1616" s="16">
        <v>53951166</v>
      </c>
      <c r="AQ1616" s="16">
        <v>3274604</v>
      </c>
      <c r="AR1616" s="16">
        <v>146513</v>
      </c>
      <c r="AS1616" s="16">
        <v>865</v>
      </c>
      <c r="AU1616" s="16">
        <v>321</v>
      </c>
      <c r="AV1616" s="16">
        <v>4744</v>
      </c>
      <c r="AW1616" s="16">
        <v>202080647</v>
      </c>
      <c r="AX1616" s="16">
        <v>40346406</v>
      </c>
      <c r="AY1616" s="16">
        <v>1895119</v>
      </c>
      <c r="AZ1616" s="16">
        <v>819</v>
      </c>
      <c r="BA1616" s="16">
        <v>42599</v>
      </c>
    </row>
    <row r="1617" spans="1:53">
      <c r="A1617" s="15" t="s">
        <v>1344</v>
      </c>
      <c r="B1617" s="15" t="s">
        <v>1345</v>
      </c>
      <c r="C1617" s="15" t="s">
        <v>1346</v>
      </c>
      <c r="D1617" s="15" t="s">
        <v>1347</v>
      </c>
      <c r="E1617" s="15" t="s">
        <v>1347</v>
      </c>
      <c r="F1617" s="15" t="s">
        <v>2059</v>
      </c>
      <c r="G1617" s="15" t="s">
        <v>2517</v>
      </c>
      <c r="H1617" s="15" t="s">
        <v>1349</v>
      </c>
      <c r="I1617" s="15" t="s">
        <v>1373</v>
      </c>
      <c r="J1617" s="15"/>
      <c r="K1617" s="16">
        <v>355</v>
      </c>
      <c r="L1617" s="16">
        <v>5239</v>
      </c>
      <c r="M1617" s="16">
        <v>5336</v>
      </c>
      <c r="N1617" s="16">
        <v>5361</v>
      </c>
      <c r="O1617" s="16">
        <v>59293140</v>
      </c>
      <c r="P1617" s="16">
        <v>30622657</v>
      </c>
      <c r="Q1617" s="16">
        <v>1451703</v>
      </c>
      <c r="R1617" s="16">
        <v>859</v>
      </c>
      <c r="S1617" s="15"/>
      <c r="T1617" s="16">
        <v>345</v>
      </c>
      <c r="U1617" s="16">
        <v>5327</v>
      </c>
      <c r="V1617" s="16">
        <v>5221</v>
      </c>
      <c r="W1617" s="16">
        <v>5209</v>
      </c>
      <c r="X1617" s="16">
        <v>58603250</v>
      </c>
      <c r="Y1617" s="16">
        <v>6825072</v>
      </c>
      <c r="Z1617" s="16">
        <v>298395</v>
      </c>
      <c r="AA1617" s="16">
        <v>858</v>
      </c>
      <c r="AC1617" s="16">
        <v>342</v>
      </c>
      <c r="AD1617" s="16">
        <v>5338</v>
      </c>
      <c r="AE1617" s="16">
        <v>5343</v>
      </c>
      <c r="AF1617" s="16">
        <v>5371</v>
      </c>
      <c r="AG1617" s="16">
        <v>60853163</v>
      </c>
      <c r="AH1617" s="16">
        <v>3629103</v>
      </c>
      <c r="AI1617" s="16">
        <v>175970</v>
      </c>
      <c r="AJ1617" s="16">
        <v>875</v>
      </c>
      <c r="AL1617" s="16">
        <v>337</v>
      </c>
      <c r="AM1617" s="16">
        <v>5352</v>
      </c>
      <c r="AN1617" s="16">
        <v>5334</v>
      </c>
      <c r="AO1617" s="16">
        <v>5213</v>
      </c>
      <c r="AP1617" s="16">
        <v>60068238</v>
      </c>
      <c r="AQ1617" s="16">
        <v>3776612</v>
      </c>
      <c r="AR1617" s="16">
        <v>173608</v>
      </c>
      <c r="AS1617" s="16">
        <v>872</v>
      </c>
      <c r="AU1617" s="16">
        <v>345</v>
      </c>
      <c r="AV1617" s="16">
        <v>5304</v>
      </c>
      <c r="AW1617" s="16">
        <v>238817791</v>
      </c>
      <c r="AX1617" s="16">
        <v>44853444</v>
      </c>
      <c r="AY1617" s="16">
        <v>2099676</v>
      </c>
      <c r="AZ1617" s="16">
        <v>866</v>
      </c>
      <c r="BA1617" s="16">
        <v>45029</v>
      </c>
    </row>
    <row r="1618" spans="1:53">
      <c r="A1618" s="15" t="s">
        <v>1344</v>
      </c>
      <c r="B1618" s="15" t="s">
        <v>1345</v>
      </c>
      <c r="C1618" s="15" t="s">
        <v>1346</v>
      </c>
      <c r="D1618" s="15" t="s">
        <v>1347</v>
      </c>
      <c r="E1618" s="15" t="s">
        <v>1347</v>
      </c>
      <c r="F1618" s="15" t="s">
        <v>2059</v>
      </c>
      <c r="G1618" s="15" t="s">
        <v>2518</v>
      </c>
      <c r="H1618" s="15" t="s">
        <v>1349</v>
      </c>
      <c r="I1618" s="15" t="s">
        <v>1375</v>
      </c>
      <c r="J1618" s="15"/>
      <c r="K1618" s="16">
        <v>114</v>
      </c>
      <c r="L1618" s="16">
        <v>2192</v>
      </c>
      <c r="M1618" s="16">
        <v>2275</v>
      </c>
      <c r="N1618" s="16">
        <v>2279</v>
      </c>
      <c r="O1618" s="16">
        <v>15831784</v>
      </c>
      <c r="P1618" s="16">
        <v>10891093</v>
      </c>
      <c r="Q1618" s="16">
        <v>431053</v>
      </c>
      <c r="R1618" s="16">
        <v>542</v>
      </c>
      <c r="S1618" s="15"/>
      <c r="T1618" s="16">
        <v>111</v>
      </c>
      <c r="U1618" s="16">
        <v>2253</v>
      </c>
      <c r="V1618" s="16">
        <v>2144</v>
      </c>
      <c r="W1618" s="16">
        <v>2107</v>
      </c>
      <c r="X1618" s="16">
        <v>17070805</v>
      </c>
      <c r="Y1618" s="16">
        <v>3821356</v>
      </c>
      <c r="Z1618" s="16">
        <v>146641</v>
      </c>
      <c r="AA1618" s="16">
        <v>606</v>
      </c>
      <c r="AC1618" s="16">
        <v>112</v>
      </c>
      <c r="AD1618" s="16">
        <v>2220</v>
      </c>
      <c r="AE1618" s="16">
        <v>2226</v>
      </c>
      <c r="AF1618" s="16">
        <v>2280</v>
      </c>
      <c r="AG1618" s="16">
        <v>16203597</v>
      </c>
      <c r="AH1618" s="16">
        <v>1910257</v>
      </c>
      <c r="AI1618" s="16">
        <v>87498</v>
      </c>
      <c r="AJ1618" s="16">
        <v>556</v>
      </c>
      <c r="AL1618" s="16">
        <v>110</v>
      </c>
      <c r="AM1618" s="16">
        <v>2361</v>
      </c>
      <c r="AN1618" s="16">
        <v>2320</v>
      </c>
      <c r="AO1618" s="16">
        <v>2239</v>
      </c>
      <c r="AP1618" s="16">
        <v>17007376</v>
      </c>
      <c r="AQ1618" s="16">
        <v>1876489</v>
      </c>
      <c r="AR1618" s="16">
        <v>77146</v>
      </c>
      <c r="AS1618" s="16">
        <v>567</v>
      </c>
      <c r="AU1618" s="16">
        <v>112</v>
      </c>
      <c r="AV1618" s="16">
        <v>2241</v>
      </c>
      <c r="AW1618" s="16">
        <v>66113562</v>
      </c>
      <c r="AX1618" s="16">
        <v>18499195</v>
      </c>
      <c r="AY1618" s="16">
        <v>742338</v>
      </c>
      <c r="AZ1618" s="16">
        <v>567</v>
      </c>
      <c r="BA1618" s="16">
        <v>29497</v>
      </c>
    </row>
    <row r="1619" spans="1:53">
      <c r="A1619" s="15" t="s">
        <v>1344</v>
      </c>
      <c r="B1619" s="15" t="s">
        <v>1345</v>
      </c>
      <c r="C1619" s="15" t="s">
        <v>1346</v>
      </c>
      <c r="D1619" s="15" t="s">
        <v>1347</v>
      </c>
      <c r="E1619" s="15" t="s">
        <v>1347</v>
      </c>
      <c r="F1619" s="15" t="s">
        <v>2059</v>
      </c>
      <c r="G1619" s="15" t="s">
        <v>2519</v>
      </c>
      <c r="H1619" s="15" t="s">
        <v>1349</v>
      </c>
      <c r="I1619" s="15" t="s">
        <v>1375</v>
      </c>
      <c r="J1619" s="15"/>
      <c r="K1619" s="16">
        <v>241</v>
      </c>
      <c r="L1619" s="16">
        <v>3047</v>
      </c>
      <c r="M1619" s="16">
        <v>3061</v>
      </c>
      <c r="N1619" s="16">
        <v>3082</v>
      </c>
      <c r="O1619" s="16">
        <v>43461356</v>
      </c>
      <c r="P1619" s="16">
        <v>19731564</v>
      </c>
      <c r="Q1619" s="16">
        <v>1020650</v>
      </c>
      <c r="R1619" s="16">
        <v>1091</v>
      </c>
      <c r="S1619" s="15"/>
      <c r="T1619" s="16">
        <v>234</v>
      </c>
      <c r="U1619" s="16">
        <v>3074</v>
      </c>
      <c r="V1619" s="16">
        <v>3077</v>
      </c>
      <c r="W1619" s="16">
        <v>3102</v>
      </c>
      <c r="X1619" s="16">
        <v>41532445</v>
      </c>
      <c r="Y1619" s="16">
        <v>3003716</v>
      </c>
      <c r="Z1619" s="16">
        <v>151754</v>
      </c>
      <c r="AA1619" s="16">
        <v>1036</v>
      </c>
      <c r="AC1619" s="16">
        <v>230</v>
      </c>
      <c r="AD1619" s="16">
        <v>3118</v>
      </c>
      <c r="AE1619" s="16">
        <v>3117</v>
      </c>
      <c r="AF1619" s="16">
        <v>3091</v>
      </c>
      <c r="AG1619" s="16">
        <v>44649566</v>
      </c>
      <c r="AH1619" s="16">
        <v>1718846</v>
      </c>
      <c r="AI1619" s="16">
        <v>88472</v>
      </c>
      <c r="AJ1619" s="16">
        <v>1105</v>
      </c>
      <c r="AL1619" s="16">
        <v>227</v>
      </c>
      <c r="AM1619" s="16">
        <v>2991</v>
      </c>
      <c r="AN1619" s="16">
        <v>3014</v>
      </c>
      <c r="AO1619" s="16">
        <v>2974</v>
      </c>
      <c r="AP1619" s="16">
        <v>43060862</v>
      </c>
      <c r="AQ1619" s="16">
        <v>1900123</v>
      </c>
      <c r="AR1619" s="16">
        <v>96462</v>
      </c>
      <c r="AS1619" s="16">
        <v>1107</v>
      </c>
      <c r="AU1619" s="16">
        <v>233</v>
      </c>
      <c r="AV1619" s="16">
        <v>3062</v>
      </c>
      <c r="AW1619" s="16">
        <v>172704229</v>
      </c>
      <c r="AX1619" s="16">
        <v>26354249</v>
      </c>
      <c r="AY1619" s="16">
        <v>1357338</v>
      </c>
      <c r="AZ1619" s="16">
        <v>1085</v>
      </c>
      <c r="BA1619" s="16">
        <v>56396</v>
      </c>
    </row>
    <row r="1620" spans="1:53">
      <c r="A1620" s="15" t="s">
        <v>1344</v>
      </c>
      <c r="B1620" s="15" t="s">
        <v>1345</v>
      </c>
      <c r="C1620" s="15" t="s">
        <v>1346</v>
      </c>
      <c r="D1620" s="15" t="s">
        <v>1347</v>
      </c>
      <c r="E1620" s="15" t="s">
        <v>1347</v>
      </c>
      <c r="F1620" s="15" t="s">
        <v>2059</v>
      </c>
      <c r="G1620" s="15" t="s">
        <v>2520</v>
      </c>
      <c r="H1620" s="15" t="s">
        <v>1349</v>
      </c>
      <c r="I1620" s="15" t="s">
        <v>1369</v>
      </c>
      <c r="J1620" s="15"/>
      <c r="K1620" s="16">
        <v>264</v>
      </c>
      <c r="L1620" s="16">
        <v>14524</v>
      </c>
      <c r="M1620" s="16">
        <v>14585</v>
      </c>
      <c r="N1620" s="16">
        <v>14536</v>
      </c>
      <c r="O1620" s="16">
        <v>433504105</v>
      </c>
      <c r="P1620" s="16">
        <v>99950166</v>
      </c>
      <c r="Q1620" s="16">
        <v>3195757</v>
      </c>
      <c r="R1620" s="16">
        <v>2292</v>
      </c>
      <c r="S1620" s="15"/>
      <c r="T1620" s="16">
        <v>263</v>
      </c>
      <c r="U1620" s="16">
        <v>14534</v>
      </c>
      <c r="V1620" s="16">
        <v>14608</v>
      </c>
      <c r="W1620" s="16">
        <v>14902</v>
      </c>
      <c r="X1620" s="16">
        <v>428273830</v>
      </c>
      <c r="Y1620" s="16">
        <v>8992142</v>
      </c>
      <c r="Z1620" s="16">
        <v>388878</v>
      </c>
      <c r="AA1620" s="16">
        <v>2244</v>
      </c>
      <c r="AC1620" s="16">
        <v>270</v>
      </c>
      <c r="AD1620" s="16">
        <v>15132</v>
      </c>
      <c r="AE1620" s="16">
        <v>15167</v>
      </c>
      <c r="AF1620" s="16">
        <v>15098</v>
      </c>
      <c r="AG1620" s="16">
        <v>437769145</v>
      </c>
      <c r="AH1620" s="16">
        <v>6122677</v>
      </c>
      <c r="AI1620" s="16">
        <v>233494</v>
      </c>
      <c r="AJ1620" s="16">
        <v>2225</v>
      </c>
      <c r="AL1620" s="16">
        <v>272</v>
      </c>
      <c r="AM1620" s="16">
        <v>15204</v>
      </c>
      <c r="AN1620" s="16">
        <v>15277</v>
      </c>
      <c r="AO1620" s="16">
        <v>15296</v>
      </c>
      <c r="AP1620" s="16">
        <v>447848986</v>
      </c>
      <c r="AQ1620" s="16">
        <v>5057561</v>
      </c>
      <c r="AR1620" s="16">
        <v>199901</v>
      </c>
      <c r="AS1620" s="16">
        <v>2258</v>
      </c>
      <c r="AU1620" s="16">
        <v>267</v>
      </c>
      <c r="AV1620" s="16">
        <v>14905</v>
      </c>
      <c r="AW1620" s="16">
        <v>1747396066</v>
      </c>
      <c r="AX1620" s="16">
        <v>120122546</v>
      </c>
      <c r="AY1620" s="16">
        <v>4018030</v>
      </c>
      <c r="AZ1620" s="16">
        <v>2254</v>
      </c>
      <c r="BA1620" s="16">
        <v>117234</v>
      </c>
    </row>
    <row r="1621" spans="1:53">
      <c r="A1621" s="15" t="s">
        <v>1344</v>
      </c>
      <c r="B1621" s="15" t="s">
        <v>1345</v>
      </c>
      <c r="C1621" s="15" t="s">
        <v>1346</v>
      </c>
      <c r="D1621" s="15" t="s">
        <v>1347</v>
      </c>
      <c r="E1621" s="15" t="s">
        <v>1347</v>
      </c>
      <c r="F1621" s="15" t="s">
        <v>2059</v>
      </c>
      <c r="G1621" s="15" t="s">
        <v>2521</v>
      </c>
      <c r="H1621" s="15" t="s">
        <v>1349</v>
      </c>
      <c r="I1621" s="15" t="s">
        <v>1371</v>
      </c>
      <c r="J1621" s="15"/>
      <c r="K1621" s="16">
        <v>264</v>
      </c>
      <c r="L1621" s="16">
        <v>14524</v>
      </c>
      <c r="M1621" s="16">
        <v>14585</v>
      </c>
      <c r="N1621" s="16">
        <v>14536</v>
      </c>
      <c r="O1621" s="16">
        <v>433504105</v>
      </c>
      <c r="P1621" s="16">
        <v>99950166</v>
      </c>
      <c r="Q1621" s="16">
        <v>3195757</v>
      </c>
      <c r="R1621" s="16">
        <v>2292</v>
      </c>
      <c r="S1621" s="15"/>
      <c r="T1621" s="16">
        <v>263</v>
      </c>
      <c r="U1621" s="16">
        <v>14534</v>
      </c>
      <c r="V1621" s="16">
        <v>14608</v>
      </c>
      <c r="W1621" s="16">
        <v>14902</v>
      </c>
      <c r="X1621" s="16">
        <v>428273830</v>
      </c>
      <c r="Y1621" s="16">
        <v>8992142</v>
      </c>
      <c r="Z1621" s="16">
        <v>388878</v>
      </c>
      <c r="AA1621" s="16">
        <v>2244</v>
      </c>
      <c r="AC1621" s="16">
        <v>270</v>
      </c>
      <c r="AD1621" s="16">
        <v>15132</v>
      </c>
      <c r="AE1621" s="16">
        <v>15167</v>
      </c>
      <c r="AF1621" s="16">
        <v>15098</v>
      </c>
      <c r="AG1621" s="16">
        <v>437769145</v>
      </c>
      <c r="AH1621" s="16">
        <v>6122677</v>
      </c>
      <c r="AI1621" s="16">
        <v>233494</v>
      </c>
      <c r="AJ1621" s="16">
        <v>2225</v>
      </c>
      <c r="AL1621" s="16">
        <v>272</v>
      </c>
      <c r="AM1621" s="16">
        <v>15204</v>
      </c>
      <c r="AN1621" s="16">
        <v>15277</v>
      </c>
      <c r="AO1621" s="16">
        <v>15296</v>
      </c>
      <c r="AP1621" s="16">
        <v>447848986</v>
      </c>
      <c r="AQ1621" s="16">
        <v>5057561</v>
      </c>
      <c r="AR1621" s="16">
        <v>199901</v>
      </c>
      <c r="AS1621" s="16">
        <v>2258</v>
      </c>
      <c r="AU1621" s="16">
        <v>267</v>
      </c>
      <c r="AV1621" s="16">
        <v>14905</v>
      </c>
      <c r="AW1621" s="16">
        <v>1747396066</v>
      </c>
      <c r="AX1621" s="16">
        <v>120122546</v>
      </c>
      <c r="AY1621" s="16">
        <v>4018030</v>
      </c>
      <c r="AZ1621" s="16">
        <v>2254</v>
      </c>
      <c r="BA1621" s="16">
        <v>117234</v>
      </c>
    </row>
    <row r="1622" spans="1:53">
      <c r="A1622" s="15" t="s">
        <v>1344</v>
      </c>
      <c r="B1622" s="15" t="s">
        <v>1345</v>
      </c>
      <c r="C1622" s="15" t="s">
        <v>1346</v>
      </c>
      <c r="D1622" s="15" t="s">
        <v>1347</v>
      </c>
      <c r="E1622" s="15" t="s">
        <v>1347</v>
      </c>
      <c r="F1622" s="15" t="s">
        <v>2059</v>
      </c>
      <c r="G1622" s="15" t="s">
        <v>2522</v>
      </c>
      <c r="H1622" s="15" t="s">
        <v>1349</v>
      </c>
      <c r="I1622" s="15" t="s">
        <v>1373</v>
      </c>
      <c r="J1622" s="15"/>
      <c r="K1622" s="16">
        <v>153</v>
      </c>
      <c r="L1622" s="16">
        <v>11845</v>
      </c>
      <c r="M1622" s="16">
        <v>11919</v>
      </c>
      <c r="N1622" s="16">
        <v>11847</v>
      </c>
      <c r="O1622" s="16">
        <v>394123034</v>
      </c>
      <c r="P1622" s="16">
        <v>82710156</v>
      </c>
      <c r="Q1622" s="16">
        <v>2365803</v>
      </c>
      <c r="R1622" s="16">
        <v>2554</v>
      </c>
      <c r="S1622" s="15"/>
      <c r="T1622" s="16">
        <v>152</v>
      </c>
      <c r="U1622" s="16">
        <v>11863</v>
      </c>
      <c r="V1622" s="16">
        <v>11871</v>
      </c>
      <c r="W1622" s="16">
        <v>12108</v>
      </c>
      <c r="X1622" s="16">
        <v>389384471</v>
      </c>
      <c r="Y1622" s="16">
        <v>6211960</v>
      </c>
      <c r="Z1622" s="16">
        <v>247163</v>
      </c>
      <c r="AA1622" s="16">
        <v>2507</v>
      </c>
      <c r="AC1622" s="16">
        <v>159</v>
      </c>
      <c r="AD1622" s="16">
        <v>12336</v>
      </c>
      <c r="AE1622" s="16">
        <v>12353</v>
      </c>
      <c r="AF1622" s="16">
        <v>12327</v>
      </c>
      <c r="AG1622" s="16">
        <v>396554523</v>
      </c>
      <c r="AH1622" s="16">
        <v>4332422</v>
      </c>
      <c r="AI1622" s="16">
        <v>143419</v>
      </c>
      <c r="AJ1622" s="16">
        <v>2472</v>
      </c>
      <c r="AL1622" s="16">
        <v>161</v>
      </c>
      <c r="AM1622" s="16">
        <v>12407</v>
      </c>
      <c r="AN1622" s="16">
        <v>12494</v>
      </c>
      <c r="AO1622" s="16">
        <v>12531</v>
      </c>
      <c r="AP1622" s="16">
        <v>403996344</v>
      </c>
      <c r="AQ1622" s="16">
        <v>3836330</v>
      </c>
      <c r="AR1622" s="16">
        <v>141960</v>
      </c>
      <c r="AS1622" s="16">
        <v>2491</v>
      </c>
      <c r="AU1622" s="16">
        <v>156</v>
      </c>
      <c r="AV1622" s="16">
        <v>12158</v>
      </c>
      <c r="AW1622" s="16">
        <v>1584058372</v>
      </c>
      <c r="AX1622" s="16">
        <v>97090868</v>
      </c>
      <c r="AY1622" s="16">
        <v>2898345</v>
      </c>
      <c r="AZ1622" s="16">
        <v>2505</v>
      </c>
      <c r="BA1622" s="16">
        <v>130285</v>
      </c>
    </row>
    <row r="1623" spans="1:53">
      <c r="A1623" s="15" t="s">
        <v>1344</v>
      </c>
      <c r="B1623" s="15" t="s">
        <v>1345</v>
      </c>
      <c r="C1623" s="15" t="s">
        <v>1346</v>
      </c>
      <c r="D1623" s="15" t="s">
        <v>1347</v>
      </c>
      <c r="E1623" s="15" t="s">
        <v>1347</v>
      </c>
      <c r="F1623" s="15" t="s">
        <v>2059</v>
      </c>
      <c r="G1623" s="15" t="s">
        <v>2523</v>
      </c>
      <c r="H1623" s="15" t="s">
        <v>1349</v>
      </c>
      <c r="I1623" s="15" t="s">
        <v>1375</v>
      </c>
      <c r="J1623" s="15"/>
      <c r="K1623" s="16">
        <v>153</v>
      </c>
      <c r="L1623" s="16">
        <v>11845</v>
      </c>
      <c r="M1623" s="16">
        <v>11919</v>
      </c>
      <c r="N1623" s="16">
        <v>11847</v>
      </c>
      <c r="O1623" s="16">
        <v>394123034</v>
      </c>
      <c r="P1623" s="16">
        <v>82710156</v>
      </c>
      <c r="Q1623" s="16">
        <v>2365803</v>
      </c>
      <c r="R1623" s="16">
        <v>2554</v>
      </c>
      <c r="S1623" s="15"/>
      <c r="T1623" s="16">
        <v>152</v>
      </c>
      <c r="U1623" s="16">
        <v>11863</v>
      </c>
      <c r="V1623" s="16">
        <v>11871</v>
      </c>
      <c r="W1623" s="16">
        <v>12108</v>
      </c>
      <c r="X1623" s="16">
        <v>389384471</v>
      </c>
      <c r="Y1623" s="16">
        <v>6211960</v>
      </c>
      <c r="Z1623" s="16">
        <v>247163</v>
      </c>
      <c r="AA1623" s="16">
        <v>2507</v>
      </c>
      <c r="AC1623" s="16">
        <v>159</v>
      </c>
      <c r="AD1623" s="16">
        <v>12336</v>
      </c>
      <c r="AE1623" s="16">
        <v>12353</v>
      </c>
      <c r="AF1623" s="16">
        <v>12327</v>
      </c>
      <c r="AG1623" s="16">
        <v>396554523</v>
      </c>
      <c r="AH1623" s="16">
        <v>4332422</v>
      </c>
      <c r="AI1623" s="16">
        <v>143419</v>
      </c>
      <c r="AJ1623" s="16">
        <v>2472</v>
      </c>
      <c r="AL1623" s="16">
        <v>161</v>
      </c>
      <c r="AM1623" s="16">
        <v>12407</v>
      </c>
      <c r="AN1623" s="16">
        <v>12494</v>
      </c>
      <c r="AO1623" s="16">
        <v>12531</v>
      </c>
      <c r="AP1623" s="16">
        <v>403996344</v>
      </c>
      <c r="AQ1623" s="16">
        <v>3836330</v>
      </c>
      <c r="AR1623" s="16">
        <v>141960</v>
      </c>
      <c r="AS1623" s="16">
        <v>2491</v>
      </c>
      <c r="AU1623" s="16">
        <v>156</v>
      </c>
      <c r="AV1623" s="16">
        <v>12158</v>
      </c>
      <c r="AW1623" s="16">
        <v>1584058372</v>
      </c>
      <c r="AX1623" s="16">
        <v>97090868</v>
      </c>
      <c r="AY1623" s="16">
        <v>2898345</v>
      </c>
      <c r="AZ1623" s="16">
        <v>2505</v>
      </c>
      <c r="BA1623" s="16">
        <v>130285</v>
      </c>
    </row>
    <row r="1624" spans="1:53">
      <c r="A1624" s="15" t="s">
        <v>1344</v>
      </c>
      <c r="B1624" s="15" t="s">
        <v>1345</v>
      </c>
      <c r="C1624" s="15" t="s">
        <v>1346</v>
      </c>
      <c r="D1624" s="15" t="s">
        <v>1347</v>
      </c>
      <c r="E1624" s="15" t="s">
        <v>1347</v>
      </c>
      <c r="F1624" s="15" t="s">
        <v>2059</v>
      </c>
      <c r="G1624" s="15" t="s">
        <v>2524</v>
      </c>
      <c r="H1624" s="15" t="s">
        <v>1349</v>
      </c>
      <c r="I1624" s="15" t="s">
        <v>1373</v>
      </c>
      <c r="J1624" s="15"/>
      <c r="K1624" s="16">
        <v>74</v>
      </c>
      <c r="L1624" s="16">
        <v>1834</v>
      </c>
      <c r="M1624" s="16">
        <v>1822</v>
      </c>
      <c r="N1624" s="16">
        <v>1839</v>
      </c>
      <c r="O1624" s="16">
        <v>27825258</v>
      </c>
      <c r="P1624" s="16">
        <v>12241703</v>
      </c>
      <c r="Q1624" s="16">
        <v>625663</v>
      </c>
      <c r="R1624" s="16">
        <v>1169</v>
      </c>
      <c r="S1624" s="15"/>
      <c r="T1624" s="16">
        <v>74</v>
      </c>
      <c r="U1624" s="16">
        <v>1838</v>
      </c>
      <c r="V1624" s="16">
        <v>1900</v>
      </c>
      <c r="W1624" s="16">
        <v>1953</v>
      </c>
      <c r="X1624" s="16">
        <v>27782585</v>
      </c>
      <c r="Y1624" s="16">
        <v>2091148</v>
      </c>
      <c r="Z1624" s="16">
        <v>111172</v>
      </c>
      <c r="AA1624" s="16">
        <v>1127</v>
      </c>
      <c r="AC1624" s="16">
        <v>74</v>
      </c>
      <c r="AD1624" s="16">
        <v>1977</v>
      </c>
      <c r="AE1624" s="16">
        <v>1977</v>
      </c>
      <c r="AF1624" s="16">
        <v>1962</v>
      </c>
      <c r="AG1624" s="16">
        <v>29891126</v>
      </c>
      <c r="AH1624" s="16">
        <v>1393488</v>
      </c>
      <c r="AI1624" s="16">
        <v>72871</v>
      </c>
      <c r="AJ1624" s="16">
        <v>1166</v>
      </c>
      <c r="AL1624" s="16">
        <v>74</v>
      </c>
      <c r="AM1624" s="16">
        <v>1971</v>
      </c>
      <c r="AN1624" s="16">
        <v>1946</v>
      </c>
      <c r="AO1624" s="16">
        <v>1941</v>
      </c>
      <c r="AP1624" s="16">
        <v>31234008</v>
      </c>
      <c r="AQ1624" s="16">
        <v>942099</v>
      </c>
      <c r="AR1624" s="16">
        <v>46431</v>
      </c>
      <c r="AS1624" s="16">
        <v>1230</v>
      </c>
      <c r="AU1624" s="16">
        <v>74</v>
      </c>
      <c r="AV1624" s="16">
        <v>1913</v>
      </c>
      <c r="AW1624" s="16">
        <v>116732977</v>
      </c>
      <c r="AX1624" s="16">
        <v>16668438</v>
      </c>
      <c r="AY1624" s="16">
        <v>856137</v>
      </c>
      <c r="AZ1624" s="16">
        <v>1173</v>
      </c>
      <c r="BA1624" s="16">
        <v>61010</v>
      </c>
    </row>
    <row r="1625" spans="1:53">
      <c r="A1625" s="15" t="s">
        <v>1344</v>
      </c>
      <c r="B1625" s="15" t="s">
        <v>1345</v>
      </c>
      <c r="C1625" s="15" t="s">
        <v>1346</v>
      </c>
      <c r="D1625" s="15" t="s">
        <v>1347</v>
      </c>
      <c r="E1625" s="15" t="s">
        <v>1347</v>
      </c>
      <c r="F1625" s="15" t="s">
        <v>2059</v>
      </c>
      <c r="G1625" s="15" t="s">
        <v>2525</v>
      </c>
      <c r="H1625" s="15" t="s">
        <v>1349</v>
      </c>
      <c r="I1625" s="15" t="s">
        <v>1375</v>
      </c>
      <c r="J1625" s="15"/>
      <c r="K1625" s="16">
        <v>42</v>
      </c>
      <c r="L1625" s="16">
        <v>626</v>
      </c>
      <c r="M1625" s="16">
        <v>624</v>
      </c>
      <c r="N1625" s="16">
        <v>628</v>
      </c>
      <c r="O1625" s="16">
        <v>10141918</v>
      </c>
      <c r="P1625" s="16">
        <v>4390937</v>
      </c>
      <c r="Q1625" s="16">
        <v>237900</v>
      </c>
      <c r="R1625" s="16">
        <v>1246</v>
      </c>
      <c r="S1625" s="15"/>
      <c r="T1625" s="16">
        <v>41</v>
      </c>
      <c r="U1625" s="16">
        <v>624</v>
      </c>
      <c r="V1625" s="16">
        <v>657</v>
      </c>
      <c r="W1625" s="16">
        <v>688</v>
      </c>
      <c r="X1625" s="16">
        <v>10551695</v>
      </c>
      <c r="Y1625" s="16">
        <v>809035</v>
      </c>
      <c r="Z1625" s="16">
        <v>47081</v>
      </c>
      <c r="AA1625" s="16">
        <v>1237</v>
      </c>
      <c r="AC1625" s="16">
        <v>41</v>
      </c>
      <c r="AD1625" s="16">
        <v>713</v>
      </c>
      <c r="AE1625" s="16">
        <v>710</v>
      </c>
      <c r="AF1625" s="16">
        <v>700</v>
      </c>
      <c r="AG1625" s="16">
        <v>12257968</v>
      </c>
      <c r="AH1625" s="16">
        <v>657389</v>
      </c>
      <c r="AI1625" s="16">
        <v>38299</v>
      </c>
      <c r="AJ1625" s="16">
        <v>1332</v>
      </c>
      <c r="AL1625" s="16">
        <v>41</v>
      </c>
      <c r="AM1625" s="16">
        <v>710</v>
      </c>
      <c r="AN1625" s="16">
        <v>693</v>
      </c>
      <c r="AO1625" s="16">
        <v>696</v>
      </c>
      <c r="AP1625" s="16">
        <v>14327687</v>
      </c>
      <c r="AQ1625" s="16">
        <v>379010</v>
      </c>
      <c r="AR1625" s="16">
        <v>21226</v>
      </c>
      <c r="AS1625" s="16">
        <v>1575</v>
      </c>
      <c r="AU1625" s="16">
        <v>41</v>
      </c>
      <c r="AV1625" s="16">
        <v>672</v>
      </c>
      <c r="AW1625" s="16">
        <v>47279268</v>
      </c>
      <c r="AX1625" s="16">
        <v>6236371</v>
      </c>
      <c r="AY1625" s="16">
        <v>344506</v>
      </c>
      <c r="AZ1625" s="16">
        <v>1352</v>
      </c>
      <c r="BA1625" s="16">
        <v>70312</v>
      </c>
    </row>
    <row r="1626" spans="1:53">
      <c r="A1626" s="15" t="s">
        <v>1344</v>
      </c>
      <c r="B1626" s="15" t="s">
        <v>1345</v>
      </c>
      <c r="C1626" s="15" t="s">
        <v>1346</v>
      </c>
      <c r="D1626" s="15" t="s">
        <v>1347</v>
      </c>
      <c r="E1626" s="15" t="s">
        <v>1347</v>
      </c>
      <c r="F1626" s="15" t="s">
        <v>2059</v>
      </c>
      <c r="G1626" s="15" t="s">
        <v>2526</v>
      </c>
      <c r="H1626" s="15" t="s">
        <v>1349</v>
      </c>
      <c r="I1626" s="15" t="s">
        <v>1375</v>
      </c>
      <c r="J1626" s="15"/>
      <c r="K1626" s="16">
        <v>32</v>
      </c>
      <c r="L1626" s="16">
        <v>1208</v>
      </c>
      <c r="M1626" s="16">
        <v>1198</v>
      </c>
      <c r="N1626" s="16">
        <v>1211</v>
      </c>
      <c r="O1626" s="16">
        <v>17683340</v>
      </c>
      <c r="P1626" s="16">
        <v>7850766</v>
      </c>
      <c r="Q1626" s="16">
        <v>387763</v>
      </c>
      <c r="R1626" s="16">
        <v>1128</v>
      </c>
      <c r="S1626" s="15"/>
      <c r="T1626" s="16">
        <v>33</v>
      </c>
      <c r="U1626" s="16">
        <v>1214</v>
      </c>
      <c r="V1626" s="16">
        <v>1243</v>
      </c>
      <c r="W1626" s="16">
        <v>1265</v>
      </c>
      <c r="X1626" s="16">
        <v>17230890</v>
      </c>
      <c r="Y1626" s="16">
        <v>1282113</v>
      </c>
      <c r="Z1626" s="16">
        <v>64091</v>
      </c>
      <c r="AA1626" s="16">
        <v>1068</v>
      </c>
      <c r="AC1626" s="16">
        <v>33</v>
      </c>
      <c r="AD1626" s="16">
        <v>1264</v>
      </c>
      <c r="AE1626" s="16">
        <v>1267</v>
      </c>
      <c r="AF1626" s="16">
        <v>1262</v>
      </c>
      <c r="AG1626" s="16">
        <v>17633158</v>
      </c>
      <c r="AH1626" s="16">
        <v>736099</v>
      </c>
      <c r="AI1626" s="16">
        <v>34572</v>
      </c>
      <c r="AJ1626" s="16">
        <v>1073</v>
      </c>
      <c r="AL1626" s="16">
        <v>33</v>
      </c>
      <c r="AM1626" s="16">
        <v>1261</v>
      </c>
      <c r="AN1626" s="16">
        <v>1253</v>
      </c>
      <c r="AO1626" s="16">
        <v>1245</v>
      </c>
      <c r="AP1626" s="16">
        <v>16906321</v>
      </c>
      <c r="AQ1626" s="16">
        <v>563089</v>
      </c>
      <c r="AR1626" s="16">
        <v>25205</v>
      </c>
      <c r="AS1626" s="16">
        <v>1038</v>
      </c>
      <c r="AU1626" s="16">
        <v>33</v>
      </c>
      <c r="AV1626" s="16">
        <v>1241</v>
      </c>
      <c r="AW1626" s="16">
        <v>69453709</v>
      </c>
      <c r="AX1626" s="16">
        <v>10432067</v>
      </c>
      <c r="AY1626" s="16">
        <v>511631</v>
      </c>
      <c r="AZ1626" s="16">
        <v>1076</v>
      </c>
      <c r="BA1626" s="16">
        <v>55970</v>
      </c>
    </row>
    <row r="1627" spans="1:53">
      <c r="A1627" s="15" t="s">
        <v>1344</v>
      </c>
      <c r="B1627" s="15" t="s">
        <v>1345</v>
      </c>
      <c r="C1627" s="15" t="s">
        <v>1346</v>
      </c>
      <c r="D1627" s="15" t="s">
        <v>1347</v>
      </c>
      <c r="E1627" s="15" t="s">
        <v>1347</v>
      </c>
      <c r="F1627" s="15" t="s">
        <v>2059</v>
      </c>
      <c r="G1627" s="15" t="s">
        <v>2527</v>
      </c>
      <c r="H1627" s="15" t="s">
        <v>1349</v>
      </c>
      <c r="I1627" s="15" t="s">
        <v>1373</v>
      </c>
      <c r="J1627" s="15"/>
      <c r="K1627" s="16">
        <v>37</v>
      </c>
      <c r="L1627" s="16">
        <v>845</v>
      </c>
      <c r="M1627" s="16">
        <v>844</v>
      </c>
      <c r="N1627" s="16">
        <v>850</v>
      </c>
      <c r="O1627" s="16">
        <v>11555813</v>
      </c>
      <c r="P1627" s="16">
        <v>4998307</v>
      </c>
      <c r="Q1627" s="16">
        <v>204291</v>
      </c>
      <c r="R1627" s="16">
        <v>1050</v>
      </c>
      <c r="S1627" s="15"/>
      <c r="T1627" s="16">
        <v>37</v>
      </c>
      <c r="U1627" s="16">
        <v>833</v>
      </c>
      <c r="V1627" s="16">
        <v>837</v>
      </c>
      <c r="W1627" s="16">
        <v>841</v>
      </c>
      <c r="X1627" s="16">
        <v>11106774</v>
      </c>
      <c r="Y1627" s="16">
        <v>689034</v>
      </c>
      <c r="Z1627" s="16">
        <v>30543</v>
      </c>
      <c r="AA1627" s="16">
        <v>1021</v>
      </c>
      <c r="AC1627" s="16">
        <v>37</v>
      </c>
      <c r="AD1627" s="16">
        <v>819</v>
      </c>
      <c r="AE1627" s="16">
        <v>837</v>
      </c>
      <c r="AF1627" s="16">
        <v>809</v>
      </c>
      <c r="AG1627" s="16">
        <v>11323496</v>
      </c>
      <c r="AH1627" s="16">
        <v>396767</v>
      </c>
      <c r="AI1627" s="16">
        <v>17204</v>
      </c>
      <c r="AJ1627" s="16">
        <v>1060</v>
      </c>
      <c r="AL1627" s="16">
        <v>37</v>
      </c>
      <c r="AM1627" s="16">
        <v>826</v>
      </c>
      <c r="AN1627" s="16">
        <v>837</v>
      </c>
      <c r="AO1627" s="16">
        <v>824</v>
      </c>
      <c r="AP1627" s="16">
        <v>12618634</v>
      </c>
      <c r="AQ1627" s="16">
        <v>279132</v>
      </c>
      <c r="AR1627" s="16">
        <v>11510</v>
      </c>
      <c r="AS1627" s="16">
        <v>1171</v>
      </c>
      <c r="AU1627" s="16">
        <v>37</v>
      </c>
      <c r="AV1627" s="16">
        <v>834</v>
      </c>
      <c r="AW1627" s="16">
        <v>46604717</v>
      </c>
      <c r="AX1627" s="16">
        <v>6363240</v>
      </c>
      <c r="AY1627" s="16">
        <v>263548</v>
      </c>
      <c r="AZ1627" s="16">
        <v>1075</v>
      </c>
      <c r="BA1627" s="16">
        <v>55914</v>
      </c>
    </row>
    <row r="1628" spans="1:53">
      <c r="A1628" s="15" t="s">
        <v>1344</v>
      </c>
      <c r="B1628" s="15" t="s">
        <v>1345</v>
      </c>
      <c r="C1628" s="15" t="s">
        <v>1346</v>
      </c>
      <c r="D1628" s="15" t="s">
        <v>1347</v>
      </c>
      <c r="E1628" s="15" t="s">
        <v>1347</v>
      </c>
      <c r="F1628" s="15" t="s">
        <v>2059</v>
      </c>
      <c r="G1628" s="15" t="s">
        <v>2528</v>
      </c>
      <c r="H1628" s="15" t="s">
        <v>1349</v>
      </c>
      <c r="I1628" s="15" t="s">
        <v>1375</v>
      </c>
      <c r="J1628" s="15" t="s">
        <v>1641</v>
      </c>
      <c r="K1628" s="16">
        <v>35</v>
      </c>
      <c r="L1628" s="16">
        <v>0</v>
      </c>
      <c r="M1628" s="16">
        <v>0</v>
      </c>
      <c r="N1628" s="16">
        <v>0</v>
      </c>
      <c r="O1628" s="16">
        <v>0</v>
      </c>
      <c r="P1628" s="16">
        <v>0</v>
      </c>
      <c r="Q1628" s="16">
        <v>0</v>
      </c>
      <c r="R1628" s="16">
        <v>0</v>
      </c>
      <c r="S1628" s="15" t="s">
        <v>1641</v>
      </c>
      <c r="T1628" s="16">
        <v>35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5" t="s">
        <v>1641</v>
      </c>
      <c r="AC1628" s="16">
        <v>35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5" t="s">
        <v>1641</v>
      </c>
      <c r="AL1628" s="16">
        <v>35</v>
      </c>
      <c r="AM1628" s="16">
        <v>0</v>
      </c>
      <c r="AN1628" s="16">
        <v>0</v>
      </c>
      <c r="AO1628" s="16">
        <v>0</v>
      </c>
      <c r="AP1628" s="16">
        <v>0</v>
      </c>
      <c r="AQ1628" s="16">
        <v>0</v>
      </c>
      <c r="AR1628" s="16">
        <v>0</v>
      </c>
      <c r="AS1628" s="16">
        <v>0</v>
      </c>
      <c r="AT1628" s="15" t="s">
        <v>1641</v>
      </c>
      <c r="AU1628" s="16">
        <v>35</v>
      </c>
      <c r="AV1628" s="16">
        <v>0</v>
      </c>
      <c r="AW1628" s="16">
        <v>0</v>
      </c>
      <c r="AX1628" s="16">
        <v>0</v>
      </c>
      <c r="AY1628" s="16">
        <v>0</v>
      </c>
      <c r="AZ1628" s="16">
        <v>0</v>
      </c>
      <c r="BA1628" s="16">
        <v>0</v>
      </c>
    </row>
    <row r="1629" spans="1:53">
      <c r="A1629" s="15" t="s">
        <v>1344</v>
      </c>
      <c r="B1629" s="15" t="s">
        <v>1345</v>
      </c>
      <c r="C1629" s="15" t="s">
        <v>1346</v>
      </c>
      <c r="D1629" s="15" t="s">
        <v>1347</v>
      </c>
      <c r="E1629" s="15" t="s">
        <v>1347</v>
      </c>
      <c r="F1629" s="15" t="s">
        <v>2059</v>
      </c>
      <c r="G1629" s="15" t="s">
        <v>2529</v>
      </c>
      <c r="H1629" s="15" t="s">
        <v>1349</v>
      </c>
      <c r="I1629" s="15" t="s">
        <v>1375</v>
      </c>
      <c r="J1629" s="15" t="s">
        <v>1641</v>
      </c>
      <c r="K1629" s="16">
        <v>2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6">
        <v>0</v>
      </c>
      <c r="R1629" s="16">
        <v>0</v>
      </c>
      <c r="S1629" s="15" t="s">
        <v>1641</v>
      </c>
      <c r="T1629" s="16">
        <v>2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5" t="s">
        <v>1641</v>
      </c>
      <c r="AC1629" s="16">
        <v>2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5" t="s">
        <v>1641</v>
      </c>
      <c r="AL1629" s="16">
        <v>2</v>
      </c>
      <c r="AM1629" s="16">
        <v>0</v>
      </c>
      <c r="AN1629" s="16">
        <v>0</v>
      </c>
      <c r="AO1629" s="16">
        <v>0</v>
      </c>
      <c r="AP1629" s="16">
        <v>0</v>
      </c>
      <c r="AQ1629" s="16">
        <v>0</v>
      </c>
      <c r="AR1629" s="16">
        <v>0</v>
      </c>
      <c r="AS1629" s="16">
        <v>0</v>
      </c>
      <c r="AT1629" s="15" t="s">
        <v>1641</v>
      </c>
      <c r="AU1629" s="16">
        <v>2</v>
      </c>
      <c r="AV1629" s="16">
        <v>0</v>
      </c>
      <c r="AW1629" s="16">
        <v>0</v>
      </c>
      <c r="AX1629" s="16">
        <v>0</v>
      </c>
      <c r="AY1629" s="16">
        <v>0</v>
      </c>
      <c r="AZ1629" s="16">
        <v>0</v>
      </c>
      <c r="BA1629" s="16">
        <v>0</v>
      </c>
    </row>
    <row r="1630" spans="1:53">
      <c r="A1630" s="15" t="s">
        <v>1344</v>
      </c>
      <c r="B1630" s="15" t="s">
        <v>1345</v>
      </c>
      <c r="C1630" s="15" t="s">
        <v>1346</v>
      </c>
      <c r="D1630" s="15" t="s">
        <v>1347</v>
      </c>
      <c r="E1630" s="15" t="s">
        <v>1347</v>
      </c>
      <c r="F1630" s="15" t="s">
        <v>2059</v>
      </c>
      <c r="G1630" s="15" t="s">
        <v>2530</v>
      </c>
      <c r="H1630" s="15" t="s">
        <v>1349</v>
      </c>
      <c r="I1630" s="15" t="s">
        <v>1369</v>
      </c>
      <c r="J1630" s="15"/>
      <c r="K1630" s="16">
        <v>1770</v>
      </c>
      <c r="L1630" s="16">
        <v>83086</v>
      </c>
      <c r="M1630" s="16">
        <v>83809</v>
      </c>
      <c r="N1630" s="16">
        <v>84325</v>
      </c>
      <c r="O1630" s="16">
        <v>1918831914</v>
      </c>
      <c r="P1630" s="16">
        <v>546460946</v>
      </c>
      <c r="Q1630" s="16">
        <v>23298773</v>
      </c>
      <c r="R1630" s="16">
        <v>1763</v>
      </c>
      <c r="S1630" s="15"/>
      <c r="T1630" s="16">
        <v>1757</v>
      </c>
      <c r="U1630" s="16">
        <v>84382</v>
      </c>
      <c r="V1630" s="16">
        <v>84760</v>
      </c>
      <c r="W1630" s="16">
        <v>85672</v>
      </c>
      <c r="X1630" s="16">
        <v>1578086604</v>
      </c>
      <c r="Y1630" s="16">
        <v>74118851</v>
      </c>
      <c r="Z1630" s="16">
        <v>3225887</v>
      </c>
      <c r="AA1630" s="16">
        <v>1429</v>
      </c>
      <c r="AC1630" s="16">
        <v>1747</v>
      </c>
      <c r="AD1630" s="16">
        <v>85495</v>
      </c>
      <c r="AE1630" s="16">
        <v>85489</v>
      </c>
      <c r="AF1630" s="16">
        <v>85156</v>
      </c>
      <c r="AG1630" s="16">
        <v>1584642537</v>
      </c>
      <c r="AH1630" s="16">
        <v>46161249</v>
      </c>
      <c r="AI1630" s="16">
        <v>2049085</v>
      </c>
      <c r="AJ1630" s="16">
        <v>1428</v>
      </c>
      <c r="AL1630" s="16">
        <v>1750</v>
      </c>
      <c r="AM1630" s="16">
        <v>83336</v>
      </c>
      <c r="AN1630" s="16">
        <v>83310</v>
      </c>
      <c r="AO1630" s="16">
        <v>83573</v>
      </c>
      <c r="AP1630" s="16">
        <v>1643963875</v>
      </c>
      <c r="AQ1630" s="16">
        <v>38333539</v>
      </c>
      <c r="AR1630" s="16">
        <v>1614394</v>
      </c>
      <c r="AS1630" s="16">
        <v>1516</v>
      </c>
      <c r="AU1630" s="16">
        <v>1756</v>
      </c>
      <c r="AV1630" s="16">
        <v>84366</v>
      </c>
      <c r="AW1630" s="16">
        <v>6725524930</v>
      </c>
      <c r="AX1630" s="16">
        <v>705074585</v>
      </c>
      <c r="AY1630" s="16">
        <v>30188139</v>
      </c>
      <c r="AZ1630" s="16">
        <v>1533</v>
      </c>
      <c r="BA1630" s="16">
        <v>79718</v>
      </c>
    </row>
    <row r="1631" spans="1:53">
      <c r="A1631" s="15" t="s">
        <v>1344</v>
      </c>
      <c r="B1631" s="15" t="s">
        <v>1345</v>
      </c>
      <c r="C1631" s="15" t="s">
        <v>1346</v>
      </c>
      <c r="D1631" s="15" t="s">
        <v>1347</v>
      </c>
      <c r="E1631" s="15" t="s">
        <v>1347</v>
      </c>
      <c r="F1631" s="15" t="s">
        <v>2059</v>
      </c>
      <c r="G1631" s="15" t="s">
        <v>2531</v>
      </c>
      <c r="H1631" s="15" t="s">
        <v>1349</v>
      </c>
      <c r="I1631" s="15" t="s">
        <v>1371</v>
      </c>
      <c r="J1631" s="15"/>
      <c r="K1631" s="16">
        <v>188</v>
      </c>
      <c r="L1631" s="16">
        <v>5841</v>
      </c>
      <c r="M1631" s="16">
        <v>5843</v>
      </c>
      <c r="N1631" s="16">
        <v>5899</v>
      </c>
      <c r="O1631" s="16">
        <v>110929685</v>
      </c>
      <c r="P1631" s="16">
        <v>39455593</v>
      </c>
      <c r="Q1631" s="16">
        <v>1611715</v>
      </c>
      <c r="R1631" s="16">
        <v>1456</v>
      </c>
      <c r="S1631" s="15"/>
      <c r="T1631" s="16">
        <v>189</v>
      </c>
      <c r="U1631" s="16">
        <v>5829</v>
      </c>
      <c r="V1631" s="16">
        <v>5862</v>
      </c>
      <c r="W1631" s="16">
        <v>5898</v>
      </c>
      <c r="X1631" s="16">
        <v>101574316</v>
      </c>
      <c r="Y1631" s="16">
        <v>2966258</v>
      </c>
      <c r="Z1631" s="16">
        <v>122489</v>
      </c>
      <c r="AA1631" s="16">
        <v>1333</v>
      </c>
      <c r="AC1631" s="16">
        <v>190</v>
      </c>
      <c r="AD1631" s="16">
        <v>6009</v>
      </c>
      <c r="AE1631" s="16">
        <v>6015</v>
      </c>
      <c r="AF1631" s="16">
        <v>6031</v>
      </c>
      <c r="AG1631" s="16">
        <v>97864719</v>
      </c>
      <c r="AH1631" s="16">
        <v>2652127</v>
      </c>
      <c r="AI1631" s="16">
        <v>110817</v>
      </c>
      <c r="AJ1631" s="16">
        <v>1251</v>
      </c>
      <c r="AL1631" s="16">
        <v>190</v>
      </c>
      <c r="AM1631" s="16">
        <v>6021</v>
      </c>
      <c r="AN1631" s="16">
        <v>6085</v>
      </c>
      <c r="AO1631" s="16">
        <v>6107</v>
      </c>
      <c r="AP1631" s="16">
        <v>112764149</v>
      </c>
      <c r="AQ1631" s="16">
        <v>2283379</v>
      </c>
      <c r="AR1631" s="16">
        <v>96578</v>
      </c>
      <c r="AS1631" s="16">
        <v>1429</v>
      </c>
      <c r="AU1631" s="16">
        <v>189</v>
      </c>
      <c r="AV1631" s="16">
        <v>5953</v>
      </c>
      <c r="AW1631" s="16">
        <v>423132869</v>
      </c>
      <c r="AX1631" s="16">
        <v>47357357</v>
      </c>
      <c r="AY1631" s="16">
        <v>1941599</v>
      </c>
      <c r="AZ1631" s="16">
        <v>1367</v>
      </c>
      <c r="BA1631" s="16">
        <v>71075</v>
      </c>
    </row>
    <row r="1632" spans="1:53">
      <c r="A1632" s="15" t="s">
        <v>1344</v>
      </c>
      <c r="B1632" s="15" t="s">
        <v>1345</v>
      </c>
      <c r="C1632" s="15" t="s">
        <v>1346</v>
      </c>
      <c r="D1632" s="15" t="s">
        <v>1347</v>
      </c>
      <c r="E1632" s="15" t="s">
        <v>1347</v>
      </c>
      <c r="F1632" s="15" t="s">
        <v>2059</v>
      </c>
      <c r="G1632" s="15" t="s">
        <v>2532</v>
      </c>
      <c r="H1632" s="15" t="s">
        <v>1349</v>
      </c>
      <c r="I1632" s="15" t="s">
        <v>1373</v>
      </c>
      <c r="J1632" s="15" t="s">
        <v>1641</v>
      </c>
      <c r="K1632" s="16">
        <v>6</v>
      </c>
      <c r="L1632" s="16">
        <v>0</v>
      </c>
      <c r="M1632" s="16">
        <v>0</v>
      </c>
      <c r="N1632" s="16">
        <v>0</v>
      </c>
      <c r="O1632" s="16">
        <v>0</v>
      </c>
      <c r="P1632" s="16">
        <v>0</v>
      </c>
      <c r="Q1632" s="16">
        <v>0</v>
      </c>
      <c r="R1632" s="16">
        <v>0</v>
      </c>
      <c r="S1632" s="15" t="s">
        <v>1641</v>
      </c>
      <c r="T1632" s="16">
        <v>5</v>
      </c>
      <c r="U1632" s="16">
        <v>0</v>
      </c>
      <c r="V1632" s="16">
        <v>0</v>
      </c>
      <c r="W1632" s="16">
        <v>0</v>
      </c>
      <c r="X1632" s="16">
        <v>0</v>
      </c>
      <c r="Y1632" s="16">
        <v>0</v>
      </c>
      <c r="Z1632" s="16">
        <v>0</v>
      </c>
      <c r="AA1632" s="16">
        <v>0</v>
      </c>
      <c r="AB1632" s="15" t="s">
        <v>1641</v>
      </c>
      <c r="AC1632" s="16">
        <v>5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0</v>
      </c>
      <c r="AK1632" s="15" t="s">
        <v>1641</v>
      </c>
      <c r="AL1632" s="16">
        <v>5</v>
      </c>
      <c r="AM1632" s="16">
        <v>0</v>
      </c>
      <c r="AN1632" s="16">
        <v>0</v>
      </c>
      <c r="AO1632" s="16">
        <v>0</v>
      </c>
      <c r="AP1632" s="16">
        <v>0</v>
      </c>
      <c r="AQ1632" s="16">
        <v>0</v>
      </c>
      <c r="AR1632" s="16">
        <v>0</v>
      </c>
      <c r="AS1632" s="16">
        <v>0</v>
      </c>
      <c r="AT1632" s="15" t="s">
        <v>1641</v>
      </c>
      <c r="AU1632" s="16">
        <v>5</v>
      </c>
      <c r="AV1632" s="16">
        <v>0</v>
      </c>
      <c r="AW1632" s="16">
        <v>0</v>
      </c>
      <c r="AX1632" s="16">
        <v>0</v>
      </c>
      <c r="AY1632" s="16">
        <v>0</v>
      </c>
      <c r="AZ1632" s="16">
        <v>0</v>
      </c>
      <c r="BA1632" s="16">
        <v>0</v>
      </c>
    </row>
    <row r="1633" spans="1:53">
      <c r="A1633" s="15" t="s">
        <v>1344</v>
      </c>
      <c r="B1633" s="15" t="s">
        <v>1345</v>
      </c>
      <c r="C1633" s="15" t="s">
        <v>1346</v>
      </c>
      <c r="D1633" s="15" t="s">
        <v>1347</v>
      </c>
      <c r="E1633" s="15" t="s">
        <v>1347</v>
      </c>
      <c r="F1633" s="15" t="s">
        <v>2059</v>
      </c>
      <c r="G1633" s="15" t="s">
        <v>2533</v>
      </c>
      <c r="H1633" s="15" t="s">
        <v>1349</v>
      </c>
      <c r="I1633" s="15" t="s">
        <v>1375</v>
      </c>
      <c r="J1633" s="15" t="s">
        <v>1641</v>
      </c>
      <c r="K1633" s="16">
        <v>6</v>
      </c>
      <c r="L1633" s="16">
        <v>0</v>
      </c>
      <c r="M1633" s="16">
        <v>0</v>
      </c>
      <c r="N1633" s="16">
        <v>0</v>
      </c>
      <c r="O1633" s="16">
        <v>0</v>
      </c>
      <c r="P1633" s="16">
        <v>0</v>
      </c>
      <c r="Q1633" s="16">
        <v>0</v>
      </c>
      <c r="R1633" s="16">
        <v>0</v>
      </c>
      <c r="S1633" s="15" t="s">
        <v>1641</v>
      </c>
      <c r="T1633" s="16">
        <v>5</v>
      </c>
      <c r="U1633" s="16">
        <v>0</v>
      </c>
      <c r="V1633" s="16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5" t="s">
        <v>1641</v>
      </c>
      <c r="AC1633" s="16">
        <v>5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5" t="s">
        <v>1641</v>
      </c>
      <c r="AL1633" s="16">
        <v>5</v>
      </c>
      <c r="AM1633" s="16">
        <v>0</v>
      </c>
      <c r="AN1633" s="16">
        <v>0</v>
      </c>
      <c r="AO1633" s="16">
        <v>0</v>
      </c>
      <c r="AP1633" s="16">
        <v>0</v>
      </c>
      <c r="AQ1633" s="16">
        <v>0</v>
      </c>
      <c r="AR1633" s="16">
        <v>0</v>
      </c>
      <c r="AS1633" s="16">
        <v>0</v>
      </c>
      <c r="AT1633" s="15" t="s">
        <v>1641</v>
      </c>
      <c r="AU1633" s="16">
        <v>5</v>
      </c>
      <c r="AV1633" s="16">
        <v>0</v>
      </c>
      <c r="AW1633" s="16">
        <v>0</v>
      </c>
      <c r="AX1633" s="16">
        <v>0</v>
      </c>
      <c r="AY1633" s="16">
        <v>0</v>
      </c>
      <c r="AZ1633" s="16">
        <v>0</v>
      </c>
      <c r="BA1633" s="16">
        <v>0</v>
      </c>
    </row>
    <row r="1634" spans="1:53">
      <c r="A1634" s="15" t="s">
        <v>1344</v>
      </c>
      <c r="B1634" s="15" t="s">
        <v>1345</v>
      </c>
      <c r="C1634" s="15" t="s">
        <v>1346</v>
      </c>
      <c r="D1634" s="15" t="s">
        <v>1347</v>
      </c>
      <c r="E1634" s="15" t="s">
        <v>1347</v>
      </c>
      <c r="F1634" s="15" t="s">
        <v>2059</v>
      </c>
      <c r="G1634" s="15" t="s">
        <v>3728</v>
      </c>
      <c r="H1634" s="15" t="s">
        <v>1349</v>
      </c>
      <c r="I1634" s="15" t="s">
        <v>1373</v>
      </c>
      <c r="J1634" s="15"/>
      <c r="K1634" s="16">
        <v>61</v>
      </c>
      <c r="L1634" s="16">
        <v>1106</v>
      </c>
      <c r="M1634" s="16">
        <v>1101</v>
      </c>
      <c r="N1634" s="16">
        <v>1089</v>
      </c>
      <c r="O1634" s="16">
        <v>24553692</v>
      </c>
      <c r="P1634" s="16">
        <v>7935576</v>
      </c>
      <c r="Q1634" s="16">
        <v>412322</v>
      </c>
      <c r="R1634" s="16">
        <v>1719</v>
      </c>
      <c r="S1634" s="15"/>
      <c r="T1634" s="16">
        <v>59</v>
      </c>
      <c r="U1634" s="16">
        <v>1099</v>
      </c>
      <c r="V1634" s="16">
        <v>1095</v>
      </c>
      <c r="W1634" s="16">
        <v>1099</v>
      </c>
      <c r="X1634" s="16">
        <v>19944726</v>
      </c>
      <c r="Y1634" s="16">
        <v>348353</v>
      </c>
      <c r="Z1634" s="16">
        <v>17142</v>
      </c>
      <c r="AA1634" s="16">
        <v>1398</v>
      </c>
      <c r="AC1634" s="16">
        <v>59</v>
      </c>
      <c r="AD1634" s="16">
        <v>1095</v>
      </c>
      <c r="AE1634" s="16">
        <v>1096</v>
      </c>
      <c r="AF1634" s="16">
        <v>1102</v>
      </c>
      <c r="AG1634" s="16">
        <v>19562664</v>
      </c>
      <c r="AH1634" s="16">
        <v>516318</v>
      </c>
      <c r="AI1634" s="16">
        <v>26042</v>
      </c>
      <c r="AJ1634" s="16">
        <v>1371</v>
      </c>
      <c r="AL1634" s="16">
        <v>58</v>
      </c>
      <c r="AM1634" s="16">
        <v>1100</v>
      </c>
      <c r="AN1634" s="16">
        <v>1102</v>
      </c>
      <c r="AO1634" s="16">
        <v>1103</v>
      </c>
      <c r="AP1634" s="16">
        <v>26184922</v>
      </c>
      <c r="AQ1634" s="16">
        <v>363292</v>
      </c>
      <c r="AR1634" s="16">
        <v>18269</v>
      </c>
      <c r="AS1634" s="16">
        <v>1828</v>
      </c>
      <c r="AU1634" s="16">
        <v>59</v>
      </c>
      <c r="AV1634" s="16">
        <v>1099</v>
      </c>
      <c r="AW1634" s="16">
        <v>90246004</v>
      </c>
      <c r="AX1634" s="16">
        <v>9163539</v>
      </c>
      <c r="AY1634" s="16">
        <v>473775</v>
      </c>
      <c r="AZ1634" s="16">
        <v>1579</v>
      </c>
      <c r="BA1634" s="16">
        <v>82123</v>
      </c>
    </row>
    <row r="1635" spans="1:53">
      <c r="A1635" s="15" t="s">
        <v>1344</v>
      </c>
      <c r="B1635" s="15" t="s">
        <v>1345</v>
      </c>
      <c r="C1635" s="15" t="s">
        <v>1346</v>
      </c>
      <c r="D1635" s="15" t="s">
        <v>1347</v>
      </c>
      <c r="E1635" s="15" t="s">
        <v>1347</v>
      </c>
      <c r="F1635" s="15" t="s">
        <v>2059</v>
      </c>
      <c r="G1635" s="15" t="s">
        <v>3729</v>
      </c>
      <c r="H1635" s="15" t="s">
        <v>1349</v>
      </c>
      <c r="I1635" s="15" t="s">
        <v>1375</v>
      </c>
      <c r="J1635" s="15"/>
      <c r="K1635" s="16">
        <v>61</v>
      </c>
      <c r="L1635" s="16">
        <v>1106</v>
      </c>
      <c r="M1635" s="16">
        <v>1101</v>
      </c>
      <c r="N1635" s="16">
        <v>1089</v>
      </c>
      <c r="O1635" s="16">
        <v>24553692</v>
      </c>
      <c r="P1635" s="16">
        <v>7935576</v>
      </c>
      <c r="Q1635" s="16">
        <v>412322</v>
      </c>
      <c r="R1635" s="16">
        <v>1719</v>
      </c>
      <c r="S1635" s="15"/>
      <c r="T1635" s="16">
        <v>59</v>
      </c>
      <c r="U1635" s="16">
        <v>1099</v>
      </c>
      <c r="V1635" s="16">
        <v>1095</v>
      </c>
      <c r="W1635" s="16">
        <v>1099</v>
      </c>
      <c r="X1635" s="16">
        <v>19944726</v>
      </c>
      <c r="Y1635" s="16">
        <v>348353</v>
      </c>
      <c r="Z1635" s="16">
        <v>17142</v>
      </c>
      <c r="AA1635" s="16">
        <v>1398</v>
      </c>
      <c r="AC1635" s="16">
        <v>59</v>
      </c>
      <c r="AD1635" s="16">
        <v>1095</v>
      </c>
      <c r="AE1635" s="16">
        <v>1096</v>
      </c>
      <c r="AF1635" s="16">
        <v>1102</v>
      </c>
      <c r="AG1635" s="16">
        <v>19562664</v>
      </c>
      <c r="AH1635" s="16">
        <v>516318</v>
      </c>
      <c r="AI1635" s="16">
        <v>26042</v>
      </c>
      <c r="AJ1635" s="16">
        <v>1371</v>
      </c>
      <c r="AL1635" s="16">
        <v>58</v>
      </c>
      <c r="AM1635" s="16">
        <v>1100</v>
      </c>
      <c r="AN1635" s="16">
        <v>1102</v>
      </c>
      <c r="AO1635" s="16">
        <v>1103</v>
      </c>
      <c r="AP1635" s="16">
        <v>26184922</v>
      </c>
      <c r="AQ1635" s="16">
        <v>363292</v>
      </c>
      <c r="AR1635" s="16">
        <v>18269</v>
      </c>
      <c r="AS1635" s="16">
        <v>1828</v>
      </c>
      <c r="AU1635" s="16">
        <v>59</v>
      </c>
      <c r="AV1635" s="16">
        <v>1099</v>
      </c>
      <c r="AW1635" s="16">
        <v>90246004</v>
      </c>
      <c r="AX1635" s="16">
        <v>9163539</v>
      </c>
      <c r="AY1635" s="16">
        <v>473775</v>
      </c>
      <c r="AZ1635" s="16">
        <v>1579</v>
      </c>
      <c r="BA1635" s="16">
        <v>82123</v>
      </c>
    </row>
    <row r="1636" spans="1:53">
      <c r="A1636" s="15" t="s">
        <v>1344</v>
      </c>
      <c r="B1636" s="15" t="s">
        <v>1345</v>
      </c>
      <c r="C1636" s="15" t="s">
        <v>1346</v>
      </c>
      <c r="D1636" s="15" t="s">
        <v>1347</v>
      </c>
      <c r="E1636" s="15" t="s">
        <v>1347</v>
      </c>
      <c r="F1636" s="15" t="s">
        <v>2059</v>
      </c>
      <c r="G1636" s="15" t="s">
        <v>2534</v>
      </c>
      <c r="H1636" s="15" t="s">
        <v>1349</v>
      </c>
      <c r="I1636" s="15" t="s">
        <v>1373</v>
      </c>
      <c r="J1636" s="15" t="s">
        <v>1641</v>
      </c>
      <c r="K1636" s="16">
        <v>19</v>
      </c>
      <c r="L1636" s="16">
        <v>0</v>
      </c>
      <c r="M1636" s="16">
        <v>0</v>
      </c>
      <c r="N1636" s="16">
        <v>0</v>
      </c>
      <c r="O1636" s="16">
        <v>0</v>
      </c>
      <c r="P1636" s="16">
        <v>0</v>
      </c>
      <c r="Q1636" s="16">
        <v>0</v>
      </c>
      <c r="R1636" s="16">
        <v>0</v>
      </c>
      <c r="S1636" s="15" t="s">
        <v>1641</v>
      </c>
      <c r="T1636" s="16">
        <v>21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5" t="s">
        <v>1641</v>
      </c>
      <c r="AC1636" s="16">
        <v>21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5" t="s">
        <v>1641</v>
      </c>
      <c r="AL1636" s="16">
        <v>21</v>
      </c>
      <c r="AM1636" s="16">
        <v>0</v>
      </c>
      <c r="AN1636" s="16">
        <v>0</v>
      </c>
      <c r="AO1636" s="16">
        <v>0</v>
      </c>
      <c r="AP1636" s="16">
        <v>0</v>
      </c>
      <c r="AQ1636" s="16">
        <v>0</v>
      </c>
      <c r="AR1636" s="16">
        <v>0</v>
      </c>
      <c r="AS1636" s="16">
        <v>0</v>
      </c>
      <c r="AT1636" s="15" t="s">
        <v>1641</v>
      </c>
      <c r="AU1636" s="16">
        <v>21</v>
      </c>
      <c r="AV1636" s="16">
        <v>0</v>
      </c>
      <c r="AW1636" s="16">
        <v>0</v>
      </c>
      <c r="AX1636" s="16">
        <v>0</v>
      </c>
      <c r="AY1636" s="16">
        <v>0</v>
      </c>
      <c r="AZ1636" s="16">
        <v>0</v>
      </c>
      <c r="BA1636" s="16">
        <v>0</v>
      </c>
    </row>
    <row r="1637" spans="1:53">
      <c r="A1637" s="15" t="s">
        <v>1344</v>
      </c>
      <c r="B1637" s="15" t="s">
        <v>1345</v>
      </c>
      <c r="C1637" s="15" t="s">
        <v>1346</v>
      </c>
      <c r="D1637" s="15" t="s">
        <v>1347</v>
      </c>
      <c r="E1637" s="15" t="s">
        <v>1347</v>
      </c>
      <c r="F1637" s="15" t="s">
        <v>2059</v>
      </c>
      <c r="G1637" s="15" t="s">
        <v>2535</v>
      </c>
      <c r="H1637" s="15" t="s">
        <v>1349</v>
      </c>
      <c r="I1637" s="15" t="s">
        <v>1375</v>
      </c>
      <c r="J1637" s="15" t="s">
        <v>1641</v>
      </c>
      <c r="K1637" s="16">
        <v>8</v>
      </c>
      <c r="L1637" s="16">
        <v>0</v>
      </c>
      <c r="M1637" s="16">
        <v>0</v>
      </c>
      <c r="N1637" s="16">
        <v>0</v>
      </c>
      <c r="O1637" s="16">
        <v>0</v>
      </c>
      <c r="P1637" s="16">
        <v>0</v>
      </c>
      <c r="Q1637" s="16">
        <v>0</v>
      </c>
      <c r="R1637" s="16">
        <v>0</v>
      </c>
      <c r="S1637" s="15" t="s">
        <v>1641</v>
      </c>
      <c r="T1637" s="16">
        <v>8</v>
      </c>
      <c r="U1637" s="16">
        <v>0</v>
      </c>
      <c r="V1637" s="16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5" t="s">
        <v>1641</v>
      </c>
      <c r="AC1637" s="16">
        <v>8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5" t="s">
        <v>1641</v>
      </c>
      <c r="AL1637" s="16">
        <v>8</v>
      </c>
      <c r="AM1637" s="16">
        <v>0</v>
      </c>
      <c r="AN1637" s="16">
        <v>0</v>
      </c>
      <c r="AO1637" s="16">
        <v>0</v>
      </c>
      <c r="AP1637" s="16">
        <v>0</v>
      </c>
      <c r="AQ1637" s="16">
        <v>0</v>
      </c>
      <c r="AR1637" s="16">
        <v>0</v>
      </c>
      <c r="AS1637" s="16">
        <v>0</v>
      </c>
      <c r="AT1637" s="15" t="s">
        <v>1641</v>
      </c>
      <c r="AU1637" s="16">
        <v>8</v>
      </c>
      <c r="AV1637" s="16">
        <v>0</v>
      </c>
      <c r="AW1637" s="16">
        <v>0</v>
      </c>
      <c r="AX1637" s="16">
        <v>0</v>
      </c>
      <c r="AY1637" s="16">
        <v>0</v>
      </c>
      <c r="AZ1637" s="16">
        <v>0</v>
      </c>
      <c r="BA1637" s="16">
        <v>0</v>
      </c>
    </row>
    <row r="1638" spans="1:53">
      <c r="A1638" s="15" t="s">
        <v>1344</v>
      </c>
      <c r="B1638" s="15" t="s">
        <v>1345</v>
      </c>
      <c r="C1638" s="15" t="s">
        <v>1346</v>
      </c>
      <c r="D1638" s="15" t="s">
        <v>1347</v>
      </c>
      <c r="E1638" s="15" t="s">
        <v>1347</v>
      </c>
      <c r="F1638" s="15" t="s">
        <v>2059</v>
      </c>
      <c r="G1638" s="15" t="s">
        <v>2536</v>
      </c>
      <c r="H1638" s="15" t="s">
        <v>1349</v>
      </c>
      <c r="I1638" s="15" t="s">
        <v>1375</v>
      </c>
      <c r="J1638" s="15"/>
      <c r="K1638" s="16">
        <v>11</v>
      </c>
      <c r="L1638" s="16">
        <v>153</v>
      </c>
      <c r="M1638" s="16">
        <v>165</v>
      </c>
      <c r="N1638" s="16">
        <v>161</v>
      </c>
      <c r="O1638" s="16">
        <v>1584379</v>
      </c>
      <c r="P1638" s="16">
        <v>837617</v>
      </c>
      <c r="Q1638" s="16">
        <v>32936</v>
      </c>
      <c r="R1638" s="16">
        <v>763</v>
      </c>
      <c r="S1638" s="15"/>
      <c r="T1638" s="16">
        <v>13</v>
      </c>
      <c r="U1638" s="16">
        <v>157</v>
      </c>
      <c r="V1638" s="16">
        <v>165</v>
      </c>
      <c r="W1638" s="16">
        <v>168</v>
      </c>
      <c r="X1638" s="16">
        <v>1724074</v>
      </c>
      <c r="Y1638" s="16">
        <v>213574</v>
      </c>
      <c r="Z1638" s="16">
        <v>8421</v>
      </c>
      <c r="AA1638" s="16">
        <v>812</v>
      </c>
      <c r="AC1638" s="16">
        <v>13</v>
      </c>
      <c r="AD1638" s="16">
        <v>172</v>
      </c>
      <c r="AE1638" s="16">
        <v>168</v>
      </c>
      <c r="AF1638" s="16">
        <v>164</v>
      </c>
      <c r="AG1638" s="16">
        <v>1689554</v>
      </c>
      <c r="AH1638" s="16">
        <v>98272</v>
      </c>
      <c r="AI1638" s="16">
        <v>3861</v>
      </c>
      <c r="AJ1638" s="16">
        <v>774</v>
      </c>
      <c r="AL1638" s="16">
        <v>13</v>
      </c>
      <c r="AM1638" s="16">
        <v>163</v>
      </c>
      <c r="AN1638" s="16">
        <v>166</v>
      </c>
      <c r="AO1638" s="16">
        <v>172</v>
      </c>
      <c r="AP1638" s="16">
        <v>1725488</v>
      </c>
      <c r="AQ1638" s="16">
        <v>66960</v>
      </c>
      <c r="AR1638" s="16">
        <v>2350</v>
      </c>
      <c r="AS1638" s="16">
        <v>795</v>
      </c>
      <c r="AU1638" s="16">
        <v>13</v>
      </c>
      <c r="AV1638" s="16">
        <v>165</v>
      </c>
      <c r="AW1638" s="16">
        <v>6723495</v>
      </c>
      <c r="AX1638" s="16">
        <v>1216423</v>
      </c>
      <c r="AY1638" s="16">
        <v>47568</v>
      </c>
      <c r="AZ1638" s="16">
        <v>786</v>
      </c>
      <c r="BA1638" s="16">
        <v>40872</v>
      </c>
    </row>
    <row r="1639" spans="1:53">
      <c r="A1639" s="15" t="s">
        <v>1344</v>
      </c>
      <c r="B1639" s="15" t="s">
        <v>1345</v>
      </c>
      <c r="C1639" s="15" t="s">
        <v>1346</v>
      </c>
      <c r="D1639" s="15" t="s">
        <v>1347</v>
      </c>
      <c r="E1639" s="15" t="s">
        <v>1347</v>
      </c>
      <c r="F1639" s="15" t="s">
        <v>2059</v>
      </c>
      <c r="G1639" s="15" t="s">
        <v>2537</v>
      </c>
      <c r="H1639" s="15" t="s">
        <v>1349</v>
      </c>
      <c r="I1639" s="15" t="s">
        <v>1373</v>
      </c>
      <c r="J1639" s="15"/>
      <c r="K1639" s="16">
        <v>53</v>
      </c>
      <c r="L1639" s="16">
        <v>2578</v>
      </c>
      <c r="M1639" s="16">
        <v>2582</v>
      </c>
      <c r="N1639" s="16">
        <v>2605</v>
      </c>
      <c r="O1639" s="16">
        <v>48966252</v>
      </c>
      <c r="P1639" s="16">
        <v>18382527</v>
      </c>
      <c r="Q1639" s="16">
        <v>663950</v>
      </c>
      <c r="R1639" s="16">
        <v>1455</v>
      </c>
      <c r="S1639" s="15"/>
      <c r="T1639" s="16">
        <v>53</v>
      </c>
      <c r="U1639" s="16">
        <v>2604</v>
      </c>
      <c r="V1639" s="16">
        <v>2621</v>
      </c>
      <c r="W1639" s="16">
        <v>2631</v>
      </c>
      <c r="X1639" s="16">
        <v>46469683</v>
      </c>
      <c r="Y1639" s="16">
        <v>900490</v>
      </c>
      <c r="Z1639" s="16">
        <v>36417</v>
      </c>
      <c r="AA1639" s="16">
        <v>1365</v>
      </c>
      <c r="AC1639" s="16">
        <v>54</v>
      </c>
      <c r="AD1639" s="16">
        <v>2655</v>
      </c>
      <c r="AE1639" s="16">
        <v>2661</v>
      </c>
      <c r="AF1639" s="16">
        <v>2658</v>
      </c>
      <c r="AG1639" s="16">
        <v>44408061</v>
      </c>
      <c r="AH1639" s="16">
        <v>887137</v>
      </c>
      <c r="AI1639" s="16">
        <v>36180</v>
      </c>
      <c r="AJ1639" s="16">
        <v>1285</v>
      </c>
      <c r="AL1639" s="16">
        <v>56</v>
      </c>
      <c r="AM1639" s="16">
        <v>2649</v>
      </c>
      <c r="AN1639" s="16">
        <v>2710</v>
      </c>
      <c r="AO1639" s="16">
        <v>2717</v>
      </c>
      <c r="AP1639" s="16">
        <v>50267291</v>
      </c>
      <c r="AQ1639" s="16">
        <v>828756</v>
      </c>
      <c r="AR1639" s="16">
        <v>34085</v>
      </c>
      <c r="AS1639" s="16">
        <v>1436</v>
      </c>
      <c r="AU1639" s="16">
        <v>54</v>
      </c>
      <c r="AV1639" s="16">
        <v>2639</v>
      </c>
      <c r="AW1639" s="16">
        <v>190111287</v>
      </c>
      <c r="AX1639" s="16">
        <v>20998910</v>
      </c>
      <c r="AY1639" s="16">
        <v>770632</v>
      </c>
      <c r="AZ1639" s="16">
        <v>1385</v>
      </c>
      <c r="BA1639" s="16">
        <v>72032</v>
      </c>
    </row>
    <row r="1640" spans="1:53">
      <c r="A1640" s="15" t="s">
        <v>1344</v>
      </c>
      <c r="B1640" s="15" t="s">
        <v>1345</v>
      </c>
      <c r="C1640" s="15" t="s">
        <v>1346</v>
      </c>
      <c r="D1640" s="15" t="s">
        <v>1347</v>
      </c>
      <c r="E1640" s="15" t="s">
        <v>1347</v>
      </c>
      <c r="F1640" s="15" t="s">
        <v>2059</v>
      </c>
      <c r="G1640" s="15" t="s">
        <v>2538</v>
      </c>
      <c r="H1640" s="15" t="s">
        <v>1349</v>
      </c>
      <c r="I1640" s="15" t="s">
        <v>1375</v>
      </c>
      <c r="J1640" s="15" t="s">
        <v>1641</v>
      </c>
      <c r="K1640" s="16">
        <v>2</v>
      </c>
      <c r="L1640" s="16">
        <v>0</v>
      </c>
      <c r="M1640" s="16">
        <v>0</v>
      </c>
      <c r="N1640" s="16">
        <v>0</v>
      </c>
      <c r="O1640" s="16">
        <v>0</v>
      </c>
      <c r="P1640" s="16">
        <v>0</v>
      </c>
      <c r="Q1640" s="16">
        <v>0</v>
      </c>
      <c r="R1640" s="16">
        <v>0</v>
      </c>
      <c r="S1640" s="15" t="s">
        <v>1641</v>
      </c>
      <c r="T1640" s="16">
        <v>2</v>
      </c>
      <c r="U1640" s="16">
        <v>0</v>
      </c>
      <c r="V1640" s="16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5" t="s">
        <v>1641</v>
      </c>
      <c r="AC1640" s="16">
        <v>2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5" t="s">
        <v>1641</v>
      </c>
      <c r="AL1640" s="16">
        <v>2</v>
      </c>
      <c r="AM1640" s="16">
        <v>0</v>
      </c>
      <c r="AN1640" s="16">
        <v>0</v>
      </c>
      <c r="AO1640" s="16">
        <v>0</v>
      </c>
      <c r="AP1640" s="16">
        <v>0</v>
      </c>
      <c r="AQ1640" s="16">
        <v>0</v>
      </c>
      <c r="AR1640" s="16">
        <v>0</v>
      </c>
      <c r="AS1640" s="16">
        <v>0</v>
      </c>
      <c r="AT1640" s="15" t="s">
        <v>1641</v>
      </c>
      <c r="AU1640" s="16">
        <v>2</v>
      </c>
      <c r="AV1640" s="16">
        <v>0</v>
      </c>
      <c r="AW1640" s="16">
        <v>0</v>
      </c>
      <c r="AX1640" s="16">
        <v>0</v>
      </c>
      <c r="AY1640" s="16">
        <v>0</v>
      </c>
      <c r="AZ1640" s="16">
        <v>0</v>
      </c>
      <c r="BA1640" s="16">
        <v>0</v>
      </c>
    </row>
    <row r="1641" spans="1:53">
      <c r="A1641" s="15" t="s">
        <v>1344</v>
      </c>
      <c r="B1641" s="15" t="s">
        <v>1345</v>
      </c>
      <c r="C1641" s="15" t="s">
        <v>1346</v>
      </c>
      <c r="D1641" s="15" t="s">
        <v>1347</v>
      </c>
      <c r="E1641" s="15" t="s">
        <v>1347</v>
      </c>
      <c r="F1641" s="15" t="s">
        <v>2059</v>
      </c>
      <c r="G1641" s="15" t="s">
        <v>2539</v>
      </c>
      <c r="H1641" s="15" t="s">
        <v>1349</v>
      </c>
      <c r="I1641" s="15" t="s">
        <v>1375</v>
      </c>
      <c r="J1641" s="15" t="s">
        <v>1641</v>
      </c>
      <c r="K1641" s="16">
        <v>51</v>
      </c>
      <c r="L1641" s="16">
        <v>0</v>
      </c>
      <c r="M1641" s="16">
        <v>0</v>
      </c>
      <c r="N1641" s="16">
        <v>0</v>
      </c>
      <c r="O1641" s="16">
        <v>0</v>
      </c>
      <c r="P1641" s="16">
        <v>0</v>
      </c>
      <c r="Q1641" s="16">
        <v>0</v>
      </c>
      <c r="R1641" s="16">
        <v>0</v>
      </c>
      <c r="S1641" s="15" t="s">
        <v>1641</v>
      </c>
      <c r="T1641" s="16">
        <v>51</v>
      </c>
      <c r="U1641" s="16">
        <v>0</v>
      </c>
      <c r="V1641" s="16"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5" t="s">
        <v>1641</v>
      </c>
      <c r="AC1641" s="16">
        <v>52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5" t="s">
        <v>1641</v>
      </c>
      <c r="AL1641" s="16">
        <v>54</v>
      </c>
      <c r="AM1641" s="16">
        <v>0</v>
      </c>
      <c r="AN1641" s="16">
        <v>0</v>
      </c>
      <c r="AO1641" s="16">
        <v>0</v>
      </c>
      <c r="AP1641" s="16">
        <v>0</v>
      </c>
      <c r="AQ1641" s="16">
        <v>0</v>
      </c>
      <c r="AR1641" s="16">
        <v>0</v>
      </c>
      <c r="AS1641" s="16">
        <v>0</v>
      </c>
      <c r="AT1641" s="15" t="s">
        <v>1641</v>
      </c>
      <c r="AU1641" s="16">
        <v>52</v>
      </c>
      <c r="AV1641" s="16">
        <v>0</v>
      </c>
      <c r="AW1641" s="16">
        <v>0</v>
      </c>
      <c r="AX1641" s="16">
        <v>0</v>
      </c>
      <c r="AY1641" s="16">
        <v>0</v>
      </c>
      <c r="AZ1641" s="16">
        <v>0</v>
      </c>
      <c r="BA1641" s="16">
        <v>0</v>
      </c>
    </row>
    <row r="1642" spans="1:53">
      <c r="A1642" s="15" t="s">
        <v>1344</v>
      </c>
      <c r="B1642" s="15" t="s">
        <v>1345</v>
      </c>
      <c r="C1642" s="15" t="s">
        <v>1346</v>
      </c>
      <c r="D1642" s="15" t="s">
        <v>1347</v>
      </c>
      <c r="E1642" s="15" t="s">
        <v>1347</v>
      </c>
      <c r="F1642" s="15" t="s">
        <v>2059</v>
      </c>
      <c r="G1642" s="15" t="s">
        <v>2540</v>
      </c>
      <c r="H1642" s="15" t="s">
        <v>1349</v>
      </c>
      <c r="I1642" s="15" t="s">
        <v>1373</v>
      </c>
      <c r="J1642" s="15"/>
      <c r="K1642" s="16">
        <v>49</v>
      </c>
      <c r="L1642" s="16">
        <v>1313</v>
      </c>
      <c r="M1642" s="16">
        <v>1300</v>
      </c>
      <c r="N1642" s="16">
        <v>1331</v>
      </c>
      <c r="O1642" s="16">
        <v>24053891</v>
      </c>
      <c r="P1642" s="16">
        <v>8501905</v>
      </c>
      <c r="Q1642" s="16">
        <v>316111</v>
      </c>
      <c r="R1642" s="16">
        <v>1407</v>
      </c>
      <c r="S1642" s="15"/>
      <c r="T1642" s="16">
        <v>51</v>
      </c>
      <c r="U1642" s="16">
        <v>1334</v>
      </c>
      <c r="V1642" s="16">
        <v>1340</v>
      </c>
      <c r="W1642" s="16">
        <v>1355</v>
      </c>
      <c r="X1642" s="16">
        <v>23273035</v>
      </c>
      <c r="Y1642" s="16">
        <v>1265127</v>
      </c>
      <c r="Z1642" s="16">
        <v>50709</v>
      </c>
      <c r="AA1642" s="16">
        <v>1333</v>
      </c>
      <c r="AC1642" s="16">
        <v>51</v>
      </c>
      <c r="AD1642" s="16">
        <v>1383</v>
      </c>
      <c r="AE1642" s="16">
        <v>1398</v>
      </c>
      <c r="AF1642" s="16">
        <v>1418</v>
      </c>
      <c r="AG1642" s="16">
        <v>21544148</v>
      </c>
      <c r="AH1642" s="16">
        <v>985140</v>
      </c>
      <c r="AI1642" s="16">
        <v>38582</v>
      </c>
      <c r="AJ1642" s="16">
        <v>1184</v>
      </c>
      <c r="AL1642" s="16">
        <v>50</v>
      </c>
      <c r="AM1642" s="16">
        <v>1428</v>
      </c>
      <c r="AN1642" s="16">
        <v>1415</v>
      </c>
      <c r="AO1642" s="16">
        <v>1425</v>
      </c>
      <c r="AP1642" s="16">
        <v>24153890</v>
      </c>
      <c r="AQ1642" s="16">
        <v>901273</v>
      </c>
      <c r="AR1642" s="16">
        <v>36108</v>
      </c>
      <c r="AS1642" s="16">
        <v>1306</v>
      </c>
      <c r="AU1642" s="16">
        <v>50</v>
      </c>
      <c r="AV1642" s="16">
        <v>1370</v>
      </c>
      <c r="AW1642" s="16">
        <v>93024964</v>
      </c>
      <c r="AX1642" s="16">
        <v>11653445</v>
      </c>
      <c r="AY1642" s="16">
        <v>441510</v>
      </c>
      <c r="AZ1642" s="16">
        <v>1306</v>
      </c>
      <c r="BA1642" s="16">
        <v>67901</v>
      </c>
    </row>
    <row r="1643" spans="1:53">
      <c r="A1643" s="15" t="s">
        <v>1344</v>
      </c>
      <c r="B1643" s="15" t="s">
        <v>1345</v>
      </c>
      <c r="C1643" s="15" t="s">
        <v>1346</v>
      </c>
      <c r="D1643" s="15" t="s">
        <v>1347</v>
      </c>
      <c r="E1643" s="15" t="s">
        <v>1347</v>
      </c>
      <c r="F1643" s="15" t="s">
        <v>2059</v>
      </c>
      <c r="G1643" s="15" t="s">
        <v>2541</v>
      </c>
      <c r="H1643" s="15" t="s">
        <v>1349</v>
      </c>
      <c r="I1643" s="15" t="s">
        <v>1375</v>
      </c>
      <c r="J1643" s="15" t="s">
        <v>1641</v>
      </c>
      <c r="K1643" s="16">
        <v>10</v>
      </c>
      <c r="L1643" s="16">
        <v>0</v>
      </c>
      <c r="M1643" s="16">
        <v>0</v>
      </c>
      <c r="N1643" s="16">
        <v>0</v>
      </c>
      <c r="O1643" s="16">
        <v>0</v>
      </c>
      <c r="P1643" s="16">
        <v>0</v>
      </c>
      <c r="Q1643" s="16">
        <v>0</v>
      </c>
      <c r="R1643" s="16">
        <v>0</v>
      </c>
      <c r="S1643" s="15" t="s">
        <v>1641</v>
      </c>
      <c r="T1643" s="16">
        <v>11</v>
      </c>
      <c r="U1643" s="16">
        <v>0</v>
      </c>
      <c r="V1643" s="16"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5" t="s">
        <v>1641</v>
      </c>
      <c r="AC1643" s="16">
        <v>10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5" t="s">
        <v>1641</v>
      </c>
      <c r="AL1643" s="16">
        <v>8</v>
      </c>
      <c r="AM1643" s="16">
        <v>0</v>
      </c>
      <c r="AN1643" s="16">
        <v>0</v>
      </c>
      <c r="AO1643" s="16">
        <v>0</v>
      </c>
      <c r="AP1643" s="16">
        <v>0</v>
      </c>
      <c r="AQ1643" s="16">
        <v>0</v>
      </c>
      <c r="AR1643" s="16">
        <v>0</v>
      </c>
      <c r="AS1643" s="16">
        <v>0</v>
      </c>
      <c r="AT1643" s="15" t="s">
        <v>1641</v>
      </c>
      <c r="AU1643" s="16">
        <v>10</v>
      </c>
      <c r="AV1643" s="16">
        <v>0</v>
      </c>
      <c r="AW1643" s="16">
        <v>0</v>
      </c>
      <c r="AX1643" s="16">
        <v>0</v>
      </c>
      <c r="AY1643" s="16">
        <v>0</v>
      </c>
      <c r="AZ1643" s="16">
        <v>0</v>
      </c>
      <c r="BA1643" s="16">
        <v>0</v>
      </c>
    </row>
    <row r="1644" spans="1:53">
      <c r="A1644" s="15" t="s">
        <v>1344</v>
      </c>
      <c r="B1644" s="15" t="s">
        <v>1345</v>
      </c>
      <c r="C1644" s="15" t="s">
        <v>1346</v>
      </c>
      <c r="D1644" s="15" t="s">
        <v>1347</v>
      </c>
      <c r="E1644" s="15" t="s">
        <v>1347</v>
      </c>
      <c r="F1644" s="15" t="s">
        <v>2059</v>
      </c>
      <c r="G1644" s="15" t="s">
        <v>2542</v>
      </c>
      <c r="H1644" s="15" t="s">
        <v>1349</v>
      </c>
      <c r="I1644" s="15" t="s">
        <v>1375</v>
      </c>
      <c r="J1644" s="15" t="s">
        <v>1641</v>
      </c>
      <c r="K1644" s="16">
        <v>1</v>
      </c>
      <c r="L1644" s="16">
        <v>0</v>
      </c>
      <c r="M1644" s="16">
        <v>0</v>
      </c>
      <c r="N1644" s="16">
        <v>0</v>
      </c>
      <c r="O1644" s="16">
        <v>0</v>
      </c>
      <c r="P1644" s="16">
        <v>0</v>
      </c>
      <c r="Q1644" s="16">
        <v>0</v>
      </c>
      <c r="R1644" s="16">
        <v>0</v>
      </c>
      <c r="S1644" s="15" t="s">
        <v>1641</v>
      </c>
      <c r="T1644" s="16">
        <v>2</v>
      </c>
      <c r="U1644" s="16">
        <v>0</v>
      </c>
      <c r="V1644" s="16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5" t="s">
        <v>1641</v>
      </c>
      <c r="AC1644" s="16">
        <v>3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5" t="s">
        <v>1641</v>
      </c>
      <c r="AL1644" s="16">
        <v>3</v>
      </c>
      <c r="AM1644" s="16">
        <v>0</v>
      </c>
      <c r="AN1644" s="16">
        <v>0</v>
      </c>
      <c r="AO1644" s="16">
        <v>0</v>
      </c>
      <c r="AP1644" s="16">
        <v>0</v>
      </c>
      <c r="AQ1644" s="16">
        <v>0</v>
      </c>
      <c r="AR1644" s="16">
        <v>0</v>
      </c>
      <c r="AS1644" s="16">
        <v>0</v>
      </c>
      <c r="AT1644" s="15" t="s">
        <v>1641</v>
      </c>
      <c r="AU1644" s="16">
        <v>2</v>
      </c>
      <c r="AV1644" s="16">
        <v>0</v>
      </c>
      <c r="AW1644" s="16">
        <v>0</v>
      </c>
      <c r="AX1644" s="16">
        <v>0</v>
      </c>
      <c r="AY1644" s="16">
        <v>0</v>
      </c>
      <c r="AZ1644" s="16">
        <v>0</v>
      </c>
      <c r="BA1644" s="16">
        <v>0</v>
      </c>
    </row>
    <row r="1645" spans="1:53">
      <c r="A1645" s="15" t="s">
        <v>1344</v>
      </c>
      <c r="B1645" s="15" t="s">
        <v>1345</v>
      </c>
      <c r="C1645" s="15" t="s">
        <v>1346</v>
      </c>
      <c r="D1645" s="15" t="s">
        <v>1347</v>
      </c>
      <c r="E1645" s="15" t="s">
        <v>1347</v>
      </c>
      <c r="F1645" s="15" t="s">
        <v>2059</v>
      </c>
      <c r="G1645" s="15" t="s">
        <v>2543</v>
      </c>
      <c r="H1645" s="15" t="s">
        <v>1349</v>
      </c>
      <c r="I1645" s="15" t="s">
        <v>1375</v>
      </c>
      <c r="J1645" s="15"/>
      <c r="K1645" s="16">
        <v>38</v>
      </c>
      <c r="L1645" s="16">
        <v>1245</v>
      </c>
      <c r="M1645" s="16">
        <v>1230</v>
      </c>
      <c r="N1645" s="16">
        <v>1257</v>
      </c>
      <c r="O1645" s="16">
        <v>22634773</v>
      </c>
      <c r="P1645" s="16">
        <v>8035313</v>
      </c>
      <c r="Q1645" s="16">
        <v>300454</v>
      </c>
      <c r="R1645" s="16">
        <v>1400</v>
      </c>
      <c r="S1645" s="15"/>
      <c r="T1645" s="16">
        <v>38</v>
      </c>
      <c r="U1645" s="16">
        <v>1262</v>
      </c>
      <c r="V1645" s="16">
        <v>1263</v>
      </c>
      <c r="W1645" s="16">
        <v>1278</v>
      </c>
      <c r="X1645" s="16">
        <v>18578616</v>
      </c>
      <c r="Y1645" s="16">
        <v>1123371</v>
      </c>
      <c r="Z1645" s="16">
        <v>45947</v>
      </c>
      <c r="AA1645" s="16">
        <v>1127</v>
      </c>
      <c r="AC1645" s="16">
        <v>38</v>
      </c>
      <c r="AD1645" s="16">
        <v>1301</v>
      </c>
      <c r="AE1645" s="16">
        <v>1311</v>
      </c>
      <c r="AF1645" s="16">
        <v>1305</v>
      </c>
      <c r="AG1645" s="16">
        <v>19545269</v>
      </c>
      <c r="AH1645" s="16">
        <v>726493</v>
      </c>
      <c r="AI1645" s="16">
        <v>28334</v>
      </c>
      <c r="AJ1645" s="16">
        <v>1152</v>
      </c>
      <c r="AL1645" s="16">
        <v>39</v>
      </c>
      <c r="AM1645" s="16">
        <v>1305</v>
      </c>
      <c r="AN1645" s="16">
        <v>1300</v>
      </c>
      <c r="AO1645" s="16">
        <v>1305</v>
      </c>
      <c r="AP1645" s="16">
        <v>19821338</v>
      </c>
      <c r="AQ1645" s="16">
        <v>591103</v>
      </c>
      <c r="AR1645" s="16">
        <v>23688</v>
      </c>
      <c r="AS1645" s="16">
        <v>1170</v>
      </c>
      <c r="AU1645" s="16">
        <v>38</v>
      </c>
      <c r="AV1645" s="16">
        <v>1280</v>
      </c>
      <c r="AW1645" s="16">
        <v>80579996</v>
      </c>
      <c r="AX1645" s="16">
        <v>10476280</v>
      </c>
      <c r="AY1645" s="16">
        <v>398423</v>
      </c>
      <c r="AZ1645" s="16">
        <v>1210</v>
      </c>
      <c r="BA1645" s="16">
        <v>62945</v>
      </c>
    </row>
    <row r="1646" spans="1:53">
      <c r="A1646" s="15" t="s">
        <v>1344</v>
      </c>
      <c r="B1646" s="15" t="s">
        <v>1345</v>
      </c>
      <c r="C1646" s="15" t="s">
        <v>1346</v>
      </c>
      <c r="D1646" s="15" t="s">
        <v>1347</v>
      </c>
      <c r="E1646" s="15" t="s">
        <v>1347</v>
      </c>
      <c r="F1646" s="15" t="s">
        <v>2059</v>
      </c>
      <c r="G1646" s="15" t="s">
        <v>2544</v>
      </c>
      <c r="H1646" s="15" t="s">
        <v>1349</v>
      </c>
      <c r="I1646" s="15" t="s">
        <v>1371</v>
      </c>
      <c r="J1646" s="15"/>
      <c r="K1646" s="16">
        <v>173</v>
      </c>
      <c r="L1646" s="16">
        <v>4698</v>
      </c>
      <c r="M1646" s="16">
        <v>4748</v>
      </c>
      <c r="N1646" s="16">
        <v>4819</v>
      </c>
      <c r="O1646" s="16">
        <v>59082504</v>
      </c>
      <c r="P1646" s="16">
        <v>29175374</v>
      </c>
      <c r="Q1646" s="16">
        <v>1265522</v>
      </c>
      <c r="R1646" s="16">
        <v>956</v>
      </c>
      <c r="S1646" s="15"/>
      <c r="T1646" s="16">
        <v>171</v>
      </c>
      <c r="U1646" s="16">
        <v>4674</v>
      </c>
      <c r="V1646" s="16">
        <v>4690</v>
      </c>
      <c r="W1646" s="16">
        <v>4669</v>
      </c>
      <c r="X1646" s="16">
        <v>52692378</v>
      </c>
      <c r="Y1646" s="16">
        <v>5264734</v>
      </c>
      <c r="Z1646" s="16">
        <v>202072</v>
      </c>
      <c r="AA1646" s="16">
        <v>867</v>
      </c>
      <c r="AC1646" s="16">
        <v>167</v>
      </c>
      <c r="AD1646" s="16">
        <v>4601</v>
      </c>
      <c r="AE1646" s="16">
        <v>4610</v>
      </c>
      <c r="AF1646" s="16">
        <v>4593</v>
      </c>
      <c r="AG1646" s="16">
        <v>53014633</v>
      </c>
      <c r="AH1646" s="16">
        <v>2104749</v>
      </c>
      <c r="AI1646" s="16">
        <v>89138</v>
      </c>
      <c r="AJ1646" s="16">
        <v>886</v>
      </c>
      <c r="AL1646" s="16">
        <v>169</v>
      </c>
      <c r="AM1646" s="16">
        <v>4585</v>
      </c>
      <c r="AN1646" s="16">
        <v>4629</v>
      </c>
      <c r="AO1646" s="16">
        <v>4566</v>
      </c>
      <c r="AP1646" s="16">
        <v>57069368</v>
      </c>
      <c r="AQ1646" s="16">
        <v>2917845</v>
      </c>
      <c r="AR1646" s="16">
        <v>129424</v>
      </c>
      <c r="AS1646" s="16">
        <v>956</v>
      </c>
      <c r="AU1646" s="16">
        <v>170</v>
      </c>
      <c r="AV1646" s="16">
        <v>4657</v>
      </c>
      <c r="AW1646" s="16">
        <v>221858883</v>
      </c>
      <c r="AX1646" s="16">
        <v>39462702</v>
      </c>
      <c r="AY1646" s="16">
        <v>1686156</v>
      </c>
      <c r="AZ1646" s="16">
        <v>916</v>
      </c>
      <c r="BA1646" s="16">
        <v>47642</v>
      </c>
    </row>
    <row r="1647" spans="1:53">
      <c r="A1647" s="15" t="s">
        <v>1344</v>
      </c>
      <c r="B1647" s="15" t="s">
        <v>1345</v>
      </c>
      <c r="C1647" s="15" t="s">
        <v>1346</v>
      </c>
      <c r="D1647" s="15" t="s">
        <v>1347</v>
      </c>
      <c r="E1647" s="15" t="s">
        <v>1347</v>
      </c>
      <c r="F1647" s="15" t="s">
        <v>2059</v>
      </c>
      <c r="G1647" s="15" t="s">
        <v>2545</v>
      </c>
      <c r="H1647" s="15" t="s">
        <v>1349</v>
      </c>
      <c r="I1647" s="15" t="s">
        <v>1373</v>
      </c>
      <c r="J1647" s="15"/>
      <c r="K1647" s="16">
        <v>156</v>
      </c>
      <c r="L1647" s="16">
        <v>4459</v>
      </c>
      <c r="M1647" s="16">
        <v>4509</v>
      </c>
      <c r="N1647" s="16">
        <v>4578</v>
      </c>
      <c r="O1647" s="16">
        <v>57071273</v>
      </c>
      <c r="P1647" s="16">
        <v>27726411</v>
      </c>
      <c r="Q1647" s="16">
        <v>1208776</v>
      </c>
      <c r="R1647" s="16">
        <v>972</v>
      </c>
      <c r="S1647" s="15"/>
      <c r="T1647" s="16">
        <v>155</v>
      </c>
      <c r="U1647" s="16">
        <v>4415</v>
      </c>
      <c r="V1647" s="16">
        <v>4438</v>
      </c>
      <c r="W1647" s="16">
        <v>4421</v>
      </c>
      <c r="X1647" s="16">
        <v>50621754</v>
      </c>
      <c r="Y1647" s="16">
        <v>4799554</v>
      </c>
      <c r="Z1647" s="16">
        <v>183875</v>
      </c>
      <c r="AA1647" s="16">
        <v>880</v>
      </c>
      <c r="AC1647" s="16">
        <v>152</v>
      </c>
      <c r="AD1647" s="16">
        <v>4362</v>
      </c>
      <c r="AE1647" s="16">
        <v>4361</v>
      </c>
      <c r="AF1647" s="16">
        <v>4339</v>
      </c>
      <c r="AG1647" s="16">
        <v>51022620</v>
      </c>
      <c r="AH1647" s="16">
        <v>1938605</v>
      </c>
      <c r="AI1647" s="16">
        <v>82649</v>
      </c>
      <c r="AJ1647" s="16">
        <v>901</v>
      </c>
      <c r="AL1647" s="16">
        <v>154</v>
      </c>
      <c r="AM1647" s="16">
        <v>4330</v>
      </c>
      <c r="AN1647" s="16">
        <v>4369</v>
      </c>
      <c r="AO1647" s="16">
        <v>4323</v>
      </c>
      <c r="AP1647" s="16">
        <v>55032932</v>
      </c>
      <c r="AQ1647" s="16">
        <v>2771205</v>
      </c>
      <c r="AR1647" s="16">
        <v>123656</v>
      </c>
      <c r="AS1647" s="16">
        <v>975</v>
      </c>
      <c r="AU1647" s="16">
        <v>154</v>
      </c>
      <c r="AV1647" s="16">
        <v>4409</v>
      </c>
      <c r="AW1647" s="16">
        <v>213748579</v>
      </c>
      <c r="AX1647" s="16">
        <v>37235775</v>
      </c>
      <c r="AY1647" s="16">
        <v>1598956</v>
      </c>
      <c r="AZ1647" s="16">
        <v>932</v>
      </c>
      <c r="BA1647" s="16">
        <v>48484</v>
      </c>
    </row>
    <row r="1648" spans="1:53">
      <c r="A1648" s="15" t="s">
        <v>1344</v>
      </c>
      <c r="B1648" s="15" t="s">
        <v>1345</v>
      </c>
      <c r="C1648" s="15" t="s">
        <v>1346</v>
      </c>
      <c r="D1648" s="15" t="s">
        <v>1347</v>
      </c>
      <c r="E1648" s="15" t="s">
        <v>1347</v>
      </c>
      <c r="F1648" s="15" t="s">
        <v>2059</v>
      </c>
      <c r="G1648" s="15" t="s">
        <v>2546</v>
      </c>
      <c r="H1648" s="15" t="s">
        <v>1349</v>
      </c>
      <c r="I1648" s="15" t="s">
        <v>1375</v>
      </c>
      <c r="J1648" s="15"/>
      <c r="K1648" s="16">
        <v>116</v>
      </c>
      <c r="L1648" s="16">
        <v>2906</v>
      </c>
      <c r="M1648" s="16">
        <v>2958</v>
      </c>
      <c r="N1648" s="16">
        <v>3002</v>
      </c>
      <c r="O1648" s="16">
        <v>42161302</v>
      </c>
      <c r="P1648" s="16">
        <v>18423950</v>
      </c>
      <c r="Q1648" s="16">
        <v>838345</v>
      </c>
      <c r="R1648" s="16">
        <v>1097</v>
      </c>
      <c r="S1648" s="15"/>
      <c r="T1648" s="16">
        <v>115</v>
      </c>
      <c r="U1648" s="16">
        <v>2861</v>
      </c>
      <c r="V1648" s="16">
        <v>2855</v>
      </c>
      <c r="W1648" s="16">
        <v>2841</v>
      </c>
      <c r="X1648" s="16">
        <v>35941931</v>
      </c>
      <c r="Y1648" s="16">
        <v>2570289</v>
      </c>
      <c r="Z1648" s="16">
        <v>95798</v>
      </c>
      <c r="AA1648" s="16">
        <v>969</v>
      </c>
      <c r="AC1648" s="16">
        <v>114</v>
      </c>
      <c r="AD1648" s="16">
        <v>2846</v>
      </c>
      <c r="AE1648" s="16">
        <v>2858</v>
      </c>
      <c r="AF1648" s="16">
        <v>2860</v>
      </c>
      <c r="AG1648" s="16">
        <v>37031196</v>
      </c>
      <c r="AH1648" s="16">
        <v>1030827</v>
      </c>
      <c r="AI1648" s="16">
        <v>46451</v>
      </c>
      <c r="AJ1648" s="16">
        <v>998</v>
      </c>
      <c r="AL1648" s="16">
        <v>116</v>
      </c>
      <c r="AM1648" s="16">
        <v>2878</v>
      </c>
      <c r="AN1648" s="16">
        <v>2903</v>
      </c>
      <c r="AO1648" s="16">
        <v>2872</v>
      </c>
      <c r="AP1648" s="16">
        <v>40959869</v>
      </c>
      <c r="AQ1648" s="16">
        <v>1959296</v>
      </c>
      <c r="AR1648" s="16">
        <v>91914</v>
      </c>
      <c r="AS1648" s="16">
        <v>1092</v>
      </c>
      <c r="AU1648" s="16">
        <v>115</v>
      </c>
      <c r="AV1648" s="16">
        <v>2887</v>
      </c>
      <c r="AW1648" s="16">
        <v>156094298</v>
      </c>
      <c r="AX1648" s="16">
        <v>23984362</v>
      </c>
      <c r="AY1648" s="16">
        <v>1072508</v>
      </c>
      <c r="AZ1648" s="16">
        <v>1040</v>
      </c>
      <c r="BA1648" s="16">
        <v>54074</v>
      </c>
    </row>
    <row r="1649" spans="1:53">
      <c r="A1649" s="15" t="s">
        <v>1344</v>
      </c>
      <c r="B1649" s="15" t="s">
        <v>1345</v>
      </c>
      <c r="C1649" s="15" t="s">
        <v>1346</v>
      </c>
      <c r="D1649" s="15" t="s">
        <v>1347</v>
      </c>
      <c r="E1649" s="15" t="s">
        <v>1347</v>
      </c>
      <c r="F1649" s="15" t="s">
        <v>2059</v>
      </c>
      <c r="G1649" s="15" t="s">
        <v>2547</v>
      </c>
      <c r="H1649" s="15" t="s">
        <v>1349</v>
      </c>
      <c r="I1649" s="15" t="s">
        <v>1375</v>
      </c>
      <c r="J1649" s="15"/>
      <c r="K1649" s="16">
        <v>40</v>
      </c>
      <c r="L1649" s="16">
        <v>1553</v>
      </c>
      <c r="M1649" s="16">
        <v>1551</v>
      </c>
      <c r="N1649" s="16">
        <v>1576</v>
      </c>
      <c r="O1649" s="16">
        <v>14909971</v>
      </c>
      <c r="P1649" s="16">
        <v>9302461</v>
      </c>
      <c r="Q1649" s="16">
        <v>370431</v>
      </c>
      <c r="R1649" s="16">
        <v>735</v>
      </c>
      <c r="S1649" s="15"/>
      <c r="T1649" s="16">
        <v>40</v>
      </c>
      <c r="U1649" s="16">
        <v>1554</v>
      </c>
      <c r="V1649" s="16">
        <v>1583</v>
      </c>
      <c r="W1649" s="16">
        <v>1580</v>
      </c>
      <c r="X1649" s="16">
        <v>14679823</v>
      </c>
      <c r="Y1649" s="16">
        <v>2229265</v>
      </c>
      <c r="Z1649" s="16">
        <v>88077</v>
      </c>
      <c r="AA1649" s="16">
        <v>718</v>
      </c>
      <c r="AC1649" s="16">
        <v>38</v>
      </c>
      <c r="AD1649" s="16">
        <v>1516</v>
      </c>
      <c r="AE1649" s="16">
        <v>1503</v>
      </c>
      <c r="AF1649" s="16">
        <v>1479</v>
      </c>
      <c r="AG1649" s="16">
        <v>13991424</v>
      </c>
      <c r="AH1649" s="16">
        <v>907778</v>
      </c>
      <c r="AI1649" s="16">
        <v>36198</v>
      </c>
      <c r="AJ1649" s="16">
        <v>718</v>
      </c>
      <c r="AL1649" s="16">
        <v>38</v>
      </c>
      <c r="AM1649" s="16">
        <v>1452</v>
      </c>
      <c r="AN1649" s="16">
        <v>1466</v>
      </c>
      <c r="AO1649" s="16">
        <v>1451</v>
      </c>
      <c r="AP1649" s="16">
        <v>14073063</v>
      </c>
      <c r="AQ1649" s="16">
        <v>811909</v>
      </c>
      <c r="AR1649" s="16">
        <v>31742</v>
      </c>
      <c r="AS1649" s="16">
        <v>743</v>
      </c>
      <c r="AU1649" s="16">
        <v>39</v>
      </c>
      <c r="AV1649" s="16">
        <v>1522</v>
      </c>
      <c r="AW1649" s="16">
        <v>57654281</v>
      </c>
      <c r="AX1649" s="16">
        <v>13251413</v>
      </c>
      <c r="AY1649" s="16">
        <v>526448</v>
      </c>
      <c r="AZ1649" s="16">
        <v>728</v>
      </c>
      <c r="BA1649" s="16">
        <v>37881</v>
      </c>
    </row>
    <row r="1650" spans="1:53">
      <c r="A1650" s="15" t="s">
        <v>1344</v>
      </c>
      <c r="B1650" s="15" t="s">
        <v>1345</v>
      </c>
      <c r="C1650" s="15" t="s">
        <v>1346</v>
      </c>
      <c r="D1650" s="15" t="s">
        <v>1347</v>
      </c>
      <c r="E1650" s="15" t="s">
        <v>1347</v>
      </c>
      <c r="F1650" s="15" t="s">
        <v>2059</v>
      </c>
      <c r="G1650" s="15" t="s">
        <v>2548</v>
      </c>
      <c r="H1650" s="15" t="s">
        <v>1349</v>
      </c>
      <c r="I1650" s="15" t="s">
        <v>1373</v>
      </c>
      <c r="J1650" s="15"/>
      <c r="K1650" s="16">
        <v>17</v>
      </c>
      <c r="L1650" s="16">
        <v>239</v>
      </c>
      <c r="M1650" s="16">
        <v>239</v>
      </c>
      <c r="N1650" s="16">
        <v>241</v>
      </c>
      <c r="O1650" s="16">
        <v>2011231</v>
      </c>
      <c r="P1650" s="16">
        <v>1448963</v>
      </c>
      <c r="Q1650" s="16">
        <v>56746</v>
      </c>
      <c r="R1650" s="16">
        <v>646</v>
      </c>
      <c r="S1650" s="15"/>
      <c r="T1650" s="16">
        <v>16</v>
      </c>
      <c r="U1650" s="16">
        <v>259</v>
      </c>
      <c r="V1650" s="16">
        <v>252</v>
      </c>
      <c r="W1650" s="16">
        <v>248</v>
      </c>
      <c r="X1650" s="16">
        <v>2070624</v>
      </c>
      <c r="Y1650" s="16">
        <v>465180</v>
      </c>
      <c r="Z1650" s="16">
        <v>18197</v>
      </c>
      <c r="AA1650" s="16">
        <v>630</v>
      </c>
      <c r="AC1650" s="16">
        <v>15</v>
      </c>
      <c r="AD1650" s="16">
        <v>239</v>
      </c>
      <c r="AE1650" s="16">
        <v>249</v>
      </c>
      <c r="AF1650" s="16">
        <v>254</v>
      </c>
      <c r="AG1650" s="16">
        <v>1992013</v>
      </c>
      <c r="AH1650" s="16">
        <v>166144</v>
      </c>
      <c r="AI1650" s="16">
        <v>6489</v>
      </c>
      <c r="AJ1650" s="16">
        <v>620</v>
      </c>
      <c r="AL1650" s="16">
        <v>15</v>
      </c>
      <c r="AM1650" s="16">
        <v>255</v>
      </c>
      <c r="AN1650" s="16">
        <v>260</v>
      </c>
      <c r="AO1650" s="16">
        <v>243</v>
      </c>
      <c r="AP1650" s="16">
        <v>2036436</v>
      </c>
      <c r="AQ1650" s="16">
        <v>146640</v>
      </c>
      <c r="AR1650" s="16">
        <v>5768</v>
      </c>
      <c r="AS1650" s="16">
        <v>620</v>
      </c>
      <c r="AU1650" s="16">
        <v>16</v>
      </c>
      <c r="AV1650" s="16">
        <v>248</v>
      </c>
      <c r="AW1650" s="16">
        <v>8110304</v>
      </c>
      <c r="AX1650" s="16">
        <v>2226927</v>
      </c>
      <c r="AY1650" s="16">
        <v>87200</v>
      </c>
      <c r="AZ1650" s="16">
        <v>628</v>
      </c>
      <c r="BA1650" s="16">
        <v>32681</v>
      </c>
    </row>
    <row r="1651" spans="1:53">
      <c r="A1651" s="15" t="s">
        <v>1344</v>
      </c>
      <c r="B1651" s="15" t="s">
        <v>1345</v>
      </c>
      <c r="C1651" s="15" t="s">
        <v>1346</v>
      </c>
      <c r="D1651" s="15" t="s">
        <v>1347</v>
      </c>
      <c r="E1651" s="15" t="s">
        <v>1347</v>
      </c>
      <c r="F1651" s="15" t="s">
        <v>2059</v>
      </c>
      <c r="G1651" s="15" t="s">
        <v>2549</v>
      </c>
      <c r="H1651" s="15" t="s">
        <v>1349</v>
      </c>
      <c r="I1651" s="15" t="s">
        <v>1375</v>
      </c>
      <c r="J1651" s="15" t="s">
        <v>1641</v>
      </c>
      <c r="K1651" s="16">
        <v>4</v>
      </c>
      <c r="L1651" s="16">
        <v>0</v>
      </c>
      <c r="M1651" s="16">
        <v>0</v>
      </c>
      <c r="N1651" s="16">
        <v>0</v>
      </c>
      <c r="O1651" s="16">
        <v>0</v>
      </c>
      <c r="P1651" s="16">
        <v>0</v>
      </c>
      <c r="Q1651" s="16">
        <v>0</v>
      </c>
      <c r="R1651" s="16">
        <v>0</v>
      </c>
      <c r="S1651" s="15" t="s">
        <v>1641</v>
      </c>
      <c r="T1651" s="16">
        <v>3</v>
      </c>
      <c r="U1651" s="16">
        <v>0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5" t="s">
        <v>1641</v>
      </c>
      <c r="AC1651" s="16">
        <v>3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5" t="s">
        <v>1641</v>
      </c>
      <c r="AL1651" s="16">
        <v>3</v>
      </c>
      <c r="AM1651" s="16">
        <v>0</v>
      </c>
      <c r="AN1651" s="16">
        <v>0</v>
      </c>
      <c r="AO1651" s="16">
        <v>0</v>
      </c>
      <c r="AP1651" s="16">
        <v>0</v>
      </c>
      <c r="AQ1651" s="16">
        <v>0</v>
      </c>
      <c r="AR1651" s="16">
        <v>0</v>
      </c>
      <c r="AS1651" s="16">
        <v>0</v>
      </c>
      <c r="AT1651" s="15" t="s">
        <v>1641</v>
      </c>
      <c r="AU1651" s="16">
        <v>3</v>
      </c>
      <c r="AV1651" s="16">
        <v>0</v>
      </c>
      <c r="AW1651" s="16">
        <v>0</v>
      </c>
      <c r="AX1651" s="16">
        <v>0</v>
      </c>
      <c r="AY1651" s="16">
        <v>0</v>
      </c>
      <c r="AZ1651" s="16">
        <v>0</v>
      </c>
      <c r="BA1651" s="16">
        <v>0</v>
      </c>
    </row>
    <row r="1652" spans="1:53">
      <c r="A1652" s="15" t="s">
        <v>1344</v>
      </c>
      <c r="B1652" s="15" t="s">
        <v>1345</v>
      </c>
      <c r="C1652" s="15" t="s">
        <v>1346</v>
      </c>
      <c r="D1652" s="15" t="s">
        <v>1347</v>
      </c>
      <c r="E1652" s="15" t="s">
        <v>1347</v>
      </c>
      <c r="F1652" s="15" t="s">
        <v>2059</v>
      </c>
      <c r="G1652" s="15" t="s">
        <v>2550</v>
      </c>
      <c r="H1652" s="15" t="s">
        <v>1349</v>
      </c>
      <c r="I1652" s="15" t="s">
        <v>1375</v>
      </c>
      <c r="J1652" s="15" t="s">
        <v>1641</v>
      </c>
      <c r="K1652" s="16">
        <v>13</v>
      </c>
      <c r="L1652" s="16">
        <v>0</v>
      </c>
      <c r="M1652" s="16">
        <v>0</v>
      </c>
      <c r="N1652" s="16">
        <v>0</v>
      </c>
      <c r="O1652" s="16">
        <v>0</v>
      </c>
      <c r="P1652" s="16">
        <v>0</v>
      </c>
      <c r="Q1652" s="16">
        <v>0</v>
      </c>
      <c r="R1652" s="16">
        <v>0</v>
      </c>
      <c r="S1652" s="15" t="s">
        <v>1641</v>
      </c>
      <c r="T1652" s="16">
        <v>13</v>
      </c>
      <c r="U1652" s="16">
        <v>0</v>
      </c>
      <c r="V1652" s="16">
        <v>0</v>
      </c>
      <c r="W1652" s="16">
        <v>0</v>
      </c>
      <c r="X1652" s="16">
        <v>0</v>
      </c>
      <c r="Y1652" s="16">
        <v>0</v>
      </c>
      <c r="Z1652" s="16">
        <v>0</v>
      </c>
      <c r="AA1652" s="16">
        <v>0</v>
      </c>
      <c r="AB1652" s="15" t="s">
        <v>1641</v>
      </c>
      <c r="AC1652" s="16">
        <v>12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5" t="s">
        <v>1641</v>
      </c>
      <c r="AL1652" s="16">
        <v>12</v>
      </c>
      <c r="AM1652" s="16">
        <v>0</v>
      </c>
      <c r="AN1652" s="16">
        <v>0</v>
      </c>
      <c r="AO1652" s="16">
        <v>0</v>
      </c>
      <c r="AP1652" s="16">
        <v>0</v>
      </c>
      <c r="AQ1652" s="16">
        <v>0</v>
      </c>
      <c r="AR1652" s="16">
        <v>0</v>
      </c>
      <c r="AS1652" s="16">
        <v>0</v>
      </c>
      <c r="AT1652" s="15" t="s">
        <v>1641</v>
      </c>
      <c r="AU1652" s="16">
        <v>13</v>
      </c>
      <c r="AV1652" s="16">
        <v>0</v>
      </c>
      <c r="AW1652" s="16">
        <v>0</v>
      </c>
      <c r="AX1652" s="16">
        <v>0</v>
      </c>
      <c r="AY1652" s="16">
        <v>0</v>
      </c>
      <c r="AZ1652" s="16">
        <v>0</v>
      </c>
      <c r="BA1652" s="16">
        <v>0</v>
      </c>
    </row>
    <row r="1653" spans="1:53">
      <c r="A1653" s="15" t="s">
        <v>1344</v>
      </c>
      <c r="B1653" s="15" t="s">
        <v>1345</v>
      </c>
      <c r="C1653" s="15" t="s">
        <v>1346</v>
      </c>
      <c r="D1653" s="15" t="s">
        <v>1347</v>
      </c>
      <c r="E1653" s="15" t="s">
        <v>1347</v>
      </c>
      <c r="F1653" s="15" t="s">
        <v>2059</v>
      </c>
      <c r="G1653" s="15" t="s">
        <v>2551</v>
      </c>
      <c r="H1653" s="15" t="s">
        <v>1349</v>
      </c>
      <c r="I1653" s="15" t="s">
        <v>1371</v>
      </c>
      <c r="J1653" s="15"/>
      <c r="K1653" s="16">
        <v>114</v>
      </c>
      <c r="L1653" s="16">
        <v>3011</v>
      </c>
      <c r="M1653" s="16">
        <v>3052</v>
      </c>
      <c r="N1653" s="16">
        <v>3085</v>
      </c>
      <c r="O1653" s="16">
        <v>33198641</v>
      </c>
      <c r="P1653" s="16">
        <v>20460046</v>
      </c>
      <c r="Q1653" s="16">
        <v>913674</v>
      </c>
      <c r="R1653" s="16">
        <v>837</v>
      </c>
      <c r="S1653" s="15"/>
      <c r="T1653" s="16">
        <v>111</v>
      </c>
      <c r="U1653" s="16">
        <v>3014</v>
      </c>
      <c r="V1653" s="16">
        <v>3040</v>
      </c>
      <c r="W1653" s="16">
        <v>3046</v>
      </c>
      <c r="X1653" s="16">
        <v>31102564</v>
      </c>
      <c r="Y1653" s="16">
        <v>2522775</v>
      </c>
      <c r="Z1653" s="16">
        <v>112964</v>
      </c>
      <c r="AA1653" s="16">
        <v>789</v>
      </c>
      <c r="AC1653" s="16">
        <v>113</v>
      </c>
      <c r="AD1653" s="16">
        <v>2998</v>
      </c>
      <c r="AE1653" s="16">
        <v>2946</v>
      </c>
      <c r="AF1653" s="16">
        <v>2936</v>
      </c>
      <c r="AG1653" s="16">
        <v>31134527</v>
      </c>
      <c r="AH1653" s="16">
        <v>1343469</v>
      </c>
      <c r="AI1653" s="16">
        <v>61215</v>
      </c>
      <c r="AJ1653" s="16">
        <v>809</v>
      </c>
      <c r="AL1653" s="16">
        <v>109</v>
      </c>
      <c r="AM1653" s="16">
        <v>2927</v>
      </c>
      <c r="AN1653" s="16">
        <v>2932</v>
      </c>
      <c r="AO1653" s="16">
        <v>2980</v>
      </c>
      <c r="AP1653" s="16">
        <v>35389829</v>
      </c>
      <c r="AQ1653" s="16">
        <v>1192094</v>
      </c>
      <c r="AR1653" s="16">
        <v>51608</v>
      </c>
      <c r="AS1653" s="16">
        <v>924</v>
      </c>
      <c r="AU1653" s="16">
        <v>112</v>
      </c>
      <c r="AV1653" s="16">
        <v>2997</v>
      </c>
      <c r="AW1653" s="16">
        <v>130825561</v>
      </c>
      <c r="AX1653" s="16">
        <v>25518384</v>
      </c>
      <c r="AY1653" s="16">
        <v>1139461</v>
      </c>
      <c r="AZ1653" s="16">
        <v>839</v>
      </c>
      <c r="BA1653" s="16">
        <v>43649</v>
      </c>
    </row>
    <row r="1654" spans="1:53">
      <c r="A1654" s="15" t="s">
        <v>1344</v>
      </c>
      <c r="B1654" s="15" t="s">
        <v>1345</v>
      </c>
      <c r="C1654" s="15" t="s">
        <v>1346</v>
      </c>
      <c r="D1654" s="15" t="s">
        <v>1347</v>
      </c>
      <c r="E1654" s="15" t="s">
        <v>1347</v>
      </c>
      <c r="F1654" s="15" t="s">
        <v>2059</v>
      </c>
      <c r="G1654" s="15" t="s">
        <v>2552</v>
      </c>
      <c r="H1654" s="15" t="s">
        <v>1349</v>
      </c>
      <c r="I1654" s="15" t="s">
        <v>1373</v>
      </c>
      <c r="J1654" s="15"/>
      <c r="K1654" s="16">
        <v>80</v>
      </c>
      <c r="L1654" s="16">
        <v>2469</v>
      </c>
      <c r="M1654" s="16">
        <v>2514</v>
      </c>
      <c r="N1654" s="16">
        <v>2547</v>
      </c>
      <c r="O1654" s="16">
        <v>24606762</v>
      </c>
      <c r="P1654" s="16">
        <v>16902924</v>
      </c>
      <c r="Q1654" s="16">
        <v>772854</v>
      </c>
      <c r="R1654" s="16">
        <v>754</v>
      </c>
      <c r="S1654" s="15"/>
      <c r="T1654" s="16">
        <v>79</v>
      </c>
      <c r="U1654" s="16">
        <v>2489</v>
      </c>
      <c r="V1654" s="16">
        <v>2509</v>
      </c>
      <c r="W1654" s="16">
        <v>2517</v>
      </c>
      <c r="X1654" s="16">
        <v>23920400</v>
      </c>
      <c r="Y1654" s="16">
        <v>2171275</v>
      </c>
      <c r="Z1654" s="16">
        <v>98670</v>
      </c>
      <c r="AA1654" s="16">
        <v>735</v>
      </c>
      <c r="AC1654" s="16">
        <v>80</v>
      </c>
      <c r="AD1654" s="16">
        <v>2462</v>
      </c>
      <c r="AE1654" s="16">
        <v>2417</v>
      </c>
      <c r="AF1654" s="16">
        <v>2429</v>
      </c>
      <c r="AG1654" s="16">
        <v>23926899</v>
      </c>
      <c r="AH1654" s="16">
        <v>1203853</v>
      </c>
      <c r="AI1654" s="16">
        <v>55389</v>
      </c>
      <c r="AJ1654" s="16">
        <v>756</v>
      </c>
      <c r="AL1654" s="16">
        <v>78</v>
      </c>
      <c r="AM1654" s="16">
        <v>2419</v>
      </c>
      <c r="AN1654" s="16">
        <v>2418</v>
      </c>
      <c r="AO1654" s="16">
        <v>2446</v>
      </c>
      <c r="AP1654" s="16">
        <v>27471905</v>
      </c>
      <c r="AQ1654" s="16">
        <v>874865</v>
      </c>
      <c r="AR1654" s="16">
        <v>38121</v>
      </c>
      <c r="AS1654" s="16">
        <v>870</v>
      </c>
      <c r="AU1654" s="16">
        <v>79</v>
      </c>
      <c r="AV1654" s="16">
        <v>2470</v>
      </c>
      <c r="AW1654" s="16">
        <v>99925966</v>
      </c>
      <c r="AX1654" s="16">
        <v>21152917</v>
      </c>
      <c r="AY1654" s="16">
        <v>965034</v>
      </c>
      <c r="AZ1654" s="16">
        <v>778</v>
      </c>
      <c r="BA1654" s="16">
        <v>40461</v>
      </c>
    </row>
    <row r="1655" spans="1:53">
      <c r="A1655" s="15" t="s">
        <v>1344</v>
      </c>
      <c r="B1655" s="15" t="s">
        <v>1345</v>
      </c>
      <c r="C1655" s="15" t="s">
        <v>1346</v>
      </c>
      <c r="D1655" s="15" t="s">
        <v>1347</v>
      </c>
      <c r="E1655" s="15" t="s">
        <v>1347</v>
      </c>
      <c r="F1655" s="15" t="s">
        <v>2059</v>
      </c>
      <c r="G1655" s="15" t="s">
        <v>2553</v>
      </c>
      <c r="H1655" s="15" t="s">
        <v>1349</v>
      </c>
      <c r="I1655" s="15" t="s">
        <v>1375</v>
      </c>
      <c r="J1655" s="15"/>
      <c r="K1655" s="16">
        <v>27</v>
      </c>
      <c r="L1655" s="16">
        <v>1261</v>
      </c>
      <c r="M1655" s="16">
        <v>1276</v>
      </c>
      <c r="N1655" s="16">
        <v>1270</v>
      </c>
      <c r="O1655" s="16">
        <v>11763636</v>
      </c>
      <c r="P1655" s="16">
        <v>9830858</v>
      </c>
      <c r="Q1655" s="16">
        <v>424419</v>
      </c>
      <c r="R1655" s="16">
        <v>713</v>
      </c>
      <c r="S1655" s="15"/>
      <c r="T1655" s="16">
        <v>27</v>
      </c>
      <c r="U1655" s="16">
        <v>1252</v>
      </c>
      <c r="V1655" s="16">
        <v>1240</v>
      </c>
      <c r="W1655" s="16">
        <v>1253</v>
      </c>
      <c r="X1655" s="16">
        <v>10632709</v>
      </c>
      <c r="Y1655" s="16">
        <v>649824</v>
      </c>
      <c r="Z1655" s="16">
        <v>26685</v>
      </c>
      <c r="AA1655" s="16">
        <v>655</v>
      </c>
      <c r="AC1655" s="16">
        <v>27</v>
      </c>
      <c r="AD1655" s="16">
        <v>1252</v>
      </c>
      <c r="AE1655" s="16">
        <v>1250</v>
      </c>
      <c r="AF1655" s="16">
        <v>1259</v>
      </c>
      <c r="AG1655" s="16">
        <v>11285058</v>
      </c>
      <c r="AH1655" s="16">
        <v>417949</v>
      </c>
      <c r="AI1655" s="16">
        <v>18840</v>
      </c>
      <c r="AJ1655" s="16">
        <v>692</v>
      </c>
      <c r="AL1655" s="16">
        <v>27</v>
      </c>
      <c r="AM1655" s="16">
        <v>1272</v>
      </c>
      <c r="AN1655" s="16">
        <v>1268</v>
      </c>
      <c r="AO1655" s="16">
        <v>1283</v>
      </c>
      <c r="AP1655" s="16">
        <v>11480487</v>
      </c>
      <c r="AQ1655" s="16">
        <v>366371</v>
      </c>
      <c r="AR1655" s="16">
        <v>14706</v>
      </c>
      <c r="AS1655" s="16">
        <v>693</v>
      </c>
      <c r="AU1655" s="16">
        <v>27</v>
      </c>
      <c r="AV1655" s="16">
        <v>1261</v>
      </c>
      <c r="AW1655" s="16">
        <v>45161890</v>
      </c>
      <c r="AX1655" s="16">
        <v>11265002</v>
      </c>
      <c r="AY1655" s="16">
        <v>484650</v>
      </c>
      <c r="AZ1655" s="16">
        <v>689</v>
      </c>
      <c r="BA1655" s="16">
        <v>35805</v>
      </c>
    </row>
    <row r="1656" spans="1:53">
      <c r="A1656" s="15" t="s">
        <v>1344</v>
      </c>
      <c r="B1656" s="15" t="s">
        <v>1345</v>
      </c>
      <c r="C1656" s="15" t="s">
        <v>1346</v>
      </c>
      <c r="D1656" s="15" t="s">
        <v>1347</v>
      </c>
      <c r="E1656" s="15" t="s">
        <v>1347</v>
      </c>
      <c r="F1656" s="15" t="s">
        <v>2059</v>
      </c>
      <c r="G1656" s="15" t="s">
        <v>2554</v>
      </c>
      <c r="H1656" s="15" t="s">
        <v>1349</v>
      </c>
      <c r="I1656" s="15" t="s">
        <v>1375</v>
      </c>
      <c r="J1656" s="15"/>
      <c r="K1656" s="16">
        <v>4</v>
      </c>
      <c r="L1656" s="16">
        <v>337</v>
      </c>
      <c r="M1656" s="16">
        <v>337</v>
      </c>
      <c r="N1656" s="16">
        <v>344</v>
      </c>
      <c r="O1656" s="16">
        <v>4748340</v>
      </c>
      <c r="P1656" s="16">
        <v>1996328</v>
      </c>
      <c r="Q1656" s="16">
        <v>111256</v>
      </c>
      <c r="R1656" s="16">
        <v>1076</v>
      </c>
      <c r="S1656" s="15"/>
      <c r="T1656" s="16">
        <v>4</v>
      </c>
      <c r="U1656" s="16">
        <v>333</v>
      </c>
      <c r="V1656" s="16">
        <v>342</v>
      </c>
      <c r="W1656" s="16">
        <v>336</v>
      </c>
      <c r="X1656" s="16">
        <v>4385353</v>
      </c>
      <c r="Y1656" s="16">
        <v>212125</v>
      </c>
      <c r="Z1656" s="16">
        <v>10632</v>
      </c>
      <c r="AA1656" s="16">
        <v>1001</v>
      </c>
      <c r="AC1656" s="16">
        <v>4</v>
      </c>
      <c r="AD1656" s="16">
        <v>325</v>
      </c>
      <c r="AE1656" s="16">
        <v>316</v>
      </c>
      <c r="AF1656" s="16">
        <v>324</v>
      </c>
      <c r="AG1656" s="16">
        <v>4065376</v>
      </c>
      <c r="AH1656" s="16">
        <v>89578</v>
      </c>
      <c r="AI1656" s="16">
        <v>4668</v>
      </c>
      <c r="AJ1656" s="16">
        <v>972</v>
      </c>
      <c r="AL1656" s="16">
        <v>4</v>
      </c>
      <c r="AM1656" s="16">
        <v>333</v>
      </c>
      <c r="AN1656" s="16">
        <v>332</v>
      </c>
      <c r="AO1656" s="16">
        <v>337</v>
      </c>
      <c r="AP1656" s="16">
        <v>5160042</v>
      </c>
      <c r="AQ1656" s="16">
        <v>67592</v>
      </c>
      <c r="AR1656" s="16">
        <v>3426</v>
      </c>
      <c r="AS1656" s="16">
        <v>1188</v>
      </c>
      <c r="AU1656" s="16">
        <v>4</v>
      </c>
      <c r="AV1656" s="16">
        <v>333</v>
      </c>
      <c r="AW1656" s="16">
        <v>18359111</v>
      </c>
      <c r="AX1656" s="16">
        <v>2365623</v>
      </c>
      <c r="AY1656" s="16">
        <v>129982</v>
      </c>
      <c r="AZ1656" s="16">
        <v>1060</v>
      </c>
      <c r="BA1656" s="16">
        <v>55132</v>
      </c>
    </row>
    <row r="1657" spans="1:53">
      <c r="A1657" s="15" t="s">
        <v>1344</v>
      </c>
      <c r="B1657" s="15" t="s">
        <v>1345</v>
      </c>
      <c r="C1657" s="15" t="s">
        <v>1346</v>
      </c>
      <c r="D1657" s="15" t="s">
        <v>1347</v>
      </c>
      <c r="E1657" s="15" t="s">
        <v>1347</v>
      </c>
      <c r="F1657" s="15" t="s">
        <v>2059</v>
      </c>
      <c r="G1657" s="15" t="s">
        <v>2555</v>
      </c>
      <c r="H1657" s="15" t="s">
        <v>1349</v>
      </c>
      <c r="I1657" s="15" t="s">
        <v>1375</v>
      </c>
      <c r="J1657" s="15"/>
      <c r="K1657" s="16">
        <v>49</v>
      </c>
      <c r="L1657" s="16">
        <v>871</v>
      </c>
      <c r="M1657" s="16">
        <v>901</v>
      </c>
      <c r="N1657" s="16">
        <v>933</v>
      </c>
      <c r="O1657" s="16">
        <v>8094786</v>
      </c>
      <c r="P1657" s="16">
        <v>5075738</v>
      </c>
      <c r="Q1657" s="16">
        <v>237179</v>
      </c>
      <c r="R1657" s="16">
        <v>691</v>
      </c>
      <c r="S1657" s="15"/>
      <c r="T1657" s="16">
        <v>48</v>
      </c>
      <c r="U1657" s="16">
        <v>904</v>
      </c>
      <c r="V1657" s="16">
        <v>927</v>
      </c>
      <c r="W1657" s="16">
        <v>928</v>
      </c>
      <c r="X1657" s="16">
        <v>8902338</v>
      </c>
      <c r="Y1657" s="16">
        <v>1309326</v>
      </c>
      <c r="Z1657" s="16">
        <v>61353</v>
      </c>
      <c r="AA1657" s="16">
        <v>745</v>
      </c>
      <c r="AC1657" s="16">
        <v>49</v>
      </c>
      <c r="AD1657" s="16">
        <v>885</v>
      </c>
      <c r="AE1657" s="16">
        <v>851</v>
      </c>
      <c r="AF1657" s="16">
        <v>846</v>
      </c>
      <c r="AG1657" s="16">
        <v>8576465</v>
      </c>
      <c r="AH1657" s="16">
        <v>696326</v>
      </c>
      <c r="AI1657" s="16">
        <v>31881</v>
      </c>
      <c r="AJ1657" s="16">
        <v>767</v>
      </c>
      <c r="AL1657" s="16">
        <v>47</v>
      </c>
      <c r="AM1657" s="16">
        <v>814</v>
      </c>
      <c r="AN1657" s="16">
        <v>818</v>
      </c>
      <c r="AO1657" s="16">
        <v>826</v>
      </c>
      <c r="AP1657" s="16">
        <v>10831376</v>
      </c>
      <c r="AQ1657" s="16">
        <v>440902</v>
      </c>
      <c r="AR1657" s="16">
        <v>19989</v>
      </c>
      <c r="AS1657" s="16">
        <v>1017</v>
      </c>
      <c r="AU1657" s="16">
        <v>48</v>
      </c>
      <c r="AV1657" s="16">
        <v>875</v>
      </c>
      <c r="AW1657" s="16">
        <v>36404965</v>
      </c>
      <c r="AX1657" s="16">
        <v>7522292</v>
      </c>
      <c r="AY1657" s="16">
        <v>350402</v>
      </c>
      <c r="AZ1657" s="16">
        <v>800</v>
      </c>
      <c r="BA1657" s="16">
        <v>41590</v>
      </c>
    </row>
    <row r="1658" spans="1:53">
      <c r="A1658" s="15" t="s">
        <v>1344</v>
      </c>
      <c r="B1658" s="15" t="s">
        <v>1345</v>
      </c>
      <c r="C1658" s="15" t="s">
        <v>1346</v>
      </c>
      <c r="D1658" s="15" t="s">
        <v>1347</v>
      </c>
      <c r="E1658" s="15" t="s">
        <v>1347</v>
      </c>
      <c r="F1658" s="15" t="s">
        <v>2059</v>
      </c>
      <c r="G1658" s="15" t="s">
        <v>2556</v>
      </c>
      <c r="H1658" s="15" t="s">
        <v>1349</v>
      </c>
      <c r="I1658" s="15" t="s">
        <v>1373</v>
      </c>
      <c r="J1658" s="15"/>
      <c r="K1658" s="16">
        <v>34</v>
      </c>
      <c r="L1658" s="16">
        <v>542</v>
      </c>
      <c r="M1658" s="16">
        <v>538</v>
      </c>
      <c r="N1658" s="16">
        <v>538</v>
      </c>
      <c r="O1658" s="16">
        <v>8591879</v>
      </c>
      <c r="P1658" s="16">
        <v>3557122</v>
      </c>
      <c r="Q1658" s="16">
        <v>140820</v>
      </c>
      <c r="R1658" s="16">
        <v>1225</v>
      </c>
      <c r="S1658" s="15"/>
      <c r="T1658" s="16">
        <v>32</v>
      </c>
      <c r="U1658" s="16">
        <v>525</v>
      </c>
      <c r="V1658" s="16">
        <v>531</v>
      </c>
      <c r="W1658" s="16">
        <v>529</v>
      </c>
      <c r="X1658" s="16">
        <v>7182164</v>
      </c>
      <c r="Y1658" s="16">
        <v>351500</v>
      </c>
      <c r="Z1658" s="16">
        <v>14294</v>
      </c>
      <c r="AA1658" s="16">
        <v>1046</v>
      </c>
      <c r="AC1658" s="16">
        <v>33</v>
      </c>
      <c r="AD1658" s="16">
        <v>536</v>
      </c>
      <c r="AE1658" s="16">
        <v>529</v>
      </c>
      <c r="AF1658" s="16">
        <v>507</v>
      </c>
      <c r="AG1658" s="16">
        <v>7207628</v>
      </c>
      <c r="AH1658" s="16">
        <v>139616</v>
      </c>
      <c r="AI1658" s="16">
        <v>5826</v>
      </c>
      <c r="AJ1658" s="16">
        <v>1058</v>
      </c>
      <c r="AL1658" s="16">
        <v>31</v>
      </c>
      <c r="AM1658" s="16">
        <v>508</v>
      </c>
      <c r="AN1658" s="16">
        <v>514</v>
      </c>
      <c r="AO1658" s="16">
        <v>534</v>
      </c>
      <c r="AP1658" s="16">
        <v>7917924</v>
      </c>
      <c r="AQ1658" s="16">
        <v>317229</v>
      </c>
      <c r="AR1658" s="16">
        <v>13487</v>
      </c>
      <c r="AS1658" s="16">
        <v>1174</v>
      </c>
      <c r="AU1658" s="16">
        <v>33</v>
      </c>
      <c r="AV1658" s="16">
        <v>528</v>
      </c>
      <c r="AW1658" s="16">
        <v>30899595</v>
      </c>
      <c r="AX1658" s="16">
        <v>4365467</v>
      </c>
      <c r="AY1658" s="16">
        <v>174427</v>
      </c>
      <c r="AZ1658" s="16">
        <v>1126</v>
      </c>
      <c r="BA1658" s="16">
        <v>58568</v>
      </c>
    </row>
    <row r="1659" spans="1:53">
      <c r="A1659" s="15" t="s">
        <v>1344</v>
      </c>
      <c r="B1659" s="15" t="s">
        <v>1345</v>
      </c>
      <c r="C1659" s="15" t="s">
        <v>1346</v>
      </c>
      <c r="D1659" s="15" t="s">
        <v>1347</v>
      </c>
      <c r="E1659" s="15" t="s">
        <v>1347</v>
      </c>
      <c r="F1659" s="15" t="s">
        <v>2059</v>
      </c>
      <c r="G1659" s="15" t="s">
        <v>2557</v>
      </c>
      <c r="H1659" s="15" t="s">
        <v>1349</v>
      </c>
      <c r="I1659" s="15" t="s">
        <v>1375</v>
      </c>
      <c r="J1659" s="15"/>
      <c r="K1659" s="16">
        <v>34</v>
      </c>
      <c r="L1659" s="16">
        <v>542</v>
      </c>
      <c r="M1659" s="16">
        <v>538</v>
      </c>
      <c r="N1659" s="16">
        <v>538</v>
      </c>
      <c r="O1659" s="16">
        <v>8591879</v>
      </c>
      <c r="P1659" s="16">
        <v>3557122</v>
      </c>
      <c r="Q1659" s="16">
        <v>140820</v>
      </c>
      <c r="R1659" s="16">
        <v>1225</v>
      </c>
      <c r="S1659" s="15"/>
      <c r="T1659" s="16">
        <v>32</v>
      </c>
      <c r="U1659" s="16">
        <v>525</v>
      </c>
      <c r="V1659" s="16">
        <v>531</v>
      </c>
      <c r="W1659" s="16">
        <v>529</v>
      </c>
      <c r="X1659" s="16">
        <v>7182164</v>
      </c>
      <c r="Y1659" s="16">
        <v>351500</v>
      </c>
      <c r="Z1659" s="16">
        <v>14294</v>
      </c>
      <c r="AA1659" s="16">
        <v>1046</v>
      </c>
      <c r="AC1659" s="16">
        <v>33</v>
      </c>
      <c r="AD1659" s="16">
        <v>536</v>
      </c>
      <c r="AE1659" s="16">
        <v>529</v>
      </c>
      <c r="AF1659" s="16">
        <v>507</v>
      </c>
      <c r="AG1659" s="16">
        <v>7207628</v>
      </c>
      <c r="AH1659" s="16">
        <v>139616</v>
      </c>
      <c r="AI1659" s="16">
        <v>5826</v>
      </c>
      <c r="AJ1659" s="16">
        <v>1058</v>
      </c>
      <c r="AL1659" s="16">
        <v>31</v>
      </c>
      <c r="AM1659" s="16">
        <v>508</v>
      </c>
      <c r="AN1659" s="16">
        <v>514</v>
      </c>
      <c r="AO1659" s="16">
        <v>534</v>
      </c>
      <c r="AP1659" s="16">
        <v>7917924</v>
      </c>
      <c r="AQ1659" s="16">
        <v>317229</v>
      </c>
      <c r="AR1659" s="16">
        <v>13487</v>
      </c>
      <c r="AS1659" s="16">
        <v>1174</v>
      </c>
      <c r="AU1659" s="16">
        <v>33</v>
      </c>
      <c r="AV1659" s="16">
        <v>528</v>
      </c>
      <c r="AW1659" s="16">
        <v>30899595</v>
      </c>
      <c r="AX1659" s="16">
        <v>4365467</v>
      </c>
      <c r="AY1659" s="16">
        <v>174427</v>
      </c>
      <c r="AZ1659" s="16">
        <v>1126</v>
      </c>
      <c r="BA1659" s="16">
        <v>58568</v>
      </c>
    </row>
    <row r="1660" spans="1:53">
      <c r="A1660" s="15" t="s">
        <v>1344</v>
      </c>
      <c r="B1660" s="15" t="s">
        <v>1345</v>
      </c>
      <c r="C1660" s="15" t="s">
        <v>1346</v>
      </c>
      <c r="D1660" s="15" t="s">
        <v>1347</v>
      </c>
      <c r="E1660" s="15" t="s">
        <v>1347</v>
      </c>
      <c r="F1660" s="15" t="s">
        <v>2059</v>
      </c>
      <c r="G1660" s="15" t="s">
        <v>2558</v>
      </c>
      <c r="H1660" s="15" t="s">
        <v>1349</v>
      </c>
      <c r="I1660" s="15" t="s">
        <v>1371</v>
      </c>
      <c r="J1660" s="15"/>
      <c r="K1660" s="16">
        <v>413</v>
      </c>
      <c r="L1660" s="16">
        <v>43106</v>
      </c>
      <c r="M1660" s="16">
        <v>43493</v>
      </c>
      <c r="N1660" s="16">
        <v>43787</v>
      </c>
      <c r="O1660" s="16">
        <v>1354215013</v>
      </c>
      <c r="P1660" s="16">
        <v>293918030</v>
      </c>
      <c r="Q1660" s="16">
        <v>12257689</v>
      </c>
      <c r="R1660" s="16">
        <v>2397</v>
      </c>
      <c r="S1660" s="15"/>
      <c r="T1660" s="16">
        <v>403</v>
      </c>
      <c r="U1660" s="16">
        <v>43913</v>
      </c>
      <c r="V1660" s="16">
        <v>44202</v>
      </c>
      <c r="W1660" s="16">
        <v>44825</v>
      </c>
      <c r="X1660" s="16">
        <v>1050928296</v>
      </c>
      <c r="Y1660" s="16">
        <v>31691462</v>
      </c>
      <c r="Z1660" s="16">
        <v>1412515</v>
      </c>
      <c r="AA1660" s="16">
        <v>1824</v>
      </c>
      <c r="AC1660" s="16">
        <v>401</v>
      </c>
      <c r="AD1660" s="16">
        <v>44892</v>
      </c>
      <c r="AE1660" s="16">
        <v>45064</v>
      </c>
      <c r="AF1660" s="16">
        <v>44908</v>
      </c>
      <c r="AG1660" s="16">
        <v>1025462277</v>
      </c>
      <c r="AH1660" s="16">
        <v>23513297</v>
      </c>
      <c r="AI1660" s="16">
        <v>1048669</v>
      </c>
      <c r="AJ1660" s="16">
        <v>1755</v>
      </c>
      <c r="AL1660" s="16">
        <v>398</v>
      </c>
      <c r="AM1660" s="16">
        <v>43252</v>
      </c>
      <c r="AN1660" s="16">
        <v>43361</v>
      </c>
      <c r="AO1660" s="16">
        <v>43759</v>
      </c>
      <c r="AP1660" s="16">
        <v>1049148068</v>
      </c>
      <c r="AQ1660" s="16">
        <v>19358403</v>
      </c>
      <c r="AR1660" s="16">
        <v>789679</v>
      </c>
      <c r="AS1660" s="16">
        <v>1857</v>
      </c>
      <c r="AU1660" s="16">
        <v>404</v>
      </c>
      <c r="AV1660" s="16">
        <v>44047</v>
      </c>
      <c r="AW1660" s="16">
        <v>4479753654</v>
      </c>
      <c r="AX1660" s="16">
        <v>368481192</v>
      </c>
      <c r="AY1660" s="16">
        <v>15508552</v>
      </c>
      <c r="AZ1660" s="16">
        <v>1956</v>
      </c>
      <c r="BA1660" s="16">
        <v>101704</v>
      </c>
    </row>
    <row r="1661" spans="1:53">
      <c r="A1661" s="15" t="s">
        <v>1344</v>
      </c>
      <c r="B1661" s="15" t="s">
        <v>1345</v>
      </c>
      <c r="C1661" s="15" t="s">
        <v>1346</v>
      </c>
      <c r="D1661" s="15" t="s">
        <v>1347</v>
      </c>
      <c r="E1661" s="15" t="s">
        <v>1347</v>
      </c>
      <c r="F1661" s="15" t="s">
        <v>2059</v>
      </c>
      <c r="G1661" s="15" t="s">
        <v>2559</v>
      </c>
      <c r="H1661" s="15" t="s">
        <v>1349</v>
      </c>
      <c r="I1661" s="15" t="s">
        <v>1373</v>
      </c>
      <c r="J1661" s="15"/>
      <c r="K1661" s="16">
        <v>413</v>
      </c>
      <c r="L1661" s="16">
        <v>43106</v>
      </c>
      <c r="M1661" s="16">
        <v>43493</v>
      </c>
      <c r="N1661" s="16">
        <v>43787</v>
      </c>
      <c r="O1661" s="16">
        <v>1354215013</v>
      </c>
      <c r="P1661" s="16">
        <v>293918030</v>
      </c>
      <c r="Q1661" s="16">
        <v>12257689</v>
      </c>
      <c r="R1661" s="16">
        <v>2397</v>
      </c>
      <c r="S1661" s="15"/>
      <c r="T1661" s="16">
        <v>403</v>
      </c>
      <c r="U1661" s="16">
        <v>43913</v>
      </c>
      <c r="V1661" s="16">
        <v>44202</v>
      </c>
      <c r="W1661" s="16">
        <v>44825</v>
      </c>
      <c r="X1661" s="16">
        <v>1050928296</v>
      </c>
      <c r="Y1661" s="16">
        <v>31691462</v>
      </c>
      <c r="Z1661" s="16">
        <v>1412515</v>
      </c>
      <c r="AA1661" s="16">
        <v>1824</v>
      </c>
      <c r="AC1661" s="16">
        <v>401</v>
      </c>
      <c r="AD1661" s="16">
        <v>44892</v>
      </c>
      <c r="AE1661" s="16">
        <v>45064</v>
      </c>
      <c r="AF1661" s="16">
        <v>44908</v>
      </c>
      <c r="AG1661" s="16">
        <v>1025462277</v>
      </c>
      <c r="AH1661" s="16">
        <v>23513297</v>
      </c>
      <c r="AI1661" s="16">
        <v>1048669</v>
      </c>
      <c r="AJ1661" s="16">
        <v>1755</v>
      </c>
      <c r="AL1661" s="16">
        <v>398</v>
      </c>
      <c r="AM1661" s="16">
        <v>43252</v>
      </c>
      <c r="AN1661" s="16">
        <v>43361</v>
      </c>
      <c r="AO1661" s="16">
        <v>43759</v>
      </c>
      <c r="AP1661" s="16">
        <v>1049148068</v>
      </c>
      <c r="AQ1661" s="16">
        <v>19358403</v>
      </c>
      <c r="AR1661" s="16">
        <v>789679</v>
      </c>
      <c r="AS1661" s="16">
        <v>1857</v>
      </c>
      <c r="AU1661" s="16">
        <v>404</v>
      </c>
      <c r="AV1661" s="16">
        <v>44047</v>
      </c>
      <c r="AW1661" s="16">
        <v>4479753654</v>
      </c>
      <c r="AX1661" s="16">
        <v>368481192</v>
      </c>
      <c r="AY1661" s="16">
        <v>15508552</v>
      </c>
      <c r="AZ1661" s="16">
        <v>1956</v>
      </c>
      <c r="BA1661" s="16">
        <v>101704</v>
      </c>
    </row>
    <row r="1662" spans="1:53">
      <c r="A1662" s="15" t="s">
        <v>1344</v>
      </c>
      <c r="B1662" s="15" t="s">
        <v>1345</v>
      </c>
      <c r="C1662" s="15" t="s">
        <v>1346</v>
      </c>
      <c r="D1662" s="15" t="s">
        <v>1347</v>
      </c>
      <c r="E1662" s="15" t="s">
        <v>1347</v>
      </c>
      <c r="F1662" s="15" t="s">
        <v>2059</v>
      </c>
      <c r="G1662" s="15" t="s">
        <v>2560</v>
      </c>
      <c r="H1662" s="15" t="s">
        <v>1349</v>
      </c>
      <c r="I1662" s="15" t="s">
        <v>1375</v>
      </c>
      <c r="J1662" s="15"/>
      <c r="K1662" s="16">
        <v>74</v>
      </c>
      <c r="L1662" s="16">
        <v>2417</v>
      </c>
      <c r="M1662" s="16">
        <v>2440</v>
      </c>
      <c r="N1662" s="16">
        <v>2475</v>
      </c>
      <c r="O1662" s="16">
        <v>29760105</v>
      </c>
      <c r="P1662" s="16">
        <v>13924723</v>
      </c>
      <c r="Q1662" s="16">
        <v>565019</v>
      </c>
      <c r="R1662" s="16">
        <v>937</v>
      </c>
      <c r="S1662" s="15"/>
      <c r="T1662" s="16">
        <v>71</v>
      </c>
      <c r="U1662" s="16">
        <v>2481</v>
      </c>
      <c r="V1662" s="16">
        <v>2486</v>
      </c>
      <c r="W1662" s="16">
        <v>2481</v>
      </c>
      <c r="X1662" s="16">
        <v>29449443</v>
      </c>
      <c r="Y1662" s="16">
        <v>3133163</v>
      </c>
      <c r="Z1662" s="16">
        <v>132641</v>
      </c>
      <c r="AA1662" s="16">
        <v>912</v>
      </c>
      <c r="AC1662" s="16">
        <v>70</v>
      </c>
      <c r="AD1662" s="16">
        <v>2444</v>
      </c>
      <c r="AE1662" s="16">
        <v>2424</v>
      </c>
      <c r="AF1662" s="16">
        <v>2442</v>
      </c>
      <c r="AG1662" s="16">
        <v>28018920</v>
      </c>
      <c r="AH1662" s="16">
        <v>1269041</v>
      </c>
      <c r="AI1662" s="16">
        <v>55029</v>
      </c>
      <c r="AJ1662" s="16">
        <v>885</v>
      </c>
      <c r="AL1662" s="16">
        <v>69</v>
      </c>
      <c r="AM1662" s="16">
        <v>2490</v>
      </c>
      <c r="AN1662" s="16">
        <v>2459</v>
      </c>
      <c r="AO1662" s="16">
        <v>2458</v>
      </c>
      <c r="AP1662" s="16">
        <v>31566648</v>
      </c>
      <c r="AQ1662" s="16">
        <v>1223217</v>
      </c>
      <c r="AR1662" s="16">
        <v>51800</v>
      </c>
      <c r="AS1662" s="16">
        <v>983</v>
      </c>
      <c r="AU1662" s="16">
        <v>71</v>
      </c>
      <c r="AV1662" s="16">
        <v>2458</v>
      </c>
      <c r="AW1662" s="16">
        <v>118795116</v>
      </c>
      <c r="AX1662" s="16">
        <v>19550144</v>
      </c>
      <c r="AY1662" s="16">
        <v>804489</v>
      </c>
      <c r="AZ1662" s="16">
        <v>929</v>
      </c>
      <c r="BA1662" s="16">
        <v>48328</v>
      </c>
    </row>
    <row r="1663" spans="1:53">
      <c r="A1663" s="15" t="s">
        <v>1344</v>
      </c>
      <c r="B1663" s="15" t="s">
        <v>1345</v>
      </c>
      <c r="C1663" s="15" t="s">
        <v>1346</v>
      </c>
      <c r="D1663" s="15" t="s">
        <v>1347</v>
      </c>
      <c r="E1663" s="15" t="s">
        <v>1347</v>
      </c>
      <c r="F1663" s="15" t="s">
        <v>2059</v>
      </c>
      <c r="G1663" s="15" t="s">
        <v>2561</v>
      </c>
      <c r="H1663" s="15" t="s">
        <v>1349</v>
      </c>
      <c r="I1663" s="15" t="s">
        <v>1375</v>
      </c>
      <c r="J1663" s="15"/>
      <c r="K1663" s="16">
        <v>219</v>
      </c>
      <c r="L1663" s="16">
        <v>32631</v>
      </c>
      <c r="M1663" s="16">
        <v>32970</v>
      </c>
      <c r="N1663" s="16">
        <v>33195</v>
      </c>
      <c r="O1663" s="16">
        <v>1148028510</v>
      </c>
      <c r="P1663" s="16">
        <v>228989730</v>
      </c>
      <c r="Q1663" s="16">
        <v>9135052</v>
      </c>
      <c r="R1663" s="16">
        <v>2682</v>
      </c>
      <c r="S1663" s="15"/>
      <c r="T1663" s="16">
        <v>214</v>
      </c>
      <c r="U1663" s="16">
        <v>33369</v>
      </c>
      <c r="V1663" s="16">
        <v>33622</v>
      </c>
      <c r="W1663" s="16">
        <v>34215</v>
      </c>
      <c r="X1663" s="16">
        <v>874076040</v>
      </c>
      <c r="Y1663" s="16">
        <v>20256178</v>
      </c>
      <c r="Z1663" s="16">
        <v>841661</v>
      </c>
      <c r="AA1663" s="16">
        <v>1993</v>
      </c>
      <c r="AC1663" s="16">
        <v>217</v>
      </c>
      <c r="AD1663" s="16">
        <v>34321</v>
      </c>
      <c r="AE1663" s="16">
        <v>34471</v>
      </c>
      <c r="AF1663" s="16">
        <v>34304</v>
      </c>
      <c r="AG1663" s="16">
        <v>838188197</v>
      </c>
      <c r="AH1663" s="16">
        <v>16020324</v>
      </c>
      <c r="AI1663" s="16">
        <v>664221</v>
      </c>
      <c r="AJ1663" s="16">
        <v>1876</v>
      </c>
      <c r="AL1663" s="16">
        <v>215</v>
      </c>
      <c r="AM1663" s="16">
        <v>32581</v>
      </c>
      <c r="AN1663" s="16">
        <v>32715</v>
      </c>
      <c r="AO1663" s="16">
        <v>33045</v>
      </c>
      <c r="AP1663" s="16">
        <v>860846150</v>
      </c>
      <c r="AQ1663" s="16">
        <v>12716745</v>
      </c>
      <c r="AR1663" s="16">
        <v>448695</v>
      </c>
      <c r="AS1663" s="16">
        <v>2020</v>
      </c>
      <c r="AU1663" s="16">
        <v>216</v>
      </c>
      <c r="AV1663" s="16">
        <v>33453</v>
      </c>
      <c r="AW1663" s="16">
        <v>3721138897</v>
      </c>
      <c r="AX1663" s="16">
        <v>277982977</v>
      </c>
      <c r="AY1663" s="16">
        <v>11089629</v>
      </c>
      <c r="AZ1663" s="16">
        <v>2139</v>
      </c>
      <c r="BA1663" s="16">
        <v>111234</v>
      </c>
    </row>
    <row r="1664" spans="1:53">
      <c r="A1664" s="15" t="s">
        <v>1344</v>
      </c>
      <c r="B1664" s="15" t="s">
        <v>1345</v>
      </c>
      <c r="C1664" s="15" t="s">
        <v>1346</v>
      </c>
      <c r="D1664" s="15" t="s">
        <v>1347</v>
      </c>
      <c r="E1664" s="15" t="s">
        <v>1347</v>
      </c>
      <c r="F1664" s="15" t="s">
        <v>2059</v>
      </c>
      <c r="G1664" s="15" t="s">
        <v>2562</v>
      </c>
      <c r="H1664" s="15" t="s">
        <v>1349</v>
      </c>
      <c r="I1664" s="15" t="s">
        <v>1375</v>
      </c>
      <c r="J1664" s="15"/>
      <c r="K1664" s="16">
        <v>68</v>
      </c>
      <c r="L1664" s="16">
        <v>4782</v>
      </c>
      <c r="M1664" s="16">
        <v>4822</v>
      </c>
      <c r="N1664" s="16">
        <v>4824</v>
      </c>
      <c r="O1664" s="16">
        <v>115696853</v>
      </c>
      <c r="P1664" s="16">
        <v>28273624</v>
      </c>
      <c r="Q1664" s="16">
        <v>1397119</v>
      </c>
      <c r="R1664" s="16">
        <v>1851</v>
      </c>
      <c r="S1664" s="15"/>
      <c r="T1664" s="16">
        <v>67</v>
      </c>
      <c r="U1664" s="16">
        <v>4986</v>
      </c>
      <c r="V1664" s="16">
        <v>4993</v>
      </c>
      <c r="W1664" s="16">
        <v>5036</v>
      </c>
      <c r="X1664" s="16">
        <v>96449761</v>
      </c>
      <c r="Y1664" s="16">
        <v>3861034</v>
      </c>
      <c r="Z1664" s="16">
        <v>185588</v>
      </c>
      <c r="AA1664" s="16">
        <v>1482</v>
      </c>
      <c r="AC1664" s="16">
        <v>65</v>
      </c>
      <c r="AD1664" s="16">
        <v>5077</v>
      </c>
      <c r="AE1664" s="16">
        <v>5097</v>
      </c>
      <c r="AF1664" s="16">
        <v>5081</v>
      </c>
      <c r="AG1664" s="16">
        <v>104629834</v>
      </c>
      <c r="AH1664" s="16">
        <v>2801320</v>
      </c>
      <c r="AI1664" s="16">
        <v>135369</v>
      </c>
      <c r="AJ1664" s="16">
        <v>1583</v>
      </c>
      <c r="AL1664" s="16">
        <v>65</v>
      </c>
      <c r="AM1664" s="16">
        <v>5185</v>
      </c>
      <c r="AN1664" s="16">
        <v>5166</v>
      </c>
      <c r="AO1664" s="16">
        <v>5186</v>
      </c>
      <c r="AP1664" s="16">
        <v>107861968</v>
      </c>
      <c r="AQ1664" s="16">
        <v>2046357</v>
      </c>
      <c r="AR1664" s="16">
        <v>94982</v>
      </c>
      <c r="AS1664" s="16">
        <v>1602</v>
      </c>
      <c r="AU1664" s="16">
        <v>66</v>
      </c>
      <c r="AV1664" s="16">
        <v>5020</v>
      </c>
      <c r="AW1664" s="16">
        <v>424638416</v>
      </c>
      <c r="AX1664" s="16">
        <v>36982335</v>
      </c>
      <c r="AY1664" s="16">
        <v>1813058</v>
      </c>
      <c r="AZ1664" s="16">
        <v>1627</v>
      </c>
      <c r="BA1664" s="16">
        <v>84596</v>
      </c>
    </row>
    <row r="1665" spans="1:53">
      <c r="A1665" s="15" t="s">
        <v>1344</v>
      </c>
      <c r="B1665" s="15" t="s">
        <v>1345</v>
      </c>
      <c r="C1665" s="15" t="s">
        <v>1346</v>
      </c>
      <c r="D1665" s="15" t="s">
        <v>1347</v>
      </c>
      <c r="E1665" s="15" t="s">
        <v>1347</v>
      </c>
      <c r="F1665" s="15" t="s">
        <v>2059</v>
      </c>
      <c r="G1665" s="15" t="s">
        <v>2563</v>
      </c>
      <c r="H1665" s="15" t="s">
        <v>1349</v>
      </c>
      <c r="I1665" s="15" t="s">
        <v>1375</v>
      </c>
      <c r="J1665" s="15"/>
      <c r="K1665" s="16">
        <v>52</v>
      </c>
      <c r="L1665" s="16">
        <v>3276</v>
      </c>
      <c r="M1665" s="16">
        <v>3261</v>
      </c>
      <c r="N1665" s="16">
        <v>3293</v>
      </c>
      <c r="O1665" s="16">
        <v>60729545</v>
      </c>
      <c r="P1665" s="16">
        <v>22729953</v>
      </c>
      <c r="Q1665" s="16">
        <v>1160499</v>
      </c>
      <c r="R1665" s="16">
        <v>1426</v>
      </c>
      <c r="S1665" s="15"/>
      <c r="T1665" s="16">
        <v>51</v>
      </c>
      <c r="U1665" s="16">
        <v>3077</v>
      </c>
      <c r="V1665" s="16">
        <v>3101</v>
      </c>
      <c r="W1665" s="16">
        <v>3093</v>
      </c>
      <c r="X1665" s="16">
        <v>50953052</v>
      </c>
      <c r="Y1665" s="16">
        <v>4441087</v>
      </c>
      <c r="Z1665" s="16">
        <v>252625</v>
      </c>
      <c r="AA1665" s="16">
        <v>1268</v>
      </c>
      <c r="AC1665" s="16">
        <v>49</v>
      </c>
      <c r="AD1665" s="16">
        <v>3050</v>
      </c>
      <c r="AE1665" s="16">
        <v>3072</v>
      </c>
      <c r="AF1665" s="16">
        <v>3081</v>
      </c>
      <c r="AG1665" s="16">
        <v>54625326</v>
      </c>
      <c r="AH1665" s="16">
        <v>3422612</v>
      </c>
      <c r="AI1665" s="16">
        <v>194050</v>
      </c>
      <c r="AJ1665" s="16">
        <v>1370</v>
      </c>
      <c r="AL1665" s="16">
        <v>49</v>
      </c>
      <c r="AM1665" s="16">
        <v>2996</v>
      </c>
      <c r="AN1665" s="16">
        <v>3021</v>
      </c>
      <c r="AO1665" s="16">
        <v>3070</v>
      </c>
      <c r="AP1665" s="16">
        <v>48873302</v>
      </c>
      <c r="AQ1665" s="16">
        <v>3372084</v>
      </c>
      <c r="AR1665" s="16">
        <v>194202</v>
      </c>
      <c r="AS1665" s="16">
        <v>1241</v>
      </c>
      <c r="AU1665" s="16">
        <v>50</v>
      </c>
      <c r="AV1665" s="16">
        <v>3116</v>
      </c>
      <c r="AW1665" s="16">
        <v>215181225</v>
      </c>
      <c r="AX1665" s="16">
        <v>33965736</v>
      </c>
      <c r="AY1665" s="16">
        <v>1801376</v>
      </c>
      <c r="AZ1665" s="16">
        <v>1328</v>
      </c>
      <c r="BA1665" s="16">
        <v>69059</v>
      </c>
    </row>
    <row r="1666" spans="1:53">
      <c r="A1666" s="15" t="s">
        <v>1344</v>
      </c>
      <c r="B1666" s="15" t="s">
        <v>1345</v>
      </c>
      <c r="C1666" s="15" t="s">
        <v>1346</v>
      </c>
      <c r="D1666" s="15" t="s">
        <v>1347</v>
      </c>
      <c r="E1666" s="15" t="s">
        <v>1347</v>
      </c>
      <c r="F1666" s="15" t="s">
        <v>2059</v>
      </c>
      <c r="G1666" s="15" t="s">
        <v>2564</v>
      </c>
      <c r="H1666" s="15" t="s">
        <v>1349</v>
      </c>
      <c r="I1666" s="15" t="s">
        <v>1371</v>
      </c>
      <c r="J1666" s="15"/>
      <c r="K1666" s="16">
        <v>233</v>
      </c>
      <c r="L1666" s="16">
        <v>6730</v>
      </c>
      <c r="M1666" s="16">
        <v>6789</v>
      </c>
      <c r="N1666" s="16">
        <v>6812</v>
      </c>
      <c r="O1666" s="16">
        <v>97579249</v>
      </c>
      <c r="P1666" s="16">
        <v>43905805</v>
      </c>
      <c r="Q1666" s="16">
        <v>1808800</v>
      </c>
      <c r="R1666" s="16">
        <v>1108</v>
      </c>
      <c r="S1666" s="15"/>
      <c r="T1666" s="16">
        <v>230</v>
      </c>
      <c r="U1666" s="16">
        <v>6946</v>
      </c>
      <c r="V1666" s="16">
        <v>6952</v>
      </c>
      <c r="W1666" s="16">
        <v>6969</v>
      </c>
      <c r="X1666" s="16">
        <v>87987194</v>
      </c>
      <c r="Y1666" s="16">
        <v>6119791</v>
      </c>
      <c r="Z1666" s="16">
        <v>249528</v>
      </c>
      <c r="AA1666" s="16">
        <v>973</v>
      </c>
      <c r="AC1666" s="16">
        <v>227</v>
      </c>
      <c r="AD1666" s="16">
        <v>6774</v>
      </c>
      <c r="AE1666" s="16">
        <v>6799</v>
      </c>
      <c r="AF1666" s="16">
        <v>6819</v>
      </c>
      <c r="AG1666" s="16">
        <v>90363161</v>
      </c>
      <c r="AH1666" s="16">
        <v>3368080</v>
      </c>
      <c r="AI1666" s="16">
        <v>139103</v>
      </c>
      <c r="AJ1666" s="16">
        <v>1023</v>
      </c>
      <c r="AL1666" s="16">
        <v>225</v>
      </c>
      <c r="AM1666" s="16">
        <v>6731</v>
      </c>
      <c r="AN1666" s="16">
        <v>6705</v>
      </c>
      <c r="AO1666" s="16">
        <v>6705</v>
      </c>
      <c r="AP1666" s="16">
        <v>91709037</v>
      </c>
      <c r="AQ1666" s="16">
        <v>2944024</v>
      </c>
      <c r="AR1666" s="16">
        <v>121086</v>
      </c>
      <c r="AS1666" s="16">
        <v>1051</v>
      </c>
      <c r="AU1666" s="16">
        <v>229</v>
      </c>
      <c r="AV1666" s="16">
        <v>6811</v>
      </c>
      <c r="AW1666" s="16">
        <v>367638641</v>
      </c>
      <c r="AX1666" s="16">
        <v>56337700</v>
      </c>
      <c r="AY1666" s="16">
        <v>2318517</v>
      </c>
      <c r="AZ1666" s="16">
        <v>1038</v>
      </c>
      <c r="BA1666" s="16">
        <v>53978</v>
      </c>
    </row>
    <row r="1667" spans="1:53">
      <c r="A1667" s="15" t="s">
        <v>1344</v>
      </c>
      <c r="B1667" s="15" t="s">
        <v>1345</v>
      </c>
      <c r="C1667" s="15" t="s">
        <v>1346</v>
      </c>
      <c r="D1667" s="15" t="s">
        <v>1347</v>
      </c>
      <c r="E1667" s="15" t="s">
        <v>1347</v>
      </c>
      <c r="F1667" s="15" t="s">
        <v>2059</v>
      </c>
      <c r="G1667" s="15" t="s">
        <v>2565</v>
      </c>
      <c r="H1667" s="15" t="s">
        <v>1349</v>
      </c>
      <c r="I1667" s="15" t="s">
        <v>1373</v>
      </c>
      <c r="J1667" s="15"/>
      <c r="K1667" s="16">
        <v>161</v>
      </c>
      <c r="L1667" s="16">
        <v>4152</v>
      </c>
      <c r="M1667" s="16">
        <v>4186</v>
      </c>
      <c r="N1667" s="16">
        <v>4215</v>
      </c>
      <c r="O1667" s="16">
        <v>53663428</v>
      </c>
      <c r="P1667" s="16">
        <v>26667251</v>
      </c>
      <c r="Q1667" s="16">
        <v>1058841</v>
      </c>
      <c r="R1667" s="16">
        <v>987</v>
      </c>
      <c r="S1667" s="15"/>
      <c r="T1667" s="16">
        <v>162</v>
      </c>
      <c r="U1667" s="16">
        <v>4329</v>
      </c>
      <c r="V1667" s="16">
        <v>4349</v>
      </c>
      <c r="W1667" s="16">
        <v>4365</v>
      </c>
      <c r="X1667" s="16">
        <v>49663096</v>
      </c>
      <c r="Y1667" s="16">
        <v>4347796</v>
      </c>
      <c r="Z1667" s="16">
        <v>174209</v>
      </c>
      <c r="AA1667" s="16">
        <v>879</v>
      </c>
      <c r="AC1667" s="16">
        <v>161</v>
      </c>
      <c r="AD1667" s="16">
        <v>4261</v>
      </c>
      <c r="AE1667" s="16">
        <v>4277</v>
      </c>
      <c r="AF1667" s="16">
        <v>4265</v>
      </c>
      <c r="AG1667" s="16">
        <v>52780916</v>
      </c>
      <c r="AH1667" s="16">
        <v>2597194</v>
      </c>
      <c r="AI1667" s="16">
        <v>104120</v>
      </c>
      <c r="AJ1667" s="16">
        <v>951</v>
      </c>
      <c r="AL1667" s="16">
        <v>160</v>
      </c>
      <c r="AM1667" s="16">
        <v>4199</v>
      </c>
      <c r="AN1667" s="16">
        <v>4179</v>
      </c>
      <c r="AO1667" s="16">
        <v>4164</v>
      </c>
      <c r="AP1667" s="16">
        <v>51177204</v>
      </c>
      <c r="AQ1667" s="16">
        <v>2000723</v>
      </c>
      <c r="AR1667" s="16">
        <v>77948</v>
      </c>
      <c r="AS1667" s="16">
        <v>942</v>
      </c>
      <c r="AU1667" s="16">
        <v>161</v>
      </c>
      <c r="AV1667" s="16">
        <v>4245</v>
      </c>
      <c r="AW1667" s="16">
        <v>207284644</v>
      </c>
      <c r="AX1667" s="16">
        <v>35612964</v>
      </c>
      <c r="AY1667" s="16">
        <v>1415118</v>
      </c>
      <c r="AZ1667" s="16">
        <v>939</v>
      </c>
      <c r="BA1667" s="16">
        <v>48829</v>
      </c>
    </row>
    <row r="1668" spans="1:53">
      <c r="A1668" s="15" t="s">
        <v>1344</v>
      </c>
      <c r="B1668" s="15" t="s">
        <v>1345</v>
      </c>
      <c r="C1668" s="15" t="s">
        <v>1346</v>
      </c>
      <c r="D1668" s="15" t="s">
        <v>1347</v>
      </c>
      <c r="E1668" s="15" t="s">
        <v>1347</v>
      </c>
      <c r="F1668" s="15" t="s">
        <v>2059</v>
      </c>
      <c r="G1668" s="15" t="s">
        <v>2566</v>
      </c>
      <c r="H1668" s="15" t="s">
        <v>1349</v>
      </c>
      <c r="I1668" s="15" t="s">
        <v>1375</v>
      </c>
      <c r="J1668" s="15"/>
      <c r="K1668" s="16">
        <v>161</v>
      </c>
      <c r="L1668" s="16">
        <v>4152</v>
      </c>
      <c r="M1668" s="16">
        <v>4186</v>
      </c>
      <c r="N1668" s="16">
        <v>4215</v>
      </c>
      <c r="O1668" s="16">
        <v>53663428</v>
      </c>
      <c r="P1668" s="16">
        <v>26667251</v>
      </c>
      <c r="Q1668" s="16">
        <v>1058841</v>
      </c>
      <c r="R1668" s="16">
        <v>987</v>
      </c>
      <c r="S1668" s="15"/>
      <c r="T1668" s="16">
        <v>162</v>
      </c>
      <c r="U1668" s="16">
        <v>4329</v>
      </c>
      <c r="V1668" s="16">
        <v>4349</v>
      </c>
      <c r="W1668" s="16">
        <v>4365</v>
      </c>
      <c r="X1668" s="16">
        <v>49663096</v>
      </c>
      <c r="Y1668" s="16">
        <v>4347796</v>
      </c>
      <c r="Z1668" s="16">
        <v>174209</v>
      </c>
      <c r="AA1668" s="16">
        <v>879</v>
      </c>
      <c r="AC1668" s="16">
        <v>161</v>
      </c>
      <c r="AD1668" s="16">
        <v>4261</v>
      </c>
      <c r="AE1668" s="16">
        <v>4277</v>
      </c>
      <c r="AF1668" s="16">
        <v>4265</v>
      </c>
      <c r="AG1668" s="16">
        <v>52780916</v>
      </c>
      <c r="AH1668" s="16">
        <v>2597194</v>
      </c>
      <c r="AI1668" s="16">
        <v>104120</v>
      </c>
      <c r="AJ1668" s="16">
        <v>951</v>
      </c>
      <c r="AL1668" s="16">
        <v>160</v>
      </c>
      <c r="AM1668" s="16">
        <v>4199</v>
      </c>
      <c r="AN1668" s="16">
        <v>4179</v>
      </c>
      <c r="AO1668" s="16">
        <v>4164</v>
      </c>
      <c r="AP1668" s="16">
        <v>51177204</v>
      </c>
      <c r="AQ1668" s="16">
        <v>2000723</v>
      </c>
      <c r="AR1668" s="16">
        <v>77948</v>
      </c>
      <c r="AS1668" s="16">
        <v>942</v>
      </c>
      <c r="AU1668" s="16">
        <v>161</v>
      </c>
      <c r="AV1668" s="16">
        <v>4245</v>
      </c>
      <c r="AW1668" s="16">
        <v>207284644</v>
      </c>
      <c r="AX1668" s="16">
        <v>35612964</v>
      </c>
      <c r="AY1668" s="16">
        <v>1415118</v>
      </c>
      <c r="AZ1668" s="16">
        <v>939</v>
      </c>
      <c r="BA1668" s="16">
        <v>48829</v>
      </c>
    </row>
    <row r="1669" spans="1:53">
      <c r="A1669" s="15" t="s">
        <v>1344</v>
      </c>
      <c r="B1669" s="15" t="s">
        <v>1345</v>
      </c>
      <c r="C1669" s="15" t="s">
        <v>1346</v>
      </c>
      <c r="D1669" s="15" t="s">
        <v>1347</v>
      </c>
      <c r="E1669" s="15" t="s">
        <v>1347</v>
      </c>
      <c r="F1669" s="15" t="s">
        <v>2059</v>
      </c>
      <c r="G1669" s="15" t="s">
        <v>2567</v>
      </c>
      <c r="H1669" s="15" t="s">
        <v>1349</v>
      </c>
      <c r="I1669" s="15" t="s">
        <v>1373</v>
      </c>
      <c r="J1669" s="15"/>
      <c r="K1669" s="16">
        <v>72</v>
      </c>
      <c r="L1669" s="16">
        <v>2578</v>
      </c>
      <c r="M1669" s="16">
        <v>2603</v>
      </c>
      <c r="N1669" s="16">
        <v>2597</v>
      </c>
      <c r="O1669" s="16">
        <v>43915821</v>
      </c>
      <c r="P1669" s="16">
        <v>17238554</v>
      </c>
      <c r="Q1669" s="16">
        <v>749959</v>
      </c>
      <c r="R1669" s="16">
        <v>1303</v>
      </c>
      <c r="S1669" s="15"/>
      <c r="T1669" s="16">
        <v>68</v>
      </c>
      <c r="U1669" s="16">
        <v>2617</v>
      </c>
      <c r="V1669" s="16">
        <v>2603</v>
      </c>
      <c r="W1669" s="16">
        <v>2604</v>
      </c>
      <c r="X1669" s="16">
        <v>38324098</v>
      </c>
      <c r="Y1669" s="16">
        <v>1771995</v>
      </c>
      <c r="Z1669" s="16">
        <v>75319</v>
      </c>
      <c r="AA1669" s="16">
        <v>1130</v>
      </c>
      <c r="AC1669" s="16">
        <v>66</v>
      </c>
      <c r="AD1669" s="16">
        <v>2513</v>
      </c>
      <c r="AE1669" s="16">
        <v>2522</v>
      </c>
      <c r="AF1669" s="16">
        <v>2554</v>
      </c>
      <c r="AG1669" s="16">
        <v>37582245</v>
      </c>
      <c r="AH1669" s="16">
        <v>770886</v>
      </c>
      <c r="AI1669" s="16">
        <v>34983</v>
      </c>
      <c r="AJ1669" s="16">
        <v>1143</v>
      </c>
      <c r="AL1669" s="16">
        <v>65</v>
      </c>
      <c r="AM1669" s="16">
        <v>2532</v>
      </c>
      <c r="AN1669" s="16">
        <v>2526</v>
      </c>
      <c r="AO1669" s="16">
        <v>2541</v>
      </c>
      <c r="AP1669" s="16">
        <v>40531833</v>
      </c>
      <c r="AQ1669" s="16">
        <v>943301</v>
      </c>
      <c r="AR1669" s="16">
        <v>43138</v>
      </c>
      <c r="AS1669" s="16">
        <v>1231</v>
      </c>
      <c r="AU1669" s="16">
        <v>68</v>
      </c>
      <c r="AV1669" s="16">
        <v>2566</v>
      </c>
      <c r="AW1669" s="16">
        <v>160353997</v>
      </c>
      <c r="AX1669" s="16">
        <v>20724736</v>
      </c>
      <c r="AY1669" s="16">
        <v>903399</v>
      </c>
      <c r="AZ1669" s="16">
        <v>1202</v>
      </c>
      <c r="BA1669" s="16">
        <v>62496</v>
      </c>
    </row>
    <row r="1670" spans="1:53">
      <c r="A1670" s="15" t="s">
        <v>1344</v>
      </c>
      <c r="B1670" s="15" t="s">
        <v>1345</v>
      </c>
      <c r="C1670" s="15" t="s">
        <v>1346</v>
      </c>
      <c r="D1670" s="15" t="s">
        <v>1347</v>
      </c>
      <c r="E1670" s="15" t="s">
        <v>1347</v>
      </c>
      <c r="F1670" s="15" t="s">
        <v>2059</v>
      </c>
      <c r="G1670" s="15" t="s">
        <v>2568</v>
      </c>
      <c r="H1670" s="15" t="s">
        <v>1349</v>
      </c>
      <c r="I1670" s="15" t="s">
        <v>1375</v>
      </c>
      <c r="J1670" s="15"/>
      <c r="K1670" s="16">
        <v>72</v>
      </c>
      <c r="L1670" s="16">
        <v>2578</v>
      </c>
      <c r="M1670" s="16">
        <v>2603</v>
      </c>
      <c r="N1670" s="16">
        <v>2597</v>
      </c>
      <c r="O1670" s="16">
        <v>43915821</v>
      </c>
      <c r="P1670" s="16">
        <v>17238554</v>
      </c>
      <c r="Q1670" s="16">
        <v>749959</v>
      </c>
      <c r="R1670" s="16">
        <v>1303</v>
      </c>
      <c r="S1670" s="15"/>
      <c r="T1670" s="16">
        <v>68</v>
      </c>
      <c r="U1670" s="16">
        <v>2617</v>
      </c>
      <c r="V1670" s="16">
        <v>2603</v>
      </c>
      <c r="W1670" s="16">
        <v>2604</v>
      </c>
      <c r="X1670" s="16">
        <v>38324098</v>
      </c>
      <c r="Y1670" s="16">
        <v>1771995</v>
      </c>
      <c r="Z1670" s="16">
        <v>75319</v>
      </c>
      <c r="AA1670" s="16">
        <v>1130</v>
      </c>
      <c r="AC1670" s="16">
        <v>66</v>
      </c>
      <c r="AD1670" s="16">
        <v>2513</v>
      </c>
      <c r="AE1670" s="16">
        <v>2522</v>
      </c>
      <c r="AF1670" s="16">
        <v>2554</v>
      </c>
      <c r="AG1670" s="16">
        <v>37582245</v>
      </c>
      <c r="AH1670" s="16">
        <v>770886</v>
      </c>
      <c r="AI1670" s="16">
        <v>34983</v>
      </c>
      <c r="AJ1670" s="16">
        <v>1143</v>
      </c>
      <c r="AL1670" s="16">
        <v>65</v>
      </c>
      <c r="AM1670" s="16">
        <v>2532</v>
      </c>
      <c r="AN1670" s="16">
        <v>2526</v>
      </c>
      <c r="AO1670" s="16">
        <v>2541</v>
      </c>
      <c r="AP1670" s="16">
        <v>40531833</v>
      </c>
      <c r="AQ1670" s="16">
        <v>943301</v>
      </c>
      <c r="AR1670" s="16">
        <v>43138</v>
      </c>
      <c r="AS1670" s="16">
        <v>1231</v>
      </c>
      <c r="AU1670" s="16">
        <v>68</v>
      </c>
      <c r="AV1670" s="16">
        <v>2566</v>
      </c>
      <c r="AW1670" s="16">
        <v>160353997</v>
      </c>
      <c r="AX1670" s="16">
        <v>20724736</v>
      </c>
      <c r="AY1670" s="16">
        <v>903399</v>
      </c>
      <c r="AZ1670" s="16">
        <v>1202</v>
      </c>
      <c r="BA1670" s="16">
        <v>62496</v>
      </c>
    </row>
    <row r="1671" spans="1:53">
      <c r="A1671" s="15" t="s">
        <v>1344</v>
      </c>
      <c r="B1671" s="15" t="s">
        <v>1345</v>
      </c>
      <c r="C1671" s="15" t="s">
        <v>1346</v>
      </c>
      <c r="D1671" s="15" t="s">
        <v>1347</v>
      </c>
      <c r="E1671" s="15" t="s">
        <v>1347</v>
      </c>
      <c r="F1671" s="15" t="s">
        <v>2059</v>
      </c>
      <c r="G1671" s="15" t="s">
        <v>2569</v>
      </c>
      <c r="H1671" s="15" t="s">
        <v>1349</v>
      </c>
      <c r="I1671" s="15" t="s">
        <v>1371</v>
      </c>
      <c r="J1671" s="15"/>
      <c r="K1671" s="16">
        <v>373</v>
      </c>
      <c r="L1671" s="16">
        <v>12159</v>
      </c>
      <c r="M1671" s="16">
        <v>12227</v>
      </c>
      <c r="N1671" s="16">
        <v>12257</v>
      </c>
      <c r="O1671" s="16">
        <v>174477501</v>
      </c>
      <c r="P1671" s="16">
        <v>74933037</v>
      </c>
      <c r="Q1671" s="16">
        <v>3200125</v>
      </c>
      <c r="R1671" s="16">
        <v>1099</v>
      </c>
      <c r="S1671" s="15"/>
      <c r="T1671" s="16">
        <v>376</v>
      </c>
      <c r="U1671" s="16">
        <v>12290</v>
      </c>
      <c r="V1671" s="16">
        <v>12323</v>
      </c>
      <c r="W1671" s="16">
        <v>12401</v>
      </c>
      <c r="X1671" s="16">
        <v>162037803</v>
      </c>
      <c r="Y1671" s="16">
        <v>15243998</v>
      </c>
      <c r="Z1671" s="16">
        <v>637937</v>
      </c>
      <c r="AA1671" s="16">
        <v>1010</v>
      </c>
      <c r="AC1671" s="16">
        <v>373</v>
      </c>
      <c r="AD1671" s="16">
        <v>12318</v>
      </c>
      <c r="AE1671" s="16">
        <v>12255</v>
      </c>
      <c r="AF1671" s="16">
        <v>12219</v>
      </c>
      <c r="AG1671" s="16">
        <v>198880623</v>
      </c>
      <c r="AH1671" s="16">
        <v>7249374</v>
      </c>
      <c r="AI1671" s="16">
        <v>308551</v>
      </c>
      <c r="AJ1671" s="16">
        <v>1247</v>
      </c>
      <c r="AL1671" s="16">
        <v>378</v>
      </c>
      <c r="AM1671" s="16">
        <v>12197</v>
      </c>
      <c r="AN1671" s="16">
        <v>12118</v>
      </c>
      <c r="AO1671" s="16">
        <v>12066</v>
      </c>
      <c r="AP1671" s="16">
        <v>197654672</v>
      </c>
      <c r="AQ1671" s="16">
        <v>5559609</v>
      </c>
      <c r="AR1671" s="16">
        <v>234996</v>
      </c>
      <c r="AS1671" s="16">
        <v>1254</v>
      </c>
      <c r="AU1671" s="16">
        <v>375</v>
      </c>
      <c r="AV1671" s="16">
        <v>12236</v>
      </c>
      <c r="AW1671" s="16">
        <v>733050599</v>
      </c>
      <c r="AX1671" s="16">
        <v>102986018</v>
      </c>
      <c r="AY1671" s="16">
        <v>4381609</v>
      </c>
      <c r="AZ1671" s="16">
        <v>1152</v>
      </c>
      <c r="BA1671" s="16">
        <v>59910</v>
      </c>
    </row>
    <row r="1672" spans="1:53">
      <c r="A1672" s="15" t="s">
        <v>1344</v>
      </c>
      <c r="B1672" s="15" t="s">
        <v>1345</v>
      </c>
      <c r="C1672" s="15" t="s">
        <v>1346</v>
      </c>
      <c r="D1672" s="15" t="s">
        <v>1347</v>
      </c>
      <c r="E1672" s="15" t="s">
        <v>1347</v>
      </c>
      <c r="F1672" s="15" t="s">
        <v>2059</v>
      </c>
      <c r="G1672" s="15" t="s">
        <v>2570</v>
      </c>
      <c r="H1672" s="15" t="s">
        <v>1349</v>
      </c>
      <c r="I1672" s="15" t="s">
        <v>1373</v>
      </c>
      <c r="J1672" s="15"/>
      <c r="K1672" s="16">
        <v>180</v>
      </c>
      <c r="L1672" s="16">
        <v>5535</v>
      </c>
      <c r="M1672" s="16">
        <v>5578</v>
      </c>
      <c r="N1672" s="16">
        <v>5583</v>
      </c>
      <c r="O1672" s="16">
        <v>108120847</v>
      </c>
      <c r="P1672" s="16">
        <v>38268207</v>
      </c>
      <c r="Q1672" s="16">
        <v>1651436</v>
      </c>
      <c r="R1672" s="16">
        <v>1494</v>
      </c>
      <c r="S1672" s="15"/>
      <c r="T1672" s="16">
        <v>182</v>
      </c>
      <c r="U1672" s="16">
        <v>5579</v>
      </c>
      <c r="V1672" s="16">
        <v>5538</v>
      </c>
      <c r="W1672" s="16">
        <v>5556</v>
      </c>
      <c r="X1672" s="16">
        <v>96050456</v>
      </c>
      <c r="Y1672" s="16">
        <v>4246366</v>
      </c>
      <c r="Z1672" s="16">
        <v>183117</v>
      </c>
      <c r="AA1672" s="16">
        <v>1329</v>
      </c>
      <c r="AC1672" s="16">
        <v>182</v>
      </c>
      <c r="AD1672" s="16">
        <v>5605</v>
      </c>
      <c r="AE1672" s="16">
        <v>5572</v>
      </c>
      <c r="AF1672" s="16">
        <v>5554</v>
      </c>
      <c r="AG1672" s="16">
        <v>119020724</v>
      </c>
      <c r="AH1672" s="16">
        <v>2687039</v>
      </c>
      <c r="AI1672" s="16">
        <v>121610</v>
      </c>
      <c r="AJ1672" s="16">
        <v>1642</v>
      </c>
      <c r="AL1672" s="16">
        <v>181</v>
      </c>
      <c r="AM1672" s="16">
        <v>5537</v>
      </c>
      <c r="AN1672" s="16">
        <v>5511</v>
      </c>
      <c r="AO1672" s="16">
        <v>5542</v>
      </c>
      <c r="AP1672" s="16">
        <v>119703222</v>
      </c>
      <c r="AQ1672" s="16">
        <v>2026623</v>
      </c>
      <c r="AR1672" s="16">
        <v>89571</v>
      </c>
      <c r="AS1672" s="16">
        <v>1665</v>
      </c>
      <c r="AU1672" s="16">
        <v>181</v>
      </c>
      <c r="AV1672" s="16">
        <v>5558</v>
      </c>
      <c r="AW1672" s="16">
        <v>442895249</v>
      </c>
      <c r="AX1672" s="16">
        <v>47228235</v>
      </c>
      <c r="AY1672" s="16">
        <v>2045734</v>
      </c>
      <c r="AZ1672" s="16">
        <v>1533</v>
      </c>
      <c r="BA1672" s="16">
        <v>79693</v>
      </c>
    </row>
    <row r="1673" spans="1:53">
      <c r="A1673" s="15" t="s">
        <v>1344</v>
      </c>
      <c r="B1673" s="15" t="s">
        <v>1345</v>
      </c>
      <c r="C1673" s="15" t="s">
        <v>1346</v>
      </c>
      <c r="D1673" s="15" t="s">
        <v>1347</v>
      </c>
      <c r="E1673" s="15" t="s">
        <v>1347</v>
      </c>
      <c r="F1673" s="15" t="s">
        <v>2059</v>
      </c>
      <c r="G1673" s="15" t="s">
        <v>2571</v>
      </c>
      <c r="H1673" s="15" t="s">
        <v>1349</v>
      </c>
      <c r="I1673" s="15" t="s">
        <v>1375</v>
      </c>
      <c r="J1673" s="15"/>
      <c r="K1673" s="16">
        <v>62</v>
      </c>
      <c r="L1673" s="16">
        <v>2554</v>
      </c>
      <c r="M1673" s="16">
        <v>2536</v>
      </c>
      <c r="N1673" s="16">
        <v>2525</v>
      </c>
      <c r="O1673" s="16">
        <v>46154354</v>
      </c>
      <c r="P1673" s="16">
        <v>18351241</v>
      </c>
      <c r="Q1673" s="16">
        <v>813713</v>
      </c>
      <c r="R1673" s="16">
        <v>1399</v>
      </c>
      <c r="S1673" s="15"/>
      <c r="T1673" s="16">
        <v>64</v>
      </c>
      <c r="U1673" s="16">
        <v>2532</v>
      </c>
      <c r="V1673" s="16">
        <v>2520</v>
      </c>
      <c r="W1673" s="16">
        <v>2508</v>
      </c>
      <c r="X1673" s="16">
        <v>38598639</v>
      </c>
      <c r="Y1673" s="16">
        <v>1849684</v>
      </c>
      <c r="Z1673" s="16">
        <v>83430</v>
      </c>
      <c r="AA1673" s="16">
        <v>1178</v>
      </c>
      <c r="AC1673" s="16">
        <v>63</v>
      </c>
      <c r="AD1673" s="16">
        <v>2520</v>
      </c>
      <c r="AE1673" s="16">
        <v>2512</v>
      </c>
      <c r="AF1673" s="16">
        <v>2523</v>
      </c>
      <c r="AG1673" s="16">
        <v>37601506</v>
      </c>
      <c r="AH1673" s="16">
        <v>1123768</v>
      </c>
      <c r="AI1673" s="16">
        <v>52240</v>
      </c>
      <c r="AJ1673" s="16">
        <v>1149</v>
      </c>
      <c r="AL1673" s="16">
        <v>63</v>
      </c>
      <c r="AM1673" s="16">
        <v>2511</v>
      </c>
      <c r="AN1673" s="16">
        <v>2509</v>
      </c>
      <c r="AO1673" s="16">
        <v>2553</v>
      </c>
      <c r="AP1673" s="16">
        <v>39588761</v>
      </c>
      <c r="AQ1673" s="16">
        <v>850609</v>
      </c>
      <c r="AR1673" s="16">
        <v>40444</v>
      </c>
      <c r="AS1673" s="16">
        <v>1206</v>
      </c>
      <c r="AU1673" s="16">
        <v>63</v>
      </c>
      <c r="AV1673" s="16">
        <v>2525</v>
      </c>
      <c r="AW1673" s="16">
        <v>161943260</v>
      </c>
      <c r="AX1673" s="16">
        <v>22175302</v>
      </c>
      <c r="AY1673" s="16">
        <v>989827</v>
      </c>
      <c r="AZ1673" s="16">
        <v>1233</v>
      </c>
      <c r="BA1673" s="16">
        <v>64130</v>
      </c>
    </row>
    <row r="1674" spans="1:53">
      <c r="A1674" s="15" t="s">
        <v>1344</v>
      </c>
      <c r="B1674" s="15" t="s">
        <v>1345</v>
      </c>
      <c r="C1674" s="15" t="s">
        <v>1346</v>
      </c>
      <c r="D1674" s="15" t="s">
        <v>1347</v>
      </c>
      <c r="E1674" s="15" t="s">
        <v>1347</v>
      </c>
      <c r="F1674" s="15" t="s">
        <v>2059</v>
      </c>
      <c r="G1674" s="15" t="s">
        <v>2572</v>
      </c>
      <c r="H1674" s="15" t="s">
        <v>1349</v>
      </c>
      <c r="I1674" s="15" t="s">
        <v>1375</v>
      </c>
      <c r="J1674" s="15"/>
      <c r="K1674" s="16">
        <v>103</v>
      </c>
      <c r="L1674" s="16">
        <v>2521</v>
      </c>
      <c r="M1674" s="16">
        <v>2572</v>
      </c>
      <c r="N1674" s="16">
        <v>2579</v>
      </c>
      <c r="O1674" s="16">
        <v>50684920</v>
      </c>
      <c r="P1674" s="16">
        <v>16617797</v>
      </c>
      <c r="Q1674" s="16">
        <v>655834</v>
      </c>
      <c r="R1674" s="16">
        <v>1525</v>
      </c>
      <c r="S1674" s="15"/>
      <c r="T1674" s="16">
        <v>103</v>
      </c>
      <c r="U1674" s="16">
        <v>2567</v>
      </c>
      <c r="V1674" s="16">
        <v>2539</v>
      </c>
      <c r="W1674" s="16">
        <v>2563</v>
      </c>
      <c r="X1674" s="16">
        <v>49177845</v>
      </c>
      <c r="Y1674" s="16">
        <v>2104417</v>
      </c>
      <c r="Z1674" s="16">
        <v>84631</v>
      </c>
      <c r="AA1674" s="16">
        <v>1480</v>
      </c>
      <c r="AC1674" s="16">
        <v>104</v>
      </c>
      <c r="AD1674" s="16">
        <v>2603</v>
      </c>
      <c r="AE1674" s="16">
        <v>2578</v>
      </c>
      <c r="AF1674" s="16">
        <v>2551</v>
      </c>
      <c r="AG1674" s="16">
        <v>73038926</v>
      </c>
      <c r="AH1674" s="16">
        <v>1371305</v>
      </c>
      <c r="AI1674" s="16">
        <v>58500</v>
      </c>
      <c r="AJ1674" s="16">
        <v>2180</v>
      </c>
      <c r="AL1674" s="16">
        <v>103</v>
      </c>
      <c r="AM1674" s="16">
        <v>2540</v>
      </c>
      <c r="AN1674" s="16">
        <v>2509</v>
      </c>
      <c r="AO1674" s="16">
        <v>2494</v>
      </c>
      <c r="AP1674" s="16">
        <v>69778554</v>
      </c>
      <c r="AQ1674" s="16">
        <v>1028727</v>
      </c>
      <c r="AR1674" s="16">
        <v>41193</v>
      </c>
      <c r="AS1674" s="16">
        <v>2135</v>
      </c>
      <c r="AU1674" s="16">
        <v>103</v>
      </c>
      <c r="AV1674" s="16">
        <v>2551</v>
      </c>
      <c r="AW1674" s="16">
        <v>242680245</v>
      </c>
      <c r="AX1674" s="16">
        <v>21122246</v>
      </c>
      <c r="AY1674" s="16">
        <v>840158</v>
      </c>
      <c r="AZ1674" s="16">
        <v>1829</v>
      </c>
      <c r="BA1674" s="16">
        <v>95119</v>
      </c>
    </row>
    <row r="1675" spans="1:53">
      <c r="A1675" s="15" t="s">
        <v>1344</v>
      </c>
      <c r="B1675" s="15" t="s">
        <v>1345</v>
      </c>
      <c r="C1675" s="15" t="s">
        <v>1346</v>
      </c>
      <c r="D1675" s="15" t="s">
        <v>1347</v>
      </c>
      <c r="E1675" s="15" t="s">
        <v>1347</v>
      </c>
      <c r="F1675" s="15" t="s">
        <v>2059</v>
      </c>
      <c r="G1675" s="15" t="s">
        <v>2573</v>
      </c>
      <c r="H1675" s="15" t="s">
        <v>1349</v>
      </c>
      <c r="I1675" s="15" t="s">
        <v>1375</v>
      </c>
      <c r="J1675" s="15"/>
      <c r="K1675" s="16">
        <v>15</v>
      </c>
      <c r="L1675" s="16">
        <v>460</v>
      </c>
      <c r="M1675" s="16">
        <v>470</v>
      </c>
      <c r="N1675" s="16">
        <v>479</v>
      </c>
      <c r="O1675" s="16">
        <v>11281573</v>
      </c>
      <c r="P1675" s="16">
        <v>3299169</v>
      </c>
      <c r="Q1675" s="16">
        <v>181889</v>
      </c>
      <c r="R1675" s="16">
        <v>1848</v>
      </c>
      <c r="S1675" s="15"/>
      <c r="T1675" s="16">
        <v>15</v>
      </c>
      <c r="U1675" s="16">
        <v>480</v>
      </c>
      <c r="V1675" s="16">
        <v>479</v>
      </c>
      <c r="W1675" s="16">
        <v>485</v>
      </c>
      <c r="X1675" s="16">
        <v>8273972</v>
      </c>
      <c r="Y1675" s="16">
        <v>292265</v>
      </c>
      <c r="Z1675" s="16">
        <v>15056</v>
      </c>
      <c r="AA1675" s="16">
        <v>1322</v>
      </c>
      <c r="AC1675" s="16">
        <v>15</v>
      </c>
      <c r="AD1675" s="16">
        <v>482</v>
      </c>
      <c r="AE1675" s="16">
        <v>482</v>
      </c>
      <c r="AF1675" s="16">
        <v>480</v>
      </c>
      <c r="AG1675" s="16">
        <v>8380292</v>
      </c>
      <c r="AH1675" s="16">
        <v>191966</v>
      </c>
      <c r="AI1675" s="16">
        <v>10870</v>
      </c>
      <c r="AJ1675" s="16">
        <v>1339</v>
      </c>
      <c r="AL1675" s="16">
        <v>15</v>
      </c>
      <c r="AM1675" s="16">
        <v>486</v>
      </c>
      <c r="AN1675" s="16">
        <v>493</v>
      </c>
      <c r="AO1675" s="16">
        <v>495</v>
      </c>
      <c r="AP1675" s="16">
        <v>10335907</v>
      </c>
      <c r="AQ1675" s="16">
        <v>147287</v>
      </c>
      <c r="AR1675" s="16">
        <v>7934</v>
      </c>
      <c r="AS1675" s="16">
        <v>1618</v>
      </c>
      <c r="AU1675" s="16">
        <v>15</v>
      </c>
      <c r="AV1675" s="16">
        <v>481</v>
      </c>
      <c r="AW1675" s="16">
        <v>38271744</v>
      </c>
      <c r="AX1675" s="16">
        <v>3930687</v>
      </c>
      <c r="AY1675" s="16">
        <v>215749</v>
      </c>
      <c r="AZ1675" s="16">
        <v>1530</v>
      </c>
      <c r="BA1675" s="16">
        <v>79581</v>
      </c>
    </row>
    <row r="1676" spans="1:53">
      <c r="A1676" s="15" t="s">
        <v>1344</v>
      </c>
      <c r="B1676" s="15" t="s">
        <v>1345</v>
      </c>
      <c r="C1676" s="15" t="s">
        <v>1346</v>
      </c>
      <c r="D1676" s="15" t="s">
        <v>1347</v>
      </c>
      <c r="E1676" s="15" t="s">
        <v>1347</v>
      </c>
      <c r="F1676" s="15" t="s">
        <v>2059</v>
      </c>
      <c r="G1676" s="15" t="s">
        <v>2574</v>
      </c>
      <c r="H1676" s="15" t="s">
        <v>1349</v>
      </c>
      <c r="I1676" s="15" t="s">
        <v>1373</v>
      </c>
      <c r="J1676" s="15"/>
      <c r="K1676" s="16">
        <v>193</v>
      </c>
      <c r="L1676" s="16">
        <v>6624</v>
      </c>
      <c r="M1676" s="16">
        <v>6649</v>
      </c>
      <c r="N1676" s="16">
        <v>6674</v>
      </c>
      <c r="O1676" s="16">
        <v>66356654</v>
      </c>
      <c r="P1676" s="16">
        <v>36664830</v>
      </c>
      <c r="Q1676" s="16">
        <v>1548689</v>
      </c>
      <c r="R1676" s="16">
        <v>768</v>
      </c>
      <c r="S1676" s="15"/>
      <c r="T1676" s="16">
        <v>194</v>
      </c>
      <c r="U1676" s="16">
        <v>6711</v>
      </c>
      <c r="V1676" s="16">
        <v>6785</v>
      </c>
      <c r="W1676" s="16">
        <v>6845</v>
      </c>
      <c r="X1676" s="16">
        <v>65987347</v>
      </c>
      <c r="Y1676" s="16">
        <v>10997632</v>
      </c>
      <c r="Z1676" s="16">
        <v>454820</v>
      </c>
      <c r="AA1676" s="16">
        <v>749</v>
      </c>
      <c r="AC1676" s="16">
        <v>191</v>
      </c>
      <c r="AD1676" s="16">
        <v>6713</v>
      </c>
      <c r="AE1676" s="16">
        <v>6683</v>
      </c>
      <c r="AF1676" s="16">
        <v>6665</v>
      </c>
      <c r="AG1676" s="16">
        <v>79859899</v>
      </c>
      <c r="AH1676" s="16">
        <v>4562335</v>
      </c>
      <c r="AI1676" s="16">
        <v>186941</v>
      </c>
      <c r="AJ1676" s="16">
        <v>919</v>
      </c>
      <c r="AL1676" s="16">
        <v>197</v>
      </c>
      <c r="AM1676" s="16">
        <v>6660</v>
      </c>
      <c r="AN1676" s="16">
        <v>6607</v>
      </c>
      <c r="AO1676" s="16">
        <v>6524</v>
      </c>
      <c r="AP1676" s="16">
        <v>77951450</v>
      </c>
      <c r="AQ1676" s="16">
        <v>3532986</v>
      </c>
      <c r="AR1676" s="16">
        <v>145425</v>
      </c>
      <c r="AS1676" s="16">
        <v>909</v>
      </c>
      <c r="AU1676" s="16">
        <v>194</v>
      </c>
      <c r="AV1676" s="16">
        <v>6678</v>
      </c>
      <c r="AW1676" s="16">
        <v>290155350</v>
      </c>
      <c r="AX1676" s="16">
        <v>55757783</v>
      </c>
      <c r="AY1676" s="16">
        <v>2335875</v>
      </c>
      <c r="AZ1676" s="16">
        <v>836</v>
      </c>
      <c r="BA1676" s="16">
        <v>43447</v>
      </c>
    </row>
    <row r="1677" spans="1:53">
      <c r="A1677" s="15" t="s">
        <v>1344</v>
      </c>
      <c r="B1677" s="15" t="s">
        <v>1345</v>
      </c>
      <c r="C1677" s="15" t="s">
        <v>1346</v>
      </c>
      <c r="D1677" s="15" t="s">
        <v>1347</v>
      </c>
      <c r="E1677" s="15" t="s">
        <v>1347</v>
      </c>
      <c r="F1677" s="15" t="s">
        <v>2059</v>
      </c>
      <c r="G1677" s="15" t="s">
        <v>2575</v>
      </c>
      <c r="H1677" s="15" t="s">
        <v>1349</v>
      </c>
      <c r="I1677" s="15" t="s">
        <v>1375</v>
      </c>
      <c r="J1677" s="15"/>
      <c r="K1677" s="16">
        <v>193</v>
      </c>
      <c r="L1677" s="16">
        <v>6624</v>
      </c>
      <c r="M1677" s="16">
        <v>6649</v>
      </c>
      <c r="N1677" s="16">
        <v>6674</v>
      </c>
      <c r="O1677" s="16">
        <v>66356654</v>
      </c>
      <c r="P1677" s="16">
        <v>36664830</v>
      </c>
      <c r="Q1677" s="16">
        <v>1548689</v>
      </c>
      <c r="R1677" s="16">
        <v>768</v>
      </c>
      <c r="S1677" s="15"/>
      <c r="T1677" s="16">
        <v>194</v>
      </c>
      <c r="U1677" s="16">
        <v>6711</v>
      </c>
      <c r="V1677" s="16">
        <v>6785</v>
      </c>
      <c r="W1677" s="16">
        <v>6845</v>
      </c>
      <c r="X1677" s="16">
        <v>65987347</v>
      </c>
      <c r="Y1677" s="16">
        <v>10997632</v>
      </c>
      <c r="Z1677" s="16">
        <v>454820</v>
      </c>
      <c r="AA1677" s="16">
        <v>749</v>
      </c>
      <c r="AC1677" s="16">
        <v>191</v>
      </c>
      <c r="AD1677" s="16">
        <v>6713</v>
      </c>
      <c r="AE1677" s="16">
        <v>6683</v>
      </c>
      <c r="AF1677" s="16">
        <v>6665</v>
      </c>
      <c r="AG1677" s="16">
        <v>79859899</v>
      </c>
      <c r="AH1677" s="16">
        <v>4562335</v>
      </c>
      <c r="AI1677" s="16">
        <v>186941</v>
      </c>
      <c r="AJ1677" s="16">
        <v>919</v>
      </c>
      <c r="AL1677" s="16">
        <v>197</v>
      </c>
      <c r="AM1677" s="16">
        <v>6660</v>
      </c>
      <c r="AN1677" s="16">
        <v>6607</v>
      </c>
      <c r="AO1677" s="16">
        <v>6524</v>
      </c>
      <c r="AP1677" s="16">
        <v>77951450</v>
      </c>
      <c r="AQ1677" s="16">
        <v>3532986</v>
      </c>
      <c r="AR1677" s="16">
        <v>145425</v>
      </c>
      <c r="AS1677" s="16">
        <v>909</v>
      </c>
      <c r="AU1677" s="16">
        <v>194</v>
      </c>
      <c r="AV1677" s="16">
        <v>6678</v>
      </c>
      <c r="AW1677" s="16">
        <v>290155350</v>
      </c>
      <c r="AX1677" s="16">
        <v>55757783</v>
      </c>
      <c r="AY1677" s="16">
        <v>2335875</v>
      </c>
      <c r="AZ1677" s="16">
        <v>836</v>
      </c>
      <c r="BA1677" s="16">
        <v>43447</v>
      </c>
    </row>
    <row r="1678" spans="1:53">
      <c r="A1678" s="15" t="s">
        <v>1344</v>
      </c>
      <c r="B1678" s="15" t="s">
        <v>1345</v>
      </c>
      <c r="C1678" s="15" t="s">
        <v>1346</v>
      </c>
      <c r="D1678" s="15" t="s">
        <v>1347</v>
      </c>
      <c r="E1678" s="15" t="s">
        <v>1347</v>
      </c>
      <c r="F1678" s="15" t="s">
        <v>2059</v>
      </c>
      <c r="G1678" s="15" t="s">
        <v>2576</v>
      </c>
      <c r="H1678" s="15" t="s">
        <v>1349</v>
      </c>
      <c r="I1678" s="15" t="s">
        <v>1371</v>
      </c>
      <c r="J1678" s="15"/>
      <c r="K1678" s="16">
        <v>276</v>
      </c>
      <c r="L1678" s="16">
        <v>7541</v>
      </c>
      <c r="M1678" s="16">
        <v>7657</v>
      </c>
      <c r="N1678" s="16">
        <v>7666</v>
      </c>
      <c r="O1678" s="16">
        <v>89349321</v>
      </c>
      <c r="P1678" s="16">
        <v>44613061</v>
      </c>
      <c r="Q1678" s="16">
        <v>2241248</v>
      </c>
      <c r="R1678" s="16">
        <v>902</v>
      </c>
      <c r="S1678" s="15"/>
      <c r="T1678" s="16">
        <v>277</v>
      </c>
      <c r="U1678" s="16">
        <v>7716</v>
      </c>
      <c r="V1678" s="16">
        <v>7691</v>
      </c>
      <c r="W1678" s="16">
        <v>7864</v>
      </c>
      <c r="X1678" s="16">
        <v>91764053</v>
      </c>
      <c r="Y1678" s="16">
        <v>10309833</v>
      </c>
      <c r="Z1678" s="16">
        <v>488382</v>
      </c>
      <c r="AA1678" s="16">
        <v>910</v>
      </c>
      <c r="AC1678" s="16">
        <v>276</v>
      </c>
      <c r="AD1678" s="16">
        <v>7903</v>
      </c>
      <c r="AE1678" s="16">
        <v>7800</v>
      </c>
      <c r="AF1678" s="16">
        <v>7650</v>
      </c>
      <c r="AG1678" s="16">
        <v>87922597</v>
      </c>
      <c r="AH1678" s="16">
        <v>5930153</v>
      </c>
      <c r="AI1678" s="16">
        <v>291592</v>
      </c>
      <c r="AJ1678" s="16">
        <v>869</v>
      </c>
      <c r="AL1678" s="16">
        <v>281</v>
      </c>
      <c r="AM1678" s="16">
        <v>7623</v>
      </c>
      <c r="AN1678" s="16">
        <v>7480</v>
      </c>
      <c r="AO1678" s="16">
        <v>7390</v>
      </c>
      <c r="AP1678" s="16">
        <v>100228752</v>
      </c>
      <c r="AQ1678" s="16">
        <v>4078185</v>
      </c>
      <c r="AR1678" s="16">
        <v>191023</v>
      </c>
      <c r="AS1678" s="16">
        <v>1028</v>
      </c>
      <c r="AU1678" s="16">
        <v>278</v>
      </c>
      <c r="AV1678" s="16">
        <v>7665</v>
      </c>
      <c r="AW1678" s="16">
        <v>369264723</v>
      </c>
      <c r="AX1678" s="16">
        <v>64931232</v>
      </c>
      <c r="AY1678" s="16">
        <v>3212245</v>
      </c>
      <c r="AZ1678" s="16">
        <v>926</v>
      </c>
      <c r="BA1678" s="16">
        <v>48175</v>
      </c>
    </row>
    <row r="1679" spans="1:53">
      <c r="A1679" s="15" t="s">
        <v>1344</v>
      </c>
      <c r="B1679" s="15" t="s">
        <v>1345</v>
      </c>
      <c r="C1679" s="15" t="s">
        <v>1346</v>
      </c>
      <c r="D1679" s="15" t="s">
        <v>1347</v>
      </c>
      <c r="E1679" s="15" t="s">
        <v>1347</v>
      </c>
      <c r="F1679" s="15" t="s">
        <v>2059</v>
      </c>
      <c r="G1679" s="15" t="s">
        <v>2577</v>
      </c>
      <c r="H1679" s="15" t="s">
        <v>1349</v>
      </c>
      <c r="I1679" s="15" t="s">
        <v>1373</v>
      </c>
      <c r="J1679" s="15"/>
      <c r="K1679" s="16">
        <v>60</v>
      </c>
      <c r="L1679" s="16">
        <v>1225</v>
      </c>
      <c r="M1679" s="16">
        <v>1249</v>
      </c>
      <c r="N1679" s="16">
        <v>1216</v>
      </c>
      <c r="O1679" s="16">
        <v>17301243</v>
      </c>
      <c r="P1679" s="16">
        <v>8114828</v>
      </c>
      <c r="Q1679" s="16">
        <v>419434</v>
      </c>
      <c r="R1679" s="16">
        <v>1082</v>
      </c>
      <c r="S1679" s="15"/>
      <c r="T1679" s="16">
        <v>60</v>
      </c>
      <c r="U1679" s="16">
        <v>1244</v>
      </c>
      <c r="V1679" s="16">
        <v>1286</v>
      </c>
      <c r="W1679" s="16">
        <v>1254</v>
      </c>
      <c r="X1679" s="16">
        <v>17128542</v>
      </c>
      <c r="Y1679" s="16">
        <v>1296065</v>
      </c>
      <c r="Z1679" s="16">
        <v>66026</v>
      </c>
      <c r="AA1679" s="16">
        <v>1045</v>
      </c>
      <c r="AC1679" s="16">
        <v>61</v>
      </c>
      <c r="AD1679" s="16">
        <v>1203</v>
      </c>
      <c r="AE1679" s="16">
        <v>1210</v>
      </c>
      <c r="AF1679" s="16">
        <v>1191</v>
      </c>
      <c r="AG1679" s="16">
        <v>16690324</v>
      </c>
      <c r="AH1679" s="16">
        <v>796810</v>
      </c>
      <c r="AI1679" s="16">
        <v>42130</v>
      </c>
      <c r="AJ1679" s="16">
        <v>1069</v>
      </c>
      <c r="AL1679" s="16">
        <v>61</v>
      </c>
      <c r="AM1679" s="16">
        <v>1238</v>
      </c>
      <c r="AN1679" s="16">
        <v>1201</v>
      </c>
      <c r="AO1679" s="16">
        <v>1219</v>
      </c>
      <c r="AP1679" s="16">
        <v>17714835</v>
      </c>
      <c r="AQ1679" s="16">
        <v>835035</v>
      </c>
      <c r="AR1679" s="16">
        <v>45572</v>
      </c>
      <c r="AS1679" s="16">
        <v>1118</v>
      </c>
      <c r="AU1679" s="16">
        <v>61</v>
      </c>
      <c r="AV1679" s="16">
        <v>1228</v>
      </c>
      <c r="AW1679" s="16">
        <v>68834944</v>
      </c>
      <c r="AX1679" s="16">
        <v>11042738</v>
      </c>
      <c r="AY1679" s="16">
        <v>573162</v>
      </c>
      <c r="AZ1679" s="16">
        <v>1078</v>
      </c>
      <c r="BA1679" s="16">
        <v>56055</v>
      </c>
    </row>
    <row r="1680" spans="1:53">
      <c r="A1680" s="15" t="s">
        <v>1344</v>
      </c>
      <c r="B1680" s="15" t="s">
        <v>1345</v>
      </c>
      <c r="C1680" s="15" t="s">
        <v>1346</v>
      </c>
      <c r="D1680" s="15" t="s">
        <v>1347</v>
      </c>
      <c r="E1680" s="15" t="s">
        <v>1347</v>
      </c>
      <c r="F1680" s="15" t="s">
        <v>2059</v>
      </c>
      <c r="G1680" s="15" t="s">
        <v>2578</v>
      </c>
      <c r="H1680" s="15" t="s">
        <v>1349</v>
      </c>
      <c r="I1680" s="15" t="s">
        <v>1375</v>
      </c>
      <c r="J1680" s="15"/>
      <c r="K1680" s="16">
        <v>60</v>
      </c>
      <c r="L1680" s="16">
        <v>1225</v>
      </c>
      <c r="M1680" s="16">
        <v>1249</v>
      </c>
      <c r="N1680" s="16">
        <v>1216</v>
      </c>
      <c r="O1680" s="16">
        <v>17301243</v>
      </c>
      <c r="P1680" s="16">
        <v>8114828</v>
      </c>
      <c r="Q1680" s="16">
        <v>419434</v>
      </c>
      <c r="R1680" s="16">
        <v>1082</v>
      </c>
      <c r="S1680" s="15"/>
      <c r="T1680" s="16">
        <v>60</v>
      </c>
      <c r="U1680" s="16">
        <v>1244</v>
      </c>
      <c r="V1680" s="16">
        <v>1286</v>
      </c>
      <c r="W1680" s="16">
        <v>1254</v>
      </c>
      <c r="X1680" s="16">
        <v>17128542</v>
      </c>
      <c r="Y1680" s="16">
        <v>1296065</v>
      </c>
      <c r="Z1680" s="16">
        <v>66026</v>
      </c>
      <c r="AA1680" s="16">
        <v>1045</v>
      </c>
      <c r="AC1680" s="16">
        <v>61</v>
      </c>
      <c r="AD1680" s="16">
        <v>1203</v>
      </c>
      <c r="AE1680" s="16">
        <v>1210</v>
      </c>
      <c r="AF1680" s="16">
        <v>1191</v>
      </c>
      <c r="AG1680" s="16">
        <v>16690324</v>
      </c>
      <c r="AH1680" s="16">
        <v>796810</v>
      </c>
      <c r="AI1680" s="16">
        <v>42130</v>
      </c>
      <c r="AJ1680" s="16">
        <v>1069</v>
      </c>
      <c r="AL1680" s="16">
        <v>61</v>
      </c>
      <c r="AM1680" s="16">
        <v>1238</v>
      </c>
      <c r="AN1680" s="16">
        <v>1201</v>
      </c>
      <c r="AO1680" s="16">
        <v>1219</v>
      </c>
      <c r="AP1680" s="16">
        <v>17714835</v>
      </c>
      <c r="AQ1680" s="16">
        <v>835035</v>
      </c>
      <c r="AR1680" s="16">
        <v>45572</v>
      </c>
      <c r="AS1680" s="16">
        <v>1118</v>
      </c>
      <c r="AU1680" s="16">
        <v>61</v>
      </c>
      <c r="AV1680" s="16">
        <v>1228</v>
      </c>
      <c r="AW1680" s="16">
        <v>68834944</v>
      </c>
      <c r="AX1680" s="16">
        <v>11042738</v>
      </c>
      <c r="AY1680" s="16">
        <v>573162</v>
      </c>
      <c r="AZ1680" s="16">
        <v>1078</v>
      </c>
      <c r="BA1680" s="16">
        <v>56055</v>
      </c>
    </row>
    <row r="1681" spans="1:53">
      <c r="A1681" s="15" t="s">
        <v>1344</v>
      </c>
      <c r="B1681" s="15" t="s">
        <v>1345</v>
      </c>
      <c r="C1681" s="15" t="s">
        <v>1346</v>
      </c>
      <c r="D1681" s="15" t="s">
        <v>1347</v>
      </c>
      <c r="E1681" s="15" t="s">
        <v>1347</v>
      </c>
      <c r="F1681" s="15" t="s">
        <v>2059</v>
      </c>
      <c r="G1681" s="15" t="s">
        <v>2579</v>
      </c>
      <c r="H1681" s="15" t="s">
        <v>1349</v>
      </c>
      <c r="I1681" s="15" t="s">
        <v>1373</v>
      </c>
      <c r="J1681" s="15"/>
      <c r="K1681" s="16">
        <v>6</v>
      </c>
      <c r="L1681" s="16">
        <v>528</v>
      </c>
      <c r="M1681" s="16">
        <v>531</v>
      </c>
      <c r="N1681" s="16">
        <v>530</v>
      </c>
      <c r="O1681" s="16">
        <v>5966217</v>
      </c>
      <c r="P1681" s="16">
        <v>3045567</v>
      </c>
      <c r="Q1681" s="16">
        <v>155361</v>
      </c>
      <c r="R1681" s="16">
        <v>866</v>
      </c>
      <c r="S1681" s="15"/>
      <c r="T1681" s="16">
        <v>6</v>
      </c>
      <c r="U1681" s="16">
        <v>570</v>
      </c>
      <c r="V1681" s="16">
        <v>598</v>
      </c>
      <c r="W1681" s="16">
        <v>569</v>
      </c>
      <c r="X1681" s="16">
        <v>7437238</v>
      </c>
      <c r="Y1681" s="16">
        <v>641192</v>
      </c>
      <c r="Z1681" s="16">
        <v>27613</v>
      </c>
      <c r="AA1681" s="16">
        <v>988</v>
      </c>
      <c r="AC1681" s="16">
        <v>6</v>
      </c>
      <c r="AD1681" s="16">
        <v>561</v>
      </c>
      <c r="AE1681" s="16">
        <v>560</v>
      </c>
      <c r="AF1681" s="16">
        <v>575</v>
      </c>
      <c r="AG1681" s="16">
        <v>6790240</v>
      </c>
      <c r="AH1681" s="16">
        <v>493293</v>
      </c>
      <c r="AI1681" s="16">
        <v>21334</v>
      </c>
      <c r="AJ1681" s="16">
        <v>924</v>
      </c>
      <c r="AL1681" s="16">
        <v>6</v>
      </c>
      <c r="AM1681" s="16">
        <v>560</v>
      </c>
      <c r="AN1681" s="16">
        <v>562</v>
      </c>
      <c r="AO1681" s="16">
        <v>567</v>
      </c>
      <c r="AP1681" s="16">
        <v>7877411</v>
      </c>
      <c r="AQ1681" s="16">
        <v>415073</v>
      </c>
      <c r="AR1681" s="16">
        <v>19308</v>
      </c>
      <c r="AS1681" s="16">
        <v>1076</v>
      </c>
      <c r="AU1681" s="16">
        <v>6</v>
      </c>
      <c r="AV1681" s="16">
        <v>559</v>
      </c>
      <c r="AW1681" s="16">
        <v>28071106</v>
      </c>
      <c r="AX1681" s="16">
        <v>4595125</v>
      </c>
      <c r="AY1681" s="16">
        <v>223616</v>
      </c>
      <c r="AZ1681" s="16">
        <v>965</v>
      </c>
      <c r="BA1681" s="16">
        <v>50194</v>
      </c>
    </row>
    <row r="1682" spans="1:53">
      <c r="A1682" s="15" t="s">
        <v>1344</v>
      </c>
      <c r="B1682" s="15" t="s">
        <v>1345</v>
      </c>
      <c r="C1682" s="15" t="s">
        <v>1346</v>
      </c>
      <c r="D1682" s="15" t="s">
        <v>1347</v>
      </c>
      <c r="E1682" s="15" t="s">
        <v>1347</v>
      </c>
      <c r="F1682" s="15" t="s">
        <v>2059</v>
      </c>
      <c r="G1682" s="15" t="s">
        <v>2580</v>
      </c>
      <c r="H1682" s="15" t="s">
        <v>1349</v>
      </c>
      <c r="I1682" s="15" t="s">
        <v>1375</v>
      </c>
      <c r="J1682" s="15"/>
      <c r="K1682" s="16">
        <v>6</v>
      </c>
      <c r="L1682" s="16">
        <v>528</v>
      </c>
      <c r="M1682" s="16">
        <v>531</v>
      </c>
      <c r="N1682" s="16">
        <v>530</v>
      </c>
      <c r="O1682" s="16">
        <v>5966217</v>
      </c>
      <c r="P1682" s="16">
        <v>3045567</v>
      </c>
      <c r="Q1682" s="16">
        <v>155361</v>
      </c>
      <c r="R1682" s="16">
        <v>866</v>
      </c>
      <c r="S1682" s="15"/>
      <c r="T1682" s="16">
        <v>6</v>
      </c>
      <c r="U1682" s="16">
        <v>570</v>
      </c>
      <c r="V1682" s="16">
        <v>598</v>
      </c>
      <c r="W1682" s="16">
        <v>569</v>
      </c>
      <c r="X1682" s="16">
        <v>7437238</v>
      </c>
      <c r="Y1682" s="16">
        <v>641192</v>
      </c>
      <c r="Z1682" s="16">
        <v>27613</v>
      </c>
      <c r="AA1682" s="16">
        <v>988</v>
      </c>
      <c r="AC1682" s="16">
        <v>6</v>
      </c>
      <c r="AD1682" s="16">
        <v>561</v>
      </c>
      <c r="AE1682" s="16">
        <v>560</v>
      </c>
      <c r="AF1682" s="16">
        <v>575</v>
      </c>
      <c r="AG1682" s="16">
        <v>6790240</v>
      </c>
      <c r="AH1682" s="16">
        <v>493293</v>
      </c>
      <c r="AI1682" s="16">
        <v>21334</v>
      </c>
      <c r="AJ1682" s="16">
        <v>924</v>
      </c>
      <c r="AL1682" s="16">
        <v>6</v>
      </c>
      <c r="AM1682" s="16">
        <v>560</v>
      </c>
      <c r="AN1682" s="16">
        <v>562</v>
      </c>
      <c r="AO1682" s="16">
        <v>567</v>
      </c>
      <c r="AP1682" s="16">
        <v>7877411</v>
      </c>
      <c r="AQ1682" s="16">
        <v>415073</v>
      </c>
      <c r="AR1682" s="16">
        <v>19308</v>
      </c>
      <c r="AS1682" s="16">
        <v>1076</v>
      </c>
      <c r="AU1682" s="16">
        <v>6</v>
      </c>
      <c r="AV1682" s="16">
        <v>559</v>
      </c>
      <c r="AW1682" s="16">
        <v>28071106</v>
      </c>
      <c r="AX1682" s="16">
        <v>4595125</v>
      </c>
      <c r="AY1682" s="16">
        <v>223616</v>
      </c>
      <c r="AZ1682" s="16">
        <v>965</v>
      </c>
      <c r="BA1682" s="16">
        <v>50194</v>
      </c>
    </row>
    <row r="1683" spans="1:53">
      <c r="A1683" s="15" t="s">
        <v>1344</v>
      </c>
      <c r="B1683" s="15" t="s">
        <v>1345</v>
      </c>
      <c r="C1683" s="15" t="s">
        <v>1346</v>
      </c>
      <c r="D1683" s="15" t="s">
        <v>1347</v>
      </c>
      <c r="E1683" s="15" t="s">
        <v>1347</v>
      </c>
      <c r="F1683" s="15" t="s">
        <v>2059</v>
      </c>
      <c r="G1683" s="15" t="s">
        <v>2581</v>
      </c>
      <c r="H1683" s="15" t="s">
        <v>1349</v>
      </c>
      <c r="I1683" s="15" t="s">
        <v>1373</v>
      </c>
      <c r="J1683" s="15"/>
      <c r="K1683" s="16">
        <v>210</v>
      </c>
      <c r="L1683" s="16">
        <v>5788</v>
      </c>
      <c r="M1683" s="16">
        <v>5877</v>
      </c>
      <c r="N1683" s="16">
        <v>5920</v>
      </c>
      <c r="O1683" s="16">
        <v>66081861</v>
      </c>
      <c r="P1683" s="16">
        <v>33452666</v>
      </c>
      <c r="Q1683" s="16">
        <v>1666453</v>
      </c>
      <c r="R1683" s="16">
        <v>867</v>
      </c>
      <c r="S1683" s="15"/>
      <c r="T1683" s="16">
        <v>211</v>
      </c>
      <c r="U1683" s="16">
        <v>5902</v>
      </c>
      <c r="V1683" s="16">
        <v>5807</v>
      </c>
      <c r="W1683" s="16">
        <v>6041</v>
      </c>
      <c r="X1683" s="16">
        <v>67198273</v>
      </c>
      <c r="Y1683" s="16">
        <v>8372576</v>
      </c>
      <c r="Z1683" s="16">
        <v>394743</v>
      </c>
      <c r="AA1683" s="16">
        <v>874</v>
      </c>
      <c r="AC1683" s="16">
        <v>209</v>
      </c>
      <c r="AD1683" s="16">
        <v>6139</v>
      </c>
      <c r="AE1683" s="16">
        <v>6030</v>
      </c>
      <c r="AF1683" s="16">
        <v>5884</v>
      </c>
      <c r="AG1683" s="16">
        <v>64442033</v>
      </c>
      <c r="AH1683" s="16">
        <v>4640050</v>
      </c>
      <c r="AI1683" s="16">
        <v>228128</v>
      </c>
      <c r="AJ1683" s="16">
        <v>824</v>
      </c>
      <c r="AL1683" s="16">
        <v>214</v>
      </c>
      <c r="AM1683" s="16">
        <v>5825</v>
      </c>
      <c r="AN1683" s="16">
        <v>5717</v>
      </c>
      <c r="AO1683" s="16">
        <v>5604</v>
      </c>
      <c r="AP1683" s="16">
        <v>74636506</v>
      </c>
      <c r="AQ1683" s="16">
        <v>2828077</v>
      </c>
      <c r="AR1683" s="16">
        <v>126143</v>
      </c>
      <c r="AS1683" s="16">
        <v>1005</v>
      </c>
      <c r="AU1683" s="16">
        <v>211</v>
      </c>
      <c r="AV1683" s="16">
        <v>5878</v>
      </c>
      <c r="AW1683" s="16">
        <v>272358673</v>
      </c>
      <c r="AX1683" s="16">
        <v>49293369</v>
      </c>
      <c r="AY1683" s="16">
        <v>2415467</v>
      </c>
      <c r="AZ1683" s="16">
        <v>891</v>
      </c>
      <c r="BA1683" s="16">
        <v>46337</v>
      </c>
    </row>
    <row r="1684" spans="1:53">
      <c r="A1684" s="15" t="s">
        <v>1344</v>
      </c>
      <c r="B1684" s="15" t="s">
        <v>1345</v>
      </c>
      <c r="C1684" s="15" t="s">
        <v>1346</v>
      </c>
      <c r="D1684" s="15" t="s">
        <v>1347</v>
      </c>
      <c r="E1684" s="15" t="s">
        <v>1347</v>
      </c>
      <c r="F1684" s="15" t="s">
        <v>2059</v>
      </c>
      <c r="G1684" s="15" t="s">
        <v>2582</v>
      </c>
      <c r="H1684" s="15" t="s">
        <v>1349</v>
      </c>
      <c r="I1684" s="15" t="s">
        <v>1375</v>
      </c>
      <c r="J1684" s="15"/>
      <c r="K1684" s="16">
        <v>36</v>
      </c>
      <c r="L1684" s="16">
        <v>1591</v>
      </c>
      <c r="M1684" s="16">
        <v>1667</v>
      </c>
      <c r="N1684" s="16">
        <v>1701</v>
      </c>
      <c r="O1684" s="16">
        <v>13188461</v>
      </c>
      <c r="P1684" s="16">
        <v>8615711</v>
      </c>
      <c r="Q1684" s="16">
        <v>378840</v>
      </c>
      <c r="R1684" s="16">
        <v>614</v>
      </c>
      <c r="S1684" s="15"/>
      <c r="T1684" s="16">
        <v>36</v>
      </c>
      <c r="U1684" s="16">
        <v>1685</v>
      </c>
      <c r="V1684" s="16">
        <v>1648</v>
      </c>
      <c r="W1684" s="16">
        <v>1702</v>
      </c>
      <c r="X1684" s="16">
        <v>13388795</v>
      </c>
      <c r="Y1684" s="16">
        <v>3345909</v>
      </c>
      <c r="Z1684" s="16">
        <v>151763</v>
      </c>
      <c r="AA1684" s="16">
        <v>614</v>
      </c>
      <c r="AC1684" s="16">
        <v>35</v>
      </c>
      <c r="AD1684" s="16">
        <v>1737</v>
      </c>
      <c r="AE1684" s="16">
        <v>1663</v>
      </c>
      <c r="AF1684" s="16">
        <v>1642</v>
      </c>
      <c r="AG1684" s="16">
        <v>14340598</v>
      </c>
      <c r="AH1684" s="16">
        <v>1106831</v>
      </c>
      <c r="AI1684" s="16">
        <v>47332</v>
      </c>
      <c r="AJ1684" s="16">
        <v>656</v>
      </c>
      <c r="AL1684" s="16">
        <v>36</v>
      </c>
      <c r="AM1684" s="16">
        <v>1639</v>
      </c>
      <c r="AN1684" s="16">
        <v>1594</v>
      </c>
      <c r="AO1684" s="16">
        <v>1541</v>
      </c>
      <c r="AP1684" s="16">
        <v>21358298</v>
      </c>
      <c r="AQ1684" s="16">
        <v>683076</v>
      </c>
      <c r="AR1684" s="16">
        <v>32096</v>
      </c>
      <c r="AS1684" s="16">
        <v>1032</v>
      </c>
      <c r="AU1684" s="16">
        <v>36</v>
      </c>
      <c r="AV1684" s="16">
        <v>1651</v>
      </c>
      <c r="AW1684" s="16">
        <v>62276152</v>
      </c>
      <c r="AX1684" s="16">
        <v>13751527</v>
      </c>
      <c r="AY1684" s="16">
        <v>610031</v>
      </c>
      <c r="AZ1684" s="16">
        <v>725</v>
      </c>
      <c r="BA1684" s="16">
        <v>37724</v>
      </c>
    </row>
    <row r="1685" spans="1:53">
      <c r="A1685" s="15" t="s">
        <v>1344</v>
      </c>
      <c r="B1685" s="15" t="s">
        <v>1345</v>
      </c>
      <c r="C1685" s="15" t="s">
        <v>1346</v>
      </c>
      <c r="D1685" s="15" t="s">
        <v>1347</v>
      </c>
      <c r="E1685" s="15" t="s">
        <v>1347</v>
      </c>
      <c r="F1685" s="15" t="s">
        <v>2059</v>
      </c>
      <c r="G1685" s="15" t="s">
        <v>2583</v>
      </c>
      <c r="H1685" s="15" t="s">
        <v>1349</v>
      </c>
      <c r="I1685" s="15" t="s">
        <v>1375</v>
      </c>
      <c r="J1685" s="15"/>
      <c r="K1685" s="16">
        <v>46</v>
      </c>
      <c r="L1685" s="16">
        <v>1139</v>
      </c>
      <c r="M1685" s="16">
        <v>1159</v>
      </c>
      <c r="N1685" s="16">
        <v>1159</v>
      </c>
      <c r="O1685" s="16">
        <v>12907225</v>
      </c>
      <c r="P1685" s="16">
        <v>6511874</v>
      </c>
      <c r="Q1685" s="16">
        <v>342429</v>
      </c>
      <c r="R1685" s="16">
        <v>862</v>
      </c>
      <c r="S1685" s="15"/>
      <c r="T1685" s="16">
        <v>46</v>
      </c>
      <c r="U1685" s="16">
        <v>1146</v>
      </c>
      <c r="V1685" s="16">
        <v>991</v>
      </c>
      <c r="W1685" s="16">
        <v>980</v>
      </c>
      <c r="X1685" s="16">
        <v>13985770</v>
      </c>
      <c r="Y1685" s="16">
        <v>1447271</v>
      </c>
      <c r="Z1685" s="16">
        <v>64181</v>
      </c>
      <c r="AA1685" s="16">
        <v>1035</v>
      </c>
      <c r="AC1685" s="16">
        <v>45</v>
      </c>
      <c r="AD1685" s="16">
        <v>986</v>
      </c>
      <c r="AE1685" s="16">
        <v>966</v>
      </c>
      <c r="AF1685" s="16">
        <v>962</v>
      </c>
      <c r="AG1685" s="16">
        <v>10888355</v>
      </c>
      <c r="AH1685" s="16">
        <v>590461</v>
      </c>
      <c r="AI1685" s="16">
        <v>26199</v>
      </c>
      <c r="AJ1685" s="16">
        <v>862</v>
      </c>
      <c r="AL1685" s="16">
        <v>47</v>
      </c>
      <c r="AM1685" s="16">
        <v>981</v>
      </c>
      <c r="AN1685" s="16">
        <v>988</v>
      </c>
      <c r="AO1685" s="16">
        <v>965</v>
      </c>
      <c r="AP1685" s="16">
        <v>11779019</v>
      </c>
      <c r="AQ1685" s="16">
        <v>606149</v>
      </c>
      <c r="AR1685" s="16">
        <v>26734</v>
      </c>
      <c r="AS1685" s="16">
        <v>926</v>
      </c>
      <c r="AU1685" s="16">
        <v>46</v>
      </c>
      <c r="AV1685" s="16">
        <v>1035</v>
      </c>
      <c r="AW1685" s="16">
        <v>49560369</v>
      </c>
      <c r="AX1685" s="16">
        <v>9155755</v>
      </c>
      <c r="AY1685" s="16">
        <v>459543</v>
      </c>
      <c r="AZ1685" s="16">
        <v>921</v>
      </c>
      <c r="BA1685" s="16">
        <v>47877</v>
      </c>
    </row>
    <row r="1686" spans="1:53">
      <c r="A1686" s="15" t="s">
        <v>1344</v>
      </c>
      <c r="B1686" s="15" t="s">
        <v>1345</v>
      </c>
      <c r="C1686" s="15" t="s">
        <v>1346</v>
      </c>
      <c r="D1686" s="15" t="s">
        <v>1347</v>
      </c>
      <c r="E1686" s="15" t="s">
        <v>1347</v>
      </c>
      <c r="F1686" s="15" t="s">
        <v>2059</v>
      </c>
      <c r="G1686" s="15" t="s">
        <v>2584</v>
      </c>
      <c r="H1686" s="15" t="s">
        <v>1349</v>
      </c>
      <c r="I1686" s="15" t="s">
        <v>1375</v>
      </c>
      <c r="J1686" s="15"/>
      <c r="K1686" s="16">
        <v>128</v>
      </c>
      <c r="L1686" s="16">
        <v>3058</v>
      </c>
      <c r="M1686" s="16">
        <v>3051</v>
      </c>
      <c r="N1686" s="16">
        <v>3060</v>
      </c>
      <c r="O1686" s="16">
        <v>39986175</v>
      </c>
      <c r="P1686" s="16">
        <v>18325081</v>
      </c>
      <c r="Q1686" s="16">
        <v>945184</v>
      </c>
      <c r="R1686" s="16">
        <v>1006</v>
      </c>
      <c r="S1686" s="15"/>
      <c r="T1686" s="16">
        <v>129</v>
      </c>
      <c r="U1686" s="16">
        <v>3071</v>
      </c>
      <c r="V1686" s="16">
        <v>3168</v>
      </c>
      <c r="W1686" s="16">
        <v>3359</v>
      </c>
      <c r="X1686" s="16">
        <v>39823708</v>
      </c>
      <c r="Y1686" s="16">
        <v>3579396</v>
      </c>
      <c r="Z1686" s="16">
        <v>178799</v>
      </c>
      <c r="AA1686" s="16">
        <v>958</v>
      </c>
      <c r="AC1686" s="16">
        <v>129</v>
      </c>
      <c r="AD1686" s="16">
        <v>3416</v>
      </c>
      <c r="AE1686" s="16">
        <v>3401</v>
      </c>
      <c r="AF1686" s="16">
        <v>3280</v>
      </c>
      <c r="AG1686" s="16">
        <v>39213080</v>
      </c>
      <c r="AH1686" s="16">
        <v>2942758</v>
      </c>
      <c r="AI1686" s="16">
        <v>154597</v>
      </c>
      <c r="AJ1686" s="16">
        <v>896</v>
      </c>
      <c r="AL1686" s="16">
        <v>131</v>
      </c>
      <c r="AM1686" s="16">
        <v>3205</v>
      </c>
      <c r="AN1686" s="16">
        <v>3135</v>
      </c>
      <c r="AO1686" s="16">
        <v>3098</v>
      </c>
      <c r="AP1686" s="16">
        <v>41499189</v>
      </c>
      <c r="AQ1686" s="16">
        <v>1538852</v>
      </c>
      <c r="AR1686" s="16">
        <v>67313</v>
      </c>
      <c r="AS1686" s="16">
        <v>1015</v>
      </c>
      <c r="AU1686" s="16">
        <v>129</v>
      </c>
      <c r="AV1686" s="16">
        <v>3192</v>
      </c>
      <c r="AW1686" s="16">
        <v>160522152</v>
      </c>
      <c r="AX1686" s="16">
        <v>26386087</v>
      </c>
      <c r="AY1686" s="16">
        <v>1345893</v>
      </c>
      <c r="AZ1686" s="16">
        <v>967</v>
      </c>
      <c r="BA1686" s="16">
        <v>50292</v>
      </c>
    </row>
    <row r="1687" spans="1:53">
      <c r="A1687" s="15" t="s">
        <v>1344</v>
      </c>
      <c r="B1687" s="15" t="s">
        <v>1345</v>
      </c>
      <c r="C1687" s="15" t="s">
        <v>1346</v>
      </c>
      <c r="D1687" s="15" t="s">
        <v>1347</v>
      </c>
      <c r="E1687" s="15" t="s">
        <v>1347</v>
      </c>
      <c r="F1687" s="15" t="s">
        <v>2059</v>
      </c>
      <c r="G1687" s="15" t="s">
        <v>1766</v>
      </c>
      <c r="H1687" s="15" t="s">
        <v>1349</v>
      </c>
      <c r="I1687" s="15" t="s">
        <v>1369</v>
      </c>
      <c r="J1687" s="15"/>
      <c r="K1687" s="16">
        <v>1465</v>
      </c>
      <c r="L1687" s="16">
        <v>55524</v>
      </c>
      <c r="M1687" s="16">
        <v>55918</v>
      </c>
      <c r="N1687" s="16">
        <v>56104</v>
      </c>
      <c r="O1687" s="16">
        <v>549227853</v>
      </c>
      <c r="P1687" s="16">
        <v>315561776</v>
      </c>
      <c r="Q1687" s="16">
        <v>13825371</v>
      </c>
      <c r="R1687" s="16">
        <v>756</v>
      </c>
      <c r="S1687" s="15"/>
      <c r="T1687" s="16">
        <v>1449</v>
      </c>
      <c r="U1687" s="16">
        <v>55930</v>
      </c>
      <c r="V1687" s="16">
        <v>56055</v>
      </c>
      <c r="W1687" s="16">
        <v>56274</v>
      </c>
      <c r="X1687" s="16">
        <v>539937321</v>
      </c>
      <c r="Y1687" s="16">
        <v>78497227</v>
      </c>
      <c r="Z1687" s="16">
        <v>3272336</v>
      </c>
      <c r="AA1687" s="16">
        <v>741</v>
      </c>
      <c r="AC1687" s="16">
        <v>1437</v>
      </c>
      <c r="AD1687" s="16">
        <v>56120</v>
      </c>
      <c r="AE1687" s="16">
        <v>55967</v>
      </c>
      <c r="AF1687" s="16">
        <v>55781</v>
      </c>
      <c r="AG1687" s="16">
        <v>552857020</v>
      </c>
      <c r="AH1687" s="16">
        <v>35587784</v>
      </c>
      <c r="AI1687" s="16">
        <v>1531594</v>
      </c>
      <c r="AJ1687" s="16">
        <v>760</v>
      </c>
      <c r="AL1687" s="16">
        <v>1433</v>
      </c>
      <c r="AM1687" s="16">
        <v>55449</v>
      </c>
      <c r="AN1687" s="16">
        <v>55023</v>
      </c>
      <c r="AO1687" s="16">
        <v>54914</v>
      </c>
      <c r="AP1687" s="16">
        <v>597979220</v>
      </c>
      <c r="AQ1687" s="16">
        <v>33952956</v>
      </c>
      <c r="AR1687" s="16">
        <v>1371714</v>
      </c>
      <c r="AS1687" s="16">
        <v>834</v>
      </c>
      <c r="AU1687" s="16">
        <v>1446</v>
      </c>
      <c r="AV1687" s="16">
        <v>55755</v>
      </c>
      <c r="AW1687" s="16">
        <v>2240001414</v>
      </c>
      <c r="AX1687" s="16">
        <v>463599743</v>
      </c>
      <c r="AY1687" s="16">
        <v>20001015</v>
      </c>
      <c r="AZ1687" s="16">
        <v>773</v>
      </c>
      <c r="BA1687" s="16">
        <v>40176</v>
      </c>
    </row>
    <row r="1688" spans="1:53">
      <c r="A1688" s="15" t="s">
        <v>1344</v>
      </c>
      <c r="B1688" s="15" t="s">
        <v>1345</v>
      </c>
      <c r="C1688" s="15" t="s">
        <v>1346</v>
      </c>
      <c r="D1688" s="15" t="s">
        <v>1347</v>
      </c>
      <c r="E1688" s="15" t="s">
        <v>1347</v>
      </c>
      <c r="F1688" s="15" t="s">
        <v>2059</v>
      </c>
      <c r="G1688" s="15" t="s">
        <v>1767</v>
      </c>
      <c r="H1688" s="15" t="s">
        <v>1349</v>
      </c>
      <c r="I1688" s="15" t="s">
        <v>1371</v>
      </c>
      <c r="J1688" s="15"/>
      <c r="K1688" s="16">
        <v>1244</v>
      </c>
      <c r="L1688" s="16">
        <v>48604</v>
      </c>
      <c r="M1688" s="16">
        <v>48910</v>
      </c>
      <c r="N1688" s="16">
        <v>49032</v>
      </c>
      <c r="O1688" s="16">
        <v>487431575</v>
      </c>
      <c r="P1688" s="16">
        <v>277424482</v>
      </c>
      <c r="Q1688" s="16">
        <v>12283174</v>
      </c>
      <c r="R1688" s="16">
        <v>768</v>
      </c>
      <c r="S1688" s="15"/>
      <c r="T1688" s="16">
        <v>1228</v>
      </c>
      <c r="U1688" s="16">
        <v>49005</v>
      </c>
      <c r="V1688" s="16">
        <v>49099</v>
      </c>
      <c r="W1688" s="16">
        <v>49251</v>
      </c>
      <c r="X1688" s="16">
        <v>476455511</v>
      </c>
      <c r="Y1688" s="16">
        <v>68800317</v>
      </c>
      <c r="Z1688" s="16">
        <v>2888183</v>
      </c>
      <c r="AA1688" s="16">
        <v>746</v>
      </c>
      <c r="AC1688" s="16">
        <v>1216</v>
      </c>
      <c r="AD1688" s="16">
        <v>48987</v>
      </c>
      <c r="AE1688" s="16">
        <v>48837</v>
      </c>
      <c r="AF1688" s="16">
        <v>48609</v>
      </c>
      <c r="AG1688" s="16">
        <v>484516493</v>
      </c>
      <c r="AH1688" s="16">
        <v>31077611</v>
      </c>
      <c r="AI1688" s="16">
        <v>1353284</v>
      </c>
      <c r="AJ1688" s="16">
        <v>764</v>
      </c>
      <c r="AL1688" s="16">
        <v>1213</v>
      </c>
      <c r="AM1688" s="16">
        <v>48225</v>
      </c>
      <c r="AN1688" s="16">
        <v>47864</v>
      </c>
      <c r="AO1688" s="16">
        <v>47765</v>
      </c>
      <c r="AP1688" s="16">
        <v>524366053</v>
      </c>
      <c r="AQ1688" s="16">
        <v>30015129</v>
      </c>
      <c r="AR1688" s="16">
        <v>1214363</v>
      </c>
      <c r="AS1688" s="16">
        <v>841</v>
      </c>
      <c r="AU1688" s="16">
        <v>1225</v>
      </c>
      <c r="AV1688" s="16">
        <v>48682</v>
      </c>
      <c r="AW1688" s="16">
        <v>1972769632</v>
      </c>
      <c r="AX1688" s="16">
        <v>407317539</v>
      </c>
      <c r="AY1688" s="16">
        <v>17739004</v>
      </c>
      <c r="AZ1688" s="16">
        <v>779</v>
      </c>
      <c r="BA1688" s="16">
        <v>40523</v>
      </c>
    </row>
    <row r="1689" spans="1:53">
      <c r="A1689" s="15" t="s">
        <v>1344</v>
      </c>
      <c r="B1689" s="15" t="s">
        <v>1345</v>
      </c>
      <c r="C1689" s="15" t="s">
        <v>1346</v>
      </c>
      <c r="D1689" s="15" t="s">
        <v>1347</v>
      </c>
      <c r="E1689" s="15" t="s">
        <v>1347</v>
      </c>
      <c r="F1689" s="15" t="s">
        <v>2059</v>
      </c>
      <c r="G1689" s="15" t="s">
        <v>2585</v>
      </c>
      <c r="H1689" s="15" t="s">
        <v>1349</v>
      </c>
      <c r="I1689" s="15" t="s">
        <v>1373</v>
      </c>
      <c r="J1689" s="15"/>
      <c r="K1689" s="16">
        <v>148</v>
      </c>
      <c r="L1689" s="16">
        <v>5788</v>
      </c>
      <c r="M1689" s="16">
        <v>5786</v>
      </c>
      <c r="N1689" s="16">
        <v>5779</v>
      </c>
      <c r="O1689" s="16">
        <v>59484977</v>
      </c>
      <c r="P1689" s="16">
        <v>34234526</v>
      </c>
      <c r="Q1689" s="16">
        <v>1460940</v>
      </c>
      <c r="R1689" s="16">
        <v>791</v>
      </c>
      <c r="S1689" s="15"/>
      <c r="T1689" s="16">
        <v>145</v>
      </c>
      <c r="U1689" s="16">
        <v>5731</v>
      </c>
      <c r="V1689" s="16">
        <v>5686</v>
      </c>
      <c r="W1689" s="16">
        <v>5676</v>
      </c>
      <c r="X1689" s="16">
        <v>59405428</v>
      </c>
      <c r="Y1689" s="16">
        <v>7638111</v>
      </c>
      <c r="Z1689" s="16">
        <v>299339</v>
      </c>
      <c r="AA1689" s="16">
        <v>802</v>
      </c>
      <c r="AC1689" s="16">
        <v>146</v>
      </c>
      <c r="AD1689" s="16">
        <v>5694</v>
      </c>
      <c r="AE1689" s="16">
        <v>5723</v>
      </c>
      <c r="AF1689" s="16">
        <v>5777</v>
      </c>
      <c r="AG1689" s="16">
        <v>61308811</v>
      </c>
      <c r="AH1689" s="16">
        <v>3630171</v>
      </c>
      <c r="AI1689" s="16">
        <v>148773</v>
      </c>
      <c r="AJ1689" s="16">
        <v>823</v>
      </c>
      <c r="AL1689" s="16">
        <v>144</v>
      </c>
      <c r="AM1689" s="16">
        <v>5733</v>
      </c>
      <c r="AN1689" s="16">
        <v>5681</v>
      </c>
      <c r="AO1689" s="16">
        <v>5639</v>
      </c>
      <c r="AP1689" s="16">
        <v>65651292</v>
      </c>
      <c r="AQ1689" s="16">
        <v>3499743</v>
      </c>
      <c r="AR1689" s="16">
        <v>138135</v>
      </c>
      <c r="AS1689" s="16">
        <v>888</v>
      </c>
      <c r="AU1689" s="16">
        <v>146</v>
      </c>
      <c r="AV1689" s="16">
        <v>5724</v>
      </c>
      <c r="AW1689" s="16">
        <v>245850508</v>
      </c>
      <c r="AX1689" s="16">
        <v>49002551</v>
      </c>
      <c r="AY1689" s="16">
        <v>2047187</v>
      </c>
      <c r="AZ1689" s="16">
        <v>826</v>
      </c>
      <c r="BA1689" s="16">
        <v>42948</v>
      </c>
    </row>
    <row r="1690" spans="1:53">
      <c r="A1690" s="15" t="s">
        <v>1344</v>
      </c>
      <c r="B1690" s="15" t="s">
        <v>1345</v>
      </c>
      <c r="C1690" s="15" t="s">
        <v>1346</v>
      </c>
      <c r="D1690" s="15" t="s">
        <v>1347</v>
      </c>
      <c r="E1690" s="15" t="s">
        <v>1347</v>
      </c>
      <c r="F1690" s="15" t="s">
        <v>2059</v>
      </c>
      <c r="G1690" s="15" t="s">
        <v>2586</v>
      </c>
      <c r="H1690" s="15" t="s">
        <v>1349</v>
      </c>
      <c r="I1690" s="15" t="s">
        <v>1375</v>
      </c>
      <c r="J1690" s="15"/>
      <c r="K1690" s="16">
        <v>69</v>
      </c>
      <c r="L1690" s="16">
        <v>3011</v>
      </c>
      <c r="M1690" s="16">
        <v>3045</v>
      </c>
      <c r="N1690" s="16">
        <v>3016</v>
      </c>
      <c r="O1690" s="16">
        <v>28745122</v>
      </c>
      <c r="P1690" s="16">
        <v>17144455</v>
      </c>
      <c r="Q1690" s="16">
        <v>710983</v>
      </c>
      <c r="R1690" s="16">
        <v>731</v>
      </c>
      <c r="S1690" s="15"/>
      <c r="T1690" s="16">
        <v>68</v>
      </c>
      <c r="U1690" s="16">
        <v>2965</v>
      </c>
      <c r="V1690" s="16">
        <v>2893</v>
      </c>
      <c r="W1690" s="16">
        <v>2904</v>
      </c>
      <c r="X1690" s="16">
        <v>28623330</v>
      </c>
      <c r="Y1690" s="16">
        <v>3944140</v>
      </c>
      <c r="Z1690" s="16">
        <v>151781</v>
      </c>
      <c r="AA1690" s="16">
        <v>754</v>
      </c>
      <c r="AC1690" s="16">
        <v>68</v>
      </c>
      <c r="AD1690" s="16">
        <v>2911</v>
      </c>
      <c r="AE1690" s="16">
        <v>2934</v>
      </c>
      <c r="AF1690" s="16">
        <v>2955</v>
      </c>
      <c r="AG1690" s="16">
        <v>30814862</v>
      </c>
      <c r="AH1690" s="16">
        <v>1655973</v>
      </c>
      <c r="AI1690" s="16">
        <v>68136</v>
      </c>
      <c r="AJ1690" s="16">
        <v>808</v>
      </c>
      <c r="AL1690" s="16">
        <v>67</v>
      </c>
      <c r="AM1690" s="16">
        <v>2907</v>
      </c>
      <c r="AN1690" s="16">
        <v>2889</v>
      </c>
      <c r="AO1690" s="16">
        <v>2900</v>
      </c>
      <c r="AP1690" s="16">
        <v>32409348</v>
      </c>
      <c r="AQ1690" s="16">
        <v>1762579</v>
      </c>
      <c r="AR1690" s="16">
        <v>67126</v>
      </c>
      <c r="AS1690" s="16">
        <v>860</v>
      </c>
      <c r="AU1690" s="16">
        <v>68</v>
      </c>
      <c r="AV1690" s="16">
        <v>2944</v>
      </c>
      <c r="AW1690" s="16">
        <v>120592662</v>
      </c>
      <c r="AX1690" s="16">
        <v>24507147</v>
      </c>
      <c r="AY1690" s="16">
        <v>998026</v>
      </c>
      <c r="AZ1690" s="16">
        <v>788</v>
      </c>
      <c r="BA1690" s="16">
        <v>40960</v>
      </c>
    </row>
    <row r="1691" spans="1:53">
      <c r="A1691" s="15" t="s">
        <v>1344</v>
      </c>
      <c r="B1691" s="15" t="s">
        <v>1345</v>
      </c>
      <c r="C1691" s="15" t="s">
        <v>1346</v>
      </c>
      <c r="D1691" s="15" t="s">
        <v>1347</v>
      </c>
      <c r="E1691" s="15" t="s">
        <v>1347</v>
      </c>
      <c r="F1691" s="15" t="s">
        <v>2059</v>
      </c>
      <c r="G1691" s="15" t="s">
        <v>2587</v>
      </c>
      <c r="H1691" s="15" t="s">
        <v>1349</v>
      </c>
      <c r="I1691" s="15" t="s">
        <v>1375</v>
      </c>
      <c r="J1691" s="15"/>
      <c r="K1691" s="16">
        <v>12</v>
      </c>
      <c r="L1691" s="16">
        <v>448</v>
      </c>
      <c r="M1691" s="16">
        <v>455</v>
      </c>
      <c r="N1691" s="16">
        <v>466</v>
      </c>
      <c r="O1691" s="16">
        <v>4510159</v>
      </c>
      <c r="P1691" s="16">
        <v>2950925</v>
      </c>
      <c r="Q1691" s="16">
        <v>122165</v>
      </c>
      <c r="R1691" s="16">
        <v>760</v>
      </c>
      <c r="S1691" s="15"/>
      <c r="T1691" s="16">
        <v>11</v>
      </c>
      <c r="U1691" s="16">
        <v>458</v>
      </c>
      <c r="V1691" s="16">
        <v>467</v>
      </c>
      <c r="W1691" s="16">
        <v>462</v>
      </c>
      <c r="X1691" s="16">
        <v>4774886</v>
      </c>
      <c r="Y1691" s="16">
        <v>412248</v>
      </c>
      <c r="Z1691" s="16">
        <v>16092</v>
      </c>
      <c r="AA1691" s="16">
        <v>794</v>
      </c>
      <c r="AC1691" s="16">
        <v>11</v>
      </c>
      <c r="AD1691" s="16">
        <v>456</v>
      </c>
      <c r="AE1691" s="16">
        <v>455</v>
      </c>
      <c r="AF1691" s="16">
        <v>457</v>
      </c>
      <c r="AG1691" s="16">
        <v>4138687</v>
      </c>
      <c r="AH1691" s="16">
        <v>208290</v>
      </c>
      <c r="AI1691" s="16">
        <v>8060</v>
      </c>
      <c r="AJ1691" s="16">
        <v>698</v>
      </c>
      <c r="AL1691" s="16">
        <v>11</v>
      </c>
      <c r="AM1691" s="16">
        <v>467</v>
      </c>
      <c r="AN1691" s="16">
        <v>470</v>
      </c>
      <c r="AO1691" s="16">
        <v>471</v>
      </c>
      <c r="AP1691" s="16">
        <v>4583846</v>
      </c>
      <c r="AQ1691" s="16">
        <v>212652</v>
      </c>
      <c r="AR1691" s="16">
        <v>9584</v>
      </c>
      <c r="AS1691" s="16">
        <v>751</v>
      </c>
      <c r="AU1691" s="16">
        <v>11</v>
      </c>
      <c r="AV1691" s="16">
        <v>461</v>
      </c>
      <c r="AW1691" s="16">
        <v>18007578</v>
      </c>
      <c r="AX1691" s="16">
        <v>3784115</v>
      </c>
      <c r="AY1691" s="16">
        <v>155901</v>
      </c>
      <c r="AZ1691" s="16">
        <v>751</v>
      </c>
      <c r="BA1691" s="16">
        <v>39062</v>
      </c>
    </row>
    <row r="1692" spans="1:53">
      <c r="A1692" s="15" t="s">
        <v>1344</v>
      </c>
      <c r="B1692" s="15" t="s">
        <v>1345</v>
      </c>
      <c r="C1692" s="15" t="s">
        <v>1346</v>
      </c>
      <c r="D1692" s="15" t="s">
        <v>1347</v>
      </c>
      <c r="E1692" s="15" t="s">
        <v>1347</v>
      </c>
      <c r="F1692" s="15" t="s">
        <v>2059</v>
      </c>
      <c r="G1692" s="15" t="s">
        <v>2588</v>
      </c>
      <c r="H1692" s="15" t="s">
        <v>1349</v>
      </c>
      <c r="I1692" s="15" t="s">
        <v>1375</v>
      </c>
      <c r="J1692" s="15"/>
      <c r="K1692" s="16">
        <v>67</v>
      </c>
      <c r="L1692" s="16">
        <v>2329</v>
      </c>
      <c r="M1692" s="16">
        <v>2286</v>
      </c>
      <c r="N1692" s="16">
        <v>2297</v>
      </c>
      <c r="O1692" s="16">
        <v>26229696</v>
      </c>
      <c r="P1692" s="16">
        <v>14139146</v>
      </c>
      <c r="Q1692" s="16">
        <v>627792</v>
      </c>
      <c r="R1692" s="16">
        <v>876</v>
      </c>
      <c r="S1692" s="15"/>
      <c r="T1692" s="16">
        <v>66</v>
      </c>
      <c r="U1692" s="16">
        <v>2308</v>
      </c>
      <c r="V1692" s="16">
        <v>2326</v>
      </c>
      <c r="W1692" s="16">
        <v>2310</v>
      </c>
      <c r="X1692" s="16">
        <v>26007212</v>
      </c>
      <c r="Y1692" s="16">
        <v>3281723</v>
      </c>
      <c r="Z1692" s="16">
        <v>131466</v>
      </c>
      <c r="AA1692" s="16">
        <v>864</v>
      </c>
      <c r="AC1692" s="16">
        <v>67</v>
      </c>
      <c r="AD1692" s="16">
        <v>2327</v>
      </c>
      <c r="AE1692" s="16">
        <v>2334</v>
      </c>
      <c r="AF1692" s="16">
        <v>2365</v>
      </c>
      <c r="AG1692" s="16">
        <v>26355262</v>
      </c>
      <c r="AH1692" s="16">
        <v>1765908</v>
      </c>
      <c r="AI1692" s="16">
        <v>72577</v>
      </c>
      <c r="AJ1692" s="16">
        <v>866</v>
      </c>
      <c r="AL1692" s="16">
        <v>66</v>
      </c>
      <c r="AM1692" s="16">
        <v>2359</v>
      </c>
      <c r="AN1692" s="16">
        <v>2322</v>
      </c>
      <c r="AO1692" s="16">
        <v>2268</v>
      </c>
      <c r="AP1692" s="16">
        <v>28658098</v>
      </c>
      <c r="AQ1692" s="16">
        <v>1524512</v>
      </c>
      <c r="AR1692" s="16">
        <v>61425</v>
      </c>
      <c r="AS1692" s="16">
        <v>952</v>
      </c>
      <c r="AU1692" s="16">
        <v>67</v>
      </c>
      <c r="AV1692" s="16">
        <v>2319</v>
      </c>
      <c r="AW1692" s="16">
        <v>107250268</v>
      </c>
      <c r="AX1692" s="16">
        <v>20711289</v>
      </c>
      <c r="AY1692" s="16">
        <v>893260</v>
      </c>
      <c r="AZ1692" s="16">
        <v>889</v>
      </c>
      <c r="BA1692" s="16">
        <v>46244</v>
      </c>
    </row>
    <row r="1693" spans="1:53">
      <c r="A1693" s="15" t="s">
        <v>1344</v>
      </c>
      <c r="B1693" s="15" t="s">
        <v>1345</v>
      </c>
      <c r="C1693" s="15" t="s">
        <v>1346</v>
      </c>
      <c r="D1693" s="15" t="s">
        <v>1347</v>
      </c>
      <c r="E1693" s="15" t="s">
        <v>1347</v>
      </c>
      <c r="F1693" s="15" t="s">
        <v>2059</v>
      </c>
      <c r="G1693" s="15" t="s">
        <v>2589</v>
      </c>
      <c r="H1693" s="15" t="s">
        <v>1349</v>
      </c>
      <c r="I1693" s="15" t="s">
        <v>1373</v>
      </c>
      <c r="J1693" s="15"/>
      <c r="K1693" s="16">
        <v>105</v>
      </c>
      <c r="L1693" s="16">
        <v>5349</v>
      </c>
      <c r="M1693" s="16">
        <v>5426</v>
      </c>
      <c r="N1693" s="16">
        <v>5429</v>
      </c>
      <c r="O1693" s="16">
        <v>65139141</v>
      </c>
      <c r="P1693" s="16">
        <v>32208663</v>
      </c>
      <c r="Q1693" s="16">
        <v>1542965</v>
      </c>
      <c r="R1693" s="16">
        <v>928</v>
      </c>
      <c r="S1693" s="15"/>
      <c r="T1693" s="16">
        <v>101</v>
      </c>
      <c r="U1693" s="16">
        <v>5328</v>
      </c>
      <c r="V1693" s="16">
        <v>5351</v>
      </c>
      <c r="W1693" s="16">
        <v>5360</v>
      </c>
      <c r="X1693" s="16">
        <v>56693153</v>
      </c>
      <c r="Y1693" s="16">
        <v>6800355</v>
      </c>
      <c r="Z1693" s="16">
        <v>296219</v>
      </c>
      <c r="AA1693" s="16">
        <v>816</v>
      </c>
      <c r="AC1693" s="16">
        <v>100</v>
      </c>
      <c r="AD1693" s="16">
        <v>5353</v>
      </c>
      <c r="AE1693" s="16">
        <v>5319</v>
      </c>
      <c r="AF1693" s="16">
        <v>5269</v>
      </c>
      <c r="AG1693" s="16">
        <v>57527241</v>
      </c>
      <c r="AH1693" s="16">
        <v>2599263</v>
      </c>
      <c r="AI1693" s="16">
        <v>119593</v>
      </c>
      <c r="AJ1693" s="16">
        <v>833</v>
      </c>
      <c r="AL1693" s="16">
        <v>100</v>
      </c>
      <c r="AM1693" s="16">
        <v>5287</v>
      </c>
      <c r="AN1693" s="16">
        <v>5209</v>
      </c>
      <c r="AO1693" s="16">
        <v>5225</v>
      </c>
      <c r="AP1693" s="16">
        <v>64611481</v>
      </c>
      <c r="AQ1693" s="16">
        <v>2293315</v>
      </c>
      <c r="AR1693" s="16">
        <v>104090</v>
      </c>
      <c r="AS1693" s="16">
        <v>948</v>
      </c>
      <c r="AU1693" s="16">
        <v>102</v>
      </c>
      <c r="AV1693" s="16">
        <v>5325</v>
      </c>
      <c r="AW1693" s="16">
        <v>243971016</v>
      </c>
      <c r="AX1693" s="16">
        <v>43901596</v>
      </c>
      <c r="AY1693" s="16">
        <v>2062867</v>
      </c>
      <c r="AZ1693" s="16">
        <v>881</v>
      </c>
      <c r="BA1693" s="16">
        <v>45813</v>
      </c>
    </row>
    <row r="1694" spans="1:53">
      <c r="A1694" s="15" t="s">
        <v>1344</v>
      </c>
      <c r="B1694" s="15" t="s">
        <v>1345</v>
      </c>
      <c r="C1694" s="15" t="s">
        <v>1346</v>
      </c>
      <c r="D1694" s="15" t="s">
        <v>1347</v>
      </c>
      <c r="E1694" s="15" t="s">
        <v>1347</v>
      </c>
      <c r="F1694" s="15" t="s">
        <v>2059</v>
      </c>
      <c r="G1694" s="15" t="s">
        <v>2590</v>
      </c>
      <c r="H1694" s="15" t="s">
        <v>1349</v>
      </c>
      <c r="I1694" s="15" t="s">
        <v>1375</v>
      </c>
      <c r="J1694" s="15"/>
      <c r="K1694" s="16">
        <v>51</v>
      </c>
      <c r="L1694" s="16">
        <v>2046</v>
      </c>
      <c r="M1694" s="16">
        <v>2069</v>
      </c>
      <c r="N1694" s="16">
        <v>2066</v>
      </c>
      <c r="O1694" s="16">
        <v>23382658</v>
      </c>
      <c r="P1694" s="16">
        <v>12612622</v>
      </c>
      <c r="Q1694" s="16">
        <v>606102</v>
      </c>
      <c r="R1694" s="16">
        <v>873</v>
      </c>
      <c r="S1694" s="15"/>
      <c r="T1694" s="16">
        <v>48</v>
      </c>
      <c r="U1694" s="16">
        <v>2013</v>
      </c>
      <c r="V1694" s="16">
        <v>2022</v>
      </c>
      <c r="W1694" s="16">
        <v>2017</v>
      </c>
      <c r="X1694" s="16">
        <v>22444381</v>
      </c>
      <c r="Y1694" s="16">
        <v>2470286</v>
      </c>
      <c r="Z1694" s="16">
        <v>106584</v>
      </c>
      <c r="AA1694" s="16">
        <v>856</v>
      </c>
      <c r="AC1694" s="16">
        <v>47</v>
      </c>
      <c r="AD1694" s="16">
        <v>2011</v>
      </c>
      <c r="AE1694" s="16">
        <v>1992</v>
      </c>
      <c r="AF1694" s="16">
        <v>1941</v>
      </c>
      <c r="AG1694" s="16">
        <v>22394916</v>
      </c>
      <c r="AH1694" s="16">
        <v>1024678</v>
      </c>
      <c r="AI1694" s="16">
        <v>47519</v>
      </c>
      <c r="AJ1694" s="16">
        <v>869</v>
      </c>
      <c r="AL1694" s="16">
        <v>47</v>
      </c>
      <c r="AM1694" s="16">
        <v>1961</v>
      </c>
      <c r="AN1694" s="16">
        <v>1932</v>
      </c>
      <c r="AO1694" s="16">
        <v>1945</v>
      </c>
      <c r="AP1694" s="16">
        <v>23171830</v>
      </c>
      <c r="AQ1694" s="16">
        <v>836760</v>
      </c>
      <c r="AR1694" s="16">
        <v>38173</v>
      </c>
      <c r="AS1694" s="16">
        <v>916</v>
      </c>
      <c r="AU1694" s="16">
        <v>48</v>
      </c>
      <c r="AV1694" s="16">
        <v>2001</v>
      </c>
      <c r="AW1694" s="16">
        <v>91393785</v>
      </c>
      <c r="AX1694" s="16">
        <v>16944346</v>
      </c>
      <c r="AY1694" s="16">
        <v>798378</v>
      </c>
      <c r="AZ1694" s="16">
        <v>878</v>
      </c>
      <c r="BA1694" s="16">
        <v>45668</v>
      </c>
    </row>
    <row r="1695" spans="1:53">
      <c r="A1695" s="15" t="s">
        <v>1344</v>
      </c>
      <c r="B1695" s="15" t="s">
        <v>1345</v>
      </c>
      <c r="C1695" s="15" t="s">
        <v>1346</v>
      </c>
      <c r="D1695" s="15" t="s">
        <v>1347</v>
      </c>
      <c r="E1695" s="15" t="s">
        <v>1347</v>
      </c>
      <c r="F1695" s="15" t="s">
        <v>2059</v>
      </c>
      <c r="G1695" s="15" t="s">
        <v>2591</v>
      </c>
      <c r="H1695" s="15" t="s">
        <v>1349</v>
      </c>
      <c r="I1695" s="15" t="s">
        <v>1375</v>
      </c>
      <c r="J1695" s="15"/>
      <c r="K1695" s="16">
        <v>54</v>
      </c>
      <c r="L1695" s="16">
        <v>3303</v>
      </c>
      <c r="M1695" s="16">
        <v>3357</v>
      </c>
      <c r="N1695" s="16">
        <v>3363</v>
      </c>
      <c r="O1695" s="16">
        <v>41756483</v>
      </c>
      <c r="P1695" s="16">
        <v>19596041</v>
      </c>
      <c r="Q1695" s="16">
        <v>936863</v>
      </c>
      <c r="R1695" s="16">
        <v>961</v>
      </c>
      <c r="S1695" s="15"/>
      <c r="T1695" s="16">
        <v>53</v>
      </c>
      <c r="U1695" s="16">
        <v>3315</v>
      </c>
      <c r="V1695" s="16">
        <v>3329</v>
      </c>
      <c r="W1695" s="16">
        <v>3343</v>
      </c>
      <c r="X1695" s="16">
        <v>34248772</v>
      </c>
      <c r="Y1695" s="16">
        <v>4330069</v>
      </c>
      <c r="Z1695" s="16">
        <v>189635</v>
      </c>
      <c r="AA1695" s="16">
        <v>791</v>
      </c>
      <c r="AC1695" s="16">
        <v>53</v>
      </c>
      <c r="AD1695" s="16">
        <v>3342</v>
      </c>
      <c r="AE1695" s="16">
        <v>3327</v>
      </c>
      <c r="AF1695" s="16">
        <v>3328</v>
      </c>
      <c r="AG1695" s="16">
        <v>35132325</v>
      </c>
      <c r="AH1695" s="16">
        <v>1574585</v>
      </c>
      <c r="AI1695" s="16">
        <v>72074</v>
      </c>
      <c r="AJ1695" s="16">
        <v>811</v>
      </c>
      <c r="AL1695" s="16">
        <v>53</v>
      </c>
      <c r="AM1695" s="16">
        <v>3326</v>
      </c>
      <c r="AN1695" s="16">
        <v>3277</v>
      </c>
      <c r="AO1695" s="16">
        <v>3280</v>
      </c>
      <c r="AP1695" s="16">
        <v>41439651</v>
      </c>
      <c r="AQ1695" s="16">
        <v>1456555</v>
      </c>
      <c r="AR1695" s="16">
        <v>65917</v>
      </c>
      <c r="AS1695" s="16">
        <v>968</v>
      </c>
      <c r="AU1695" s="16">
        <v>53</v>
      </c>
      <c r="AV1695" s="16">
        <v>3324</v>
      </c>
      <c r="AW1695" s="16">
        <v>152577231</v>
      </c>
      <c r="AX1695" s="16">
        <v>26957250</v>
      </c>
      <c r="AY1695" s="16">
        <v>1264489</v>
      </c>
      <c r="AZ1695" s="16">
        <v>883</v>
      </c>
      <c r="BA1695" s="16">
        <v>45899</v>
      </c>
    </row>
    <row r="1696" spans="1:53">
      <c r="A1696" s="15" t="s">
        <v>1344</v>
      </c>
      <c r="B1696" s="15" t="s">
        <v>1345</v>
      </c>
      <c r="C1696" s="15" t="s">
        <v>1346</v>
      </c>
      <c r="D1696" s="15" t="s">
        <v>1347</v>
      </c>
      <c r="E1696" s="15" t="s">
        <v>1347</v>
      </c>
      <c r="F1696" s="15" t="s">
        <v>2059</v>
      </c>
      <c r="G1696" s="15" t="s">
        <v>1768</v>
      </c>
      <c r="H1696" s="15" t="s">
        <v>1349</v>
      </c>
      <c r="I1696" s="15" t="s">
        <v>1373</v>
      </c>
      <c r="J1696" s="15"/>
      <c r="K1696" s="16">
        <v>45</v>
      </c>
      <c r="L1696" s="16">
        <v>1446</v>
      </c>
      <c r="M1696" s="16">
        <v>1460</v>
      </c>
      <c r="N1696" s="16">
        <v>1443</v>
      </c>
      <c r="O1696" s="16">
        <v>17434422</v>
      </c>
      <c r="P1696" s="16">
        <v>9325067</v>
      </c>
      <c r="Q1696" s="16">
        <v>435400</v>
      </c>
      <c r="R1696" s="16">
        <v>925</v>
      </c>
      <c r="S1696" s="15"/>
      <c r="T1696" s="16">
        <v>45</v>
      </c>
      <c r="U1696" s="16">
        <v>1431</v>
      </c>
      <c r="V1696" s="16">
        <v>1415</v>
      </c>
      <c r="W1696" s="16">
        <v>1453</v>
      </c>
      <c r="X1696" s="16">
        <v>15738903</v>
      </c>
      <c r="Y1696" s="16">
        <v>1429425</v>
      </c>
      <c r="Z1696" s="16">
        <v>71198</v>
      </c>
      <c r="AA1696" s="16">
        <v>845</v>
      </c>
      <c r="AC1696" s="16">
        <v>44</v>
      </c>
      <c r="AD1696" s="16">
        <v>1463</v>
      </c>
      <c r="AE1696" s="16">
        <v>1482</v>
      </c>
      <c r="AF1696" s="16">
        <v>1487</v>
      </c>
      <c r="AG1696" s="16">
        <v>17676634</v>
      </c>
      <c r="AH1696" s="16">
        <v>1064282</v>
      </c>
      <c r="AI1696" s="16">
        <v>54314</v>
      </c>
      <c r="AJ1696" s="16">
        <v>920</v>
      </c>
      <c r="AL1696" s="16">
        <v>44</v>
      </c>
      <c r="AM1696" s="16">
        <v>1530</v>
      </c>
      <c r="AN1696" s="16">
        <v>1548</v>
      </c>
      <c r="AO1696" s="16">
        <v>1565</v>
      </c>
      <c r="AP1696" s="16">
        <v>18501853</v>
      </c>
      <c r="AQ1696" s="16">
        <v>931064</v>
      </c>
      <c r="AR1696" s="16">
        <v>43651</v>
      </c>
      <c r="AS1696" s="16">
        <v>920</v>
      </c>
      <c r="AU1696" s="16">
        <v>45</v>
      </c>
      <c r="AV1696" s="16">
        <v>1477</v>
      </c>
      <c r="AW1696" s="16">
        <v>69351812</v>
      </c>
      <c r="AX1696" s="16">
        <v>12749838</v>
      </c>
      <c r="AY1696" s="16">
        <v>604563</v>
      </c>
      <c r="AZ1696" s="16">
        <v>903</v>
      </c>
      <c r="BA1696" s="16">
        <v>46957</v>
      </c>
    </row>
    <row r="1697" spans="1:53">
      <c r="A1697" s="15" t="s">
        <v>1344</v>
      </c>
      <c r="B1697" s="15" t="s">
        <v>1345</v>
      </c>
      <c r="C1697" s="15" t="s">
        <v>1346</v>
      </c>
      <c r="D1697" s="15" t="s">
        <v>1347</v>
      </c>
      <c r="E1697" s="15" t="s">
        <v>1347</v>
      </c>
      <c r="F1697" s="15" t="s">
        <v>2059</v>
      </c>
      <c r="G1697" s="15" t="s">
        <v>1769</v>
      </c>
      <c r="H1697" s="15" t="s">
        <v>1349</v>
      </c>
      <c r="I1697" s="15" t="s">
        <v>1375</v>
      </c>
      <c r="J1697" s="15"/>
      <c r="K1697" s="16">
        <v>45</v>
      </c>
      <c r="L1697" s="16">
        <v>1446</v>
      </c>
      <c r="M1697" s="16">
        <v>1460</v>
      </c>
      <c r="N1697" s="16">
        <v>1443</v>
      </c>
      <c r="O1697" s="16">
        <v>17434422</v>
      </c>
      <c r="P1697" s="16">
        <v>9325067</v>
      </c>
      <c r="Q1697" s="16">
        <v>435400</v>
      </c>
      <c r="R1697" s="16">
        <v>925</v>
      </c>
      <c r="S1697" s="15"/>
      <c r="T1697" s="16">
        <v>45</v>
      </c>
      <c r="U1697" s="16">
        <v>1431</v>
      </c>
      <c r="V1697" s="16">
        <v>1415</v>
      </c>
      <c r="W1697" s="16">
        <v>1453</v>
      </c>
      <c r="X1697" s="16">
        <v>15738903</v>
      </c>
      <c r="Y1697" s="16">
        <v>1429425</v>
      </c>
      <c r="Z1697" s="16">
        <v>71198</v>
      </c>
      <c r="AA1697" s="16">
        <v>845</v>
      </c>
      <c r="AC1697" s="16">
        <v>44</v>
      </c>
      <c r="AD1697" s="16">
        <v>1463</v>
      </c>
      <c r="AE1697" s="16">
        <v>1482</v>
      </c>
      <c r="AF1697" s="16">
        <v>1487</v>
      </c>
      <c r="AG1697" s="16">
        <v>17676634</v>
      </c>
      <c r="AH1697" s="16">
        <v>1064282</v>
      </c>
      <c r="AI1697" s="16">
        <v>54314</v>
      </c>
      <c r="AJ1697" s="16">
        <v>920</v>
      </c>
      <c r="AL1697" s="16">
        <v>44</v>
      </c>
      <c r="AM1697" s="16">
        <v>1530</v>
      </c>
      <c r="AN1697" s="16">
        <v>1548</v>
      </c>
      <c r="AO1697" s="16">
        <v>1565</v>
      </c>
      <c r="AP1697" s="16">
        <v>18501853</v>
      </c>
      <c r="AQ1697" s="16">
        <v>931064</v>
      </c>
      <c r="AR1697" s="16">
        <v>43651</v>
      </c>
      <c r="AS1697" s="16">
        <v>920</v>
      </c>
      <c r="AU1697" s="16">
        <v>45</v>
      </c>
      <c r="AV1697" s="16">
        <v>1477</v>
      </c>
      <c r="AW1697" s="16">
        <v>69351812</v>
      </c>
      <c r="AX1697" s="16">
        <v>12749838</v>
      </c>
      <c r="AY1697" s="16">
        <v>604563</v>
      </c>
      <c r="AZ1697" s="16">
        <v>903</v>
      </c>
      <c r="BA1697" s="16">
        <v>46957</v>
      </c>
    </row>
    <row r="1698" spans="1:53">
      <c r="A1698" s="15" t="s">
        <v>1344</v>
      </c>
      <c r="B1698" s="15" t="s">
        <v>1345</v>
      </c>
      <c r="C1698" s="15" t="s">
        <v>1346</v>
      </c>
      <c r="D1698" s="15" t="s">
        <v>1347</v>
      </c>
      <c r="E1698" s="15" t="s">
        <v>1347</v>
      </c>
      <c r="F1698" s="15" t="s">
        <v>2059</v>
      </c>
      <c r="G1698" s="15" t="s">
        <v>2592</v>
      </c>
      <c r="H1698" s="15" t="s">
        <v>1349</v>
      </c>
      <c r="I1698" s="15" t="s">
        <v>1373</v>
      </c>
      <c r="J1698" s="15"/>
      <c r="K1698" s="16">
        <v>74</v>
      </c>
      <c r="L1698" s="16">
        <v>3044</v>
      </c>
      <c r="M1698" s="16">
        <v>2999</v>
      </c>
      <c r="N1698" s="16">
        <v>3015</v>
      </c>
      <c r="O1698" s="16">
        <v>24593847</v>
      </c>
      <c r="P1698" s="16">
        <v>16811353</v>
      </c>
      <c r="Q1698" s="16">
        <v>761093</v>
      </c>
      <c r="R1698" s="16">
        <v>627</v>
      </c>
      <c r="S1698" s="15"/>
      <c r="T1698" s="16">
        <v>71</v>
      </c>
      <c r="U1698" s="16">
        <v>3045</v>
      </c>
      <c r="V1698" s="16">
        <v>3060</v>
      </c>
      <c r="W1698" s="16">
        <v>3034</v>
      </c>
      <c r="X1698" s="16">
        <v>25424231</v>
      </c>
      <c r="Y1698" s="16">
        <v>3316756</v>
      </c>
      <c r="Z1698" s="16">
        <v>134494</v>
      </c>
      <c r="AA1698" s="16">
        <v>642</v>
      </c>
      <c r="AC1698" s="16">
        <v>70</v>
      </c>
      <c r="AD1698" s="16">
        <v>3041</v>
      </c>
      <c r="AE1698" s="16">
        <v>2997</v>
      </c>
      <c r="AF1698" s="16">
        <v>2994</v>
      </c>
      <c r="AG1698" s="16">
        <v>25240501</v>
      </c>
      <c r="AH1698" s="16">
        <v>1733197</v>
      </c>
      <c r="AI1698" s="16">
        <v>74877</v>
      </c>
      <c r="AJ1698" s="16">
        <v>645</v>
      </c>
      <c r="AL1698" s="16">
        <v>71</v>
      </c>
      <c r="AM1698" s="16">
        <v>2752</v>
      </c>
      <c r="AN1698" s="16">
        <v>2766</v>
      </c>
      <c r="AO1698" s="16">
        <v>2760</v>
      </c>
      <c r="AP1698" s="16">
        <v>25405319</v>
      </c>
      <c r="AQ1698" s="16">
        <v>1268534</v>
      </c>
      <c r="AR1698" s="16">
        <v>55050</v>
      </c>
      <c r="AS1698" s="16">
        <v>708</v>
      </c>
      <c r="AU1698" s="16">
        <v>72</v>
      </c>
      <c r="AV1698" s="16">
        <v>2959</v>
      </c>
      <c r="AW1698" s="16">
        <v>100663898</v>
      </c>
      <c r="AX1698" s="16">
        <v>23129840</v>
      </c>
      <c r="AY1698" s="16">
        <v>1025514</v>
      </c>
      <c r="AZ1698" s="16">
        <v>654</v>
      </c>
      <c r="BA1698" s="16">
        <v>34021</v>
      </c>
    </row>
    <row r="1699" spans="1:53">
      <c r="A1699" s="15" t="s">
        <v>1344</v>
      </c>
      <c r="B1699" s="15" t="s">
        <v>1345</v>
      </c>
      <c r="C1699" s="15" t="s">
        <v>1346</v>
      </c>
      <c r="D1699" s="15" t="s">
        <v>1347</v>
      </c>
      <c r="E1699" s="15" t="s">
        <v>1347</v>
      </c>
      <c r="F1699" s="15" t="s">
        <v>2059</v>
      </c>
      <c r="G1699" s="15" t="s">
        <v>2593</v>
      </c>
      <c r="H1699" s="15" t="s">
        <v>1349</v>
      </c>
      <c r="I1699" s="15" t="s">
        <v>1375</v>
      </c>
      <c r="J1699" s="15"/>
      <c r="K1699" s="16">
        <v>74</v>
      </c>
      <c r="L1699" s="16">
        <v>3044</v>
      </c>
      <c r="M1699" s="16">
        <v>2999</v>
      </c>
      <c r="N1699" s="16">
        <v>3015</v>
      </c>
      <c r="O1699" s="16">
        <v>24593847</v>
      </c>
      <c r="P1699" s="16">
        <v>16811353</v>
      </c>
      <c r="Q1699" s="16">
        <v>761093</v>
      </c>
      <c r="R1699" s="16">
        <v>627</v>
      </c>
      <c r="S1699" s="15"/>
      <c r="T1699" s="16">
        <v>71</v>
      </c>
      <c r="U1699" s="16">
        <v>3045</v>
      </c>
      <c r="V1699" s="16">
        <v>3060</v>
      </c>
      <c r="W1699" s="16">
        <v>3034</v>
      </c>
      <c r="X1699" s="16">
        <v>25424231</v>
      </c>
      <c r="Y1699" s="16">
        <v>3316756</v>
      </c>
      <c r="Z1699" s="16">
        <v>134494</v>
      </c>
      <c r="AA1699" s="16">
        <v>642</v>
      </c>
      <c r="AC1699" s="16">
        <v>70</v>
      </c>
      <c r="AD1699" s="16">
        <v>3041</v>
      </c>
      <c r="AE1699" s="16">
        <v>2997</v>
      </c>
      <c r="AF1699" s="16">
        <v>2994</v>
      </c>
      <c r="AG1699" s="16">
        <v>25240501</v>
      </c>
      <c r="AH1699" s="16">
        <v>1733197</v>
      </c>
      <c r="AI1699" s="16">
        <v>74877</v>
      </c>
      <c r="AJ1699" s="16">
        <v>645</v>
      </c>
      <c r="AL1699" s="16">
        <v>71</v>
      </c>
      <c r="AM1699" s="16">
        <v>2752</v>
      </c>
      <c r="AN1699" s="16">
        <v>2766</v>
      </c>
      <c r="AO1699" s="16">
        <v>2760</v>
      </c>
      <c r="AP1699" s="16">
        <v>25405319</v>
      </c>
      <c r="AQ1699" s="16">
        <v>1268534</v>
      </c>
      <c r="AR1699" s="16">
        <v>55050</v>
      </c>
      <c r="AS1699" s="16">
        <v>708</v>
      </c>
      <c r="AU1699" s="16">
        <v>72</v>
      </c>
      <c r="AV1699" s="16">
        <v>2959</v>
      </c>
      <c r="AW1699" s="16">
        <v>100663898</v>
      </c>
      <c r="AX1699" s="16">
        <v>23129840</v>
      </c>
      <c r="AY1699" s="16">
        <v>1025514</v>
      </c>
      <c r="AZ1699" s="16">
        <v>654</v>
      </c>
      <c r="BA1699" s="16">
        <v>34021</v>
      </c>
    </row>
    <row r="1700" spans="1:53">
      <c r="A1700" s="15" t="s">
        <v>1344</v>
      </c>
      <c r="B1700" s="15" t="s">
        <v>1345</v>
      </c>
      <c r="C1700" s="15" t="s">
        <v>1346</v>
      </c>
      <c r="D1700" s="15" t="s">
        <v>1347</v>
      </c>
      <c r="E1700" s="15" t="s">
        <v>1347</v>
      </c>
      <c r="F1700" s="15" t="s">
        <v>2059</v>
      </c>
      <c r="G1700" s="15" t="s">
        <v>2594</v>
      </c>
      <c r="H1700" s="15" t="s">
        <v>1349</v>
      </c>
      <c r="I1700" s="15" t="s">
        <v>1373</v>
      </c>
      <c r="J1700" s="15"/>
      <c r="K1700" s="16">
        <v>84</v>
      </c>
      <c r="L1700" s="16">
        <v>3880</v>
      </c>
      <c r="M1700" s="16">
        <v>3868</v>
      </c>
      <c r="N1700" s="16">
        <v>3878</v>
      </c>
      <c r="O1700" s="16">
        <v>38146584</v>
      </c>
      <c r="P1700" s="16">
        <v>23260073</v>
      </c>
      <c r="Q1700" s="16">
        <v>861700</v>
      </c>
      <c r="R1700" s="16">
        <v>757</v>
      </c>
      <c r="S1700" s="15"/>
      <c r="T1700" s="16">
        <v>87</v>
      </c>
      <c r="U1700" s="16">
        <v>3859</v>
      </c>
      <c r="V1700" s="16">
        <v>3830</v>
      </c>
      <c r="W1700" s="16">
        <v>3841</v>
      </c>
      <c r="X1700" s="16">
        <v>34473573</v>
      </c>
      <c r="Y1700" s="16">
        <v>4594694</v>
      </c>
      <c r="Z1700" s="16">
        <v>164550</v>
      </c>
      <c r="AA1700" s="16">
        <v>690</v>
      </c>
      <c r="AC1700" s="16">
        <v>86</v>
      </c>
      <c r="AD1700" s="16">
        <v>3801</v>
      </c>
      <c r="AE1700" s="16">
        <v>3749</v>
      </c>
      <c r="AF1700" s="16">
        <v>3772</v>
      </c>
      <c r="AG1700" s="16">
        <v>33926030</v>
      </c>
      <c r="AH1700" s="16">
        <v>1947953</v>
      </c>
      <c r="AI1700" s="16">
        <v>68490</v>
      </c>
      <c r="AJ1700" s="16">
        <v>691</v>
      </c>
      <c r="AL1700" s="16">
        <v>86</v>
      </c>
      <c r="AM1700" s="16">
        <v>3795</v>
      </c>
      <c r="AN1700" s="16">
        <v>3775</v>
      </c>
      <c r="AO1700" s="16">
        <v>3811</v>
      </c>
      <c r="AP1700" s="16">
        <v>37335533</v>
      </c>
      <c r="AQ1700" s="16">
        <v>1806166</v>
      </c>
      <c r="AR1700" s="16">
        <v>68680</v>
      </c>
      <c r="AS1700" s="16">
        <v>757</v>
      </c>
      <c r="AU1700" s="16">
        <v>86</v>
      </c>
      <c r="AV1700" s="16">
        <v>3822</v>
      </c>
      <c r="AW1700" s="16">
        <v>143881720</v>
      </c>
      <c r="AX1700" s="16">
        <v>31608886</v>
      </c>
      <c r="AY1700" s="16">
        <v>1163420</v>
      </c>
      <c r="AZ1700" s="16">
        <v>724</v>
      </c>
      <c r="BA1700" s="16">
        <v>37650</v>
      </c>
    </row>
    <row r="1701" spans="1:53">
      <c r="A1701" s="15" t="s">
        <v>1344</v>
      </c>
      <c r="B1701" s="15" t="s">
        <v>1345</v>
      </c>
      <c r="C1701" s="15" t="s">
        <v>1346</v>
      </c>
      <c r="D1701" s="15" t="s">
        <v>1347</v>
      </c>
      <c r="E1701" s="15" t="s">
        <v>1347</v>
      </c>
      <c r="F1701" s="15" t="s">
        <v>2059</v>
      </c>
      <c r="G1701" s="15" t="s">
        <v>2595</v>
      </c>
      <c r="H1701" s="15" t="s">
        <v>1349</v>
      </c>
      <c r="I1701" s="15" t="s">
        <v>1375</v>
      </c>
      <c r="J1701" s="15"/>
      <c r="K1701" s="16">
        <v>84</v>
      </c>
      <c r="L1701" s="16">
        <v>3880</v>
      </c>
      <c r="M1701" s="16">
        <v>3868</v>
      </c>
      <c r="N1701" s="16">
        <v>3878</v>
      </c>
      <c r="O1701" s="16">
        <v>38146584</v>
      </c>
      <c r="P1701" s="16">
        <v>23260073</v>
      </c>
      <c r="Q1701" s="16">
        <v>861700</v>
      </c>
      <c r="R1701" s="16">
        <v>757</v>
      </c>
      <c r="S1701" s="15"/>
      <c r="T1701" s="16">
        <v>87</v>
      </c>
      <c r="U1701" s="16">
        <v>3859</v>
      </c>
      <c r="V1701" s="16">
        <v>3830</v>
      </c>
      <c r="W1701" s="16">
        <v>3841</v>
      </c>
      <c r="X1701" s="16">
        <v>34473573</v>
      </c>
      <c r="Y1701" s="16">
        <v>4594694</v>
      </c>
      <c r="Z1701" s="16">
        <v>164550</v>
      </c>
      <c r="AA1701" s="16">
        <v>690</v>
      </c>
      <c r="AC1701" s="16">
        <v>86</v>
      </c>
      <c r="AD1701" s="16">
        <v>3801</v>
      </c>
      <c r="AE1701" s="16">
        <v>3749</v>
      </c>
      <c r="AF1701" s="16">
        <v>3772</v>
      </c>
      <c r="AG1701" s="16">
        <v>33926030</v>
      </c>
      <c r="AH1701" s="16">
        <v>1947953</v>
      </c>
      <c r="AI1701" s="16">
        <v>68490</v>
      </c>
      <c r="AJ1701" s="16">
        <v>691</v>
      </c>
      <c r="AL1701" s="16">
        <v>86</v>
      </c>
      <c r="AM1701" s="16">
        <v>3795</v>
      </c>
      <c r="AN1701" s="16">
        <v>3775</v>
      </c>
      <c r="AO1701" s="16">
        <v>3811</v>
      </c>
      <c r="AP1701" s="16">
        <v>37335533</v>
      </c>
      <c r="AQ1701" s="16">
        <v>1806166</v>
      </c>
      <c r="AR1701" s="16">
        <v>68680</v>
      </c>
      <c r="AS1701" s="16">
        <v>757</v>
      </c>
      <c r="AU1701" s="16">
        <v>86</v>
      </c>
      <c r="AV1701" s="16">
        <v>3822</v>
      </c>
      <c r="AW1701" s="16">
        <v>143881720</v>
      </c>
      <c r="AX1701" s="16">
        <v>31608886</v>
      </c>
      <c r="AY1701" s="16">
        <v>1163420</v>
      </c>
      <c r="AZ1701" s="16">
        <v>724</v>
      </c>
      <c r="BA1701" s="16">
        <v>37650</v>
      </c>
    </row>
    <row r="1702" spans="1:53">
      <c r="A1702" s="15" t="s">
        <v>1344</v>
      </c>
      <c r="B1702" s="15" t="s">
        <v>1345</v>
      </c>
      <c r="C1702" s="15" t="s">
        <v>1346</v>
      </c>
      <c r="D1702" s="15" t="s">
        <v>1347</v>
      </c>
      <c r="E1702" s="15" t="s">
        <v>1347</v>
      </c>
      <c r="F1702" s="15" t="s">
        <v>2059</v>
      </c>
      <c r="G1702" s="15" t="s">
        <v>2596</v>
      </c>
      <c r="H1702" s="15" t="s">
        <v>1349</v>
      </c>
      <c r="I1702" s="15" t="s">
        <v>1373</v>
      </c>
      <c r="J1702" s="15"/>
      <c r="K1702" s="16">
        <v>57</v>
      </c>
      <c r="L1702" s="16">
        <v>4027</v>
      </c>
      <c r="M1702" s="16">
        <v>3998</v>
      </c>
      <c r="N1702" s="16">
        <v>3999</v>
      </c>
      <c r="O1702" s="16">
        <v>40935651</v>
      </c>
      <c r="P1702" s="16">
        <v>18523850</v>
      </c>
      <c r="Q1702" s="16">
        <v>899325</v>
      </c>
      <c r="R1702" s="16">
        <v>786</v>
      </c>
      <c r="S1702" s="15"/>
      <c r="T1702" s="16">
        <v>58</v>
      </c>
      <c r="U1702" s="16">
        <v>4070</v>
      </c>
      <c r="V1702" s="16">
        <v>3967</v>
      </c>
      <c r="W1702" s="16">
        <v>3953</v>
      </c>
      <c r="X1702" s="16">
        <v>39232203</v>
      </c>
      <c r="Y1702" s="16">
        <v>4550245</v>
      </c>
      <c r="Z1702" s="16">
        <v>199962</v>
      </c>
      <c r="AA1702" s="16">
        <v>755</v>
      </c>
      <c r="AC1702" s="16">
        <v>58</v>
      </c>
      <c r="AD1702" s="16">
        <v>3950</v>
      </c>
      <c r="AE1702" s="16">
        <v>3926</v>
      </c>
      <c r="AF1702" s="16">
        <v>3929</v>
      </c>
      <c r="AG1702" s="16">
        <v>40219848</v>
      </c>
      <c r="AH1702" s="16">
        <v>2620291</v>
      </c>
      <c r="AI1702" s="16">
        <v>120818</v>
      </c>
      <c r="AJ1702" s="16">
        <v>786</v>
      </c>
      <c r="AL1702" s="16">
        <v>58</v>
      </c>
      <c r="AM1702" s="16">
        <v>3916</v>
      </c>
      <c r="AN1702" s="16">
        <v>3885</v>
      </c>
      <c r="AO1702" s="16">
        <v>3894</v>
      </c>
      <c r="AP1702" s="16">
        <v>41093394</v>
      </c>
      <c r="AQ1702" s="16">
        <v>1858752</v>
      </c>
      <c r="AR1702" s="16">
        <v>82106</v>
      </c>
      <c r="AS1702" s="16">
        <v>811</v>
      </c>
      <c r="AU1702" s="16">
        <v>58</v>
      </c>
      <c r="AV1702" s="16">
        <v>3960</v>
      </c>
      <c r="AW1702" s="16">
        <v>161481096</v>
      </c>
      <c r="AX1702" s="16">
        <v>27553138</v>
      </c>
      <c r="AY1702" s="16">
        <v>1302211</v>
      </c>
      <c r="AZ1702" s="16">
        <v>784</v>
      </c>
      <c r="BA1702" s="16">
        <v>40783</v>
      </c>
    </row>
    <row r="1703" spans="1:53">
      <c r="A1703" s="15" t="s">
        <v>1344</v>
      </c>
      <c r="B1703" s="15" t="s">
        <v>1345</v>
      </c>
      <c r="C1703" s="15" t="s">
        <v>1346</v>
      </c>
      <c r="D1703" s="15" t="s">
        <v>1347</v>
      </c>
      <c r="E1703" s="15" t="s">
        <v>1347</v>
      </c>
      <c r="F1703" s="15" t="s">
        <v>2059</v>
      </c>
      <c r="G1703" s="15" t="s">
        <v>2597</v>
      </c>
      <c r="H1703" s="15" t="s">
        <v>1349</v>
      </c>
      <c r="I1703" s="15" t="s">
        <v>1375</v>
      </c>
      <c r="J1703" s="15"/>
      <c r="K1703" s="16">
        <v>57</v>
      </c>
      <c r="L1703" s="16">
        <v>4027</v>
      </c>
      <c r="M1703" s="16">
        <v>3998</v>
      </c>
      <c r="N1703" s="16">
        <v>3999</v>
      </c>
      <c r="O1703" s="16">
        <v>40935651</v>
      </c>
      <c r="P1703" s="16">
        <v>18523850</v>
      </c>
      <c r="Q1703" s="16">
        <v>899325</v>
      </c>
      <c r="R1703" s="16">
        <v>786</v>
      </c>
      <c r="S1703" s="15"/>
      <c r="T1703" s="16">
        <v>58</v>
      </c>
      <c r="U1703" s="16">
        <v>4070</v>
      </c>
      <c r="V1703" s="16">
        <v>3967</v>
      </c>
      <c r="W1703" s="16">
        <v>3953</v>
      </c>
      <c r="X1703" s="16">
        <v>39232203</v>
      </c>
      <c r="Y1703" s="16">
        <v>4550245</v>
      </c>
      <c r="Z1703" s="16">
        <v>199962</v>
      </c>
      <c r="AA1703" s="16">
        <v>755</v>
      </c>
      <c r="AC1703" s="16">
        <v>58</v>
      </c>
      <c r="AD1703" s="16">
        <v>3950</v>
      </c>
      <c r="AE1703" s="16">
        <v>3926</v>
      </c>
      <c r="AF1703" s="16">
        <v>3929</v>
      </c>
      <c r="AG1703" s="16">
        <v>40219848</v>
      </c>
      <c r="AH1703" s="16">
        <v>2620291</v>
      </c>
      <c r="AI1703" s="16">
        <v>120818</v>
      </c>
      <c r="AJ1703" s="16">
        <v>786</v>
      </c>
      <c r="AL1703" s="16">
        <v>58</v>
      </c>
      <c r="AM1703" s="16">
        <v>3916</v>
      </c>
      <c r="AN1703" s="16">
        <v>3885</v>
      </c>
      <c r="AO1703" s="16">
        <v>3894</v>
      </c>
      <c r="AP1703" s="16">
        <v>41093394</v>
      </c>
      <c r="AQ1703" s="16">
        <v>1858752</v>
      </c>
      <c r="AR1703" s="16">
        <v>82106</v>
      </c>
      <c r="AS1703" s="16">
        <v>811</v>
      </c>
      <c r="AU1703" s="16">
        <v>58</v>
      </c>
      <c r="AV1703" s="16">
        <v>3960</v>
      </c>
      <c r="AW1703" s="16">
        <v>161481096</v>
      </c>
      <c r="AX1703" s="16">
        <v>27553138</v>
      </c>
      <c r="AY1703" s="16">
        <v>1302211</v>
      </c>
      <c r="AZ1703" s="16">
        <v>784</v>
      </c>
      <c r="BA1703" s="16">
        <v>40783</v>
      </c>
    </row>
    <row r="1704" spans="1:53">
      <c r="A1704" s="15" t="s">
        <v>1344</v>
      </c>
      <c r="B1704" s="15" t="s">
        <v>1345</v>
      </c>
      <c r="C1704" s="15" t="s">
        <v>1346</v>
      </c>
      <c r="D1704" s="15" t="s">
        <v>1347</v>
      </c>
      <c r="E1704" s="15" t="s">
        <v>1347</v>
      </c>
      <c r="F1704" s="15" t="s">
        <v>2059</v>
      </c>
      <c r="G1704" s="15" t="s">
        <v>2598</v>
      </c>
      <c r="H1704" s="15" t="s">
        <v>1349</v>
      </c>
      <c r="I1704" s="15" t="s">
        <v>1373</v>
      </c>
      <c r="J1704" s="15"/>
      <c r="K1704" s="16">
        <v>731</v>
      </c>
      <c r="L1704" s="16">
        <v>25070</v>
      </c>
      <c r="M1704" s="16">
        <v>25373</v>
      </c>
      <c r="N1704" s="16">
        <v>25489</v>
      </c>
      <c r="O1704" s="16">
        <v>241696953</v>
      </c>
      <c r="P1704" s="16">
        <v>143060950</v>
      </c>
      <c r="Q1704" s="16">
        <v>6321751</v>
      </c>
      <c r="R1704" s="16">
        <v>735</v>
      </c>
      <c r="S1704" s="15"/>
      <c r="T1704" s="16">
        <v>721</v>
      </c>
      <c r="U1704" s="16">
        <v>25541</v>
      </c>
      <c r="V1704" s="16">
        <v>25790</v>
      </c>
      <c r="W1704" s="16">
        <v>25934</v>
      </c>
      <c r="X1704" s="16">
        <v>245488020</v>
      </c>
      <c r="Y1704" s="16">
        <v>40470731</v>
      </c>
      <c r="Z1704" s="16">
        <v>1722421</v>
      </c>
      <c r="AA1704" s="16">
        <v>733</v>
      </c>
      <c r="AC1704" s="16">
        <v>712</v>
      </c>
      <c r="AD1704" s="16">
        <v>25685</v>
      </c>
      <c r="AE1704" s="16">
        <v>25641</v>
      </c>
      <c r="AF1704" s="16">
        <v>25381</v>
      </c>
      <c r="AG1704" s="16">
        <v>248617428</v>
      </c>
      <c r="AH1704" s="16">
        <v>17482454</v>
      </c>
      <c r="AI1704" s="16">
        <v>766419</v>
      </c>
      <c r="AJ1704" s="16">
        <v>748</v>
      </c>
      <c r="AL1704" s="16">
        <v>710</v>
      </c>
      <c r="AM1704" s="16">
        <v>25212</v>
      </c>
      <c r="AN1704" s="16">
        <v>25000</v>
      </c>
      <c r="AO1704" s="16">
        <v>24871</v>
      </c>
      <c r="AP1704" s="16">
        <v>271767181</v>
      </c>
      <c r="AQ1704" s="16">
        <v>18357555</v>
      </c>
      <c r="AR1704" s="16">
        <v>722651</v>
      </c>
      <c r="AS1704" s="16">
        <v>835</v>
      </c>
      <c r="AU1704" s="16">
        <v>719</v>
      </c>
      <c r="AV1704" s="16">
        <v>25416</v>
      </c>
      <c r="AW1704" s="16">
        <v>1007569582</v>
      </c>
      <c r="AX1704" s="16">
        <v>219371690</v>
      </c>
      <c r="AY1704" s="16">
        <v>9533242</v>
      </c>
      <c r="AZ1704" s="16">
        <v>762</v>
      </c>
      <c r="BA1704" s="16">
        <v>39644</v>
      </c>
    </row>
    <row r="1705" spans="1:53">
      <c r="A1705" s="15" t="s">
        <v>1344</v>
      </c>
      <c r="B1705" s="15" t="s">
        <v>1345</v>
      </c>
      <c r="C1705" s="15" t="s">
        <v>1346</v>
      </c>
      <c r="D1705" s="15" t="s">
        <v>1347</v>
      </c>
      <c r="E1705" s="15" t="s">
        <v>1347</v>
      </c>
      <c r="F1705" s="15" t="s">
        <v>2059</v>
      </c>
      <c r="G1705" s="15" t="s">
        <v>2599</v>
      </c>
      <c r="H1705" s="15" t="s">
        <v>1349</v>
      </c>
      <c r="I1705" s="15" t="s">
        <v>1375</v>
      </c>
      <c r="J1705" s="15"/>
      <c r="K1705" s="16">
        <v>58</v>
      </c>
      <c r="L1705" s="16">
        <v>4672</v>
      </c>
      <c r="M1705" s="16">
        <v>4723</v>
      </c>
      <c r="N1705" s="16">
        <v>4711</v>
      </c>
      <c r="O1705" s="16">
        <v>41495266</v>
      </c>
      <c r="P1705" s="16">
        <v>26801366</v>
      </c>
      <c r="Q1705" s="16">
        <v>1242960</v>
      </c>
      <c r="R1705" s="16">
        <v>679</v>
      </c>
      <c r="S1705" s="15"/>
      <c r="T1705" s="16">
        <v>57</v>
      </c>
      <c r="U1705" s="16">
        <v>4723</v>
      </c>
      <c r="V1705" s="16">
        <v>4850</v>
      </c>
      <c r="W1705" s="16">
        <v>4895</v>
      </c>
      <c r="X1705" s="16">
        <v>41385650</v>
      </c>
      <c r="Y1705" s="16">
        <v>7277847</v>
      </c>
      <c r="Z1705" s="16">
        <v>339238</v>
      </c>
      <c r="AA1705" s="16">
        <v>660</v>
      </c>
      <c r="AC1705" s="16">
        <v>53</v>
      </c>
      <c r="AD1705" s="16">
        <v>4834</v>
      </c>
      <c r="AE1705" s="16">
        <v>4812</v>
      </c>
      <c r="AF1705" s="16">
        <v>4729</v>
      </c>
      <c r="AG1705" s="16">
        <v>41408204</v>
      </c>
      <c r="AH1705" s="16">
        <v>2956998</v>
      </c>
      <c r="AI1705" s="16">
        <v>140319</v>
      </c>
      <c r="AJ1705" s="16">
        <v>665</v>
      </c>
      <c r="AL1705" s="16">
        <v>53</v>
      </c>
      <c r="AM1705" s="16">
        <v>4669</v>
      </c>
      <c r="AN1705" s="16">
        <v>4627</v>
      </c>
      <c r="AO1705" s="16">
        <v>4544</v>
      </c>
      <c r="AP1705" s="16">
        <v>48003956</v>
      </c>
      <c r="AQ1705" s="16">
        <v>1997260</v>
      </c>
      <c r="AR1705" s="16">
        <v>97756</v>
      </c>
      <c r="AS1705" s="16">
        <v>800</v>
      </c>
      <c r="AU1705" s="16">
        <v>55</v>
      </c>
      <c r="AV1705" s="16">
        <v>4732</v>
      </c>
      <c r="AW1705" s="16">
        <v>172293076</v>
      </c>
      <c r="AX1705" s="16">
        <v>39033471</v>
      </c>
      <c r="AY1705" s="16">
        <v>1820273</v>
      </c>
      <c r="AZ1705" s="16">
        <v>700</v>
      </c>
      <c r="BA1705" s="16">
        <v>36407</v>
      </c>
    </row>
    <row r="1706" spans="1:53">
      <c r="A1706" s="15" t="s">
        <v>1344</v>
      </c>
      <c r="B1706" s="15" t="s">
        <v>1345</v>
      </c>
      <c r="C1706" s="15" t="s">
        <v>1346</v>
      </c>
      <c r="D1706" s="15" t="s">
        <v>1347</v>
      </c>
      <c r="E1706" s="15" t="s">
        <v>1347</v>
      </c>
      <c r="F1706" s="15" t="s">
        <v>2059</v>
      </c>
      <c r="G1706" s="15" t="s">
        <v>2600</v>
      </c>
      <c r="H1706" s="15" t="s">
        <v>1349</v>
      </c>
      <c r="I1706" s="15" t="s">
        <v>1375</v>
      </c>
      <c r="J1706" s="15"/>
      <c r="K1706" s="16">
        <v>7</v>
      </c>
      <c r="L1706" s="16">
        <v>235</v>
      </c>
      <c r="M1706" s="16">
        <v>240</v>
      </c>
      <c r="N1706" s="16">
        <v>238</v>
      </c>
      <c r="O1706" s="16">
        <v>4159428</v>
      </c>
      <c r="P1706" s="16">
        <v>1664489</v>
      </c>
      <c r="Q1706" s="16">
        <v>70179</v>
      </c>
      <c r="R1706" s="16">
        <v>1346</v>
      </c>
      <c r="S1706" s="15"/>
      <c r="T1706" s="16">
        <v>6</v>
      </c>
      <c r="U1706" s="16">
        <v>237</v>
      </c>
      <c r="V1706" s="16">
        <v>245</v>
      </c>
      <c r="W1706" s="16">
        <v>247</v>
      </c>
      <c r="X1706" s="16">
        <v>3658658</v>
      </c>
      <c r="Y1706" s="16">
        <v>131717</v>
      </c>
      <c r="Z1706" s="16">
        <v>6173</v>
      </c>
      <c r="AA1706" s="16">
        <v>1158</v>
      </c>
      <c r="AC1706" s="16">
        <v>6</v>
      </c>
      <c r="AD1706" s="16">
        <v>258</v>
      </c>
      <c r="AE1706" s="16">
        <v>242</v>
      </c>
      <c r="AF1706" s="16">
        <v>248</v>
      </c>
      <c r="AG1706" s="16">
        <v>4297645</v>
      </c>
      <c r="AH1706" s="16">
        <v>154908</v>
      </c>
      <c r="AI1706" s="16">
        <v>7023</v>
      </c>
      <c r="AJ1706" s="16">
        <v>1326</v>
      </c>
      <c r="AL1706" s="16">
        <v>6</v>
      </c>
      <c r="AM1706" s="16">
        <v>248</v>
      </c>
      <c r="AN1706" s="16">
        <v>243</v>
      </c>
      <c r="AO1706" s="16">
        <v>248</v>
      </c>
      <c r="AP1706" s="16">
        <v>3654725</v>
      </c>
      <c r="AQ1706" s="16">
        <v>87615</v>
      </c>
      <c r="AR1706" s="16">
        <v>3922</v>
      </c>
      <c r="AS1706" s="16">
        <v>1141</v>
      </c>
      <c r="AU1706" s="16">
        <v>6</v>
      </c>
      <c r="AV1706" s="16">
        <v>244</v>
      </c>
      <c r="AW1706" s="16">
        <v>15770456</v>
      </c>
      <c r="AX1706" s="16">
        <v>2038729</v>
      </c>
      <c r="AY1706" s="16">
        <v>87297</v>
      </c>
      <c r="AZ1706" s="16">
        <v>1243</v>
      </c>
      <c r="BA1706" s="16">
        <v>64611</v>
      </c>
    </row>
    <row r="1707" spans="1:53">
      <c r="A1707" s="15" t="s">
        <v>1344</v>
      </c>
      <c r="B1707" s="15" t="s">
        <v>1345</v>
      </c>
      <c r="C1707" s="15" t="s">
        <v>1346</v>
      </c>
      <c r="D1707" s="15" t="s">
        <v>1347</v>
      </c>
      <c r="E1707" s="15" t="s">
        <v>1347</v>
      </c>
      <c r="F1707" s="15" t="s">
        <v>2059</v>
      </c>
      <c r="G1707" s="15" t="s">
        <v>2601</v>
      </c>
      <c r="H1707" s="15" t="s">
        <v>1349</v>
      </c>
      <c r="I1707" s="15" t="s">
        <v>1375</v>
      </c>
      <c r="J1707" s="15"/>
      <c r="K1707" s="16">
        <v>666</v>
      </c>
      <c r="L1707" s="16">
        <v>20163</v>
      </c>
      <c r="M1707" s="16">
        <v>20410</v>
      </c>
      <c r="N1707" s="16">
        <v>20540</v>
      </c>
      <c r="O1707" s="16">
        <v>196042259</v>
      </c>
      <c r="P1707" s="16">
        <v>114595095</v>
      </c>
      <c r="Q1707" s="16">
        <v>5008612</v>
      </c>
      <c r="R1707" s="16">
        <v>740</v>
      </c>
      <c r="S1707" s="15"/>
      <c r="T1707" s="16">
        <v>658</v>
      </c>
      <c r="U1707" s="16">
        <v>20581</v>
      </c>
      <c r="V1707" s="16">
        <v>20695</v>
      </c>
      <c r="W1707" s="16">
        <v>20792</v>
      </c>
      <c r="X1707" s="16">
        <v>200443712</v>
      </c>
      <c r="Y1707" s="16">
        <v>33061167</v>
      </c>
      <c r="Z1707" s="16">
        <v>1377010</v>
      </c>
      <c r="AA1707" s="16">
        <v>745</v>
      </c>
      <c r="AC1707" s="16">
        <v>653</v>
      </c>
      <c r="AD1707" s="16">
        <v>20593</v>
      </c>
      <c r="AE1707" s="16">
        <v>20587</v>
      </c>
      <c r="AF1707" s="16">
        <v>20404</v>
      </c>
      <c r="AG1707" s="16">
        <v>202911579</v>
      </c>
      <c r="AH1707" s="16">
        <v>14370548</v>
      </c>
      <c r="AI1707" s="16">
        <v>619077</v>
      </c>
      <c r="AJ1707" s="16">
        <v>760</v>
      </c>
      <c r="AL1707" s="16">
        <v>651</v>
      </c>
      <c r="AM1707" s="16">
        <v>20295</v>
      </c>
      <c r="AN1707" s="16">
        <v>20130</v>
      </c>
      <c r="AO1707" s="16">
        <v>20079</v>
      </c>
      <c r="AP1707" s="16">
        <v>220108500</v>
      </c>
      <c r="AQ1707" s="16">
        <v>16272680</v>
      </c>
      <c r="AR1707" s="16">
        <v>620973</v>
      </c>
      <c r="AS1707" s="16">
        <v>840</v>
      </c>
      <c r="AU1707" s="16">
        <v>657</v>
      </c>
      <c r="AV1707" s="16">
        <v>20439</v>
      </c>
      <c r="AW1707" s="16">
        <v>819506050</v>
      </c>
      <c r="AX1707" s="16">
        <v>178299490</v>
      </c>
      <c r="AY1707" s="16">
        <v>7625672</v>
      </c>
      <c r="AZ1707" s="16">
        <v>771</v>
      </c>
      <c r="BA1707" s="16">
        <v>40095</v>
      </c>
    </row>
    <row r="1708" spans="1:53">
      <c r="A1708" s="15" t="s">
        <v>1344</v>
      </c>
      <c r="B1708" s="15" t="s">
        <v>1345</v>
      </c>
      <c r="C1708" s="15" t="s">
        <v>1346</v>
      </c>
      <c r="D1708" s="15" t="s">
        <v>1347</v>
      </c>
      <c r="E1708" s="15" t="s">
        <v>1347</v>
      </c>
      <c r="F1708" s="15" t="s">
        <v>2059</v>
      </c>
      <c r="G1708" s="15" t="s">
        <v>2602</v>
      </c>
      <c r="H1708" s="15" t="s">
        <v>1349</v>
      </c>
      <c r="I1708" s="15" t="s">
        <v>1371</v>
      </c>
      <c r="J1708" s="15"/>
      <c r="K1708" s="16">
        <v>221</v>
      </c>
      <c r="L1708" s="16">
        <v>6920</v>
      </c>
      <c r="M1708" s="16">
        <v>7008</v>
      </c>
      <c r="N1708" s="16">
        <v>7072</v>
      </c>
      <c r="O1708" s="16">
        <v>61796278</v>
      </c>
      <c r="P1708" s="16">
        <v>38137294</v>
      </c>
      <c r="Q1708" s="16">
        <v>1542197</v>
      </c>
      <c r="R1708" s="16">
        <v>679</v>
      </c>
      <c r="S1708" s="15"/>
      <c r="T1708" s="16">
        <v>221</v>
      </c>
      <c r="U1708" s="16">
        <v>6925</v>
      </c>
      <c r="V1708" s="16">
        <v>6956</v>
      </c>
      <c r="W1708" s="16">
        <v>7023</v>
      </c>
      <c r="X1708" s="16">
        <v>63481810</v>
      </c>
      <c r="Y1708" s="16">
        <v>9696910</v>
      </c>
      <c r="Z1708" s="16">
        <v>384153</v>
      </c>
      <c r="AA1708" s="16">
        <v>701</v>
      </c>
      <c r="AC1708" s="16">
        <v>221</v>
      </c>
      <c r="AD1708" s="16">
        <v>7133</v>
      </c>
      <c r="AE1708" s="16">
        <v>7130</v>
      </c>
      <c r="AF1708" s="16">
        <v>7172</v>
      </c>
      <c r="AG1708" s="16">
        <v>68340527</v>
      </c>
      <c r="AH1708" s="16">
        <v>4510173</v>
      </c>
      <c r="AI1708" s="16">
        <v>178310</v>
      </c>
      <c r="AJ1708" s="16">
        <v>736</v>
      </c>
      <c r="AL1708" s="16">
        <v>220</v>
      </c>
      <c r="AM1708" s="16">
        <v>7224</v>
      </c>
      <c r="AN1708" s="16">
        <v>7159</v>
      </c>
      <c r="AO1708" s="16">
        <v>7149</v>
      </c>
      <c r="AP1708" s="16">
        <v>73613167</v>
      </c>
      <c r="AQ1708" s="16">
        <v>3937827</v>
      </c>
      <c r="AR1708" s="16">
        <v>157351</v>
      </c>
      <c r="AS1708" s="16">
        <v>789</v>
      </c>
      <c r="AU1708" s="16">
        <v>221</v>
      </c>
      <c r="AV1708" s="16">
        <v>7073</v>
      </c>
      <c r="AW1708" s="16">
        <v>267231782</v>
      </c>
      <c r="AX1708" s="16">
        <v>56282204</v>
      </c>
      <c r="AY1708" s="16">
        <v>2262011</v>
      </c>
      <c r="AZ1708" s="16">
        <v>727</v>
      </c>
      <c r="BA1708" s="16">
        <v>37784</v>
      </c>
    </row>
    <row r="1709" spans="1:53">
      <c r="A1709" s="15" t="s">
        <v>1344</v>
      </c>
      <c r="B1709" s="15" t="s">
        <v>1345</v>
      </c>
      <c r="C1709" s="15" t="s">
        <v>1346</v>
      </c>
      <c r="D1709" s="15" t="s">
        <v>1347</v>
      </c>
      <c r="E1709" s="15" t="s">
        <v>1347</v>
      </c>
      <c r="F1709" s="15" t="s">
        <v>2059</v>
      </c>
      <c r="G1709" s="15" t="s">
        <v>2603</v>
      </c>
      <c r="H1709" s="15" t="s">
        <v>1349</v>
      </c>
      <c r="I1709" s="15" t="s">
        <v>1373</v>
      </c>
      <c r="J1709" s="15"/>
      <c r="K1709" s="16">
        <v>49</v>
      </c>
      <c r="L1709" s="16">
        <v>629</v>
      </c>
      <c r="M1709" s="16">
        <v>638</v>
      </c>
      <c r="N1709" s="16">
        <v>669</v>
      </c>
      <c r="O1709" s="16">
        <v>5735044</v>
      </c>
      <c r="P1709" s="16">
        <v>3289068</v>
      </c>
      <c r="Q1709" s="16">
        <v>136481</v>
      </c>
      <c r="R1709" s="16">
        <v>684</v>
      </c>
      <c r="S1709" s="15"/>
      <c r="T1709" s="16">
        <v>51</v>
      </c>
      <c r="U1709" s="16">
        <v>634</v>
      </c>
      <c r="V1709" s="16">
        <v>630</v>
      </c>
      <c r="W1709" s="16">
        <v>652</v>
      </c>
      <c r="X1709" s="16">
        <v>5770343</v>
      </c>
      <c r="Y1709" s="16">
        <v>956485</v>
      </c>
      <c r="Z1709" s="16">
        <v>39544</v>
      </c>
      <c r="AA1709" s="16">
        <v>695</v>
      </c>
      <c r="AC1709" s="16">
        <v>50</v>
      </c>
      <c r="AD1709" s="16">
        <v>668</v>
      </c>
      <c r="AE1709" s="16">
        <v>664</v>
      </c>
      <c r="AF1709" s="16">
        <v>670</v>
      </c>
      <c r="AG1709" s="16">
        <v>6223108</v>
      </c>
      <c r="AH1709" s="16">
        <v>510757</v>
      </c>
      <c r="AI1709" s="16">
        <v>20856</v>
      </c>
      <c r="AJ1709" s="16">
        <v>717</v>
      </c>
      <c r="AL1709" s="16">
        <v>49</v>
      </c>
      <c r="AM1709" s="16">
        <v>680</v>
      </c>
      <c r="AN1709" s="16">
        <v>669</v>
      </c>
      <c r="AO1709" s="16">
        <v>671</v>
      </c>
      <c r="AP1709" s="16">
        <v>6394537</v>
      </c>
      <c r="AQ1709" s="16">
        <v>716332</v>
      </c>
      <c r="AR1709" s="16">
        <v>28978</v>
      </c>
      <c r="AS1709" s="16">
        <v>731</v>
      </c>
      <c r="AU1709" s="16">
        <v>50</v>
      </c>
      <c r="AV1709" s="16">
        <v>656</v>
      </c>
      <c r="AW1709" s="16">
        <v>24123032</v>
      </c>
      <c r="AX1709" s="16">
        <v>5472642</v>
      </c>
      <c r="AY1709" s="16">
        <v>225859</v>
      </c>
      <c r="AZ1709" s="16">
        <v>707</v>
      </c>
      <c r="BA1709" s="16">
        <v>36764</v>
      </c>
    </row>
    <row r="1710" spans="1:53">
      <c r="A1710" s="15" t="s">
        <v>1344</v>
      </c>
      <c r="B1710" s="15" t="s">
        <v>1345</v>
      </c>
      <c r="C1710" s="15" t="s">
        <v>1346</v>
      </c>
      <c r="D1710" s="15" t="s">
        <v>1347</v>
      </c>
      <c r="E1710" s="15" t="s">
        <v>1347</v>
      </c>
      <c r="F1710" s="15" t="s">
        <v>2059</v>
      </c>
      <c r="G1710" s="15" t="s">
        <v>2604</v>
      </c>
      <c r="H1710" s="15" t="s">
        <v>1349</v>
      </c>
      <c r="I1710" s="15" t="s">
        <v>1375</v>
      </c>
      <c r="J1710" s="15"/>
      <c r="K1710" s="16">
        <v>9</v>
      </c>
      <c r="L1710" s="16">
        <v>51</v>
      </c>
      <c r="M1710" s="16">
        <v>52</v>
      </c>
      <c r="N1710" s="16">
        <v>78</v>
      </c>
      <c r="O1710" s="16">
        <v>919203</v>
      </c>
      <c r="P1710" s="16">
        <v>236500</v>
      </c>
      <c r="Q1710" s="16">
        <v>11445</v>
      </c>
      <c r="R1710" s="16">
        <v>1172</v>
      </c>
      <c r="S1710" s="15"/>
      <c r="T1710" s="16">
        <v>10</v>
      </c>
      <c r="U1710" s="16">
        <v>52</v>
      </c>
      <c r="V1710" s="16">
        <v>50</v>
      </c>
      <c r="W1710" s="16">
        <v>72</v>
      </c>
      <c r="X1710" s="16">
        <v>961643</v>
      </c>
      <c r="Y1710" s="16">
        <v>77378</v>
      </c>
      <c r="Z1710" s="16">
        <v>3759</v>
      </c>
      <c r="AA1710" s="16">
        <v>1275</v>
      </c>
      <c r="AC1710" s="16">
        <v>9</v>
      </c>
      <c r="AD1710" s="16">
        <v>73</v>
      </c>
      <c r="AE1710" s="16">
        <v>74</v>
      </c>
      <c r="AF1710" s="16">
        <v>80</v>
      </c>
      <c r="AG1710" s="16">
        <v>981112</v>
      </c>
      <c r="AH1710" s="16">
        <v>66669</v>
      </c>
      <c r="AI1710" s="16">
        <v>3207</v>
      </c>
      <c r="AJ1710" s="16">
        <v>997</v>
      </c>
      <c r="AL1710" s="16">
        <v>9</v>
      </c>
      <c r="AM1710" s="16">
        <v>92</v>
      </c>
      <c r="AN1710" s="16">
        <v>90</v>
      </c>
      <c r="AO1710" s="16">
        <v>92</v>
      </c>
      <c r="AP1710" s="16">
        <v>1184836</v>
      </c>
      <c r="AQ1710" s="16">
        <v>273877</v>
      </c>
      <c r="AR1710" s="16">
        <v>11438</v>
      </c>
      <c r="AS1710" s="16">
        <v>998</v>
      </c>
      <c r="AU1710" s="16">
        <v>9</v>
      </c>
      <c r="AV1710" s="16">
        <v>71</v>
      </c>
      <c r="AW1710" s="16">
        <v>4046794</v>
      </c>
      <c r="AX1710" s="16">
        <v>654424</v>
      </c>
      <c r="AY1710" s="16">
        <v>29849</v>
      </c>
      <c r="AZ1710" s="16">
        <v>1091</v>
      </c>
      <c r="BA1710" s="16">
        <v>56731</v>
      </c>
    </row>
    <row r="1711" spans="1:53">
      <c r="A1711" s="15" t="s">
        <v>1344</v>
      </c>
      <c r="B1711" s="15" t="s">
        <v>1345</v>
      </c>
      <c r="C1711" s="15" t="s">
        <v>1346</v>
      </c>
      <c r="D1711" s="15" t="s">
        <v>1347</v>
      </c>
      <c r="E1711" s="15" t="s">
        <v>1347</v>
      </c>
      <c r="F1711" s="15" t="s">
        <v>2059</v>
      </c>
      <c r="G1711" s="15" t="s">
        <v>2605</v>
      </c>
      <c r="H1711" s="15" t="s">
        <v>1349</v>
      </c>
      <c r="I1711" s="15" t="s">
        <v>1375</v>
      </c>
      <c r="J1711" s="15"/>
      <c r="K1711" s="16">
        <v>40</v>
      </c>
      <c r="L1711" s="16">
        <v>578</v>
      </c>
      <c r="M1711" s="16">
        <v>586</v>
      </c>
      <c r="N1711" s="16">
        <v>591</v>
      </c>
      <c r="O1711" s="16">
        <v>4815841</v>
      </c>
      <c r="P1711" s="16">
        <v>3052568</v>
      </c>
      <c r="Q1711" s="16">
        <v>125036</v>
      </c>
      <c r="R1711" s="16">
        <v>633</v>
      </c>
      <c r="S1711" s="15"/>
      <c r="T1711" s="16">
        <v>41</v>
      </c>
      <c r="U1711" s="16">
        <v>582</v>
      </c>
      <c r="V1711" s="16">
        <v>580</v>
      </c>
      <c r="W1711" s="16">
        <v>580</v>
      </c>
      <c r="X1711" s="16">
        <v>4808700</v>
      </c>
      <c r="Y1711" s="16">
        <v>879107</v>
      </c>
      <c r="Z1711" s="16">
        <v>35785</v>
      </c>
      <c r="AA1711" s="16">
        <v>637</v>
      </c>
      <c r="AC1711" s="16">
        <v>41</v>
      </c>
      <c r="AD1711" s="16">
        <v>595</v>
      </c>
      <c r="AE1711" s="16">
        <v>590</v>
      </c>
      <c r="AF1711" s="16">
        <v>590</v>
      </c>
      <c r="AG1711" s="16">
        <v>5241996</v>
      </c>
      <c r="AH1711" s="16">
        <v>444088</v>
      </c>
      <c r="AI1711" s="16">
        <v>17649</v>
      </c>
      <c r="AJ1711" s="16">
        <v>682</v>
      </c>
      <c r="AL1711" s="16">
        <v>40</v>
      </c>
      <c r="AM1711" s="16">
        <v>588</v>
      </c>
      <c r="AN1711" s="16">
        <v>579</v>
      </c>
      <c r="AO1711" s="16">
        <v>579</v>
      </c>
      <c r="AP1711" s="16">
        <v>5209701</v>
      </c>
      <c r="AQ1711" s="16">
        <v>442455</v>
      </c>
      <c r="AR1711" s="16">
        <v>17540</v>
      </c>
      <c r="AS1711" s="16">
        <v>689</v>
      </c>
      <c r="AU1711" s="16">
        <v>41</v>
      </c>
      <c r="AV1711" s="16">
        <v>585</v>
      </c>
      <c r="AW1711" s="16">
        <v>20076238</v>
      </c>
      <c r="AX1711" s="16">
        <v>4818218</v>
      </c>
      <c r="AY1711" s="16">
        <v>196010</v>
      </c>
      <c r="AZ1711" s="16">
        <v>660</v>
      </c>
      <c r="BA1711" s="16">
        <v>34328</v>
      </c>
    </row>
    <row r="1712" spans="1:53">
      <c r="A1712" s="15" t="s">
        <v>1344</v>
      </c>
      <c r="B1712" s="15" t="s">
        <v>1345</v>
      </c>
      <c r="C1712" s="15" t="s">
        <v>1346</v>
      </c>
      <c r="D1712" s="15" t="s">
        <v>1347</v>
      </c>
      <c r="E1712" s="15" t="s">
        <v>1347</v>
      </c>
      <c r="F1712" s="15" t="s">
        <v>2059</v>
      </c>
      <c r="G1712" s="15" t="s">
        <v>2606</v>
      </c>
      <c r="H1712" s="15" t="s">
        <v>1349</v>
      </c>
      <c r="I1712" s="15" t="s">
        <v>1373</v>
      </c>
      <c r="J1712" s="15"/>
      <c r="K1712" s="16">
        <v>41</v>
      </c>
      <c r="L1712" s="16">
        <v>1157</v>
      </c>
      <c r="M1712" s="16">
        <v>1174</v>
      </c>
      <c r="N1712" s="16">
        <v>1164</v>
      </c>
      <c r="O1712" s="16">
        <v>11900820</v>
      </c>
      <c r="P1712" s="16">
        <v>7166148</v>
      </c>
      <c r="Q1712" s="16">
        <v>269767</v>
      </c>
      <c r="R1712" s="16">
        <v>786</v>
      </c>
      <c r="S1712" s="15"/>
      <c r="T1712" s="16">
        <v>39</v>
      </c>
      <c r="U1712" s="16">
        <v>1166</v>
      </c>
      <c r="V1712" s="16">
        <v>1181</v>
      </c>
      <c r="W1712" s="16">
        <v>1201</v>
      </c>
      <c r="X1712" s="16">
        <v>12113471</v>
      </c>
      <c r="Y1712" s="16">
        <v>1383983</v>
      </c>
      <c r="Z1712" s="16">
        <v>52826</v>
      </c>
      <c r="AA1712" s="16">
        <v>788</v>
      </c>
      <c r="AC1712" s="16">
        <v>38</v>
      </c>
      <c r="AD1712" s="16">
        <v>1194</v>
      </c>
      <c r="AE1712" s="16">
        <v>1199</v>
      </c>
      <c r="AF1712" s="16">
        <v>1206</v>
      </c>
      <c r="AG1712" s="16">
        <v>16662289</v>
      </c>
      <c r="AH1712" s="16">
        <v>690253</v>
      </c>
      <c r="AI1712" s="16">
        <v>26280</v>
      </c>
      <c r="AJ1712" s="16">
        <v>1068</v>
      </c>
      <c r="AL1712" s="16">
        <v>38</v>
      </c>
      <c r="AM1712" s="16">
        <v>1197</v>
      </c>
      <c r="AN1712" s="16">
        <v>1186</v>
      </c>
      <c r="AO1712" s="16">
        <v>1188</v>
      </c>
      <c r="AP1712" s="16">
        <v>12839203</v>
      </c>
      <c r="AQ1712" s="16">
        <v>488230</v>
      </c>
      <c r="AR1712" s="16">
        <v>17230</v>
      </c>
      <c r="AS1712" s="16">
        <v>830</v>
      </c>
      <c r="AU1712" s="16">
        <v>39</v>
      </c>
      <c r="AV1712" s="16">
        <v>1184</v>
      </c>
      <c r="AW1712" s="16">
        <v>53515783</v>
      </c>
      <c r="AX1712" s="16">
        <v>9728614</v>
      </c>
      <c r="AY1712" s="16">
        <v>366103</v>
      </c>
      <c r="AZ1712" s="16">
        <v>869</v>
      </c>
      <c r="BA1712" s="16">
        <v>45183</v>
      </c>
    </row>
    <row r="1713" spans="1:53">
      <c r="A1713" s="15" t="s">
        <v>1344</v>
      </c>
      <c r="B1713" s="15" t="s">
        <v>1345</v>
      </c>
      <c r="C1713" s="15" t="s">
        <v>1346</v>
      </c>
      <c r="D1713" s="15" t="s">
        <v>1347</v>
      </c>
      <c r="E1713" s="15" t="s">
        <v>1347</v>
      </c>
      <c r="F1713" s="15" t="s">
        <v>2059</v>
      </c>
      <c r="G1713" s="15" t="s">
        <v>2607</v>
      </c>
      <c r="H1713" s="15" t="s">
        <v>1349</v>
      </c>
      <c r="I1713" s="15" t="s">
        <v>1375</v>
      </c>
      <c r="J1713" s="15"/>
      <c r="K1713" s="16">
        <v>41</v>
      </c>
      <c r="L1713" s="16">
        <v>1157</v>
      </c>
      <c r="M1713" s="16">
        <v>1174</v>
      </c>
      <c r="N1713" s="16">
        <v>1164</v>
      </c>
      <c r="O1713" s="16">
        <v>11900820</v>
      </c>
      <c r="P1713" s="16">
        <v>7166148</v>
      </c>
      <c r="Q1713" s="16">
        <v>269767</v>
      </c>
      <c r="R1713" s="16">
        <v>786</v>
      </c>
      <c r="S1713" s="15"/>
      <c r="T1713" s="16">
        <v>39</v>
      </c>
      <c r="U1713" s="16">
        <v>1166</v>
      </c>
      <c r="V1713" s="16">
        <v>1181</v>
      </c>
      <c r="W1713" s="16">
        <v>1201</v>
      </c>
      <c r="X1713" s="16">
        <v>12113471</v>
      </c>
      <c r="Y1713" s="16">
        <v>1383983</v>
      </c>
      <c r="Z1713" s="16">
        <v>52826</v>
      </c>
      <c r="AA1713" s="16">
        <v>788</v>
      </c>
      <c r="AC1713" s="16">
        <v>38</v>
      </c>
      <c r="AD1713" s="16">
        <v>1194</v>
      </c>
      <c r="AE1713" s="16">
        <v>1199</v>
      </c>
      <c r="AF1713" s="16">
        <v>1206</v>
      </c>
      <c r="AG1713" s="16">
        <v>16662289</v>
      </c>
      <c r="AH1713" s="16">
        <v>690253</v>
      </c>
      <c r="AI1713" s="16">
        <v>26280</v>
      </c>
      <c r="AJ1713" s="16">
        <v>1068</v>
      </c>
      <c r="AL1713" s="16">
        <v>38</v>
      </c>
      <c r="AM1713" s="16">
        <v>1197</v>
      </c>
      <c r="AN1713" s="16">
        <v>1186</v>
      </c>
      <c r="AO1713" s="16">
        <v>1188</v>
      </c>
      <c r="AP1713" s="16">
        <v>12839203</v>
      </c>
      <c r="AQ1713" s="16">
        <v>488230</v>
      </c>
      <c r="AR1713" s="16">
        <v>17230</v>
      </c>
      <c r="AS1713" s="16">
        <v>830</v>
      </c>
      <c r="AU1713" s="16">
        <v>39</v>
      </c>
      <c r="AV1713" s="16">
        <v>1184</v>
      </c>
      <c r="AW1713" s="16">
        <v>53515783</v>
      </c>
      <c r="AX1713" s="16">
        <v>9728614</v>
      </c>
      <c r="AY1713" s="16">
        <v>366103</v>
      </c>
      <c r="AZ1713" s="16">
        <v>869</v>
      </c>
      <c r="BA1713" s="16">
        <v>45183</v>
      </c>
    </row>
    <row r="1714" spans="1:53">
      <c r="A1714" s="15" t="s">
        <v>1344</v>
      </c>
      <c r="B1714" s="15" t="s">
        <v>1345</v>
      </c>
      <c r="C1714" s="15" t="s">
        <v>1346</v>
      </c>
      <c r="D1714" s="15" t="s">
        <v>1347</v>
      </c>
      <c r="E1714" s="15" t="s">
        <v>1347</v>
      </c>
      <c r="F1714" s="15" t="s">
        <v>2059</v>
      </c>
      <c r="G1714" s="15" t="s">
        <v>2608</v>
      </c>
      <c r="H1714" s="15" t="s">
        <v>1349</v>
      </c>
      <c r="I1714" s="15" t="s">
        <v>1373</v>
      </c>
      <c r="J1714" s="15"/>
      <c r="K1714" s="16">
        <v>131</v>
      </c>
      <c r="L1714" s="16">
        <v>5134</v>
      </c>
      <c r="M1714" s="16">
        <v>5196</v>
      </c>
      <c r="N1714" s="16">
        <v>5239</v>
      </c>
      <c r="O1714" s="16">
        <v>44160414</v>
      </c>
      <c r="P1714" s="16">
        <v>27682078</v>
      </c>
      <c r="Q1714" s="16">
        <v>1135949</v>
      </c>
      <c r="R1714" s="16">
        <v>655</v>
      </c>
      <c r="S1714" s="15"/>
      <c r="T1714" s="16">
        <v>131</v>
      </c>
      <c r="U1714" s="16">
        <v>5125</v>
      </c>
      <c r="V1714" s="16">
        <v>5145</v>
      </c>
      <c r="W1714" s="16">
        <v>5170</v>
      </c>
      <c r="X1714" s="16">
        <v>45597996</v>
      </c>
      <c r="Y1714" s="16">
        <v>7356442</v>
      </c>
      <c r="Z1714" s="16">
        <v>291783</v>
      </c>
      <c r="AA1714" s="16">
        <v>682</v>
      </c>
      <c r="AC1714" s="16">
        <v>133</v>
      </c>
      <c r="AD1714" s="16">
        <v>5271</v>
      </c>
      <c r="AE1714" s="16">
        <v>5267</v>
      </c>
      <c r="AF1714" s="16">
        <v>5296</v>
      </c>
      <c r="AG1714" s="16">
        <v>45455130</v>
      </c>
      <c r="AH1714" s="16">
        <v>3309163</v>
      </c>
      <c r="AI1714" s="16">
        <v>131174</v>
      </c>
      <c r="AJ1714" s="16">
        <v>662</v>
      </c>
      <c r="AL1714" s="16">
        <v>133</v>
      </c>
      <c r="AM1714" s="16">
        <v>5347</v>
      </c>
      <c r="AN1714" s="16">
        <v>5304</v>
      </c>
      <c r="AO1714" s="16">
        <v>5290</v>
      </c>
      <c r="AP1714" s="16">
        <v>54379427</v>
      </c>
      <c r="AQ1714" s="16">
        <v>2733265</v>
      </c>
      <c r="AR1714" s="16">
        <v>111143</v>
      </c>
      <c r="AS1714" s="16">
        <v>787</v>
      </c>
      <c r="AU1714" s="16">
        <v>132</v>
      </c>
      <c r="AV1714" s="16">
        <v>5232</v>
      </c>
      <c r="AW1714" s="16">
        <v>189592967</v>
      </c>
      <c r="AX1714" s="16">
        <v>41080948</v>
      </c>
      <c r="AY1714" s="16">
        <v>1670049</v>
      </c>
      <c r="AZ1714" s="16">
        <v>697</v>
      </c>
      <c r="BA1714" s="16">
        <v>36237</v>
      </c>
    </row>
    <row r="1715" spans="1:53">
      <c r="A1715" s="15" t="s">
        <v>1344</v>
      </c>
      <c r="B1715" s="15" t="s">
        <v>1345</v>
      </c>
      <c r="C1715" s="15" t="s">
        <v>1346</v>
      </c>
      <c r="D1715" s="15" t="s">
        <v>1347</v>
      </c>
      <c r="E1715" s="15" t="s">
        <v>1347</v>
      </c>
      <c r="F1715" s="15" t="s">
        <v>2059</v>
      </c>
      <c r="G1715" s="15" t="s">
        <v>2609</v>
      </c>
      <c r="H1715" s="15" t="s">
        <v>1349</v>
      </c>
      <c r="I1715" s="15" t="s">
        <v>1375</v>
      </c>
      <c r="J1715" s="15"/>
      <c r="K1715" s="16">
        <v>49</v>
      </c>
      <c r="L1715" s="16">
        <v>1717</v>
      </c>
      <c r="M1715" s="16">
        <v>1754</v>
      </c>
      <c r="N1715" s="16">
        <v>1736</v>
      </c>
      <c r="O1715" s="16">
        <v>15516076</v>
      </c>
      <c r="P1715" s="16">
        <v>10144973</v>
      </c>
      <c r="Q1715" s="16">
        <v>407697</v>
      </c>
      <c r="R1715" s="16">
        <v>688</v>
      </c>
      <c r="S1715" s="15"/>
      <c r="T1715" s="16">
        <v>48</v>
      </c>
      <c r="U1715" s="16">
        <v>1721</v>
      </c>
      <c r="V1715" s="16">
        <v>1715</v>
      </c>
      <c r="W1715" s="16">
        <v>1716</v>
      </c>
      <c r="X1715" s="16">
        <v>16550335</v>
      </c>
      <c r="Y1715" s="16">
        <v>2384450</v>
      </c>
      <c r="Z1715" s="16">
        <v>93838</v>
      </c>
      <c r="AA1715" s="16">
        <v>741</v>
      </c>
      <c r="AC1715" s="16">
        <v>48</v>
      </c>
      <c r="AD1715" s="16">
        <v>1706</v>
      </c>
      <c r="AE1715" s="16">
        <v>1711</v>
      </c>
      <c r="AF1715" s="16">
        <v>1720</v>
      </c>
      <c r="AG1715" s="16">
        <v>15486693</v>
      </c>
      <c r="AH1715" s="16">
        <v>924730</v>
      </c>
      <c r="AI1715" s="16">
        <v>35196</v>
      </c>
      <c r="AJ1715" s="16">
        <v>696</v>
      </c>
      <c r="AL1715" s="16">
        <v>48</v>
      </c>
      <c r="AM1715" s="16">
        <v>1724</v>
      </c>
      <c r="AN1715" s="16">
        <v>1716</v>
      </c>
      <c r="AO1715" s="16">
        <v>1713</v>
      </c>
      <c r="AP1715" s="16">
        <v>17750614</v>
      </c>
      <c r="AQ1715" s="16">
        <v>918820</v>
      </c>
      <c r="AR1715" s="16">
        <v>36593</v>
      </c>
      <c r="AS1715" s="16">
        <v>795</v>
      </c>
      <c r="AU1715" s="16">
        <v>48</v>
      </c>
      <c r="AV1715" s="16">
        <v>1721</v>
      </c>
      <c r="AW1715" s="16">
        <v>65303718</v>
      </c>
      <c r="AX1715" s="16">
        <v>14372973</v>
      </c>
      <c r="AY1715" s="16">
        <v>573324</v>
      </c>
      <c r="AZ1715" s="16">
        <v>730</v>
      </c>
      <c r="BA1715" s="16">
        <v>37951</v>
      </c>
    </row>
    <row r="1716" spans="1:53">
      <c r="A1716" s="15" t="s">
        <v>1344</v>
      </c>
      <c r="B1716" s="15" t="s">
        <v>1345</v>
      </c>
      <c r="C1716" s="15" t="s">
        <v>1346</v>
      </c>
      <c r="D1716" s="15" t="s">
        <v>1347</v>
      </c>
      <c r="E1716" s="15" t="s">
        <v>1347</v>
      </c>
      <c r="F1716" s="15" t="s">
        <v>2059</v>
      </c>
      <c r="G1716" s="15" t="s">
        <v>2610</v>
      </c>
      <c r="H1716" s="15" t="s">
        <v>1349</v>
      </c>
      <c r="I1716" s="15" t="s">
        <v>1375</v>
      </c>
      <c r="J1716" s="15"/>
      <c r="K1716" s="16">
        <v>82</v>
      </c>
      <c r="L1716" s="16">
        <v>3417</v>
      </c>
      <c r="M1716" s="16">
        <v>3442</v>
      </c>
      <c r="N1716" s="16">
        <v>3503</v>
      </c>
      <c r="O1716" s="16">
        <v>28644338</v>
      </c>
      <c r="P1716" s="16">
        <v>17537105</v>
      </c>
      <c r="Q1716" s="16">
        <v>728252</v>
      </c>
      <c r="R1716" s="16">
        <v>638</v>
      </c>
      <c r="S1716" s="15"/>
      <c r="T1716" s="16">
        <v>83</v>
      </c>
      <c r="U1716" s="16">
        <v>3404</v>
      </c>
      <c r="V1716" s="16">
        <v>3430</v>
      </c>
      <c r="W1716" s="16">
        <v>3454</v>
      </c>
      <c r="X1716" s="16">
        <v>29047661</v>
      </c>
      <c r="Y1716" s="16">
        <v>4971992</v>
      </c>
      <c r="Z1716" s="16">
        <v>197945</v>
      </c>
      <c r="AA1716" s="16">
        <v>652</v>
      </c>
      <c r="AC1716" s="16">
        <v>85</v>
      </c>
      <c r="AD1716" s="16">
        <v>3565</v>
      </c>
      <c r="AE1716" s="16">
        <v>3556</v>
      </c>
      <c r="AF1716" s="16">
        <v>3576</v>
      </c>
      <c r="AG1716" s="16">
        <v>29968437</v>
      </c>
      <c r="AH1716" s="16">
        <v>2384433</v>
      </c>
      <c r="AI1716" s="16">
        <v>95978</v>
      </c>
      <c r="AJ1716" s="16">
        <v>647</v>
      </c>
      <c r="AL1716" s="16">
        <v>85</v>
      </c>
      <c r="AM1716" s="16">
        <v>3623</v>
      </c>
      <c r="AN1716" s="16">
        <v>3588</v>
      </c>
      <c r="AO1716" s="16">
        <v>3577</v>
      </c>
      <c r="AP1716" s="16">
        <v>36628813</v>
      </c>
      <c r="AQ1716" s="16">
        <v>1814445</v>
      </c>
      <c r="AR1716" s="16">
        <v>74550</v>
      </c>
      <c r="AS1716" s="16">
        <v>784</v>
      </c>
      <c r="AU1716" s="16">
        <v>84</v>
      </c>
      <c r="AV1716" s="16">
        <v>3511</v>
      </c>
      <c r="AW1716" s="16">
        <v>124289249</v>
      </c>
      <c r="AX1716" s="16">
        <v>26707975</v>
      </c>
      <c r="AY1716" s="16">
        <v>1096725</v>
      </c>
      <c r="AZ1716" s="16">
        <v>681</v>
      </c>
      <c r="BA1716" s="16">
        <v>35397</v>
      </c>
    </row>
    <row r="1717" spans="1:53">
      <c r="A1717" s="15" t="s">
        <v>1344</v>
      </c>
      <c r="B1717" s="15" t="s">
        <v>1345</v>
      </c>
      <c r="C1717" s="15" t="s">
        <v>1346</v>
      </c>
      <c r="D1717" s="15" t="s">
        <v>1347</v>
      </c>
      <c r="E1717" s="15" t="s">
        <v>1347</v>
      </c>
      <c r="F1717" s="15" t="s">
        <v>2059</v>
      </c>
      <c r="G1717" s="15" t="s">
        <v>2611</v>
      </c>
      <c r="H1717" s="15" t="s">
        <v>1349</v>
      </c>
      <c r="I1717" s="15" t="s">
        <v>1369</v>
      </c>
      <c r="J1717" s="15"/>
      <c r="K1717" s="16">
        <v>1508</v>
      </c>
      <c r="L1717" s="16">
        <v>46708</v>
      </c>
      <c r="M1717" s="16">
        <v>47096</v>
      </c>
      <c r="N1717" s="16">
        <v>47130</v>
      </c>
      <c r="O1717" s="16">
        <v>538772245</v>
      </c>
      <c r="P1717" s="16">
        <v>287327263</v>
      </c>
      <c r="Q1717" s="16">
        <v>13528983</v>
      </c>
      <c r="R1717" s="16">
        <v>882</v>
      </c>
      <c r="S1717" s="15"/>
      <c r="T1717" s="16">
        <v>1497</v>
      </c>
      <c r="U1717" s="16">
        <v>47068</v>
      </c>
      <c r="V1717" s="16">
        <v>47659</v>
      </c>
      <c r="W1717" s="16">
        <v>47988</v>
      </c>
      <c r="X1717" s="16">
        <v>534722728</v>
      </c>
      <c r="Y1717" s="16">
        <v>48515017</v>
      </c>
      <c r="Z1717" s="16">
        <v>2228218</v>
      </c>
      <c r="AA1717" s="16">
        <v>865</v>
      </c>
      <c r="AC1717" s="16">
        <v>1492</v>
      </c>
      <c r="AD1717" s="16">
        <v>47479</v>
      </c>
      <c r="AE1717" s="16">
        <v>47399</v>
      </c>
      <c r="AF1717" s="16">
        <v>47231</v>
      </c>
      <c r="AG1717" s="16">
        <v>553732449</v>
      </c>
      <c r="AH1717" s="16">
        <v>29933603</v>
      </c>
      <c r="AI1717" s="16">
        <v>1418837</v>
      </c>
      <c r="AJ1717" s="16">
        <v>899</v>
      </c>
      <c r="AL1717" s="16">
        <v>1493</v>
      </c>
      <c r="AM1717" s="16">
        <v>47051</v>
      </c>
      <c r="AN1717" s="16">
        <v>46883</v>
      </c>
      <c r="AO1717" s="16">
        <v>46540</v>
      </c>
      <c r="AP1717" s="16">
        <v>600226074</v>
      </c>
      <c r="AQ1717" s="16">
        <v>25992950</v>
      </c>
      <c r="AR1717" s="16">
        <v>1186059</v>
      </c>
      <c r="AS1717" s="16">
        <v>986</v>
      </c>
      <c r="AU1717" s="16">
        <v>1498</v>
      </c>
      <c r="AV1717" s="16">
        <v>47186</v>
      </c>
      <c r="AW1717" s="16">
        <v>2227453496</v>
      </c>
      <c r="AX1717" s="16">
        <v>391768833</v>
      </c>
      <c r="AY1717" s="16">
        <v>18362097</v>
      </c>
      <c r="AZ1717" s="16">
        <v>908</v>
      </c>
      <c r="BA1717" s="16">
        <v>47206</v>
      </c>
    </row>
    <row r="1718" spans="1:53">
      <c r="A1718" s="15" t="s">
        <v>1344</v>
      </c>
      <c r="B1718" s="15" t="s">
        <v>1345</v>
      </c>
      <c r="C1718" s="15" t="s">
        <v>1346</v>
      </c>
      <c r="D1718" s="15" t="s">
        <v>1347</v>
      </c>
      <c r="E1718" s="15" t="s">
        <v>1347</v>
      </c>
      <c r="F1718" s="15" t="s">
        <v>2059</v>
      </c>
      <c r="G1718" s="15" t="s">
        <v>2612</v>
      </c>
      <c r="H1718" s="15" t="s">
        <v>1349</v>
      </c>
      <c r="I1718" s="15" t="s">
        <v>1371</v>
      </c>
      <c r="J1718" s="15"/>
      <c r="K1718" s="16">
        <v>225</v>
      </c>
      <c r="L1718" s="16">
        <v>4788</v>
      </c>
      <c r="M1718" s="16">
        <v>4864</v>
      </c>
      <c r="N1718" s="16">
        <v>4941</v>
      </c>
      <c r="O1718" s="16">
        <v>45504144</v>
      </c>
      <c r="P1718" s="16">
        <v>27519217</v>
      </c>
      <c r="Q1718" s="16">
        <v>1272738</v>
      </c>
      <c r="R1718" s="16">
        <v>720</v>
      </c>
      <c r="S1718" s="15"/>
      <c r="T1718" s="16">
        <v>224</v>
      </c>
      <c r="U1718" s="16">
        <v>5045</v>
      </c>
      <c r="V1718" s="16">
        <v>5080</v>
      </c>
      <c r="W1718" s="16">
        <v>5196</v>
      </c>
      <c r="X1718" s="16">
        <v>48837454</v>
      </c>
      <c r="Y1718" s="16">
        <v>7060394</v>
      </c>
      <c r="Z1718" s="16">
        <v>303369</v>
      </c>
      <c r="AA1718" s="16">
        <v>736</v>
      </c>
      <c r="AC1718" s="16">
        <v>229</v>
      </c>
      <c r="AD1718" s="16">
        <v>5158</v>
      </c>
      <c r="AE1718" s="16">
        <v>5172</v>
      </c>
      <c r="AF1718" s="16">
        <v>5208</v>
      </c>
      <c r="AG1718" s="16">
        <v>49975178</v>
      </c>
      <c r="AH1718" s="16">
        <v>3920152</v>
      </c>
      <c r="AI1718" s="16">
        <v>173908</v>
      </c>
      <c r="AJ1718" s="16">
        <v>742</v>
      </c>
      <c r="AL1718" s="16">
        <v>224</v>
      </c>
      <c r="AM1718" s="16">
        <v>5158</v>
      </c>
      <c r="AN1718" s="16">
        <v>5164</v>
      </c>
      <c r="AO1718" s="16">
        <v>5118</v>
      </c>
      <c r="AP1718" s="16">
        <v>57012343</v>
      </c>
      <c r="AQ1718" s="16">
        <v>2936481</v>
      </c>
      <c r="AR1718" s="16">
        <v>130613</v>
      </c>
      <c r="AS1718" s="16">
        <v>852</v>
      </c>
      <c r="AU1718" s="16">
        <v>226</v>
      </c>
      <c r="AV1718" s="16">
        <v>5074</v>
      </c>
      <c r="AW1718" s="16">
        <v>201329119</v>
      </c>
      <c r="AX1718" s="16">
        <v>41436244</v>
      </c>
      <c r="AY1718" s="16">
        <v>1880628</v>
      </c>
      <c r="AZ1718" s="16">
        <v>763</v>
      </c>
      <c r="BA1718" s="16">
        <v>39676</v>
      </c>
    </row>
    <row r="1719" spans="1:53">
      <c r="A1719" s="15" t="s">
        <v>1344</v>
      </c>
      <c r="B1719" s="15" t="s">
        <v>1345</v>
      </c>
      <c r="C1719" s="15" t="s">
        <v>1346</v>
      </c>
      <c r="D1719" s="15" t="s">
        <v>1347</v>
      </c>
      <c r="E1719" s="15" t="s">
        <v>1347</v>
      </c>
      <c r="F1719" s="15" t="s">
        <v>2059</v>
      </c>
      <c r="G1719" s="15" t="s">
        <v>2613</v>
      </c>
      <c r="H1719" s="15" t="s">
        <v>1349</v>
      </c>
      <c r="I1719" s="15" t="s">
        <v>1373</v>
      </c>
      <c r="J1719" s="15"/>
      <c r="K1719" s="16">
        <v>146</v>
      </c>
      <c r="L1719" s="16">
        <v>1653</v>
      </c>
      <c r="M1719" s="16">
        <v>1665</v>
      </c>
      <c r="N1719" s="16">
        <v>1701</v>
      </c>
      <c r="O1719" s="16">
        <v>13192581</v>
      </c>
      <c r="P1719" s="16">
        <v>7998809</v>
      </c>
      <c r="Q1719" s="16">
        <v>349802</v>
      </c>
      <c r="R1719" s="16">
        <v>607</v>
      </c>
      <c r="S1719" s="15"/>
      <c r="T1719" s="16">
        <v>145</v>
      </c>
      <c r="U1719" s="16">
        <v>1687</v>
      </c>
      <c r="V1719" s="16">
        <v>1675</v>
      </c>
      <c r="W1719" s="16">
        <v>1699</v>
      </c>
      <c r="X1719" s="16">
        <v>13472245</v>
      </c>
      <c r="Y1719" s="16">
        <v>2864707</v>
      </c>
      <c r="Z1719" s="16">
        <v>115941</v>
      </c>
      <c r="AA1719" s="16">
        <v>614</v>
      </c>
      <c r="AC1719" s="16">
        <v>147</v>
      </c>
      <c r="AD1719" s="16">
        <v>1689</v>
      </c>
      <c r="AE1719" s="16">
        <v>1682</v>
      </c>
      <c r="AF1719" s="16">
        <v>1666</v>
      </c>
      <c r="AG1719" s="16">
        <v>13096154</v>
      </c>
      <c r="AH1719" s="16">
        <v>1256665</v>
      </c>
      <c r="AI1719" s="16">
        <v>51819</v>
      </c>
      <c r="AJ1719" s="16">
        <v>600</v>
      </c>
      <c r="AL1719" s="16">
        <v>144</v>
      </c>
      <c r="AM1719" s="16">
        <v>1640</v>
      </c>
      <c r="AN1719" s="16">
        <v>1625</v>
      </c>
      <c r="AO1719" s="16">
        <v>1626</v>
      </c>
      <c r="AP1719" s="16">
        <v>16169242</v>
      </c>
      <c r="AQ1719" s="16">
        <v>850957</v>
      </c>
      <c r="AR1719" s="16">
        <v>36617</v>
      </c>
      <c r="AS1719" s="16">
        <v>763</v>
      </c>
      <c r="AU1719" s="16">
        <v>146</v>
      </c>
      <c r="AV1719" s="16">
        <v>1667</v>
      </c>
      <c r="AW1719" s="16">
        <v>55930222</v>
      </c>
      <c r="AX1719" s="16">
        <v>12971138</v>
      </c>
      <c r="AY1719" s="16">
        <v>554179</v>
      </c>
      <c r="AZ1719" s="16">
        <v>645</v>
      </c>
      <c r="BA1719" s="16">
        <v>33545</v>
      </c>
    </row>
    <row r="1720" spans="1:53">
      <c r="A1720" s="15" t="s">
        <v>1344</v>
      </c>
      <c r="B1720" s="15" t="s">
        <v>1345</v>
      </c>
      <c r="C1720" s="15" t="s">
        <v>1346</v>
      </c>
      <c r="D1720" s="15" t="s">
        <v>1347</v>
      </c>
      <c r="E1720" s="15" t="s">
        <v>1347</v>
      </c>
      <c r="F1720" s="15" t="s">
        <v>2059</v>
      </c>
      <c r="G1720" s="15" t="s">
        <v>2614</v>
      </c>
      <c r="H1720" s="15" t="s">
        <v>1349</v>
      </c>
      <c r="I1720" s="15" t="s">
        <v>1375</v>
      </c>
      <c r="J1720" s="15"/>
      <c r="K1720" s="16">
        <v>6</v>
      </c>
      <c r="L1720" s="16">
        <v>18</v>
      </c>
      <c r="M1720" s="16">
        <v>19</v>
      </c>
      <c r="N1720" s="16">
        <v>21</v>
      </c>
      <c r="O1720" s="16">
        <v>181152</v>
      </c>
      <c r="P1720" s="16">
        <v>94343</v>
      </c>
      <c r="Q1720" s="16">
        <v>5397</v>
      </c>
      <c r="R1720" s="16">
        <v>721</v>
      </c>
      <c r="S1720" s="15"/>
      <c r="T1720" s="16">
        <v>5</v>
      </c>
      <c r="U1720" s="16">
        <v>24</v>
      </c>
      <c r="V1720" s="16">
        <v>24</v>
      </c>
      <c r="W1720" s="16">
        <v>21</v>
      </c>
      <c r="X1720" s="16">
        <v>178192</v>
      </c>
      <c r="Y1720" s="16">
        <v>38190</v>
      </c>
      <c r="Z1720" s="16">
        <v>2201</v>
      </c>
      <c r="AA1720" s="16">
        <v>596</v>
      </c>
      <c r="AC1720" s="16">
        <v>6</v>
      </c>
      <c r="AD1720" s="16">
        <v>22</v>
      </c>
      <c r="AE1720" s="16">
        <v>27</v>
      </c>
      <c r="AF1720" s="16">
        <v>27</v>
      </c>
      <c r="AG1720" s="16">
        <v>240390</v>
      </c>
      <c r="AH1720" s="16">
        <v>50234</v>
      </c>
      <c r="AI1720" s="16">
        <v>2847</v>
      </c>
      <c r="AJ1720" s="16">
        <v>730</v>
      </c>
      <c r="AL1720" s="16">
        <v>5</v>
      </c>
      <c r="AM1720" s="16">
        <v>21</v>
      </c>
      <c r="AN1720" s="16">
        <v>23</v>
      </c>
      <c r="AO1720" s="16">
        <v>20</v>
      </c>
      <c r="AP1720" s="16">
        <v>201600</v>
      </c>
      <c r="AQ1720" s="16">
        <v>16174</v>
      </c>
      <c r="AR1720" s="16">
        <v>806</v>
      </c>
      <c r="AS1720" s="16">
        <v>727</v>
      </c>
      <c r="AU1720" s="16">
        <v>6</v>
      </c>
      <c r="AV1720" s="16">
        <v>22</v>
      </c>
      <c r="AW1720" s="16">
        <v>801334</v>
      </c>
      <c r="AX1720" s="16">
        <v>198941</v>
      </c>
      <c r="AY1720" s="16">
        <v>11251</v>
      </c>
      <c r="AZ1720" s="16">
        <v>693</v>
      </c>
      <c r="BA1720" s="16">
        <v>36015</v>
      </c>
    </row>
    <row r="1721" spans="1:53">
      <c r="A1721" s="15" t="s">
        <v>1344</v>
      </c>
      <c r="B1721" s="15" t="s">
        <v>1345</v>
      </c>
      <c r="C1721" s="15" t="s">
        <v>1346</v>
      </c>
      <c r="D1721" s="15" t="s">
        <v>1347</v>
      </c>
      <c r="E1721" s="15" t="s">
        <v>1347</v>
      </c>
      <c r="F1721" s="15" t="s">
        <v>2059</v>
      </c>
      <c r="G1721" s="15" t="s">
        <v>2615</v>
      </c>
      <c r="H1721" s="15" t="s">
        <v>1349</v>
      </c>
      <c r="I1721" s="15" t="s">
        <v>1375</v>
      </c>
      <c r="J1721" s="15"/>
      <c r="K1721" s="16">
        <v>126</v>
      </c>
      <c r="L1721" s="16">
        <v>1324</v>
      </c>
      <c r="M1721" s="16">
        <v>1331</v>
      </c>
      <c r="N1721" s="16">
        <v>1356</v>
      </c>
      <c r="O1721" s="16">
        <v>9449201</v>
      </c>
      <c r="P1721" s="16">
        <v>5943565</v>
      </c>
      <c r="Q1721" s="16">
        <v>273228</v>
      </c>
      <c r="R1721" s="16">
        <v>544</v>
      </c>
      <c r="S1721" s="15"/>
      <c r="T1721" s="16">
        <v>126</v>
      </c>
      <c r="U1721" s="16">
        <v>1330</v>
      </c>
      <c r="V1721" s="16">
        <v>1326</v>
      </c>
      <c r="W1721" s="16">
        <v>1350</v>
      </c>
      <c r="X1721" s="16">
        <v>9346630</v>
      </c>
      <c r="Y1721" s="16">
        <v>2367195</v>
      </c>
      <c r="Z1721" s="16">
        <v>99537</v>
      </c>
      <c r="AA1721" s="16">
        <v>538</v>
      </c>
      <c r="AC1721" s="16">
        <v>127</v>
      </c>
      <c r="AD1721" s="16">
        <v>1347</v>
      </c>
      <c r="AE1721" s="16">
        <v>1340</v>
      </c>
      <c r="AF1721" s="16">
        <v>1319</v>
      </c>
      <c r="AG1721" s="16">
        <v>9346763</v>
      </c>
      <c r="AH1721" s="16">
        <v>1058722</v>
      </c>
      <c r="AI1721" s="16">
        <v>44817</v>
      </c>
      <c r="AJ1721" s="16">
        <v>538</v>
      </c>
      <c r="AL1721" s="16">
        <v>125</v>
      </c>
      <c r="AM1721" s="16">
        <v>1301</v>
      </c>
      <c r="AN1721" s="16">
        <v>1276</v>
      </c>
      <c r="AO1721" s="16">
        <v>1274</v>
      </c>
      <c r="AP1721" s="16">
        <v>10647284</v>
      </c>
      <c r="AQ1721" s="16">
        <v>641457</v>
      </c>
      <c r="AR1721" s="16">
        <v>28436</v>
      </c>
      <c r="AS1721" s="16">
        <v>638</v>
      </c>
      <c r="AU1721" s="16">
        <v>126</v>
      </c>
      <c r="AV1721" s="16">
        <v>1323</v>
      </c>
      <c r="AW1721" s="16">
        <v>38789878</v>
      </c>
      <c r="AX1721" s="16">
        <v>10010939</v>
      </c>
      <c r="AY1721" s="16">
        <v>446018</v>
      </c>
      <c r="AZ1721" s="16">
        <v>564</v>
      </c>
      <c r="BA1721" s="16">
        <v>29323</v>
      </c>
    </row>
    <row r="1722" spans="1:53">
      <c r="A1722" s="15" t="s">
        <v>1344</v>
      </c>
      <c r="B1722" s="15" t="s">
        <v>1345</v>
      </c>
      <c r="C1722" s="15" t="s">
        <v>1346</v>
      </c>
      <c r="D1722" s="15" t="s">
        <v>1347</v>
      </c>
      <c r="E1722" s="15" t="s">
        <v>1347</v>
      </c>
      <c r="F1722" s="15" t="s">
        <v>2059</v>
      </c>
      <c r="G1722" s="15" t="s">
        <v>2616</v>
      </c>
      <c r="H1722" s="15" t="s">
        <v>1349</v>
      </c>
      <c r="I1722" s="15" t="s">
        <v>1375</v>
      </c>
      <c r="J1722" s="15"/>
      <c r="K1722" s="16">
        <v>14</v>
      </c>
      <c r="L1722" s="16">
        <v>311</v>
      </c>
      <c r="M1722" s="16">
        <v>315</v>
      </c>
      <c r="N1722" s="16">
        <v>324</v>
      </c>
      <c r="O1722" s="16">
        <v>3562228</v>
      </c>
      <c r="P1722" s="16">
        <v>1960901</v>
      </c>
      <c r="Q1722" s="16">
        <v>71177</v>
      </c>
      <c r="R1722" s="16">
        <v>865</v>
      </c>
      <c r="S1722" s="15"/>
      <c r="T1722" s="16">
        <v>14</v>
      </c>
      <c r="U1722" s="16">
        <v>333</v>
      </c>
      <c r="V1722" s="16">
        <v>325</v>
      </c>
      <c r="W1722" s="16">
        <v>328</v>
      </c>
      <c r="X1722" s="16">
        <v>3947423</v>
      </c>
      <c r="Y1722" s="16">
        <v>459322</v>
      </c>
      <c r="Z1722" s="16">
        <v>14203</v>
      </c>
      <c r="AA1722" s="16">
        <v>924</v>
      </c>
      <c r="AC1722" s="16">
        <v>14</v>
      </c>
      <c r="AD1722" s="16">
        <v>320</v>
      </c>
      <c r="AE1722" s="16">
        <v>315</v>
      </c>
      <c r="AF1722" s="16">
        <v>320</v>
      </c>
      <c r="AG1722" s="16">
        <v>3509001</v>
      </c>
      <c r="AH1722" s="16">
        <v>147709</v>
      </c>
      <c r="AI1722" s="16">
        <v>4155</v>
      </c>
      <c r="AJ1722" s="16">
        <v>848</v>
      </c>
      <c r="AL1722" s="16">
        <v>14</v>
      </c>
      <c r="AM1722" s="16">
        <v>318</v>
      </c>
      <c r="AN1722" s="16">
        <v>326</v>
      </c>
      <c r="AO1722" s="16">
        <v>332</v>
      </c>
      <c r="AP1722" s="16">
        <v>5320358</v>
      </c>
      <c r="AQ1722" s="16">
        <v>193326</v>
      </c>
      <c r="AR1722" s="16">
        <v>7375</v>
      </c>
      <c r="AS1722" s="16">
        <v>1258</v>
      </c>
      <c r="AU1722" s="16">
        <v>14</v>
      </c>
      <c r="AV1722" s="16">
        <v>322</v>
      </c>
      <c r="AW1722" s="16">
        <v>16339010</v>
      </c>
      <c r="AX1722" s="16">
        <v>2761258</v>
      </c>
      <c r="AY1722" s="16">
        <v>96910</v>
      </c>
      <c r="AZ1722" s="16">
        <v>975</v>
      </c>
      <c r="BA1722" s="16">
        <v>50703</v>
      </c>
    </row>
    <row r="1723" spans="1:53">
      <c r="A1723" s="15" t="s">
        <v>1344</v>
      </c>
      <c r="B1723" s="15" t="s">
        <v>1345</v>
      </c>
      <c r="C1723" s="15" t="s">
        <v>1346</v>
      </c>
      <c r="D1723" s="15" t="s">
        <v>1347</v>
      </c>
      <c r="E1723" s="15" t="s">
        <v>1347</v>
      </c>
      <c r="F1723" s="15" t="s">
        <v>2059</v>
      </c>
      <c r="G1723" s="15" t="s">
        <v>2617</v>
      </c>
      <c r="H1723" s="15" t="s">
        <v>1349</v>
      </c>
      <c r="I1723" s="15" t="s">
        <v>1373</v>
      </c>
      <c r="J1723" s="15"/>
      <c r="K1723" s="16">
        <v>79</v>
      </c>
      <c r="L1723" s="16">
        <v>3135</v>
      </c>
      <c r="M1723" s="16">
        <v>3199</v>
      </c>
      <c r="N1723" s="16">
        <v>3240</v>
      </c>
      <c r="O1723" s="16">
        <v>32311563</v>
      </c>
      <c r="P1723" s="16">
        <v>19520408</v>
      </c>
      <c r="Q1723" s="16">
        <v>922936</v>
      </c>
      <c r="R1723" s="16">
        <v>779</v>
      </c>
      <c r="S1723" s="15"/>
      <c r="T1723" s="16">
        <v>79</v>
      </c>
      <c r="U1723" s="16">
        <v>3358</v>
      </c>
      <c r="V1723" s="16">
        <v>3405</v>
      </c>
      <c r="W1723" s="16">
        <v>3497</v>
      </c>
      <c r="X1723" s="16">
        <v>35365209</v>
      </c>
      <c r="Y1723" s="16">
        <v>4195687</v>
      </c>
      <c r="Z1723" s="16">
        <v>187428</v>
      </c>
      <c r="AA1723" s="16">
        <v>795</v>
      </c>
      <c r="AC1723" s="16">
        <v>82</v>
      </c>
      <c r="AD1723" s="16">
        <v>3469</v>
      </c>
      <c r="AE1723" s="16">
        <v>3490</v>
      </c>
      <c r="AF1723" s="16">
        <v>3542</v>
      </c>
      <c r="AG1723" s="16">
        <v>36879024</v>
      </c>
      <c r="AH1723" s="16">
        <v>2663487</v>
      </c>
      <c r="AI1723" s="16">
        <v>122089</v>
      </c>
      <c r="AJ1723" s="16">
        <v>810</v>
      </c>
      <c r="AL1723" s="16">
        <v>80</v>
      </c>
      <c r="AM1723" s="16">
        <v>3518</v>
      </c>
      <c r="AN1723" s="16">
        <v>3539</v>
      </c>
      <c r="AO1723" s="16">
        <v>3492</v>
      </c>
      <c r="AP1723" s="16">
        <v>40843101</v>
      </c>
      <c r="AQ1723" s="16">
        <v>2085524</v>
      </c>
      <c r="AR1723" s="16">
        <v>93996</v>
      </c>
      <c r="AS1723" s="16">
        <v>893</v>
      </c>
      <c r="AU1723" s="16">
        <v>80</v>
      </c>
      <c r="AV1723" s="16">
        <v>3407</v>
      </c>
      <c r="AW1723" s="16">
        <v>145398897</v>
      </c>
      <c r="AX1723" s="16">
        <v>28465106</v>
      </c>
      <c r="AY1723" s="16">
        <v>1326449</v>
      </c>
      <c r="AZ1723" s="16">
        <v>821</v>
      </c>
      <c r="BA1723" s="16">
        <v>42677</v>
      </c>
    </row>
    <row r="1724" spans="1:53">
      <c r="A1724" s="15" t="s">
        <v>1344</v>
      </c>
      <c r="B1724" s="15" t="s">
        <v>1345</v>
      </c>
      <c r="C1724" s="15" t="s">
        <v>1346</v>
      </c>
      <c r="D1724" s="15" t="s">
        <v>1347</v>
      </c>
      <c r="E1724" s="15" t="s">
        <v>1347</v>
      </c>
      <c r="F1724" s="15" t="s">
        <v>2059</v>
      </c>
      <c r="G1724" s="15" t="s">
        <v>2618</v>
      </c>
      <c r="H1724" s="15" t="s">
        <v>1349</v>
      </c>
      <c r="I1724" s="15" t="s">
        <v>1375</v>
      </c>
      <c r="J1724" s="15"/>
      <c r="K1724" s="16">
        <v>7</v>
      </c>
      <c r="L1724" s="16">
        <v>220</v>
      </c>
      <c r="M1724" s="16">
        <v>226</v>
      </c>
      <c r="N1724" s="16">
        <v>234</v>
      </c>
      <c r="O1724" s="16">
        <v>2176547</v>
      </c>
      <c r="P1724" s="16">
        <v>1300928</v>
      </c>
      <c r="Q1724" s="16">
        <v>66486</v>
      </c>
      <c r="R1724" s="16">
        <v>739</v>
      </c>
      <c r="S1724" s="15"/>
      <c r="T1724" s="16">
        <v>7</v>
      </c>
      <c r="U1724" s="16">
        <v>239</v>
      </c>
      <c r="V1724" s="16">
        <v>252</v>
      </c>
      <c r="W1724" s="16">
        <v>271</v>
      </c>
      <c r="X1724" s="16">
        <v>2572658</v>
      </c>
      <c r="Y1724" s="16">
        <v>446130</v>
      </c>
      <c r="Z1724" s="16">
        <v>21709</v>
      </c>
      <c r="AA1724" s="16">
        <v>779</v>
      </c>
      <c r="AC1724" s="16">
        <v>7</v>
      </c>
      <c r="AD1724" s="16">
        <v>271</v>
      </c>
      <c r="AE1724" s="16">
        <v>262</v>
      </c>
      <c r="AF1724" s="16">
        <v>263</v>
      </c>
      <c r="AG1724" s="16">
        <v>2767255</v>
      </c>
      <c r="AH1724" s="16">
        <v>213517</v>
      </c>
      <c r="AI1724" s="16">
        <v>11149</v>
      </c>
      <c r="AJ1724" s="16">
        <v>802</v>
      </c>
      <c r="AL1724" s="16">
        <v>7</v>
      </c>
      <c r="AM1724" s="16">
        <v>265</v>
      </c>
      <c r="AN1724" s="16">
        <v>257</v>
      </c>
      <c r="AO1724" s="16">
        <v>254</v>
      </c>
      <c r="AP1724" s="16">
        <v>2662826</v>
      </c>
      <c r="AQ1724" s="16">
        <v>94507</v>
      </c>
      <c r="AR1724" s="16">
        <v>4651</v>
      </c>
      <c r="AS1724" s="16">
        <v>792</v>
      </c>
      <c r="AU1724" s="16">
        <v>7</v>
      </c>
      <c r="AV1724" s="16">
        <v>251</v>
      </c>
      <c r="AW1724" s="16">
        <v>10179286</v>
      </c>
      <c r="AX1724" s="16">
        <v>2055082</v>
      </c>
      <c r="AY1724" s="16">
        <v>103995</v>
      </c>
      <c r="AZ1724" s="16">
        <v>779</v>
      </c>
      <c r="BA1724" s="16">
        <v>40528</v>
      </c>
    </row>
    <row r="1725" spans="1:53">
      <c r="A1725" s="15" t="s">
        <v>1344</v>
      </c>
      <c r="B1725" s="15" t="s">
        <v>1345</v>
      </c>
      <c r="C1725" s="15" t="s">
        <v>1346</v>
      </c>
      <c r="D1725" s="15" t="s">
        <v>1347</v>
      </c>
      <c r="E1725" s="15" t="s">
        <v>1347</v>
      </c>
      <c r="F1725" s="15" t="s">
        <v>2059</v>
      </c>
      <c r="G1725" s="15" t="s">
        <v>2619</v>
      </c>
      <c r="H1725" s="15" t="s">
        <v>1349</v>
      </c>
      <c r="I1725" s="15" t="s">
        <v>1375</v>
      </c>
      <c r="J1725" s="15"/>
      <c r="K1725" s="16">
        <v>30</v>
      </c>
      <c r="L1725" s="16">
        <v>588</v>
      </c>
      <c r="M1725" s="16">
        <v>606</v>
      </c>
      <c r="N1725" s="16">
        <v>592</v>
      </c>
      <c r="O1725" s="16">
        <v>4257049</v>
      </c>
      <c r="P1725" s="16">
        <v>3001517</v>
      </c>
      <c r="Q1725" s="16">
        <v>141647</v>
      </c>
      <c r="R1725" s="16">
        <v>550</v>
      </c>
      <c r="S1725" s="15"/>
      <c r="T1725" s="16">
        <v>32</v>
      </c>
      <c r="U1725" s="16">
        <v>597</v>
      </c>
      <c r="V1725" s="16">
        <v>605</v>
      </c>
      <c r="W1725" s="16">
        <v>635</v>
      </c>
      <c r="X1725" s="16">
        <v>4576257</v>
      </c>
      <c r="Y1725" s="16">
        <v>1061181</v>
      </c>
      <c r="Z1725" s="16">
        <v>46281</v>
      </c>
      <c r="AA1725" s="16">
        <v>575</v>
      </c>
      <c r="AC1725" s="16">
        <v>33</v>
      </c>
      <c r="AD1725" s="16">
        <v>629</v>
      </c>
      <c r="AE1725" s="16">
        <v>642</v>
      </c>
      <c r="AF1725" s="16">
        <v>667</v>
      </c>
      <c r="AG1725" s="16">
        <v>4878360</v>
      </c>
      <c r="AH1725" s="16">
        <v>636813</v>
      </c>
      <c r="AI1725" s="16">
        <v>28731</v>
      </c>
      <c r="AJ1725" s="16">
        <v>581</v>
      </c>
      <c r="AL1725" s="16">
        <v>32</v>
      </c>
      <c r="AM1725" s="16">
        <v>638</v>
      </c>
      <c r="AN1725" s="16">
        <v>634</v>
      </c>
      <c r="AO1725" s="16">
        <v>628</v>
      </c>
      <c r="AP1725" s="16">
        <v>5732691</v>
      </c>
      <c r="AQ1725" s="16">
        <v>559112</v>
      </c>
      <c r="AR1725" s="16">
        <v>26665</v>
      </c>
      <c r="AS1725" s="16">
        <v>696</v>
      </c>
      <c r="AU1725" s="16">
        <v>32</v>
      </c>
      <c r="AV1725" s="16">
        <v>622</v>
      </c>
      <c r="AW1725" s="16">
        <v>19444357</v>
      </c>
      <c r="AX1725" s="16">
        <v>5258623</v>
      </c>
      <c r="AY1725" s="16">
        <v>243324</v>
      </c>
      <c r="AZ1725" s="16">
        <v>601</v>
      </c>
      <c r="BA1725" s="16">
        <v>31274</v>
      </c>
    </row>
    <row r="1726" spans="1:53">
      <c r="A1726" s="15" t="s">
        <v>1344</v>
      </c>
      <c r="B1726" s="15" t="s">
        <v>1345</v>
      </c>
      <c r="C1726" s="15" t="s">
        <v>1346</v>
      </c>
      <c r="D1726" s="15" t="s">
        <v>1347</v>
      </c>
      <c r="E1726" s="15" t="s">
        <v>1347</v>
      </c>
      <c r="F1726" s="15" t="s">
        <v>2059</v>
      </c>
      <c r="G1726" s="15" t="s">
        <v>2620</v>
      </c>
      <c r="H1726" s="15" t="s">
        <v>1349</v>
      </c>
      <c r="I1726" s="15" t="s">
        <v>1375</v>
      </c>
      <c r="J1726" s="15"/>
      <c r="K1726" s="16">
        <v>24</v>
      </c>
      <c r="L1726" s="16">
        <v>830</v>
      </c>
      <c r="M1726" s="16">
        <v>845</v>
      </c>
      <c r="N1726" s="16">
        <v>869</v>
      </c>
      <c r="O1726" s="16">
        <v>8333557</v>
      </c>
      <c r="P1726" s="16">
        <v>5071868</v>
      </c>
      <c r="Q1726" s="16">
        <v>276425</v>
      </c>
      <c r="R1726" s="16">
        <v>756</v>
      </c>
      <c r="S1726" s="15"/>
      <c r="T1726" s="16">
        <v>22</v>
      </c>
      <c r="U1726" s="16">
        <v>888</v>
      </c>
      <c r="V1726" s="16">
        <v>885</v>
      </c>
      <c r="W1726" s="16">
        <v>887</v>
      </c>
      <c r="X1726" s="16">
        <v>10101471</v>
      </c>
      <c r="Y1726" s="16">
        <v>780204</v>
      </c>
      <c r="Z1726" s="16">
        <v>42853</v>
      </c>
      <c r="AA1726" s="16">
        <v>876</v>
      </c>
      <c r="AC1726" s="16">
        <v>23</v>
      </c>
      <c r="AD1726" s="16">
        <v>880</v>
      </c>
      <c r="AE1726" s="16">
        <v>883</v>
      </c>
      <c r="AF1726" s="16">
        <v>863</v>
      </c>
      <c r="AG1726" s="16">
        <v>8991625</v>
      </c>
      <c r="AH1726" s="16">
        <v>468144</v>
      </c>
      <c r="AI1726" s="16">
        <v>25585</v>
      </c>
      <c r="AJ1726" s="16">
        <v>790</v>
      </c>
      <c r="AL1726" s="16">
        <v>22</v>
      </c>
      <c r="AM1726" s="16">
        <v>846</v>
      </c>
      <c r="AN1726" s="16">
        <v>843</v>
      </c>
      <c r="AO1726" s="16">
        <v>805</v>
      </c>
      <c r="AP1726" s="16">
        <v>9007826</v>
      </c>
      <c r="AQ1726" s="16">
        <v>317193</v>
      </c>
      <c r="AR1726" s="16">
        <v>17704</v>
      </c>
      <c r="AS1726" s="16">
        <v>833</v>
      </c>
      <c r="AU1726" s="16">
        <v>23</v>
      </c>
      <c r="AV1726" s="16">
        <v>860</v>
      </c>
      <c r="AW1726" s="16">
        <v>36434479</v>
      </c>
      <c r="AX1726" s="16">
        <v>6637409</v>
      </c>
      <c r="AY1726" s="16">
        <v>362567</v>
      </c>
      <c r="AZ1726" s="16">
        <v>814</v>
      </c>
      <c r="BA1726" s="16">
        <v>42349</v>
      </c>
    </row>
    <row r="1727" spans="1:53">
      <c r="A1727" s="15" t="s">
        <v>1344</v>
      </c>
      <c r="B1727" s="15" t="s">
        <v>1345</v>
      </c>
      <c r="C1727" s="15" t="s">
        <v>1346</v>
      </c>
      <c r="D1727" s="15" t="s">
        <v>1347</v>
      </c>
      <c r="E1727" s="15" t="s">
        <v>1347</v>
      </c>
      <c r="F1727" s="15" t="s">
        <v>2059</v>
      </c>
      <c r="G1727" s="15" t="s">
        <v>2621</v>
      </c>
      <c r="H1727" s="15" t="s">
        <v>1349</v>
      </c>
      <c r="I1727" s="15" t="s">
        <v>1375</v>
      </c>
      <c r="J1727" s="15"/>
      <c r="K1727" s="16">
        <v>13</v>
      </c>
      <c r="L1727" s="16">
        <v>1462</v>
      </c>
      <c r="M1727" s="16">
        <v>1488</v>
      </c>
      <c r="N1727" s="16">
        <v>1510</v>
      </c>
      <c r="O1727" s="16">
        <v>16756015</v>
      </c>
      <c r="P1727" s="16">
        <v>9895995</v>
      </c>
      <c r="Q1727" s="16">
        <v>427393</v>
      </c>
      <c r="R1727" s="16">
        <v>867</v>
      </c>
      <c r="S1727" s="15"/>
      <c r="T1727" s="16">
        <v>14</v>
      </c>
      <c r="U1727" s="16">
        <v>1597</v>
      </c>
      <c r="V1727" s="16">
        <v>1627</v>
      </c>
      <c r="W1727" s="16">
        <v>1668</v>
      </c>
      <c r="X1727" s="16">
        <v>17257330</v>
      </c>
      <c r="Y1727" s="16">
        <v>1899313</v>
      </c>
      <c r="Z1727" s="16">
        <v>76087</v>
      </c>
      <c r="AA1727" s="16">
        <v>814</v>
      </c>
      <c r="AC1727" s="16">
        <v>15</v>
      </c>
      <c r="AD1727" s="16">
        <v>1653</v>
      </c>
      <c r="AE1727" s="16">
        <v>1667</v>
      </c>
      <c r="AF1727" s="16">
        <v>1710</v>
      </c>
      <c r="AG1727" s="16">
        <v>19379765</v>
      </c>
      <c r="AH1727" s="16">
        <v>1334823</v>
      </c>
      <c r="AI1727" s="16">
        <v>56147</v>
      </c>
      <c r="AJ1727" s="16">
        <v>889</v>
      </c>
      <c r="AL1727" s="16">
        <v>15</v>
      </c>
      <c r="AM1727" s="16">
        <v>1729</v>
      </c>
      <c r="AN1727" s="16">
        <v>1762</v>
      </c>
      <c r="AO1727" s="16">
        <v>1759</v>
      </c>
      <c r="AP1727" s="16">
        <v>21692093</v>
      </c>
      <c r="AQ1727" s="16">
        <v>1064475</v>
      </c>
      <c r="AR1727" s="16">
        <v>42481</v>
      </c>
      <c r="AS1727" s="16">
        <v>953</v>
      </c>
      <c r="AU1727" s="16">
        <v>14</v>
      </c>
      <c r="AV1727" s="16">
        <v>1636</v>
      </c>
      <c r="AW1727" s="16">
        <v>75085203</v>
      </c>
      <c r="AX1727" s="16">
        <v>14194606</v>
      </c>
      <c r="AY1727" s="16">
        <v>602108</v>
      </c>
      <c r="AZ1727" s="16">
        <v>883</v>
      </c>
      <c r="BA1727" s="16">
        <v>45896</v>
      </c>
    </row>
    <row r="1728" spans="1:53">
      <c r="A1728" s="15" t="s">
        <v>1344</v>
      </c>
      <c r="B1728" s="15" t="s">
        <v>1345</v>
      </c>
      <c r="C1728" s="15" t="s">
        <v>1346</v>
      </c>
      <c r="D1728" s="15" t="s">
        <v>1347</v>
      </c>
      <c r="E1728" s="15" t="s">
        <v>1347</v>
      </c>
      <c r="F1728" s="15" t="s">
        <v>2059</v>
      </c>
      <c r="G1728" s="15" t="s">
        <v>2622</v>
      </c>
      <c r="H1728" s="15" t="s">
        <v>1349</v>
      </c>
      <c r="I1728" s="15" t="s">
        <v>1375</v>
      </c>
      <c r="J1728" s="15"/>
      <c r="K1728" s="16">
        <v>5</v>
      </c>
      <c r="L1728" s="16">
        <v>35</v>
      </c>
      <c r="M1728" s="16">
        <v>34</v>
      </c>
      <c r="N1728" s="16">
        <v>35</v>
      </c>
      <c r="O1728" s="16">
        <v>788395</v>
      </c>
      <c r="P1728" s="16">
        <v>250100</v>
      </c>
      <c r="Q1728" s="16">
        <v>10985</v>
      </c>
      <c r="R1728" s="16">
        <v>1749</v>
      </c>
      <c r="S1728" s="15"/>
      <c r="T1728" s="16">
        <v>4</v>
      </c>
      <c r="U1728" s="16">
        <v>37</v>
      </c>
      <c r="V1728" s="16">
        <v>36</v>
      </c>
      <c r="W1728" s="16">
        <v>36</v>
      </c>
      <c r="X1728" s="16">
        <v>857493</v>
      </c>
      <c r="Y1728" s="16">
        <v>8859</v>
      </c>
      <c r="Z1728" s="16">
        <v>498</v>
      </c>
      <c r="AA1728" s="16">
        <v>1815</v>
      </c>
      <c r="AC1728" s="16">
        <v>4</v>
      </c>
      <c r="AD1728" s="16">
        <v>36</v>
      </c>
      <c r="AE1728" s="16">
        <v>36</v>
      </c>
      <c r="AF1728" s="16">
        <v>39</v>
      </c>
      <c r="AG1728" s="16">
        <v>862019</v>
      </c>
      <c r="AH1728" s="16">
        <v>10190</v>
      </c>
      <c r="AI1728" s="16">
        <v>477</v>
      </c>
      <c r="AJ1728" s="16">
        <v>1792</v>
      </c>
      <c r="AL1728" s="16">
        <v>4</v>
      </c>
      <c r="AM1728" s="16">
        <v>40</v>
      </c>
      <c r="AN1728" s="16">
        <v>43</v>
      </c>
      <c r="AO1728" s="16">
        <v>46</v>
      </c>
      <c r="AP1728" s="16">
        <v>1747665</v>
      </c>
      <c r="AQ1728" s="16">
        <v>50237</v>
      </c>
      <c r="AR1728" s="16">
        <v>2495</v>
      </c>
      <c r="AS1728" s="16">
        <v>3126</v>
      </c>
      <c r="AU1728" s="16">
        <v>4</v>
      </c>
      <c r="AV1728" s="16">
        <v>38</v>
      </c>
      <c r="AW1728" s="16">
        <v>4255572</v>
      </c>
      <c r="AX1728" s="16">
        <v>319386</v>
      </c>
      <c r="AY1728" s="16">
        <v>14455</v>
      </c>
      <c r="AZ1728" s="16">
        <v>2168</v>
      </c>
      <c r="BA1728" s="16">
        <v>112730</v>
      </c>
    </row>
    <row r="1729" spans="1:53">
      <c r="A1729" s="15" t="s">
        <v>1344</v>
      </c>
      <c r="B1729" s="15" t="s">
        <v>1345</v>
      </c>
      <c r="C1729" s="15" t="s">
        <v>1346</v>
      </c>
      <c r="D1729" s="15" t="s">
        <v>1347</v>
      </c>
      <c r="E1729" s="15" t="s">
        <v>1347</v>
      </c>
      <c r="F1729" s="15" t="s">
        <v>2059</v>
      </c>
      <c r="G1729" s="15" t="s">
        <v>2623</v>
      </c>
      <c r="H1729" s="15" t="s">
        <v>1349</v>
      </c>
      <c r="I1729" s="15" t="s">
        <v>1371</v>
      </c>
      <c r="J1729" s="15"/>
      <c r="K1729" s="16">
        <v>303</v>
      </c>
      <c r="L1729" s="16">
        <v>9192</v>
      </c>
      <c r="M1729" s="16">
        <v>9288</v>
      </c>
      <c r="N1729" s="16">
        <v>9305</v>
      </c>
      <c r="O1729" s="16">
        <v>104937970</v>
      </c>
      <c r="P1729" s="16">
        <v>56080454</v>
      </c>
      <c r="Q1729" s="16">
        <v>2552469</v>
      </c>
      <c r="R1729" s="16">
        <v>872</v>
      </c>
      <c r="S1729" s="15"/>
      <c r="T1729" s="16">
        <v>298</v>
      </c>
      <c r="U1729" s="16">
        <v>9071</v>
      </c>
      <c r="V1729" s="16">
        <v>9129</v>
      </c>
      <c r="W1729" s="16">
        <v>9129</v>
      </c>
      <c r="X1729" s="16">
        <v>101343627</v>
      </c>
      <c r="Y1729" s="16">
        <v>8341980</v>
      </c>
      <c r="Z1729" s="16">
        <v>344537</v>
      </c>
      <c r="AA1729" s="16">
        <v>856</v>
      </c>
      <c r="AC1729" s="16">
        <v>294</v>
      </c>
      <c r="AD1729" s="16">
        <v>8992</v>
      </c>
      <c r="AE1729" s="16">
        <v>9057</v>
      </c>
      <c r="AF1729" s="16">
        <v>8955</v>
      </c>
      <c r="AG1729" s="16">
        <v>107216407</v>
      </c>
      <c r="AH1729" s="16">
        <v>4886375</v>
      </c>
      <c r="AI1729" s="16">
        <v>216018</v>
      </c>
      <c r="AJ1729" s="16">
        <v>916</v>
      </c>
      <c r="AL1729" s="16">
        <v>295</v>
      </c>
      <c r="AM1729" s="16">
        <v>8925</v>
      </c>
      <c r="AN1729" s="16">
        <v>8920</v>
      </c>
      <c r="AO1729" s="16">
        <v>8895</v>
      </c>
      <c r="AP1729" s="16">
        <v>122018875</v>
      </c>
      <c r="AQ1729" s="16">
        <v>7023100</v>
      </c>
      <c r="AR1729" s="16">
        <v>286801</v>
      </c>
      <c r="AS1729" s="16">
        <v>1053</v>
      </c>
      <c r="AU1729" s="16">
        <v>298</v>
      </c>
      <c r="AV1729" s="16">
        <v>9072</v>
      </c>
      <c r="AW1729" s="16">
        <v>435516879</v>
      </c>
      <c r="AX1729" s="16">
        <v>76331909</v>
      </c>
      <c r="AY1729" s="16">
        <v>3399825</v>
      </c>
      <c r="AZ1729" s="16">
        <v>923</v>
      </c>
      <c r="BA1729" s="16">
        <v>48009</v>
      </c>
    </row>
    <row r="1730" spans="1:53">
      <c r="A1730" s="15" t="s">
        <v>1344</v>
      </c>
      <c r="B1730" s="15" t="s">
        <v>1345</v>
      </c>
      <c r="C1730" s="15" t="s">
        <v>1346</v>
      </c>
      <c r="D1730" s="15" t="s">
        <v>1347</v>
      </c>
      <c r="E1730" s="15" t="s">
        <v>1347</v>
      </c>
      <c r="F1730" s="15" t="s">
        <v>2059</v>
      </c>
      <c r="G1730" s="15" t="s">
        <v>2624</v>
      </c>
      <c r="H1730" s="15" t="s">
        <v>1349</v>
      </c>
      <c r="I1730" s="15" t="s">
        <v>1373</v>
      </c>
      <c r="J1730" s="15"/>
      <c r="K1730" s="16">
        <v>303</v>
      </c>
      <c r="L1730" s="16">
        <v>9192</v>
      </c>
      <c r="M1730" s="16">
        <v>9288</v>
      </c>
      <c r="N1730" s="16">
        <v>9305</v>
      </c>
      <c r="O1730" s="16">
        <v>104937970</v>
      </c>
      <c r="P1730" s="16">
        <v>56080454</v>
      </c>
      <c r="Q1730" s="16">
        <v>2552469</v>
      </c>
      <c r="R1730" s="16">
        <v>872</v>
      </c>
      <c r="S1730" s="15"/>
      <c r="T1730" s="16">
        <v>298</v>
      </c>
      <c r="U1730" s="16">
        <v>9071</v>
      </c>
      <c r="V1730" s="16">
        <v>9129</v>
      </c>
      <c r="W1730" s="16">
        <v>9129</v>
      </c>
      <c r="X1730" s="16">
        <v>101343627</v>
      </c>
      <c r="Y1730" s="16">
        <v>8341980</v>
      </c>
      <c r="Z1730" s="16">
        <v>344537</v>
      </c>
      <c r="AA1730" s="16">
        <v>856</v>
      </c>
      <c r="AC1730" s="16">
        <v>294</v>
      </c>
      <c r="AD1730" s="16">
        <v>8992</v>
      </c>
      <c r="AE1730" s="16">
        <v>9057</v>
      </c>
      <c r="AF1730" s="16">
        <v>8955</v>
      </c>
      <c r="AG1730" s="16">
        <v>107216407</v>
      </c>
      <c r="AH1730" s="16">
        <v>4886375</v>
      </c>
      <c r="AI1730" s="16">
        <v>216018</v>
      </c>
      <c r="AJ1730" s="16">
        <v>916</v>
      </c>
      <c r="AL1730" s="16">
        <v>295</v>
      </c>
      <c r="AM1730" s="16">
        <v>8925</v>
      </c>
      <c r="AN1730" s="16">
        <v>8920</v>
      </c>
      <c r="AO1730" s="16">
        <v>8895</v>
      </c>
      <c r="AP1730" s="16">
        <v>122018875</v>
      </c>
      <c r="AQ1730" s="16">
        <v>7023100</v>
      </c>
      <c r="AR1730" s="16">
        <v>286801</v>
      </c>
      <c r="AS1730" s="16">
        <v>1053</v>
      </c>
      <c r="AU1730" s="16">
        <v>298</v>
      </c>
      <c r="AV1730" s="16">
        <v>9072</v>
      </c>
      <c r="AW1730" s="16">
        <v>435516879</v>
      </c>
      <c r="AX1730" s="16">
        <v>76331909</v>
      </c>
      <c r="AY1730" s="16">
        <v>3399825</v>
      </c>
      <c r="AZ1730" s="16">
        <v>923</v>
      </c>
      <c r="BA1730" s="16">
        <v>48009</v>
      </c>
    </row>
    <row r="1731" spans="1:53">
      <c r="A1731" s="15" t="s">
        <v>1344</v>
      </c>
      <c r="B1731" s="15" t="s">
        <v>1345</v>
      </c>
      <c r="C1731" s="15" t="s">
        <v>1346</v>
      </c>
      <c r="D1731" s="15" t="s">
        <v>1347</v>
      </c>
      <c r="E1731" s="15" t="s">
        <v>1347</v>
      </c>
      <c r="F1731" s="15" t="s">
        <v>2059</v>
      </c>
      <c r="G1731" s="15" t="s">
        <v>2625</v>
      </c>
      <c r="H1731" s="15" t="s">
        <v>1349</v>
      </c>
      <c r="I1731" s="15" t="s">
        <v>1375</v>
      </c>
      <c r="J1731" s="15"/>
      <c r="K1731" s="16">
        <v>24</v>
      </c>
      <c r="L1731" s="16">
        <v>1476</v>
      </c>
      <c r="M1731" s="16">
        <v>1493</v>
      </c>
      <c r="N1731" s="16">
        <v>1488</v>
      </c>
      <c r="O1731" s="16">
        <v>18750167</v>
      </c>
      <c r="P1731" s="16">
        <v>7227037</v>
      </c>
      <c r="Q1731" s="16">
        <v>385641</v>
      </c>
      <c r="R1731" s="16">
        <v>971</v>
      </c>
      <c r="S1731" s="15"/>
      <c r="T1731" s="16">
        <v>25</v>
      </c>
      <c r="U1731" s="16">
        <v>1476</v>
      </c>
      <c r="V1731" s="16">
        <v>1461</v>
      </c>
      <c r="W1731" s="16">
        <v>1452</v>
      </c>
      <c r="X1731" s="16">
        <v>17259298</v>
      </c>
      <c r="Y1731" s="16">
        <v>1016299</v>
      </c>
      <c r="Z1731" s="16">
        <v>49223</v>
      </c>
      <c r="AA1731" s="16">
        <v>907</v>
      </c>
      <c r="AC1731" s="16">
        <v>25</v>
      </c>
      <c r="AD1731" s="16">
        <v>1445</v>
      </c>
      <c r="AE1731" s="16">
        <v>1461</v>
      </c>
      <c r="AF1731" s="16">
        <v>1455</v>
      </c>
      <c r="AG1731" s="16">
        <v>16653864</v>
      </c>
      <c r="AH1731" s="16">
        <v>575970</v>
      </c>
      <c r="AI1731" s="16">
        <v>29027</v>
      </c>
      <c r="AJ1731" s="16">
        <v>881</v>
      </c>
      <c r="AL1731" s="16">
        <v>25</v>
      </c>
      <c r="AM1731" s="16">
        <v>1462</v>
      </c>
      <c r="AN1731" s="16">
        <v>1466</v>
      </c>
      <c r="AO1731" s="16">
        <v>1454</v>
      </c>
      <c r="AP1731" s="16">
        <v>18867831</v>
      </c>
      <c r="AQ1731" s="16">
        <v>2814718</v>
      </c>
      <c r="AR1731" s="16">
        <v>109316</v>
      </c>
      <c r="AS1731" s="16">
        <v>994</v>
      </c>
      <c r="AU1731" s="16">
        <v>25</v>
      </c>
      <c r="AV1731" s="16">
        <v>1466</v>
      </c>
      <c r="AW1731" s="16">
        <v>71531160</v>
      </c>
      <c r="AX1731" s="16">
        <v>11634024</v>
      </c>
      <c r="AY1731" s="16">
        <v>573207</v>
      </c>
      <c r="AZ1731" s="16">
        <v>938</v>
      </c>
      <c r="BA1731" s="16">
        <v>48802</v>
      </c>
    </row>
    <row r="1732" spans="1:53">
      <c r="A1732" s="15" t="s">
        <v>1344</v>
      </c>
      <c r="B1732" s="15" t="s">
        <v>1345</v>
      </c>
      <c r="C1732" s="15" t="s">
        <v>1346</v>
      </c>
      <c r="D1732" s="15" t="s">
        <v>1347</v>
      </c>
      <c r="E1732" s="15" t="s">
        <v>1347</v>
      </c>
      <c r="F1732" s="15" t="s">
        <v>2059</v>
      </c>
      <c r="G1732" s="15" t="s">
        <v>2626</v>
      </c>
      <c r="H1732" s="15" t="s">
        <v>1349</v>
      </c>
      <c r="I1732" s="15" t="s">
        <v>1375</v>
      </c>
      <c r="J1732" s="15"/>
      <c r="K1732" s="16">
        <v>75</v>
      </c>
      <c r="L1732" s="16">
        <v>1088</v>
      </c>
      <c r="M1732" s="16">
        <v>1097</v>
      </c>
      <c r="N1732" s="16">
        <v>1093</v>
      </c>
      <c r="O1732" s="16">
        <v>12323779</v>
      </c>
      <c r="P1732" s="16">
        <v>6540188</v>
      </c>
      <c r="Q1732" s="16">
        <v>333879</v>
      </c>
      <c r="R1732" s="16">
        <v>868</v>
      </c>
      <c r="S1732" s="15"/>
      <c r="T1732" s="16">
        <v>71</v>
      </c>
      <c r="U1732" s="16">
        <v>1052</v>
      </c>
      <c r="V1732" s="16">
        <v>1056</v>
      </c>
      <c r="W1732" s="16">
        <v>1055</v>
      </c>
      <c r="X1732" s="16">
        <v>10757516</v>
      </c>
      <c r="Y1732" s="16">
        <v>1302673</v>
      </c>
      <c r="Z1732" s="16">
        <v>57642</v>
      </c>
      <c r="AA1732" s="16">
        <v>785</v>
      </c>
      <c r="AC1732" s="16">
        <v>69</v>
      </c>
      <c r="AD1732" s="16">
        <v>1046</v>
      </c>
      <c r="AE1732" s="16">
        <v>1042</v>
      </c>
      <c r="AF1732" s="16">
        <v>1050</v>
      </c>
      <c r="AG1732" s="16">
        <v>11365903</v>
      </c>
      <c r="AH1732" s="16">
        <v>537641</v>
      </c>
      <c r="AI1732" s="16">
        <v>26114</v>
      </c>
      <c r="AJ1732" s="16">
        <v>836</v>
      </c>
      <c r="AL1732" s="16">
        <v>69</v>
      </c>
      <c r="AM1732" s="16">
        <v>1057</v>
      </c>
      <c r="AN1732" s="16">
        <v>1066</v>
      </c>
      <c r="AO1732" s="16">
        <v>1063</v>
      </c>
      <c r="AP1732" s="16">
        <v>26304866</v>
      </c>
      <c r="AQ1732" s="16">
        <v>597815</v>
      </c>
      <c r="AR1732" s="16">
        <v>28789</v>
      </c>
      <c r="AS1732" s="16">
        <v>1905</v>
      </c>
      <c r="AU1732" s="16">
        <v>71</v>
      </c>
      <c r="AV1732" s="16">
        <v>1064</v>
      </c>
      <c r="AW1732" s="16">
        <v>60752064</v>
      </c>
      <c r="AX1732" s="16">
        <v>8978317</v>
      </c>
      <c r="AY1732" s="16">
        <v>446424</v>
      </c>
      <c r="AZ1732" s="16">
        <v>1098</v>
      </c>
      <c r="BA1732" s="16">
        <v>57111</v>
      </c>
    </row>
    <row r="1733" spans="1:53">
      <c r="A1733" s="15" t="s">
        <v>1344</v>
      </c>
      <c r="B1733" s="15" t="s">
        <v>1345</v>
      </c>
      <c r="C1733" s="15" t="s">
        <v>1346</v>
      </c>
      <c r="D1733" s="15" t="s">
        <v>1347</v>
      </c>
      <c r="E1733" s="15" t="s">
        <v>1347</v>
      </c>
      <c r="F1733" s="15" t="s">
        <v>2059</v>
      </c>
      <c r="G1733" s="15" t="s">
        <v>2627</v>
      </c>
      <c r="H1733" s="15" t="s">
        <v>1349</v>
      </c>
      <c r="I1733" s="15" t="s">
        <v>1375</v>
      </c>
      <c r="J1733" s="15"/>
      <c r="K1733" s="16">
        <v>25</v>
      </c>
      <c r="L1733" s="16">
        <v>2522</v>
      </c>
      <c r="M1733" s="16">
        <v>2545</v>
      </c>
      <c r="N1733" s="16">
        <v>2571</v>
      </c>
      <c r="O1733" s="16">
        <v>35067487</v>
      </c>
      <c r="P1733" s="16">
        <v>17851843</v>
      </c>
      <c r="Q1733" s="16">
        <v>866798</v>
      </c>
      <c r="R1733" s="16">
        <v>1060</v>
      </c>
      <c r="S1733" s="15"/>
      <c r="T1733" s="16">
        <v>24</v>
      </c>
      <c r="U1733" s="16">
        <v>2449</v>
      </c>
      <c r="V1733" s="16">
        <v>2515</v>
      </c>
      <c r="W1733" s="16">
        <v>2544</v>
      </c>
      <c r="X1733" s="16">
        <v>35478263</v>
      </c>
      <c r="Y1733" s="16">
        <v>1343874</v>
      </c>
      <c r="Z1733" s="16">
        <v>57132</v>
      </c>
      <c r="AA1733" s="16">
        <v>1090</v>
      </c>
      <c r="AC1733" s="16">
        <v>23</v>
      </c>
      <c r="AD1733" s="16">
        <v>2545</v>
      </c>
      <c r="AE1733" s="16">
        <v>2564</v>
      </c>
      <c r="AF1733" s="16">
        <v>2438</v>
      </c>
      <c r="AG1733" s="16">
        <v>39770271</v>
      </c>
      <c r="AH1733" s="16">
        <v>1479004</v>
      </c>
      <c r="AI1733" s="16">
        <v>69991</v>
      </c>
      <c r="AJ1733" s="16">
        <v>1216</v>
      </c>
      <c r="AL1733" s="16">
        <v>24</v>
      </c>
      <c r="AM1733" s="16">
        <v>2460</v>
      </c>
      <c r="AN1733" s="16">
        <v>2460</v>
      </c>
      <c r="AO1733" s="16">
        <v>2450</v>
      </c>
      <c r="AP1733" s="16">
        <v>35120334</v>
      </c>
      <c r="AQ1733" s="16">
        <v>1072578</v>
      </c>
      <c r="AR1733" s="16">
        <v>42078</v>
      </c>
      <c r="AS1733" s="16">
        <v>1100</v>
      </c>
      <c r="AU1733" s="16">
        <v>24</v>
      </c>
      <c r="AV1733" s="16">
        <v>2505</v>
      </c>
      <c r="AW1733" s="16">
        <v>145436355</v>
      </c>
      <c r="AX1733" s="16">
        <v>21747299</v>
      </c>
      <c r="AY1733" s="16">
        <v>1035999</v>
      </c>
      <c r="AZ1733" s="16">
        <v>1116</v>
      </c>
      <c r="BA1733" s="16">
        <v>58053</v>
      </c>
    </row>
    <row r="1734" spans="1:53">
      <c r="A1734" s="15" t="s">
        <v>1344</v>
      </c>
      <c r="B1734" s="15" t="s">
        <v>1345</v>
      </c>
      <c r="C1734" s="15" t="s">
        <v>1346</v>
      </c>
      <c r="D1734" s="15" t="s">
        <v>1347</v>
      </c>
      <c r="E1734" s="15" t="s">
        <v>1347</v>
      </c>
      <c r="F1734" s="15" t="s">
        <v>2059</v>
      </c>
      <c r="G1734" s="15" t="s">
        <v>2628</v>
      </c>
      <c r="H1734" s="15" t="s">
        <v>1349</v>
      </c>
      <c r="I1734" s="15" t="s">
        <v>1375</v>
      </c>
      <c r="J1734" s="15"/>
      <c r="K1734" s="16">
        <v>179</v>
      </c>
      <c r="L1734" s="16">
        <v>4106</v>
      </c>
      <c r="M1734" s="16">
        <v>4153</v>
      </c>
      <c r="N1734" s="16">
        <v>4153</v>
      </c>
      <c r="O1734" s="16">
        <v>38796537</v>
      </c>
      <c r="P1734" s="16">
        <v>24461386</v>
      </c>
      <c r="Q1734" s="16">
        <v>966151</v>
      </c>
      <c r="R1734" s="16">
        <v>721</v>
      </c>
      <c r="S1734" s="15"/>
      <c r="T1734" s="16">
        <v>178</v>
      </c>
      <c r="U1734" s="16">
        <v>4094</v>
      </c>
      <c r="V1734" s="16">
        <v>4097</v>
      </c>
      <c r="W1734" s="16">
        <v>4078</v>
      </c>
      <c r="X1734" s="16">
        <v>37848550</v>
      </c>
      <c r="Y1734" s="16">
        <v>4679134</v>
      </c>
      <c r="Z1734" s="16">
        <v>180540</v>
      </c>
      <c r="AA1734" s="16">
        <v>712</v>
      </c>
      <c r="AC1734" s="16">
        <v>177</v>
      </c>
      <c r="AD1734" s="16">
        <v>3956</v>
      </c>
      <c r="AE1734" s="16">
        <v>3990</v>
      </c>
      <c r="AF1734" s="16">
        <v>4012</v>
      </c>
      <c r="AG1734" s="16">
        <v>39426369</v>
      </c>
      <c r="AH1734" s="16">
        <v>2293760</v>
      </c>
      <c r="AI1734" s="16">
        <v>90886</v>
      </c>
      <c r="AJ1734" s="16">
        <v>761</v>
      </c>
      <c r="AL1734" s="16">
        <v>177</v>
      </c>
      <c r="AM1734" s="16">
        <v>3946</v>
      </c>
      <c r="AN1734" s="16">
        <v>3928</v>
      </c>
      <c r="AO1734" s="16">
        <v>3928</v>
      </c>
      <c r="AP1734" s="16">
        <v>41725844</v>
      </c>
      <c r="AQ1734" s="16">
        <v>2537989</v>
      </c>
      <c r="AR1734" s="16">
        <v>106618</v>
      </c>
      <c r="AS1734" s="16">
        <v>816</v>
      </c>
      <c r="AU1734" s="16">
        <v>178</v>
      </c>
      <c r="AV1734" s="16">
        <v>4037</v>
      </c>
      <c r="AW1734" s="16">
        <v>157797300</v>
      </c>
      <c r="AX1734" s="16">
        <v>33972269</v>
      </c>
      <c r="AY1734" s="16">
        <v>1344195</v>
      </c>
      <c r="AZ1734" s="16">
        <v>752</v>
      </c>
      <c r="BA1734" s="16">
        <v>39090</v>
      </c>
    </row>
    <row r="1735" spans="1:53">
      <c r="A1735" s="15" t="s">
        <v>1344</v>
      </c>
      <c r="B1735" s="15" t="s">
        <v>1345</v>
      </c>
      <c r="C1735" s="15" t="s">
        <v>1346</v>
      </c>
      <c r="D1735" s="15" t="s">
        <v>1347</v>
      </c>
      <c r="E1735" s="15" t="s">
        <v>1347</v>
      </c>
      <c r="F1735" s="15" t="s">
        <v>2059</v>
      </c>
      <c r="G1735" s="15" t="s">
        <v>2629</v>
      </c>
      <c r="H1735" s="15" t="s">
        <v>1349</v>
      </c>
      <c r="I1735" s="15" t="s">
        <v>1371</v>
      </c>
      <c r="J1735" s="15"/>
      <c r="K1735" s="16">
        <v>648</v>
      </c>
      <c r="L1735" s="16">
        <v>23527</v>
      </c>
      <c r="M1735" s="16">
        <v>23658</v>
      </c>
      <c r="N1735" s="16">
        <v>23674</v>
      </c>
      <c r="O1735" s="16">
        <v>288759126</v>
      </c>
      <c r="P1735" s="16">
        <v>146007393</v>
      </c>
      <c r="Q1735" s="16">
        <v>7042698</v>
      </c>
      <c r="R1735" s="16">
        <v>940</v>
      </c>
      <c r="S1735" s="15"/>
      <c r="T1735" s="16">
        <v>637</v>
      </c>
      <c r="U1735" s="16">
        <v>23365</v>
      </c>
      <c r="V1735" s="16">
        <v>23836</v>
      </c>
      <c r="W1735" s="16">
        <v>23969</v>
      </c>
      <c r="X1735" s="16">
        <v>284830005</v>
      </c>
      <c r="Y1735" s="16">
        <v>21642340</v>
      </c>
      <c r="Z1735" s="16">
        <v>1071778</v>
      </c>
      <c r="AA1735" s="16">
        <v>924</v>
      </c>
      <c r="AC1735" s="16">
        <v>635</v>
      </c>
      <c r="AD1735" s="16">
        <v>23869</v>
      </c>
      <c r="AE1735" s="16">
        <v>23865</v>
      </c>
      <c r="AF1735" s="16">
        <v>23859</v>
      </c>
      <c r="AG1735" s="16">
        <v>297551539</v>
      </c>
      <c r="AH1735" s="16">
        <v>14730083</v>
      </c>
      <c r="AI1735" s="16">
        <v>727677</v>
      </c>
      <c r="AJ1735" s="16">
        <v>959</v>
      </c>
      <c r="AL1735" s="16">
        <v>639</v>
      </c>
      <c r="AM1735" s="16">
        <v>23788</v>
      </c>
      <c r="AN1735" s="16">
        <v>23664</v>
      </c>
      <c r="AO1735" s="16">
        <v>23452</v>
      </c>
      <c r="AP1735" s="16">
        <v>317464859</v>
      </c>
      <c r="AQ1735" s="16">
        <v>10285465</v>
      </c>
      <c r="AR1735" s="16">
        <v>506707</v>
      </c>
      <c r="AS1735" s="16">
        <v>1033</v>
      </c>
      <c r="AU1735" s="16">
        <v>640</v>
      </c>
      <c r="AV1735" s="16">
        <v>23711</v>
      </c>
      <c r="AW1735" s="16">
        <v>1188605529</v>
      </c>
      <c r="AX1735" s="16">
        <v>192665281</v>
      </c>
      <c r="AY1735" s="16">
        <v>9348860</v>
      </c>
      <c r="AZ1735" s="16">
        <v>964</v>
      </c>
      <c r="BA1735" s="16">
        <v>50130</v>
      </c>
    </row>
    <row r="1736" spans="1:53">
      <c r="A1736" s="15" t="s">
        <v>1344</v>
      </c>
      <c r="B1736" s="15" t="s">
        <v>1345</v>
      </c>
      <c r="C1736" s="15" t="s">
        <v>1346</v>
      </c>
      <c r="D1736" s="15" t="s">
        <v>1347</v>
      </c>
      <c r="E1736" s="15" t="s">
        <v>1347</v>
      </c>
      <c r="F1736" s="15" t="s">
        <v>2059</v>
      </c>
      <c r="G1736" s="15" t="s">
        <v>2630</v>
      </c>
      <c r="H1736" s="15" t="s">
        <v>1349</v>
      </c>
      <c r="I1736" s="15" t="s">
        <v>1373</v>
      </c>
      <c r="J1736" s="15"/>
      <c r="K1736" s="16">
        <v>21</v>
      </c>
      <c r="L1736" s="16">
        <v>1660</v>
      </c>
      <c r="M1736" s="16">
        <v>1660</v>
      </c>
      <c r="N1736" s="16">
        <v>1660</v>
      </c>
      <c r="O1736" s="16">
        <v>30246940</v>
      </c>
      <c r="P1736" s="16">
        <v>11777335</v>
      </c>
      <c r="Q1736" s="16">
        <v>445050</v>
      </c>
      <c r="R1736" s="16">
        <v>1402</v>
      </c>
      <c r="S1736" s="15"/>
      <c r="T1736" s="16">
        <v>21</v>
      </c>
      <c r="U1736" s="16">
        <v>1664</v>
      </c>
      <c r="V1736" s="16">
        <v>1688</v>
      </c>
      <c r="W1736" s="16">
        <v>1689</v>
      </c>
      <c r="X1736" s="16">
        <v>27662863</v>
      </c>
      <c r="Y1736" s="16">
        <v>819476</v>
      </c>
      <c r="Z1736" s="16">
        <v>31282</v>
      </c>
      <c r="AA1736" s="16">
        <v>1266</v>
      </c>
      <c r="AC1736" s="16">
        <v>21</v>
      </c>
      <c r="AD1736" s="16">
        <v>1689</v>
      </c>
      <c r="AE1736" s="16">
        <v>1681</v>
      </c>
      <c r="AF1736" s="16">
        <v>1683</v>
      </c>
      <c r="AG1736" s="16">
        <v>27617633</v>
      </c>
      <c r="AH1736" s="16">
        <v>911363</v>
      </c>
      <c r="AI1736" s="16">
        <v>31669</v>
      </c>
      <c r="AJ1736" s="16">
        <v>1261</v>
      </c>
      <c r="AL1736" s="16">
        <v>22</v>
      </c>
      <c r="AM1736" s="16">
        <v>1681</v>
      </c>
      <c r="AN1736" s="16">
        <v>1684</v>
      </c>
      <c r="AO1736" s="16">
        <v>1686</v>
      </c>
      <c r="AP1736" s="16">
        <v>28326936</v>
      </c>
      <c r="AQ1736" s="16">
        <v>618581</v>
      </c>
      <c r="AR1736" s="16">
        <v>20058</v>
      </c>
      <c r="AS1736" s="16">
        <v>1294</v>
      </c>
      <c r="AU1736" s="16">
        <v>21</v>
      </c>
      <c r="AV1736" s="16">
        <v>1677</v>
      </c>
      <c r="AW1736" s="16">
        <v>113854372</v>
      </c>
      <c r="AX1736" s="16">
        <v>14126755</v>
      </c>
      <c r="AY1736" s="16">
        <v>528059</v>
      </c>
      <c r="AZ1736" s="16">
        <v>1306</v>
      </c>
      <c r="BA1736" s="16">
        <v>67888</v>
      </c>
    </row>
    <row r="1737" spans="1:53">
      <c r="A1737" s="15" t="s">
        <v>1344</v>
      </c>
      <c r="B1737" s="15" t="s">
        <v>1345</v>
      </c>
      <c r="C1737" s="15" t="s">
        <v>1346</v>
      </c>
      <c r="D1737" s="15" t="s">
        <v>1347</v>
      </c>
      <c r="E1737" s="15" t="s">
        <v>1347</v>
      </c>
      <c r="F1737" s="15" t="s">
        <v>2059</v>
      </c>
      <c r="G1737" s="15" t="s">
        <v>2631</v>
      </c>
      <c r="H1737" s="15" t="s">
        <v>1349</v>
      </c>
      <c r="I1737" s="15" t="s">
        <v>1375</v>
      </c>
      <c r="J1737" s="15"/>
      <c r="K1737" s="16">
        <v>21</v>
      </c>
      <c r="L1737" s="16">
        <v>1660</v>
      </c>
      <c r="M1737" s="16">
        <v>1660</v>
      </c>
      <c r="N1737" s="16">
        <v>1660</v>
      </c>
      <c r="O1737" s="16">
        <v>30246940</v>
      </c>
      <c r="P1737" s="16">
        <v>11777335</v>
      </c>
      <c r="Q1737" s="16">
        <v>445050</v>
      </c>
      <c r="R1737" s="16">
        <v>1402</v>
      </c>
      <c r="S1737" s="15"/>
      <c r="T1737" s="16">
        <v>21</v>
      </c>
      <c r="U1737" s="16">
        <v>1664</v>
      </c>
      <c r="V1737" s="16">
        <v>1688</v>
      </c>
      <c r="W1737" s="16">
        <v>1689</v>
      </c>
      <c r="X1737" s="16">
        <v>27662863</v>
      </c>
      <c r="Y1737" s="16">
        <v>819476</v>
      </c>
      <c r="Z1737" s="16">
        <v>31282</v>
      </c>
      <c r="AA1737" s="16">
        <v>1266</v>
      </c>
      <c r="AC1737" s="16">
        <v>21</v>
      </c>
      <c r="AD1737" s="16">
        <v>1689</v>
      </c>
      <c r="AE1737" s="16">
        <v>1681</v>
      </c>
      <c r="AF1737" s="16">
        <v>1683</v>
      </c>
      <c r="AG1737" s="16">
        <v>27617633</v>
      </c>
      <c r="AH1737" s="16">
        <v>911363</v>
      </c>
      <c r="AI1737" s="16">
        <v>31669</v>
      </c>
      <c r="AJ1737" s="16">
        <v>1261</v>
      </c>
      <c r="AL1737" s="16">
        <v>22</v>
      </c>
      <c r="AM1737" s="16">
        <v>1681</v>
      </c>
      <c r="AN1737" s="16">
        <v>1684</v>
      </c>
      <c r="AO1737" s="16">
        <v>1686</v>
      </c>
      <c r="AP1737" s="16">
        <v>28326936</v>
      </c>
      <c r="AQ1737" s="16">
        <v>618581</v>
      </c>
      <c r="AR1737" s="16">
        <v>20058</v>
      </c>
      <c r="AS1737" s="16">
        <v>1294</v>
      </c>
      <c r="AU1737" s="16">
        <v>21</v>
      </c>
      <c r="AV1737" s="16">
        <v>1677</v>
      </c>
      <c r="AW1737" s="16">
        <v>113854372</v>
      </c>
      <c r="AX1737" s="16">
        <v>14126755</v>
      </c>
      <c r="AY1737" s="16">
        <v>528059</v>
      </c>
      <c r="AZ1737" s="16">
        <v>1306</v>
      </c>
      <c r="BA1737" s="16">
        <v>67888</v>
      </c>
    </row>
    <row r="1738" spans="1:53">
      <c r="A1738" s="15" t="s">
        <v>1344</v>
      </c>
      <c r="B1738" s="15" t="s">
        <v>1345</v>
      </c>
      <c r="C1738" s="15" t="s">
        <v>1346</v>
      </c>
      <c r="D1738" s="15" t="s">
        <v>1347</v>
      </c>
      <c r="E1738" s="15" t="s">
        <v>1347</v>
      </c>
      <c r="F1738" s="15" t="s">
        <v>2059</v>
      </c>
      <c r="G1738" s="15" t="s">
        <v>2632</v>
      </c>
      <c r="H1738" s="15" t="s">
        <v>1349</v>
      </c>
      <c r="I1738" s="15" t="s">
        <v>1373</v>
      </c>
      <c r="J1738" s="15"/>
      <c r="K1738" s="16">
        <v>386</v>
      </c>
      <c r="L1738" s="16">
        <v>11275</v>
      </c>
      <c r="M1738" s="16">
        <v>11356</v>
      </c>
      <c r="N1738" s="16">
        <v>11395</v>
      </c>
      <c r="O1738" s="16">
        <v>144380225</v>
      </c>
      <c r="P1738" s="16">
        <v>72313872</v>
      </c>
      <c r="Q1738" s="16">
        <v>3570395</v>
      </c>
      <c r="R1738" s="16">
        <v>979</v>
      </c>
      <c r="S1738" s="15"/>
      <c r="T1738" s="16">
        <v>380</v>
      </c>
      <c r="U1738" s="16">
        <v>11274</v>
      </c>
      <c r="V1738" s="16">
        <v>11698</v>
      </c>
      <c r="W1738" s="16">
        <v>11822</v>
      </c>
      <c r="X1738" s="16">
        <v>148133185</v>
      </c>
      <c r="Y1738" s="16">
        <v>9982037</v>
      </c>
      <c r="Z1738" s="16">
        <v>520716</v>
      </c>
      <c r="AA1738" s="16">
        <v>982</v>
      </c>
      <c r="AC1738" s="16">
        <v>377</v>
      </c>
      <c r="AD1738" s="16">
        <v>11602</v>
      </c>
      <c r="AE1738" s="16">
        <v>11607</v>
      </c>
      <c r="AF1738" s="16">
        <v>11652</v>
      </c>
      <c r="AG1738" s="16">
        <v>158640181</v>
      </c>
      <c r="AH1738" s="16">
        <v>7039772</v>
      </c>
      <c r="AI1738" s="16">
        <v>359321</v>
      </c>
      <c r="AJ1738" s="16">
        <v>1050</v>
      </c>
      <c r="AL1738" s="16">
        <v>380</v>
      </c>
      <c r="AM1738" s="16">
        <v>11659</v>
      </c>
      <c r="AN1738" s="16">
        <v>11571</v>
      </c>
      <c r="AO1738" s="16">
        <v>11478</v>
      </c>
      <c r="AP1738" s="16">
        <v>171312845</v>
      </c>
      <c r="AQ1738" s="16">
        <v>4169292</v>
      </c>
      <c r="AR1738" s="16">
        <v>207566</v>
      </c>
      <c r="AS1738" s="16">
        <v>1139</v>
      </c>
      <c r="AU1738" s="16">
        <v>381</v>
      </c>
      <c r="AV1738" s="16">
        <v>11532</v>
      </c>
      <c r="AW1738" s="16">
        <v>622466436</v>
      </c>
      <c r="AX1738" s="16">
        <v>93504973</v>
      </c>
      <c r="AY1738" s="16">
        <v>4657998</v>
      </c>
      <c r="AZ1738" s="16">
        <v>1038</v>
      </c>
      <c r="BA1738" s="16">
        <v>53975</v>
      </c>
    </row>
    <row r="1739" spans="1:53">
      <c r="A1739" s="15" t="s">
        <v>1344</v>
      </c>
      <c r="B1739" s="15" t="s">
        <v>1345</v>
      </c>
      <c r="C1739" s="15" t="s">
        <v>1346</v>
      </c>
      <c r="D1739" s="15" t="s">
        <v>1347</v>
      </c>
      <c r="E1739" s="15" t="s">
        <v>1347</v>
      </c>
      <c r="F1739" s="15" t="s">
        <v>2059</v>
      </c>
      <c r="G1739" s="15" t="s">
        <v>2633</v>
      </c>
      <c r="H1739" s="15" t="s">
        <v>1349</v>
      </c>
      <c r="I1739" s="15" t="s">
        <v>1375</v>
      </c>
      <c r="J1739" s="15"/>
      <c r="K1739" s="16">
        <v>386</v>
      </c>
      <c r="L1739" s="16">
        <v>11275</v>
      </c>
      <c r="M1739" s="16">
        <v>11356</v>
      </c>
      <c r="N1739" s="16">
        <v>11395</v>
      </c>
      <c r="O1739" s="16">
        <v>144380225</v>
      </c>
      <c r="P1739" s="16">
        <v>72313872</v>
      </c>
      <c r="Q1739" s="16">
        <v>3570395</v>
      </c>
      <c r="R1739" s="16">
        <v>979</v>
      </c>
      <c r="S1739" s="15"/>
      <c r="T1739" s="16">
        <v>380</v>
      </c>
      <c r="U1739" s="16">
        <v>11274</v>
      </c>
      <c r="V1739" s="16">
        <v>11698</v>
      </c>
      <c r="W1739" s="16">
        <v>11822</v>
      </c>
      <c r="X1739" s="16">
        <v>148133185</v>
      </c>
      <c r="Y1739" s="16">
        <v>9982037</v>
      </c>
      <c r="Z1739" s="16">
        <v>520716</v>
      </c>
      <c r="AA1739" s="16">
        <v>982</v>
      </c>
      <c r="AC1739" s="16">
        <v>377</v>
      </c>
      <c r="AD1739" s="16">
        <v>11602</v>
      </c>
      <c r="AE1739" s="16">
        <v>11607</v>
      </c>
      <c r="AF1739" s="16">
        <v>11652</v>
      </c>
      <c r="AG1739" s="16">
        <v>158640181</v>
      </c>
      <c r="AH1739" s="16">
        <v>7039772</v>
      </c>
      <c r="AI1739" s="16">
        <v>359321</v>
      </c>
      <c r="AJ1739" s="16">
        <v>1050</v>
      </c>
      <c r="AL1739" s="16">
        <v>380</v>
      </c>
      <c r="AM1739" s="16">
        <v>11659</v>
      </c>
      <c r="AN1739" s="16">
        <v>11571</v>
      </c>
      <c r="AO1739" s="16">
        <v>11478</v>
      </c>
      <c r="AP1739" s="16">
        <v>171312845</v>
      </c>
      <c r="AQ1739" s="16">
        <v>4169292</v>
      </c>
      <c r="AR1739" s="16">
        <v>207566</v>
      </c>
      <c r="AS1739" s="16">
        <v>1139</v>
      </c>
      <c r="AU1739" s="16">
        <v>381</v>
      </c>
      <c r="AV1739" s="16">
        <v>11532</v>
      </c>
      <c r="AW1739" s="16">
        <v>622466436</v>
      </c>
      <c r="AX1739" s="16">
        <v>93504973</v>
      </c>
      <c r="AY1739" s="16">
        <v>4657998</v>
      </c>
      <c r="AZ1739" s="16">
        <v>1038</v>
      </c>
      <c r="BA1739" s="16">
        <v>53975</v>
      </c>
    </row>
    <row r="1740" spans="1:53">
      <c r="A1740" s="15" t="s">
        <v>1344</v>
      </c>
      <c r="B1740" s="15" t="s">
        <v>1345</v>
      </c>
      <c r="C1740" s="15" t="s">
        <v>1346</v>
      </c>
      <c r="D1740" s="15" t="s">
        <v>1347</v>
      </c>
      <c r="E1740" s="15" t="s">
        <v>1347</v>
      </c>
      <c r="F1740" s="15" t="s">
        <v>2059</v>
      </c>
      <c r="G1740" s="15" t="s">
        <v>2634</v>
      </c>
      <c r="H1740" s="15" t="s">
        <v>1349</v>
      </c>
      <c r="I1740" s="15" t="s">
        <v>1373</v>
      </c>
      <c r="J1740" s="15"/>
      <c r="K1740" s="16">
        <v>94</v>
      </c>
      <c r="L1740" s="16">
        <v>3728</v>
      </c>
      <c r="M1740" s="16">
        <v>3792</v>
      </c>
      <c r="N1740" s="16">
        <v>3763</v>
      </c>
      <c r="O1740" s="16">
        <v>41029514</v>
      </c>
      <c r="P1740" s="16">
        <v>23039038</v>
      </c>
      <c r="Q1740" s="16">
        <v>1146480</v>
      </c>
      <c r="R1740" s="16">
        <v>839</v>
      </c>
      <c r="S1740" s="15"/>
      <c r="T1740" s="16">
        <v>94</v>
      </c>
      <c r="U1740" s="16">
        <v>3786</v>
      </c>
      <c r="V1740" s="16">
        <v>3862</v>
      </c>
      <c r="W1740" s="16">
        <v>3893</v>
      </c>
      <c r="X1740" s="16">
        <v>43992100</v>
      </c>
      <c r="Y1740" s="16">
        <v>2786928</v>
      </c>
      <c r="Z1740" s="16">
        <v>140817</v>
      </c>
      <c r="AA1740" s="16">
        <v>880</v>
      </c>
      <c r="AC1740" s="16">
        <v>95</v>
      </c>
      <c r="AD1740" s="16">
        <v>3853</v>
      </c>
      <c r="AE1740" s="16">
        <v>3861</v>
      </c>
      <c r="AF1740" s="16">
        <v>3836</v>
      </c>
      <c r="AG1740" s="16">
        <v>42547381</v>
      </c>
      <c r="AH1740" s="16">
        <v>2236927</v>
      </c>
      <c r="AI1740" s="16">
        <v>111266</v>
      </c>
      <c r="AJ1740" s="16">
        <v>850</v>
      </c>
      <c r="AL1740" s="16">
        <v>93</v>
      </c>
      <c r="AM1740" s="16">
        <v>3845</v>
      </c>
      <c r="AN1740" s="16">
        <v>3802</v>
      </c>
      <c r="AO1740" s="16">
        <v>3789</v>
      </c>
      <c r="AP1740" s="16">
        <v>48606594</v>
      </c>
      <c r="AQ1740" s="16">
        <v>1562105</v>
      </c>
      <c r="AR1740" s="16">
        <v>77764</v>
      </c>
      <c r="AS1740" s="16">
        <v>981</v>
      </c>
      <c r="AU1740" s="16">
        <v>94</v>
      </c>
      <c r="AV1740" s="16">
        <v>3818</v>
      </c>
      <c r="AW1740" s="16">
        <v>176175589</v>
      </c>
      <c r="AX1740" s="16">
        <v>29624998</v>
      </c>
      <c r="AY1740" s="16">
        <v>1476327</v>
      </c>
      <c r="AZ1740" s="16">
        <v>887</v>
      </c>
      <c r="BA1740" s="16">
        <v>46149</v>
      </c>
    </row>
    <row r="1741" spans="1:53">
      <c r="A1741" s="15" t="s">
        <v>1344</v>
      </c>
      <c r="B1741" s="15" t="s">
        <v>1345</v>
      </c>
      <c r="C1741" s="15" t="s">
        <v>1346</v>
      </c>
      <c r="D1741" s="15" t="s">
        <v>1347</v>
      </c>
      <c r="E1741" s="15" t="s">
        <v>1347</v>
      </c>
      <c r="F1741" s="15" t="s">
        <v>2059</v>
      </c>
      <c r="G1741" s="15" t="s">
        <v>2635</v>
      </c>
      <c r="H1741" s="15" t="s">
        <v>1349</v>
      </c>
      <c r="I1741" s="15" t="s">
        <v>1375</v>
      </c>
      <c r="J1741" s="15"/>
      <c r="K1741" s="16">
        <v>50</v>
      </c>
      <c r="L1741" s="16">
        <v>2075</v>
      </c>
      <c r="M1741" s="16">
        <v>2123</v>
      </c>
      <c r="N1741" s="16">
        <v>2093</v>
      </c>
      <c r="O1741" s="16">
        <v>21966355</v>
      </c>
      <c r="P1741" s="16">
        <v>13700119</v>
      </c>
      <c r="Q1741" s="16">
        <v>620827</v>
      </c>
      <c r="R1741" s="16">
        <v>806</v>
      </c>
      <c r="S1741" s="15"/>
      <c r="T1741" s="16">
        <v>50</v>
      </c>
      <c r="U1741" s="16">
        <v>2127</v>
      </c>
      <c r="V1741" s="16">
        <v>2167</v>
      </c>
      <c r="W1741" s="16">
        <v>2205</v>
      </c>
      <c r="X1741" s="16">
        <v>24465984</v>
      </c>
      <c r="Y1741" s="16">
        <v>1560640</v>
      </c>
      <c r="Z1741" s="16">
        <v>72010</v>
      </c>
      <c r="AA1741" s="16">
        <v>869</v>
      </c>
      <c r="AC1741" s="16">
        <v>50</v>
      </c>
      <c r="AD1741" s="16">
        <v>2174</v>
      </c>
      <c r="AE1741" s="16">
        <v>2204</v>
      </c>
      <c r="AF1741" s="16">
        <v>2192</v>
      </c>
      <c r="AG1741" s="16">
        <v>23112451</v>
      </c>
      <c r="AH1741" s="16">
        <v>1394651</v>
      </c>
      <c r="AI1741" s="16">
        <v>63592</v>
      </c>
      <c r="AJ1741" s="16">
        <v>812</v>
      </c>
      <c r="AL1741" s="16">
        <v>50</v>
      </c>
      <c r="AM1741" s="16">
        <v>2161</v>
      </c>
      <c r="AN1741" s="16">
        <v>2128</v>
      </c>
      <c r="AO1741" s="16">
        <v>2129</v>
      </c>
      <c r="AP1741" s="16">
        <v>25769871</v>
      </c>
      <c r="AQ1741" s="16">
        <v>991853</v>
      </c>
      <c r="AR1741" s="16">
        <v>44723</v>
      </c>
      <c r="AS1741" s="16">
        <v>927</v>
      </c>
      <c r="AU1741" s="16">
        <v>50</v>
      </c>
      <c r="AV1741" s="16">
        <v>2148</v>
      </c>
      <c r="AW1741" s="16">
        <v>95314661</v>
      </c>
      <c r="AX1741" s="16">
        <v>17647263</v>
      </c>
      <c r="AY1741" s="16">
        <v>801152</v>
      </c>
      <c r="AZ1741" s="16">
        <v>853</v>
      </c>
      <c r="BA1741" s="16">
        <v>44370</v>
      </c>
    </row>
    <row r="1742" spans="1:53">
      <c r="A1742" s="15" t="s">
        <v>1344</v>
      </c>
      <c r="B1742" s="15" t="s">
        <v>1345</v>
      </c>
      <c r="C1742" s="15" t="s">
        <v>1346</v>
      </c>
      <c r="D1742" s="15" t="s">
        <v>1347</v>
      </c>
      <c r="E1742" s="15" t="s">
        <v>1347</v>
      </c>
      <c r="F1742" s="15" t="s">
        <v>2059</v>
      </c>
      <c r="G1742" s="15" t="s">
        <v>2636</v>
      </c>
      <c r="H1742" s="15" t="s">
        <v>1349</v>
      </c>
      <c r="I1742" s="15" t="s">
        <v>1375</v>
      </c>
      <c r="J1742" s="15"/>
      <c r="K1742" s="16">
        <v>44</v>
      </c>
      <c r="L1742" s="16">
        <v>1653</v>
      </c>
      <c r="M1742" s="16">
        <v>1669</v>
      </c>
      <c r="N1742" s="16">
        <v>1670</v>
      </c>
      <c r="O1742" s="16">
        <v>19063159</v>
      </c>
      <c r="P1742" s="16">
        <v>9338919</v>
      </c>
      <c r="Q1742" s="16">
        <v>525653</v>
      </c>
      <c r="R1742" s="16">
        <v>881</v>
      </c>
      <c r="S1742" s="15"/>
      <c r="T1742" s="16">
        <v>44</v>
      </c>
      <c r="U1742" s="16">
        <v>1659</v>
      </c>
      <c r="V1742" s="16">
        <v>1695</v>
      </c>
      <c r="W1742" s="16">
        <v>1688</v>
      </c>
      <c r="X1742" s="16">
        <v>19526116</v>
      </c>
      <c r="Y1742" s="16">
        <v>1226288</v>
      </c>
      <c r="Z1742" s="16">
        <v>68807</v>
      </c>
      <c r="AA1742" s="16">
        <v>894</v>
      </c>
      <c r="AC1742" s="16">
        <v>45</v>
      </c>
      <c r="AD1742" s="16">
        <v>1679</v>
      </c>
      <c r="AE1742" s="16">
        <v>1657</v>
      </c>
      <c r="AF1742" s="16">
        <v>1644</v>
      </c>
      <c r="AG1742" s="16">
        <v>19434930</v>
      </c>
      <c r="AH1742" s="16">
        <v>842276</v>
      </c>
      <c r="AI1742" s="16">
        <v>47674</v>
      </c>
      <c r="AJ1742" s="16">
        <v>901</v>
      </c>
      <c r="AL1742" s="16">
        <v>43</v>
      </c>
      <c r="AM1742" s="16">
        <v>1684</v>
      </c>
      <c r="AN1742" s="16">
        <v>1674</v>
      </c>
      <c r="AO1742" s="16">
        <v>1660</v>
      </c>
      <c r="AP1742" s="16">
        <v>22836723</v>
      </c>
      <c r="AQ1742" s="16">
        <v>570252</v>
      </c>
      <c r="AR1742" s="16">
        <v>33041</v>
      </c>
      <c r="AS1742" s="16">
        <v>1050</v>
      </c>
      <c r="AU1742" s="16">
        <v>44</v>
      </c>
      <c r="AV1742" s="16">
        <v>1669</v>
      </c>
      <c r="AW1742" s="16">
        <v>80860928</v>
      </c>
      <c r="AX1742" s="16">
        <v>11977735</v>
      </c>
      <c r="AY1742" s="16">
        <v>675175</v>
      </c>
      <c r="AZ1742" s="16">
        <v>932</v>
      </c>
      <c r="BA1742" s="16">
        <v>48439</v>
      </c>
    </row>
    <row r="1743" spans="1:53">
      <c r="A1743" s="15" t="s">
        <v>1344</v>
      </c>
      <c r="B1743" s="15" t="s">
        <v>1345</v>
      </c>
      <c r="C1743" s="15" t="s">
        <v>1346</v>
      </c>
      <c r="D1743" s="15" t="s">
        <v>1347</v>
      </c>
      <c r="E1743" s="15" t="s">
        <v>1347</v>
      </c>
      <c r="F1743" s="15" t="s">
        <v>2059</v>
      </c>
      <c r="G1743" s="15" t="s">
        <v>2637</v>
      </c>
      <c r="H1743" s="15" t="s">
        <v>1349</v>
      </c>
      <c r="I1743" s="15" t="s">
        <v>1373</v>
      </c>
      <c r="J1743" s="15"/>
      <c r="K1743" s="16">
        <v>147</v>
      </c>
      <c r="L1743" s="16">
        <v>6864</v>
      </c>
      <c r="M1743" s="16">
        <v>6850</v>
      </c>
      <c r="N1743" s="16">
        <v>6856</v>
      </c>
      <c r="O1743" s="16">
        <v>73102447</v>
      </c>
      <c r="P1743" s="16">
        <v>38877148</v>
      </c>
      <c r="Q1743" s="16">
        <v>1880773</v>
      </c>
      <c r="R1743" s="16">
        <v>820</v>
      </c>
      <c r="S1743" s="15"/>
      <c r="T1743" s="16">
        <v>142</v>
      </c>
      <c r="U1743" s="16">
        <v>6641</v>
      </c>
      <c r="V1743" s="16">
        <v>6588</v>
      </c>
      <c r="W1743" s="16">
        <v>6565</v>
      </c>
      <c r="X1743" s="16">
        <v>65041857</v>
      </c>
      <c r="Y1743" s="16">
        <v>8053899</v>
      </c>
      <c r="Z1743" s="16">
        <v>378963</v>
      </c>
      <c r="AA1743" s="16">
        <v>758</v>
      </c>
      <c r="AC1743" s="16">
        <v>142</v>
      </c>
      <c r="AD1743" s="16">
        <v>6725</v>
      </c>
      <c r="AE1743" s="16">
        <v>6716</v>
      </c>
      <c r="AF1743" s="16">
        <v>6688</v>
      </c>
      <c r="AG1743" s="16">
        <v>68746344</v>
      </c>
      <c r="AH1743" s="16">
        <v>4542021</v>
      </c>
      <c r="AI1743" s="16">
        <v>225421</v>
      </c>
      <c r="AJ1743" s="16">
        <v>788</v>
      </c>
      <c r="AL1743" s="16">
        <v>144</v>
      </c>
      <c r="AM1743" s="16">
        <v>6603</v>
      </c>
      <c r="AN1743" s="16">
        <v>6607</v>
      </c>
      <c r="AO1743" s="16">
        <v>6499</v>
      </c>
      <c r="AP1743" s="16">
        <v>69218484</v>
      </c>
      <c r="AQ1743" s="16">
        <v>3935487</v>
      </c>
      <c r="AR1743" s="16">
        <v>201319</v>
      </c>
      <c r="AS1743" s="16">
        <v>810</v>
      </c>
      <c r="AU1743" s="16">
        <v>144</v>
      </c>
      <c r="AV1743" s="16">
        <v>6684</v>
      </c>
      <c r="AW1743" s="16">
        <v>276109132</v>
      </c>
      <c r="AX1743" s="16">
        <v>55408555</v>
      </c>
      <c r="AY1743" s="16">
        <v>2686476</v>
      </c>
      <c r="AZ1743" s="16">
        <v>794</v>
      </c>
      <c r="BA1743" s="16">
        <v>41312</v>
      </c>
    </row>
    <row r="1744" spans="1:53">
      <c r="A1744" s="15" t="s">
        <v>1344</v>
      </c>
      <c r="B1744" s="15" t="s">
        <v>1345</v>
      </c>
      <c r="C1744" s="15" t="s">
        <v>1346</v>
      </c>
      <c r="D1744" s="15" t="s">
        <v>1347</v>
      </c>
      <c r="E1744" s="15" t="s">
        <v>1347</v>
      </c>
      <c r="F1744" s="15" t="s">
        <v>2059</v>
      </c>
      <c r="G1744" s="15" t="s">
        <v>2638</v>
      </c>
      <c r="H1744" s="15" t="s">
        <v>1349</v>
      </c>
      <c r="I1744" s="15" t="s">
        <v>1375</v>
      </c>
      <c r="J1744" s="15"/>
      <c r="K1744" s="16">
        <v>147</v>
      </c>
      <c r="L1744" s="16">
        <v>6864</v>
      </c>
      <c r="M1744" s="16">
        <v>6850</v>
      </c>
      <c r="N1744" s="16">
        <v>6856</v>
      </c>
      <c r="O1744" s="16">
        <v>73102447</v>
      </c>
      <c r="P1744" s="16">
        <v>38877148</v>
      </c>
      <c r="Q1744" s="16">
        <v>1880773</v>
      </c>
      <c r="R1744" s="16">
        <v>820</v>
      </c>
      <c r="S1744" s="15"/>
      <c r="T1744" s="16">
        <v>142</v>
      </c>
      <c r="U1744" s="16">
        <v>6641</v>
      </c>
      <c r="V1744" s="16">
        <v>6588</v>
      </c>
      <c r="W1744" s="16">
        <v>6565</v>
      </c>
      <c r="X1744" s="16">
        <v>65041857</v>
      </c>
      <c r="Y1744" s="16">
        <v>8053899</v>
      </c>
      <c r="Z1744" s="16">
        <v>378963</v>
      </c>
      <c r="AA1744" s="16">
        <v>758</v>
      </c>
      <c r="AC1744" s="16">
        <v>142</v>
      </c>
      <c r="AD1744" s="16">
        <v>6725</v>
      </c>
      <c r="AE1744" s="16">
        <v>6716</v>
      </c>
      <c r="AF1744" s="16">
        <v>6688</v>
      </c>
      <c r="AG1744" s="16">
        <v>68746344</v>
      </c>
      <c r="AH1744" s="16">
        <v>4542021</v>
      </c>
      <c r="AI1744" s="16">
        <v>225421</v>
      </c>
      <c r="AJ1744" s="16">
        <v>788</v>
      </c>
      <c r="AL1744" s="16">
        <v>144</v>
      </c>
      <c r="AM1744" s="16">
        <v>6603</v>
      </c>
      <c r="AN1744" s="16">
        <v>6607</v>
      </c>
      <c r="AO1744" s="16">
        <v>6499</v>
      </c>
      <c r="AP1744" s="16">
        <v>69218484</v>
      </c>
      <c r="AQ1744" s="16">
        <v>3935487</v>
      </c>
      <c r="AR1744" s="16">
        <v>201319</v>
      </c>
      <c r="AS1744" s="16">
        <v>810</v>
      </c>
      <c r="AU1744" s="16">
        <v>144</v>
      </c>
      <c r="AV1744" s="16">
        <v>6684</v>
      </c>
      <c r="AW1744" s="16">
        <v>276109132</v>
      </c>
      <c r="AX1744" s="16">
        <v>55408555</v>
      </c>
      <c r="AY1744" s="16">
        <v>2686476</v>
      </c>
      <c r="AZ1744" s="16">
        <v>794</v>
      </c>
      <c r="BA1744" s="16">
        <v>41312</v>
      </c>
    </row>
    <row r="1745" spans="1:53">
      <c r="A1745" s="15" t="s">
        <v>1344</v>
      </c>
      <c r="B1745" s="15" t="s">
        <v>1345</v>
      </c>
      <c r="C1745" s="15" t="s">
        <v>1346</v>
      </c>
      <c r="D1745" s="15" t="s">
        <v>1347</v>
      </c>
      <c r="E1745" s="15" t="s">
        <v>1347</v>
      </c>
      <c r="F1745" s="15" t="s">
        <v>2059</v>
      </c>
      <c r="G1745" s="15" t="s">
        <v>2639</v>
      </c>
      <c r="H1745" s="15" t="s">
        <v>1349</v>
      </c>
      <c r="I1745" s="15" t="s">
        <v>1371</v>
      </c>
      <c r="J1745" s="15"/>
      <c r="K1745" s="16">
        <v>75</v>
      </c>
      <c r="L1745" s="16">
        <v>2029</v>
      </c>
      <c r="M1745" s="16">
        <v>2032</v>
      </c>
      <c r="N1745" s="16">
        <v>2035</v>
      </c>
      <c r="O1745" s="16">
        <v>27066339</v>
      </c>
      <c r="P1745" s="16">
        <v>12705855</v>
      </c>
      <c r="Q1745" s="16">
        <v>586347</v>
      </c>
      <c r="R1745" s="16">
        <v>1025</v>
      </c>
      <c r="S1745" s="15"/>
      <c r="T1745" s="16">
        <v>75</v>
      </c>
      <c r="U1745" s="16">
        <v>2059</v>
      </c>
      <c r="V1745" s="16">
        <v>2025</v>
      </c>
      <c r="W1745" s="16">
        <v>2086</v>
      </c>
      <c r="X1745" s="16">
        <v>26562288</v>
      </c>
      <c r="Y1745" s="16">
        <v>1611389</v>
      </c>
      <c r="Z1745" s="16">
        <v>67637</v>
      </c>
      <c r="AA1745" s="16">
        <v>993</v>
      </c>
      <c r="AC1745" s="16">
        <v>74</v>
      </c>
      <c r="AD1745" s="16">
        <v>2097</v>
      </c>
      <c r="AE1745" s="16">
        <v>2071</v>
      </c>
      <c r="AF1745" s="16">
        <v>2039</v>
      </c>
      <c r="AG1745" s="16">
        <v>26450321</v>
      </c>
      <c r="AH1745" s="16">
        <v>1097782</v>
      </c>
      <c r="AI1745" s="16">
        <v>53078</v>
      </c>
      <c r="AJ1745" s="16">
        <v>983</v>
      </c>
      <c r="AL1745" s="16">
        <v>72</v>
      </c>
      <c r="AM1745" s="16">
        <v>2049</v>
      </c>
      <c r="AN1745" s="16">
        <v>1994</v>
      </c>
      <c r="AO1745" s="16">
        <v>2000</v>
      </c>
      <c r="AP1745" s="16">
        <v>26330249</v>
      </c>
      <c r="AQ1745" s="16">
        <v>570037</v>
      </c>
      <c r="AR1745" s="16">
        <v>26025</v>
      </c>
      <c r="AS1745" s="16">
        <v>1005</v>
      </c>
      <c r="AU1745" s="16">
        <v>74</v>
      </c>
      <c r="AV1745" s="16">
        <v>2043</v>
      </c>
      <c r="AW1745" s="16">
        <v>106409197</v>
      </c>
      <c r="AX1745" s="16">
        <v>15985063</v>
      </c>
      <c r="AY1745" s="16">
        <v>733087</v>
      </c>
      <c r="AZ1745" s="16">
        <v>1002</v>
      </c>
      <c r="BA1745" s="16">
        <v>52085</v>
      </c>
    </row>
    <row r="1746" spans="1:53">
      <c r="A1746" s="15" t="s">
        <v>1344</v>
      </c>
      <c r="B1746" s="15" t="s">
        <v>1345</v>
      </c>
      <c r="C1746" s="15" t="s">
        <v>1346</v>
      </c>
      <c r="D1746" s="15" t="s">
        <v>1347</v>
      </c>
      <c r="E1746" s="15" t="s">
        <v>1347</v>
      </c>
      <c r="F1746" s="15" t="s">
        <v>2059</v>
      </c>
      <c r="G1746" s="15" t="s">
        <v>2640</v>
      </c>
      <c r="H1746" s="15" t="s">
        <v>1349</v>
      </c>
      <c r="I1746" s="15" t="s">
        <v>1373</v>
      </c>
      <c r="J1746" s="15" t="s">
        <v>1641</v>
      </c>
      <c r="K1746" s="16">
        <v>7</v>
      </c>
      <c r="L1746" s="16">
        <v>0</v>
      </c>
      <c r="M1746" s="16">
        <v>0</v>
      </c>
      <c r="N1746" s="16">
        <v>0</v>
      </c>
      <c r="O1746" s="16">
        <v>0</v>
      </c>
      <c r="P1746" s="16">
        <v>0</v>
      </c>
      <c r="Q1746" s="16">
        <v>0</v>
      </c>
      <c r="R1746" s="16">
        <v>0</v>
      </c>
      <c r="S1746" s="15" t="s">
        <v>1641</v>
      </c>
      <c r="T1746" s="16">
        <v>7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5" t="s">
        <v>1641</v>
      </c>
      <c r="AC1746" s="16">
        <v>7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5" t="s">
        <v>1641</v>
      </c>
      <c r="AL1746" s="16">
        <v>7</v>
      </c>
      <c r="AM1746" s="16">
        <v>0</v>
      </c>
      <c r="AN1746" s="16">
        <v>0</v>
      </c>
      <c r="AO1746" s="16">
        <v>0</v>
      </c>
      <c r="AP1746" s="16">
        <v>0</v>
      </c>
      <c r="AQ1746" s="16">
        <v>0</v>
      </c>
      <c r="AR1746" s="16">
        <v>0</v>
      </c>
      <c r="AS1746" s="16">
        <v>0</v>
      </c>
      <c r="AT1746" s="15" t="s">
        <v>1641</v>
      </c>
      <c r="AU1746" s="16">
        <v>7</v>
      </c>
      <c r="AV1746" s="16">
        <v>0</v>
      </c>
      <c r="AW1746" s="16">
        <v>0</v>
      </c>
      <c r="AX1746" s="16">
        <v>0</v>
      </c>
      <c r="AY1746" s="16">
        <v>0</v>
      </c>
      <c r="AZ1746" s="16">
        <v>0</v>
      </c>
      <c r="BA1746" s="16">
        <v>0</v>
      </c>
    </row>
    <row r="1747" spans="1:53">
      <c r="A1747" s="15" t="s">
        <v>1344</v>
      </c>
      <c r="B1747" s="15" t="s">
        <v>1345</v>
      </c>
      <c r="C1747" s="15" t="s">
        <v>1346</v>
      </c>
      <c r="D1747" s="15" t="s">
        <v>1347</v>
      </c>
      <c r="E1747" s="15" t="s">
        <v>1347</v>
      </c>
      <c r="F1747" s="15" t="s">
        <v>2059</v>
      </c>
      <c r="G1747" s="15" t="s">
        <v>2641</v>
      </c>
      <c r="H1747" s="15" t="s">
        <v>1349</v>
      </c>
      <c r="I1747" s="15" t="s">
        <v>1375</v>
      </c>
      <c r="J1747" s="15" t="s">
        <v>1641</v>
      </c>
      <c r="K1747" s="16">
        <v>7</v>
      </c>
      <c r="L1747" s="16">
        <v>0</v>
      </c>
      <c r="M1747" s="16">
        <v>0</v>
      </c>
      <c r="N1747" s="16">
        <v>0</v>
      </c>
      <c r="O1747" s="16">
        <v>0</v>
      </c>
      <c r="P1747" s="16">
        <v>0</v>
      </c>
      <c r="Q1747" s="16">
        <v>0</v>
      </c>
      <c r="R1747" s="16">
        <v>0</v>
      </c>
      <c r="S1747" s="15" t="s">
        <v>1641</v>
      </c>
      <c r="T1747" s="16">
        <v>7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5" t="s">
        <v>1641</v>
      </c>
      <c r="AC1747" s="16">
        <v>7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5" t="s">
        <v>1641</v>
      </c>
      <c r="AL1747" s="16">
        <v>7</v>
      </c>
      <c r="AM1747" s="16">
        <v>0</v>
      </c>
      <c r="AN1747" s="16">
        <v>0</v>
      </c>
      <c r="AO1747" s="16">
        <v>0</v>
      </c>
      <c r="AP1747" s="16">
        <v>0</v>
      </c>
      <c r="AQ1747" s="16">
        <v>0</v>
      </c>
      <c r="AR1747" s="16">
        <v>0</v>
      </c>
      <c r="AS1747" s="16">
        <v>0</v>
      </c>
      <c r="AT1747" s="15" t="s">
        <v>1641</v>
      </c>
      <c r="AU1747" s="16">
        <v>7</v>
      </c>
      <c r="AV1747" s="16">
        <v>0</v>
      </c>
      <c r="AW1747" s="16">
        <v>0</v>
      </c>
      <c r="AX1747" s="16">
        <v>0</v>
      </c>
      <c r="AY1747" s="16">
        <v>0</v>
      </c>
      <c r="AZ1747" s="16">
        <v>0</v>
      </c>
      <c r="BA1747" s="16">
        <v>0</v>
      </c>
    </row>
    <row r="1748" spans="1:53">
      <c r="A1748" s="15" t="s">
        <v>1344</v>
      </c>
      <c r="B1748" s="15" t="s">
        <v>1345</v>
      </c>
      <c r="C1748" s="15" t="s">
        <v>1346</v>
      </c>
      <c r="D1748" s="15" t="s">
        <v>1347</v>
      </c>
      <c r="E1748" s="15" t="s">
        <v>1347</v>
      </c>
      <c r="F1748" s="15" t="s">
        <v>2059</v>
      </c>
      <c r="G1748" s="15" t="s">
        <v>2642</v>
      </c>
      <c r="H1748" s="15" t="s">
        <v>1349</v>
      </c>
      <c r="I1748" s="15" t="s">
        <v>1373</v>
      </c>
      <c r="J1748" s="15" t="s">
        <v>1641</v>
      </c>
      <c r="K1748" s="16">
        <v>68</v>
      </c>
      <c r="L1748" s="16">
        <v>0</v>
      </c>
      <c r="M1748" s="16">
        <v>0</v>
      </c>
      <c r="N1748" s="16">
        <v>0</v>
      </c>
      <c r="O1748" s="16">
        <v>0</v>
      </c>
      <c r="P1748" s="16">
        <v>0</v>
      </c>
      <c r="Q1748" s="16">
        <v>0</v>
      </c>
      <c r="R1748" s="16">
        <v>0</v>
      </c>
      <c r="S1748" s="15" t="s">
        <v>1641</v>
      </c>
      <c r="T1748" s="16">
        <v>68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5" t="s">
        <v>1641</v>
      </c>
      <c r="AC1748" s="16">
        <v>67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5" t="s">
        <v>1641</v>
      </c>
      <c r="AL1748" s="16">
        <v>65</v>
      </c>
      <c r="AM1748" s="16">
        <v>0</v>
      </c>
      <c r="AN1748" s="16">
        <v>0</v>
      </c>
      <c r="AO1748" s="16">
        <v>0</v>
      </c>
      <c r="AP1748" s="16">
        <v>0</v>
      </c>
      <c r="AQ1748" s="16">
        <v>0</v>
      </c>
      <c r="AR1748" s="16">
        <v>0</v>
      </c>
      <c r="AS1748" s="16">
        <v>0</v>
      </c>
      <c r="AT1748" s="15" t="s">
        <v>1641</v>
      </c>
      <c r="AU1748" s="16">
        <v>67</v>
      </c>
      <c r="AV1748" s="16">
        <v>0</v>
      </c>
      <c r="AW1748" s="16">
        <v>0</v>
      </c>
      <c r="AX1748" s="16">
        <v>0</v>
      </c>
      <c r="AY1748" s="16">
        <v>0</v>
      </c>
      <c r="AZ1748" s="16">
        <v>0</v>
      </c>
      <c r="BA1748" s="16">
        <v>0</v>
      </c>
    </row>
    <row r="1749" spans="1:53">
      <c r="A1749" s="15" t="s">
        <v>1344</v>
      </c>
      <c r="B1749" s="15" t="s">
        <v>1345</v>
      </c>
      <c r="C1749" s="15" t="s">
        <v>1346</v>
      </c>
      <c r="D1749" s="15" t="s">
        <v>1347</v>
      </c>
      <c r="E1749" s="15" t="s">
        <v>1347</v>
      </c>
      <c r="F1749" s="15" t="s">
        <v>2059</v>
      </c>
      <c r="G1749" s="15" t="s">
        <v>2643</v>
      </c>
      <c r="H1749" s="15" t="s">
        <v>1349</v>
      </c>
      <c r="I1749" s="15" t="s">
        <v>1375</v>
      </c>
      <c r="J1749" s="15" t="s">
        <v>1641</v>
      </c>
      <c r="K1749" s="16">
        <v>68</v>
      </c>
      <c r="L1749" s="16">
        <v>0</v>
      </c>
      <c r="M1749" s="16">
        <v>0</v>
      </c>
      <c r="N1749" s="16">
        <v>0</v>
      </c>
      <c r="O1749" s="16">
        <v>0</v>
      </c>
      <c r="P1749" s="16">
        <v>0</v>
      </c>
      <c r="Q1749" s="16">
        <v>0</v>
      </c>
      <c r="R1749" s="16">
        <v>0</v>
      </c>
      <c r="S1749" s="15" t="s">
        <v>1641</v>
      </c>
      <c r="T1749" s="16">
        <v>68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5" t="s">
        <v>1641</v>
      </c>
      <c r="AC1749" s="16">
        <v>67</v>
      </c>
      <c r="AD1749" s="16">
        <v>0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5" t="s">
        <v>1641</v>
      </c>
      <c r="AL1749" s="16">
        <v>65</v>
      </c>
      <c r="AM1749" s="16">
        <v>0</v>
      </c>
      <c r="AN1749" s="16">
        <v>0</v>
      </c>
      <c r="AO1749" s="16">
        <v>0</v>
      </c>
      <c r="AP1749" s="16">
        <v>0</v>
      </c>
      <c r="AQ1749" s="16">
        <v>0</v>
      </c>
      <c r="AR1749" s="16">
        <v>0</v>
      </c>
      <c r="AS1749" s="16">
        <v>0</v>
      </c>
      <c r="AT1749" s="15" t="s">
        <v>1641</v>
      </c>
      <c r="AU1749" s="16">
        <v>67</v>
      </c>
      <c r="AV1749" s="16">
        <v>0</v>
      </c>
      <c r="AW1749" s="16">
        <v>0</v>
      </c>
      <c r="AX1749" s="16">
        <v>0</v>
      </c>
      <c r="AY1749" s="16">
        <v>0</v>
      </c>
      <c r="AZ1749" s="16">
        <v>0</v>
      </c>
      <c r="BA1749" s="16">
        <v>0</v>
      </c>
    </row>
    <row r="1750" spans="1:53">
      <c r="A1750" s="15" t="s">
        <v>1344</v>
      </c>
      <c r="B1750" s="15" t="s">
        <v>1345</v>
      </c>
      <c r="C1750" s="15" t="s">
        <v>1346</v>
      </c>
      <c r="D1750" s="15" t="s">
        <v>1347</v>
      </c>
      <c r="E1750" s="15" t="s">
        <v>1347</v>
      </c>
      <c r="F1750" s="15" t="s">
        <v>2059</v>
      </c>
      <c r="G1750" s="15" t="s">
        <v>2644</v>
      </c>
      <c r="H1750" s="15" t="s">
        <v>1349</v>
      </c>
      <c r="I1750" s="15" t="s">
        <v>1371</v>
      </c>
      <c r="J1750" s="15"/>
      <c r="K1750" s="16">
        <v>257</v>
      </c>
      <c r="L1750" s="16">
        <v>7172</v>
      </c>
      <c r="M1750" s="16">
        <v>7254</v>
      </c>
      <c r="N1750" s="16">
        <v>7175</v>
      </c>
      <c r="O1750" s="16">
        <v>72504666</v>
      </c>
      <c r="P1750" s="16">
        <v>45014344</v>
      </c>
      <c r="Q1750" s="16">
        <v>2074731</v>
      </c>
      <c r="R1750" s="16">
        <v>775</v>
      </c>
      <c r="S1750" s="15"/>
      <c r="T1750" s="16">
        <v>263</v>
      </c>
      <c r="U1750" s="16">
        <v>7528</v>
      </c>
      <c r="V1750" s="16">
        <v>7589</v>
      </c>
      <c r="W1750" s="16">
        <v>7608</v>
      </c>
      <c r="X1750" s="16">
        <v>73149354</v>
      </c>
      <c r="Y1750" s="16">
        <v>9858914</v>
      </c>
      <c r="Z1750" s="16">
        <v>440897</v>
      </c>
      <c r="AA1750" s="16">
        <v>743</v>
      </c>
      <c r="AC1750" s="16">
        <v>260</v>
      </c>
      <c r="AD1750" s="16">
        <v>7363</v>
      </c>
      <c r="AE1750" s="16">
        <v>7234</v>
      </c>
      <c r="AF1750" s="16">
        <v>7170</v>
      </c>
      <c r="AG1750" s="16">
        <v>72539004</v>
      </c>
      <c r="AH1750" s="16">
        <v>5299211</v>
      </c>
      <c r="AI1750" s="16">
        <v>248156</v>
      </c>
      <c r="AJ1750" s="16">
        <v>769</v>
      </c>
      <c r="AL1750" s="16">
        <v>263</v>
      </c>
      <c r="AM1750" s="16">
        <v>7131</v>
      </c>
      <c r="AN1750" s="16">
        <v>7141</v>
      </c>
      <c r="AO1750" s="16">
        <v>7075</v>
      </c>
      <c r="AP1750" s="16">
        <v>77399748</v>
      </c>
      <c r="AQ1750" s="16">
        <v>5177867</v>
      </c>
      <c r="AR1750" s="16">
        <v>235913</v>
      </c>
      <c r="AS1750" s="16">
        <v>837</v>
      </c>
      <c r="AU1750" s="16">
        <v>261</v>
      </c>
      <c r="AV1750" s="16">
        <v>7287</v>
      </c>
      <c r="AW1750" s="16">
        <v>295592772</v>
      </c>
      <c r="AX1750" s="16">
        <v>65350336</v>
      </c>
      <c r="AY1750" s="16">
        <v>2999697</v>
      </c>
      <c r="AZ1750" s="16">
        <v>780</v>
      </c>
      <c r="BA1750" s="16">
        <v>40566</v>
      </c>
    </row>
    <row r="1751" spans="1:53">
      <c r="A1751" s="15" t="s">
        <v>1344</v>
      </c>
      <c r="B1751" s="15" t="s">
        <v>1345</v>
      </c>
      <c r="C1751" s="15" t="s">
        <v>1346</v>
      </c>
      <c r="D1751" s="15" t="s">
        <v>1347</v>
      </c>
      <c r="E1751" s="15" t="s">
        <v>1347</v>
      </c>
      <c r="F1751" s="15" t="s">
        <v>2059</v>
      </c>
      <c r="G1751" s="15" t="s">
        <v>2645</v>
      </c>
      <c r="H1751" s="15" t="s">
        <v>1349</v>
      </c>
      <c r="I1751" s="15" t="s">
        <v>1373</v>
      </c>
      <c r="J1751" s="15"/>
      <c r="K1751" s="16">
        <v>27</v>
      </c>
      <c r="L1751" s="16">
        <v>528</v>
      </c>
      <c r="M1751" s="16">
        <v>535</v>
      </c>
      <c r="N1751" s="16">
        <v>539</v>
      </c>
      <c r="O1751" s="16">
        <v>5182904</v>
      </c>
      <c r="P1751" s="16">
        <v>3138139</v>
      </c>
      <c r="Q1751" s="16">
        <v>128933</v>
      </c>
      <c r="R1751" s="16">
        <v>747</v>
      </c>
      <c r="S1751" s="15"/>
      <c r="T1751" s="16">
        <v>27</v>
      </c>
      <c r="U1751" s="16">
        <v>537</v>
      </c>
      <c r="V1751" s="16">
        <v>541</v>
      </c>
      <c r="W1751" s="16">
        <v>545</v>
      </c>
      <c r="X1751" s="16">
        <v>4963241</v>
      </c>
      <c r="Y1751" s="16">
        <v>720552</v>
      </c>
      <c r="Z1751" s="16">
        <v>31652</v>
      </c>
      <c r="AA1751" s="16">
        <v>706</v>
      </c>
      <c r="AC1751" s="16">
        <v>27</v>
      </c>
      <c r="AD1751" s="16">
        <v>538</v>
      </c>
      <c r="AE1751" s="16">
        <v>533</v>
      </c>
      <c r="AF1751" s="16">
        <v>523</v>
      </c>
      <c r="AG1751" s="16">
        <v>5110398</v>
      </c>
      <c r="AH1751" s="16">
        <v>248749</v>
      </c>
      <c r="AI1751" s="16">
        <v>10939</v>
      </c>
      <c r="AJ1751" s="16">
        <v>740</v>
      </c>
      <c r="AL1751" s="16">
        <v>29</v>
      </c>
      <c r="AM1751" s="16">
        <v>524</v>
      </c>
      <c r="AN1751" s="16">
        <v>519</v>
      </c>
      <c r="AO1751" s="16">
        <v>519</v>
      </c>
      <c r="AP1751" s="16">
        <v>6256155</v>
      </c>
      <c r="AQ1751" s="16">
        <v>279732</v>
      </c>
      <c r="AR1751" s="16">
        <v>12590</v>
      </c>
      <c r="AS1751" s="16">
        <v>924</v>
      </c>
      <c r="AU1751" s="16">
        <v>28</v>
      </c>
      <c r="AV1751" s="16">
        <v>532</v>
      </c>
      <c r="AW1751" s="16">
        <v>21512698</v>
      </c>
      <c r="AX1751" s="16">
        <v>4387172</v>
      </c>
      <c r="AY1751" s="16">
        <v>184114</v>
      </c>
      <c r="AZ1751" s="16">
        <v>778</v>
      </c>
      <c r="BA1751" s="16">
        <v>40456</v>
      </c>
    </row>
    <row r="1752" spans="1:53">
      <c r="A1752" s="15" t="s">
        <v>1344</v>
      </c>
      <c r="B1752" s="15" t="s">
        <v>1345</v>
      </c>
      <c r="C1752" s="15" t="s">
        <v>1346</v>
      </c>
      <c r="D1752" s="15" t="s">
        <v>1347</v>
      </c>
      <c r="E1752" s="15" t="s">
        <v>1347</v>
      </c>
      <c r="F1752" s="15" t="s">
        <v>2059</v>
      </c>
      <c r="G1752" s="15" t="s">
        <v>2646</v>
      </c>
      <c r="H1752" s="15" t="s">
        <v>1349</v>
      </c>
      <c r="I1752" s="15" t="s">
        <v>1375</v>
      </c>
      <c r="J1752" s="15"/>
      <c r="K1752" s="16">
        <v>27</v>
      </c>
      <c r="L1752" s="16">
        <v>528</v>
      </c>
      <c r="M1752" s="16">
        <v>535</v>
      </c>
      <c r="N1752" s="16">
        <v>539</v>
      </c>
      <c r="O1752" s="16">
        <v>5182904</v>
      </c>
      <c r="P1752" s="16">
        <v>3138139</v>
      </c>
      <c r="Q1752" s="16">
        <v>128933</v>
      </c>
      <c r="R1752" s="16">
        <v>747</v>
      </c>
      <c r="S1752" s="15"/>
      <c r="T1752" s="16">
        <v>27</v>
      </c>
      <c r="U1752" s="16">
        <v>537</v>
      </c>
      <c r="V1752" s="16">
        <v>541</v>
      </c>
      <c r="W1752" s="16">
        <v>545</v>
      </c>
      <c r="X1752" s="16">
        <v>4963241</v>
      </c>
      <c r="Y1752" s="16">
        <v>720552</v>
      </c>
      <c r="Z1752" s="16">
        <v>31652</v>
      </c>
      <c r="AA1752" s="16">
        <v>706</v>
      </c>
      <c r="AC1752" s="16">
        <v>27</v>
      </c>
      <c r="AD1752" s="16">
        <v>538</v>
      </c>
      <c r="AE1752" s="16">
        <v>533</v>
      </c>
      <c r="AF1752" s="16">
        <v>523</v>
      </c>
      <c r="AG1752" s="16">
        <v>5110398</v>
      </c>
      <c r="AH1752" s="16">
        <v>248749</v>
      </c>
      <c r="AI1752" s="16">
        <v>10939</v>
      </c>
      <c r="AJ1752" s="16">
        <v>740</v>
      </c>
      <c r="AL1752" s="16">
        <v>29</v>
      </c>
      <c r="AM1752" s="16">
        <v>524</v>
      </c>
      <c r="AN1752" s="16">
        <v>519</v>
      </c>
      <c r="AO1752" s="16">
        <v>519</v>
      </c>
      <c r="AP1752" s="16">
        <v>6256155</v>
      </c>
      <c r="AQ1752" s="16">
        <v>279732</v>
      </c>
      <c r="AR1752" s="16">
        <v>12590</v>
      </c>
      <c r="AS1752" s="16">
        <v>924</v>
      </c>
      <c r="AU1752" s="16">
        <v>28</v>
      </c>
      <c r="AV1752" s="16">
        <v>532</v>
      </c>
      <c r="AW1752" s="16">
        <v>21512698</v>
      </c>
      <c r="AX1752" s="16">
        <v>4387172</v>
      </c>
      <c r="AY1752" s="16">
        <v>184114</v>
      </c>
      <c r="AZ1752" s="16">
        <v>778</v>
      </c>
      <c r="BA1752" s="16">
        <v>40456</v>
      </c>
    </row>
    <row r="1753" spans="1:53">
      <c r="A1753" s="15" t="s">
        <v>1344</v>
      </c>
      <c r="B1753" s="15" t="s">
        <v>1345</v>
      </c>
      <c r="C1753" s="15" t="s">
        <v>1346</v>
      </c>
      <c r="D1753" s="15" t="s">
        <v>1347</v>
      </c>
      <c r="E1753" s="15" t="s">
        <v>1347</v>
      </c>
      <c r="F1753" s="15" t="s">
        <v>2059</v>
      </c>
      <c r="G1753" s="15" t="s">
        <v>2647</v>
      </c>
      <c r="H1753" s="15" t="s">
        <v>1349</v>
      </c>
      <c r="I1753" s="15" t="s">
        <v>1373</v>
      </c>
      <c r="J1753" s="15"/>
      <c r="K1753" s="16">
        <v>230</v>
      </c>
      <c r="L1753" s="16">
        <v>6644</v>
      </c>
      <c r="M1753" s="16">
        <v>6719</v>
      </c>
      <c r="N1753" s="16">
        <v>6636</v>
      </c>
      <c r="O1753" s="16">
        <v>67321762</v>
      </c>
      <c r="P1753" s="16">
        <v>41876205</v>
      </c>
      <c r="Q1753" s="16">
        <v>1945798</v>
      </c>
      <c r="R1753" s="16">
        <v>777</v>
      </c>
      <c r="S1753" s="15"/>
      <c r="T1753" s="16">
        <v>236</v>
      </c>
      <c r="U1753" s="16">
        <v>6991</v>
      </c>
      <c r="V1753" s="16">
        <v>7048</v>
      </c>
      <c r="W1753" s="16">
        <v>7063</v>
      </c>
      <c r="X1753" s="16">
        <v>68186113</v>
      </c>
      <c r="Y1753" s="16">
        <v>9138362</v>
      </c>
      <c r="Z1753" s="16">
        <v>409245</v>
      </c>
      <c r="AA1753" s="16">
        <v>746</v>
      </c>
      <c r="AC1753" s="16">
        <v>233</v>
      </c>
      <c r="AD1753" s="16">
        <v>6825</v>
      </c>
      <c r="AE1753" s="16">
        <v>6701</v>
      </c>
      <c r="AF1753" s="16">
        <v>6647</v>
      </c>
      <c r="AG1753" s="16">
        <v>67428606</v>
      </c>
      <c r="AH1753" s="16">
        <v>5050462</v>
      </c>
      <c r="AI1753" s="16">
        <v>237217</v>
      </c>
      <c r="AJ1753" s="16">
        <v>771</v>
      </c>
      <c r="AL1753" s="16">
        <v>234</v>
      </c>
      <c r="AM1753" s="16">
        <v>6607</v>
      </c>
      <c r="AN1753" s="16">
        <v>6622</v>
      </c>
      <c r="AO1753" s="16">
        <v>6556</v>
      </c>
      <c r="AP1753" s="16">
        <v>71143593</v>
      </c>
      <c r="AQ1753" s="16">
        <v>4898135</v>
      </c>
      <c r="AR1753" s="16">
        <v>223323</v>
      </c>
      <c r="AS1753" s="16">
        <v>830</v>
      </c>
      <c r="AU1753" s="16">
        <v>233</v>
      </c>
      <c r="AV1753" s="16">
        <v>6755</v>
      </c>
      <c r="AW1753" s="16">
        <v>274080074</v>
      </c>
      <c r="AX1753" s="16">
        <v>60963164</v>
      </c>
      <c r="AY1753" s="16">
        <v>2815583</v>
      </c>
      <c r="AZ1753" s="16">
        <v>780</v>
      </c>
      <c r="BA1753" s="16">
        <v>40575</v>
      </c>
    </row>
    <row r="1754" spans="1:53">
      <c r="A1754" s="15" t="s">
        <v>1344</v>
      </c>
      <c r="B1754" s="15" t="s">
        <v>1345</v>
      </c>
      <c r="C1754" s="15" t="s">
        <v>1346</v>
      </c>
      <c r="D1754" s="15" t="s">
        <v>1347</v>
      </c>
      <c r="E1754" s="15" t="s">
        <v>1347</v>
      </c>
      <c r="F1754" s="15" t="s">
        <v>2059</v>
      </c>
      <c r="G1754" s="15" t="s">
        <v>2648</v>
      </c>
      <c r="H1754" s="15" t="s">
        <v>1349</v>
      </c>
      <c r="I1754" s="15" t="s">
        <v>1375</v>
      </c>
      <c r="J1754" s="15"/>
      <c r="K1754" s="16">
        <v>125</v>
      </c>
      <c r="L1754" s="16">
        <v>2814</v>
      </c>
      <c r="M1754" s="16">
        <v>2838</v>
      </c>
      <c r="N1754" s="16">
        <v>2697</v>
      </c>
      <c r="O1754" s="16">
        <v>22968092</v>
      </c>
      <c r="P1754" s="16">
        <v>16583988</v>
      </c>
      <c r="Q1754" s="16">
        <v>753034</v>
      </c>
      <c r="R1754" s="16">
        <v>635</v>
      </c>
      <c r="S1754" s="15"/>
      <c r="T1754" s="16">
        <v>126</v>
      </c>
      <c r="U1754" s="16">
        <v>2753</v>
      </c>
      <c r="V1754" s="16">
        <v>2791</v>
      </c>
      <c r="W1754" s="16">
        <v>2768</v>
      </c>
      <c r="X1754" s="16">
        <v>23116491</v>
      </c>
      <c r="Y1754" s="16">
        <v>4799647</v>
      </c>
      <c r="Z1754" s="16">
        <v>213107</v>
      </c>
      <c r="AA1754" s="16">
        <v>642</v>
      </c>
      <c r="AC1754" s="16">
        <v>125</v>
      </c>
      <c r="AD1754" s="16">
        <v>2732</v>
      </c>
      <c r="AE1754" s="16">
        <v>2670</v>
      </c>
      <c r="AF1754" s="16">
        <v>2640</v>
      </c>
      <c r="AG1754" s="16">
        <v>23695391</v>
      </c>
      <c r="AH1754" s="16">
        <v>2384401</v>
      </c>
      <c r="AI1754" s="16">
        <v>108553</v>
      </c>
      <c r="AJ1754" s="16">
        <v>680</v>
      </c>
      <c r="AL1754" s="16">
        <v>126</v>
      </c>
      <c r="AM1754" s="16">
        <v>2606</v>
      </c>
      <c r="AN1754" s="16">
        <v>2629</v>
      </c>
      <c r="AO1754" s="16">
        <v>2573</v>
      </c>
      <c r="AP1754" s="16">
        <v>24554469</v>
      </c>
      <c r="AQ1754" s="16">
        <v>2414842</v>
      </c>
      <c r="AR1754" s="16">
        <v>105914</v>
      </c>
      <c r="AS1754" s="16">
        <v>726</v>
      </c>
      <c r="AU1754" s="16">
        <v>126</v>
      </c>
      <c r="AV1754" s="16">
        <v>2709</v>
      </c>
      <c r="AW1754" s="16">
        <v>94334443</v>
      </c>
      <c r="AX1754" s="16">
        <v>26182878</v>
      </c>
      <c r="AY1754" s="16">
        <v>1180608</v>
      </c>
      <c r="AZ1754" s="16">
        <v>670</v>
      </c>
      <c r="BA1754" s="16">
        <v>34819</v>
      </c>
    </row>
    <row r="1755" spans="1:53">
      <c r="A1755" s="15" t="s">
        <v>1344</v>
      </c>
      <c r="B1755" s="15" t="s">
        <v>1345</v>
      </c>
      <c r="C1755" s="15" t="s">
        <v>1346</v>
      </c>
      <c r="D1755" s="15" t="s">
        <v>1347</v>
      </c>
      <c r="E1755" s="15" t="s">
        <v>1347</v>
      </c>
      <c r="F1755" s="15" t="s">
        <v>2059</v>
      </c>
      <c r="G1755" s="15" t="s">
        <v>2649</v>
      </c>
      <c r="H1755" s="15" t="s">
        <v>1349</v>
      </c>
      <c r="I1755" s="15" t="s">
        <v>1375</v>
      </c>
      <c r="J1755" s="15"/>
      <c r="K1755" s="16">
        <v>9</v>
      </c>
      <c r="L1755" s="16">
        <v>180</v>
      </c>
      <c r="M1755" s="16">
        <v>184</v>
      </c>
      <c r="N1755" s="16">
        <v>183</v>
      </c>
      <c r="O1755" s="16">
        <v>2155474</v>
      </c>
      <c r="P1755" s="16">
        <v>1208614</v>
      </c>
      <c r="Q1755" s="16">
        <v>66166</v>
      </c>
      <c r="R1755" s="16">
        <v>909</v>
      </c>
      <c r="S1755" s="15"/>
      <c r="T1755" s="16">
        <v>9</v>
      </c>
      <c r="U1755" s="16">
        <v>179</v>
      </c>
      <c r="V1755" s="16">
        <v>180</v>
      </c>
      <c r="W1755" s="16">
        <v>186</v>
      </c>
      <c r="X1755" s="16">
        <v>2121618</v>
      </c>
      <c r="Y1755" s="16">
        <v>175608</v>
      </c>
      <c r="Z1755" s="16">
        <v>9271</v>
      </c>
      <c r="AA1755" s="16">
        <v>898</v>
      </c>
      <c r="AC1755" s="16">
        <v>9</v>
      </c>
      <c r="AD1755" s="16">
        <v>185</v>
      </c>
      <c r="AE1755" s="16">
        <v>188</v>
      </c>
      <c r="AF1755" s="16">
        <v>182</v>
      </c>
      <c r="AG1755" s="16">
        <v>2592141</v>
      </c>
      <c r="AH1755" s="16">
        <v>102816</v>
      </c>
      <c r="AI1755" s="16">
        <v>5948</v>
      </c>
      <c r="AJ1755" s="16">
        <v>1078</v>
      </c>
      <c r="AL1755" s="16">
        <v>10</v>
      </c>
      <c r="AM1755" s="16">
        <v>174</v>
      </c>
      <c r="AN1755" s="16">
        <v>180</v>
      </c>
      <c r="AO1755" s="16">
        <v>185</v>
      </c>
      <c r="AP1755" s="16">
        <v>2323455</v>
      </c>
      <c r="AQ1755" s="16">
        <v>68080</v>
      </c>
      <c r="AR1755" s="16">
        <v>3510</v>
      </c>
      <c r="AS1755" s="16">
        <v>995</v>
      </c>
      <c r="AU1755" s="16">
        <v>9</v>
      </c>
      <c r="AV1755" s="16">
        <v>182</v>
      </c>
      <c r="AW1755" s="16">
        <v>9192688</v>
      </c>
      <c r="AX1755" s="16">
        <v>1555118</v>
      </c>
      <c r="AY1755" s="16">
        <v>84895</v>
      </c>
      <c r="AZ1755" s="16">
        <v>970</v>
      </c>
      <c r="BA1755" s="16">
        <v>50463</v>
      </c>
    </row>
    <row r="1756" spans="1:53">
      <c r="A1756" s="15" t="s">
        <v>1344</v>
      </c>
      <c r="B1756" s="15" t="s">
        <v>1345</v>
      </c>
      <c r="C1756" s="15" t="s">
        <v>1346</v>
      </c>
      <c r="D1756" s="15" t="s">
        <v>1347</v>
      </c>
      <c r="E1756" s="15" t="s">
        <v>1347</v>
      </c>
      <c r="F1756" s="15" t="s">
        <v>2059</v>
      </c>
      <c r="G1756" s="15" t="s">
        <v>2650</v>
      </c>
      <c r="H1756" s="15" t="s">
        <v>1349</v>
      </c>
      <c r="I1756" s="15" t="s">
        <v>1375</v>
      </c>
      <c r="J1756" s="15"/>
      <c r="K1756" s="16">
        <v>36</v>
      </c>
      <c r="L1756" s="16">
        <v>2117</v>
      </c>
      <c r="M1756" s="16">
        <v>2155</v>
      </c>
      <c r="N1756" s="16">
        <v>2159</v>
      </c>
      <c r="O1756" s="16">
        <v>27894460</v>
      </c>
      <c r="P1756" s="16">
        <v>14947453</v>
      </c>
      <c r="Q1756" s="16">
        <v>705175</v>
      </c>
      <c r="R1756" s="16">
        <v>1001</v>
      </c>
      <c r="S1756" s="15"/>
      <c r="T1756" s="16">
        <v>40</v>
      </c>
      <c r="U1756" s="16">
        <v>2403</v>
      </c>
      <c r="V1756" s="16">
        <v>2383</v>
      </c>
      <c r="W1756" s="16">
        <v>2375</v>
      </c>
      <c r="X1756" s="16">
        <v>26947224</v>
      </c>
      <c r="Y1756" s="16">
        <v>1753936</v>
      </c>
      <c r="Z1756" s="16">
        <v>77254</v>
      </c>
      <c r="AA1756" s="16">
        <v>868</v>
      </c>
      <c r="AC1756" s="16">
        <v>39</v>
      </c>
      <c r="AD1756" s="16">
        <v>2167</v>
      </c>
      <c r="AE1756" s="16">
        <v>2051</v>
      </c>
      <c r="AF1756" s="16">
        <v>2015</v>
      </c>
      <c r="AG1756" s="16">
        <v>24825361</v>
      </c>
      <c r="AH1756" s="16">
        <v>1052641</v>
      </c>
      <c r="AI1756" s="16">
        <v>47597</v>
      </c>
      <c r="AJ1756" s="16">
        <v>919</v>
      </c>
      <c r="AL1756" s="16">
        <v>40</v>
      </c>
      <c r="AM1756" s="16">
        <v>2029</v>
      </c>
      <c r="AN1756" s="16">
        <v>1990</v>
      </c>
      <c r="AO1756" s="16">
        <v>1978</v>
      </c>
      <c r="AP1756" s="16">
        <v>25802041</v>
      </c>
      <c r="AQ1756" s="16">
        <v>1023453</v>
      </c>
      <c r="AR1756" s="16">
        <v>48368</v>
      </c>
      <c r="AS1756" s="16">
        <v>993</v>
      </c>
      <c r="AU1756" s="16">
        <v>39</v>
      </c>
      <c r="AV1756" s="16">
        <v>2152</v>
      </c>
      <c r="AW1756" s="16">
        <v>105469086</v>
      </c>
      <c r="AX1756" s="16">
        <v>18777483</v>
      </c>
      <c r="AY1756" s="16">
        <v>878394</v>
      </c>
      <c r="AZ1756" s="16">
        <v>943</v>
      </c>
      <c r="BA1756" s="16">
        <v>49014</v>
      </c>
    </row>
    <row r="1757" spans="1:53">
      <c r="A1757" s="15" t="s">
        <v>1344</v>
      </c>
      <c r="B1757" s="15" t="s">
        <v>1345</v>
      </c>
      <c r="C1757" s="15" t="s">
        <v>1346</v>
      </c>
      <c r="D1757" s="15" t="s">
        <v>1347</v>
      </c>
      <c r="E1757" s="15" t="s">
        <v>1347</v>
      </c>
      <c r="F1757" s="15" t="s">
        <v>2059</v>
      </c>
      <c r="G1757" s="15" t="s">
        <v>2651</v>
      </c>
      <c r="H1757" s="15" t="s">
        <v>1349</v>
      </c>
      <c r="I1757" s="15" t="s">
        <v>1375</v>
      </c>
      <c r="J1757" s="15"/>
      <c r="K1757" s="16">
        <v>60</v>
      </c>
      <c r="L1757" s="16">
        <v>1533</v>
      </c>
      <c r="M1757" s="16">
        <v>1542</v>
      </c>
      <c r="N1757" s="16">
        <v>1597</v>
      </c>
      <c r="O1757" s="16">
        <v>14303736</v>
      </c>
      <c r="P1757" s="16">
        <v>9136150</v>
      </c>
      <c r="Q1757" s="16">
        <v>421423</v>
      </c>
      <c r="R1757" s="16">
        <v>707</v>
      </c>
      <c r="S1757" s="15"/>
      <c r="T1757" s="16">
        <v>61</v>
      </c>
      <c r="U1757" s="16">
        <v>1656</v>
      </c>
      <c r="V1757" s="16">
        <v>1694</v>
      </c>
      <c r="W1757" s="16">
        <v>1734</v>
      </c>
      <c r="X1757" s="16">
        <v>16000780</v>
      </c>
      <c r="Y1757" s="16">
        <v>2409171</v>
      </c>
      <c r="Z1757" s="16">
        <v>109613</v>
      </c>
      <c r="AA1757" s="16">
        <v>726</v>
      </c>
      <c r="AC1757" s="16">
        <v>60</v>
      </c>
      <c r="AD1757" s="16">
        <v>1741</v>
      </c>
      <c r="AE1757" s="16">
        <v>1792</v>
      </c>
      <c r="AF1757" s="16">
        <v>1810</v>
      </c>
      <c r="AG1757" s="16">
        <v>16315713</v>
      </c>
      <c r="AH1757" s="16">
        <v>1510604</v>
      </c>
      <c r="AI1757" s="16">
        <v>75119</v>
      </c>
      <c r="AJ1757" s="16">
        <v>705</v>
      </c>
      <c r="AL1757" s="16">
        <v>58</v>
      </c>
      <c r="AM1757" s="16">
        <v>1798</v>
      </c>
      <c r="AN1757" s="16">
        <v>1823</v>
      </c>
      <c r="AO1757" s="16">
        <v>1820</v>
      </c>
      <c r="AP1757" s="16">
        <v>18463628</v>
      </c>
      <c r="AQ1757" s="16">
        <v>1391760</v>
      </c>
      <c r="AR1757" s="16">
        <v>65531</v>
      </c>
      <c r="AS1757" s="16">
        <v>783</v>
      </c>
      <c r="AU1757" s="16">
        <v>60</v>
      </c>
      <c r="AV1757" s="16">
        <v>1712</v>
      </c>
      <c r="AW1757" s="16">
        <v>65083857</v>
      </c>
      <c r="AX1757" s="16">
        <v>14447685</v>
      </c>
      <c r="AY1757" s="16">
        <v>671686</v>
      </c>
      <c r="AZ1757" s="16">
        <v>731</v>
      </c>
      <c r="BA1757" s="16">
        <v>38024</v>
      </c>
    </row>
    <row r="1758" spans="1:53">
      <c r="A1758" s="15" t="s">
        <v>1344</v>
      </c>
      <c r="B1758" s="15" t="s">
        <v>1345</v>
      </c>
      <c r="C1758" s="15" t="s">
        <v>1346</v>
      </c>
      <c r="D1758" s="15" t="s">
        <v>1347</v>
      </c>
      <c r="E1758" s="15" t="s">
        <v>1347</v>
      </c>
      <c r="F1758" s="15" t="s">
        <v>2059</v>
      </c>
      <c r="G1758" s="15" t="s">
        <v>2652</v>
      </c>
      <c r="H1758" s="15" t="s">
        <v>1349</v>
      </c>
      <c r="I1758" s="15" t="s">
        <v>1369</v>
      </c>
      <c r="J1758" s="15"/>
      <c r="K1758" s="16">
        <v>686</v>
      </c>
      <c r="L1758" s="16">
        <v>24912</v>
      </c>
      <c r="M1758" s="16">
        <v>25080</v>
      </c>
      <c r="N1758" s="16">
        <v>25237</v>
      </c>
      <c r="O1758" s="16">
        <v>291779486</v>
      </c>
      <c r="P1758" s="16">
        <v>155165532</v>
      </c>
      <c r="Q1758" s="16">
        <v>7071351</v>
      </c>
      <c r="R1758" s="16">
        <v>895</v>
      </c>
      <c r="S1758" s="15"/>
      <c r="T1758" s="16">
        <v>678</v>
      </c>
      <c r="U1758" s="16">
        <v>25127</v>
      </c>
      <c r="V1758" s="16">
        <v>25190</v>
      </c>
      <c r="W1758" s="16">
        <v>25334</v>
      </c>
      <c r="X1758" s="16">
        <v>308474487</v>
      </c>
      <c r="Y1758" s="16">
        <v>26989705</v>
      </c>
      <c r="Z1758" s="16">
        <v>1196906</v>
      </c>
      <c r="AA1758" s="16">
        <v>941</v>
      </c>
      <c r="AC1758" s="16">
        <v>682</v>
      </c>
      <c r="AD1758" s="16">
        <v>25218</v>
      </c>
      <c r="AE1758" s="16">
        <v>25302</v>
      </c>
      <c r="AF1758" s="16">
        <v>25375</v>
      </c>
      <c r="AG1758" s="16">
        <v>290018731</v>
      </c>
      <c r="AH1758" s="16">
        <v>13936202</v>
      </c>
      <c r="AI1758" s="16">
        <v>625534</v>
      </c>
      <c r="AJ1758" s="16">
        <v>882</v>
      </c>
      <c r="AL1758" s="16">
        <v>682</v>
      </c>
      <c r="AM1758" s="16">
        <v>25334</v>
      </c>
      <c r="AN1758" s="16">
        <v>25375</v>
      </c>
      <c r="AO1758" s="16">
        <v>25426</v>
      </c>
      <c r="AP1758" s="16">
        <v>339241844</v>
      </c>
      <c r="AQ1758" s="16">
        <v>12467804</v>
      </c>
      <c r="AR1758" s="16">
        <v>573862</v>
      </c>
      <c r="AS1758" s="16">
        <v>1028</v>
      </c>
      <c r="AU1758" s="16">
        <v>682</v>
      </c>
      <c r="AV1758" s="16">
        <v>25243</v>
      </c>
      <c r="AW1758" s="16">
        <v>1229514548</v>
      </c>
      <c r="AX1758" s="16">
        <v>208559243</v>
      </c>
      <c r="AY1758" s="16">
        <v>9467653</v>
      </c>
      <c r="AZ1758" s="16">
        <v>937</v>
      </c>
      <c r="BA1758" s="16">
        <v>48708</v>
      </c>
    </row>
    <row r="1759" spans="1:53">
      <c r="A1759" s="15" t="s">
        <v>1344</v>
      </c>
      <c r="B1759" s="15" t="s">
        <v>1345</v>
      </c>
      <c r="C1759" s="15" t="s">
        <v>1346</v>
      </c>
      <c r="D1759" s="15" t="s">
        <v>1347</v>
      </c>
      <c r="E1759" s="15" t="s">
        <v>1347</v>
      </c>
      <c r="F1759" s="15" t="s">
        <v>2059</v>
      </c>
      <c r="G1759" s="15" t="s">
        <v>2653</v>
      </c>
      <c r="H1759" s="15" t="s">
        <v>1349</v>
      </c>
      <c r="I1759" s="15" t="s">
        <v>1371</v>
      </c>
      <c r="J1759" s="15"/>
      <c r="K1759" s="16">
        <v>122</v>
      </c>
      <c r="L1759" s="16">
        <v>3154</v>
      </c>
      <c r="M1759" s="16">
        <v>3203</v>
      </c>
      <c r="N1759" s="16">
        <v>3223</v>
      </c>
      <c r="O1759" s="16">
        <v>44043872</v>
      </c>
      <c r="P1759" s="16">
        <v>19686445</v>
      </c>
      <c r="Q1759" s="16">
        <v>887351</v>
      </c>
      <c r="R1759" s="16">
        <v>1061</v>
      </c>
      <c r="S1759" s="15"/>
      <c r="T1759" s="16">
        <v>123</v>
      </c>
      <c r="U1759" s="16">
        <v>3175</v>
      </c>
      <c r="V1759" s="16">
        <v>3175</v>
      </c>
      <c r="W1759" s="16">
        <v>3233</v>
      </c>
      <c r="X1759" s="16">
        <v>51963188</v>
      </c>
      <c r="Y1759" s="16">
        <v>2967731</v>
      </c>
      <c r="Z1759" s="16">
        <v>143557</v>
      </c>
      <c r="AA1759" s="16">
        <v>1251</v>
      </c>
      <c r="AC1759" s="16">
        <v>123</v>
      </c>
      <c r="AD1759" s="16">
        <v>3216</v>
      </c>
      <c r="AE1759" s="16">
        <v>3249</v>
      </c>
      <c r="AF1759" s="16">
        <v>3234</v>
      </c>
      <c r="AG1759" s="16">
        <v>41202567</v>
      </c>
      <c r="AH1759" s="16">
        <v>1892511</v>
      </c>
      <c r="AI1759" s="16">
        <v>93714</v>
      </c>
      <c r="AJ1759" s="16">
        <v>980</v>
      </c>
      <c r="AL1759" s="16">
        <v>125</v>
      </c>
      <c r="AM1759" s="16">
        <v>3193</v>
      </c>
      <c r="AN1759" s="16">
        <v>3177</v>
      </c>
      <c r="AO1759" s="16">
        <v>3190</v>
      </c>
      <c r="AP1759" s="16">
        <v>54430889</v>
      </c>
      <c r="AQ1759" s="16">
        <v>1737681</v>
      </c>
      <c r="AR1759" s="16">
        <v>82981</v>
      </c>
      <c r="AS1759" s="16">
        <v>1314</v>
      </c>
      <c r="AU1759" s="16">
        <v>123</v>
      </c>
      <c r="AV1759" s="16">
        <v>3202</v>
      </c>
      <c r="AW1759" s="16">
        <v>191640516</v>
      </c>
      <c r="AX1759" s="16">
        <v>26284368</v>
      </c>
      <c r="AY1759" s="16">
        <v>1207603</v>
      </c>
      <c r="AZ1759" s="16">
        <v>1151</v>
      </c>
      <c r="BA1759" s="16">
        <v>59853</v>
      </c>
    </row>
    <row r="1760" spans="1:53">
      <c r="A1760" s="15" t="s">
        <v>1344</v>
      </c>
      <c r="B1760" s="15" t="s">
        <v>1345</v>
      </c>
      <c r="C1760" s="15" t="s">
        <v>1346</v>
      </c>
      <c r="D1760" s="15" t="s">
        <v>1347</v>
      </c>
      <c r="E1760" s="15" t="s">
        <v>1347</v>
      </c>
      <c r="F1760" s="15" t="s">
        <v>2059</v>
      </c>
      <c r="G1760" s="15" t="s">
        <v>2654</v>
      </c>
      <c r="H1760" s="15" t="s">
        <v>1349</v>
      </c>
      <c r="I1760" s="15" t="s">
        <v>1373</v>
      </c>
      <c r="J1760" s="15"/>
      <c r="K1760" s="16">
        <v>122</v>
      </c>
      <c r="L1760" s="16">
        <v>3154</v>
      </c>
      <c r="M1760" s="16">
        <v>3203</v>
      </c>
      <c r="N1760" s="16">
        <v>3223</v>
      </c>
      <c r="O1760" s="16">
        <v>44043872</v>
      </c>
      <c r="P1760" s="16">
        <v>19686445</v>
      </c>
      <c r="Q1760" s="16">
        <v>887351</v>
      </c>
      <c r="R1760" s="16">
        <v>1061</v>
      </c>
      <c r="S1760" s="15"/>
      <c r="T1760" s="16">
        <v>123</v>
      </c>
      <c r="U1760" s="16">
        <v>3175</v>
      </c>
      <c r="V1760" s="16">
        <v>3175</v>
      </c>
      <c r="W1760" s="16">
        <v>3233</v>
      </c>
      <c r="X1760" s="16">
        <v>51963188</v>
      </c>
      <c r="Y1760" s="16">
        <v>2967731</v>
      </c>
      <c r="Z1760" s="16">
        <v>143557</v>
      </c>
      <c r="AA1760" s="16">
        <v>1251</v>
      </c>
      <c r="AC1760" s="16">
        <v>123</v>
      </c>
      <c r="AD1760" s="16">
        <v>3216</v>
      </c>
      <c r="AE1760" s="16">
        <v>3249</v>
      </c>
      <c r="AF1760" s="16">
        <v>3234</v>
      </c>
      <c r="AG1760" s="16">
        <v>41202567</v>
      </c>
      <c r="AH1760" s="16">
        <v>1892511</v>
      </c>
      <c r="AI1760" s="16">
        <v>93714</v>
      </c>
      <c r="AJ1760" s="16">
        <v>980</v>
      </c>
      <c r="AL1760" s="16">
        <v>125</v>
      </c>
      <c r="AM1760" s="16">
        <v>3193</v>
      </c>
      <c r="AN1760" s="16">
        <v>3177</v>
      </c>
      <c r="AO1760" s="16">
        <v>3190</v>
      </c>
      <c r="AP1760" s="16">
        <v>54430889</v>
      </c>
      <c r="AQ1760" s="16">
        <v>1737681</v>
      </c>
      <c r="AR1760" s="16">
        <v>82981</v>
      </c>
      <c r="AS1760" s="16">
        <v>1314</v>
      </c>
      <c r="AU1760" s="16">
        <v>123</v>
      </c>
      <c r="AV1760" s="16">
        <v>3202</v>
      </c>
      <c r="AW1760" s="16">
        <v>191640516</v>
      </c>
      <c r="AX1760" s="16">
        <v>26284368</v>
      </c>
      <c r="AY1760" s="16">
        <v>1207603</v>
      </c>
      <c r="AZ1760" s="16">
        <v>1151</v>
      </c>
      <c r="BA1760" s="16">
        <v>59853</v>
      </c>
    </row>
    <row r="1761" spans="1:53">
      <c r="A1761" s="15" t="s">
        <v>1344</v>
      </c>
      <c r="B1761" s="15" t="s">
        <v>1345</v>
      </c>
      <c r="C1761" s="15" t="s">
        <v>1346</v>
      </c>
      <c r="D1761" s="15" t="s">
        <v>1347</v>
      </c>
      <c r="E1761" s="15" t="s">
        <v>1347</v>
      </c>
      <c r="F1761" s="15" t="s">
        <v>2059</v>
      </c>
      <c r="G1761" s="15" t="s">
        <v>2655</v>
      </c>
      <c r="H1761" s="15" t="s">
        <v>1349</v>
      </c>
      <c r="I1761" s="15" t="s">
        <v>1375</v>
      </c>
      <c r="J1761" s="15" t="s">
        <v>1641</v>
      </c>
      <c r="K1761" s="16">
        <v>121</v>
      </c>
      <c r="L1761" s="16">
        <v>0</v>
      </c>
      <c r="M1761" s="16">
        <v>0</v>
      </c>
      <c r="N1761" s="16">
        <v>0</v>
      </c>
      <c r="O1761" s="16">
        <v>0</v>
      </c>
      <c r="P1761" s="16">
        <v>0</v>
      </c>
      <c r="Q1761" s="16">
        <v>0</v>
      </c>
      <c r="R1761" s="16">
        <v>0</v>
      </c>
      <c r="S1761" s="15" t="s">
        <v>1641</v>
      </c>
      <c r="T1761" s="16">
        <v>122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5" t="s">
        <v>1641</v>
      </c>
      <c r="AC1761" s="16">
        <v>122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5" t="s">
        <v>1641</v>
      </c>
      <c r="AL1761" s="16">
        <v>124</v>
      </c>
      <c r="AM1761" s="16">
        <v>0</v>
      </c>
      <c r="AN1761" s="16">
        <v>0</v>
      </c>
      <c r="AO1761" s="16">
        <v>0</v>
      </c>
      <c r="AP1761" s="16">
        <v>0</v>
      </c>
      <c r="AQ1761" s="16">
        <v>0</v>
      </c>
      <c r="AR1761" s="16">
        <v>0</v>
      </c>
      <c r="AS1761" s="16">
        <v>0</v>
      </c>
      <c r="AT1761" s="15" t="s">
        <v>1641</v>
      </c>
      <c r="AU1761" s="16">
        <v>122</v>
      </c>
      <c r="AV1761" s="16">
        <v>0</v>
      </c>
      <c r="AW1761" s="16">
        <v>0</v>
      </c>
      <c r="AX1761" s="16">
        <v>0</v>
      </c>
      <c r="AY1761" s="16">
        <v>0</v>
      </c>
      <c r="AZ1761" s="16">
        <v>0</v>
      </c>
      <c r="BA1761" s="16">
        <v>0</v>
      </c>
    </row>
    <row r="1762" spans="1:53">
      <c r="A1762" s="15" t="s">
        <v>1344</v>
      </c>
      <c r="B1762" s="15" t="s">
        <v>1345</v>
      </c>
      <c r="C1762" s="15" t="s">
        <v>1346</v>
      </c>
      <c r="D1762" s="15" t="s">
        <v>1347</v>
      </c>
      <c r="E1762" s="15" t="s">
        <v>1347</v>
      </c>
      <c r="F1762" s="15" t="s">
        <v>2059</v>
      </c>
      <c r="G1762" s="15" t="s">
        <v>2656</v>
      </c>
      <c r="H1762" s="15" t="s">
        <v>1349</v>
      </c>
      <c r="I1762" s="15" t="s">
        <v>1375</v>
      </c>
      <c r="J1762" s="15" t="s">
        <v>1641</v>
      </c>
      <c r="K1762" s="16">
        <v>1</v>
      </c>
      <c r="L1762" s="16">
        <v>0</v>
      </c>
      <c r="M1762" s="16">
        <v>0</v>
      </c>
      <c r="N1762" s="16">
        <v>0</v>
      </c>
      <c r="O1762" s="16">
        <v>0</v>
      </c>
      <c r="P1762" s="16">
        <v>0</v>
      </c>
      <c r="Q1762" s="16">
        <v>0</v>
      </c>
      <c r="R1762" s="16">
        <v>0</v>
      </c>
      <c r="S1762" s="15" t="s">
        <v>1641</v>
      </c>
      <c r="T1762" s="16">
        <v>1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5" t="s">
        <v>1641</v>
      </c>
      <c r="AC1762" s="16">
        <v>1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5" t="s">
        <v>1641</v>
      </c>
      <c r="AL1762" s="16">
        <v>1</v>
      </c>
      <c r="AM1762" s="16">
        <v>0</v>
      </c>
      <c r="AN1762" s="16">
        <v>0</v>
      </c>
      <c r="AO1762" s="16">
        <v>0</v>
      </c>
      <c r="AP1762" s="16">
        <v>0</v>
      </c>
      <c r="AQ1762" s="16">
        <v>0</v>
      </c>
      <c r="AR1762" s="16">
        <v>0</v>
      </c>
      <c r="AS1762" s="16">
        <v>0</v>
      </c>
      <c r="AT1762" s="15" t="s">
        <v>1641</v>
      </c>
      <c r="AU1762" s="16">
        <v>1</v>
      </c>
      <c r="AV1762" s="16">
        <v>0</v>
      </c>
      <c r="AW1762" s="16">
        <v>0</v>
      </c>
      <c r="AX1762" s="16">
        <v>0</v>
      </c>
      <c r="AY1762" s="16">
        <v>0</v>
      </c>
      <c r="AZ1762" s="16">
        <v>0</v>
      </c>
      <c r="BA1762" s="16">
        <v>0</v>
      </c>
    </row>
    <row r="1763" spans="1:53">
      <c r="A1763" s="15" t="s">
        <v>1344</v>
      </c>
      <c r="B1763" s="15" t="s">
        <v>1345</v>
      </c>
      <c r="C1763" s="15" t="s">
        <v>1346</v>
      </c>
      <c r="D1763" s="15" t="s">
        <v>1347</v>
      </c>
      <c r="E1763" s="15" t="s">
        <v>1347</v>
      </c>
      <c r="F1763" s="15" t="s">
        <v>2059</v>
      </c>
      <c r="G1763" s="15" t="s">
        <v>2657</v>
      </c>
      <c r="H1763" s="15" t="s">
        <v>1349</v>
      </c>
      <c r="I1763" s="15" t="s">
        <v>1371</v>
      </c>
      <c r="J1763" s="15"/>
      <c r="K1763" s="16">
        <v>78</v>
      </c>
      <c r="L1763" s="16">
        <v>2977</v>
      </c>
      <c r="M1763" s="16">
        <v>2967</v>
      </c>
      <c r="N1763" s="16">
        <v>2989</v>
      </c>
      <c r="O1763" s="16">
        <v>49060027</v>
      </c>
      <c r="P1763" s="16">
        <v>20402958</v>
      </c>
      <c r="Q1763" s="16">
        <v>731717</v>
      </c>
      <c r="R1763" s="16">
        <v>1267</v>
      </c>
      <c r="S1763" s="15"/>
      <c r="T1763" s="16">
        <v>76</v>
      </c>
      <c r="U1763" s="16">
        <v>3004</v>
      </c>
      <c r="V1763" s="16">
        <v>3011</v>
      </c>
      <c r="W1763" s="16">
        <v>3010</v>
      </c>
      <c r="X1763" s="16">
        <v>44610189</v>
      </c>
      <c r="Y1763" s="16">
        <v>1714882</v>
      </c>
      <c r="Z1763" s="16">
        <v>68058</v>
      </c>
      <c r="AA1763" s="16">
        <v>1141</v>
      </c>
      <c r="AC1763" s="16">
        <v>76</v>
      </c>
      <c r="AD1763" s="16">
        <v>3023</v>
      </c>
      <c r="AE1763" s="16">
        <v>3025</v>
      </c>
      <c r="AF1763" s="16">
        <v>2973</v>
      </c>
      <c r="AG1763" s="16">
        <v>46481851</v>
      </c>
      <c r="AH1763" s="16">
        <v>1290048</v>
      </c>
      <c r="AI1763" s="16">
        <v>46960</v>
      </c>
      <c r="AJ1763" s="16">
        <v>1189</v>
      </c>
      <c r="AL1763" s="16">
        <v>74</v>
      </c>
      <c r="AM1763" s="16">
        <v>3015</v>
      </c>
      <c r="AN1763" s="16">
        <v>3004</v>
      </c>
      <c r="AO1763" s="16">
        <v>3025</v>
      </c>
      <c r="AP1763" s="16">
        <v>48637659</v>
      </c>
      <c r="AQ1763" s="16">
        <v>923322</v>
      </c>
      <c r="AR1763" s="16">
        <v>35381</v>
      </c>
      <c r="AS1763" s="16">
        <v>1241</v>
      </c>
      <c r="AU1763" s="16">
        <v>76</v>
      </c>
      <c r="AV1763" s="16">
        <v>3002</v>
      </c>
      <c r="AW1763" s="16">
        <v>188789726</v>
      </c>
      <c r="AX1763" s="16">
        <v>24331210</v>
      </c>
      <c r="AY1763" s="16">
        <v>882116</v>
      </c>
      <c r="AZ1763" s="16">
        <v>1209</v>
      </c>
      <c r="BA1763" s="16">
        <v>62890</v>
      </c>
    </row>
    <row r="1764" spans="1:53">
      <c r="A1764" s="15" t="s">
        <v>1344</v>
      </c>
      <c r="B1764" s="15" t="s">
        <v>1345</v>
      </c>
      <c r="C1764" s="15" t="s">
        <v>1346</v>
      </c>
      <c r="D1764" s="15" t="s">
        <v>1347</v>
      </c>
      <c r="E1764" s="15" t="s">
        <v>1347</v>
      </c>
      <c r="F1764" s="15" t="s">
        <v>2059</v>
      </c>
      <c r="G1764" s="15" t="s">
        <v>2658</v>
      </c>
      <c r="H1764" s="15" t="s">
        <v>1349</v>
      </c>
      <c r="I1764" s="15" t="s">
        <v>1373</v>
      </c>
      <c r="J1764" s="15"/>
      <c r="K1764" s="16">
        <v>28</v>
      </c>
      <c r="L1764" s="16">
        <v>1247</v>
      </c>
      <c r="M1764" s="16">
        <v>1249</v>
      </c>
      <c r="N1764" s="16">
        <v>1270</v>
      </c>
      <c r="O1764" s="16">
        <v>20850813</v>
      </c>
      <c r="P1764" s="16">
        <v>8615055</v>
      </c>
      <c r="Q1764" s="16">
        <v>304215</v>
      </c>
      <c r="R1764" s="16">
        <v>1278</v>
      </c>
      <c r="S1764" s="15"/>
      <c r="T1764" s="16">
        <v>27</v>
      </c>
      <c r="U1764" s="16">
        <v>1267</v>
      </c>
      <c r="V1764" s="16">
        <v>1278</v>
      </c>
      <c r="W1764" s="16">
        <v>1281</v>
      </c>
      <c r="X1764" s="16">
        <v>19521887</v>
      </c>
      <c r="Y1764" s="16">
        <v>641291</v>
      </c>
      <c r="Z1764" s="16">
        <v>26110</v>
      </c>
      <c r="AA1764" s="16">
        <v>1177</v>
      </c>
      <c r="AC1764" s="16">
        <v>27</v>
      </c>
      <c r="AD1764" s="16">
        <v>1275</v>
      </c>
      <c r="AE1764" s="16">
        <v>1275</v>
      </c>
      <c r="AF1764" s="16">
        <v>1227</v>
      </c>
      <c r="AG1764" s="16">
        <v>19790794</v>
      </c>
      <c r="AH1764" s="16">
        <v>478692</v>
      </c>
      <c r="AI1764" s="16">
        <v>18174</v>
      </c>
      <c r="AJ1764" s="16">
        <v>1209</v>
      </c>
      <c r="AL1764" s="16">
        <v>27</v>
      </c>
      <c r="AM1764" s="16">
        <v>1252</v>
      </c>
      <c r="AN1764" s="16">
        <v>1237</v>
      </c>
      <c r="AO1764" s="16">
        <v>1275</v>
      </c>
      <c r="AP1764" s="16">
        <v>20205840</v>
      </c>
      <c r="AQ1764" s="16">
        <v>370422</v>
      </c>
      <c r="AR1764" s="16">
        <v>13775</v>
      </c>
      <c r="AS1764" s="16">
        <v>1239</v>
      </c>
      <c r="AU1764" s="16">
        <v>27</v>
      </c>
      <c r="AV1764" s="16">
        <v>1261</v>
      </c>
      <c r="AW1764" s="16">
        <v>80369334</v>
      </c>
      <c r="AX1764" s="16">
        <v>10105460</v>
      </c>
      <c r="AY1764" s="16">
        <v>362274</v>
      </c>
      <c r="AZ1764" s="16">
        <v>1226</v>
      </c>
      <c r="BA1764" s="16">
        <v>63730</v>
      </c>
    </row>
    <row r="1765" spans="1:53">
      <c r="A1765" s="15" t="s">
        <v>1344</v>
      </c>
      <c r="B1765" s="15" t="s">
        <v>1345</v>
      </c>
      <c r="C1765" s="15" t="s">
        <v>1346</v>
      </c>
      <c r="D1765" s="15" t="s">
        <v>1347</v>
      </c>
      <c r="E1765" s="15" t="s">
        <v>1347</v>
      </c>
      <c r="F1765" s="15" t="s">
        <v>2059</v>
      </c>
      <c r="G1765" s="15" t="s">
        <v>2659</v>
      </c>
      <c r="H1765" s="15" t="s">
        <v>1349</v>
      </c>
      <c r="I1765" s="15" t="s">
        <v>1375</v>
      </c>
      <c r="J1765" s="15"/>
      <c r="K1765" s="16">
        <v>28</v>
      </c>
      <c r="L1765" s="16">
        <v>1247</v>
      </c>
      <c r="M1765" s="16">
        <v>1249</v>
      </c>
      <c r="N1765" s="16">
        <v>1270</v>
      </c>
      <c r="O1765" s="16">
        <v>20850813</v>
      </c>
      <c r="P1765" s="16">
        <v>8615055</v>
      </c>
      <c r="Q1765" s="16">
        <v>304215</v>
      </c>
      <c r="R1765" s="16">
        <v>1278</v>
      </c>
      <c r="S1765" s="15"/>
      <c r="T1765" s="16">
        <v>27</v>
      </c>
      <c r="U1765" s="16">
        <v>1267</v>
      </c>
      <c r="V1765" s="16">
        <v>1278</v>
      </c>
      <c r="W1765" s="16">
        <v>1281</v>
      </c>
      <c r="X1765" s="16">
        <v>19521887</v>
      </c>
      <c r="Y1765" s="16">
        <v>641291</v>
      </c>
      <c r="Z1765" s="16">
        <v>26110</v>
      </c>
      <c r="AA1765" s="16">
        <v>1177</v>
      </c>
      <c r="AC1765" s="16">
        <v>27</v>
      </c>
      <c r="AD1765" s="16">
        <v>1275</v>
      </c>
      <c r="AE1765" s="16">
        <v>1275</v>
      </c>
      <c r="AF1765" s="16">
        <v>1227</v>
      </c>
      <c r="AG1765" s="16">
        <v>19790794</v>
      </c>
      <c r="AH1765" s="16">
        <v>478692</v>
      </c>
      <c r="AI1765" s="16">
        <v>18174</v>
      </c>
      <c r="AJ1765" s="16">
        <v>1209</v>
      </c>
      <c r="AL1765" s="16">
        <v>27</v>
      </c>
      <c r="AM1765" s="16">
        <v>1252</v>
      </c>
      <c r="AN1765" s="16">
        <v>1237</v>
      </c>
      <c r="AO1765" s="16">
        <v>1275</v>
      </c>
      <c r="AP1765" s="16">
        <v>20205840</v>
      </c>
      <c r="AQ1765" s="16">
        <v>370422</v>
      </c>
      <c r="AR1765" s="16">
        <v>13775</v>
      </c>
      <c r="AS1765" s="16">
        <v>1239</v>
      </c>
      <c r="AU1765" s="16">
        <v>27</v>
      </c>
      <c r="AV1765" s="16">
        <v>1261</v>
      </c>
      <c r="AW1765" s="16">
        <v>80369334</v>
      </c>
      <c r="AX1765" s="16">
        <v>10105460</v>
      </c>
      <c r="AY1765" s="16">
        <v>362274</v>
      </c>
      <c r="AZ1765" s="16">
        <v>1226</v>
      </c>
      <c r="BA1765" s="16">
        <v>63730</v>
      </c>
    </row>
    <row r="1766" spans="1:53">
      <c r="A1766" s="15" t="s">
        <v>1344</v>
      </c>
      <c r="B1766" s="15" t="s">
        <v>1345</v>
      </c>
      <c r="C1766" s="15" t="s">
        <v>1346</v>
      </c>
      <c r="D1766" s="15" t="s">
        <v>1347</v>
      </c>
      <c r="E1766" s="15" t="s">
        <v>1347</v>
      </c>
      <c r="F1766" s="15" t="s">
        <v>2059</v>
      </c>
      <c r="G1766" s="15" t="s">
        <v>2660</v>
      </c>
      <c r="H1766" s="15" t="s">
        <v>1349</v>
      </c>
      <c r="I1766" s="15" t="s">
        <v>1373</v>
      </c>
      <c r="J1766" s="15"/>
      <c r="K1766" s="16">
        <v>50</v>
      </c>
      <c r="L1766" s="16">
        <v>1730</v>
      </c>
      <c r="M1766" s="16">
        <v>1718</v>
      </c>
      <c r="N1766" s="16">
        <v>1719</v>
      </c>
      <c r="O1766" s="16">
        <v>28209214</v>
      </c>
      <c r="P1766" s="16">
        <v>11787903</v>
      </c>
      <c r="Q1766" s="16">
        <v>427502</v>
      </c>
      <c r="R1766" s="16">
        <v>1260</v>
      </c>
      <c r="S1766" s="15"/>
      <c r="T1766" s="16">
        <v>49</v>
      </c>
      <c r="U1766" s="16">
        <v>1737</v>
      </c>
      <c r="V1766" s="16">
        <v>1733</v>
      </c>
      <c r="W1766" s="16">
        <v>1729</v>
      </c>
      <c r="X1766" s="16">
        <v>25088302</v>
      </c>
      <c r="Y1766" s="16">
        <v>1073591</v>
      </c>
      <c r="Z1766" s="16">
        <v>41948</v>
      </c>
      <c r="AA1766" s="16">
        <v>1114</v>
      </c>
      <c r="AC1766" s="16">
        <v>49</v>
      </c>
      <c r="AD1766" s="16">
        <v>1748</v>
      </c>
      <c r="AE1766" s="16">
        <v>1750</v>
      </c>
      <c r="AF1766" s="16">
        <v>1746</v>
      </c>
      <c r="AG1766" s="16">
        <v>26691057</v>
      </c>
      <c r="AH1766" s="16">
        <v>811356</v>
      </c>
      <c r="AI1766" s="16">
        <v>28786</v>
      </c>
      <c r="AJ1766" s="16">
        <v>1175</v>
      </c>
      <c r="AL1766" s="16">
        <v>47</v>
      </c>
      <c r="AM1766" s="16">
        <v>1763</v>
      </c>
      <c r="AN1766" s="16">
        <v>1767</v>
      </c>
      <c r="AO1766" s="16">
        <v>1750</v>
      </c>
      <c r="AP1766" s="16">
        <v>28431819</v>
      </c>
      <c r="AQ1766" s="16">
        <v>552900</v>
      </c>
      <c r="AR1766" s="16">
        <v>21606</v>
      </c>
      <c r="AS1766" s="16">
        <v>1243</v>
      </c>
      <c r="AU1766" s="16">
        <v>49</v>
      </c>
      <c r="AV1766" s="16">
        <v>1741</v>
      </c>
      <c r="AW1766" s="16">
        <v>108420392</v>
      </c>
      <c r="AX1766" s="16">
        <v>14225750</v>
      </c>
      <c r="AY1766" s="16">
        <v>519842</v>
      </c>
      <c r="AZ1766" s="16">
        <v>1198</v>
      </c>
      <c r="BA1766" s="16">
        <v>62281</v>
      </c>
    </row>
    <row r="1767" spans="1:53">
      <c r="A1767" s="15" t="s">
        <v>1344</v>
      </c>
      <c r="B1767" s="15" t="s">
        <v>1345</v>
      </c>
      <c r="C1767" s="15" t="s">
        <v>1346</v>
      </c>
      <c r="D1767" s="15" t="s">
        <v>1347</v>
      </c>
      <c r="E1767" s="15" t="s">
        <v>1347</v>
      </c>
      <c r="F1767" s="15" t="s">
        <v>2059</v>
      </c>
      <c r="G1767" s="15" t="s">
        <v>2661</v>
      </c>
      <c r="H1767" s="15" t="s">
        <v>1349</v>
      </c>
      <c r="I1767" s="15" t="s">
        <v>1375</v>
      </c>
      <c r="J1767" s="15"/>
      <c r="K1767" s="16">
        <v>21</v>
      </c>
      <c r="L1767" s="16">
        <v>1124</v>
      </c>
      <c r="M1767" s="16">
        <v>1117</v>
      </c>
      <c r="N1767" s="16">
        <v>1118</v>
      </c>
      <c r="O1767" s="16">
        <v>20125469</v>
      </c>
      <c r="P1767" s="16">
        <v>7760954</v>
      </c>
      <c r="Q1767" s="16">
        <v>232430</v>
      </c>
      <c r="R1767" s="16">
        <v>1383</v>
      </c>
      <c r="S1767" s="15"/>
      <c r="T1767" s="16">
        <v>21</v>
      </c>
      <c r="U1767" s="16">
        <v>1130</v>
      </c>
      <c r="V1767" s="16">
        <v>1134</v>
      </c>
      <c r="W1767" s="16">
        <v>1123</v>
      </c>
      <c r="X1767" s="16">
        <v>17817747</v>
      </c>
      <c r="Y1767" s="16">
        <v>673427</v>
      </c>
      <c r="Z1767" s="16">
        <v>23616</v>
      </c>
      <c r="AA1767" s="16">
        <v>1214</v>
      </c>
      <c r="AC1767" s="16">
        <v>21</v>
      </c>
      <c r="AD1767" s="16">
        <v>1150</v>
      </c>
      <c r="AE1767" s="16">
        <v>1160</v>
      </c>
      <c r="AF1767" s="16">
        <v>1154</v>
      </c>
      <c r="AG1767" s="16">
        <v>19802700</v>
      </c>
      <c r="AH1767" s="16">
        <v>583291</v>
      </c>
      <c r="AI1767" s="16">
        <v>17919</v>
      </c>
      <c r="AJ1767" s="16">
        <v>1319</v>
      </c>
      <c r="AL1767" s="16">
        <v>21</v>
      </c>
      <c r="AM1767" s="16">
        <v>1161</v>
      </c>
      <c r="AN1767" s="16">
        <v>1169</v>
      </c>
      <c r="AO1767" s="16">
        <v>1153</v>
      </c>
      <c r="AP1767" s="16">
        <v>20633358</v>
      </c>
      <c r="AQ1767" s="16">
        <v>350243</v>
      </c>
      <c r="AR1767" s="16">
        <v>12146</v>
      </c>
      <c r="AS1767" s="16">
        <v>1367</v>
      </c>
      <c r="AU1767" s="16">
        <v>21</v>
      </c>
      <c r="AV1767" s="16">
        <v>1141</v>
      </c>
      <c r="AW1767" s="16">
        <v>78379274</v>
      </c>
      <c r="AX1767" s="16">
        <v>9367915</v>
      </c>
      <c r="AY1767" s="16">
        <v>286111</v>
      </c>
      <c r="AZ1767" s="16">
        <v>1321</v>
      </c>
      <c r="BA1767" s="16">
        <v>68688</v>
      </c>
    </row>
    <row r="1768" spans="1:53">
      <c r="A1768" s="15" t="s">
        <v>1344</v>
      </c>
      <c r="B1768" s="15" t="s">
        <v>1345</v>
      </c>
      <c r="C1768" s="15" t="s">
        <v>1346</v>
      </c>
      <c r="D1768" s="15" t="s">
        <v>1347</v>
      </c>
      <c r="E1768" s="15" t="s">
        <v>1347</v>
      </c>
      <c r="F1768" s="15" t="s">
        <v>2059</v>
      </c>
      <c r="G1768" s="15" t="s">
        <v>2662</v>
      </c>
      <c r="H1768" s="15" t="s">
        <v>1349</v>
      </c>
      <c r="I1768" s="15" t="s">
        <v>1375</v>
      </c>
      <c r="J1768" s="15"/>
      <c r="K1768" s="16">
        <v>29</v>
      </c>
      <c r="L1768" s="16">
        <v>606</v>
      </c>
      <c r="M1768" s="16">
        <v>601</v>
      </c>
      <c r="N1768" s="16">
        <v>601</v>
      </c>
      <c r="O1768" s="16">
        <v>8083745</v>
      </c>
      <c r="P1768" s="16">
        <v>4026949</v>
      </c>
      <c r="Q1768" s="16">
        <v>195072</v>
      </c>
      <c r="R1768" s="16">
        <v>1032</v>
      </c>
      <c r="S1768" s="15"/>
      <c r="T1768" s="16">
        <v>28</v>
      </c>
      <c r="U1768" s="16">
        <v>607</v>
      </c>
      <c r="V1768" s="16">
        <v>599</v>
      </c>
      <c r="W1768" s="16">
        <v>606</v>
      </c>
      <c r="X1768" s="16">
        <v>7270555</v>
      </c>
      <c r="Y1768" s="16">
        <v>400164</v>
      </c>
      <c r="Z1768" s="16">
        <v>18332</v>
      </c>
      <c r="AA1768" s="16">
        <v>926</v>
      </c>
      <c r="AC1768" s="16">
        <v>28</v>
      </c>
      <c r="AD1768" s="16">
        <v>598</v>
      </c>
      <c r="AE1768" s="16">
        <v>590</v>
      </c>
      <c r="AF1768" s="16">
        <v>592</v>
      </c>
      <c r="AG1768" s="16">
        <v>6888357</v>
      </c>
      <c r="AH1768" s="16">
        <v>228065</v>
      </c>
      <c r="AI1768" s="16">
        <v>10867</v>
      </c>
      <c r="AJ1768" s="16">
        <v>893</v>
      </c>
      <c r="AL1768" s="16">
        <v>26</v>
      </c>
      <c r="AM1768" s="16">
        <v>602</v>
      </c>
      <c r="AN1768" s="16">
        <v>598</v>
      </c>
      <c r="AO1768" s="16">
        <v>597</v>
      </c>
      <c r="AP1768" s="16">
        <v>7798461</v>
      </c>
      <c r="AQ1768" s="16">
        <v>202657</v>
      </c>
      <c r="AR1768" s="16">
        <v>9460</v>
      </c>
      <c r="AS1768" s="16">
        <v>1001</v>
      </c>
      <c r="AU1768" s="16">
        <v>28</v>
      </c>
      <c r="AV1768" s="16">
        <v>600</v>
      </c>
      <c r="AW1768" s="16">
        <v>30041118</v>
      </c>
      <c r="AX1768" s="16">
        <v>4857835</v>
      </c>
      <c r="AY1768" s="16">
        <v>233731</v>
      </c>
      <c r="AZ1768" s="16">
        <v>963</v>
      </c>
      <c r="BA1768" s="16">
        <v>50089</v>
      </c>
    </row>
    <row r="1769" spans="1:53">
      <c r="A1769" s="15" t="s">
        <v>1344</v>
      </c>
      <c r="B1769" s="15" t="s">
        <v>1345</v>
      </c>
      <c r="C1769" s="15" t="s">
        <v>1346</v>
      </c>
      <c r="D1769" s="15" t="s">
        <v>1347</v>
      </c>
      <c r="E1769" s="15" t="s">
        <v>1347</v>
      </c>
      <c r="F1769" s="15" t="s">
        <v>2059</v>
      </c>
      <c r="G1769" s="15" t="s">
        <v>2663</v>
      </c>
      <c r="H1769" s="15" t="s">
        <v>1349</v>
      </c>
      <c r="I1769" s="15" t="s">
        <v>1371</v>
      </c>
      <c r="J1769" s="15"/>
      <c r="K1769" s="16">
        <v>108</v>
      </c>
      <c r="L1769" s="16">
        <v>6316</v>
      </c>
      <c r="M1769" s="16">
        <v>6349</v>
      </c>
      <c r="N1769" s="16">
        <v>6342</v>
      </c>
      <c r="O1769" s="16">
        <v>76727279</v>
      </c>
      <c r="P1769" s="16">
        <v>40276819</v>
      </c>
      <c r="Q1769" s="16">
        <v>2058197</v>
      </c>
      <c r="R1769" s="16">
        <v>932</v>
      </c>
      <c r="S1769" s="15"/>
      <c r="T1769" s="16">
        <v>106</v>
      </c>
      <c r="U1769" s="16">
        <v>6292</v>
      </c>
      <c r="V1769" s="16">
        <v>6322</v>
      </c>
      <c r="W1769" s="16">
        <v>6345</v>
      </c>
      <c r="X1769" s="16">
        <v>82368676</v>
      </c>
      <c r="Y1769" s="16">
        <v>6035364</v>
      </c>
      <c r="Z1769" s="16">
        <v>270814</v>
      </c>
      <c r="AA1769" s="16">
        <v>1003</v>
      </c>
      <c r="AC1769" s="16">
        <v>109</v>
      </c>
      <c r="AD1769" s="16">
        <v>6223</v>
      </c>
      <c r="AE1769" s="16">
        <v>6176</v>
      </c>
      <c r="AF1769" s="16">
        <v>6214</v>
      </c>
      <c r="AG1769" s="16">
        <v>76694508</v>
      </c>
      <c r="AH1769" s="16">
        <v>2676716</v>
      </c>
      <c r="AI1769" s="16">
        <v>122858</v>
      </c>
      <c r="AJ1769" s="16">
        <v>951</v>
      </c>
      <c r="AL1769" s="16">
        <v>108</v>
      </c>
      <c r="AM1769" s="16">
        <v>6161</v>
      </c>
      <c r="AN1769" s="16">
        <v>6179</v>
      </c>
      <c r="AO1769" s="16">
        <v>6196</v>
      </c>
      <c r="AP1769" s="16">
        <v>93282321</v>
      </c>
      <c r="AQ1769" s="16">
        <v>3148224</v>
      </c>
      <c r="AR1769" s="16">
        <v>148827</v>
      </c>
      <c r="AS1769" s="16">
        <v>1161</v>
      </c>
      <c r="AU1769" s="16">
        <v>108</v>
      </c>
      <c r="AV1769" s="16">
        <v>6260</v>
      </c>
      <c r="AW1769" s="16">
        <v>329072784</v>
      </c>
      <c r="AX1769" s="16">
        <v>52137123</v>
      </c>
      <c r="AY1769" s="16">
        <v>2600696</v>
      </c>
      <c r="AZ1769" s="16">
        <v>1011</v>
      </c>
      <c r="BA1769" s="16">
        <v>52571</v>
      </c>
    </row>
    <row r="1770" spans="1:53">
      <c r="A1770" s="15" t="s">
        <v>1344</v>
      </c>
      <c r="B1770" s="15" t="s">
        <v>1345</v>
      </c>
      <c r="C1770" s="15" t="s">
        <v>1346</v>
      </c>
      <c r="D1770" s="15" t="s">
        <v>1347</v>
      </c>
      <c r="E1770" s="15" t="s">
        <v>1347</v>
      </c>
      <c r="F1770" s="15" t="s">
        <v>2059</v>
      </c>
      <c r="G1770" s="15" t="s">
        <v>2664</v>
      </c>
      <c r="H1770" s="15" t="s">
        <v>1349</v>
      </c>
      <c r="I1770" s="15" t="s">
        <v>1373</v>
      </c>
      <c r="J1770" s="15"/>
      <c r="K1770" s="16">
        <v>108</v>
      </c>
      <c r="L1770" s="16">
        <v>6316</v>
      </c>
      <c r="M1770" s="16">
        <v>6349</v>
      </c>
      <c r="N1770" s="16">
        <v>6342</v>
      </c>
      <c r="O1770" s="16">
        <v>76727279</v>
      </c>
      <c r="P1770" s="16">
        <v>40276819</v>
      </c>
      <c r="Q1770" s="16">
        <v>2058197</v>
      </c>
      <c r="R1770" s="16">
        <v>932</v>
      </c>
      <c r="S1770" s="15"/>
      <c r="T1770" s="16">
        <v>106</v>
      </c>
      <c r="U1770" s="16">
        <v>6292</v>
      </c>
      <c r="V1770" s="16">
        <v>6322</v>
      </c>
      <c r="W1770" s="16">
        <v>6345</v>
      </c>
      <c r="X1770" s="16">
        <v>82368676</v>
      </c>
      <c r="Y1770" s="16">
        <v>6035364</v>
      </c>
      <c r="Z1770" s="16">
        <v>270814</v>
      </c>
      <c r="AA1770" s="16">
        <v>1003</v>
      </c>
      <c r="AC1770" s="16">
        <v>109</v>
      </c>
      <c r="AD1770" s="16">
        <v>6223</v>
      </c>
      <c r="AE1770" s="16">
        <v>6176</v>
      </c>
      <c r="AF1770" s="16">
        <v>6214</v>
      </c>
      <c r="AG1770" s="16">
        <v>76694508</v>
      </c>
      <c r="AH1770" s="16">
        <v>2676716</v>
      </c>
      <c r="AI1770" s="16">
        <v>122858</v>
      </c>
      <c r="AJ1770" s="16">
        <v>951</v>
      </c>
      <c r="AL1770" s="16">
        <v>108</v>
      </c>
      <c r="AM1770" s="16">
        <v>6161</v>
      </c>
      <c r="AN1770" s="16">
        <v>6179</v>
      </c>
      <c r="AO1770" s="16">
        <v>6196</v>
      </c>
      <c r="AP1770" s="16">
        <v>93282321</v>
      </c>
      <c r="AQ1770" s="16">
        <v>3148224</v>
      </c>
      <c r="AR1770" s="16">
        <v>148827</v>
      </c>
      <c r="AS1770" s="16">
        <v>1161</v>
      </c>
      <c r="AU1770" s="16">
        <v>108</v>
      </c>
      <c r="AV1770" s="16">
        <v>6260</v>
      </c>
      <c r="AW1770" s="16">
        <v>329072784</v>
      </c>
      <c r="AX1770" s="16">
        <v>52137123</v>
      </c>
      <c r="AY1770" s="16">
        <v>2600696</v>
      </c>
      <c r="AZ1770" s="16">
        <v>1011</v>
      </c>
      <c r="BA1770" s="16">
        <v>52571</v>
      </c>
    </row>
    <row r="1771" spans="1:53">
      <c r="A1771" s="15" t="s">
        <v>1344</v>
      </c>
      <c r="B1771" s="15" t="s">
        <v>1345</v>
      </c>
      <c r="C1771" s="15" t="s">
        <v>1346</v>
      </c>
      <c r="D1771" s="15" t="s">
        <v>1347</v>
      </c>
      <c r="E1771" s="15" t="s">
        <v>1347</v>
      </c>
      <c r="F1771" s="15" t="s">
        <v>2059</v>
      </c>
      <c r="G1771" s="15" t="s">
        <v>2665</v>
      </c>
      <c r="H1771" s="15" t="s">
        <v>1349</v>
      </c>
      <c r="I1771" s="15" t="s">
        <v>1375</v>
      </c>
      <c r="J1771" s="15"/>
      <c r="K1771" s="16">
        <v>4</v>
      </c>
      <c r="L1771" s="16">
        <v>26</v>
      </c>
      <c r="M1771" s="16">
        <v>26</v>
      </c>
      <c r="N1771" s="16">
        <v>28</v>
      </c>
      <c r="O1771" s="16">
        <v>219951</v>
      </c>
      <c r="P1771" s="16">
        <v>169374</v>
      </c>
      <c r="Q1771" s="16">
        <v>6103</v>
      </c>
      <c r="R1771" s="16">
        <v>634</v>
      </c>
      <c r="S1771" s="15"/>
      <c r="T1771" s="16">
        <v>4</v>
      </c>
      <c r="U1771" s="16">
        <v>28</v>
      </c>
      <c r="V1771" s="16">
        <v>27</v>
      </c>
      <c r="W1771" s="16">
        <v>27</v>
      </c>
      <c r="X1771" s="16">
        <v>224807</v>
      </c>
      <c r="Y1771" s="16">
        <v>56090</v>
      </c>
      <c r="Z1771" s="16">
        <v>2277</v>
      </c>
      <c r="AA1771" s="16">
        <v>633</v>
      </c>
      <c r="AC1771" s="16">
        <v>4</v>
      </c>
      <c r="AD1771" s="16">
        <v>29</v>
      </c>
      <c r="AE1771" s="16">
        <v>29</v>
      </c>
      <c r="AF1771" s="16">
        <v>28</v>
      </c>
      <c r="AG1771" s="16">
        <v>213690</v>
      </c>
      <c r="AH1771" s="16">
        <v>30484</v>
      </c>
      <c r="AI1771" s="16">
        <v>1172</v>
      </c>
      <c r="AJ1771" s="16">
        <v>573</v>
      </c>
      <c r="AL1771" s="16">
        <v>4</v>
      </c>
      <c r="AM1771" s="16">
        <v>28</v>
      </c>
      <c r="AN1771" s="16">
        <v>29</v>
      </c>
      <c r="AO1771" s="16">
        <v>30</v>
      </c>
      <c r="AP1771" s="16">
        <v>256002</v>
      </c>
      <c r="AQ1771" s="16">
        <v>32715</v>
      </c>
      <c r="AR1771" s="16">
        <v>1171</v>
      </c>
      <c r="AS1771" s="16">
        <v>679</v>
      </c>
      <c r="AU1771" s="16">
        <v>4</v>
      </c>
      <c r="AV1771" s="16">
        <v>28</v>
      </c>
      <c r="AW1771" s="16">
        <v>914450</v>
      </c>
      <c r="AX1771" s="16">
        <v>288663</v>
      </c>
      <c r="AY1771" s="16">
        <v>10723</v>
      </c>
      <c r="AZ1771" s="16">
        <v>630</v>
      </c>
      <c r="BA1771" s="16">
        <v>32756</v>
      </c>
    </row>
    <row r="1772" spans="1:53">
      <c r="A1772" s="15" t="s">
        <v>1344</v>
      </c>
      <c r="B1772" s="15" t="s">
        <v>1345</v>
      </c>
      <c r="C1772" s="15" t="s">
        <v>1346</v>
      </c>
      <c r="D1772" s="15" t="s">
        <v>1347</v>
      </c>
      <c r="E1772" s="15" t="s">
        <v>1347</v>
      </c>
      <c r="F1772" s="15" t="s">
        <v>2059</v>
      </c>
      <c r="G1772" s="15" t="s">
        <v>2666</v>
      </c>
      <c r="H1772" s="15" t="s">
        <v>1349</v>
      </c>
      <c r="I1772" s="15" t="s">
        <v>1375</v>
      </c>
      <c r="J1772" s="15"/>
      <c r="K1772" s="16">
        <v>14</v>
      </c>
      <c r="L1772" s="16">
        <v>351</v>
      </c>
      <c r="M1772" s="16">
        <v>361</v>
      </c>
      <c r="N1772" s="16">
        <v>362</v>
      </c>
      <c r="O1772" s="16">
        <v>3635305</v>
      </c>
      <c r="P1772" s="16">
        <v>2286045</v>
      </c>
      <c r="Q1772" s="16">
        <v>117838</v>
      </c>
      <c r="R1772" s="16">
        <v>781</v>
      </c>
      <c r="S1772" s="15"/>
      <c r="T1772" s="16">
        <v>12</v>
      </c>
      <c r="U1772" s="16">
        <v>393</v>
      </c>
      <c r="V1772" s="16">
        <v>400</v>
      </c>
      <c r="W1772" s="16">
        <v>399</v>
      </c>
      <c r="X1772" s="16">
        <v>3928842</v>
      </c>
      <c r="Y1772" s="16">
        <v>359193</v>
      </c>
      <c r="Z1772" s="16">
        <v>13807</v>
      </c>
      <c r="AA1772" s="16">
        <v>761</v>
      </c>
      <c r="AC1772" s="16">
        <v>12</v>
      </c>
      <c r="AD1772" s="16">
        <v>377</v>
      </c>
      <c r="AE1772" s="16">
        <v>355</v>
      </c>
      <c r="AF1772" s="16">
        <v>374</v>
      </c>
      <c r="AG1772" s="16">
        <v>3355386</v>
      </c>
      <c r="AH1772" s="16">
        <v>62441</v>
      </c>
      <c r="AI1772" s="16">
        <v>2584</v>
      </c>
      <c r="AJ1772" s="16">
        <v>700</v>
      </c>
      <c r="AL1772" s="16">
        <v>12</v>
      </c>
      <c r="AM1772" s="16">
        <v>368</v>
      </c>
      <c r="AN1772" s="16">
        <v>365</v>
      </c>
      <c r="AO1772" s="16">
        <v>366</v>
      </c>
      <c r="AP1772" s="16">
        <v>3935881</v>
      </c>
      <c r="AQ1772" s="16">
        <v>185053</v>
      </c>
      <c r="AR1772" s="16">
        <v>8680</v>
      </c>
      <c r="AS1772" s="16">
        <v>826</v>
      </c>
      <c r="AU1772" s="16">
        <v>13</v>
      </c>
      <c r="AV1772" s="16">
        <v>373</v>
      </c>
      <c r="AW1772" s="16">
        <v>14855414</v>
      </c>
      <c r="AX1772" s="16">
        <v>2892732</v>
      </c>
      <c r="AY1772" s="16">
        <v>142909</v>
      </c>
      <c r="AZ1772" s="16">
        <v>767</v>
      </c>
      <c r="BA1772" s="16">
        <v>39871</v>
      </c>
    </row>
    <row r="1773" spans="1:53">
      <c r="A1773" s="15" t="s">
        <v>1344</v>
      </c>
      <c r="B1773" s="15" t="s">
        <v>1345</v>
      </c>
      <c r="C1773" s="15" t="s">
        <v>1346</v>
      </c>
      <c r="D1773" s="15" t="s">
        <v>1347</v>
      </c>
      <c r="E1773" s="15" t="s">
        <v>1347</v>
      </c>
      <c r="F1773" s="15" t="s">
        <v>2059</v>
      </c>
      <c r="G1773" s="15" t="s">
        <v>2667</v>
      </c>
      <c r="H1773" s="15" t="s">
        <v>1349</v>
      </c>
      <c r="I1773" s="15" t="s">
        <v>1375</v>
      </c>
      <c r="J1773" s="15"/>
      <c r="K1773" s="16">
        <v>19</v>
      </c>
      <c r="L1773" s="16">
        <v>515</v>
      </c>
      <c r="M1773" s="16">
        <v>513</v>
      </c>
      <c r="N1773" s="16">
        <v>526</v>
      </c>
      <c r="O1773" s="16">
        <v>6629656</v>
      </c>
      <c r="P1773" s="16">
        <v>3456542</v>
      </c>
      <c r="Q1773" s="16">
        <v>134996</v>
      </c>
      <c r="R1773" s="16">
        <v>985</v>
      </c>
      <c r="S1773" s="15"/>
      <c r="T1773" s="16">
        <v>19</v>
      </c>
      <c r="U1773" s="16">
        <v>527</v>
      </c>
      <c r="V1773" s="16">
        <v>535</v>
      </c>
      <c r="W1773" s="16">
        <v>533</v>
      </c>
      <c r="X1773" s="16">
        <v>6404369</v>
      </c>
      <c r="Y1773" s="16">
        <v>352742</v>
      </c>
      <c r="Z1773" s="16">
        <v>11731</v>
      </c>
      <c r="AA1773" s="16">
        <v>927</v>
      </c>
      <c r="AC1773" s="16">
        <v>19</v>
      </c>
      <c r="AD1773" s="16">
        <v>536</v>
      </c>
      <c r="AE1773" s="16">
        <v>542</v>
      </c>
      <c r="AF1773" s="16">
        <v>550</v>
      </c>
      <c r="AG1773" s="16">
        <v>6552952</v>
      </c>
      <c r="AH1773" s="16">
        <v>253595</v>
      </c>
      <c r="AI1773" s="16">
        <v>7816</v>
      </c>
      <c r="AJ1773" s="16">
        <v>929</v>
      </c>
      <c r="AL1773" s="16">
        <v>19</v>
      </c>
      <c r="AM1773" s="16">
        <v>546</v>
      </c>
      <c r="AN1773" s="16">
        <v>546</v>
      </c>
      <c r="AO1773" s="16">
        <v>549</v>
      </c>
      <c r="AP1773" s="16">
        <v>10371337</v>
      </c>
      <c r="AQ1773" s="16">
        <v>283492</v>
      </c>
      <c r="AR1773" s="16">
        <v>9660</v>
      </c>
      <c r="AS1773" s="16">
        <v>1458</v>
      </c>
      <c r="AU1773" s="16">
        <v>19</v>
      </c>
      <c r="AV1773" s="16">
        <v>535</v>
      </c>
      <c r="AW1773" s="16">
        <v>29958314</v>
      </c>
      <c r="AX1773" s="16">
        <v>4346371</v>
      </c>
      <c r="AY1773" s="16">
        <v>164203</v>
      </c>
      <c r="AZ1773" s="16">
        <v>1077</v>
      </c>
      <c r="BA1773" s="16">
        <v>56014</v>
      </c>
    </row>
    <row r="1774" spans="1:53">
      <c r="A1774" s="15" t="s">
        <v>1344</v>
      </c>
      <c r="B1774" s="15" t="s">
        <v>1345</v>
      </c>
      <c r="C1774" s="15" t="s">
        <v>1346</v>
      </c>
      <c r="D1774" s="15" t="s">
        <v>1347</v>
      </c>
      <c r="E1774" s="15" t="s">
        <v>1347</v>
      </c>
      <c r="F1774" s="15" t="s">
        <v>2059</v>
      </c>
      <c r="G1774" s="15" t="s">
        <v>2668</v>
      </c>
      <c r="H1774" s="15" t="s">
        <v>1349</v>
      </c>
      <c r="I1774" s="15" t="s">
        <v>1375</v>
      </c>
      <c r="J1774" s="15"/>
      <c r="K1774" s="16">
        <v>17</v>
      </c>
      <c r="L1774" s="16">
        <v>776</v>
      </c>
      <c r="M1774" s="16">
        <v>767</v>
      </c>
      <c r="N1774" s="16">
        <v>750</v>
      </c>
      <c r="O1774" s="16">
        <v>8067633</v>
      </c>
      <c r="P1774" s="16">
        <v>4878334</v>
      </c>
      <c r="Q1774" s="16">
        <v>224328</v>
      </c>
      <c r="R1774" s="16">
        <v>812</v>
      </c>
      <c r="S1774" s="15"/>
      <c r="T1774" s="16">
        <v>17</v>
      </c>
      <c r="U1774" s="16">
        <v>719</v>
      </c>
      <c r="V1774" s="16">
        <v>722</v>
      </c>
      <c r="W1774" s="16">
        <v>723</v>
      </c>
      <c r="X1774" s="16">
        <v>9068627</v>
      </c>
      <c r="Y1774" s="16">
        <v>782515</v>
      </c>
      <c r="Z1774" s="16">
        <v>35498</v>
      </c>
      <c r="AA1774" s="16">
        <v>967</v>
      </c>
      <c r="AC1774" s="16">
        <v>19</v>
      </c>
      <c r="AD1774" s="16">
        <v>590</v>
      </c>
      <c r="AE1774" s="16">
        <v>594</v>
      </c>
      <c r="AF1774" s="16">
        <v>603</v>
      </c>
      <c r="AG1774" s="16">
        <v>6468787</v>
      </c>
      <c r="AH1774" s="16">
        <v>564643</v>
      </c>
      <c r="AI1774" s="16">
        <v>23036</v>
      </c>
      <c r="AJ1774" s="16">
        <v>835</v>
      </c>
      <c r="AL1774" s="16">
        <v>18</v>
      </c>
      <c r="AM1774" s="16">
        <v>597</v>
      </c>
      <c r="AN1774" s="16">
        <v>590</v>
      </c>
      <c r="AO1774" s="16">
        <v>585</v>
      </c>
      <c r="AP1774" s="16">
        <v>6004409</v>
      </c>
      <c r="AQ1774" s="16">
        <v>900546</v>
      </c>
      <c r="AR1774" s="16">
        <v>39171</v>
      </c>
      <c r="AS1774" s="16">
        <v>782</v>
      </c>
      <c r="AU1774" s="16">
        <v>18</v>
      </c>
      <c r="AV1774" s="16">
        <v>668</v>
      </c>
      <c r="AW1774" s="16">
        <v>29609456</v>
      </c>
      <c r="AX1774" s="16">
        <v>7126038</v>
      </c>
      <c r="AY1774" s="16">
        <v>322033</v>
      </c>
      <c r="AZ1774" s="16">
        <v>852</v>
      </c>
      <c r="BA1774" s="16">
        <v>44326</v>
      </c>
    </row>
    <row r="1775" spans="1:53">
      <c r="A1775" s="15" t="s">
        <v>1344</v>
      </c>
      <c r="B1775" s="15" t="s">
        <v>1345</v>
      </c>
      <c r="C1775" s="15" t="s">
        <v>1346</v>
      </c>
      <c r="D1775" s="15" t="s">
        <v>1347</v>
      </c>
      <c r="E1775" s="15" t="s">
        <v>1347</v>
      </c>
      <c r="F1775" s="15" t="s">
        <v>2059</v>
      </c>
      <c r="G1775" s="15" t="s">
        <v>2669</v>
      </c>
      <c r="H1775" s="15" t="s">
        <v>1349</v>
      </c>
      <c r="I1775" s="15" t="s">
        <v>1375</v>
      </c>
      <c r="J1775" s="15"/>
      <c r="K1775" s="16">
        <v>30</v>
      </c>
      <c r="L1775" s="16">
        <v>2516</v>
      </c>
      <c r="M1775" s="16">
        <v>2556</v>
      </c>
      <c r="N1775" s="16">
        <v>2550</v>
      </c>
      <c r="O1775" s="16">
        <v>27547681</v>
      </c>
      <c r="P1775" s="16">
        <v>15606463</v>
      </c>
      <c r="Q1775" s="16">
        <v>786107</v>
      </c>
      <c r="R1775" s="16">
        <v>834</v>
      </c>
      <c r="S1775" s="15"/>
      <c r="T1775" s="16">
        <v>30</v>
      </c>
      <c r="U1775" s="16">
        <v>2490</v>
      </c>
      <c r="V1775" s="16">
        <v>2504</v>
      </c>
      <c r="W1775" s="16">
        <v>2524</v>
      </c>
      <c r="X1775" s="16">
        <v>29212505</v>
      </c>
      <c r="Y1775" s="16">
        <v>3008622</v>
      </c>
      <c r="Z1775" s="16">
        <v>134544</v>
      </c>
      <c r="AA1775" s="16">
        <v>897</v>
      </c>
      <c r="AC1775" s="16">
        <v>31</v>
      </c>
      <c r="AD1775" s="16">
        <v>2549</v>
      </c>
      <c r="AE1775" s="16">
        <v>2540</v>
      </c>
      <c r="AF1775" s="16">
        <v>2557</v>
      </c>
      <c r="AG1775" s="16">
        <v>29813353</v>
      </c>
      <c r="AH1775" s="16">
        <v>1170922</v>
      </c>
      <c r="AI1775" s="16">
        <v>57252</v>
      </c>
      <c r="AJ1775" s="16">
        <v>900</v>
      </c>
      <c r="AL1775" s="16">
        <v>31</v>
      </c>
      <c r="AM1775" s="16">
        <v>2521</v>
      </c>
      <c r="AN1775" s="16">
        <v>2531</v>
      </c>
      <c r="AO1775" s="16">
        <v>2530</v>
      </c>
      <c r="AP1775" s="16">
        <v>28580355</v>
      </c>
      <c r="AQ1775" s="16">
        <v>1076371</v>
      </c>
      <c r="AR1775" s="16">
        <v>51299</v>
      </c>
      <c r="AS1775" s="16">
        <v>870</v>
      </c>
      <c r="AU1775" s="16">
        <v>31</v>
      </c>
      <c r="AV1775" s="16">
        <v>2531</v>
      </c>
      <c r="AW1775" s="16">
        <v>115153894</v>
      </c>
      <c r="AX1775" s="16">
        <v>20862378</v>
      </c>
      <c r="AY1775" s="16">
        <v>1029202</v>
      </c>
      <c r="AZ1775" s="16">
        <v>875</v>
      </c>
      <c r="BA1775" s="16">
        <v>45503</v>
      </c>
    </row>
    <row r="1776" spans="1:53">
      <c r="A1776" s="15" t="s">
        <v>1344</v>
      </c>
      <c r="B1776" s="15" t="s">
        <v>1345</v>
      </c>
      <c r="C1776" s="15" t="s">
        <v>1346</v>
      </c>
      <c r="D1776" s="15" t="s">
        <v>1347</v>
      </c>
      <c r="E1776" s="15" t="s">
        <v>1347</v>
      </c>
      <c r="F1776" s="15" t="s">
        <v>2059</v>
      </c>
      <c r="G1776" s="15" t="s">
        <v>2670</v>
      </c>
      <c r="H1776" s="15" t="s">
        <v>1349</v>
      </c>
      <c r="I1776" s="15" t="s">
        <v>1375</v>
      </c>
      <c r="J1776" s="15"/>
      <c r="K1776" s="16">
        <v>24</v>
      </c>
      <c r="L1776" s="16">
        <v>2132</v>
      </c>
      <c r="M1776" s="16">
        <v>2126</v>
      </c>
      <c r="N1776" s="16">
        <v>2126</v>
      </c>
      <c r="O1776" s="16">
        <v>30627053</v>
      </c>
      <c r="P1776" s="16">
        <v>13880061</v>
      </c>
      <c r="Q1776" s="16">
        <v>788825</v>
      </c>
      <c r="R1776" s="16">
        <v>1107</v>
      </c>
      <c r="S1776" s="15"/>
      <c r="T1776" s="16">
        <v>24</v>
      </c>
      <c r="U1776" s="16">
        <v>2135</v>
      </c>
      <c r="V1776" s="16">
        <v>2134</v>
      </c>
      <c r="W1776" s="16">
        <v>2139</v>
      </c>
      <c r="X1776" s="16">
        <v>33529526</v>
      </c>
      <c r="Y1776" s="16">
        <v>1476202</v>
      </c>
      <c r="Z1776" s="16">
        <v>72957</v>
      </c>
      <c r="AA1776" s="16">
        <v>1207</v>
      </c>
      <c r="AC1776" s="16">
        <v>24</v>
      </c>
      <c r="AD1776" s="16">
        <v>2142</v>
      </c>
      <c r="AE1776" s="16">
        <v>2116</v>
      </c>
      <c r="AF1776" s="16">
        <v>2102</v>
      </c>
      <c r="AG1776" s="16">
        <v>30290340</v>
      </c>
      <c r="AH1776" s="16">
        <v>594631</v>
      </c>
      <c r="AI1776" s="16">
        <v>30998</v>
      </c>
      <c r="AJ1776" s="16">
        <v>1099</v>
      </c>
      <c r="AL1776" s="16">
        <v>24</v>
      </c>
      <c r="AM1776" s="16">
        <v>2101</v>
      </c>
      <c r="AN1776" s="16">
        <v>2118</v>
      </c>
      <c r="AO1776" s="16">
        <v>2136</v>
      </c>
      <c r="AP1776" s="16">
        <v>44134337</v>
      </c>
      <c r="AQ1776" s="16">
        <v>670047</v>
      </c>
      <c r="AR1776" s="16">
        <v>38846</v>
      </c>
      <c r="AS1776" s="16">
        <v>1603</v>
      </c>
      <c r="AU1776" s="16">
        <v>24</v>
      </c>
      <c r="AV1776" s="16">
        <v>2126</v>
      </c>
      <c r="AW1776" s="16">
        <v>138581256</v>
      </c>
      <c r="AX1776" s="16">
        <v>16620941</v>
      </c>
      <c r="AY1776" s="16">
        <v>931626</v>
      </c>
      <c r="AZ1776" s="16">
        <v>1254</v>
      </c>
      <c r="BA1776" s="16">
        <v>65197</v>
      </c>
    </row>
    <row r="1777" spans="1:53">
      <c r="A1777" s="15" t="s">
        <v>1344</v>
      </c>
      <c r="B1777" s="15" t="s">
        <v>1345</v>
      </c>
      <c r="C1777" s="15" t="s">
        <v>1346</v>
      </c>
      <c r="D1777" s="15" t="s">
        <v>1347</v>
      </c>
      <c r="E1777" s="15" t="s">
        <v>1347</v>
      </c>
      <c r="F1777" s="15" t="s">
        <v>2059</v>
      </c>
      <c r="G1777" s="15" t="s">
        <v>2671</v>
      </c>
      <c r="H1777" s="15" t="s">
        <v>1349</v>
      </c>
      <c r="I1777" s="15" t="s">
        <v>1371</v>
      </c>
      <c r="J1777" s="15"/>
      <c r="K1777" s="16">
        <v>109</v>
      </c>
      <c r="L1777" s="16">
        <v>3490</v>
      </c>
      <c r="M1777" s="16">
        <v>3558</v>
      </c>
      <c r="N1777" s="16">
        <v>3614</v>
      </c>
      <c r="O1777" s="16">
        <v>38735530</v>
      </c>
      <c r="P1777" s="16">
        <v>21585839</v>
      </c>
      <c r="Q1777" s="16">
        <v>1002995</v>
      </c>
      <c r="R1777" s="16">
        <v>838</v>
      </c>
      <c r="S1777" s="15"/>
      <c r="T1777" s="16">
        <v>107</v>
      </c>
      <c r="U1777" s="16">
        <v>3575</v>
      </c>
      <c r="V1777" s="16">
        <v>3588</v>
      </c>
      <c r="W1777" s="16">
        <v>3662</v>
      </c>
      <c r="X1777" s="16">
        <v>42064728</v>
      </c>
      <c r="Y1777" s="16">
        <v>4253503</v>
      </c>
      <c r="Z1777" s="16">
        <v>180904</v>
      </c>
      <c r="AA1777" s="16">
        <v>897</v>
      </c>
      <c r="AC1777" s="16">
        <v>110</v>
      </c>
      <c r="AD1777" s="16">
        <v>3725</v>
      </c>
      <c r="AE1777" s="16">
        <v>3711</v>
      </c>
      <c r="AF1777" s="16">
        <v>3721</v>
      </c>
      <c r="AG1777" s="16">
        <v>40192153</v>
      </c>
      <c r="AH1777" s="16">
        <v>2231527</v>
      </c>
      <c r="AI1777" s="16">
        <v>98178</v>
      </c>
      <c r="AJ1777" s="16">
        <v>831</v>
      </c>
      <c r="AL1777" s="16">
        <v>109</v>
      </c>
      <c r="AM1777" s="16">
        <v>3702</v>
      </c>
      <c r="AN1777" s="16">
        <v>3731</v>
      </c>
      <c r="AO1777" s="16">
        <v>3773</v>
      </c>
      <c r="AP1777" s="16">
        <v>49057205</v>
      </c>
      <c r="AQ1777" s="16">
        <v>1729796</v>
      </c>
      <c r="AR1777" s="16">
        <v>75687</v>
      </c>
      <c r="AS1777" s="16">
        <v>1010</v>
      </c>
      <c r="AU1777" s="16">
        <v>109</v>
      </c>
      <c r="AV1777" s="16">
        <v>3654</v>
      </c>
      <c r="AW1777" s="16">
        <v>170049616</v>
      </c>
      <c r="AX1777" s="16">
        <v>29800665</v>
      </c>
      <c r="AY1777" s="16">
        <v>1357764</v>
      </c>
      <c r="AZ1777" s="16">
        <v>895</v>
      </c>
      <c r="BA1777" s="16">
        <v>46536</v>
      </c>
    </row>
    <row r="1778" spans="1:53">
      <c r="A1778" s="15" t="s">
        <v>1344</v>
      </c>
      <c r="B1778" s="15" t="s">
        <v>1345</v>
      </c>
      <c r="C1778" s="15" t="s">
        <v>1346</v>
      </c>
      <c r="D1778" s="15" t="s">
        <v>1347</v>
      </c>
      <c r="E1778" s="15" t="s">
        <v>1347</v>
      </c>
      <c r="F1778" s="15" t="s">
        <v>2059</v>
      </c>
      <c r="G1778" s="15" t="s">
        <v>2672</v>
      </c>
      <c r="H1778" s="15" t="s">
        <v>1349</v>
      </c>
      <c r="I1778" s="15" t="s">
        <v>1373</v>
      </c>
      <c r="J1778" s="15"/>
      <c r="K1778" s="16">
        <v>13</v>
      </c>
      <c r="L1778" s="16">
        <v>202</v>
      </c>
      <c r="M1778" s="16">
        <v>228</v>
      </c>
      <c r="N1778" s="16">
        <v>232</v>
      </c>
      <c r="O1778" s="16">
        <v>2511769</v>
      </c>
      <c r="P1778" s="16">
        <v>1515229</v>
      </c>
      <c r="Q1778" s="16">
        <v>78602</v>
      </c>
      <c r="R1778" s="16">
        <v>876</v>
      </c>
      <c r="S1778" s="15"/>
      <c r="T1778" s="16">
        <v>14</v>
      </c>
      <c r="U1778" s="16">
        <v>233</v>
      </c>
      <c r="V1778" s="16">
        <v>236</v>
      </c>
      <c r="W1778" s="16">
        <v>242</v>
      </c>
      <c r="X1778" s="16">
        <v>2923211</v>
      </c>
      <c r="Y1778" s="16">
        <v>262305</v>
      </c>
      <c r="Z1778" s="16">
        <v>12635</v>
      </c>
      <c r="AA1778" s="16">
        <v>949</v>
      </c>
      <c r="AC1778" s="16">
        <v>15</v>
      </c>
      <c r="AD1778" s="16">
        <v>234</v>
      </c>
      <c r="AE1778" s="16">
        <v>234</v>
      </c>
      <c r="AF1778" s="16">
        <v>239</v>
      </c>
      <c r="AG1778" s="16">
        <v>2668349</v>
      </c>
      <c r="AH1778" s="16">
        <v>171641</v>
      </c>
      <c r="AI1778" s="16">
        <v>8417</v>
      </c>
      <c r="AJ1778" s="16">
        <v>871</v>
      </c>
      <c r="AL1778" s="16">
        <v>14</v>
      </c>
      <c r="AM1778" s="16">
        <v>241</v>
      </c>
      <c r="AN1778" s="16">
        <v>246</v>
      </c>
      <c r="AO1778" s="16">
        <v>245</v>
      </c>
      <c r="AP1778" s="16">
        <v>3658905</v>
      </c>
      <c r="AQ1778" s="16">
        <v>107410</v>
      </c>
      <c r="AR1778" s="16">
        <v>5527</v>
      </c>
      <c r="AS1778" s="16">
        <v>1154</v>
      </c>
      <c r="AU1778" s="16">
        <v>14</v>
      </c>
      <c r="AV1778" s="16">
        <v>234</v>
      </c>
      <c r="AW1778" s="16">
        <v>11762234</v>
      </c>
      <c r="AX1778" s="16">
        <v>2056585</v>
      </c>
      <c r="AY1778" s="16">
        <v>105181</v>
      </c>
      <c r="AZ1778" s="16">
        <v>965</v>
      </c>
      <c r="BA1778" s="16">
        <v>50194</v>
      </c>
    </row>
    <row r="1779" spans="1:53">
      <c r="A1779" s="15" t="s">
        <v>1344</v>
      </c>
      <c r="B1779" s="15" t="s">
        <v>1345</v>
      </c>
      <c r="C1779" s="15" t="s">
        <v>1346</v>
      </c>
      <c r="D1779" s="15" t="s">
        <v>1347</v>
      </c>
      <c r="E1779" s="15" t="s">
        <v>1347</v>
      </c>
      <c r="F1779" s="15" t="s">
        <v>2059</v>
      </c>
      <c r="G1779" s="15" t="s">
        <v>2673</v>
      </c>
      <c r="H1779" s="15" t="s">
        <v>1349</v>
      </c>
      <c r="I1779" s="15" t="s">
        <v>1375</v>
      </c>
      <c r="J1779" s="15" t="s">
        <v>1641</v>
      </c>
      <c r="K1779" s="16">
        <v>1</v>
      </c>
      <c r="L1779" s="16">
        <v>0</v>
      </c>
      <c r="M1779" s="16">
        <v>0</v>
      </c>
      <c r="N1779" s="16">
        <v>0</v>
      </c>
      <c r="O1779" s="16">
        <v>0</v>
      </c>
      <c r="P1779" s="16">
        <v>0</v>
      </c>
      <c r="Q1779" s="16">
        <v>0</v>
      </c>
      <c r="R1779" s="16">
        <v>0</v>
      </c>
      <c r="S1779" s="15" t="s">
        <v>1641</v>
      </c>
      <c r="T1779" s="16">
        <v>1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5" t="s">
        <v>1641</v>
      </c>
      <c r="AC1779" s="16">
        <v>1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5" t="s">
        <v>1641</v>
      </c>
      <c r="AL1779" s="16">
        <v>1</v>
      </c>
      <c r="AM1779" s="16">
        <v>0</v>
      </c>
      <c r="AN1779" s="16">
        <v>0</v>
      </c>
      <c r="AO1779" s="16">
        <v>0</v>
      </c>
      <c r="AP1779" s="16">
        <v>0</v>
      </c>
      <c r="AQ1779" s="16">
        <v>0</v>
      </c>
      <c r="AR1779" s="16">
        <v>0</v>
      </c>
      <c r="AS1779" s="16">
        <v>0</v>
      </c>
      <c r="AT1779" s="15" t="s">
        <v>1641</v>
      </c>
      <c r="AU1779" s="16">
        <v>1</v>
      </c>
      <c r="AV1779" s="16">
        <v>0</v>
      </c>
      <c r="AW1779" s="16">
        <v>0</v>
      </c>
      <c r="AX1779" s="16">
        <v>0</v>
      </c>
      <c r="AY1779" s="16">
        <v>0</v>
      </c>
      <c r="AZ1779" s="16">
        <v>0</v>
      </c>
      <c r="BA1779" s="16">
        <v>0</v>
      </c>
    </row>
    <row r="1780" spans="1:53">
      <c r="A1780" s="15" t="s">
        <v>1344</v>
      </c>
      <c r="B1780" s="15" t="s">
        <v>1345</v>
      </c>
      <c r="C1780" s="15" t="s">
        <v>1346</v>
      </c>
      <c r="D1780" s="15" t="s">
        <v>1347</v>
      </c>
      <c r="E1780" s="15" t="s">
        <v>1347</v>
      </c>
      <c r="F1780" s="15" t="s">
        <v>2059</v>
      </c>
      <c r="G1780" s="15" t="s">
        <v>2674</v>
      </c>
      <c r="H1780" s="15" t="s">
        <v>1349</v>
      </c>
      <c r="I1780" s="15" t="s">
        <v>1375</v>
      </c>
      <c r="J1780" s="15" t="s">
        <v>1641</v>
      </c>
      <c r="K1780" s="16">
        <v>12</v>
      </c>
      <c r="L1780" s="16">
        <v>0</v>
      </c>
      <c r="M1780" s="16">
        <v>0</v>
      </c>
      <c r="N1780" s="16">
        <v>0</v>
      </c>
      <c r="O1780" s="16">
        <v>0</v>
      </c>
      <c r="P1780" s="16">
        <v>0</v>
      </c>
      <c r="Q1780" s="16">
        <v>0</v>
      </c>
      <c r="R1780" s="16">
        <v>0</v>
      </c>
      <c r="S1780" s="15" t="s">
        <v>1641</v>
      </c>
      <c r="T1780" s="16">
        <v>13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5" t="s">
        <v>1641</v>
      </c>
      <c r="AC1780" s="16">
        <v>14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5" t="s">
        <v>1641</v>
      </c>
      <c r="AL1780" s="16">
        <v>13</v>
      </c>
      <c r="AM1780" s="16">
        <v>0</v>
      </c>
      <c r="AN1780" s="16">
        <v>0</v>
      </c>
      <c r="AO1780" s="16">
        <v>0</v>
      </c>
      <c r="AP1780" s="16">
        <v>0</v>
      </c>
      <c r="AQ1780" s="16">
        <v>0</v>
      </c>
      <c r="AR1780" s="16">
        <v>0</v>
      </c>
      <c r="AS1780" s="16">
        <v>0</v>
      </c>
      <c r="AT1780" s="15" t="s">
        <v>1641</v>
      </c>
      <c r="AU1780" s="16">
        <v>13</v>
      </c>
      <c r="AV1780" s="16">
        <v>0</v>
      </c>
      <c r="AW1780" s="16">
        <v>0</v>
      </c>
      <c r="AX1780" s="16">
        <v>0</v>
      </c>
      <c r="AY1780" s="16">
        <v>0</v>
      </c>
      <c r="AZ1780" s="16">
        <v>0</v>
      </c>
      <c r="BA1780" s="16">
        <v>0</v>
      </c>
    </row>
    <row r="1781" spans="1:53">
      <c r="A1781" s="15" t="s">
        <v>1344</v>
      </c>
      <c r="B1781" s="15" t="s">
        <v>1345</v>
      </c>
      <c r="C1781" s="15" t="s">
        <v>1346</v>
      </c>
      <c r="D1781" s="15" t="s">
        <v>1347</v>
      </c>
      <c r="E1781" s="15" t="s">
        <v>1347</v>
      </c>
      <c r="F1781" s="15" t="s">
        <v>2059</v>
      </c>
      <c r="G1781" s="15" t="s">
        <v>2675</v>
      </c>
      <c r="H1781" s="15" t="s">
        <v>1349</v>
      </c>
      <c r="I1781" s="15" t="s">
        <v>1373</v>
      </c>
      <c r="J1781" s="15"/>
      <c r="K1781" s="16">
        <v>31</v>
      </c>
      <c r="L1781" s="16">
        <v>1184</v>
      </c>
      <c r="M1781" s="16">
        <v>1224</v>
      </c>
      <c r="N1781" s="16">
        <v>1228</v>
      </c>
      <c r="O1781" s="16">
        <v>12769790</v>
      </c>
      <c r="P1781" s="16">
        <v>6788480</v>
      </c>
      <c r="Q1781" s="16">
        <v>330649</v>
      </c>
      <c r="R1781" s="16">
        <v>810</v>
      </c>
      <c r="S1781" s="15"/>
      <c r="T1781" s="16">
        <v>30</v>
      </c>
      <c r="U1781" s="16">
        <v>1172</v>
      </c>
      <c r="V1781" s="16">
        <v>1186</v>
      </c>
      <c r="W1781" s="16">
        <v>1226</v>
      </c>
      <c r="X1781" s="16">
        <v>13530129</v>
      </c>
      <c r="Y1781" s="16">
        <v>1594335</v>
      </c>
      <c r="Z1781" s="16">
        <v>74781</v>
      </c>
      <c r="AA1781" s="16">
        <v>871</v>
      </c>
      <c r="AC1781" s="16">
        <v>31</v>
      </c>
      <c r="AD1781" s="16">
        <v>1289</v>
      </c>
      <c r="AE1781" s="16">
        <v>1313</v>
      </c>
      <c r="AF1781" s="16">
        <v>1290</v>
      </c>
      <c r="AG1781" s="16">
        <v>13960253</v>
      </c>
      <c r="AH1781" s="16">
        <v>872138</v>
      </c>
      <c r="AI1781" s="16">
        <v>41947</v>
      </c>
      <c r="AJ1781" s="16">
        <v>828</v>
      </c>
      <c r="AL1781" s="16">
        <v>31</v>
      </c>
      <c r="AM1781" s="16">
        <v>1283</v>
      </c>
      <c r="AN1781" s="16">
        <v>1294</v>
      </c>
      <c r="AO1781" s="16">
        <v>1305</v>
      </c>
      <c r="AP1781" s="16">
        <v>16255199</v>
      </c>
      <c r="AQ1781" s="16">
        <v>672580</v>
      </c>
      <c r="AR1781" s="16">
        <v>31417</v>
      </c>
      <c r="AS1781" s="16">
        <v>966</v>
      </c>
      <c r="AU1781" s="16">
        <v>31</v>
      </c>
      <c r="AV1781" s="16">
        <v>1250</v>
      </c>
      <c r="AW1781" s="16">
        <v>56515371</v>
      </c>
      <c r="AX1781" s="16">
        <v>9927533</v>
      </c>
      <c r="AY1781" s="16">
        <v>478794</v>
      </c>
      <c r="AZ1781" s="16">
        <v>870</v>
      </c>
      <c r="BA1781" s="16">
        <v>45230</v>
      </c>
    </row>
    <row r="1782" spans="1:53">
      <c r="A1782" s="15" t="s">
        <v>1344</v>
      </c>
      <c r="B1782" s="15" t="s">
        <v>1345</v>
      </c>
      <c r="C1782" s="15" t="s">
        <v>1346</v>
      </c>
      <c r="D1782" s="15" t="s">
        <v>1347</v>
      </c>
      <c r="E1782" s="15" t="s">
        <v>1347</v>
      </c>
      <c r="F1782" s="15" t="s">
        <v>2059</v>
      </c>
      <c r="G1782" s="15" t="s">
        <v>2676</v>
      </c>
      <c r="H1782" s="15" t="s">
        <v>1349</v>
      </c>
      <c r="I1782" s="15" t="s">
        <v>1375</v>
      </c>
      <c r="J1782" s="15" t="s">
        <v>1641</v>
      </c>
      <c r="K1782" s="16">
        <v>9</v>
      </c>
      <c r="L1782" s="16">
        <v>0</v>
      </c>
      <c r="M1782" s="16">
        <v>0</v>
      </c>
      <c r="N1782" s="16">
        <v>0</v>
      </c>
      <c r="O1782" s="16">
        <v>0</v>
      </c>
      <c r="P1782" s="16">
        <v>0</v>
      </c>
      <c r="Q1782" s="16">
        <v>0</v>
      </c>
      <c r="R1782" s="16">
        <v>0</v>
      </c>
      <c r="S1782" s="15" t="s">
        <v>1641</v>
      </c>
      <c r="T1782" s="16">
        <v>9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C1782" s="16">
        <v>10</v>
      </c>
      <c r="AD1782" s="16">
        <v>413</v>
      </c>
      <c r="AE1782" s="16">
        <v>425</v>
      </c>
      <c r="AF1782" s="16">
        <v>421</v>
      </c>
      <c r="AG1782" s="16">
        <v>5019591</v>
      </c>
      <c r="AH1782" s="16">
        <v>191962</v>
      </c>
      <c r="AI1782" s="16">
        <v>9035</v>
      </c>
      <c r="AJ1782" s="16">
        <v>920</v>
      </c>
      <c r="AK1782" s="15" t="s">
        <v>1641</v>
      </c>
      <c r="AL1782" s="16">
        <v>10</v>
      </c>
      <c r="AM1782" s="16">
        <v>0</v>
      </c>
      <c r="AN1782" s="16">
        <v>0</v>
      </c>
      <c r="AO1782" s="16">
        <v>0</v>
      </c>
      <c r="AP1782" s="16">
        <v>0</v>
      </c>
      <c r="AQ1782" s="16">
        <v>0</v>
      </c>
      <c r="AR1782" s="16">
        <v>0</v>
      </c>
      <c r="AS1782" s="16">
        <v>0</v>
      </c>
      <c r="AT1782" s="15" t="s">
        <v>1641</v>
      </c>
      <c r="AU1782" s="16">
        <v>10</v>
      </c>
      <c r="AV1782" s="16">
        <v>0</v>
      </c>
      <c r="AW1782" s="16">
        <v>0</v>
      </c>
      <c r="AX1782" s="16">
        <v>0</v>
      </c>
      <c r="AY1782" s="16">
        <v>0</v>
      </c>
      <c r="AZ1782" s="16">
        <v>0</v>
      </c>
      <c r="BA1782" s="16">
        <v>0</v>
      </c>
    </row>
    <row r="1783" spans="1:53">
      <c r="A1783" s="15" t="s">
        <v>1344</v>
      </c>
      <c r="B1783" s="15" t="s">
        <v>1345</v>
      </c>
      <c r="C1783" s="15" t="s">
        <v>1346</v>
      </c>
      <c r="D1783" s="15" t="s">
        <v>1347</v>
      </c>
      <c r="E1783" s="15" t="s">
        <v>1347</v>
      </c>
      <c r="F1783" s="15" t="s">
        <v>2059</v>
      </c>
      <c r="G1783" s="15" t="s">
        <v>2677</v>
      </c>
      <c r="H1783" s="15" t="s">
        <v>1349</v>
      </c>
      <c r="I1783" s="15" t="s">
        <v>1375</v>
      </c>
      <c r="J1783" s="15"/>
      <c r="K1783" s="16">
        <v>21</v>
      </c>
      <c r="L1783" s="16">
        <v>767</v>
      </c>
      <c r="M1783" s="16">
        <v>805</v>
      </c>
      <c r="N1783" s="16">
        <v>809</v>
      </c>
      <c r="O1783" s="16">
        <v>8038979</v>
      </c>
      <c r="P1783" s="16">
        <v>4595523</v>
      </c>
      <c r="Q1783" s="16">
        <v>215637</v>
      </c>
      <c r="R1783" s="16">
        <v>779</v>
      </c>
      <c r="S1783" s="15" t="s">
        <v>1641</v>
      </c>
      <c r="T1783" s="16">
        <v>21</v>
      </c>
      <c r="U1783" s="16">
        <v>0</v>
      </c>
      <c r="V1783" s="16">
        <v>0</v>
      </c>
      <c r="W1783" s="16">
        <v>0</v>
      </c>
      <c r="X1783" s="16">
        <v>0</v>
      </c>
      <c r="Y1783" s="16">
        <v>0</v>
      </c>
      <c r="Z1783" s="16">
        <v>0</v>
      </c>
      <c r="AA1783" s="16">
        <v>0</v>
      </c>
      <c r="AC1783" s="16">
        <v>21</v>
      </c>
      <c r="AD1783" s="16">
        <v>876</v>
      </c>
      <c r="AE1783" s="16">
        <v>888</v>
      </c>
      <c r="AF1783" s="16">
        <v>869</v>
      </c>
      <c r="AG1783" s="16">
        <v>8940662</v>
      </c>
      <c r="AH1783" s="16">
        <v>680176</v>
      </c>
      <c r="AI1783" s="16">
        <v>32912</v>
      </c>
      <c r="AJ1783" s="16">
        <v>784</v>
      </c>
      <c r="AK1783" s="15" t="s">
        <v>1641</v>
      </c>
      <c r="AL1783" s="16">
        <v>21</v>
      </c>
      <c r="AM1783" s="16">
        <v>0</v>
      </c>
      <c r="AN1783" s="16">
        <v>0</v>
      </c>
      <c r="AO1783" s="16">
        <v>0</v>
      </c>
      <c r="AP1783" s="16">
        <v>0</v>
      </c>
      <c r="AQ1783" s="16">
        <v>0</v>
      </c>
      <c r="AR1783" s="16">
        <v>0</v>
      </c>
      <c r="AS1783" s="16">
        <v>0</v>
      </c>
      <c r="AU1783" s="16">
        <v>21</v>
      </c>
      <c r="AV1783" s="16">
        <v>835</v>
      </c>
      <c r="AW1783" s="16">
        <v>36747174</v>
      </c>
      <c r="AX1783" s="16">
        <v>6866181</v>
      </c>
      <c r="AY1783" s="16">
        <v>324450</v>
      </c>
      <c r="AZ1783" s="16">
        <v>847</v>
      </c>
      <c r="BA1783" s="16">
        <v>44031</v>
      </c>
    </row>
    <row r="1784" spans="1:53">
      <c r="A1784" s="15" t="s">
        <v>1344</v>
      </c>
      <c r="B1784" s="15" t="s">
        <v>1345</v>
      </c>
      <c r="C1784" s="15" t="s">
        <v>1346</v>
      </c>
      <c r="D1784" s="15" t="s">
        <v>1347</v>
      </c>
      <c r="E1784" s="15" t="s">
        <v>1347</v>
      </c>
      <c r="F1784" s="15" t="s">
        <v>2059</v>
      </c>
      <c r="G1784" s="15" t="s">
        <v>2678</v>
      </c>
      <c r="H1784" s="15" t="s">
        <v>1349</v>
      </c>
      <c r="I1784" s="15" t="s">
        <v>1375</v>
      </c>
      <c r="J1784" s="15" t="s">
        <v>1641</v>
      </c>
      <c r="K1784" s="16">
        <v>1</v>
      </c>
      <c r="L1784" s="16">
        <v>0</v>
      </c>
      <c r="M1784" s="16">
        <v>0</v>
      </c>
      <c r="N1784" s="16">
        <v>0</v>
      </c>
      <c r="O1784" s="16">
        <v>0</v>
      </c>
      <c r="P1784" s="16">
        <v>0</v>
      </c>
      <c r="Q1784" s="16">
        <v>0</v>
      </c>
      <c r="R1784" s="16">
        <v>0</v>
      </c>
      <c r="S1784" s="15" t="s">
        <v>1365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5" t="s">
        <v>1365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5" t="s">
        <v>1365</v>
      </c>
      <c r="AL1784" s="16">
        <v>0</v>
      </c>
      <c r="AM1784" s="16">
        <v>0</v>
      </c>
      <c r="AN1784" s="16">
        <v>0</v>
      </c>
      <c r="AO1784" s="16">
        <v>0</v>
      </c>
      <c r="AP1784" s="16">
        <v>0</v>
      </c>
      <c r="AQ1784" s="16">
        <v>0</v>
      </c>
      <c r="AR1784" s="16">
        <v>0</v>
      </c>
      <c r="AS1784" s="16">
        <v>0</v>
      </c>
      <c r="AT1784" s="15" t="s">
        <v>1641</v>
      </c>
      <c r="AU1784" s="16">
        <v>0</v>
      </c>
      <c r="AV1784" s="16">
        <v>0</v>
      </c>
      <c r="AW1784" s="16">
        <v>0</v>
      </c>
      <c r="AX1784" s="16">
        <v>0</v>
      </c>
      <c r="AY1784" s="16">
        <v>0</v>
      </c>
      <c r="AZ1784" s="16">
        <v>0</v>
      </c>
      <c r="BA1784" s="16">
        <v>0</v>
      </c>
    </row>
    <row r="1785" spans="1:53">
      <c r="A1785" s="15" t="s">
        <v>1344</v>
      </c>
      <c r="B1785" s="15" t="s">
        <v>1345</v>
      </c>
      <c r="C1785" s="15" t="s">
        <v>1346</v>
      </c>
      <c r="D1785" s="15" t="s">
        <v>1347</v>
      </c>
      <c r="E1785" s="15" t="s">
        <v>1347</v>
      </c>
      <c r="F1785" s="15" t="s">
        <v>2059</v>
      </c>
      <c r="G1785" s="15" t="s">
        <v>2679</v>
      </c>
      <c r="H1785" s="15" t="s">
        <v>1349</v>
      </c>
      <c r="I1785" s="15" t="s">
        <v>1373</v>
      </c>
      <c r="J1785" s="15"/>
      <c r="K1785" s="16">
        <v>65</v>
      </c>
      <c r="L1785" s="16">
        <v>2104</v>
      </c>
      <c r="M1785" s="16">
        <v>2106</v>
      </c>
      <c r="N1785" s="16">
        <v>2154</v>
      </c>
      <c r="O1785" s="16">
        <v>23453971</v>
      </c>
      <c r="P1785" s="16">
        <v>13282130</v>
      </c>
      <c r="Q1785" s="16">
        <v>593744</v>
      </c>
      <c r="R1785" s="16">
        <v>850</v>
      </c>
      <c r="S1785" s="15"/>
      <c r="T1785" s="16">
        <v>63</v>
      </c>
      <c r="U1785" s="16">
        <v>2170</v>
      </c>
      <c r="V1785" s="16">
        <v>2166</v>
      </c>
      <c r="W1785" s="16">
        <v>2194</v>
      </c>
      <c r="X1785" s="16">
        <v>25611388</v>
      </c>
      <c r="Y1785" s="16">
        <v>2396863</v>
      </c>
      <c r="Z1785" s="16">
        <v>93488</v>
      </c>
      <c r="AA1785" s="16">
        <v>905</v>
      </c>
      <c r="AC1785" s="16">
        <v>64</v>
      </c>
      <c r="AD1785" s="16">
        <v>2202</v>
      </c>
      <c r="AE1785" s="16">
        <v>2164</v>
      </c>
      <c r="AF1785" s="16">
        <v>2192</v>
      </c>
      <c r="AG1785" s="16">
        <v>23563551</v>
      </c>
      <c r="AH1785" s="16">
        <v>1187748</v>
      </c>
      <c r="AI1785" s="16">
        <v>47814</v>
      </c>
      <c r="AJ1785" s="16">
        <v>829</v>
      </c>
      <c r="AL1785" s="16">
        <v>64</v>
      </c>
      <c r="AM1785" s="16">
        <v>2178</v>
      </c>
      <c r="AN1785" s="16">
        <v>2191</v>
      </c>
      <c r="AO1785" s="16">
        <v>2223</v>
      </c>
      <c r="AP1785" s="16">
        <v>29143101</v>
      </c>
      <c r="AQ1785" s="16">
        <v>949806</v>
      </c>
      <c r="AR1785" s="16">
        <v>38743</v>
      </c>
      <c r="AS1785" s="16">
        <v>1020</v>
      </c>
      <c r="AU1785" s="16">
        <v>64</v>
      </c>
      <c r="AV1785" s="16">
        <v>2170</v>
      </c>
      <c r="AW1785" s="16">
        <v>101772011</v>
      </c>
      <c r="AX1785" s="16">
        <v>17816547</v>
      </c>
      <c r="AY1785" s="16">
        <v>773789</v>
      </c>
      <c r="AZ1785" s="16">
        <v>902</v>
      </c>
      <c r="BA1785" s="16">
        <v>46892</v>
      </c>
    </row>
    <row r="1786" spans="1:53">
      <c r="A1786" s="15" t="s">
        <v>1344</v>
      </c>
      <c r="B1786" s="15" t="s">
        <v>1345</v>
      </c>
      <c r="C1786" s="15" t="s">
        <v>1346</v>
      </c>
      <c r="D1786" s="15" t="s">
        <v>1347</v>
      </c>
      <c r="E1786" s="15" t="s">
        <v>1347</v>
      </c>
      <c r="F1786" s="15" t="s">
        <v>2059</v>
      </c>
      <c r="G1786" s="15" t="s">
        <v>2680</v>
      </c>
      <c r="H1786" s="15" t="s">
        <v>1349</v>
      </c>
      <c r="I1786" s="15" t="s">
        <v>1375</v>
      </c>
      <c r="J1786" s="15"/>
      <c r="K1786" s="16">
        <v>39</v>
      </c>
      <c r="L1786" s="16">
        <v>1271</v>
      </c>
      <c r="M1786" s="16">
        <v>1285</v>
      </c>
      <c r="N1786" s="16">
        <v>1306</v>
      </c>
      <c r="O1786" s="16">
        <v>12255645</v>
      </c>
      <c r="P1786" s="16">
        <v>7713236</v>
      </c>
      <c r="Q1786" s="16">
        <v>345281</v>
      </c>
      <c r="R1786" s="16">
        <v>732</v>
      </c>
      <c r="S1786" s="15"/>
      <c r="T1786" s="16">
        <v>38</v>
      </c>
      <c r="U1786" s="16">
        <v>1312</v>
      </c>
      <c r="V1786" s="16">
        <v>1299</v>
      </c>
      <c r="W1786" s="16">
        <v>1306</v>
      </c>
      <c r="X1786" s="16">
        <v>14741624</v>
      </c>
      <c r="Y1786" s="16">
        <v>1594114</v>
      </c>
      <c r="Z1786" s="16">
        <v>60518</v>
      </c>
      <c r="AA1786" s="16">
        <v>868</v>
      </c>
      <c r="AC1786" s="16">
        <v>39</v>
      </c>
      <c r="AD1786" s="16">
        <v>1309</v>
      </c>
      <c r="AE1786" s="16">
        <v>1281</v>
      </c>
      <c r="AF1786" s="16">
        <v>1294</v>
      </c>
      <c r="AG1786" s="16">
        <v>12302009</v>
      </c>
      <c r="AH1786" s="16">
        <v>710868</v>
      </c>
      <c r="AI1786" s="16">
        <v>29088</v>
      </c>
      <c r="AJ1786" s="16">
        <v>731</v>
      </c>
      <c r="AL1786" s="16">
        <v>39</v>
      </c>
      <c r="AM1786" s="16">
        <v>1292</v>
      </c>
      <c r="AN1786" s="16">
        <v>1294</v>
      </c>
      <c r="AO1786" s="16">
        <v>1321</v>
      </c>
      <c r="AP1786" s="16">
        <v>14197400</v>
      </c>
      <c r="AQ1786" s="16">
        <v>504467</v>
      </c>
      <c r="AR1786" s="16">
        <v>21430</v>
      </c>
      <c r="AS1786" s="16">
        <v>839</v>
      </c>
      <c r="AU1786" s="16">
        <v>39</v>
      </c>
      <c r="AV1786" s="16">
        <v>1298</v>
      </c>
      <c r="AW1786" s="16">
        <v>53496678</v>
      </c>
      <c r="AX1786" s="16">
        <v>10522685</v>
      </c>
      <c r="AY1786" s="16">
        <v>456317</v>
      </c>
      <c r="AZ1786" s="16">
        <v>793</v>
      </c>
      <c r="BA1786" s="16">
        <v>41231</v>
      </c>
    </row>
    <row r="1787" spans="1:53">
      <c r="A1787" s="15" t="s">
        <v>1344</v>
      </c>
      <c r="B1787" s="15" t="s">
        <v>1345</v>
      </c>
      <c r="C1787" s="15" t="s">
        <v>1346</v>
      </c>
      <c r="D1787" s="15" t="s">
        <v>1347</v>
      </c>
      <c r="E1787" s="15" t="s">
        <v>1347</v>
      </c>
      <c r="F1787" s="15" t="s">
        <v>2059</v>
      </c>
      <c r="G1787" s="15" t="s">
        <v>2681</v>
      </c>
      <c r="H1787" s="15" t="s">
        <v>1349</v>
      </c>
      <c r="I1787" s="15" t="s">
        <v>1375</v>
      </c>
      <c r="J1787" s="15"/>
      <c r="K1787" s="16">
        <v>26</v>
      </c>
      <c r="L1787" s="16">
        <v>833</v>
      </c>
      <c r="M1787" s="16">
        <v>821</v>
      </c>
      <c r="N1787" s="16">
        <v>848</v>
      </c>
      <c r="O1787" s="16">
        <v>11198326</v>
      </c>
      <c r="P1787" s="16">
        <v>5568894</v>
      </c>
      <c r="Q1787" s="16">
        <v>248463</v>
      </c>
      <c r="R1787" s="16">
        <v>1033</v>
      </c>
      <c r="S1787" s="15"/>
      <c r="T1787" s="16">
        <v>25</v>
      </c>
      <c r="U1787" s="16">
        <v>858</v>
      </c>
      <c r="V1787" s="16">
        <v>867</v>
      </c>
      <c r="W1787" s="16">
        <v>888</v>
      </c>
      <c r="X1787" s="16">
        <v>10869764</v>
      </c>
      <c r="Y1787" s="16">
        <v>802749</v>
      </c>
      <c r="Z1787" s="16">
        <v>32970</v>
      </c>
      <c r="AA1787" s="16">
        <v>960</v>
      </c>
      <c r="AC1787" s="16">
        <v>25</v>
      </c>
      <c r="AD1787" s="16">
        <v>893</v>
      </c>
      <c r="AE1787" s="16">
        <v>883</v>
      </c>
      <c r="AF1787" s="16">
        <v>898</v>
      </c>
      <c r="AG1787" s="16">
        <v>11261542</v>
      </c>
      <c r="AH1787" s="16">
        <v>476880</v>
      </c>
      <c r="AI1787" s="16">
        <v>18726</v>
      </c>
      <c r="AJ1787" s="16">
        <v>972</v>
      </c>
      <c r="AL1787" s="16">
        <v>25</v>
      </c>
      <c r="AM1787" s="16">
        <v>886</v>
      </c>
      <c r="AN1787" s="16">
        <v>897</v>
      </c>
      <c r="AO1787" s="16">
        <v>902</v>
      </c>
      <c r="AP1787" s="16">
        <v>14945701</v>
      </c>
      <c r="AQ1787" s="16">
        <v>445339</v>
      </c>
      <c r="AR1787" s="16">
        <v>17313</v>
      </c>
      <c r="AS1787" s="16">
        <v>1285</v>
      </c>
      <c r="AU1787" s="16">
        <v>25</v>
      </c>
      <c r="AV1787" s="16">
        <v>873</v>
      </c>
      <c r="AW1787" s="16">
        <v>48275333</v>
      </c>
      <c r="AX1787" s="16">
        <v>7293862</v>
      </c>
      <c r="AY1787" s="16">
        <v>317472</v>
      </c>
      <c r="AZ1787" s="16">
        <v>1064</v>
      </c>
      <c r="BA1787" s="16">
        <v>55309</v>
      </c>
    </row>
    <row r="1788" spans="1:53">
      <c r="A1788" s="15" t="s">
        <v>1344</v>
      </c>
      <c r="B1788" s="15" t="s">
        <v>1345</v>
      </c>
      <c r="C1788" s="15" t="s">
        <v>1346</v>
      </c>
      <c r="D1788" s="15" t="s">
        <v>1347</v>
      </c>
      <c r="E1788" s="15" t="s">
        <v>1347</v>
      </c>
      <c r="F1788" s="15" t="s">
        <v>2059</v>
      </c>
      <c r="G1788" s="15" t="s">
        <v>2682</v>
      </c>
      <c r="H1788" s="15" t="s">
        <v>1349</v>
      </c>
      <c r="I1788" s="15" t="s">
        <v>1371</v>
      </c>
      <c r="J1788" s="15"/>
      <c r="K1788" s="16">
        <v>269</v>
      </c>
      <c r="L1788" s="16">
        <v>8975</v>
      </c>
      <c r="M1788" s="16">
        <v>9003</v>
      </c>
      <c r="N1788" s="16">
        <v>9069</v>
      </c>
      <c r="O1788" s="16">
        <v>83212778</v>
      </c>
      <c r="P1788" s="16">
        <v>53213471</v>
      </c>
      <c r="Q1788" s="16">
        <v>2391091</v>
      </c>
      <c r="R1788" s="16">
        <v>710</v>
      </c>
      <c r="S1788" s="15"/>
      <c r="T1788" s="16">
        <v>266</v>
      </c>
      <c r="U1788" s="16">
        <v>9081</v>
      </c>
      <c r="V1788" s="16">
        <v>9094</v>
      </c>
      <c r="W1788" s="16">
        <v>9084</v>
      </c>
      <c r="X1788" s="16">
        <v>87467706</v>
      </c>
      <c r="Y1788" s="16">
        <v>12018225</v>
      </c>
      <c r="Z1788" s="16">
        <v>533573</v>
      </c>
      <c r="AA1788" s="16">
        <v>740</v>
      </c>
      <c r="AC1788" s="16">
        <v>264</v>
      </c>
      <c r="AD1788" s="16">
        <v>9031</v>
      </c>
      <c r="AE1788" s="16">
        <v>9141</v>
      </c>
      <c r="AF1788" s="16">
        <v>9233</v>
      </c>
      <c r="AG1788" s="16">
        <v>85447652</v>
      </c>
      <c r="AH1788" s="16">
        <v>5845400</v>
      </c>
      <c r="AI1788" s="16">
        <v>263824</v>
      </c>
      <c r="AJ1788" s="16">
        <v>720</v>
      </c>
      <c r="AL1788" s="16">
        <v>266</v>
      </c>
      <c r="AM1788" s="16">
        <v>9263</v>
      </c>
      <c r="AN1788" s="16">
        <v>9284</v>
      </c>
      <c r="AO1788" s="16">
        <v>9242</v>
      </c>
      <c r="AP1788" s="16">
        <v>93833770</v>
      </c>
      <c r="AQ1788" s="16">
        <v>4928781</v>
      </c>
      <c r="AR1788" s="16">
        <v>230986</v>
      </c>
      <c r="AS1788" s="16">
        <v>779</v>
      </c>
      <c r="AU1788" s="16">
        <v>266</v>
      </c>
      <c r="AV1788" s="16">
        <v>9125</v>
      </c>
      <c r="AW1788" s="16">
        <v>349961906</v>
      </c>
      <c r="AX1788" s="16">
        <v>76005877</v>
      </c>
      <c r="AY1788" s="16">
        <v>3419474</v>
      </c>
      <c r="AZ1788" s="16">
        <v>738</v>
      </c>
      <c r="BA1788" s="16">
        <v>38352</v>
      </c>
    </row>
    <row r="1789" spans="1:53">
      <c r="A1789" s="15" t="s">
        <v>1344</v>
      </c>
      <c r="B1789" s="15" t="s">
        <v>1345</v>
      </c>
      <c r="C1789" s="15" t="s">
        <v>1346</v>
      </c>
      <c r="D1789" s="15" t="s">
        <v>1347</v>
      </c>
      <c r="E1789" s="15" t="s">
        <v>1347</v>
      </c>
      <c r="F1789" s="15" t="s">
        <v>2059</v>
      </c>
      <c r="G1789" s="15" t="s">
        <v>2683</v>
      </c>
      <c r="H1789" s="15" t="s">
        <v>1349</v>
      </c>
      <c r="I1789" s="15" t="s">
        <v>1373</v>
      </c>
      <c r="J1789" s="15"/>
      <c r="K1789" s="16">
        <v>111</v>
      </c>
      <c r="L1789" s="16">
        <v>4856</v>
      </c>
      <c r="M1789" s="16">
        <v>4914</v>
      </c>
      <c r="N1789" s="16">
        <v>4978</v>
      </c>
      <c r="O1789" s="16">
        <v>48235815</v>
      </c>
      <c r="P1789" s="16">
        <v>29909111</v>
      </c>
      <c r="Q1789" s="16">
        <v>1400922</v>
      </c>
      <c r="R1789" s="16">
        <v>755</v>
      </c>
      <c r="S1789" s="15"/>
      <c r="T1789" s="16">
        <v>111</v>
      </c>
      <c r="U1789" s="16">
        <v>5010</v>
      </c>
      <c r="V1789" s="16">
        <v>5017</v>
      </c>
      <c r="W1789" s="16">
        <v>4982</v>
      </c>
      <c r="X1789" s="16">
        <v>51385303</v>
      </c>
      <c r="Y1789" s="16">
        <v>5785027</v>
      </c>
      <c r="Z1789" s="16">
        <v>261544</v>
      </c>
      <c r="AA1789" s="16">
        <v>790</v>
      </c>
      <c r="AC1789" s="16">
        <v>111</v>
      </c>
      <c r="AD1789" s="16">
        <v>5016</v>
      </c>
      <c r="AE1789" s="16">
        <v>5015</v>
      </c>
      <c r="AF1789" s="16">
        <v>5079</v>
      </c>
      <c r="AG1789" s="16">
        <v>49895132</v>
      </c>
      <c r="AH1789" s="16">
        <v>3136833</v>
      </c>
      <c r="AI1789" s="16">
        <v>142768</v>
      </c>
      <c r="AJ1789" s="16">
        <v>762</v>
      </c>
      <c r="AL1789" s="16">
        <v>113</v>
      </c>
      <c r="AM1789" s="16">
        <v>5110</v>
      </c>
      <c r="AN1789" s="16">
        <v>5152</v>
      </c>
      <c r="AO1789" s="16">
        <v>5144</v>
      </c>
      <c r="AP1789" s="16">
        <v>56038884</v>
      </c>
      <c r="AQ1789" s="16">
        <v>2608724</v>
      </c>
      <c r="AR1789" s="16">
        <v>127003</v>
      </c>
      <c r="AS1789" s="16">
        <v>839</v>
      </c>
      <c r="AU1789" s="16">
        <v>112</v>
      </c>
      <c r="AV1789" s="16">
        <v>5023</v>
      </c>
      <c r="AW1789" s="16">
        <v>205555134</v>
      </c>
      <c r="AX1789" s="16">
        <v>41439695</v>
      </c>
      <c r="AY1789" s="16">
        <v>1932237</v>
      </c>
      <c r="AZ1789" s="16">
        <v>787</v>
      </c>
      <c r="BA1789" s="16">
        <v>40925</v>
      </c>
    </row>
    <row r="1790" spans="1:53">
      <c r="A1790" s="15" t="s">
        <v>1344</v>
      </c>
      <c r="B1790" s="15" t="s">
        <v>1345</v>
      </c>
      <c r="C1790" s="15" t="s">
        <v>1346</v>
      </c>
      <c r="D1790" s="15" t="s">
        <v>1347</v>
      </c>
      <c r="E1790" s="15" t="s">
        <v>1347</v>
      </c>
      <c r="F1790" s="15" t="s">
        <v>2059</v>
      </c>
      <c r="G1790" s="15" t="s">
        <v>2684</v>
      </c>
      <c r="H1790" s="15" t="s">
        <v>1349</v>
      </c>
      <c r="I1790" s="15" t="s">
        <v>1375</v>
      </c>
      <c r="J1790" s="15"/>
      <c r="K1790" s="16">
        <v>37</v>
      </c>
      <c r="L1790" s="16">
        <v>1664</v>
      </c>
      <c r="M1790" s="16">
        <v>1663</v>
      </c>
      <c r="N1790" s="16">
        <v>1673</v>
      </c>
      <c r="O1790" s="16">
        <v>16830145</v>
      </c>
      <c r="P1790" s="16">
        <v>9868699</v>
      </c>
      <c r="Q1790" s="16">
        <v>496324</v>
      </c>
      <c r="R1790" s="16">
        <v>777</v>
      </c>
      <c r="S1790" s="15"/>
      <c r="T1790" s="16">
        <v>38</v>
      </c>
      <c r="U1790" s="16">
        <v>1699</v>
      </c>
      <c r="V1790" s="16">
        <v>1707</v>
      </c>
      <c r="W1790" s="16">
        <v>1694</v>
      </c>
      <c r="X1790" s="16">
        <v>17330098</v>
      </c>
      <c r="Y1790" s="16">
        <v>1546226</v>
      </c>
      <c r="Z1790" s="16">
        <v>74283</v>
      </c>
      <c r="AA1790" s="16">
        <v>784</v>
      </c>
      <c r="AC1790" s="16">
        <v>38</v>
      </c>
      <c r="AD1790" s="16">
        <v>1686</v>
      </c>
      <c r="AE1790" s="16">
        <v>1713</v>
      </c>
      <c r="AF1790" s="16">
        <v>1725</v>
      </c>
      <c r="AG1790" s="16">
        <v>17556603</v>
      </c>
      <c r="AH1790" s="16">
        <v>893426</v>
      </c>
      <c r="AI1790" s="16">
        <v>44757</v>
      </c>
      <c r="AJ1790" s="16">
        <v>791</v>
      </c>
      <c r="AL1790" s="16">
        <v>39</v>
      </c>
      <c r="AM1790" s="16">
        <v>1756</v>
      </c>
      <c r="AN1790" s="16">
        <v>1765</v>
      </c>
      <c r="AO1790" s="16">
        <v>1757</v>
      </c>
      <c r="AP1790" s="16">
        <v>21521938</v>
      </c>
      <c r="AQ1790" s="16">
        <v>991869</v>
      </c>
      <c r="AR1790" s="16">
        <v>47933</v>
      </c>
      <c r="AS1790" s="16">
        <v>941</v>
      </c>
      <c r="AU1790" s="16">
        <v>38</v>
      </c>
      <c r="AV1790" s="16">
        <v>1709</v>
      </c>
      <c r="AW1790" s="16">
        <v>73238784</v>
      </c>
      <c r="AX1790" s="16">
        <v>13300220</v>
      </c>
      <c r="AY1790" s="16">
        <v>663297</v>
      </c>
      <c r="AZ1790" s="16">
        <v>824</v>
      </c>
      <c r="BA1790" s="16">
        <v>42867</v>
      </c>
    </row>
    <row r="1791" spans="1:53">
      <c r="A1791" s="15" t="s">
        <v>1344</v>
      </c>
      <c r="B1791" s="15" t="s">
        <v>1345</v>
      </c>
      <c r="C1791" s="15" t="s">
        <v>1346</v>
      </c>
      <c r="D1791" s="15" t="s">
        <v>1347</v>
      </c>
      <c r="E1791" s="15" t="s">
        <v>1347</v>
      </c>
      <c r="F1791" s="15" t="s">
        <v>2059</v>
      </c>
      <c r="G1791" s="15" t="s">
        <v>2685</v>
      </c>
      <c r="H1791" s="15" t="s">
        <v>1349</v>
      </c>
      <c r="I1791" s="15" t="s">
        <v>1375</v>
      </c>
      <c r="J1791" s="15"/>
      <c r="K1791" s="16">
        <v>16</v>
      </c>
      <c r="L1791" s="16">
        <v>1490</v>
      </c>
      <c r="M1791" s="16">
        <v>1539</v>
      </c>
      <c r="N1791" s="16">
        <v>1583</v>
      </c>
      <c r="O1791" s="16">
        <v>13477410</v>
      </c>
      <c r="P1791" s="16">
        <v>8685960</v>
      </c>
      <c r="Q1791" s="16">
        <v>410460</v>
      </c>
      <c r="R1791" s="16">
        <v>674</v>
      </c>
      <c r="S1791" s="15"/>
      <c r="T1791" s="16">
        <v>16</v>
      </c>
      <c r="U1791" s="16">
        <v>1596</v>
      </c>
      <c r="V1791" s="16">
        <v>1588</v>
      </c>
      <c r="W1791" s="16">
        <v>1549</v>
      </c>
      <c r="X1791" s="16">
        <v>15347737</v>
      </c>
      <c r="Y1791" s="16">
        <v>2447312</v>
      </c>
      <c r="Z1791" s="16">
        <v>107199</v>
      </c>
      <c r="AA1791" s="16">
        <v>748</v>
      </c>
      <c r="AC1791" s="16">
        <v>17</v>
      </c>
      <c r="AD1791" s="16">
        <v>1538</v>
      </c>
      <c r="AE1791" s="16">
        <v>1518</v>
      </c>
      <c r="AF1791" s="16">
        <v>1542</v>
      </c>
      <c r="AG1791" s="16">
        <v>13452979</v>
      </c>
      <c r="AH1791" s="16">
        <v>1164391</v>
      </c>
      <c r="AI1791" s="16">
        <v>48923</v>
      </c>
      <c r="AJ1791" s="16">
        <v>675</v>
      </c>
      <c r="AL1791" s="16">
        <v>17</v>
      </c>
      <c r="AM1791" s="16">
        <v>1552</v>
      </c>
      <c r="AN1791" s="16">
        <v>1587</v>
      </c>
      <c r="AO1791" s="16">
        <v>1588</v>
      </c>
      <c r="AP1791" s="16">
        <v>15154408</v>
      </c>
      <c r="AQ1791" s="16">
        <v>800195</v>
      </c>
      <c r="AR1791" s="16">
        <v>39466</v>
      </c>
      <c r="AS1791" s="16">
        <v>740</v>
      </c>
      <c r="AU1791" s="16">
        <v>17</v>
      </c>
      <c r="AV1791" s="16">
        <v>1556</v>
      </c>
      <c r="AW1791" s="16">
        <v>57432534</v>
      </c>
      <c r="AX1791" s="16">
        <v>13097858</v>
      </c>
      <c r="AY1791" s="16">
        <v>606048</v>
      </c>
      <c r="AZ1791" s="16">
        <v>710</v>
      </c>
      <c r="BA1791" s="16">
        <v>36914</v>
      </c>
    </row>
    <row r="1792" spans="1:53">
      <c r="A1792" s="15" t="s">
        <v>1344</v>
      </c>
      <c r="B1792" s="15" t="s">
        <v>1345</v>
      </c>
      <c r="C1792" s="15" t="s">
        <v>1346</v>
      </c>
      <c r="D1792" s="15" t="s">
        <v>1347</v>
      </c>
      <c r="E1792" s="15" t="s">
        <v>1347</v>
      </c>
      <c r="F1792" s="15" t="s">
        <v>2059</v>
      </c>
      <c r="G1792" s="15" t="s">
        <v>2686</v>
      </c>
      <c r="H1792" s="15" t="s">
        <v>1349</v>
      </c>
      <c r="I1792" s="15" t="s">
        <v>1375</v>
      </c>
      <c r="J1792" s="15"/>
      <c r="K1792" s="16">
        <v>58</v>
      </c>
      <c r="L1792" s="16">
        <v>1702</v>
      </c>
      <c r="M1792" s="16">
        <v>1712</v>
      </c>
      <c r="N1792" s="16">
        <v>1722</v>
      </c>
      <c r="O1792" s="16">
        <v>17928260</v>
      </c>
      <c r="P1792" s="16">
        <v>11354452</v>
      </c>
      <c r="Q1792" s="16">
        <v>494138</v>
      </c>
      <c r="R1792" s="16">
        <v>806</v>
      </c>
      <c r="S1792" s="15"/>
      <c r="T1792" s="16">
        <v>57</v>
      </c>
      <c r="U1792" s="16">
        <v>1715</v>
      </c>
      <c r="V1792" s="16">
        <v>1722</v>
      </c>
      <c r="W1792" s="16">
        <v>1739</v>
      </c>
      <c r="X1792" s="16">
        <v>18707468</v>
      </c>
      <c r="Y1792" s="16">
        <v>1791489</v>
      </c>
      <c r="Z1792" s="16">
        <v>80062</v>
      </c>
      <c r="AA1792" s="16">
        <v>834</v>
      </c>
      <c r="AC1792" s="16">
        <v>56</v>
      </c>
      <c r="AD1792" s="16">
        <v>1792</v>
      </c>
      <c r="AE1792" s="16">
        <v>1784</v>
      </c>
      <c r="AF1792" s="16">
        <v>1812</v>
      </c>
      <c r="AG1792" s="16">
        <v>18885550</v>
      </c>
      <c r="AH1792" s="16">
        <v>1079016</v>
      </c>
      <c r="AI1792" s="16">
        <v>49088</v>
      </c>
      <c r="AJ1792" s="16">
        <v>809</v>
      </c>
      <c r="AL1792" s="16">
        <v>57</v>
      </c>
      <c r="AM1792" s="16">
        <v>1802</v>
      </c>
      <c r="AN1792" s="16">
        <v>1800</v>
      </c>
      <c r="AO1792" s="16">
        <v>1799</v>
      </c>
      <c r="AP1792" s="16">
        <v>19362538</v>
      </c>
      <c r="AQ1792" s="16">
        <v>816660</v>
      </c>
      <c r="AR1792" s="16">
        <v>39604</v>
      </c>
      <c r="AS1792" s="16">
        <v>827</v>
      </c>
      <c r="AU1792" s="16">
        <v>57</v>
      </c>
      <c r="AV1792" s="16">
        <v>1758</v>
      </c>
      <c r="AW1792" s="16">
        <v>74883816</v>
      </c>
      <c r="AX1792" s="16">
        <v>15041617</v>
      </c>
      <c r="AY1792" s="16">
        <v>662892</v>
      </c>
      <c r="AZ1792" s="16">
        <v>819</v>
      </c>
      <c r="BA1792" s="16">
        <v>42586</v>
      </c>
    </row>
    <row r="1793" spans="1:53">
      <c r="A1793" s="15" t="s">
        <v>1344</v>
      </c>
      <c r="B1793" s="15" t="s">
        <v>1345</v>
      </c>
      <c r="C1793" s="15" t="s">
        <v>1346</v>
      </c>
      <c r="D1793" s="15" t="s">
        <v>1347</v>
      </c>
      <c r="E1793" s="15" t="s">
        <v>1347</v>
      </c>
      <c r="F1793" s="15" t="s">
        <v>2059</v>
      </c>
      <c r="G1793" s="15" t="s">
        <v>2687</v>
      </c>
      <c r="H1793" s="15" t="s">
        <v>1349</v>
      </c>
      <c r="I1793" s="15" t="s">
        <v>1373</v>
      </c>
      <c r="J1793" s="15"/>
      <c r="K1793" s="16">
        <v>158</v>
      </c>
      <c r="L1793" s="16">
        <v>4119</v>
      </c>
      <c r="M1793" s="16">
        <v>4089</v>
      </c>
      <c r="N1793" s="16">
        <v>4091</v>
      </c>
      <c r="O1793" s="16">
        <v>34976963</v>
      </c>
      <c r="P1793" s="16">
        <v>23304360</v>
      </c>
      <c r="Q1793" s="16">
        <v>990169</v>
      </c>
      <c r="R1793" s="16">
        <v>656</v>
      </c>
      <c r="S1793" s="15"/>
      <c r="T1793" s="16">
        <v>155</v>
      </c>
      <c r="U1793" s="16">
        <v>4071</v>
      </c>
      <c r="V1793" s="16">
        <v>4077</v>
      </c>
      <c r="W1793" s="16">
        <v>4102</v>
      </c>
      <c r="X1793" s="16">
        <v>36082403</v>
      </c>
      <c r="Y1793" s="16">
        <v>6233198</v>
      </c>
      <c r="Z1793" s="16">
        <v>272029</v>
      </c>
      <c r="AA1793" s="16">
        <v>680</v>
      </c>
      <c r="AC1793" s="16">
        <v>153</v>
      </c>
      <c r="AD1793" s="16">
        <v>4015</v>
      </c>
      <c r="AE1793" s="16">
        <v>4126</v>
      </c>
      <c r="AF1793" s="16">
        <v>4154</v>
      </c>
      <c r="AG1793" s="16">
        <v>35552520</v>
      </c>
      <c r="AH1793" s="16">
        <v>2708567</v>
      </c>
      <c r="AI1793" s="16">
        <v>121056</v>
      </c>
      <c r="AJ1793" s="16">
        <v>667</v>
      </c>
      <c r="AL1793" s="16">
        <v>153</v>
      </c>
      <c r="AM1793" s="16">
        <v>4153</v>
      </c>
      <c r="AN1793" s="16">
        <v>4132</v>
      </c>
      <c r="AO1793" s="16">
        <v>4098</v>
      </c>
      <c r="AP1793" s="16">
        <v>37794886</v>
      </c>
      <c r="AQ1793" s="16">
        <v>2320057</v>
      </c>
      <c r="AR1793" s="16">
        <v>103983</v>
      </c>
      <c r="AS1793" s="16">
        <v>704</v>
      </c>
      <c r="AU1793" s="16">
        <v>155</v>
      </c>
      <c r="AV1793" s="16">
        <v>4102</v>
      </c>
      <c r="AW1793" s="16">
        <v>144406772</v>
      </c>
      <c r="AX1793" s="16">
        <v>34566182</v>
      </c>
      <c r="AY1793" s="16">
        <v>1487237</v>
      </c>
      <c r="AZ1793" s="16">
        <v>677</v>
      </c>
      <c r="BA1793" s="16">
        <v>35202</v>
      </c>
    </row>
    <row r="1794" spans="1:53">
      <c r="A1794" s="15" t="s">
        <v>1344</v>
      </c>
      <c r="B1794" s="15" t="s">
        <v>1345</v>
      </c>
      <c r="C1794" s="15" t="s">
        <v>1346</v>
      </c>
      <c r="D1794" s="15" t="s">
        <v>1347</v>
      </c>
      <c r="E1794" s="15" t="s">
        <v>1347</v>
      </c>
      <c r="F1794" s="15" t="s">
        <v>2059</v>
      </c>
      <c r="G1794" s="15" t="s">
        <v>2688</v>
      </c>
      <c r="H1794" s="15" t="s">
        <v>1349</v>
      </c>
      <c r="I1794" s="15" t="s">
        <v>1375</v>
      </c>
      <c r="J1794" s="15"/>
      <c r="K1794" s="16">
        <v>37</v>
      </c>
      <c r="L1794" s="16">
        <v>1184</v>
      </c>
      <c r="M1794" s="16">
        <v>1185</v>
      </c>
      <c r="N1794" s="16">
        <v>1182</v>
      </c>
      <c r="O1794" s="16">
        <v>10066359</v>
      </c>
      <c r="P1794" s="16">
        <v>7038659</v>
      </c>
      <c r="Q1794" s="16">
        <v>335021</v>
      </c>
      <c r="R1794" s="16">
        <v>654</v>
      </c>
      <c r="S1794" s="15"/>
      <c r="T1794" s="16">
        <v>37</v>
      </c>
      <c r="U1794" s="16">
        <v>1154</v>
      </c>
      <c r="V1794" s="16">
        <v>1154</v>
      </c>
      <c r="W1794" s="16">
        <v>1140</v>
      </c>
      <c r="X1794" s="16">
        <v>9796876</v>
      </c>
      <c r="Y1794" s="16">
        <v>1519688</v>
      </c>
      <c r="Z1794" s="16">
        <v>75400</v>
      </c>
      <c r="AA1794" s="16">
        <v>656</v>
      </c>
      <c r="AC1794" s="16">
        <v>37</v>
      </c>
      <c r="AD1794" s="16">
        <v>1129</v>
      </c>
      <c r="AE1794" s="16">
        <v>1202</v>
      </c>
      <c r="AF1794" s="16">
        <v>1209</v>
      </c>
      <c r="AG1794" s="16">
        <v>10731459</v>
      </c>
      <c r="AH1794" s="16">
        <v>732691</v>
      </c>
      <c r="AI1794" s="16">
        <v>41087</v>
      </c>
      <c r="AJ1794" s="16">
        <v>700</v>
      </c>
      <c r="AL1794" s="16">
        <v>35</v>
      </c>
      <c r="AM1794" s="16">
        <v>1197</v>
      </c>
      <c r="AN1794" s="16">
        <v>1201</v>
      </c>
      <c r="AO1794" s="16">
        <v>1197</v>
      </c>
      <c r="AP1794" s="16">
        <v>11297994</v>
      </c>
      <c r="AQ1794" s="16">
        <v>757425</v>
      </c>
      <c r="AR1794" s="16">
        <v>42099</v>
      </c>
      <c r="AS1794" s="16">
        <v>725</v>
      </c>
      <c r="AU1794" s="16">
        <v>37</v>
      </c>
      <c r="AV1794" s="16">
        <v>1178</v>
      </c>
      <c r="AW1794" s="16">
        <v>41892688</v>
      </c>
      <c r="AX1794" s="16">
        <v>10048463</v>
      </c>
      <c r="AY1794" s="16">
        <v>493607</v>
      </c>
      <c r="AZ1794" s="16">
        <v>684</v>
      </c>
      <c r="BA1794" s="16">
        <v>35568</v>
      </c>
    </row>
    <row r="1795" spans="1:53">
      <c r="A1795" s="15" t="s">
        <v>1344</v>
      </c>
      <c r="B1795" s="15" t="s">
        <v>1345</v>
      </c>
      <c r="C1795" s="15" t="s">
        <v>1346</v>
      </c>
      <c r="D1795" s="15" t="s">
        <v>1347</v>
      </c>
      <c r="E1795" s="15" t="s">
        <v>1347</v>
      </c>
      <c r="F1795" s="15" t="s">
        <v>2059</v>
      </c>
      <c r="G1795" s="15" t="s">
        <v>2689</v>
      </c>
      <c r="H1795" s="15" t="s">
        <v>1349</v>
      </c>
      <c r="I1795" s="15" t="s">
        <v>1375</v>
      </c>
      <c r="J1795" s="15"/>
      <c r="K1795" s="16">
        <v>20</v>
      </c>
      <c r="L1795" s="16">
        <v>392</v>
      </c>
      <c r="M1795" s="16">
        <v>391</v>
      </c>
      <c r="N1795" s="16">
        <v>386</v>
      </c>
      <c r="O1795" s="16">
        <v>3737849</v>
      </c>
      <c r="P1795" s="16">
        <v>2295062</v>
      </c>
      <c r="Q1795" s="16">
        <v>81916</v>
      </c>
      <c r="R1795" s="16">
        <v>738</v>
      </c>
      <c r="S1795" s="15"/>
      <c r="T1795" s="16">
        <v>20</v>
      </c>
      <c r="U1795" s="16">
        <v>379</v>
      </c>
      <c r="V1795" s="16">
        <v>370</v>
      </c>
      <c r="W1795" s="16">
        <v>374</v>
      </c>
      <c r="X1795" s="16">
        <v>3781306</v>
      </c>
      <c r="Y1795" s="16">
        <v>405184</v>
      </c>
      <c r="Z1795" s="16">
        <v>13877</v>
      </c>
      <c r="AA1795" s="16">
        <v>777</v>
      </c>
      <c r="AC1795" s="16">
        <v>20</v>
      </c>
      <c r="AD1795" s="16">
        <v>390</v>
      </c>
      <c r="AE1795" s="16">
        <v>390</v>
      </c>
      <c r="AF1795" s="16">
        <v>395</v>
      </c>
      <c r="AG1795" s="16">
        <v>3806810</v>
      </c>
      <c r="AH1795" s="16">
        <v>176470</v>
      </c>
      <c r="AI1795" s="16">
        <v>6370</v>
      </c>
      <c r="AJ1795" s="16">
        <v>748</v>
      </c>
      <c r="AL1795" s="16">
        <v>21</v>
      </c>
      <c r="AM1795" s="16">
        <v>408</v>
      </c>
      <c r="AN1795" s="16">
        <v>397</v>
      </c>
      <c r="AO1795" s="16">
        <v>401</v>
      </c>
      <c r="AP1795" s="16">
        <v>3746470</v>
      </c>
      <c r="AQ1795" s="16">
        <v>121130</v>
      </c>
      <c r="AR1795" s="16">
        <v>4031</v>
      </c>
      <c r="AS1795" s="16">
        <v>717</v>
      </c>
      <c r="AU1795" s="16">
        <v>20</v>
      </c>
      <c r="AV1795" s="16">
        <v>389</v>
      </c>
      <c r="AW1795" s="16">
        <v>15072435</v>
      </c>
      <c r="AX1795" s="16">
        <v>2997846</v>
      </c>
      <c r="AY1795" s="16">
        <v>106194</v>
      </c>
      <c r="AZ1795" s="16">
        <v>744</v>
      </c>
      <c r="BA1795" s="16">
        <v>38705</v>
      </c>
    </row>
    <row r="1796" spans="1:53">
      <c r="A1796" s="15" t="s">
        <v>1344</v>
      </c>
      <c r="B1796" s="15" t="s">
        <v>1345</v>
      </c>
      <c r="C1796" s="15" t="s">
        <v>1346</v>
      </c>
      <c r="D1796" s="15" t="s">
        <v>1347</v>
      </c>
      <c r="E1796" s="15" t="s">
        <v>1347</v>
      </c>
      <c r="F1796" s="15" t="s">
        <v>2059</v>
      </c>
      <c r="G1796" s="15" t="s">
        <v>2690</v>
      </c>
      <c r="H1796" s="15" t="s">
        <v>1349</v>
      </c>
      <c r="I1796" s="15" t="s">
        <v>1375</v>
      </c>
      <c r="J1796" s="15"/>
      <c r="K1796" s="16">
        <v>64</v>
      </c>
      <c r="L1796" s="16">
        <v>1905</v>
      </c>
      <c r="M1796" s="16">
        <v>1926</v>
      </c>
      <c r="N1796" s="16">
        <v>1941</v>
      </c>
      <c r="O1796" s="16">
        <v>15368958</v>
      </c>
      <c r="P1796" s="16">
        <v>9945379</v>
      </c>
      <c r="Q1796" s="16">
        <v>389137</v>
      </c>
      <c r="R1796" s="16">
        <v>614</v>
      </c>
      <c r="S1796" s="15"/>
      <c r="T1796" s="16">
        <v>62</v>
      </c>
      <c r="U1796" s="16">
        <v>1946</v>
      </c>
      <c r="V1796" s="16">
        <v>1954</v>
      </c>
      <c r="W1796" s="16">
        <v>1981</v>
      </c>
      <c r="X1796" s="16">
        <v>16636330</v>
      </c>
      <c r="Y1796" s="16">
        <v>3497284</v>
      </c>
      <c r="Z1796" s="16">
        <v>140457</v>
      </c>
      <c r="AA1796" s="16">
        <v>653</v>
      </c>
      <c r="AC1796" s="16">
        <v>61</v>
      </c>
      <c r="AD1796" s="16">
        <v>1913</v>
      </c>
      <c r="AE1796" s="16">
        <v>1948</v>
      </c>
      <c r="AF1796" s="16">
        <v>1963</v>
      </c>
      <c r="AG1796" s="16">
        <v>15647653</v>
      </c>
      <c r="AH1796" s="16">
        <v>1461467</v>
      </c>
      <c r="AI1796" s="16">
        <v>57153</v>
      </c>
      <c r="AJ1796" s="16">
        <v>620</v>
      </c>
      <c r="AL1796" s="16">
        <v>62</v>
      </c>
      <c r="AM1796" s="16">
        <v>1969</v>
      </c>
      <c r="AN1796" s="16">
        <v>1958</v>
      </c>
      <c r="AO1796" s="16">
        <v>1930</v>
      </c>
      <c r="AP1796" s="16">
        <v>17078166</v>
      </c>
      <c r="AQ1796" s="16">
        <v>1141502</v>
      </c>
      <c r="AR1796" s="16">
        <v>42265</v>
      </c>
      <c r="AS1796" s="16">
        <v>673</v>
      </c>
      <c r="AU1796" s="16">
        <v>62</v>
      </c>
      <c r="AV1796" s="16">
        <v>1945</v>
      </c>
      <c r="AW1796" s="16">
        <v>64731107</v>
      </c>
      <c r="AX1796" s="16">
        <v>16045632</v>
      </c>
      <c r="AY1796" s="16">
        <v>629012</v>
      </c>
      <c r="AZ1796" s="16">
        <v>640</v>
      </c>
      <c r="BA1796" s="16">
        <v>33289</v>
      </c>
    </row>
    <row r="1797" spans="1:53">
      <c r="A1797" s="15" t="s">
        <v>1344</v>
      </c>
      <c r="B1797" s="15" t="s">
        <v>1345</v>
      </c>
      <c r="C1797" s="15" t="s">
        <v>1346</v>
      </c>
      <c r="D1797" s="15" t="s">
        <v>1347</v>
      </c>
      <c r="E1797" s="15" t="s">
        <v>1347</v>
      </c>
      <c r="F1797" s="15" t="s">
        <v>2059</v>
      </c>
      <c r="G1797" s="15" t="s">
        <v>2691</v>
      </c>
      <c r="H1797" s="15" t="s">
        <v>1349</v>
      </c>
      <c r="I1797" s="15" t="s">
        <v>1375</v>
      </c>
      <c r="J1797" s="15"/>
      <c r="K1797" s="16">
        <v>22</v>
      </c>
      <c r="L1797" s="16">
        <v>429</v>
      </c>
      <c r="M1797" s="16">
        <v>387</v>
      </c>
      <c r="N1797" s="16">
        <v>390</v>
      </c>
      <c r="O1797" s="16">
        <v>3603422</v>
      </c>
      <c r="P1797" s="16">
        <v>2486612</v>
      </c>
      <c r="Q1797" s="16">
        <v>109925</v>
      </c>
      <c r="R1797" s="16">
        <v>690</v>
      </c>
      <c r="S1797" s="15"/>
      <c r="T1797" s="16">
        <v>21</v>
      </c>
      <c r="U1797" s="16">
        <v>389</v>
      </c>
      <c r="V1797" s="16">
        <v>395</v>
      </c>
      <c r="W1797" s="16">
        <v>399</v>
      </c>
      <c r="X1797" s="16">
        <v>3852334</v>
      </c>
      <c r="Y1797" s="16">
        <v>470145</v>
      </c>
      <c r="Z1797" s="16">
        <v>23716</v>
      </c>
      <c r="AA1797" s="16">
        <v>751</v>
      </c>
      <c r="AC1797" s="16">
        <v>21</v>
      </c>
      <c r="AD1797" s="16">
        <v>375</v>
      </c>
      <c r="AE1797" s="16">
        <v>386</v>
      </c>
      <c r="AF1797" s="16">
        <v>386</v>
      </c>
      <c r="AG1797" s="16">
        <v>3479650</v>
      </c>
      <c r="AH1797" s="16">
        <v>223528</v>
      </c>
      <c r="AI1797" s="16">
        <v>10459</v>
      </c>
      <c r="AJ1797" s="16">
        <v>700</v>
      </c>
      <c r="AL1797" s="16">
        <v>21</v>
      </c>
      <c r="AM1797" s="16">
        <v>385</v>
      </c>
      <c r="AN1797" s="16">
        <v>377</v>
      </c>
      <c r="AO1797" s="16">
        <v>374</v>
      </c>
      <c r="AP1797" s="16">
        <v>3355457</v>
      </c>
      <c r="AQ1797" s="16">
        <v>178909</v>
      </c>
      <c r="AR1797" s="16">
        <v>10048</v>
      </c>
      <c r="AS1797" s="16">
        <v>682</v>
      </c>
      <c r="AU1797" s="16">
        <v>21</v>
      </c>
      <c r="AV1797" s="16">
        <v>389</v>
      </c>
      <c r="AW1797" s="16">
        <v>14290863</v>
      </c>
      <c r="AX1797" s="16">
        <v>3359194</v>
      </c>
      <c r="AY1797" s="16">
        <v>154148</v>
      </c>
      <c r="AZ1797" s="16">
        <v>706</v>
      </c>
      <c r="BA1797" s="16">
        <v>36706</v>
      </c>
    </row>
    <row r="1798" spans="1:53">
      <c r="A1798" s="15" t="s">
        <v>1344</v>
      </c>
      <c r="B1798" s="15" t="s">
        <v>1345</v>
      </c>
      <c r="C1798" s="15" t="s">
        <v>1346</v>
      </c>
      <c r="D1798" s="15" t="s">
        <v>1347</v>
      </c>
      <c r="E1798" s="15" t="s">
        <v>1347</v>
      </c>
      <c r="F1798" s="15" t="s">
        <v>2059</v>
      </c>
      <c r="G1798" s="15" t="s">
        <v>2692</v>
      </c>
      <c r="H1798" s="15" t="s">
        <v>1349</v>
      </c>
      <c r="I1798" s="15" t="s">
        <v>1375</v>
      </c>
      <c r="J1798" s="15"/>
      <c r="K1798" s="16">
        <v>15</v>
      </c>
      <c r="L1798" s="16">
        <v>209</v>
      </c>
      <c r="M1798" s="16">
        <v>200</v>
      </c>
      <c r="N1798" s="16">
        <v>192</v>
      </c>
      <c r="O1798" s="16">
        <v>2200375</v>
      </c>
      <c r="P1798" s="16">
        <v>1538648</v>
      </c>
      <c r="Q1798" s="16">
        <v>74170</v>
      </c>
      <c r="R1798" s="16">
        <v>845</v>
      </c>
      <c r="S1798" s="15"/>
      <c r="T1798" s="16">
        <v>15</v>
      </c>
      <c r="U1798" s="16">
        <v>203</v>
      </c>
      <c r="V1798" s="16">
        <v>204</v>
      </c>
      <c r="W1798" s="16">
        <v>208</v>
      </c>
      <c r="X1798" s="16">
        <v>2015557</v>
      </c>
      <c r="Y1798" s="16">
        <v>340897</v>
      </c>
      <c r="Z1798" s="16">
        <v>18579</v>
      </c>
      <c r="AA1798" s="16">
        <v>756</v>
      </c>
      <c r="AC1798" s="16">
        <v>14</v>
      </c>
      <c r="AD1798" s="16">
        <v>208</v>
      </c>
      <c r="AE1798" s="16">
        <v>200</v>
      </c>
      <c r="AF1798" s="16">
        <v>201</v>
      </c>
      <c r="AG1798" s="16">
        <v>1886948</v>
      </c>
      <c r="AH1798" s="16">
        <v>114411</v>
      </c>
      <c r="AI1798" s="16">
        <v>5987</v>
      </c>
      <c r="AJ1798" s="16">
        <v>715</v>
      </c>
      <c r="AL1798" s="16">
        <v>14</v>
      </c>
      <c r="AM1798" s="16">
        <v>194</v>
      </c>
      <c r="AN1798" s="16">
        <v>199</v>
      </c>
      <c r="AO1798" s="16">
        <v>196</v>
      </c>
      <c r="AP1798" s="16">
        <v>2316799</v>
      </c>
      <c r="AQ1798" s="16">
        <v>121091</v>
      </c>
      <c r="AR1798" s="16">
        <v>5540</v>
      </c>
      <c r="AS1798" s="16">
        <v>908</v>
      </c>
      <c r="AU1798" s="16">
        <v>15</v>
      </c>
      <c r="AV1798" s="16">
        <v>201</v>
      </c>
      <c r="AW1798" s="16">
        <v>8419679</v>
      </c>
      <c r="AX1798" s="16">
        <v>2115047</v>
      </c>
      <c r="AY1798" s="16">
        <v>104276</v>
      </c>
      <c r="AZ1798" s="16">
        <v>805</v>
      </c>
      <c r="BA1798" s="16">
        <v>41854</v>
      </c>
    </row>
    <row r="1799" spans="1:53">
      <c r="A1799" s="15" t="s">
        <v>1344</v>
      </c>
      <c r="B1799" s="15" t="s">
        <v>1345</v>
      </c>
      <c r="C1799" s="15" t="s">
        <v>1346</v>
      </c>
      <c r="D1799" s="15" t="s">
        <v>1347</v>
      </c>
      <c r="E1799" s="15" t="s">
        <v>1347</v>
      </c>
      <c r="F1799" s="15" t="s">
        <v>2059</v>
      </c>
      <c r="G1799" s="15" t="s">
        <v>2693</v>
      </c>
      <c r="H1799" s="15" t="s">
        <v>1349</v>
      </c>
      <c r="I1799" s="15" t="s">
        <v>1369</v>
      </c>
      <c r="J1799" s="15"/>
      <c r="K1799" s="16">
        <v>6983</v>
      </c>
      <c r="L1799" s="16">
        <v>138875</v>
      </c>
      <c r="M1799" s="16">
        <v>139837</v>
      </c>
      <c r="N1799" s="16">
        <v>141100</v>
      </c>
      <c r="O1799" s="16">
        <v>1545573255</v>
      </c>
      <c r="P1799" s="16">
        <v>839641927</v>
      </c>
      <c r="Q1799" s="16">
        <v>39572887</v>
      </c>
      <c r="R1799" s="16">
        <v>850</v>
      </c>
      <c r="S1799" s="15"/>
      <c r="T1799" s="16">
        <v>6954</v>
      </c>
      <c r="U1799" s="16">
        <v>141108</v>
      </c>
      <c r="V1799" s="16">
        <v>141918</v>
      </c>
      <c r="W1799" s="16">
        <v>142840</v>
      </c>
      <c r="X1799" s="16">
        <v>1543121796</v>
      </c>
      <c r="Y1799" s="16">
        <v>175360989</v>
      </c>
      <c r="Z1799" s="16">
        <v>7928233</v>
      </c>
      <c r="AA1799" s="16">
        <v>836</v>
      </c>
      <c r="AC1799" s="16">
        <v>6964</v>
      </c>
      <c r="AD1799" s="16">
        <v>142528</v>
      </c>
      <c r="AE1799" s="16">
        <v>143004</v>
      </c>
      <c r="AF1799" s="16">
        <v>143310</v>
      </c>
      <c r="AG1799" s="16">
        <v>1581221314</v>
      </c>
      <c r="AH1799" s="16">
        <v>98859155</v>
      </c>
      <c r="AI1799" s="16">
        <v>4682971</v>
      </c>
      <c r="AJ1799" s="16">
        <v>851</v>
      </c>
      <c r="AL1799" s="16">
        <v>6969</v>
      </c>
      <c r="AM1799" s="16">
        <v>142693</v>
      </c>
      <c r="AN1799" s="16">
        <v>142046</v>
      </c>
      <c r="AO1799" s="16">
        <v>142022</v>
      </c>
      <c r="AP1799" s="16">
        <v>1761649926</v>
      </c>
      <c r="AQ1799" s="16">
        <v>91933339</v>
      </c>
      <c r="AR1799" s="16">
        <v>4361000</v>
      </c>
      <c r="AS1799" s="16">
        <v>953</v>
      </c>
      <c r="AU1799" s="16">
        <v>6968</v>
      </c>
      <c r="AV1799" s="16">
        <v>141773</v>
      </c>
      <c r="AW1799" s="16">
        <v>6431566291</v>
      </c>
      <c r="AX1799" s="16">
        <v>1205795410</v>
      </c>
      <c r="AY1799" s="16">
        <v>56545091</v>
      </c>
      <c r="AZ1799" s="16">
        <v>872</v>
      </c>
      <c r="BA1799" s="16">
        <v>45365</v>
      </c>
    </row>
    <row r="1800" spans="1:53">
      <c r="A1800" s="15" t="s">
        <v>1344</v>
      </c>
      <c r="B1800" s="15" t="s">
        <v>1345</v>
      </c>
      <c r="C1800" s="15" t="s">
        <v>1346</v>
      </c>
      <c r="D1800" s="15" t="s">
        <v>1347</v>
      </c>
      <c r="E1800" s="15" t="s">
        <v>1347</v>
      </c>
      <c r="F1800" s="15" t="s">
        <v>2059</v>
      </c>
      <c r="G1800" s="15" t="s">
        <v>2694</v>
      </c>
      <c r="H1800" s="15" t="s">
        <v>1349</v>
      </c>
      <c r="I1800" s="15" t="s">
        <v>1371</v>
      </c>
      <c r="J1800" s="15"/>
      <c r="K1800" s="16">
        <v>304</v>
      </c>
      <c r="L1800" s="16">
        <v>9921</v>
      </c>
      <c r="M1800" s="16">
        <v>9908</v>
      </c>
      <c r="N1800" s="16">
        <v>10011</v>
      </c>
      <c r="O1800" s="16">
        <v>113175205</v>
      </c>
      <c r="P1800" s="16">
        <v>65449750</v>
      </c>
      <c r="Q1800" s="16">
        <v>3161630</v>
      </c>
      <c r="R1800" s="16">
        <v>875</v>
      </c>
      <c r="S1800" s="15"/>
      <c r="T1800" s="16">
        <v>301</v>
      </c>
      <c r="U1800" s="16">
        <v>9986</v>
      </c>
      <c r="V1800" s="16">
        <v>10192</v>
      </c>
      <c r="W1800" s="16">
        <v>10261</v>
      </c>
      <c r="X1800" s="16">
        <v>120339555</v>
      </c>
      <c r="Y1800" s="16">
        <v>10941735</v>
      </c>
      <c r="Z1800" s="16">
        <v>508905</v>
      </c>
      <c r="AA1800" s="16">
        <v>912</v>
      </c>
      <c r="AC1800" s="16">
        <v>300</v>
      </c>
      <c r="AD1800" s="16">
        <v>10293</v>
      </c>
      <c r="AE1800" s="16">
        <v>10281</v>
      </c>
      <c r="AF1800" s="16">
        <v>10362</v>
      </c>
      <c r="AG1800" s="16">
        <v>120274176</v>
      </c>
      <c r="AH1800" s="16">
        <v>6330064</v>
      </c>
      <c r="AI1800" s="16">
        <v>312142</v>
      </c>
      <c r="AJ1800" s="16">
        <v>897</v>
      </c>
      <c r="AL1800" s="16">
        <v>297</v>
      </c>
      <c r="AM1800" s="16">
        <v>10331</v>
      </c>
      <c r="AN1800" s="16">
        <v>10384</v>
      </c>
      <c r="AO1800" s="16">
        <v>10378</v>
      </c>
      <c r="AP1800" s="16">
        <v>134576746</v>
      </c>
      <c r="AQ1800" s="16">
        <v>5398936</v>
      </c>
      <c r="AR1800" s="16">
        <v>263646</v>
      </c>
      <c r="AS1800" s="16">
        <v>999</v>
      </c>
      <c r="AU1800" s="16">
        <v>301</v>
      </c>
      <c r="AV1800" s="16">
        <v>10192</v>
      </c>
      <c r="AW1800" s="16">
        <v>488365682</v>
      </c>
      <c r="AX1800" s="16">
        <v>88120485</v>
      </c>
      <c r="AY1800" s="16">
        <v>4246323</v>
      </c>
      <c r="AZ1800" s="16">
        <v>921</v>
      </c>
      <c r="BA1800" s="16">
        <v>47915</v>
      </c>
    </row>
    <row r="1801" spans="1:53">
      <c r="A1801" s="15" t="s">
        <v>1344</v>
      </c>
      <c r="B1801" s="15" t="s">
        <v>1345</v>
      </c>
      <c r="C1801" s="15" t="s">
        <v>1346</v>
      </c>
      <c r="D1801" s="15" t="s">
        <v>1347</v>
      </c>
      <c r="E1801" s="15" t="s">
        <v>1347</v>
      </c>
      <c r="F1801" s="15" t="s">
        <v>2059</v>
      </c>
      <c r="G1801" s="15" t="s">
        <v>2695</v>
      </c>
      <c r="H1801" s="15" t="s">
        <v>1349</v>
      </c>
      <c r="I1801" s="15" t="s">
        <v>1373</v>
      </c>
      <c r="J1801" s="15"/>
      <c r="K1801" s="16">
        <v>304</v>
      </c>
      <c r="L1801" s="16">
        <v>9921</v>
      </c>
      <c r="M1801" s="16">
        <v>9908</v>
      </c>
      <c r="N1801" s="16">
        <v>10011</v>
      </c>
      <c r="O1801" s="16">
        <v>113175205</v>
      </c>
      <c r="P1801" s="16">
        <v>65449750</v>
      </c>
      <c r="Q1801" s="16">
        <v>3161630</v>
      </c>
      <c r="R1801" s="16">
        <v>875</v>
      </c>
      <c r="S1801" s="15"/>
      <c r="T1801" s="16">
        <v>301</v>
      </c>
      <c r="U1801" s="16">
        <v>9986</v>
      </c>
      <c r="V1801" s="16">
        <v>10192</v>
      </c>
      <c r="W1801" s="16">
        <v>10261</v>
      </c>
      <c r="X1801" s="16">
        <v>120339555</v>
      </c>
      <c r="Y1801" s="16">
        <v>10941735</v>
      </c>
      <c r="Z1801" s="16">
        <v>508905</v>
      </c>
      <c r="AA1801" s="16">
        <v>912</v>
      </c>
      <c r="AC1801" s="16">
        <v>300</v>
      </c>
      <c r="AD1801" s="16">
        <v>10293</v>
      </c>
      <c r="AE1801" s="16">
        <v>10281</v>
      </c>
      <c r="AF1801" s="16">
        <v>10362</v>
      </c>
      <c r="AG1801" s="16">
        <v>120274176</v>
      </c>
      <c r="AH1801" s="16">
        <v>6330064</v>
      </c>
      <c r="AI1801" s="16">
        <v>312142</v>
      </c>
      <c r="AJ1801" s="16">
        <v>897</v>
      </c>
      <c r="AL1801" s="16">
        <v>297</v>
      </c>
      <c r="AM1801" s="16">
        <v>10331</v>
      </c>
      <c r="AN1801" s="16">
        <v>10384</v>
      </c>
      <c r="AO1801" s="16">
        <v>10378</v>
      </c>
      <c r="AP1801" s="16">
        <v>134576746</v>
      </c>
      <c r="AQ1801" s="16">
        <v>5398936</v>
      </c>
      <c r="AR1801" s="16">
        <v>263646</v>
      </c>
      <c r="AS1801" s="16">
        <v>999</v>
      </c>
      <c r="AU1801" s="16">
        <v>301</v>
      </c>
      <c r="AV1801" s="16">
        <v>10192</v>
      </c>
      <c r="AW1801" s="16">
        <v>488365682</v>
      </c>
      <c r="AX1801" s="16">
        <v>88120485</v>
      </c>
      <c r="AY1801" s="16">
        <v>4246323</v>
      </c>
      <c r="AZ1801" s="16">
        <v>921</v>
      </c>
      <c r="BA1801" s="16">
        <v>47915</v>
      </c>
    </row>
    <row r="1802" spans="1:53">
      <c r="A1802" s="15" t="s">
        <v>1344</v>
      </c>
      <c r="B1802" s="15" t="s">
        <v>1345</v>
      </c>
      <c r="C1802" s="15" t="s">
        <v>1346</v>
      </c>
      <c r="D1802" s="15" t="s">
        <v>1347</v>
      </c>
      <c r="E1802" s="15" t="s">
        <v>1347</v>
      </c>
      <c r="F1802" s="15" t="s">
        <v>2059</v>
      </c>
      <c r="G1802" s="15" t="s">
        <v>2696</v>
      </c>
      <c r="H1802" s="15" t="s">
        <v>1349</v>
      </c>
      <c r="I1802" s="15" t="s">
        <v>1375</v>
      </c>
      <c r="J1802" s="15"/>
      <c r="K1802" s="16">
        <v>44</v>
      </c>
      <c r="L1802" s="16">
        <v>1275</v>
      </c>
      <c r="M1802" s="16">
        <v>1298</v>
      </c>
      <c r="N1802" s="16">
        <v>1307</v>
      </c>
      <c r="O1802" s="16">
        <v>14581250</v>
      </c>
      <c r="P1802" s="16">
        <v>8429094</v>
      </c>
      <c r="Q1802" s="16">
        <v>449523</v>
      </c>
      <c r="R1802" s="16">
        <v>867</v>
      </c>
      <c r="S1802" s="15"/>
      <c r="T1802" s="16">
        <v>42</v>
      </c>
      <c r="U1802" s="16">
        <v>1294</v>
      </c>
      <c r="V1802" s="16">
        <v>1324</v>
      </c>
      <c r="W1802" s="16">
        <v>1328</v>
      </c>
      <c r="X1802" s="16">
        <v>15245042</v>
      </c>
      <c r="Y1802" s="16">
        <v>1249905</v>
      </c>
      <c r="Z1802" s="16">
        <v>63684</v>
      </c>
      <c r="AA1802" s="16">
        <v>892</v>
      </c>
      <c r="AC1802" s="16">
        <v>42</v>
      </c>
      <c r="AD1802" s="16">
        <v>1281</v>
      </c>
      <c r="AE1802" s="16">
        <v>1271</v>
      </c>
      <c r="AF1802" s="16">
        <v>1298</v>
      </c>
      <c r="AG1802" s="16">
        <v>15337078</v>
      </c>
      <c r="AH1802" s="16">
        <v>874464</v>
      </c>
      <c r="AI1802" s="16">
        <v>43383</v>
      </c>
      <c r="AJ1802" s="16">
        <v>919</v>
      </c>
      <c r="AL1802" s="16">
        <v>42</v>
      </c>
      <c r="AM1802" s="16">
        <v>1283</v>
      </c>
      <c r="AN1802" s="16">
        <v>1291</v>
      </c>
      <c r="AO1802" s="16">
        <v>1319</v>
      </c>
      <c r="AP1802" s="16">
        <v>17857963</v>
      </c>
      <c r="AQ1802" s="16">
        <v>757481</v>
      </c>
      <c r="AR1802" s="16">
        <v>42383</v>
      </c>
      <c r="AS1802" s="16">
        <v>1059</v>
      </c>
      <c r="AU1802" s="16">
        <v>43</v>
      </c>
      <c r="AV1802" s="16">
        <v>1297</v>
      </c>
      <c r="AW1802" s="16">
        <v>63021333</v>
      </c>
      <c r="AX1802" s="16">
        <v>11310944</v>
      </c>
      <c r="AY1802" s="16">
        <v>598973</v>
      </c>
      <c r="AZ1802" s="16">
        <v>934</v>
      </c>
      <c r="BA1802" s="16">
        <v>48574</v>
      </c>
    </row>
    <row r="1803" spans="1:53">
      <c r="A1803" s="15" t="s">
        <v>1344</v>
      </c>
      <c r="B1803" s="15" t="s">
        <v>1345</v>
      </c>
      <c r="C1803" s="15" t="s">
        <v>1346</v>
      </c>
      <c r="D1803" s="15" t="s">
        <v>1347</v>
      </c>
      <c r="E1803" s="15" t="s">
        <v>1347</v>
      </c>
      <c r="F1803" s="15" t="s">
        <v>2059</v>
      </c>
      <c r="G1803" s="15" t="s">
        <v>2697</v>
      </c>
      <c r="H1803" s="15" t="s">
        <v>1349</v>
      </c>
      <c r="I1803" s="15" t="s">
        <v>1375</v>
      </c>
      <c r="J1803" s="15"/>
      <c r="K1803" s="16">
        <v>19</v>
      </c>
      <c r="L1803" s="16">
        <v>1468</v>
      </c>
      <c r="M1803" s="16">
        <v>1474</v>
      </c>
      <c r="N1803" s="16">
        <v>1491</v>
      </c>
      <c r="O1803" s="16">
        <v>20619782</v>
      </c>
      <c r="P1803" s="16">
        <v>10009643</v>
      </c>
      <c r="Q1803" s="16">
        <v>452226</v>
      </c>
      <c r="R1803" s="16">
        <v>1073</v>
      </c>
      <c r="S1803" s="15"/>
      <c r="T1803" s="16">
        <v>19</v>
      </c>
      <c r="U1803" s="16">
        <v>1481</v>
      </c>
      <c r="V1803" s="16">
        <v>1491</v>
      </c>
      <c r="W1803" s="16">
        <v>1522</v>
      </c>
      <c r="X1803" s="16">
        <v>21092302</v>
      </c>
      <c r="Y1803" s="16">
        <v>1018562</v>
      </c>
      <c r="Z1803" s="16">
        <v>46037</v>
      </c>
      <c r="AA1803" s="16">
        <v>1083</v>
      </c>
      <c r="AC1803" s="16">
        <v>19</v>
      </c>
      <c r="AD1803" s="16">
        <v>1509</v>
      </c>
      <c r="AE1803" s="16">
        <v>1519</v>
      </c>
      <c r="AF1803" s="16">
        <v>1525</v>
      </c>
      <c r="AG1803" s="16">
        <v>20873076</v>
      </c>
      <c r="AH1803" s="16">
        <v>616639</v>
      </c>
      <c r="AI1803" s="16">
        <v>26118</v>
      </c>
      <c r="AJ1803" s="16">
        <v>1058</v>
      </c>
      <c r="AL1803" s="16">
        <v>19</v>
      </c>
      <c r="AM1803" s="16">
        <v>1528</v>
      </c>
      <c r="AN1803" s="16">
        <v>1558</v>
      </c>
      <c r="AO1803" s="16">
        <v>1574</v>
      </c>
      <c r="AP1803" s="16">
        <v>26682349</v>
      </c>
      <c r="AQ1803" s="16">
        <v>613591</v>
      </c>
      <c r="AR1803" s="16">
        <v>25359</v>
      </c>
      <c r="AS1803" s="16">
        <v>1321</v>
      </c>
      <c r="AU1803" s="16">
        <v>19</v>
      </c>
      <c r="AV1803" s="16">
        <v>1512</v>
      </c>
      <c r="AW1803" s="16">
        <v>89267509</v>
      </c>
      <c r="AX1803" s="16">
        <v>12258435</v>
      </c>
      <c r="AY1803" s="16">
        <v>549740</v>
      </c>
      <c r="AZ1803" s="16">
        <v>1136</v>
      </c>
      <c r="BA1803" s="16">
        <v>59052</v>
      </c>
    </row>
    <row r="1804" spans="1:53">
      <c r="A1804" s="15" t="s">
        <v>1344</v>
      </c>
      <c r="B1804" s="15" t="s">
        <v>1345</v>
      </c>
      <c r="C1804" s="15" t="s">
        <v>1346</v>
      </c>
      <c r="D1804" s="15" t="s">
        <v>1347</v>
      </c>
      <c r="E1804" s="15" t="s">
        <v>1347</v>
      </c>
      <c r="F1804" s="15" t="s">
        <v>2059</v>
      </c>
      <c r="G1804" s="15" t="s">
        <v>2698</v>
      </c>
      <c r="H1804" s="15" t="s">
        <v>1349</v>
      </c>
      <c r="I1804" s="15" t="s">
        <v>1375</v>
      </c>
      <c r="J1804" s="15"/>
      <c r="K1804" s="16">
        <v>24</v>
      </c>
      <c r="L1804" s="16">
        <v>1963</v>
      </c>
      <c r="M1804" s="16">
        <v>1905</v>
      </c>
      <c r="N1804" s="16">
        <v>1929</v>
      </c>
      <c r="O1804" s="16">
        <v>27686966</v>
      </c>
      <c r="P1804" s="16">
        <v>15329508</v>
      </c>
      <c r="Q1804" s="16">
        <v>813063</v>
      </c>
      <c r="R1804" s="16">
        <v>1102</v>
      </c>
      <c r="S1804" s="15"/>
      <c r="T1804" s="16">
        <v>24</v>
      </c>
      <c r="U1804" s="16">
        <v>1932</v>
      </c>
      <c r="V1804" s="16">
        <v>2018</v>
      </c>
      <c r="W1804" s="16">
        <v>2025</v>
      </c>
      <c r="X1804" s="16">
        <v>28387058</v>
      </c>
      <c r="Y1804" s="16">
        <v>1822885</v>
      </c>
      <c r="Z1804" s="16">
        <v>92702</v>
      </c>
      <c r="AA1804" s="16">
        <v>1096</v>
      </c>
      <c r="AC1804" s="16">
        <v>24</v>
      </c>
      <c r="AD1804" s="16">
        <v>2095</v>
      </c>
      <c r="AE1804" s="16">
        <v>2080</v>
      </c>
      <c r="AF1804" s="16">
        <v>2158</v>
      </c>
      <c r="AG1804" s="16">
        <v>30865603</v>
      </c>
      <c r="AH1804" s="16">
        <v>1736674</v>
      </c>
      <c r="AI1804" s="16">
        <v>96266</v>
      </c>
      <c r="AJ1804" s="16">
        <v>1125</v>
      </c>
      <c r="AL1804" s="16">
        <v>24</v>
      </c>
      <c r="AM1804" s="16">
        <v>2159</v>
      </c>
      <c r="AN1804" s="16">
        <v>2159</v>
      </c>
      <c r="AO1804" s="16">
        <v>2128</v>
      </c>
      <c r="AP1804" s="16">
        <v>31249889</v>
      </c>
      <c r="AQ1804" s="16">
        <v>701237</v>
      </c>
      <c r="AR1804" s="16">
        <v>36409</v>
      </c>
      <c r="AS1804" s="16">
        <v>1119</v>
      </c>
      <c r="AU1804" s="16">
        <v>24</v>
      </c>
      <c r="AV1804" s="16">
        <v>2046</v>
      </c>
      <c r="AW1804" s="16">
        <v>118189516</v>
      </c>
      <c r="AX1804" s="16">
        <v>19590304</v>
      </c>
      <c r="AY1804" s="16">
        <v>1038440</v>
      </c>
      <c r="AZ1804" s="16">
        <v>1111</v>
      </c>
      <c r="BA1804" s="16">
        <v>57768</v>
      </c>
    </row>
    <row r="1805" spans="1:53">
      <c r="A1805" s="15" t="s">
        <v>1344</v>
      </c>
      <c r="B1805" s="15" t="s">
        <v>1345</v>
      </c>
      <c r="C1805" s="15" t="s">
        <v>1346</v>
      </c>
      <c r="D1805" s="15" t="s">
        <v>1347</v>
      </c>
      <c r="E1805" s="15" t="s">
        <v>1347</v>
      </c>
      <c r="F1805" s="15" t="s">
        <v>2059</v>
      </c>
      <c r="G1805" s="15" t="s">
        <v>2699</v>
      </c>
      <c r="H1805" s="15" t="s">
        <v>1349</v>
      </c>
      <c r="I1805" s="15" t="s">
        <v>1375</v>
      </c>
      <c r="J1805" s="15" t="s">
        <v>1641</v>
      </c>
      <c r="K1805" s="16">
        <v>4</v>
      </c>
      <c r="L1805" s="16">
        <v>0</v>
      </c>
      <c r="M1805" s="16">
        <v>0</v>
      </c>
      <c r="N1805" s="16">
        <v>0</v>
      </c>
      <c r="O1805" s="16">
        <v>0</v>
      </c>
      <c r="P1805" s="16">
        <v>0</v>
      </c>
      <c r="Q1805" s="16">
        <v>0</v>
      </c>
      <c r="R1805" s="16">
        <v>0</v>
      </c>
      <c r="S1805" s="15" t="s">
        <v>1641</v>
      </c>
      <c r="T1805" s="16">
        <v>3</v>
      </c>
      <c r="U1805" s="16">
        <v>0</v>
      </c>
      <c r="V1805" s="16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5" t="s">
        <v>1641</v>
      </c>
      <c r="AC1805" s="16">
        <v>4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5" t="s">
        <v>1641</v>
      </c>
      <c r="AL1805" s="16">
        <v>4</v>
      </c>
      <c r="AM1805" s="16">
        <v>0</v>
      </c>
      <c r="AN1805" s="16">
        <v>0</v>
      </c>
      <c r="AO1805" s="16">
        <v>0</v>
      </c>
      <c r="AP1805" s="16">
        <v>0</v>
      </c>
      <c r="AQ1805" s="16">
        <v>0</v>
      </c>
      <c r="AR1805" s="16">
        <v>0</v>
      </c>
      <c r="AS1805" s="16">
        <v>0</v>
      </c>
      <c r="AT1805" s="15" t="s">
        <v>1641</v>
      </c>
      <c r="AU1805" s="16">
        <v>4</v>
      </c>
      <c r="AV1805" s="16">
        <v>0</v>
      </c>
      <c r="AW1805" s="16">
        <v>0</v>
      </c>
      <c r="AX1805" s="16">
        <v>0</v>
      </c>
      <c r="AY1805" s="16">
        <v>0</v>
      </c>
      <c r="AZ1805" s="16">
        <v>0</v>
      </c>
      <c r="BA1805" s="16">
        <v>0</v>
      </c>
    </row>
    <row r="1806" spans="1:53">
      <c r="A1806" s="15" t="s">
        <v>1344</v>
      </c>
      <c r="B1806" s="15" t="s">
        <v>1345</v>
      </c>
      <c r="C1806" s="15" t="s">
        <v>1346</v>
      </c>
      <c r="D1806" s="15" t="s">
        <v>1347</v>
      </c>
      <c r="E1806" s="15" t="s">
        <v>1347</v>
      </c>
      <c r="F1806" s="15" t="s">
        <v>2059</v>
      </c>
      <c r="G1806" s="15" t="s">
        <v>2700</v>
      </c>
      <c r="H1806" s="15" t="s">
        <v>1349</v>
      </c>
      <c r="I1806" s="15" t="s">
        <v>1375</v>
      </c>
      <c r="J1806" s="15"/>
      <c r="K1806" s="16">
        <v>208</v>
      </c>
      <c r="L1806" s="16">
        <v>4977</v>
      </c>
      <c r="M1806" s="16">
        <v>4985</v>
      </c>
      <c r="N1806" s="16">
        <v>5033</v>
      </c>
      <c r="O1806" s="16">
        <v>47338381</v>
      </c>
      <c r="P1806" s="16">
        <v>30098091</v>
      </c>
      <c r="Q1806" s="16">
        <v>1373290</v>
      </c>
      <c r="R1806" s="16">
        <v>729</v>
      </c>
      <c r="S1806" s="15"/>
      <c r="T1806" s="16">
        <v>208</v>
      </c>
      <c r="U1806" s="16">
        <v>5101</v>
      </c>
      <c r="V1806" s="16">
        <v>5194</v>
      </c>
      <c r="W1806" s="16">
        <v>5212</v>
      </c>
      <c r="X1806" s="16">
        <v>53668006</v>
      </c>
      <c r="Y1806" s="16">
        <v>6674390</v>
      </c>
      <c r="Z1806" s="16">
        <v>299956</v>
      </c>
      <c r="AA1806" s="16">
        <v>799</v>
      </c>
      <c r="AC1806" s="16">
        <v>206</v>
      </c>
      <c r="AD1806" s="16">
        <v>5161</v>
      </c>
      <c r="AE1806" s="16">
        <v>5171</v>
      </c>
      <c r="AF1806" s="16">
        <v>5145</v>
      </c>
      <c r="AG1806" s="16">
        <v>50242202</v>
      </c>
      <c r="AH1806" s="16">
        <v>3000867</v>
      </c>
      <c r="AI1806" s="16">
        <v>141480</v>
      </c>
      <c r="AJ1806" s="16">
        <v>749</v>
      </c>
      <c r="AL1806" s="16">
        <v>203</v>
      </c>
      <c r="AM1806" s="16">
        <v>5103</v>
      </c>
      <c r="AN1806" s="16">
        <v>5116</v>
      </c>
      <c r="AO1806" s="16">
        <v>5098</v>
      </c>
      <c r="AP1806" s="16">
        <v>55213071</v>
      </c>
      <c r="AQ1806" s="16">
        <v>3219608</v>
      </c>
      <c r="AR1806" s="16">
        <v>153262</v>
      </c>
      <c r="AS1806" s="16">
        <v>832</v>
      </c>
      <c r="AU1806" s="16">
        <v>206</v>
      </c>
      <c r="AV1806" s="16">
        <v>5108</v>
      </c>
      <c r="AW1806" s="16">
        <v>206461660</v>
      </c>
      <c r="AX1806" s="16">
        <v>42992956</v>
      </c>
      <c r="AY1806" s="16">
        <v>1967988</v>
      </c>
      <c r="AZ1806" s="16">
        <v>777</v>
      </c>
      <c r="BA1806" s="16">
        <v>40419</v>
      </c>
    </row>
    <row r="1807" spans="1:53">
      <c r="A1807" s="15" t="s">
        <v>1344</v>
      </c>
      <c r="B1807" s="15" t="s">
        <v>1345</v>
      </c>
      <c r="C1807" s="15" t="s">
        <v>1346</v>
      </c>
      <c r="D1807" s="15" t="s">
        <v>1347</v>
      </c>
      <c r="E1807" s="15" t="s">
        <v>1347</v>
      </c>
      <c r="F1807" s="15" t="s">
        <v>2059</v>
      </c>
      <c r="G1807" s="15" t="s">
        <v>2701</v>
      </c>
      <c r="H1807" s="15" t="s">
        <v>1349</v>
      </c>
      <c r="I1807" s="15" t="s">
        <v>1375</v>
      </c>
      <c r="J1807" s="15" t="s">
        <v>1641</v>
      </c>
      <c r="K1807" s="16">
        <v>5</v>
      </c>
      <c r="L1807" s="16">
        <v>0</v>
      </c>
      <c r="M1807" s="16">
        <v>0</v>
      </c>
      <c r="N1807" s="16">
        <v>0</v>
      </c>
      <c r="O1807" s="16">
        <v>0</v>
      </c>
      <c r="P1807" s="16">
        <v>0</v>
      </c>
      <c r="Q1807" s="16">
        <v>0</v>
      </c>
      <c r="R1807" s="16">
        <v>0</v>
      </c>
      <c r="S1807" s="15" t="s">
        <v>1641</v>
      </c>
      <c r="T1807" s="16">
        <v>5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5" t="s">
        <v>1641</v>
      </c>
      <c r="AC1807" s="16">
        <v>5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5" t="s">
        <v>1641</v>
      </c>
      <c r="AL1807" s="16">
        <v>5</v>
      </c>
      <c r="AM1807" s="16">
        <v>0</v>
      </c>
      <c r="AN1807" s="16">
        <v>0</v>
      </c>
      <c r="AO1807" s="16">
        <v>0</v>
      </c>
      <c r="AP1807" s="16">
        <v>0</v>
      </c>
      <c r="AQ1807" s="16">
        <v>0</v>
      </c>
      <c r="AR1807" s="16">
        <v>0</v>
      </c>
      <c r="AS1807" s="16">
        <v>0</v>
      </c>
      <c r="AT1807" s="15" t="s">
        <v>1641</v>
      </c>
      <c r="AU1807" s="16">
        <v>5</v>
      </c>
      <c r="AV1807" s="16">
        <v>0</v>
      </c>
      <c r="AW1807" s="16">
        <v>0</v>
      </c>
      <c r="AX1807" s="16">
        <v>0</v>
      </c>
      <c r="AY1807" s="16">
        <v>0</v>
      </c>
      <c r="AZ1807" s="16">
        <v>0</v>
      </c>
      <c r="BA1807" s="16">
        <v>0</v>
      </c>
    </row>
    <row r="1808" spans="1:53">
      <c r="A1808" s="15" t="s">
        <v>1344</v>
      </c>
      <c r="B1808" s="15" t="s">
        <v>1345</v>
      </c>
      <c r="C1808" s="15" t="s">
        <v>1346</v>
      </c>
      <c r="D1808" s="15" t="s">
        <v>1347</v>
      </c>
      <c r="E1808" s="15" t="s">
        <v>1347</v>
      </c>
      <c r="F1808" s="15" t="s">
        <v>2059</v>
      </c>
      <c r="G1808" s="15" t="s">
        <v>2702</v>
      </c>
      <c r="H1808" s="15" t="s">
        <v>1349</v>
      </c>
      <c r="I1808" s="15" t="s">
        <v>1371</v>
      </c>
      <c r="J1808" s="15"/>
      <c r="K1808" s="16">
        <v>230</v>
      </c>
      <c r="L1808" s="16">
        <v>3472</v>
      </c>
      <c r="M1808" s="16">
        <v>3465</v>
      </c>
      <c r="N1808" s="16">
        <v>3506</v>
      </c>
      <c r="O1808" s="16">
        <v>37411261</v>
      </c>
      <c r="P1808" s="16">
        <v>19648231</v>
      </c>
      <c r="Q1808" s="16">
        <v>847268</v>
      </c>
      <c r="R1808" s="16">
        <v>827</v>
      </c>
      <c r="S1808" s="15"/>
      <c r="T1808" s="16">
        <v>227</v>
      </c>
      <c r="U1808" s="16">
        <v>3522</v>
      </c>
      <c r="V1808" s="16">
        <v>3489</v>
      </c>
      <c r="W1808" s="16">
        <v>3472</v>
      </c>
      <c r="X1808" s="16">
        <v>38163592</v>
      </c>
      <c r="Y1808" s="16">
        <v>4343328</v>
      </c>
      <c r="Z1808" s="16">
        <v>182574</v>
      </c>
      <c r="AA1808" s="16">
        <v>840</v>
      </c>
      <c r="AC1808" s="16">
        <v>225</v>
      </c>
      <c r="AD1808" s="16">
        <v>3444</v>
      </c>
      <c r="AE1808" s="16">
        <v>3417</v>
      </c>
      <c r="AF1808" s="16">
        <v>3408</v>
      </c>
      <c r="AG1808" s="16">
        <v>35070652</v>
      </c>
      <c r="AH1808" s="16">
        <v>1939131</v>
      </c>
      <c r="AI1808" s="16">
        <v>84432</v>
      </c>
      <c r="AJ1808" s="16">
        <v>788</v>
      </c>
      <c r="AL1808" s="16">
        <v>226</v>
      </c>
      <c r="AM1808" s="16">
        <v>3430</v>
      </c>
      <c r="AN1808" s="16">
        <v>3410</v>
      </c>
      <c r="AO1808" s="16">
        <v>3380</v>
      </c>
      <c r="AP1808" s="16">
        <v>43281264</v>
      </c>
      <c r="AQ1808" s="16">
        <v>1773318</v>
      </c>
      <c r="AR1808" s="16">
        <v>74126</v>
      </c>
      <c r="AS1808" s="16">
        <v>977</v>
      </c>
      <c r="AU1808" s="16">
        <v>227</v>
      </c>
      <c r="AV1808" s="16">
        <v>3451</v>
      </c>
      <c r="AW1808" s="16">
        <v>153926769</v>
      </c>
      <c r="AX1808" s="16">
        <v>27704008</v>
      </c>
      <c r="AY1808" s="16">
        <v>1188400</v>
      </c>
      <c r="AZ1808" s="16">
        <v>858</v>
      </c>
      <c r="BA1808" s="16">
        <v>44600</v>
      </c>
    </row>
    <row r="1809" spans="1:53">
      <c r="A1809" s="15" t="s">
        <v>1344</v>
      </c>
      <c r="B1809" s="15" t="s">
        <v>1345</v>
      </c>
      <c r="C1809" s="15" t="s">
        <v>1346</v>
      </c>
      <c r="D1809" s="15" t="s">
        <v>1347</v>
      </c>
      <c r="E1809" s="15" t="s">
        <v>1347</v>
      </c>
      <c r="F1809" s="15" t="s">
        <v>2059</v>
      </c>
      <c r="G1809" s="15" t="s">
        <v>2703</v>
      </c>
      <c r="H1809" s="15" t="s">
        <v>1349</v>
      </c>
      <c r="I1809" s="15" t="s">
        <v>1373</v>
      </c>
      <c r="J1809" s="15"/>
      <c r="K1809" s="16">
        <v>230</v>
      </c>
      <c r="L1809" s="16">
        <v>3472</v>
      </c>
      <c r="M1809" s="16">
        <v>3465</v>
      </c>
      <c r="N1809" s="16">
        <v>3506</v>
      </c>
      <c r="O1809" s="16">
        <v>37411261</v>
      </c>
      <c r="P1809" s="16">
        <v>19648231</v>
      </c>
      <c r="Q1809" s="16">
        <v>847268</v>
      </c>
      <c r="R1809" s="16">
        <v>827</v>
      </c>
      <c r="S1809" s="15"/>
      <c r="T1809" s="16">
        <v>227</v>
      </c>
      <c r="U1809" s="16">
        <v>3522</v>
      </c>
      <c r="V1809" s="16">
        <v>3489</v>
      </c>
      <c r="W1809" s="16">
        <v>3472</v>
      </c>
      <c r="X1809" s="16">
        <v>38163592</v>
      </c>
      <c r="Y1809" s="16">
        <v>4343328</v>
      </c>
      <c r="Z1809" s="16">
        <v>182574</v>
      </c>
      <c r="AA1809" s="16">
        <v>840</v>
      </c>
      <c r="AC1809" s="16">
        <v>225</v>
      </c>
      <c r="AD1809" s="16">
        <v>3444</v>
      </c>
      <c r="AE1809" s="16">
        <v>3417</v>
      </c>
      <c r="AF1809" s="16">
        <v>3408</v>
      </c>
      <c r="AG1809" s="16">
        <v>35070652</v>
      </c>
      <c r="AH1809" s="16">
        <v>1939131</v>
      </c>
      <c r="AI1809" s="16">
        <v>84432</v>
      </c>
      <c r="AJ1809" s="16">
        <v>788</v>
      </c>
      <c r="AL1809" s="16">
        <v>226</v>
      </c>
      <c r="AM1809" s="16">
        <v>3430</v>
      </c>
      <c r="AN1809" s="16">
        <v>3410</v>
      </c>
      <c r="AO1809" s="16">
        <v>3380</v>
      </c>
      <c r="AP1809" s="16">
        <v>43281264</v>
      </c>
      <c r="AQ1809" s="16">
        <v>1773318</v>
      </c>
      <c r="AR1809" s="16">
        <v>74126</v>
      </c>
      <c r="AS1809" s="16">
        <v>977</v>
      </c>
      <c r="AU1809" s="16">
        <v>227</v>
      </c>
      <c r="AV1809" s="16">
        <v>3451</v>
      </c>
      <c r="AW1809" s="16">
        <v>153926769</v>
      </c>
      <c r="AX1809" s="16">
        <v>27704008</v>
      </c>
      <c r="AY1809" s="16">
        <v>1188400</v>
      </c>
      <c r="AZ1809" s="16">
        <v>858</v>
      </c>
      <c r="BA1809" s="16">
        <v>44600</v>
      </c>
    </row>
    <row r="1810" spans="1:53">
      <c r="A1810" s="15" t="s">
        <v>1344</v>
      </c>
      <c r="B1810" s="15" t="s">
        <v>1345</v>
      </c>
      <c r="C1810" s="15" t="s">
        <v>1346</v>
      </c>
      <c r="D1810" s="15" t="s">
        <v>1347</v>
      </c>
      <c r="E1810" s="15" t="s">
        <v>1347</v>
      </c>
      <c r="F1810" s="15" t="s">
        <v>2059</v>
      </c>
      <c r="G1810" s="15" t="s">
        <v>2704</v>
      </c>
      <c r="H1810" s="15" t="s">
        <v>1349</v>
      </c>
      <c r="I1810" s="15" t="s">
        <v>1375</v>
      </c>
      <c r="J1810" s="15"/>
      <c r="K1810" s="16">
        <v>21</v>
      </c>
      <c r="L1810" s="16">
        <v>222</v>
      </c>
      <c r="M1810" s="16">
        <v>223</v>
      </c>
      <c r="N1810" s="16">
        <v>229</v>
      </c>
      <c r="O1810" s="16">
        <v>2273037</v>
      </c>
      <c r="P1810" s="16">
        <v>1286388</v>
      </c>
      <c r="Q1810" s="16">
        <v>45967</v>
      </c>
      <c r="R1810" s="16">
        <v>778</v>
      </c>
      <c r="S1810" s="15"/>
      <c r="T1810" s="16">
        <v>21</v>
      </c>
      <c r="U1810" s="16">
        <v>235</v>
      </c>
      <c r="V1810" s="16">
        <v>241</v>
      </c>
      <c r="W1810" s="16">
        <v>233</v>
      </c>
      <c r="X1810" s="16">
        <v>2469550</v>
      </c>
      <c r="Y1810" s="16">
        <v>306860</v>
      </c>
      <c r="Z1810" s="16">
        <v>10794</v>
      </c>
      <c r="AA1810" s="16">
        <v>804</v>
      </c>
      <c r="AC1810" s="16">
        <v>21</v>
      </c>
      <c r="AD1810" s="16">
        <v>221</v>
      </c>
      <c r="AE1810" s="16">
        <v>225</v>
      </c>
      <c r="AF1810" s="16">
        <v>227</v>
      </c>
      <c r="AG1810" s="16">
        <v>2265368</v>
      </c>
      <c r="AH1810" s="16">
        <v>99911</v>
      </c>
      <c r="AI1810" s="16">
        <v>3987</v>
      </c>
      <c r="AJ1810" s="16">
        <v>777</v>
      </c>
      <c r="AL1810" s="16">
        <v>21</v>
      </c>
      <c r="AM1810" s="16">
        <v>226</v>
      </c>
      <c r="AN1810" s="16">
        <v>213</v>
      </c>
      <c r="AO1810" s="16">
        <v>213</v>
      </c>
      <c r="AP1810" s="16">
        <v>5541540</v>
      </c>
      <c r="AQ1810" s="16">
        <v>89818</v>
      </c>
      <c r="AR1810" s="16">
        <v>3107</v>
      </c>
      <c r="AS1810" s="16">
        <v>1961</v>
      </c>
      <c r="AU1810" s="16">
        <v>21</v>
      </c>
      <c r="AV1810" s="16">
        <v>226</v>
      </c>
      <c r="AW1810" s="16">
        <v>12549495</v>
      </c>
      <c r="AX1810" s="16">
        <v>1782977</v>
      </c>
      <c r="AY1810" s="16">
        <v>63855</v>
      </c>
      <c r="AZ1810" s="16">
        <v>1069</v>
      </c>
      <c r="BA1810" s="16">
        <v>55611</v>
      </c>
    </row>
    <row r="1811" spans="1:53">
      <c r="A1811" s="15" t="s">
        <v>1344</v>
      </c>
      <c r="B1811" s="15" t="s">
        <v>1345</v>
      </c>
      <c r="C1811" s="15" t="s">
        <v>1346</v>
      </c>
      <c r="D1811" s="15" t="s">
        <v>1347</v>
      </c>
      <c r="E1811" s="15" t="s">
        <v>1347</v>
      </c>
      <c r="F1811" s="15" t="s">
        <v>2059</v>
      </c>
      <c r="G1811" s="15" t="s">
        <v>2705</v>
      </c>
      <c r="H1811" s="15" t="s">
        <v>1349</v>
      </c>
      <c r="I1811" s="15" t="s">
        <v>1375</v>
      </c>
      <c r="J1811" s="15"/>
      <c r="K1811" s="16">
        <v>176</v>
      </c>
      <c r="L1811" s="16">
        <v>2543</v>
      </c>
      <c r="M1811" s="16">
        <v>2550</v>
      </c>
      <c r="N1811" s="16">
        <v>2570</v>
      </c>
      <c r="O1811" s="16">
        <v>26982864</v>
      </c>
      <c r="P1811" s="16">
        <v>14106100</v>
      </c>
      <c r="Q1811" s="16">
        <v>590987</v>
      </c>
      <c r="R1811" s="16">
        <v>813</v>
      </c>
      <c r="S1811" s="15"/>
      <c r="T1811" s="16">
        <v>173</v>
      </c>
      <c r="U1811" s="16">
        <v>2600</v>
      </c>
      <c r="V1811" s="16">
        <v>2573</v>
      </c>
      <c r="W1811" s="16">
        <v>2568</v>
      </c>
      <c r="X1811" s="16">
        <v>28657757</v>
      </c>
      <c r="Y1811" s="16">
        <v>3248637</v>
      </c>
      <c r="Z1811" s="16">
        <v>139403</v>
      </c>
      <c r="AA1811" s="16">
        <v>854</v>
      </c>
      <c r="AC1811" s="16">
        <v>172</v>
      </c>
      <c r="AD1811" s="16">
        <v>2544</v>
      </c>
      <c r="AE1811" s="16">
        <v>2523</v>
      </c>
      <c r="AF1811" s="16">
        <v>2517</v>
      </c>
      <c r="AG1811" s="16">
        <v>25770909</v>
      </c>
      <c r="AH1811" s="16">
        <v>1533903</v>
      </c>
      <c r="AI1811" s="16">
        <v>66165</v>
      </c>
      <c r="AJ1811" s="16">
        <v>784</v>
      </c>
      <c r="AL1811" s="16">
        <v>172</v>
      </c>
      <c r="AM1811" s="16">
        <v>2540</v>
      </c>
      <c r="AN1811" s="16">
        <v>2527</v>
      </c>
      <c r="AO1811" s="16">
        <v>2500</v>
      </c>
      <c r="AP1811" s="16">
        <v>30566155</v>
      </c>
      <c r="AQ1811" s="16">
        <v>1393311</v>
      </c>
      <c r="AR1811" s="16">
        <v>58047</v>
      </c>
      <c r="AS1811" s="16">
        <v>932</v>
      </c>
      <c r="AU1811" s="16">
        <v>173</v>
      </c>
      <c r="AV1811" s="16">
        <v>2546</v>
      </c>
      <c r="AW1811" s="16">
        <v>111977685</v>
      </c>
      <c r="AX1811" s="16">
        <v>20281951</v>
      </c>
      <c r="AY1811" s="16">
        <v>854602</v>
      </c>
      <c r="AZ1811" s="16">
        <v>846</v>
      </c>
      <c r="BA1811" s="16">
        <v>43977</v>
      </c>
    </row>
    <row r="1812" spans="1:53">
      <c r="A1812" s="15" t="s">
        <v>1344</v>
      </c>
      <c r="B1812" s="15" t="s">
        <v>1345</v>
      </c>
      <c r="C1812" s="15" t="s">
        <v>1346</v>
      </c>
      <c r="D1812" s="15" t="s">
        <v>1347</v>
      </c>
      <c r="E1812" s="15" t="s">
        <v>1347</v>
      </c>
      <c r="F1812" s="15" t="s">
        <v>2059</v>
      </c>
      <c r="G1812" s="15" t="s">
        <v>2706</v>
      </c>
      <c r="H1812" s="15" t="s">
        <v>1349</v>
      </c>
      <c r="I1812" s="15" t="s">
        <v>1375</v>
      </c>
      <c r="J1812" s="15"/>
      <c r="K1812" s="16">
        <v>25</v>
      </c>
      <c r="L1812" s="16">
        <v>507</v>
      </c>
      <c r="M1812" s="16">
        <v>490</v>
      </c>
      <c r="N1812" s="16">
        <v>491</v>
      </c>
      <c r="O1812" s="16">
        <v>5382624</v>
      </c>
      <c r="P1812" s="16">
        <v>2936097</v>
      </c>
      <c r="Q1812" s="16">
        <v>137218</v>
      </c>
      <c r="R1812" s="16">
        <v>835</v>
      </c>
      <c r="S1812" s="15"/>
      <c r="T1812" s="16">
        <v>26</v>
      </c>
      <c r="U1812" s="16">
        <v>482</v>
      </c>
      <c r="V1812" s="16">
        <v>471</v>
      </c>
      <c r="W1812" s="16">
        <v>478</v>
      </c>
      <c r="X1812" s="16">
        <v>4701316</v>
      </c>
      <c r="Y1812" s="16">
        <v>566736</v>
      </c>
      <c r="Z1812" s="16">
        <v>22025</v>
      </c>
      <c r="AA1812" s="16">
        <v>758</v>
      </c>
      <c r="AC1812" s="16">
        <v>25</v>
      </c>
      <c r="AD1812" s="16">
        <v>475</v>
      </c>
      <c r="AE1812" s="16">
        <v>478</v>
      </c>
      <c r="AF1812" s="16">
        <v>476</v>
      </c>
      <c r="AG1812" s="16">
        <v>4909831</v>
      </c>
      <c r="AH1812" s="16">
        <v>218444</v>
      </c>
      <c r="AI1812" s="16">
        <v>9459</v>
      </c>
      <c r="AJ1812" s="16">
        <v>793</v>
      </c>
      <c r="AL1812" s="16">
        <v>26</v>
      </c>
      <c r="AM1812" s="16">
        <v>479</v>
      </c>
      <c r="AN1812" s="16">
        <v>484</v>
      </c>
      <c r="AO1812" s="16">
        <v>480</v>
      </c>
      <c r="AP1812" s="16">
        <v>5011987</v>
      </c>
      <c r="AQ1812" s="16">
        <v>212475</v>
      </c>
      <c r="AR1812" s="16">
        <v>8949</v>
      </c>
      <c r="AS1812" s="16">
        <v>802</v>
      </c>
      <c r="AU1812" s="16">
        <v>26</v>
      </c>
      <c r="AV1812" s="16">
        <v>483</v>
      </c>
      <c r="AW1812" s="16">
        <v>20005758</v>
      </c>
      <c r="AX1812" s="16">
        <v>3933752</v>
      </c>
      <c r="AY1812" s="16">
        <v>177651</v>
      </c>
      <c r="AZ1812" s="16">
        <v>797</v>
      </c>
      <c r="BA1812" s="16">
        <v>41456</v>
      </c>
    </row>
    <row r="1813" spans="1:53">
      <c r="A1813" s="15" t="s">
        <v>1344</v>
      </c>
      <c r="B1813" s="15" t="s">
        <v>1345</v>
      </c>
      <c r="C1813" s="15" t="s">
        <v>1346</v>
      </c>
      <c r="D1813" s="15" t="s">
        <v>1347</v>
      </c>
      <c r="E1813" s="15" t="s">
        <v>1347</v>
      </c>
      <c r="F1813" s="15" t="s">
        <v>2059</v>
      </c>
      <c r="G1813" s="15" t="s">
        <v>2707</v>
      </c>
      <c r="H1813" s="15" t="s">
        <v>1349</v>
      </c>
      <c r="I1813" s="15" t="s">
        <v>1375</v>
      </c>
      <c r="J1813" s="15"/>
      <c r="K1813" s="16">
        <v>8</v>
      </c>
      <c r="L1813" s="16">
        <v>200</v>
      </c>
      <c r="M1813" s="16">
        <v>202</v>
      </c>
      <c r="N1813" s="16">
        <v>216</v>
      </c>
      <c r="O1813" s="16">
        <v>2772736</v>
      </c>
      <c r="P1813" s="16">
        <v>1319646</v>
      </c>
      <c r="Q1813" s="16">
        <v>73096</v>
      </c>
      <c r="R1813" s="16">
        <v>1035</v>
      </c>
      <c r="S1813" s="15"/>
      <c r="T1813" s="16">
        <v>7</v>
      </c>
      <c r="U1813" s="16">
        <v>205</v>
      </c>
      <c r="V1813" s="16">
        <v>204</v>
      </c>
      <c r="W1813" s="16">
        <v>193</v>
      </c>
      <c r="X1813" s="16">
        <v>2334969</v>
      </c>
      <c r="Y1813" s="16">
        <v>221095</v>
      </c>
      <c r="Z1813" s="16">
        <v>10352</v>
      </c>
      <c r="AA1813" s="16">
        <v>895</v>
      </c>
      <c r="AC1813" s="16">
        <v>7</v>
      </c>
      <c r="AD1813" s="16">
        <v>204</v>
      </c>
      <c r="AE1813" s="16">
        <v>191</v>
      </c>
      <c r="AF1813" s="16">
        <v>188</v>
      </c>
      <c r="AG1813" s="16">
        <v>2124544</v>
      </c>
      <c r="AH1813" s="16">
        <v>86873</v>
      </c>
      <c r="AI1813" s="16">
        <v>4821</v>
      </c>
      <c r="AJ1813" s="16">
        <v>841</v>
      </c>
      <c r="AL1813" s="16">
        <v>7</v>
      </c>
      <c r="AM1813" s="16">
        <v>185</v>
      </c>
      <c r="AN1813" s="16">
        <v>186</v>
      </c>
      <c r="AO1813" s="16">
        <v>187</v>
      </c>
      <c r="AP1813" s="16">
        <v>2161582</v>
      </c>
      <c r="AQ1813" s="16">
        <v>77714</v>
      </c>
      <c r="AR1813" s="16">
        <v>4023</v>
      </c>
      <c r="AS1813" s="16">
        <v>894</v>
      </c>
      <c r="AU1813" s="16">
        <v>7</v>
      </c>
      <c r="AV1813" s="16">
        <v>197</v>
      </c>
      <c r="AW1813" s="16">
        <v>9393831</v>
      </c>
      <c r="AX1813" s="16">
        <v>1705328</v>
      </c>
      <c r="AY1813" s="16">
        <v>92292</v>
      </c>
      <c r="AZ1813" s="16">
        <v>918</v>
      </c>
      <c r="BA1813" s="16">
        <v>47745</v>
      </c>
    </row>
    <row r="1814" spans="1:53">
      <c r="A1814" s="15" t="s">
        <v>1344</v>
      </c>
      <c r="B1814" s="15" t="s">
        <v>1345</v>
      </c>
      <c r="C1814" s="15" t="s">
        <v>1346</v>
      </c>
      <c r="D1814" s="15" t="s">
        <v>1347</v>
      </c>
      <c r="E1814" s="15" t="s">
        <v>1347</v>
      </c>
      <c r="F1814" s="15" t="s">
        <v>2059</v>
      </c>
      <c r="G1814" s="15" t="s">
        <v>2708</v>
      </c>
      <c r="H1814" s="15" t="s">
        <v>1349</v>
      </c>
      <c r="I1814" s="15" t="s">
        <v>1371</v>
      </c>
      <c r="J1814" s="15"/>
      <c r="K1814" s="16">
        <v>1408</v>
      </c>
      <c r="L1814" s="16">
        <v>37044</v>
      </c>
      <c r="M1814" s="16">
        <v>37274</v>
      </c>
      <c r="N1814" s="16">
        <v>37389</v>
      </c>
      <c r="O1814" s="16">
        <v>384573008</v>
      </c>
      <c r="P1814" s="16">
        <v>218142541</v>
      </c>
      <c r="Q1814" s="16">
        <v>10567306</v>
      </c>
      <c r="R1814" s="16">
        <v>794</v>
      </c>
      <c r="S1814" s="15"/>
      <c r="T1814" s="16">
        <v>1414</v>
      </c>
      <c r="U1814" s="16">
        <v>37034</v>
      </c>
      <c r="V1814" s="16">
        <v>37298</v>
      </c>
      <c r="W1814" s="16">
        <v>37468</v>
      </c>
      <c r="X1814" s="16">
        <v>383799732</v>
      </c>
      <c r="Y1814" s="16">
        <v>50240588</v>
      </c>
      <c r="Z1814" s="16">
        <v>2369140</v>
      </c>
      <c r="AA1814" s="16">
        <v>792</v>
      </c>
      <c r="AC1814" s="16">
        <v>1423</v>
      </c>
      <c r="AD1814" s="16">
        <v>37600</v>
      </c>
      <c r="AE1814" s="16">
        <v>37727</v>
      </c>
      <c r="AF1814" s="16">
        <v>37567</v>
      </c>
      <c r="AG1814" s="16">
        <v>400487424</v>
      </c>
      <c r="AH1814" s="16">
        <v>30547765</v>
      </c>
      <c r="AI1814" s="16">
        <v>1523350</v>
      </c>
      <c r="AJ1814" s="16">
        <v>819</v>
      </c>
      <c r="AL1814" s="16">
        <v>1425</v>
      </c>
      <c r="AM1814" s="16">
        <v>37157</v>
      </c>
      <c r="AN1814" s="16">
        <v>36683</v>
      </c>
      <c r="AO1814" s="16">
        <v>36628</v>
      </c>
      <c r="AP1814" s="16">
        <v>435459412</v>
      </c>
      <c r="AQ1814" s="16">
        <v>28946709</v>
      </c>
      <c r="AR1814" s="16">
        <v>1454987</v>
      </c>
      <c r="AS1814" s="16">
        <v>910</v>
      </c>
      <c r="AU1814" s="16">
        <v>1418</v>
      </c>
      <c r="AV1814" s="16">
        <v>37239</v>
      </c>
      <c r="AW1814" s="16">
        <v>1604319576</v>
      </c>
      <c r="AX1814" s="16">
        <v>327877603</v>
      </c>
      <c r="AY1814" s="16">
        <v>15914783</v>
      </c>
      <c r="AZ1814" s="16">
        <v>828</v>
      </c>
      <c r="BA1814" s="16">
        <v>43082</v>
      </c>
    </row>
    <row r="1815" spans="1:53">
      <c r="A1815" s="15" t="s">
        <v>1344</v>
      </c>
      <c r="B1815" s="15" t="s">
        <v>1345</v>
      </c>
      <c r="C1815" s="15" t="s">
        <v>1346</v>
      </c>
      <c r="D1815" s="15" t="s">
        <v>1347</v>
      </c>
      <c r="E1815" s="15" t="s">
        <v>1347</v>
      </c>
      <c r="F1815" s="15" t="s">
        <v>2059</v>
      </c>
      <c r="G1815" s="15" t="s">
        <v>2709</v>
      </c>
      <c r="H1815" s="15" t="s">
        <v>1349</v>
      </c>
      <c r="I1815" s="15" t="s">
        <v>1373</v>
      </c>
      <c r="J1815" s="15"/>
      <c r="K1815" s="16">
        <v>434</v>
      </c>
      <c r="L1815" s="16">
        <v>12204</v>
      </c>
      <c r="M1815" s="16">
        <v>12357</v>
      </c>
      <c r="N1815" s="16">
        <v>12302</v>
      </c>
      <c r="O1815" s="16">
        <v>127449750</v>
      </c>
      <c r="P1815" s="16">
        <v>72077190</v>
      </c>
      <c r="Q1815" s="16">
        <v>3735239</v>
      </c>
      <c r="R1815" s="16">
        <v>798</v>
      </c>
      <c r="S1815" s="15"/>
      <c r="T1815" s="16">
        <v>438</v>
      </c>
      <c r="U1815" s="16">
        <v>12076</v>
      </c>
      <c r="V1815" s="16">
        <v>12294</v>
      </c>
      <c r="W1815" s="16">
        <v>12342</v>
      </c>
      <c r="X1815" s="16">
        <v>134952797</v>
      </c>
      <c r="Y1815" s="16">
        <v>13771286</v>
      </c>
      <c r="Z1815" s="16">
        <v>683237</v>
      </c>
      <c r="AA1815" s="16">
        <v>848</v>
      </c>
      <c r="AC1815" s="16">
        <v>444</v>
      </c>
      <c r="AD1815" s="16">
        <v>12231</v>
      </c>
      <c r="AE1815" s="16">
        <v>12390</v>
      </c>
      <c r="AF1815" s="16">
        <v>12362</v>
      </c>
      <c r="AG1815" s="16">
        <v>147901670</v>
      </c>
      <c r="AH1815" s="16">
        <v>11890100</v>
      </c>
      <c r="AI1815" s="16">
        <v>634281</v>
      </c>
      <c r="AJ1815" s="16">
        <v>923</v>
      </c>
      <c r="AL1815" s="16">
        <v>450</v>
      </c>
      <c r="AM1815" s="16">
        <v>12369</v>
      </c>
      <c r="AN1815" s="16">
        <v>12312</v>
      </c>
      <c r="AO1815" s="16">
        <v>12313</v>
      </c>
      <c r="AP1815" s="16">
        <v>158397843</v>
      </c>
      <c r="AQ1815" s="16">
        <v>12735368</v>
      </c>
      <c r="AR1815" s="16">
        <v>675693</v>
      </c>
      <c r="AS1815" s="16">
        <v>988</v>
      </c>
      <c r="AU1815" s="16">
        <v>442</v>
      </c>
      <c r="AV1815" s="16">
        <v>12296</v>
      </c>
      <c r="AW1815" s="16">
        <v>568702060</v>
      </c>
      <c r="AX1815" s="16">
        <v>110473944</v>
      </c>
      <c r="AY1815" s="16">
        <v>5728450</v>
      </c>
      <c r="AZ1815" s="16">
        <v>889</v>
      </c>
      <c r="BA1815" s="16">
        <v>46251</v>
      </c>
    </row>
    <row r="1816" spans="1:53">
      <c r="A1816" s="15" t="s">
        <v>1344</v>
      </c>
      <c r="B1816" s="15" t="s">
        <v>1345</v>
      </c>
      <c r="C1816" s="15" t="s">
        <v>1346</v>
      </c>
      <c r="D1816" s="15" t="s">
        <v>1347</v>
      </c>
      <c r="E1816" s="15" t="s">
        <v>1347</v>
      </c>
      <c r="F1816" s="15" t="s">
        <v>2059</v>
      </c>
      <c r="G1816" s="15" t="s">
        <v>2710</v>
      </c>
      <c r="H1816" s="15" t="s">
        <v>1349</v>
      </c>
      <c r="I1816" s="15" t="s">
        <v>1375</v>
      </c>
      <c r="J1816" s="15"/>
      <c r="K1816" s="16">
        <v>65</v>
      </c>
      <c r="L1816" s="16">
        <v>2361</v>
      </c>
      <c r="M1816" s="16">
        <v>2347</v>
      </c>
      <c r="N1816" s="16">
        <v>2295</v>
      </c>
      <c r="O1816" s="16">
        <v>24107249</v>
      </c>
      <c r="P1816" s="16">
        <v>14000154</v>
      </c>
      <c r="Q1816" s="16">
        <v>707843</v>
      </c>
      <c r="R1816" s="16">
        <v>794</v>
      </c>
      <c r="S1816" s="15"/>
      <c r="T1816" s="16">
        <v>66</v>
      </c>
      <c r="U1816" s="16">
        <v>2284</v>
      </c>
      <c r="V1816" s="16">
        <v>2392</v>
      </c>
      <c r="W1816" s="16">
        <v>2366</v>
      </c>
      <c r="X1816" s="16">
        <v>23528429</v>
      </c>
      <c r="Y1816" s="16">
        <v>2730373</v>
      </c>
      <c r="Z1816" s="16">
        <v>126608</v>
      </c>
      <c r="AA1816" s="16">
        <v>771</v>
      </c>
      <c r="AC1816" s="16">
        <v>68</v>
      </c>
      <c r="AD1816" s="16">
        <v>2347</v>
      </c>
      <c r="AE1816" s="16">
        <v>2301</v>
      </c>
      <c r="AF1816" s="16">
        <v>2281</v>
      </c>
      <c r="AG1816" s="16">
        <v>23665281</v>
      </c>
      <c r="AH1816" s="16">
        <v>2226592</v>
      </c>
      <c r="AI1816" s="16">
        <v>101699</v>
      </c>
      <c r="AJ1816" s="16">
        <v>788</v>
      </c>
      <c r="AL1816" s="16">
        <v>69</v>
      </c>
      <c r="AM1816" s="16">
        <v>2246</v>
      </c>
      <c r="AN1816" s="16">
        <v>2210</v>
      </c>
      <c r="AO1816" s="16">
        <v>2239</v>
      </c>
      <c r="AP1816" s="16">
        <v>23144118</v>
      </c>
      <c r="AQ1816" s="16">
        <v>1884651</v>
      </c>
      <c r="AR1816" s="16">
        <v>84343</v>
      </c>
      <c r="AS1816" s="16">
        <v>798</v>
      </c>
      <c r="AU1816" s="16">
        <v>67</v>
      </c>
      <c r="AV1816" s="16">
        <v>2306</v>
      </c>
      <c r="AW1816" s="16">
        <v>94445077</v>
      </c>
      <c r="AX1816" s="16">
        <v>20841770</v>
      </c>
      <c r="AY1816" s="16">
        <v>1020493</v>
      </c>
      <c r="AZ1816" s="16">
        <v>788</v>
      </c>
      <c r="BA1816" s="16">
        <v>40961</v>
      </c>
    </row>
    <row r="1817" spans="1:53">
      <c r="A1817" s="15" t="s">
        <v>1344</v>
      </c>
      <c r="B1817" s="15" t="s">
        <v>1345</v>
      </c>
      <c r="C1817" s="15" t="s">
        <v>1346</v>
      </c>
      <c r="D1817" s="15" t="s">
        <v>1347</v>
      </c>
      <c r="E1817" s="15" t="s">
        <v>1347</v>
      </c>
      <c r="F1817" s="15" t="s">
        <v>2059</v>
      </c>
      <c r="G1817" s="15" t="s">
        <v>2711</v>
      </c>
      <c r="H1817" s="15" t="s">
        <v>1349</v>
      </c>
      <c r="I1817" s="15" t="s">
        <v>1375</v>
      </c>
      <c r="J1817" s="15"/>
      <c r="K1817" s="16">
        <v>273</v>
      </c>
      <c r="L1817" s="16">
        <v>7908</v>
      </c>
      <c r="M1817" s="16">
        <v>8064</v>
      </c>
      <c r="N1817" s="16">
        <v>8063</v>
      </c>
      <c r="O1817" s="16">
        <v>83406513</v>
      </c>
      <c r="P1817" s="16">
        <v>46787565</v>
      </c>
      <c r="Q1817" s="16">
        <v>2513549</v>
      </c>
      <c r="R1817" s="16">
        <v>801</v>
      </c>
      <c r="S1817" s="15"/>
      <c r="T1817" s="16">
        <v>276</v>
      </c>
      <c r="U1817" s="16">
        <v>7909</v>
      </c>
      <c r="V1817" s="16">
        <v>8034</v>
      </c>
      <c r="W1817" s="16">
        <v>8091</v>
      </c>
      <c r="X1817" s="16">
        <v>92383499</v>
      </c>
      <c r="Y1817" s="16">
        <v>8733490</v>
      </c>
      <c r="Z1817" s="16">
        <v>452813</v>
      </c>
      <c r="AA1817" s="16">
        <v>887</v>
      </c>
      <c r="AC1817" s="16">
        <v>277</v>
      </c>
      <c r="AD1817" s="16">
        <v>8009</v>
      </c>
      <c r="AE1817" s="16">
        <v>8198</v>
      </c>
      <c r="AF1817" s="16">
        <v>8176</v>
      </c>
      <c r="AG1817" s="16">
        <v>105104076</v>
      </c>
      <c r="AH1817" s="16">
        <v>8516974</v>
      </c>
      <c r="AI1817" s="16">
        <v>479906</v>
      </c>
      <c r="AJ1817" s="16">
        <v>995</v>
      </c>
      <c r="AL1817" s="16">
        <v>283</v>
      </c>
      <c r="AM1817" s="16">
        <v>8260</v>
      </c>
      <c r="AN1817" s="16">
        <v>8314</v>
      </c>
      <c r="AO1817" s="16">
        <v>8272</v>
      </c>
      <c r="AP1817" s="16">
        <v>115324452</v>
      </c>
      <c r="AQ1817" s="16">
        <v>9955501</v>
      </c>
      <c r="AR1817" s="16">
        <v>547603</v>
      </c>
      <c r="AS1817" s="16">
        <v>1071</v>
      </c>
      <c r="AU1817" s="16">
        <v>277</v>
      </c>
      <c r="AV1817" s="16">
        <v>8108</v>
      </c>
      <c r="AW1817" s="16">
        <v>396218540</v>
      </c>
      <c r="AX1817" s="16">
        <v>73993530</v>
      </c>
      <c r="AY1817" s="16">
        <v>3993871</v>
      </c>
      <c r="AZ1817" s="16">
        <v>940</v>
      </c>
      <c r="BA1817" s="16">
        <v>48867</v>
      </c>
    </row>
    <row r="1818" spans="1:53">
      <c r="A1818" s="15" t="s">
        <v>1344</v>
      </c>
      <c r="B1818" s="15" t="s">
        <v>1345</v>
      </c>
      <c r="C1818" s="15" t="s">
        <v>1346</v>
      </c>
      <c r="D1818" s="15" t="s">
        <v>1347</v>
      </c>
      <c r="E1818" s="15" t="s">
        <v>1347</v>
      </c>
      <c r="F1818" s="15" t="s">
        <v>2059</v>
      </c>
      <c r="G1818" s="15" t="s">
        <v>2712</v>
      </c>
      <c r="H1818" s="15" t="s">
        <v>1349</v>
      </c>
      <c r="I1818" s="15" t="s">
        <v>1375</v>
      </c>
      <c r="J1818" s="15"/>
      <c r="K1818" s="16">
        <v>96</v>
      </c>
      <c r="L1818" s="16">
        <v>1935</v>
      </c>
      <c r="M1818" s="16">
        <v>1946</v>
      </c>
      <c r="N1818" s="16">
        <v>1944</v>
      </c>
      <c r="O1818" s="16">
        <v>19935988</v>
      </c>
      <c r="P1818" s="16">
        <v>11289471</v>
      </c>
      <c r="Q1818" s="16">
        <v>513847</v>
      </c>
      <c r="R1818" s="16">
        <v>790</v>
      </c>
      <c r="S1818" s="15"/>
      <c r="T1818" s="16">
        <v>96</v>
      </c>
      <c r="U1818" s="16">
        <v>1883</v>
      </c>
      <c r="V1818" s="16">
        <v>1868</v>
      </c>
      <c r="W1818" s="16">
        <v>1885</v>
      </c>
      <c r="X1818" s="16">
        <v>19040869</v>
      </c>
      <c r="Y1818" s="16">
        <v>2307423</v>
      </c>
      <c r="Z1818" s="16">
        <v>103816</v>
      </c>
      <c r="AA1818" s="16">
        <v>780</v>
      </c>
      <c r="AC1818" s="16">
        <v>99</v>
      </c>
      <c r="AD1818" s="16">
        <v>1875</v>
      </c>
      <c r="AE1818" s="16">
        <v>1891</v>
      </c>
      <c r="AF1818" s="16">
        <v>1905</v>
      </c>
      <c r="AG1818" s="16">
        <v>19132313</v>
      </c>
      <c r="AH1818" s="16">
        <v>1146534</v>
      </c>
      <c r="AI1818" s="16">
        <v>52676</v>
      </c>
      <c r="AJ1818" s="16">
        <v>779</v>
      </c>
      <c r="AL1818" s="16">
        <v>98</v>
      </c>
      <c r="AM1818" s="16">
        <v>1863</v>
      </c>
      <c r="AN1818" s="16">
        <v>1788</v>
      </c>
      <c r="AO1818" s="16">
        <v>1802</v>
      </c>
      <c r="AP1818" s="16">
        <v>19929273</v>
      </c>
      <c r="AQ1818" s="16">
        <v>895216</v>
      </c>
      <c r="AR1818" s="16">
        <v>43747</v>
      </c>
      <c r="AS1818" s="16">
        <v>843</v>
      </c>
      <c r="AU1818" s="16">
        <v>97</v>
      </c>
      <c r="AV1818" s="16">
        <v>1882</v>
      </c>
      <c r="AW1818" s="16">
        <v>78038443</v>
      </c>
      <c r="AX1818" s="16">
        <v>15638644</v>
      </c>
      <c r="AY1818" s="16">
        <v>714086</v>
      </c>
      <c r="AZ1818" s="16">
        <v>797</v>
      </c>
      <c r="BA1818" s="16">
        <v>41464</v>
      </c>
    </row>
    <row r="1819" spans="1:53">
      <c r="A1819" s="15" t="s">
        <v>1344</v>
      </c>
      <c r="B1819" s="15" t="s">
        <v>1345</v>
      </c>
      <c r="C1819" s="15" t="s">
        <v>1346</v>
      </c>
      <c r="D1819" s="15" t="s">
        <v>1347</v>
      </c>
      <c r="E1819" s="15" t="s">
        <v>1347</v>
      </c>
      <c r="F1819" s="15" t="s">
        <v>2059</v>
      </c>
      <c r="G1819" s="15" t="s">
        <v>2713</v>
      </c>
      <c r="H1819" s="15" t="s">
        <v>1349</v>
      </c>
      <c r="I1819" s="15" t="s">
        <v>1373</v>
      </c>
      <c r="J1819" s="15"/>
      <c r="K1819" s="16">
        <v>974</v>
      </c>
      <c r="L1819" s="16">
        <v>24840</v>
      </c>
      <c r="M1819" s="16">
        <v>24917</v>
      </c>
      <c r="N1819" s="16">
        <v>25087</v>
      </c>
      <c r="O1819" s="16">
        <v>257123258</v>
      </c>
      <c r="P1819" s="16">
        <v>146065351</v>
      </c>
      <c r="Q1819" s="16">
        <v>6832067</v>
      </c>
      <c r="R1819" s="16">
        <v>793</v>
      </c>
      <c r="S1819" s="15"/>
      <c r="T1819" s="16">
        <v>976</v>
      </c>
      <c r="U1819" s="16">
        <v>24958</v>
      </c>
      <c r="V1819" s="16">
        <v>25004</v>
      </c>
      <c r="W1819" s="16">
        <v>25126</v>
      </c>
      <c r="X1819" s="16">
        <v>248846935</v>
      </c>
      <c r="Y1819" s="16">
        <v>36469302</v>
      </c>
      <c r="Z1819" s="16">
        <v>1685903</v>
      </c>
      <c r="AA1819" s="16">
        <v>765</v>
      </c>
      <c r="AC1819" s="16">
        <v>979</v>
      </c>
      <c r="AD1819" s="16">
        <v>25369</v>
      </c>
      <c r="AE1819" s="16">
        <v>25337</v>
      </c>
      <c r="AF1819" s="16">
        <v>25205</v>
      </c>
      <c r="AG1819" s="16">
        <v>252585754</v>
      </c>
      <c r="AH1819" s="16">
        <v>18657665</v>
      </c>
      <c r="AI1819" s="16">
        <v>889069</v>
      </c>
      <c r="AJ1819" s="16">
        <v>768</v>
      </c>
      <c r="AL1819" s="16">
        <v>975</v>
      </c>
      <c r="AM1819" s="16">
        <v>24788</v>
      </c>
      <c r="AN1819" s="16">
        <v>24371</v>
      </c>
      <c r="AO1819" s="16">
        <v>24315</v>
      </c>
      <c r="AP1819" s="16">
        <v>277061569</v>
      </c>
      <c r="AQ1819" s="16">
        <v>16211341</v>
      </c>
      <c r="AR1819" s="16">
        <v>779294</v>
      </c>
      <c r="AS1819" s="16">
        <v>870</v>
      </c>
      <c r="AU1819" s="16">
        <v>976</v>
      </c>
      <c r="AV1819" s="16">
        <v>24943</v>
      </c>
      <c r="AW1819" s="16">
        <v>1035617516</v>
      </c>
      <c r="AX1819" s="16">
        <v>217403659</v>
      </c>
      <c r="AY1819" s="16">
        <v>10186333</v>
      </c>
      <c r="AZ1819" s="16">
        <v>798</v>
      </c>
      <c r="BA1819" s="16">
        <v>41519</v>
      </c>
    </row>
    <row r="1820" spans="1:53">
      <c r="A1820" s="15" t="s">
        <v>1344</v>
      </c>
      <c r="B1820" s="15" t="s">
        <v>1345</v>
      </c>
      <c r="C1820" s="15" t="s">
        <v>1346</v>
      </c>
      <c r="D1820" s="15" t="s">
        <v>1347</v>
      </c>
      <c r="E1820" s="15" t="s">
        <v>1347</v>
      </c>
      <c r="F1820" s="15" t="s">
        <v>2059</v>
      </c>
      <c r="G1820" s="15" t="s">
        <v>2714</v>
      </c>
      <c r="H1820" s="15" t="s">
        <v>1349</v>
      </c>
      <c r="I1820" s="15" t="s">
        <v>1375</v>
      </c>
      <c r="J1820" s="15"/>
      <c r="K1820" s="16">
        <v>159</v>
      </c>
      <c r="L1820" s="16">
        <v>8224</v>
      </c>
      <c r="M1820" s="16">
        <v>8205</v>
      </c>
      <c r="N1820" s="16">
        <v>8155</v>
      </c>
      <c r="O1820" s="16">
        <v>73972135</v>
      </c>
      <c r="P1820" s="16">
        <v>47871218</v>
      </c>
      <c r="Q1820" s="16">
        <v>2173489</v>
      </c>
      <c r="R1820" s="16">
        <v>694</v>
      </c>
      <c r="S1820" s="15"/>
      <c r="T1820" s="16">
        <v>159</v>
      </c>
      <c r="U1820" s="16">
        <v>8079</v>
      </c>
      <c r="V1820" s="16">
        <v>8022</v>
      </c>
      <c r="W1820" s="16">
        <v>7909</v>
      </c>
      <c r="X1820" s="16">
        <v>74745265</v>
      </c>
      <c r="Y1820" s="16">
        <v>12550359</v>
      </c>
      <c r="Z1820" s="16">
        <v>568483</v>
      </c>
      <c r="AA1820" s="16">
        <v>718</v>
      </c>
      <c r="AC1820" s="16">
        <v>160</v>
      </c>
      <c r="AD1820" s="16">
        <v>8058</v>
      </c>
      <c r="AE1820" s="16">
        <v>8029</v>
      </c>
      <c r="AF1820" s="16">
        <v>7944</v>
      </c>
      <c r="AG1820" s="16">
        <v>73730443</v>
      </c>
      <c r="AH1820" s="16">
        <v>4509455</v>
      </c>
      <c r="AI1820" s="16">
        <v>205105</v>
      </c>
      <c r="AJ1820" s="16">
        <v>708</v>
      </c>
      <c r="AL1820" s="16">
        <v>160</v>
      </c>
      <c r="AM1820" s="16">
        <v>7669</v>
      </c>
      <c r="AN1820" s="16">
        <v>7399</v>
      </c>
      <c r="AO1820" s="16">
        <v>7316</v>
      </c>
      <c r="AP1820" s="16">
        <v>76795564</v>
      </c>
      <c r="AQ1820" s="16">
        <v>3813104</v>
      </c>
      <c r="AR1820" s="16">
        <v>169543</v>
      </c>
      <c r="AS1820" s="16">
        <v>792</v>
      </c>
      <c r="AU1820" s="16">
        <v>160</v>
      </c>
      <c r="AV1820" s="16">
        <v>7917</v>
      </c>
      <c r="AW1820" s="16">
        <v>299243407</v>
      </c>
      <c r="AX1820" s="16">
        <v>68744136</v>
      </c>
      <c r="AY1820" s="16">
        <v>3116620</v>
      </c>
      <c r="AZ1820" s="16">
        <v>727</v>
      </c>
      <c r="BA1820" s="16">
        <v>37796</v>
      </c>
    </row>
    <row r="1821" spans="1:53">
      <c r="A1821" s="15" t="s">
        <v>1344</v>
      </c>
      <c r="B1821" s="15" t="s">
        <v>1345</v>
      </c>
      <c r="C1821" s="15" t="s">
        <v>1346</v>
      </c>
      <c r="D1821" s="15" t="s">
        <v>1347</v>
      </c>
      <c r="E1821" s="15" t="s">
        <v>1347</v>
      </c>
      <c r="F1821" s="15" t="s">
        <v>2059</v>
      </c>
      <c r="G1821" s="15" t="s">
        <v>2715</v>
      </c>
      <c r="H1821" s="15" t="s">
        <v>1349</v>
      </c>
      <c r="I1821" s="15" t="s">
        <v>1375</v>
      </c>
      <c r="J1821" s="15"/>
      <c r="K1821" s="16">
        <v>530</v>
      </c>
      <c r="L1821" s="16">
        <v>12866</v>
      </c>
      <c r="M1821" s="16">
        <v>12992</v>
      </c>
      <c r="N1821" s="16">
        <v>13171</v>
      </c>
      <c r="O1821" s="16">
        <v>143009663</v>
      </c>
      <c r="P1821" s="16">
        <v>76834805</v>
      </c>
      <c r="Q1821" s="16">
        <v>3620842</v>
      </c>
      <c r="R1821" s="16">
        <v>846</v>
      </c>
      <c r="S1821" s="15"/>
      <c r="T1821" s="16">
        <v>528</v>
      </c>
      <c r="U1821" s="16">
        <v>13118</v>
      </c>
      <c r="V1821" s="16">
        <v>13200</v>
      </c>
      <c r="W1821" s="16">
        <v>13327</v>
      </c>
      <c r="X1821" s="16">
        <v>134528128</v>
      </c>
      <c r="Y1821" s="16">
        <v>19121429</v>
      </c>
      <c r="Z1821" s="16">
        <v>897141</v>
      </c>
      <c r="AA1821" s="16">
        <v>783</v>
      </c>
      <c r="AC1821" s="16">
        <v>528</v>
      </c>
      <c r="AD1821" s="16">
        <v>13431</v>
      </c>
      <c r="AE1821" s="16">
        <v>13389</v>
      </c>
      <c r="AF1821" s="16">
        <v>13335</v>
      </c>
      <c r="AG1821" s="16">
        <v>137754738</v>
      </c>
      <c r="AH1821" s="16">
        <v>10807424</v>
      </c>
      <c r="AI1821" s="16">
        <v>524726</v>
      </c>
      <c r="AJ1821" s="16">
        <v>792</v>
      </c>
      <c r="AL1821" s="16">
        <v>524</v>
      </c>
      <c r="AM1821" s="16">
        <v>13230</v>
      </c>
      <c r="AN1821" s="16">
        <v>13177</v>
      </c>
      <c r="AO1821" s="16">
        <v>13165</v>
      </c>
      <c r="AP1821" s="16">
        <v>155404212</v>
      </c>
      <c r="AQ1821" s="16">
        <v>8562621</v>
      </c>
      <c r="AR1821" s="16">
        <v>420711</v>
      </c>
      <c r="AS1821" s="16">
        <v>906</v>
      </c>
      <c r="AU1821" s="16">
        <v>528</v>
      </c>
      <c r="AV1821" s="16">
        <v>13200</v>
      </c>
      <c r="AW1821" s="16">
        <v>570696741</v>
      </c>
      <c r="AX1821" s="16">
        <v>115326279</v>
      </c>
      <c r="AY1821" s="16">
        <v>5463420</v>
      </c>
      <c r="AZ1821" s="16">
        <v>831</v>
      </c>
      <c r="BA1821" s="16">
        <v>43234</v>
      </c>
    </row>
    <row r="1822" spans="1:53">
      <c r="A1822" s="15" t="s">
        <v>1344</v>
      </c>
      <c r="B1822" s="15" t="s">
        <v>1345</v>
      </c>
      <c r="C1822" s="15" t="s">
        <v>1346</v>
      </c>
      <c r="D1822" s="15" t="s">
        <v>1347</v>
      </c>
      <c r="E1822" s="15" t="s">
        <v>1347</v>
      </c>
      <c r="F1822" s="15" t="s">
        <v>2059</v>
      </c>
      <c r="G1822" s="15" t="s">
        <v>2716</v>
      </c>
      <c r="H1822" s="15" t="s">
        <v>1349</v>
      </c>
      <c r="I1822" s="15" t="s">
        <v>1375</v>
      </c>
      <c r="J1822" s="15"/>
      <c r="K1822" s="16">
        <v>285</v>
      </c>
      <c r="L1822" s="16">
        <v>3750</v>
      </c>
      <c r="M1822" s="16">
        <v>3720</v>
      </c>
      <c r="N1822" s="16">
        <v>3761</v>
      </c>
      <c r="O1822" s="16">
        <v>40141460</v>
      </c>
      <c r="P1822" s="16">
        <v>21359328</v>
      </c>
      <c r="Q1822" s="16">
        <v>1037736</v>
      </c>
      <c r="R1822" s="16">
        <v>825</v>
      </c>
      <c r="S1822" s="15"/>
      <c r="T1822" s="16">
        <v>289</v>
      </c>
      <c r="U1822" s="16">
        <v>3761</v>
      </c>
      <c r="V1822" s="16">
        <v>3782</v>
      </c>
      <c r="W1822" s="16">
        <v>3890</v>
      </c>
      <c r="X1822" s="16">
        <v>39573542</v>
      </c>
      <c r="Y1822" s="16">
        <v>4797514</v>
      </c>
      <c r="Z1822" s="16">
        <v>220279</v>
      </c>
      <c r="AA1822" s="16">
        <v>799</v>
      </c>
      <c r="AC1822" s="16">
        <v>291</v>
      </c>
      <c r="AD1822" s="16">
        <v>3880</v>
      </c>
      <c r="AE1822" s="16">
        <v>3919</v>
      </c>
      <c r="AF1822" s="16">
        <v>3926</v>
      </c>
      <c r="AG1822" s="16">
        <v>41100573</v>
      </c>
      <c r="AH1822" s="16">
        <v>3340786</v>
      </c>
      <c r="AI1822" s="16">
        <v>159238</v>
      </c>
      <c r="AJ1822" s="16">
        <v>809</v>
      </c>
      <c r="AL1822" s="16">
        <v>291</v>
      </c>
      <c r="AM1822" s="16">
        <v>3889</v>
      </c>
      <c r="AN1822" s="16">
        <v>3795</v>
      </c>
      <c r="AO1822" s="16">
        <v>3834</v>
      </c>
      <c r="AP1822" s="16">
        <v>44861793</v>
      </c>
      <c r="AQ1822" s="16">
        <v>3835616</v>
      </c>
      <c r="AR1822" s="16">
        <v>189040</v>
      </c>
      <c r="AS1822" s="16">
        <v>899</v>
      </c>
      <c r="AU1822" s="16">
        <v>289</v>
      </c>
      <c r="AV1822" s="16">
        <v>3826</v>
      </c>
      <c r="AW1822" s="16">
        <v>165677368</v>
      </c>
      <c r="AX1822" s="16">
        <v>33333244</v>
      </c>
      <c r="AY1822" s="16">
        <v>1606293</v>
      </c>
      <c r="AZ1822" s="16">
        <v>833</v>
      </c>
      <c r="BA1822" s="16">
        <v>43308</v>
      </c>
    </row>
    <row r="1823" spans="1:53">
      <c r="A1823" s="15" t="s">
        <v>1344</v>
      </c>
      <c r="B1823" s="15" t="s">
        <v>1345</v>
      </c>
      <c r="C1823" s="15" t="s">
        <v>1346</v>
      </c>
      <c r="D1823" s="15" t="s">
        <v>1347</v>
      </c>
      <c r="E1823" s="15" t="s">
        <v>1347</v>
      </c>
      <c r="F1823" s="15" t="s">
        <v>2059</v>
      </c>
      <c r="G1823" s="15" t="s">
        <v>2717</v>
      </c>
      <c r="H1823" s="15" t="s">
        <v>1349</v>
      </c>
      <c r="I1823" s="15" t="s">
        <v>1371</v>
      </c>
      <c r="J1823" s="15"/>
      <c r="K1823" s="16">
        <v>192</v>
      </c>
      <c r="L1823" s="16">
        <v>6034</v>
      </c>
      <c r="M1823" s="16">
        <v>6078</v>
      </c>
      <c r="N1823" s="16">
        <v>6034</v>
      </c>
      <c r="O1823" s="16">
        <v>85362632</v>
      </c>
      <c r="P1823" s="16">
        <v>38922332</v>
      </c>
      <c r="Q1823" s="16">
        <v>1901653</v>
      </c>
      <c r="R1823" s="16">
        <v>1086</v>
      </c>
      <c r="S1823" s="15"/>
      <c r="T1823" s="16">
        <v>190</v>
      </c>
      <c r="U1823" s="16">
        <v>6123</v>
      </c>
      <c r="V1823" s="16">
        <v>6153</v>
      </c>
      <c r="W1823" s="16">
        <v>6120</v>
      </c>
      <c r="X1823" s="16">
        <v>80151174</v>
      </c>
      <c r="Y1823" s="16">
        <v>5173463</v>
      </c>
      <c r="Z1823" s="16">
        <v>242179</v>
      </c>
      <c r="AA1823" s="16">
        <v>1005</v>
      </c>
      <c r="AC1823" s="16">
        <v>191</v>
      </c>
      <c r="AD1823" s="16">
        <v>6065</v>
      </c>
      <c r="AE1823" s="16">
        <v>6142</v>
      </c>
      <c r="AF1823" s="16">
        <v>6149</v>
      </c>
      <c r="AG1823" s="16">
        <v>84315954</v>
      </c>
      <c r="AH1823" s="16">
        <v>3663904</v>
      </c>
      <c r="AI1823" s="16">
        <v>171502</v>
      </c>
      <c r="AJ1823" s="16">
        <v>1060</v>
      </c>
      <c r="AL1823" s="16">
        <v>192</v>
      </c>
      <c r="AM1823" s="16">
        <v>6085</v>
      </c>
      <c r="AN1823" s="16">
        <v>5973</v>
      </c>
      <c r="AO1823" s="16">
        <v>5983</v>
      </c>
      <c r="AP1823" s="16">
        <v>94224564</v>
      </c>
      <c r="AQ1823" s="16">
        <v>3743005</v>
      </c>
      <c r="AR1823" s="16">
        <v>178218</v>
      </c>
      <c r="AS1823" s="16">
        <v>1205</v>
      </c>
      <c r="AU1823" s="16">
        <v>191</v>
      </c>
      <c r="AV1823" s="16">
        <v>6078</v>
      </c>
      <c r="AW1823" s="16">
        <v>344054324</v>
      </c>
      <c r="AX1823" s="16">
        <v>51502704</v>
      </c>
      <c r="AY1823" s="16">
        <v>2493552</v>
      </c>
      <c r="AZ1823" s="16">
        <v>1089</v>
      </c>
      <c r="BA1823" s="16">
        <v>56604</v>
      </c>
    </row>
    <row r="1824" spans="1:53">
      <c r="A1824" s="15" t="s">
        <v>1344</v>
      </c>
      <c r="B1824" s="15" t="s">
        <v>1345</v>
      </c>
      <c r="C1824" s="15" t="s">
        <v>1346</v>
      </c>
      <c r="D1824" s="15" t="s">
        <v>1347</v>
      </c>
      <c r="E1824" s="15" t="s">
        <v>1347</v>
      </c>
      <c r="F1824" s="15" t="s">
        <v>2059</v>
      </c>
      <c r="G1824" s="15" t="s">
        <v>2718</v>
      </c>
      <c r="H1824" s="15" t="s">
        <v>1349</v>
      </c>
      <c r="I1824" s="15" t="s">
        <v>1373</v>
      </c>
      <c r="J1824" s="15"/>
      <c r="K1824" s="16">
        <v>10</v>
      </c>
      <c r="L1824" s="16">
        <v>397</v>
      </c>
      <c r="M1824" s="16">
        <v>405</v>
      </c>
      <c r="N1824" s="16">
        <v>411</v>
      </c>
      <c r="O1824" s="16">
        <v>5236847</v>
      </c>
      <c r="P1824" s="16">
        <v>2624263</v>
      </c>
      <c r="Q1824" s="16">
        <v>135890</v>
      </c>
      <c r="R1824" s="16">
        <v>996</v>
      </c>
      <c r="S1824" s="15"/>
      <c r="T1824" s="16">
        <v>10</v>
      </c>
      <c r="U1824" s="16">
        <v>411</v>
      </c>
      <c r="V1824" s="16">
        <v>403</v>
      </c>
      <c r="W1824" s="16">
        <v>416</v>
      </c>
      <c r="X1824" s="16">
        <v>5052052</v>
      </c>
      <c r="Y1824" s="16">
        <v>381936</v>
      </c>
      <c r="Z1824" s="16">
        <v>20498</v>
      </c>
      <c r="AA1824" s="16">
        <v>948</v>
      </c>
      <c r="AC1824" s="16">
        <v>10</v>
      </c>
      <c r="AD1824" s="16">
        <v>408</v>
      </c>
      <c r="AE1824" s="16">
        <v>410</v>
      </c>
      <c r="AF1824" s="16">
        <v>400</v>
      </c>
      <c r="AG1824" s="16">
        <v>4604701</v>
      </c>
      <c r="AH1824" s="16">
        <v>260881</v>
      </c>
      <c r="AI1824" s="16">
        <v>14145</v>
      </c>
      <c r="AJ1824" s="16">
        <v>872</v>
      </c>
      <c r="AL1824" s="16">
        <v>10</v>
      </c>
      <c r="AM1824" s="16">
        <v>392</v>
      </c>
      <c r="AN1824" s="16">
        <v>389</v>
      </c>
      <c r="AO1824" s="16">
        <v>386</v>
      </c>
      <c r="AP1824" s="16">
        <v>5394173</v>
      </c>
      <c r="AQ1824" s="16">
        <v>274256</v>
      </c>
      <c r="AR1824" s="16">
        <v>14512</v>
      </c>
      <c r="AS1824" s="16">
        <v>1067</v>
      </c>
      <c r="AU1824" s="16">
        <v>10</v>
      </c>
      <c r="AV1824" s="16">
        <v>402</v>
      </c>
      <c r="AW1824" s="16">
        <v>20287773</v>
      </c>
      <c r="AX1824" s="16">
        <v>3541336</v>
      </c>
      <c r="AY1824" s="16">
        <v>185045</v>
      </c>
      <c r="AZ1824" s="16">
        <v>970</v>
      </c>
      <c r="BA1824" s="16">
        <v>50425</v>
      </c>
    </row>
    <row r="1825" spans="1:53">
      <c r="A1825" s="15" t="s">
        <v>1344</v>
      </c>
      <c r="B1825" s="15" t="s">
        <v>1345</v>
      </c>
      <c r="C1825" s="15" t="s">
        <v>1346</v>
      </c>
      <c r="D1825" s="15" t="s">
        <v>1347</v>
      </c>
      <c r="E1825" s="15" t="s">
        <v>1347</v>
      </c>
      <c r="F1825" s="15" t="s">
        <v>2059</v>
      </c>
      <c r="G1825" s="15" t="s">
        <v>2719</v>
      </c>
      <c r="H1825" s="15" t="s">
        <v>1349</v>
      </c>
      <c r="I1825" s="15" t="s">
        <v>1375</v>
      </c>
      <c r="J1825" s="15"/>
      <c r="K1825" s="16">
        <v>10</v>
      </c>
      <c r="L1825" s="16">
        <v>397</v>
      </c>
      <c r="M1825" s="16">
        <v>405</v>
      </c>
      <c r="N1825" s="16">
        <v>411</v>
      </c>
      <c r="O1825" s="16">
        <v>5236847</v>
      </c>
      <c r="P1825" s="16">
        <v>2624263</v>
      </c>
      <c r="Q1825" s="16">
        <v>135890</v>
      </c>
      <c r="R1825" s="16">
        <v>996</v>
      </c>
      <c r="S1825" s="15"/>
      <c r="T1825" s="16">
        <v>10</v>
      </c>
      <c r="U1825" s="16">
        <v>411</v>
      </c>
      <c r="V1825" s="16">
        <v>403</v>
      </c>
      <c r="W1825" s="16">
        <v>416</v>
      </c>
      <c r="X1825" s="16">
        <v>5052052</v>
      </c>
      <c r="Y1825" s="16">
        <v>381936</v>
      </c>
      <c r="Z1825" s="16">
        <v>20498</v>
      </c>
      <c r="AA1825" s="16">
        <v>948</v>
      </c>
      <c r="AC1825" s="16">
        <v>10</v>
      </c>
      <c r="AD1825" s="16">
        <v>408</v>
      </c>
      <c r="AE1825" s="16">
        <v>410</v>
      </c>
      <c r="AF1825" s="16">
        <v>400</v>
      </c>
      <c r="AG1825" s="16">
        <v>4604701</v>
      </c>
      <c r="AH1825" s="16">
        <v>260881</v>
      </c>
      <c r="AI1825" s="16">
        <v>14145</v>
      </c>
      <c r="AJ1825" s="16">
        <v>872</v>
      </c>
      <c r="AL1825" s="16">
        <v>10</v>
      </c>
      <c r="AM1825" s="16">
        <v>392</v>
      </c>
      <c r="AN1825" s="16">
        <v>389</v>
      </c>
      <c r="AO1825" s="16">
        <v>386</v>
      </c>
      <c r="AP1825" s="16">
        <v>5394173</v>
      </c>
      <c r="AQ1825" s="16">
        <v>274256</v>
      </c>
      <c r="AR1825" s="16">
        <v>14512</v>
      </c>
      <c r="AS1825" s="16">
        <v>1067</v>
      </c>
      <c r="AU1825" s="16">
        <v>10</v>
      </c>
      <c r="AV1825" s="16">
        <v>402</v>
      </c>
      <c r="AW1825" s="16">
        <v>20287773</v>
      </c>
      <c r="AX1825" s="16">
        <v>3541336</v>
      </c>
      <c r="AY1825" s="16">
        <v>185045</v>
      </c>
      <c r="AZ1825" s="16">
        <v>970</v>
      </c>
      <c r="BA1825" s="16">
        <v>50425</v>
      </c>
    </row>
    <row r="1826" spans="1:53">
      <c r="A1826" s="15" t="s">
        <v>1344</v>
      </c>
      <c r="B1826" s="15" t="s">
        <v>1345</v>
      </c>
      <c r="C1826" s="15" t="s">
        <v>1346</v>
      </c>
      <c r="D1826" s="15" t="s">
        <v>1347</v>
      </c>
      <c r="E1826" s="15" t="s">
        <v>1347</v>
      </c>
      <c r="F1826" s="15" t="s">
        <v>2059</v>
      </c>
      <c r="G1826" s="15" t="s">
        <v>2720</v>
      </c>
      <c r="H1826" s="15" t="s">
        <v>1349</v>
      </c>
      <c r="I1826" s="15" t="s">
        <v>1373</v>
      </c>
      <c r="J1826" s="15"/>
      <c r="K1826" s="16">
        <v>72</v>
      </c>
      <c r="L1826" s="16">
        <v>1720</v>
      </c>
      <c r="M1826" s="16">
        <v>1731</v>
      </c>
      <c r="N1826" s="16">
        <v>1700</v>
      </c>
      <c r="O1826" s="16">
        <v>20295128</v>
      </c>
      <c r="P1826" s="16">
        <v>10746327</v>
      </c>
      <c r="Q1826" s="16">
        <v>547569</v>
      </c>
      <c r="R1826" s="16">
        <v>909</v>
      </c>
      <c r="S1826" s="15"/>
      <c r="T1826" s="16">
        <v>69</v>
      </c>
      <c r="U1826" s="16">
        <v>1767</v>
      </c>
      <c r="V1826" s="16">
        <v>1791</v>
      </c>
      <c r="W1826" s="16">
        <v>1748</v>
      </c>
      <c r="X1826" s="16">
        <v>20409900</v>
      </c>
      <c r="Y1826" s="16">
        <v>1710753</v>
      </c>
      <c r="Z1826" s="16">
        <v>81060</v>
      </c>
      <c r="AA1826" s="16">
        <v>888</v>
      </c>
      <c r="AC1826" s="16">
        <v>71</v>
      </c>
      <c r="AD1826" s="16">
        <v>1720</v>
      </c>
      <c r="AE1826" s="16">
        <v>1728</v>
      </c>
      <c r="AF1826" s="16">
        <v>1753</v>
      </c>
      <c r="AG1826" s="16">
        <v>19178604</v>
      </c>
      <c r="AH1826" s="16">
        <v>1179100</v>
      </c>
      <c r="AI1826" s="16">
        <v>57007</v>
      </c>
      <c r="AJ1826" s="16">
        <v>851</v>
      </c>
      <c r="AL1826" s="16">
        <v>71</v>
      </c>
      <c r="AM1826" s="16">
        <v>1776</v>
      </c>
      <c r="AN1826" s="16">
        <v>1753</v>
      </c>
      <c r="AO1826" s="16">
        <v>1745</v>
      </c>
      <c r="AP1826" s="16">
        <v>22079196</v>
      </c>
      <c r="AQ1826" s="16">
        <v>1388500</v>
      </c>
      <c r="AR1826" s="16">
        <v>70918</v>
      </c>
      <c r="AS1826" s="16">
        <v>966</v>
      </c>
      <c r="AU1826" s="16">
        <v>71</v>
      </c>
      <c r="AV1826" s="16">
        <v>1744</v>
      </c>
      <c r="AW1826" s="16">
        <v>81962828</v>
      </c>
      <c r="AX1826" s="16">
        <v>15024680</v>
      </c>
      <c r="AY1826" s="16">
        <v>756554</v>
      </c>
      <c r="AZ1826" s="16">
        <v>904</v>
      </c>
      <c r="BA1826" s="16">
        <v>46988</v>
      </c>
    </row>
    <row r="1827" spans="1:53">
      <c r="A1827" s="15" t="s">
        <v>1344</v>
      </c>
      <c r="B1827" s="15" t="s">
        <v>1345</v>
      </c>
      <c r="C1827" s="15" t="s">
        <v>1346</v>
      </c>
      <c r="D1827" s="15" t="s">
        <v>1347</v>
      </c>
      <c r="E1827" s="15" t="s">
        <v>1347</v>
      </c>
      <c r="F1827" s="15" t="s">
        <v>2059</v>
      </c>
      <c r="G1827" s="15" t="s">
        <v>2721</v>
      </c>
      <c r="H1827" s="15" t="s">
        <v>1349</v>
      </c>
      <c r="I1827" s="15" t="s">
        <v>1375</v>
      </c>
      <c r="J1827" s="15"/>
      <c r="K1827" s="16">
        <v>72</v>
      </c>
      <c r="L1827" s="16">
        <v>1720</v>
      </c>
      <c r="M1827" s="16">
        <v>1731</v>
      </c>
      <c r="N1827" s="16">
        <v>1700</v>
      </c>
      <c r="O1827" s="16">
        <v>20295128</v>
      </c>
      <c r="P1827" s="16">
        <v>10746327</v>
      </c>
      <c r="Q1827" s="16">
        <v>547569</v>
      </c>
      <c r="R1827" s="16">
        <v>909</v>
      </c>
      <c r="S1827" s="15"/>
      <c r="T1827" s="16">
        <v>69</v>
      </c>
      <c r="U1827" s="16">
        <v>1767</v>
      </c>
      <c r="V1827" s="16">
        <v>1791</v>
      </c>
      <c r="W1827" s="16">
        <v>1748</v>
      </c>
      <c r="X1827" s="16">
        <v>20409900</v>
      </c>
      <c r="Y1827" s="16">
        <v>1710753</v>
      </c>
      <c r="Z1827" s="16">
        <v>81060</v>
      </c>
      <c r="AA1827" s="16">
        <v>888</v>
      </c>
      <c r="AC1827" s="16">
        <v>71</v>
      </c>
      <c r="AD1827" s="16">
        <v>1720</v>
      </c>
      <c r="AE1827" s="16">
        <v>1728</v>
      </c>
      <c r="AF1827" s="16">
        <v>1753</v>
      </c>
      <c r="AG1827" s="16">
        <v>19178604</v>
      </c>
      <c r="AH1827" s="16">
        <v>1179100</v>
      </c>
      <c r="AI1827" s="16">
        <v>57007</v>
      </c>
      <c r="AJ1827" s="16">
        <v>851</v>
      </c>
      <c r="AL1827" s="16">
        <v>71</v>
      </c>
      <c r="AM1827" s="16">
        <v>1776</v>
      </c>
      <c r="AN1827" s="16">
        <v>1753</v>
      </c>
      <c r="AO1827" s="16">
        <v>1745</v>
      </c>
      <c r="AP1827" s="16">
        <v>22079196</v>
      </c>
      <c r="AQ1827" s="16">
        <v>1388500</v>
      </c>
      <c r="AR1827" s="16">
        <v>70918</v>
      </c>
      <c r="AS1827" s="16">
        <v>966</v>
      </c>
      <c r="AU1827" s="16">
        <v>71</v>
      </c>
      <c r="AV1827" s="16">
        <v>1744</v>
      </c>
      <c r="AW1827" s="16">
        <v>81962828</v>
      </c>
      <c r="AX1827" s="16">
        <v>15024680</v>
      </c>
      <c r="AY1827" s="16">
        <v>756554</v>
      </c>
      <c r="AZ1827" s="16">
        <v>904</v>
      </c>
      <c r="BA1827" s="16">
        <v>46988</v>
      </c>
    </row>
    <row r="1828" spans="1:53">
      <c r="A1828" s="15" t="s">
        <v>1344</v>
      </c>
      <c r="B1828" s="15" t="s">
        <v>1345</v>
      </c>
      <c r="C1828" s="15" t="s">
        <v>1346</v>
      </c>
      <c r="D1828" s="15" t="s">
        <v>1347</v>
      </c>
      <c r="E1828" s="15" t="s">
        <v>1347</v>
      </c>
      <c r="F1828" s="15" t="s">
        <v>2059</v>
      </c>
      <c r="G1828" s="15" t="s">
        <v>2722</v>
      </c>
      <c r="H1828" s="15" t="s">
        <v>1349</v>
      </c>
      <c r="I1828" s="15" t="s">
        <v>1373</v>
      </c>
      <c r="J1828" s="15"/>
      <c r="K1828" s="16">
        <v>110</v>
      </c>
      <c r="L1828" s="16">
        <v>3917</v>
      </c>
      <c r="M1828" s="16">
        <v>3942</v>
      </c>
      <c r="N1828" s="16">
        <v>3923</v>
      </c>
      <c r="O1828" s="16">
        <v>59830657</v>
      </c>
      <c r="P1828" s="16">
        <v>25551742</v>
      </c>
      <c r="Q1828" s="16">
        <v>1218194</v>
      </c>
      <c r="R1828" s="16">
        <v>1172</v>
      </c>
      <c r="S1828" s="15"/>
      <c r="T1828" s="16">
        <v>111</v>
      </c>
      <c r="U1828" s="16">
        <v>3945</v>
      </c>
      <c r="V1828" s="16">
        <v>3959</v>
      </c>
      <c r="W1828" s="16">
        <v>3956</v>
      </c>
      <c r="X1828" s="16">
        <v>54689222</v>
      </c>
      <c r="Y1828" s="16">
        <v>3080774</v>
      </c>
      <c r="Z1828" s="16">
        <v>140621</v>
      </c>
      <c r="AA1828" s="16">
        <v>1064</v>
      </c>
      <c r="AC1828" s="16">
        <v>110</v>
      </c>
      <c r="AD1828" s="16">
        <v>3937</v>
      </c>
      <c r="AE1828" s="16">
        <v>4004</v>
      </c>
      <c r="AF1828" s="16">
        <v>3996</v>
      </c>
      <c r="AG1828" s="16">
        <v>60532649</v>
      </c>
      <c r="AH1828" s="16">
        <v>2223923</v>
      </c>
      <c r="AI1828" s="16">
        <v>100350</v>
      </c>
      <c r="AJ1828" s="16">
        <v>1170</v>
      </c>
      <c r="AL1828" s="16">
        <v>111</v>
      </c>
      <c r="AM1828" s="16">
        <v>3917</v>
      </c>
      <c r="AN1828" s="16">
        <v>3831</v>
      </c>
      <c r="AO1828" s="16">
        <v>3852</v>
      </c>
      <c r="AP1828" s="16">
        <v>66751195</v>
      </c>
      <c r="AQ1828" s="16">
        <v>2080249</v>
      </c>
      <c r="AR1828" s="16">
        <v>92788</v>
      </c>
      <c r="AS1828" s="16">
        <v>1328</v>
      </c>
      <c r="AU1828" s="16">
        <v>111</v>
      </c>
      <c r="AV1828" s="16">
        <v>3932</v>
      </c>
      <c r="AW1828" s="16">
        <v>241803723</v>
      </c>
      <c r="AX1828" s="16">
        <v>32936688</v>
      </c>
      <c r="AY1828" s="16">
        <v>1551953</v>
      </c>
      <c r="AZ1828" s="16">
        <v>1183</v>
      </c>
      <c r="BA1828" s="16">
        <v>61503</v>
      </c>
    </row>
    <row r="1829" spans="1:53">
      <c r="A1829" s="15" t="s">
        <v>1344</v>
      </c>
      <c r="B1829" s="15" t="s">
        <v>1345</v>
      </c>
      <c r="C1829" s="15" t="s">
        <v>1346</v>
      </c>
      <c r="D1829" s="15" t="s">
        <v>1347</v>
      </c>
      <c r="E1829" s="15" t="s">
        <v>1347</v>
      </c>
      <c r="F1829" s="15" t="s">
        <v>2059</v>
      </c>
      <c r="G1829" s="15" t="s">
        <v>2723</v>
      </c>
      <c r="H1829" s="15" t="s">
        <v>1349</v>
      </c>
      <c r="I1829" s="15" t="s">
        <v>1375</v>
      </c>
      <c r="J1829" s="15"/>
      <c r="K1829" s="16">
        <v>45</v>
      </c>
      <c r="L1829" s="16">
        <v>2500</v>
      </c>
      <c r="M1829" s="16">
        <v>2511</v>
      </c>
      <c r="N1829" s="16">
        <v>2491</v>
      </c>
      <c r="O1829" s="16">
        <v>44847588</v>
      </c>
      <c r="P1829" s="16">
        <v>17010973</v>
      </c>
      <c r="Q1829" s="16">
        <v>850525</v>
      </c>
      <c r="R1829" s="16">
        <v>1380</v>
      </c>
      <c r="S1829" s="15"/>
      <c r="T1829" s="16">
        <v>46</v>
      </c>
      <c r="U1829" s="16">
        <v>2508</v>
      </c>
      <c r="V1829" s="16">
        <v>2525</v>
      </c>
      <c r="W1829" s="16">
        <v>2518</v>
      </c>
      <c r="X1829" s="16">
        <v>39417339</v>
      </c>
      <c r="Y1829" s="16">
        <v>1589772</v>
      </c>
      <c r="Z1829" s="16">
        <v>76624</v>
      </c>
      <c r="AA1829" s="16">
        <v>1205</v>
      </c>
      <c r="AC1829" s="16">
        <v>46</v>
      </c>
      <c r="AD1829" s="16">
        <v>2475</v>
      </c>
      <c r="AE1829" s="16">
        <v>2540</v>
      </c>
      <c r="AF1829" s="16">
        <v>2541</v>
      </c>
      <c r="AG1829" s="16">
        <v>40771362</v>
      </c>
      <c r="AH1829" s="16">
        <v>790567</v>
      </c>
      <c r="AI1829" s="16">
        <v>41333</v>
      </c>
      <c r="AJ1829" s="16">
        <v>1245</v>
      </c>
      <c r="AL1829" s="16">
        <v>47</v>
      </c>
      <c r="AM1829" s="16">
        <v>2486</v>
      </c>
      <c r="AN1829" s="16">
        <v>2399</v>
      </c>
      <c r="AO1829" s="16">
        <v>2426</v>
      </c>
      <c r="AP1829" s="16">
        <v>44485668</v>
      </c>
      <c r="AQ1829" s="16">
        <v>549581</v>
      </c>
      <c r="AR1829" s="16">
        <v>27667</v>
      </c>
      <c r="AS1829" s="16">
        <v>1404</v>
      </c>
      <c r="AU1829" s="16">
        <v>46</v>
      </c>
      <c r="AV1829" s="16">
        <v>2493</v>
      </c>
      <c r="AW1829" s="16">
        <v>169521957</v>
      </c>
      <c r="AX1829" s="16">
        <v>19940893</v>
      </c>
      <c r="AY1829" s="16">
        <v>996149</v>
      </c>
      <c r="AZ1829" s="16">
        <v>1308</v>
      </c>
      <c r="BA1829" s="16">
        <v>67990</v>
      </c>
    </row>
    <row r="1830" spans="1:53">
      <c r="A1830" s="15" t="s">
        <v>1344</v>
      </c>
      <c r="B1830" s="15" t="s">
        <v>1345</v>
      </c>
      <c r="C1830" s="15" t="s">
        <v>1346</v>
      </c>
      <c r="D1830" s="15" t="s">
        <v>1347</v>
      </c>
      <c r="E1830" s="15" t="s">
        <v>1347</v>
      </c>
      <c r="F1830" s="15" t="s">
        <v>2059</v>
      </c>
      <c r="G1830" s="15" t="s">
        <v>2724</v>
      </c>
      <c r="H1830" s="15" t="s">
        <v>1349</v>
      </c>
      <c r="I1830" s="15" t="s">
        <v>1375</v>
      </c>
      <c r="J1830" s="15"/>
      <c r="K1830" s="16">
        <v>65</v>
      </c>
      <c r="L1830" s="16">
        <v>1417</v>
      </c>
      <c r="M1830" s="16">
        <v>1431</v>
      </c>
      <c r="N1830" s="16">
        <v>1432</v>
      </c>
      <c r="O1830" s="16">
        <v>14983069</v>
      </c>
      <c r="P1830" s="16">
        <v>8540769</v>
      </c>
      <c r="Q1830" s="16">
        <v>367669</v>
      </c>
      <c r="R1830" s="16">
        <v>808</v>
      </c>
      <c r="S1830" s="15"/>
      <c r="T1830" s="16">
        <v>65</v>
      </c>
      <c r="U1830" s="16">
        <v>1437</v>
      </c>
      <c r="V1830" s="16">
        <v>1434</v>
      </c>
      <c r="W1830" s="16">
        <v>1438</v>
      </c>
      <c r="X1830" s="16">
        <v>15271883</v>
      </c>
      <c r="Y1830" s="16">
        <v>1491002</v>
      </c>
      <c r="Z1830" s="16">
        <v>63997</v>
      </c>
      <c r="AA1830" s="16">
        <v>818</v>
      </c>
      <c r="AC1830" s="16">
        <v>64</v>
      </c>
      <c r="AD1830" s="16">
        <v>1462</v>
      </c>
      <c r="AE1830" s="16">
        <v>1464</v>
      </c>
      <c r="AF1830" s="16">
        <v>1455</v>
      </c>
      <c r="AG1830" s="16">
        <v>19761287</v>
      </c>
      <c r="AH1830" s="16">
        <v>1433356</v>
      </c>
      <c r="AI1830" s="16">
        <v>59017</v>
      </c>
      <c r="AJ1830" s="16">
        <v>1041</v>
      </c>
      <c r="AL1830" s="16">
        <v>64</v>
      </c>
      <c r="AM1830" s="16">
        <v>1431</v>
      </c>
      <c r="AN1830" s="16">
        <v>1432</v>
      </c>
      <c r="AO1830" s="16">
        <v>1426</v>
      </c>
      <c r="AP1830" s="16">
        <v>22265527</v>
      </c>
      <c r="AQ1830" s="16">
        <v>1530668</v>
      </c>
      <c r="AR1830" s="16">
        <v>65121</v>
      </c>
      <c r="AS1830" s="16">
        <v>1198</v>
      </c>
      <c r="AU1830" s="16">
        <v>65</v>
      </c>
      <c r="AV1830" s="16">
        <v>1438</v>
      </c>
      <c r="AW1830" s="16">
        <v>72281766</v>
      </c>
      <c r="AX1830" s="16">
        <v>12995795</v>
      </c>
      <c r="AY1830" s="16">
        <v>555804</v>
      </c>
      <c r="AZ1830" s="16">
        <v>966</v>
      </c>
      <c r="BA1830" s="16">
        <v>50257</v>
      </c>
    </row>
    <row r="1831" spans="1:53">
      <c r="A1831" s="15" t="s">
        <v>1344</v>
      </c>
      <c r="B1831" s="15" t="s">
        <v>1345</v>
      </c>
      <c r="C1831" s="15" t="s">
        <v>1346</v>
      </c>
      <c r="D1831" s="15" t="s">
        <v>1347</v>
      </c>
      <c r="E1831" s="15" t="s">
        <v>1347</v>
      </c>
      <c r="F1831" s="15" t="s">
        <v>2059</v>
      </c>
      <c r="G1831" s="15" t="s">
        <v>2725</v>
      </c>
      <c r="H1831" s="15" t="s">
        <v>1349</v>
      </c>
      <c r="I1831" s="15" t="s">
        <v>1371</v>
      </c>
      <c r="J1831" s="15"/>
      <c r="K1831" s="16">
        <v>99</v>
      </c>
      <c r="L1831" s="16">
        <v>4191</v>
      </c>
      <c r="M1831" s="16">
        <v>4191</v>
      </c>
      <c r="N1831" s="16">
        <v>4129</v>
      </c>
      <c r="O1831" s="16">
        <v>54864146</v>
      </c>
      <c r="P1831" s="16">
        <v>27010664</v>
      </c>
      <c r="Q1831" s="16">
        <v>1287487</v>
      </c>
      <c r="R1831" s="16">
        <v>1012</v>
      </c>
      <c r="S1831" s="15"/>
      <c r="T1831" s="16">
        <v>102</v>
      </c>
      <c r="U1831" s="16">
        <v>4195</v>
      </c>
      <c r="V1831" s="16">
        <v>4140</v>
      </c>
      <c r="W1831" s="16">
        <v>4032</v>
      </c>
      <c r="X1831" s="16">
        <v>48033251</v>
      </c>
      <c r="Y1831" s="16">
        <v>5162685</v>
      </c>
      <c r="Z1831" s="16">
        <v>211340</v>
      </c>
      <c r="AA1831" s="16">
        <v>896</v>
      </c>
      <c r="AC1831" s="16">
        <v>103</v>
      </c>
      <c r="AD1831" s="16">
        <v>4082</v>
      </c>
      <c r="AE1831" s="16">
        <v>4097</v>
      </c>
      <c r="AF1831" s="16">
        <v>4068</v>
      </c>
      <c r="AG1831" s="16">
        <v>47987684</v>
      </c>
      <c r="AH1831" s="16">
        <v>2416451</v>
      </c>
      <c r="AI1831" s="16">
        <v>118628</v>
      </c>
      <c r="AJ1831" s="16">
        <v>904</v>
      </c>
      <c r="AL1831" s="16">
        <v>102</v>
      </c>
      <c r="AM1831" s="16">
        <v>4039</v>
      </c>
      <c r="AN1831" s="16">
        <v>4014</v>
      </c>
      <c r="AO1831" s="16">
        <v>3922</v>
      </c>
      <c r="AP1831" s="16">
        <v>49849529</v>
      </c>
      <c r="AQ1831" s="16">
        <v>1844826</v>
      </c>
      <c r="AR1831" s="16">
        <v>85832</v>
      </c>
      <c r="AS1831" s="16">
        <v>961</v>
      </c>
      <c r="AU1831" s="16">
        <v>102</v>
      </c>
      <c r="AV1831" s="16">
        <v>4092</v>
      </c>
      <c r="AW1831" s="16">
        <v>200734610</v>
      </c>
      <c r="AX1831" s="16">
        <v>36434626</v>
      </c>
      <c r="AY1831" s="16">
        <v>1703287</v>
      </c>
      <c r="AZ1831" s="16">
        <v>943</v>
      </c>
      <c r="BA1831" s="16">
        <v>49059</v>
      </c>
    </row>
    <row r="1832" spans="1:53">
      <c r="A1832" s="15" t="s">
        <v>1344</v>
      </c>
      <c r="B1832" s="15" t="s">
        <v>1345</v>
      </c>
      <c r="C1832" s="15" t="s">
        <v>1346</v>
      </c>
      <c r="D1832" s="15" t="s">
        <v>1347</v>
      </c>
      <c r="E1832" s="15" t="s">
        <v>1347</v>
      </c>
      <c r="F1832" s="15" t="s">
        <v>2059</v>
      </c>
      <c r="G1832" s="15" t="s">
        <v>2726</v>
      </c>
      <c r="H1832" s="15" t="s">
        <v>1349</v>
      </c>
      <c r="I1832" s="15" t="s">
        <v>1373</v>
      </c>
      <c r="J1832" s="15"/>
      <c r="K1832" s="16">
        <v>99</v>
      </c>
      <c r="L1832" s="16">
        <v>4191</v>
      </c>
      <c r="M1832" s="16">
        <v>4191</v>
      </c>
      <c r="N1832" s="16">
        <v>4129</v>
      </c>
      <c r="O1832" s="16">
        <v>54864146</v>
      </c>
      <c r="P1832" s="16">
        <v>27010664</v>
      </c>
      <c r="Q1832" s="16">
        <v>1287487</v>
      </c>
      <c r="R1832" s="16">
        <v>1012</v>
      </c>
      <c r="S1832" s="15"/>
      <c r="T1832" s="16">
        <v>102</v>
      </c>
      <c r="U1832" s="16">
        <v>4195</v>
      </c>
      <c r="V1832" s="16">
        <v>4140</v>
      </c>
      <c r="W1832" s="16">
        <v>4032</v>
      </c>
      <c r="X1832" s="16">
        <v>48033251</v>
      </c>
      <c r="Y1832" s="16">
        <v>5162685</v>
      </c>
      <c r="Z1832" s="16">
        <v>211340</v>
      </c>
      <c r="AA1832" s="16">
        <v>896</v>
      </c>
      <c r="AC1832" s="16">
        <v>103</v>
      </c>
      <c r="AD1832" s="16">
        <v>4082</v>
      </c>
      <c r="AE1832" s="16">
        <v>4097</v>
      </c>
      <c r="AF1832" s="16">
        <v>4068</v>
      </c>
      <c r="AG1832" s="16">
        <v>47987684</v>
      </c>
      <c r="AH1832" s="16">
        <v>2416451</v>
      </c>
      <c r="AI1832" s="16">
        <v>118628</v>
      </c>
      <c r="AJ1832" s="16">
        <v>904</v>
      </c>
      <c r="AL1832" s="16">
        <v>102</v>
      </c>
      <c r="AM1832" s="16">
        <v>4039</v>
      </c>
      <c r="AN1832" s="16">
        <v>4014</v>
      </c>
      <c r="AO1832" s="16">
        <v>3922</v>
      </c>
      <c r="AP1832" s="16">
        <v>49849529</v>
      </c>
      <c r="AQ1832" s="16">
        <v>1844826</v>
      </c>
      <c r="AR1832" s="16">
        <v>85832</v>
      </c>
      <c r="AS1832" s="16">
        <v>961</v>
      </c>
      <c r="AU1832" s="16">
        <v>102</v>
      </c>
      <c r="AV1832" s="16">
        <v>4092</v>
      </c>
      <c r="AW1832" s="16">
        <v>200734610</v>
      </c>
      <c r="AX1832" s="16">
        <v>36434626</v>
      </c>
      <c r="AY1832" s="16">
        <v>1703287</v>
      </c>
      <c r="AZ1832" s="16">
        <v>943</v>
      </c>
      <c r="BA1832" s="16">
        <v>49059</v>
      </c>
    </row>
    <row r="1833" spans="1:53">
      <c r="A1833" s="15" t="s">
        <v>1344</v>
      </c>
      <c r="B1833" s="15" t="s">
        <v>1345</v>
      </c>
      <c r="C1833" s="15" t="s">
        <v>1346</v>
      </c>
      <c r="D1833" s="15" t="s">
        <v>1347</v>
      </c>
      <c r="E1833" s="15" t="s">
        <v>1347</v>
      </c>
      <c r="F1833" s="15" t="s">
        <v>2059</v>
      </c>
      <c r="G1833" s="15" t="s">
        <v>2727</v>
      </c>
      <c r="H1833" s="15" t="s">
        <v>1349</v>
      </c>
      <c r="I1833" s="15" t="s">
        <v>1375</v>
      </c>
      <c r="J1833" s="15"/>
      <c r="K1833" s="16">
        <v>99</v>
      </c>
      <c r="L1833" s="16">
        <v>4191</v>
      </c>
      <c r="M1833" s="16">
        <v>4191</v>
      </c>
      <c r="N1833" s="16">
        <v>4129</v>
      </c>
      <c r="O1833" s="16">
        <v>54864146</v>
      </c>
      <c r="P1833" s="16">
        <v>27010664</v>
      </c>
      <c r="Q1833" s="16">
        <v>1287487</v>
      </c>
      <c r="R1833" s="16">
        <v>1012</v>
      </c>
      <c r="S1833" s="15"/>
      <c r="T1833" s="16">
        <v>102</v>
      </c>
      <c r="U1833" s="16">
        <v>4195</v>
      </c>
      <c r="V1833" s="16">
        <v>4140</v>
      </c>
      <c r="W1833" s="16">
        <v>4032</v>
      </c>
      <c r="X1833" s="16">
        <v>48033251</v>
      </c>
      <c r="Y1833" s="16">
        <v>5162685</v>
      </c>
      <c r="Z1833" s="16">
        <v>211340</v>
      </c>
      <c r="AA1833" s="16">
        <v>896</v>
      </c>
      <c r="AC1833" s="16">
        <v>103</v>
      </c>
      <c r="AD1833" s="16">
        <v>4082</v>
      </c>
      <c r="AE1833" s="16">
        <v>4097</v>
      </c>
      <c r="AF1833" s="16">
        <v>4068</v>
      </c>
      <c r="AG1833" s="16">
        <v>47987684</v>
      </c>
      <c r="AH1833" s="16">
        <v>2416451</v>
      </c>
      <c r="AI1833" s="16">
        <v>118628</v>
      </c>
      <c r="AJ1833" s="16">
        <v>904</v>
      </c>
      <c r="AL1833" s="16">
        <v>102</v>
      </c>
      <c r="AM1833" s="16">
        <v>4039</v>
      </c>
      <c r="AN1833" s="16">
        <v>4014</v>
      </c>
      <c r="AO1833" s="16">
        <v>3922</v>
      </c>
      <c r="AP1833" s="16">
        <v>49849529</v>
      </c>
      <c r="AQ1833" s="16">
        <v>1844826</v>
      </c>
      <c r="AR1833" s="16">
        <v>85832</v>
      </c>
      <c r="AS1833" s="16">
        <v>961</v>
      </c>
      <c r="AU1833" s="16">
        <v>102</v>
      </c>
      <c r="AV1833" s="16">
        <v>4092</v>
      </c>
      <c r="AW1833" s="16">
        <v>200734610</v>
      </c>
      <c r="AX1833" s="16">
        <v>36434626</v>
      </c>
      <c r="AY1833" s="16">
        <v>1703287</v>
      </c>
      <c r="AZ1833" s="16">
        <v>943</v>
      </c>
      <c r="BA1833" s="16">
        <v>49059</v>
      </c>
    </row>
    <row r="1834" spans="1:53">
      <c r="A1834" s="15" t="s">
        <v>1344</v>
      </c>
      <c r="B1834" s="15" t="s">
        <v>1345</v>
      </c>
      <c r="C1834" s="15" t="s">
        <v>1346</v>
      </c>
      <c r="D1834" s="15" t="s">
        <v>1347</v>
      </c>
      <c r="E1834" s="15" t="s">
        <v>1347</v>
      </c>
      <c r="F1834" s="15" t="s">
        <v>2059</v>
      </c>
      <c r="G1834" s="15" t="s">
        <v>2728</v>
      </c>
      <c r="H1834" s="15" t="s">
        <v>1349</v>
      </c>
      <c r="I1834" s="15" t="s">
        <v>1371</v>
      </c>
      <c r="J1834" s="15"/>
      <c r="K1834" s="16">
        <v>158</v>
      </c>
      <c r="L1834" s="16">
        <v>3456</v>
      </c>
      <c r="M1834" s="16">
        <v>3491</v>
      </c>
      <c r="N1834" s="16">
        <v>3515</v>
      </c>
      <c r="O1834" s="16">
        <v>33774065</v>
      </c>
      <c r="P1834" s="16">
        <v>19715745</v>
      </c>
      <c r="Q1834" s="16">
        <v>842109</v>
      </c>
      <c r="R1834" s="16">
        <v>745</v>
      </c>
      <c r="S1834" s="15"/>
      <c r="T1834" s="16">
        <v>156</v>
      </c>
      <c r="U1834" s="16">
        <v>3530</v>
      </c>
      <c r="V1834" s="16">
        <v>3522</v>
      </c>
      <c r="W1834" s="16">
        <v>3652</v>
      </c>
      <c r="X1834" s="16">
        <v>31746859</v>
      </c>
      <c r="Y1834" s="16">
        <v>4662113</v>
      </c>
      <c r="Z1834" s="16">
        <v>182577</v>
      </c>
      <c r="AA1834" s="16">
        <v>684</v>
      </c>
      <c r="AC1834" s="16">
        <v>158</v>
      </c>
      <c r="AD1834" s="16">
        <v>3542</v>
      </c>
      <c r="AE1834" s="16">
        <v>3575</v>
      </c>
      <c r="AF1834" s="16">
        <v>3609</v>
      </c>
      <c r="AG1834" s="16">
        <v>33202696</v>
      </c>
      <c r="AH1834" s="16">
        <v>2623153</v>
      </c>
      <c r="AI1834" s="16">
        <v>105824</v>
      </c>
      <c r="AJ1834" s="16">
        <v>714</v>
      </c>
      <c r="AL1834" s="16">
        <v>157</v>
      </c>
      <c r="AM1834" s="16">
        <v>3654</v>
      </c>
      <c r="AN1834" s="16">
        <v>3599</v>
      </c>
      <c r="AO1834" s="16">
        <v>3629</v>
      </c>
      <c r="AP1834" s="16">
        <v>37787632</v>
      </c>
      <c r="AQ1834" s="16">
        <v>2235364</v>
      </c>
      <c r="AR1834" s="16">
        <v>90510</v>
      </c>
      <c r="AS1834" s="16">
        <v>801</v>
      </c>
      <c r="AU1834" s="16">
        <v>157</v>
      </c>
      <c r="AV1834" s="16">
        <v>3565</v>
      </c>
      <c r="AW1834" s="16">
        <v>136511252</v>
      </c>
      <c r="AX1834" s="16">
        <v>29236375</v>
      </c>
      <c r="AY1834" s="16">
        <v>1221020</v>
      </c>
      <c r="AZ1834" s="16">
        <v>736</v>
      </c>
      <c r="BA1834" s="16">
        <v>38297</v>
      </c>
    </row>
    <row r="1835" spans="1:53">
      <c r="A1835" s="15" t="s">
        <v>1344</v>
      </c>
      <c r="B1835" s="15" t="s">
        <v>1345</v>
      </c>
      <c r="C1835" s="15" t="s">
        <v>1346</v>
      </c>
      <c r="D1835" s="15" t="s">
        <v>1347</v>
      </c>
      <c r="E1835" s="15" t="s">
        <v>1347</v>
      </c>
      <c r="F1835" s="15" t="s">
        <v>2059</v>
      </c>
      <c r="G1835" s="15" t="s">
        <v>2729</v>
      </c>
      <c r="H1835" s="15" t="s">
        <v>1349</v>
      </c>
      <c r="I1835" s="15" t="s">
        <v>1373</v>
      </c>
      <c r="J1835" s="15"/>
      <c r="K1835" s="16">
        <v>158</v>
      </c>
      <c r="L1835" s="16">
        <v>3456</v>
      </c>
      <c r="M1835" s="16">
        <v>3491</v>
      </c>
      <c r="N1835" s="16">
        <v>3515</v>
      </c>
      <c r="O1835" s="16">
        <v>33774065</v>
      </c>
      <c r="P1835" s="16">
        <v>19715745</v>
      </c>
      <c r="Q1835" s="16">
        <v>842109</v>
      </c>
      <c r="R1835" s="16">
        <v>745</v>
      </c>
      <c r="S1835" s="15"/>
      <c r="T1835" s="16">
        <v>156</v>
      </c>
      <c r="U1835" s="16">
        <v>3530</v>
      </c>
      <c r="V1835" s="16">
        <v>3522</v>
      </c>
      <c r="W1835" s="16">
        <v>3652</v>
      </c>
      <c r="X1835" s="16">
        <v>31746859</v>
      </c>
      <c r="Y1835" s="16">
        <v>4662113</v>
      </c>
      <c r="Z1835" s="16">
        <v>182577</v>
      </c>
      <c r="AA1835" s="16">
        <v>684</v>
      </c>
      <c r="AC1835" s="16">
        <v>158</v>
      </c>
      <c r="AD1835" s="16">
        <v>3542</v>
      </c>
      <c r="AE1835" s="16">
        <v>3575</v>
      </c>
      <c r="AF1835" s="16">
        <v>3609</v>
      </c>
      <c r="AG1835" s="16">
        <v>33202696</v>
      </c>
      <c r="AH1835" s="16">
        <v>2623153</v>
      </c>
      <c r="AI1835" s="16">
        <v>105824</v>
      </c>
      <c r="AJ1835" s="16">
        <v>714</v>
      </c>
      <c r="AL1835" s="16">
        <v>157</v>
      </c>
      <c r="AM1835" s="16">
        <v>3654</v>
      </c>
      <c r="AN1835" s="16">
        <v>3599</v>
      </c>
      <c r="AO1835" s="16">
        <v>3629</v>
      </c>
      <c r="AP1835" s="16">
        <v>37787632</v>
      </c>
      <c r="AQ1835" s="16">
        <v>2235364</v>
      </c>
      <c r="AR1835" s="16">
        <v>90510</v>
      </c>
      <c r="AS1835" s="16">
        <v>801</v>
      </c>
      <c r="AU1835" s="16">
        <v>157</v>
      </c>
      <c r="AV1835" s="16">
        <v>3565</v>
      </c>
      <c r="AW1835" s="16">
        <v>136511252</v>
      </c>
      <c r="AX1835" s="16">
        <v>29236375</v>
      </c>
      <c r="AY1835" s="16">
        <v>1221020</v>
      </c>
      <c r="AZ1835" s="16">
        <v>736</v>
      </c>
      <c r="BA1835" s="16">
        <v>38297</v>
      </c>
    </row>
    <row r="1836" spans="1:53">
      <c r="A1836" s="15" t="s">
        <v>1344</v>
      </c>
      <c r="B1836" s="15" t="s">
        <v>1345</v>
      </c>
      <c r="C1836" s="15" t="s">
        <v>1346</v>
      </c>
      <c r="D1836" s="15" t="s">
        <v>1347</v>
      </c>
      <c r="E1836" s="15" t="s">
        <v>1347</v>
      </c>
      <c r="F1836" s="15" t="s">
        <v>2059</v>
      </c>
      <c r="G1836" s="15" t="s">
        <v>2730</v>
      </c>
      <c r="H1836" s="15" t="s">
        <v>1349</v>
      </c>
      <c r="I1836" s="15" t="s">
        <v>1375</v>
      </c>
      <c r="J1836" s="15"/>
      <c r="K1836" s="16">
        <v>13</v>
      </c>
      <c r="L1836" s="16">
        <v>206</v>
      </c>
      <c r="M1836" s="16">
        <v>208</v>
      </c>
      <c r="N1836" s="16">
        <v>216</v>
      </c>
      <c r="O1836" s="16">
        <v>2210363</v>
      </c>
      <c r="P1836" s="16">
        <v>1351365</v>
      </c>
      <c r="Q1836" s="16">
        <v>74477</v>
      </c>
      <c r="R1836" s="16">
        <v>810</v>
      </c>
      <c r="S1836" s="15"/>
      <c r="T1836" s="16">
        <v>14</v>
      </c>
      <c r="U1836" s="16">
        <v>214</v>
      </c>
      <c r="V1836" s="16">
        <v>210</v>
      </c>
      <c r="W1836" s="16">
        <v>253</v>
      </c>
      <c r="X1836" s="16">
        <v>2335330</v>
      </c>
      <c r="Y1836" s="16">
        <v>226451</v>
      </c>
      <c r="Z1836" s="16">
        <v>10696</v>
      </c>
      <c r="AA1836" s="16">
        <v>796</v>
      </c>
      <c r="AC1836" s="16">
        <v>14</v>
      </c>
      <c r="AD1836" s="16">
        <v>249</v>
      </c>
      <c r="AE1836" s="16">
        <v>249</v>
      </c>
      <c r="AF1836" s="16">
        <v>247</v>
      </c>
      <c r="AG1836" s="16">
        <v>2718048</v>
      </c>
      <c r="AH1836" s="16">
        <v>307633</v>
      </c>
      <c r="AI1836" s="16">
        <v>12368</v>
      </c>
      <c r="AJ1836" s="16">
        <v>842</v>
      </c>
      <c r="AL1836" s="16">
        <v>14</v>
      </c>
      <c r="AM1836" s="16">
        <v>250</v>
      </c>
      <c r="AN1836" s="16">
        <v>251</v>
      </c>
      <c r="AO1836" s="16">
        <v>250</v>
      </c>
      <c r="AP1836" s="16">
        <v>3002895</v>
      </c>
      <c r="AQ1836" s="16">
        <v>134855</v>
      </c>
      <c r="AR1836" s="16">
        <v>6656</v>
      </c>
      <c r="AS1836" s="16">
        <v>923</v>
      </c>
      <c r="AU1836" s="16">
        <v>14</v>
      </c>
      <c r="AV1836" s="16">
        <v>234</v>
      </c>
      <c r="AW1836" s="16">
        <v>10266636</v>
      </c>
      <c r="AX1836" s="16">
        <v>2020304</v>
      </c>
      <c r="AY1836" s="16">
        <v>104197</v>
      </c>
      <c r="AZ1836" s="16">
        <v>845</v>
      </c>
      <c r="BA1836" s="16">
        <v>43953</v>
      </c>
    </row>
    <row r="1837" spans="1:53">
      <c r="A1837" s="15" t="s">
        <v>1344</v>
      </c>
      <c r="B1837" s="15" t="s">
        <v>1345</v>
      </c>
      <c r="C1837" s="15" t="s">
        <v>1346</v>
      </c>
      <c r="D1837" s="15" t="s">
        <v>1347</v>
      </c>
      <c r="E1837" s="15" t="s">
        <v>1347</v>
      </c>
      <c r="F1837" s="15" t="s">
        <v>2059</v>
      </c>
      <c r="G1837" s="15" t="s">
        <v>2731</v>
      </c>
      <c r="H1837" s="15" t="s">
        <v>1349</v>
      </c>
      <c r="I1837" s="15" t="s">
        <v>1375</v>
      </c>
      <c r="J1837" s="15"/>
      <c r="K1837" s="16">
        <v>38</v>
      </c>
      <c r="L1837" s="16">
        <v>963</v>
      </c>
      <c r="M1837" s="16">
        <v>978</v>
      </c>
      <c r="N1837" s="16">
        <v>981</v>
      </c>
      <c r="O1837" s="16">
        <v>10256221</v>
      </c>
      <c r="P1837" s="16">
        <v>5617641</v>
      </c>
      <c r="Q1837" s="16">
        <v>271930</v>
      </c>
      <c r="R1837" s="16">
        <v>810</v>
      </c>
      <c r="S1837" s="15"/>
      <c r="T1837" s="16">
        <v>38</v>
      </c>
      <c r="U1837" s="16">
        <v>995</v>
      </c>
      <c r="V1837" s="16">
        <v>994</v>
      </c>
      <c r="W1837" s="16">
        <v>1011</v>
      </c>
      <c r="X1837" s="16">
        <v>9893816</v>
      </c>
      <c r="Y1837" s="16">
        <v>1162671</v>
      </c>
      <c r="Z1837" s="16">
        <v>53814</v>
      </c>
      <c r="AA1837" s="16">
        <v>761</v>
      </c>
      <c r="AC1837" s="16">
        <v>39</v>
      </c>
      <c r="AD1837" s="16">
        <v>995</v>
      </c>
      <c r="AE1837" s="16">
        <v>1024</v>
      </c>
      <c r="AF1837" s="16">
        <v>1045</v>
      </c>
      <c r="AG1837" s="16">
        <v>10415731</v>
      </c>
      <c r="AH1837" s="16">
        <v>651270</v>
      </c>
      <c r="AI1837" s="16">
        <v>31652</v>
      </c>
      <c r="AJ1837" s="16">
        <v>784</v>
      </c>
      <c r="AL1837" s="16">
        <v>40</v>
      </c>
      <c r="AM1837" s="16">
        <v>1063</v>
      </c>
      <c r="AN1837" s="16">
        <v>1041</v>
      </c>
      <c r="AO1837" s="16">
        <v>1058</v>
      </c>
      <c r="AP1837" s="16">
        <v>11314786</v>
      </c>
      <c r="AQ1837" s="16">
        <v>644172</v>
      </c>
      <c r="AR1837" s="16">
        <v>32202</v>
      </c>
      <c r="AS1837" s="16">
        <v>826</v>
      </c>
      <c r="AU1837" s="16">
        <v>39</v>
      </c>
      <c r="AV1837" s="16">
        <v>1012</v>
      </c>
      <c r="AW1837" s="16">
        <v>41880554</v>
      </c>
      <c r="AX1837" s="16">
        <v>8075754</v>
      </c>
      <c r="AY1837" s="16">
        <v>389598</v>
      </c>
      <c r="AZ1837" s="16">
        <v>796</v>
      </c>
      <c r="BA1837" s="16">
        <v>41370</v>
      </c>
    </row>
    <row r="1838" spans="1:53">
      <c r="A1838" s="15" t="s">
        <v>1344</v>
      </c>
      <c r="B1838" s="15" t="s">
        <v>1345</v>
      </c>
      <c r="C1838" s="15" t="s">
        <v>1346</v>
      </c>
      <c r="D1838" s="15" t="s">
        <v>1347</v>
      </c>
      <c r="E1838" s="15" t="s">
        <v>1347</v>
      </c>
      <c r="F1838" s="15" t="s">
        <v>2059</v>
      </c>
      <c r="G1838" s="15" t="s">
        <v>2732</v>
      </c>
      <c r="H1838" s="15" t="s">
        <v>1349</v>
      </c>
      <c r="I1838" s="15" t="s">
        <v>1375</v>
      </c>
      <c r="J1838" s="15"/>
      <c r="K1838" s="16">
        <v>107</v>
      </c>
      <c r="L1838" s="16">
        <v>2287</v>
      </c>
      <c r="M1838" s="16">
        <v>2305</v>
      </c>
      <c r="N1838" s="16">
        <v>2318</v>
      </c>
      <c r="O1838" s="16">
        <v>21307481</v>
      </c>
      <c r="P1838" s="16">
        <v>12746739</v>
      </c>
      <c r="Q1838" s="16">
        <v>495702</v>
      </c>
      <c r="R1838" s="16">
        <v>712</v>
      </c>
      <c r="S1838" s="15"/>
      <c r="T1838" s="16">
        <v>104</v>
      </c>
      <c r="U1838" s="16">
        <v>2321</v>
      </c>
      <c r="V1838" s="16">
        <v>2318</v>
      </c>
      <c r="W1838" s="16">
        <v>2388</v>
      </c>
      <c r="X1838" s="16">
        <v>19517713</v>
      </c>
      <c r="Y1838" s="16">
        <v>3272991</v>
      </c>
      <c r="Z1838" s="16">
        <v>118067</v>
      </c>
      <c r="AA1838" s="16">
        <v>641</v>
      </c>
      <c r="AC1838" s="16">
        <v>105</v>
      </c>
      <c r="AD1838" s="16">
        <v>2298</v>
      </c>
      <c r="AE1838" s="16">
        <v>2302</v>
      </c>
      <c r="AF1838" s="16">
        <v>2317</v>
      </c>
      <c r="AG1838" s="16">
        <v>20068917</v>
      </c>
      <c r="AH1838" s="16">
        <v>1664250</v>
      </c>
      <c r="AI1838" s="16">
        <v>61804</v>
      </c>
      <c r="AJ1838" s="16">
        <v>670</v>
      </c>
      <c r="AL1838" s="16">
        <v>103</v>
      </c>
      <c r="AM1838" s="16">
        <v>2341</v>
      </c>
      <c r="AN1838" s="16">
        <v>2307</v>
      </c>
      <c r="AO1838" s="16">
        <v>2321</v>
      </c>
      <c r="AP1838" s="16">
        <v>23469951</v>
      </c>
      <c r="AQ1838" s="16">
        <v>1456337</v>
      </c>
      <c r="AR1838" s="16">
        <v>51652</v>
      </c>
      <c r="AS1838" s="16">
        <v>777</v>
      </c>
      <c r="AU1838" s="16">
        <v>105</v>
      </c>
      <c r="AV1838" s="16">
        <v>2319</v>
      </c>
      <c r="AW1838" s="16">
        <v>84364062</v>
      </c>
      <c r="AX1838" s="16">
        <v>19140317</v>
      </c>
      <c r="AY1838" s="16">
        <v>727225</v>
      </c>
      <c r="AZ1838" s="16">
        <v>700</v>
      </c>
      <c r="BA1838" s="16">
        <v>36386</v>
      </c>
    </row>
    <row r="1839" spans="1:53">
      <c r="A1839" s="15" t="s">
        <v>1344</v>
      </c>
      <c r="B1839" s="15" t="s">
        <v>1345</v>
      </c>
      <c r="C1839" s="15" t="s">
        <v>1346</v>
      </c>
      <c r="D1839" s="15" t="s">
        <v>1347</v>
      </c>
      <c r="E1839" s="15" t="s">
        <v>1347</v>
      </c>
      <c r="F1839" s="15" t="s">
        <v>2059</v>
      </c>
      <c r="G1839" s="15" t="s">
        <v>2733</v>
      </c>
      <c r="H1839" s="15" t="s">
        <v>1349</v>
      </c>
      <c r="I1839" s="15" t="s">
        <v>1371</v>
      </c>
      <c r="J1839" s="15"/>
      <c r="K1839" s="16">
        <v>2968</v>
      </c>
      <c r="L1839" s="16">
        <v>39963</v>
      </c>
      <c r="M1839" s="16">
        <v>40376</v>
      </c>
      <c r="N1839" s="16">
        <v>41059</v>
      </c>
      <c r="O1839" s="16">
        <v>454911642</v>
      </c>
      <c r="P1839" s="16">
        <v>245392167</v>
      </c>
      <c r="Q1839" s="16">
        <v>11891351</v>
      </c>
      <c r="R1839" s="16">
        <v>865</v>
      </c>
      <c r="S1839" s="15"/>
      <c r="T1839" s="16">
        <v>2961</v>
      </c>
      <c r="U1839" s="16">
        <v>41328</v>
      </c>
      <c r="V1839" s="16">
        <v>41619</v>
      </c>
      <c r="W1839" s="16">
        <v>42046</v>
      </c>
      <c r="X1839" s="16">
        <v>472607077</v>
      </c>
      <c r="Y1839" s="16">
        <v>48735695</v>
      </c>
      <c r="Z1839" s="16">
        <v>2320865</v>
      </c>
      <c r="AA1839" s="16">
        <v>873</v>
      </c>
      <c r="AC1839" s="16">
        <v>2963</v>
      </c>
      <c r="AD1839" s="16">
        <v>41601</v>
      </c>
      <c r="AE1839" s="16">
        <v>41895</v>
      </c>
      <c r="AF1839" s="16">
        <v>42121</v>
      </c>
      <c r="AG1839" s="16">
        <v>487298541</v>
      </c>
      <c r="AH1839" s="16">
        <v>28485445</v>
      </c>
      <c r="AI1839" s="16">
        <v>1382852</v>
      </c>
      <c r="AJ1839" s="16">
        <v>895</v>
      </c>
      <c r="AL1839" s="16">
        <v>2970</v>
      </c>
      <c r="AM1839" s="16">
        <v>42123</v>
      </c>
      <c r="AN1839" s="16">
        <v>42194</v>
      </c>
      <c r="AO1839" s="16">
        <v>42403</v>
      </c>
      <c r="AP1839" s="16">
        <v>549579995</v>
      </c>
      <c r="AQ1839" s="16">
        <v>27035067</v>
      </c>
      <c r="AR1839" s="16">
        <v>1296260</v>
      </c>
      <c r="AS1839" s="16">
        <v>1001</v>
      </c>
      <c r="AU1839" s="16">
        <v>2966</v>
      </c>
      <c r="AV1839" s="16">
        <v>41561</v>
      </c>
      <c r="AW1839" s="16">
        <v>1964397255</v>
      </c>
      <c r="AX1839" s="16">
        <v>349648374</v>
      </c>
      <c r="AY1839" s="16">
        <v>16891328</v>
      </c>
      <c r="AZ1839" s="16">
        <v>909</v>
      </c>
      <c r="BA1839" s="16">
        <v>47266</v>
      </c>
    </row>
    <row r="1840" spans="1:53">
      <c r="A1840" s="15" t="s">
        <v>1344</v>
      </c>
      <c r="B1840" s="15" t="s">
        <v>1345</v>
      </c>
      <c r="C1840" s="15" t="s">
        <v>1346</v>
      </c>
      <c r="D1840" s="15" t="s">
        <v>1347</v>
      </c>
      <c r="E1840" s="15" t="s">
        <v>1347</v>
      </c>
      <c r="F1840" s="15" t="s">
        <v>2059</v>
      </c>
      <c r="G1840" s="15" t="s">
        <v>2734</v>
      </c>
      <c r="H1840" s="15" t="s">
        <v>1349</v>
      </c>
      <c r="I1840" s="15" t="s">
        <v>1373</v>
      </c>
      <c r="J1840" s="15"/>
      <c r="K1840" s="16">
        <v>2725</v>
      </c>
      <c r="L1840" s="16">
        <v>29551</v>
      </c>
      <c r="M1840" s="16">
        <v>29843</v>
      </c>
      <c r="N1840" s="16">
        <v>30471</v>
      </c>
      <c r="O1840" s="16">
        <v>323908322</v>
      </c>
      <c r="P1840" s="16">
        <v>177550592</v>
      </c>
      <c r="Q1840" s="16">
        <v>8732669</v>
      </c>
      <c r="R1840" s="16">
        <v>832</v>
      </c>
      <c r="S1840" s="15"/>
      <c r="T1840" s="16">
        <v>2718</v>
      </c>
      <c r="U1840" s="16">
        <v>30499</v>
      </c>
      <c r="V1840" s="16">
        <v>30686</v>
      </c>
      <c r="W1840" s="16">
        <v>31053</v>
      </c>
      <c r="X1840" s="16">
        <v>339173957</v>
      </c>
      <c r="Y1840" s="16">
        <v>38407628</v>
      </c>
      <c r="Z1840" s="16">
        <v>1833606</v>
      </c>
      <c r="AA1840" s="16">
        <v>849</v>
      </c>
      <c r="AC1840" s="16">
        <v>2722</v>
      </c>
      <c r="AD1840" s="16">
        <v>30784</v>
      </c>
      <c r="AE1840" s="16">
        <v>31013</v>
      </c>
      <c r="AF1840" s="16">
        <v>31141</v>
      </c>
      <c r="AG1840" s="16">
        <v>349268031</v>
      </c>
      <c r="AH1840" s="16">
        <v>23048564</v>
      </c>
      <c r="AI1840" s="16">
        <v>1122731</v>
      </c>
      <c r="AJ1840" s="16">
        <v>867</v>
      </c>
      <c r="AL1840" s="16">
        <v>2730</v>
      </c>
      <c r="AM1840" s="16">
        <v>31129</v>
      </c>
      <c r="AN1840" s="16">
        <v>31075</v>
      </c>
      <c r="AO1840" s="16">
        <v>31261</v>
      </c>
      <c r="AP1840" s="16">
        <v>400304073</v>
      </c>
      <c r="AQ1840" s="16">
        <v>21322736</v>
      </c>
      <c r="AR1840" s="16">
        <v>1036041</v>
      </c>
      <c r="AS1840" s="16">
        <v>988</v>
      </c>
      <c r="AU1840" s="16">
        <v>2724</v>
      </c>
      <c r="AV1840" s="16">
        <v>30709</v>
      </c>
      <c r="AW1840" s="16">
        <v>1412654383</v>
      </c>
      <c r="AX1840" s="16">
        <v>260329520</v>
      </c>
      <c r="AY1840" s="16">
        <v>12725047</v>
      </c>
      <c r="AZ1840" s="16">
        <v>885</v>
      </c>
      <c r="BA1840" s="16">
        <v>46002</v>
      </c>
    </row>
    <row r="1841" spans="1:53">
      <c r="A1841" s="15" t="s">
        <v>1344</v>
      </c>
      <c r="B1841" s="15" t="s">
        <v>1345</v>
      </c>
      <c r="C1841" s="15" t="s">
        <v>1346</v>
      </c>
      <c r="D1841" s="15" t="s">
        <v>1347</v>
      </c>
      <c r="E1841" s="15" t="s">
        <v>1347</v>
      </c>
      <c r="F1841" s="15" t="s">
        <v>2059</v>
      </c>
      <c r="G1841" s="15" t="s">
        <v>2735</v>
      </c>
      <c r="H1841" s="15" t="s">
        <v>1349</v>
      </c>
      <c r="I1841" s="15" t="s">
        <v>1375</v>
      </c>
      <c r="J1841" s="15"/>
      <c r="K1841" s="16">
        <v>2725</v>
      </c>
      <c r="L1841" s="16">
        <v>29551</v>
      </c>
      <c r="M1841" s="16">
        <v>29843</v>
      </c>
      <c r="N1841" s="16">
        <v>30471</v>
      </c>
      <c r="O1841" s="16">
        <v>323908322</v>
      </c>
      <c r="P1841" s="16">
        <v>177550592</v>
      </c>
      <c r="Q1841" s="16">
        <v>8732669</v>
      </c>
      <c r="R1841" s="16">
        <v>832</v>
      </c>
      <c r="S1841" s="15"/>
      <c r="T1841" s="16">
        <v>2718</v>
      </c>
      <c r="U1841" s="16">
        <v>30499</v>
      </c>
      <c r="V1841" s="16">
        <v>30686</v>
      </c>
      <c r="W1841" s="16">
        <v>31053</v>
      </c>
      <c r="X1841" s="16">
        <v>339173957</v>
      </c>
      <c r="Y1841" s="16">
        <v>38407628</v>
      </c>
      <c r="Z1841" s="16">
        <v>1833606</v>
      </c>
      <c r="AA1841" s="16">
        <v>849</v>
      </c>
      <c r="AC1841" s="16">
        <v>2722</v>
      </c>
      <c r="AD1841" s="16">
        <v>30784</v>
      </c>
      <c r="AE1841" s="16">
        <v>31013</v>
      </c>
      <c r="AF1841" s="16">
        <v>31141</v>
      </c>
      <c r="AG1841" s="16">
        <v>349268031</v>
      </c>
      <c r="AH1841" s="16">
        <v>23048564</v>
      </c>
      <c r="AI1841" s="16">
        <v>1122731</v>
      </c>
      <c r="AJ1841" s="16">
        <v>867</v>
      </c>
      <c r="AL1841" s="16">
        <v>2730</v>
      </c>
      <c r="AM1841" s="16">
        <v>31129</v>
      </c>
      <c r="AN1841" s="16">
        <v>31075</v>
      </c>
      <c r="AO1841" s="16">
        <v>31261</v>
      </c>
      <c r="AP1841" s="16">
        <v>400304073</v>
      </c>
      <c r="AQ1841" s="16">
        <v>21322736</v>
      </c>
      <c r="AR1841" s="16">
        <v>1036041</v>
      </c>
      <c r="AS1841" s="16">
        <v>988</v>
      </c>
      <c r="AU1841" s="16">
        <v>2724</v>
      </c>
      <c r="AV1841" s="16">
        <v>30709</v>
      </c>
      <c r="AW1841" s="16">
        <v>1412654383</v>
      </c>
      <c r="AX1841" s="16">
        <v>260329520</v>
      </c>
      <c r="AY1841" s="16">
        <v>12725047</v>
      </c>
      <c r="AZ1841" s="16">
        <v>885</v>
      </c>
      <c r="BA1841" s="16">
        <v>46002</v>
      </c>
    </row>
    <row r="1842" spans="1:53">
      <c r="A1842" s="15" t="s">
        <v>1344</v>
      </c>
      <c r="B1842" s="15" t="s">
        <v>1345</v>
      </c>
      <c r="C1842" s="15" t="s">
        <v>1346</v>
      </c>
      <c r="D1842" s="15" t="s">
        <v>1347</v>
      </c>
      <c r="E1842" s="15" t="s">
        <v>1347</v>
      </c>
      <c r="F1842" s="15" t="s">
        <v>2059</v>
      </c>
      <c r="G1842" s="15" t="s">
        <v>2736</v>
      </c>
      <c r="H1842" s="15" t="s">
        <v>1349</v>
      </c>
      <c r="I1842" s="15" t="s">
        <v>1373</v>
      </c>
      <c r="J1842" s="15"/>
      <c r="K1842" s="16">
        <v>243</v>
      </c>
      <c r="L1842" s="16">
        <v>10412</v>
      </c>
      <c r="M1842" s="16">
        <v>10533</v>
      </c>
      <c r="N1842" s="16">
        <v>10588</v>
      </c>
      <c r="O1842" s="16">
        <v>131003320</v>
      </c>
      <c r="P1842" s="16">
        <v>67841575</v>
      </c>
      <c r="Q1842" s="16">
        <v>3158682</v>
      </c>
      <c r="R1842" s="16">
        <v>959</v>
      </c>
      <c r="S1842" s="15"/>
      <c r="T1842" s="16">
        <v>243</v>
      </c>
      <c r="U1842" s="16">
        <v>10829</v>
      </c>
      <c r="V1842" s="16">
        <v>10933</v>
      </c>
      <c r="W1842" s="16">
        <v>10993</v>
      </c>
      <c r="X1842" s="16">
        <v>133433120</v>
      </c>
      <c r="Y1842" s="16">
        <v>10328067</v>
      </c>
      <c r="Z1842" s="16">
        <v>487259</v>
      </c>
      <c r="AA1842" s="16">
        <v>940</v>
      </c>
      <c r="AC1842" s="16">
        <v>241</v>
      </c>
      <c r="AD1842" s="16">
        <v>10817</v>
      </c>
      <c r="AE1842" s="16">
        <v>10882</v>
      </c>
      <c r="AF1842" s="16">
        <v>10980</v>
      </c>
      <c r="AG1842" s="16">
        <v>138030510</v>
      </c>
      <c r="AH1842" s="16">
        <v>5436881</v>
      </c>
      <c r="AI1842" s="16">
        <v>260121</v>
      </c>
      <c r="AJ1842" s="16">
        <v>975</v>
      </c>
      <c r="AL1842" s="16">
        <v>240</v>
      </c>
      <c r="AM1842" s="16">
        <v>10994</v>
      </c>
      <c r="AN1842" s="16">
        <v>11119</v>
      </c>
      <c r="AO1842" s="16">
        <v>11142</v>
      </c>
      <c r="AP1842" s="16">
        <v>149275922</v>
      </c>
      <c r="AQ1842" s="16">
        <v>5712331</v>
      </c>
      <c r="AR1842" s="16">
        <v>260219</v>
      </c>
      <c r="AS1842" s="16">
        <v>1036</v>
      </c>
      <c r="AU1842" s="16">
        <v>242</v>
      </c>
      <c r="AV1842" s="16">
        <v>10852</v>
      </c>
      <c r="AW1842" s="16">
        <v>551742872</v>
      </c>
      <c r="AX1842" s="16">
        <v>89318854</v>
      </c>
      <c r="AY1842" s="16">
        <v>4166281</v>
      </c>
      <c r="AZ1842" s="16">
        <v>978</v>
      </c>
      <c r="BA1842" s="16">
        <v>50843</v>
      </c>
    </row>
    <row r="1843" spans="1:53">
      <c r="A1843" s="15" t="s">
        <v>1344</v>
      </c>
      <c r="B1843" s="15" t="s">
        <v>1345</v>
      </c>
      <c r="C1843" s="15" t="s">
        <v>1346</v>
      </c>
      <c r="D1843" s="15" t="s">
        <v>1347</v>
      </c>
      <c r="E1843" s="15" t="s">
        <v>1347</v>
      </c>
      <c r="F1843" s="15" t="s">
        <v>2059</v>
      </c>
      <c r="G1843" s="15" t="s">
        <v>2737</v>
      </c>
      <c r="H1843" s="15" t="s">
        <v>1349</v>
      </c>
      <c r="I1843" s="15" t="s">
        <v>1375</v>
      </c>
      <c r="J1843" s="15"/>
      <c r="K1843" s="16">
        <v>130</v>
      </c>
      <c r="L1843" s="16">
        <v>3084</v>
      </c>
      <c r="M1843" s="16">
        <v>3122</v>
      </c>
      <c r="N1843" s="16">
        <v>3089</v>
      </c>
      <c r="O1843" s="16">
        <v>31731862</v>
      </c>
      <c r="P1843" s="16">
        <v>18441169</v>
      </c>
      <c r="Q1843" s="16">
        <v>793499</v>
      </c>
      <c r="R1843" s="16">
        <v>788</v>
      </c>
      <c r="S1843" s="15"/>
      <c r="T1843" s="16">
        <v>131</v>
      </c>
      <c r="U1843" s="16">
        <v>3096</v>
      </c>
      <c r="V1843" s="16">
        <v>3116</v>
      </c>
      <c r="W1843" s="16">
        <v>3115</v>
      </c>
      <c r="X1843" s="16">
        <v>34051778</v>
      </c>
      <c r="Y1843" s="16">
        <v>3455144</v>
      </c>
      <c r="Z1843" s="16">
        <v>144480</v>
      </c>
      <c r="AA1843" s="16">
        <v>843</v>
      </c>
      <c r="AC1843" s="16">
        <v>129</v>
      </c>
      <c r="AD1843" s="16">
        <v>3090</v>
      </c>
      <c r="AE1843" s="16">
        <v>3103</v>
      </c>
      <c r="AF1843" s="16">
        <v>3159</v>
      </c>
      <c r="AG1843" s="16">
        <v>32290371</v>
      </c>
      <c r="AH1843" s="16">
        <v>1866094</v>
      </c>
      <c r="AI1843" s="16">
        <v>82791</v>
      </c>
      <c r="AJ1843" s="16">
        <v>797</v>
      </c>
      <c r="AL1843" s="16">
        <v>128</v>
      </c>
      <c r="AM1843" s="16">
        <v>3147</v>
      </c>
      <c r="AN1843" s="16">
        <v>3154</v>
      </c>
      <c r="AO1843" s="16">
        <v>3113</v>
      </c>
      <c r="AP1843" s="16">
        <v>35077436</v>
      </c>
      <c r="AQ1843" s="16">
        <v>2025289</v>
      </c>
      <c r="AR1843" s="16">
        <v>89812</v>
      </c>
      <c r="AS1843" s="16">
        <v>860</v>
      </c>
      <c r="AU1843" s="16">
        <v>130</v>
      </c>
      <c r="AV1843" s="16">
        <v>3116</v>
      </c>
      <c r="AW1843" s="16">
        <v>133151447</v>
      </c>
      <c r="AX1843" s="16">
        <v>25787696</v>
      </c>
      <c r="AY1843" s="16">
        <v>1110582</v>
      </c>
      <c r="AZ1843" s="16">
        <v>822</v>
      </c>
      <c r="BA1843" s="16">
        <v>42736</v>
      </c>
    </row>
    <row r="1844" spans="1:53">
      <c r="A1844" s="15" t="s">
        <v>1344</v>
      </c>
      <c r="B1844" s="15" t="s">
        <v>1345</v>
      </c>
      <c r="C1844" s="15" t="s">
        <v>1346</v>
      </c>
      <c r="D1844" s="15" t="s">
        <v>1347</v>
      </c>
      <c r="E1844" s="15" t="s">
        <v>1347</v>
      </c>
      <c r="F1844" s="15" t="s">
        <v>2059</v>
      </c>
      <c r="G1844" s="15" t="s">
        <v>2738</v>
      </c>
      <c r="H1844" s="15" t="s">
        <v>1349</v>
      </c>
      <c r="I1844" s="15" t="s">
        <v>1375</v>
      </c>
      <c r="J1844" s="15"/>
      <c r="K1844" s="16">
        <v>113</v>
      </c>
      <c r="L1844" s="16">
        <v>7328</v>
      </c>
      <c r="M1844" s="16">
        <v>7411</v>
      </c>
      <c r="N1844" s="16">
        <v>7499</v>
      </c>
      <c r="O1844" s="16">
        <v>99271458</v>
      </c>
      <c r="P1844" s="16">
        <v>49400406</v>
      </c>
      <c r="Q1844" s="16">
        <v>2365183</v>
      </c>
      <c r="R1844" s="16">
        <v>1030</v>
      </c>
      <c r="S1844" s="15"/>
      <c r="T1844" s="16">
        <v>112</v>
      </c>
      <c r="U1844" s="16">
        <v>7733</v>
      </c>
      <c r="V1844" s="16">
        <v>7817</v>
      </c>
      <c r="W1844" s="16">
        <v>7878</v>
      </c>
      <c r="X1844" s="16">
        <v>99381342</v>
      </c>
      <c r="Y1844" s="16">
        <v>6872923</v>
      </c>
      <c r="Z1844" s="16">
        <v>342779</v>
      </c>
      <c r="AA1844" s="16">
        <v>979</v>
      </c>
      <c r="AC1844" s="16">
        <v>112</v>
      </c>
      <c r="AD1844" s="16">
        <v>7727</v>
      </c>
      <c r="AE1844" s="16">
        <v>7779</v>
      </c>
      <c r="AF1844" s="16">
        <v>7821</v>
      </c>
      <c r="AG1844" s="16">
        <v>105740139</v>
      </c>
      <c r="AH1844" s="16">
        <v>3570787</v>
      </c>
      <c r="AI1844" s="16">
        <v>177330</v>
      </c>
      <c r="AJ1844" s="16">
        <v>1046</v>
      </c>
      <c r="AL1844" s="16">
        <v>112</v>
      </c>
      <c r="AM1844" s="16">
        <v>7847</v>
      </c>
      <c r="AN1844" s="16">
        <v>7965</v>
      </c>
      <c r="AO1844" s="16">
        <v>8029</v>
      </c>
      <c r="AP1844" s="16">
        <v>114198486</v>
      </c>
      <c r="AQ1844" s="16">
        <v>3687042</v>
      </c>
      <c r="AR1844" s="16">
        <v>170407</v>
      </c>
      <c r="AS1844" s="16">
        <v>1105</v>
      </c>
      <c r="AU1844" s="16">
        <v>112</v>
      </c>
      <c r="AV1844" s="16">
        <v>7736</v>
      </c>
      <c r="AW1844" s="16">
        <v>418591425</v>
      </c>
      <c r="AX1844" s="16">
        <v>63531158</v>
      </c>
      <c r="AY1844" s="16">
        <v>3055699</v>
      </c>
      <c r="AZ1844" s="16">
        <v>1041</v>
      </c>
      <c r="BA1844" s="16">
        <v>54108</v>
      </c>
    </row>
    <row r="1845" spans="1:53">
      <c r="A1845" s="15" t="s">
        <v>1344</v>
      </c>
      <c r="B1845" s="15" t="s">
        <v>1345</v>
      </c>
      <c r="C1845" s="15" t="s">
        <v>1346</v>
      </c>
      <c r="D1845" s="15" t="s">
        <v>1347</v>
      </c>
      <c r="E1845" s="15" t="s">
        <v>1347</v>
      </c>
      <c r="F1845" s="15" t="s">
        <v>2059</v>
      </c>
      <c r="G1845" s="15" t="s">
        <v>2739</v>
      </c>
      <c r="H1845" s="15" t="s">
        <v>1349</v>
      </c>
      <c r="I1845" s="15" t="s">
        <v>1371</v>
      </c>
      <c r="J1845" s="15"/>
      <c r="K1845" s="16">
        <v>1011</v>
      </c>
      <c r="L1845" s="16">
        <v>17590</v>
      </c>
      <c r="M1845" s="16">
        <v>17770</v>
      </c>
      <c r="N1845" s="16">
        <v>17958</v>
      </c>
      <c r="O1845" s="16">
        <v>154021341</v>
      </c>
      <c r="P1845" s="16">
        <v>98538321</v>
      </c>
      <c r="Q1845" s="16">
        <v>3996785</v>
      </c>
      <c r="R1845" s="16">
        <v>667</v>
      </c>
      <c r="S1845" s="15"/>
      <c r="T1845" s="16">
        <v>1001</v>
      </c>
      <c r="U1845" s="16">
        <v>17935</v>
      </c>
      <c r="V1845" s="16">
        <v>17982</v>
      </c>
      <c r="W1845" s="16">
        <v>18173</v>
      </c>
      <c r="X1845" s="16">
        <v>161140199</v>
      </c>
      <c r="Y1845" s="16">
        <v>27436178</v>
      </c>
      <c r="Z1845" s="16">
        <v>1043534</v>
      </c>
      <c r="AA1845" s="16">
        <v>687</v>
      </c>
      <c r="AC1845" s="16">
        <v>997</v>
      </c>
      <c r="AD1845" s="16">
        <v>18051</v>
      </c>
      <c r="AE1845" s="16">
        <v>17999</v>
      </c>
      <c r="AF1845" s="16">
        <v>18065</v>
      </c>
      <c r="AG1845" s="16">
        <v>162345892</v>
      </c>
      <c r="AH1845" s="16">
        <v>12685775</v>
      </c>
      <c r="AI1845" s="16">
        <v>493225</v>
      </c>
      <c r="AJ1845" s="16">
        <v>692</v>
      </c>
      <c r="AL1845" s="16">
        <v>990</v>
      </c>
      <c r="AM1845" s="16">
        <v>17969</v>
      </c>
      <c r="AN1845" s="16">
        <v>17946</v>
      </c>
      <c r="AO1845" s="16">
        <v>17911</v>
      </c>
      <c r="AP1845" s="16">
        <v>182393984</v>
      </c>
      <c r="AQ1845" s="16">
        <v>11252791</v>
      </c>
      <c r="AR1845" s="16">
        <v>449100</v>
      </c>
      <c r="AS1845" s="16">
        <v>782</v>
      </c>
      <c r="AU1845" s="16">
        <v>1000</v>
      </c>
      <c r="AV1845" s="16">
        <v>17946</v>
      </c>
      <c r="AW1845" s="16">
        <v>659901416</v>
      </c>
      <c r="AX1845" s="16">
        <v>149913065</v>
      </c>
      <c r="AY1845" s="16">
        <v>5982644</v>
      </c>
      <c r="AZ1845" s="16">
        <v>707</v>
      </c>
      <c r="BA1845" s="16">
        <v>36772</v>
      </c>
    </row>
    <row r="1846" spans="1:53">
      <c r="A1846" s="15" t="s">
        <v>1344</v>
      </c>
      <c r="B1846" s="15" t="s">
        <v>1345</v>
      </c>
      <c r="C1846" s="15" t="s">
        <v>1346</v>
      </c>
      <c r="D1846" s="15" t="s">
        <v>1347</v>
      </c>
      <c r="E1846" s="15" t="s">
        <v>1347</v>
      </c>
      <c r="F1846" s="15" t="s">
        <v>2059</v>
      </c>
      <c r="G1846" s="15" t="s">
        <v>2740</v>
      </c>
      <c r="H1846" s="15" t="s">
        <v>1349</v>
      </c>
      <c r="I1846" s="15" t="s">
        <v>1373</v>
      </c>
      <c r="J1846" s="15"/>
      <c r="K1846" s="16">
        <v>1011</v>
      </c>
      <c r="L1846" s="16">
        <v>17590</v>
      </c>
      <c r="M1846" s="16">
        <v>17770</v>
      </c>
      <c r="N1846" s="16">
        <v>17958</v>
      </c>
      <c r="O1846" s="16">
        <v>154021341</v>
      </c>
      <c r="P1846" s="16">
        <v>98538321</v>
      </c>
      <c r="Q1846" s="16">
        <v>3996785</v>
      </c>
      <c r="R1846" s="16">
        <v>667</v>
      </c>
      <c r="S1846" s="15"/>
      <c r="T1846" s="16">
        <v>1001</v>
      </c>
      <c r="U1846" s="16">
        <v>17935</v>
      </c>
      <c r="V1846" s="16">
        <v>17982</v>
      </c>
      <c r="W1846" s="16">
        <v>18173</v>
      </c>
      <c r="X1846" s="16">
        <v>161140199</v>
      </c>
      <c r="Y1846" s="16">
        <v>27436178</v>
      </c>
      <c r="Z1846" s="16">
        <v>1043534</v>
      </c>
      <c r="AA1846" s="16">
        <v>687</v>
      </c>
      <c r="AC1846" s="16">
        <v>997</v>
      </c>
      <c r="AD1846" s="16">
        <v>18051</v>
      </c>
      <c r="AE1846" s="16">
        <v>17999</v>
      </c>
      <c r="AF1846" s="16">
        <v>18065</v>
      </c>
      <c r="AG1846" s="16">
        <v>162345892</v>
      </c>
      <c r="AH1846" s="16">
        <v>12685775</v>
      </c>
      <c r="AI1846" s="16">
        <v>493225</v>
      </c>
      <c r="AJ1846" s="16">
        <v>692</v>
      </c>
      <c r="AL1846" s="16">
        <v>990</v>
      </c>
      <c r="AM1846" s="16">
        <v>17969</v>
      </c>
      <c r="AN1846" s="16">
        <v>17946</v>
      </c>
      <c r="AO1846" s="16">
        <v>17911</v>
      </c>
      <c r="AP1846" s="16">
        <v>182393984</v>
      </c>
      <c r="AQ1846" s="16">
        <v>11252791</v>
      </c>
      <c r="AR1846" s="16">
        <v>449100</v>
      </c>
      <c r="AS1846" s="16">
        <v>782</v>
      </c>
      <c r="AU1846" s="16">
        <v>1000</v>
      </c>
      <c r="AV1846" s="16">
        <v>17946</v>
      </c>
      <c r="AW1846" s="16">
        <v>659901416</v>
      </c>
      <c r="AX1846" s="16">
        <v>149913065</v>
      </c>
      <c r="AY1846" s="16">
        <v>5982644</v>
      </c>
      <c r="AZ1846" s="16">
        <v>707</v>
      </c>
      <c r="BA1846" s="16">
        <v>36772</v>
      </c>
    </row>
    <row r="1847" spans="1:53">
      <c r="A1847" s="15" t="s">
        <v>1344</v>
      </c>
      <c r="B1847" s="15" t="s">
        <v>1345</v>
      </c>
      <c r="C1847" s="15" t="s">
        <v>1346</v>
      </c>
      <c r="D1847" s="15" t="s">
        <v>1347</v>
      </c>
      <c r="E1847" s="15" t="s">
        <v>1347</v>
      </c>
      <c r="F1847" s="15" t="s">
        <v>2059</v>
      </c>
      <c r="G1847" s="15" t="s">
        <v>2741</v>
      </c>
      <c r="H1847" s="15" t="s">
        <v>1349</v>
      </c>
      <c r="I1847" s="15" t="s">
        <v>1375</v>
      </c>
      <c r="J1847" s="15"/>
      <c r="K1847" s="16">
        <v>63</v>
      </c>
      <c r="L1847" s="16">
        <v>1496</v>
      </c>
      <c r="M1847" s="16">
        <v>1514</v>
      </c>
      <c r="N1847" s="16">
        <v>1548</v>
      </c>
      <c r="O1847" s="16">
        <v>16273003</v>
      </c>
      <c r="P1847" s="16">
        <v>9734818</v>
      </c>
      <c r="Q1847" s="16">
        <v>421063</v>
      </c>
      <c r="R1847" s="16">
        <v>824</v>
      </c>
      <c r="S1847" s="15"/>
      <c r="T1847" s="16">
        <v>63</v>
      </c>
      <c r="U1847" s="16">
        <v>1535</v>
      </c>
      <c r="V1847" s="16">
        <v>1532</v>
      </c>
      <c r="W1847" s="16">
        <v>1532</v>
      </c>
      <c r="X1847" s="16">
        <v>17349819</v>
      </c>
      <c r="Y1847" s="16">
        <v>1681870</v>
      </c>
      <c r="Z1847" s="16">
        <v>70327</v>
      </c>
      <c r="AA1847" s="16">
        <v>871</v>
      </c>
      <c r="AC1847" s="16">
        <v>62</v>
      </c>
      <c r="AD1847" s="16">
        <v>1503</v>
      </c>
      <c r="AE1847" s="16">
        <v>1482</v>
      </c>
      <c r="AF1847" s="16">
        <v>1487</v>
      </c>
      <c r="AG1847" s="16">
        <v>17335126</v>
      </c>
      <c r="AH1847" s="16">
        <v>660240</v>
      </c>
      <c r="AI1847" s="16">
        <v>28366</v>
      </c>
      <c r="AJ1847" s="16">
        <v>895</v>
      </c>
      <c r="AL1847" s="16">
        <v>60</v>
      </c>
      <c r="AM1847" s="16">
        <v>1511</v>
      </c>
      <c r="AN1847" s="16">
        <v>1528</v>
      </c>
      <c r="AO1847" s="16">
        <v>1504</v>
      </c>
      <c r="AP1847" s="16">
        <v>21358230</v>
      </c>
      <c r="AQ1847" s="16">
        <v>866886</v>
      </c>
      <c r="AR1847" s="16">
        <v>41613</v>
      </c>
      <c r="AS1847" s="16">
        <v>1085</v>
      </c>
      <c r="AU1847" s="16">
        <v>62</v>
      </c>
      <c r="AV1847" s="16">
        <v>1514</v>
      </c>
      <c r="AW1847" s="16">
        <v>72316178</v>
      </c>
      <c r="AX1847" s="16">
        <v>12943814</v>
      </c>
      <c r="AY1847" s="16">
        <v>561369</v>
      </c>
      <c r="AZ1847" s="16">
        <v>918</v>
      </c>
      <c r="BA1847" s="16">
        <v>47754</v>
      </c>
    </row>
    <row r="1848" spans="1:53">
      <c r="A1848" s="15" t="s">
        <v>1344</v>
      </c>
      <c r="B1848" s="15" t="s">
        <v>1345</v>
      </c>
      <c r="C1848" s="15" t="s">
        <v>1346</v>
      </c>
      <c r="D1848" s="15" t="s">
        <v>1347</v>
      </c>
      <c r="E1848" s="15" t="s">
        <v>1347</v>
      </c>
      <c r="F1848" s="15" t="s">
        <v>2059</v>
      </c>
      <c r="G1848" s="15" t="s">
        <v>2742</v>
      </c>
      <c r="H1848" s="15" t="s">
        <v>1349</v>
      </c>
      <c r="I1848" s="15" t="s">
        <v>1375</v>
      </c>
      <c r="J1848" s="15"/>
      <c r="K1848" s="16">
        <v>361</v>
      </c>
      <c r="L1848" s="16">
        <v>5291</v>
      </c>
      <c r="M1848" s="16">
        <v>5326</v>
      </c>
      <c r="N1848" s="16">
        <v>5321</v>
      </c>
      <c r="O1848" s="16">
        <v>43400917</v>
      </c>
      <c r="P1848" s="16">
        <v>28909944</v>
      </c>
      <c r="Q1848" s="16">
        <v>1165419</v>
      </c>
      <c r="R1848" s="16">
        <v>628</v>
      </c>
      <c r="S1848" s="15"/>
      <c r="T1848" s="16">
        <v>362</v>
      </c>
      <c r="U1848" s="16">
        <v>5391</v>
      </c>
      <c r="V1848" s="16">
        <v>5389</v>
      </c>
      <c r="W1848" s="16">
        <v>5441</v>
      </c>
      <c r="X1848" s="16">
        <v>45743321</v>
      </c>
      <c r="Y1848" s="16">
        <v>8254590</v>
      </c>
      <c r="Z1848" s="16">
        <v>312283</v>
      </c>
      <c r="AA1848" s="16">
        <v>651</v>
      </c>
      <c r="AC1848" s="16">
        <v>362</v>
      </c>
      <c r="AD1848" s="16">
        <v>5418</v>
      </c>
      <c r="AE1848" s="16">
        <v>5377</v>
      </c>
      <c r="AF1848" s="16">
        <v>5413</v>
      </c>
      <c r="AG1848" s="16">
        <v>45486676</v>
      </c>
      <c r="AH1848" s="16">
        <v>3808161</v>
      </c>
      <c r="AI1848" s="16">
        <v>147818</v>
      </c>
      <c r="AJ1848" s="16">
        <v>648</v>
      </c>
      <c r="AL1848" s="16">
        <v>359</v>
      </c>
      <c r="AM1848" s="16">
        <v>5369</v>
      </c>
      <c r="AN1848" s="16">
        <v>5320</v>
      </c>
      <c r="AO1848" s="16">
        <v>5301</v>
      </c>
      <c r="AP1848" s="16">
        <v>50565297</v>
      </c>
      <c r="AQ1848" s="16">
        <v>3330116</v>
      </c>
      <c r="AR1848" s="16">
        <v>131595</v>
      </c>
      <c r="AS1848" s="16">
        <v>730</v>
      </c>
      <c r="AU1848" s="16">
        <v>361</v>
      </c>
      <c r="AV1848" s="16">
        <v>5363</v>
      </c>
      <c r="AW1848" s="16">
        <v>185196211</v>
      </c>
      <c r="AX1848" s="16">
        <v>44302811</v>
      </c>
      <c r="AY1848" s="16">
        <v>1757115</v>
      </c>
      <c r="AZ1848" s="16">
        <v>664</v>
      </c>
      <c r="BA1848" s="16">
        <v>34532</v>
      </c>
    </row>
    <row r="1849" spans="1:53">
      <c r="A1849" s="15" t="s">
        <v>1344</v>
      </c>
      <c r="B1849" s="15" t="s">
        <v>1345</v>
      </c>
      <c r="C1849" s="15" t="s">
        <v>1346</v>
      </c>
      <c r="D1849" s="15" t="s">
        <v>1347</v>
      </c>
      <c r="E1849" s="15" t="s">
        <v>1347</v>
      </c>
      <c r="F1849" s="15" t="s">
        <v>2059</v>
      </c>
      <c r="G1849" s="15" t="s">
        <v>2743</v>
      </c>
      <c r="H1849" s="15" t="s">
        <v>1349</v>
      </c>
      <c r="I1849" s="15" t="s">
        <v>1375</v>
      </c>
      <c r="J1849" s="15"/>
      <c r="K1849" s="16">
        <v>587</v>
      </c>
      <c r="L1849" s="16">
        <v>10803</v>
      </c>
      <c r="M1849" s="16">
        <v>10930</v>
      </c>
      <c r="N1849" s="16">
        <v>11089</v>
      </c>
      <c r="O1849" s="16">
        <v>94347421</v>
      </c>
      <c r="P1849" s="16">
        <v>59893559</v>
      </c>
      <c r="Q1849" s="16">
        <v>2410303</v>
      </c>
      <c r="R1849" s="16">
        <v>663</v>
      </c>
      <c r="S1849" s="15"/>
      <c r="T1849" s="16">
        <v>576</v>
      </c>
      <c r="U1849" s="16">
        <v>11009</v>
      </c>
      <c r="V1849" s="16">
        <v>11061</v>
      </c>
      <c r="W1849" s="16">
        <v>11200</v>
      </c>
      <c r="X1849" s="16">
        <v>98047059</v>
      </c>
      <c r="Y1849" s="16">
        <v>17499718</v>
      </c>
      <c r="Z1849" s="16">
        <v>660924</v>
      </c>
      <c r="AA1849" s="16">
        <v>680</v>
      </c>
      <c r="AC1849" s="16">
        <v>573</v>
      </c>
      <c r="AD1849" s="16">
        <v>11130</v>
      </c>
      <c r="AE1849" s="16">
        <v>11140</v>
      </c>
      <c r="AF1849" s="16">
        <v>11165</v>
      </c>
      <c r="AG1849" s="16">
        <v>99524090</v>
      </c>
      <c r="AH1849" s="16">
        <v>8217374</v>
      </c>
      <c r="AI1849" s="16">
        <v>317041</v>
      </c>
      <c r="AJ1849" s="16">
        <v>687</v>
      </c>
      <c r="AL1849" s="16">
        <v>571</v>
      </c>
      <c r="AM1849" s="16">
        <v>11089</v>
      </c>
      <c r="AN1849" s="16">
        <v>11098</v>
      </c>
      <c r="AO1849" s="16">
        <v>11106</v>
      </c>
      <c r="AP1849" s="16">
        <v>110470457</v>
      </c>
      <c r="AQ1849" s="16">
        <v>7055789</v>
      </c>
      <c r="AR1849" s="16">
        <v>275892</v>
      </c>
      <c r="AS1849" s="16">
        <v>766</v>
      </c>
      <c r="AU1849" s="16">
        <v>577</v>
      </c>
      <c r="AV1849" s="16">
        <v>11068</v>
      </c>
      <c r="AW1849" s="16">
        <v>402389027</v>
      </c>
      <c r="AX1849" s="16">
        <v>92666440</v>
      </c>
      <c r="AY1849" s="16">
        <v>3664160</v>
      </c>
      <c r="AZ1849" s="16">
        <v>699</v>
      </c>
      <c r="BA1849" s="16">
        <v>36355</v>
      </c>
    </row>
    <row r="1850" spans="1:53">
      <c r="A1850" s="15" t="s">
        <v>1344</v>
      </c>
      <c r="B1850" s="15" t="s">
        <v>1345</v>
      </c>
      <c r="C1850" s="15" t="s">
        <v>1346</v>
      </c>
      <c r="D1850" s="15" t="s">
        <v>1347</v>
      </c>
      <c r="E1850" s="15" t="s">
        <v>1347</v>
      </c>
      <c r="F1850" s="15" t="s">
        <v>2059</v>
      </c>
      <c r="G1850" s="15" t="s">
        <v>2744</v>
      </c>
      <c r="H1850" s="15" t="s">
        <v>1349</v>
      </c>
      <c r="I1850" s="15" t="s">
        <v>1371</v>
      </c>
      <c r="J1850" s="15"/>
      <c r="K1850" s="16">
        <v>613</v>
      </c>
      <c r="L1850" s="16">
        <v>17204</v>
      </c>
      <c r="M1850" s="16">
        <v>17284</v>
      </c>
      <c r="N1850" s="16">
        <v>17499</v>
      </c>
      <c r="O1850" s="16">
        <v>227479955</v>
      </c>
      <c r="P1850" s="16">
        <v>106822176</v>
      </c>
      <c r="Q1850" s="16">
        <v>5077298</v>
      </c>
      <c r="R1850" s="16">
        <v>1010</v>
      </c>
      <c r="S1850" s="15"/>
      <c r="T1850" s="16">
        <v>602</v>
      </c>
      <c r="U1850" s="16">
        <v>17455</v>
      </c>
      <c r="V1850" s="16">
        <v>17523</v>
      </c>
      <c r="W1850" s="16">
        <v>17616</v>
      </c>
      <c r="X1850" s="16">
        <v>207140357</v>
      </c>
      <c r="Y1850" s="16">
        <v>18665204</v>
      </c>
      <c r="Z1850" s="16">
        <v>867119</v>
      </c>
      <c r="AA1850" s="16">
        <v>909</v>
      </c>
      <c r="AC1850" s="16">
        <v>604</v>
      </c>
      <c r="AD1850" s="16">
        <v>17850</v>
      </c>
      <c r="AE1850" s="16">
        <v>17871</v>
      </c>
      <c r="AF1850" s="16">
        <v>17961</v>
      </c>
      <c r="AG1850" s="16">
        <v>210238295</v>
      </c>
      <c r="AH1850" s="16">
        <v>10167467</v>
      </c>
      <c r="AI1850" s="16">
        <v>491016</v>
      </c>
      <c r="AJ1850" s="16">
        <v>904</v>
      </c>
      <c r="AL1850" s="16">
        <v>610</v>
      </c>
      <c r="AM1850" s="16">
        <v>17905</v>
      </c>
      <c r="AN1850" s="16">
        <v>17843</v>
      </c>
      <c r="AO1850" s="16">
        <v>17788</v>
      </c>
      <c r="AP1850" s="16">
        <v>234496800</v>
      </c>
      <c r="AQ1850" s="16">
        <v>9703323</v>
      </c>
      <c r="AR1850" s="16">
        <v>468321</v>
      </c>
      <c r="AS1850" s="16">
        <v>1011</v>
      </c>
      <c r="AU1850" s="16">
        <v>607</v>
      </c>
      <c r="AV1850" s="16">
        <v>17650</v>
      </c>
      <c r="AW1850" s="16">
        <v>879355407</v>
      </c>
      <c r="AX1850" s="16">
        <v>145358170</v>
      </c>
      <c r="AY1850" s="16">
        <v>6903754</v>
      </c>
      <c r="AZ1850" s="16">
        <v>958</v>
      </c>
      <c r="BA1850" s="16">
        <v>49822</v>
      </c>
    </row>
    <row r="1851" spans="1:53">
      <c r="A1851" s="15" t="s">
        <v>1344</v>
      </c>
      <c r="B1851" s="15" t="s">
        <v>1345</v>
      </c>
      <c r="C1851" s="15" t="s">
        <v>1346</v>
      </c>
      <c r="D1851" s="15" t="s">
        <v>1347</v>
      </c>
      <c r="E1851" s="15" t="s">
        <v>1347</v>
      </c>
      <c r="F1851" s="15" t="s">
        <v>2059</v>
      </c>
      <c r="G1851" s="15" t="s">
        <v>2745</v>
      </c>
      <c r="H1851" s="15" t="s">
        <v>1349</v>
      </c>
      <c r="I1851" s="15" t="s">
        <v>1373</v>
      </c>
      <c r="J1851" s="15"/>
      <c r="K1851" s="16">
        <v>169</v>
      </c>
      <c r="L1851" s="16">
        <v>7407</v>
      </c>
      <c r="M1851" s="16">
        <v>7427</v>
      </c>
      <c r="N1851" s="16">
        <v>7468</v>
      </c>
      <c r="O1851" s="16">
        <v>120170843</v>
      </c>
      <c r="P1851" s="16">
        <v>48669698</v>
      </c>
      <c r="Q1851" s="16">
        <v>2339983</v>
      </c>
      <c r="R1851" s="16">
        <v>1243</v>
      </c>
      <c r="S1851" s="15"/>
      <c r="T1851" s="16">
        <v>167</v>
      </c>
      <c r="U1851" s="16">
        <v>7442</v>
      </c>
      <c r="V1851" s="16">
        <v>7425</v>
      </c>
      <c r="W1851" s="16">
        <v>7482</v>
      </c>
      <c r="X1851" s="16">
        <v>100319535</v>
      </c>
      <c r="Y1851" s="16">
        <v>6680901</v>
      </c>
      <c r="Z1851" s="16">
        <v>318902</v>
      </c>
      <c r="AA1851" s="16">
        <v>1036</v>
      </c>
      <c r="AC1851" s="16">
        <v>168</v>
      </c>
      <c r="AD1851" s="16">
        <v>7927</v>
      </c>
      <c r="AE1851" s="16">
        <v>7949</v>
      </c>
      <c r="AF1851" s="16">
        <v>7978</v>
      </c>
      <c r="AG1851" s="16">
        <v>105353760</v>
      </c>
      <c r="AH1851" s="16">
        <v>4150975</v>
      </c>
      <c r="AI1851" s="16">
        <v>208197</v>
      </c>
      <c r="AJ1851" s="16">
        <v>1019</v>
      </c>
      <c r="AL1851" s="16">
        <v>170</v>
      </c>
      <c r="AM1851" s="16">
        <v>7925</v>
      </c>
      <c r="AN1851" s="16">
        <v>7860</v>
      </c>
      <c r="AO1851" s="16">
        <v>7869</v>
      </c>
      <c r="AP1851" s="16">
        <v>110567626</v>
      </c>
      <c r="AQ1851" s="16">
        <v>3728127</v>
      </c>
      <c r="AR1851" s="16">
        <v>182481</v>
      </c>
      <c r="AS1851" s="16">
        <v>1079</v>
      </c>
      <c r="AU1851" s="16">
        <v>169</v>
      </c>
      <c r="AV1851" s="16">
        <v>7680</v>
      </c>
      <c r="AW1851" s="16">
        <v>436411764</v>
      </c>
      <c r="AX1851" s="16">
        <v>63229701</v>
      </c>
      <c r="AY1851" s="16">
        <v>3049563</v>
      </c>
      <c r="AZ1851" s="16">
        <v>1093</v>
      </c>
      <c r="BA1851" s="16">
        <v>56825</v>
      </c>
    </row>
    <row r="1852" spans="1:53">
      <c r="A1852" s="15" t="s">
        <v>1344</v>
      </c>
      <c r="B1852" s="15" t="s">
        <v>1345</v>
      </c>
      <c r="C1852" s="15" t="s">
        <v>1346</v>
      </c>
      <c r="D1852" s="15" t="s">
        <v>1347</v>
      </c>
      <c r="E1852" s="15" t="s">
        <v>1347</v>
      </c>
      <c r="F1852" s="15" t="s">
        <v>2059</v>
      </c>
      <c r="G1852" s="15" t="s">
        <v>2746</v>
      </c>
      <c r="H1852" s="15" t="s">
        <v>1349</v>
      </c>
      <c r="I1852" s="15" t="s">
        <v>1375</v>
      </c>
      <c r="J1852" s="15"/>
      <c r="K1852" s="16">
        <v>39</v>
      </c>
      <c r="L1852" s="16">
        <v>1351</v>
      </c>
      <c r="M1852" s="16">
        <v>1350</v>
      </c>
      <c r="N1852" s="16">
        <v>1346</v>
      </c>
      <c r="O1852" s="16">
        <v>24338144</v>
      </c>
      <c r="P1852" s="16">
        <v>8895831</v>
      </c>
      <c r="Q1852" s="16">
        <v>382825</v>
      </c>
      <c r="R1852" s="16">
        <v>1388</v>
      </c>
      <c r="S1852" s="15"/>
      <c r="T1852" s="16">
        <v>38</v>
      </c>
      <c r="U1852" s="16">
        <v>1348</v>
      </c>
      <c r="V1852" s="16">
        <v>1362</v>
      </c>
      <c r="W1852" s="16">
        <v>1372</v>
      </c>
      <c r="X1852" s="16">
        <v>19295547</v>
      </c>
      <c r="Y1852" s="16">
        <v>1041225</v>
      </c>
      <c r="Z1852" s="16">
        <v>49569</v>
      </c>
      <c r="AA1852" s="16">
        <v>1091</v>
      </c>
      <c r="AC1852" s="16">
        <v>38</v>
      </c>
      <c r="AD1852" s="16">
        <v>1392</v>
      </c>
      <c r="AE1852" s="16">
        <v>1390</v>
      </c>
      <c r="AF1852" s="16">
        <v>1400</v>
      </c>
      <c r="AG1852" s="16">
        <v>18876472</v>
      </c>
      <c r="AH1852" s="16">
        <v>712868</v>
      </c>
      <c r="AI1852" s="16">
        <v>35026</v>
      </c>
      <c r="AJ1852" s="16">
        <v>1042</v>
      </c>
      <c r="AL1852" s="16">
        <v>38</v>
      </c>
      <c r="AM1852" s="16">
        <v>1399</v>
      </c>
      <c r="AN1852" s="16">
        <v>1400</v>
      </c>
      <c r="AO1852" s="16">
        <v>1397</v>
      </c>
      <c r="AP1852" s="16">
        <v>20921063</v>
      </c>
      <c r="AQ1852" s="16">
        <v>666825</v>
      </c>
      <c r="AR1852" s="16">
        <v>34158</v>
      </c>
      <c r="AS1852" s="16">
        <v>1151</v>
      </c>
      <c r="AU1852" s="16">
        <v>38</v>
      </c>
      <c r="AV1852" s="16">
        <v>1376</v>
      </c>
      <c r="AW1852" s="16">
        <v>83431226</v>
      </c>
      <c r="AX1852" s="16">
        <v>11316749</v>
      </c>
      <c r="AY1852" s="16">
        <v>501578</v>
      </c>
      <c r="AZ1852" s="16">
        <v>1166</v>
      </c>
      <c r="BA1852" s="16">
        <v>60652</v>
      </c>
    </row>
    <row r="1853" spans="1:53">
      <c r="A1853" s="15" t="s">
        <v>1344</v>
      </c>
      <c r="B1853" s="15" t="s">
        <v>1345</v>
      </c>
      <c r="C1853" s="15" t="s">
        <v>1346</v>
      </c>
      <c r="D1853" s="15" t="s">
        <v>1347</v>
      </c>
      <c r="E1853" s="15" t="s">
        <v>1347</v>
      </c>
      <c r="F1853" s="15" t="s">
        <v>2059</v>
      </c>
      <c r="G1853" s="15" t="s">
        <v>2747</v>
      </c>
      <c r="H1853" s="15" t="s">
        <v>1349</v>
      </c>
      <c r="I1853" s="15" t="s">
        <v>1375</v>
      </c>
      <c r="J1853" s="15"/>
      <c r="K1853" s="16">
        <v>73</v>
      </c>
      <c r="L1853" s="16">
        <v>3864</v>
      </c>
      <c r="M1853" s="16">
        <v>3894</v>
      </c>
      <c r="N1853" s="16">
        <v>3941</v>
      </c>
      <c r="O1853" s="16">
        <v>69824664</v>
      </c>
      <c r="P1853" s="16">
        <v>26992596</v>
      </c>
      <c r="Q1853" s="16">
        <v>1301209</v>
      </c>
      <c r="R1853" s="16">
        <v>1377</v>
      </c>
      <c r="S1853" s="15"/>
      <c r="T1853" s="16">
        <v>73</v>
      </c>
      <c r="U1853" s="16">
        <v>3924</v>
      </c>
      <c r="V1853" s="16">
        <v>3923</v>
      </c>
      <c r="W1853" s="16">
        <v>3930</v>
      </c>
      <c r="X1853" s="16">
        <v>56084248</v>
      </c>
      <c r="Y1853" s="16">
        <v>2625597</v>
      </c>
      <c r="Z1853" s="16">
        <v>120175</v>
      </c>
      <c r="AA1853" s="16">
        <v>1099</v>
      </c>
      <c r="AC1853" s="16">
        <v>73</v>
      </c>
      <c r="AD1853" s="16">
        <v>4353</v>
      </c>
      <c r="AE1853" s="16">
        <v>4392</v>
      </c>
      <c r="AF1853" s="16">
        <v>4449</v>
      </c>
      <c r="AG1853" s="16">
        <v>62324948</v>
      </c>
      <c r="AH1853" s="16">
        <v>1909120</v>
      </c>
      <c r="AI1853" s="16">
        <v>91798</v>
      </c>
      <c r="AJ1853" s="16">
        <v>1090</v>
      </c>
      <c r="AL1853" s="16">
        <v>73</v>
      </c>
      <c r="AM1853" s="16">
        <v>4418</v>
      </c>
      <c r="AN1853" s="16">
        <v>4392</v>
      </c>
      <c r="AO1853" s="16">
        <v>4424</v>
      </c>
      <c r="AP1853" s="16">
        <v>64184457</v>
      </c>
      <c r="AQ1853" s="16">
        <v>1801515</v>
      </c>
      <c r="AR1853" s="16">
        <v>84003</v>
      </c>
      <c r="AS1853" s="16">
        <v>1119</v>
      </c>
      <c r="AU1853" s="16">
        <v>73</v>
      </c>
      <c r="AV1853" s="16">
        <v>4159</v>
      </c>
      <c r="AW1853" s="16">
        <v>252418317</v>
      </c>
      <c r="AX1853" s="16">
        <v>33328828</v>
      </c>
      <c r="AY1853" s="16">
        <v>1597185</v>
      </c>
      <c r="AZ1853" s="16">
        <v>1167</v>
      </c>
      <c r="BA1853" s="16">
        <v>60697</v>
      </c>
    </row>
    <row r="1854" spans="1:53">
      <c r="A1854" s="15" t="s">
        <v>1344</v>
      </c>
      <c r="B1854" s="15" t="s">
        <v>1345</v>
      </c>
      <c r="C1854" s="15" t="s">
        <v>1346</v>
      </c>
      <c r="D1854" s="15" t="s">
        <v>1347</v>
      </c>
      <c r="E1854" s="15" t="s">
        <v>1347</v>
      </c>
      <c r="F1854" s="15" t="s">
        <v>2059</v>
      </c>
      <c r="G1854" s="15" t="s">
        <v>2748</v>
      </c>
      <c r="H1854" s="15" t="s">
        <v>1349</v>
      </c>
      <c r="I1854" s="15" t="s">
        <v>1375</v>
      </c>
      <c r="J1854" s="15"/>
      <c r="K1854" s="16">
        <v>34</v>
      </c>
      <c r="L1854" s="16">
        <v>1508</v>
      </c>
      <c r="M1854" s="16">
        <v>1486</v>
      </c>
      <c r="N1854" s="16">
        <v>1464</v>
      </c>
      <c r="O1854" s="16">
        <v>16743322</v>
      </c>
      <c r="P1854" s="16">
        <v>8481296</v>
      </c>
      <c r="Q1854" s="16">
        <v>453319</v>
      </c>
      <c r="R1854" s="16">
        <v>867</v>
      </c>
      <c r="S1854" s="15"/>
      <c r="T1854" s="16">
        <v>34</v>
      </c>
      <c r="U1854" s="16">
        <v>1407</v>
      </c>
      <c r="V1854" s="16">
        <v>1377</v>
      </c>
      <c r="W1854" s="16">
        <v>1405</v>
      </c>
      <c r="X1854" s="16">
        <v>14361233</v>
      </c>
      <c r="Y1854" s="16">
        <v>1870464</v>
      </c>
      <c r="Z1854" s="16">
        <v>94656</v>
      </c>
      <c r="AA1854" s="16">
        <v>791</v>
      </c>
      <c r="AC1854" s="16">
        <v>33</v>
      </c>
      <c r="AD1854" s="16">
        <v>1392</v>
      </c>
      <c r="AE1854" s="16">
        <v>1435</v>
      </c>
      <c r="AF1854" s="16">
        <v>1411</v>
      </c>
      <c r="AG1854" s="16">
        <v>13882233</v>
      </c>
      <c r="AH1854" s="16">
        <v>912743</v>
      </c>
      <c r="AI1854" s="16">
        <v>48725</v>
      </c>
      <c r="AJ1854" s="16">
        <v>756</v>
      </c>
      <c r="AL1854" s="16">
        <v>35</v>
      </c>
      <c r="AM1854" s="16">
        <v>1390</v>
      </c>
      <c r="AN1854" s="16">
        <v>1374</v>
      </c>
      <c r="AO1854" s="16">
        <v>1350</v>
      </c>
      <c r="AP1854" s="16">
        <v>15452262</v>
      </c>
      <c r="AQ1854" s="16">
        <v>889404</v>
      </c>
      <c r="AR1854" s="16">
        <v>44601</v>
      </c>
      <c r="AS1854" s="16">
        <v>867</v>
      </c>
      <c r="AU1854" s="16">
        <v>34</v>
      </c>
      <c r="AV1854" s="16">
        <v>1417</v>
      </c>
      <c r="AW1854" s="16">
        <v>60439050</v>
      </c>
      <c r="AX1854" s="16">
        <v>12153907</v>
      </c>
      <c r="AY1854" s="16">
        <v>641301</v>
      </c>
      <c r="AZ1854" s="16">
        <v>820</v>
      </c>
      <c r="BA1854" s="16">
        <v>42665</v>
      </c>
    </row>
    <row r="1855" spans="1:53">
      <c r="A1855" s="15" t="s">
        <v>1344</v>
      </c>
      <c r="B1855" s="15" t="s">
        <v>1345</v>
      </c>
      <c r="C1855" s="15" t="s">
        <v>1346</v>
      </c>
      <c r="D1855" s="15" t="s">
        <v>1347</v>
      </c>
      <c r="E1855" s="15" t="s">
        <v>1347</v>
      </c>
      <c r="F1855" s="15" t="s">
        <v>2059</v>
      </c>
      <c r="G1855" s="15" t="s">
        <v>2749</v>
      </c>
      <c r="H1855" s="15" t="s">
        <v>1349</v>
      </c>
      <c r="I1855" s="15" t="s">
        <v>1375</v>
      </c>
      <c r="J1855" s="15"/>
      <c r="K1855" s="16">
        <v>23</v>
      </c>
      <c r="L1855" s="16">
        <v>684</v>
      </c>
      <c r="M1855" s="16">
        <v>697</v>
      </c>
      <c r="N1855" s="16">
        <v>717</v>
      </c>
      <c r="O1855" s="16">
        <v>9264713</v>
      </c>
      <c r="P1855" s="16">
        <v>4299975</v>
      </c>
      <c r="Q1855" s="16">
        <v>202630</v>
      </c>
      <c r="R1855" s="16">
        <v>1019</v>
      </c>
      <c r="S1855" s="15"/>
      <c r="T1855" s="16">
        <v>22</v>
      </c>
      <c r="U1855" s="16">
        <v>763</v>
      </c>
      <c r="V1855" s="16">
        <v>763</v>
      </c>
      <c r="W1855" s="16">
        <v>775</v>
      </c>
      <c r="X1855" s="16">
        <v>10578507</v>
      </c>
      <c r="Y1855" s="16">
        <v>1143615</v>
      </c>
      <c r="Z1855" s="16">
        <v>54502</v>
      </c>
      <c r="AA1855" s="16">
        <v>1061</v>
      </c>
      <c r="AC1855" s="16">
        <v>24</v>
      </c>
      <c r="AD1855" s="16">
        <v>790</v>
      </c>
      <c r="AE1855" s="16">
        <v>732</v>
      </c>
      <c r="AF1855" s="16">
        <v>718</v>
      </c>
      <c r="AG1855" s="16">
        <v>10270107</v>
      </c>
      <c r="AH1855" s="16">
        <v>616244</v>
      </c>
      <c r="AI1855" s="16">
        <v>32648</v>
      </c>
      <c r="AJ1855" s="16">
        <v>1058</v>
      </c>
      <c r="AL1855" s="16">
        <v>24</v>
      </c>
      <c r="AM1855" s="16">
        <v>718</v>
      </c>
      <c r="AN1855" s="16">
        <v>694</v>
      </c>
      <c r="AO1855" s="16">
        <v>698</v>
      </c>
      <c r="AP1855" s="16">
        <v>10009844</v>
      </c>
      <c r="AQ1855" s="16">
        <v>370383</v>
      </c>
      <c r="AR1855" s="16">
        <v>19719</v>
      </c>
      <c r="AS1855" s="16">
        <v>1095</v>
      </c>
      <c r="AU1855" s="16">
        <v>23</v>
      </c>
      <c r="AV1855" s="16">
        <v>729</v>
      </c>
      <c r="AW1855" s="16">
        <v>40123171</v>
      </c>
      <c r="AX1855" s="16">
        <v>6430217</v>
      </c>
      <c r="AY1855" s="16">
        <v>309499</v>
      </c>
      <c r="AZ1855" s="16">
        <v>1058</v>
      </c>
      <c r="BA1855" s="16">
        <v>55032</v>
      </c>
    </row>
    <row r="1856" spans="1:53">
      <c r="A1856" s="15" t="s">
        <v>1344</v>
      </c>
      <c r="B1856" s="15" t="s">
        <v>1345</v>
      </c>
      <c r="C1856" s="15" t="s">
        <v>1346</v>
      </c>
      <c r="D1856" s="15" t="s">
        <v>1347</v>
      </c>
      <c r="E1856" s="15" t="s">
        <v>1347</v>
      </c>
      <c r="F1856" s="15" t="s">
        <v>2059</v>
      </c>
      <c r="G1856" s="15" t="s">
        <v>2750</v>
      </c>
      <c r="H1856" s="15" t="s">
        <v>1349</v>
      </c>
      <c r="I1856" s="15" t="s">
        <v>1373</v>
      </c>
      <c r="J1856" s="15"/>
      <c r="K1856" s="16">
        <v>444</v>
      </c>
      <c r="L1856" s="16">
        <v>9797</v>
      </c>
      <c r="M1856" s="16">
        <v>9857</v>
      </c>
      <c r="N1856" s="16">
        <v>10031</v>
      </c>
      <c r="O1856" s="16">
        <v>107309112</v>
      </c>
      <c r="P1856" s="16">
        <v>58152478</v>
      </c>
      <c r="Q1856" s="16">
        <v>2737315</v>
      </c>
      <c r="R1856" s="16">
        <v>834</v>
      </c>
      <c r="S1856" s="15"/>
      <c r="T1856" s="16">
        <v>435</v>
      </c>
      <c r="U1856" s="16">
        <v>10013</v>
      </c>
      <c r="V1856" s="16">
        <v>10098</v>
      </c>
      <c r="W1856" s="16">
        <v>10134</v>
      </c>
      <c r="X1856" s="16">
        <v>106820822</v>
      </c>
      <c r="Y1856" s="16">
        <v>11984303</v>
      </c>
      <c r="Z1856" s="16">
        <v>548217</v>
      </c>
      <c r="AA1856" s="16">
        <v>815</v>
      </c>
      <c r="AC1856" s="16">
        <v>436</v>
      </c>
      <c r="AD1856" s="16">
        <v>9923</v>
      </c>
      <c r="AE1856" s="16">
        <v>9922</v>
      </c>
      <c r="AF1856" s="16">
        <v>9983</v>
      </c>
      <c r="AG1856" s="16">
        <v>104884535</v>
      </c>
      <c r="AH1856" s="16">
        <v>6016492</v>
      </c>
      <c r="AI1856" s="16">
        <v>282819</v>
      </c>
      <c r="AJ1856" s="16">
        <v>811</v>
      </c>
      <c r="AL1856" s="16">
        <v>440</v>
      </c>
      <c r="AM1856" s="16">
        <v>9980</v>
      </c>
      <c r="AN1856" s="16">
        <v>9983</v>
      </c>
      <c r="AO1856" s="16">
        <v>9919</v>
      </c>
      <c r="AP1856" s="16">
        <v>123929174</v>
      </c>
      <c r="AQ1856" s="16">
        <v>5975196</v>
      </c>
      <c r="AR1856" s="16">
        <v>285840</v>
      </c>
      <c r="AS1856" s="16">
        <v>957</v>
      </c>
      <c r="AU1856" s="16">
        <v>439</v>
      </c>
      <c r="AV1856" s="16">
        <v>9970</v>
      </c>
      <c r="AW1856" s="16">
        <v>442943643</v>
      </c>
      <c r="AX1856" s="16">
        <v>82128469</v>
      </c>
      <c r="AY1856" s="16">
        <v>3854191</v>
      </c>
      <c r="AZ1856" s="16">
        <v>854</v>
      </c>
      <c r="BA1856" s="16">
        <v>44428</v>
      </c>
    </row>
    <row r="1857" spans="1:53">
      <c r="A1857" s="15" t="s">
        <v>1344</v>
      </c>
      <c r="B1857" s="15" t="s">
        <v>1345</v>
      </c>
      <c r="C1857" s="15" t="s">
        <v>1346</v>
      </c>
      <c r="D1857" s="15" t="s">
        <v>1347</v>
      </c>
      <c r="E1857" s="15" t="s">
        <v>1347</v>
      </c>
      <c r="F1857" s="15" t="s">
        <v>2059</v>
      </c>
      <c r="G1857" s="15" t="s">
        <v>2751</v>
      </c>
      <c r="H1857" s="15" t="s">
        <v>1349</v>
      </c>
      <c r="I1857" s="15" t="s">
        <v>1375</v>
      </c>
      <c r="J1857" s="15"/>
      <c r="K1857" s="16">
        <v>17</v>
      </c>
      <c r="L1857" s="16">
        <v>896</v>
      </c>
      <c r="M1857" s="16">
        <v>918</v>
      </c>
      <c r="N1857" s="16">
        <v>920</v>
      </c>
      <c r="O1857" s="16">
        <v>9670989</v>
      </c>
      <c r="P1857" s="16">
        <v>3616425</v>
      </c>
      <c r="Q1857" s="16">
        <v>133651</v>
      </c>
      <c r="R1857" s="16">
        <v>816</v>
      </c>
      <c r="S1857" s="15"/>
      <c r="T1857" s="16">
        <v>16</v>
      </c>
      <c r="U1857" s="16">
        <v>922</v>
      </c>
      <c r="V1857" s="16">
        <v>924</v>
      </c>
      <c r="W1857" s="16">
        <v>925</v>
      </c>
      <c r="X1857" s="16">
        <v>10976196</v>
      </c>
      <c r="Y1857" s="16">
        <v>754170</v>
      </c>
      <c r="Z1857" s="16">
        <v>25305</v>
      </c>
      <c r="AA1857" s="16">
        <v>914</v>
      </c>
      <c r="AC1857" s="16">
        <v>15</v>
      </c>
      <c r="AD1857" s="16">
        <v>924</v>
      </c>
      <c r="AE1857" s="16">
        <v>928</v>
      </c>
      <c r="AF1857" s="16">
        <v>921</v>
      </c>
      <c r="AG1857" s="16">
        <v>10205680</v>
      </c>
      <c r="AH1857" s="16">
        <v>297648</v>
      </c>
      <c r="AI1857" s="16">
        <v>11021</v>
      </c>
      <c r="AJ1857" s="16">
        <v>849</v>
      </c>
      <c r="AL1857" s="16">
        <v>15</v>
      </c>
      <c r="AM1857" s="16">
        <v>919</v>
      </c>
      <c r="AN1857" s="16">
        <v>931</v>
      </c>
      <c r="AO1857" s="16">
        <v>934</v>
      </c>
      <c r="AP1857" s="16">
        <v>12184095</v>
      </c>
      <c r="AQ1857" s="16">
        <v>337641</v>
      </c>
      <c r="AR1857" s="16">
        <v>12759</v>
      </c>
      <c r="AS1857" s="16">
        <v>1010</v>
      </c>
      <c r="AU1857" s="16">
        <v>16</v>
      </c>
      <c r="AV1857" s="16">
        <v>922</v>
      </c>
      <c r="AW1857" s="16">
        <v>43036960</v>
      </c>
      <c r="AX1857" s="16">
        <v>5005884</v>
      </c>
      <c r="AY1857" s="16">
        <v>182736</v>
      </c>
      <c r="AZ1857" s="16">
        <v>898</v>
      </c>
      <c r="BA1857" s="16">
        <v>46686</v>
      </c>
    </row>
    <row r="1858" spans="1:53">
      <c r="A1858" s="15" t="s">
        <v>1344</v>
      </c>
      <c r="B1858" s="15" t="s">
        <v>1345</v>
      </c>
      <c r="C1858" s="15" t="s">
        <v>1346</v>
      </c>
      <c r="D1858" s="15" t="s">
        <v>1347</v>
      </c>
      <c r="E1858" s="15" t="s">
        <v>1347</v>
      </c>
      <c r="F1858" s="15" t="s">
        <v>2059</v>
      </c>
      <c r="G1858" s="15" t="s">
        <v>2752</v>
      </c>
      <c r="H1858" s="15" t="s">
        <v>1349</v>
      </c>
      <c r="I1858" s="15" t="s">
        <v>1375</v>
      </c>
      <c r="J1858" s="15" t="s">
        <v>1641</v>
      </c>
      <c r="K1858" s="16">
        <v>8</v>
      </c>
      <c r="L1858" s="16">
        <v>0</v>
      </c>
      <c r="M1858" s="16">
        <v>0</v>
      </c>
      <c r="N1858" s="16">
        <v>0</v>
      </c>
      <c r="O1858" s="16">
        <v>0</v>
      </c>
      <c r="P1858" s="16">
        <v>0</v>
      </c>
      <c r="Q1858" s="16">
        <v>0</v>
      </c>
      <c r="R1858" s="16">
        <v>0</v>
      </c>
      <c r="S1858" s="15" t="s">
        <v>1641</v>
      </c>
      <c r="T1858" s="16">
        <v>7</v>
      </c>
      <c r="U1858" s="16">
        <v>0</v>
      </c>
      <c r="V1858" s="16">
        <v>0</v>
      </c>
      <c r="W1858" s="16">
        <v>0</v>
      </c>
      <c r="X1858" s="16">
        <v>0</v>
      </c>
      <c r="Y1858" s="16">
        <v>0</v>
      </c>
      <c r="Z1858" s="16">
        <v>0</v>
      </c>
      <c r="AA1858" s="16">
        <v>0</v>
      </c>
      <c r="AB1858" s="15" t="s">
        <v>1641</v>
      </c>
      <c r="AC1858" s="16">
        <v>7</v>
      </c>
      <c r="AD1858" s="16">
        <v>0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0</v>
      </c>
      <c r="AK1858" s="15" t="s">
        <v>1641</v>
      </c>
      <c r="AL1858" s="16">
        <v>7</v>
      </c>
      <c r="AM1858" s="16">
        <v>0</v>
      </c>
      <c r="AN1858" s="16">
        <v>0</v>
      </c>
      <c r="AO1858" s="16">
        <v>0</v>
      </c>
      <c r="AP1858" s="16">
        <v>0</v>
      </c>
      <c r="AQ1858" s="16">
        <v>0</v>
      </c>
      <c r="AR1858" s="16">
        <v>0</v>
      </c>
      <c r="AS1858" s="16">
        <v>0</v>
      </c>
      <c r="AT1858" s="15" t="s">
        <v>1641</v>
      </c>
      <c r="AU1858" s="16">
        <v>7</v>
      </c>
      <c r="AV1858" s="16">
        <v>0</v>
      </c>
      <c r="AW1858" s="16">
        <v>0</v>
      </c>
      <c r="AX1858" s="16">
        <v>0</v>
      </c>
      <c r="AY1858" s="16">
        <v>0</v>
      </c>
      <c r="AZ1858" s="16">
        <v>0</v>
      </c>
      <c r="BA1858" s="16">
        <v>0</v>
      </c>
    </row>
    <row r="1859" spans="1:53">
      <c r="A1859" s="15" t="s">
        <v>1344</v>
      </c>
      <c r="B1859" s="15" t="s">
        <v>1345</v>
      </c>
      <c r="C1859" s="15" t="s">
        <v>1346</v>
      </c>
      <c r="D1859" s="15" t="s">
        <v>1347</v>
      </c>
      <c r="E1859" s="15" t="s">
        <v>1347</v>
      </c>
      <c r="F1859" s="15" t="s">
        <v>2059</v>
      </c>
      <c r="G1859" s="15" t="s">
        <v>2753</v>
      </c>
      <c r="H1859" s="15" t="s">
        <v>1349</v>
      </c>
      <c r="I1859" s="15" t="s">
        <v>1375</v>
      </c>
      <c r="J1859" s="15" t="s">
        <v>1641</v>
      </c>
      <c r="K1859" s="16">
        <v>4</v>
      </c>
      <c r="L1859" s="16">
        <v>0</v>
      </c>
      <c r="M1859" s="16">
        <v>0</v>
      </c>
      <c r="N1859" s="16">
        <v>0</v>
      </c>
      <c r="O1859" s="16">
        <v>0</v>
      </c>
      <c r="P1859" s="16">
        <v>0</v>
      </c>
      <c r="Q1859" s="16">
        <v>0</v>
      </c>
      <c r="R1859" s="16">
        <v>0</v>
      </c>
      <c r="S1859" s="15" t="s">
        <v>1641</v>
      </c>
      <c r="T1859" s="16">
        <v>4</v>
      </c>
      <c r="U1859" s="16">
        <v>0</v>
      </c>
      <c r="V1859" s="16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5" t="s">
        <v>1641</v>
      </c>
      <c r="AC1859" s="16">
        <v>4</v>
      </c>
      <c r="AD1859" s="16">
        <v>0</v>
      </c>
      <c r="AE1859" s="16">
        <v>0</v>
      </c>
      <c r="AF1859" s="16">
        <v>0</v>
      </c>
      <c r="AG1859" s="16">
        <v>0</v>
      </c>
      <c r="AH1859" s="16">
        <v>0</v>
      </c>
      <c r="AI1859" s="16">
        <v>0</v>
      </c>
      <c r="AJ1859" s="16">
        <v>0</v>
      </c>
      <c r="AK1859" s="15" t="s">
        <v>1641</v>
      </c>
      <c r="AL1859" s="16">
        <v>4</v>
      </c>
      <c r="AM1859" s="16">
        <v>0</v>
      </c>
      <c r="AN1859" s="16">
        <v>0</v>
      </c>
      <c r="AO1859" s="16">
        <v>0</v>
      </c>
      <c r="AP1859" s="16">
        <v>0</v>
      </c>
      <c r="AQ1859" s="16">
        <v>0</v>
      </c>
      <c r="AR1859" s="16">
        <v>0</v>
      </c>
      <c r="AS1859" s="16">
        <v>0</v>
      </c>
      <c r="AT1859" s="15" t="s">
        <v>1641</v>
      </c>
      <c r="AU1859" s="16">
        <v>4</v>
      </c>
      <c r="AV1859" s="16">
        <v>0</v>
      </c>
      <c r="AW1859" s="16">
        <v>0</v>
      </c>
      <c r="AX1859" s="16">
        <v>0</v>
      </c>
      <c r="AY1859" s="16">
        <v>0</v>
      </c>
      <c r="AZ1859" s="16">
        <v>0</v>
      </c>
      <c r="BA1859" s="16">
        <v>0</v>
      </c>
    </row>
    <row r="1860" spans="1:53">
      <c r="A1860" s="15" t="s">
        <v>1344</v>
      </c>
      <c r="B1860" s="15" t="s">
        <v>1345</v>
      </c>
      <c r="C1860" s="15" t="s">
        <v>1346</v>
      </c>
      <c r="D1860" s="15" t="s">
        <v>1347</v>
      </c>
      <c r="E1860" s="15" t="s">
        <v>1347</v>
      </c>
      <c r="F1860" s="15" t="s">
        <v>2059</v>
      </c>
      <c r="G1860" s="15" t="s">
        <v>2754</v>
      </c>
      <c r="H1860" s="15" t="s">
        <v>1349</v>
      </c>
      <c r="I1860" s="15" t="s">
        <v>1375</v>
      </c>
      <c r="J1860" s="15"/>
      <c r="K1860" s="16">
        <v>11</v>
      </c>
      <c r="L1860" s="16">
        <v>350</v>
      </c>
      <c r="M1860" s="16">
        <v>357</v>
      </c>
      <c r="N1860" s="16">
        <v>362</v>
      </c>
      <c r="O1860" s="16">
        <v>4186138</v>
      </c>
      <c r="P1860" s="16">
        <v>2293452</v>
      </c>
      <c r="Q1860" s="16">
        <v>135582</v>
      </c>
      <c r="R1860" s="16">
        <v>904</v>
      </c>
      <c r="S1860" s="15"/>
      <c r="T1860" s="16">
        <v>10</v>
      </c>
      <c r="U1860" s="16">
        <v>351</v>
      </c>
      <c r="V1860" s="16">
        <v>358</v>
      </c>
      <c r="W1860" s="16">
        <v>358</v>
      </c>
      <c r="X1860" s="16">
        <v>4489327</v>
      </c>
      <c r="Y1860" s="16">
        <v>229533</v>
      </c>
      <c r="Z1860" s="16">
        <v>12252</v>
      </c>
      <c r="AA1860" s="16">
        <v>971</v>
      </c>
      <c r="AC1860" s="16">
        <v>11</v>
      </c>
      <c r="AD1860" s="16">
        <v>359</v>
      </c>
      <c r="AE1860" s="16">
        <v>358</v>
      </c>
      <c r="AF1860" s="16">
        <v>353</v>
      </c>
      <c r="AG1860" s="16">
        <v>4093862</v>
      </c>
      <c r="AH1860" s="16">
        <v>118807</v>
      </c>
      <c r="AI1860" s="16">
        <v>6520</v>
      </c>
      <c r="AJ1860" s="16">
        <v>883</v>
      </c>
      <c r="AL1860" s="16">
        <v>10</v>
      </c>
      <c r="AM1860" s="16">
        <v>341</v>
      </c>
      <c r="AN1860" s="16">
        <v>341</v>
      </c>
      <c r="AO1860" s="16">
        <v>337</v>
      </c>
      <c r="AP1860" s="16">
        <v>3877128</v>
      </c>
      <c r="AQ1860" s="16">
        <v>111387</v>
      </c>
      <c r="AR1860" s="16">
        <v>5434</v>
      </c>
      <c r="AS1860" s="16">
        <v>878</v>
      </c>
      <c r="AU1860" s="16">
        <v>11</v>
      </c>
      <c r="AV1860" s="16">
        <v>352</v>
      </c>
      <c r="AW1860" s="16">
        <v>16646455</v>
      </c>
      <c r="AX1860" s="16">
        <v>2753179</v>
      </c>
      <c r="AY1860" s="16">
        <v>159788</v>
      </c>
      <c r="AZ1860" s="16">
        <v>909</v>
      </c>
      <c r="BA1860" s="16">
        <v>47280</v>
      </c>
    </row>
    <row r="1861" spans="1:53">
      <c r="A1861" s="15" t="s">
        <v>1344</v>
      </c>
      <c r="B1861" s="15" t="s">
        <v>1345</v>
      </c>
      <c r="C1861" s="15" t="s">
        <v>1346</v>
      </c>
      <c r="D1861" s="15" t="s">
        <v>1347</v>
      </c>
      <c r="E1861" s="15" t="s">
        <v>1347</v>
      </c>
      <c r="F1861" s="15" t="s">
        <v>2059</v>
      </c>
      <c r="G1861" s="15" t="s">
        <v>2755</v>
      </c>
      <c r="H1861" s="15" t="s">
        <v>1349</v>
      </c>
      <c r="I1861" s="15" t="s">
        <v>1375</v>
      </c>
      <c r="J1861" s="15"/>
      <c r="K1861" s="16">
        <v>12</v>
      </c>
      <c r="L1861" s="16">
        <v>397</v>
      </c>
      <c r="M1861" s="16">
        <v>389</v>
      </c>
      <c r="N1861" s="16">
        <v>388</v>
      </c>
      <c r="O1861" s="16">
        <v>6534750</v>
      </c>
      <c r="P1861" s="16">
        <v>2785198</v>
      </c>
      <c r="Q1861" s="16">
        <v>167223</v>
      </c>
      <c r="R1861" s="16">
        <v>1285</v>
      </c>
      <c r="S1861" s="15"/>
      <c r="T1861" s="16">
        <v>9</v>
      </c>
      <c r="U1861" s="16">
        <v>381</v>
      </c>
      <c r="V1861" s="16">
        <v>383</v>
      </c>
      <c r="W1861" s="16">
        <v>391</v>
      </c>
      <c r="X1861" s="16">
        <v>4647537</v>
      </c>
      <c r="Y1861" s="16">
        <v>296026</v>
      </c>
      <c r="Z1861" s="16">
        <v>16772</v>
      </c>
      <c r="AA1861" s="16">
        <v>929</v>
      </c>
      <c r="AC1861" s="16">
        <v>10</v>
      </c>
      <c r="AD1861" s="16">
        <v>386</v>
      </c>
      <c r="AE1861" s="16">
        <v>385</v>
      </c>
      <c r="AF1861" s="16">
        <v>392</v>
      </c>
      <c r="AG1861" s="16">
        <v>5341249</v>
      </c>
      <c r="AH1861" s="16">
        <v>266478</v>
      </c>
      <c r="AI1861" s="16">
        <v>15181</v>
      </c>
      <c r="AJ1861" s="16">
        <v>1060</v>
      </c>
      <c r="AL1861" s="16">
        <v>10</v>
      </c>
      <c r="AM1861" s="16">
        <v>398</v>
      </c>
      <c r="AN1861" s="16">
        <v>393</v>
      </c>
      <c r="AO1861" s="16">
        <v>400</v>
      </c>
      <c r="AP1861" s="16">
        <v>5609662</v>
      </c>
      <c r="AQ1861" s="16">
        <v>154876</v>
      </c>
      <c r="AR1861" s="16">
        <v>8739</v>
      </c>
      <c r="AS1861" s="16">
        <v>1087</v>
      </c>
      <c r="AU1861" s="16">
        <v>10</v>
      </c>
      <c r="AV1861" s="16">
        <v>390</v>
      </c>
      <c r="AW1861" s="16">
        <v>22133198</v>
      </c>
      <c r="AX1861" s="16">
        <v>3502578</v>
      </c>
      <c r="AY1861" s="16">
        <v>207915</v>
      </c>
      <c r="AZ1861" s="16">
        <v>1091</v>
      </c>
      <c r="BA1861" s="16">
        <v>56715</v>
      </c>
    </row>
    <row r="1862" spans="1:53">
      <c r="A1862" s="15" t="s">
        <v>1344</v>
      </c>
      <c r="B1862" s="15" t="s">
        <v>1345</v>
      </c>
      <c r="C1862" s="15" t="s">
        <v>1346</v>
      </c>
      <c r="D1862" s="15" t="s">
        <v>1347</v>
      </c>
      <c r="E1862" s="15" t="s">
        <v>1347</v>
      </c>
      <c r="F1862" s="15" t="s">
        <v>2059</v>
      </c>
      <c r="G1862" s="15" t="s">
        <v>2756</v>
      </c>
      <c r="H1862" s="15" t="s">
        <v>1349</v>
      </c>
      <c r="I1862" s="15" t="s">
        <v>1375</v>
      </c>
      <c r="J1862" s="15"/>
      <c r="K1862" s="16">
        <v>87</v>
      </c>
      <c r="L1862" s="16">
        <v>1507</v>
      </c>
      <c r="M1862" s="16">
        <v>1496</v>
      </c>
      <c r="N1862" s="16">
        <v>1577</v>
      </c>
      <c r="O1862" s="16">
        <v>15416210</v>
      </c>
      <c r="P1862" s="16">
        <v>8426823</v>
      </c>
      <c r="Q1862" s="16">
        <v>392790</v>
      </c>
      <c r="R1862" s="16">
        <v>777</v>
      </c>
      <c r="S1862" s="15"/>
      <c r="T1862" s="16">
        <v>88</v>
      </c>
      <c r="U1862" s="16">
        <v>1539</v>
      </c>
      <c r="V1862" s="16">
        <v>1586</v>
      </c>
      <c r="W1862" s="16">
        <v>1586</v>
      </c>
      <c r="X1862" s="16">
        <v>15884596</v>
      </c>
      <c r="Y1862" s="16">
        <v>2551492</v>
      </c>
      <c r="Z1862" s="16">
        <v>124748</v>
      </c>
      <c r="AA1862" s="16">
        <v>778</v>
      </c>
      <c r="AC1862" s="16">
        <v>88</v>
      </c>
      <c r="AD1862" s="16">
        <v>1556</v>
      </c>
      <c r="AE1862" s="16">
        <v>1560</v>
      </c>
      <c r="AF1862" s="16">
        <v>1620</v>
      </c>
      <c r="AG1862" s="16">
        <v>15647884</v>
      </c>
      <c r="AH1862" s="16">
        <v>1227629</v>
      </c>
      <c r="AI1862" s="16">
        <v>59384</v>
      </c>
      <c r="AJ1862" s="16">
        <v>762</v>
      </c>
      <c r="AL1862" s="16">
        <v>90</v>
      </c>
      <c r="AM1862" s="16">
        <v>1649</v>
      </c>
      <c r="AN1862" s="16">
        <v>1641</v>
      </c>
      <c r="AO1862" s="16">
        <v>1633</v>
      </c>
      <c r="AP1862" s="16">
        <v>18821414</v>
      </c>
      <c r="AQ1862" s="16">
        <v>1897352</v>
      </c>
      <c r="AR1862" s="16">
        <v>100036</v>
      </c>
      <c r="AS1862" s="16">
        <v>882</v>
      </c>
      <c r="AU1862" s="16">
        <v>88</v>
      </c>
      <c r="AV1862" s="16">
        <v>1579</v>
      </c>
      <c r="AW1862" s="16">
        <v>65770104</v>
      </c>
      <c r="AX1862" s="16">
        <v>14103296</v>
      </c>
      <c r="AY1862" s="16">
        <v>676958</v>
      </c>
      <c r="AZ1862" s="16">
        <v>801</v>
      </c>
      <c r="BA1862" s="16">
        <v>41649</v>
      </c>
    </row>
    <row r="1863" spans="1:53">
      <c r="A1863" s="15" t="s">
        <v>1344</v>
      </c>
      <c r="B1863" s="15" t="s">
        <v>1345</v>
      </c>
      <c r="C1863" s="15" t="s">
        <v>1346</v>
      </c>
      <c r="D1863" s="15" t="s">
        <v>1347</v>
      </c>
      <c r="E1863" s="15" t="s">
        <v>1347</v>
      </c>
      <c r="F1863" s="15" t="s">
        <v>2059</v>
      </c>
      <c r="G1863" s="15" t="s">
        <v>2757</v>
      </c>
      <c r="H1863" s="15" t="s">
        <v>1349</v>
      </c>
      <c r="I1863" s="15" t="s">
        <v>1375</v>
      </c>
      <c r="J1863" s="15"/>
      <c r="K1863" s="16">
        <v>34</v>
      </c>
      <c r="L1863" s="16">
        <v>157</v>
      </c>
      <c r="M1863" s="16">
        <v>147</v>
      </c>
      <c r="N1863" s="16">
        <v>154</v>
      </c>
      <c r="O1863" s="16">
        <v>1420186</v>
      </c>
      <c r="P1863" s="16">
        <v>892401</v>
      </c>
      <c r="Q1863" s="16">
        <v>35186</v>
      </c>
      <c r="R1863" s="16">
        <v>716</v>
      </c>
      <c r="S1863" s="15"/>
      <c r="T1863" s="16">
        <v>34</v>
      </c>
      <c r="U1863" s="16">
        <v>162</v>
      </c>
      <c r="V1863" s="16">
        <v>160</v>
      </c>
      <c r="W1863" s="16">
        <v>161</v>
      </c>
      <c r="X1863" s="16">
        <v>1483906</v>
      </c>
      <c r="Y1863" s="16">
        <v>157392</v>
      </c>
      <c r="Z1863" s="16">
        <v>5904</v>
      </c>
      <c r="AA1863" s="16">
        <v>709</v>
      </c>
      <c r="AC1863" s="16">
        <v>32</v>
      </c>
      <c r="AD1863" s="16">
        <v>155</v>
      </c>
      <c r="AE1863" s="16">
        <v>159</v>
      </c>
      <c r="AF1863" s="16">
        <v>162</v>
      </c>
      <c r="AG1863" s="16">
        <v>1418294</v>
      </c>
      <c r="AH1863" s="16">
        <v>87724</v>
      </c>
      <c r="AI1863" s="16">
        <v>3749</v>
      </c>
      <c r="AJ1863" s="16">
        <v>688</v>
      </c>
      <c r="AL1863" s="16">
        <v>31</v>
      </c>
      <c r="AM1863" s="16">
        <v>161</v>
      </c>
      <c r="AN1863" s="16">
        <v>157</v>
      </c>
      <c r="AO1863" s="16">
        <v>154</v>
      </c>
      <c r="AP1863" s="16">
        <v>1566600</v>
      </c>
      <c r="AQ1863" s="16">
        <v>67567</v>
      </c>
      <c r="AR1863" s="16">
        <v>2962</v>
      </c>
      <c r="AS1863" s="16">
        <v>766</v>
      </c>
      <c r="AU1863" s="16">
        <v>33</v>
      </c>
      <c r="AV1863" s="16">
        <v>157</v>
      </c>
      <c r="AW1863" s="16">
        <v>5888986</v>
      </c>
      <c r="AX1863" s="16">
        <v>1205084</v>
      </c>
      <c r="AY1863" s="16">
        <v>47801</v>
      </c>
      <c r="AZ1863" s="16">
        <v>719</v>
      </c>
      <c r="BA1863" s="16">
        <v>37410</v>
      </c>
    </row>
    <row r="1864" spans="1:53">
      <c r="A1864" s="15" t="s">
        <v>1344</v>
      </c>
      <c r="B1864" s="15" t="s">
        <v>1345</v>
      </c>
      <c r="C1864" s="15" t="s">
        <v>1346</v>
      </c>
      <c r="D1864" s="15" t="s">
        <v>1347</v>
      </c>
      <c r="E1864" s="15" t="s">
        <v>1347</v>
      </c>
      <c r="F1864" s="15" t="s">
        <v>2059</v>
      </c>
      <c r="G1864" s="15" t="s">
        <v>2758</v>
      </c>
      <c r="H1864" s="15" t="s">
        <v>1349</v>
      </c>
      <c r="I1864" s="15" t="s">
        <v>1375</v>
      </c>
      <c r="J1864" s="15"/>
      <c r="K1864" s="16">
        <v>24</v>
      </c>
      <c r="L1864" s="16">
        <v>1229</v>
      </c>
      <c r="M1864" s="16">
        <v>1249</v>
      </c>
      <c r="N1864" s="16">
        <v>1266</v>
      </c>
      <c r="O1864" s="16">
        <v>13896270</v>
      </c>
      <c r="P1864" s="16">
        <v>8091181</v>
      </c>
      <c r="Q1864" s="16">
        <v>356402</v>
      </c>
      <c r="R1864" s="16">
        <v>857</v>
      </c>
      <c r="S1864" s="15"/>
      <c r="T1864" s="16">
        <v>24</v>
      </c>
      <c r="U1864" s="16">
        <v>1254</v>
      </c>
      <c r="V1864" s="16">
        <v>1268</v>
      </c>
      <c r="W1864" s="16">
        <v>1283</v>
      </c>
      <c r="X1864" s="16">
        <v>13455584</v>
      </c>
      <c r="Y1864" s="16">
        <v>1108921</v>
      </c>
      <c r="Z1864" s="16">
        <v>46152</v>
      </c>
      <c r="AA1864" s="16">
        <v>816</v>
      </c>
      <c r="AC1864" s="16">
        <v>24</v>
      </c>
      <c r="AD1864" s="16">
        <v>1278</v>
      </c>
      <c r="AE1864" s="16">
        <v>1281</v>
      </c>
      <c r="AF1864" s="16">
        <v>1291</v>
      </c>
      <c r="AG1864" s="16">
        <v>13943019</v>
      </c>
      <c r="AH1864" s="16">
        <v>575289</v>
      </c>
      <c r="AI1864" s="16">
        <v>26247</v>
      </c>
      <c r="AJ1864" s="16">
        <v>836</v>
      </c>
      <c r="AL1864" s="16">
        <v>24</v>
      </c>
      <c r="AM1864" s="16">
        <v>1324</v>
      </c>
      <c r="AN1864" s="16">
        <v>1302</v>
      </c>
      <c r="AO1864" s="16">
        <v>1285</v>
      </c>
      <c r="AP1864" s="16">
        <v>18458288</v>
      </c>
      <c r="AQ1864" s="16">
        <v>532096</v>
      </c>
      <c r="AR1864" s="16">
        <v>23118</v>
      </c>
      <c r="AS1864" s="16">
        <v>1089</v>
      </c>
      <c r="AU1864" s="16">
        <v>24</v>
      </c>
      <c r="AV1864" s="16">
        <v>1276</v>
      </c>
      <c r="AW1864" s="16">
        <v>59753161</v>
      </c>
      <c r="AX1864" s="16">
        <v>10307487</v>
      </c>
      <c r="AY1864" s="16">
        <v>451919</v>
      </c>
      <c r="AZ1864" s="16">
        <v>901</v>
      </c>
      <c r="BA1864" s="16">
        <v>46835</v>
      </c>
    </row>
    <row r="1865" spans="1:53">
      <c r="A1865" s="15" t="s">
        <v>1344</v>
      </c>
      <c r="B1865" s="15" t="s">
        <v>1345</v>
      </c>
      <c r="C1865" s="15" t="s">
        <v>1346</v>
      </c>
      <c r="D1865" s="15" t="s">
        <v>1347</v>
      </c>
      <c r="E1865" s="15" t="s">
        <v>1347</v>
      </c>
      <c r="F1865" s="15" t="s">
        <v>2059</v>
      </c>
      <c r="G1865" s="15" t="s">
        <v>2759</v>
      </c>
      <c r="H1865" s="15" t="s">
        <v>1349</v>
      </c>
      <c r="I1865" s="15" t="s">
        <v>1375</v>
      </c>
      <c r="J1865" s="15"/>
      <c r="K1865" s="16">
        <v>247</v>
      </c>
      <c r="L1865" s="16">
        <v>4770</v>
      </c>
      <c r="M1865" s="16">
        <v>4817</v>
      </c>
      <c r="N1865" s="16">
        <v>4892</v>
      </c>
      <c r="O1865" s="16">
        <v>51118768</v>
      </c>
      <c r="P1865" s="16">
        <v>29036595</v>
      </c>
      <c r="Q1865" s="16">
        <v>1332826</v>
      </c>
      <c r="R1865" s="16">
        <v>815</v>
      </c>
      <c r="S1865" s="15"/>
      <c r="T1865" s="16">
        <v>243</v>
      </c>
      <c r="U1865" s="16">
        <v>4933</v>
      </c>
      <c r="V1865" s="16">
        <v>4960</v>
      </c>
      <c r="W1865" s="16">
        <v>4978</v>
      </c>
      <c r="X1865" s="16">
        <v>50223385</v>
      </c>
      <c r="Y1865" s="16">
        <v>6574825</v>
      </c>
      <c r="Z1865" s="16">
        <v>298942</v>
      </c>
      <c r="AA1865" s="16">
        <v>779</v>
      </c>
      <c r="AC1865" s="16">
        <v>245</v>
      </c>
      <c r="AD1865" s="16">
        <v>4817</v>
      </c>
      <c r="AE1865" s="16">
        <v>4814</v>
      </c>
      <c r="AF1865" s="16">
        <v>4806</v>
      </c>
      <c r="AG1865" s="16">
        <v>49405068</v>
      </c>
      <c r="AH1865" s="16">
        <v>3392981</v>
      </c>
      <c r="AI1865" s="16">
        <v>157834</v>
      </c>
      <c r="AJ1865" s="16">
        <v>790</v>
      </c>
      <c r="AL1865" s="16">
        <v>249</v>
      </c>
      <c r="AM1865" s="16">
        <v>4757</v>
      </c>
      <c r="AN1865" s="16">
        <v>4783</v>
      </c>
      <c r="AO1865" s="16">
        <v>4769</v>
      </c>
      <c r="AP1865" s="16">
        <v>57622149</v>
      </c>
      <c r="AQ1865" s="16">
        <v>2824100</v>
      </c>
      <c r="AR1865" s="16">
        <v>129851</v>
      </c>
      <c r="AS1865" s="16">
        <v>929</v>
      </c>
      <c r="AU1865" s="16">
        <v>246</v>
      </c>
      <c r="AV1865" s="16">
        <v>4841</v>
      </c>
      <c r="AW1865" s="16">
        <v>208369370</v>
      </c>
      <c r="AX1865" s="16">
        <v>41828501</v>
      </c>
      <c r="AY1865" s="16">
        <v>1919453</v>
      </c>
      <c r="AZ1865" s="16">
        <v>828</v>
      </c>
      <c r="BA1865" s="16">
        <v>43040</v>
      </c>
    </row>
    <row r="1866" spans="1:53">
      <c r="A1866" s="15" t="s">
        <v>1344</v>
      </c>
      <c r="B1866" s="15" t="s">
        <v>1345</v>
      </c>
      <c r="C1866" s="15" t="s">
        <v>1346</v>
      </c>
      <c r="D1866" s="15" t="s">
        <v>1347</v>
      </c>
      <c r="E1866" s="15" t="s">
        <v>1347</v>
      </c>
      <c r="F1866" s="15" t="s">
        <v>2059</v>
      </c>
      <c r="G1866" s="15" t="s">
        <v>2760</v>
      </c>
      <c r="H1866" s="15" t="s">
        <v>1349</v>
      </c>
      <c r="I1866" s="15" t="s">
        <v>1369</v>
      </c>
      <c r="J1866" s="15"/>
      <c r="K1866" s="16">
        <v>2921</v>
      </c>
      <c r="L1866" s="16">
        <v>78895</v>
      </c>
      <c r="M1866" s="16">
        <v>79269</v>
      </c>
      <c r="N1866" s="16">
        <v>79562</v>
      </c>
      <c r="O1866" s="16">
        <v>1382580796</v>
      </c>
      <c r="P1866" s="16">
        <v>528990374</v>
      </c>
      <c r="Q1866" s="16">
        <v>26407681</v>
      </c>
      <c r="R1866" s="16">
        <v>1342</v>
      </c>
      <c r="S1866" s="15"/>
      <c r="T1866" s="16">
        <v>2889</v>
      </c>
      <c r="U1866" s="16">
        <v>79433</v>
      </c>
      <c r="V1866" s="16">
        <v>79612</v>
      </c>
      <c r="W1866" s="16">
        <v>80148</v>
      </c>
      <c r="X1866" s="16">
        <v>1314634950</v>
      </c>
      <c r="Y1866" s="16">
        <v>76825403</v>
      </c>
      <c r="Z1866" s="16">
        <v>3644279</v>
      </c>
      <c r="AA1866" s="16">
        <v>1268</v>
      </c>
      <c r="AC1866" s="16">
        <v>2897</v>
      </c>
      <c r="AD1866" s="16">
        <v>80178</v>
      </c>
      <c r="AE1866" s="16">
        <v>79980</v>
      </c>
      <c r="AF1866" s="16">
        <v>80106</v>
      </c>
      <c r="AG1866" s="16">
        <v>1290853659</v>
      </c>
      <c r="AH1866" s="16">
        <v>48543248</v>
      </c>
      <c r="AI1866" s="16">
        <v>2400892</v>
      </c>
      <c r="AJ1866" s="16">
        <v>1240</v>
      </c>
      <c r="AL1866" s="16">
        <v>2888</v>
      </c>
      <c r="AM1866" s="16">
        <v>80119</v>
      </c>
      <c r="AN1866" s="16">
        <v>80189</v>
      </c>
      <c r="AO1866" s="16">
        <v>80626</v>
      </c>
      <c r="AP1866" s="16">
        <v>1633085834</v>
      </c>
      <c r="AQ1866" s="16">
        <v>44676618</v>
      </c>
      <c r="AR1866" s="16">
        <v>2134903</v>
      </c>
      <c r="AS1866" s="16">
        <v>1564</v>
      </c>
      <c r="AU1866" s="16">
        <v>2899</v>
      </c>
      <c r="AV1866" s="16">
        <v>79843</v>
      </c>
      <c r="AW1866" s="16">
        <v>5621155239</v>
      </c>
      <c r="AX1866" s="16">
        <v>699035643</v>
      </c>
      <c r="AY1866" s="16">
        <v>34587755</v>
      </c>
      <c r="AZ1866" s="16">
        <v>1354</v>
      </c>
      <c r="BA1866" s="16">
        <v>70403</v>
      </c>
    </row>
    <row r="1867" spans="1:53">
      <c r="A1867" s="15" t="s">
        <v>1344</v>
      </c>
      <c r="B1867" s="15" t="s">
        <v>1345</v>
      </c>
      <c r="C1867" s="15" t="s">
        <v>1346</v>
      </c>
      <c r="D1867" s="15" t="s">
        <v>1347</v>
      </c>
      <c r="E1867" s="15" t="s">
        <v>1347</v>
      </c>
      <c r="F1867" s="15" t="s">
        <v>2059</v>
      </c>
      <c r="G1867" s="15" t="s">
        <v>2761</v>
      </c>
      <c r="H1867" s="15" t="s">
        <v>1349</v>
      </c>
      <c r="I1867" s="15" t="s">
        <v>1371</v>
      </c>
      <c r="J1867" s="15"/>
      <c r="K1867" s="16">
        <v>235</v>
      </c>
      <c r="L1867" s="16">
        <v>5579</v>
      </c>
      <c r="M1867" s="16">
        <v>5682</v>
      </c>
      <c r="N1867" s="16">
        <v>5619</v>
      </c>
      <c r="O1867" s="16">
        <v>68401383</v>
      </c>
      <c r="P1867" s="16">
        <v>36296844</v>
      </c>
      <c r="Q1867" s="16">
        <v>1778775</v>
      </c>
      <c r="R1867" s="16">
        <v>935</v>
      </c>
      <c r="S1867" s="15"/>
      <c r="T1867" s="16">
        <v>235</v>
      </c>
      <c r="U1867" s="16">
        <v>5684</v>
      </c>
      <c r="V1867" s="16">
        <v>5731</v>
      </c>
      <c r="W1867" s="16">
        <v>5819</v>
      </c>
      <c r="X1867" s="16">
        <v>77704290</v>
      </c>
      <c r="Y1867" s="16">
        <v>6568198</v>
      </c>
      <c r="Z1867" s="16">
        <v>323757</v>
      </c>
      <c r="AA1867" s="16">
        <v>1040</v>
      </c>
      <c r="AC1867" s="16">
        <v>233</v>
      </c>
      <c r="AD1867" s="16">
        <v>5799</v>
      </c>
      <c r="AE1867" s="16">
        <v>5749</v>
      </c>
      <c r="AF1867" s="16">
        <v>5946</v>
      </c>
      <c r="AG1867" s="16">
        <v>68241803</v>
      </c>
      <c r="AH1867" s="16">
        <v>4569097</v>
      </c>
      <c r="AI1867" s="16">
        <v>234771</v>
      </c>
      <c r="AJ1867" s="16">
        <v>900</v>
      </c>
      <c r="AL1867" s="16">
        <v>231</v>
      </c>
      <c r="AM1867" s="16">
        <v>5988</v>
      </c>
      <c r="AN1867" s="16">
        <v>5902</v>
      </c>
      <c r="AO1867" s="16">
        <v>5982</v>
      </c>
      <c r="AP1867" s="16">
        <v>91968776</v>
      </c>
      <c r="AQ1867" s="16">
        <v>5514810</v>
      </c>
      <c r="AR1867" s="16">
        <v>300148</v>
      </c>
      <c r="AS1867" s="16">
        <v>1188</v>
      </c>
      <c r="AU1867" s="16">
        <v>234</v>
      </c>
      <c r="AV1867" s="16">
        <v>5790</v>
      </c>
      <c r="AW1867" s="16">
        <v>306316252</v>
      </c>
      <c r="AX1867" s="16">
        <v>52948949</v>
      </c>
      <c r="AY1867" s="16">
        <v>2637451</v>
      </c>
      <c r="AZ1867" s="16">
        <v>1017</v>
      </c>
      <c r="BA1867" s="16">
        <v>52904</v>
      </c>
    </row>
    <row r="1868" spans="1:53">
      <c r="A1868" s="15" t="s">
        <v>1344</v>
      </c>
      <c r="B1868" s="15" t="s">
        <v>1345</v>
      </c>
      <c r="C1868" s="15" t="s">
        <v>1346</v>
      </c>
      <c r="D1868" s="15" t="s">
        <v>1347</v>
      </c>
      <c r="E1868" s="15" t="s">
        <v>1347</v>
      </c>
      <c r="F1868" s="15" t="s">
        <v>2059</v>
      </c>
      <c r="G1868" s="15" t="s">
        <v>2762</v>
      </c>
      <c r="H1868" s="15" t="s">
        <v>1349</v>
      </c>
      <c r="I1868" s="15" t="s">
        <v>1373</v>
      </c>
      <c r="J1868" s="15"/>
      <c r="K1868" s="16">
        <v>125</v>
      </c>
      <c r="L1868" s="16">
        <v>2821</v>
      </c>
      <c r="M1868" s="16">
        <v>2837</v>
      </c>
      <c r="N1868" s="16">
        <v>2745</v>
      </c>
      <c r="O1868" s="16">
        <v>30151444</v>
      </c>
      <c r="P1868" s="16">
        <v>17159007</v>
      </c>
      <c r="Q1868" s="16">
        <v>800276</v>
      </c>
      <c r="R1868" s="16">
        <v>828</v>
      </c>
      <c r="S1868" s="15"/>
      <c r="T1868" s="16">
        <v>125</v>
      </c>
      <c r="U1868" s="16">
        <v>2876</v>
      </c>
      <c r="V1868" s="16">
        <v>2897</v>
      </c>
      <c r="W1868" s="16">
        <v>3022</v>
      </c>
      <c r="X1868" s="16">
        <v>40628460</v>
      </c>
      <c r="Y1868" s="16">
        <v>3691465</v>
      </c>
      <c r="Z1868" s="16">
        <v>180292</v>
      </c>
      <c r="AA1868" s="16">
        <v>1066</v>
      </c>
      <c r="AC1868" s="16">
        <v>123</v>
      </c>
      <c r="AD1868" s="16">
        <v>2977</v>
      </c>
      <c r="AE1868" s="16">
        <v>2907</v>
      </c>
      <c r="AF1868" s="16">
        <v>3036</v>
      </c>
      <c r="AG1868" s="16">
        <v>31059224</v>
      </c>
      <c r="AH1868" s="16">
        <v>2423521</v>
      </c>
      <c r="AI1868" s="16">
        <v>124966</v>
      </c>
      <c r="AJ1868" s="16">
        <v>804</v>
      </c>
      <c r="AL1868" s="16">
        <v>124</v>
      </c>
      <c r="AM1868" s="16">
        <v>2990</v>
      </c>
      <c r="AN1868" s="16">
        <v>2768</v>
      </c>
      <c r="AO1868" s="16">
        <v>2804</v>
      </c>
      <c r="AP1868" s="16">
        <v>44196314</v>
      </c>
      <c r="AQ1868" s="16">
        <v>1821976</v>
      </c>
      <c r="AR1868" s="16">
        <v>88216</v>
      </c>
      <c r="AS1868" s="16">
        <v>1191</v>
      </c>
      <c r="AU1868" s="16">
        <v>124</v>
      </c>
      <c r="AV1868" s="16">
        <v>2890</v>
      </c>
      <c r="AW1868" s="16">
        <v>146035442</v>
      </c>
      <c r="AX1868" s="16">
        <v>25095969</v>
      </c>
      <c r="AY1868" s="16">
        <v>1193750</v>
      </c>
      <c r="AZ1868" s="16">
        <v>972</v>
      </c>
      <c r="BA1868" s="16">
        <v>50531</v>
      </c>
    </row>
    <row r="1869" spans="1:53">
      <c r="A1869" s="15" t="s">
        <v>1344</v>
      </c>
      <c r="B1869" s="15" t="s">
        <v>1345</v>
      </c>
      <c r="C1869" s="15" t="s">
        <v>1346</v>
      </c>
      <c r="D1869" s="15" t="s">
        <v>1347</v>
      </c>
      <c r="E1869" s="15" t="s">
        <v>1347</v>
      </c>
      <c r="F1869" s="15" t="s">
        <v>2059</v>
      </c>
      <c r="G1869" s="15" t="s">
        <v>2763</v>
      </c>
      <c r="H1869" s="15" t="s">
        <v>1349</v>
      </c>
      <c r="I1869" s="15" t="s">
        <v>1375</v>
      </c>
      <c r="J1869" s="15"/>
      <c r="K1869" s="16">
        <v>116</v>
      </c>
      <c r="L1869" s="16">
        <v>2717</v>
      </c>
      <c r="M1869" s="16">
        <v>2730</v>
      </c>
      <c r="N1869" s="16">
        <v>2648</v>
      </c>
      <c r="O1869" s="16">
        <v>29111388</v>
      </c>
      <c r="P1869" s="16">
        <v>16616877</v>
      </c>
      <c r="Q1869" s="16">
        <v>771266</v>
      </c>
      <c r="R1869" s="16">
        <v>830</v>
      </c>
      <c r="S1869" s="15"/>
      <c r="T1869" s="16">
        <v>116</v>
      </c>
      <c r="U1869" s="16">
        <v>2769</v>
      </c>
      <c r="V1869" s="16">
        <v>2786</v>
      </c>
      <c r="W1869" s="16">
        <v>2910</v>
      </c>
      <c r="X1869" s="16">
        <v>39719530</v>
      </c>
      <c r="Y1869" s="16">
        <v>3493334</v>
      </c>
      <c r="Z1869" s="16">
        <v>168678</v>
      </c>
      <c r="AA1869" s="16">
        <v>1083</v>
      </c>
      <c r="AC1869" s="16">
        <v>114</v>
      </c>
      <c r="AD1869" s="16">
        <v>2865</v>
      </c>
      <c r="AE1869" s="16">
        <v>2796</v>
      </c>
      <c r="AF1869" s="16">
        <v>2927</v>
      </c>
      <c r="AG1869" s="16">
        <v>30179949</v>
      </c>
      <c r="AH1869" s="16">
        <v>2374464</v>
      </c>
      <c r="AI1869" s="16">
        <v>121957</v>
      </c>
      <c r="AJ1869" s="16">
        <v>811</v>
      </c>
      <c r="AL1869" s="16">
        <v>115</v>
      </c>
      <c r="AM1869" s="16">
        <v>2886</v>
      </c>
      <c r="AN1869" s="16">
        <v>2664</v>
      </c>
      <c r="AO1869" s="16">
        <v>2706</v>
      </c>
      <c r="AP1869" s="16">
        <v>43260169</v>
      </c>
      <c r="AQ1869" s="16">
        <v>1792969</v>
      </c>
      <c r="AR1869" s="16">
        <v>86651</v>
      </c>
      <c r="AS1869" s="16">
        <v>1209</v>
      </c>
      <c r="AU1869" s="16">
        <v>115</v>
      </c>
      <c r="AV1869" s="16">
        <v>2784</v>
      </c>
      <c r="AW1869" s="16">
        <v>142271036</v>
      </c>
      <c r="AX1869" s="16">
        <v>24277644</v>
      </c>
      <c r="AY1869" s="16">
        <v>1148552</v>
      </c>
      <c r="AZ1869" s="16">
        <v>983</v>
      </c>
      <c r="BA1869" s="16">
        <v>51109</v>
      </c>
    </row>
    <row r="1870" spans="1:53">
      <c r="A1870" s="15" t="s">
        <v>1344</v>
      </c>
      <c r="B1870" s="15" t="s">
        <v>1345</v>
      </c>
      <c r="C1870" s="15" t="s">
        <v>1346</v>
      </c>
      <c r="D1870" s="15" t="s">
        <v>1347</v>
      </c>
      <c r="E1870" s="15" t="s">
        <v>1347</v>
      </c>
      <c r="F1870" s="15" t="s">
        <v>2059</v>
      </c>
      <c r="G1870" s="15" t="s">
        <v>2764</v>
      </c>
      <c r="H1870" s="15" t="s">
        <v>1349</v>
      </c>
      <c r="I1870" s="15" t="s">
        <v>1375</v>
      </c>
      <c r="J1870" s="15"/>
      <c r="K1870" s="16">
        <v>9</v>
      </c>
      <c r="L1870" s="16">
        <v>104</v>
      </c>
      <c r="M1870" s="16">
        <v>107</v>
      </c>
      <c r="N1870" s="16">
        <v>97</v>
      </c>
      <c r="O1870" s="16">
        <v>1040056</v>
      </c>
      <c r="P1870" s="16">
        <v>542130</v>
      </c>
      <c r="Q1870" s="16">
        <v>29010</v>
      </c>
      <c r="R1870" s="16">
        <v>779</v>
      </c>
      <c r="S1870" s="15"/>
      <c r="T1870" s="16">
        <v>9</v>
      </c>
      <c r="U1870" s="16">
        <v>107</v>
      </c>
      <c r="V1870" s="16">
        <v>111</v>
      </c>
      <c r="W1870" s="16">
        <v>112</v>
      </c>
      <c r="X1870" s="16">
        <v>908930</v>
      </c>
      <c r="Y1870" s="16">
        <v>198131</v>
      </c>
      <c r="Z1870" s="16">
        <v>11614</v>
      </c>
      <c r="AA1870" s="16">
        <v>636</v>
      </c>
      <c r="AC1870" s="16">
        <v>9</v>
      </c>
      <c r="AD1870" s="16">
        <v>112</v>
      </c>
      <c r="AE1870" s="16">
        <v>111</v>
      </c>
      <c r="AF1870" s="16">
        <v>109</v>
      </c>
      <c r="AG1870" s="16">
        <v>879275</v>
      </c>
      <c r="AH1870" s="16">
        <v>49057</v>
      </c>
      <c r="AI1870" s="16">
        <v>3009</v>
      </c>
      <c r="AJ1870" s="16">
        <v>611</v>
      </c>
      <c r="AL1870" s="16">
        <v>9</v>
      </c>
      <c r="AM1870" s="16">
        <v>104</v>
      </c>
      <c r="AN1870" s="16">
        <v>104</v>
      </c>
      <c r="AO1870" s="16">
        <v>98</v>
      </c>
      <c r="AP1870" s="16">
        <v>936145</v>
      </c>
      <c r="AQ1870" s="16">
        <v>29007</v>
      </c>
      <c r="AR1870" s="16">
        <v>1565</v>
      </c>
      <c r="AS1870" s="16">
        <v>706</v>
      </c>
      <c r="AU1870" s="16">
        <v>9</v>
      </c>
      <c r="AV1870" s="16">
        <v>106</v>
      </c>
      <c r="AW1870" s="16">
        <v>3764406</v>
      </c>
      <c r="AX1870" s="16">
        <v>818325</v>
      </c>
      <c r="AY1870" s="16">
        <v>45198</v>
      </c>
      <c r="AZ1870" s="16">
        <v>681</v>
      </c>
      <c r="BA1870" s="16">
        <v>35402</v>
      </c>
    </row>
    <row r="1871" spans="1:53">
      <c r="A1871" s="15" t="s">
        <v>1344</v>
      </c>
      <c r="B1871" s="15" t="s">
        <v>1345</v>
      </c>
      <c r="C1871" s="15" t="s">
        <v>1346</v>
      </c>
      <c r="D1871" s="15" t="s">
        <v>1347</v>
      </c>
      <c r="E1871" s="15" t="s">
        <v>1347</v>
      </c>
      <c r="F1871" s="15" t="s">
        <v>2059</v>
      </c>
      <c r="G1871" s="15" t="s">
        <v>2765</v>
      </c>
      <c r="H1871" s="15" t="s">
        <v>1349</v>
      </c>
      <c r="I1871" s="15" t="s">
        <v>1373</v>
      </c>
      <c r="J1871" s="15"/>
      <c r="K1871" s="16">
        <v>63</v>
      </c>
      <c r="L1871" s="16">
        <v>957</v>
      </c>
      <c r="M1871" s="16">
        <v>989</v>
      </c>
      <c r="N1871" s="16">
        <v>995</v>
      </c>
      <c r="O1871" s="16">
        <v>10397935</v>
      </c>
      <c r="P1871" s="16">
        <v>6239312</v>
      </c>
      <c r="Q1871" s="16">
        <v>323168</v>
      </c>
      <c r="R1871" s="16">
        <v>816</v>
      </c>
      <c r="S1871" s="15"/>
      <c r="T1871" s="16">
        <v>63</v>
      </c>
      <c r="U1871" s="16">
        <v>976</v>
      </c>
      <c r="V1871" s="16">
        <v>976</v>
      </c>
      <c r="W1871" s="16">
        <v>974</v>
      </c>
      <c r="X1871" s="16">
        <v>11337238</v>
      </c>
      <c r="Y1871" s="16">
        <v>1072378</v>
      </c>
      <c r="Z1871" s="16">
        <v>55415</v>
      </c>
      <c r="AA1871" s="16">
        <v>894</v>
      </c>
      <c r="AC1871" s="16">
        <v>63</v>
      </c>
      <c r="AD1871" s="16">
        <v>968</v>
      </c>
      <c r="AE1871" s="16">
        <v>967</v>
      </c>
      <c r="AF1871" s="16">
        <v>962</v>
      </c>
      <c r="AG1871" s="16">
        <v>10433390</v>
      </c>
      <c r="AH1871" s="16">
        <v>648073</v>
      </c>
      <c r="AI1871" s="16">
        <v>33749</v>
      </c>
      <c r="AJ1871" s="16">
        <v>831</v>
      </c>
      <c r="AL1871" s="16">
        <v>60</v>
      </c>
      <c r="AM1871" s="16">
        <v>950</v>
      </c>
      <c r="AN1871" s="16">
        <v>955</v>
      </c>
      <c r="AO1871" s="16">
        <v>945</v>
      </c>
      <c r="AP1871" s="16">
        <v>13657734</v>
      </c>
      <c r="AQ1871" s="16">
        <v>475497</v>
      </c>
      <c r="AR1871" s="16">
        <v>25581</v>
      </c>
      <c r="AS1871" s="16">
        <v>1106</v>
      </c>
      <c r="AU1871" s="16">
        <v>62</v>
      </c>
      <c r="AV1871" s="16">
        <v>968</v>
      </c>
      <c r="AW1871" s="16">
        <v>45826297</v>
      </c>
      <c r="AX1871" s="16">
        <v>8435260</v>
      </c>
      <c r="AY1871" s="16">
        <v>437913</v>
      </c>
      <c r="AZ1871" s="16">
        <v>911</v>
      </c>
      <c r="BA1871" s="16">
        <v>47349</v>
      </c>
    </row>
    <row r="1872" spans="1:53">
      <c r="A1872" s="15" t="s">
        <v>1344</v>
      </c>
      <c r="B1872" s="15" t="s">
        <v>1345</v>
      </c>
      <c r="C1872" s="15" t="s">
        <v>1346</v>
      </c>
      <c r="D1872" s="15" t="s">
        <v>1347</v>
      </c>
      <c r="E1872" s="15" t="s">
        <v>1347</v>
      </c>
      <c r="F1872" s="15" t="s">
        <v>2059</v>
      </c>
      <c r="G1872" s="15" t="s">
        <v>2766</v>
      </c>
      <c r="H1872" s="15" t="s">
        <v>1349</v>
      </c>
      <c r="I1872" s="15" t="s">
        <v>1375</v>
      </c>
      <c r="J1872" s="15"/>
      <c r="K1872" s="16">
        <v>63</v>
      </c>
      <c r="L1872" s="16">
        <v>957</v>
      </c>
      <c r="M1872" s="16">
        <v>989</v>
      </c>
      <c r="N1872" s="16">
        <v>995</v>
      </c>
      <c r="O1872" s="16">
        <v>10397935</v>
      </c>
      <c r="P1872" s="16">
        <v>6239312</v>
      </c>
      <c r="Q1872" s="16">
        <v>323168</v>
      </c>
      <c r="R1872" s="16">
        <v>816</v>
      </c>
      <c r="S1872" s="15"/>
      <c r="T1872" s="16">
        <v>63</v>
      </c>
      <c r="U1872" s="16">
        <v>976</v>
      </c>
      <c r="V1872" s="16">
        <v>976</v>
      </c>
      <c r="W1872" s="16">
        <v>974</v>
      </c>
      <c r="X1872" s="16">
        <v>11337238</v>
      </c>
      <c r="Y1872" s="16">
        <v>1072378</v>
      </c>
      <c r="Z1872" s="16">
        <v>55415</v>
      </c>
      <c r="AA1872" s="16">
        <v>894</v>
      </c>
      <c r="AC1872" s="16">
        <v>63</v>
      </c>
      <c r="AD1872" s="16">
        <v>968</v>
      </c>
      <c r="AE1872" s="16">
        <v>967</v>
      </c>
      <c r="AF1872" s="16">
        <v>962</v>
      </c>
      <c r="AG1872" s="16">
        <v>10433390</v>
      </c>
      <c r="AH1872" s="16">
        <v>648073</v>
      </c>
      <c r="AI1872" s="16">
        <v>33749</v>
      </c>
      <c r="AJ1872" s="16">
        <v>831</v>
      </c>
      <c r="AL1872" s="16">
        <v>60</v>
      </c>
      <c r="AM1872" s="16">
        <v>950</v>
      </c>
      <c r="AN1872" s="16">
        <v>955</v>
      </c>
      <c r="AO1872" s="16">
        <v>945</v>
      </c>
      <c r="AP1872" s="16">
        <v>13657734</v>
      </c>
      <c r="AQ1872" s="16">
        <v>475497</v>
      </c>
      <c r="AR1872" s="16">
        <v>25581</v>
      </c>
      <c r="AS1872" s="16">
        <v>1106</v>
      </c>
      <c r="AU1872" s="16">
        <v>62</v>
      </c>
      <c r="AV1872" s="16">
        <v>968</v>
      </c>
      <c r="AW1872" s="16">
        <v>45826297</v>
      </c>
      <c r="AX1872" s="16">
        <v>8435260</v>
      </c>
      <c r="AY1872" s="16">
        <v>437913</v>
      </c>
      <c r="AZ1872" s="16">
        <v>911</v>
      </c>
      <c r="BA1872" s="16">
        <v>47349</v>
      </c>
    </row>
    <row r="1873" spans="1:53">
      <c r="A1873" s="15" t="s">
        <v>1344</v>
      </c>
      <c r="B1873" s="15" t="s">
        <v>1345</v>
      </c>
      <c r="C1873" s="15" t="s">
        <v>1346</v>
      </c>
      <c r="D1873" s="15" t="s">
        <v>1347</v>
      </c>
      <c r="E1873" s="15" t="s">
        <v>1347</v>
      </c>
      <c r="F1873" s="15" t="s">
        <v>2059</v>
      </c>
      <c r="G1873" s="15" t="s">
        <v>2767</v>
      </c>
      <c r="H1873" s="15" t="s">
        <v>1349</v>
      </c>
      <c r="I1873" s="15" t="s">
        <v>1373</v>
      </c>
      <c r="J1873" s="15"/>
      <c r="K1873" s="16">
        <v>47</v>
      </c>
      <c r="L1873" s="16">
        <v>1801</v>
      </c>
      <c r="M1873" s="16">
        <v>1856</v>
      </c>
      <c r="N1873" s="16">
        <v>1879</v>
      </c>
      <c r="O1873" s="16">
        <v>27852004</v>
      </c>
      <c r="P1873" s="16">
        <v>12898525</v>
      </c>
      <c r="Q1873" s="16">
        <v>655331</v>
      </c>
      <c r="R1873" s="16">
        <v>1161</v>
      </c>
      <c r="S1873" s="15"/>
      <c r="T1873" s="16">
        <v>47</v>
      </c>
      <c r="U1873" s="16">
        <v>1832</v>
      </c>
      <c r="V1873" s="16">
        <v>1858</v>
      </c>
      <c r="W1873" s="16">
        <v>1823</v>
      </c>
      <c r="X1873" s="16">
        <v>25738592</v>
      </c>
      <c r="Y1873" s="16">
        <v>1804355</v>
      </c>
      <c r="Z1873" s="16">
        <v>88050</v>
      </c>
      <c r="AA1873" s="16">
        <v>1077</v>
      </c>
      <c r="AC1873" s="16">
        <v>47</v>
      </c>
      <c r="AD1873" s="16">
        <v>1854</v>
      </c>
      <c r="AE1873" s="16">
        <v>1875</v>
      </c>
      <c r="AF1873" s="16">
        <v>1948</v>
      </c>
      <c r="AG1873" s="16">
        <v>26749189</v>
      </c>
      <c r="AH1873" s="16">
        <v>1497503</v>
      </c>
      <c r="AI1873" s="16">
        <v>76056</v>
      </c>
      <c r="AJ1873" s="16">
        <v>1087</v>
      </c>
      <c r="AL1873" s="16">
        <v>47</v>
      </c>
      <c r="AM1873" s="16">
        <v>2048</v>
      </c>
      <c r="AN1873" s="16">
        <v>2179</v>
      </c>
      <c r="AO1873" s="16">
        <v>2233</v>
      </c>
      <c r="AP1873" s="16">
        <v>34114728</v>
      </c>
      <c r="AQ1873" s="16">
        <v>3217337</v>
      </c>
      <c r="AR1873" s="16">
        <v>186351</v>
      </c>
      <c r="AS1873" s="16">
        <v>1219</v>
      </c>
      <c r="AU1873" s="16">
        <v>47</v>
      </c>
      <c r="AV1873" s="16">
        <v>1932</v>
      </c>
      <c r="AW1873" s="16">
        <v>114454513</v>
      </c>
      <c r="AX1873" s="16">
        <v>19417720</v>
      </c>
      <c r="AY1873" s="16">
        <v>1005788</v>
      </c>
      <c r="AZ1873" s="16">
        <v>1139</v>
      </c>
      <c r="BA1873" s="16">
        <v>59236</v>
      </c>
    </row>
    <row r="1874" spans="1:53">
      <c r="A1874" s="15" t="s">
        <v>1344</v>
      </c>
      <c r="B1874" s="15" t="s">
        <v>1345</v>
      </c>
      <c r="C1874" s="15" t="s">
        <v>1346</v>
      </c>
      <c r="D1874" s="15" t="s">
        <v>1347</v>
      </c>
      <c r="E1874" s="15" t="s">
        <v>1347</v>
      </c>
      <c r="F1874" s="15" t="s">
        <v>2059</v>
      </c>
      <c r="G1874" s="15" t="s">
        <v>2768</v>
      </c>
      <c r="H1874" s="15" t="s">
        <v>1349</v>
      </c>
      <c r="I1874" s="15" t="s">
        <v>1375</v>
      </c>
      <c r="J1874" s="15"/>
      <c r="K1874" s="16">
        <v>6</v>
      </c>
      <c r="L1874" s="16">
        <v>79</v>
      </c>
      <c r="M1874" s="16">
        <v>78</v>
      </c>
      <c r="N1874" s="16">
        <v>81</v>
      </c>
      <c r="O1874" s="16">
        <v>919909</v>
      </c>
      <c r="P1874" s="16">
        <v>513144</v>
      </c>
      <c r="Q1874" s="16">
        <v>19001</v>
      </c>
      <c r="R1874" s="16">
        <v>892</v>
      </c>
      <c r="S1874" s="15"/>
      <c r="T1874" s="16">
        <v>6</v>
      </c>
      <c r="U1874" s="16">
        <v>72</v>
      </c>
      <c r="V1874" s="16">
        <v>77</v>
      </c>
      <c r="W1874" s="16">
        <v>75</v>
      </c>
      <c r="X1874" s="16">
        <v>1013213</v>
      </c>
      <c r="Y1874" s="16">
        <v>124443</v>
      </c>
      <c r="Z1874" s="16">
        <v>3588</v>
      </c>
      <c r="AA1874" s="16">
        <v>1044</v>
      </c>
      <c r="AC1874" s="16">
        <v>6</v>
      </c>
      <c r="AD1874" s="16">
        <v>79</v>
      </c>
      <c r="AE1874" s="16">
        <v>78</v>
      </c>
      <c r="AF1874" s="16">
        <v>78</v>
      </c>
      <c r="AG1874" s="16">
        <v>937045</v>
      </c>
      <c r="AH1874" s="16">
        <v>37364</v>
      </c>
      <c r="AI1874" s="16">
        <v>1729</v>
      </c>
      <c r="AJ1874" s="16">
        <v>920</v>
      </c>
      <c r="AL1874" s="16">
        <v>6</v>
      </c>
      <c r="AM1874" s="16">
        <v>78</v>
      </c>
      <c r="AN1874" s="16">
        <v>78</v>
      </c>
      <c r="AO1874" s="16">
        <v>81</v>
      </c>
      <c r="AP1874" s="16">
        <v>1289043</v>
      </c>
      <c r="AQ1874" s="16">
        <v>34281</v>
      </c>
      <c r="AR1874" s="16">
        <v>1437</v>
      </c>
      <c r="AS1874" s="16">
        <v>1255</v>
      </c>
      <c r="AU1874" s="16">
        <v>6</v>
      </c>
      <c r="AV1874" s="16">
        <v>78</v>
      </c>
      <c r="AW1874" s="16">
        <v>4159210</v>
      </c>
      <c r="AX1874" s="16">
        <v>709232</v>
      </c>
      <c r="AY1874" s="16">
        <v>25755</v>
      </c>
      <c r="AZ1874" s="16">
        <v>1028</v>
      </c>
      <c r="BA1874" s="16">
        <v>53437</v>
      </c>
    </row>
    <row r="1875" spans="1:53">
      <c r="A1875" s="15" t="s">
        <v>1344</v>
      </c>
      <c r="B1875" s="15" t="s">
        <v>1345</v>
      </c>
      <c r="C1875" s="15" t="s">
        <v>1346</v>
      </c>
      <c r="D1875" s="15" t="s">
        <v>1347</v>
      </c>
      <c r="E1875" s="15" t="s">
        <v>1347</v>
      </c>
      <c r="F1875" s="15" t="s">
        <v>2059</v>
      </c>
      <c r="G1875" s="15" t="s">
        <v>2769</v>
      </c>
      <c r="H1875" s="15" t="s">
        <v>1349</v>
      </c>
      <c r="I1875" s="15" t="s">
        <v>1375</v>
      </c>
      <c r="J1875" s="15"/>
      <c r="K1875" s="16">
        <v>41</v>
      </c>
      <c r="L1875" s="16">
        <v>1722</v>
      </c>
      <c r="M1875" s="16">
        <v>1778</v>
      </c>
      <c r="N1875" s="16">
        <v>1798</v>
      </c>
      <c r="O1875" s="16">
        <v>26932095</v>
      </c>
      <c r="P1875" s="16">
        <v>12385381</v>
      </c>
      <c r="Q1875" s="16">
        <v>636330</v>
      </c>
      <c r="R1875" s="16">
        <v>1173</v>
      </c>
      <c r="S1875" s="15"/>
      <c r="T1875" s="16">
        <v>41</v>
      </c>
      <c r="U1875" s="16">
        <v>1760</v>
      </c>
      <c r="V1875" s="16">
        <v>1781</v>
      </c>
      <c r="W1875" s="16">
        <v>1748</v>
      </c>
      <c r="X1875" s="16">
        <v>24725379</v>
      </c>
      <c r="Y1875" s="16">
        <v>1679912</v>
      </c>
      <c r="Z1875" s="16">
        <v>84462</v>
      </c>
      <c r="AA1875" s="16">
        <v>1079</v>
      </c>
      <c r="AC1875" s="16">
        <v>41</v>
      </c>
      <c r="AD1875" s="16">
        <v>1775</v>
      </c>
      <c r="AE1875" s="16">
        <v>1797</v>
      </c>
      <c r="AF1875" s="16">
        <v>1870</v>
      </c>
      <c r="AG1875" s="16">
        <v>25812144</v>
      </c>
      <c r="AH1875" s="16">
        <v>1460139</v>
      </c>
      <c r="AI1875" s="16">
        <v>74327</v>
      </c>
      <c r="AJ1875" s="16">
        <v>1095</v>
      </c>
      <c r="AL1875" s="16">
        <v>41</v>
      </c>
      <c r="AM1875" s="16">
        <v>1970</v>
      </c>
      <c r="AN1875" s="16">
        <v>2101</v>
      </c>
      <c r="AO1875" s="16">
        <v>2152</v>
      </c>
      <c r="AP1875" s="16">
        <v>32825685</v>
      </c>
      <c r="AQ1875" s="16">
        <v>3183056</v>
      </c>
      <c r="AR1875" s="16">
        <v>184914</v>
      </c>
      <c r="AS1875" s="16">
        <v>1217</v>
      </c>
      <c r="AU1875" s="16">
        <v>41</v>
      </c>
      <c r="AV1875" s="16">
        <v>1854</v>
      </c>
      <c r="AW1875" s="16">
        <v>110295303</v>
      </c>
      <c r="AX1875" s="16">
        <v>18708488</v>
      </c>
      <c r="AY1875" s="16">
        <v>980033</v>
      </c>
      <c r="AZ1875" s="16">
        <v>1144</v>
      </c>
      <c r="BA1875" s="16">
        <v>59480</v>
      </c>
    </row>
    <row r="1876" spans="1:53">
      <c r="A1876" s="15" t="s">
        <v>1344</v>
      </c>
      <c r="B1876" s="15" t="s">
        <v>1345</v>
      </c>
      <c r="C1876" s="15" t="s">
        <v>1346</v>
      </c>
      <c r="D1876" s="15" t="s">
        <v>1347</v>
      </c>
      <c r="E1876" s="15" t="s">
        <v>1347</v>
      </c>
      <c r="F1876" s="15" t="s">
        <v>2059</v>
      </c>
      <c r="G1876" s="15" t="s">
        <v>2770</v>
      </c>
      <c r="H1876" s="15" t="s">
        <v>1349</v>
      </c>
      <c r="I1876" s="15" t="s">
        <v>1371</v>
      </c>
      <c r="J1876" s="15"/>
      <c r="K1876" s="16">
        <v>460</v>
      </c>
      <c r="L1876" s="16">
        <v>15008</v>
      </c>
      <c r="M1876" s="16">
        <v>15095</v>
      </c>
      <c r="N1876" s="16">
        <v>15201</v>
      </c>
      <c r="O1876" s="16">
        <v>384535633</v>
      </c>
      <c r="P1876" s="16">
        <v>99491407</v>
      </c>
      <c r="Q1876" s="16">
        <v>5583592</v>
      </c>
      <c r="R1876" s="16">
        <v>1959</v>
      </c>
      <c r="S1876" s="15"/>
      <c r="T1876" s="16">
        <v>465</v>
      </c>
      <c r="U1876" s="16">
        <v>15252</v>
      </c>
      <c r="V1876" s="16">
        <v>15353</v>
      </c>
      <c r="W1876" s="16">
        <v>15405</v>
      </c>
      <c r="X1876" s="16">
        <v>359145363</v>
      </c>
      <c r="Y1876" s="16">
        <v>11867509</v>
      </c>
      <c r="Z1876" s="16">
        <v>604842</v>
      </c>
      <c r="AA1876" s="16">
        <v>1801</v>
      </c>
      <c r="AC1876" s="16">
        <v>466</v>
      </c>
      <c r="AD1876" s="16">
        <v>15433</v>
      </c>
      <c r="AE1876" s="16">
        <v>15459</v>
      </c>
      <c r="AF1876" s="16">
        <v>15402</v>
      </c>
      <c r="AG1876" s="16">
        <v>334279302</v>
      </c>
      <c r="AH1876" s="16">
        <v>9525172</v>
      </c>
      <c r="AI1876" s="16">
        <v>519252</v>
      </c>
      <c r="AJ1876" s="16">
        <v>1666</v>
      </c>
      <c r="AL1876" s="16">
        <v>466</v>
      </c>
      <c r="AM1876" s="16">
        <v>15394</v>
      </c>
      <c r="AN1876" s="16">
        <v>15422</v>
      </c>
      <c r="AO1876" s="16">
        <v>15481</v>
      </c>
      <c r="AP1876" s="16">
        <v>446433839</v>
      </c>
      <c r="AQ1876" s="16">
        <v>9302167</v>
      </c>
      <c r="AR1876" s="16">
        <v>398607</v>
      </c>
      <c r="AS1876" s="16">
        <v>2225</v>
      </c>
      <c r="AU1876" s="16">
        <v>464</v>
      </c>
      <c r="AV1876" s="16">
        <v>15325</v>
      </c>
      <c r="AW1876" s="16">
        <v>1524394137</v>
      </c>
      <c r="AX1876" s="16">
        <v>130186255</v>
      </c>
      <c r="AY1876" s="16">
        <v>7106293</v>
      </c>
      <c r="AZ1876" s="16">
        <v>1913</v>
      </c>
      <c r="BA1876" s="16">
        <v>99468</v>
      </c>
    </row>
    <row r="1877" spans="1:53">
      <c r="A1877" s="15" t="s">
        <v>1344</v>
      </c>
      <c r="B1877" s="15" t="s">
        <v>1345</v>
      </c>
      <c r="C1877" s="15" t="s">
        <v>1346</v>
      </c>
      <c r="D1877" s="15" t="s">
        <v>1347</v>
      </c>
      <c r="E1877" s="15" t="s">
        <v>1347</v>
      </c>
      <c r="F1877" s="15" t="s">
        <v>2059</v>
      </c>
      <c r="G1877" s="15" t="s">
        <v>2771</v>
      </c>
      <c r="H1877" s="15" t="s">
        <v>1349</v>
      </c>
      <c r="I1877" s="15" t="s">
        <v>1373</v>
      </c>
      <c r="J1877" s="15"/>
      <c r="K1877" s="16">
        <v>22</v>
      </c>
      <c r="L1877" s="16">
        <v>441</v>
      </c>
      <c r="M1877" s="16">
        <v>452</v>
      </c>
      <c r="N1877" s="16">
        <v>445</v>
      </c>
      <c r="O1877" s="16">
        <v>4416493</v>
      </c>
      <c r="P1877" s="16">
        <v>1432943</v>
      </c>
      <c r="Q1877" s="16">
        <v>62603</v>
      </c>
      <c r="R1877" s="16">
        <v>762</v>
      </c>
      <c r="S1877" s="15"/>
      <c r="T1877" s="16">
        <v>23</v>
      </c>
      <c r="U1877" s="16">
        <v>446</v>
      </c>
      <c r="V1877" s="16">
        <v>442</v>
      </c>
      <c r="W1877" s="16">
        <v>455</v>
      </c>
      <c r="X1877" s="16">
        <v>5180455</v>
      </c>
      <c r="Y1877" s="16">
        <v>368700</v>
      </c>
      <c r="Z1877" s="16">
        <v>15589</v>
      </c>
      <c r="AA1877" s="16">
        <v>890</v>
      </c>
      <c r="AC1877" s="16">
        <v>24</v>
      </c>
      <c r="AD1877" s="16">
        <v>485</v>
      </c>
      <c r="AE1877" s="16">
        <v>480</v>
      </c>
      <c r="AF1877" s="16">
        <v>456</v>
      </c>
      <c r="AG1877" s="16">
        <v>4669720</v>
      </c>
      <c r="AH1877" s="16">
        <v>216514</v>
      </c>
      <c r="AI1877" s="16">
        <v>9231</v>
      </c>
      <c r="AJ1877" s="16">
        <v>758</v>
      </c>
      <c r="AL1877" s="16">
        <v>25</v>
      </c>
      <c r="AM1877" s="16">
        <v>464</v>
      </c>
      <c r="AN1877" s="16">
        <v>460</v>
      </c>
      <c r="AO1877" s="16">
        <v>445</v>
      </c>
      <c r="AP1877" s="16">
        <v>5385853</v>
      </c>
      <c r="AQ1877" s="16">
        <v>739993</v>
      </c>
      <c r="AR1877" s="16">
        <v>29455</v>
      </c>
      <c r="AS1877" s="16">
        <v>908</v>
      </c>
      <c r="AU1877" s="16">
        <v>24</v>
      </c>
      <c r="AV1877" s="16">
        <v>456</v>
      </c>
      <c r="AW1877" s="16">
        <v>19652521</v>
      </c>
      <c r="AX1877" s="16">
        <v>2758150</v>
      </c>
      <c r="AY1877" s="16">
        <v>116878</v>
      </c>
      <c r="AZ1877" s="16">
        <v>829</v>
      </c>
      <c r="BA1877" s="16">
        <v>43106</v>
      </c>
    </row>
    <row r="1878" spans="1:53">
      <c r="A1878" s="15" t="s">
        <v>1344</v>
      </c>
      <c r="B1878" s="15" t="s">
        <v>1345</v>
      </c>
      <c r="C1878" s="15" t="s">
        <v>1346</v>
      </c>
      <c r="D1878" s="15" t="s">
        <v>1347</v>
      </c>
      <c r="E1878" s="15" t="s">
        <v>1347</v>
      </c>
      <c r="F1878" s="15" t="s">
        <v>2059</v>
      </c>
      <c r="G1878" s="15" t="s">
        <v>2772</v>
      </c>
      <c r="H1878" s="15" t="s">
        <v>1349</v>
      </c>
      <c r="I1878" s="15" t="s">
        <v>1375</v>
      </c>
      <c r="J1878" s="15"/>
      <c r="K1878" s="16">
        <v>22</v>
      </c>
      <c r="L1878" s="16">
        <v>441</v>
      </c>
      <c r="M1878" s="16">
        <v>452</v>
      </c>
      <c r="N1878" s="16">
        <v>445</v>
      </c>
      <c r="O1878" s="16">
        <v>4416493</v>
      </c>
      <c r="P1878" s="16">
        <v>1432943</v>
      </c>
      <c r="Q1878" s="16">
        <v>62603</v>
      </c>
      <c r="R1878" s="16">
        <v>762</v>
      </c>
      <c r="S1878" s="15"/>
      <c r="T1878" s="16">
        <v>23</v>
      </c>
      <c r="U1878" s="16">
        <v>446</v>
      </c>
      <c r="V1878" s="16">
        <v>442</v>
      </c>
      <c r="W1878" s="16">
        <v>455</v>
      </c>
      <c r="X1878" s="16">
        <v>5180455</v>
      </c>
      <c r="Y1878" s="16">
        <v>368700</v>
      </c>
      <c r="Z1878" s="16">
        <v>15589</v>
      </c>
      <c r="AA1878" s="16">
        <v>890</v>
      </c>
      <c r="AC1878" s="16">
        <v>24</v>
      </c>
      <c r="AD1878" s="16">
        <v>485</v>
      </c>
      <c r="AE1878" s="16">
        <v>480</v>
      </c>
      <c r="AF1878" s="16">
        <v>456</v>
      </c>
      <c r="AG1878" s="16">
        <v>4669720</v>
      </c>
      <c r="AH1878" s="16">
        <v>216514</v>
      </c>
      <c r="AI1878" s="16">
        <v>9231</v>
      </c>
      <c r="AJ1878" s="16">
        <v>758</v>
      </c>
      <c r="AL1878" s="16">
        <v>25</v>
      </c>
      <c r="AM1878" s="16">
        <v>464</v>
      </c>
      <c r="AN1878" s="16">
        <v>460</v>
      </c>
      <c r="AO1878" s="16">
        <v>445</v>
      </c>
      <c r="AP1878" s="16">
        <v>5385853</v>
      </c>
      <c r="AQ1878" s="16">
        <v>739993</v>
      </c>
      <c r="AR1878" s="16">
        <v>29455</v>
      </c>
      <c r="AS1878" s="16">
        <v>908</v>
      </c>
      <c r="AU1878" s="16">
        <v>24</v>
      </c>
      <c r="AV1878" s="16">
        <v>456</v>
      </c>
      <c r="AW1878" s="16">
        <v>19652521</v>
      </c>
      <c r="AX1878" s="16">
        <v>2758150</v>
      </c>
      <c r="AY1878" s="16">
        <v>116878</v>
      </c>
      <c r="AZ1878" s="16">
        <v>829</v>
      </c>
      <c r="BA1878" s="16">
        <v>43106</v>
      </c>
    </row>
    <row r="1879" spans="1:53">
      <c r="A1879" s="15" t="s">
        <v>1344</v>
      </c>
      <c r="B1879" s="15" t="s">
        <v>1345</v>
      </c>
      <c r="C1879" s="15" t="s">
        <v>1346</v>
      </c>
      <c r="D1879" s="15" t="s">
        <v>1347</v>
      </c>
      <c r="E1879" s="15" t="s">
        <v>1347</v>
      </c>
      <c r="F1879" s="15" t="s">
        <v>2059</v>
      </c>
      <c r="G1879" s="15" t="s">
        <v>2773</v>
      </c>
      <c r="H1879" s="15" t="s">
        <v>1349</v>
      </c>
      <c r="I1879" s="15" t="s">
        <v>1373</v>
      </c>
      <c r="J1879" s="15"/>
      <c r="K1879" s="16">
        <v>64</v>
      </c>
      <c r="L1879" s="16">
        <v>1120</v>
      </c>
      <c r="M1879" s="16">
        <v>1169</v>
      </c>
      <c r="N1879" s="16">
        <v>1176</v>
      </c>
      <c r="O1879" s="16">
        <v>11786367</v>
      </c>
      <c r="P1879" s="16">
        <v>6619620</v>
      </c>
      <c r="Q1879" s="16">
        <v>307848</v>
      </c>
      <c r="R1879" s="16">
        <v>785</v>
      </c>
      <c r="S1879" s="15"/>
      <c r="T1879" s="16">
        <v>63</v>
      </c>
      <c r="U1879" s="16">
        <v>1177</v>
      </c>
      <c r="V1879" s="16">
        <v>1155</v>
      </c>
      <c r="W1879" s="16">
        <v>1154</v>
      </c>
      <c r="X1879" s="16">
        <v>12078102</v>
      </c>
      <c r="Y1879" s="16">
        <v>1761155</v>
      </c>
      <c r="Z1879" s="16">
        <v>78083</v>
      </c>
      <c r="AA1879" s="16">
        <v>800</v>
      </c>
      <c r="AC1879" s="16">
        <v>63</v>
      </c>
      <c r="AD1879" s="16">
        <v>1147</v>
      </c>
      <c r="AE1879" s="16">
        <v>1165</v>
      </c>
      <c r="AF1879" s="16">
        <v>1173</v>
      </c>
      <c r="AG1879" s="16">
        <v>11870225</v>
      </c>
      <c r="AH1879" s="16">
        <v>738958</v>
      </c>
      <c r="AI1879" s="16">
        <v>34937</v>
      </c>
      <c r="AJ1879" s="16">
        <v>786</v>
      </c>
      <c r="AL1879" s="16">
        <v>63</v>
      </c>
      <c r="AM1879" s="16">
        <v>1139</v>
      </c>
      <c r="AN1879" s="16">
        <v>1155</v>
      </c>
      <c r="AO1879" s="16">
        <v>1151</v>
      </c>
      <c r="AP1879" s="16">
        <v>14284497</v>
      </c>
      <c r="AQ1879" s="16">
        <v>688023</v>
      </c>
      <c r="AR1879" s="16">
        <v>31977</v>
      </c>
      <c r="AS1879" s="16">
        <v>957</v>
      </c>
      <c r="AU1879" s="16">
        <v>63</v>
      </c>
      <c r="AV1879" s="16">
        <v>1157</v>
      </c>
      <c r="AW1879" s="16">
        <v>50019191</v>
      </c>
      <c r="AX1879" s="16">
        <v>9807756</v>
      </c>
      <c r="AY1879" s="16">
        <v>452845</v>
      </c>
      <c r="AZ1879" s="16">
        <v>832</v>
      </c>
      <c r="BA1879" s="16">
        <v>43241</v>
      </c>
    </row>
    <row r="1880" spans="1:53">
      <c r="A1880" s="15" t="s">
        <v>1344</v>
      </c>
      <c r="B1880" s="15" t="s">
        <v>1345</v>
      </c>
      <c r="C1880" s="15" t="s">
        <v>1346</v>
      </c>
      <c r="D1880" s="15" t="s">
        <v>1347</v>
      </c>
      <c r="E1880" s="15" t="s">
        <v>1347</v>
      </c>
      <c r="F1880" s="15" t="s">
        <v>2059</v>
      </c>
      <c r="G1880" s="15" t="s">
        <v>2774</v>
      </c>
      <c r="H1880" s="15" t="s">
        <v>1349</v>
      </c>
      <c r="I1880" s="15" t="s">
        <v>1375</v>
      </c>
      <c r="J1880" s="15"/>
      <c r="K1880" s="16">
        <v>64</v>
      </c>
      <c r="L1880" s="16">
        <v>1120</v>
      </c>
      <c r="M1880" s="16">
        <v>1169</v>
      </c>
      <c r="N1880" s="16">
        <v>1176</v>
      </c>
      <c r="O1880" s="16">
        <v>11786367</v>
      </c>
      <c r="P1880" s="16">
        <v>6619620</v>
      </c>
      <c r="Q1880" s="16">
        <v>307848</v>
      </c>
      <c r="R1880" s="16">
        <v>785</v>
      </c>
      <c r="S1880" s="15"/>
      <c r="T1880" s="16">
        <v>63</v>
      </c>
      <c r="U1880" s="16">
        <v>1177</v>
      </c>
      <c r="V1880" s="16">
        <v>1155</v>
      </c>
      <c r="W1880" s="16">
        <v>1154</v>
      </c>
      <c r="X1880" s="16">
        <v>12078102</v>
      </c>
      <c r="Y1880" s="16">
        <v>1761155</v>
      </c>
      <c r="Z1880" s="16">
        <v>78083</v>
      </c>
      <c r="AA1880" s="16">
        <v>800</v>
      </c>
      <c r="AC1880" s="16">
        <v>63</v>
      </c>
      <c r="AD1880" s="16">
        <v>1147</v>
      </c>
      <c r="AE1880" s="16">
        <v>1165</v>
      </c>
      <c r="AF1880" s="16">
        <v>1173</v>
      </c>
      <c r="AG1880" s="16">
        <v>11870225</v>
      </c>
      <c r="AH1880" s="16">
        <v>738958</v>
      </c>
      <c r="AI1880" s="16">
        <v>34937</v>
      </c>
      <c r="AJ1880" s="16">
        <v>786</v>
      </c>
      <c r="AL1880" s="16">
        <v>63</v>
      </c>
      <c r="AM1880" s="16">
        <v>1139</v>
      </c>
      <c r="AN1880" s="16">
        <v>1155</v>
      </c>
      <c r="AO1880" s="16">
        <v>1151</v>
      </c>
      <c r="AP1880" s="16">
        <v>14284497</v>
      </c>
      <c r="AQ1880" s="16">
        <v>688023</v>
      </c>
      <c r="AR1880" s="16">
        <v>31977</v>
      </c>
      <c r="AS1880" s="16">
        <v>957</v>
      </c>
      <c r="AU1880" s="16">
        <v>63</v>
      </c>
      <c r="AV1880" s="16">
        <v>1157</v>
      </c>
      <c r="AW1880" s="16">
        <v>50019191</v>
      </c>
      <c r="AX1880" s="16">
        <v>9807756</v>
      </c>
      <c r="AY1880" s="16">
        <v>452845</v>
      </c>
      <c r="AZ1880" s="16">
        <v>832</v>
      </c>
      <c r="BA1880" s="16">
        <v>43241</v>
      </c>
    </row>
    <row r="1881" spans="1:53">
      <c r="A1881" s="15" t="s">
        <v>1344</v>
      </c>
      <c r="B1881" s="15" t="s">
        <v>1345</v>
      </c>
      <c r="C1881" s="15" t="s">
        <v>1346</v>
      </c>
      <c r="D1881" s="15" t="s">
        <v>1347</v>
      </c>
      <c r="E1881" s="15" t="s">
        <v>1347</v>
      </c>
      <c r="F1881" s="15" t="s">
        <v>2059</v>
      </c>
      <c r="G1881" s="15" t="s">
        <v>2775</v>
      </c>
      <c r="H1881" s="15" t="s">
        <v>1349</v>
      </c>
      <c r="I1881" s="15" t="s">
        <v>1373</v>
      </c>
      <c r="J1881" s="15"/>
      <c r="K1881" s="16">
        <v>374</v>
      </c>
      <c r="L1881" s="16">
        <v>13447</v>
      </c>
      <c r="M1881" s="16">
        <v>13474</v>
      </c>
      <c r="N1881" s="16">
        <v>13580</v>
      </c>
      <c r="O1881" s="16">
        <v>368332773</v>
      </c>
      <c r="P1881" s="16">
        <v>91438844</v>
      </c>
      <c r="Q1881" s="16">
        <v>5213141</v>
      </c>
      <c r="R1881" s="16">
        <v>2099</v>
      </c>
      <c r="S1881" s="15"/>
      <c r="T1881" s="16">
        <v>379</v>
      </c>
      <c r="U1881" s="16">
        <v>13629</v>
      </c>
      <c r="V1881" s="16">
        <v>13756</v>
      </c>
      <c r="W1881" s="16">
        <v>13796</v>
      </c>
      <c r="X1881" s="16">
        <v>341886806</v>
      </c>
      <c r="Y1881" s="16">
        <v>9737654</v>
      </c>
      <c r="Z1881" s="16">
        <v>511170</v>
      </c>
      <c r="AA1881" s="16">
        <v>1916</v>
      </c>
      <c r="AC1881" s="16">
        <v>379</v>
      </c>
      <c r="AD1881" s="16">
        <v>13801</v>
      </c>
      <c r="AE1881" s="16">
        <v>13814</v>
      </c>
      <c r="AF1881" s="16">
        <v>13773</v>
      </c>
      <c r="AG1881" s="16">
        <v>317739357</v>
      </c>
      <c r="AH1881" s="16">
        <v>8569700</v>
      </c>
      <c r="AI1881" s="16">
        <v>475084</v>
      </c>
      <c r="AJ1881" s="16">
        <v>1772</v>
      </c>
      <c r="AL1881" s="16">
        <v>378</v>
      </c>
      <c r="AM1881" s="16">
        <v>13791</v>
      </c>
      <c r="AN1881" s="16">
        <v>13807</v>
      </c>
      <c r="AO1881" s="16">
        <v>13885</v>
      </c>
      <c r="AP1881" s="16">
        <v>426763489</v>
      </c>
      <c r="AQ1881" s="16">
        <v>7874151</v>
      </c>
      <c r="AR1881" s="16">
        <v>337175</v>
      </c>
      <c r="AS1881" s="16">
        <v>2374</v>
      </c>
      <c r="AU1881" s="16">
        <v>378</v>
      </c>
      <c r="AV1881" s="16">
        <v>13713</v>
      </c>
      <c r="AW1881" s="16">
        <v>1454722425</v>
      </c>
      <c r="AX1881" s="16">
        <v>117620349</v>
      </c>
      <c r="AY1881" s="16">
        <v>6536570</v>
      </c>
      <c r="AZ1881" s="16">
        <v>2040</v>
      </c>
      <c r="BA1881" s="16">
        <v>106085</v>
      </c>
    </row>
    <row r="1882" spans="1:53">
      <c r="A1882" s="15" t="s">
        <v>1344</v>
      </c>
      <c r="B1882" s="15" t="s">
        <v>1345</v>
      </c>
      <c r="C1882" s="15" t="s">
        <v>1346</v>
      </c>
      <c r="D1882" s="15" t="s">
        <v>1347</v>
      </c>
      <c r="E1882" s="15" t="s">
        <v>1347</v>
      </c>
      <c r="F1882" s="15" t="s">
        <v>2059</v>
      </c>
      <c r="G1882" s="15" t="s">
        <v>2776</v>
      </c>
      <c r="H1882" s="15" t="s">
        <v>1349</v>
      </c>
      <c r="I1882" s="15" t="s">
        <v>1375</v>
      </c>
      <c r="J1882" s="15"/>
      <c r="K1882" s="16">
        <v>16</v>
      </c>
      <c r="L1882" s="16">
        <v>149</v>
      </c>
      <c r="M1882" s="16">
        <v>145</v>
      </c>
      <c r="N1882" s="16">
        <v>142</v>
      </c>
      <c r="O1882" s="16">
        <v>2001976</v>
      </c>
      <c r="P1882" s="16">
        <v>951260</v>
      </c>
      <c r="Q1882" s="16">
        <v>53954</v>
      </c>
      <c r="R1882" s="16">
        <v>1060</v>
      </c>
      <c r="S1882" s="15"/>
      <c r="T1882" s="16">
        <v>15</v>
      </c>
      <c r="U1882" s="16">
        <v>147</v>
      </c>
      <c r="V1882" s="16">
        <v>149</v>
      </c>
      <c r="W1882" s="16">
        <v>148</v>
      </c>
      <c r="X1882" s="16">
        <v>1749130</v>
      </c>
      <c r="Y1882" s="16">
        <v>132631</v>
      </c>
      <c r="Z1882" s="16">
        <v>6821</v>
      </c>
      <c r="AA1882" s="16">
        <v>909</v>
      </c>
      <c r="AC1882" s="16">
        <v>15</v>
      </c>
      <c r="AD1882" s="16">
        <v>143</v>
      </c>
      <c r="AE1882" s="16">
        <v>148</v>
      </c>
      <c r="AF1882" s="16">
        <v>151</v>
      </c>
      <c r="AG1882" s="16">
        <v>1994910</v>
      </c>
      <c r="AH1882" s="16">
        <v>81155</v>
      </c>
      <c r="AI1882" s="16">
        <v>4731</v>
      </c>
      <c r="AJ1882" s="16">
        <v>1042</v>
      </c>
      <c r="AL1882" s="16">
        <v>15</v>
      </c>
      <c r="AM1882" s="16">
        <v>151</v>
      </c>
      <c r="AN1882" s="16">
        <v>155</v>
      </c>
      <c r="AO1882" s="16">
        <v>156</v>
      </c>
      <c r="AP1882" s="16">
        <v>2734534</v>
      </c>
      <c r="AQ1882" s="16">
        <v>111606</v>
      </c>
      <c r="AR1882" s="16">
        <v>6890</v>
      </c>
      <c r="AS1882" s="16">
        <v>1366</v>
      </c>
      <c r="AU1882" s="16">
        <v>15</v>
      </c>
      <c r="AV1882" s="16">
        <v>149</v>
      </c>
      <c r="AW1882" s="16">
        <v>8480550</v>
      </c>
      <c r="AX1882" s="16">
        <v>1276652</v>
      </c>
      <c r="AY1882" s="16">
        <v>72396</v>
      </c>
      <c r="AZ1882" s="16">
        <v>1097</v>
      </c>
      <c r="BA1882" s="16">
        <v>57044</v>
      </c>
    </row>
    <row r="1883" spans="1:53">
      <c r="A1883" s="15" t="s">
        <v>1344</v>
      </c>
      <c r="B1883" s="15" t="s">
        <v>1345</v>
      </c>
      <c r="C1883" s="15" t="s">
        <v>1346</v>
      </c>
      <c r="D1883" s="15" t="s">
        <v>1347</v>
      </c>
      <c r="E1883" s="15" t="s">
        <v>1347</v>
      </c>
      <c r="F1883" s="15" t="s">
        <v>2059</v>
      </c>
      <c r="G1883" s="15" t="s">
        <v>2777</v>
      </c>
      <c r="H1883" s="15" t="s">
        <v>1349</v>
      </c>
      <c r="I1883" s="15" t="s">
        <v>1375</v>
      </c>
      <c r="J1883" s="15"/>
      <c r="K1883" s="16">
        <v>26</v>
      </c>
      <c r="L1883" s="16">
        <v>189</v>
      </c>
      <c r="M1883" s="16">
        <v>193</v>
      </c>
      <c r="N1883" s="16">
        <v>218</v>
      </c>
      <c r="O1883" s="16">
        <v>1249926</v>
      </c>
      <c r="P1883" s="16">
        <v>958840</v>
      </c>
      <c r="Q1883" s="16">
        <v>46467</v>
      </c>
      <c r="R1883" s="16">
        <v>481</v>
      </c>
      <c r="S1883" s="15"/>
      <c r="T1883" s="16">
        <v>28</v>
      </c>
      <c r="U1883" s="16">
        <v>235</v>
      </c>
      <c r="V1883" s="16">
        <v>234</v>
      </c>
      <c r="W1883" s="16">
        <v>228</v>
      </c>
      <c r="X1883" s="16">
        <v>1450826</v>
      </c>
      <c r="Y1883" s="16">
        <v>451686</v>
      </c>
      <c r="Z1883" s="16">
        <v>20509</v>
      </c>
      <c r="AA1883" s="16">
        <v>480</v>
      </c>
      <c r="AC1883" s="16">
        <v>27</v>
      </c>
      <c r="AD1883" s="16">
        <v>228</v>
      </c>
      <c r="AE1883" s="16">
        <v>229</v>
      </c>
      <c r="AF1883" s="16">
        <v>219</v>
      </c>
      <c r="AG1883" s="16">
        <v>1449794</v>
      </c>
      <c r="AH1883" s="16">
        <v>322974</v>
      </c>
      <c r="AI1883" s="16">
        <v>14497</v>
      </c>
      <c r="AJ1883" s="16">
        <v>495</v>
      </c>
      <c r="AL1883" s="16">
        <v>26</v>
      </c>
      <c r="AM1883" s="16">
        <v>237</v>
      </c>
      <c r="AN1883" s="16">
        <v>229</v>
      </c>
      <c r="AO1883" s="16">
        <v>231</v>
      </c>
      <c r="AP1883" s="16">
        <v>1473419</v>
      </c>
      <c r="AQ1883" s="16">
        <v>88748</v>
      </c>
      <c r="AR1883" s="16">
        <v>3999</v>
      </c>
      <c r="AS1883" s="16">
        <v>488</v>
      </c>
      <c r="AU1883" s="16">
        <v>27</v>
      </c>
      <c r="AV1883" s="16">
        <v>223</v>
      </c>
      <c r="AW1883" s="16">
        <v>5623965</v>
      </c>
      <c r="AX1883" s="16">
        <v>1822248</v>
      </c>
      <c r="AY1883" s="16">
        <v>85472</v>
      </c>
      <c r="AZ1883" s="16">
        <v>486</v>
      </c>
      <c r="BA1883" s="16">
        <v>25276</v>
      </c>
    </row>
    <row r="1884" spans="1:53">
      <c r="A1884" s="15" t="s">
        <v>1344</v>
      </c>
      <c r="B1884" s="15" t="s">
        <v>1345</v>
      </c>
      <c r="C1884" s="15" t="s">
        <v>1346</v>
      </c>
      <c r="D1884" s="15" t="s">
        <v>1347</v>
      </c>
      <c r="E1884" s="15" t="s">
        <v>1347</v>
      </c>
      <c r="F1884" s="15" t="s">
        <v>2059</v>
      </c>
      <c r="G1884" s="15" t="s">
        <v>2778</v>
      </c>
      <c r="H1884" s="15" t="s">
        <v>1349</v>
      </c>
      <c r="I1884" s="15" t="s">
        <v>1375</v>
      </c>
      <c r="J1884" s="15"/>
      <c r="K1884" s="16">
        <v>41</v>
      </c>
      <c r="L1884" s="16">
        <v>1069</v>
      </c>
      <c r="M1884" s="16">
        <v>1082</v>
      </c>
      <c r="N1884" s="16">
        <v>1082</v>
      </c>
      <c r="O1884" s="16">
        <v>16254930</v>
      </c>
      <c r="P1884" s="16">
        <v>7756208</v>
      </c>
      <c r="Q1884" s="16">
        <v>408029</v>
      </c>
      <c r="R1884" s="16">
        <v>1160</v>
      </c>
      <c r="S1884" s="15"/>
      <c r="T1884" s="16">
        <v>39</v>
      </c>
      <c r="U1884" s="16">
        <v>1074</v>
      </c>
      <c r="V1884" s="16">
        <v>1088</v>
      </c>
      <c r="W1884" s="16">
        <v>1082</v>
      </c>
      <c r="X1884" s="16">
        <v>16735776</v>
      </c>
      <c r="Y1884" s="16">
        <v>801443</v>
      </c>
      <c r="Z1884" s="16">
        <v>42098</v>
      </c>
      <c r="AA1884" s="16">
        <v>1191</v>
      </c>
      <c r="AC1884" s="16">
        <v>39</v>
      </c>
      <c r="AD1884" s="16">
        <v>1039</v>
      </c>
      <c r="AE1884" s="16">
        <v>1051</v>
      </c>
      <c r="AF1884" s="16">
        <v>1025</v>
      </c>
      <c r="AG1884" s="16">
        <v>15435953</v>
      </c>
      <c r="AH1884" s="16">
        <v>556570</v>
      </c>
      <c r="AI1884" s="16">
        <v>28725</v>
      </c>
      <c r="AJ1884" s="16">
        <v>1144</v>
      </c>
      <c r="AL1884" s="16">
        <v>37</v>
      </c>
      <c r="AM1884" s="16">
        <v>1024</v>
      </c>
      <c r="AN1884" s="16">
        <v>1013</v>
      </c>
      <c r="AO1884" s="16">
        <v>995</v>
      </c>
      <c r="AP1884" s="16">
        <v>16014938</v>
      </c>
      <c r="AQ1884" s="16">
        <v>304830</v>
      </c>
      <c r="AR1884" s="16">
        <v>16241</v>
      </c>
      <c r="AS1884" s="16">
        <v>1219</v>
      </c>
      <c r="AU1884" s="16">
        <v>39</v>
      </c>
      <c r="AV1884" s="16">
        <v>1052</v>
      </c>
      <c r="AW1884" s="16">
        <v>64441597</v>
      </c>
      <c r="AX1884" s="16">
        <v>9419051</v>
      </c>
      <c r="AY1884" s="16">
        <v>495093</v>
      </c>
      <c r="AZ1884" s="16">
        <v>1178</v>
      </c>
      <c r="BA1884" s="16">
        <v>61256</v>
      </c>
    </row>
    <row r="1885" spans="1:53">
      <c r="A1885" s="15" t="s">
        <v>1344</v>
      </c>
      <c r="B1885" s="15" t="s">
        <v>1345</v>
      </c>
      <c r="C1885" s="15" t="s">
        <v>1346</v>
      </c>
      <c r="D1885" s="15" t="s">
        <v>1347</v>
      </c>
      <c r="E1885" s="15" t="s">
        <v>1347</v>
      </c>
      <c r="F1885" s="15" t="s">
        <v>2059</v>
      </c>
      <c r="G1885" s="15" t="s">
        <v>2779</v>
      </c>
      <c r="H1885" s="15" t="s">
        <v>1349</v>
      </c>
      <c r="I1885" s="15" t="s">
        <v>1375</v>
      </c>
      <c r="J1885" s="15"/>
      <c r="K1885" s="16">
        <v>83</v>
      </c>
      <c r="L1885" s="16">
        <v>2165</v>
      </c>
      <c r="M1885" s="16">
        <v>2186</v>
      </c>
      <c r="N1885" s="16">
        <v>2233</v>
      </c>
      <c r="O1885" s="16">
        <v>25125343</v>
      </c>
      <c r="P1885" s="16">
        <v>14092428</v>
      </c>
      <c r="Q1885" s="16">
        <v>669459</v>
      </c>
      <c r="R1885" s="16">
        <v>881</v>
      </c>
      <c r="S1885" s="15"/>
      <c r="T1885" s="16">
        <v>84</v>
      </c>
      <c r="U1885" s="16">
        <v>2279</v>
      </c>
      <c r="V1885" s="16">
        <v>2290</v>
      </c>
      <c r="W1885" s="16">
        <v>2292</v>
      </c>
      <c r="X1885" s="16">
        <v>25613837</v>
      </c>
      <c r="Y1885" s="16">
        <v>2318496</v>
      </c>
      <c r="Z1885" s="16">
        <v>104680</v>
      </c>
      <c r="AA1885" s="16">
        <v>862</v>
      </c>
      <c r="AC1885" s="16">
        <v>83</v>
      </c>
      <c r="AD1885" s="16">
        <v>2306</v>
      </c>
      <c r="AE1885" s="16">
        <v>2283</v>
      </c>
      <c r="AF1885" s="16">
        <v>2282</v>
      </c>
      <c r="AG1885" s="16">
        <v>25469841</v>
      </c>
      <c r="AH1885" s="16">
        <v>1149458</v>
      </c>
      <c r="AI1885" s="16">
        <v>52549</v>
      </c>
      <c r="AJ1885" s="16">
        <v>855</v>
      </c>
      <c r="AL1885" s="16">
        <v>84</v>
      </c>
      <c r="AM1885" s="16">
        <v>2252</v>
      </c>
      <c r="AN1885" s="16">
        <v>2241</v>
      </c>
      <c r="AO1885" s="16">
        <v>2245</v>
      </c>
      <c r="AP1885" s="16">
        <v>30114902</v>
      </c>
      <c r="AQ1885" s="16">
        <v>1248534</v>
      </c>
      <c r="AR1885" s="16">
        <v>59390</v>
      </c>
      <c r="AS1885" s="16">
        <v>1031</v>
      </c>
      <c r="AU1885" s="16">
        <v>84</v>
      </c>
      <c r="AV1885" s="16">
        <v>2255</v>
      </c>
      <c r="AW1885" s="16">
        <v>106323923</v>
      </c>
      <c r="AX1885" s="16">
        <v>18808916</v>
      </c>
      <c r="AY1885" s="16">
        <v>886078</v>
      </c>
      <c r="AZ1885" s="16">
        <v>907</v>
      </c>
      <c r="BA1885" s="16">
        <v>47161</v>
      </c>
    </row>
    <row r="1886" spans="1:53">
      <c r="A1886" s="15" t="s">
        <v>1344</v>
      </c>
      <c r="B1886" s="15" t="s">
        <v>1345</v>
      </c>
      <c r="C1886" s="15" t="s">
        <v>1346</v>
      </c>
      <c r="D1886" s="15" t="s">
        <v>1347</v>
      </c>
      <c r="E1886" s="15" t="s">
        <v>1347</v>
      </c>
      <c r="F1886" s="15" t="s">
        <v>2059</v>
      </c>
      <c r="G1886" s="15" t="s">
        <v>2780</v>
      </c>
      <c r="H1886" s="15" t="s">
        <v>1349</v>
      </c>
      <c r="I1886" s="15" t="s">
        <v>1375</v>
      </c>
      <c r="J1886" s="15"/>
      <c r="K1886" s="16">
        <v>85</v>
      </c>
      <c r="L1886" s="16">
        <v>8022</v>
      </c>
      <c r="M1886" s="16">
        <v>8008</v>
      </c>
      <c r="N1886" s="16">
        <v>8032</v>
      </c>
      <c r="O1886" s="16">
        <v>295676902</v>
      </c>
      <c r="P1886" s="16">
        <v>56304215</v>
      </c>
      <c r="Q1886" s="16">
        <v>3432764</v>
      </c>
      <c r="R1886" s="16">
        <v>2836</v>
      </c>
      <c r="S1886" s="15"/>
      <c r="T1886" s="16">
        <v>87</v>
      </c>
      <c r="U1886" s="16">
        <v>8037</v>
      </c>
      <c r="V1886" s="16">
        <v>8063</v>
      </c>
      <c r="W1886" s="16">
        <v>8149</v>
      </c>
      <c r="X1886" s="16">
        <v>266260871</v>
      </c>
      <c r="Y1886" s="16">
        <v>3949982</v>
      </c>
      <c r="Z1886" s="16">
        <v>237130</v>
      </c>
      <c r="AA1886" s="16">
        <v>2534</v>
      </c>
      <c r="AC1886" s="16">
        <v>87</v>
      </c>
      <c r="AD1886" s="16">
        <v>8248</v>
      </c>
      <c r="AE1886" s="16">
        <v>8270</v>
      </c>
      <c r="AF1886" s="16">
        <v>8273</v>
      </c>
      <c r="AG1886" s="16">
        <v>246090590</v>
      </c>
      <c r="AH1886" s="16">
        <v>4899594</v>
      </c>
      <c r="AI1886" s="16">
        <v>298186</v>
      </c>
      <c r="AJ1886" s="16">
        <v>2291</v>
      </c>
      <c r="AL1886" s="16">
        <v>86</v>
      </c>
      <c r="AM1886" s="16">
        <v>8298</v>
      </c>
      <c r="AN1886" s="16">
        <v>8334</v>
      </c>
      <c r="AO1886" s="16">
        <v>8410</v>
      </c>
      <c r="AP1886" s="16">
        <v>345626913</v>
      </c>
      <c r="AQ1886" s="16">
        <v>4863750</v>
      </c>
      <c r="AR1886" s="16">
        <v>186510</v>
      </c>
      <c r="AS1886" s="16">
        <v>3185</v>
      </c>
      <c r="AU1886" s="16">
        <v>86</v>
      </c>
      <c r="AV1886" s="16">
        <v>8179</v>
      </c>
      <c r="AW1886" s="16">
        <v>1153655276</v>
      </c>
      <c r="AX1886" s="16">
        <v>70017541</v>
      </c>
      <c r="AY1886" s="16">
        <v>4154590</v>
      </c>
      <c r="AZ1886" s="16">
        <v>2713</v>
      </c>
      <c r="BA1886" s="16">
        <v>141057</v>
      </c>
    </row>
    <row r="1887" spans="1:53">
      <c r="A1887" s="15" t="s">
        <v>1344</v>
      </c>
      <c r="B1887" s="15" t="s">
        <v>1345</v>
      </c>
      <c r="C1887" s="15" t="s">
        <v>1346</v>
      </c>
      <c r="D1887" s="15" t="s">
        <v>1347</v>
      </c>
      <c r="E1887" s="15" t="s">
        <v>1347</v>
      </c>
      <c r="F1887" s="15" t="s">
        <v>2059</v>
      </c>
      <c r="G1887" s="15" t="s">
        <v>2781</v>
      </c>
      <c r="H1887" s="15" t="s">
        <v>1349</v>
      </c>
      <c r="I1887" s="15" t="s">
        <v>1375</v>
      </c>
      <c r="J1887" s="15"/>
      <c r="K1887" s="16">
        <v>123</v>
      </c>
      <c r="L1887" s="16">
        <v>1853</v>
      </c>
      <c r="M1887" s="16">
        <v>1860</v>
      </c>
      <c r="N1887" s="16">
        <v>1873</v>
      </c>
      <c r="O1887" s="16">
        <v>28023696</v>
      </c>
      <c r="P1887" s="16">
        <v>11375893</v>
      </c>
      <c r="Q1887" s="16">
        <v>602468</v>
      </c>
      <c r="R1887" s="16">
        <v>1158</v>
      </c>
      <c r="S1887" s="15"/>
      <c r="T1887" s="16">
        <v>126</v>
      </c>
      <c r="U1887" s="16">
        <v>1857</v>
      </c>
      <c r="V1887" s="16">
        <v>1932</v>
      </c>
      <c r="W1887" s="16">
        <v>1897</v>
      </c>
      <c r="X1887" s="16">
        <v>30076366</v>
      </c>
      <c r="Y1887" s="16">
        <v>2083416</v>
      </c>
      <c r="Z1887" s="16">
        <v>99932</v>
      </c>
      <c r="AA1887" s="16">
        <v>1221</v>
      </c>
      <c r="AC1887" s="16">
        <v>128</v>
      </c>
      <c r="AD1887" s="16">
        <v>1837</v>
      </c>
      <c r="AE1887" s="16">
        <v>1833</v>
      </c>
      <c r="AF1887" s="16">
        <v>1823</v>
      </c>
      <c r="AG1887" s="16">
        <v>27298269</v>
      </c>
      <c r="AH1887" s="16">
        <v>1559949</v>
      </c>
      <c r="AI1887" s="16">
        <v>76396</v>
      </c>
      <c r="AJ1887" s="16">
        <v>1147</v>
      </c>
      <c r="AL1887" s="16">
        <v>130</v>
      </c>
      <c r="AM1887" s="16">
        <v>1829</v>
      </c>
      <c r="AN1887" s="16">
        <v>1835</v>
      </c>
      <c r="AO1887" s="16">
        <v>1848</v>
      </c>
      <c r="AP1887" s="16">
        <v>30798783</v>
      </c>
      <c r="AQ1887" s="16">
        <v>1256683</v>
      </c>
      <c r="AR1887" s="16">
        <v>64145</v>
      </c>
      <c r="AS1887" s="16">
        <v>1289</v>
      </c>
      <c r="AU1887" s="16">
        <v>127</v>
      </c>
      <c r="AV1887" s="16">
        <v>1856</v>
      </c>
      <c r="AW1887" s="16">
        <v>116197114</v>
      </c>
      <c r="AX1887" s="16">
        <v>16275941</v>
      </c>
      <c r="AY1887" s="16">
        <v>842941</v>
      </c>
      <c r="AZ1887" s="16">
        <v>1204</v>
      </c>
      <c r="BA1887" s="16">
        <v>62592</v>
      </c>
    </row>
    <row r="1888" spans="1:53">
      <c r="A1888" s="15" t="s">
        <v>1344</v>
      </c>
      <c r="B1888" s="15" t="s">
        <v>1345</v>
      </c>
      <c r="C1888" s="15" t="s">
        <v>1346</v>
      </c>
      <c r="D1888" s="15" t="s">
        <v>1347</v>
      </c>
      <c r="E1888" s="15" t="s">
        <v>1347</v>
      </c>
      <c r="F1888" s="15" t="s">
        <v>2059</v>
      </c>
      <c r="G1888" s="15" t="s">
        <v>2782</v>
      </c>
      <c r="H1888" s="15" t="s">
        <v>1349</v>
      </c>
      <c r="I1888" s="15" t="s">
        <v>1371</v>
      </c>
      <c r="J1888" s="15"/>
      <c r="K1888" s="16">
        <v>422</v>
      </c>
      <c r="L1888" s="16">
        <v>14867</v>
      </c>
      <c r="M1888" s="16">
        <v>14921</v>
      </c>
      <c r="N1888" s="16">
        <v>14930</v>
      </c>
      <c r="O1888" s="16">
        <v>273166934</v>
      </c>
      <c r="P1888" s="16">
        <v>111963069</v>
      </c>
      <c r="Q1888" s="16">
        <v>5780253</v>
      </c>
      <c r="R1888" s="16">
        <v>1410</v>
      </c>
      <c r="S1888" s="15"/>
      <c r="T1888" s="16">
        <v>410</v>
      </c>
      <c r="U1888" s="16">
        <v>14711</v>
      </c>
      <c r="V1888" s="16">
        <v>14708</v>
      </c>
      <c r="W1888" s="16">
        <v>14765</v>
      </c>
      <c r="X1888" s="16">
        <v>266325213</v>
      </c>
      <c r="Y1888" s="16">
        <v>15412207</v>
      </c>
      <c r="Z1888" s="16">
        <v>694588</v>
      </c>
      <c r="AA1888" s="16">
        <v>1391</v>
      </c>
      <c r="AC1888" s="16">
        <v>413</v>
      </c>
      <c r="AD1888" s="16">
        <v>14841</v>
      </c>
      <c r="AE1888" s="16">
        <v>14877</v>
      </c>
      <c r="AF1888" s="16">
        <v>14767</v>
      </c>
      <c r="AG1888" s="16">
        <v>271547897</v>
      </c>
      <c r="AH1888" s="16">
        <v>8655400</v>
      </c>
      <c r="AI1888" s="16">
        <v>393591</v>
      </c>
      <c r="AJ1888" s="16">
        <v>1409</v>
      </c>
      <c r="AL1888" s="16">
        <v>411</v>
      </c>
      <c r="AM1888" s="16">
        <v>14637</v>
      </c>
      <c r="AN1888" s="16">
        <v>14702</v>
      </c>
      <c r="AO1888" s="16">
        <v>14785</v>
      </c>
      <c r="AP1888" s="16">
        <v>278791743</v>
      </c>
      <c r="AQ1888" s="16">
        <v>7702853</v>
      </c>
      <c r="AR1888" s="16">
        <v>363179</v>
      </c>
      <c r="AS1888" s="16">
        <v>1458</v>
      </c>
      <c r="AU1888" s="16">
        <v>414</v>
      </c>
      <c r="AV1888" s="16">
        <v>14793</v>
      </c>
      <c r="AW1888" s="16">
        <v>1089831787</v>
      </c>
      <c r="AX1888" s="16">
        <v>143733529</v>
      </c>
      <c r="AY1888" s="16">
        <v>7231611</v>
      </c>
      <c r="AZ1888" s="16">
        <v>1417</v>
      </c>
      <c r="BA1888" s="16">
        <v>73674</v>
      </c>
    </row>
    <row r="1889" spans="1:53">
      <c r="A1889" s="15" t="s">
        <v>1344</v>
      </c>
      <c r="B1889" s="15" t="s">
        <v>1345</v>
      </c>
      <c r="C1889" s="15" t="s">
        <v>1346</v>
      </c>
      <c r="D1889" s="15" t="s">
        <v>1347</v>
      </c>
      <c r="E1889" s="15" t="s">
        <v>1347</v>
      </c>
      <c r="F1889" s="15" t="s">
        <v>2059</v>
      </c>
      <c r="G1889" s="15" t="s">
        <v>2783</v>
      </c>
      <c r="H1889" s="15" t="s">
        <v>1349</v>
      </c>
      <c r="I1889" s="15" t="s">
        <v>1373</v>
      </c>
      <c r="J1889" s="15"/>
      <c r="K1889" s="16">
        <v>422</v>
      </c>
      <c r="L1889" s="16">
        <v>14867</v>
      </c>
      <c r="M1889" s="16">
        <v>14921</v>
      </c>
      <c r="N1889" s="16">
        <v>14930</v>
      </c>
      <c r="O1889" s="16">
        <v>273166934</v>
      </c>
      <c r="P1889" s="16">
        <v>111963069</v>
      </c>
      <c r="Q1889" s="16">
        <v>5780253</v>
      </c>
      <c r="R1889" s="16">
        <v>1410</v>
      </c>
      <c r="S1889" s="15"/>
      <c r="T1889" s="16">
        <v>410</v>
      </c>
      <c r="U1889" s="16">
        <v>14711</v>
      </c>
      <c r="V1889" s="16">
        <v>14708</v>
      </c>
      <c r="W1889" s="16">
        <v>14765</v>
      </c>
      <c r="X1889" s="16">
        <v>266325213</v>
      </c>
      <c r="Y1889" s="16">
        <v>15412207</v>
      </c>
      <c r="Z1889" s="16">
        <v>694588</v>
      </c>
      <c r="AA1889" s="16">
        <v>1391</v>
      </c>
      <c r="AC1889" s="16">
        <v>413</v>
      </c>
      <c r="AD1889" s="16">
        <v>14841</v>
      </c>
      <c r="AE1889" s="16">
        <v>14877</v>
      </c>
      <c r="AF1889" s="16">
        <v>14767</v>
      </c>
      <c r="AG1889" s="16">
        <v>271547897</v>
      </c>
      <c r="AH1889" s="16">
        <v>8655400</v>
      </c>
      <c r="AI1889" s="16">
        <v>393591</v>
      </c>
      <c r="AJ1889" s="16">
        <v>1409</v>
      </c>
      <c r="AL1889" s="16">
        <v>411</v>
      </c>
      <c r="AM1889" s="16">
        <v>14637</v>
      </c>
      <c r="AN1889" s="16">
        <v>14702</v>
      </c>
      <c r="AO1889" s="16">
        <v>14785</v>
      </c>
      <c r="AP1889" s="16">
        <v>278791743</v>
      </c>
      <c r="AQ1889" s="16">
        <v>7702853</v>
      </c>
      <c r="AR1889" s="16">
        <v>363179</v>
      </c>
      <c r="AS1889" s="16">
        <v>1458</v>
      </c>
      <c r="AU1889" s="16">
        <v>414</v>
      </c>
      <c r="AV1889" s="16">
        <v>14793</v>
      </c>
      <c r="AW1889" s="16">
        <v>1089831787</v>
      </c>
      <c r="AX1889" s="16">
        <v>143733529</v>
      </c>
      <c r="AY1889" s="16">
        <v>7231611</v>
      </c>
      <c r="AZ1889" s="16">
        <v>1417</v>
      </c>
      <c r="BA1889" s="16">
        <v>73674</v>
      </c>
    </row>
    <row r="1890" spans="1:53">
      <c r="A1890" s="15" t="s">
        <v>1344</v>
      </c>
      <c r="B1890" s="15" t="s">
        <v>1345</v>
      </c>
      <c r="C1890" s="15" t="s">
        <v>1346</v>
      </c>
      <c r="D1890" s="15" t="s">
        <v>1347</v>
      </c>
      <c r="E1890" s="15" t="s">
        <v>1347</v>
      </c>
      <c r="F1890" s="15" t="s">
        <v>2059</v>
      </c>
      <c r="G1890" s="15" t="s">
        <v>2784</v>
      </c>
      <c r="H1890" s="15" t="s">
        <v>1349</v>
      </c>
      <c r="I1890" s="15" t="s">
        <v>1375</v>
      </c>
      <c r="J1890" s="15"/>
      <c r="K1890" s="16">
        <v>17</v>
      </c>
      <c r="L1890" s="16">
        <v>274</v>
      </c>
      <c r="M1890" s="16">
        <v>270</v>
      </c>
      <c r="N1890" s="16">
        <v>281</v>
      </c>
      <c r="O1890" s="16">
        <v>2883225</v>
      </c>
      <c r="P1890" s="16">
        <v>1686535</v>
      </c>
      <c r="Q1890" s="16">
        <v>70864</v>
      </c>
      <c r="R1890" s="16">
        <v>806</v>
      </c>
      <c r="S1890" s="15"/>
      <c r="T1890" s="16">
        <v>17</v>
      </c>
      <c r="U1890" s="16">
        <v>286</v>
      </c>
      <c r="V1890" s="16">
        <v>281</v>
      </c>
      <c r="W1890" s="16">
        <v>283</v>
      </c>
      <c r="X1890" s="16">
        <v>2467532</v>
      </c>
      <c r="Y1890" s="16">
        <v>419985</v>
      </c>
      <c r="Z1890" s="16">
        <v>15981</v>
      </c>
      <c r="AA1890" s="16">
        <v>670</v>
      </c>
      <c r="AC1890" s="16">
        <v>17</v>
      </c>
      <c r="AD1890" s="16">
        <v>283</v>
      </c>
      <c r="AE1890" s="16">
        <v>269</v>
      </c>
      <c r="AF1890" s="16">
        <v>267</v>
      </c>
      <c r="AG1890" s="16">
        <v>2659058</v>
      </c>
      <c r="AH1890" s="16">
        <v>178486</v>
      </c>
      <c r="AI1890" s="16">
        <v>6360</v>
      </c>
      <c r="AJ1890" s="16">
        <v>749</v>
      </c>
      <c r="AL1890" s="16">
        <v>16</v>
      </c>
      <c r="AM1890" s="16">
        <v>265</v>
      </c>
      <c r="AN1890" s="16">
        <v>271</v>
      </c>
      <c r="AO1890" s="16">
        <v>277</v>
      </c>
      <c r="AP1890" s="16">
        <v>2413943</v>
      </c>
      <c r="AQ1890" s="16">
        <v>166420</v>
      </c>
      <c r="AR1890" s="16">
        <v>6058</v>
      </c>
      <c r="AS1890" s="16">
        <v>685</v>
      </c>
      <c r="AU1890" s="16">
        <v>17</v>
      </c>
      <c r="AV1890" s="16">
        <v>276</v>
      </c>
      <c r="AW1890" s="16">
        <v>10423758</v>
      </c>
      <c r="AX1890" s="16">
        <v>2451426</v>
      </c>
      <c r="AY1890" s="16">
        <v>99263</v>
      </c>
      <c r="AZ1890" s="16">
        <v>727</v>
      </c>
      <c r="BA1890" s="16">
        <v>37824</v>
      </c>
    </row>
    <row r="1891" spans="1:53">
      <c r="A1891" s="15" t="s">
        <v>1344</v>
      </c>
      <c r="B1891" s="15" t="s">
        <v>1345</v>
      </c>
      <c r="C1891" s="15" t="s">
        <v>1346</v>
      </c>
      <c r="D1891" s="15" t="s">
        <v>1347</v>
      </c>
      <c r="E1891" s="15" t="s">
        <v>1347</v>
      </c>
      <c r="F1891" s="15" t="s">
        <v>2059</v>
      </c>
      <c r="G1891" s="15" t="s">
        <v>2785</v>
      </c>
      <c r="H1891" s="15" t="s">
        <v>1349</v>
      </c>
      <c r="I1891" s="15" t="s">
        <v>1375</v>
      </c>
      <c r="J1891" s="15"/>
      <c r="K1891" s="16">
        <v>5</v>
      </c>
      <c r="L1891" s="16">
        <v>38</v>
      </c>
      <c r="M1891" s="16">
        <v>42</v>
      </c>
      <c r="N1891" s="16">
        <v>42</v>
      </c>
      <c r="O1891" s="16">
        <v>383342</v>
      </c>
      <c r="P1891" s="16">
        <v>241876</v>
      </c>
      <c r="Q1891" s="16">
        <v>13182</v>
      </c>
      <c r="R1891" s="16">
        <v>725</v>
      </c>
      <c r="S1891" s="15"/>
      <c r="T1891" s="16">
        <v>4</v>
      </c>
      <c r="U1891" s="16">
        <v>30</v>
      </c>
      <c r="V1891" s="16">
        <v>30</v>
      </c>
      <c r="W1891" s="16">
        <v>28</v>
      </c>
      <c r="X1891" s="16">
        <v>235862</v>
      </c>
      <c r="Y1891" s="16">
        <v>55508</v>
      </c>
      <c r="Z1891" s="16">
        <v>3355</v>
      </c>
      <c r="AA1891" s="16">
        <v>619</v>
      </c>
      <c r="AC1891" s="16">
        <v>4</v>
      </c>
      <c r="AD1891" s="16">
        <v>27</v>
      </c>
      <c r="AE1891" s="16">
        <v>29</v>
      </c>
      <c r="AF1891" s="16">
        <v>32</v>
      </c>
      <c r="AG1891" s="16">
        <v>268006</v>
      </c>
      <c r="AH1891" s="16">
        <v>55600</v>
      </c>
      <c r="AI1891" s="16">
        <v>3430</v>
      </c>
      <c r="AJ1891" s="16">
        <v>703</v>
      </c>
      <c r="AL1891" s="16">
        <v>4</v>
      </c>
      <c r="AM1891" s="16">
        <v>30</v>
      </c>
      <c r="AN1891" s="16">
        <v>31</v>
      </c>
      <c r="AO1891" s="16">
        <v>29</v>
      </c>
      <c r="AP1891" s="16">
        <v>261287</v>
      </c>
      <c r="AQ1891" s="16">
        <v>19656</v>
      </c>
      <c r="AR1891" s="16">
        <v>1175</v>
      </c>
      <c r="AS1891" s="16">
        <v>670</v>
      </c>
      <c r="AU1891" s="16">
        <v>4</v>
      </c>
      <c r="AV1891" s="16">
        <v>32</v>
      </c>
      <c r="AW1891" s="16">
        <v>1148497</v>
      </c>
      <c r="AX1891" s="16">
        <v>372640</v>
      </c>
      <c r="AY1891" s="16">
        <v>21142</v>
      </c>
      <c r="AZ1891" s="16">
        <v>683</v>
      </c>
      <c r="BA1891" s="16">
        <v>35521</v>
      </c>
    </row>
    <row r="1892" spans="1:53">
      <c r="A1892" s="15" t="s">
        <v>1344</v>
      </c>
      <c r="B1892" s="15" t="s">
        <v>1345</v>
      </c>
      <c r="C1892" s="15" t="s">
        <v>1346</v>
      </c>
      <c r="D1892" s="15" t="s">
        <v>1347</v>
      </c>
      <c r="E1892" s="15" t="s">
        <v>1347</v>
      </c>
      <c r="F1892" s="15" t="s">
        <v>2059</v>
      </c>
      <c r="G1892" s="15" t="s">
        <v>2786</v>
      </c>
      <c r="H1892" s="15" t="s">
        <v>1349</v>
      </c>
      <c r="I1892" s="15" t="s">
        <v>1375</v>
      </c>
      <c r="J1892" s="15"/>
      <c r="K1892" s="16">
        <v>25</v>
      </c>
      <c r="L1892" s="16">
        <v>2076</v>
      </c>
      <c r="M1892" s="16">
        <v>2075</v>
      </c>
      <c r="N1892" s="16">
        <v>2050</v>
      </c>
      <c r="O1892" s="16">
        <v>40738192</v>
      </c>
      <c r="P1892" s="16">
        <v>15291431</v>
      </c>
      <c r="Q1892" s="16">
        <v>919310</v>
      </c>
      <c r="R1892" s="16">
        <v>1516</v>
      </c>
      <c r="S1892" s="15"/>
      <c r="T1892" s="16">
        <v>25</v>
      </c>
      <c r="U1892" s="16">
        <v>2016</v>
      </c>
      <c r="V1892" s="16">
        <v>1998</v>
      </c>
      <c r="W1892" s="16">
        <v>1980</v>
      </c>
      <c r="X1892" s="16">
        <v>33840975</v>
      </c>
      <c r="Y1892" s="16">
        <v>628295</v>
      </c>
      <c r="Z1892" s="16">
        <v>31246</v>
      </c>
      <c r="AA1892" s="16">
        <v>1303</v>
      </c>
      <c r="AC1892" s="16">
        <v>25</v>
      </c>
      <c r="AD1892" s="16">
        <v>2057</v>
      </c>
      <c r="AE1892" s="16">
        <v>2038</v>
      </c>
      <c r="AF1892" s="16">
        <v>2001</v>
      </c>
      <c r="AG1892" s="16">
        <v>36036134</v>
      </c>
      <c r="AH1892" s="16">
        <v>636115</v>
      </c>
      <c r="AI1892" s="16">
        <v>31442</v>
      </c>
      <c r="AJ1892" s="16">
        <v>1364</v>
      </c>
      <c r="AL1892" s="16">
        <v>25</v>
      </c>
      <c r="AM1892" s="16">
        <v>2006</v>
      </c>
      <c r="AN1892" s="16">
        <v>1998</v>
      </c>
      <c r="AO1892" s="16">
        <v>2038</v>
      </c>
      <c r="AP1892" s="16">
        <v>39139636</v>
      </c>
      <c r="AQ1892" s="16">
        <v>561828</v>
      </c>
      <c r="AR1892" s="16">
        <v>29902</v>
      </c>
      <c r="AS1892" s="16">
        <v>1495</v>
      </c>
      <c r="AU1892" s="16">
        <v>25</v>
      </c>
      <c r="AV1892" s="16">
        <v>2028</v>
      </c>
      <c r="AW1892" s="16">
        <v>149754937</v>
      </c>
      <c r="AX1892" s="16">
        <v>17117669</v>
      </c>
      <c r="AY1892" s="16">
        <v>1011900</v>
      </c>
      <c r="AZ1892" s="16">
        <v>1420</v>
      </c>
      <c r="BA1892" s="16">
        <v>73853</v>
      </c>
    </row>
    <row r="1893" spans="1:53">
      <c r="A1893" s="15" t="s">
        <v>1344</v>
      </c>
      <c r="B1893" s="15" t="s">
        <v>1345</v>
      </c>
      <c r="C1893" s="15" t="s">
        <v>1346</v>
      </c>
      <c r="D1893" s="15" t="s">
        <v>1347</v>
      </c>
      <c r="E1893" s="15" t="s">
        <v>1347</v>
      </c>
      <c r="F1893" s="15" t="s">
        <v>2059</v>
      </c>
      <c r="G1893" s="15" t="s">
        <v>2787</v>
      </c>
      <c r="H1893" s="15" t="s">
        <v>1349</v>
      </c>
      <c r="I1893" s="15" t="s">
        <v>1375</v>
      </c>
      <c r="J1893" s="15"/>
      <c r="K1893" s="16">
        <v>126</v>
      </c>
      <c r="L1893" s="16">
        <v>6272</v>
      </c>
      <c r="M1893" s="16">
        <v>6284</v>
      </c>
      <c r="N1893" s="16">
        <v>6250</v>
      </c>
      <c r="O1893" s="16">
        <v>144413511</v>
      </c>
      <c r="P1893" s="16">
        <v>44947411</v>
      </c>
      <c r="Q1893" s="16">
        <v>2577076</v>
      </c>
      <c r="R1893" s="16">
        <v>1772</v>
      </c>
      <c r="S1893" s="15"/>
      <c r="T1893" s="16">
        <v>125</v>
      </c>
      <c r="U1893" s="16">
        <v>6065</v>
      </c>
      <c r="V1893" s="16">
        <v>6047</v>
      </c>
      <c r="W1893" s="16">
        <v>6059</v>
      </c>
      <c r="X1893" s="16">
        <v>138398466</v>
      </c>
      <c r="Y1893" s="16">
        <v>3752267</v>
      </c>
      <c r="Z1893" s="16">
        <v>205561</v>
      </c>
      <c r="AA1893" s="16">
        <v>1758</v>
      </c>
      <c r="AC1893" s="16">
        <v>128</v>
      </c>
      <c r="AD1893" s="16">
        <v>6254</v>
      </c>
      <c r="AE1893" s="16">
        <v>6257</v>
      </c>
      <c r="AF1893" s="16">
        <v>6218</v>
      </c>
      <c r="AG1893" s="16">
        <v>146269100</v>
      </c>
      <c r="AH1893" s="16">
        <v>2537833</v>
      </c>
      <c r="AI1893" s="16">
        <v>136612</v>
      </c>
      <c r="AJ1893" s="16">
        <v>1802</v>
      </c>
      <c r="AL1893" s="16">
        <v>129</v>
      </c>
      <c r="AM1893" s="16">
        <v>6175</v>
      </c>
      <c r="AN1893" s="16">
        <v>6215</v>
      </c>
      <c r="AO1893" s="16">
        <v>6225</v>
      </c>
      <c r="AP1893" s="16">
        <v>144766691</v>
      </c>
      <c r="AQ1893" s="16">
        <v>2408433</v>
      </c>
      <c r="AR1893" s="16">
        <v>131734</v>
      </c>
      <c r="AS1893" s="16">
        <v>1795</v>
      </c>
      <c r="AU1893" s="16">
        <v>127</v>
      </c>
      <c r="AV1893" s="16">
        <v>6193</v>
      </c>
      <c r="AW1893" s="16">
        <v>573847768</v>
      </c>
      <c r="AX1893" s="16">
        <v>53645944</v>
      </c>
      <c r="AY1893" s="16">
        <v>3050983</v>
      </c>
      <c r="AZ1893" s="16">
        <v>1782</v>
      </c>
      <c r="BA1893" s="16">
        <v>92654</v>
      </c>
    </row>
    <row r="1894" spans="1:53">
      <c r="A1894" s="15" t="s">
        <v>1344</v>
      </c>
      <c r="B1894" s="15" t="s">
        <v>1345</v>
      </c>
      <c r="C1894" s="15" t="s">
        <v>1346</v>
      </c>
      <c r="D1894" s="15" t="s">
        <v>1347</v>
      </c>
      <c r="E1894" s="15" t="s">
        <v>1347</v>
      </c>
      <c r="F1894" s="15" t="s">
        <v>2059</v>
      </c>
      <c r="G1894" s="15" t="s">
        <v>2788</v>
      </c>
      <c r="H1894" s="15" t="s">
        <v>1349</v>
      </c>
      <c r="I1894" s="15" t="s">
        <v>1375</v>
      </c>
      <c r="J1894" s="15"/>
      <c r="K1894" s="16">
        <v>47</v>
      </c>
      <c r="L1894" s="16">
        <v>1286</v>
      </c>
      <c r="M1894" s="16">
        <v>1299</v>
      </c>
      <c r="N1894" s="16">
        <v>1290</v>
      </c>
      <c r="O1894" s="16">
        <v>15293346</v>
      </c>
      <c r="P1894" s="16">
        <v>8359112</v>
      </c>
      <c r="Q1894" s="16">
        <v>399148</v>
      </c>
      <c r="R1894" s="16">
        <v>911</v>
      </c>
      <c r="S1894" s="15"/>
      <c r="T1894" s="16">
        <v>44</v>
      </c>
      <c r="U1894" s="16">
        <v>1276</v>
      </c>
      <c r="V1894" s="16">
        <v>1295</v>
      </c>
      <c r="W1894" s="16">
        <v>1282</v>
      </c>
      <c r="X1894" s="16">
        <v>17678373</v>
      </c>
      <c r="Y1894" s="16">
        <v>1012534</v>
      </c>
      <c r="Z1894" s="16">
        <v>45959</v>
      </c>
      <c r="AA1894" s="16">
        <v>1059</v>
      </c>
      <c r="AC1894" s="16">
        <v>45</v>
      </c>
      <c r="AD1894" s="16">
        <v>1222</v>
      </c>
      <c r="AE1894" s="16">
        <v>1223</v>
      </c>
      <c r="AF1894" s="16">
        <v>1221</v>
      </c>
      <c r="AG1894" s="16">
        <v>16143802</v>
      </c>
      <c r="AH1894" s="16">
        <v>453587</v>
      </c>
      <c r="AI1894" s="16">
        <v>21078</v>
      </c>
      <c r="AJ1894" s="16">
        <v>1016</v>
      </c>
      <c r="AL1894" s="16">
        <v>45</v>
      </c>
      <c r="AM1894" s="16">
        <v>1223</v>
      </c>
      <c r="AN1894" s="16">
        <v>1219</v>
      </c>
      <c r="AO1894" s="16">
        <v>1223</v>
      </c>
      <c r="AP1894" s="16">
        <v>18635448</v>
      </c>
      <c r="AQ1894" s="16">
        <v>348301</v>
      </c>
      <c r="AR1894" s="16">
        <v>16241</v>
      </c>
      <c r="AS1894" s="16">
        <v>1173</v>
      </c>
      <c r="AU1894" s="16">
        <v>45</v>
      </c>
      <c r="AV1894" s="16">
        <v>1255</v>
      </c>
      <c r="AW1894" s="16">
        <v>67750969</v>
      </c>
      <c r="AX1894" s="16">
        <v>10173534</v>
      </c>
      <c r="AY1894" s="16">
        <v>482426</v>
      </c>
      <c r="AZ1894" s="16">
        <v>1038</v>
      </c>
      <c r="BA1894" s="16">
        <v>53988</v>
      </c>
    </row>
    <row r="1895" spans="1:53">
      <c r="A1895" s="15" t="s">
        <v>1344</v>
      </c>
      <c r="B1895" s="15" t="s">
        <v>1345</v>
      </c>
      <c r="C1895" s="15" t="s">
        <v>1346</v>
      </c>
      <c r="D1895" s="15" t="s">
        <v>1347</v>
      </c>
      <c r="E1895" s="15" t="s">
        <v>1347</v>
      </c>
      <c r="F1895" s="15" t="s">
        <v>2059</v>
      </c>
      <c r="G1895" s="15" t="s">
        <v>2789</v>
      </c>
      <c r="H1895" s="15" t="s">
        <v>1349</v>
      </c>
      <c r="I1895" s="15" t="s">
        <v>1375</v>
      </c>
      <c r="J1895" s="15"/>
      <c r="K1895" s="16">
        <v>202</v>
      </c>
      <c r="L1895" s="16">
        <v>4921</v>
      </c>
      <c r="M1895" s="16">
        <v>4951</v>
      </c>
      <c r="N1895" s="16">
        <v>5017</v>
      </c>
      <c r="O1895" s="16">
        <v>69455318</v>
      </c>
      <c r="P1895" s="16">
        <v>41436704</v>
      </c>
      <c r="Q1895" s="16">
        <v>1800673</v>
      </c>
      <c r="R1895" s="16">
        <v>1077</v>
      </c>
      <c r="S1895" s="15"/>
      <c r="T1895" s="16">
        <v>195</v>
      </c>
      <c r="U1895" s="16">
        <v>5038</v>
      </c>
      <c r="V1895" s="16">
        <v>5057</v>
      </c>
      <c r="W1895" s="16">
        <v>5133</v>
      </c>
      <c r="X1895" s="16">
        <v>73704005</v>
      </c>
      <c r="Y1895" s="16">
        <v>9543618</v>
      </c>
      <c r="Z1895" s="16">
        <v>392486</v>
      </c>
      <c r="AA1895" s="16">
        <v>1117</v>
      </c>
      <c r="AC1895" s="16">
        <v>194</v>
      </c>
      <c r="AD1895" s="16">
        <v>4998</v>
      </c>
      <c r="AE1895" s="16">
        <v>5061</v>
      </c>
      <c r="AF1895" s="16">
        <v>5028</v>
      </c>
      <c r="AG1895" s="16">
        <v>70171797</v>
      </c>
      <c r="AH1895" s="16">
        <v>4793779</v>
      </c>
      <c r="AI1895" s="16">
        <v>194669</v>
      </c>
      <c r="AJ1895" s="16">
        <v>1073</v>
      </c>
      <c r="AL1895" s="16">
        <v>192</v>
      </c>
      <c r="AM1895" s="16">
        <v>4938</v>
      </c>
      <c r="AN1895" s="16">
        <v>4968</v>
      </c>
      <c r="AO1895" s="16">
        <v>4993</v>
      </c>
      <c r="AP1895" s="16">
        <v>73574738</v>
      </c>
      <c r="AQ1895" s="16">
        <v>4198215</v>
      </c>
      <c r="AR1895" s="16">
        <v>178069</v>
      </c>
      <c r="AS1895" s="16">
        <v>1140</v>
      </c>
      <c r="AU1895" s="16">
        <v>196</v>
      </c>
      <c r="AV1895" s="16">
        <v>5009</v>
      </c>
      <c r="AW1895" s="16">
        <v>286905858</v>
      </c>
      <c r="AX1895" s="16">
        <v>59972316</v>
      </c>
      <c r="AY1895" s="16">
        <v>2565897</v>
      </c>
      <c r="AZ1895" s="16">
        <v>1102</v>
      </c>
      <c r="BA1895" s="16">
        <v>57283</v>
      </c>
    </row>
    <row r="1896" spans="1:53">
      <c r="A1896" s="15" t="s">
        <v>1344</v>
      </c>
      <c r="B1896" s="15" t="s">
        <v>1345</v>
      </c>
      <c r="C1896" s="15" t="s">
        <v>1346</v>
      </c>
      <c r="D1896" s="15" t="s">
        <v>1347</v>
      </c>
      <c r="E1896" s="15" t="s">
        <v>1347</v>
      </c>
      <c r="F1896" s="15" t="s">
        <v>2059</v>
      </c>
      <c r="G1896" s="15" t="s">
        <v>2790</v>
      </c>
      <c r="H1896" s="15" t="s">
        <v>1349</v>
      </c>
      <c r="I1896" s="15" t="s">
        <v>1371</v>
      </c>
      <c r="J1896" s="15"/>
      <c r="K1896" s="16">
        <v>195</v>
      </c>
      <c r="L1896" s="16">
        <v>5546</v>
      </c>
      <c r="M1896" s="16">
        <v>5607</v>
      </c>
      <c r="N1896" s="16">
        <v>5674</v>
      </c>
      <c r="O1896" s="16">
        <v>71990472</v>
      </c>
      <c r="P1896" s="16">
        <v>35228134</v>
      </c>
      <c r="Q1896" s="16">
        <v>1749657</v>
      </c>
      <c r="R1896" s="16">
        <v>987</v>
      </c>
      <c r="S1896" s="15"/>
      <c r="T1896" s="16">
        <v>191</v>
      </c>
      <c r="U1896" s="16">
        <v>5610</v>
      </c>
      <c r="V1896" s="16">
        <v>5672</v>
      </c>
      <c r="W1896" s="16">
        <v>5740</v>
      </c>
      <c r="X1896" s="16">
        <v>66721474</v>
      </c>
      <c r="Y1896" s="16">
        <v>6320616</v>
      </c>
      <c r="Z1896" s="16">
        <v>308913</v>
      </c>
      <c r="AA1896" s="16">
        <v>905</v>
      </c>
      <c r="AC1896" s="16">
        <v>193</v>
      </c>
      <c r="AD1896" s="16">
        <v>5832</v>
      </c>
      <c r="AE1896" s="16">
        <v>5814</v>
      </c>
      <c r="AF1896" s="16">
        <v>5875</v>
      </c>
      <c r="AG1896" s="16">
        <v>68290555</v>
      </c>
      <c r="AH1896" s="16">
        <v>4408800</v>
      </c>
      <c r="AI1896" s="16">
        <v>211828</v>
      </c>
      <c r="AJ1896" s="16">
        <v>899</v>
      </c>
      <c r="AL1896" s="16">
        <v>193</v>
      </c>
      <c r="AM1896" s="16">
        <v>5922</v>
      </c>
      <c r="AN1896" s="16">
        <v>5973</v>
      </c>
      <c r="AO1896" s="16">
        <v>5981</v>
      </c>
      <c r="AP1896" s="16">
        <v>75932069</v>
      </c>
      <c r="AQ1896" s="16">
        <v>3855038</v>
      </c>
      <c r="AR1896" s="16">
        <v>195118</v>
      </c>
      <c r="AS1896" s="16">
        <v>980</v>
      </c>
      <c r="AU1896" s="16">
        <v>193</v>
      </c>
      <c r="AV1896" s="16">
        <v>5771</v>
      </c>
      <c r="AW1896" s="16">
        <v>282934570</v>
      </c>
      <c r="AX1896" s="16">
        <v>49812588</v>
      </c>
      <c r="AY1896" s="16">
        <v>2465516</v>
      </c>
      <c r="AZ1896" s="16">
        <v>943</v>
      </c>
      <c r="BA1896" s="16">
        <v>49031</v>
      </c>
    </row>
    <row r="1897" spans="1:53">
      <c r="A1897" s="15" t="s">
        <v>1344</v>
      </c>
      <c r="B1897" s="15" t="s">
        <v>1345</v>
      </c>
      <c r="C1897" s="15" t="s">
        <v>1346</v>
      </c>
      <c r="D1897" s="15" t="s">
        <v>1347</v>
      </c>
      <c r="E1897" s="15" t="s">
        <v>1347</v>
      </c>
      <c r="F1897" s="15" t="s">
        <v>2059</v>
      </c>
      <c r="G1897" s="15" t="s">
        <v>2791</v>
      </c>
      <c r="H1897" s="15" t="s">
        <v>1349</v>
      </c>
      <c r="I1897" s="15" t="s">
        <v>1373</v>
      </c>
      <c r="J1897" s="15"/>
      <c r="K1897" s="16">
        <v>195</v>
      </c>
      <c r="L1897" s="16">
        <v>5546</v>
      </c>
      <c r="M1897" s="16">
        <v>5607</v>
      </c>
      <c r="N1897" s="16">
        <v>5674</v>
      </c>
      <c r="O1897" s="16">
        <v>71990472</v>
      </c>
      <c r="P1897" s="16">
        <v>35228134</v>
      </c>
      <c r="Q1897" s="16">
        <v>1749657</v>
      </c>
      <c r="R1897" s="16">
        <v>987</v>
      </c>
      <c r="S1897" s="15"/>
      <c r="T1897" s="16">
        <v>191</v>
      </c>
      <c r="U1897" s="16">
        <v>5610</v>
      </c>
      <c r="V1897" s="16">
        <v>5672</v>
      </c>
      <c r="W1897" s="16">
        <v>5740</v>
      </c>
      <c r="X1897" s="16">
        <v>66721474</v>
      </c>
      <c r="Y1897" s="16">
        <v>6320616</v>
      </c>
      <c r="Z1897" s="16">
        <v>308913</v>
      </c>
      <c r="AA1897" s="16">
        <v>905</v>
      </c>
      <c r="AC1897" s="16">
        <v>193</v>
      </c>
      <c r="AD1897" s="16">
        <v>5832</v>
      </c>
      <c r="AE1897" s="16">
        <v>5814</v>
      </c>
      <c r="AF1897" s="16">
        <v>5875</v>
      </c>
      <c r="AG1897" s="16">
        <v>68290555</v>
      </c>
      <c r="AH1897" s="16">
        <v>4408800</v>
      </c>
      <c r="AI1897" s="16">
        <v>211828</v>
      </c>
      <c r="AJ1897" s="16">
        <v>899</v>
      </c>
      <c r="AL1897" s="16">
        <v>193</v>
      </c>
      <c r="AM1897" s="16">
        <v>5922</v>
      </c>
      <c r="AN1897" s="16">
        <v>5973</v>
      </c>
      <c r="AO1897" s="16">
        <v>5981</v>
      </c>
      <c r="AP1897" s="16">
        <v>75932069</v>
      </c>
      <c r="AQ1897" s="16">
        <v>3855038</v>
      </c>
      <c r="AR1897" s="16">
        <v>195118</v>
      </c>
      <c r="AS1897" s="16">
        <v>980</v>
      </c>
      <c r="AU1897" s="16">
        <v>193</v>
      </c>
      <c r="AV1897" s="16">
        <v>5771</v>
      </c>
      <c r="AW1897" s="16">
        <v>282934570</v>
      </c>
      <c r="AX1897" s="16">
        <v>49812588</v>
      </c>
      <c r="AY1897" s="16">
        <v>2465516</v>
      </c>
      <c r="AZ1897" s="16">
        <v>943</v>
      </c>
      <c r="BA1897" s="16">
        <v>49031</v>
      </c>
    </row>
    <row r="1898" spans="1:53">
      <c r="A1898" s="15" t="s">
        <v>1344</v>
      </c>
      <c r="B1898" s="15" t="s">
        <v>1345</v>
      </c>
      <c r="C1898" s="15" t="s">
        <v>1346</v>
      </c>
      <c r="D1898" s="15" t="s">
        <v>1347</v>
      </c>
      <c r="E1898" s="15" t="s">
        <v>1347</v>
      </c>
      <c r="F1898" s="15" t="s">
        <v>2059</v>
      </c>
      <c r="G1898" s="15" t="s">
        <v>2792</v>
      </c>
      <c r="H1898" s="15" t="s">
        <v>1349</v>
      </c>
      <c r="I1898" s="15" t="s">
        <v>1375</v>
      </c>
      <c r="J1898" s="15"/>
      <c r="K1898" s="16">
        <v>35</v>
      </c>
      <c r="L1898" s="16">
        <v>841</v>
      </c>
      <c r="M1898" s="16">
        <v>851</v>
      </c>
      <c r="N1898" s="16">
        <v>861</v>
      </c>
      <c r="O1898" s="16">
        <v>7982220</v>
      </c>
      <c r="P1898" s="16">
        <v>4680102</v>
      </c>
      <c r="Q1898" s="16">
        <v>214345</v>
      </c>
      <c r="R1898" s="16">
        <v>722</v>
      </c>
      <c r="S1898" s="15"/>
      <c r="T1898" s="16">
        <v>34</v>
      </c>
      <c r="U1898" s="16">
        <v>831</v>
      </c>
      <c r="V1898" s="16">
        <v>833</v>
      </c>
      <c r="W1898" s="16">
        <v>850</v>
      </c>
      <c r="X1898" s="16">
        <v>7429711</v>
      </c>
      <c r="Y1898" s="16">
        <v>1090145</v>
      </c>
      <c r="Z1898" s="16">
        <v>43494</v>
      </c>
      <c r="AA1898" s="16">
        <v>682</v>
      </c>
      <c r="AC1898" s="16">
        <v>34</v>
      </c>
      <c r="AD1898" s="16">
        <v>840</v>
      </c>
      <c r="AE1898" s="16">
        <v>847</v>
      </c>
      <c r="AF1898" s="16">
        <v>853</v>
      </c>
      <c r="AG1898" s="16">
        <v>7419503</v>
      </c>
      <c r="AH1898" s="16">
        <v>487639</v>
      </c>
      <c r="AI1898" s="16">
        <v>22570</v>
      </c>
      <c r="AJ1898" s="16">
        <v>674</v>
      </c>
      <c r="AL1898" s="16">
        <v>34</v>
      </c>
      <c r="AM1898" s="16">
        <v>845</v>
      </c>
      <c r="AN1898" s="16">
        <v>860</v>
      </c>
      <c r="AO1898" s="16">
        <v>868</v>
      </c>
      <c r="AP1898" s="16">
        <v>9299255</v>
      </c>
      <c r="AQ1898" s="16">
        <v>394354</v>
      </c>
      <c r="AR1898" s="16">
        <v>17724</v>
      </c>
      <c r="AS1898" s="16">
        <v>834</v>
      </c>
      <c r="AU1898" s="16">
        <v>34</v>
      </c>
      <c r="AV1898" s="16">
        <v>848</v>
      </c>
      <c r="AW1898" s="16">
        <v>32130689</v>
      </c>
      <c r="AX1898" s="16">
        <v>6652240</v>
      </c>
      <c r="AY1898" s="16">
        <v>298133</v>
      </c>
      <c r="AZ1898" s="16">
        <v>728</v>
      </c>
      <c r="BA1898" s="16">
        <v>37875</v>
      </c>
    </row>
    <row r="1899" spans="1:53">
      <c r="A1899" s="15" t="s">
        <v>1344</v>
      </c>
      <c r="B1899" s="15" t="s">
        <v>1345</v>
      </c>
      <c r="C1899" s="15" t="s">
        <v>1346</v>
      </c>
      <c r="D1899" s="15" t="s">
        <v>1347</v>
      </c>
      <c r="E1899" s="15" t="s">
        <v>1347</v>
      </c>
      <c r="F1899" s="15" t="s">
        <v>2059</v>
      </c>
      <c r="G1899" s="15" t="s">
        <v>2793</v>
      </c>
      <c r="H1899" s="15" t="s">
        <v>1349</v>
      </c>
      <c r="I1899" s="15" t="s">
        <v>1375</v>
      </c>
      <c r="J1899" s="15"/>
      <c r="K1899" s="16">
        <v>20</v>
      </c>
      <c r="L1899" s="16">
        <v>242</v>
      </c>
      <c r="M1899" s="16">
        <v>248</v>
      </c>
      <c r="N1899" s="16">
        <v>252</v>
      </c>
      <c r="O1899" s="16">
        <v>4056947</v>
      </c>
      <c r="P1899" s="16">
        <v>1686489</v>
      </c>
      <c r="Q1899" s="16">
        <v>96092</v>
      </c>
      <c r="R1899" s="16">
        <v>1262</v>
      </c>
      <c r="S1899" s="15"/>
      <c r="T1899" s="16">
        <v>18</v>
      </c>
      <c r="U1899" s="16">
        <v>209</v>
      </c>
      <c r="V1899" s="16">
        <v>217</v>
      </c>
      <c r="W1899" s="16">
        <v>242</v>
      </c>
      <c r="X1899" s="16">
        <v>3740418</v>
      </c>
      <c r="Y1899" s="16">
        <v>219131</v>
      </c>
      <c r="Z1899" s="16">
        <v>12319</v>
      </c>
      <c r="AA1899" s="16">
        <v>1292</v>
      </c>
      <c r="AC1899" s="16">
        <v>19</v>
      </c>
      <c r="AD1899" s="16">
        <v>253</v>
      </c>
      <c r="AE1899" s="16">
        <v>264</v>
      </c>
      <c r="AF1899" s="16">
        <v>267</v>
      </c>
      <c r="AG1899" s="16">
        <v>3207635</v>
      </c>
      <c r="AH1899" s="16">
        <v>383999</v>
      </c>
      <c r="AI1899" s="16">
        <v>17622</v>
      </c>
      <c r="AJ1899" s="16">
        <v>944</v>
      </c>
      <c r="AL1899" s="16">
        <v>19</v>
      </c>
      <c r="AM1899" s="16">
        <v>267</v>
      </c>
      <c r="AN1899" s="16">
        <v>271</v>
      </c>
      <c r="AO1899" s="16">
        <v>277</v>
      </c>
      <c r="AP1899" s="16">
        <v>4706112</v>
      </c>
      <c r="AQ1899" s="16">
        <v>284404</v>
      </c>
      <c r="AR1899" s="16">
        <v>13182</v>
      </c>
      <c r="AS1899" s="16">
        <v>1333</v>
      </c>
      <c r="AU1899" s="16">
        <v>19</v>
      </c>
      <c r="AV1899" s="16">
        <v>251</v>
      </c>
      <c r="AW1899" s="16">
        <v>15711112</v>
      </c>
      <c r="AX1899" s="16">
        <v>2574023</v>
      </c>
      <c r="AY1899" s="16">
        <v>139215</v>
      </c>
      <c r="AZ1899" s="16">
        <v>1205</v>
      </c>
      <c r="BA1899" s="16">
        <v>62656</v>
      </c>
    </row>
    <row r="1900" spans="1:53">
      <c r="A1900" s="15" t="s">
        <v>1344</v>
      </c>
      <c r="B1900" s="15" t="s">
        <v>1345</v>
      </c>
      <c r="C1900" s="15" t="s">
        <v>1346</v>
      </c>
      <c r="D1900" s="15" t="s">
        <v>1347</v>
      </c>
      <c r="E1900" s="15" t="s">
        <v>1347</v>
      </c>
      <c r="F1900" s="15" t="s">
        <v>2059</v>
      </c>
      <c r="G1900" s="15" t="s">
        <v>2794</v>
      </c>
      <c r="H1900" s="15" t="s">
        <v>1349</v>
      </c>
      <c r="I1900" s="15" t="s">
        <v>1375</v>
      </c>
      <c r="J1900" s="15"/>
      <c r="K1900" s="16">
        <v>44</v>
      </c>
      <c r="L1900" s="16">
        <v>1147</v>
      </c>
      <c r="M1900" s="16">
        <v>1156</v>
      </c>
      <c r="N1900" s="16">
        <v>1155</v>
      </c>
      <c r="O1900" s="16">
        <v>15438010</v>
      </c>
      <c r="P1900" s="16">
        <v>7456567</v>
      </c>
      <c r="Q1900" s="16">
        <v>341322</v>
      </c>
      <c r="R1900" s="16">
        <v>1030</v>
      </c>
      <c r="S1900" s="15"/>
      <c r="T1900" s="16">
        <v>44</v>
      </c>
      <c r="U1900" s="16">
        <v>1152</v>
      </c>
      <c r="V1900" s="16">
        <v>1179</v>
      </c>
      <c r="W1900" s="16">
        <v>1201</v>
      </c>
      <c r="X1900" s="16">
        <v>13161952</v>
      </c>
      <c r="Y1900" s="16">
        <v>1048328</v>
      </c>
      <c r="Z1900" s="16">
        <v>46771</v>
      </c>
      <c r="AA1900" s="16">
        <v>860</v>
      </c>
      <c r="AC1900" s="16">
        <v>44</v>
      </c>
      <c r="AD1900" s="16">
        <v>1202</v>
      </c>
      <c r="AE1900" s="16">
        <v>1204</v>
      </c>
      <c r="AF1900" s="16">
        <v>1207</v>
      </c>
      <c r="AG1900" s="16">
        <v>13353320</v>
      </c>
      <c r="AH1900" s="16">
        <v>542847</v>
      </c>
      <c r="AI1900" s="16">
        <v>24867</v>
      </c>
      <c r="AJ1900" s="16">
        <v>853</v>
      </c>
      <c r="AL1900" s="16">
        <v>45</v>
      </c>
      <c r="AM1900" s="16">
        <v>1200</v>
      </c>
      <c r="AN1900" s="16">
        <v>1206</v>
      </c>
      <c r="AO1900" s="16">
        <v>1196</v>
      </c>
      <c r="AP1900" s="16">
        <v>14269464</v>
      </c>
      <c r="AQ1900" s="16">
        <v>528413</v>
      </c>
      <c r="AR1900" s="16">
        <v>23580</v>
      </c>
      <c r="AS1900" s="16">
        <v>914</v>
      </c>
      <c r="AU1900" s="16">
        <v>44</v>
      </c>
      <c r="AV1900" s="16">
        <v>1184</v>
      </c>
      <c r="AW1900" s="16">
        <v>56222746</v>
      </c>
      <c r="AX1900" s="16">
        <v>9576155</v>
      </c>
      <c r="AY1900" s="16">
        <v>436540</v>
      </c>
      <c r="AZ1900" s="16">
        <v>913</v>
      </c>
      <c r="BA1900" s="16">
        <v>47495</v>
      </c>
    </row>
    <row r="1901" spans="1:53">
      <c r="A1901" s="15" t="s">
        <v>1344</v>
      </c>
      <c r="B1901" s="15" t="s">
        <v>1345</v>
      </c>
      <c r="C1901" s="15" t="s">
        <v>1346</v>
      </c>
      <c r="D1901" s="15" t="s">
        <v>1347</v>
      </c>
      <c r="E1901" s="15" t="s">
        <v>1347</v>
      </c>
      <c r="F1901" s="15" t="s">
        <v>2059</v>
      </c>
      <c r="G1901" s="15" t="s">
        <v>2795</v>
      </c>
      <c r="H1901" s="15" t="s">
        <v>1349</v>
      </c>
      <c r="I1901" s="15" t="s">
        <v>1375</v>
      </c>
      <c r="J1901" s="15"/>
      <c r="K1901" s="16">
        <v>96</v>
      </c>
      <c r="L1901" s="16">
        <v>3316</v>
      </c>
      <c r="M1901" s="16">
        <v>3352</v>
      </c>
      <c r="N1901" s="16">
        <v>3406</v>
      </c>
      <c r="O1901" s="16">
        <v>44513295</v>
      </c>
      <c r="P1901" s="16">
        <v>21404976</v>
      </c>
      <c r="Q1901" s="16">
        <v>1097898</v>
      </c>
      <c r="R1901" s="16">
        <v>1020</v>
      </c>
      <c r="S1901" s="15"/>
      <c r="T1901" s="16">
        <v>95</v>
      </c>
      <c r="U1901" s="16">
        <v>3418</v>
      </c>
      <c r="V1901" s="16">
        <v>3443</v>
      </c>
      <c r="W1901" s="16">
        <v>3447</v>
      </c>
      <c r="X1901" s="16">
        <v>42389393</v>
      </c>
      <c r="Y1901" s="16">
        <v>3963012</v>
      </c>
      <c r="Z1901" s="16">
        <v>206329</v>
      </c>
      <c r="AA1901" s="16">
        <v>949</v>
      </c>
      <c r="AC1901" s="16">
        <v>96</v>
      </c>
      <c r="AD1901" s="16">
        <v>3537</v>
      </c>
      <c r="AE1901" s="16">
        <v>3499</v>
      </c>
      <c r="AF1901" s="16">
        <v>3548</v>
      </c>
      <c r="AG1901" s="16">
        <v>44310097</v>
      </c>
      <c r="AH1901" s="16">
        <v>2994315</v>
      </c>
      <c r="AI1901" s="16">
        <v>146769</v>
      </c>
      <c r="AJ1901" s="16">
        <v>966</v>
      </c>
      <c r="AL1901" s="16">
        <v>95</v>
      </c>
      <c r="AM1901" s="16">
        <v>3610</v>
      </c>
      <c r="AN1901" s="16">
        <v>3636</v>
      </c>
      <c r="AO1901" s="16">
        <v>3640</v>
      </c>
      <c r="AP1901" s="16">
        <v>47657238</v>
      </c>
      <c r="AQ1901" s="16">
        <v>2647867</v>
      </c>
      <c r="AR1901" s="16">
        <v>140632</v>
      </c>
      <c r="AS1901" s="16">
        <v>1010</v>
      </c>
      <c r="AU1901" s="16">
        <v>96</v>
      </c>
      <c r="AV1901" s="16">
        <v>3488</v>
      </c>
      <c r="AW1901" s="16">
        <v>178870023</v>
      </c>
      <c r="AX1901" s="16">
        <v>31010170</v>
      </c>
      <c r="AY1901" s="16">
        <v>1591628</v>
      </c>
      <c r="AZ1901" s="16">
        <v>986</v>
      </c>
      <c r="BA1901" s="16">
        <v>51286</v>
      </c>
    </row>
    <row r="1902" spans="1:53">
      <c r="A1902" s="15" t="s">
        <v>1344</v>
      </c>
      <c r="B1902" s="15" t="s">
        <v>1345</v>
      </c>
      <c r="C1902" s="15" t="s">
        <v>1346</v>
      </c>
      <c r="D1902" s="15" t="s">
        <v>1347</v>
      </c>
      <c r="E1902" s="15" t="s">
        <v>1347</v>
      </c>
      <c r="F1902" s="15" t="s">
        <v>2059</v>
      </c>
      <c r="G1902" s="15" t="s">
        <v>2796</v>
      </c>
      <c r="H1902" s="15" t="s">
        <v>1349</v>
      </c>
      <c r="I1902" s="15" t="s">
        <v>1371</v>
      </c>
      <c r="J1902" s="15"/>
      <c r="K1902" s="16">
        <v>838</v>
      </c>
      <c r="L1902" s="16">
        <v>13526</v>
      </c>
      <c r="M1902" s="16">
        <v>13596</v>
      </c>
      <c r="N1902" s="16">
        <v>13702</v>
      </c>
      <c r="O1902" s="16">
        <v>152208145</v>
      </c>
      <c r="P1902" s="16">
        <v>84014012</v>
      </c>
      <c r="Q1902" s="16">
        <v>3945946</v>
      </c>
      <c r="R1902" s="16">
        <v>860</v>
      </c>
      <c r="S1902" s="15"/>
      <c r="T1902" s="16">
        <v>825</v>
      </c>
      <c r="U1902" s="16">
        <v>13713</v>
      </c>
      <c r="V1902" s="16">
        <v>13752</v>
      </c>
      <c r="W1902" s="16">
        <v>13793</v>
      </c>
      <c r="X1902" s="16">
        <v>165213972</v>
      </c>
      <c r="Y1902" s="16">
        <v>15579889</v>
      </c>
      <c r="Z1902" s="16">
        <v>704846</v>
      </c>
      <c r="AA1902" s="16">
        <v>924</v>
      </c>
      <c r="AC1902" s="16">
        <v>827</v>
      </c>
      <c r="AD1902" s="16">
        <v>13675</v>
      </c>
      <c r="AE1902" s="16">
        <v>13490</v>
      </c>
      <c r="AF1902" s="16">
        <v>13502</v>
      </c>
      <c r="AG1902" s="16">
        <v>157926386</v>
      </c>
      <c r="AH1902" s="16">
        <v>8774878</v>
      </c>
      <c r="AI1902" s="16">
        <v>432034</v>
      </c>
      <c r="AJ1902" s="16">
        <v>896</v>
      </c>
      <c r="AL1902" s="16">
        <v>821</v>
      </c>
      <c r="AM1902" s="16">
        <v>13472</v>
      </c>
      <c r="AN1902" s="16">
        <v>13404</v>
      </c>
      <c r="AO1902" s="16">
        <v>13493</v>
      </c>
      <c r="AP1902" s="16">
        <v>328239677</v>
      </c>
      <c r="AQ1902" s="16">
        <v>6800254</v>
      </c>
      <c r="AR1902" s="16">
        <v>319744</v>
      </c>
      <c r="AS1902" s="16">
        <v>1876</v>
      </c>
      <c r="AU1902" s="16">
        <v>828</v>
      </c>
      <c r="AV1902" s="16">
        <v>13593</v>
      </c>
      <c r="AW1902" s="16">
        <v>803588180</v>
      </c>
      <c r="AX1902" s="16">
        <v>115169033</v>
      </c>
      <c r="AY1902" s="16">
        <v>5402570</v>
      </c>
      <c r="AZ1902" s="16">
        <v>1137</v>
      </c>
      <c r="BA1902" s="16">
        <v>59117</v>
      </c>
    </row>
    <row r="1903" spans="1:53">
      <c r="A1903" s="15" t="s">
        <v>1344</v>
      </c>
      <c r="B1903" s="15" t="s">
        <v>1345</v>
      </c>
      <c r="C1903" s="15" t="s">
        <v>1346</v>
      </c>
      <c r="D1903" s="15" t="s">
        <v>1347</v>
      </c>
      <c r="E1903" s="15" t="s">
        <v>1347</v>
      </c>
      <c r="F1903" s="15" t="s">
        <v>2059</v>
      </c>
      <c r="G1903" s="15" t="s">
        <v>2797</v>
      </c>
      <c r="H1903" s="15" t="s">
        <v>1349</v>
      </c>
      <c r="I1903" s="15" t="s">
        <v>1373</v>
      </c>
      <c r="J1903" s="15"/>
      <c r="K1903" s="16">
        <v>838</v>
      </c>
      <c r="L1903" s="16">
        <v>13526</v>
      </c>
      <c r="M1903" s="16">
        <v>13596</v>
      </c>
      <c r="N1903" s="16">
        <v>13702</v>
      </c>
      <c r="O1903" s="16">
        <v>152208145</v>
      </c>
      <c r="P1903" s="16">
        <v>84014012</v>
      </c>
      <c r="Q1903" s="16">
        <v>3945946</v>
      </c>
      <c r="R1903" s="16">
        <v>860</v>
      </c>
      <c r="S1903" s="15"/>
      <c r="T1903" s="16">
        <v>825</v>
      </c>
      <c r="U1903" s="16">
        <v>13713</v>
      </c>
      <c r="V1903" s="16">
        <v>13752</v>
      </c>
      <c r="W1903" s="16">
        <v>13793</v>
      </c>
      <c r="X1903" s="16">
        <v>165213972</v>
      </c>
      <c r="Y1903" s="16">
        <v>15579889</v>
      </c>
      <c r="Z1903" s="16">
        <v>704846</v>
      </c>
      <c r="AA1903" s="16">
        <v>924</v>
      </c>
      <c r="AC1903" s="16">
        <v>827</v>
      </c>
      <c r="AD1903" s="16">
        <v>13675</v>
      </c>
      <c r="AE1903" s="16">
        <v>13490</v>
      </c>
      <c r="AF1903" s="16">
        <v>13502</v>
      </c>
      <c r="AG1903" s="16">
        <v>157926386</v>
      </c>
      <c r="AH1903" s="16">
        <v>8774878</v>
      </c>
      <c r="AI1903" s="16">
        <v>432034</v>
      </c>
      <c r="AJ1903" s="16">
        <v>896</v>
      </c>
      <c r="AL1903" s="16">
        <v>821</v>
      </c>
      <c r="AM1903" s="16">
        <v>13472</v>
      </c>
      <c r="AN1903" s="16">
        <v>13404</v>
      </c>
      <c r="AO1903" s="16">
        <v>13493</v>
      </c>
      <c r="AP1903" s="16">
        <v>328239677</v>
      </c>
      <c r="AQ1903" s="16">
        <v>6800254</v>
      </c>
      <c r="AR1903" s="16">
        <v>319744</v>
      </c>
      <c r="AS1903" s="16">
        <v>1876</v>
      </c>
      <c r="AU1903" s="16">
        <v>828</v>
      </c>
      <c r="AV1903" s="16">
        <v>13593</v>
      </c>
      <c r="AW1903" s="16">
        <v>803588180</v>
      </c>
      <c r="AX1903" s="16">
        <v>115169033</v>
      </c>
      <c r="AY1903" s="16">
        <v>5402570</v>
      </c>
      <c r="AZ1903" s="16">
        <v>1137</v>
      </c>
      <c r="BA1903" s="16">
        <v>59117</v>
      </c>
    </row>
    <row r="1904" spans="1:53">
      <c r="A1904" s="15" t="s">
        <v>1344</v>
      </c>
      <c r="B1904" s="15" t="s">
        <v>1345</v>
      </c>
      <c r="C1904" s="15" t="s">
        <v>1346</v>
      </c>
      <c r="D1904" s="15" t="s">
        <v>1347</v>
      </c>
      <c r="E1904" s="15" t="s">
        <v>1347</v>
      </c>
      <c r="F1904" s="15" t="s">
        <v>2059</v>
      </c>
      <c r="G1904" s="15" t="s">
        <v>2798</v>
      </c>
      <c r="H1904" s="15" t="s">
        <v>1349</v>
      </c>
      <c r="I1904" s="15" t="s">
        <v>1375</v>
      </c>
      <c r="J1904" s="15"/>
      <c r="K1904" s="16">
        <v>200</v>
      </c>
      <c r="L1904" s="16">
        <v>3180</v>
      </c>
      <c r="M1904" s="16">
        <v>3199</v>
      </c>
      <c r="N1904" s="16">
        <v>3211</v>
      </c>
      <c r="O1904" s="16">
        <v>34191222</v>
      </c>
      <c r="P1904" s="16">
        <v>19454463</v>
      </c>
      <c r="Q1904" s="16">
        <v>888041</v>
      </c>
      <c r="R1904" s="16">
        <v>823</v>
      </c>
      <c r="S1904" s="15"/>
      <c r="T1904" s="16">
        <v>197</v>
      </c>
      <c r="U1904" s="16">
        <v>3233</v>
      </c>
      <c r="V1904" s="16">
        <v>3168</v>
      </c>
      <c r="W1904" s="16">
        <v>3167</v>
      </c>
      <c r="X1904" s="16">
        <v>35266363</v>
      </c>
      <c r="Y1904" s="16">
        <v>3918083</v>
      </c>
      <c r="Z1904" s="16">
        <v>174462</v>
      </c>
      <c r="AA1904" s="16">
        <v>851</v>
      </c>
      <c r="AC1904" s="16">
        <v>194</v>
      </c>
      <c r="AD1904" s="16">
        <v>3135</v>
      </c>
      <c r="AE1904" s="16">
        <v>3067</v>
      </c>
      <c r="AF1904" s="16">
        <v>3073</v>
      </c>
      <c r="AG1904" s="16">
        <v>33233540</v>
      </c>
      <c r="AH1904" s="16">
        <v>2072168</v>
      </c>
      <c r="AI1904" s="16">
        <v>106215</v>
      </c>
      <c r="AJ1904" s="16">
        <v>827</v>
      </c>
      <c r="AL1904" s="16">
        <v>192</v>
      </c>
      <c r="AM1904" s="16">
        <v>3060</v>
      </c>
      <c r="AN1904" s="16">
        <v>3023</v>
      </c>
      <c r="AO1904" s="16">
        <v>3036</v>
      </c>
      <c r="AP1904" s="16">
        <v>36904717</v>
      </c>
      <c r="AQ1904" s="16">
        <v>1634218</v>
      </c>
      <c r="AR1904" s="16">
        <v>76660</v>
      </c>
      <c r="AS1904" s="16">
        <v>934</v>
      </c>
      <c r="AU1904" s="16">
        <v>196</v>
      </c>
      <c r="AV1904" s="16">
        <v>3129</v>
      </c>
      <c r="AW1904" s="16">
        <v>139595842</v>
      </c>
      <c r="AX1904" s="16">
        <v>27078932</v>
      </c>
      <c r="AY1904" s="16">
        <v>1245378</v>
      </c>
      <c r="AZ1904" s="16">
        <v>858</v>
      </c>
      <c r="BA1904" s="16">
        <v>44609</v>
      </c>
    </row>
    <row r="1905" spans="1:53">
      <c r="A1905" s="15" t="s">
        <v>1344</v>
      </c>
      <c r="B1905" s="15" t="s">
        <v>1345</v>
      </c>
      <c r="C1905" s="15" t="s">
        <v>1346</v>
      </c>
      <c r="D1905" s="15" t="s">
        <v>1347</v>
      </c>
      <c r="E1905" s="15" t="s">
        <v>1347</v>
      </c>
      <c r="F1905" s="15" t="s">
        <v>2059</v>
      </c>
      <c r="G1905" s="15" t="s">
        <v>2799</v>
      </c>
      <c r="H1905" s="15" t="s">
        <v>1349</v>
      </c>
      <c r="I1905" s="15" t="s">
        <v>1375</v>
      </c>
      <c r="J1905" s="15"/>
      <c r="K1905" s="16">
        <v>160</v>
      </c>
      <c r="L1905" s="16">
        <v>3303</v>
      </c>
      <c r="M1905" s="16">
        <v>3364</v>
      </c>
      <c r="N1905" s="16">
        <v>3376</v>
      </c>
      <c r="O1905" s="16">
        <v>43791224</v>
      </c>
      <c r="P1905" s="16">
        <v>21731808</v>
      </c>
      <c r="Q1905" s="16">
        <v>1025682</v>
      </c>
      <c r="R1905" s="16">
        <v>1006</v>
      </c>
      <c r="S1905" s="15"/>
      <c r="T1905" s="16">
        <v>160</v>
      </c>
      <c r="U1905" s="16">
        <v>3381</v>
      </c>
      <c r="V1905" s="16">
        <v>3399</v>
      </c>
      <c r="W1905" s="16">
        <v>3437</v>
      </c>
      <c r="X1905" s="16">
        <v>48157223</v>
      </c>
      <c r="Y1905" s="16">
        <v>3086633</v>
      </c>
      <c r="Z1905" s="16">
        <v>142114</v>
      </c>
      <c r="AA1905" s="16">
        <v>1088</v>
      </c>
      <c r="AC1905" s="16">
        <v>162</v>
      </c>
      <c r="AD1905" s="16">
        <v>3458</v>
      </c>
      <c r="AE1905" s="16">
        <v>3391</v>
      </c>
      <c r="AF1905" s="16">
        <v>3388</v>
      </c>
      <c r="AG1905" s="16">
        <v>47127302</v>
      </c>
      <c r="AH1905" s="16">
        <v>2394330</v>
      </c>
      <c r="AI1905" s="16">
        <v>121196</v>
      </c>
      <c r="AJ1905" s="16">
        <v>1062</v>
      </c>
      <c r="AL1905" s="16">
        <v>162</v>
      </c>
      <c r="AM1905" s="16">
        <v>3396</v>
      </c>
      <c r="AN1905" s="16">
        <v>3400</v>
      </c>
      <c r="AO1905" s="16">
        <v>3457</v>
      </c>
      <c r="AP1905" s="16">
        <v>202631033</v>
      </c>
      <c r="AQ1905" s="16">
        <v>1739179</v>
      </c>
      <c r="AR1905" s="16">
        <v>82677</v>
      </c>
      <c r="AS1905" s="16">
        <v>4561</v>
      </c>
      <c r="AU1905" s="16">
        <v>161</v>
      </c>
      <c r="AV1905" s="16">
        <v>3396</v>
      </c>
      <c r="AW1905" s="16">
        <v>341706782</v>
      </c>
      <c r="AX1905" s="16">
        <v>28951950</v>
      </c>
      <c r="AY1905" s="16">
        <v>1371669</v>
      </c>
      <c r="AZ1905" s="16">
        <v>1935</v>
      </c>
      <c r="BA1905" s="16">
        <v>100625</v>
      </c>
    </row>
    <row r="1906" spans="1:53">
      <c r="A1906" s="15" t="s">
        <v>1344</v>
      </c>
      <c r="B1906" s="15" t="s">
        <v>1345</v>
      </c>
      <c r="C1906" s="15" t="s">
        <v>1346</v>
      </c>
      <c r="D1906" s="15" t="s">
        <v>1347</v>
      </c>
      <c r="E1906" s="15" t="s">
        <v>1347</v>
      </c>
      <c r="F1906" s="15" t="s">
        <v>2059</v>
      </c>
      <c r="G1906" s="15" t="s">
        <v>2800</v>
      </c>
      <c r="H1906" s="15" t="s">
        <v>1349</v>
      </c>
      <c r="I1906" s="15" t="s">
        <v>1375</v>
      </c>
      <c r="J1906" s="15"/>
      <c r="K1906" s="16">
        <v>77</v>
      </c>
      <c r="L1906" s="16">
        <v>1506</v>
      </c>
      <c r="M1906" s="16">
        <v>1488</v>
      </c>
      <c r="N1906" s="16">
        <v>1497</v>
      </c>
      <c r="O1906" s="16">
        <v>16734289</v>
      </c>
      <c r="P1906" s="16">
        <v>9607706</v>
      </c>
      <c r="Q1906" s="16">
        <v>462143</v>
      </c>
      <c r="R1906" s="16">
        <v>860</v>
      </c>
      <c r="S1906" s="15"/>
      <c r="T1906" s="16">
        <v>75</v>
      </c>
      <c r="U1906" s="16">
        <v>1528</v>
      </c>
      <c r="V1906" s="16">
        <v>1550</v>
      </c>
      <c r="W1906" s="16">
        <v>1540</v>
      </c>
      <c r="X1906" s="16">
        <v>17820672</v>
      </c>
      <c r="Y1906" s="16">
        <v>2038662</v>
      </c>
      <c r="Z1906" s="16">
        <v>90990</v>
      </c>
      <c r="AA1906" s="16">
        <v>891</v>
      </c>
      <c r="AC1906" s="16">
        <v>78</v>
      </c>
      <c r="AD1906" s="16">
        <v>1579</v>
      </c>
      <c r="AE1906" s="16">
        <v>1568</v>
      </c>
      <c r="AF1906" s="16">
        <v>1586</v>
      </c>
      <c r="AG1906" s="16">
        <v>17859071</v>
      </c>
      <c r="AH1906" s="16">
        <v>1124886</v>
      </c>
      <c r="AI1906" s="16">
        <v>51499</v>
      </c>
      <c r="AJ1906" s="16">
        <v>871</v>
      </c>
      <c r="AL1906" s="16">
        <v>78</v>
      </c>
      <c r="AM1906" s="16">
        <v>1577</v>
      </c>
      <c r="AN1906" s="16">
        <v>1560</v>
      </c>
      <c r="AO1906" s="16">
        <v>1589</v>
      </c>
      <c r="AP1906" s="16">
        <v>21826220</v>
      </c>
      <c r="AQ1906" s="16">
        <v>848611</v>
      </c>
      <c r="AR1906" s="16">
        <v>38954</v>
      </c>
      <c r="AS1906" s="16">
        <v>1066</v>
      </c>
      <c r="AU1906" s="16">
        <v>77</v>
      </c>
      <c r="AV1906" s="16">
        <v>1547</v>
      </c>
      <c r="AW1906" s="16">
        <v>74240252</v>
      </c>
      <c r="AX1906" s="16">
        <v>13619865</v>
      </c>
      <c r="AY1906" s="16">
        <v>643586</v>
      </c>
      <c r="AZ1906" s="16">
        <v>923</v>
      </c>
      <c r="BA1906" s="16">
        <v>47979</v>
      </c>
    </row>
    <row r="1907" spans="1:53">
      <c r="A1907" s="15" t="s">
        <v>1344</v>
      </c>
      <c r="B1907" s="15" t="s">
        <v>1345</v>
      </c>
      <c r="C1907" s="15" t="s">
        <v>1346</v>
      </c>
      <c r="D1907" s="15" t="s">
        <v>1347</v>
      </c>
      <c r="E1907" s="15" t="s">
        <v>1347</v>
      </c>
      <c r="F1907" s="15" t="s">
        <v>2059</v>
      </c>
      <c r="G1907" s="15" t="s">
        <v>2801</v>
      </c>
      <c r="H1907" s="15" t="s">
        <v>1349</v>
      </c>
      <c r="I1907" s="15" t="s">
        <v>1375</v>
      </c>
      <c r="J1907" s="15"/>
      <c r="K1907" s="16">
        <v>238</v>
      </c>
      <c r="L1907" s="16">
        <v>3190</v>
      </c>
      <c r="M1907" s="16">
        <v>3204</v>
      </c>
      <c r="N1907" s="16">
        <v>3247</v>
      </c>
      <c r="O1907" s="16">
        <v>35956874</v>
      </c>
      <c r="P1907" s="16">
        <v>19814716</v>
      </c>
      <c r="Q1907" s="16">
        <v>955904</v>
      </c>
      <c r="R1907" s="16">
        <v>861</v>
      </c>
      <c r="S1907" s="15"/>
      <c r="T1907" s="16">
        <v>234</v>
      </c>
      <c r="U1907" s="16">
        <v>3211</v>
      </c>
      <c r="V1907" s="16">
        <v>3212</v>
      </c>
      <c r="W1907" s="16">
        <v>3260</v>
      </c>
      <c r="X1907" s="16">
        <v>40828043</v>
      </c>
      <c r="Y1907" s="16">
        <v>3494919</v>
      </c>
      <c r="Z1907" s="16">
        <v>166579</v>
      </c>
      <c r="AA1907" s="16">
        <v>973</v>
      </c>
      <c r="AC1907" s="16">
        <v>234</v>
      </c>
      <c r="AD1907" s="16">
        <v>3184</v>
      </c>
      <c r="AE1907" s="16">
        <v>3172</v>
      </c>
      <c r="AF1907" s="16">
        <v>3154</v>
      </c>
      <c r="AG1907" s="16">
        <v>37742160</v>
      </c>
      <c r="AH1907" s="16">
        <v>1787284</v>
      </c>
      <c r="AI1907" s="16">
        <v>88808</v>
      </c>
      <c r="AJ1907" s="16">
        <v>916</v>
      </c>
      <c r="AL1907" s="16">
        <v>232</v>
      </c>
      <c r="AM1907" s="16">
        <v>3160</v>
      </c>
      <c r="AN1907" s="16">
        <v>3121</v>
      </c>
      <c r="AO1907" s="16">
        <v>3123</v>
      </c>
      <c r="AP1907" s="16">
        <v>41280051</v>
      </c>
      <c r="AQ1907" s="16">
        <v>1447740</v>
      </c>
      <c r="AR1907" s="16">
        <v>70008</v>
      </c>
      <c r="AS1907" s="16">
        <v>1013</v>
      </c>
      <c r="AU1907" s="16">
        <v>235</v>
      </c>
      <c r="AV1907" s="16">
        <v>3187</v>
      </c>
      <c r="AW1907" s="16">
        <v>155807128</v>
      </c>
      <c r="AX1907" s="16">
        <v>26544659</v>
      </c>
      <c r="AY1907" s="16">
        <v>1281299</v>
      </c>
      <c r="AZ1907" s="16">
        <v>940</v>
      </c>
      <c r="BA1907" s="16">
        <v>48896</v>
      </c>
    </row>
    <row r="1908" spans="1:53">
      <c r="A1908" s="15" t="s">
        <v>1344</v>
      </c>
      <c r="B1908" s="15" t="s">
        <v>1345</v>
      </c>
      <c r="C1908" s="15" t="s">
        <v>1346</v>
      </c>
      <c r="D1908" s="15" t="s">
        <v>1347</v>
      </c>
      <c r="E1908" s="15" t="s">
        <v>1347</v>
      </c>
      <c r="F1908" s="15" t="s">
        <v>2059</v>
      </c>
      <c r="G1908" s="15" t="s">
        <v>2802</v>
      </c>
      <c r="H1908" s="15" t="s">
        <v>1349</v>
      </c>
      <c r="I1908" s="15" t="s">
        <v>1375</v>
      </c>
      <c r="J1908" s="15"/>
      <c r="K1908" s="16">
        <v>123</v>
      </c>
      <c r="L1908" s="16">
        <v>1763</v>
      </c>
      <c r="M1908" s="16">
        <v>1753</v>
      </c>
      <c r="N1908" s="16">
        <v>1777</v>
      </c>
      <c r="O1908" s="16">
        <v>15921539</v>
      </c>
      <c r="P1908" s="16">
        <v>9992912</v>
      </c>
      <c r="Q1908" s="16">
        <v>432442</v>
      </c>
      <c r="R1908" s="16">
        <v>694</v>
      </c>
      <c r="S1908" s="15"/>
      <c r="T1908" s="16">
        <v>122</v>
      </c>
      <c r="U1908" s="16">
        <v>1775</v>
      </c>
      <c r="V1908" s="16">
        <v>1803</v>
      </c>
      <c r="W1908" s="16">
        <v>1785</v>
      </c>
      <c r="X1908" s="16">
        <v>17239407</v>
      </c>
      <c r="Y1908" s="16">
        <v>2451473</v>
      </c>
      <c r="Z1908" s="16">
        <v>99466</v>
      </c>
      <c r="AA1908" s="16">
        <v>742</v>
      </c>
      <c r="AC1908" s="16">
        <v>122</v>
      </c>
      <c r="AD1908" s="16">
        <v>1718</v>
      </c>
      <c r="AE1908" s="16">
        <v>1696</v>
      </c>
      <c r="AF1908" s="16">
        <v>1713</v>
      </c>
      <c r="AG1908" s="16">
        <v>15989939</v>
      </c>
      <c r="AH1908" s="16">
        <v>1024052</v>
      </c>
      <c r="AI1908" s="16">
        <v>43323</v>
      </c>
      <c r="AJ1908" s="16">
        <v>720</v>
      </c>
      <c r="AL1908" s="16">
        <v>122</v>
      </c>
      <c r="AM1908" s="16">
        <v>1721</v>
      </c>
      <c r="AN1908" s="16">
        <v>1755</v>
      </c>
      <c r="AO1908" s="16">
        <v>1742</v>
      </c>
      <c r="AP1908" s="16">
        <v>19588950</v>
      </c>
      <c r="AQ1908" s="16">
        <v>906166</v>
      </c>
      <c r="AR1908" s="16">
        <v>39153</v>
      </c>
      <c r="AS1908" s="16">
        <v>866</v>
      </c>
      <c r="AU1908" s="16">
        <v>122</v>
      </c>
      <c r="AV1908" s="16">
        <v>1750</v>
      </c>
      <c r="AW1908" s="16">
        <v>68739835</v>
      </c>
      <c r="AX1908" s="16">
        <v>14374603</v>
      </c>
      <c r="AY1908" s="16">
        <v>614384</v>
      </c>
      <c r="AZ1908" s="16">
        <v>755</v>
      </c>
      <c r="BA1908" s="16">
        <v>39278</v>
      </c>
    </row>
    <row r="1909" spans="1:53">
      <c r="A1909" s="15" t="s">
        <v>1344</v>
      </c>
      <c r="B1909" s="15" t="s">
        <v>1345</v>
      </c>
      <c r="C1909" s="15" t="s">
        <v>1346</v>
      </c>
      <c r="D1909" s="15" t="s">
        <v>1347</v>
      </c>
      <c r="E1909" s="15" t="s">
        <v>1347</v>
      </c>
      <c r="F1909" s="15" t="s">
        <v>2059</v>
      </c>
      <c r="G1909" s="15" t="s">
        <v>2803</v>
      </c>
      <c r="H1909" s="15" t="s">
        <v>1349</v>
      </c>
      <c r="I1909" s="15" t="s">
        <v>1375</v>
      </c>
      <c r="J1909" s="15"/>
      <c r="K1909" s="16">
        <v>7</v>
      </c>
      <c r="L1909" s="16">
        <v>99</v>
      </c>
      <c r="M1909" s="16">
        <v>105</v>
      </c>
      <c r="N1909" s="16">
        <v>106</v>
      </c>
      <c r="O1909" s="16">
        <v>828482</v>
      </c>
      <c r="P1909" s="16">
        <v>532201</v>
      </c>
      <c r="Q1909" s="16">
        <v>28514</v>
      </c>
      <c r="R1909" s="16">
        <v>617</v>
      </c>
      <c r="S1909" s="15"/>
      <c r="T1909" s="16">
        <v>6</v>
      </c>
      <c r="U1909" s="16">
        <v>115</v>
      </c>
      <c r="V1909" s="16">
        <v>134</v>
      </c>
      <c r="W1909" s="16">
        <v>141</v>
      </c>
      <c r="X1909" s="16">
        <v>1074915</v>
      </c>
      <c r="Y1909" s="16">
        <v>161999</v>
      </c>
      <c r="Z1909" s="16">
        <v>9242</v>
      </c>
      <c r="AA1909" s="16">
        <v>636</v>
      </c>
      <c r="AC1909" s="16">
        <v>6</v>
      </c>
      <c r="AD1909" s="16">
        <v>139</v>
      </c>
      <c r="AE1909" s="16">
        <v>139</v>
      </c>
      <c r="AF1909" s="16">
        <v>135</v>
      </c>
      <c r="AG1909" s="16">
        <v>1028477</v>
      </c>
      <c r="AH1909" s="16">
        <v>122038</v>
      </c>
      <c r="AI1909" s="16">
        <v>7173</v>
      </c>
      <c r="AJ1909" s="16">
        <v>575</v>
      </c>
      <c r="AL1909" s="16">
        <v>6</v>
      </c>
      <c r="AM1909" s="16">
        <v>111</v>
      </c>
      <c r="AN1909" s="16">
        <v>102</v>
      </c>
      <c r="AO1909" s="16">
        <v>104</v>
      </c>
      <c r="AP1909" s="16">
        <v>954876</v>
      </c>
      <c r="AQ1909" s="16">
        <v>75041</v>
      </c>
      <c r="AR1909" s="16">
        <v>4393</v>
      </c>
      <c r="AS1909" s="16">
        <v>695</v>
      </c>
      <c r="AU1909" s="16">
        <v>6</v>
      </c>
      <c r="AV1909" s="16">
        <v>119</v>
      </c>
      <c r="AW1909" s="16">
        <v>3886750</v>
      </c>
      <c r="AX1909" s="16">
        <v>891279</v>
      </c>
      <c r="AY1909" s="16">
        <v>49322</v>
      </c>
      <c r="AZ1909" s="16">
        <v>627</v>
      </c>
      <c r="BA1909" s="16">
        <v>32616</v>
      </c>
    </row>
    <row r="1910" spans="1:53">
      <c r="A1910" s="15" t="s">
        <v>1344</v>
      </c>
      <c r="B1910" s="15" t="s">
        <v>1345</v>
      </c>
      <c r="C1910" s="15" t="s">
        <v>1346</v>
      </c>
      <c r="D1910" s="15" t="s">
        <v>1347</v>
      </c>
      <c r="E1910" s="15" t="s">
        <v>1347</v>
      </c>
      <c r="F1910" s="15" t="s">
        <v>2059</v>
      </c>
      <c r="G1910" s="15" t="s">
        <v>2804</v>
      </c>
      <c r="H1910" s="15" t="s">
        <v>1349</v>
      </c>
      <c r="I1910" s="15" t="s">
        <v>1375</v>
      </c>
      <c r="J1910" s="15"/>
      <c r="K1910" s="16">
        <v>33</v>
      </c>
      <c r="L1910" s="16">
        <v>485</v>
      </c>
      <c r="M1910" s="16">
        <v>483</v>
      </c>
      <c r="N1910" s="16">
        <v>488</v>
      </c>
      <c r="O1910" s="16">
        <v>4784515</v>
      </c>
      <c r="P1910" s="16">
        <v>2880206</v>
      </c>
      <c r="Q1910" s="16">
        <v>153220</v>
      </c>
      <c r="R1910" s="16">
        <v>758</v>
      </c>
      <c r="S1910" s="15"/>
      <c r="T1910" s="16">
        <v>31</v>
      </c>
      <c r="U1910" s="16">
        <v>470</v>
      </c>
      <c r="V1910" s="16">
        <v>486</v>
      </c>
      <c r="W1910" s="16">
        <v>463</v>
      </c>
      <c r="X1910" s="16">
        <v>4827349</v>
      </c>
      <c r="Y1910" s="16">
        <v>428120</v>
      </c>
      <c r="Z1910" s="16">
        <v>21993</v>
      </c>
      <c r="AA1910" s="16">
        <v>785</v>
      </c>
      <c r="AC1910" s="16">
        <v>31</v>
      </c>
      <c r="AD1910" s="16">
        <v>462</v>
      </c>
      <c r="AE1910" s="16">
        <v>457</v>
      </c>
      <c r="AF1910" s="16">
        <v>453</v>
      </c>
      <c r="AG1910" s="16">
        <v>4945897</v>
      </c>
      <c r="AH1910" s="16">
        <v>250120</v>
      </c>
      <c r="AI1910" s="16">
        <v>13820</v>
      </c>
      <c r="AJ1910" s="16">
        <v>832</v>
      </c>
      <c r="AL1910" s="16">
        <v>29</v>
      </c>
      <c r="AM1910" s="16">
        <v>447</v>
      </c>
      <c r="AN1910" s="16">
        <v>443</v>
      </c>
      <c r="AO1910" s="16">
        <v>442</v>
      </c>
      <c r="AP1910" s="16">
        <v>5053830</v>
      </c>
      <c r="AQ1910" s="16">
        <v>149299</v>
      </c>
      <c r="AR1910" s="16">
        <v>7899</v>
      </c>
      <c r="AS1910" s="16">
        <v>876</v>
      </c>
      <c r="AU1910" s="16">
        <v>31</v>
      </c>
      <c r="AV1910" s="16">
        <v>465</v>
      </c>
      <c r="AW1910" s="16">
        <v>19611591</v>
      </c>
      <c r="AX1910" s="16">
        <v>3707745</v>
      </c>
      <c r="AY1910" s="16">
        <v>196932</v>
      </c>
      <c r="AZ1910" s="16">
        <v>811</v>
      </c>
      <c r="BA1910" s="16">
        <v>42183</v>
      </c>
    </row>
    <row r="1911" spans="1:53">
      <c r="A1911" s="15" t="s">
        <v>1344</v>
      </c>
      <c r="B1911" s="15" t="s">
        <v>1345</v>
      </c>
      <c r="C1911" s="15" t="s">
        <v>1346</v>
      </c>
      <c r="D1911" s="15" t="s">
        <v>1347</v>
      </c>
      <c r="E1911" s="15" t="s">
        <v>1347</v>
      </c>
      <c r="F1911" s="15" t="s">
        <v>2059</v>
      </c>
      <c r="G1911" s="15" t="s">
        <v>2805</v>
      </c>
      <c r="H1911" s="15" t="s">
        <v>1349</v>
      </c>
      <c r="I1911" s="15" t="s">
        <v>1371</v>
      </c>
      <c r="J1911" s="15"/>
      <c r="K1911" s="16">
        <v>81</v>
      </c>
      <c r="L1911" s="16">
        <v>5910</v>
      </c>
      <c r="M1911" s="16">
        <v>5903</v>
      </c>
      <c r="N1911" s="16">
        <v>5919</v>
      </c>
      <c r="O1911" s="16">
        <v>146219917</v>
      </c>
      <c r="P1911" s="16">
        <v>39719597</v>
      </c>
      <c r="Q1911" s="16">
        <v>1495039</v>
      </c>
      <c r="R1911" s="16">
        <v>1903</v>
      </c>
      <c r="S1911" s="15"/>
      <c r="T1911" s="16">
        <v>79</v>
      </c>
      <c r="U1911" s="16">
        <v>5917</v>
      </c>
      <c r="V1911" s="16">
        <v>5852</v>
      </c>
      <c r="W1911" s="16">
        <v>5916</v>
      </c>
      <c r="X1911" s="16">
        <v>102533452</v>
      </c>
      <c r="Y1911" s="16">
        <v>2506149</v>
      </c>
      <c r="Z1911" s="16">
        <v>98193</v>
      </c>
      <c r="AA1911" s="16">
        <v>1338</v>
      </c>
      <c r="AC1911" s="16">
        <v>80</v>
      </c>
      <c r="AD1911" s="16">
        <v>5910</v>
      </c>
      <c r="AE1911" s="16">
        <v>5919</v>
      </c>
      <c r="AF1911" s="16">
        <v>5893</v>
      </c>
      <c r="AG1911" s="16">
        <v>106980385</v>
      </c>
      <c r="AH1911" s="16">
        <v>2027536</v>
      </c>
      <c r="AI1911" s="16">
        <v>83506</v>
      </c>
      <c r="AJ1911" s="16">
        <v>1393</v>
      </c>
      <c r="AL1911" s="16">
        <v>79</v>
      </c>
      <c r="AM1911" s="16">
        <v>5883</v>
      </c>
      <c r="AN1911" s="16">
        <v>5875</v>
      </c>
      <c r="AO1911" s="16">
        <v>5912</v>
      </c>
      <c r="AP1911" s="16">
        <v>115263860</v>
      </c>
      <c r="AQ1911" s="16">
        <v>1586570</v>
      </c>
      <c r="AR1911" s="16">
        <v>61617</v>
      </c>
      <c r="AS1911" s="16">
        <v>1505</v>
      </c>
      <c r="AU1911" s="16">
        <v>80</v>
      </c>
      <c r="AV1911" s="16">
        <v>5901</v>
      </c>
      <c r="AW1911" s="16">
        <v>470997614</v>
      </c>
      <c r="AX1911" s="16">
        <v>45839852</v>
      </c>
      <c r="AY1911" s="16">
        <v>1738355</v>
      </c>
      <c r="AZ1911" s="16">
        <v>1535</v>
      </c>
      <c r="BA1911" s="16">
        <v>79820</v>
      </c>
    </row>
    <row r="1912" spans="1:53">
      <c r="A1912" s="15" t="s">
        <v>1344</v>
      </c>
      <c r="B1912" s="15" t="s">
        <v>1345</v>
      </c>
      <c r="C1912" s="15" t="s">
        <v>1346</v>
      </c>
      <c r="D1912" s="15" t="s">
        <v>1347</v>
      </c>
      <c r="E1912" s="15" t="s">
        <v>1347</v>
      </c>
      <c r="F1912" s="15" t="s">
        <v>2059</v>
      </c>
      <c r="G1912" s="15" t="s">
        <v>2806</v>
      </c>
      <c r="H1912" s="15" t="s">
        <v>1349</v>
      </c>
      <c r="I1912" s="15" t="s">
        <v>1373</v>
      </c>
      <c r="J1912" s="15"/>
      <c r="K1912" s="16">
        <v>81</v>
      </c>
      <c r="L1912" s="16">
        <v>5910</v>
      </c>
      <c r="M1912" s="16">
        <v>5903</v>
      </c>
      <c r="N1912" s="16">
        <v>5919</v>
      </c>
      <c r="O1912" s="16">
        <v>146219917</v>
      </c>
      <c r="P1912" s="16">
        <v>39719597</v>
      </c>
      <c r="Q1912" s="16">
        <v>1495039</v>
      </c>
      <c r="R1912" s="16">
        <v>1903</v>
      </c>
      <c r="S1912" s="15"/>
      <c r="T1912" s="16">
        <v>79</v>
      </c>
      <c r="U1912" s="16">
        <v>5917</v>
      </c>
      <c r="V1912" s="16">
        <v>5852</v>
      </c>
      <c r="W1912" s="16">
        <v>5916</v>
      </c>
      <c r="X1912" s="16">
        <v>102533452</v>
      </c>
      <c r="Y1912" s="16">
        <v>2506149</v>
      </c>
      <c r="Z1912" s="16">
        <v>98193</v>
      </c>
      <c r="AA1912" s="16">
        <v>1338</v>
      </c>
      <c r="AC1912" s="16">
        <v>80</v>
      </c>
      <c r="AD1912" s="16">
        <v>5910</v>
      </c>
      <c r="AE1912" s="16">
        <v>5919</v>
      </c>
      <c r="AF1912" s="16">
        <v>5893</v>
      </c>
      <c r="AG1912" s="16">
        <v>106980385</v>
      </c>
      <c r="AH1912" s="16">
        <v>2027536</v>
      </c>
      <c r="AI1912" s="16">
        <v>83506</v>
      </c>
      <c r="AJ1912" s="16">
        <v>1393</v>
      </c>
      <c r="AL1912" s="16">
        <v>79</v>
      </c>
      <c r="AM1912" s="16">
        <v>5883</v>
      </c>
      <c r="AN1912" s="16">
        <v>5875</v>
      </c>
      <c r="AO1912" s="16">
        <v>5912</v>
      </c>
      <c r="AP1912" s="16">
        <v>115263860</v>
      </c>
      <c r="AQ1912" s="16">
        <v>1586570</v>
      </c>
      <c r="AR1912" s="16">
        <v>61617</v>
      </c>
      <c r="AS1912" s="16">
        <v>1505</v>
      </c>
      <c r="AU1912" s="16">
        <v>80</v>
      </c>
      <c r="AV1912" s="16">
        <v>5901</v>
      </c>
      <c r="AW1912" s="16">
        <v>470997614</v>
      </c>
      <c r="AX1912" s="16">
        <v>45839852</v>
      </c>
      <c r="AY1912" s="16">
        <v>1738355</v>
      </c>
      <c r="AZ1912" s="16">
        <v>1535</v>
      </c>
      <c r="BA1912" s="16">
        <v>79820</v>
      </c>
    </row>
    <row r="1913" spans="1:53">
      <c r="A1913" s="15" t="s">
        <v>1344</v>
      </c>
      <c r="B1913" s="15" t="s">
        <v>1345</v>
      </c>
      <c r="C1913" s="15" t="s">
        <v>1346</v>
      </c>
      <c r="D1913" s="15" t="s">
        <v>1347</v>
      </c>
      <c r="E1913" s="15" t="s">
        <v>1347</v>
      </c>
      <c r="F1913" s="15" t="s">
        <v>2059</v>
      </c>
      <c r="G1913" s="15" t="s">
        <v>2807</v>
      </c>
      <c r="H1913" s="15" t="s">
        <v>1349</v>
      </c>
      <c r="I1913" s="15" t="s">
        <v>1375</v>
      </c>
      <c r="J1913" s="15"/>
      <c r="K1913" s="16">
        <v>19</v>
      </c>
      <c r="L1913" s="16">
        <v>4509</v>
      </c>
      <c r="M1913" s="16">
        <v>4491</v>
      </c>
      <c r="N1913" s="16">
        <v>4500</v>
      </c>
      <c r="O1913" s="16">
        <v>124181009</v>
      </c>
      <c r="P1913" s="16">
        <v>30384456</v>
      </c>
      <c r="Q1913" s="16">
        <v>1120847</v>
      </c>
      <c r="R1913" s="16">
        <v>2123</v>
      </c>
      <c r="S1913" s="15"/>
      <c r="T1913" s="16">
        <v>19</v>
      </c>
      <c r="U1913" s="16">
        <v>4482</v>
      </c>
      <c r="V1913" s="16">
        <v>4389</v>
      </c>
      <c r="W1913" s="16">
        <v>4466</v>
      </c>
      <c r="X1913" s="16">
        <v>84017524</v>
      </c>
      <c r="Y1913" s="16">
        <v>1132426</v>
      </c>
      <c r="Z1913" s="16">
        <v>48646</v>
      </c>
      <c r="AA1913" s="16">
        <v>1454</v>
      </c>
      <c r="AC1913" s="16">
        <v>19</v>
      </c>
      <c r="AD1913" s="16">
        <v>4460</v>
      </c>
      <c r="AE1913" s="16">
        <v>4456</v>
      </c>
      <c r="AF1913" s="16">
        <v>4436</v>
      </c>
      <c r="AG1913" s="16">
        <v>87793949</v>
      </c>
      <c r="AH1913" s="16">
        <v>1184647</v>
      </c>
      <c r="AI1913" s="16">
        <v>51304</v>
      </c>
      <c r="AJ1913" s="16">
        <v>1517</v>
      </c>
      <c r="AL1913" s="16">
        <v>18</v>
      </c>
      <c r="AM1913" s="16">
        <v>4429</v>
      </c>
      <c r="AN1913" s="16">
        <v>4405</v>
      </c>
      <c r="AO1913" s="16">
        <v>4432</v>
      </c>
      <c r="AP1913" s="16">
        <v>90947887</v>
      </c>
      <c r="AQ1913" s="16">
        <v>849341</v>
      </c>
      <c r="AR1913" s="16">
        <v>31914</v>
      </c>
      <c r="AS1913" s="16">
        <v>1582</v>
      </c>
      <c r="AU1913" s="16">
        <v>19</v>
      </c>
      <c r="AV1913" s="16">
        <v>4455</v>
      </c>
      <c r="AW1913" s="16">
        <v>386940369</v>
      </c>
      <c r="AX1913" s="16">
        <v>33550870</v>
      </c>
      <c r="AY1913" s="16">
        <v>1252711</v>
      </c>
      <c r="AZ1913" s="16">
        <v>1670</v>
      </c>
      <c r="BA1913" s="16">
        <v>86863</v>
      </c>
    </row>
    <row r="1914" spans="1:53">
      <c r="A1914" s="15" t="s">
        <v>1344</v>
      </c>
      <c r="B1914" s="15" t="s">
        <v>1345</v>
      </c>
      <c r="C1914" s="15" t="s">
        <v>1346</v>
      </c>
      <c r="D1914" s="15" t="s">
        <v>1347</v>
      </c>
      <c r="E1914" s="15" t="s">
        <v>1347</v>
      </c>
      <c r="F1914" s="15" t="s">
        <v>2059</v>
      </c>
      <c r="G1914" s="15" t="s">
        <v>2808</v>
      </c>
      <c r="H1914" s="15" t="s">
        <v>1349</v>
      </c>
      <c r="I1914" s="15" t="s">
        <v>1375</v>
      </c>
      <c r="J1914" s="15"/>
      <c r="K1914" s="16">
        <v>19</v>
      </c>
      <c r="L1914" s="16">
        <v>347</v>
      </c>
      <c r="M1914" s="16">
        <v>345</v>
      </c>
      <c r="N1914" s="16">
        <v>348</v>
      </c>
      <c r="O1914" s="16">
        <v>10273321</v>
      </c>
      <c r="P1914" s="16">
        <v>2402005</v>
      </c>
      <c r="Q1914" s="16">
        <v>117280</v>
      </c>
      <c r="R1914" s="16">
        <v>2280</v>
      </c>
      <c r="S1914" s="15"/>
      <c r="T1914" s="16">
        <v>18</v>
      </c>
      <c r="U1914" s="16">
        <v>351</v>
      </c>
      <c r="V1914" s="16">
        <v>355</v>
      </c>
      <c r="W1914" s="16">
        <v>358</v>
      </c>
      <c r="X1914" s="16">
        <v>6771109</v>
      </c>
      <c r="Y1914" s="16">
        <v>154258</v>
      </c>
      <c r="Z1914" s="16">
        <v>7581</v>
      </c>
      <c r="AA1914" s="16">
        <v>1469</v>
      </c>
      <c r="AC1914" s="16">
        <v>18</v>
      </c>
      <c r="AD1914" s="16">
        <v>356</v>
      </c>
      <c r="AE1914" s="16">
        <v>363</v>
      </c>
      <c r="AF1914" s="16">
        <v>358</v>
      </c>
      <c r="AG1914" s="16">
        <v>7198098</v>
      </c>
      <c r="AH1914" s="16">
        <v>108529</v>
      </c>
      <c r="AI1914" s="16">
        <v>4788</v>
      </c>
      <c r="AJ1914" s="16">
        <v>1542</v>
      </c>
      <c r="AL1914" s="16">
        <v>17</v>
      </c>
      <c r="AM1914" s="16">
        <v>354</v>
      </c>
      <c r="AN1914" s="16">
        <v>349</v>
      </c>
      <c r="AO1914" s="16">
        <v>347</v>
      </c>
      <c r="AP1914" s="16">
        <v>10768325</v>
      </c>
      <c r="AQ1914" s="16">
        <v>153489</v>
      </c>
      <c r="AR1914" s="16">
        <v>8373</v>
      </c>
      <c r="AS1914" s="16">
        <v>2367</v>
      </c>
      <c r="AU1914" s="16">
        <v>18</v>
      </c>
      <c r="AV1914" s="16">
        <v>353</v>
      </c>
      <c r="AW1914" s="16">
        <v>35010853</v>
      </c>
      <c r="AX1914" s="16">
        <v>2818281</v>
      </c>
      <c r="AY1914" s="16">
        <v>138022</v>
      </c>
      <c r="AZ1914" s="16">
        <v>1910</v>
      </c>
      <c r="BA1914" s="16">
        <v>99298</v>
      </c>
    </row>
    <row r="1915" spans="1:53">
      <c r="A1915" s="15" t="s">
        <v>1344</v>
      </c>
      <c r="B1915" s="15" t="s">
        <v>1345</v>
      </c>
      <c r="C1915" s="15" t="s">
        <v>1346</v>
      </c>
      <c r="D1915" s="15" t="s">
        <v>1347</v>
      </c>
      <c r="E1915" s="15" t="s">
        <v>1347</v>
      </c>
      <c r="F1915" s="15" t="s">
        <v>2059</v>
      </c>
      <c r="G1915" s="15" t="s">
        <v>2809</v>
      </c>
      <c r="H1915" s="15" t="s">
        <v>1349</v>
      </c>
      <c r="I1915" s="15" t="s">
        <v>1375</v>
      </c>
      <c r="J1915" s="15"/>
      <c r="K1915" s="16">
        <v>14</v>
      </c>
      <c r="L1915" s="16">
        <v>637</v>
      </c>
      <c r="M1915" s="16">
        <v>646</v>
      </c>
      <c r="N1915" s="16">
        <v>646</v>
      </c>
      <c r="O1915" s="16">
        <v>5948327</v>
      </c>
      <c r="P1915" s="16">
        <v>4087167</v>
      </c>
      <c r="Q1915" s="16">
        <v>132766</v>
      </c>
      <c r="R1915" s="16">
        <v>712</v>
      </c>
      <c r="S1915" s="15"/>
      <c r="T1915" s="16">
        <v>14</v>
      </c>
      <c r="U1915" s="16">
        <v>653</v>
      </c>
      <c r="V1915" s="16">
        <v>670</v>
      </c>
      <c r="W1915" s="16">
        <v>654</v>
      </c>
      <c r="X1915" s="16">
        <v>6179672</v>
      </c>
      <c r="Y1915" s="16">
        <v>857141</v>
      </c>
      <c r="Z1915" s="16">
        <v>26634</v>
      </c>
      <c r="AA1915" s="16">
        <v>721</v>
      </c>
      <c r="AC1915" s="16">
        <v>15</v>
      </c>
      <c r="AD1915" s="16">
        <v>642</v>
      </c>
      <c r="AE1915" s="16">
        <v>651</v>
      </c>
      <c r="AF1915" s="16">
        <v>647</v>
      </c>
      <c r="AG1915" s="16">
        <v>6323975</v>
      </c>
      <c r="AH1915" s="16">
        <v>468196</v>
      </c>
      <c r="AI1915" s="16">
        <v>14761</v>
      </c>
      <c r="AJ1915" s="16">
        <v>752</v>
      </c>
      <c r="AL1915" s="16">
        <v>14</v>
      </c>
      <c r="AM1915" s="16">
        <v>648</v>
      </c>
      <c r="AN1915" s="16">
        <v>662</v>
      </c>
      <c r="AO1915" s="16">
        <v>679</v>
      </c>
      <c r="AP1915" s="16">
        <v>6645489</v>
      </c>
      <c r="AQ1915" s="16">
        <v>343320</v>
      </c>
      <c r="AR1915" s="16">
        <v>10881</v>
      </c>
      <c r="AS1915" s="16">
        <v>771</v>
      </c>
      <c r="AU1915" s="16">
        <v>14</v>
      </c>
      <c r="AV1915" s="16">
        <v>653</v>
      </c>
      <c r="AW1915" s="16">
        <v>25097463</v>
      </c>
      <c r="AX1915" s="16">
        <v>5755824</v>
      </c>
      <c r="AY1915" s="16">
        <v>185042</v>
      </c>
      <c r="AZ1915" s="16">
        <v>739</v>
      </c>
      <c r="BA1915" s="16">
        <v>38439</v>
      </c>
    </row>
    <row r="1916" spans="1:53">
      <c r="A1916" s="15" t="s">
        <v>1344</v>
      </c>
      <c r="B1916" s="15" t="s">
        <v>1345</v>
      </c>
      <c r="C1916" s="15" t="s">
        <v>1346</v>
      </c>
      <c r="D1916" s="15" t="s">
        <v>1347</v>
      </c>
      <c r="E1916" s="15" t="s">
        <v>1347</v>
      </c>
      <c r="F1916" s="15" t="s">
        <v>2059</v>
      </c>
      <c r="G1916" s="15" t="s">
        <v>2810</v>
      </c>
      <c r="H1916" s="15" t="s">
        <v>1349</v>
      </c>
      <c r="I1916" s="15" t="s">
        <v>1375</v>
      </c>
      <c r="J1916" s="15"/>
      <c r="K1916" s="16">
        <v>29</v>
      </c>
      <c r="L1916" s="16">
        <v>417</v>
      </c>
      <c r="M1916" s="16">
        <v>421</v>
      </c>
      <c r="N1916" s="16">
        <v>425</v>
      </c>
      <c r="O1916" s="16">
        <v>5817260</v>
      </c>
      <c r="P1916" s="16">
        <v>2845969</v>
      </c>
      <c r="Q1916" s="16">
        <v>124146</v>
      </c>
      <c r="R1916" s="16">
        <v>1063</v>
      </c>
      <c r="S1916" s="15"/>
      <c r="T1916" s="16">
        <v>28</v>
      </c>
      <c r="U1916" s="16">
        <v>431</v>
      </c>
      <c r="V1916" s="16">
        <v>438</v>
      </c>
      <c r="W1916" s="16">
        <v>438</v>
      </c>
      <c r="X1916" s="16">
        <v>5565147</v>
      </c>
      <c r="Y1916" s="16">
        <v>362324</v>
      </c>
      <c r="Z1916" s="16">
        <v>15332</v>
      </c>
      <c r="AA1916" s="16">
        <v>983</v>
      </c>
      <c r="AC1916" s="16">
        <v>28</v>
      </c>
      <c r="AD1916" s="16">
        <v>452</v>
      </c>
      <c r="AE1916" s="16">
        <v>449</v>
      </c>
      <c r="AF1916" s="16">
        <v>452</v>
      </c>
      <c r="AG1916" s="16">
        <v>5664363</v>
      </c>
      <c r="AH1916" s="16">
        <v>266164</v>
      </c>
      <c r="AI1916" s="16">
        <v>12653</v>
      </c>
      <c r="AJ1916" s="16">
        <v>966</v>
      </c>
      <c r="AL1916" s="16">
        <v>30</v>
      </c>
      <c r="AM1916" s="16">
        <v>452</v>
      </c>
      <c r="AN1916" s="16">
        <v>459</v>
      </c>
      <c r="AO1916" s="16">
        <v>454</v>
      </c>
      <c r="AP1916" s="16">
        <v>6902159</v>
      </c>
      <c r="AQ1916" s="16">
        <v>240420</v>
      </c>
      <c r="AR1916" s="16">
        <v>10449</v>
      </c>
      <c r="AS1916" s="16">
        <v>1167</v>
      </c>
      <c r="AU1916" s="16">
        <v>29</v>
      </c>
      <c r="AV1916" s="16">
        <v>441</v>
      </c>
      <c r="AW1916" s="16">
        <v>23948929</v>
      </c>
      <c r="AX1916" s="16">
        <v>3714877</v>
      </c>
      <c r="AY1916" s="16">
        <v>162580</v>
      </c>
      <c r="AZ1916" s="16">
        <v>1045</v>
      </c>
      <c r="BA1916" s="16">
        <v>54347</v>
      </c>
    </row>
    <row r="1917" spans="1:53">
      <c r="A1917" s="15" t="s">
        <v>1344</v>
      </c>
      <c r="B1917" s="15" t="s">
        <v>1345</v>
      </c>
      <c r="C1917" s="15" t="s">
        <v>1346</v>
      </c>
      <c r="D1917" s="15" t="s">
        <v>1347</v>
      </c>
      <c r="E1917" s="15" t="s">
        <v>1347</v>
      </c>
      <c r="F1917" s="15" t="s">
        <v>2059</v>
      </c>
      <c r="G1917" s="15" t="s">
        <v>2811</v>
      </c>
      <c r="H1917" s="15" t="s">
        <v>1349</v>
      </c>
      <c r="I1917" s="15" t="s">
        <v>1371</v>
      </c>
      <c r="J1917" s="15"/>
      <c r="K1917" s="16">
        <v>690</v>
      </c>
      <c r="L1917" s="16">
        <v>18459</v>
      </c>
      <c r="M1917" s="16">
        <v>18465</v>
      </c>
      <c r="N1917" s="16">
        <v>18517</v>
      </c>
      <c r="O1917" s="16">
        <v>286058312</v>
      </c>
      <c r="P1917" s="16">
        <v>122277311</v>
      </c>
      <c r="Q1917" s="16">
        <v>6074419</v>
      </c>
      <c r="R1917" s="16">
        <v>1191</v>
      </c>
      <c r="S1917" s="15"/>
      <c r="T1917" s="16">
        <v>684</v>
      </c>
      <c r="U1917" s="16">
        <v>18546</v>
      </c>
      <c r="V1917" s="16">
        <v>18544</v>
      </c>
      <c r="W1917" s="16">
        <v>18710</v>
      </c>
      <c r="X1917" s="16">
        <v>276991186</v>
      </c>
      <c r="Y1917" s="16">
        <v>18570835</v>
      </c>
      <c r="Z1917" s="16">
        <v>909140</v>
      </c>
      <c r="AA1917" s="16">
        <v>1146</v>
      </c>
      <c r="AC1917" s="16">
        <v>685</v>
      </c>
      <c r="AD1917" s="16">
        <v>18688</v>
      </c>
      <c r="AE1917" s="16">
        <v>18672</v>
      </c>
      <c r="AF1917" s="16">
        <v>18721</v>
      </c>
      <c r="AG1917" s="16">
        <v>283587331</v>
      </c>
      <c r="AH1917" s="16">
        <v>10582365</v>
      </c>
      <c r="AI1917" s="16">
        <v>525910</v>
      </c>
      <c r="AJ1917" s="16">
        <v>1167</v>
      </c>
      <c r="AL1917" s="16">
        <v>687</v>
      </c>
      <c r="AM1917" s="16">
        <v>18823</v>
      </c>
      <c r="AN1917" s="16">
        <v>18911</v>
      </c>
      <c r="AO1917" s="16">
        <v>18992</v>
      </c>
      <c r="AP1917" s="16">
        <v>296455870</v>
      </c>
      <c r="AQ1917" s="16">
        <v>9914926</v>
      </c>
      <c r="AR1917" s="16">
        <v>496490</v>
      </c>
      <c r="AS1917" s="16">
        <v>1206</v>
      </c>
      <c r="AU1917" s="16">
        <v>687</v>
      </c>
      <c r="AV1917" s="16">
        <v>18671</v>
      </c>
      <c r="AW1917" s="16">
        <v>1143092699</v>
      </c>
      <c r="AX1917" s="16">
        <v>161345437</v>
      </c>
      <c r="AY1917" s="16">
        <v>8005959</v>
      </c>
      <c r="AZ1917" s="16">
        <v>1177</v>
      </c>
      <c r="BA1917" s="16">
        <v>61224</v>
      </c>
    </row>
    <row r="1918" spans="1:53">
      <c r="A1918" s="15" t="s">
        <v>1344</v>
      </c>
      <c r="B1918" s="15" t="s">
        <v>1345</v>
      </c>
      <c r="C1918" s="15" t="s">
        <v>1346</v>
      </c>
      <c r="D1918" s="15" t="s">
        <v>1347</v>
      </c>
      <c r="E1918" s="15" t="s">
        <v>1347</v>
      </c>
      <c r="F1918" s="15" t="s">
        <v>2059</v>
      </c>
      <c r="G1918" s="15" t="s">
        <v>2812</v>
      </c>
      <c r="H1918" s="15" t="s">
        <v>1349</v>
      </c>
      <c r="I1918" s="15" t="s">
        <v>1373</v>
      </c>
      <c r="J1918" s="15"/>
      <c r="K1918" s="16">
        <v>122</v>
      </c>
      <c r="L1918" s="16">
        <v>3275</v>
      </c>
      <c r="M1918" s="16">
        <v>3280</v>
      </c>
      <c r="N1918" s="16">
        <v>3275</v>
      </c>
      <c r="O1918" s="16">
        <v>52881119</v>
      </c>
      <c r="P1918" s="16">
        <v>24406002</v>
      </c>
      <c r="Q1918" s="16">
        <v>1246045</v>
      </c>
      <c r="R1918" s="16">
        <v>1241</v>
      </c>
      <c r="S1918" s="15"/>
      <c r="T1918" s="16">
        <v>121</v>
      </c>
      <c r="U1918" s="16">
        <v>3155</v>
      </c>
      <c r="V1918" s="16">
        <v>3146</v>
      </c>
      <c r="W1918" s="16">
        <v>3190</v>
      </c>
      <c r="X1918" s="16">
        <v>42313742</v>
      </c>
      <c r="Y1918" s="16">
        <v>2422748</v>
      </c>
      <c r="Z1918" s="16">
        <v>117398</v>
      </c>
      <c r="AA1918" s="16">
        <v>1029</v>
      </c>
      <c r="AC1918" s="16">
        <v>123</v>
      </c>
      <c r="AD1918" s="16">
        <v>3193</v>
      </c>
      <c r="AE1918" s="16">
        <v>3192</v>
      </c>
      <c r="AF1918" s="16">
        <v>3204</v>
      </c>
      <c r="AG1918" s="16">
        <v>42357540</v>
      </c>
      <c r="AH1918" s="16">
        <v>1701362</v>
      </c>
      <c r="AI1918" s="16">
        <v>86731</v>
      </c>
      <c r="AJ1918" s="16">
        <v>1019</v>
      </c>
      <c r="AL1918" s="16">
        <v>122</v>
      </c>
      <c r="AM1918" s="16">
        <v>3215</v>
      </c>
      <c r="AN1918" s="16">
        <v>3237</v>
      </c>
      <c r="AO1918" s="16">
        <v>3257</v>
      </c>
      <c r="AP1918" s="16">
        <v>46404431</v>
      </c>
      <c r="AQ1918" s="16">
        <v>1741390</v>
      </c>
      <c r="AR1918" s="16">
        <v>87941</v>
      </c>
      <c r="AS1918" s="16">
        <v>1103</v>
      </c>
      <c r="AU1918" s="16">
        <v>122</v>
      </c>
      <c r="AV1918" s="16">
        <v>3218</v>
      </c>
      <c r="AW1918" s="16">
        <v>183956832</v>
      </c>
      <c r="AX1918" s="16">
        <v>30271502</v>
      </c>
      <c r="AY1918" s="16">
        <v>1538115</v>
      </c>
      <c r="AZ1918" s="16">
        <v>1099</v>
      </c>
      <c r="BA1918" s="16">
        <v>57161</v>
      </c>
    </row>
    <row r="1919" spans="1:53">
      <c r="A1919" s="15" t="s">
        <v>1344</v>
      </c>
      <c r="B1919" s="15" t="s">
        <v>1345</v>
      </c>
      <c r="C1919" s="15" t="s">
        <v>1346</v>
      </c>
      <c r="D1919" s="15" t="s">
        <v>1347</v>
      </c>
      <c r="E1919" s="15" t="s">
        <v>1347</v>
      </c>
      <c r="F1919" s="15" t="s">
        <v>2059</v>
      </c>
      <c r="G1919" s="15" t="s">
        <v>2813</v>
      </c>
      <c r="H1919" s="15" t="s">
        <v>1349</v>
      </c>
      <c r="I1919" s="15" t="s">
        <v>1375</v>
      </c>
      <c r="J1919" s="15"/>
      <c r="K1919" s="16">
        <v>82</v>
      </c>
      <c r="L1919" s="16">
        <v>2721</v>
      </c>
      <c r="M1919" s="16">
        <v>2735</v>
      </c>
      <c r="N1919" s="16">
        <v>2723</v>
      </c>
      <c r="O1919" s="16">
        <v>45895527</v>
      </c>
      <c r="P1919" s="16">
        <v>20923931</v>
      </c>
      <c r="Q1919" s="16">
        <v>1069723</v>
      </c>
      <c r="R1919" s="16">
        <v>1295</v>
      </c>
      <c r="S1919" s="15"/>
      <c r="T1919" s="16">
        <v>81</v>
      </c>
      <c r="U1919" s="16">
        <v>2620</v>
      </c>
      <c r="V1919" s="16">
        <v>2608</v>
      </c>
      <c r="W1919" s="16">
        <v>2646</v>
      </c>
      <c r="X1919" s="16">
        <v>35105860</v>
      </c>
      <c r="Y1919" s="16">
        <v>1913766</v>
      </c>
      <c r="Z1919" s="16">
        <v>94029</v>
      </c>
      <c r="AA1919" s="16">
        <v>1029</v>
      </c>
      <c r="AC1919" s="16">
        <v>82</v>
      </c>
      <c r="AD1919" s="16">
        <v>2656</v>
      </c>
      <c r="AE1919" s="16">
        <v>2650</v>
      </c>
      <c r="AF1919" s="16">
        <v>2659</v>
      </c>
      <c r="AG1919" s="16">
        <v>35426836</v>
      </c>
      <c r="AH1919" s="16">
        <v>1426037</v>
      </c>
      <c r="AI1919" s="16">
        <v>73444</v>
      </c>
      <c r="AJ1919" s="16">
        <v>1026</v>
      </c>
      <c r="AL1919" s="16">
        <v>82</v>
      </c>
      <c r="AM1919" s="16">
        <v>2669</v>
      </c>
      <c r="AN1919" s="16">
        <v>2671</v>
      </c>
      <c r="AO1919" s="16">
        <v>2684</v>
      </c>
      <c r="AP1919" s="16">
        <v>38375434</v>
      </c>
      <c r="AQ1919" s="16">
        <v>1362131</v>
      </c>
      <c r="AR1919" s="16">
        <v>70415</v>
      </c>
      <c r="AS1919" s="16">
        <v>1104</v>
      </c>
      <c r="AU1919" s="16">
        <v>82</v>
      </c>
      <c r="AV1919" s="16">
        <v>2670</v>
      </c>
      <c r="AW1919" s="16">
        <v>154803657</v>
      </c>
      <c r="AX1919" s="16">
        <v>25625865</v>
      </c>
      <c r="AY1919" s="16">
        <v>1307611</v>
      </c>
      <c r="AZ1919" s="16">
        <v>1115</v>
      </c>
      <c r="BA1919" s="16">
        <v>57975</v>
      </c>
    </row>
    <row r="1920" spans="1:53">
      <c r="A1920" s="15" t="s">
        <v>1344</v>
      </c>
      <c r="B1920" s="15" t="s">
        <v>1345</v>
      </c>
      <c r="C1920" s="15" t="s">
        <v>1346</v>
      </c>
      <c r="D1920" s="15" t="s">
        <v>1347</v>
      </c>
      <c r="E1920" s="15" t="s">
        <v>1347</v>
      </c>
      <c r="F1920" s="15" t="s">
        <v>2059</v>
      </c>
      <c r="G1920" s="15" t="s">
        <v>2814</v>
      </c>
      <c r="H1920" s="15" t="s">
        <v>1349</v>
      </c>
      <c r="I1920" s="15" t="s">
        <v>1375</v>
      </c>
      <c r="J1920" s="15"/>
      <c r="K1920" s="16">
        <v>34</v>
      </c>
      <c r="L1920" s="16">
        <v>539</v>
      </c>
      <c r="M1920" s="16">
        <v>530</v>
      </c>
      <c r="N1920" s="16">
        <v>537</v>
      </c>
      <c r="O1920" s="16">
        <v>6718431</v>
      </c>
      <c r="P1920" s="16">
        <v>3378069</v>
      </c>
      <c r="Q1920" s="16">
        <v>172046</v>
      </c>
      <c r="R1920" s="16">
        <v>965</v>
      </c>
      <c r="S1920" s="15"/>
      <c r="T1920" s="16">
        <v>34</v>
      </c>
      <c r="U1920" s="16">
        <v>525</v>
      </c>
      <c r="V1920" s="16">
        <v>527</v>
      </c>
      <c r="W1920" s="16">
        <v>532</v>
      </c>
      <c r="X1920" s="16">
        <v>6968913</v>
      </c>
      <c r="Y1920" s="16">
        <v>491731</v>
      </c>
      <c r="Z1920" s="16">
        <v>22628</v>
      </c>
      <c r="AA1920" s="16">
        <v>1015</v>
      </c>
      <c r="AC1920" s="16">
        <v>35</v>
      </c>
      <c r="AD1920" s="16">
        <v>525</v>
      </c>
      <c r="AE1920" s="16">
        <v>533</v>
      </c>
      <c r="AF1920" s="16">
        <v>536</v>
      </c>
      <c r="AG1920" s="16">
        <v>6718877</v>
      </c>
      <c r="AH1920" s="16">
        <v>274102</v>
      </c>
      <c r="AI1920" s="16">
        <v>13235</v>
      </c>
      <c r="AJ1920" s="16">
        <v>973</v>
      </c>
      <c r="AL1920" s="16">
        <v>34</v>
      </c>
      <c r="AM1920" s="16">
        <v>536</v>
      </c>
      <c r="AN1920" s="16">
        <v>553</v>
      </c>
      <c r="AO1920" s="16">
        <v>558</v>
      </c>
      <c r="AP1920" s="16">
        <v>7734440</v>
      </c>
      <c r="AQ1920" s="16">
        <v>361959</v>
      </c>
      <c r="AR1920" s="16">
        <v>16884</v>
      </c>
      <c r="AS1920" s="16">
        <v>1084</v>
      </c>
      <c r="AU1920" s="16">
        <v>34</v>
      </c>
      <c r="AV1920" s="16">
        <v>536</v>
      </c>
      <c r="AW1920" s="16">
        <v>28140661</v>
      </c>
      <c r="AX1920" s="16">
        <v>4505861</v>
      </c>
      <c r="AY1920" s="16">
        <v>224793</v>
      </c>
      <c r="AZ1920" s="16">
        <v>1010</v>
      </c>
      <c r="BA1920" s="16">
        <v>52509</v>
      </c>
    </row>
    <row r="1921" spans="1:53">
      <c r="A1921" s="15" t="s">
        <v>1344</v>
      </c>
      <c r="B1921" s="15" t="s">
        <v>1345</v>
      </c>
      <c r="C1921" s="15" t="s">
        <v>1346</v>
      </c>
      <c r="D1921" s="15" t="s">
        <v>1347</v>
      </c>
      <c r="E1921" s="15" t="s">
        <v>1347</v>
      </c>
      <c r="F1921" s="15" t="s">
        <v>2059</v>
      </c>
      <c r="G1921" s="15" t="s">
        <v>2815</v>
      </c>
      <c r="H1921" s="15" t="s">
        <v>1349</v>
      </c>
      <c r="I1921" s="15" t="s">
        <v>1375</v>
      </c>
      <c r="J1921" s="15"/>
      <c r="K1921" s="16">
        <v>6</v>
      </c>
      <c r="L1921" s="16">
        <v>15</v>
      </c>
      <c r="M1921" s="16">
        <v>15</v>
      </c>
      <c r="N1921" s="16">
        <v>15</v>
      </c>
      <c r="O1921" s="16">
        <v>267161</v>
      </c>
      <c r="P1921" s="16">
        <v>104002</v>
      </c>
      <c r="Q1921" s="16">
        <v>4276</v>
      </c>
      <c r="R1921" s="16">
        <v>1370</v>
      </c>
      <c r="S1921" s="15"/>
      <c r="T1921" s="16">
        <v>6</v>
      </c>
      <c r="U1921" s="16">
        <v>10</v>
      </c>
      <c r="V1921" s="16">
        <v>11</v>
      </c>
      <c r="W1921" s="16">
        <v>12</v>
      </c>
      <c r="X1921" s="16">
        <v>238969</v>
      </c>
      <c r="Y1921" s="16">
        <v>17251</v>
      </c>
      <c r="Z1921" s="16">
        <v>741</v>
      </c>
      <c r="AA1921" s="16">
        <v>1671</v>
      </c>
      <c r="AC1921" s="16">
        <v>6</v>
      </c>
      <c r="AD1921" s="16">
        <v>12</v>
      </c>
      <c r="AE1921" s="16">
        <v>9</v>
      </c>
      <c r="AF1921" s="16">
        <v>9</v>
      </c>
      <c r="AG1921" s="16">
        <v>211827</v>
      </c>
      <c r="AH1921" s="16">
        <v>1223</v>
      </c>
      <c r="AI1921" s="16">
        <v>52</v>
      </c>
      <c r="AJ1921" s="16">
        <v>1629</v>
      </c>
      <c r="AL1921" s="16">
        <v>6</v>
      </c>
      <c r="AM1921" s="16">
        <v>10</v>
      </c>
      <c r="AN1921" s="16">
        <v>13</v>
      </c>
      <c r="AO1921" s="16">
        <v>15</v>
      </c>
      <c r="AP1921" s="16">
        <v>294557</v>
      </c>
      <c r="AQ1921" s="16">
        <v>17300</v>
      </c>
      <c r="AR1921" s="16">
        <v>642</v>
      </c>
      <c r="AS1921" s="16">
        <v>1789</v>
      </c>
      <c r="AU1921" s="16">
        <v>6</v>
      </c>
      <c r="AV1921" s="16">
        <v>12</v>
      </c>
      <c r="AW1921" s="16">
        <v>1012514</v>
      </c>
      <c r="AX1921" s="16">
        <v>139776</v>
      </c>
      <c r="AY1921" s="16">
        <v>5711</v>
      </c>
      <c r="AZ1921" s="16">
        <v>1600</v>
      </c>
      <c r="BA1921" s="16">
        <v>83220</v>
      </c>
    </row>
    <row r="1922" spans="1:53">
      <c r="A1922" s="15" t="s">
        <v>1344</v>
      </c>
      <c r="B1922" s="15" t="s">
        <v>1345</v>
      </c>
      <c r="C1922" s="15" t="s">
        <v>1346</v>
      </c>
      <c r="D1922" s="15" t="s">
        <v>1347</v>
      </c>
      <c r="E1922" s="15" t="s">
        <v>1347</v>
      </c>
      <c r="F1922" s="15" t="s">
        <v>2059</v>
      </c>
      <c r="G1922" s="15" t="s">
        <v>2816</v>
      </c>
      <c r="H1922" s="15" t="s">
        <v>1349</v>
      </c>
      <c r="I1922" s="15" t="s">
        <v>1373</v>
      </c>
      <c r="J1922" s="15"/>
      <c r="K1922" s="16">
        <v>115</v>
      </c>
      <c r="L1922" s="16">
        <v>2504</v>
      </c>
      <c r="M1922" s="16">
        <v>2501</v>
      </c>
      <c r="N1922" s="16">
        <v>2542</v>
      </c>
      <c r="O1922" s="16">
        <v>25120114</v>
      </c>
      <c r="P1922" s="16">
        <v>14982835</v>
      </c>
      <c r="Q1922" s="16">
        <v>720636</v>
      </c>
      <c r="R1922" s="16">
        <v>768</v>
      </c>
      <c r="S1922" s="15"/>
      <c r="T1922" s="16">
        <v>114</v>
      </c>
      <c r="U1922" s="16">
        <v>2517</v>
      </c>
      <c r="V1922" s="16">
        <v>2536</v>
      </c>
      <c r="W1922" s="16">
        <v>2544</v>
      </c>
      <c r="X1922" s="16">
        <v>24689791</v>
      </c>
      <c r="Y1922" s="16">
        <v>3474120</v>
      </c>
      <c r="Z1922" s="16">
        <v>165490</v>
      </c>
      <c r="AA1922" s="16">
        <v>750</v>
      </c>
      <c r="AC1922" s="16">
        <v>115</v>
      </c>
      <c r="AD1922" s="16">
        <v>2517</v>
      </c>
      <c r="AE1922" s="16">
        <v>2534</v>
      </c>
      <c r="AF1922" s="16">
        <v>2568</v>
      </c>
      <c r="AG1922" s="16">
        <v>25614586</v>
      </c>
      <c r="AH1922" s="16">
        <v>1824388</v>
      </c>
      <c r="AI1922" s="16">
        <v>87731</v>
      </c>
      <c r="AJ1922" s="16">
        <v>776</v>
      </c>
      <c r="AL1922" s="16">
        <v>115</v>
      </c>
      <c r="AM1922" s="16">
        <v>2563</v>
      </c>
      <c r="AN1922" s="16">
        <v>2551</v>
      </c>
      <c r="AO1922" s="16">
        <v>2498</v>
      </c>
      <c r="AP1922" s="16">
        <v>31745810</v>
      </c>
      <c r="AQ1922" s="16">
        <v>1736886</v>
      </c>
      <c r="AR1922" s="16">
        <v>83545</v>
      </c>
      <c r="AS1922" s="16">
        <v>962</v>
      </c>
      <c r="AU1922" s="16">
        <v>115</v>
      </c>
      <c r="AV1922" s="16">
        <v>2531</v>
      </c>
      <c r="AW1922" s="16">
        <v>107170301</v>
      </c>
      <c r="AX1922" s="16">
        <v>22018229</v>
      </c>
      <c r="AY1922" s="16">
        <v>1057402</v>
      </c>
      <c r="AZ1922" s="16">
        <v>814</v>
      </c>
      <c r="BA1922" s="16">
        <v>42339</v>
      </c>
    </row>
    <row r="1923" spans="1:53">
      <c r="A1923" s="15" t="s">
        <v>1344</v>
      </c>
      <c r="B1923" s="15" t="s">
        <v>1345</v>
      </c>
      <c r="C1923" s="15" t="s">
        <v>1346</v>
      </c>
      <c r="D1923" s="15" t="s">
        <v>1347</v>
      </c>
      <c r="E1923" s="15" t="s">
        <v>1347</v>
      </c>
      <c r="F1923" s="15" t="s">
        <v>2059</v>
      </c>
      <c r="G1923" s="15" t="s">
        <v>2817</v>
      </c>
      <c r="H1923" s="15" t="s">
        <v>1349</v>
      </c>
      <c r="I1923" s="15" t="s">
        <v>1375</v>
      </c>
      <c r="J1923" s="15"/>
      <c r="K1923" s="16">
        <v>16</v>
      </c>
      <c r="L1923" s="16">
        <v>640</v>
      </c>
      <c r="M1923" s="16">
        <v>630</v>
      </c>
      <c r="N1923" s="16">
        <v>638</v>
      </c>
      <c r="O1923" s="16">
        <v>5699593</v>
      </c>
      <c r="P1923" s="16">
        <v>3877608</v>
      </c>
      <c r="Q1923" s="16">
        <v>191107</v>
      </c>
      <c r="R1923" s="16">
        <v>689</v>
      </c>
      <c r="S1923" s="15"/>
      <c r="T1923" s="16">
        <v>16</v>
      </c>
      <c r="U1923" s="16">
        <v>636</v>
      </c>
      <c r="V1923" s="16">
        <v>625</v>
      </c>
      <c r="W1923" s="16">
        <v>620</v>
      </c>
      <c r="X1923" s="16">
        <v>6381415</v>
      </c>
      <c r="Y1923" s="16">
        <v>927745</v>
      </c>
      <c r="Z1923" s="16">
        <v>44817</v>
      </c>
      <c r="AA1923" s="16">
        <v>783</v>
      </c>
      <c r="AC1923" s="16">
        <v>16</v>
      </c>
      <c r="AD1923" s="16">
        <v>629</v>
      </c>
      <c r="AE1923" s="16">
        <v>628</v>
      </c>
      <c r="AF1923" s="16">
        <v>635</v>
      </c>
      <c r="AG1923" s="16">
        <v>6051099</v>
      </c>
      <c r="AH1923" s="16">
        <v>403162</v>
      </c>
      <c r="AI1923" s="16">
        <v>17372</v>
      </c>
      <c r="AJ1923" s="16">
        <v>738</v>
      </c>
      <c r="AL1923" s="16">
        <v>16</v>
      </c>
      <c r="AM1923" s="16">
        <v>624</v>
      </c>
      <c r="AN1923" s="16">
        <v>627</v>
      </c>
      <c r="AO1923" s="16">
        <v>629</v>
      </c>
      <c r="AP1923" s="16">
        <v>7637113</v>
      </c>
      <c r="AQ1923" s="16">
        <v>395678</v>
      </c>
      <c r="AR1923" s="16">
        <v>18291</v>
      </c>
      <c r="AS1923" s="16">
        <v>937</v>
      </c>
      <c r="AU1923" s="16">
        <v>16</v>
      </c>
      <c r="AV1923" s="16">
        <v>630</v>
      </c>
      <c r="AW1923" s="16">
        <v>25769220</v>
      </c>
      <c r="AX1923" s="16">
        <v>5604193</v>
      </c>
      <c r="AY1923" s="16">
        <v>271587</v>
      </c>
      <c r="AZ1923" s="16">
        <v>787</v>
      </c>
      <c r="BA1923" s="16">
        <v>40898</v>
      </c>
    </row>
    <row r="1924" spans="1:53">
      <c r="A1924" s="15" t="s">
        <v>1344</v>
      </c>
      <c r="B1924" s="15" t="s">
        <v>1345</v>
      </c>
      <c r="C1924" s="15" t="s">
        <v>1346</v>
      </c>
      <c r="D1924" s="15" t="s">
        <v>1347</v>
      </c>
      <c r="E1924" s="15" t="s">
        <v>1347</v>
      </c>
      <c r="F1924" s="15" t="s">
        <v>2059</v>
      </c>
      <c r="G1924" s="15" t="s">
        <v>2818</v>
      </c>
      <c r="H1924" s="15" t="s">
        <v>1349</v>
      </c>
      <c r="I1924" s="15" t="s">
        <v>1375</v>
      </c>
      <c r="J1924" s="15"/>
      <c r="K1924" s="16">
        <v>44</v>
      </c>
      <c r="L1924" s="16">
        <v>869</v>
      </c>
      <c r="M1924" s="16">
        <v>878</v>
      </c>
      <c r="N1924" s="16">
        <v>896</v>
      </c>
      <c r="O1924" s="16">
        <v>9771070</v>
      </c>
      <c r="P1924" s="16">
        <v>5277940</v>
      </c>
      <c r="Q1924" s="16">
        <v>274565</v>
      </c>
      <c r="R1924" s="16">
        <v>853</v>
      </c>
      <c r="S1924" s="15"/>
      <c r="T1924" s="16">
        <v>43</v>
      </c>
      <c r="U1924" s="16">
        <v>885</v>
      </c>
      <c r="V1924" s="16">
        <v>898</v>
      </c>
      <c r="W1924" s="16">
        <v>913</v>
      </c>
      <c r="X1924" s="16">
        <v>9051321</v>
      </c>
      <c r="Y1924" s="16">
        <v>1256879</v>
      </c>
      <c r="Z1924" s="16">
        <v>64525</v>
      </c>
      <c r="AA1924" s="16">
        <v>775</v>
      </c>
      <c r="AC1924" s="16">
        <v>43</v>
      </c>
      <c r="AD1924" s="16">
        <v>927</v>
      </c>
      <c r="AE1924" s="16">
        <v>948</v>
      </c>
      <c r="AF1924" s="16">
        <v>955</v>
      </c>
      <c r="AG1924" s="16">
        <v>9863516</v>
      </c>
      <c r="AH1924" s="16">
        <v>886272</v>
      </c>
      <c r="AI1924" s="16">
        <v>47377</v>
      </c>
      <c r="AJ1924" s="16">
        <v>804</v>
      </c>
      <c r="AL1924" s="16">
        <v>43</v>
      </c>
      <c r="AM1924" s="16">
        <v>945</v>
      </c>
      <c r="AN1924" s="16">
        <v>945</v>
      </c>
      <c r="AO1924" s="16">
        <v>912</v>
      </c>
      <c r="AP1924" s="16">
        <v>12203269</v>
      </c>
      <c r="AQ1924" s="16">
        <v>826973</v>
      </c>
      <c r="AR1924" s="16">
        <v>44028</v>
      </c>
      <c r="AS1924" s="16">
        <v>1005</v>
      </c>
      <c r="AU1924" s="16">
        <v>43</v>
      </c>
      <c r="AV1924" s="16">
        <v>914</v>
      </c>
      <c r="AW1924" s="16">
        <v>40889176</v>
      </c>
      <c r="AX1924" s="16">
        <v>8248064</v>
      </c>
      <c r="AY1924" s="16">
        <v>430495</v>
      </c>
      <c r="AZ1924" s="16">
        <v>860</v>
      </c>
      <c r="BA1924" s="16">
        <v>44724</v>
      </c>
    </row>
    <row r="1925" spans="1:53">
      <c r="A1925" s="15" t="s">
        <v>1344</v>
      </c>
      <c r="B1925" s="15" t="s">
        <v>1345</v>
      </c>
      <c r="C1925" s="15" t="s">
        <v>1346</v>
      </c>
      <c r="D1925" s="15" t="s">
        <v>1347</v>
      </c>
      <c r="E1925" s="15" t="s">
        <v>1347</v>
      </c>
      <c r="F1925" s="15" t="s">
        <v>2059</v>
      </c>
      <c r="G1925" s="15" t="s">
        <v>2819</v>
      </c>
      <c r="H1925" s="15" t="s">
        <v>1349</v>
      </c>
      <c r="I1925" s="15" t="s">
        <v>1375</v>
      </c>
      <c r="J1925" s="15"/>
      <c r="K1925" s="16">
        <v>22</v>
      </c>
      <c r="L1925" s="16">
        <v>201</v>
      </c>
      <c r="M1925" s="16">
        <v>196</v>
      </c>
      <c r="N1925" s="16">
        <v>208</v>
      </c>
      <c r="O1925" s="16">
        <v>2286321</v>
      </c>
      <c r="P1925" s="16">
        <v>1212274</v>
      </c>
      <c r="Q1925" s="16">
        <v>49375</v>
      </c>
      <c r="R1925" s="16">
        <v>872</v>
      </c>
      <c r="S1925" s="15"/>
      <c r="T1925" s="16">
        <v>22</v>
      </c>
      <c r="U1925" s="16">
        <v>209</v>
      </c>
      <c r="V1925" s="16">
        <v>221</v>
      </c>
      <c r="W1925" s="16">
        <v>216</v>
      </c>
      <c r="X1925" s="16">
        <v>2563320</v>
      </c>
      <c r="Y1925" s="16">
        <v>201007</v>
      </c>
      <c r="Z1925" s="16">
        <v>8681</v>
      </c>
      <c r="AA1925" s="16">
        <v>916</v>
      </c>
      <c r="AC1925" s="16">
        <v>23</v>
      </c>
      <c r="AD1925" s="16">
        <v>192</v>
      </c>
      <c r="AE1925" s="16">
        <v>199</v>
      </c>
      <c r="AF1925" s="16">
        <v>201</v>
      </c>
      <c r="AG1925" s="16">
        <v>2116227</v>
      </c>
      <c r="AH1925" s="16">
        <v>123519</v>
      </c>
      <c r="AI1925" s="16">
        <v>4631</v>
      </c>
      <c r="AJ1925" s="16">
        <v>825</v>
      </c>
      <c r="AL1925" s="16">
        <v>23</v>
      </c>
      <c r="AM1925" s="16">
        <v>229</v>
      </c>
      <c r="AN1925" s="16">
        <v>227</v>
      </c>
      <c r="AO1925" s="16">
        <v>218</v>
      </c>
      <c r="AP1925" s="16">
        <v>2625876</v>
      </c>
      <c r="AQ1925" s="16">
        <v>136930</v>
      </c>
      <c r="AR1925" s="16">
        <v>4581</v>
      </c>
      <c r="AS1925" s="16">
        <v>899</v>
      </c>
      <c r="AU1925" s="16">
        <v>23</v>
      </c>
      <c r="AV1925" s="16">
        <v>210</v>
      </c>
      <c r="AW1925" s="16">
        <v>9591744</v>
      </c>
      <c r="AX1925" s="16">
        <v>1673730</v>
      </c>
      <c r="AY1925" s="16">
        <v>67268</v>
      </c>
      <c r="AZ1925" s="16">
        <v>879</v>
      </c>
      <c r="BA1925" s="16">
        <v>45729</v>
      </c>
    </row>
    <row r="1926" spans="1:53">
      <c r="A1926" s="15" t="s">
        <v>1344</v>
      </c>
      <c r="B1926" s="15" t="s">
        <v>1345</v>
      </c>
      <c r="C1926" s="15" t="s">
        <v>1346</v>
      </c>
      <c r="D1926" s="15" t="s">
        <v>1347</v>
      </c>
      <c r="E1926" s="15" t="s">
        <v>1347</v>
      </c>
      <c r="F1926" s="15" t="s">
        <v>2059</v>
      </c>
      <c r="G1926" s="15" t="s">
        <v>2820</v>
      </c>
      <c r="H1926" s="15" t="s">
        <v>1349</v>
      </c>
      <c r="I1926" s="15" t="s">
        <v>1375</v>
      </c>
      <c r="J1926" s="15"/>
      <c r="K1926" s="16">
        <v>33</v>
      </c>
      <c r="L1926" s="16">
        <v>794</v>
      </c>
      <c r="M1926" s="16">
        <v>797</v>
      </c>
      <c r="N1926" s="16">
        <v>800</v>
      </c>
      <c r="O1926" s="16">
        <v>7363130</v>
      </c>
      <c r="P1926" s="16">
        <v>4615013</v>
      </c>
      <c r="Q1926" s="16">
        <v>205589</v>
      </c>
      <c r="R1926" s="16">
        <v>711</v>
      </c>
      <c r="S1926" s="15"/>
      <c r="T1926" s="16">
        <v>33</v>
      </c>
      <c r="U1926" s="16">
        <v>787</v>
      </c>
      <c r="V1926" s="16">
        <v>792</v>
      </c>
      <c r="W1926" s="16">
        <v>795</v>
      </c>
      <c r="X1926" s="16">
        <v>6693735</v>
      </c>
      <c r="Y1926" s="16">
        <v>1088489</v>
      </c>
      <c r="Z1926" s="16">
        <v>47467</v>
      </c>
      <c r="AA1926" s="16">
        <v>651</v>
      </c>
      <c r="AC1926" s="16">
        <v>33</v>
      </c>
      <c r="AD1926" s="16">
        <v>769</v>
      </c>
      <c r="AE1926" s="16">
        <v>759</v>
      </c>
      <c r="AF1926" s="16">
        <v>777</v>
      </c>
      <c r="AG1926" s="16">
        <v>7583744</v>
      </c>
      <c r="AH1926" s="16">
        <v>411435</v>
      </c>
      <c r="AI1926" s="16">
        <v>18351</v>
      </c>
      <c r="AJ1926" s="16">
        <v>759</v>
      </c>
      <c r="AL1926" s="16">
        <v>33</v>
      </c>
      <c r="AM1926" s="16">
        <v>765</v>
      </c>
      <c r="AN1926" s="16">
        <v>752</v>
      </c>
      <c r="AO1926" s="16">
        <v>739</v>
      </c>
      <c r="AP1926" s="16">
        <v>9279552</v>
      </c>
      <c r="AQ1926" s="16">
        <v>377305</v>
      </c>
      <c r="AR1926" s="16">
        <v>16645</v>
      </c>
      <c r="AS1926" s="16">
        <v>949</v>
      </c>
      <c r="AU1926" s="16">
        <v>33</v>
      </c>
      <c r="AV1926" s="16">
        <v>777</v>
      </c>
      <c r="AW1926" s="16">
        <v>30920161</v>
      </c>
      <c r="AX1926" s="16">
        <v>6492242</v>
      </c>
      <c r="AY1926" s="16">
        <v>288052</v>
      </c>
      <c r="AZ1926" s="16">
        <v>765</v>
      </c>
      <c r="BA1926" s="16">
        <v>39786</v>
      </c>
    </row>
    <row r="1927" spans="1:53">
      <c r="A1927" s="15" t="s">
        <v>1344</v>
      </c>
      <c r="B1927" s="15" t="s">
        <v>1345</v>
      </c>
      <c r="C1927" s="15" t="s">
        <v>1346</v>
      </c>
      <c r="D1927" s="15" t="s">
        <v>1347</v>
      </c>
      <c r="E1927" s="15" t="s">
        <v>1347</v>
      </c>
      <c r="F1927" s="15" t="s">
        <v>2059</v>
      </c>
      <c r="G1927" s="15" t="s">
        <v>2821</v>
      </c>
      <c r="H1927" s="15" t="s">
        <v>1349</v>
      </c>
      <c r="I1927" s="15" t="s">
        <v>1373</v>
      </c>
      <c r="J1927" s="15"/>
      <c r="K1927" s="16">
        <v>453</v>
      </c>
      <c r="L1927" s="16">
        <v>12680</v>
      </c>
      <c r="M1927" s="16">
        <v>12684</v>
      </c>
      <c r="N1927" s="16">
        <v>12700</v>
      </c>
      <c r="O1927" s="16">
        <v>208057079</v>
      </c>
      <c r="P1927" s="16">
        <v>82888474</v>
      </c>
      <c r="Q1927" s="16">
        <v>4107738</v>
      </c>
      <c r="R1927" s="16">
        <v>1261</v>
      </c>
      <c r="S1927" s="15"/>
      <c r="T1927" s="16">
        <v>449</v>
      </c>
      <c r="U1927" s="16">
        <v>12874</v>
      </c>
      <c r="V1927" s="16">
        <v>12862</v>
      </c>
      <c r="W1927" s="16">
        <v>12976</v>
      </c>
      <c r="X1927" s="16">
        <v>209987653</v>
      </c>
      <c r="Y1927" s="16">
        <v>12673967</v>
      </c>
      <c r="Z1927" s="16">
        <v>626252</v>
      </c>
      <c r="AA1927" s="16">
        <v>1252</v>
      </c>
      <c r="AC1927" s="16">
        <v>447</v>
      </c>
      <c r="AD1927" s="16">
        <v>12978</v>
      </c>
      <c r="AE1927" s="16">
        <v>12946</v>
      </c>
      <c r="AF1927" s="16">
        <v>12949</v>
      </c>
      <c r="AG1927" s="16">
        <v>215615205</v>
      </c>
      <c r="AH1927" s="16">
        <v>7056615</v>
      </c>
      <c r="AI1927" s="16">
        <v>351448</v>
      </c>
      <c r="AJ1927" s="16">
        <v>1280</v>
      </c>
      <c r="AL1927" s="16">
        <v>450</v>
      </c>
      <c r="AM1927" s="16">
        <v>13045</v>
      </c>
      <c r="AN1927" s="16">
        <v>13123</v>
      </c>
      <c r="AO1927" s="16">
        <v>13237</v>
      </c>
      <c r="AP1927" s="16">
        <v>218305629</v>
      </c>
      <c r="AQ1927" s="16">
        <v>6436650</v>
      </c>
      <c r="AR1927" s="16">
        <v>325004</v>
      </c>
      <c r="AS1927" s="16">
        <v>1278</v>
      </c>
      <c r="AU1927" s="16">
        <v>450</v>
      </c>
      <c r="AV1927" s="16">
        <v>12921</v>
      </c>
      <c r="AW1927" s="16">
        <v>851965566</v>
      </c>
      <c r="AX1927" s="16">
        <v>109055706</v>
      </c>
      <c r="AY1927" s="16">
        <v>5410442</v>
      </c>
      <c r="AZ1927" s="16">
        <v>1268</v>
      </c>
      <c r="BA1927" s="16">
        <v>65936</v>
      </c>
    </row>
    <row r="1928" spans="1:53">
      <c r="A1928" s="15" t="s">
        <v>1344</v>
      </c>
      <c r="B1928" s="15" t="s">
        <v>1345</v>
      </c>
      <c r="C1928" s="15" t="s">
        <v>1346</v>
      </c>
      <c r="D1928" s="15" t="s">
        <v>1347</v>
      </c>
      <c r="E1928" s="15" t="s">
        <v>1347</v>
      </c>
      <c r="F1928" s="15" t="s">
        <v>2059</v>
      </c>
      <c r="G1928" s="15" t="s">
        <v>2822</v>
      </c>
      <c r="H1928" s="15" t="s">
        <v>1349</v>
      </c>
      <c r="I1928" s="15" t="s">
        <v>1375</v>
      </c>
      <c r="J1928" s="15"/>
      <c r="K1928" s="16">
        <v>32</v>
      </c>
      <c r="L1928" s="16">
        <v>615</v>
      </c>
      <c r="M1928" s="16">
        <v>617</v>
      </c>
      <c r="N1928" s="16">
        <v>610</v>
      </c>
      <c r="O1928" s="16">
        <v>20485614</v>
      </c>
      <c r="P1928" s="16">
        <v>3852885</v>
      </c>
      <c r="Q1928" s="16">
        <v>197485</v>
      </c>
      <c r="R1928" s="16">
        <v>2566</v>
      </c>
      <c r="S1928" s="15"/>
      <c r="T1928" s="16">
        <v>31</v>
      </c>
      <c r="U1928" s="16">
        <v>615</v>
      </c>
      <c r="V1928" s="16">
        <v>623</v>
      </c>
      <c r="W1928" s="16">
        <v>645</v>
      </c>
      <c r="X1928" s="16">
        <v>26538096</v>
      </c>
      <c r="Y1928" s="16">
        <v>723843</v>
      </c>
      <c r="Z1928" s="16">
        <v>36446</v>
      </c>
      <c r="AA1928" s="16">
        <v>3252</v>
      </c>
      <c r="AC1928" s="16">
        <v>31</v>
      </c>
      <c r="AD1928" s="16">
        <v>651</v>
      </c>
      <c r="AE1928" s="16">
        <v>662</v>
      </c>
      <c r="AF1928" s="16">
        <v>682</v>
      </c>
      <c r="AG1928" s="16">
        <v>17447853</v>
      </c>
      <c r="AH1928" s="16">
        <v>538330</v>
      </c>
      <c r="AI1928" s="16">
        <v>30820</v>
      </c>
      <c r="AJ1928" s="16">
        <v>2018</v>
      </c>
      <c r="AL1928" s="16">
        <v>31</v>
      </c>
      <c r="AM1928" s="16">
        <v>704</v>
      </c>
      <c r="AN1928" s="16">
        <v>729</v>
      </c>
      <c r="AO1928" s="16">
        <v>744</v>
      </c>
      <c r="AP1928" s="16">
        <v>22427551</v>
      </c>
      <c r="AQ1928" s="16">
        <v>553382</v>
      </c>
      <c r="AR1928" s="16">
        <v>31404</v>
      </c>
      <c r="AS1928" s="16">
        <v>2377</v>
      </c>
      <c r="AU1928" s="16">
        <v>31</v>
      </c>
      <c r="AV1928" s="16">
        <v>658</v>
      </c>
      <c r="AW1928" s="16">
        <v>86899114</v>
      </c>
      <c r="AX1928" s="16">
        <v>5668440</v>
      </c>
      <c r="AY1928" s="16">
        <v>296155</v>
      </c>
      <c r="AZ1928" s="16">
        <v>2539</v>
      </c>
      <c r="BA1928" s="16">
        <v>132049</v>
      </c>
    </row>
    <row r="1929" spans="1:53">
      <c r="A1929" s="15" t="s">
        <v>1344</v>
      </c>
      <c r="B1929" s="15" t="s">
        <v>1345</v>
      </c>
      <c r="C1929" s="15" t="s">
        <v>1346</v>
      </c>
      <c r="D1929" s="15" t="s">
        <v>1347</v>
      </c>
      <c r="E1929" s="15" t="s">
        <v>1347</v>
      </c>
      <c r="F1929" s="15" t="s">
        <v>2059</v>
      </c>
      <c r="G1929" s="15" t="s">
        <v>2823</v>
      </c>
      <c r="H1929" s="15" t="s">
        <v>1349</v>
      </c>
      <c r="I1929" s="15" t="s">
        <v>1375</v>
      </c>
      <c r="J1929" s="15"/>
      <c r="K1929" s="16">
        <v>47</v>
      </c>
      <c r="L1929" s="16">
        <v>1131</v>
      </c>
      <c r="M1929" s="16">
        <v>1106</v>
      </c>
      <c r="N1929" s="16">
        <v>1117</v>
      </c>
      <c r="O1929" s="16">
        <v>19498853</v>
      </c>
      <c r="P1929" s="16">
        <v>7602918</v>
      </c>
      <c r="Q1929" s="16">
        <v>400545</v>
      </c>
      <c r="R1929" s="16">
        <v>1342</v>
      </c>
      <c r="S1929" s="15"/>
      <c r="T1929" s="16">
        <v>48</v>
      </c>
      <c r="U1929" s="16">
        <v>1155</v>
      </c>
      <c r="V1929" s="16">
        <v>1171</v>
      </c>
      <c r="W1929" s="16">
        <v>1193</v>
      </c>
      <c r="X1929" s="16">
        <v>17461683</v>
      </c>
      <c r="Y1929" s="16">
        <v>1097193</v>
      </c>
      <c r="Z1929" s="16">
        <v>53784</v>
      </c>
      <c r="AA1929" s="16">
        <v>1145</v>
      </c>
      <c r="AC1929" s="16">
        <v>48</v>
      </c>
      <c r="AD1929" s="16">
        <v>1204</v>
      </c>
      <c r="AE1929" s="16">
        <v>1205</v>
      </c>
      <c r="AF1929" s="16">
        <v>1205</v>
      </c>
      <c r="AG1929" s="16">
        <v>16632758</v>
      </c>
      <c r="AH1929" s="16">
        <v>693164</v>
      </c>
      <c r="AI1929" s="16">
        <v>33930</v>
      </c>
      <c r="AJ1929" s="16">
        <v>1062</v>
      </c>
      <c r="AL1929" s="16">
        <v>48</v>
      </c>
      <c r="AM1929" s="16">
        <v>1214</v>
      </c>
      <c r="AN1929" s="16">
        <v>1221</v>
      </c>
      <c r="AO1929" s="16">
        <v>1237</v>
      </c>
      <c r="AP1929" s="16">
        <v>18311734</v>
      </c>
      <c r="AQ1929" s="16">
        <v>642177</v>
      </c>
      <c r="AR1929" s="16">
        <v>33299</v>
      </c>
      <c r="AS1929" s="16">
        <v>1151</v>
      </c>
      <c r="AU1929" s="16">
        <v>48</v>
      </c>
      <c r="AV1929" s="16">
        <v>1180</v>
      </c>
      <c r="AW1929" s="16">
        <v>71905028</v>
      </c>
      <c r="AX1929" s="16">
        <v>10035452</v>
      </c>
      <c r="AY1929" s="16">
        <v>521558</v>
      </c>
      <c r="AZ1929" s="16">
        <v>1172</v>
      </c>
      <c r="BA1929" s="16">
        <v>60941</v>
      </c>
    </row>
    <row r="1930" spans="1:53">
      <c r="A1930" s="15" t="s">
        <v>1344</v>
      </c>
      <c r="B1930" s="15" t="s">
        <v>1345</v>
      </c>
      <c r="C1930" s="15" t="s">
        <v>1346</v>
      </c>
      <c r="D1930" s="15" t="s">
        <v>1347</v>
      </c>
      <c r="E1930" s="15" t="s">
        <v>1347</v>
      </c>
      <c r="F1930" s="15" t="s">
        <v>2059</v>
      </c>
      <c r="G1930" s="15" t="s">
        <v>2824</v>
      </c>
      <c r="H1930" s="15" t="s">
        <v>1349</v>
      </c>
      <c r="I1930" s="15" t="s">
        <v>1375</v>
      </c>
      <c r="J1930" s="15"/>
      <c r="K1930" s="16">
        <v>87</v>
      </c>
      <c r="L1930" s="16">
        <v>2118</v>
      </c>
      <c r="M1930" s="16">
        <v>2107</v>
      </c>
      <c r="N1930" s="16">
        <v>2116</v>
      </c>
      <c r="O1930" s="16">
        <v>30149322</v>
      </c>
      <c r="P1930" s="16">
        <v>13387014</v>
      </c>
      <c r="Q1930" s="16">
        <v>630373</v>
      </c>
      <c r="R1930" s="16">
        <v>1097</v>
      </c>
      <c r="S1930" s="15"/>
      <c r="T1930" s="16">
        <v>85</v>
      </c>
      <c r="U1930" s="16">
        <v>2125</v>
      </c>
      <c r="V1930" s="16">
        <v>2125</v>
      </c>
      <c r="W1930" s="16">
        <v>2117</v>
      </c>
      <c r="X1930" s="16">
        <v>26109588</v>
      </c>
      <c r="Y1930" s="16">
        <v>2133335</v>
      </c>
      <c r="Z1930" s="16">
        <v>111530</v>
      </c>
      <c r="AA1930" s="16">
        <v>946</v>
      </c>
      <c r="AC1930" s="16">
        <v>86</v>
      </c>
      <c r="AD1930" s="16">
        <v>2101</v>
      </c>
      <c r="AE1930" s="16">
        <v>2081</v>
      </c>
      <c r="AF1930" s="16">
        <v>2067</v>
      </c>
      <c r="AG1930" s="16">
        <v>26976156</v>
      </c>
      <c r="AH1930" s="16">
        <v>1136759</v>
      </c>
      <c r="AI1930" s="16">
        <v>56642</v>
      </c>
      <c r="AJ1930" s="16">
        <v>996</v>
      </c>
      <c r="AL1930" s="16">
        <v>87</v>
      </c>
      <c r="AM1930" s="16">
        <v>2067</v>
      </c>
      <c r="AN1930" s="16">
        <v>2088</v>
      </c>
      <c r="AO1930" s="16">
        <v>2126</v>
      </c>
      <c r="AP1930" s="16">
        <v>28857220</v>
      </c>
      <c r="AQ1930" s="16">
        <v>924380</v>
      </c>
      <c r="AR1930" s="16">
        <v>45563</v>
      </c>
      <c r="AS1930" s="16">
        <v>1060</v>
      </c>
      <c r="AU1930" s="16">
        <v>86</v>
      </c>
      <c r="AV1930" s="16">
        <v>2103</v>
      </c>
      <c r="AW1930" s="16">
        <v>112092286</v>
      </c>
      <c r="AX1930" s="16">
        <v>17581488</v>
      </c>
      <c r="AY1930" s="16">
        <v>844108</v>
      </c>
      <c r="AZ1930" s="16">
        <v>1025</v>
      </c>
      <c r="BA1930" s="16">
        <v>53297</v>
      </c>
    </row>
    <row r="1931" spans="1:53">
      <c r="A1931" s="15" t="s">
        <v>1344</v>
      </c>
      <c r="B1931" s="15" t="s">
        <v>1345</v>
      </c>
      <c r="C1931" s="15" t="s">
        <v>1346</v>
      </c>
      <c r="D1931" s="15" t="s">
        <v>1347</v>
      </c>
      <c r="E1931" s="15" t="s">
        <v>1347</v>
      </c>
      <c r="F1931" s="15" t="s">
        <v>2059</v>
      </c>
      <c r="G1931" s="15" t="s">
        <v>2825</v>
      </c>
      <c r="H1931" s="15" t="s">
        <v>1349</v>
      </c>
      <c r="I1931" s="15" t="s">
        <v>1375</v>
      </c>
      <c r="J1931" s="15"/>
      <c r="K1931" s="16">
        <v>38</v>
      </c>
      <c r="L1931" s="16">
        <v>893</v>
      </c>
      <c r="M1931" s="16">
        <v>900</v>
      </c>
      <c r="N1931" s="16">
        <v>897</v>
      </c>
      <c r="O1931" s="16">
        <v>14675185</v>
      </c>
      <c r="P1931" s="16">
        <v>5943800</v>
      </c>
      <c r="Q1931" s="16">
        <v>329867</v>
      </c>
      <c r="R1931" s="16">
        <v>1259</v>
      </c>
      <c r="S1931" s="15"/>
      <c r="T1931" s="16">
        <v>38</v>
      </c>
      <c r="U1931" s="16">
        <v>922</v>
      </c>
      <c r="V1931" s="16">
        <v>944</v>
      </c>
      <c r="W1931" s="16">
        <v>973</v>
      </c>
      <c r="X1931" s="16">
        <v>13828445</v>
      </c>
      <c r="Y1931" s="16">
        <v>956416</v>
      </c>
      <c r="Z1931" s="16">
        <v>52340</v>
      </c>
      <c r="AA1931" s="16">
        <v>1124</v>
      </c>
      <c r="AC1931" s="16">
        <v>38</v>
      </c>
      <c r="AD1931" s="16">
        <v>986</v>
      </c>
      <c r="AE1931" s="16">
        <v>977</v>
      </c>
      <c r="AF1931" s="16">
        <v>964</v>
      </c>
      <c r="AG1931" s="16">
        <v>15630522</v>
      </c>
      <c r="AH1931" s="16">
        <v>601785</v>
      </c>
      <c r="AI1931" s="16">
        <v>33205</v>
      </c>
      <c r="AJ1931" s="16">
        <v>1232</v>
      </c>
      <c r="AL1931" s="16">
        <v>38</v>
      </c>
      <c r="AM1931" s="16">
        <v>977</v>
      </c>
      <c r="AN1931" s="16">
        <v>973</v>
      </c>
      <c r="AO1931" s="16">
        <v>998</v>
      </c>
      <c r="AP1931" s="16">
        <v>15548803</v>
      </c>
      <c r="AQ1931" s="16">
        <v>531987</v>
      </c>
      <c r="AR1931" s="16">
        <v>29475</v>
      </c>
      <c r="AS1931" s="16">
        <v>1217</v>
      </c>
      <c r="AU1931" s="16">
        <v>38</v>
      </c>
      <c r="AV1931" s="16">
        <v>950</v>
      </c>
      <c r="AW1931" s="16">
        <v>59682955</v>
      </c>
      <c r="AX1931" s="16">
        <v>8033988</v>
      </c>
      <c r="AY1931" s="16">
        <v>444887</v>
      </c>
      <c r="AZ1931" s="16">
        <v>1208</v>
      </c>
      <c r="BA1931" s="16">
        <v>62802</v>
      </c>
    </row>
    <row r="1932" spans="1:53">
      <c r="A1932" s="15" t="s">
        <v>1344</v>
      </c>
      <c r="B1932" s="15" t="s">
        <v>1345</v>
      </c>
      <c r="C1932" s="15" t="s">
        <v>1346</v>
      </c>
      <c r="D1932" s="15" t="s">
        <v>1347</v>
      </c>
      <c r="E1932" s="15" t="s">
        <v>1347</v>
      </c>
      <c r="F1932" s="15" t="s">
        <v>2059</v>
      </c>
      <c r="G1932" s="15" t="s">
        <v>2826</v>
      </c>
      <c r="H1932" s="15" t="s">
        <v>1349</v>
      </c>
      <c r="I1932" s="15" t="s">
        <v>1375</v>
      </c>
      <c r="J1932" s="15"/>
      <c r="K1932" s="16">
        <v>33</v>
      </c>
      <c r="L1932" s="16">
        <v>1397</v>
      </c>
      <c r="M1932" s="16">
        <v>1408</v>
      </c>
      <c r="N1932" s="16">
        <v>1404</v>
      </c>
      <c r="O1932" s="16">
        <v>21180477</v>
      </c>
      <c r="P1932" s="16">
        <v>9220928</v>
      </c>
      <c r="Q1932" s="16">
        <v>373060</v>
      </c>
      <c r="R1932" s="16">
        <v>1161</v>
      </c>
      <c r="S1932" s="15"/>
      <c r="T1932" s="16">
        <v>32</v>
      </c>
      <c r="U1932" s="16">
        <v>1457</v>
      </c>
      <c r="V1932" s="16">
        <v>1394</v>
      </c>
      <c r="W1932" s="16">
        <v>1406</v>
      </c>
      <c r="X1932" s="16">
        <v>19870947</v>
      </c>
      <c r="Y1932" s="16">
        <v>1303392</v>
      </c>
      <c r="Z1932" s="16">
        <v>47898</v>
      </c>
      <c r="AA1932" s="16">
        <v>1077</v>
      </c>
      <c r="AC1932" s="16">
        <v>31</v>
      </c>
      <c r="AD1932" s="16">
        <v>1407</v>
      </c>
      <c r="AE1932" s="16">
        <v>1419</v>
      </c>
      <c r="AF1932" s="16">
        <v>1421</v>
      </c>
      <c r="AG1932" s="16">
        <v>20353030</v>
      </c>
      <c r="AH1932" s="16">
        <v>723442</v>
      </c>
      <c r="AI1932" s="16">
        <v>27801</v>
      </c>
      <c r="AJ1932" s="16">
        <v>1106</v>
      </c>
      <c r="AL1932" s="16">
        <v>31</v>
      </c>
      <c r="AM1932" s="16">
        <v>1408</v>
      </c>
      <c r="AN1932" s="16">
        <v>1441</v>
      </c>
      <c r="AO1932" s="16">
        <v>1449</v>
      </c>
      <c r="AP1932" s="16">
        <v>24722038</v>
      </c>
      <c r="AQ1932" s="16">
        <v>615600</v>
      </c>
      <c r="AR1932" s="16">
        <v>23158</v>
      </c>
      <c r="AS1932" s="16">
        <v>1327</v>
      </c>
      <c r="AU1932" s="16">
        <v>32</v>
      </c>
      <c r="AV1932" s="16">
        <v>1418</v>
      </c>
      <c r="AW1932" s="16">
        <v>86126492</v>
      </c>
      <c r="AX1932" s="16">
        <v>11863362</v>
      </c>
      <c r="AY1932" s="16">
        <v>471917</v>
      </c>
      <c r="AZ1932" s="16">
        <v>1168</v>
      </c>
      <c r="BA1932" s="16">
        <v>60756</v>
      </c>
    </row>
    <row r="1933" spans="1:53">
      <c r="A1933" s="15" t="s">
        <v>1344</v>
      </c>
      <c r="B1933" s="15" t="s">
        <v>1345</v>
      </c>
      <c r="C1933" s="15" t="s">
        <v>1346</v>
      </c>
      <c r="D1933" s="15" t="s">
        <v>1347</v>
      </c>
      <c r="E1933" s="15" t="s">
        <v>1347</v>
      </c>
      <c r="F1933" s="15" t="s">
        <v>2059</v>
      </c>
      <c r="G1933" s="15" t="s">
        <v>2827</v>
      </c>
      <c r="H1933" s="15" t="s">
        <v>1349</v>
      </c>
      <c r="I1933" s="15" t="s">
        <v>1375</v>
      </c>
      <c r="J1933" s="15"/>
      <c r="K1933" s="16">
        <v>29</v>
      </c>
      <c r="L1933" s="16">
        <v>2499</v>
      </c>
      <c r="M1933" s="16">
        <v>2512</v>
      </c>
      <c r="N1933" s="16">
        <v>2478</v>
      </c>
      <c r="O1933" s="16">
        <v>47013420</v>
      </c>
      <c r="P1933" s="16">
        <v>18864088</v>
      </c>
      <c r="Q1933" s="16">
        <v>932330</v>
      </c>
      <c r="R1933" s="16">
        <v>1449</v>
      </c>
      <c r="S1933" s="15"/>
      <c r="T1933" s="16">
        <v>29</v>
      </c>
      <c r="U1933" s="16">
        <v>2479</v>
      </c>
      <c r="V1933" s="16">
        <v>2465</v>
      </c>
      <c r="W1933" s="16">
        <v>2478</v>
      </c>
      <c r="X1933" s="16">
        <v>46766108</v>
      </c>
      <c r="Y1933" s="16">
        <v>1532268</v>
      </c>
      <c r="Z1933" s="16">
        <v>75540</v>
      </c>
      <c r="AA1933" s="16">
        <v>1454</v>
      </c>
      <c r="AC1933" s="16">
        <v>29</v>
      </c>
      <c r="AD1933" s="16">
        <v>2483</v>
      </c>
      <c r="AE1933" s="16">
        <v>2467</v>
      </c>
      <c r="AF1933" s="16">
        <v>2473</v>
      </c>
      <c r="AG1933" s="16">
        <v>65786691</v>
      </c>
      <c r="AH1933" s="16">
        <v>936237</v>
      </c>
      <c r="AI1933" s="16">
        <v>45458</v>
      </c>
      <c r="AJ1933" s="16">
        <v>2045</v>
      </c>
      <c r="AL1933" s="16">
        <v>30</v>
      </c>
      <c r="AM1933" s="16">
        <v>2477</v>
      </c>
      <c r="AN1933" s="16">
        <v>2481</v>
      </c>
      <c r="AO1933" s="16">
        <v>2485</v>
      </c>
      <c r="AP1933" s="16">
        <v>45690599</v>
      </c>
      <c r="AQ1933" s="16">
        <v>772503</v>
      </c>
      <c r="AR1933" s="16">
        <v>38734</v>
      </c>
      <c r="AS1933" s="16">
        <v>1417</v>
      </c>
      <c r="AU1933" s="16">
        <v>29</v>
      </c>
      <c r="AV1933" s="16">
        <v>2481</v>
      </c>
      <c r="AW1933" s="16">
        <v>205256818</v>
      </c>
      <c r="AX1933" s="16">
        <v>22105096</v>
      </c>
      <c r="AY1933" s="16">
        <v>1092062</v>
      </c>
      <c r="AZ1933" s="16">
        <v>1591</v>
      </c>
      <c r="BA1933" s="16">
        <v>82718</v>
      </c>
    </row>
    <row r="1934" spans="1:53">
      <c r="A1934" s="15" t="s">
        <v>1344</v>
      </c>
      <c r="B1934" s="15" t="s">
        <v>1345</v>
      </c>
      <c r="C1934" s="15" t="s">
        <v>1346</v>
      </c>
      <c r="D1934" s="15" t="s">
        <v>1347</v>
      </c>
      <c r="E1934" s="15" t="s">
        <v>1347</v>
      </c>
      <c r="F1934" s="15" t="s">
        <v>2059</v>
      </c>
      <c r="G1934" s="15" t="s">
        <v>2828</v>
      </c>
      <c r="H1934" s="15" t="s">
        <v>1349</v>
      </c>
      <c r="I1934" s="15" t="s">
        <v>1375</v>
      </c>
      <c r="J1934" s="15"/>
      <c r="K1934" s="16">
        <v>18</v>
      </c>
      <c r="L1934" s="16">
        <v>145</v>
      </c>
      <c r="M1934" s="16">
        <v>146</v>
      </c>
      <c r="N1934" s="16">
        <v>145</v>
      </c>
      <c r="O1934" s="16">
        <v>2225770</v>
      </c>
      <c r="P1934" s="16">
        <v>998331</v>
      </c>
      <c r="Q1934" s="16">
        <v>48920</v>
      </c>
      <c r="R1934" s="16">
        <v>1178</v>
      </c>
      <c r="S1934" s="15"/>
      <c r="T1934" s="16">
        <v>19</v>
      </c>
      <c r="U1934" s="16">
        <v>153</v>
      </c>
      <c r="V1934" s="16">
        <v>159</v>
      </c>
      <c r="W1934" s="16">
        <v>158</v>
      </c>
      <c r="X1934" s="16">
        <v>2376707</v>
      </c>
      <c r="Y1934" s="16">
        <v>119251</v>
      </c>
      <c r="Z1934" s="16">
        <v>5820</v>
      </c>
      <c r="AA1934" s="16">
        <v>1167</v>
      </c>
      <c r="AC1934" s="16">
        <v>19</v>
      </c>
      <c r="AD1934" s="16">
        <v>158</v>
      </c>
      <c r="AE1934" s="16">
        <v>150</v>
      </c>
      <c r="AF1934" s="16">
        <v>151</v>
      </c>
      <c r="AG1934" s="16">
        <v>2230487</v>
      </c>
      <c r="AH1934" s="16">
        <v>60006</v>
      </c>
      <c r="AI1934" s="16">
        <v>2835</v>
      </c>
      <c r="AJ1934" s="16">
        <v>1121</v>
      </c>
      <c r="AL1934" s="16">
        <v>20</v>
      </c>
      <c r="AM1934" s="16">
        <v>177</v>
      </c>
      <c r="AN1934" s="16">
        <v>170</v>
      </c>
      <c r="AO1934" s="16">
        <v>177</v>
      </c>
      <c r="AP1934" s="16">
        <v>2480776</v>
      </c>
      <c r="AQ1934" s="16">
        <v>42667</v>
      </c>
      <c r="AR1934" s="16">
        <v>1830</v>
      </c>
      <c r="AS1934" s="16">
        <v>1093</v>
      </c>
      <c r="AU1934" s="16">
        <v>19</v>
      </c>
      <c r="AV1934" s="16">
        <v>157</v>
      </c>
      <c r="AW1934" s="16">
        <v>9313740</v>
      </c>
      <c r="AX1934" s="16">
        <v>1220255</v>
      </c>
      <c r="AY1934" s="16">
        <v>59405</v>
      </c>
      <c r="AZ1934" s="16">
        <v>1138</v>
      </c>
      <c r="BA1934" s="16">
        <v>59166</v>
      </c>
    </row>
    <row r="1935" spans="1:53">
      <c r="A1935" s="15" t="s">
        <v>1344</v>
      </c>
      <c r="B1935" s="15" t="s">
        <v>1345</v>
      </c>
      <c r="C1935" s="15" t="s">
        <v>1346</v>
      </c>
      <c r="D1935" s="15" t="s">
        <v>1347</v>
      </c>
      <c r="E1935" s="15" t="s">
        <v>1347</v>
      </c>
      <c r="F1935" s="15" t="s">
        <v>2059</v>
      </c>
      <c r="G1935" s="15" t="s">
        <v>2829</v>
      </c>
      <c r="H1935" s="15" t="s">
        <v>1349</v>
      </c>
      <c r="I1935" s="15" t="s">
        <v>1375</v>
      </c>
      <c r="J1935" s="15"/>
      <c r="K1935" s="16">
        <v>169</v>
      </c>
      <c r="L1935" s="16">
        <v>3882</v>
      </c>
      <c r="M1935" s="16">
        <v>3888</v>
      </c>
      <c r="N1935" s="16">
        <v>3933</v>
      </c>
      <c r="O1935" s="16">
        <v>52828438</v>
      </c>
      <c r="P1935" s="16">
        <v>23018510</v>
      </c>
      <c r="Q1935" s="16">
        <v>1195158</v>
      </c>
      <c r="R1935" s="16">
        <v>1042</v>
      </c>
      <c r="S1935" s="15"/>
      <c r="T1935" s="16">
        <v>167</v>
      </c>
      <c r="U1935" s="16">
        <v>3968</v>
      </c>
      <c r="V1935" s="16">
        <v>3981</v>
      </c>
      <c r="W1935" s="16">
        <v>4006</v>
      </c>
      <c r="X1935" s="16">
        <v>57036079</v>
      </c>
      <c r="Y1935" s="16">
        <v>4808269</v>
      </c>
      <c r="Z1935" s="16">
        <v>242894</v>
      </c>
      <c r="AA1935" s="16">
        <v>1101</v>
      </c>
      <c r="AC1935" s="16">
        <v>165</v>
      </c>
      <c r="AD1935" s="16">
        <v>3988</v>
      </c>
      <c r="AE1935" s="16">
        <v>3985</v>
      </c>
      <c r="AF1935" s="16">
        <v>3986</v>
      </c>
      <c r="AG1935" s="16">
        <v>50557708</v>
      </c>
      <c r="AH1935" s="16">
        <v>2366892</v>
      </c>
      <c r="AI1935" s="16">
        <v>120757</v>
      </c>
      <c r="AJ1935" s="16">
        <v>976</v>
      </c>
      <c r="AL1935" s="16">
        <v>165</v>
      </c>
      <c r="AM1935" s="16">
        <v>4021</v>
      </c>
      <c r="AN1935" s="16">
        <v>4020</v>
      </c>
      <c r="AO1935" s="16">
        <v>4021</v>
      </c>
      <c r="AP1935" s="16">
        <v>60266908</v>
      </c>
      <c r="AQ1935" s="16">
        <v>2353954</v>
      </c>
      <c r="AR1935" s="16">
        <v>121541</v>
      </c>
      <c r="AS1935" s="16">
        <v>1153</v>
      </c>
      <c r="AU1935" s="16">
        <v>167</v>
      </c>
      <c r="AV1935" s="16">
        <v>3973</v>
      </c>
      <c r="AW1935" s="16">
        <v>220689133</v>
      </c>
      <c r="AX1935" s="16">
        <v>32547625</v>
      </c>
      <c r="AY1935" s="16">
        <v>1680350</v>
      </c>
      <c r="AZ1935" s="16">
        <v>1068</v>
      </c>
      <c r="BA1935" s="16">
        <v>55544</v>
      </c>
    </row>
    <row r="1936" spans="1:53">
      <c r="A1936" s="15" t="s">
        <v>1344</v>
      </c>
      <c r="B1936" s="15" t="s">
        <v>1345</v>
      </c>
      <c r="C1936" s="15" t="s">
        <v>1346</v>
      </c>
      <c r="D1936" s="15" t="s">
        <v>1347</v>
      </c>
      <c r="E1936" s="15" t="s">
        <v>1347</v>
      </c>
      <c r="F1936" s="15" t="s">
        <v>2059</v>
      </c>
      <c r="G1936" s="15" t="s">
        <v>2830</v>
      </c>
      <c r="H1936" s="15" t="s">
        <v>1349</v>
      </c>
      <c r="I1936" s="15" t="s">
        <v>1369</v>
      </c>
      <c r="J1936" s="15"/>
      <c r="K1936" s="16">
        <v>4503</v>
      </c>
      <c r="L1936" s="16">
        <v>317383</v>
      </c>
      <c r="M1936" s="16">
        <v>318957</v>
      </c>
      <c r="N1936" s="16">
        <v>318650</v>
      </c>
      <c r="O1936" s="16">
        <v>9670633724</v>
      </c>
      <c r="P1936" s="16">
        <v>2207274303</v>
      </c>
      <c r="Q1936" s="16">
        <v>113077641</v>
      </c>
      <c r="R1936" s="16">
        <v>2337</v>
      </c>
      <c r="S1936" s="15"/>
      <c r="T1936" s="16">
        <v>4411</v>
      </c>
      <c r="U1936" s="16">
        <v>317917</v>
      </c>
      <c r="V1936" s="16">
        <v>317941</v>
      </c>
      <c r="W1936" s="16">
        <v>319395</v>
      </c>
      <c r="X1936" s="16">
        <v>7847803012</v>
      </c>
      <c r="Y1936" s="16">
        <v>184744319</v>
      </c>
      <c r="Z1936" s="16">
        <v>9478461</v>
      </c>
      <c r="AA1936" s="16">
        <v>1896</v>
      </c>
      <c r="AC1936" s="16">
        <v>4418</v>
      </c>
      <c r="AD1936" s="16">
        <v>319773</v>
      </c>
      <c r="AE1936" s="16">
        <v>319434</v>
      </c>
      <c r="AF1936" s="16">
        <v>318457</v>
      </c>
      <c r="AG1936" s="16">
        <v>7900588647</v>
      </c>
      <c r="AH1936" s="16">
        <v>140423361</v>
      </c>
      <c r="AI1936" s="16">
        <v>7118217</v>
      </c>
      <c r="AJ1936" s="16">
        <v>1904</v>
      </c>
      <c r="AL1936" s="16">
        <v>4417</v>
      </c>
      <c r="AM1936" s="16">
        <v>316939</v>
      </c>
      <c r="AN1936" s="16">
        <v>316242</v>
      </c>
      <c r="AO1936" s="16">
        <v>317484</v>
      </c>
      <c r="AP1936" s="16">
        <v>8639009095</v>
      </c>
      <c r="AQ1936" s="16">
        <v>120331689</v>
      </c>
      <c r="AR1936" s="16">
        <v>6235476</v>
      </c>
      <c r="AS1936" s="16">
        <v>2097</v>
      </c>
      <c r="AU1936" s="16">
        <v>4437</v>
      </c>
      <c r="AV1936" s="16">
        <v>318214</v>
      </c>
      <c r="AW1936" s="16">
        <v>34058034478</v>
      </c>
      <c r="AX1936" s="16">
        <v>2652773672</v>
      </c>
      <c r="AY1936" s="16">
        <v>135909795</v>
      </c>
      <c r="AZ1936" s="16">
        <v>2058</v>
      </c>
      <c r="BA1936" s="16">
        <v>107029</v>
      </c>
    </row>
    <row r="1937" spans="1:53">
      <c r="A1937" s="15" t="s">
        <v>1344</v>
      </c>
      <c r="B1937" s="15" t="s">
        <v>1345</v>
      </c>
      <c r="C1937" s="15" t="s">
        <v>1346</v>
      </c>
      <c r="D1937" s="15" t="s">
        <v>1347</v>
      </c>
      <c r="E1937" s="15" t="s">
        <v>1347</v>
      </c>
      <c r="F1937" s="15" t="s">
        <v>2059</v>
      </c>
      <c r="G1937" s="15" t="s">
        <v>2831</v>
      </c>
      <c r="H1937" s="15" t="s">
        <v>1349</v>
      </c>
      <c r="I1937" s="15" t="s">
        <v>1371</v>
      </c>
      <c r="J1937" s="15"/>
      <c r="K1937" s="16">
        <v>479</v>
      </c>
      <c r="L1937" s="16">
        <v>57453</v>
      </c>
      <c r="M1937" s="16">
        <v>57359</v>
      </c>
      <c r="N1937" s="16">
        <v>57337</v>
      </c>
      <c r="O1937" s="16">
        <v>2864378003</v>
      </c>
      <c r="P1937" s="16">
        <v>401845025</v>
      </c>
      <c r="Q1937" s="16">
        <v>22749647</v>
      </c>
      <c r="R1937" s="16">
        <v>3840</v>
      </c>
      <c r="S1937" s="15"/>
      <c r="T1937" s="16">
        <v>463</v>
      </c>
      <c r="U1937" s="16">
        <v>57099</v>
      </c>
      <c r="V1937" s="16">
        <v>57280</v>
      </c>
      <c r="W1937" s="16">
        <v>57482</v>
      </c>
      <c r="X1937" s="16">
        <v>1975273545</v>
      </c>
      <c r="Y1937" s="16">
        <v>26224387</v>
      </c>
      <c r="Z1937" s="16">
        <v>1494250</v>
      </c>
      <c r="AA1937" s="16">
        <v>2652</v>
      </c>
      <c r="AC1937" s="16">
        <v>462</v>
      </c>
      <c r="AD1937" s="16">
        <v>57164</v>
      </c>
      <c r="AE1937" s="16">
        <v>57292</v>
      </c>
      <c r="AF1937" s="16">
        <v>56881</v>
      </c>
      <c r="AG1937" s="16">
        <v>2083884380</v>
      </c>
      <c r="AH1937" s="16">
        <v>25023778</v>
      </c>
      <c r="AI1937" s="16">
        <v>1262709</v>
      </c>
      <c r="AJ1937" s="16">
        <v>2807</v>
      </c>
      <c r="AL1937" s="16">
        <v>462</v>
      </c>
      <c r="AM1937" s="16">
        <v>56232</v>
      </c>
      <c r="AN1937" s="16">
        <v>56180</v>
      </c>
      <c r="AO1937" s="16">
        <v>56939</v>
      </c>
      <c r="AP1937" s="16">
        <v>2327974699</v>
      </c>
      <c r="AQ1937" s="16">
        <v>21420174</v>
      </c>
      <c r="AR1937" s="16">
        <v>1203103</v>
      </c>
      <c r="AS1937" s="16">
        <v>3172</v>
      </c>
      <c r="AU1937" s="16">
        <v>467</v>
      </c>
      <c r="AV1937" s="16">
        <v>57058</v>
      </c>
      <c r="AW1937" s="16">
        <v>9251510627</v>
      </c>
      <c r="AX1937" s="16">
        <v>474513364</v>
      </c>
      <c r="AY1937" s="16">
        <v>26709709</v>
      </c>
      <c r="AZ1937" s="16">
        <v>3118</v>
      </c>
      <c r="BA1937" s="16">
        <v>162142</v>
      </c>
    </row>
    <row r="1938" spans="1:53">
      <c r="A1938" s="15" t="s">
        <v>1344</v>
      </c>
      <c r="B1938" s="15" t="s">
        <v>1345</v>
      </c>
      <c r="C1938" s="15" t="s">
        <v>1346</v>
      </c>
      <c r="D1938" s="15" t="s">
        <v>1347</v>
      </c>
      <c r="E1938" s="15" t="s">
        <v>1347</v>
      </c>
      <c r="F1938" s="15" t="s">
        <v>2059</v>
      </c>
      <c r="G1938" s="15" t="s">
        <v>2832</v>
      </c>
      <c r="H1938" s="15" t="s">
        <v>1349</v>
      </c>
      <c r="I1938" s="15" t="s">
        <v>1373</v>
      </c>
      <c r="J1938" s="15"/>
      <c r="K1938" s="16">
        <v>479</v>
      </c>
      <c r="L1938" s="16">
        <v>57453</v>
      </c>
      <c r="M1938" s="16">
        <v>57359</v>
      </c>
      <c r="N1938" s="16">
        <v>57337</v>
      </c>
      <c r="O1938" s="16">
        <v>2864378003</v>
      </c>
      <c r="P1938" s="16">
        <v>401845025</v>
      </c>
      <c r="Q1938" s="16">
        <v>22749647</v>
      </c>
      <c r="R1938" s="16">
        <v>3840</v>
      </c>
      <c r="S1938" s="15"/>
      <c r="T1938" s="16">
        <v>463</v>
      </c>
      <c r="U1938" s="16">
        <v>57099</v>
      </c>
      <c r="V1938" s="16">
        <v>57280</v>
      </c>
      <c r="W1938" s="16">
        <v>57482</v>
      </c>
      <c r="X1938" s="16">
        <v>1975273545</v>
      </c>
      <c r="Y1938" s="16">
        <v>26224387</v>
      </c>
      <c r="Z1938" s="16">
        <v>1494250</v>
      </c>
      <c r="AA1938" s="16">
        <v>2652</v>
      </c>
      <c r="AC1938" s="16">
        <v>462</v>
      </c>
      <c r="AD1938" s="16">
        <v>57164</v>
      </c>
      <c r="AE1938" s="16">
        <v>57292</v>
      </c>
      <c r="AF1938" s="16">
        <v>56881</v>
      </c>
      <c r="AG1938" s="16">
        <v>2083884380</v>
      </c>
      <c r="AH1938" s="16">
        <v>25023778</v>
      </c>
      <c r="AI1938" s="16">
        <v>1262709</v>
      </c>
      <c r="AJ1938" s="16">
        <v>2807</v>
      </c>
      <c r="AL1938" s="16">
        <v>462</v>
      </c>
      <c r="AM1938" s="16">
        <v>56232</v>
      </c>
      <c r="AN1938" s="16">
        <v>56180</v>
      </c>
      <c r="AO1938" s="16">
        <v>56939</v>
      </c>
      <c r="AP1938" s="16">
        <v>2327974699</v>
      </c>
      <c r="AQ1938" s="16">
        <v>21420174</v>
      </c>
      <c r="AR1938" s="16">
        <v>1203103</v>
      </c>
      <c r="AS1938" s="16">
        <v>3172</v>
      </c>
      <c r="AU1938" s="16">
        <v>467</v>
      </c>
      <c r="AV1938" s="16">
        <v>57058</v>
      </c>
      <c r="AW1938" s="16">
        <v>9251510627</v>
      </c>
      <c r="AX1938" s="16">
        <v>474513364</v>
      </c>
      <c r="AY1938" s="16">
        <v>26709709</v>
      </c>
      <c r="AZ1938" s="16">
        <v>3118</v>
      </c>
      <c r="BA1938" s="16">
        <v>162142</v>
      </c>
    </row>
    <row r="1939" spans="1:53">
      <c r="A1939" s="15" t="s">
        <v>1344</v>
      </c>
      <c r="B1939" s="15" t="s">
        <v>1345</v>
      </c>
      <c r="C1939" s="15" t="s">
        <v>1346</v>
      </c>
      <c r="D1939" s="15" t="s">
        <v>1347</v>
      </c>
      <c r="E1939" s="15" t="s">
        <v>1347</v>
      </c>
      <c r="F1939" s="15" t="s">
        <v>2059</v>
      </c>
      <c r="G1939" s="15" t="s">
        <v>2833</v>
      </c>
      <c r="H1939" s="15" t="s">
        <v>1349</v>
      </c>
      <c r="I1939" s="15" t="s">
        <v>1375</v>
      </c>
      <c r="J1939" s="15"/>
      <c r="K1939" s="16">
        <v>195</v>
      </c>
      <c r="L1939" s="16">
        <v>39361</v>
      </c>
      <c r="M1939" s="16">
        <v>39253</v>
      </c>
      <c r="N1939" s="16">
        <v>39277</v>
      </c>
      <c r="O1939" s="16">
        <v>2423541770</v>
      </c>
      <c r="P1939" s="16">
        <v>282620515</v>
      </c>
      <c r="Q1939" s="16">
        <v>16008516</v>
      </c>
      <c r="R1939" s="16">
        <v>4744</v>
      </c>
      <c r="S1939" s="15"/>
      <c r="T1939" s="16">
        <v>190</v>
      </c>
      <c r="U1939" s="16">
        <v>39180</v>
      </c>
      <c r="V1939" s="16">
        <v>39342</v>
      </c>
      <c r="W1939" s="16">
        <v>39480</v>
      </c>
      <c r="X1939" s="16">
        <v>1562975164</v>
      </c>
      <c r="Y1939" s="16">
        <v>17599505</v>
      </c>
      <c r="Z1939" s="16">
        <v>999637</v>
      </c>
      <c r="AA1939" s="16">
        <v>3057</v>
      </c>
      <c r="AC1939" s="16">
        <v>189</v>
      </c>
      <c r="AD1939" s="16">
        <v>39219</v>
      </c>
      <c r="AE1939" s="16">
        <v>39281</v>
      </c>
      <c r="AF1939" s="16">
        <v>38853</v>
      </c>
      <c r="AG1939" s="16">
        <v>1659269544</v>
      </c>
      <c r="AH1939" s="16">
        <v>14622072</v>
      </c>
      <c r="AI1939" s="16">
        <v>819758</v>
      </c>
      <c r="AJ1939" s="16">
        <v>3263</v>
      </c>
      <c r="AL1939" s="16">
        <v>191</v>
      </c>
      <c r="AM1939" s="16">
        <v>38576</v>
      </c>
      <c r="AN1939" s="16">
        <v>38466</v>
      </c>
      <c r="AO1939" s="16">
        <v>38842</v>
      </c>
      <c r="AP1939" s="16">
        <v>1781030390</v>
      </c>
      <c r="AQ1939" s="16">
        <v>14389475</v>
      </c>
      <c r="AR1939" s="16">
        <v>814722</v>
      </c>
      <c r="AS1939" s="16">
        <v>3547</v>
      </c>
      <c r="AU1939" s="16">
        <v>191</v>
      </c>
      <c r="AV1939" s="16">
        <v>39094</v>
      </c>
      <c r="AW1939" s="16">
        <v>7426816868</v>
      </c>
      <c r="AX1939" s="16">
        <v>329231567</v>
      </c>
      <c r="AY1939" s="16">
        <v>18642633</v>
      </c>
      <c r="AZ1939" s="16">
        <v>3653</v>
      </c>
      <c r="BA1939" s="16">
        <v>189973</v>
      </c>
    </row>
    <row r="1940" spans="1:53">
      <c r="A1940" s="15" t="s">
        <v>1344</v>
      </c>
      <c r="B1940" s="15" t="s">
        <v>1345</v>
      </c>
      <c r="C1940" s="15" t="s">
        <v>1346</v>
      </c>
      <c r="D1940" s="15" t="s">
        <v>1347</v>
      </c>
      <c r="E1940" s="15" t="s">
        <v>1347</v>
      </c>
      <c r="F1940" s="15" t="s">
        <v>2059</v>
      </c>
      <c r="G1940" s="15" t="s">
        <v>2834</v>
      </c>
      <c r="H1940" s="15" t="s">
        <v>1349</v>
      </c>
      <c r="I1940" s="15" t="s">
        <v>1375</v>
      </c>
      <c r="J1940" s="15" t="s">
        <v>1641</v>
      </c>
      <c r="K1940" s="16">
        <v>75</v>
      </c>
      <c r="L1940" s="16">
        <v>0</v>
      </c>
      <c r="M1940" s="16">
        <v>0</v>
      </c>
      <c r="N1940" s="16">
        <v>0</v>
      </c>
      <c r="O1940" s="16">
        <v>0</v>
      </c>
      <c r="P1940" s="16">
        <v>0</v>
      </c>
      <c r="Q1940" s="16">
        <v>0</v>
      </c>
      <c r="R1940" s="16">
        <v>0</v>
      </c>
      <c r="S1940" s="15" t="s">
        <v>1641</v>
      </c>
      <c r="T1940" s="16">
        <v>71</v>
      </c>
      <c r="U1940" s="16">
        <v>0</v>
      </c>
      <c r="V1940" s="16">
        <v>0</v>
      </c>
      <c r="W1940" s="16">
        <v>0</v>
      </c>
      <c r="X1940" s="16">
        <v>0</v>
      </c>
      <c r="Y1940" s="16">
        <v>0</v>
      </c>
      <c r="Z1940" s="16">
        <v>0</v>
      </c>
      <c r="AA1940" s="16">
        <v>0</v>
      </c>
      <c r="AB1940" s="15" t="s">
        <v>1641</v>
      </c>
      <c r="AC1940" s="16">
        <v>71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0</v>
      </c>
      <c r="AK1940" s="15" t="s">
        <v>1641</v>
      </c>
      <c r="AL1940" s="16">
        <v>71</v>
      </c>
      <c r="AM1940" s="16">
        <v>0</v>
      </c>
      <c r="AN1940" s="16">
        <v>0</v>
      </c>
      <c r="AO1940" s="16">
        <v>0</v>
      </c>
      <c r="AP1940" s="16">
        <v>0</v>
      </c>
      <c r="AQ1940" s="16">
        <v>0</v>
      </c>
      <c r="AR1940" s="16">
        <v>0</v>
      </c>
      <c r="AS1940" s="16">
        <v>0</v>
      </c>
      <c r="AT1940" s="15" t="s">
        <v>1641</v>
      </c>
      <c r="AU1940" s="16">
        <v>72</v>
      </c>
      <c r="AV1940" s="16">
        <v>0</v>
      </c>
      <c r="AW1940" s="16">
        <v>0</v>
      </c>
      <c r="AX1940" s="16">
        <v>0</v>
      </c>
      <c r="AY1940" s="16">
        <v>0</v>
      </c>
      <c r="AZ1940" s="16">
        <v>0</v>
      </c>
      <c r="BA1940" s="16">
        <v>0</v>
      </c>
    </row>
    <row r="1941" spans="1:53">
      <c r="A1941" s="15" t="s">
        <v>1344</v>
      </c>
      <c r="B1941" s="15" t="s">
        <v>1345</v>
      </c>
      <c r="C1941" s="15" t="s">
        <v>1346</v>
      </c>
      <c r="D1941" s="15" t="s">
        <v>1347</v>
      </c>
      <c r="E1941" s="15" t="s">
        <v>1347</v>
      </c>
      <c r="F1941" s="15" t="s">
        <v>2059</v>
      </c>
      <c r="G1941" s="15" t="s">
        <v>2835</v>
      </c>
      <c r="H1941" s="15" t="s">
        <v>1349</v>
      </c>
      <c r="I1941" s="15" t="s">
        <v>1375</v>
      </c>
      <c r="J1941" s="15" t="s">
        <v>1641</v>
      </c>
      <c r="K1941" s="16">
        <v>20</v>
      </c>
      <c r="L1941" s="16">
        <v>0</v>
      </c>
      <c r="M1941" s="16">
        <v>0</v>
      </c>
      <c r="N1941" s="16">
        <v>0</v>
      </c>
      <c r="O1941" s="16">
        <v>0</v>
      </c>
      <c r="P1941" s="16">
        <v>0</v>
      </c>
      <c r="Q1941" s="16">
        <v>0</v>
      </c>
      <c r="R1941" s="16">
        <v>0</v>
      </c>
      <c r="S1941" s="15" t="s">
        <v>1641</v>
      </c>
      <c r="T1941" s="16">
        <v>21</v>
      </c>
      <c r="U1941" s="16">
        <v>0</v>
      </c>
      <c r="V1941" s="16"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5" t="s">
        <v>1641</v>
      </c>
      <c r="AC1941" s="16">
        <v>21</v>
      </c>
      <c r="AD1941" s="16">
        <v>0</v>
      </c>
      <c r="AE1941" s="16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5" t="s">
        <v>1641</v>
      </c>
      <c r="AL1941" s="16">
        <v>21</v>
      </c>
      <c r="AM1941" s="16">
        <v>0</v>
      </c>
      <c r="AN1941" s="16">
        <v>0</v>
      </c>
      <c r="AO1941" s="16">
        <v>0</v>
      </c>
      <c r="AP1941" s="16">
        <v>0</v>
      </c>
      <c r="AQ1941" s="16">
        <v>0</v>
      </c>
      <c r="AR1941" s="16">
        <v>0</v>
      </c>
      <c r="AS1941" s="16">
        <v>0</v>
      </c>
      <c r="AT1941" s="15" t="s">
        <v>1641</v>
      </c>
      <c r="AU1941" s="16">
        <v>21</v>
      </c>
      <c r="AV1941" s="16">
        <v>0</v>
      </c>
      <c r="AW1941" s="16">
        <v>0</v>
      </c>
      <c r="AX1941" s="16">
        <v>0</v>
      </c>
      <c r="AY1941" s="16">
        <v>0</v>
      </c>
      <c r="AZ1941" s="16">
        <v>0</v>
      </c>
      <c r="BA1941" s="16">
        <v>0</v>
      </c>
    </row>
    <row r="1942" spans="1:53">
      <c r="A1942" s="15" t="s">
        <v>1344</v>
      </c>
      <c r="B1942" s="15" t="s">
        <v>1345</v>
      </c>
      <c r="C1942" s="15" t="s">
        <v>1346</v>
      </c>
      <c r="D1942" s="15" t="s">
        <v>1347</v>
      </c>
      <c r="E1942" s="15" t="s">
        <v>1347</v>
      </c>
      <c r="F1942" s="15" t="s">
        <v>2059</v>
      </c>
      <c r="G1942" s="15" t="s">
        <v>2836</v>
      </c>
      <c r="H1942" s="15" t="s">
        <v>1349</v>
      </c>
      <c r="I1942" s="15" t="s">
        <v>1375</v>
      </c>
      <c r="J1942" s="15"/>
      <c r="K1942" s="16">
        <v>189</v>
      </c>
      <c r="L1942" s="16">
        <v>7757</v>
      </c>
      <c r="M1942" s="16">
        <v>7785</v>
      </c>
      <c r="N1942" s="16">
        <v>7773</v>
      </c>
      <c r="O1942" s="16">
        <v>164851724</v>
      </c>
      <c r="P1942" s="16">
        <v>52075555</v>
      </c>
      <c r="Q1942" s="16">
        <v>2800865</v>
      </c>
      <c r="R1942" s="16">
        <v>1632</v>
      </c>
      <c r="S1942" s="15"/>
      <c r="T1942" s="16">
        <v>181</v>
      </c>
      <c r="U1942" s="16">
        <v>7735</v>
      </c>
      <c r="V1942" s="16">
        <v>7732</v>
      </c>
      <c r="W1942" s="16">
        <v>7791</v>
      </c>
      <c r="X1942" s="16">
        <v>161460277</v>
      </c>
      <c r="Y1942" s="16">
        <v>4949652</v>
      </c>
      <c r="Z1942" s="16">
        <v>249193</v>
      </c>
      <c r="AA1942" s="16">
        <v>1602</v>
      </c>
      <c r="AC1942" s="16">
        <v>181</v>
      </c>
      <c r="AD1942" s="16">
        <v>7775</v>
      </c>
      <c r="AE1942" s="16">
        <v>7807</v>
      </c>
      <c r="AF1942" s="16">
        <v>7799</v>
      </c>
      <c r="AG1942" s="16">
        <v>161349521</v>
      </c>
      <c r="AH1942" s="16">
        <v>4331810</v>
      </c>
      <c r="AI1942" s="16">
        <v>223654</v>
      </c>
      <c r="AJ1942" s="16">
        <v>1593</v>
      </c>
      <c r="AL1942" s="16">
        <v>179</v>
      </c>
      <c r="AM1942" s="16">
        <v>7699</v>
      </c>
      <c r="AN1942" s="16">
        <v>7732</v>
      </c>
      <c r="AO1942" s="16">
        <v>7884</v>
      </c>
      <c r="AP1942" s="16">
        <v>217314920</v>
      </c>
      <c r="AQ1942" s="16">
        <v>3853596</v>
      </c>
      <c r="AR1942" s="16">
        <v>206722</v>
      </c>
      <c r="AS1942" s="16">
        <v>2151</v>
      </c>
      <c r="AU1942" s="16">
        <v>183</v>
      </c>
      <c r="AV1942" s="16">
        <v>7772</v>
      </c>
      <c r="AW1942" s="16">
        <v>704976442</v>
      </c>
      <c r="AX1942" s="16">
        <v>65210613</v>
      </c>
      <c r="AY1942" s="16">
        <v>3480434</v>
      </c>
      <c r="AZ1942" s="16">
        <v>1744</v>
      </c>
      <c r="BA1942" s="16">
        <v>90702</v>
      </c>
    </row>
    <row r="1943" spans="1:53">
      <c r="A1943" s="15" t="s">
        <v>1344</v>
      </c>
      <c r="B1943" s="15" t="s">
        <v>1345</v>
      </c>
      <c r="C1943" s="15" t="s">
        <v>1346</v>
      </c>
      <c r="D1943" s="15" t="s">
        <v>1347</v>
      </c>
      <c r="E1943" s="15" t="s">
        <v>1347</v>
      </c>
      <c r="F1943" s="15" t="s">
        <v>2059</v>
      </c>
      <c r="G1943" s="15" t="s">
        <v>2837</v>
      </c>
      <c r="H1943" s="15" t="s">
        <v>1349</v>
      </c>
      <c r="I1943" s="15" t="s">
        <v>1371</v>
      </c>
      <c r="J1943" s="15"/>
      <c r="K1943" s="16">
        <v>500</v>
      </c>
      <c r="L1943" s="16">
        <v>26937</v>
      </c>
      <c r="M1943" s="16">
        <v>26901</v>
      </c>
      <c r="N1943" s="16">
        <v>26930</v>
      </c>
      <c r="O1943" s="16">
        <v>688923920</v>
      </c>
      <c r="P1943" s="16">
        <v>188858435</v>
      </c>
      <c r="Q1943" s="16">
        <v>10137246</v>
      </c>
      <c r="R1943" s="16">
        <v>1968</v>
      </c>
      <c r="S1943" s="15"/>
      <c r="T1943" s="16">
        <v>494</v>
      </c>
      <c r="U1943" s="16">
        <v>26707</v>
      </c>
      <c r="V1943" s="16">
        <v>26598</v>
      </c>
      <c r="W1943" s="16">
        <v>26738</v>
      </c>
      <c r="X1943" s="16">
        <v>618680628</v>
      </c>
      <c r="Y1943" s="16">
        <v>17292792</v>
      </c>
      <c r="Z1943" s="16">
        <v>879131</v>
      </c>
      <c r="AA1943" s="16">
        <v>1784</v>
      </c>
      <c r="AC1943" s="16">
        <v>504</v>
      </c>
      <c r="AD1943" s="16">
        <v>27136</v>
      </c>
      <c r="AE1943" s="16">
        <v>27092</v>
      </c>
      <c r="AF1943" s="16">
        <v>27082</v>
      </c>
      <c r="AG1943" s="16">
        <v>636463345</v>
      </c>
      <c r="AH1943" s="16">
        <v>13343801</v>
      </c>
      <c r="AI1943" s="16">
        <v>672335</v>
      </c>
      <c r="AJ1943" s="16">
        <v>1806</v>
      </c>
      <c r="AL1943" s="16">
        <v>507</v>
      </c>
      <c r="AM1943" s="16">
        <v>27186</v>
      </c>
      <c r="AN1943" s="16">
        <v>27100</v>
      </c>
      <c r="AO1943" s="16">
        <v>27295</v>
      </c>
      <c r="AP1943" s="16">
        <v>703538886</v>
      </c>
      <c r="AQ1943" s="16">
        <v>11744767</v>
      </c>
      <c r="AR1943" s="16">
        <v>616462</v>
      </c>
      <c r="AS1943" s="16">
        <v>1990</v>
      </c>
      <c r="AU1943" s="16">
        <v>501</v>
      </c>
      <c r="AV1943" s="16">
        <v>26975</v>
      </c>
      <c r="AW1943" s="16">
        <v>2647606779</v>
      </c>
      <c r="AX1943" s="16">
        <v>231239795</v>
      </c>
      <c r="AY1943" s="16">
        <v>12305174</v>
      </c>
      <c r="AZ1943" s="16">
        <v>1887</v>
      </c>
      <c r="BA1943" s="16">
        <v>98150</v>
      </c>
    </row>
    <row r="1944" spans="1:53">
      <c r="A1944" s="15" t="s">
        <v>1344</v>
      </c>
      <c r="B1944" s="15" t="s">
        <v>1345</v>
      </c>
      <c r="C1944" s="15" t="s">
        <v>1346</v>
      </c>
      <c r="D1944" s="15" t="s">
        <v>1347</v>
      </c>
      <c r="E1944" s="15" t="s">
        <v>1347</v>
      </c>
      <c r="F1944" s="15" t="s">
        <v>2059</v>
      </c>
      <c r="G1944" s="15" t="s">
        <v>2838</v>
      </c>
      <c r="H1944" s="15" t="s">
        <v>1349</v>
      </c>
      <c r="I1944" s="15" t="s">
        <v>1373</v>
      </c>
      <c r="J1944" s="15"/>
      <c r="K1944" s="16">
        <v>121</v>
      </c>
      <c r="L1944" s="16">
        <v>6364</v>
      </c>
      <c r="M1944" s="16">
        <v>6307</v>
      </c>
      <c r="N1944" s="16">
        <v>6270</v>
      </c>
      <c r="O1944" s="16">
        <v>223716024</v>
      </c>
      <c r="P1944" s="16">
        <v>45356163</v>
      </c>
      <c r="Q1944" s="16">
        <v>2555707</v>
      </c>
      <c r="R1944" s="16">
        <v>2726</v>
      </c>
      <c r="S1944" s="15"/>
      <c r="T1944" s="16">
        <v>122</v>
      </c>
      <c r="U1944" s="16">
        <v>6186</v>
      </c>
      <c r="V1944" s="16">
        <v>6192</v>
      </c>
      <c r="W1944" s="16">
        <v>6221</v>
      </c>
      <c r="X1944" s="16">
        <v>180049103</v>
      </c>
      <c r="Y1944" s="16">
        <v>3194608</v>
      </c>
      <c r="Z1944" s="16">
        <v>174324</v>
      </c>
      <c r="AA1944" s="16">
        <v>2234</v>
      </c>
      <c r="AC1944" s="16">
        <v>127</v>
      </c>
      <c r="AD1944" s="16">
        <v>6733</v>
      </c>
      <c r="AE1944" s="16">
        <v>6745</v>
      </c>
      <c r="AF1944" s="16">
        <v>6726</v>
      </c>
      <c r="AG1944" s="16">
        <v>208923011</v>
      </c>
      <c r="AH1944" s="16">
        <v>3209243</v>
      </c>
      <c r="AI1944" s="16">
        <v>173142</v>
      </c>
      <c r="AJ1944" s="16">
        <v>2386</v>
      </c>
      <c r="AL1944" s="16">
        <v>129</v>
      </c>
      <c r="AM1944" s="16">
        <v>6780</v>
      </c>
      <c r="AN1944" s="16">
        <v>6790</v>
      </c>
      <c r="AO1944" s="16">
        <v>6743</v>
      </c>
      <c r="AP1944" s="16">
        <v>204714675</v>
      </c>
      <c r="AQ1944" s="16">
        <v>3016382</v>
      </c>
      <c r="AR1944" s="16">
        <v>162929</v>
      </c>
      <c r="AS1944" s="16">
        <v>2326</v>
      </c>
      <c r="AU1944" s="16">
        <v>125</v>
      </c>
      <c r="AV1944" s="16">
        <v>6505</v>
      </c>
      <c r="AW1944" s="16">
        <v>817402813</v>
      </c>
      <c r="AX1944" s="16">
        <v>54776396</v>
      </c>
      <c r="AY1944" s="16">
        <v>3066102</v>
      </c>
      <c r="AZ1944" s="16">
        <v>2417</v>
      </c>
      <c r="BA1944" s="16">
        <v>125662</v>
      </c>
    </row>
    <row r="1945" spans="1:53">
      <c r="A1945" s="15" t="s">
        <v>1344</v>
      </c>
      <c r="B1945" s="15" t="s">
        <v>1345</v>
      </c>
      <c r="C1945" s="15" t="s">
        <v>1346</v>
      </c>
      <c r="D1945" s="15" t="s">
        <v>1347</v>
      </c>
      <c r="E1945" s="15" t="s">
        <v>1347</v>
      </c>
      <c r="F1945" s="15" t="s">
        <v>2059</v>
      </c>
      <c r="G1945" s="15" t="s">
        <v>2839</v>
      </c>
      <c r="H1945" s="15" t="s">
        <v>1349</v>
      </c>
      <c r="I1945" s="15" t="s">
        <v>1375</v>
      </c>
      <c r="J1945" s="15"/>
      <c r="K1945" s="16">
        <v>121</v>
      </c>
      <c r="L1945" s="16">
        <v>6364</v>
      </c>
      <c r="M1945" s="16">
        <v>6307</v>
      </c>
      <c r="N1945" s="16">
        <v>6270</v>
      </c>
      <c r="O1945" s="16">
        <v>223716024</v>
      </c>
      <c r="P1945" s="16">
        <v>45356163</v>
      </c>
      <c r="Q1945" s="16">
        <v>2555707</v>
      </c>
      <c r="R1945" s="16">
        <v>2726</v>
      </c>
      <c r="S1945" s="15"/>
      <c r="T1945" s="16">
        <v>122</v>
      </c>
      <c r="U1945" s="16">
        <v>6186</v>
      </c>
      <c r="V1945" s="16">
        <v>6192</v>
      </c>
      <c r="W1945" s="16">
        <v>6221</v>
      </c>
      <c r="X1945" s="16">
        <v>180049103</v>
      </c>
      <c r="Y1945" s="16">
        <v>3194608</v>
      </c>
      <c r="Z1945" s="16">
        <v>174324</v>
      </c>
      <c r="AA1945" s="16">
        <v>2234</v>
      </c>
      <c r="AC1945" s="16">
        <v>127</v>
      </c>
      <c r="AD1945" s="16">
        <v>6733</v>
      </c>
      <c r="AE1945" s="16">
        <v>6745</v>
      </c>
      <c r="AF1945" s="16">
        <v>6726</v>
      </c>
      <c r="AG1945" s="16">
        <v>208923011</v>
      </c>
      <c r="AH1945" s="16">
        <v>3209243</v>
      </c>
      <c r="AI1945" s="16">
        <v>173142</v>
      </c>
      <c r="AJ1945" s="16">
        <v>2386</v>
      </c>
      <c r="AL1945" s="16">
        <v>129</v>
      </c>
      <c r="AM1945" s="16">
        <v>6780</v>
      </c>
      <c r="AN1945" s="16">
        <v>6790</v>
      </c>
      <c r="AO1945" s="16">
        <v>6743</v>
      </c>
      <c r="AP1945" s="16">
        <v>204714675</v>
      </c>
      <c r="AQ1945" s="16">
        <v>3016382</v>
      </c>
      <c r="AR1945" s="16">
        <v>162929</v>
      </c>
      <c r="AS1945" s="16">
        <v>2326</v>
      </c>
      <c r="AU1945" s="16">
        <v>125</v>
      </c>
      <c r="AV1945" s="16">
        <v>6505</v>
      </c>
      <c r="AW1945" s="16">
        <v>817402813</v>
      </c>
      <c r="AX1945" s="16">
        <v>54776396</v>
      </c>
      <c r="AY1945" s="16">
        <v>3066102</v>
      </c>
      <c r="AZ1945" s="16">
        <v>2417</v>
      </c>
      <c r="BA1945" s="16">
        <v>125662</v>
      </c>
    </row>
    <row r="1946" spans="1:53">
      <c r="A1946" s="15" t="s">
        <v>1344</v>
      </c>
      <c r="B1946" s="15" t="s">
        <v>1345</v>
      </c>
      <c r="C1946" s="15" t="s">
        <v>1346</v>
      </c>
      <c r="D1946" s="15" t="s">
        <v>1347</v>
      </c>
      <c r="E1946" s="15" t="s">
        <v>1347</v>
      </c>
      <c r="F1946" s="15" t="s">
        <v>2059</v>
      </c>
      <c r="G1946" s="15" t="s">
        <v>2840</v>
      </c>
      <c r="H1946" s="15" t="s">
        <v>1349</v>
      </c>
      <c r="I1946" s="15" t="s">
        <v>1373</v>
      </c>
      <c r="J1946" s="15"/>
      <c r="K1946" s="16">
        <v>284</v>
      </c>
      <c r="L1946" s="16">
        <v>16693</v>
      </c>
      <c r="M1946" s="16">
        <v>16682</v>
      </c>
      <c r="N1946" s="16">
        <v>16735</v>
      </c>
      <c r="O1946" s="16">
        <v>380164429</v>
      </c>
      <c r="P1946" s="16">
        <v>117301041</v>
      </c>
      <c r="Q1946" s="16">
        <v>6198668</v>
      </c>
      <c r="R1946" s="16">
        <v>1751</v>
      </c>
      <c r="S1946" s="15"/>
      <c r="T1946" s="16">
        <v>276</v>
      </c>
      <c r="U1946" s="16">
        <v>16556</v>
      </c>
      <c r="V1946" s="16">
        <v>16438</v>
      </c>
      <c r="W1946" s="16">
        <v>16507</v>
      </c>
      <c r="X1946" s="16">
        <v>350147233</v>
      </c>
      <c r="Y1946" s="16">
        <v>11288451</v>
      </c>
      <c r="Z1946" s="16">
        <v>564895</v>
      </c>
      <c r="AA1946" s="16">
        <v>1632</v>
      </c>
      <c r="AC1946" s="16">
        <v>282</v>
      </c>
      <c r="AD1946" s="16">
        <v>16450</v>
      </c>
      <c r="AE1946" s="16">
        <v>16377</v>
      </c>
      <c r="AF1946" s="16">
        <v>16389</v>
      </c>
      <c r="AG1946" s="16">
        <v>353268515</v>
      </c>
      <c r="AH1946" s="16">
        <v>8458161</v>
      </c>
      <c r="AI1946" s="16">
        <v>409753</v>
      </c>
      <c r="AJ1946" s="16">
        <v>1656</v>
      </c>
      <c r="AL1946" s="16">
        <v>283</v>
      </c>
      <c r="AM1946" s="16">
        <v>16430</v>
      </c>
      <c r="AN1946" s="16">
        <v>16337</v>
      </c>
      <c r="AO1946" s="16">
        <v>16543</v>
      </c>
      <c r="AP1946" s="16">
        <v>377588147</v>
      </c>
      <c r="AQ1946" s="16">
        <v>7204591</v>
      </c>
      <c r="AR1946" s="16">
        <v>376092</v>
      </c>
      <c r="AS1946" s="16">
        <v>1767</v>
      </c>
      <c r="AU1946" s="16">
        <v>281</v>
      </c>
      <c r="AV1946" s="16">
        <v>16511</v>
      </c>
      <c r="AW1946" s="16">
        <v>1461168324</v>
      </c>
      <c r="AX1946" s="16">
        <v>144252244</v>
      </c>
      <c r="AY1946" s="16">
        <v>7549408</v>
      </c>
      <c r="AZ1946" s="16">
        <v>1702</v>
      </c>
      <c r="BA1946" s="16">
        <v>88494</v>
      </c>
    </row>
    <row r="1947" spans="1:53">
      <c r="A1947" s="15" t="s">
        <v>1344</v>
      </c>
      <c r="B1947" s="15" t="s">
        <v>1345</v>
      </c>
      <c r="C1947" s="15" t="s">
        <v>1346</v>
      </c>
      <c r="D1947" s="15" t="s">
        <v>1347</v>
      </c>
      <c r="E1947" s="15" t="s">
        <v>1347</v>
      </c>
      <c r="F1947" s="15" t="s">
        <v>2059</v>
      </c>
      <c r="G1947" s="15" t="s">
        <v>2841</v>
      </c>
      <c r="H1947" s="15" t="s">
        <v>1349</v>
      </c>
      <c r="I1947" s="15" t="s">
        <v>1375</v>
      </c>
      <c r="J1947" s="15"/>
      <c r="K1947" s="16">
        <v>284</v>
      </c>
      <c r="L1947" s="16">
        <v>16693</v>
      </c>
      <c r="M1947" s="16">
        <v>16682</v>
      </c>
      <c r="N1947" s="16">
        <v>16735</v>
      </c>
      <c r="O1947" s="16">
        <v>380164429</v>
      </c>
      <c r="P1947" s="16">
        <v>117301041</v>
      </c>
      <c r="Q1947" s="16">
        <v>6198668</v>
      </c>
      <c r="R1947" s="16">
        <v>1751</v>
      </c>
      <c r="S1947" s="15"/>
      <c r="T1947" s="16">
        <v>276</v>
      </c>
      <c r="U1947" s="16">
        <v>16556</v>
      </c>
      <c r="V1947" s="16">
        <v>16438</v>
      </c>
      <c r="W1947" s="16">
        <v>16507</v>
      </c>
      <c r="X1947" s="16">
        <v>350147233</v>
      </c>
      <c r="Y1947" s="16">
        <v>11288451</v>
      </c>
      <c r="Z1947" s="16">
        <v>564895</v>
      </c>
      <c r="AA1947" s="16">
        <v>1632</v>
      </c>
      <c r="AC1947" s="16">
        <v>282</v>
      </c>
      <c r="AD1947" s="16">
        <v>16450</v>
      </c>
      <c r="AE1947" s="16">
        <v>16377</v>
      </c>
      <c r="AF1947" s="16">
        <v>16389</v>
      </c>
      <c r="AG1947" s="16">
        <v>353268515</v>
      </c>
      <c r="AH1947" s="16">
        <v>8458161</v>
      </c>
      <c r="AI1947" s="16">
        <v>409753</v>
      </c>
      <c r="AJ1947" s="16">
        <v>1656</v>
      </c>
      <c r="AL1947" s="16">
        <v>283</v>
      </c>
      <c r="AM1947" s="16">
        <v>16430</v>
      </c>
      <c r="AN1947" s="16">
        <v>16337</v>
      </c>
      <c r="AO1947" s="16">
        <v>16543</v>
      </c>
      <c r="AP1947" s="16">
        <v>377588147</v>
      </c>
      <c r="AQ1947" s="16">
        <v>7204591</v>
      </c>
      <c r="AR1947" s="16">
        <v>376092</v>
      </c>
      <c r="AS1947" s="16">
        <v>1767</v>
      </c>
      <c r="AU1947" s="16">
        <v>281</v>
      </c>
      <c r="AV1947" s="16">
        <v>16511</v>
      </c>
      <c r="AW1947" s="16">
        <v>1461168324</v>
      </c>
      <c r="AX1947" s="16">
        <v>144252244</v>
      </c>
      <c r="AY1947" s="16">
        <v>7549408</v>
      </c>
      <c r="AZ1947" s="16">
        <v>1702</v>
      </c>
      <c r="BA1947" s="16">
        <v>88494</v>
      </c>
    </row>
    <row r="1948" spans="1:53">
      <c r="A1948" s="15" t="s">
        <v>1344</v>
      </c>
      <c r="B1948" s="15" t="s">
        <v>1345</v>
      </c>
      <c r="C1948" s="15" t="s">
        <v>1346</v>
      </c>
      <c r="D1948" s="15" t="s">
        <v>1347</v>
      </c>
      <c r="E1948" s="15" t="s">
        <v>1347</v>
      </c>
      <c r="F1948" s="15" t="s">
        <v>2059</v>
      </c>
      <c r="G1948" s="15" t="s">
        <v>2842</v>
      </c>
      <c r="H1948" s="15" t="s">
        <v>1349</v>
      </c>
      <c r="I1948" s="15" t="s">
        <v>1373</v>
      </c>
      <c r="J1948" s="15"/>
      <c r="K1948" s="16">
        <v>95</v>
      </c>
      <c r="L1948" s="16">
        <v>3880</v>
      </c>
      <c r="M1948" s="16">
        <v>3912</v>
      </c>
      <c r="N1948" s="16">
        <v>3925</v>
      </c>
      <c r="O1948" s="16">
        <v>85043467</v>
      </c>
      <c r="P1948" s="16">
        <v>26201231</v>
      </c>
      <c r="Q1948" s="16">
        <v>1382871</v>
      </c>
      <c r="R1948" s="16">
        <v>1675</v>
      </c>
      <c r="S1948" s="15"/>
      <c r="T1948" s="16">
        <v>96</v>
      </c>
      <c r="U1948" s="16">
        <v>3965</v>
      </c>
      <c r="V1948" s="16">
        <v>3968</v>
      </c>
      <c r="W1948" s="16">
        <v>4010</v>
      </c>
      <c r="X1948" s="16">
        <v>88484292</v>
      </c>
      <c r="Y1948" s="16">
        <v>2809733</v>
      </c>
      <c r="Z1948" s="16">
        <v>139912</v>
      </c>
      <c r="AA1948" s="16">
        <v>1710</v>
      </c>
      <c r="AC1948" s="16">
        <v>95</v>
      </c>
      <c r="AD1948" s="16">
        <v>3953</v>
      </c>
      <c r="AE1948" s="16">
        <v>3970</v>
      </c>
      <c r="AF1948" s="16">
        <v>3967</v>
      </c>
      <c r="AG1948" s="16">
        <v>74271819</v>
      </c>
      <c r="AH1948" s="16">
        <v>1676397</v>
      </c>
      <c r="AI1948" s="16">
        <v>89440</v>
      </c>
      <c r="AJ1948" s="16">
        <v>1442</v>
      </c>
      <c r="AL1948" s="16">
        <v>95</v>
      </c>
      <c r="AM1948" s="16">
        <v>3976</v>
      </c>
      <c r="AN1948" s="16">
        <v>3973</v>
      </c>
      <c r="AO1948" s="16">
        <v>4009</v>
      </c>
      <c r="AP1948" s="16">
        <v>121236064</v>
      </c>
      <c r="AQ1948" s="16">
        <v>1523794</v>
      </c>
      <c r="AR1948" s="16">
        <v>77441</v>
      </c>
      <c r="AS1948" s="16">
        <v>2340</v>
      </c>
      <c r="AU1948" s="16">
        <v>95</v>
      </c>
      <c r="AV1948" s="16">
        <v>3959</v>
      </c>
      <c r="AW1948" s="16">
        <v>369035642</v>
      </c>
      <c r="AX1948" s="16">
        <v>32211155</v>
      </c>
      <c r="AY1948" s="16">
        <v>1689664</v>
      </c>
      <c r="AZ1948" s="16">
        <v>1793</v>
      </c>
      <c r="BA1948" s="16">
        <v>93214</v>
      </c>
    </row>
    <row r="1949" spans="1:53">
      <c r="A1949" s="15" t="s">
        <v>1344</v>
      </c>
      <c r="B1949" s="15" t="s">
        <v>1345</v>
      </c>
      <c r="C1949" s="15" t="s">
        <v>1346</v>
      </c>
      <c r="D1949" s="15" t="s">
        <v>1347</v>
      </c>
      <c r="E1949" s="15" t="s">
        <v>1347</v>
      </c>
      <c r="F1949" s="15" t="s">
        <v>2059</v>
      </c>
      <c r="G1949" s="15" t="s">
        <v>2843</v>
      </c>
      <c r="H1949" s="15" t="s">
        <v>1349</v>
      </c>
      <c r="I1949" s="15" t="s">
        <v>1375</v>
      </c>
      <c r="J1949" s="15"/>
      <c r="K1949" s="16">
        <v>95</v>
      </c>
      <c r="L1949" s="16">
        <v>3880</v>
      </c>
      <c r="M1949" s="16">
        <v>3912</v>
      </c>
      <c r="N1949" s="16">
        <v>3925</v>
      </c>
      <c r="O1949" s="16">
        <v>85043467</v>
      </c>
      <c r="P1949" s="16">
        <v>26201231</v>
      </c>
      <c r="Q1949" s="16">
        <v>1382871</v>
      </c>
      <c r="R1949" s="16">
        <v>1675</v>
      </c>
      <c r="S1949" s="15"/>
      <c r="T1949" s="16">
        <v>96</v>
      </c>
      <c r="U1949" s="16">
        <v>3965</v>
      </c>
      <c r="V1949" s="16">
        <v>3968</v>
      </c>
      <c r="W1949" s="16">
        <v>4010</v>
      </c>
      <c r="X1949" s="16">
        <v>88484292</v>
      </c>
      <c r="Y1949" s="16">
        <v>2809733</v>
      </c>
      <c r="Z1949" s="16">
        <v>139912</v>
      </c>
      <c r="AA1949" s="16">
        <v>1710</v>
      </c>
      <c r="AC1949" s="16">
        <v>95</v>
      </c>
      <c r="AD1949" s="16">
        <v>3953</v>
      </c>
      <c r="AE1949" s="16">
        <v>3970</v>
      </c>
      <c r="AF1949" s="16">
        <v>3967</v>
      </c>
      <c r="AG1949" s="16">
        <v>74271819</v>
      </c>
      <c r="AH1949" s="16">
        <v>1676397</v>
      </c>
      <c r="AI1949" s="16">
        <v>89440</v>
      </c>
      <c r="AJ1949" s="16">
        <v>1442</v>
      </c>
      <c r="AL1949" s="16">
        <v>95</v>
      </c>
      <c r="AM1949" s="16">
        <v>3976</v>
      </c>
      <c r="AN1949" s="16">
        <v>3973</v>
      </c>
      <c r="AO1949" s="16">
        <v>4009</v>
      </c>
      <c r="AP1949" s="16">
        <v>121236064</v>
      </c>
      <c r="AQ1949" s="16">
        <v>1523794</v>
      </c>
      <c r="AR1949" s="16">
        <v>77441</v>
      </c>
      <c r="AS1949" s="16">
        <v>2340</v>
      </c>
      <c r="AU1949" s="16">
        <v>95</v>
      </c>
      <c r="AV1949" s="16">
        <v>3959</v>
      </c>
      <c r="AW1949" s="16">
        <v>369035642</v>
      </c>
      <c r="AX1949" s="16">
        <v>32211155</v>
      </c>
      <c r="AY1949" s="16">
        <v>1689664</v>
      </c>
      <c r="AZ1949" s="16">
        <v>1793</v>
      </c>
      <c r="BA1949" s="16">
        <v>93214</v>
      </c>
    </row>
    <row r="1950" spans="1:53">
      <c r="A1950" s="15" t="s">
        <v>1344</v>
      </c>
      <c r="B1950" s="15" t="s">
        <v>1345</v>
      </c>
      <c r="C1950" s="15" t="s">
        <v>1346</v>
      </c>
      <c r="D1950" s="15" t="s">
        <v>1347</v>
      </c>
      <c r="E1950" s="15" t="s">
        <v>1347</v>
      </c>
      <c r="F1950" s="15" t="s">
        <v>2059</v>
      </c>
      <c r="G1950" s="15" t="s">
        <v>2844</v>
      </c>
      <c r="H1950" s="15" t="s">
        <v>1349</v>
      </c>
      <c r="I1950" s="15" t="s">
        <v>1371</v>
      </c>
      <c r="J1950" s="15"/>
      <c r="K1950" s="16">
        <v>165</v>
      </c>
      <c r="L1950" s="16">
        <v>8582</v>
      </c>
      <c r="M1950" s="16">
        <v>8547</v>
      </c>
      <c r="N1950" s="16">
        <v>8570</v>
      </c>
      <c r="O1950" s="16">
        <v>154539325</v>
      </c>
      <c r="P1950" s="16">
        <v>59126499</v>
      </c>
      <c r="Q1950" s="16">
        <v>3178284</v>
      </c>
      <c r="R1950" s="16">
        <v>1388</v>
      </c>
      <c r="S1950" s="15"/>
      <c r="T1950" s="16">
        <v>163</v>
      </c>
      <c r="U1950" s="16">
        <v>8611</v>
      </c>
      <c r="V1950" s="16">
        <v>8599</v>
      </c>
      <c r="W1950" s="16">
        <v>8646</v>
      </c>
      <c r="X1950" s="16">
        <v>165638767</v>
      </c>
      <c r="Y1950" s="16">
        <v>5416762</v>
      </c>
      <c r="Z1950" s="16">
        <v>274528</v>
      </c>
      <c r="AA1950" s="16">
        <v>1478</v>
      </c>
      <c r="AC1950" s="16">
        <v>160</v>
      </c>
      <c r="AD1950" s="16">
        <v>8309</v>
      </c>
      <c r="AE1950" s="16">
        <v>8350</v>
      </c>
      <c r="AF1950" s="16">
        <v>8335</v>
      </c>
      <c r="AG1950" s="16">
        <v>156821300</v>
      </c>
      <c r="AH1950" s="16">
        <v>3602606</v>
      </c>
      <c r="AI1950" s="16">
        <v>183135</v>
      </c>
      <c r="AJ1950" s="16">
        <v>1448</v>
      </c>
      <c r="AL1950" s="16">
        <v>160</v>
      </c>
      <c r="AM1950" s="16">
        <v>8403</v>
      </c>
      <c r="AN1950" s="16">
        <v>8446</v>
      </c>
      <c r="AO1950" s="16">
        <v>8532</v>
      </c>
      <c r="AP1950" s="16">
        <v>169788384</v>
      </c>
      <c r="AQ1950" s="16">
        <v>3321922</v>
      </c>
      <c r="AR1950" s="16">
        <v>172610</v>
      </c>
      <c r="AS1950" s="16">
        <v>1544</v>
      </c>
      <c r="AU1950" s="16">
        <v>162</v>
      </c>
      <c r="AV1950" s="16">
        <v>8494</v>
      </c>
      <c r="AW1950" s="16">
        <v>646787776</v>
      </c>
      <c r="AX1950" s="16">
        <v>71467789</v>
      </c>
      <c r="AY1950" s="16">
        <v>3808557</v>
      </c>
      <c r="AZ1950" s="16">
        <v>1464</v>
      </c>
      <c r="BA1950" s="16">
        <v>76145</v>
      </c>
    </row>
    <row r="1951" spans="1:53">
      <c r="A1951" s="15" t="s">
        <v>1344</v>
      </c>
      <c r="B1951" s="15" t="s">
        <v>1345</v>
      </c>
      <c r="C1951" s="15" t="s">
        <v>1346</v>
      </c>
      <c r="D1951" s="15" t="s">
        <v>1347</v>
      </c>
      <c r="E1951" s="15" t="s">
        <v>1347</v>
      </c>
      <c r="F1951" s="15" t="s">
        <v>2059</v>
      </c>
      <c r="G1951" s="15" t="s">
        <v>2845</v>
      </c>
      <c r="H1951" s="15" t="s">
        <v>1349</v>
      </c>
      <c r="I1951" s="15" t="s">
        <v>1373</v>
      </c>
      <c r="J1951" s="15"/>
      <c r="K1951" s="16">
        <v>165</v>
      </c>
      <c r="L1951" s="16">
        <v>8582</v>
      </c>
      <c r="M1951" s="16">
        <v>8547</v>
      </c>
      <c r="N1951" s="16">
        <v>8570</v>
      </c>
      <c r="O1951" s="16">
        <v>154539325</v>
      </c>
      <c r="P1951" s="16">
        <v>59126499</v>
      </c>
      <c r="Q1951" s="16">
        <v>3178284</v>
      </c>
      <c r="R1951" s="16">
        <v>1388</v>
      </c>
      <c r="S1951" s="15"/>
      <c r="T1951" s="16">
        <v>163</v>
      </c>
      <c r="U1951" s="16">
        <v>8611</v>
      </c>
      <c r="V1951" s="16">
        <v>8599</v>
      </c>
      <c r="W1951" s="16">
        <v>8646</v>
      </c>
      <c r="X1951" s="16">
        <v>165638767</v>
      </c>
      <c r="Y1951" s="16">
        <v>5416762</v>
      </c>
      <c r="Z1951" s="16">
        <v>274528</v>
      </c>
      <c r="AA1951" s="16">
        <v>1478</v>
      </c>
      <c r="AC1951" s="16">
        <v>160</v>
      </c>
      <c r="AD1951" s="16">
        <v>8309</v>
      </c>
      <c r="AE1951" s="16">
        <v>8350</v>
      </c>
      <c r="AF1951" s="16">
        <v>8335</v>
      </c>
      <c r="AG1951" s="16">
        <v>156821300</v>
      </c>
      <c r="AH1951" s="16">
        <v>3602606</v>
      </c>
      <c r="AI1951" s="16">
        <v>183135</v>
      </c>
      <c r="AJ1951" s="16">
        <v>1448</v>
      </c>
      <c r="AL1951" s="16">
        <v>160</v>
      </c>
      <c r="AM1951" s="16">
        <v>8403</v>
      </c>
      <c r="AN1951" s="16">
        <v>8446</v>
      </c>
      <c r="AO1951" s="16">
        <v>8532</v>
      </c>
      <c r="AP1951" s="16">
        <v>169788384</v>
      </c>
      <c r="AQ1951" s="16">
        <v>3321922</v>
      </c>
      <c r="AR1951" s="16">
        <v>172610</v>
      </c>
      <c r="AS1951" s="16">
        <v>1544</v>
      </c>
      <c r="AU1951" s="16">
        <v>162</v>
      </c>
      <c r="AV1951" s="16">
        <v>8494</v>
      </c>
      <c r="AW1951" s="16">
        <v>646787776</v>
      </c>
      <c r="AX1951" s="16">
        <v>71467789</v>
      </c>
      <c r="AY1951" s="16">
        <v>3808557</v>
      </c>
      <c r="AZ1951" s="16">
        <v>1464</v>
      </c>
      <c r="BA1951" s="16">
        <v>76145</v>
      </c>
    </row>
    <row r="1952" spans="1:53">
      <c r="A1952" s="15" t="s">
        <v>1344</v>
      </c>
      <c r="B1952" s="15" t="s">
        <v>1345</v>
      </c>
      <c r="C1952" s="15" t="s">
        <v>1346</v>
      </c>
      <c r="D1952" s="15" t="s">
        <v>1347</v>
      </c>
      <c r="E1952" s="15" t="s">
        <v>1347</v>
      </c>
      <c r="F1952" s="15" t="s">
        <v>2059</v>
      </c>
      <c r="G1952" s="15" t="s">
        <v>2846</v>
      </c>
      <c r="H1952" s="15" t="s">
        <v>1349</v>
      </c>
      <c r="I1952" s="15" t="s">
        <v>1375</v>
      </c>
      <c r="J1952" s="15"/>
      <c r="K1952" s="16">
        <v>165</v>
      </c>
      <c r="L1952" s="16">
        <v>8582</v>
      </c>
      <c r="M1952" s="16">
        <v>8547</v>
      </c>
      <c r="N1952" s="16">
        <v>8570</v>
      </c>
      <c r="O1952" s="16">
        <v>154539325</v>
      </c>
      <c r="P1952" s="16">
        <v>59126499</v>
      </c>
      <c r="Q1952" s="16">
        <v>3178284</v>
      </c>
      <c r="R1952" s="16">
        <v>1388</v>
      </c>
      <c r="S1952" s="15"/>
      <c r="T1952" s="16">
        <v>163</v>
      </c>
      <c r="U1952" s="16">
        <v>8611</v>
      </c>
      <c r="V1952" s="16">
        <v>8599</v>
      </c>
      <c r="W1952" s="16">
        <v>8646</v>
      </c>
      <c r="X1952" s="16">
        <v>165638767</v>
      </c>
      <c r="Y1952" s="16">
        <v>5416762</v>
      </c>
      <c r="Z1952" s="16">
        <v>274528</v>
      </c>
      <c r="AA1952" s="16">
        <v>1478</v>
      </c>
      <c r="AC1952" s="16">
        <v>160</v>
      </c>
      <c r="AD1952" s="16">
        <v>8309</v>
      </c>
      <c r="AE1952" s="16">
        <v>8350</v>
      </c>
      <c r="AF1952" s="16">
        <v>8335</v>
      </c>
      <c r="AG1952" s="16">
        <v>156821300</v>
      </c>
      <c r="AH1952" s="16">
        <v>3602606</v>
      </c>
      <c r="AI1952" s="16">
        <v>183135</v>
      </c>
      <c r="AJ1952" s="16">
        <v>1448</v>
      </c>
      <c r="AL1952" s="16">
        <v>160</v>
      </c>
      <c r="AM1952" s="16">
        <v>8403</v>
      </c>
      <c r="AN1952" s="16">
        <v>8446</v>
      </c>
      <c r="AO1952" s="16">
        <v>8532</v>
      </c>
      <c r="AP1952" s="16">
        <v>169788384</v>
      </c>
      <c r="AQ1952" s="16">
        <v>3321922</v>
      </c>
      <c r="AR1952" s="16">
        <v>172610</v>
      </c>
      <c r="AS1952" s="16">
        <v>1544</v>
      </c>
      <c r="AU1952" s="16">
        <v>162</v>
      </c>
      <c r="AV1952" s="16">
        <v>8494</v>
      </c>
      <c r="AW1952" s="16">
        <v>646787776</v>
      </c>
      <c r="AX1952" s="16">
        <v>71467789</v>
      </c>
      <c r="AY1952" s="16">
        <v>3808557</v>
      </c>
      <c r="AZ1952" s="16">
        <v>1464</v>
      </c>
      <c r="BA1952" s="16">
        <v>76145</v>
      </c>
    </row>
    <row r="1953" spans="1:53">
      <c r="A1953" s="15" t="s">
        <v>1344</v>
      </c>
      <c r="B1953" s="15" t="s">
        <v>1345</v>
      </c>
      <c r="C1953" s="15" t="s">
        <v>1346</v>
      </c>
      <c r="D1953" s="15" t="s">
        <v>1347</v>
      </c>
      <c r="E1953" s="15" t="s">
        <v>1347</v>
      </c>
      <c r="F1953" s="15" t="s">
        <v>2059</v>
      </c>
      <c r="G1953" s="15" t="s">
        <v>2847</v>
      </c>
      <c r="H1953" s="15" t="s">
        <v>1349</v>
      </c>
      <c r="I1953" s="15" t="s">
        <v>1371</v>
      </c>
      <c r="J1953" s="15"/>
      <c r="K1953" s="16">
        <v>1721</v>
      </c>
      <c r="L1953" s="16">
        <v>110349</v>
      </c>
      <c r="M1953" s="16">
        <v>110970</v>
      </c>
      <c r="N1953" s="16">
        <v>111633</v>
      </c>
      <c r="O1953" s="16">
        <v>3092469882</v>
      </c>
      <c r="P1953" s="16">
        <v>751209798</v>
      </c>
      <c r="Q1953" s="16">
        <v>38508061</v>
      </c>
      <c r="R1953" s="16">
        <v>2143</v>
      </c>
      <c r="S1953" s="15"/>
      <c r="T1953" s="16">
        <v>1699</v>
      </c>
      <c r="U1953" s="16">
        <v>111997</v>
      </c>
      <c r="V1953" s="16">
        <v>112431</v>
      </c>
      <c r="W1953" s="16">
        <v>113068</v>
      </c>
      <c r="X1953" s="16">
        <v>2561628812</v>
      </c>
      <c r="Y1953" s="16">
        <v>85058707</v>
      </c>
      <c r="Z1953" s="16">
        <v>4300095</v>
      </c>
      <c r="AA1953" s="16">
        <v>1752</v>
      </c>
      <c r="AC1953" s="16">
        <v>1696</v>
      </c>
      <c r="AD1953" s="16">
        <v>112804</v>
      </c>
      <c r="AE1953" s="16">
        <v>112762</v>
      </c>
      <c r="AF1953" s="16">
        <v>112696</v>
      </c>
      <c r="AG1953" s="16">
        <v>2473943372</v>
      </c>
      <c r="AH1953" s="16">
        <v>51945455</v>
      </c>
      <c r="AI1953" s="16">
        <v>2681425</v>
      </c>
      <c r="AJ1953" s="16">
        <v>1688</v>
      </c>
      <c r="AL1953" s="16">
        <v>1685</v>
      </c>
      <c r="AM1953" s="16">
        <v>111893</v>
      </c>
      <c r="AN1953" s="16">
        <v>111426</v>
      </c>
      <c r="AO1953" s="16">
        <v>111391</v>
      </c>
      <c r="AP1953" s="16">
        <v>2680692946</v>
      </c>
      <c r="AQ1953" s="16">
        <v>50824849</v>
      </c>
      <c r="AR1953" s="16">
        <v>2598859</v>
      </c>
      <c r="AS1953" s="16">
        <v>1848</v>
      </c>
      <c r="AU1953" s="16">
        <v>1700</v>
      </c>
      <c r="AV1953" s="16">
        <v>111952</v>
      </c>
      <c r="AW1953" s="16">
        <v>10808735012</v>
      </c>
      <c r="AX1953" s="16">
        <v>939038809</v>
      </c>
      <c r="AY1953" s="16">
        <v>48088440</v>
      </c>
      <c r="AZ1953" s="16">
        <v>1857</v>
      </c>
      <c r="BA1953" s="16">
        <v>96548</v>
      </c>
    </row>
    <row r="1954" spans="1:53">
      <c r="A1954" s="15" t="s">
        <v>1344</v>
      </c>
      <c r="B1954" s="15" t="s">
        <v>1345</v>
      </c>
      <c r="C1954" s="15" t="s">
        <v>1346</v>
      </c>
      <c r="D1954" s="15" t="s">
        <v>1347</v>
      </c>
      <c r="E1954" s="15" t="s">
        <v>1347</v>
      </c>
      <c r="F1954" s="15" t="s">
        <v>2059</v>
      </c>
      <c r="G1954" s="15" t="s">
        <v>2848</v>
      </c>
      <c r="H1954" s="15" t="s">
        <v>1349</v>
      </c>
      <c r="I1954" s="15" t="s">
        <v>1373</v>
      </c>
      <c r="J1954" s="15"/>
      <c r="K1954" s="16">
        <v>1721</v>
      </c>
      <c r="L1954" s="16">
        <v>110349</v>
      </c>
      <c r="M1954" s="16">
        <v>110970</v>
      </c>
      <c r="N1954" s="16">
        <v>111633</v>
      </c>
      <c r="O1954" s="16">
        <v>3092469882</v>
      </c>
      <c r="P1954" s="16">
        <v>751209798</v>
      </c>
      <c r="Q1954" s="16">
        <v>38508061</v>
      </c>
      <c r="R1954" s="16">
        <v>2143</v>
      </c>
      <c r="S1954" s="15"/>
      <c r="T1954" s="16">
        <v>1699</v>
      </c>
      <c r="U1954" s="16">
        <v>111997</v>
      </c>
      <c r="V1954" s="16">
        <v>112431</v>
      </c>
      <c r="W1954" s="16">
        <v>113068</v>
      </c>
      <c r="X1954" s="16">
        <v>2561628812</v>
      </c>
      <c r="Y1954" s="16">
        <v>85058707</v>
      </c>
      <c r="Z1954" s="16">
        <v>4300095</v>
      </c>
      <c r="AA1954" s="16">
        <v>1752</v>
      </c>
      <c r="AC1954" s="16">
        <v>1696</v>
      </c>
      <c r="AD1954" s="16">
        <v>112804</v>
      </c>
      <c r="AE1954" s="16">
        <v>112762</v>
      </c>
      <c r="AF1954" s="16">
        <v>112696</v>
      </c>
      <c r="AG1954" s="16">
        <v>2473943372</v>
      </c>
      <c r="AH1954" s="16">
        <v>51945455</v>
      </c>
      <c r="AI1954" s="16">
        <v>2681425</v>
      </c>
      <c r="AJ1954" s="16">
        <v>1688</v>
      </c>
      <c r="AL1954" s="16">
        <v>1685</v>
      </c>
      <c r="AM1954" s="16">
        <v>111893</v>
      </c>
      <c r="AN1954" s="16">
        <v>111426</v>
      </c>
      <c r="AO1954" s="16">
        <v>111391</v>
      </c>
      <c r="AP1954" s="16">
        <v>2680692946</v>
      </c>
      <c r="AQ1954" s="16">
        <v>50824849</v>
      </c>
      <c r="AR1954" s="16">
        <v>2598859</v>
      </c>
      <c r="AS1954" s="16">
        <v>1848</v>
      </c>
      <c r="AU1954" s="16">
        <v>1700</v>
      </c>
      <c r="AV1954" s="16">
        <v>111952</v>
      </c>
      <c r="AW1954" s="16">
        <v>10808735012</v>
      </c>
      <c r="AX1954" s="16">
        <v>939038809</v>
      </c>
      <c r="AY1954" s="16">
        <v>48088440</v>
      </c>
      <c r="AZ1954" s="16">
        <v>1857</v>
      </c>
      <c r="BA1954" s="16">
        <v>96548</v>
      </c>
    </row>
    <row r="1955" spans="1:53">
      <c r="A1955" s="15" t="s">
        <v>1344</v>
      </c>
      <c r="B1955" s="15" t="s">
        <v>1345</v>
      </c>
      <c r="C1955" s="15" t="s">
        <v>1346</v>
      </c>
      <c r="D1955" s="15" t="s">
        <v>1347</v>
      </c>
      <c r="E1955" s="15" t="s">
        <v>1347</v>
      </c>
      <c r="F1955" s="15" t="s">
        <v>2059</v>
      </c>
      <c r="G1955" s="15" t="s">
        <v>2849</v>
      </c>
      <c r="H1955" s="15" t="s">
        <v>1349</v>
      </c>
      <c r="I1955" s="15" t="s">
        <v>1375</v>
      </c>
      <c r="J1955" s="15"/>
      <c r="K1955" s="16">
        <v>33</v>
      </c>
      <c r="L1955" s="16">
        <v>3928</v>
      </c>
      <c r="M1955" s="16">
        <v>3938</v>
      </c>
      <c r="N1955" s="16">
        <v>3933</v>
      </c>
      <c r="O1955" s="16">
        <v>124785735</v>
      </c>
      <c r="P1955" s="16">
        <v>27478184</v>
      </c>
      <c r="Q1955" s="16">
        <v>1226043</v>
      </c>
      <c r="R1955" s="16">
        <v>2441</v>
      </c>
      <c r="S1955" s="15"/>
      <c r="T1955" s="16">
        <v>33</v>
      </c>
      <c r="U1955" s="16">
        <v>3920</v>
      </c>
      <c r="V1955" s="16">
        <v>3919</v>
      </c>
      <c r="W1955" s="16">
        <v>3890</v>
      </c>
      <c r="X1955" s="16">
        <v>83797050</v>
      </c>
      <c r="Y1955" s="16">
        <v>1431135</v>
      </c>
      <c r="Z1955" s="16">
        <v>60894</v>
      </c>
      <c r="AA1955" s="16">
        <v>1649</v>
      </c>
      <c r="AC1955" s="16">
        <v>31</v>
      </c>
      <c r="AD1955" s="16">
        <v>3831</v>
      </c>
      <c r="AE1955" s="16">
        <v>3798</v>
      </c>
      <c r="AF1955" s="16">
        <v>3797</v>
      </c>
      <c r="AG1955" s="16">
        <v>92265601</v>
      </c>
      <c r="AH1955" s="16">
        <v>1224003</v>
      </c>
      <c r="AI1955" s="16">
        <v>50039</v>
      </c>
      <c r="AJ1955" s="16">
        <v>1863</v>
      </c>
      <c r="AL1955" s="16">
        <v>31</v>
      </c>
      <c r="AM1955" s="16">
        <v>3818</v>
      </c>
      <c r="AN1955" s="16">
        <v>3817</v>
      </c>
      <c r="AO1955" s="16">
        <v>3802</v>
      </c>
      <c r="AP1955" s="16">
        <v>105281879</v>
      </c>
      <c r="AQ1955" s="16">
        <v>952996</v>
      </c>
      <c r="AR1955" s="16">
        <v>41266</v>
      </c>
      <c r="AS1955" s="16">
        <v>2124</v>
      </c>
      <c r="AU1955" s="16">
        <v>32</v>
      </c>
      <c r="AV1955" s="16">
        <v>3866</v>
      </c>
      <c r="AW1955" s="16">
        <v>406130265</v>
      </c>
      <c r="AX1955" s="16">
        <v>31086318</v>
      </c>
      <c r="AY1955" s="16">
        <v>1378242</v>
      </c>
      <c r="AZ1955" s="16">
        <v>2020</v>
      </c>
      <c r="BA1955" s="16">
        <v>105054</v>
      </c>
    </row>
    <row r="1956" spans="1:53">
      <c r="A1956" s="15" t="s">
        <v>1344</v>
      </c>
      <c r="B1956" s="15" t="s">
        <v>1345</v>
      </c>
      <c r="C1956" s="15" t="s">
        <v>1346</v>
      </c>
      <c r="D1956" s="15" t="s">
        <v>1347</v>
      </c>
      <c r="E1956" s="15" t="s">
        <v>1347</v>
      </c>
      <c r="F1956" s="15" t="s">
        <v>2059</v>
      </c>
      <c r="G1956" s="15" t="s">
        <v>2850</v>
      </c>
      <c r="H1956" s="15" t="s">
        <v>1349</v>
      </c>
      <c r="I1956" s="15" t="s">
        <v>1375</v>
      </c>
      <c r="J1956" s="15"/>
      <c r="K1956" s="16">
        <v>344</v>
      </c>
      <c r="L1956" s="16">
        <v>15557</v>
      </c>
      <c r="M1956" s="16">
        <v>15624</v>
      </c>
      <c r="N1956" s="16">
        <v>15754</v>
      </c>
      <c r="O1956" s="16">
        <v>193133896</v>
      </c>
      <c r="P1956" s="16">
        <v>96955841</v>
      </c>
      <c r="Q1956" s="16">
        <v>5509088</v>
      </c>
      <c r="R1956" s="16">
        <v>950</v>
      </c>
      <c r="S1956" s="15"/>
      <c r="T1956" s="16">
        <v>335</v>
      </c>
      <c r="U1956" s="16">
        <v>15786</v>
      </c>
      <c r="V1956" s="16">
        <v>15801</v>
      </c>
      <c r="W1956" s="16">
        <v>15806</v>
      </c>
      <c r="X1956" s="16">
        <v>201391156</v>
      </c>
      <c r="Y1956" s="16">
        <v>14494726</v>
      </c>
      <c r="Z1956" s="16">
        <v>794997</v>
      </c>
      <c r="AA1956" s="16">
        <v>981</v>
      </c>
      <c r="AC1956" s="16">
        <v>340</v>
      </c>
      <c r="AD1956" s="16">
        <v>15743</v>
      </c>
      <c r="AE1956" s="16">
        <v>15674</v>
      </c>
      <c r="AF1956" s="16">
        <v>15745</v>
      </c>
      <c r="AG1956" s="16">
        <v>197427869</v>
      </c>
      <c r="AH1956" s="16">
        <v>7564899</v>
      </c>
      <c r="AI1956" s="16">
        <v>418069</v>
      </c>
      <c r="AJ1956" s="16">
        <v>966</v>
      </c>
      <c r="AL1956" s="16">
        <v>333</v>
      </c>
      <c r="AM1956" s="16">
        <v>15727</v>
      </c>
      <c r="AN1956" s="16">
        <v>15649</v>
      </c>
      <c r="AO1956" s="16">
        <v>15745</v>
      </c>
      <c r="AP1956" s="16">
        <v>215897166</v>
      </c>
      <c r="AQ1956" s="16">
        <v>9400688</v>
      </c>
      <c r="AR1956" s="16">
        <v>510908</v>
      </c>
      <c r="AS1956" s="16">
        <v>1057</v>
      </c>
      <c r="AU1956" s="16">
        <v>338</v>
      </c>
      <c r="AV1956" s="16">
        <v>15718</v>
      </c>
      <c r="AW1956" s="16">
        <v>807850087</v>
      </c>
      <c r="AX1956" s="16">
        <v>128416154</v>
      </c>
      <c r="AY1956" s="16">
        <v>7233062</v>
      </c>
      <c r="AZ1956" s="16">
        <v>988</v>
      </c>
      <c r="BA1956" s="16">
        <v>51398</v>
      </c>
    </row>
    <row r="1957" spans="1:53">
      <c r="A1957" s="15" t="s">
        <v>1344</v>
      </c>
      <c r="B1957" s="15" t="s">
        <v>1345</v>
      </c>
      <c r="C1957" s="15" t="s">
        <v>1346</v>
      </c>
      <c r="D1957" s="15" t="s">
        <v>1347</v>
      </c>
      <c r="E1957" s="15" t="s">
        <v>1347</v>
      </c>
      <c r="F1957" s="15" t="s">
        <v>2059</v>
      </c>
      <c r="G1957" s="15" t="s">
        <v>2851</v>
      </c>
      <c r="H1957" s="15" t="s">
        <v>1349</v>
      </c>
      <c r="I1957" s="15" t="s">
        <v>1375</v>
      </c>
      <c r="J1957" s="15"/>
      <c r="K1957" s="16">
        <v>721</v>
      </c>
      <c r="L1957" s="16">
        <v>60665</v>
      </c>
      <c r="M1957" s="16">
        <v>60949</v>
      </c>
      <c r="N1957" s="16">
        <v>61250</v>
      </c>
      <c r="O1957" s="16">
        <v>2322153242</v>
      </c>
      <c r="P1957" s="16">
        <v>433427365</v>
      </c>
      <c r="Q1957" s="16">
        <v>21973514</v>
      </c>
      <c r="R1957" s="16">
        <v>2930</v>
      </c>
      <c r="S1957" s="15"/>
      <c r="T1957" s="16">
        <v>715</v>
      </c>
      <c r="U1957" s="16">
        <v>61474</v>
      </c>
      <c r="V1957" s="16">
        <v>61671</v>
      </c>
      <c r="W1957" s="16">
        <v>61855</v>
      </c>
      <c r="X1957" s="16">
        <v>1800283131</v>
      </c>
      <c r="Y1957" s="16">
        <v>31236373</v>
      </c>
      <c r="Z1957" s="16">
        <v>1594417</v>
      </c>
      <c r="AA1957" s="16">
        <v>2246</v>
      </c>
      <c r="AC1957" s="16">
        <v>706</v>
      </c>
      <c r="AD1957" s="16">
        <v>61583</v>
      </c>
      <c r="AE1957" s="16">
        <v>61619</v>
      </c>
      <c r="AF1957" s="16">
        <v>61418</v>
      </c>
      <c r="AG1957" s="16">
        <v>1740952800</v>
      </c>
      <c r="AH1957" s="16">
        <v>25142442</v>
      </c>
      <c r="AI1957" s="16">
        <v>1305541</v>
      </c>
      <c r="AJ1957" s="16">
        <v>2176</v>
      </c>
      <c r="AL1957" s="16">
        <v>700</v>
      </c>
      <c r="AM1957" s="16">
        <v>60787</v>
      </c>
      <c r="AN1957" s="16">
        <v>60266</v>
      </c>
      <c r="AO1957" s="16">
        <v>60161</v>
      </c>
      <c r="AP1957" s="16">
        <v>1879039771</v>
      </c>
      <c r="AQ1957" s="16">
        <v>21818003</v>
      </c>
      <c r="AR1957" s="16">
        <v>1141861</v>
      </c>
      <c r="AS1957" s="16">
        <v>2393</v>
      </c>
      <c r="AU1957" s="16">
        <v>711</v>
      </c>
      <c r="AV1957" s="16">
        <v>61142</v>
      </c>
      <c r="AW1957" s="16">
        <v>7742428944</v>
      </c>
      <c r="AX1957" s="16">
        <v>511624183</v>
      </c>
      <c r="AY1957" s="16">
        <v>26015333</v>
      </c>
      <c r="AZ1957" s="16">
        <v>2435</v>
      </c>
      <c r="BA1957" s="16">
        <v>126631</v>
      </c>
    </row>
    <row r="1958" spans="1:53">
      <c r="A1958" s="15" t="s">
        <v>1344</v>
      </c>
      <c r="B1958" s="15" t="s">
        <v>1345</v>
      </c>
      <c r="C1958" s="15" t="s">
        <v>1346</v>
      </c>
      <c r="D1958" s="15" t="s">
        <v>1347</v>
      </c>
      <c r="E1958" s="15" t="s">
        <v>1347</v>
      </c>
      <c r="F1958" s="15" t="s">
        <v>2059</v>
      </c>
      <c r="G1958" s="15" t="s">
        <v>2852</v>
      </c>
      <c r="H1958" s="15" t="s">
        <v>1349</v>
      </c>
      <c r="I1958" s="15" t="s">
        <v>1375</v>
      </c>
      <c r="J1958" s="15"/>
      <c r="K1958" s="16">
        <v>17</v>
      </c>
      <c r="L1958" s="16">
        <v>1296</v>
      </c>
      <c r="M1958" s="16">
        <v>1301</v>
      </c>
      <c r="N1958" s="16">
        <v>1316</v>
      </c>
      <c r="O1958" s="16">
        <v>14781655</v>
      </c>
      <c r="P1958" s="16">
        <v>7547767</v>
      </c>
      <c r="Q1958" s="16">
        <v>390534</v>
      </c>
      <c r="R1958" s="16">
        <v>872</v>
      </c>
      <c r="S1958" s="15"/>
      <c r="T1958" s="16">
        <v>17</v>
      </c>
      <c r="U1958" s="16">
        <v>1318</v>
      </c>
      <c r="V1958" s="16">
        <v>1343</v>
      </c>
      <c r="W1958" s="16">
        <v>1373</v>
      </c>
      <c r="X1958" s="16">
        <v>14185048</v>
      </c>
      <c r="Y1958" s="16">
        <v>2130248</v>
      </c>
      <c r="Z1958" s="16">
        <v>109819</v>
      </c>
      <c r="AA1958" s="16">
        <v>811</v>
      </c>
      <c r="AC1958" s="16">
        <v>18</v>
      </c>
      <c r="AD1958" s="16">
        <v>1378</v>
      </c>
      <c r="AE1958" s="16">
        <v>1390</v>
      </c>
      <c r="AF1958" s="16">
        <v>1404</v>
      </c>
      <c r="AG1958" s="16">
        <v>15225004</v>
      </c>
      <c r="AH1958" s="16">
        <v>992776</v>
      </c>
      <c r="AI1958" s="16">
        <v>53692</v>
      </c>
      <c r="AJ1958" s="16">
        <v>842</v>
      </c>
      <c r="AL1958" s="16">
        <v>18</v>
      </c>
      <c r="AM1958" s="16">
        <v>1393</v>
      </c>
      <c r="AN1958" s="16">
        <v>1400</v>
      </c>
      <c r="AO1958" s="16">
        <v>1356</v>
      </c>
      <c r="AP1958" s="16">
        <v>13415750</v>
      </c>
      <c r="AQ1958" s="16">
        <v>843907</v>
      </c>
      <c r="AR1958" s="16">
        <v>46414</v>
      </c>
      <c r="AS1958" s="16">
        <v>746</v>
      </c>
      <c r="AU1958" s="16">
        <v>18</v>
      </c>
      <c r="AV1958" s="16">
        <v>1356</v>
      </c>
      <c r="AW1958" s="16">
        <v>57607457</v>
      </c>
      <c r="AX1958" s="16">
        <v>11514698</v>
      </c>
      <c r="AY1958" s="16">
        <v>600459</v>
      </c>
      <c r="AZ1958" s="16">
        <v>817</v>
      </c>
      <c r="BA1958" s="16">
        <v>42494</v>
      </c>
    </row>
    <row r="1959" spans="1:53">
      <c r="A1959" s="15" t="s">
        <v>1344</v>
      </c>
      <c r="B1959" s="15" t="s">
        <v>1345</v>
      </c>
      <c r="C1959" s="15" t="s">
        <v>1346</v>
      </c>
      <c r="D1959" s="15" t="s">
        <v>1347</v>
      </c>
      <c r="E1959" s="15" t="s">
        <v>1347</v>
      </c>
      <c r="F1959" s="15" t="s">
        <v>2059</v>
      </c>
      <c r="G1959" s="15" t="s">
        <v>2853</v>
      </c>
      <c r="H1959" s="15" t="s">
        <v>1349</v>
      </c>
      <c r="I1959" s="15" t="s">
        <v>1375</v>
      </c>
      <c r="J1959" s="15"/>
      <c r="K1959" s="16">
        <v>16</v>
      </c>
      <c r="L1959" s="16">
        <v>598</v>
      </c>
      <c r="M1959" s="16">
        <v>606</v>
      </c>
      <c r="N1959" s="16">
        <v>610</v>
      </c>
      <c r="O1959" s="16">
        <v>6546801</v>
      </c>
      <c r="P1959" s="16">
        <v>3574681</v>
      </c>
      <c r="Q1959" s="16">
        <v>172418</v>
      </c>
      <c r="R1959" s="16">
        <v>833</v>
      </c>
      <c r="S1959" s="15"/>
      <c r="T1959" s="16">
        <v>16</v>
      </c>
      <c r="U1959" s="16">
        <v>600</v>
      </c>
      <c r="V1959" s="16">
        <v>606</v>
      </c>
      <c r="W1959" s="16">
        <v>609</v>
      </c>
      <c r="X1959" s="16">
        <v>7894953</v>
      </c>
      <c r="Y1959" s="16">
        <v>887067</v>
      </c>
      <c r="Z1959" s="16">
        <v>41465</v>
      </c>
      <c r="AA1959" s="16">
        <v>1004</v>
      </c>
      <c r="AC1959" s="16">
        <v>16</v>
      </c>
      <c r="AD1959" s="16">
        <v>616</v>
      </c>
      <c r="AE1959" s="16">
        <v>608</v>
      </c>
      <c r="AF1959" s="16">
        <v>611</v>
      </c>
      <c r="AG1959" s="16">
        <v>6722127</v>
      </c>
      <c r="AH1959" s="16">
        <v>331709</v>
      </c>
      <c r="AI1959" s="16">
        <v>18091</v>
      </c>
      <c r="AJ1959" s="16">
        <v>845</v>
      </c>
      <c r="AL1959" s="16">
        <v>16</v>
      </c>
      <c r="AM1959" s="16">
        <v>617</v>
      </c>
      <c r="AN1959" s="16">
        <v>607</v>
      </c>
      <c r="AO1959" s="16">
        <v>615</v>
      </c>
      <c r="AP1959" s="16">
        <v>7652240</v>
      </c>
      <c r="AQ1959" s="16">
        <v>283177</v>
      </c>
      <c r="AR1959" s="16">
        <v>14477</v>
      </c>
      <c r="AS1959" s="16">
        <v>960</v>
      </c>
      <c r="AU1959" s="16">
        <v>16</v>
      </c>
      <c r="AV1959" s="16">
        <v>609</v>
      </c>
      <c r="AW1959" s="16">
        <v>28816121</v>
      </c>
      <c r="AX1959" s="16">
        <v>5076634</v>
      </c>
      <c r="AY1959" s="16">
        <v>246451</v>
      </c>
      <c r="AZ1959" s="16">
        <v>911</v>
      </c>
      <c r="BA1959" s="16">
        <v>47350</v>
      </c>
    </row>
    <row r="1960" spans="1:53">
      <c r="A1960" s="15" t="s">
        <v>1344</v>
      </c>
      <c r="B1960" s="15" t="s">
        <v>1345</v>
      </c>
      <c r="C1960" s="15" t="s">
        <v>1346</v>
      </c>
      <c r="D1960" s="15" t="s">
        <v>1347</v>
      </c>
      <c r="E1960" s="15" t="s">
        <v>1347</v>
      </c>
      <c r="F1960" s="15" t="s">
        <v>2059</v>
      </c>
      <c r="G1960" s="15" t="s">
        <v>2854</v>
      </c>
      <c r="H1960" s="15" t="s">
        <v>1349</v>
      </c>
      <c r="I1960" s="15" t="s">
        <v>1375</v>
      </c>
      <c r="J1960" s="15"/>
      <c r="K1960" s="16">
        <v>52</v>
      </c>
      <c r="L1960" s="16">
        <v>1654</v>
      </c>
      <c r="M1960" s="16">
        <v>1670</v>
      </c>
      <c r="N1960" s="16">
        <v>1678</v>
      </c>
      <c r="O1960" s="16">
        <v>16094854</v>
      </c>
      <c r="P1960" s="16">
        <v>9327353</v>
      </c>
      <c r="Q1960" s="16">
        <v>423421</v>
      </c>
      <c r="R1960" s="16">
        <v>743</v>
      </c>
      <c r="S1960" s="15"/>
      <c r="T1960" s="16">
        <v>52</v>
      </c>
      <c r="U1960" s="16">
        <v>1700</v>
      </c>
      <c r="V1960" s="16">
        <v>1712</v>
      </c>
      <c r="W1960" s="16">
        <v>1711</v>
      </c>
      <c r="X1960" s="16">
        <v>16512468</v>
      </c>
      <c r="Y1960" s="16">
        <v>2564708</v>
      </c>
      <c r="Z1960" s="16">
        <v>104486</v>
      </c>
      <c r="AA1960" s="16">
        <v>744</v>
      </c>
      <c r="AC1960" s="16">
        <v>52</v>
      </c>
      <c r="AD1960" s="16">
        <v>1731</v>
      </c>
      <c r="AE1960" s="16">
        <v>1749</v>
      </c>
      <c r="AF1960" s="16">
        <v>1749</v>
      </c>
      <c r="AG1960" s="16">
        <v>17556936</v>
      </c>
      <c r="AH1960" s="16">
        <v>1041239</v>
      </c>
      <c r="AI1960" s="16">
        <v>47472</v>
      </c>
      <c r="AJ1960" s="16">
        <v>775</v>
      </c>
      <c r="AL1960" s="16">
        <v>51</v>
      </c>
      <c r="AM1960" s="16">
        <v>1751</v>
      </c>
      <c r="AN1960" s="16">
        <v>1746</v>
      </c>
      <c r="AO1960" s="16">
        <v>1712</v>
      </c>
      <c r="AP1960" s="16">
        <v>20702453</v>
      </c>
      <c r="AQ1960" s="16">
        <v>588130</v>
      </c>
      <c r="AR1960" s="16">
        <v>26021</v>
      </c>
      <c r="AS1960" s="16">
        <v>917</v>
      </c>
      <c r="AU1960" s="16">
        <v>52</v>
      </c>
      <c r="AV1960" s="16">
        <v>1714</v>
      </c>
      <c r="AW1960" s="16">
        <v>70866711</v>
      </c>
      <c r="AX1960" s="16">
        <v>13521430</v>
      </c>
      <c r="AY1960" s="16">
        <v>601400</v>
      </c>
      <c r="AZ1960" s="16">
        <v>795</v>
      </c>
      <c r="BA1960" s="16">
        <v>41356</v>
      </c>
    </row>
    <row r="1961" spans="1:53">
      <c r="A1961" s="15" t="s">
        <v>1344</v>
      </c>
      <c r="B1961" s="15" t="s">
        <v>1345</v>
      </c>
      <c r="C1961" s="15" t="s">
        <v>1346</v>
      </c>
      <c r="D1961" s="15" t="s">
        <v>1347</v>
      </c>
      <c r="E1961" s="15" t="s">
        <v>1347</v>
      </c>
      <c r="F1961" s="15" t="s">
        <v>2059</v>
      </c>
      <c r="G1961" s="15" t="s">
        <v>2855</v>
      </c>
      <c r="H1961" s="15" t="s">
        <v>1349</v>
      </c>
      <c r="I1961" s="15" t="s">
        <v>1375</v>
      </c>
      <c r="J1961" s="15"/>
      <c r="K1961" s="16">
        <v>67</v>
      </c>
      <c r="L1961" s="16">
        <v>4286</v>
      </c>
      <c r="M1961" s="16">
        <v>4350</v>
      </c>
      <c r="N1961" s="16">
        <v>4360</v>
      </c>
      <c r="O1961" s="16">
        <v>63333993</v>
      </c>
      <c r="P1961" s="16">
        <v>27580911</v>
      </c>
      <c r="Q1961" s="16">
        <v>1306631</v>
      </c>
      <c r="R1961" s="16">
        <v>1125</v>
      </c>
      <c r="S1961" s="15"/>
      <c r="T1961" s="16">
        <v>64</v>
      </c>
      <c r="U1961" s="16">
        <v>4324</v>
      </c>
      <c r="V1961" s="16">
        <v>4358</v>
      </c>
      <c r="W1961" s="16">
        <v>4494</v>
      </c>
      <c r="X1961" s="16">
        <v>63032069</v>
      </c>
      <c r="Y1961" s="16">
        <v>5821508</v>
      </c>
      <c r="Z1961" s="16">
        <v>262705</v>
      </c>
      <c r="AA1961" s="16">
        <v>1104</v>
      </c>
      <c r="AC1961" s="16">
        <v>64</v>
      </c>
      <c r="AD1961" s="16">
        <v>4476</v>
      </c>
      <c r="AE1961" s="16">
        <v>4539</v>
      </c>
      <c r="AF1961" s="16">
        <v>4615</v>
      </c>
      <c r="AG1961" s="16">
        <v>61763373</v>
      </c>
      <c r="AH1961" s="16">
        <v>1939573</v>
      </c>
      <c r="AI1961" s="16">
        <v>94611</v>
      </c>
      <c r="AJ1961" s="16">
        <v>1046</v>
      </c>
      <c r="AL1961" s="16">
        <v>65</v>
      </c>
      <c r="AM1961" s="16">
        <v>4696</v>
      </c>
      <c r="AN1961" s="16">
        <v>4757</v>
      </c>
      <c r="AO1961" s="16">
        <v>4754</v>
      </c>
      <c r="AP1961" s="16">
        <v>60744433</v>
      </c>
      <c r="AQ1961" s="16">
        <v>4733585</v>
      </c>
      <c r="AR1961" s="16">
        <v>187339</v>
      </c>
      <c r="AS1961" s="16">
        <v>987</v>
      </c>
      <c r="AU1961" s="16">
        <v>65</v>
      </c>
      <c r="AV1961" s="16">
        <v>4501</v>
      </c>
      <c r="AW1961" s="16">
        <v>248873868</v>
      </c>
      <c r="AX1961" s="16">
        <v>40075577</v>
      </c>
      <c r="AY1961" s="16">
        <v>1851286</v>
      </c>
      <c r="AZ1961" s="16">
        <v>1063</v>
      </c>
      <c r="BA1961" s="16">
        <v>55296</v>
      </c>
    </row>
    <row r="1962" spans="1:53">
      <c r="A1962" s="15" t="s">
        <v>1344</v>
      </c>
      <c r="B1962" s="15" t="s">
        <v>1345</v>
      </c>
      <c r="C1962" s="15" t="s">
        <v>1346</v>
      </c>
      <c r="D1962" s="15" t="s">
        <v>1347</v>
      </c>
      <c r="E1962" s="15" t="s">
        <v>1347</v>
      </c>
      <c r="F1962" s="15" t="s">
        <v>2059</v>
      </c>
      <c r="G1962" s="15" t="s">
        <v>2856</v>
      </c>
      <c r="H1962" s="15" t="s">
        <v>1349</v>
      </c>
      <c r="I1962" s="15" t="s">
        <v>1375</v>
      </c>
      <c r="J1962" s="15"/>
      <c r="K1962" s="16">
        <v>207</v>
      </c>
      <c r="L1962" s="16">
        <v>6988</v>
      </c>
      <c r="M1962" s="16">
        <v>7045</v>
      </c>
      <c r="N1962" s="16">
        <v>7158</v>
      </c>
      <c r="O1962" s="16">
        <v>84212746</v>
      </c>
      <c r="P1962" s="16">
        <v>41830452</v>
      </c>
      <c r="Q1962" s="16">
        <v>2188454</v>
      </c>
      <c r="R1962" s="16">
        <v>917</v>
      </c>
      <c r="S1962" s="15"/>
      <c r="T1962" s="16">
        <v>208</v>
      </c>
      <c r="U1962" s="16">
        <v>7203</v>
      </c>
      <c r="V1962" s="16">
        <v>7276</v>
      </c>
      <c r="W1962" s="16">
        <v>7345</v>
      </c>
      <c r="X1962" s="16">
        <v>82967708</v>
      </c>
      <c r="Y1962" s="16">
        <v>10245575</v>
      </c>
      <c r="Z1962" s="16">
        <v>509683</v>
      </c>
      <c r="AA1962" s="16">
        <v>877</v>
      </c>
      <c r="AC1962" s="16">
        <v>211</v>
      </c>
      <c r="AD1962" s="16">
        <v>7317</v>
      </c>
      <c r="AE1962" s="16">
        <v>7330</v>
      </c>
      <c r="AF1962" s="16">
        <v>7279</v>
      </c>
      <c r="AG1962" s="16">
        <v>80870487</v>
      </c>
      <c r="AH1962" s="16">
        <v>4807652</v>
      </c>
      <c r="AI1962" s="16">
        <v>245045</v>
      </c>
      <c r="AJ1962" s="16">
        <v>851</v>
      </c>
      <c r="AL1962" s="16">
        <v>212</v>
      </c>
      <c r="AM1962" s="16">
        <v>7295</v>
      </c>
      <c r="AN1962" s="16">
        <v>7382</v>
      </c>
      <c r="AO1962" s="16">
        <v>7375</v>
      </c>
      <c r="AP1962" s="16">
        <v>95885534</v>
      </c>
      <c r="AQ1962" s="16">
        <v>4662681</v>
      </c>
      <c r="AR1962" s="16">
        <v>242601</v>
      </c>
      <c r="AS1962" s="16">
        <v>1003</v>
      </c>
      <c r="AU1962" s="16">
        <v>210</v>
      </c>
      <c r="AV1962" s="16">
        <v>7249</v>
      </c>
      <c r="AW1962" s="16">
        <v>343936475</v>
      </c>
      <c r="AX1962" s="16">
        <v>61546360</v>
      </c>
      <c r="AY1962" s="16">
        <v>3185783</v>
      </c>
      <c r="AZ1962" s="16">
        <v>912</v>
      </c>
      <c r="BA1962" s="16">
        <v>47443</v>
      </c>
    </row>
    <row r="1963" spans="1:53">
      <c r="A1963" s="15" t="s">
        <v>1344</v>
      </c>
      <c r="B1963" s="15" t="s">
        <v>1345</v>
      </c>
      <c r="C1963" s="15" t="s">
        <v>1346</v>
      </c>
      <c r="D1963" s="15" t="s">
        <v>1347</v>
      </c>
      <c r="E1963" s="15" t="s">
        <v>1347</v>
      </c>
      <c r="F1963" s="15" t="s">
        <v>2059</v>
      </c>
      <c r="G1963" s="15" t="s">
        <v>2857</v>
      </c>
      <c r="H1963" s="15" t="s">
        <v>1349</v>
      </c>
      <c r="I1963" s="15" t="s">
        <v>1375</v>
      </c>
      <c r="J1963" s="15"/>
      <c r="K1963" s="16">
        <v>264</v>
      </c>
      <c r="L1963" s="16">
        <v>15377</v>
      </c>
      <c r="M1963" s="16">
        <v>15487</v>
      </c>
      <c r="N1963" s="16">
        <v>15574</v>
      </c>
      <c r="O1963" s="16">
        <v>267426960</v>
      </c>
      <c r="P1963" s="16">
        <v>103487244</v>
      </c>
      <c r="Q1963" s="16">
        <v>5317958</v>
      </c>
      <c r="R1963" s="16">
        <v>1329</v>
      </c>
      <c r="S1963" s="15"/>
      <c r="T1963" s="16">
        <v>259</v>
      </c>
      <c r="U1963" s="16">
        <v>15672</v>
      </c>
      <c r="V1963" s="16">
        <v>15745</v>
      </c>
      <c r="W1963" s="16">
        <v>15985</v>
      </c>
      <c r="X1963" s="16">
        <v>291565229</v>
      </c>
      <c r="Y1963" s="16">
        <v>16247367</v>
      </c>
      <c r="Z1963" s="16">
        <v>821629</v>
      </c>
      <c r="AA1963" s="16">
        <v>1419</v>
      </c>
      <c r="AC1963" s="16">
        <v>258</v>
      </c>
      <c r="AD1963" s="16">
        <v>16129</v>
      </c>
      <c r="AE1963" s="16">
        <v>16055</v>
      </c>
      <c r="AF1963" s="16">
        <v>16078</v>
      </c>
      <c r="AG1963" s="16">
        <v>261159175</v>
      </c>
      <c r="AH1963" s="16">
        <v>8901162</v>
      </c>
      <c r="AI1963" s="16">
        <v>448865</v>
      </c>
      <c r="AJ1963" s="16">
        <v>1249</v>
      </c>
      <c r="AL1963" s="16">
        <v>259</v>
      </c>
      <c r="AM1963" s="16">
        <v>15809</v>
      </c>
      <c r="AN1963" s="16">
        <v>15802</v>
      </c>
      <c r="AO1963" s="16">
        <v>15871</v>
      </c>
      <c r="AP1963" s="16">
        <v>282073720</v>
      </c>
      <c r="AQ1963" s="16">
        <v>7541682</v>
      </c>
      <c r="AR1963" s="16">
        <v>387972</v>
      </c>
      <c r="AS1963" s="16">
        <v>1371</v>
      </c>
      <c r="AU1963" s="16">
        <v>260</v>
      </c>
      <c r="AV1963" s="16">
        <v>15799</v>
      </c>
      <c r="AW1963" s="16">
        <v>1102225084</v>
      </c>
      <c r="AX1963" s="16">
        <v>136177455</v>
      </c>
      <c r="AY1963" s="16">
        <v>6976424</v>
      </c>
      <c r="AZ1963" s="16">
        <v>1342</v>
      </c>
      <c r="BA1963" s="16">
        <v>69767</v>
      </c>
    </row>
    <row r="1964" spans="1:53">
      <c r="A1964" s="15" t="s">
        <v>1344</v>
      </c>
      <c r="B1964" s="15" t="s">
        <v>1345</v>
      </c>
      <c r="C1964" s="15" t="s">
        <v>1346</v>
      </c>
      <c r="D1964" s="15" t="s">
        <v>1347</v>
      </c>
      <c r="E1964" s="15" t="s">
        <v>1347</v>
      </c>
      <c r="F1964" s="15" t="s">
        <v>2059</v>
      </c>
      <c r="G1964" s="15" t="s">
        <v>2858</v>
      </c>
      <c r="H1964" s="15" t="s">
        <v>1349</v>
      </c>
      <c r="I1964" s="15" t="s">
        <v>1371</v>
      </c>
      <c r="J1964" s="15"/>
      <c r="K1964" s="16">
        <v>1383</v>
      </c>
      <c r="L1964" s="16">
        <v>105708</v>
      </c>
      <c r="M1964" s="16">
        <v>106694</v>
      </c>
      <c r="N1964" s="16">
        <v>105804</v>
      </c>
      <c r="O1964" s="16">
        <v>2691218678</v>
      </c>
      <c r="P1964" s="16">
        <v>750241352</v>
      </c>
      <c r="Q1964" s="16">
        <v>35562346</v>
      </c>
      <c r="R1964" s="16">
        <v>1952</v>
      </c>
      <c r="S1964" s="15"/>
      <c r="T1964" s="16">
        <v>1347</v>
      </c>
      <c r="U1964" s="16">
        <v>105157</v>
      </c>
      <c r="V1964" s="16">
        <v>104751</v>
      </c>
      <c r="W1964" s="16">
        <v>105258</v>
      </c>
      <c r="X1964" s="16">
        <v>2377441604</v>
      </c>
      <c r="Y1964" s="16">
        <v>45152930</v>
      </c>
      <c r="Z1964" s="16">
        <v>2242023</v>
      </c>
      <c r="AA1964" s="16">
        <v>1741</v>
      </c>
      <c r="AC1964" s="16">
        <v>1350</v>
      </c>
      <c r="AD1964" s="16">
        <v>106452</v>
      </c>
      <c r="AE1964" s="16">
        <v>106236</v>
      </c>
      <c r="AF1964" s="16">
        <v>105740</v>
      </c>
      <c r="AG1964" s="16">
        <v>2399960536</v>
      </c>
      <c r="AH1964" s="16">
        <v>43098698</v>
      </c>
      <c r="AI1964" s="16">
        <v>2137951</v>
      </c>
      <c r="AJ1964" s="16">
        <v>1739</v>
      </c>
      <c r="AL1964" s="16">
        <v>1362</v>
      </c>
      <c r="AM1964" s="16">
        <v>105581</v>
      </c>
      <c r="AN1964" s="16">
        <v>105399</v>
      </c>
      <c r="AO1964" s="16">
        <v>105679</v>
      </c>
      <c r="AP1964" s="16">
        <v>2596110119</v>
      </c>
      <c r="AQ1964" s="16">
        <v>29991612</v>
      </c>
      <c r="AR1964" s="16">
        <v>1501801</v>
      </c>
      <c r="AS1964" s="16">
        <v>1892</v>
      </c>
      <c r="AU1964" s="16">
        <v>1361</v>
      </c>
      <c r="AV1964" s="16">
        <v>105705</v>
      </c>
      <c r="AW1964" s="16">
        <v>10064730937</v>
      </c>
      <c r="AX1964" s="16">
        <v>868484592</v>
      </c>
      <c r="AY1964" s="16">
        <v>41444121</v>
      </c>
      <c r="AZ1964" s="16">
        <v>1831</v>
      </c>
      <c r="BA1964" s="16">
        <v>95215</v>
      </c>
    </row>
    <row r="1965" spans="1:53">
      <c r="A1965" s="15" t="s">
        <v>1344</v>
      </c>
      <c r="B1965" s="15" t="s">
        <v>1345</v>
      </c>
      <c r="C1965" s="15" t="s">
        <v>1346</v>
      </c>
      <c r="D1965" s="15" t="s">
        <v>1347</v>
      </c>
      <c r="E1965" s="15" t="s">
        <v>1347</v>
      </c>
      <c r="F1965" s="15" t="s">
        <v>2059</v>
      </c>
      <c r="G1965" s="15" t="s">
        <v>2859</v>
      </c>
      <c r="H1965" s="15" t="s">
        <v>1349</v>
      </c>
      <c r="I1965" s="15" t="s">
        <v>1373</v>
      </c>
      <c r="J1965" s="15"/>
      <c r="K1965" s="16">
        <v>1383</v>
      </c>
      <c r="L1965" s="16">
        <v>105708</v>
      </c>
      <c r="M1965" s="16">
        <v>106694</v>
      </c>
      <c r="N1965" s="16">
        <v>105804</v>
      </c>
      <c r="O1965" s="16">
        <v>2691218678</v>
      </c>
      <c r="P1965" s="16">
        <v>750241352</v>
      </c>
      <c r="Q1965" s="16">
        <v>35562346</v>
      </c>
      <c r="R1965" s="16">
        <v>1952</v>
      </c>
      <c r="S1965" s="15"/>
      <c r="T1965" s="16">
        <v>1347</v>
      </c>
      <c r="U1965" s="16">
        <v>105157</v>
      </c>
      <c r="V1965" s="16">
        <v>104751</v>
      </c>
      <c r="W1965" s="16">
        <v>105258</v>
      </c>
      <c r="X1965" s="16">
        <v>2377441604</v>
      </c>
      <c r="Y1965" s="16">
        <v>45152930</v>
      </c>
      <c r="Z1965" s="16">
        <v>2242023</v>
      </c>
      <c r="AA1965" s="16">
        <v>1741</v>
      </c>
      <c r="AC1965" s="16">
        <v>1350</v>
      </c>
      <c r="AD1965" s="16">
        <v>106452</v>
      </c>
      <c r="AE1965" s="16">
        <v>106236</v>
      </c>
      <c r="AF1965" s="16">
        <v>105740</v>
      </c>
      <c r="AG1965" s="16">
        <v>2399960536</v>
      </c>
      <c r="AH1965" s="16">
        <v>43098698</v>
      </c>
      <c r="AI1965" s="16">
        <v>2137951</v>
      </c>
      <c r="AJ1965" s="16">
        <v>1739</v>
      </c>
      <c r="AL1965" s="16">
        <v>1362</v>
      </c>
      <c r="AM1965" s="16">
        <v>105581</v>
      </c>
      <c r="AN1965" s="16">
        <v>105399</v>
      </c>
      <c r="AO1965" s="16">
        <v>105679</v>
      </c>
      <c r="AP1965" s="16">
        <v>2596110119</v>
      </c>
      <c r="AQ1965" s="16">
        <v>29991612</v>
      </c>
      <c r="AR1965" s="16">
        <v>1501801</v>
      </c>
      <c r="AS1965" s="16">
        <v>1892</v>
      </c>
      <c r="AU1965" s="16">
        <v>1361</v>
      </c>
      <c r="AV1965" s="16">
        <v>105705</v>
      </c>
      <c r="AW1965" s="16">
        <v>10064730937</v>
      </c>
      <c r="AX1965" s="16">
        <v>868484592</v>
      </c>
      <c r="AY1965" s="16">
        <v>41444121</v>
      </c>
      <c r="AZ1965" s="16">
        <v>1831</v>
      </c>
      <c r="BA1965" s="16">
        <v>95215</v>
      </c>
    </row>
    <row r="1966" spans="1:53">
      <c r="A1966" s="15" t="s">
        <v>1344</v>
      </c>
      <c r="B1966" s="15" t="s">
        <v>1345</v>
      </c>
      <c r="C1966" s="15" t="s">
        <v>1346</v>
      </c>
      <c r="D1966" s="15" t="s">
        <v>1347</v>
      </c>
      <c r="E1966" s="15" t="s">
        <v>1347</v>
      </c>
      <c r="F1966" s="15" t="s">
        <v>2059</v>
      </c>
      <c r="G1966" s="15" t="s">
        <v>2860</v>
      </c>
      <c r="H1966" s="15" t="s">
        <v>1349</v>
      </c>
      <c r="I1966" s="15" t="s">
        <v>1375</v>
      </c>
      <c r="J1966" s="15"/>
      <c r="K1966" s="16">
        <v>185</v>
      </c>
      <c r="L1966" s="16">
        <v>11353</v>
      </c>
      <c r="M1966" s="16">
        <v>11323</v>
      </c>
      <c r="N1966" s="16">
        <v>11324</v>
      </c>
      <c r="O1966" s="16">
        <v>281609730</v>
      </c>
      <c r="P1966" s="16">
        <v>80518740</v>
      </c>
      <c r="Q1966" s="16">
        <v>3980643</v>
      </c>
      <c r="R1966" s="16">
        <v>1911</v>
      </c>
      <c r="S1966" s="15"/>
      <c r="T1966" s="16">
        <v>178</v>
      </c>
      <c r="U1966" s="16">
        <v>11347</v>
      </c>
      <c r="V1966" s="16">
        <v>11413</v>
      </c>
      <c r="W1966" s="16">
        <v>11506</v>
      </c>
      <c r="X1966" s="16">
        <v>239417418</v>
      </c>
      <c r="Y1966" s="16">
        <v>9354573</v>
      </c>
      <c r="Z1966" s="16">
        <v>463282</v>
      </c>
      <c r="AA1966" s="16">
        <v>1612</v>
      </c>
      <c r="AC1966" s="16">
        <v>185</v>
      </c>
      <c r="AD1966" s="16">
        <v>12642</v>
      </c>
      <c r="AE1966" s="16">
        <v>12607</v>
      </c>
      <c r="AF1966" s="16">
        <v>12564</v>
      </c>
      <c r="AG1966" s="16">
        <v>266629749</v>
      </c>
      <c r="AH1966" s="16">
        <v>7436951</v>
      </c>
      <c r="AI1966" s="16">
        <v>364352</v>
      </c>
      <c r="AJ1966" s="16">
        <v>1627</v>
      </c>
      <c r="AL1966" s="16">
        <v>188</v>
      </c>
      <c r="AM1966" s="16">
        <v>12676</v>
      </c>
      <c r="AN1966" s="16">
        <v>12762</v>
      </c>
      <c r="AO1966" s="16">
        <v>12977</v>
      </c>
      <c r="AP1966" s="16">
        <v>282218674</v>
      </c>
      <c r="AQ1966" s="16">
        <v>6548042</v>
      </c>
      <c r="AR1966" s="16">
        <v>351824</v>
      </c>
      <c r="AS1966" s="16">
        <v>1695</v>
      </c>
      <c r="AU1966" s="16">
        <v>184</v>
      </c>
      <c r="AV1966" s="16">
        <v>12041</v>
      </c>
      <c r="AW1966" s="16">
        <v>1069875571</v>
      </c>
      <c r="AX1966" s="16">
        <v>103858306</v>
      </c>
      <c r="AY1966" s="16">
        <v>5160101</v>
      </c>
      <c r="AZ1966" s="16">
        <v>1709</v>
      </c>
      <c r="BA1966" s="16">
        <v>88851</v>
      </c>
    </row>
    <row r="1967" spans="1:53">
      <c r="A1967" s="15" t="s">
        <v>1344</v>
      </c>
      <c r="B1967" s="15" t="s">
        <v>1345</v>
      </c>
      <c r="C1967" s="15" t="s">
        <v>1346</v>
      </c>
      <c r="D1967" s="15" t="s">
        <v>1347</v>
      </c>
      <c r="E1967" s="15" t="s">
        <v>1347</v>
      </c>
      <c r="F1967" s="15" t="s">
        <v>2059</v>
      </c>
      <c r="G1967" s="15" t="s">
        <v>2861</v>
      </c>
      <c r="H1967" s="15" t="s">
        <v>1349</v>
      </c>
      <c r="I1967" s="15" t="s">
        <v>1375</v>
      </c>
      <c r="J1967" s="15"/>
      <c r="K1967" s="16">
        <v>207</v>
      </c>
      <c r="L1967" s="16">
        <v>49403</v>
      </c>
      <c r="M1967" s="16">
        <v>50296</v>
      </c>
      <c r="N1967" s="16">
        <v>49214</v>
      </c>
      <c r="O1967" s="16">
        <v>1350459664</v>
      </c>
      <c r="P1967" s="16">
        <v>354006837</v>
      </c>
      <c r="Q1967" s="16">
        <v>14859284</v>
      </c>
      <c r="R1967" s="16">
        <v>2093</v>
      </c>
      <c r="S1967" s="15"/>
      <c r="T1967" s="16">
        <v>203</v>
      </c>
      <c r="U1967" s="16">
        <v>48779</v>
      </c>
      <c r="V1967" s="16">
        <v>48311</v>
      </c>
      <c r="W1967" s="16">
        <v>48530</v>
      </c>
      <c r="X1967" s="16">
        <v>1190746090</v>
      </c>
      <c r="Y1967" s="16">
        <v>10100841</v>
      </c>
      <c r="Z1967" s="16">
        <v>464649</v>
      </c>
      <c r="AA1967" s="16">
        <v>1887</v>
      </c>
      <c r="AC1967" s="16">
        <v>201</v>
      </c>
      <c r="AD1967" s="16">
        <v>48767</v>
      </c>
      <c r="AE1967" s="16">
        <v>48513</v>
      </c>
      <c r="AF1967" s="16">
        <v>48241</v>
      </c>
      <c r="AG1967" s="16">
        <v>1137915145</v>
      </c>
      <c r="AH1967" s="16">
        <v>17227824</v>
      </c>
      <c r="AI1967" s="16">
        <v>808199</v>
      </c>
      <c r="AJ1967" s="16">
        <v>1805</v>
      </c>
      <c r="AL1967" s="16">
        <v>204</v>
      </c>
      <c r="AM1967" s="16">
        <v>48278</v>
      </c>
      <c r="AN1967" s="16">
        <v>48098</v>
      </c>
      <c r="AO1967" s="16">
        <v>47885</v>
      </c>
      <c r="AP1967" s="16">
        <v>1200791049</v>
      </c>
      <c r="AQ1967" s="16">
        <v>7927524</v>
      </c>
      <c r="AR1967" s="16">
        <v>339999</v>
      </c>
      <c r="AS1967" s="16">
        <v>1921</v>
      </c>
      <c r="AU1967" s="16">
        <v>204</v>
      </c>
      <c r="AV1967" s="16">
        <v>48693</v>
      </c>
      <c r="AW1967" s="16">
        <v>4879911948</v>
      </c>
      <c r="AX1967" s="16">
        <v>389263026</v>
      </c>
      <c r="AY1967" s="16">
        <v>16472131</v>
      </c>
      <c r="AZ1967" s="16">
        <v>1927</v>
      </c>
      <c r="BA1967" s="16">
        <v>100218</v>
      </c>
    </row>
    <row r="1968" spans="1:53">
      <c r="A1968" s="15" t="s">
        <v>1344</v>
      </c>
      <c r="B1968" s="15" t="s">
        <v>1345</v>
      </c>
      <c r="C1968" s="15" t="s">
        <v>1346</v>
      </c>
      <c r="D1968" s="15" t="s">
        <v>1347</v>
      </c>
      <c r="E1968" s="15" t="s">
        <v>1347</v>
      </c>
      <c r="F1968" s="15" t="s">
        <v>2059</v>
      </c>
      <c r="G1968" s="15" t="s">
        <v>2862</v>
      </c>
      <c r="H1968" s="15" t="s">
        <v>1349</v>
      </c>
      <c r="I1968" s="15" t="s">
        <v>1375</v>
      </c>
      <c r="J1968" s="15"/>
      <c r="K1968" s="16">
        <v>78</v>
      </c>
      <c r="L1968" s="16">
        <v>2026</v>
      </c>
      <c r="M1968" s="16">
        <v>2054</v>
      </c>
      <c r="N1968" s="16">
        <v>2140</v>
      </c>
      <c r="O1968" s="16">
        <v>27805344</v>
      </c>
      <c r="P1968" s="16">
        <v>12933953</v>
      </c>
      <c r="Q1968" s="16">
        <v>656174</v>
      </c>
      <c r="R1968" s="16">
        <v>1032</v>
      </c>
      <c r="S1968" s="15"/>
      <c r="T1968" s="16">
        <v>78</v>
      </c>
      <c r="U1968" s="16">
        <v>2081</v>
      </c>
      <c r="V1968" s="16">
        <v>2085</v>
      </c>
      <c r="W1968" s="16">
        <v>2084</v>
      </c>
      <c r="X1968" s="16">
        <v>26959676</v>
      </c>
      <c r="Y1968" s="16">
        <v>2198486</v>
      </c>
      <c r="Z1968" s="16">
        <v>110517</v>
      </c>
      <c r="AA1968" s="16">
        <v>995</v>
      </c>
      <c r="AC1968" s="16">
        <v>76</v>
      </c>
      <c r="AD1968" s="16">
        <v>2085</v>
      </c>
      <c r="AE1968" s="16">
        <v>2067</v>
      </c>
      <c r="AF1968" s="16">
        <v>2045</v>
      </c>
      <c r="AG1968" s="16">
        <v>27390856</v>
      </c>
      <c r="AH1968" s="16">
        <v>830930</v>
      </c>
      <c r="AI1968" s="16">
        <v>41904</v>
      </c>
      <c r="AJ1968" s="16">
        <v>1020</v>
      </c>
      <c r="AL1968" s="16">
        <v>77</v>
      </c>
      <c r="AM1968" s="16">
        <v>2040</v>
      </c>
      <c r="AN1968" s="16">
        <v>2033</v>
      </c>
      <c r="AO1968" s="16">
        <v>2027</v>
      </c>
      <c r="AP1968" s="16">
        <v>30464383</v>
      </c>
      <c r="AQ1968" s="16">
        <v>715471</v>
      </c>
      <c r="AR1968" s="16">
        <v>35693</v>
      </c>
      <c r="AS1968" s="16">
        <v>1152</v>
      </c>
      <c r="AU1968" s="16">
        <v>77</v>
      </c>
      <c r="AV1968" s="16">
        <v>2064</v>
      </c>
      <c r="AW1968" s="16">
        <v>112620259</v>
      </c>
      <c r="AX1968" s="16">
        <v>16678840</v>
      </c>
      <c r="AY1968" s="16">
        <v>844288</v>
      </c>
      <c r="AZ1968" s="16">
        <v>1049</v>
      </c>
      <c r="BA1968" s="16">
        <v>54566</v>
      </c>
    </row>
    <row r="1969" spans="1:53">
      <c r="A1969" s="15" t="s">
        <v>1344</v>
      </c>
      <c r="B1969" s="15" t="s">
        <v>1345</v>
      </c>
      <c r="C1969" s="15" t="s">
        <v>1346</v>
      </c>
      <c r="D1969" s="15" t="s">
        <v>1347</v>
      </c>
      <c r="E1969" s="15" t="s">
        <v>1347</v>
      </c>
      <c r="F1969" s="15" t="s">
        <v>2059</v>
      </c>
      <c r="G1969" s="15" t="s">
        <v>2863</v>
      </c>
      <c r="H1969" s="15" t="s">
        <v>1349</v>
      </c>
      <c r="I1969" s="15" t="s">
        <v>1375</v>
      </c>
      <c r="J1969" s="15"/>
      <c r="K1969" s="16">
        <v>289</v>
      </c>
      <c r="L1969" s="16">
        <v>9427</v>
      </c>
      <c r="M1969" s="16">
        <v>9423</v>
      </c>
      <c r="N1969" s="16">
        <v>9451</v>
      </c>
      <c r="O1969" s="16">
        <v>153092747</v>
      </c>
      <c r="P1969" s="16">
        <v>63649140</v>
      </c>
      <c r="Q1969" s="16">
        <v>3233015</v>
      </c>
      <c r="R1969" s="16">
        <v>1248</v>
      </c>
      <c r="S1969" s="15"/>
      <c r="T1969" s="16">
        <v>287</v>
      </c>
      <c r="U1969" s="16">
        <v>9429</v>
      </c>
      <c r="V1969" s="16">
        <v>9463</v>
      </c>
      <c r="W1969" s="16">
        <v>9488</v>
      </c>
      <c r="X1969" s="16">
        <v>148777044</v>
      </c>
      <c r="Y1969" s="16">
        <v>5992263</v>
      </c>
      <c r="Z1969" s="16">
        <v>299364</v>
      </c>
      <c r="AA1969" s="16">
        <v>1210</v>
      </c>
      <c r="AC1969" s="16">
        <v>285</v>
      </c>
      <c r="AD1969" s="16">
        <v>9509</v>
      </c>
      <c r="AE1969" s="16">
        <v>9583</v>
      </c>
      <c r="AF1969" s="16">
        <v>9547</v>
      </c>
      <c r="AG1969" s="16">
        <v>149615392</v>
      </c>
      <c r="AH1969" s="16">
        <v>4055845</v>
      </c>
      <c r="AI1969" s="16">
        <v>205761</v>
      </c>
      <c r="AJ1969" s="16">
        <v>1206</v>
      </c>
      <c r="AL1969" s="16">
        <v>288</v>
      </c>
      <c r="AM1969" s="16">
        <v>9534</v>
      </c>
      <c r="AN1969" s="16">
        <v>9495</v>
      </c>
      <c r="AO1969" s="16">
        <v>9458</v>
      </c>
      <c r="AP1969" s="16">
        <v>162005614</v>
      </c>
      <c r="AQ1969" s="16">
        <v>3488842</v>
      </c>
      <c r="AR1969" s="16">
        <v>178245</v>
      </c>
      <c r="AS1969" s="16">
        <v>1312</v>
      </c>
      <c r="AU1969" s="16">
        <v>287</v>
      </c>
      <c r="AV1969" s="16">
        <v>9484</v>
      </c>
      <c r="AW1969" s="16">
        <v>613490797</v>
      </c>
      <c r="AX1969" s="16">
        <v>77186090</v>
      </c>
      <c r="AY1969" s="16">
        <v>3916385</v>
      </c>
      <c r="AZ1969" s="16">
        <v>1244</v>
      </c>
      <c r="BA1969" s="16">
        <v>64687</v>
      </c>
    </row>
    <row r="1970" spans="1:53">
      <c r="A1970" s="15" t="s">
        <v>1344</v>
      </c>
      <c r="B1970" s="15" t="s">
        <v>1345</v>
      </c>
      <c r="C1970" s="15" t="s">
        <v>1346</v>
      </c>
      <c r="D1970" s="15" t="s">
        <v>1347</v>
      </c>
      <c r="E1970" s="15" t="s">
        <v>1347</v>
      </c>
      <c r="F1970" s="15" t="s">
        <v>2059</v>
      </c>
      <c r="G1970" s="15" t="s">
        <v>2864</v>
      </c>
      <c r="H1970" s="15" t="s">
        <v>1349</v>
      </c>
      <c r="I1970" s="15" t="s">
        <v>1375</v>
      </c>
      <c r="J1970" s="15"/>
      <c r="K1970" s="16">
        <v>38</v>
      </c>
      <c r="L1970" s="16">
        <v>879</v>
      </c>
      <c r="M1970" s="16">
        <v>872</v>
      </c>
      <c r="N1970" s="16">
        <v>897</v>
      </c>
      <c r="O1970" s="16">
        <v>12339603</v>
      </c>
      <c r="P1970" s="16">
        <v>5786202</v>
      </c>
      <c r="Q1970" s="16">
        <v>305819</v>
      </c>
      <c r="R1970" s="16">
        <v>1075</v>
      </c>
      <c r="S1970" s="15"/>
      <c r="T1970" s="16">
        <v>39</v>
      </c>
      <c r="U1970" s="16">
        <v>907</v>
      </c>
      <c r="V1970" s="16">
        <v>900</v>
      </c>
      <c r="W1970" s="16">
        <v>908</v>
      </c>
      <c r="X1970" s="16">
        <v>12277140</v>
      </c>
      <c r="Y1970" s="16">
        <v>768203</v>
      </c>
      <c r="Z1970" s="16">
        <v>37730</v>
      </c>
      <c r="AA1970" s="16">
        <v>1044</v>
      </c>
      <c r="AC1970" s="16">
        <v>38</v>
      </c>
      <c r="AD1970" s="16">
        <v>912</v>
      </c>
      <c r="AE1970" s="16">
        <v>916</v>
      </c>
      <c r="AF1970" s="16">
        <v>901</v>
      </c>
      <c r="AG1970" s="16">
        <v>12262609</v>
      </c>
      <c r="AH1970" s="16">
        <v>1100441</v>
      </c>
      <c r="AI1970" s="16">
        <v>62127</v>
      </c>
      <c r="AJ1970" s="16">
        <v>1037</v>
      </c>
      <c r="AL1970" s="16">
        <v>38</v>
      </c>
      <c r="AM1970" s="16">
        <v>912</v>
      </c>
      <c r="AN1970" s="16">
        <v>919</v>
      </c>
      <c r="AO1970" s="16">
        <v>924</v>
      </c>
      <c r="AP1970" s="16">
        <v>14016187</v>
      </c>
      <c r="AQ1970" s="16">
        <v>440334</v>
      </c>
      <c r="AR1970" s="16">
        <v>22082</v>
      </c>
      <c r="AS1970" s="16">
        <v>1174</v>
      </c>
      <c r="AU1970" s="16">
        <v>38</v>
      </c>
      <c r="AV1970" s="16">
        <v>904</v>
      </c>
      <c r="AW1970" s="16">
        <v>50895539</v>
      </c>
      <c r="AX1970" s="16">
        <v>8095180</v>
      </c>
      <c r="AY1970" s="16">
        <v>427758</v>
      </c>
      <c r="AZ1970" s="16">
        <v>1083</v>
      </c>
      <c r="BA1970" s="16">
        <v>56306</v>
      </c>
    </row>
    <row r="1971" spans="1:53">
      <c r="A1971" s="15" t="s">
        <v>1344</v>
      </c>
      <c r="B1971" s="15" t="s">
        <v>1345</v>
      </c>
      <c r="C1971" s="15" t="s">
        <v>1346</v>
      </c>
      <c r="D1971" s="15" t="s">
        <v>1347</v>
      </c>
      <c r="E1971" s="15" t="s">
        <v>1347</v>
      </c>
      <c r="F1971" s="15" t="s">
        <v>2059</v>
      </c>
      <c r="G1971" s="15" t="s">
        <v>2865</v>
      </c>
      <c r="H1971" s="15" t="s">
        <v>1349</v>
      </c>
      <c r="I1971" s="15" t="s">
        <v>1375</v>
      </c>
      <c r="J1971" s="15"/>
      <c r="K1971" s="16">
        <v>265</v>
      </c>
      <c r="L1971" s="16">
        <v>16465</v>
      </c>
      <c r="M1971" s="16">
        <v>16534</v>
      </c>
      <c r="N1971" s="16">
        <v>16497</v>
      </c>
      <c r="O1971" s="16">
        <v>477534880</v>
      </c>
      <c r="P1971" s="16">
        <v>122532879</v>
      </c>
      <c r="Q1971" s="16">
        <v>7125091</v>
      </c>
      <c r="R1971" s="16">
        <v>2226</v>
      </c>
      <c r="S1971" s="15"/>
      <c r="T1971" s="16">
        <v>252</v>
      </c>
      <c r="U1971" s="16">
        <v>16483</v>
      </c>
      <c r="V1971" s="16">
        <v>16466</v>
      </c>
      <c r="W1971" s="16">
        <v>16565</v>
      </c>
      <c r="X1971" s="16">
        <v>459623660</v>
      </c>
      <c r="Y1971" s="16">
        <v>8354724</v>
      </c>
      <c r="Z1971" s="16">
        <v>459769</v>
      </c>
      <c r="AA1971" s="16">
        <v>2142</v>
      </c>
      <c r="AC1971" s="16">
        <v>255</v>
      </c>
      <c r="AD1971" s="16">
        <v>16401</v>
      </c>
      <c r="AE1971" s="16">
        <v>16392</v>
      </c>
      <c r="AF1971" s="16">
        <v>16277</v>
      </c>
      <c r="AG1971" s="16">
        <v>463031222</v>
      </c>
      <c r="AH1971" s="16">
        <v>6138212</v>
      </c>
      <c r="AI1971" s="16">
        <v>340514</v>
      </c>
      <c r="AJ1971" s="16">
        <v>2178</v>
      </c>
      <c r="AL1971" s="16">
        <v>254</v>
      </c>
      <c r="AM1971" s="16">
        <v>16147</v>
      </c>
      <c r="AN1971" s="16">
        <v>16086</v>
      </c>
      <c r="AO1971" s="16">
        <v>16445</v>
      </c>
      <c r="AP1971" s="16">
        <v>577051139</v>
      </c>
      <c r="AQ1971" s="16">
        <v>6008655</v>
      </c>
      <c r="AR1971" s="16">
        <v>338195</v>
      </c>
      <c r="AS1971" s="16">
        <v>2736</v>
      </c>
      <c r="AU1971" s="16">
        <v>257</v>
      </c>
      <c r="AV1971" s="16">
        <v>16397</v>
      </c>
      <c r="AW1971" s="16">
        <v>1977240901</v>
      </c>
      <c r="AX1971" s="16">
        <v>143034470</v>
      </c>
      <c r="AY1971" s="16">
        <v>8263569</v>
      </c>
      <c r="AZ1971" s="16">
        <v>2319</v>
      </c>
      <c r="BA1971" s="16">
        <v>120589</v>
      </c>
    </row>
    <row r="1972" spans="1:53">
      <c r="A1972" s="15" t="s">
        <v>1344</v>
      </c>
      <c r="B1972" s="15" t="s">
        <v>1345</v>
      </c>
      <c r="C1972" s="15" t="s">
        <v>1346</v>
      </c>
      <c r="D1972" s="15" t="s">
        <v>1347</v>
      </c>
      <c r="E1972" s="15" t="s">
        <v>1347</v>
      </c>
      <c r="F1972" s="15" t="s">
        <v>2059</v>
      </c>
      <c r="G1972" s="15" t="s">
        <v>2866</v>
      </c>
      <c r="H1972" s="15" t="s">
        <v>1349</v>
      </c>
      <c r="I1972" s="15" t="s">
        <v>1375</v>
      </c>
      <c r="J1972" s="15"/>
      <c r="K1972" s="16">
        <v>125</v>
      </c>
      <c r="L1972" s="16">
        <v>10949</v>
      </c>
      <c r="M1972" s="16">
        <v>11001</v>
      </c>
      <c r="N1972" s="16">
        <v>11085</v>
      </c>
      <c r="O1972" s="16">
        <v>304075412</v>
      </c>
      <c r="P1972" s="16">
        <v>76851819</v>
      </c>
      <c r="Q1972" s="16">
        <v>3689713</v>
      </c>
      <c r="R1972" s="16">
        <v>2124</v>
      </c>
      <c r="S1972" s="15"/>
      <c r="T1972" s="16">
        <v>120</v>
      </c>
      <c r="U1972" s="16">
        <v>10983</v>
      </c>
      <c r="V1972" s="16">
        <v>10964</v>
      </c>
      <c r="W1972" s="16">
        <v>11010</v>
      </c>
      <c r="X1972" s="16">
        <v>217541064</v>
      </c>
      <c r="Y1972" s="16">
        <v>4673644</v>
      </c>
      <c r="Z1972" s="16">
        <v>225650</v>
      </c>
      <c r="AA1972" s="16">
        <v>1523</v>
      </c>
      <c r="AC1972" s="16">
        <v>118</v>
      </c>
      <c r="AD1972" s="16">
        <v>11040</v>
      </c>
      <c r="AE1972" s="16">
        <v>11058</v>
      </c>
      <c r="AF1972" s="16">
        <v>10969</v>
      </c>
      <c r="AG1972" s="16">
        <v>264162595</v>
      </c>
      <c r="AH1972" s="16">
        <v>4221265</v>
      </c>
      <c r="AI1972" s="16">
        <v>211861</v>
      </c>
      <c r="AJ1972" s="16">
        <v>1844</v>
      </c>
      <c r="AL1972" s="16">
        <v>118</v>
      </c>
      <c r="AM1972" s="16">
        <v>10963</v>
      </c>
      <c r="AN1972" s="16">
        <v>11025</v>
      </c>
      <c r="AO1972" s="16">
        <v>10979</v>
      </c>
      <c r="AP1972" s="16">
        <v>245251915</v>
      </c>
      <c r="AQ1972" s="16">
        <v>3101349</v>
      </c>
      <c r="AR1972" s="16">
        <v>149922</v>
      </c>
      <c r="AS1972" s="16">
        <v>1717</v>
      </c>
      <c r="AU1972" s="16">
        <v>120</v>
      </c>
      <c r="AV1972" s="16">
        <v>11002</v>
      </c>
      <c r="AW1972" s="16">
        <v>1031030986</v>
      </c>
      <c r="AX1972" s="16">
        <v>88848077</v>
      </c>
      <c r="AY1972" s="16">
        <v>4277146</v>
      </c>
      <c r="AZ1972" s="16">
        <v>1802</v>
      </c>
      <c r="BA1972" s="16">
        <v>93712</v>
      </c>
    </row>
    <row r="1973" spans="1:53">
      <c r="A1973" s="15" t="s">
        <v>1344</v>
      </c>
      <c r="B1973" s="15" t="s">
        <v>1345</v>
      </c>
      <c r="C1973" s="15" t="s">
        <v>1346</v>
      </c>
      <c r="D1973" s="15" t="s">
        <v>1347</v>
      </c>
      <c r="E1973" s="15" t="s">
        <v>1347</v>
      </c>
      <c r="F1973" s="15" t="s">
        <v>2059</v>
      </c>
      <c r="G1973" s="15" t="s">
        <v>2867</v>
      </c>
      <c r="H1973" s="15" t="s">
        <v>1349</v>
      </c>
      <c r="I1973" s="15" t="s">
        <v>1375</v>
      </c>
      <c r="J1973" s="15"/>
      <c r="K1973" s="16">
        <v>30</v>
      </c>
      <c r="L1973" s="16">
        <v>1040</v>
      </c>
      <c r="M1973" s="16">
        <v>995</v>
      </c>
      <c r="N1973" s="16">
        <v>1002</v>
      </c>
      <c r="O1973" s="16">
        <v>19190272</v>
      </c>
      <c r="P1973" s="16">
        <v>6966561</v>
      </c>
      <c r="Q1973" s="16">
        <v>346468</v>
      </c>
      <c r="R1973" s="16">
        <v>1458</v>
      </c>
      <c r="S1973" s="15"/>
      <c r="T1973" s="16">
        <v>30</v>
      </c>
      <c r="U1973" s="16">
        <v>1004</v>
      </c>
      <c r="V1973" s="16">
        <v>1017</v>
      </c>
      <c r="W1973" s="16">
        <v>1009</v>
      </c>
      <c r="X1973" s="16">
        <v>17708603</v>
      </c>
      <c r="Y1973" s="16">
        <v>437208</v>
      </c>
      <c r="Z1973" s="16">
        <v>22146</v>
      </c>
      <c r="AA1973" s="16">
        <v>1349</v>
      </c>
      <c r="AC1973" s="16">
        <v>31</v>
      </c>
      <c r="AD1973" s="16">
        <v>994</v>
      </c>
      <c r="AE1973" s="16">
        <v>1010</v>
      </c>
      <c r="AF1973" s="16">
        <v>1007</v>
      </c>
      <c r="AG1973" s="16">
        <v>18438872</v>
      </c>
      <c r="AH1973" s="16">
        <v>508290</v>
      </c>
      <c r="AI1973" s="16">
        <v>25527</v>
      </c>
      <c r="AJ1973" s="16">
        <v>1413</v>
      </c>
      <c r="AL1973" s="16">
        <v>34</v>
      </c>
      <c r="AM1973" s="16">
        <v>1017</v>
      </c>
      <c r="AN1973" s="16">
        <v>1005</v>
      </c>
      <c r="AO1973" s="16">
        <v>1002</v>
      </c>
      <c r="AP1973" s="16">
        <v>20025883</v>
      </c>
      <c r="AQ1973" s="16">
        <v>429216</v>
      </c>
      <c r="AR1973" s="16">
        <v>21947</v>
      </c>
      <c r="AS1973" s="16">
        <v>1528</v>
      </c>
      <c r="AU1973" s="16">
        <v>31</v>
      </c>
      <c r="AV1973" s="16">
        <v>1009</v>
      </c>
      <c r="AW1973" s="16">
        <v>75363630</v>
      </c>
      <c r="AX1973" s="16">
        <v>8341275</v>
      </c>
      <c r="AY1973" s="16">
        <v>416088</v>
      </c>
      <c r="AZ1973" s="16">
        <v>1437</v>
      </c>
      <c r="BA1973" s="16">
        <v>74728</v>
      </c>
    </row>
    <row r="1974" spans="1:53">
      <c r="A1974" s="15" t="s">
        <v>1344</v>
      </c>
      <c r="B1974" s="15" t="s">
        <v>1345</v>
      </c>
      <c r="C1974" s="15" t="s">
        <v>1346</v>
      </c>
      <c r="D1974" s="15" t="s">
        <v>1347</v>
      </c>
      <c r="E1974" s="15" t="s">
        <v>1347</v>
      </c>
      <c r="F1974" s="15" t="s">
        <v>2059</v>
      </c>
      <c r="G1974" s="15" t="s">
        <v>2868</v>
      </c>
      <c r="H1974" s="15" t="s">
        <v>1349</v>
      </c>
      <c r="I1974" s="15" t="s">
        <v>1375</v>
      </c>
      <c r="J1974" s="15"/>
      <c r="K1974" s="16">
        <v>19</v>
      </c>
      <c r="L1974" s="16">
        <v>347</v>
      </c>
      <c r="M1974" s="16">
        <v>354</v>
      </c>
      <c r="N1974" s="16">
        <v>345</v>
      </c>
      <c r="O1974" s="16">
        <v>3064514</v>
      </c>
      <c r="P1974" s="16">
        <v>1846392</v>
      </c>
      <c r="Q1974" s="16">
        <v>81658</v>
      </c>
      <c r="R1974" s="16">
        <v>676</v>
      </c>
      <c r="S1974" s="15"/>
      <c r="T1974" s="16">
        <v>18</v>
      </c>
      <c r="U1974" s="16">
        <v>343</v>
      </c>
      <c r="V1974" s="16">
        <v>338</v>
      </c>
      <c r="W1974" s="16">
        <v>343</v>
      </c>
      <c r="X1974" s="16">
        <v>2981809</v>
      </c>
      <c r="Y1974" s="16">
        <v>591912</v>
      </c>
      <c r="Z1974" s="16">
        <v>26487</v>
      </c>
      <c r="AA1974" s="16">
        <v>672</v>
      </c>
      <c r="AC1974" s="16">
        <v>18</v>
      </c>
      <c r="AD1974" s="16">
        <v>337</v>
      </c>
      <c r="AE1974" s="16">
        <v>341</v>
      </c>
      <c r="AF1974" s="16">
        <v>349</v>
      </c>
      <c r="AG1974" s="16">
        <v>2771993</v>
      </c>
      <c r="AH1974" s="16">
        <v>242197</v>
      </c>
      <c r="AI1974" s="16">
        <v>10484</v>
      </c>
      <c r="AJ1974" s="16">
        <v>623</v>
      </c>
      <c r="AL1974" s="16">
        <v>18</v>
      </c>
      <c r="AM1974" s="16">
        <v>350</v>
      </c>
      <c r="AN1974" s="16">
        <v>340</v>
      </c>
      <c r="AO1974" s="16">
        <v>320</v>
      </c>
      <c r="AP1974" s="16">
        <v>3507716</v>
      </c>
      <c r="AQ1974" s="16">
        <v>171812</v>
      </c>
      <c r="AR1974" s="16">
        <v>7240</v>
      </c>
      <c r="AS1974" s="16">
        <v>801</v>
      </c>
      <c r="AU1974" s="16">
        <v>18</v>
      </c>
      <c r="AV1974" s="16">
        <v>342</v>
      </c>
      <c r="AW1974" s="16">
        <v>12326032</v>
      </c>
      <c r="AX1974" s="16">
        <v>2852313</v>
      </c>
      <c r="AY1974" s="16">
        <v>125869</v>
      </c>
      <c r="AZ1974" s="16">
        <v>693</v>
      </c>
      <c r="BA1974" s="16">
        <v>36015</v>
      </c>
    </row>
    <row r="1975" spans="1:53">
      <c r="A1975" s="15" t="s">
        <v>1344</v>
      </c>
      <c r="B1975" s="15" t="s">
        <v>1345</v>
      </c>
      <c r="C1975" s="15" t="s">
        <v>1346</v>
      </c>
      <c r="D1975" s="15" t="s">
        <v>1347</v>
      </c>
      <c r="E1975" s="15" t="s">
        <v>1347</v>
      </c>
      <c r="F1975" s="15" t="s">
        <v>2059</v>
      </c>
      <c r="G1975" s="15" t="s">
        <v>2869</v>
      </c>
      <c r="H1975" s="15" t="s">
        <v>1349</v>
      </c>
      <c r="I1975" s="15" t="s">
        <v>1375</v>
      </c>
      <c r="J1975" s="15"/>
      <c r="K1975" s="16">
        <v>147</v>
      </c>
      <c r="L1975" s="16">
        <v>3819</v>
      </c>
      <c r="M1975" s="16">
        <v>3842</v>
      </c>
      <c r="N1975" s="16">
        <v>3849</v>
      </c>
      <c r="O1975" s="16">
        <v>62046512</v>
      </c>
      <c r="P1975" s="16">
        <v>25148829</v>
      </c>
      <c r="Q1975" s="16">
        <v>1284481</v>
      </c>
      <c r="R1975" s="16">
        <v>1244</v>
      </c>
      <c r="S1975" s="15"/>
      <c r="T1975" s="16">
        <v>142</v>
      </c>
      <c r="U1975" s="16">
        <v>3801</v>
      </c>
      <c r="V1975" s="16">
        <v>3794</v>
      </c>
      <c r="W1975" s="16">
        <v>3815</v>
      </c>
      <c r="X1975" s="16">
        <v>61409100</v>
      </c>
      <c r="Y1975" s="16">
        <v>2681076</v>
      </c>
      <c r="Z1975" s="16">
        <v>132429</v>
      </c>
      <c r="AA1975" s="16">
        <v>1242</v>
      </c>
      <c r="AC1975" s="16">
        <v>143</v>
      </c>
      <c r="AD1975" s="16">
        <v>3765</v>
      </c>
      <c r="AE1975" s="16">
        <v>3749</v>
      </c>
      <c r="AF1975" s="16">
        <v>3840</v>
      </c>
      <c r="AG1975" s="16">
        <v>57742103</v>
      </c>
      <c r="AH1975" s="16">
        <v>1336743</v>
      </c>
      <c r="AI1975" s="16">
        <v>67222</v>
      </c>
      <c r="AJ1975" s="16">
        <v>1174</v>
      </c>
      <c r="AL1975" s="16">
        <v>143</v>
      </c>
      <c r="AM1975" s="16">
        <v>3664</v>
      </c>
      <c r="AN1975" s="16">
        <v>3636</v>
      </c>
      <c r="AO1975" s="16">
        <v>3662</v>
      </c>
      <c r="AP1975" s="16">
        <v>60777559</v>
      </c>
      <c r="AQ1975" s="16">
        <v>1160367</v>
      </c>
      <c r="AR1975" s="16">
        <v>56654</v>
      </c>
      <c r="AS1975" s="16">
        <v>1279</v>
      </c>
      <c r="AU1975" s="16">
        <v>144</v>
      </c>
      <c r="AV1975" s="16">
        <v>3770</v>
      </c>
      <c r="AW1975" s="16">
        <v>241975274</v>
      </c>
      <c r="AX1975" s="16">
        <v>30327015</v>
      </c>
      <c r="AY1975" s="16">
        <v>1540786</v>
      </c>
      <c r="AZ1975" s="16">
        <v>1234</v>
      </c>
      <c r="BA1975" s="16">
        <v>64190</v>
      </c>
    </row>
    <row r="1976" spans="1:53">
      <c r="A1976" s="15" t="s">
        <v>1344</v>
      </c>
      <c r="B1976" s="15" t="s">
        <v>1345</v>
      </c>
      <c r="C1976" s="15" t="s">
        <v>1346</v>
      </c>
      <c r="D1976" s="15" t="s">
        <v>1347</v>
      </c>
      <c r="E1976" s="15" t="s">
        <v>1347</v>
      </c>
      <c r="F1976" s="15" t="s">
        <v>2059</v>
      </c>
      <c r="G1976" s="15" t="s">
        <v>2870</v>
      </c>
      <c r="H1976" s="15" t="s">
        <v>1349</v>
      </c>
      <c r="I1976" s="15" t="s">
        <v>1371</v>
      </c>
      <c r="J1976" s="15"/>
      <c r="K1976" s="16">
        <v>255</v>
      </c>
      <c r="L1976" s="16">
        <v>8354</v>
      </c>
      <c r="M1976" s="16">
        <v>8486</v>
      </c>
      <c r="N1976" s="16">
        <v>8376</v>
      </c>
      <c r="O1976" s="16">
        <v>179103916</v>
      </c>
      <c r="P1976" s="16">
        <v>55993194</v>
      </c>
      <c r="Q1976" s="16">
        <v>2942057</v>
      </c>
      <c r="R1976" s="16">
        <v>1639</v>
      </c>
      <c r="S1976" s="15"/>
      <c r="T1976" s="16">
        <v>245</v>
      </c>
      <c r="U1976" s="16">
        <v>8346</v>
      </c>
      <c r="V1976" s="16">
        <v>8282</v>
      </c>
      <c r="W1976" s="16">
        <v>8203</v>
      </c>
      <c r="X1976" s="16">
        <v>149139656</v>
      </c>
      <c r="Y1976" s="16">
        <v>5598741</v>
      </c>
      <c r="Z1976" s="16">
        <v>288434</v>
      </c>
      <c r="AA1976" s="16">
        <v>1386</v>
      </c>
      <c r="AC1976" s="16">
        <v>246</v>
      </c>
      <c r="AD1976" s="16">
        <v>7908</v>
      </c>
      <c r="AE1976" s="16">
        <v>7702</v>
      </c>
      <c r="AF1976" s="16">
        <v>7723</v>
      </c>
      <c r="AG1976" s="16">
        <v>149515714</v>
      </c>
      <c r="AH1976" s="16">
        <v>3409023</v>
      </c>
      <c r="AI1976" s="16">
        <v>180662</v>
      </c>
      <c r="AJ1976" s="16">
        <v>1479</v>
      </c>
      <c r="AL1976" s="16">
        <v>241</v>
      </c>
      <c r="AM1976" s="16">
        <v>7644</v>
      </c>
      <c r="AN1976" s="16">
        <v>7691</v>
      </c>
      <c r="AO1976" s="16">
        <v>7648</v>
      </c>
      <c r="AP1976" s="16">
        <v>160904061</v>
      </c>
      <c r="AQ1976" s="16">
        <v>3028365</v>
      </c>
      <c r="AR1976" s="16">
        <v>142641</v>
      </c>
      <c r="AS1976" s="16">
        <v>1616</v>
      </c>
      <c r="AU1976" s="16">
        <v>247</v>
      </c>
      <c r="AV1976" s="16">
        <v>8030</v>
      </c>
      <c r="AW1976" s="16">
        <v>638663347</v>
      </c>
      <c r="AX1976" s="16">
        <v>68029323</v>
      </c>
      <c r="AY1976" s="16">
        <v>3553794</v>
      </c>
      <c r="AZ1976" s="16">
        <v>1529</v>
      </c>
      <c r="BA1976" s="16">
        <v>79532</v>
      </c>
    </row>
    <row r="1977" spans="1:53">
      <c r="A1977" s="15" t="s">
        <v>1344</v>
      </c>
      <c r="B1977" s="15" t="s">
        <v>1345</v>
      </c>
      <c r="C1977" s="15" t="s">
        <v>1346</v>
      </c>
      <c r="D1977" s="15" t="s">
        <v>1347</v>
      </c>
      <c r="E1977" s="15" t="s">
        <v>1347</v>
      </c>
      <c r="F1977" s="15" t="s">
        <v>2059</v>
      </c>
      <c r="G1977" s="15" t="s">
        <v>2871</v>
      </c>
      <c r="H1977" s="15" t="s">
        <v>1349</v>
      </c>
      <c r="I1977" s="15" t="s">
        <v>1373</v>
      </c>
      <c r="J1977" s="15"/>
      <c r="K1977" s="16">
        <v>255</v>
      </c>
      <c r="L1977" s="16">
        <v>8354</v>
      </c>
      <c r="M1977" s="16">
        <v>8486</v>
      </c>
      <c r="N1977" s="16">
        <v>8376</v>
      </c>
      <c r="O1977" s="16">
        <v>179103916</v>
      </c>
      <c r="P1977" s="16">
        <v>55993194</v>
      </c>
      <c r="Q1977" s="16">
        <v>2942057</v>
      </c>
      <c r="R1977" s="16">
        <v>1639</v>
      </c>
      <c r="S1977" s="15"/>
      <c r="T1977" s="16">
        <v>245</v>
      </c>
      <c r="U1977" s="16">
        <v>8346</v>
      </c>
      <c r="V1977" s="16">
        <v>8282</v>
      </c>
      <c r="W1977" s="16">
        <v>8203</v>
      </c>
      <c r="X1977" s="16">
        <v>149139656</v>
      </c>
      <c r="Y1977" s="16">
        <v>5598741</v>
      </c>
      <c r="Z1977" s="16">
        <v>288434</v>
      </c>
      <c r="AA1977" s="16">
        <v>1386</v>
      </c>
      <c r="AC1977" s="16">
        <v>246</v>
      </c>
      <c r="AD1977" s="16">
        <v>7908</v>
      </c>
      <c r="AE1977" s="16">
        <v>7702</v>
      </c>
      <c r="AF1977" s="16">
        <v>7723</v>
      </c>
      <c r="AG1977" s="16">
        <v>149515714</v>
      </c>
      <c r="AH1977" s="16">
        <v>3409023</v>
      </c>
      <c r="AI1977" s="16">
        <v>180662</v>
      </c>
      <c r="AJ1977" s="16">
        <v>1479</v>
      </c>
      <c r="AL1977" s="16">
        <v>241</v>
      </c>
      <c r="AM1977" s="16">
        <v>7644</v>
      </c>
      <c r="AN1977" s="16">
        <v>7691</v>
      </c>
      <c r="AO1977" s="16">
        <v>7648</v>
      </c>
      <c r="AP1977" s="16">
        <v>160904061</v>
      </c>
      <c r="AQ1977" s="16">
        <v>3028365</v>
      </c>
      <c r="AR1977" s="16">
        <v>142641</v>
      </c>
      <c r="AS1977" s="16">
        <v>1616</v>
      </c>
      <c r="AU1977" s="16">
        <v>247</v>
      </c>
      <c r="AV1977" s="16">
        <v>8030</v>
      </c>
      <c r="AW1977" s="16">
        <v>638663347</v>
      </c>
      <c r="AX1977" s="16">
        <v>68029323</v>
      </c>
      <c r="AY1977" s="16">
        <v>3553794</v>
      </c>
      <c r="AZ1977" s="16">
        <v>1529</v>
      </c>
      <c r="BA1977" s="16">
        <v>79532</v>
      </c>
    </row>
    <row r="1978" spans="1:53">
      <c r="A1978" s="15" t="s">
        <v>1344</v>
      </c>
      <c r="B1978" s="15" t="s">
        <v>1345</v>
      </c>
      <c r="C1978" s="15" t="s">
        <v>1346</v>
      </c>
      <c r="D1978" s="15" t="s">
        <v>1347</v>
      </c>
      <c r="E1978" s="15" t="s">
        <v>1347</v>
      </c>
      <c r="F1978" s="15" t="s">
        <v>2059</v>
      </c>
      <c r="G1978" s="15" t="s">
        <v>2872</v>
      </c>
      <c r="H1978" s="15" t="s">
        <v>1349</v>
      </c>
      <c r="I1978" s="15" t="s">
        <v>1375</v>
      </c>
      <c r="J1978" s="15"/>
      <c r="K1978" s="16">
        <v>104</v>
      </c>
      <c r="L1978" s="16">
        <v>1615</v>
      </c>
      <c r="M1978" s="16">
        <v>1751</v>
      </c>
      <c r="N1978" s="16">
        <v>1739</v>
      </c>
      <c r="O1978" s="16">
        <v>32607439</v>
      </c>
      <c r="P1978" s="16">
        <v>11451983</v>
      </c>
      <c r="Q1978" s="16">
        <v>622142</v>
      </c>
      <c r="R1978" s="16">
        <v>1474</v>
      </c>
      <c r="S1978" s="15"/>
      <c r="T1978" s="16">
        <v>102</v>
      </c>
      <c r="U1978" s="16">
        <v>1774</v>
      </c>
      <c r="V1978" s="16">
        <v>1774</v>
      </c>
      <c r="W1978" s="16">
        <v>1778</v>
      </c>
      <c r="X1978" s="16">
        <v>30179128</v>
      </c>
      <c r="Y1978" s="16">
        <v>1785378</v>
      </c>
      <c r="Z1978" s="16">
        <v>90424</v>
      </c>
      <c r="AA1978" s="16">
        <v>1308</v>
      </c>
      <c r="AC1978" s="16">
        <v>104</v>
      </c>
      <c r="AD1978" s="16">
        <v>1750</v>
      </c>
      <c r="AE1978" s="16">
        <v>1684</v>
      </c>
      <c r="AF1978" s="16">
        <v>1733</v>
      </c>
      <c r="AG1978" s="16">
        <v>30863367</v>
      </c>
      <c r="AH1978" s="16">
        <v>1172313</v>
      </c>
      <c r="AI1978" s="16">
        <v>65728</v>
      </c>
      <c r="AJ1978" s="16">
        <v>1378</v>
      </c>
      <c r="AL1978" s="16">
        <v>104</v>
      </c>
      <c r="AM1978" s="16">
        <v>1699</v>
      </c>
      <c r="AN1978" s="16">
        <v>1728</v>
      </c>
      <c r="AO1978" s="16">
        <v>1761</v>
      </c>
      <c r="AP1978" s="16">
        <v>33411224</v>
      </c>
      <c r="AQ1978" s="16">
        <v>1328233</v>
      </c>
      <c r="AR1978" s="16">
        <v>60827</v>
      </c>
      <c r="AS1978" s="16">
        <v>1486</v>
      </c>
      <c r="AU1978" s="16">
        <v>104</v>
      </c>
      <c r="AV1978" s="16">
        <v>1732</v>
      </c>
      <c r="AW1978" s="16">
        <v>127061158</v>
      </c>
      <c r="AX1978" s="16">
        <v>15737907</v>
      </c>
      <c r="AY1978" s="16">
        <v>839121</v>
      </c>
      <c r="AZ1978" s="16">
        <v>1411</v>
      </c>
      <c r="BA1978" s="16">
        <v>73354</v>
      </c>
    </row>
    <row r="1979" spans="1:53">
      <c r="A1979" s="15" t="s">
        <v>1344</v>
      </c>
      <c r="B1979" s="15" t="s">
        <v>1345</v>
      </c>
      <c r="C1979" s="15" t="s">
        <v>1346</v>
      </c>
      <c r="D1979" s="15" t="s">
        <v>1347</v>
      </c>
      <c r="E1979" s="15" t="s">
        <v>1347</v>
      </c>
      <c r="F1979" s="15" t="s">
        <v>2059</v>
      </c>
      <c r="G1979" s="15" t="s">
        <v>2873</v>
      </c>
      <c r="H1979" s="15" t="s">
        <v>1349</v>
      </c>
      <c r="I1979" s="15" t="s">
        <v>1375</v>
      </c>
      <c r="J1979" s="15"/>
      <c r="K1979" s="16">
        <v>109</v>
      </c>
      <c r="L1979" s="16">
        <v>3108</v>
      </c>
      <c r="M1979" s="16">
        <v>3092</v>
      </c>
      <c r="N1979" s="16">
        <v>3025</v>
      </c>
      <c r="O1979" s="16">
        <v>38044746</v>
      </c>
      <c r="P1979" s="16">
        <v>19274125</v>
      </c>
      <c r="Q1979" s="16">
        <v>1047651</v>
      </c>
      <c r="R1979" s="16">
        <v>952</v>
      </c>
      <c r="S1979" s="15"/>
      <c r="T1979" s="16">
        <v>105</v>
      </c>
      <c r="U1979" s="16">
        <v>3006</v>
      </c>
      <c r="V1979" s="16">
        <v>2922</v>
      </c>
      <c r="W1979" s="16">
        <v>2850</v>
      </c>
      <c r="X1979" s="16">
        <v>33198361</v>
      </c>
      <c r="Y1979" s="16">
        <v>2619560</v>
      </c>
      <c r="Z1979" s="16">
        <v>140118</v>
      </c>
      <c r="AA1979" s="16">
        <v>873</v>
      </c>
      <c r="AC1979" s="16">
        <v>105</v>
      </c>
      <c r="AD1979" s="16">
        <v>2554</v>
      </c>
      <c r="AE1979" s="16">
        <v>2418</v>
      </c>
      <c r="AF1979" s="16">
        <v>2388</v>
      </c>
      <c r="AG1979" s="16">
        <v>35653837</v>
      </c>
      <c r="AH1979" s="16">
        <v>1135863</v>
      </c>
      <c r="AI1979" s="16">
        <v>59399</v>
      </c>
      <c r="AJ1979" s="16">
        <v>1118</v>
      </c>
      <c r="AL1979" s="16">
        <v>104</v>
      </c>
      <c r="AM1979" s="16">
        <v>2385</v>
      </c>
      <c r="AN1979" s="16">
        <v>2364</v>
      </c>
      <c r="AO1979" s="16">
        <v>2319</v>
      </c>
      <c r="AP1979" s="16">
        <v>35121125</v>
      </c>
      <c r="AQ1979" s="16">
        <v>980868</v>
      </c>
      <c r="AR1979" s="16">
        <v>45041</v>
      </c>
      <c r="AS1979" s="16">
        <v>1147</v>
      </c>
      <c r="AU1979" s="16">
        <v>106</v>
      </c>
      <c r="AV1979" s="16">
        <v>2703</v>
      </c>
      <c r="AW1979" s="16">
        <v>142018069</v>
      </c>
      <c r="AX1979" s="16">
        <v>24010416</v>
      </c>
      <c r="AY1979" s="16">
        <v>1292209</v>
      </c>
      <c r="AZ1979" s="16">
        <v>1011</v>
      </c>
      <c r="BA1979" s="16">
        <v>52549</v>
      </c>
    </row>
    <row r="1980" spans="1:53">
      <c r="A1980" s="15" t="s">
        <v>1344</v>
      </c>
      <c r="B1980" s="15" t="s">
        <v>1345</v>
      </c>
      <c r="C1980" s="15" t="s">
        <v>1346</v>
      </c>
      <c r="D1980" s="15" t="s">
        <v>1347</v>
      </c>
      <c r="E1980" s="15" t="s">
        <v>1347</v>
      </c>
      <c r="F1980" s="15" t="s">
        <v>2059</v>
      </c>
      <c r="G1980" s="15" t="s">
        <v>2874</v>
      </c>
      <c r="H1980" s="15" t="s">
        <v>1349</v>
      </c>
      <c r="I1980" s="15" t="s">
        <v>1375</v>
      </c>
      <c r="J1980" s="15"/>
      <c r="K1980" s="16">
        <v>42</v>
      </c>
      <c r="L1980" s="16">
        <v>3631</v>
      </c>
      <c r="M1980" s="16">
        <v>3643</v>
      </c>
      <c r="N1980" s="16">
        <v>3612</v>
      </c>
      <c r="O1980" s="16">
        <v>108451731</v>
      </c>
      <c r="P1980" s="16">
        <v>25267086</v>
      </c>
      <c r="Q1980" s="16">
        <v>1272264</v>
      </c>
      <c r="R1980" s="16">
        <v>2299</v>
      </c>
      <c r="S1980" s="15"/>
      <c r="T1980" s="16">
        <v>38</v>
      </c>
      <c r="U1980" s="16">
        <v>3566</v>
      </c>
      <c r="V1980" s="16">
        <v>3586</v>
      </c>
      <c r="W1980" s="16">
        <v>3575</v>
      </c>
      <c r="X1980" s="16">
        <v>85762167</v>
      </c>
      <c r="Y1980" s="16">
        <v>1193803</v>
      </c>
      <c r="Z1980" s="16">
        <v>57892</v>
      </c>
      <c r="AA1980" s="16">
        <v>1845</v>
      </c>
      <c r="AC1980" s="16">
        <v>37</v>
      </c>
      <c r="AD1980" s="16">
        <v>3604</v>
      </c>
      <c r="AE1980" s="16">
        <v>3600</v>
      </c>
      <c r="AF1980" s="16">
        <v>3602</v>
      </c>
      <c r="AG1980" s="16">
        <v>82998510</v>
      </c>
      <c r="AH1980" s="16">
        <v>1100847</v>
      </c>
      <c r="AI1980" s="16">
        <v>55535</v>
      </c>
      <c r="AJ1980" s="16">
        <v>1772</v>
      </c>
      <c r="AL1980" s="16">
        <v>33</v>
      </c>
      <c r="AM1980" s="16">
        <v>3560</v>
      </c>
      <c r="AN1980" s="16">
        <v>3599</v>
      </c>
      <c r="AO1980" s="16">
        <v>3568</v>
      </c>
      <c r="AP1980" s="16">
        <v>92371712</v>
      </c>
      <c r="AQ1980" s="16">
        <v>719264</v>
      </c>
      <c r="AR1980" s="16">
        <v>36773</v>
      </c>
      <c r="AS1980" s="16">
        <v>1987</v>
      </c>
      <c r="AU1980" s="16">
        <v>38</v>
      </c>
      <c r="AV1980" s="16">
        <v>3596</v>
      </c>
      <c r="AW1980" s="16">
        <v>369584120</v>
      </c>
      <c r="AX1980" s="16">
        <v>28281000</v>
      </c>
      <c r="AY1980" s="16">
        <v>1422464</v>
      </c>
      <c r="AZ1980" s="16">
        <v>1977</v>
      </c>
      <c r="BA1980" s="16">
        <v>102791</v>
      </c>
    </row>
    <row r="1981" spans="1:53">
      <c r="A1981" s="15" t="s">
        <v>1344</v>
      </c>
      <c r="B1981" s="15" t="s">
        <v>1345</v>
      </c>
      <c r="C1981" s="15" t="s">
        <v>1346</v>
      </c>
      <c r="D1981" s="15" t="s">
        <v>1347</v>
      </c>
      <c r="E1981" s="15" t="s">
        <v>1347</v>
      </c>
      <c r="F1981" s="15" t="s">
        <v>2059</v>
      </c>
      <c r="G1981" s="15" t="s">
        <v>2875</v>
      </c>
      <c r="H1981" s="15" t="s">
        <v>1349</v>
      </c>
      <c r="I1981" s="15" t="s">
        <v>1369</v>
      </c>
      <c r="J1981" s="15"/>
      <c r="K1981" s="16">
        <v>990</v>
      </c>
      <c r="L1981" s="16">
        <v>30761</v>
      </c>
      <c r="M1981" s="16">
        <v>30828</v>
      </c>
      <c r="N1981" s="16">
        <v>31098</v>
      </c>
      <c r="O1981" s="16">
        <v>379164615</v>
      </c>
      <c r="P1981" s="16">
        <v>189109783</v>
      </c>
      <c r="Q1981" s="16">
        <v>9082946</v>
      </c>
      <c r="R1981" s="16">
        <v>944</v>
      </c>
      <c r="S1981" s="15"/>
      <c r="T1981" s="16">
        <v>987</v>
      </c>
      <c r="U1981" s="16">
        <v>31047</v>
      </c>
      <c r="V1981" s="16">
        <v>31190</v>
      </c>
      <c r="W1981" s="16">
        <v>31322</v>
      </c>
      <c r="X1981" s="16">
        <v>380708106</v>
      </c>
      <c r="Y1981" s="16">
        <v>35064480</v>
      </c>
      <c r="Z1981" s="16">
        <v>1554927</v>
      </c>
      <c r="AA1981" s="16">
        <v>939</v>
      </c>
      <c r="AC1981" s="16">
        <v>1010</v>
      </c>
      <c r="AD1981" s="16">
        <v>32085</v>
      </c>
      <c r="AE1981" s="16">
        <v>32371</v>
      </c>
      <c r="AF1981" s="16">
        <v>32326</v>
      </c>
      <c r="AG1981" s="16">
        <v>389862416</v>
      </c>
      <c r="AH1981" s="16">
        <v>17313344</v>
      </c>
      <c r="AI1981" s="16">
        <v>813748</v>
      </c>
      <c r="AJ1981" s="16">
        <v>930</v>
      </c>
      <c r="AL1981" s="16">
        <v>1010</v>
      </c>
      <c r="AM1981" s="16">
        <v>32465</v>
      </c>
      <c r="AN1981" s="16">
        <v>32580</v>
      </c>
      <c r="AO1981" s="16">
        <v>32774</v>
      </c>
      <c r="AP1981" s="16">
        <v>451066223</v>
      </c>
      <c r="AQ1981" s="16">
        <v>16420846</v>
      </c>
      <c r="AR1981" s="16">
        <v>783773</v>
      </c>
      <c r="AS1981" s="16">
        <v>1064</v>
      </c>
      <c r="AU1981" s="16">
        <v>999</v>
      </c>
      <c r="AV1981" s="16">
        <v>31737</v>
      </c>
      <c r="AW1981" s="16">
        <v>1600801360</v>
      </c>
      <c r="AX1981" s="16">
        <v>257908453</v>
      </c>
      <c r="AY1981" s="16">
        <v>12235394</v>
      </c>
      <c r="AZ1981" s="16">
        <v>970</v>
      </c>
      <c r="BA1981" s="16">
        <v>50439</v>
      </c>
    </row>
    <row r="1982" spans="1:53">
      <c r="A1982" s="15" t="s">
        <v>1344</v>
      </c>
      <c r="B1982" s="15" t="s">
        <v>1345</v>
      </c>
      <c r="C1982" s="15" t="s">
        <v>1346</v>
      </c>
      <c r="D1982" s="15" t="s">
        <v>1347</v>
      </c>
      <c r="E1982" s="15" t="s">
        <v>1347</v>
      </c>
      <c r="F1982" s="15" t="s">
        <v>2059</v>
      </c>
      <c r="G1982" s="15" t="s">
        <v>2876</v>
      </c>
      <c r="H1982" s="15" t="s">
        <v>1349</v>
      </c>
      <c r="I1982" s="15" t="s">
        <v>1371</v>
      </c>
      <c r="J1982" s="15"/>
      <c r="K1982" s="16">
        <v>257</v>
      </c>
      <c r="L1982" s="16">
        <v>7484</v>
      </c>
      <c r="M1982" s="16">
        <v>7515</v>
      </c>
      <c r="N1982" s="16">
        <v>7614</v>
      </c>
      <c r="O1982" s="16">
        <v>77464207</v>
      </c>
      <c r="P1982" s="16">
        <v>44657322</v>
      </c>
      <c r="Q1982" s="16">
        <v>1967847</v>
      </c>
      <c r="R1982" s="16">
        <v>791</v>
      </c>
      <c r="S1982" s="15"/>
      <c r="T1982" s="16">
        <v>253</v>
      </c>
      <c r="U1982" s="16">
        <v>7585</v>
      </c>
      <c r="V1982" s="16">
        <v>7582</v>
      </c>
      <c r="W1982" s="16">
        <v>7591</v>
      </c>
      <c r="X1982" s="16">
        <v>75867805</v>
      </c>
      <c r="Y1982" s="16">
        <v>9776653</v>
      </c>
      <c r="Z1982" s="16">
        <v>411667</v>
      </c>
      <c r="AA1982" s="16">
        <v>769</v>
      </c>
      <c r="AC1982" s="16">
        <v>273</v>
      </c>
      <c r="AD1982" s="16">
        <v>8311</v>
      </c>
      <c r="AE1982" s="16">
        <v>8374</v>
      </c>
      <c r="AF1982" s="16">
        <v>8444</v>
      </c>
      <c r="AG1982" s="16">
        <v>89562855</v>
      </c>
      <c r="AH1982" s="16">
        <v>4581333</v>
      </c>
      <c r="AI1982" s="16">
        <v>202510</v>
      </c>
      <c r="AJ1982" s="16">
        <v>822</v>
      </c>
      <c r="AL1982" s="16">
        <v>274</v>
      </c>
      <c r="AM1982" s="16">
        <v>8577</v>
      </c>
      <c r="AN1982" s="16">
        <v>8635</v>
      </c>
      <c r="AO1982" s="16">
        <v>8616</v>
      </c>
      <c r="AP1982" s="16">
        <v>106293562</v>
      </c>
      <c r="AQ1982" s="16">
        <v>4701608</v>
      </c>
      <c r="AR1982" s="16">
        <v>207372</v>
      </c>
      <c r="AS1982" s="16">
        <v>950</v>
      </c>
      <c r="AU1982" s="16">
        <v>264</v>
      </c>
      <c r="AV1982" s="16">
        <v>8027</v>
      </c>
      <c r="AW1982" s="16">
        <v>349188429</v>
      </c>
      <c r="AX1982" s="16">
        <v>63716916</v>
      </c>
      <c r="AY1982" s="16">
        <v>2789396</v>
      </c>
      <c r="AZ1982" s="16">
        <v>837</v>
      </c>
      <c r="BA1982" s="16">
        <v>43500</v>
      </c>
    </row>
    <row r="1983" spans="1:53">
      <c r="A1983" s="15" t="s">
        <v>1344</v>
      </c>
      <c r="B1983" s="15" t="s">
        <v>1345</v>
      </c>
      <c r="C1983" s="15" t="s">
        <v>1346</v>
      </c>
      <c r="D1983" s="15" t="s">
        <v>1347</v>
      </c>
      <c r="E1983" s="15" t="s">
        <v>1347</v>
      </c>
      <c r="F1983" s="15" t="s">
        <v>2059</v>
      </c>
      <c r="G1983" s="15" t="s">
        <v>2877</v>
      </c>
      <c r="H1983" s="15" t="s">
        <v>1349</v>
      </c>
      <c r="I1983" s="15" t="s">
        <v>1373</v>
      </c>
      <c r="J1983" s="15"/>
      <c r="K1983" s="16">
        <v>26</v>
      </c>
      <c r="L1983" s="16">
        <v>567</v>
      </c>
      <c r="M1983" s="16">
        <v>579</v>
      </c>
      <c r="N1983" s="16">
        <v>586</v>
      </c>
      <c r="O1983" s="16">
        <v>6607523</v>
      </c>
      <c r="P1983" s="16">
        <v>3511817</v>
      </c>
      <c r="Q1983" s="16">
        <v>155302</v>
      </c>
      <c r="R1983" s="16">
        <v>880</v>
      </c>
      <c r="S1983" s="15"/>
      <c r="T1983" s="16">
        <v>26</v>
      </c>
      <c r="U1983" s="16">
        <v>587</v>
      </c>
      <c r="V1983" s="16">
        <v>581</v>
      </c>
      <c r="W1983" s="16">
        <v>579</v>
      </c>
      <c r="X1983" s="16">
        <v>6516591</v>
      </c>
      <c r="Y1983" s="16">
        <v>789736</v>
      </c>
      <c r="Z1983" s="16">
        <v>33795</v>
      </c>
      <c r="AA1983" s="16">
        <v>861</v>
      </c>
      <c r="AC1983" s="16">
        <v>28</v>
      </c>
      <c r="AD1983" s="16">
        <v>570</v>
      </c>
      <c r="AE1983" s="16">
        <v>563</v>
      </c>
      <c r="AF1983" s="16">
        <v>572</v>
      </c>
      <c r="AG1983" s="16">
        <v>6305610</v>
      </c>
      <c r="AH1983" s="16">
        <v>335195</v>
      </c>
      <c r="AI1983" s="16">
        <v>14971</v>
      </c>
      <c r="AJ1983" s="16">
        <v>853</v>
      </c>
      <c r="AL1983" s="16">
        <v>29</v>
      </c>
      <c r="AM1983" s="16">
        <v>588</v>
      </c>
      <c r="AN1983" s="16">
        <v>602</v>
      </c>
      <c r="AO1983" s="16">
        <v>599</v>
      </c>
      <c r="AP1983" s="16">
        <v>6729104</v>
      </c>
      <c r="AQ1983" s="16">
        <v>450199</v>
      </c>
      <c r="AR1983" s="16">
        <v>20249</v>
      </c>
      <c r="AS1983" s="16">
        <v>868</v>
      </c>
      <c r="AU1983" s="16">
        <v>27</v>
      </c>
      <c r="AV1983" s="16">
        <v>581</v>
      </c>
      <c r="AW1983" s="16">
        <v>26158828</v>
      </c>
      <c r="AX1983" s="16">
        <v>5086947</v>
      </c>
      <c r="AY1983" s="16">
        <v>224317</v>
      </c>
      <c r="AZ1983" s="16">
        <v>866</v>
      </c>
      <c r="BA1983" s="16">
        <v>45017</v>
      </c>
    </row>
    <row r="1984" spans="1:53">
      <c r="A1984" s="15" t="s">
        <v>1344</v>
      </c>
      <c r="B1984" s="15" t="s">
        <v>1345</v>
      </c>
      <c r="C1984" s="15" t="s">
        <v>1346</v>
      </c>
      <c r="D1984" s="15" t="s">
        <v>1347</v>
      </c>
      <c r="E1984" s="15" t="s">
        <v>1347</v>
      </c>
      <c r="F1984" s="15" t="s">
        <v>2059</v>
      </c>
      <c r="G1984" s="15" t="s">
        <v>2878</v>
      </c>
      <c r="H1984" s="15" t="s">
        <v>1349</v>
      </c>
      <c r="I1984" s="15" t="s">
        <v>1375</v>
      </c>
      <c r="J1984" s="15"/>
      <c r="K1984" s="16">
        <v>26</v>
      </c>
      <c r="L1984" s="16">
        <v>567</v>
      </c>
      <c r="M1984" s="16">
        <v>579</v>
      </c>
      <c r="N1984" s="16">
        <v>586</v>
      </c>
      <c r="O1984" s="16">
        <v>6607523</v>
      </c>
      <c r="P1984" s="16">
        <v>3511817</v>
      </c>
      <c r="Q1984" s="16">
        <v>155302</v>
      </c>
      <c r="R1984" s="16">
        <v>880</v>
      </c>
      <c r="S1984" s="15"/>
      <c r="T1984" s="16">
        <v>26</v>
      </c>
      <c r="U1984" s="16">
        <v>587</v>
      </c>
      <c r="V1984" s="16">
        <v>581</v>
      </c>
      <c r="W1984" s="16">
        <v>579</v>
      </c>
      <c r="X1984" s="16">
        <v>6516591</v>
      </c>
      <c r="Y1984" s="16">
        <v>789736</v>
      </c>
      <c r="Z1984" s="16">
        <v>33795</v>
      </c>
      <c r="AA1984" s="16">
        <v>861</v>
      </c>
      <c r="AC1984" s="16">
        <v>28</v>
      </c>
      <c r="AD1984" s="16">
        <v>570</v>
      </c>
      <c r="AE1984" s="16">
        <v>563</v>
      </c>
      <c r="AF1984" s="16">
        <v>572</v>
      </c>
      <c r="AG1984" s="16">
        <v>6305610</v>
      </c>
      <c r="AH1984" s="16">
        <v>335195</v>
      </c>
      <c r="AI1984" s="16">
        <v>14971</v>
      </c>
      <c r="AJ1984" s="16">
        <v>853</v>
      </c>
      <c r="AL1984" s="16">
        <v>29</v>
      </c>
      <c r="AM1984" s="16">
        <v>588</v>
      </c>
      <c r="AN1984" s="16">
        <v>602</v>
      </c>
      <c r="AO1984" s="16">
        <v>599</v>
      </c>
      <c r="AP1984" s="16">
        <v>6729104</v>
      </c>
      <c r="AQ1984" s="16">
        <v>450199</v>
      </c>
      <c r="AR1984" s="16">
        <v>20249</v>
      </c>
      <c r="AS1984" s="16">
        <v>868</v>
      </c>
      <c r="AU1984" s="16">
        <v>27</v>
      </c>
      <c r="AV1984" s="16">
        <v>581</v>
      </c>
      <c r="AW1984" s="16">
        <v>26158828</v>
      </c>
      <c r="AX1984" s="16">
        <v>5086947</v>
      </c>
      <c r="AY1984" s="16">
        <v>224317</v>
      </c>
      <c r="AZ1984" s="16">
        <v>866</v>
      </c>
      <c r="BA1984" s="16">
        <v>45017</v>
      </c>
    </row>
    <row r="1985" spans="1:53">
      <c r="A1985" s="15" t="s">
        <v>1344</v>
      </c>
      <c r="B1985" s="15" t="s">
        <v>1345</v>
      </c>
      <c r="C1985" s="15" t="s">
        <v>1346</v>
      </c>
      <c r="D1985" s="15" t="s">
        <v>1347</v>
      </c>
      <c r="E1985" s="15" t="s">
        <v>1347</v>
      </c>
      <c r="F1985" s="15" t="s">
        <v>2059</v>
      </c>
      <c r="G1985" s="15" t="s">
        <v>2879</v>
      </c>
      <c r="H1985" s="15" t="s">
        <v>1349</v>
      </c>
      <c r="I1985" s="15" t="s">
        <v>1373</v>
      </c>
      <c r="J1985" s="15"/>
      <c r="K1985" s="16">
        <v>231</v>
      </c>
      <c r="L1985" s="16">
        <v>6917</v>
      </c>
      <c r="M1985" s="16">
        <v>6936</v>
      </c>
      <c r="N1985" s="16">
        <v>7028</v>
      </c>
      <c r="O1985" s="16">
        <v>70856684</v>
      </c>
      <c r="P1985" s="16">
        <v>41145505</v>
      </c>
      <c r="Q1985" s="16">
        <v>1812545</v>
      </c>
      <c r="R1985" s="16">
        <v>783</v>
      </c>
      <c r="S1985" s="15"/>
      <c r="T1985" s="16">
        <v>227</v>
      </c>
      <c r="U1985" s="16">
        <v>6998</v>
      </c>
      <c r="V1985" s="16">
        <v>7001</v>
      </c>
      <c r="W1985" s="16">
        <v>7012</v>
      </c>
      <c r="X1985" s="16">
        <v>69351214</v>
      </c>
      <c r="Y1985" s="16">
        <v>8986917</v>
      </c>
      <c r="Z1985" s="16">
        <v>377872</v>
      </c>
      <c r="AA1985" s="16">
        <v>762</v>
      </c>
      <c r="AC1985" s="16">
        <v>245</v>
      </c>
      <c r="AD1985" s="16">
        <v>7741</v>
      </c>
      <c r="AE1985" s="16">
        <v>7811</v>
      </c>
      <c r="AF1985" s="16">
        <v>7872</v>
      </c>
      <c r="AG1985" s="16">
        <v>83257245</v>
      </c>
      <c r="AH1985" s="16">
        <v>4246138</v>
      </c>
      <c r="AI1985" s="16">
        <v>187539</v>
      </c>
      <c r="AJ1985" s="16">
        <v>820</v>
      </c>
      <c r="AL1985" s="16">
        <v>245</v>
      </c>
      <c r="AM1985" s="16">
        <v>7989</v>
      </c>
      <c r="AN1985" s="16">
        <v>8033</v>
      </c>
      <c r="AO1985" s="16">
        <v>8017</v>
      </c>
      <c r="AP1985" s="16">
        <v>99564458</v>
      </c>
      <c r="AQ1985" s="16">
        <v>4251409</v>
      </c>
      <c r="AR1985" s="16">
        <v>187123</v>
      </c>
      <c r="AS1985" s="16">
        <v>956</v>
      </c>
      <c r="AU1985" s="16">
        <v>237</v>
      </c>
      <c r="AV1985" s="16">
        <v>7446</v>
      </c>
      <c r="AW1985" s="16">
        <v>323029601</v>
      </c>
      <c r="AX1985" s="16">
        <v>58629969</v>
      </c>
      <c r="AY1985" s="16">
        <v>2565079</v>
      </c>
      <c r="AZ1985" s="16">
        <v>834</v>
      </c>
      <c r="BA1985" s="16">
        <v>43382</v>
      </c>
    </row>
    <row r="1986" spans="1:53">
      <c r="A1986" s="15" t="s">
        <v>1344</v>
      </c>
      <c r="B1986" s="15" t="s">
        <v>1345</v>
      </c>
      <c r="C1986" s="15" t="s">
        <v>1346</v>
      </c>
      <c r="D1986" s="15" t="s">
        <v>1347</v>
      </c>
      <c r="E1986" s="15" t="s">
        <v>1347</v>
      </c>
      <c r="F1986" s="15" t="s">
        <v>2059</v>
      </c>
      <c r="G1986" s="15" t="s">
        <v>2880</v>
      </c>
      <c r="H1986" s="15" t="s">
        <v>1349</v>
      </c>
      <c r="I1986" s="15" t="s">
        <v>1375</v>
      </c>
      <c r="J1986" s="15"/>
      <c r="K1986" s="16">
        <v>94</v>
      </c>
      <c r="L1986" s="16">
        <v>2085</v>
      </c>
      <c r="M1986" s="16">
        <v>2080</v>
      </c>
      <c r="N1986" s="16">
        <v>2132</v>
      </c>
      <c r="O1986" s="16">
        <v>19404843</v>
      </c>
      <c r="P1986" s="16">
        <v>11484427</v>
      </c>
      <c r="Q1986" s="16">
        <v>500748</v>
      </c>
      <c r="R1986" s="16">
        <v>711</v>
      </c>
      <c r="S1986" s="15"/>
      <c r="T1986" s="16">
        <v>94</v>
      </c>
      <c r="U1986" s="16">
        <v>2090</v>
      </c>
      <c r="V1986" s="16">
        <v>2073</v>
      </c>
      <c r="W1986" s="16">
        <v>2066</v>
      </c>
      <c r="X1986" s="16">
        <v>17789812</v>
      </c>
      <c r="Y1986" s="16">
        <v>3009026</v>
      </c>
      <c r="Z1986" s="16">
        <v>129203</v>
      </c>
      <c r="AA1986" s="16">
        <v>659</v>
      </c>
      <c r="AC1986" s="16">
        <v>95</v>
      </c>
      <c r="AD1986" s="16">
        <v>2120</v>
      </c>
      <c r="AE1986" s="16">
        <v>2159</v>
      </c>
      <c r="AF1986" s="16">
        <v>2179</v>
      </c>
      <c r="AG1986" s="16">
        <v>19541163</v>
      </c>
      <c r="AH1986" s="16">
        <v>1733789</v>
      </c>
      <c r="AI1986" s="16">
        <v>75165</v>
      </c>
      <c r="AJ1986" s="16">
        <v>698</v>
      </c>
      <c r="AL1986" s="16">
        <v>94</v>
      </c>
      <c r="AM1986" s="16">
        <v>2202</v>
      </c>
      <c r="AN1986" s="16">
        <v>2197</v>
      </c>
      <c r="AO1986" s="16">
        <v>2202</v>
      </c>
      <c r="AP1986" s="16">
        <v>22135067</v>
      </c>
      <c r="AQ1986" s="16">
        <v>1341278</v>
      </c>
      <c r="AR1986" s="16">
        <v>58841</v>
      </c>
      <c r="AS1986" s="16">
        <v>774</v>
      </c>
      <c r="AU1986" s="16">
        <v>94</v>
      </c>
      <c r="AV1986" s="16">
        <v>2132</v>
      </c>
      <c r="AW1986" s="16">
        <v>78870885</v>
      </c>
      <c r="AX1986" s="16">
        <v>17568520</v>
      </c>
      <c r="AY1986" s="16">
        <v>763957</v>
      </c>
      <c r="AZ1986" s="16">
        <v>711</v>
      </c>
      <c r="BA1986" s="16">
        <v>36992</v>
      </c>
    </row>
    <row r="1987" spans="1:53">
      <c r="A1987" s="15" t="s">
        <v>1344</v>
      </c>
      <c r="B1987" s="15" t="s">
        <v>1345</v>
      </c>
      <c r="C1987" s="15" t="s">
        <v>1346</v>
      </c>
      <c r="D1987" s="15" t="s">
        <v>1347</v>
      </c>
      <c r="E1987" s="15" t="s">
        <v>1347</v>
      </c>
      <c r="F1987" s="15" t="s">
        <v>2059</v>
      </c>
      <c r="G1987" s="15" t="s">
        <v>2881</v>
      </c>
      <c r="H1987" s="15" t="s">
        <v>1349</v>
      </c>
      <c r="I1987" s="15" t="s">
        <v>1375</v>
      </c>
      <c r="J1987" s="15"/>
      <c r="K1987" s="16">
        <v>75</v>
      </c>
      <c r="L1987" s="16">
        <v>2029</v>
      </c>
      <c r="M1987" s="16">
        <v>2011</v>
      </c>
      <c r="N1987" s="16">
        <v>2041</v>
      </c>
      <c r="O1987" s="16">
        <v>23784796</v>
      </c>
      <c r="P1987" s="16">
        <v>12272875</v>
      </c>
      <c r="Q1987" s="16">
        <v>614833</v>
      </c>
      <c r="R1987" s="16">
        <v>903</v>
      </c>
      <c r="S1987" s="15"/>
      <c r="T1987" s="16">
        <v>73</v>
      </c>
      <c r="U1987" s="16">
        <v>2060</v>
      </c>
      <c r="V1987" s="16">
        <v>2065</v>
      </c>
      <c r="W1987" s="16">
        <v>2113</v>
      </c>
      <c r="X1987" s="16">
        <v>21221089</v>
      </c>
      <c r="Y1987" s="16">
        <v>2481514</v>
      </c>
      <c r="Z1987" s="16">
        <v>112230</v>
      </c>
      <c r="AA1987" s="16">
        <v>785</v>
      </c>
      <c r="AC1987" s="16">
        <v>90</v>
      </c>
      <c r="AD1987" s="16">
        <v>2789</v>
      </c>
      <c r="AE1987" s="16">
        <v>2814</v>
      </c>
      <c r="AF1987" s="16">
        <v>2819</v>
      </c>
      <c r="AG1987" s="16">
        <v>35839005</v>
      </c>
      <c r="AH1987" s="16">
        <v>1370837</v>
      </c>
      <c r="AI1987" s="16">
        <v>65991</v>
      </c>
      <c r="AJ1987" s="16">
        <v>982</v>
      </c>
      <c r="AL1987" s="16">
        <v>90</v>
      </c>
      <c r="AM1987" s="16">
        <v>2865</v>
      </c>
      <c r="AN1987" s="16">
        <v>2873</v>
      </c>
      <c r="AO1987" s="16">
        <v>2825</v>
      </c>
      <c r="AP1987" s="16">
        <v>45184454</v>
      </c>
      <c r="AQ1987" s="16">
        <v>1302374</v>
      </c>
      <c r="AR1987" s="16">
        <v>62817</v>
      </c>
      <c r="AS1987" s="16">
        <v>1218</v>
      </c>
      <c r="AU1987" s="16">
        <v>82</v>
      </c>
      <c r="AV1987" s="16">
        <v>2442</v>
      </c>
      <c r="AW1987" s="16">
        <v>126029344</v>
      </c>
      <c r="AX1987" s="16">
        <v>17427600</v>
      </c>
      <c r="AY1987" s="16">
        <v>855871</v>
      </c>
      <c r="AZ1987" s="16">
        <v>992</v>
      </c>
      <c r="BA1987" s="16">
        <v>51609</v>
      </c>
    </row>
    <row r="1988" spans="1:53">
      <c r="A1988" s="15" t="s">
        <v>1344</v>
      </c>
      <c r="B1988" s="15" t="s">
        <v>1345</v>
      </c>
      <c r="C1988" s="15" t="s">
        <v>1346</v>
      </c>
      <c r="D1988" s="15" t="s">
        <v>1347</v>
      </c>
      <c r="E1988" s="15" t="s">
        <v>1347</v>
      </c>
      <c r="F1988" s="15" t="s">
        <v>2059</v>
      </c>
      <c r="G1988" s="15" t="s">
        <v>2882</v>
      </c>
      <c r="H1988" s="15" t="s">
        <v>1349</v>
      </c>
      <c r="I1988" s="15" t="s">
        <v>1375</v>
      </c>
      <c r="J1988" s="15"/>
      <c r="K1988" s="16">
        <v>62</v>
      </c>
      <c r="L1988" s="16">
        <v>2803</v>
      </c>
      <c r="M1988" s="16">
        <v>2845</v>
      </c>
      <c r="N1988" s="16">
        <v>2855</v>
      </c>
      <c r="O1988" s="16">
        <v>27667045</v>
      </c>
      <c r="P1988" s="16">
        <v>17388203</v>
      </c>
      <c r="Q1988" s="16">
        <v>696964</v>
      </c>
      <c r="R1988" s="16">
        <v>751</v>
      </c>
      <c r="S1988" s="15"/>
      <c r="T1988" s="16">
        <v>60</v>
      </c>
      <c r="U1988" s="16">
        <v>2848</v>
      </c>
      <c r="V1988" s="16">
        <v>2863</v>
      </c>
      <c r="W1988" s="16">
        <v>2833</v>
      </c>
      <c r="X1988" s="16">
        <v>30340313</v>
      </c>
      <c r="Y1988" s="16">
        <v>3496377</v>
      </c>
      <c r="Z1988" s="16">
        <v>136439</v>
      </c>
      <c r="AA1988" s="16">
        <v>819</v>
      </c>
      <c r="AC1988" s="16">
        <v>60</v>
      </c>
      <c r="AD1988" s="16">
        <v>2832</v>
      </c>
      <c r="AE1988" s="16">
        <v>2838</v>
      </c>
      <c r="AF1988" s="16">
        <v>2874</v>
      </c>
      <c r="AG1988" s="16">
        <v>27877077</v>
      </c>
      <c r="AH1988" s="16">
        <v>1141512</v>
      </c>
      <c r="AI1988" s="16">
        <v>46383</v>
      </c>
      <c r="AJ1988" s="16">
        <v>753</v>
      </c>
      <c r="AL1988" s="16">
        <v>61</v>
      </c>
      <c r="AM1988" s="16">
        <v>2922</v>
      </c>
      <c r="AN1988" s="16">
        <v>2963</v>
      </c>
      <c r="AO1988" s="16">
        <v>2990</v>
      </c>
      <c r="AP1988" s="16">
        <v>32244937</v>
      </c>
      <c r="AQ1988" s="16">
        <v>1607757</v>
      </c>
      <c r="AR1988" s="16">
        <v>65465</v>
      </c>
      <c r="AS1988" s="16">
        <v>838</v>
      </c>
      <c r="AU1988" s="16">
        <v>61</v>
      </c>
      <c r="AV1988" s="16">
        <v>2872</v>
      </c>
      <c r="AW1988" s="16">
        <v>118129372</v>
      </c>
      <c r="AX1988" s="16">
        <v>23633849</v>
      </c>
      <c r="AY1988" s="16">
        <v>945251</v>
      </c>
      <c r="AZ1988" s="16">
        <v>791</v>
      </c>
      <c r="BA1988" s="16">
        <v>41129</v>
      </c>
    </row>
    <row r="1989" spans="1:53">
      <c r="A1989" s="15" t="s">
        <v>1344</v>
      </c>
      <c r="B1989" s="15" t="s">
        <v>1345</v>
      </c>
      <c r="C1989" s="15" t="s">
        <v>1346</v>
      </c>
      <c r="D1989" s="15" t="s">
        <v>1347</v>
      </c>
      <c r="E1989" s="15" t="s">
        <v>1347</v>
      </c>
      <c r="F1989" s="15" t="s">
        <v>2059</v>
      </c>
      <c r="G1989" s="15" t="s">
        <v>2883</v>
      </c>
      <c r="H1989" s="15" t="s">
        <v>1349</v>
      </c>
      <c r="I1989" s="15" t="s">
        <v>1371</v>
      </c>
      <c r="J1989" s="15"/>
      <c r="K1989" s="16">
        <v>65</v>
      </c>
      <c r="L1989" s="16">
        <v>2416</v>
      </c>
      <c r="M1989" s="16">
        <v>2448</v>
      </c>
      <c r="N1989" s="16">
        <v>2479</v>
      </c>
      <c r="O1989" s="16">
        <v>24282760</v>
      </c>
      <c r="P1989" s="16">
        <v>15199571</v>
      </c>
      <c r="Q1989" s="16">
        <v>690061</v>
      </c>
      <c r="R1989" s="16">
        <v>763</v>
      </c>
      <c r="S1989" s="15"/>
      <c r="T1989" s="16">
        <v>66</v>
      </c>
      <c r="U1989" s="16">
        <v>2454</v>
      </c>
      <c r="V1989" s="16">
        <v>2487</v>
      </c>
      <c r="W1989" s="16">
        <v>2537</v>
      </c>
      <c r="X1989" s="16">
        <v>26524928</v>
      </c>
      <c r="Y1989" s="16">
        <v>3091669</v>
      </c>
      <c r="Z1989" s="16">
        <v>126465</v>
      </c>
      <c r="AA1989" s="16">
        <v>819</v>
      </c>
      <c r="AC1989" s="16">
        <v>65</v>
      </c>
      <c r="AD1989" s="16">
        <v>2566</v>
      </c>
      <c r="AE1989" s="16">
        <v>2533</v>
      </c>
      <c r="AF1989" s="16">
        <v>2481</v>
      </c>
      <c r="AG1989" s="16">
        <v>24341348</v>
      </c>
      <c r="AH1989" s="16">
        <v>1619125</v>
      </c>
      <c r="AI1989" s="16">
        <v>69652</v>
      </c>
      <c r="AJ1989" s="16">
        <v>741</v>
      </c>
      <c r="AL1989" s="16">
        <v>66</v>
      </c>
      <c r="AM1989" s="16">
        <v>2485</v>
      </c>
      <c r="AN1989" s="16">
        <v>2480</v>
      </c>
      <c r="AO1989" s="16">
        <v>2494</v>
      </c>
      <c r="AP1989" s="16">
        <v>28010540</v>
      </c>
      <c r="AQ1989" s="16">
        <v>1499667</v>
      </c>
      <c r="AR1989" s="16">
        <v>65158</v>
      </c>
      <c r="AS1989" s="16">
        <v>867</v>
      </c>
      <c r="AU1989" s="16">
        <v>66</v>
      </c>
      <c r="AV1989" s="16">
        <v>2488</v>
      </c>
      <c r="AW1989" s="16">
        <v>103159576</v>
      </c>
      <c r="AX1989" s="16">
        <v>21410032</v>
      </c>
      <c r="AY1989" s="16">
        <v>951336</v>
      </c>
      <c r="AZ1989" s="16">
        <v>797</v>
      </c>
      <c r="BA1989" s="16">
        <v>41457</v>
      </c>
    </row>
    <row r="1990" spans="1:53">
      <c r="A1990" s="15" t="s">
        <v>1344</v>
      </c>
      <c r="B1990" s="15" t="s">
        <v>1345</v>
      </c>
      <c r="C1990" s="15" t="s">
        <v>1346</v>
      </c>
      <c r="D1990" s="15" t="s">
        <v>1347</v>
      </c>
      <c r="E1990" s="15" t="s">
        <v>1347</v>
      </c>
      <c r="F1990" s="15" t="s">
        <v>2059</v>
      </c>
      <c r="G1990" s="15" t="s">
        <v>2884</v>
      </c>
      <c r="H1990" s="15" t="s">
        <v>1349</v>
      </c>
      <c r="I1990" s="15" t="s">
        <v>1373</v>
      </c>
      <c r="J1990" s="15"/>
      <c r="K1990" s="16">
        <v>32</v>
      </c>
      <c r="L1990" s="16">
        <v>502</v>
      </c>
      <c r="M1990" s="16">
        <v>504</v>
      </c>
      <c r="N1990" s="16">
        <v>509</v>
      </c>
      <c r="O1990" s="16">
        <v>3552803</v>
      </c>
      <c r="P1990" s="16">
        <v>2636449</v>
      </c>
      <c r="Q1990" s="16">
        <v>106447</v>
      </c>
      <c r="R1990" s="16">
        <v>541</v>
      </c>
      <c r="S1990" s="15"/>
      <c r="T1990" s="16">
        <v>32</v>
      </c>
      <c r="U1990" s="16">
        <v>484</v>
      </c>
      <c r="V1990" s="16">
        <v>490</v>
      </c>
      <c r="W1990" s="16">
        <v>511</v>
      </c>
      <c r="X1990" s="16">
        <v>5104006</v>
      </c>
      <c r="Y1990" s="16">
        <v>871203</v>
      </c>
      <c r="Z1990" s="16">
        <v>31325</v>
      </c>
      <c r="AA1990" s="16">
        <v>793</v>
      </c>
      <c r="AC1990" s="16">
        <v>32</v>
      </c>
      <c r="AD1990" s="16">
        <v>509</v>
      </c>
      <c r="AE1990" s="16">
        <v>502</v>
      </c>
      <c r="AF1990" s="16">
        <v>507</v>
      </c>
      <c r="AG1990" s="16">
        <v>3811189</v>
      </c>
      <c r="AH1990" s="16">
        <v>359911</v>
      </c>
      <c r="AI1990" s="16">
        <v>15455</v>
      </c>
      <c r="AJ1990" s="16">
        <v>579</v>
      </c>
      <c r="AL1990" s="16">
        <v>32</v>
      </c>
      <c r="AM1990" s="16">
        <v>515</v>
      </c>
      <c r="AN1990" s="16">
        <v>496</v>
      </c>
      <c r="AO1990" s="16">
        <v>500</v>
      </c>
      <c r="AP1990" s="16">
        <v>4176103</v>
      </c>
      <c r="AQ1990" s="16">
        <v>328688</v>
      </c>
      <c r="AR1990" s="16">
        <v>14183</v>
      </c>
      <c r="AS1990" s="16">
        <v>638</v>
      </c>
      <c r="AU1990" s="16">
        <v>32</v>
      </c>
      <c r="AV1990" s="16">
        <v>502</v>
      </c>
      <c r="AW1990" s="16">
        <v>16644101</v>
      </c>
      <c r="AX1990" s="16">
        <v>4196251</v>
      </c>
      <c r="AY1990" s="16">
        <v>167410</v>
      </c>
      <c r="AZ1990" s="16">
        <v>637</v>
      </c>
      <c r="BA1990" s="16">
        <v>33128</v>
      </c>
    </row>
    <row r="1991" spans="1:53">
      <c r="A1991" s="15" t="s">
        <v>1344</v>
      </c>
      <c r="B1991" s="15" t="s">
        <v>1345</v>
      </c>
      <c r="C1991" s="15" t="s">
        <v>1346</v>
      </c>
      <c r="D1991" s="15" t="s">
        <v>1347</v>
      </c>
      <c r="E1991" s="15" t="s">
        <v>1347</v>
      </c>
      <c r="F1991" s="15" t="s">
        <v>2059</v>
      </c>
      <c r="G1991" s="15" t="s">
        <v>2885</v>
      </c>
      <c r="H1991" s="15" t="s">
        <v>1349</v>
      </c>
      <c r="I1991" s="15" t="s">
        <v>1375</v>
      </c>
      <c r="J1991" s="15"/>
      <c r="K1991" s="16">
        <v>24</v>
      </c>
      <c r="L1991" s="16">
        <v>447</v>
      </c>
      <c r="M1991" s="16">
        <v>447</v>
      </c>
      <c r="N1991" s="16">
        <v>450</v>
      </c>
      <c r="O1991" s="16">
        <v>3146231</v>
      </c>
      <c r="P1991" s="16">
        <v>2381258</v>
      </c>
      <c r="Q1991" s="16">
        <v>94772</v>
      </c>
      <c r="R1991" s="16">
        <v>540</v>
      </c>
      <c r="S1991" s="15"/>
      <c r="T1991" s="16">
        <v>24</v>
      </c>
      <c r="U1991" s="16">
        <v>422</v>
      </c>
      <c r="V1991" s="16">
        <v>427</v>
      </c>
      <c r="W1991" s="16">
        <v>449</v>
      </c>
      <c r="X1991" s="16">
        <v>4676382</v>
      </c>
      <c r="Y1991" s="16">
        <v>768865</v>
      </c>
      <c r="Z1991" s="16">
        <v>27535</v>
      </c>
      <c r="AA1991" s="16">
        <v>831</v>
      </c>
      <c r="AC1991" s="16">
        <v>24</v>
      </c>
      <c r="AD1991" s="16">
        <v>445</v>
      </c>
      <c r="AE1991" s="16">
        <v>438</v>
      </c>
      <c r="AF1991" s="16">
        <v>446</v>
      </c>
      <c r="AG1991" s="16">
        <v>3373747</v>
      </c>
      <c r="AH1991" s="16">
        <v>316315</v>
      </c>
      <c r="AI1991" s="16">
        <v>13466</v>
      </c>
      <c r="AJ1991" s="16">
        <v>586</v>
      </c>
      <c r="AL1991" s="16">
        <v>24</v>
      </c>
      <c r="AM1991" s="16">
        <v>453</v>
      </c>
      <c r="AN1991" s="16">
        <v>432</v>
      </c>
      <c r="AO1991" s="16">
        <v>438</v>
      </c>
      <c r="AP1991" s="16">
        <v>3737797</v>
      </c>
      <c r="AQ1991" s="16">
        <v>303747</v>
      </c>
      <c r="AR1991" s="16">
        <v>12906</v>
      </c>
      <c r="AS1991" s="16">
        <v>652</v>
      </c>
      <c r="AU1991" s="16">
        <v>24</v>
      </c>
      <c r="AV1991" s="16">
        <v>441</v>
      </c>
      <c r="AW1991" s="16">
        <v>14934157</v>
      </c>
      <c r="AX1991" s="16">
        <v>3770185</v>
      </c>
      <c r="AY1991" s="16">
        <v>148679</v>
      </c>
      <c r="AZ1991" s="16">
        <v>651</v>
      </c>
      <c r="BA1991" s="16">
        <v>33852</v>
      </c>
    </row>
    <row r="1992" spans="1:53">
      <c r="A1992" s="15" t="s">
        <v>1344</v>
      </c>
      <c r="B1992" s="15" t="s">
        <v>1345</v>
      </c>
      <c r="C1992" s="15" t="s">
        <v>1346</v>
      </c>
      <c r="D1992" s="15" t="s">
        <v>1347</v>
      </c>
      <c r="E1992" s="15" t="s">
        <v>1347</v>
      </c>
      <c r="F1992" s="15" t="s">
        <v>2059</v>
      </c>
      <c r="G1992" s="15" t="s">
        <v>2886</v>
      </c>
      <c r="H1992" s="15" t="s">
        <v>1349</v>
      </c>
      <c r="I1992" s="15" t="s">
        <v>1375</v>
      </c>
      <c r="J1992" s="15"/>
      <c r="K1992" s="16">
        <v>8</v>
      </c>
      <c r="L1992" s="16">
        <v>55</v>
      </c>
      <c r="M1992" s="16">
        <v>57</v>
      </c>
      <c r="N1992" s="16">
        <v>59</v>
      </c>
      <c r="O1992" s="16">
        <v>406572</v>
      </c>
      <c r="P1992" s="16">
        <v>255191</v>
      </c>
      <c r="Q1992" s="16">
        <v>11675</v>
      </c>
      <c r="R1992" s="16">
        <v>549</v>
      </c>
      <c r="S1992" s="15"/>
      <c r="T1992" s="16">
        <v>8</v>
      </c>
      <c r="U1992" s="16">
        <v>62</v>
      </c>
      <c r="V1992" s="16">
        <v>63</v>
      </c>
      <c r="W1992" s="16">
        <v>62</v>
      </c>
      <c r="X1992" s="16">
        <v>427624</v>
      </c>
      <c r="Y1992" s="16">
        <v>102338</v>
      </c>
      <c r="Z1992" s="16">
        <v>3790</v>
      </c>
      <c r="AA1992" s="16">
        <v>528</v>
      </c>
      <c r="AC1992" s="16">
        <v>8</v>
      </c>
      <c r="AD1992" s="16">
        <v>64</v>
      </c>
      <c r="AE1992" s="16">
        <v>64</v>
      </c>
      <c r="AF1992" s="16">
        <v>61</v>
      </c>
      <c r="AG1992" s="16">
        <v>437442</v>
      </c>
      <c r="AH1992" s="16">
        <v>43596</v>
      </c>
      <c r="AI1992" s="16">
        <v>1989</v>
      </c>
      <c r="AJ1992" s="16">
        <v>534</v>
      </c>
      <c r="AL1992" s="16">
        <v>8</v>
      </c>
      <c r="AM1992" s="16">
        <v>62</v>
      </c>
      <c r="AN1992" s="16">
        <v>64</v>
      </c>
      <c r="AO1992" s="16">
        <v>62</v>
      </c>
      <c r="AP1992" s="16">
        <v>438306</v>
      </c>
      <c r="AQ1992" s="16">
        <v>24941</v>
      </c>
      <c r="AR1992" s="16">
        <v>1277</v>
      </c>
      <c r="AS1992" s="16">
        <v>538</v>
      </c>
      <c r="AU1992" s="16">
        <v>8</v>
      </c>
      <c r="AV1992" s="16">
        <v>61</v>
      </c>
      <c r="AW1992" s="16">
        <v>1709944</v>
      </c>
      <c r="AX1992" s="16">
        <v>426066</v>
      </c>
      <c r="AY1992" s="16">
        <v>18731</v>
      </c>
      <c r="AZ1992" s="16">
        <v>537</v>
      </c>
      <c r="BA1992" s="16">
        <v>27917</v>
      </c>
    </row>
    <row r="1993" spans="1:53">
      <c r="A1993" s="15" t="s">
        <v>1344</v>
      </c>
      <c r="B1993" s="15" t="s">
        <v>1345</v>
      </c>
      <c r="C1993" s="15" t="s">
        <v>1346</v>
      </c>
      <c r="D1993" s="15" t="s">
        <v>1347</v>
      </c>
      <c r="E1993" s="15" t="s">
        <v>1347</v>
      </c>
      <c r="F1993" s="15" t="s">
        <v>2059</v>
      </c>
      <c r="G1993" s="15" t="s">
        <v>2887</v>
      </c>
      <c r="H1993" s="15" t="s">
        <v>1349</v>
      </c>
      <c r="I1993" s="15" t="s">
        <v>1373</v>
      </c>
      <c r="J1993" s="15"/>
      <c r="K1993" s="16">
        <v>33</v>
      </c>
      <c r="L1993" s="16">
        <v>1914</v>
      </c>
      <c r="M1993" s="16">
        <v>1944</v>
      </c>
      <c r="N1993" s="16">
        <v>1970</v>
      </c>
      <c r="O1993" s="16">
        <v>20729957</v>
      </c>
      <c r="P1993" s="16">
        <v>12563122</v>
      </c>
      <c r="Q1993" s="16">
        <v>583614</v>
      </c>
      <c r="R1993" s="16">
        <v>821</v>
      </c>
      <c r="S1993" s="15"/>
      <c r="T1993" s="16">
        <v>34</v>
      </c>
      <c r="U1993" s="16">
        <v>1970</v>
      </c>
      <c r="V1993" s="16">
        <v>1997</v>
      </c>
      <c r="W1993" s="16">
        <v>2026</v>
      </c>
      <c r="X1993" s="16">
        <v>21420922</v>
      </c>
      <c r="Y1993" s="16">
        <v>2220466</v>
      </c>
      <c r="Z1993" s="16">
        <v>95140</v>
      </c>
      <c r="AA1993" s="16">
        <v>825</v>
      </c>
      <c r="AC1993" s="16">
        <v>33</v>
      </c>
      <c r="AD1993" s="16">
        <v>2057</v>
      </c>
      <c r="AE1993" s="16">
        <v>2031</v>
      </c>
      <c r="AF1993" s="16">
        <v>1974</v>
      </c>
      <c r="AG1993" s="16">
        <v>20530159</v>
      </c>
      <c r="AH1993" s="16">
        <v>1259214</v>
      </c>
      <c r="AI1993" s="16">
        <v>54197</v>
      </c>
      <c r="AJ1993" s="16">
        <v>782</v>
      </c>
      <c r="AL1993" s="16">
        <v>34</v>
      </c>
      <c r="AM1993" s="16">
        <v>1970</v>
      </c>
      <c r="AN1993" s="16">
        <v>1984</v>
      </c>
      <c r="AO1993" s="16">
        <v>1994</v>
      </c>
      <c r="AP1993" s="16">
        <v>23834437</v>
      </c>
      <c r="AQ1993" s="16">
        <v>1170979</v>
      </c>
      <c r="AR1993" s="16">
        <v>50975</v>
      </c>
      <c r="AS1993" s="16">
        <v>925</v>
      </c>
      <c r="AU1993" s="16">
        <v>34</v>
      </c>
      <c r="AV1993" s="16">
        <v>1986</v>
      </c>
      <c r="AW1993" s="16">
        <v>86515475</v>
      </c>
      <c r="AX1993" s="16">
        <v>17213781</v>
      </c>
      <c r="AY1993" s="16">
        <v>783926</v>
      </c>
      <c r="AZ1993" s="16">
        <v>838</v>
      </c>
      <c r="BA1993" s="16">
        <v>43565</v>
      </c>
    </row>
    <row r="1994" spans="1:53">
      <c r="A1994" s="15" t="s">
        <v>1344</v>
      </c>
      <c r="B1994" s="15" t="s">
        <v>1345</v>
      </c>
      <c r="C1994" s="15" t="s">
        <v>1346</v>
      </c>
      <c r="D1994" s="15" t="s">
        <v>1347</v>
      </c>
      <c r="E1994" s="15" t="s">
        <v>1347</v>
      </c>
      <c r="F1994" s="15" t="s">
        <v>2059</v>
      </c>
      <c r="G1994" s="15" t="s">
        <v>2888</v>
      </c>
      <c r="H1994" s="15" t="s">
        <v>1349</v>
      </c>
      <c r="I1994" s="15" t="s">
        <v>1375</v>
      </c>
      <c r="J1994" s="15"/>
      <c r="K1994" s="16">
        <v>19</v>
      </c>
      <c r="L1994" s="16">
        <v>1618</v>
      </c>
      <c r="M1994" s="16">
        <v>1650</v>
      </c>
      <c r="N1994" s="16">
        <v>1676</v>
      </c>
      <c r="O1994" s="16">
        <v>17713662</v>
      </c>
      <c r="P1994" s="16">
        <v>10699725</v>
      </c>
      <c r="Q1994" s="16">
        <v>495764</v>
      </c>
      <c r="R1994" s="16">
        <v>827</v>
      </c>
      <c r="S1994" s="15"/>
      <c r="T1994" s="16">
        <v>20</v>
      </c>
      <c r="U1994" s="16">
        <v>1668</v>
      </c>
      <c r="V1994" s="16">
        <v>1690</v>
      </c>
      <c r="W1994" s="16">
        <v>1712</v>
      </c>
      <c r="X1994" s="16">
        <v>18260450</v>
      </c>
      <c r="Y1994" s="16">
        <v>1884734</v>
      </c>
      <c r="Z1994" s="16">
        <v>80141</v>
      </c>
      <c r="AA1994" s="16">
        <v>831</v>
      </c>
      <c r="AC1994" s="16">
        <v>19</v>
      </c>
      <c r="AD1994" s="16">
        <v>1725</v>
      </c>
      <c r="AE1994" s="16">
        <v>1698</v>
      </c>
      <c r="AF1994" s="16">
        <v>1637</v>
      </c>
      <c r="AG1994" s="16">
        <v>16964114</v>
      </c>
      <c r="AH1994" s="16">
        <v>925033</v>
      </c>
      <c r="AI1994" s="16">
        <v>39807</v>
      </c>
      <c r="AJ1994" s="16">
        <v>774</v>
      </c>
      <c r="AL1994" s="16">
        <v>20</v>
      </c>
      <c r="AM1994" s="16">
        <v>1633</v>
      </c>
      <c r="AN1994" s="16">
        <v>1641</v>
      </c>
      <c r="AO1994" s="16">
        <v>1653</v>
      </c>
      <c r="AP1994" s="16">
        <v>19952346</v>
      </c>
      <c r="AQ1994" s="16">
        <v>924140</v>
      </c>
      <c r="AR1994" s="16">
        <v>39797</v>
      </c>
      <c r="AS1994" s="16">
        <v>935</v>
      </c>
      <c r="AU1994" s="16">
        <v>20</v>
      </c>
      <c r="AV1994" s="16">
        <v>1667</v>
      </c>
      <c r="AW1994" s="16">
        <v>72890572</v>
      </c>
      <c r="AX1994" s="16">
        <v>14433632</v>
      </c>
      <c r="AY1994" s="16">
        <v>655509</v>
      </c>
      <c r="AZ1994" s="16">
        <v>841</v>
      </c>
      <c r="BA1994" s="16">
        <v>43732</v>
      </c>
    </row>
    <row r="1995" spans="1:53">
      <c r="A1995" s="15" t="s">
        <v>1344</v>
      </c>
      <c r="B1995" s="15" t="s">
        <v>1345</v>
      </c>
      <c r="C1995" s="15" t="s">
        <v>1346</v>
      </c>
      <c r="D1995" s="15" t="s">
        <v>1347</v>
      </c>
      <c r="E1995" s="15" t="s">
        <v>1347</v>
      </c>
      <c r="F1995" s="15" t="s">
        <v>2059</v>
      </c>
      <c r="G1995" s="15" t="s">
        <v>2889</v>
      </c>
      <c r="H1995" s="15" t="s">
        <v>1349</v>
      </c>
      <c r="I1995" s="15" t="s">
        <v>1375</v>
      </c>
      <c r="J1995" s="15"/>
      <c r="K1995" s="16">
        <v>6</v>
      </c>
      <c r="L1995" s="16">
        <v>192</v>
      </c>
      <c r="M1995" s="16">
        <v>186</v>
      </c>
      <c r="N1995" s="16">
        <v>185</v>
      </c>
      <c r="O1995" s="16">
        <v>1799347</v>
      </c>
      <c r="P1995" s="16">
        <v>1160722</v>
      </c>
      <c r="Q1995" s="16">
        <v>56880</v>
      </c>
      <c r="R1995" s="16">
        <v>738</v>
      </c>
      <c r="S1995" s="15"/>
      <c r="T1995" s="16">
        <v>6</v>
      </c>
      <c r="U1995" s="16">
        <v>190</v>
      </c>
      <c r="V1995" s="16">
        <v>196</v>
      </c>
      <c r="W1995" s="16">
        <v>200</v>
      </c>
      <c r="X1995" s="16">
        <v>1974192</v>
      </c>
      <c r="Y1995" s="16">
        <v>280299</v>
      </c>
      <c r="Z1995" s="16">
        <v>12681</v>
      </c>
      <c r="AA1995" s="16">
        <v>777</v>
      </c>
      <c r="AC1995" s="16">
        <v>6</v>
      </c>
      <c r="AD1995" s="16">
        <v>217</v>
      </c>
      <c r="AE1995" s="16">
        <v>219</v>
      </c>
      <c r="AF1995" s="16">
        <v>226</v>
      </c>
      <c r="AG1995" s="16">
        <v>2390677</v>
      </c>
      <c r="AH1995" s="16">
        <v>298768</v>
      </c>
      <c r="AI1995" s="16">
        <v>12897</v>
      </c>
      <c r="AJ1995" s="16">
        <v>833</v>
      </c>
      <c r="AL1995" s="16">
        <v>6</v>
      </c>
      <c r="AM1995" s="16">
        <v>225</v>
      </c>
      <c r="AN1995" s="16">
        <v>235</v>
      </c>
      <c r="AO1995" s="16">
        <v>233</v>
      </c>
      <c r="AP1995" s="16">
        <v>2628419</v>
      </c>
      <c r="AQ1995" s="16">
        <v>228090</v>
      </c>
      <c r="AR1995" s="16">
        <v>10463</v>
      </c>
      <c r="AS1995" s="16">
        <v>875</v>
      </c>
      <c r="AU1995" s="16">
        <v>6</v>
      </c>
      <c r="AV1995" s="16">
        <v>209</v>
      </c>
      <c r="AW1995" s="16">
        <v>8792635</v>
      </c>
      <c r="AX1995" s="16">
        <v>1967879</v>
      </c>
      <c r="AY1995" s="16">
        <v>92921</v>
      </c>
      <c r="AZ1995" s="16">
        <v>810</v>
      </c>
      <c r="BA1995" s="16">
        <v>42137</v>
      </c>
    </row>
    <row r="1996" spans="1:53">
      <c r="A1996" s="15" t="s">
        <v>1344</v>
      </c>
      <c r="B1996" s="15" t="s">
        <v>1345</v>
      </c>
      <c r="C1996" s="15" t="s">
        <v>1346</v>
      </c>
      <c r="D1996" s="15" t="s">
        <v>1347</v>
      </c>
      <c r="E1996" s="15" t="s">
        <v>1347</v>
      </c>
      <c r="F1996" s="15" t="s">
        <v>2059</v>
      </c>
      <c r="G1996" s="15" t="s">
        <v>2890</v>
      </c>
      <c r="H1996" s="15" t="s">
        <v>1349</v>
      </c>
      <c r="I1996" s="15" t="s">
        <v>1375</v>
      </c>
      <c r="J1996" s="15" t="s">
        <v>1641</v>
      </c>
      <c r="K1996" s="16">
        <v>2</v>
      </c>
      <c r="L1996" s="16">
        <v>0</v>
      </c>
      <c r="M1996" s="16">
        <v>0</v>
      </c>
      <c r="N1996" s="16">
        <v>0</v>
      </c>
      <c r="O1996" s="16">
        <v>0</v>
      </c>
      <c r="P1996" s="16">
        <v>0</v>
      </c>
      <c r="Q1996" s="16">
        <v>0</v>
      </c>
      <c r="R1996" s="16">
        <v>0</v>
      </c>
      <c r="S1996" s="15" t="s">
        <v>1641</v>
      </c>
      <c r="T1996" s="16">
        <v>2</v>
      </c>
      <c r="U1996" s="16">
        <v>0</v>
      </c>
      <c r="V1996" s="16">
        <v>0</v>
      </c>
      <c r="W1996" s="16">
        <v>0</v>
      </c>
      <c r="X1996" s="16">
        <v>0</v>
      </c>
      <c r="Y1996" s="16">
        <v>0</v>
      </c>
      <c r="Z1996" s="16">
        <v>0</v>
      </c>
      <c r="AA1996" s="16">
        <v>0</v>
      </c>
      <c r="AB1996" s="15" t="s">
        <v>1641</v>
      </c>
      <c r="AC1996" s="16">
        <v>2</v>
      </c>
      <c r="AD1996" s="16">
        <v>0</v>
      </c>
      <c r="AE1996" s="16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v>0</v>
      </c>
      <c r="AK1996" s="15" t="s">
        <v>1641</v>
      </c>
      <c r="AL1996" s="16">
        <v>2</v>
      </c>
      <c r="AM1996" s="16">
        <v>0</v>
      </c>
      <c r="AN1996" s="16">
        <v>0</v>
      </c>
      <c r="AO1996" s="16">
        <v>0</v>
      </c>
      <c r="AP1996" s="16">
        <v>0</v>
      </c>
      <c r="AQ1996" s="16">
        <v>0</v>
      </c>
      <c r="AR1996" s="16">
        <v>0</v>
      </c>
      <c r="AS1996" s="16">
        <v>0</v>
      </c>
      <c r="AT1996" s="15" t="s">
        <v>1641</v>
      </c>
      <c r="AU1996" s="16">
        <v>2</v>
      </c>
      <c r="AV1996" s="16">
        <v>0</v>
      </c>
      <c r="AW1996" s="16">
        <v>0</v>
      </c>
      <c r="AX1996" s="16">
        <v>0</v>
      </c>
      <c r="AY1996" s="16">
        <v>0</v>
      </c>
      <c r="AZ1996" s="16">
        <v>0</v>
      </c>
      <c r="BA1996" s="16">
        <v>0</v>
      </c>
    </row>
    <row r="1997" spans="1:53">
      <c r="A1997" s="15" t="s">
        <v>1344</v>
      </c>
      <c r="B1997" s="15" t="s">
        <v>1345</v>
      </c>
      <c r="C1997" s="15" t="s">
        <v>1346</v>
      </c>
      <c r="D1997" s="15" t="s">
        <v>1347</v>
      </c>
      <c r="E1997" s="15" t="s">
        <v>1347</v>
      </c>
      <c r="F1997" s="15" t="s">
        <v>2059</v>
      </c>
      <c r="G1997" s="15" t="s">
        <v>2891</v>
      </c>
      <c r="H1997" s="15" t="s">
        <v>1349</v>
      </c>
      <c r="I1997" s="15" t="s">
        <v>1375</v>
      </c>
      <c r="J1997" s="15" t="s">
        <v>1641</v>
      </c>
      <c r="K1997" s="16">
        <v>6</v>
      </c>
      <c r="L1997" s="16">
        <v>0</v>
      </c>
      <c r="M1997" s="16">
        <v>0</v>
      </c>
      <c r="N1997" s="16">
        <v>0</v>
      </c>
      <c r="O1997" s="16">
        <v>0</v>
      </c>
      <c r="P1997" s="16">
        <v>0</v>
      </c>
      <c r="Q1997" s="16">
        <v>0</v>
      </c>
      <c r="R1997" s="16">
        <v>0</v>
      </c>
      <c r="S1997" s="15" t="s">
        <v>1641</v>
      </c>
      <c r="T1997" s="16">
        <v>6</v>
      </c>
      <c r="U1997" s="16">
        <v>0</v>
      </c>
      <c r="V1997" s="16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5" t="s">
        <v>1641</v>
      </c>
      <c r="AC1997" s="16">
        <v>6</v>
      </c>
      <c r="AD1997" s="16">
        <v>0</v>
      </c>
      <c r="AE1997" s="16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0</v>
      </c>
      <c r="AK1997" s="15" t="s">
        <v>1641</v>
      </c>
      <c r="AL1997" s="16">
        <v>6</v>
      </c>
      <c r="AM1997" s="16">
        <v>0</v>
      </c>
      <c r="AN1997" s="16">
        <v>0</v>
      </c>
      <c r="AO1997" s="16">
        <v>0</v>
      </c>
      <c r="AP1997" s="16">
        <v>0</v>
      </c>
      <c r="AQ1997" s="16">
        <v>0</v>
      </c>
      <c r="AR1997" s="16">
        <v>0</v>
      </c>
      <c r="AS1997" s="16">
        <v>0</v>
      </c>
      <c r="AT1997" s="15" t="s">
        <v>1641</v>
      </c>
      <c r="AU1997" s="16">
        <v>6</v>
      </c>
      <c r="AV1997" s="16">
        <v>0</v>
      </c>
      <c r="AW1997" s="16">
        <v>0</v>
      </c>
      <c r="AX1997" s="16">
        <v>0</v>
      </c>
      <c r="AY1997" s="16">
        <v>0</v>
      </c>
      <c r="AZ1997" s="16">
        <v>0</v>
      </c>
      <c r="BA1997" s="16">
        <v>0</v>
      </c>
    </row>
    <row r="1998" spans="1:53">
      <c r="A1998" s="15" t="s">
        <v>1344</v>
      </c>
      <c r="B1998" s="15" t="s">
        <v>1345</v>
      </c>
      <c r="C1998" s="15" t="s">
        <v>1346</v>
      </c>
      <c r="D1998" s="15" t="s">
        <v>1347</v>
      </c>
      <c r="E1998" s="15" t="s">
        <v>1347</v>
      </c>
      <c r="F1998" s="15" t="s">
        <v>2059</v>
      </c>
      <c r="G1998" s="15" t="s">
        <v>2892</v>
      </c>
      <c r="H1998" s="15" t="s">
        <v>1349</v>
      </c>
      <c r="I1998" s="15" t="s">
        <v>1371</v>
      </c>
      <c r="J1998" s="15"/>
      <c r="K1998" s="16">
        <v>315</v>
      </c>
      <c r="L1998" s="16">
        <v>9160</v>
      </c>
      <c r="M1998" s="16">
        <v>9108</v>
      </c>
      <c r="N1998" s="16">
        <v>9146</v>
      </c>
      <c r="O1998" s="16">
        <v>110639078</v>
      </c>
      <c r="P1998" s="16">
        <v>55092186</v>
      </c>
      <c r="Q1998" s="16">
        <v>2863818</v>
      </c>
      <c r="R1998" s="16">
        <v>931</v>
      </c>
      <c r="S1998" s="15"/>
      <c r="T1998" s="16">
        <v>312</v>
      </c>
      <c r="U1998" s="16">
        <v>9128</v>
      </c>
      <c r="V1998" s="16">
        <v>9187</v>
      </c>
      <c r="W1998" s="16">
        <v>9191</v>
      </c>
      <c r="X1998" s="16">
        <v>109890402</v>
      </c>
      <c r="Y1998" s="16">
        <v>8472959</v>
      </c>
      <c r="Z1998" s="16">
        <v>430634</v>
      </c>
      <c r="AA1998" s="16">
        <v>922</v>
      </c>
      <c r="AC1998" s="16">
        <v>315</v>
      </c>
      <c r="AD1998" s="16">
        <v>9241</v>
      </c>
      <c r="AE1998" s="16">
        <v>9437</v>
      </c>
      <c r="AF1998" s="16">
        <v>9332</v>
      </c>
      <c r="AG1998" s="16">
        <v>112051145</v>
      </c>
      <c r="AH1998" s="16">
        <v>4621908</v>
      </c>
      <c r="AI1998" s="16">
        <v>236564</v>
      </c>
      <c r="AJ1998" s="16">
        <v>923</v>
      </c>
      <c r="AL1998" s="16">
        <v>314</v>
      </c>
      <c r="AM1998" s="16">
        <v>9343</v>
      </c>
      <c r="AN1998" s="16">
        <v>9359</v>
      </c>
      <c r="AO1998" s="16">
        <v>9454</v>
      </c>
      <c r="AP1998" s="16">
        <v>128534050</v>
      </c>
      <c r="AQ1998" s="16">
        <v>4317151</v>
      </c>
      <c r="AR1998" s="16">
        <v>214495</v>
      </c>
      <c r="AS1998" s="16">
        <v>1053</v>
      </c>
      <c r="AU1998" s="16">
        <v>314</v>
      </c>
      <c r="AV1998" s="16">
        <v>9257</v>
      </c>
      <c r="AW1998" s="16">
        <v>461114675</v>
      </c>
      <c r="AX1998" s="16">
        <v>72504204</v>
      </c>
      <c r="AY1998" s="16">
        <v>3745511</v>
      </c>
      <c r="AZ1998" s="16">
        <v>958</v>
      </c>
      <c r="BA1998" s="16">
        <v>49812</v>
      </c>
    </row>
    <row r="1999" spans="1:53">
      <c r="A1999" s="15" t="s">
        <v>1344</v>
      </c>
      <c r="B1999" s="15" t="s">
        <v>1345</v>
      </c>
      <c r="C1999" s="15" t="s">
        <v>1346</v>
      </c>
      <c r="D1999" s="15" t="s">
        <v>1347</v>
      </c>
      <c r="E1999" s="15" t="s">
        <v>1347</v>
      </c>
      <c r="F1999" s="15" t="s">
        <v>2059</v>
      </c>
      <c r="G1999" s="15" t="s">
        <v>2893</v>
      </c>
      <c r="H1999" s="15" t="s">
        <v>1349</v>
      </c>
      <c r="I1999" s="15" t="s">
        <v>1373</v>
      </c>
      <c r="J1999" s="15"/>
      <c r="K1999" s="16">
        <v>315</v>
      </c>
      <c r="L1999" s="16">
        <v>9160</v>
      </c>
      <c r="M1999" s="16">
        <v>9108</v>
      </c>
      <c r="N1999" s="16">
        <v>9146</v>
      </c>
      <c r="O1999" s="16">
        <v>110639078</v>
      </c>
      <c r="P1999" s="16">
        <v>55092186</v>
      </c>
      <c r="Q1999" s="16">
        <v>2863818</v>
      </c>
      <c r="R1999" s="16">
        <v>931</v>
      </c>
      <c r="S1999" s="15"/>
      <c r="T1999" s="16">
        <v>312</v>
      </c>
      <c r="U1999" s="16">
        <v>9128</v>
      </c>
      <c r="V1999" s="16">
        <v>9187</v>
      </c>
      <c r="W1999" s="16">
        <v>9191</v>
      </c>
      <c r="X1999" s="16">
        <v>109890402</v>
      </c>
      <c r="Y1999" s="16">
        <v>8472959</v>
      </c>
      <c r="Z1999" s="16">
        <v>430634</v>
      </c>
      <c r="AA1999" s="16">
        <v>922</v>
      </c>
      <c r="AC1999" s="16">
        <v>315</v>
      </c>
      <c r="AD1999" s="16">
        <v>9241</v>
      </c>
      <c r="AE1999" s="16">
        <v>9437</v>
      </c>
      <c r="AF1999" s="16">
        <v>9332</v>
      </c>
      <c r="AG1999" s="16">
        <v>112051145</v>
      </c>
      <c r="AH1999" s="16">
        <v>4621908</v>
      </c>
      <c r="AI1999" s="16">
        <v>236564</v>
      </c>
      <c r="AJ1999" s="16">
        <v>923</v>
      </c>
      <c r="AL1999" s="16">
        <v>314</v>
      </c>
      <c r="AM1999" s="16">
        <v>9343</v>
      </c>
      <c r="AN1999" s="16">
        <v>9359</v>
      </c>
      <c r="AO1999" s="16">
        <v>9454</v>
      </c>
      <c r="AP1999" s="16">
        <v>128534050</v>
      </c>
      <c r="AQ1999" s="16">
        <v>4317151</v>
      </c>
      <c r="AR1999" s="16">
        <v>214495</v>
      </c>
      <c r="AS1999" s="16">
        <v>1053</v>
      </c>
      <c r="AU1999" s="16">
        <v>314</v>
      </c>
      <c r="AV1999" s="16">
        <v>9257</v>
      </c>
      <c r="AW1999" s="16">
        <v>461114675</v>
      </c>
      <c r="AX1999" s="16">
        <v>72504204</v>
      </c>
      <c r="AY1999" s="16">
        <v>3745511</v>
      </c>
      <c r="AZ1999" s="16">
        <v>958</v>
      </c>
      <c r="BA1999" s="16">
        <v>49812</v>
      </c>
    </row>
    <row r="2000" spans="1:53">
      <c r="A2000" s="15" t="s">
        <v>1344</v>
      </c>
      <c r="B2000" s="15" t="s">
        <v>1345</v>
      </c>
      <c r="C2000" s="15" t="s">
        <v>1346</v>
      </c>
      <c r="D2000" s="15" t="s">
        <v>1347</v>
      </c>
      <c r="E2000" s="15" t="s">
        <v>1347</v>
      </c>
      <c r="F2000" s="15" t="s">
        <v>2059</v>
      </c>
      <c r="G2000" s="15" t="s">
        <v>2894</v>
      </c>
      <c r="H2000" s="15" t="s">
        <v>1349</v>
      </c>
      <c r="I2000" s="15" t="s">
        <v>1375</v>
      </c>
      <c r="J2000" s="15"/>
      <c r="K2000" s="16">
        <v>74</v>
      </c>
      <c r="L2000" s="16">
        <v>2614</v>
      </c>
      <c r="M2000" s="16">
        <v>2537</v>
      </c>
      <c r="N2000" s="16">
        <v>2562</v>
      </c>
      <c r="O2000" s="16">
        <v>31305498</v>
      </c>
      <c r="P2000" s="16">
        <v>16251214</v>
      </c>
      <c r="Q2000" s="16">
        <v>860028</v>
      </c>
      <c r="R2000" s="16">
        <v>937</v>
      </c>
      <c r="S2000" s="15"/>
      <c r="T2000" s="16">
        <v>73</v>
      </c>
      <c r="U2000" s="16">
        <v>2558</v>
      </c>
      <c r="V2000" s="16">
        <v>2571</v>
      </c>
      <c r="W2000" s="16">
        <v>2540</v>
      </c>
      <c r="X2000" s="16">
        <v>31979749</v>
      </c>
      <c r="Y2000" s="16">
        <v>2490844</v>
      </c>
      <c r="Z2000" s="16">
        <v>120493</v>
      </c>
      <c r="AA2000" s="16">
        <v>962</v>
      </c>
      <c r="AC2000" s="16">
        <v>75</v>
      </c>
      <c r="AD2000" s="16">
        <v>2542</v>
      </c>
      <c r="AE2000" s="16">
        <v>2752</v>
      </c>
      <c r="AF2000" s="16">
        <v>2602</v>
      </c>
      <c r="AG2000" s="16">
        <v>31387032</v>
      </c>
      <c r="AH2000" s="16">
        <v>1702775</v>
      </c>
      <c r="AI2000" s="16">
        <v>85652</v>
      </c>
      <c r="AJ2000" s="16">
        <v>917</v>
      </c>
      <c r="AL2000" s="16">
        <v>75</v>
      </c>
      <c r="AM2000" s="16">
        <v>2606</v>
      </c>
      <c r="AN2000" s="16">
        <v>2624</v>
      </c>
      <c r="AO2000" s="16">
        <v>2665</v>
      </c>
      <c r="AP2000" s="16">
        <v>35451118</v>
      </c>
      <c r="AQ2000" s="16">
        <v>1409312</v>
      </c>
      <c r="AR2000" s="16">
        <v>68759</v>
      </c>
      <c r="AS2000" s="16">
        <v>1036</v>
      </c>
      <c r="AU2000" s="16">
        <v>74</v>
      </c>
      <c r="AV2000" s="16">
        <v>2598</v>
      </c>
      <c r="AW2000" s="16">
        <v>130123397</v>
      </c>
      <c r="AX2000" s="16">
        <v>21854145</v>
      </c>
      <c r="AY2000" s="16">
        <v>1134932</v>
      </c>
      <c r="AZ2000" s="16">
        <v>963</v>
      </c>
      <c r="BA2000" s="16">
        <v>50091</v>
      </c>
    </row>
    <row r="2001" spans="1:53">
      <c r="A2001" s="15" t="s">
        <v>1344</v>
      </c>
      <c r="B2001" s="15" t="s">
        <v>1345</v>
      </c>
      <c r="C2001" s="15" t="s">
        <v>1346</v>
      </c>
      <c r="D2001" s="15" t="s">
        <v>1347</v>
      </c>
      <c r="E2001" s="15" t="s">
        <v>1347</v>
      </c>
      <c r="F2001" s="15" t="s">
        <v>2059</v>
      </c>
      <c r="G2001" s="15" t="s">
        <v>2895</v>
      </c>
      <c r="H2001" s="15" t="s">
        <v>1349</v>
      </c>
      <c r="I2001" s="15" t="s">
        <v>1375</v>
      </c>
      <c r="J2001" s="15"/>
      <c r="K2001" s="16">
        <v>57</v>
      </c>
      <c r="L2001" s="16">
        <v>1914</v>
      </c>
      <c r="M2001" s="16">
        <v>1916</v>
      </c>
      <c r="N2001" s="16">
        <v>1921</v>
      </c>
      <c r="O2001" s="16">
        <v>23325630</v>
      </c>
      <c r="P2001" s="16">
        <v>10695544</v>
      </c>
      <c r="Q2001" s="16">
        <v>553347</v>
      </c>
      <c r="R2001" s="16">
        <v>936</v>
      </c>
      <c r="S2001" s="15"/>
      <c r="T2001" s="16">
        <v>54</v>
      </c>
      <c r="U2001" s="16">
        <v>1892</v>
      </c>
      <c r="V2001" s="16">
        <v>1895</v>
      </c>
      <c r="W2001" s="16">
        <v>1920</v>
      </c>
      <c r="X2001" s="16">
        <v>20979515</v>
      </c>
      <c r="Y2001" s="16">
        <v>1731328</v>
      </c>
      <c r="Z2001" s="16">
        <v>90504</v>
      </c>
      <c r="AA2001" s="16">
        <v>848</v>
      </c>
      <c r="AC2001" s="16">
        <v>55</v>
      </c>
      <c r="AD2001" s="16">
        <v>1919</v>
      </c>
      <c r="AE2001" s="16">
        <v>1918</v>
      </c>
      <c r="AF2001" s="16">
        <v>1916</v>
      </c>
      <c r="AG2001" s="16">
        <v>20881096</v>
      </c>
      <c r="AH2001" s="16">
        <v>803754</v>
      </c>
      <c r="AI2001" s="16">
        <v>40156</v>
      </c>
      <c r="AJ2001" s="16">
        <v>838</v>
      </c>
      <c r="AL2001" s="16">
        <v>55</v>
      </c>
      <c r="AM2001" s="16">
        <v>1930</v>
      </c>
      <c r="AN2001" s="16">
        <v>1938</v>
      </c>
      <c r="AO2001" s="16">
        <v>1982</v>
      </c>
      <c r="AP2001" s="16">
        <v>23548950</v>
      </c>
      <c r="AQ2001" s="16">
        <v>853624</v>
      </c>
      <c r="AR2001" s="16">
        <v>41134</v>
      </c>
      <c r="AS2001" s="16">
        <v>929</v>
      </c>
      <c r="AU2001" s="16">
        <v>55</v>
      </c>
      <c r="AV2001" s="16">
        <v>1922</v>
      </c>
      <c r="AW2001" s="16">
        <v>88735191</v>
      </c>
      <c r="AX2001" s="16">
        <v>14084250</v>
      </c>
      <c r="AY2001" s="16">
        <v>725141</v>
      </c>
      <c r="AZ2001" s="16">
        <v>888</v>
      </c>
      <c r="BA2001" s="16">
        <v>46174</v>
      </c>
    </row>
    <row r="2002" spans="1:53">
      <c r="A2002" s="15" t="s">
        <v>1344</v>
      </c>
      <c r="B2002" s="15" t="s">
        <v>1345</v>
      </c>
      <c r="C2002" s="15" t="s">
        <v>1346</v>
      </c>
      <c r="D2002" s="15" t="s">
        <v>1347</v>
      </c>
      <c r="E2002" s="15" t="s">
        <v>1347</v>
      </c>
      <c r="F2002" s="15" t="s">
        <v>2059</v>
      </c>
      <c r="G2002" s="15" t="s">
        <v>2896</v>
      </c>
      <c r="H2002" s="15" t="s">
        <v>1349</v>
      </c>
      <c r="I2002" s="15" t="s">
        <v>1375</v>
      </c>
      <c r="J2002" s="15"/>
      <c r="K2002" s="16">
        <v>65</v>
      </c>
      <c r="L2002" s="16">
        <v>2082</v>
      </c>
      <c r="M2002" s="16">
        <v>2092</v>
      </c>
      <c r="N2002" s="16">
        <v>2084</v>
      </c>
      <c r="O2002" s="16">
        <v>25647259</v>
      </c>
      <c r="P2002" s="16">
        <v>12953410</v>
      </c>
      <c r="Q2002" s="16">
        <v>694901</v>
      </c>
      <c r="R2002" s="16">
        <v>946</v>
      </c>
      <c r="S2002" s="15"/>
      <c r="T2002" s="16">
        <v>64</v>
      </c>
      <c r="U2002" s="16">
        <v>2121</v>
      </c>
      <c r="V2002" s="16">
        <v>2139</v>
      </c>
      <c r="W2002" s="16">
        <v>2148</v>
      </c>
      <c r="X2002" s="16">
        <v>25197760</v>
      </c>
      <c r="Y2002" s="16">
        <v>1738721</v>
      </c>
      <c r="Z2002" s="16">
        <v>92197</v>
      </c>
      <c r="AA2002" s="16">
        <v>907</v>
      </c>
      <c r="AC2002" s="16">
        <v>65</v>
      </c>
      <c r="AD2002" s="16">
        <v>2208</v>
      </c>
      <c r="AE2002" s="16">
        <v>2209</v>
      </c>
      <c r="AF2002" s="16">
        <v>2232</v>
      </c>
      <c r="AG2002" s="16">
        <v>27135698</v>
      </c>
      <c r="AH2002" s="16">
        <v>913337</v>
      </c>
      <c r="AI2002" s="16">
        <v>47375</v>
      </c>
      <c r="AJ2002" s="16">
        <v>942</v>
      </c>
      <c r="AL2002" s="16">
        <v>67</v>
      </c>
      <c r="AM2002" s="16">
        <v>2262</v>
      </c>
      <c r="AN2002" s="16">
        <v>2287</v>
      </c>
      <c r="AO2002" s="16">
        <v>2296</v>
      </c>
      <c r="AP2002" s="16">
        <v>29614260</v>
      </c>
      <c r="AQ2002" s="16">
        <v>1037047</v>
      </c>
      <c r="AR2002" s="16">
        <v>53187</v>
      </c>
      <c r="AS2002" s="16">
        <v>998</v>
      </c>
      <c r="AU2002" s="16">
        <v>65</v>
      </c>
      <c r="AV2002" s="16">
        <v>2180</v>
      </c>
      <c r="AW2002" s="16">
        <v>107594977</v>
      </c>
      <c r="AX2002" s="16">
        <v>16642515</v>
      </c>
      <c r="AY2002" s="16">
        <v>887660</v>
      </c>
      <c r="AZ2002" s="16">
        <v>949</v>
      </c>
      <c r="BA2002" s="16">
        <v>49355</v>
      </c>
    </row>
    <row r="2003" spans="1:53">
      <c r="A2003" s="15" t="s">
        <v>1344</v>
      </c>
      <c r="B2003" s="15" t="s">
        <v>1345</v>
      </c>
      <c r="C2003" s="15" t="s">
        <v>1346</v>
      </c>
      <c r="D2003" s="15" t="s">
        <v>1347</v>
      </c>
      <c r="E2003" s="15" t="s">
        <v>1347</v>
      </c>
      <c r="F2003" s="15" t="s">
        <v>2059</v>
      </c>
      <c r="G2003" s="15" t="s">
        <v>2897</v>
      </c>
      <c r="H2003" s="15" t="s">
        <v>1349</v>
      </c>
      <c r="I2003" s="15" t="s">
        <v>1375</v>
      </c>
      <c r="J2003" s="15"/>
      <c r="K2003" s="16">
        <v>119</v>
      </c>
      <c r="L2003" s="16">
        <v>2550</v>
      </c>
      <c r="M2003" s="16">
        <v>2563</v>
      </c>
      <c r="N2003" s="16">
        <v>2579</v>
      </c>
      <c r="O2003" s="16">
        <v>30360691</v>
      </c>
      <c r="P2003" s="16">
        <v>15192018</v>
      </c>
      <c r="Q2003" s="16">
        <v>755542</v>
      </c>
      <c r="R2003" s="16">
        <v>911</v>
      </c>
      <c r="S2003" s="15"/>
      <c r="T2003" s="16">
        <v>121</v>
      </c>
      <c r="U2003" s="16">
        <v>2557</v>
      </c>
      <c r="V2003" s="16">
        <v>2582</v>
      </c>
      <c r="W2003" s="16">
        <v>2583</v>
      </c>
      <c r="X2003" s="16">
        <v>31733378</v>
      </c>
      <c r="Y2003" s="16">
        <v>2512066</v>
      </c>
      <c r="Z2003" s="16">
        <v>127440</v>
      </c>
      <c r="AA2003" s="16">
        <v>948</v>
      </c>
      <c r="AC2003" s="16">
        <v>120</v>
      </c>
      <c r="AD2003" s="16">
        <v>2572</v>
      </c>
      <c r="AE2003" s="16">
        <v>2558</v>
      </c>
      <c r="AF2003" s="16">
        <v>2582</v>
      </c>
      <c r="AG2003" s="16">
        <v>32647319</v>
      </c>
      <c r="AH2003" s="16">
        <v>1202042</v>
      </c>
      <c r="AI2003" s="16">
        <v>63381</v>
      </c>
      <c r="AJ2003" s="16">
        <v>977</v>
      </c>
      <c r="AL2003" s="16">
        <v>117</v>
      </c>
      <c r="AM2003" s="16">
        <v>2545</v>
      </c>
      <c r="AN2003" s="16">
        <v>2510</v>
      </c>
      <c r="AO2003" s="16">
        <v>2511</v>
      </c>
      <c r="AP2003" s="16">
        <v>39919722</v>
      </c>
      <c r="AQ2003" s="16">
        <v>1017168</v>
      </c>
      <c r="AR2003" s="16">
        <v>51415</v>
      </c>
      <c r="AS2003" s="16">
        <v>1218</v>
      </c>
      <c r="AU2003" s="16">
        <v>119</v>
      </c>
      <c r="AV2003" s="16">
        <v>2558</v>
      </c>
      <c r="AW2003" s="16">
        <v>134661110</v>
      </c>
      <c r="AX2003" s="16">
        <v>19923294</v>
      </c>
      <c r="AY2003" s="16">
        <v>997778</v>
      </c>
      <c r="AZ2003" s="16">
        <v>1012</v>
      </c>
      <c r="BA2003" s="16">
        <v>52650</v>
      </c>
    </row>
    <row r="2004" spans="1:53">
      <c r="A2004" s="15" t="s">
        <v>1344</v>
      </c>
      <c r="B2004" s="15" t="s">
        <v>1345</v>
      </c>
      <c r="C2004" s="15" t="s">
        <v>1346</v>
      </c>
      <c r="D2004" s="15" t="s">
        <v>1347</v>
      </c>
      <c r="E2004" s="15" t="s">
        <v>1347</v>
      </c>
      <c r="F2004" s="15" t="s">
        <v>2059</v>
      </c>
      <c r="G2004" s="15" t="s">
        <v>2898</v>
      </c>
      <c r="H2004" s="15" t="s">
        <v>1349</v>
      </c>
      <c r="I2004" s="15" t="s">
        <v>1371</v>
      </c>
      <c r="J2004" s="15"/>
      <c r="K2004" s="16">
        <v>353</v>
      </c>
      <c r="L2004" s="16">
        <v>11701</v>
      </c>
      <c r="M2004" s="16">
        <v>11757</v>
      </c>
      <c r="N2004" s="16">
        <v>11859</v>
      </c>
      <c r="O2004" s="16">
        <v>166778570</v>
      </c>
      <c r="P2004" s="16">
        <v>74160704</v>
      </c>
      <c r="Q2004" s="16">
        <v>3561220</v>
      </c>
      <c r="R2004" s="16">
        <v>1090</v>
      </c>
      <c r="S2004" s="15"/>
      <c r="T2004" s="16">
        <v>356</v>
      </c>
      <c r="U2004" s="16">
        <v>11880</v>
      </c>
      <c r="V2004" s="16">
        <v>11934</v>
      </c>
      <c r="W2004" s="16">
        <v>12003</v>
      </c>
      <c r="X2004" s="16">
        <v>168424971</v>
      </c>
      <c r="Y2004" s="16">
        <v>13723199</v>
      </c>
      <c r="Z2004" s="16">
        <v>586161</v>
      </c>
      <c r="AA2004" s="16">
        <v>1085</v>
      </c>
      <c r="AC2004" s="16">
        <v>357</v>
      </c>
      <c r="AD2004" s="16">
        <v>11967</v>
      </c>
      <c r="AE2004" s="16">
        <v>12027</v>
      </c>
      <c r="AF2004" s="16">
        <v>12069</v>
      </c>
      <c r="AG2004" s="16">
        <v>163907068</v>
      </c>
      <c r="AH2004" s="16">
        <v>6490978</v>
      </c>
      <c r="AI2004" s="16">
        <v>305022</v>
      </c>
      <c r="AJ2004" s="16">
        <v>1049</v>
      </c>
      <c r="AL2004" s="16">
        <v>356</v>
      </c>
      <c r="AM2004" s="16">
        <v>12060</v>
      </c>
      <c r="AN2004" s="16">
        <v>12106</v>
      </c>
      <c r="AO2004" s="16">
        <v>12210</v>
      </c>
      <c r="AP2004" s="16">
        <v>188228071</v>
      </c>
      <c r="AQ2004" s="16">
        <v>5902420</v>
      </c>
      <c r="AR2004" s="16">
        <v>296748</v>
      </c>
      <c r="AS2004" s="16">
        <v>1194</v>
      </c>
      <c r="AU2004" s="16">
        <v>356</v>
      </c>
      <c r="AV2004" s="16">
        <v>11964</v>
      </c>
      <c r="AW2004" s="16">
        <v>687338680</v>
      </c>
      <c r="AX2004" s="16">
        <v>100277301</v>
      </c>
      <c r="AY2004" s="16">
        <v>4749151</v>
      </c>
      <c r="AZ2004" s="16">
        <v>1105</v>
      </c>
      <c r="BA2004" s="16">
        <v>57449</v>
      </c>
    </row>
    <row r="2005" spans="1:53">
      <c r="A2005" s="15" t="s">
        <v>1344</v>
      </c>
      <c r="B2005" s="15" t="s">
        <v>1345</v>
      </c>
      <c r="C2005" s="15" t="s">
        <v>1346</v>
      </c>
      <c r="D2005" s="15" t="s">
        <v>1347</v>
      </c>
      <c r="E2005" s="15" t="s">
        <v>1347</v>
      </c>
      <c r="F2005" s="15" t="s">
        <v>2059</v>
      </c>
      <c r="G2005" s="15" t="s">
        <v>2899</v>
      </c>
      <c r="H2005" s="15" t="s">
        <v>1349</v>
      </c>
      <c r="I2005" s="15" t="s">
        <v>1373</v>
      </c>
      <c r="J2005" s="15"/>
      <c r="K2005" s="16">
        <v>33</v>
      </c>
      <c r="L2005" s="16">
        <v>1436</v>
      </c>
      <c r="M2005" s="16">
        <v>1454</v>
      </c>
      <c r="N2005" s="16">
        <v>1468</v>
      </c>
      <c r="O2005" s="16">
        <v>17122260</v>
      </c>
      <c r="P2005" s="16">
        <v>9346233</v>
      </c>
      <c r="Q2005" s="16">
        <v>421855</v>
      </c>
      <c r="R2005" s="16">
        <v>907</v>
      </c>
      <c r="S2005" s="15"/>
      <c r="T2005" s="16">
        <v>33</v>
      </c>
      <c r="U2005" s="16">
        <v>1480</v>
      </c>
      <c r="V2005" s="16">
        <v>1484</v>
      </c>
      <c r="W2005" s="16">
        <v>1477</v>
      </c>
      <c r="X2005" s="16">
        <v>17834324</v>
      </c>
      <c r="Y2005" s="16">
        <v>1495896</v>
      </c>
      <c r="Z2005" s="16">
        <v>67705</v>
      </c>
      <c r="AA2005" s="16">
        <v>927</v>
      </c>
      <c r="AC2005" s="16">
        <v>34</v>
      </c>
      <c r="AD2005" s="16">
        <v>1452</v>
      </c>
      <c r="AE2005" s="16">
        <v>1480</v>
      </c>
      <c r="AF2005" s="16">
        <v>1462</v>
      </c>
      <c r="AG2005" s="16">
        <v>17582664</v>
      </c>
      <c r="AH2005" s="16">
        <v>799376</v>
      </c>
      <c r="AI2005" s="16">
        <v>36176</v>
      </c>
      <c r="AJ2005" s="16">
        <v>923</v>
      </c>
      <c r="AL2005" s="16">
        <v>34</v>
      </c>
      <c r="AM2005" s="16">
        <v>1466</v>
      </c>
      <c r="AN2005" s="16">
        <v>1504</v>
      </c>
      <c r="AO2005" s="16">
        <v>1500</v>
      </c>
      <c r="AP2005" s="16">
        <v>27361322</v>
      </c>
      <c r="AQ2005" s="16">
        <v>890802</v>
      </c>
      <c r="AR2005" s="16">
        <v>39986</v>
      </c>
      <c r="AS2005" s="16">
        <v>1413</v>
      </c>
      <c r="AU2005" s="16">
        <v>34</v>
      </c>
      <c r="AV2005" s="16">
        <v>1472</v>
      </c>
      <c r="AW2005" s="16">
        <v>79900570</v>
      </c>
      <c r="AX2005" s="16">
        <v>12532307</v>
      </c>
      <c r="AY2005" s="16">
        <v>565722</v>
      </c>
      <c r="AZ2005" s="16">
        <v>1044</v>
      </c>
      <c r="BA2005" s="16">
        <v>54283</v>
      </c>
    </row>
    <row r="2006" spans="1:53">
      <c r="A2006" s="15" t="s">
        <v>1344</v>
      </c>
      <c r="B2006" s="15" t="s">
        <v>1345</v>
      </c>
      <c r="C2006" s="15" t="s">
        <v>1346</v>
      </c>
      <c r="D2006" s="15" t="s">
        <v>1347</v>
      </c>
      <c r="E2006" s="15" t="s">
        <v>1347</v>
      </c>
      <c r="F2006" s="15" t="s">
        <v>2059</v>
      </c>
      <c r="G2006" s="15" t="s">
        <v>2900</v>
      </c>
      <c r="H2006" s="15" t="s">
        <v>1349</v>
      </c>
      <c r="I2006" s="15" t="s">
        <v>1375</v>
      </c>
      <c r="J2006" s="15"/>
      <c r="K2006" s="16">
        <v>26</v>
      </c>
      <c r="L2006" s="16">
        <v>1198</v>
      </c>
      <c r="M2006" s="16">
        <v>1217</v>
      </c>
      <c r="N2006" s="16">
        <v>1227</v>
      </c>
      <c r="O2006" s="16">
        <v>14759863</v>
      </c>
      <c r="P2006" s="16">
        <v>7921548</v>
      </c>
      <c r="Q2006" s="16">
        <v>367493</v>
      </c>
      <c r="R2006" s="16">
        <v>935</v>
      </c>
      <c r="S2006" s="15"/>
      <c r="T2006" s="16">
        <v>26</v>
      </c>
      <c r="U2006" s="16">
        <v>1237</v>
      </c>
      <c r="V2006" s="16">
        <v>1235</v>
      </c>
      <c r="W2006" s="16">
        <v>1224</v>
      </c>
      <c r="X2006" s="16">
        <v>15449974</v>
      </c>
      <c r="Y2006" s="16">
        <v>1223589</v>
      </c>
      <c r="Z2006" s="16">
        <v>56410</v>
      </c>
      <c r="AA2006" s="16">
        <v>965</v>
      </c>
      <c r="AC2006" s="16">
        <v>26</v>
      </c>
      <c r="AD2006" s="16">
        <v>1203</v>
      </c>
      <c r="AE2006" s="16">
        <v>1232</v>
      </c>
      <c r="AF2006" s="16">
        <v>1216</v>
      </c>
      <c r="AG2006" s="16">
        <v>15139509</v>
      </c>
      <c r="AH2006" s="16">
        <v>632989</v>
      </c>
      <c r="AI2006" s="16">
        <v>29658</v>
      </c>
      <c r="AJ2006" s="16">
        <v>957</v>
      </c>
      <c r="AL2006" s="16">
        <v>26</v>
      </c>
      <c r="AM2006" s="16">
        <v>1223</v>
      </c>
      <c r="AN2006" s="16">
        <v>1254</v>
      </c>
      <c r="AO2006" s="16">
        <v>1241</v>
      </c>
      <c r="AP2006" s="16">
        <v>18162727</v>
      </c>
      <c r="AQ2006" s="16">
        <v>805422</v>
      </c>
      <c r="AR2006" s="16">
        <v>36512</v>
      </c>
      <c r="AS2006" s="16">
        <v>1127</v>
      </c>
      <c r="AU2006" s="16">
        <v>26</v>
      </c>
      <c r="AV2006" s="16">
        <v>1226</v>
      </c>
      <c r="AW2006" s="16">
        <v>63512073</v>
      </c>
      <c r="AX2006" s="16">
        <v>10583548</v>
      </c>
      <c r="AY2006" s="16">
        <v>490073</v>
      </c>
      <c r="AZ2006" s="16">
        <v>997</v>
      </c>
      <c r="BA2006" s="16">
        <v>51822</v>
      </c>
    </row>
    <row r="2007" spans="1:53">
      <c r="A2007" s="15" t="s">
        <v>1344</v>
      </c>
      <c r="B2007" s="15" t="s">
        <v>1345</v>
      </c>
      <c r="C2007" s="15" t="s">
        <v>1346</v>
      </c>
      <c r="D2007" s="15" t="s">
        <v>1347</v>
      </c>
      <c r="E2007" s="15" t="s">
        <v>1347</v>
      </c>
      <c r="F2007" s="15" t="s">
        <v>2059</v>
      </c>
      <c r="G2007" s="15" t="s">
        <v>2901</v>
      </c>
      <c r="H2007" s="15" t="s">
        <v>1349</v>
      </c>
      <c r="I2007" s="15" t="s">
        <v>1375</v>
      </c>
      <c r="J2007" s="15"/>
      <c r="K2007" s="16">
        <v>7</v>
      </c>
      <c r="L2007" s="16">
        <v>238</v>
      </c>
      <c r="M2007" s="16">
        <v>237</v>
      </c>
      <c r="N2007" s="16">
        <v>241</v>
      </c>
      <c r="O2007" s="16">
        <v>2362397</v>
      </c>
      <c r="P2007" s="16">
        <v>1424685</v>
      </c>
      <c r="Q2007" s="16">
        <v>54362</v>
      </c>
      <c r="R2007" s="16">
        <v>761</v>
      </c>
      <c r="S2007" s="15"/>
      <c r="T2007" s="16">
        <v>7</v>
      </c>
      <c r="U2007" s="16">
        <v>243</v>
      </c>
      <c r="V2007" s="16">
        <v>249</v>
      </c>
      <c r="W2007" s="16">
        <v>253</v>
      </c>
      <c r="X2007" s="16">
        <v>2384350</v>
      </c>
      <c r="Y2007" s="16">
        <v>272307</v>
      </c>
      <c r="Z2007" s="16">
        <v>11295</v>
      </c>
      <c r="AA2007" s="16">
        <v>739</v>
      </c>
      <c r="AC2007" s="16">
        <v>8</v>
      </c>
      <c r="AD2007" s="16">
        <v>249</v>
      </c>
      <c r="AE2007" s="16">
        <v>248</v>
      </c>
      <c r="AF2007" s="16">
        <v>246</v>
      </c>
      <c r="AG2007" s="16">
        <v>2443155</v>
      </c>
      <c r="AH2007" s="16">
        <v>166387</v>
      </c>
      <c r="AI2007" s="16">
        <v>6518</v>
      </c>
      <c r="AJ2007" s="16">
        <v>759</v>
      </c>
      <c r="AL2007" s="16">
        <v>8</v>
      </c>
      <c r="AM2007" s="16">
        <v>243</v>
      </c>
      <c r="AN2007" s="16">
        <v>250</v>
      </c>
      <c r="AO2007" s="16">
        <v>259</v>
      </c>
      <c r="AP2007" s="16">
        <v>9198595</v>
      </c>
      <c r="AQ2007" s="16">
        <v>85380</v>
      </c>
      <c r="AR2007" s="16">
        <v>3474</v>
      </c>
      <c r="AS2007" s="16">
        <v>2823</v>
      </c>
      <c r="AU2007" s="16">
        <v>8</v>
      </c>
      <c r="AV2007" s="16">
        <v>246</v>
      </c>
      <c r="AW2007" s="16">
        <v>16388497</v>
      </c>
      <c r="AX2007" s="16">
        <v>1948759</v>
      </c>
      <c r="AY2007" s="16">
        <v>75649</v>
      </c>
      <c r="AZ2007" s="16">
        <v>1279</v>
      </c>
      <c r="BA2007" s="16">
        <v>66530</v>
      </c>
    </row>
    <row r="2008" spans="1:53">
      <c r="A2008" s="15" t="s">
        <v>1344</v>
      </c>
      <c r="B2008" s="15" t="s">
        <v>1345</v>
      </c>
      <c r="C2008" s="15" t="s">
        <v>1346</v>
      </c>
      <c r="D2008" s="15" t="s">
        <v>1347</v>
      </c>
      <c r="E2008" s="15" t="s">
        <v>1347</v>
      </c>
      <c r="F2008" s="15" t="s">
        <v>2059</v>
      </c>
      <c r="G2008" s="15" t="s">
        <v>2902</v>
      </c>
      <c r="H2008" s="15" t="s">
        <v>1349</v>
      </c>
      <c r="I2008" s="15" t="s">
        <v>1373</v>
      </c>
      <c r="J2008" s="15"/>
      <c r="K2008" s="16">
        <v>59</v>
      </c>
      <c r="L2008" s="16">
        <v>1723</v>
      </c>
      <c r="M2008" s="16">
        <v>1753</v>
      </c>
      <c r="N2008" s="16">
        <v>1812</v>
      </c>
      <c r="O2008" s="16">
        <v>31740134</v>
      </c>
      <c r="P2008" s="16">
        <v>11048170</v>
      </c>
      <c r="Q2008" s="16">
        <v>543941</v>
      </c>
      <c r="R2008" s="16">
        <v>1385</v>
      </c>
      <c r="S2008" s="15"/>
      <c r="T2008" s="16">
        <v>59</v>
      </c>
      <c r="U2008" s="16">
        <v>1831</v>
      </c>
      <c r="V2008" s="16">
        <v>1851</v>
      </c>
      <c r="W2008" s="16">
        <v>1873</v>
      </c>
      <c r="X2008" s="16">
        <v>29491196</v>
      </c>
      <c r="Y2008" s="16">
        <v>1909864</v>
      </c>
      <c r="Z2008" s="16">
        <v>82855</v>
      </c>
      <c r="AA2008" s="16">
        <v>1225</v>
      </c>
      <c r="AC2008" s="16">
        <v>60</v>
      </c>
      <c r="AD2008" s="16">
        <v>1866</v>
      </c>
      <c r="AE2008" s="16">
        <v>1889</v>
      </c>
      <c r="AF2008" s="16">
        <v>1887</v>
      </c>
      <c r="AG2008" s="16">
        <v>33343120</v>
      </c>
      <c r="AH2008" s="16">
        <v>1073971</v>
      </c>
      <c r="AI2008" s="16">
        <v>51848</v>
      </c>
      <c r="AJ2008" s="16">
        <v>1364</v>
      </c>
      <c r="AL2008" s="16">
        <v>59</v>
      </c>
      <c r="AM2008" s="16">
        <v>1871</v>
      </c>
      <c r="AN2008" s="16">
        <v>1906</v>
      </c>
      <c r="AO2008" s="16">
        <v>1923</v>
      </c>
      <c r="AP2008" s="16">
        <v>33328884</v>
      </c>
      <c r="AQ2008" s="16">
        <v>1013873</v>
      </c>
      <c r="AR2008" s="16">
        <v>49141</v>
      </c>
      <c r="AS2008" s="16">
        <v>1349</v>
      </c>
      <c r="AU2008" s="16">
        <v>59</v>
      </c>
      <c r="AV2008" s="16">
        <v>1849</v>
      </c>
      <c r="AW2008" s="16">
        <v>127903334</v>
      </c>
      <c r="AX2008" s="16">
        <v>15045878</v>
      </c>
      <c r="AY2008" s="16">
        <v>727785</v>
      </c>
      <c r="AZ2008" s="16">
        <v>1330</v>
      </c>
      <c r="BA2008" s="16">
        <v>69184</v>
      </c>
    </row>
    <row r="2009" spans="1:53">
      <c r="A2009" s="15" t="s">
        <v>1344</v>
      </c>
      <c r="B2009" s="15" t="s">
        <v>1345</v>
      </c>
      <c r="C2009" s="15" t="s">
        <v>1346</v>
      </c>
      <c r="D2009" s="15" t="s">
        <v>1347</v>
      </c>
      <c r="E2009" s="15" t="s">
        <v>1347</v>
      </c>
      <c r="F2009" s="15" t="s">
        <v>2059</v>
      </c>
      <c r="G2009" s="15" t="s">
        <v>2903</v>
      </c>
      <c r="H2009" s="15" t="s">
        <v>1349</v>
      </c>
      <c r="I2009" s="15" t="s">
        <v>1375</v>
      </c>
      <c r="J2009" s="15"/>
      <c r="K2009" s="16">
        <v>33</v>
      </c>
      <c r="L2009" s="16">
        <v>1031</v>
      </c>
      <c r="M2009" s="16">
        <v>1047</v>
      </c>
      <c r="N2009" s="16">
        <v>1058</v>
      </c>
      <c r="O2009" s="16">
        <v>24667050</v>
      </c>
      <c r="P2009" s="16">
        <v>6801673</v>
      </c>
      <c r="Q2009" s="16">
        <v>382273</v>
      </c>
      <c r="R2009" s="16">
        <v>1815</v>
      </c>
      <c r="S2009" s="15"/>
      <c r="T2009" s="16">
        <v>31</v>
      </c>
      <c r="U2009" s="16">
        <v>1064</v>
      </c>
      <c r="V2009" s="16">
        <v>1067</v>
      </c>
      <c r="W2009" s="16">
        <v>1085</v>
      </c>
      <c r="X2009" s="16">
        <v>22227672</v>
      </c>
      <c r="Y2009" s="16">
        <v>713613</v>
      </c>
      <c r="Z2009" s="16">
        <v>36444</v>
      </c>
      <c r="AA2009" s="16">
        <v>1595</v>
      </c>
      <c r="AC2009" s="16">
        <v>31</v>
      </c>
      <c r="AD2009" s="16">
        <v>1076</v>
      </c>
      <c r="AE2009" s="16">
        <v>1087</v>
      </c>
      <c r="AF2009" s="16">
        <v>1088</v>
      </c>
      <c r="AG2009" s="16">
        <v>25594594</v>
      </c>
      <c r="AH2009" s="16">
        <v>520504</v>
      </c>
      <c r="AI2009" s="16">
        <v>28643</v>
      </c>
      <c r="AJ2009" s="16">
        <v>1817</v>
      </c>
      <c r="AL2009" s="16">
        <v>30</v>
      </c>
      <c r="AM2009" s="16">
        <v>1076</v>
      </c>
      <c r="AN2009" s="16">
        <v>1092</v>
      </c>
      <c r="AO2009" s="16">
        <v>1108</v>
      </c>
      <c r="AP2009" s="16">
        <v>24208820</v>
      </c>
      <c r="AQ2009" s="16">
        <v>577168</v>
      </c>
      <c r="AR2009" s="16">
        <v>31631</v>
      </c>
      <c r="AS2009" s="16">
        <v>1705</v>
      </c>
      <c r="AU2009" s="16">
        <v>31</v>
      </c>
      <c r="AV2009" s="16">
        <v>1073</v>
      </c>
      <c r="AW2009" s="16">
        <v>96698136</v>
      </c>
      <c r="AX2009" s="16">
        <v>8612958</v>
      </c>
      <c r="AY2009" s="16">
        <v>478991</v>
      </c>
      <c r="AZ2009" s="16">
        <v>1733</v>
      </c>
      <c r="BA2009" s="16">
        <v>90098</v>
      </c>
    </row>
    <row r="2010" spans="1:53">
      <c r="A2010" s="15" t="s">
        <v>1344</v>
      </c>
      <c r="B2010" s="15" t="s">
        <v>1345</v>
      </c>
      <c r="C2010" s="15" t="s">
        <v>1346</v>
      </c>
      <c r="D2010" s="15" t="s">
        <v>1347</v>
      </c>
      <c r="E2010" s="15" t="s">
        <v>1347</v>
      </c>
      <c r="F2010" s="15" t="s">
        <v>2059</v>
      </c>
      <c r="G2010" s="15" t="s">
        <v>2904</v>
      </c>
      <c r="H2010" s="15" t="s">
        <v>1349</v>
      </c>
      <c r="I2010" s="15" t="s">
        <v>1375</v>
      </c>
      <c r="J2010" s="15"/>
      <c r="K2010" s="16">
        <v>26</v>
      </c>
      <c r="L2010" s="16">
        <v>692</v>
      </c>
      <c r="M2010" s="16">
        <v>706</v>
      </c>
      <c r="N2010" s="16">
        <v>754</v>
      </c>
      <c r="O2010" s="16">
        <v>7073084</v>
      </c>
      <c r="P2010" s="16">
        <v>4246497</v>
      </c>
      <c r="Q2010" s="16">
        <v>161668</v>
      </c>
      <c r="R2010" s="16">
        <v>758</v>
      </c>
      <c r="S2010" s="15"/>
      <c r="T2010" s="16">
        <v>28</v>
      </c>
      <c r="U2010" s="16">
        <v>767</v>
      </c>
      <c r="V2010" s="16">
        <v>784</v>
      </c>
      <c r="W2010" s="16">
        <v>788</v>
      </c>
      <c r="X2010" s="16">
        <v>7263524</v>
      </c>
      <c r="Y2010" s="16">
        <v>1196251</v>
      </c>
      <c r="Z2010" s="16">
        <v>46411</v>
      </c>
      <c r="AA2010" s="16">
        <v>717</v>
      </c>
      <c r="AC2010" s="16">
        <v>29</v>
      </c>
      <c r="AD2010" s="16">
        <v>790</v>
      </c>
      <c r="AE2010" s="16">
        <v>802</v>
      </c>
      <c r="AF2010" s="16">
        <v>799</v>
      </c>
      <c r="AG2010" s="16">
        <v>7748526</v>
      </c>
      <c r="AH2010" s="16">
        <v>553467</v>
      </c>
      <c r="AI2010" s="16">
        <v>23205</v>
      </c>
      <c r="AJ2010" s="16">
        <v>748</v>
      </c>
      <c r="AL2010" s="16">
        <v>29</v>
      </c>
      <c r="AM2010" s="16">
        <v>795</v>
      </c>
      <c r="AN2010" s="16">
        <v>814</v>
      </c>
      <c r="AO2010" s="16">
        <v>815</v>
      </c>
      <c r="AP2010" s="16">
        <v>9120064</v>
      </c>
      <c r="AQ2010" s="16">
        <v>436705</v>
      </c>
      <c r="AR2010" s="16">
        <v>17510</v>
      </c>
      <c r="AS2010" s="16">
        <v>868</v>
      </c>
      <c r="AU2010" s="16">
        <v>28</v>
      </c>
      <c r="AV2010" s="16">
        <v>776</v>
      </c>
      <c r="AW2010" s="16">
        <v>31205198</v>
      </c>
      <c r="AX2010" s="16">
        <v>6432920</v>
      </c>
      <c r="AY2010" s="16">
        <v>248794</v>
      </c>
      <c r="AZ2010" s="16">
        <v>774</v>
      </c>
      <c r="BA2010" s="16">
        <v>40239</v>
      </c>
    </row>
    <row r="2011" spans="1:53">
      <c r="A2011" s="15" t="s">
        <v>1344</v>
      </c>
      <c r="B2011" s="15" t="s">
        <v>1345</v>
      </c>
      <c r="C2011" s="15" t="s">
        <v>1346</v>
      </c>
      <c r="D2011" s="15" t="s">
        <v>1347</v>
      </c>
      <c r="E2011" s="15" t="s">
        <v>1347</v>
      </c>
      <c r="F2011" s="15" t="s">
        <v>2059</v>
      </c>
      <c r="G2011" s="15" t="s">
        <v>2905</v>
      </c>
      <c r="H2011" s="15" t="s">
        <v>1349</v>
      </c>
      <c r="I2011" s="15" t="s">
        <v>1373</v>
      </c>
      <c r="J2011" s="15"/>
      <c r="K2011" s="16">
        <v>96</v>
      </c>
      <c r="L2011" s="16">
        <v>4799</v>
      </c>
      <c r="M2011" s="16">
        <v>4792</v>
      </c>
      <c r="N2011" s="16">
        <v>4800</v>
      </c>
      <c r="O2011" s="16">
        <v>63189911</v>
      </c>
      <c r="P2011" s="16">
        <v>29484081</v>
      </c>
      <c r="Q2011" s="16">
        <v>1326757</v>
      </c>
      <c r="R2011" s="16">
        <v>1013</v>
      </c>
      <c r="S2011" s="15"/>
      <c r="T2011" s="16">
        <v>97</v>
      </c>
      <c r="U2011" s="16">
        <v>4825</v>
      </c>
      <c r="V2011" s="16">
        <v>4822</v>
      </c>
      <c r="W2011" s="16">
        <v>4856</v>
      </c>
      <c r="X2011" s="16">
        <v>63824901</v>
      </c>
      <c r="Y2011" s="16">
        <v>6885198</v>
      </c>
      <c r="Z2011" s="16">
        <v>266017</v>
      </c>
      <c r="AA2011" s="16">
        <v>1016</v>
      </c>
      <c r="AC2011" s="16">
        <v>97</v>
      </c>
      <c r="AD2011" s="16">
        <v>4855</v>
      </c>
      <c r="AE2011" s="16">
        <v>4835</v>
      </c>
      <c r="AF2011" s="16">
        <v>4877</v>
      </c>
      <c r="AG2011" s="16">
        <v>59575500</v>
      </c>
      <c r="AH2011" s="16">
        <v>2721689</v>
      </c>
      <c r="AI2011" s="16">
        <v>119958</v>
      </c>
      <c r="AJ2011" s="16">
        <v>944</v>
      </c>
      <c r="AL2011" s="16">
        <v>95</v>
      </c>
      <c r="AM2011" s="16">
        <v>4900</v>
      </c>
      <c r="AN2011" s="16">
        <v>4886</v>
      </c>
      <c r="AO2011" s="16">
        <v>4952</v>
      </c>
      <c r="AP2011" s="16">
        <v>65004546</v>
      </c>
      <c r="AQ2011" s="16">
        <v>2105248</v>
      </c>
      <c r="AR2011" s="16">
        <v>105920</v>
      </c>
      <c r="AS2011" s="16">
        <v>1018</v>
      </c>
      <c r="AU2011" s="16">
        <v>96</v>
      </c>
      <c r="AV2011" s="16">
        <v>4850</v>
      </c>
      <c r="AW2011" s="16">
        <v>251594858</v>
      </c>
      <c r="AX2011" s="16">
        <v>41196216</v>
      </c>
      <c r="AY2011" s="16">
        <v>1818652</v>
      </c>
      <c r="AZ2011" s="16">
        <v>998</v>
      </c>
      <c r="BA2011" s="16">
        <v>51876</v>
      </c>
    </row>
    <row r="2012" spans="1:53">
      <c r="A2012" s="15" t="s">
        <v>1344</v>
      </c>
      <c r="B2012" s="15" t="s">
        <v>1345</v>
      </c>
      <c r="C2012" s="15" t="s">
        <v>1346</v>
      </c>
      <c r="D2012" s="15" t="s">
        <v>1347</v>
      </c>
      <c r="E2012" s="15" t="s">
        <v>1347</v>
      </c>
      <c r="F2012" s="15" t="s">
        <v>2059</v>
      </c>
      <c r="G2012" s="15" t="s">
        <v>2906</v>
      </c>
      <c r="H2012" s="15" t="s">
        <v>1349</v>
      </c>
      <c r="I2012" s="15" t="s">
        <v>1375</v>
      </c>
      <c r="J2012" s="15"/>
      <c r="K2012" s="16">
        <v>78</v>
      </c>
      <c r="L2012" s="16">
        <v>4051</v>
      </c>
      <c r="M2012" s="16">
        <v>4055</v>
      </c>
      <c r="N2012" s="16">
        <v>4060</v>
      </c>
      <c r="O2012" s="16">
        <v>55546236</v>
      </c>
      <c r="P2012" s="16">
        <v>26137316</v>
      </c>
      <c r="Q2012" s="16">
        <v>1156535</v>
      </c>
      <c r="R2012" s="16">
        <v>1054</v>
      </c>
      <c r="S2012" s="15"/>
      <c r="T2012" s="16">
        <v>80</v>
      </c>
      <c r="U2012" s="16">
        <v>4072</v>
      </c>
      <c r="V2012" s="16">
        <v>4068</v>
      </c>
      <c r="W2012" s="16">
        <v>4108</v>
      </c>
      <c r="X2012" s="16">
        <v>53448256</v>
      </c>
      <c r="Y2012" s="16">
        <v>4599539</v>
      </c>
      <c r="Z2012" s="16">
        <v>210519</v>
      </c>
      <c r="AA2012" s="16">
        <v>1007</v>
      </c>
      <c r="AC2012" s="16">
        <v>79</v>
      </c>
      <c r="AD2012" s="16">
        <v>4095</v>
      </c>
      <c r="AE2012" s="16">
        <v>4070</v>
      </c>
      <c r="AF2012" s="16">
        <v>4102</v>
      </c>
      <c r="AG2012" s="16">
        <v>51582730</v>
      </c>
      <c r="AH2012" s="16">
        <v>2321693</v>
      </c>
      <c r="AI2012" s="16">
        <v>100574</v>
      </c>
      <c r="AJ2012" s="16">
        <v>970</v>
      </c>
      <c r="AL2012" s="16">
        <v>77</v>
      </c>
      <c r="AM2012" s="16">
        <v>4112</v>
      </c>
      <c r="AN2012" s="16">
        <v>4110</v>
      </c>
      <c r="AO2012" s="16">
        <v>4170</v>
      </c>
      <c r="AP2012" s="16">
        <v>56252334</v>
      </c>
      <c r="AQ2012" s="16">
        <v>1658851</v>
      </c>
      <c r="AR2012" s="16">
        <v>84842</v>
      </c>
      <c r="AS2012" s="16">
        <v>1048</v>
      </c>
      <c r="AU2012" s="16">
        <v>79</v>
      </c>
      <c r="AV2012" s="16">
        <v>4089</v>
      </c>
      <c r="AW2012" s="16">
        <v>216829556</v>
      </c>
      <c r="AX2012" s="16">
        <v>34717399</v>
      </c>
      <c r="AY2012" s="16">
        <v>1552470</v>
      </c>
      <c r="AZ2012" s="16">
        <v>1020</v>
      </c>
      <c r="BA2012" s="16">
        <v>53022</v>
      </c>
    </row>
    <row r="2013" spans="1:53">
      <c r="A2013" s="15" t="s">
        <v>1344</v>
      </c>
      <c r="B2013" s="15" t="s">
        <v>1345</v>
      </c>
      <c r="C2013" s="15" t="s">
        <v>1346</v>
      </c>
      <c r="D2013" s="15" t="s">
        <v>1347</v>
      </c>
      <c r="E2013" s="15" t="s">
        <v>1347</v>
      </c>
      <c r="F2013" s="15" t="s">
        <v>2059</v>
      </c>
      <c r="G2013" s="15" t="s">
        <v>2907</v>
      </c>
      <c r="H2013" s="15" t="s">
        <v>1349</v>
      </c>
      <c r="I2013" s="15" t="s">
        <v>1375</v>
      </c>
      <c r="J2013" s="15"/>
      <c r="K2013" s="16">
        <v>18</v>
      </c>
      <c r="L2013" s="16">
        <v>748</v>
      </c>
      <c r="M2013" s="16">
        <v>737</v>
      </c>
      <c r="N2013" s="16">
        <v>740</v>
      </c>
      <c r="O2013" s="16">
        <v>7643675</v>
      </c>
      <c r="P2013" s="16">
        <v>3346765</v>
      </c>
      <c r="Q2013" s="16">
        <v>170222</v>
      </c>
      <c r="R2013" s="16">
        <v>793</v>
      </c>
      <c r="S2013" s="15"/>
      <c r="T2013" s="16">
        <v>17</v>
      </c>
      <c r="U2013" s="16">
        <v>753</v>
      </c>
      <c r="V2013" s="16">
        <v>754</v>
      </c>
      <c r="W2013" s="16">
        <v>748</v>
      </c>
      <c r="X2013" s="16">
        <v>10376645</v>
      </c>
      <c r="Y2013" s="16">
        <v>2285659</v>
      </c>
      <c r="Z2013" s="16">
        <v>55498</v>
      </c>
      <c r="AA2013" s="16">
        <v>1062</v>
      </c>
      <c r="AC2013" s="16">
        <v>18</v>
      </c>
      <c r="AD2013" s="16">
        <v>760</v>
      </c>
      <c r="AE2013" s="16">
        <v>765</v>
      </c>
      <c r="AF2013" s="16">
        <v>775</v>
      </c>
      <c r="AG2013" s="16">
        <v>7992770</v>
      </c>
      <c r="AH2013" s="16">
        <v>399996</v>
      </c>
      <c r="AI2013" s="16">
        <v>19384</v>
      </c>
      <c r="AJ2013" s="16">
        <v>802</v>
      </c>
      <c r="AL2013" s="16">
        <v>18</v>
      </c>
      <c r="AM2013" s="16">
        <v>788</v>
      </c>
      <c r="AN2013" s="16">
        <v>776</v>
      </c>
      <c r="AO2013" s="16">
        <v>782</v>
      </c>
      <c r="AP2013" s="16">
        <v>8752212</v>
      </c>
      <c r="AQ2013" s="16">
        <v>446397</v>
      </c>
      <c r="AR2013" s="16">
        <v>21078</v>
      </c>
      <c r="AS2013" s="16">
        <v>861</v>
      </c>
      <c r="AU2013" s="16">
        <v>18</v>
      </c>
      <c r="AV2013" s="16">
        <v>761</v>
      </c>
      <c r="AW2013" s="16">
        <v>34765302</v>
      </c>
      <c r="AX2013" s="16">
        <v>6478817</v>
      </c>
      <c r="AY2013" s="16">
        <v>266182</v>
      </c>
      <c r="AZ2013" s="16">
        <v>879</v>
      </c>
      <c r="BA2013" s="16">
        <v>45714</v>
      </c>
    </row>
    <row r="2014" spans="1:53">
      <c r="A2014" s="15" t="s">
        <v>1344</v>
      </c>
      <c r="B2014" s="15" t="s">
        <v>1345</v>
      </c>
      <c r="C2014" s="15" t="s">
        <v>1346</v>
      </c>
      <c r="D2014" s="15" t="s">
        <v>1347</v>
      </c>
      <c r="E2014" s="15" t="s">
        <v>1347</v>
      </c>
      <c r="F2014" s="15" t="s">
        <v>2059</v>
      </c>
      <c r="G2014" s="15" t="s">
        <v>2908</v>
      </c>
      <c r="H2014" s="15" t="s">
        <v>1349</v>
      </c>
      <c r="I2014" s="15" t="s">
        <v>1373</v>
      </c>
      <c r="J2014" s="15"/>
      <c r="K2014" s="16">
        <v>165</v>
      </c>
      <c r="L2014" s="16">
        <v>3743</v>
      </c>
      <c r="M2014" s="16">
        <v>3758</v>
      </c>
      <c r="N2014" s="16">
        <v>3779</v>
      </c>
      <c r="O2014" s="16">
        <v>54726265</v>
      </c>
      <c r="P2014" s="16">
        <v>24282220</v>
      </c>
      <c r="Q2014" s="16">
        <v>1268667</v>
      </c>
      <c r="R2014" s="16">
        <v>1120</v>
      </c>
      <c r="S2014" s="15"/>
      <c r="T2014" s="16">
        <v>167</v>
      </c>
      <c r="U2014" s="16">
        <v>3744</v>
      </c>
      <c r="V2014" s="16">
        <v>3777</v>
      </c>
      <c r="W2014" s="16">
        <v>3797</v>
      </c>
      <c r="X2014" s="16">
        <v>57274550</v>
      </c>
      <c r="Y2014" s="16">
        <v>3432241</v>
      </c>
      <c r="Z2014" s="16">
        <v>169584</v>
      </c>
      <c r="AA2014" s="16">
        <v>1168</v>
      </c>
      <c r="AC2014" s="16">
        <v>166</v>
      </c>
      <c r="AD2014" s="16">
        <v>3794</v>
      </c>
      <c r="AE2014" s="16">
        <v>3823</v>
      </c>
      <c r="AF2014" s="16">
        <v>3843</v>
      </c>
      <c r="AG2014" s="16">
        <v>53405784</v>
      </c>
      <c r="AH2014" s="16">
        <v>1895942</v>
      </c>
      <c r="AI2014" s="16">
        <v>97040</v>
      </c>
      <c r="AJ2014" s="16">
        <v>1075</v>
      </c>
      <c r="AL2014" s="16">
        <v>168</v>
      </c>
      <c r="AM2014" s="16">
        <v>3823</v>
      </c>
      <c r="AN2014" s="16">
        <v>3810</v>
      </c>
      <c r="AO2014" s="16">
        <v>3835</v>
      </c>
      <c r="AP2014" s="16">
        <v>62533319</v>
      </c>
      <c r="AQ2014" s="16">
        <v>1892497</v>
      </c>
      <c r="AR2014" s="16">
        <v>101701</v>
      </c>
      <c r="AS2014" s="16">
        <v>1258</v>
      </c>
      <c r="AU2014" s="16">
        <v>167</v>
      </c>
      <c r="AV2014" s="16">
        <v>3794</v>
      </c>
      <c r="AW2014" s="16">
        <v>227939918</v>
      </c>
      <c r="AX2014" s="16">
        <v>31502900</v>
      </c>
      <c r="AY2014" s="16">
        <v>1636992</v>
      </c>
      <c r="AZ2014" s="16">
        <v>1155</v>
      </c>
      <c r="BA2014" s="16">
        <v>60082</v>
      </c>
    </row>
    <row r="2015" spans="1:53">
      <c r="A2015" s="15" t="s">
        <v>1344</v>
      </c>
      <c r="B2015" s="15" t="s">
        <v>1345</v>
      </c>
      <c r="C2015" s="15" t="s">
        <v>1346</v>
      </c>
      <c r="D2015" s="15" t="s">
        <v>1347</v>
      </c>
      <c r="E2015" s="15" t="s">
        <v>1347</v>
      </c>
      <c r="F2015" s="15" t="s">
        <v>2059</v>
      </c>
      <c r="G2015" s="15" t="s">
        <v>2909</v>
      </c>
      <c r="H2015" s="15" t="s">
        <v>1349</v>
      </c>
      <c r="I2015" s="15" t="s">
        <v>1375</v>
      </c>
      <c r="J2015" s="15"/>
      <c r="K2015" s="16">
        <v>24</v>
      </c>
      <c r="L2015" s="16">
        <v>506</v>
      </c>
      <c r="M2015" s="16">
        <v>506</v>
      </c>
      <c r="N2015" s="16">
        <v>507</v>
      </c>
      <c r="O2015" s="16">
        <v>6638675</v>
      </c>
      <c r="P2015" s="16">
        <v>3349066</v>
      </c>
      <c r="Q2015" s="16">
        <v>143816</v>
      </c>
      <c r="R2015" s="16">
        <v>1009</v>
      </c>
      <c r="S2015" s="15"/>
      <c r="T2015" s="16">
        <v>23</v>
      </c>
      <c r="U2015" s="16">
        <v>507</v>
      </c>
      <c r="V2015" s="16">
        <v>504</v>
      </c>
      <c r="W2015" s="16">
        <v>508</v>
      </c>
      <c r="X2015" s="16">
        <v>6214438</v>
      </c>
      <c r="Y2015" s="16">
        <v>365117</v>
      </c>
      <c r="Z2015" s="16">
        <v>16399</v>
      </c>
      <c r="AA2015" s="16">
        <v>944</v>
      </c>
      <c r="AC2015" s="16">
        <v>23</v>
      </c>
      <c r="AD2015" s="16">
        <v>519</v>
      </c>
      <c r="AE2015" s="16">
        <v>528</v>
      </c>
      <c r="AF2015" s="16">
        <v>521</v>
      </c>
      <c r="AG2015" s="16">
        <v>6642294</v>
      </c>
      <c r="AH2015" s="16">
        <v>274340</v>
      </c>
      <c r="AI2015" s="16">
        <v>12515</v>
      </c>
      <c r="AJ2015" s="16">
        <v>978</v>
      </c>
      <c r="AL2015" s="16">
        <v>23</v>
      </c>
      <c r="AM2015" s="16">
        <v>505</v>
      </c>
      <c r="AN2015" s="16">
        <v>510</v>
      </c>
      <c r="AO2015" s="16">
        <v>517</v>
      </c>
      <c r="AP2015" s="16">
        <v>7308883</v>
      </c>
      <c r="AQ2015" s="16">
        <v>187114</v>
      </c>
      <c r="AR2015" s="16">
        <v>8768</v>
      </c>
      <c r="AS2015" s="16">
        <v>1101</v>
      </c>
      <c r="AU2015" s="16">
        <v>23</v>
      </c>
      <c r="AV2015" s="16">
        <v>512</v>
      </c>
      <c r="AW2015" s="16">
        <v>26804290</v>
      </c>
      <c r="AX2015" s="16">
        <v>4175637</v>
      </c>
      <c r="AY2015" s="16">
        <v>181498</v>
      </c>
      <c r="AZ2015" s="16">
        <v>1008</v>
      </c>
      <c r="BA2015" s="16">
        <v>52403</v>
      </c>
    </row>
    <row r="2016" spans="1:53">
      <c r="A2016" s="15" t="s">
        <v>1344</v>
      </c>
      <c r="B2016" s="15" t="s">
        <v>1345</v>
      </c>
      <c r="C2016" s="15" t="s">
        <v>1346</v>
      </c>
      <c r="D2016" s="15" t="s">
        <v>1347</v>
      </c>
      <c r="E2016" s="15" t="s">
        <v>1347</v>
      </c>
      <c r="F2016" s="15" t="s">
        <v>2059</v>
      </c>
      <c r="G2016" s="15" t="s">
        <v>2910</v>
      </c>
      <c r="H2016" s="15" t="s">
        <v>1349</v>
      </c>
      <c r="I2016" s="15" t="s">
        <v>1375</v>
      </c>
      <c r="J2016" s="15"/>
      <c r="K2016" s="16">
        <v>141</v>
      </c>
      <c r="L2016" s="16">
        <v>3237</v>
      </c>
      <c r="M2016" s="16">
        <v>3252</v>
      </c>
      <c r="N2016" s="16">
        <v>3272</v>
      </c>
      <c r="O2016" s="16">
        <v>48087590</v>
      </c>
      <c r="P2016" s="16">
        <v>20933154</v>
      </c>
      <c r="Q2016" s="16">
        <v>1124851</v>
      </c>
      <c r="R2016" s="16">
        <v>1137</v>
      </c>
      <c r="S2016" s="15"/>
      <c r="T2016" s="16">
        <v>144</v>
      </c>
      <c r="U2016" s="16">
        <v>3237</v>
      </c>
      <c r="V2016" s="16">
        <v>3273</v>
      </c>
      <c r="W2016" s="16">
        <v>3289</v>
      </c>
      <c r="X2016" s="16">
        <v>51060112</v>
      </c>
      <c r="Y2016" s="16">
        <v>3067124</v>
      </c>
      <c r="Z2016" s="16">
        <v>153185</v>
      </c>
      <c r="AA2016" s="16">
        <v>1202</v>
      </c>
      <c r="AC2016" s="16">
        <v>143</v>
      </c>
      <c r="AD2016" s="16">
        <v>3275</v>
      </c>
      <c r="AE2016" s="16">
        <v>3295</v>
      </c>
      <c r="AF2016" s="16">
        <v>3322</v>
      </c>
      <c r="AG2016" s="16">
        <v>46763490</v>
      </c>
      <c r="AH2016" s="16">
        <v>1621602</v>
      </c>
      <c r="AI2016" s="16">
        <v>84525</v>
      </c>
      <c r="AJ2016" s="16">
        <v>1091</v>
      </c>
      <c r="AL2016" s="16">
        <v>145</v>
      </c>
      <c r="AM2016" s="16">
        <v>3318</v>
      </c>
      <c r="AN2016" s="16">
        <v>3300</v>
      </c>
      <c r="AO2016" s="16">
        <v>3318</v>
      </c>
      <c r="AP2016" s="16">
        <v>55224436</v>
      </c>
      <c r="AQ2016" s="16">
        <v>1705383</v>
      </c>
      <c r="AR2016" s="16">
        <v>92933</v>
      </c>
      <c r="AS2016" s="16">
        <v>1283</v>
      </c>
      <c r="AU2016" s="16">
        <v>143</v>
      </c>
      <c r="AV2016" s="16">
        <v>3282</v>
      </c>
      <c r="AW2016" s="16">
        <v>201135628</v>
      </c>
      <c r="AX2016" s="16">
        <v>27327263</v>
      </c>
      <c r="AY2016" s="16">
        <v>1455494</v>
      </c>
      <c r="AZ2016" s="16">
        <v>1178</v>
      </c>
      <c r="BA2016" s="16">
        <v>61278</v>
      </c>
    </row>
    <row r="2017" spans="1:53">
      <c r="A2017" s="15" t="s">
        <v>1344</v>
      </c>
      <c r="B2017" s="15" t="s">
        <v>1345</v>
      </c>
      <c r="C2017" s="15" t="s">
        <v>1346</v>
      </c>
      <c r="D2017" s="15" t="s">
        <v>1347</v>
      </c>
      <c r="E2017" s="15" t="s">
        <v>1347</v>
      </c>
      <c r="F2017" s="15" t="s">
        <v>2059</v>
      </c>
      <c r="G2017" s="15" t="s">
        <v>2911</v>
      </c>
      <c r="H2017" s="15" t="s">
        <v>1349</v>
      </c>
      <c r="I2017" s="15" t="s">
        <v>1369</v>
      </c>
      <c r="J2017" s="15"/>
      <c r="K2017" s="16">
        <v>1834</v>
      </c>
      <c r="L2017" s="16">
        <v>126544</v>
      </c>
      <c r="M2017" s="16">
        <v>127906</v>
      </c>
      <c r="N2017" s="16">
        <v>127568</v>
      </c>
      <c r="O2017" s="16">
        <v>2270813303</v>
      </c>
      <c r="P2017" s="16">
        <v>855534758</v>
      </c>
      <c r="Q2017" s="16">
        <v>39021838</v>
      </c>
      <c r="R2017" s="16">
        <v>1372</v>
      </c>
      <c r="S2017" s="15"/>
      <c r="T2017" s="16">
        <v>1832</v>
      </c>
      <c r="U2017" s="16">
        <v>127193</v>
      </c>
      <c r="V2017" s="16">
        <v>126503</v>
      </c>
      <c r="W2017" s="16">
        <v>127352</v>
      </c>
      <c r="X2017" s="16">
        <v>2146628381</v>
      </c>
      <c r="Y2017" s="16">
        <v>95791214</v>
      </c>
      <c r="Z2017" s="16">
        <v>4370126</v>
      </c>
      <c r="AA2017" s="16">
        <v>1300</v>
      </c>
      <c r="AC2017" s="16">
        <v>1821</v>
      </c>
      <c r="AD2017" s="16">
        <v>127164</v>
      </c>
      <c r="AE2017" s="16">
        <v>126255</v>
      </c>
      <c r="AF2017" s="16">
        <v>126225</v>
      </c>
      <c r="AG2017" s="16">
        <v>2103426119</v>
      </c>
      <c r="AH2017" s="16">
        <v>67650899</v>
      </c>
      <c r="AI2017" s="16">
        <v>3151559</v>
      </c>
      <c r="AJ2017" s="16">
        <v>1279</v>
      </c>
      <c r="AL2017" s="16">
        <v>1827</v>
      </c>
      <c r="AM2017" s="16">
        <v>125804</v>
      </c>
      <c r="AN2017" s="16">
        <v>125814</v>
      </c>
      <c r="AO2017" s="16">
        <v>126076</v>
      </c>
      <c r="AP2017" s="16">
        <v>2146530174</v>
      </c>
      <c r="AQ2017" s="16">
        <v>48897873</v>
      </c>
      <c r="AR2017" s="16">
        <v>2228704</v>
      </c>
      <c r="AS2017" s="16">
        <v>1312</v>
      </c>
      <c r="AU2017" s="16">
        <v>1829</v>
      </c>
      <c r="AV2017" s="16">
        <v>126700</v>
      </c>
      <c r="AW2017" s="16">
        <v>8667397977</v>
      </c>
      <c r="AX2017" s="16">
        <v>1067874744</v>
      </c>
      <c r="AY2017" s="16">
        <v>48772227</v>
      </c>
      <c r="AZ2017" s="16">
        <v>1316</v>
      </c>
      <c r="BA2017" s="16">
        <v>68409</v>
      </c>
    </row>
    <row r="2018" spans="1:53">
      <c r="A2018" s="15" t="s">
        <v>1344</v>
      </c>
      <c r="B2018" s="15" t="s">
        <v>1345</v>
      </c>
      <c r="C2018" s="15" t="s">
        <v>1346</v>
      </c>
      <c r="D2018" s="15" t="s">
        <v>1347</v>
      </c>
      <c r="E2018" s="15" t="s">
        <v>1347</v>
      </c>
      <c r="F2018" s="15" t="s">
        <v>2059</v>
      </c>
      <c r="G2018" s="15" t="s">
        <v>2912</v>
      </c>
      <c r="H2018" s="15" t="s">
        <v>1349</v>
      </c>
      <c r="I2018" s="15" t="s">
        <v>1371</v>
      </c>
      <c r="J2018" s="15"/>
      <c r="K2018" s="16">
        <v>47</v>
      </c>
      <c r="L2018" s="16">
        <v>8681</v>
      </c>
      <c r="M2018" s="16">
        <v>8668</v>
      </c>
      <c r="N2018" s="16">
        <v>8691</v>
      </c>
      <c r="O2018" s="16">
        <v>155722241</v>
      </c>
      <c r="P2018" s="16">
        <v>53424608</v>
      </c>
      <c r="Q2018" s="16">
        <v>1743292</v>
      </c>
      <c r="R2018" s="16">
        <v>1380</v>
      </c>
      <c r="S2018" s="15"/>
      <c r="T2018" s="16">
        <v>48</v>
      </c>
      <c r="U2018" s="16">
        <v>8749</v>
      </c>
      <c r="V2018" s="16">
        <v>8767</v>
      </c>
      <c r="W2018" s="16">
        <v>8887</v>
      </c>
      <c r="X2018" s="16">
        <v>154843326</v>
      </c>
      <c r="Y2018" s="16">
        <v>5357397</v>
      </c>
      <c r="Z2018" s="16">
        <v>164371</v>
      </c>
      <c r="AA2018" s="16">
        <v>1353</v>
      </c>
      <c r="AC2018" s="16">
        <v>49</v>
      </c>
      <c r="AD2018" s="16">
        <v>8874</v>
      </c>
      <c r="AE2018" s="16">
        <v>8691</v>
      </c>
      <c r="AF2018" s="16">
        <v>8575</v>
      </c>
      <c r="AG2018" s="16">
        <v>158286975</v>
      </c>
      <c r="AH2018" s="16">
        <v>4105989</v>
      </c>
      <c r="AI2018" s="16">
        <v>126457</v>
      </c>
      <c r="AJ2018" s="16">
        <v>1397</v>
      </c>
      <c r="AL2018" s="16">
        <v>48</v>
      </c>
      <c r="AM2018" s="16">
        <v>8544</v>
      </c>
      <c r="AN2018" s="16">
        <v>8561</v>
      </c>
      <c r="AO2018" s="16">
        <v>8560</v>
      </c>
      <c r="AP2018" s="16">
        <v>156363761</v>
      </c>
      <c r="AQ2018" s="16">
        <v>2302247</v>
      </c>
      <c r="AR2018" s="16">
        <v>74005</v>
      </c>
      <c r="AS2018" s="16">
        <v>1406</v>
      </c>
      <c r="AU2018" s="16">
        <v>48</v>
      </c>
      <c r="AV2018" s="16">
        <v>8687</v>
      </c>
      <c r="AW2018" s="16">
        <v>625216303</v>
      </c>
      <c r="AX2018" s="16">
        <v>65190241</v>
      </c>
      <c r="AY2018" s="16">
        <v>2108125</v>
      </c>
      <c r="AZ2018" s="16">
        <v>1384</v>
      </c>
      <c r="BA2018" s="16">
        <v>71969</v>
      </c>
    </row>
    <row r="2019" spans="1:53">
      <c r="A2019" s="15" t="s">
        <v>1344</v>
      </c>
      <c r="B2019" s="15" t="s">
        <v>1345</v>
      </c>
      <c r="C2019" s="15" t="s">
        <v>1346</v>
      </c>
      <c r="D2019" s="15" t="s">
        <v>1347</v>
      </c>
      <c r="E2019" s="15" t="s">
        <v>1347</v>
      </c>
      <c r="F2019" s="15" t="s">
        <v>2059</v>
      </c>
      <c r="G2019" s="15" t="s">
        <v>2913</v>
      </c>
      <c r="H2019" s="15" t="s">
        <v>1349</v>
      </c>
      <c r="I2019" s="15" t="s">
        <v>1373</v>
      </c>
      <c r="J2019" s="15"/>
      <c r="K2019" s="16">
        <v>31</v>
      </c>
      <c r="L2019" s="16">
        <v>7652</v>
      </c>
      <c r="M2019" s="16">
        <v>7626</v>
      </c>
      <c r="N2019" s="16">
        <v>7621</v>
      </c>
      <c r="O2019" s="16">
        <v>139944892</v>
      </c>
      <c r="P2019" s="16">
        <v>46010037</v>
      </c>
      <c r="Q2019" s="16">
        <v>1507787</v>
      </c>
      <c r="R2019" s="16">
        <v>1410</v>
      </c>
      <c r="S2019" s="15"/>
      <c r="T2019" s="16">
        <v>32</v>
      </c>
      <c r="U2019" s="16">
        <v>7668</v>
      </c>
      <c r="V2019" s="16">
        <v>7686</v>
      </c>
      <c r="W2019" s="16">
        <v>7731</v>
      </c>
      <c r="X2019" s="16">
        <v>141817673</v>
      </c>
      <c r="Y2019" s="16">
        <v>4287432</v>
      </c>
      <c r="Z2019" s="16">
        <v>134094</v>
      </c>
      <c r="AA2019" s="16">
        <v>1418</v>
      </c>
      <c r="AC2019" s="16">
        <v>32</v>
      </c>
      <c r="AD2019" s="16">
        <v>7744</v>
      </c>
      <c r="AE2019" s="16">
        <v>7572</v>
      </c>
      <c r="AF2019" s="16">
        <v>7456</v>
      </c>
      <c r="AG2019" s="16">
        <v>145538848</v>
      </c>
      <c r="AH2019" s="16">
        <v>3420122</v>
      </c>
      <c r="AI2019" s="16">
        <v>105652</v>
      </c>
      <c r="AJ2019" s="16">
        <v>1475</v>
      </c>
      <c r="AL2019" s="16">
        <v>31</v>
      </c>
      <c r="AM2019" s="16">
        <v>7431</v>
      </c>
      <c r="AN2019" s="16">
        <v>7456</v>
      </c>
      <c r="AO2019" s="16">
        <v>7463</v>
      </c>
      <c r="AP2019" s="16">
        <v>142900001</v>
      </c>
      <c r="AQ2019" s="16">
        <v>1749485</v>
      </c>
      <c r="AR2019" s="16">
        <v>56469</v>
      </c>
      <c r="AS2019" s="16">
        <v>1475</v>
      </c>
      <c r="AU2019" s="16">
        <v>32</v>
      </c>
      <c r="AV2019" s="16">
        <v>7592</v>
      </c>
      <c r="AW2019" s="16">
        <v>570201414</v>
      </c>
      <c r="AX2019" s="16">
        <v>55467076</v>
      </c>
      <c r="AY2019" s="16">
        <v>1804002</v>
      </c>
      <c r="AZ2019" s="16">
        <v>1444</v>
      </c>
      <c r="BA2019" s="16">
        <v>75104</v>
      </c>
    </row>
    <row r="2020" spans="1:53">
      <c r="A2020" s="15" t="s">
        <v>1344</v>
      </c>
      <c r="B2020" s="15" t="s">
        <v>1345</v>
      </c>
      <c r="C2020" s="15" t="s">
        <v>1346</v>
      </c>
      <c r="D2020" s="15" t="s">
        <v>1347</v>
      </c>
      <c r="E2020" s="15" t="s">
        <v>1347</v>
      </c>
      <c r="F2020" s="15" t="s">
        <v>2059</v>
      </c>
      <c r="G2020" s="15" t="s">
        <v>2914</v>
      </c>
      <c r="H2020" s="15" t="s">
        <v>1349</v>
      </c>
      <c r="I2020" s="15" t="s">
        <v>1375</v>
      </c>
      <c r="J2020" s="15" t="s">
        <v>1641</v>
      </c>
      <c r="K2020" s="16">
        <v>22</v>
      </c>
      <c r="L2020" s="16">
        <v>0</v>
      </c>
      <c r="M2020" s="16">
        <v>0</v>
      </c>
      <c r="N2020" s="16">
        <v>0</v>
      </c>
      <c r="O2020" s="16">
        <v>0</v>
      </c>
      <c r="P2020" s="16">
        <v>0</v>
      </c>
      <c r="Q2020" s="16">
        <v>0</v>
      </c>
      <c r="R2020" s="16">
        <v>0</v>
      </c>
      <c r="S2020" s="15" t="s">
        <v>1641</v>
      </c>
      <c r="T2020" s="16">
        <v>22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5" t="s">
        <v>1641</v>
      </c>
      <c r="AC2020" s="16">
        <v>22</v>
      </c>
      <c r="AD2020" s="16">
        <v>0</v>
      </c>
      <c r="AE2020" s="16">
        <v>0</v>
      </c>
      <c r="AF2020" s="16">
        <v>0</v>
      </c>
      <c r="AG2020" s="16">
        <v>0</v>
      </c>
      <c r="AH2020" s="16">
        <v>0</v>
      </c>
      <c r="AI2020" s="16">
        <v>0</v>
      </c>
      <c r="AJ2020" s="16">
        <v>0</v>
      </c>
      <c r="AK2020" s="15" t="s">
        <v>1641</v>
      </c>
      <c r="AL2020" s="16">
        <v>21</v>
      </c>
      <c r="AM2020" s="16">
        <v>0</v>
      </c>
      <c r="AN2020" s="16">
        <v>0</v>
      </c>
      <c r="AO2020" s="16">
        <v>0</v>
      </c>
      <c r="AP2020" s="16">
        <v>0</v>
      </c>
      <c r="AQ2020" s="16">
        <v>0</v>
      </c>
      <c r="AR2020" s="16">
        <v>0</v>
      </c>
      <c r="AS2020" s="16">
        <v>0</v>
      </c>
      <c r="AT2020" s="15" t="s">
        <v>1641</v>
      </c>
      <c r="AU2020" s="16">
        <v>22</v>
      </c>
      <c r="AV2020" s="16">
        <v>0</v>
      </c>
      <c r="AW2020" s="16">
        <v>0</v>
      </c>
      <c r="AX2020" s="16">
        <v>0</v>
      </c>
      <c r="AY2020" s="16">
        <v>0</v>
      </c>
      <c r="AZ2020" s="16">
        <v>0</v>
      </c>
      <c r="BA2020" s="16">
        <v>0</v>
      </c>
    </row>
    <row r="2021" spans="1:53">
      <c r="A2021" s="15" t="s">
        <v>1344</v>
      </c>
      <c r="B2021" s="15" t="s">
        <v>1345</v>
      </c>
      <c r="C2021" s="15" t="s">
        <v>1346</v>
      </c>
      <c r="D2021" s="15" t="s">
        <v>1347</v>
      </c>
      <c r="E2021" s="15" t="s">
        <v>1347</v>
      </c>
      <c r="F2021" s="15" t="s">
        <v>2059</v>
      </c>
      <c r="G2021" s="15" t="s">
        <v>2915</v>
      </c>
      <c r="H2021" s="15" t="s">
        <v>1349</v>
      </c>
      <c r="I2021" s="15" t="s">
        <v>1375</v>
      </c>
      <c r="J2021" s="15" t="s">
        <v>1641</v>
      </c>
      <c r="K2021" s="16">
        <v>9</v>
      </c>
      <c r="L2021" s="16">
        <v>0</v>
      </c>
      <c r="M2021" s="16">
        <v>0</v>
      </c>
      <c r="N2021" s="16">
        <v>0</v>
      </c>
      <c r="O2021" s="16">
        <v>0</v>
      </c>
      <c r="P2021" s="16">
        <v>0</v>
      </c>
      <c r="Q2021" s="16">
        <v>0</v>
      </c>
      <c r="R2021" s="16">
        <v>0</v>
      </c>
      <c r="S2021" s="15" t="s">
        <v>1641</v>
      </c>
      <c r="T2021" s="16">
        <v>10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5" t="s">
        <v>1641</v>
      </c>
      <c r="AC2021" s="16">
        <v>10</v>
      </c>
      <c r="AD2021" s="16">
        <v>0</v>
      </c>
      <c r="AE2021" s="16">
        <v>0</v>
      </c>
      <c r="AF2021" s="16">
        <v>0</v>
      </c>
      <c r="AG2021" s="16">
        <v>0</v>
      </c>
      <c r="AH2021" s="16">
        <v>0</v>
      </c>
      <c r="AI2021" s="16">
        <v>0</v>
      </c>
      <c r="AJ2021" s="16">
        <v>0</v>
      </c>
      <c r="AK2021" s="15" t="s">
        <v>1641</v>
      </c>
      <c r="AL2021" s="16">
        <v>10</v>
      </c>
      <c r="AM2021" s="16">
        <v>0</v>
      </c>
      <c r="AN2021" s="16">
        <v>0</v>
      </c>
      <c r="AO2021" s="16">
        <v>0</v>
      </c>
      <c r="AP2021" s="16">
        <v>0</v>
      </c>
      <c r="AQ2021" s="16">
        <v>0</v>
      </c>
      <c r="AR2021" s="16">
        <v>0</v>
      </c>
      <c r="AS2021" s="16">
        <v>0</v>
      </c>
      <c r="AT2021" s="15" t="s">
        <v>1641</v>
      </c>
      <c r="AU2021" s="16">
        <v>10</v>
      </c>
      <c r="AV2021" s="16">
        <v>0</v>
      </c>
      <c r="AW2021" s="16">
        <v>0</v>
      </c>
      <c r="AX2021" s="16">
        <v>0</v>
      </c>
      <c r="AY2021" s="16">
        <v>0</v>
      </c>
      <c r="AZ2021" s="16">
        <v>0</v>
      </c>
      <c r="BA2021" s="16">
        <v>0</v>
      </c>
    </row>
    <row r="2022" spans="1:53">
      <c r="A2022" s="15" t="s">
        <v>1344</v>
      </c>
      <c r="B2022" s="15" t="s">
        <v>1345</v>
      </c>
      <c r="C2022" s="15" t="s">
        <v>1346</v>
      </c>
      <c r="D2022" s="15" t="s">
        <v>1347</v>
      </c>
      <c r="E2022" s="15" t="s">
        <v>1347</v>
      </c>
      <c r="F2022" s="15" t="s">
        <v>2059</v>
      </c>
      <c r="G2022" s="15" t="s">
        <v>2916</v>
      </c>
      <c r="H2022" s="15" t="s">
        <v>1349</v>
      </c>
      <c r="I2022" s="15" t="s">
        <v>1373</v>
      </c>
      <c r="J2022" s="15"/>
      <c r="K2022" s="16">
        <v>16</v>
      </c>
      <c r="L2022" s="16">
        <v>1029</v>
      </c>
      <c r="M2022" s="16">
        <v>1042</v>
      </c>
      <c r="N2022" s="16">
        <v>1070</v>
      </c>
      <c r="O2022" s="16">
        <v>15777349</v>
      </c>
      <c r="P2022" s="16">
        <v>7414571</v>
      </c>
      <c r="Q2022" s="16">
        <v>235505</v>
      </c>
      <c r="R2022" s="16">
        <v>1159</v>
      </c>
      <c r="S2022" s="15"/>
      <c r="T2022" s="16">
        <v>16</v>
      </c>
      <c r="U2022" s="16">
        <v>1081</v>
      </c>
      <c r="V2022" s="16">
        <v>1081</v>
      </c>
      <c r="W2022" s="16">
        <v>1156</v>
      </c>
      <c r="X2022" s="16">
        <v>13025653</v>
      </c>
      <c r="Y2022" s="16">
        <v>1069965</v>
      </c>
      <c r="Z2022" s="16">
        <v>30277</v>
      </c>
      <c r="AA2022" s="16">
        <v>906</v>
      </c>
      <c r="AC2022" s="16">
        <v>17</v>
      </c>
      <c r="AD2022" s="16">
        <v>1130</v>
      </c>
      <c r="AE2022" s="16">
        <v>1119</v>
      </c>
      <c r="AF2022" s="16">
        <v>1119</v>
      </c>
      <c r="AG2022" s="16">
        <v>12748127</v>
      </c>
      <c r="AH2022" s="16">
        <v>685867</v>
      </c>
      <c r="AI2022" s="16">
        <v>20805</v>
      </c>
      <c r="AJ2022" s="16">
        <v>873</v>
      </c>
      <c r="AL2022" s="16">
        <v>17</v>
      </c>
      <c r="AM2022" s="16">
        <v>1113</v>
      </c>
      <c r="AN2022" s="16">
        <v>1105</v>
      </c>
      <c r="AO2022" s="16">
        <v>1097</v>
      </c>
      <c r="AP2022" s="16">
        <v>13463760</v>
      </c>
      <c r="AQ2022" s="16">
        <v>552762</v>
      </c>
      <c r="AR2022" s="16">
        <v>17536</v>
      </c>
      <c r="AS2022" s="16">
        <v>937</v>
      </c>
      <c r="AU2022" s="16">
        <v>17</v>
      </c>
      <c r="AV2022" s="16">
        <v>1095</v>
      </c>
      <c r="AW2022" s="16">
        <v>55014889</v>
      </c>
      <c r="AX2022" s="16">
        <v>9723165</v>
      </c>
      <c r="AY2022" s="16">
        <v>304123</v>
      </c>
      <c r="AZ2022" s="16">
        <v>966</v>
      </c>
      <c r="BA2022" s="16">
        <v>50234</v>
      </c>
    </row>
    <row r="2023" spans="1:53">
      <c r="A2023" s="15" t="s">
        <v>1344</v>
      </c>
      <c r="B2023" s="15" t="s">
        <v>1345</v>
      </c>
      <c r="C2023" s="15" t="s">
        <v>1346</v>
      </c>
      <c r="D2023" s="15" t="s">
        <v>1347</v>
      </c>
      <c r="E2023" s="15" t="s">
        <v>1347</v>
      </c>
      <c r="F2023" s="15" t="s">
        <v>2059</v>
      </c>
      <c r="G2023" s="15" t="s">
        <v>2917</v>
      </c>
      <c r="H2023" s="15" t="s">
        <v>1349</v>
      </c>
      <c r="I2023" s="15" t="s">
        <v>1375</v>
      </c>
      <c r="J2023" s="15"/>
      <c r="K2023" s="16">
        <v>16</v>
      </c>
      <c r="L2023" s="16">
        <v>1029</v>
      </c>
      <c r="M2023" s="16">
        <v>1042</v>
      </c>
      <c r="N2023" s="16">
        <v>1070</v>
      </c>
      <c r="O2023" s="16">
        <v>15777349</v>
      </c>
      <c r="P2023" s="16">
        <v>7414571</v>
      </c>
      <c r="Q2023" s="16">
        <v>235505</v>
      </c>
      <c r="R2023" s="16">
        <v>1159</v>
      </c>
      <c r="S2023" s="15"/>
      <c r="T2023" s="16">
        <v>16</v>
      </c>
      <c r="U2023" s="16">
        <v>1081</v>
      </c>
      <c r="V2023" s="16">
        <v>1081</v>
      </c>
      <c r="W2023" s="16">
        <v>1156</v>
      </c>
      <c r="X2023" s="16">
        <v>13025653</v>
      </c>
      <c r="Y2023" s="16">
        <v>1069965</v>
      </c>
      <c r="Z2023" s="16">
        <v>30277</v>
      </c>
      <c r="AA2023" s="16">
        <v>906</v>
      </c>
      <c r="AC2023" s="16">
        <v>17</v>
      </c>
      <c r="AD2023" s="16">
        <v>1130</v>
      </c>
      <c r="AE2023" s="16">
        <v>1119</v>
      </c>
      <c r="AF2023" s="16">
        <v>1119</v>
      </c>
      <c r="AG2023" s="16">
        <v>12748127</v>
      </c>
      <c r="AH2023" s="16">
        <v>685867</v>
      </c>
      <c r="AI2023" s="16">
        <v>20805</v>
      </c>
      <c r="AJ2023" s="16">
        <v>873</v>
      </c>
      <c r="AL2023" s="16">
        <v>17</v>
      </c>
      <c r="AM2023" s="16">
        <v>1113</v>
      </c>
      <c r="AN2023" s="16">
        <v>1105</v>
      </c>
      <c r="AO2023" s="16">
        <v>1097</v>
      </c>
      <c r="AP2023" s="16">
        <v>13463760</v>
      </c>
      <c r="AQ2023" s="16">
        <v>552762</v>
      </c>
      <c r="AR2023" s="16">
        <v>17536</v>
      </c>
      <c r="AS2023" s="16">
        <v>937</v>
      </c>
      <c r="AU2023" s="16">
        <v>17</v>
      </c>
      <c r="AV2023" s="16">
        <v>1095</v>
      </c>
      <c r="AW2023" s="16">
        <v>55014889</v>
      </c>
      <c r="AX2023" s="16">
        <v>9723165</v>
      </c>
      <c r="AY2023" s="16">
        <v>304123</v>
      </c>
      <c r="AZ2023" s="16">
        <v>966</v>
      </c>
      <c r="BA2023" s="16">
        <v>50234</v>
      </c>
    </row>
    <row r="2024" spans="1:53">
      <c r="A2024" s="15" t="s">
        <v>1344</v>
      </c>
      <c r="B2024" s="15" t="s">
        <v>1345</v>
      </c>
      <c r="C2024" s="15" t="s">
        <v>1346</v>
      </c>
      <c r="D2024" s="15" t="s">
        <v>1347</v>
      </c>
      <c r="E2024" s="15" t="s">
        <v>1347</v>
      </c>
      <c r="F2024" s="15" t="s">
        <v>2059</v>
      </c>
      <c r="G2024" s="15" t="s">
        <v>2918</v>
      </c>
      <c r="H2024" s="15" t="s">
        <v>1349</v>
      </c>
      <c r="I2024" s="15" t="s">
        <v>1371</v>
      </c>
      <c r="J2024" s="15"/>
      <c r="K2024" s="16">
        <v>204</v>
      </c>
      <c r="L2024" s="16">
        <v>11286</v>
      </c>
      <c r="M2024" s="16">
        <v>11585</v>
      </c>
      <c r="N2024" s="16">
        <v>11696</v>
      </c>
      <c r="O2024" s="16">
        <v>95554810</v>
      </c>
      <c r="P2024" s="16">
        <v>69625622</v>
      </c>
      <c r="Q2024" s="16">
        <v>3365119</v>
      </c>
      <c r="R2024" s="16">
        <v>638</v>
      </c>
      <c r="S2024" s="15"/>
      <c r="T2024" s="16">
        <v>200</v>
      </c>
      <c r="U2024" s="16">
        <v>11794</v>
      </c>
      <c r="V2024" s="16">
        <v>11779</v>
      </c>
      <c r="W2024" s="16">
        <v>11720</v>
      </c>
      <c r="X2024" s="16">
        <v>99180036</v>
      </c>
      <c r="Y2024" s="16">
        <v>16725168</v>
      </c>
      <c r="Z2024" s="16">
        <v>785472</v>
      </c>
      <c r="AA2024" s="16">
        <v>649</v>
      </c>
      <c r="AC2024" s="16">
        <v>200</v>
      </c>
      <c r="AD2024" s="16">
        <v>11662</v>
      </c>
      <c r="AE2024" s="16">
        <v>11343</v>
      </c>
      <c r="AF2024" s="16">
        <v>11403</v>
      </c>
      <c r="AG2024" s="16">
        <v>100816290</v>
      </c>
      <c r="AH2024" s="16">
        <v>8858375</v>
      </c>
      <c r="AI2024" s="16">
        <v>413705</v>
      </c>
      <c r="AJ2024" s="16">
        <v>676</v>
      </c>
      <c r="AL2024" s="16">
        <v>200</v>
      </c>
      <c r="AM2024" s="16">
        <v>11147</v>
      </c>
      <c r="AN2024" s="16">
        <v>10990</v>
      </c>
      <c r="AO2024" s="16">
        <v>10988</v>
      </c>
      <c r="AP2024" s="16">
        <v>104003724</v>
      </c>
      <c r="AQ2024" s="16">
        <v>6311025</v>
      </c>
      <c r="AR2024" s="16">
        <v>274446</v>
      </c>
      <c r="AS2024" s="16">
        <v>725</v>
      </c>
      <c r="AU2024" s="16">
        <v>201</v>
      </c>
      <c r="AV2024" s="16">
        <v>11449</v>
      </c>
      <c r="AW2024" s="16">
        <v>399554860</v>
      </c>
      <c r="AX2024" s="16">
        <v>101520190</v>
      </c>
      <c r="AY2024" s="16">
        <v>4838742</v>
      </c>
      <c r="AZ2024" s="16">
        <v>671</v>
      </c>
      <c r="BA2024" s="16">
        <v>34897</v>
      </c>
    </row>
    <row r="2025" spans="1:53">
      <c r="A2025" s="15" t="s">
        <v>1344</v>
      </c>
      <c r="B2025" s="15" t="s">
        <v>1345</v>
      </c>
      <c r="C2025" s="15" t="s">
        <v>1346</v>
      </c>
      <c r="D2025" s="15" t="s">
        <v>1347</v>
      </c>
      <c r="E2025" s="15" t="s">
        <v>1347</v>
      </c>
      <c r="F2025" s="15" t="s">
        <v>2059</v>
      </c>
      <c r="G2025" s="15" t="s">
        <v>2919</v>
      </c>
      <c r="H2025" s="15" t="s">
        <v>1349</v>
      </c>
      <c r="I2025" s="15" t="s">
        <v>1373</v>
      </c>
      <c r="J2025" s="15"/>
      <c r="K2025" s="16">
        <v>204</v>
      </c>
      <c r="L2025" s="16">
        <v>11286</v>
      </c>
      <c r="M2025" s="16">
        <v>11585</v>
      </c>
      <c r="N2025" s="16">
        <v>11696</v>
      </c>
      <c r="O2025" s="16">
        <v>95554810</v>
      </c>
      <c r="P2025" s="16">
        <v>69625622</v>
      </c>
      <c r="Q2025" s="16">
        <v>3365119</v>
      </c>
      <c r="R2025" s="16">
        <v>638</v>
      </c>
      <c r="S2025" s="15"/>
      <c r="T2025" s="16">
        <v>200</v>
      </c>
      <c r="U2025" s="16">
        <v>11794</v>
      </c>
      <c r="V2025" s="16">
        <v>11779</v>
      </c>
      <c r="W2025" s="16">
        <v>11720</v>
      </c>
      <c r="X2025" s="16">
        <v>99180036</v>
      </c>
      <c r="Y2025" s="16">
        <v>16725168</v>
      </c>
      <c r="Z2025" s="16">
        <v>785472</v>
      </c>
      <c r="AA2025" s="16">
        <v>649</v>
      </c>
      <c r="AC2025" s="16">
        <v>200</v>
      </c>
      <c r="AD2025" s="16">
        <v>11662</v>
      </c>
      <c r="AE2025" s="16">
        <v>11343</v>
      </c>
      <c r="AF2025" s="16">
        <v>11403</v>
      </c>
      <c r="AG2025" s="16">
        <v>100816290</v>
      </c>
      <c r="AH2025" s="16">
        <v>8858375</v>
      </c>
      <c r="AI2025" s="16">
        <v>413705</v>
      </c>
      <c r="AJ2025" s="16">
        <v>676</v>
      </c>
      <c r="AL2025" s="16">
        <v>200</v>
      </c>
      <c r="AM2025" s="16">
        <v>11147</v>
      </c>
      <c r="AN2025" s="16">
        <v>10990</v>
      </c>
      <c r="AO2025" s="16">
        <v>10988</v>
      </c>
      <c r="AP2025" s="16">
        <v>104003724</v>
      </c>
      <c r="AQ2025" s="16">
        <v>6311025</v>
      </c>
      <c r="AR2025" s="16">
        <v>274446</v>
      </c>
      <c r="AS2025" s="16">
        <v>725</v>
      </c>
      <c r="AU2025" s="16">
        <v>201</v>
      </c>
      <c r="AV2025" s="16">
        <v>11449</v>
      </c>
      <c r="AW2025" s="16">
        <v>399554860</v>
      </c>
      <c r="AX2025" s="16">
        <v>101520190</v>
      </c>
      <c r="AY2025" s="16">
        <v>4838742</v>
      </c>
      <c r="AZ2025" s="16">
        <v>671</v>
      </c>
      <c r="BA2025" s="16">
        <v>34897</v>
      </c>
    </row>
    <row r="2026" spans="1:53">
      <c r="A2026" s="15" t="s">
        <v>1344</v>
      </c>
      <c r="B2026" s="15" t="s">
        <v>1345</v>
      </c>
      <c r="C2026" s="15" t="s">
        <v>1346</v>
      </c>
      <c r="D2026" s="15" t="s">
        <v>1347</v>
      </c>
      <c r="E2026" s="15" t="s">
        <v>1347</v>
      </c>
      <c r="F2026" s="15" t="s">
        <v>2059</v>
      </c>
      <c r="G2026" s="15" t="s">
        <v>2920</v>
      </c>
      <c r="H2026" s="15" t="s">
        <v>1349</v>
      </c>
      <c r="I2026" s="15" t="s">
        <v>1375</v>
      </c>
      <c r="J2026" s="15"/>
      <c r="K2026" s="16">
        <v>95</v>
      </c>
      <c r="L2026" s="16">
        <v>3249</v>
      </c>
      <c r="M2026" s="16">
        <v>3355</v>
      </c>
      <c r="N2026" s="16">
        <v>3410</v>
      </c>
      <c r="O2026" s="16">
        <v>28086993</v>
      </c>
      <c r="P2026" s="16">
        <v>19677496</v>
      </c>
      <c r="Q2026" s="16">
        <v>816100</v>
      </c>
      <c r="R2026" s="16">
        <v>647</v>
      </c>
      <c r="S2026" s="15"/>
      <c r="T2026" s="16">
        <v>95</v>
      </c>
      <c r="U2026" s="16">
        <v>3442</v>
      </c>
      <c r="V2026" s="16">
        <v>3505</v>
      </c>
      <c r="W2026" s="16">
        <v>3516</v>
      </c>
      <c r="X2026" s="16">
        <v>29145409</v>
      </c>
      <c r="Y2026" s="16">
        <v>5189607</v>
      </c>
      <c r="Z2026" s="16">
        <v>217673</v>
      </c>
      <c r="AA2026" s="16">
        <v>643</v>
      </c>
      <c r="AC2026" s="16">
        <v>95</v>
      </c>
      <c r="AD2026" s="16">
        <v>3554</v>
      </c>
      <c r="AE2026" s="16">
        <v>3576</v>
      </c>
      <c r="AF2026" s="16">
        <v>3568</v>
      </c>
      <c r="AG2026" s="16">
        <v>35307876</v>
      </c>
      <c r="AH2026" s="16">
        <v>3405423</v>
      </c>
      <c r="AI2026" s="16">
        <v>148413</v>
      </c>
      <c r="AJ2026" s="16">
        <v>762</v>
      </c>
      <c r="AL2026" s="16">
        <v>95</v>
      </c>
      <c r="AM2026" s="16">
        <v>3543</v>
      </c>
      <c r="AN2026" s="16">
        <v>3508</v>
      </c>
      <c r="AO2026" s="16">
        <v>3513</v>
      </c>
      <c r="AP2026" s="16">
        <v>36618052</v>
      </c>
      <c r="AQ2026" s="16">
        <v>2769042</v>
      </c>
      <c r="AR2026" s="16">
        <v>108416</v>
      </c>
      <c r="AS2026" s="16">
        <v>800</v>
      </c>
      <c r="AU2026" s="16">
        <v>95</v>
      </c>
      <c r="AV2026" s="16">
        <v>3478</v>
      </c>
      <c r="AW2026" s="16">
        <v>129158330</v>
      </c>
      <c r="AX2026" s="16">
        <v>31041568</v>
      </c>
      <c r="AY2026" s="16">
        <v>1290602</v>
      </c>
      <c r="AZ2026" s="16">
        <v>714</v>
      </c>
      <c r="BA2026" s="16">
        <v>37133</v>
      </c>
    </row>
    <row r="2027" spans="1:53">
      <c r="A2027" s="15" t="s">
        <v>1344</v>
      </c>
      <c r="B2027" s="15" t="s">
        <v>1345</v>
      </c>
      <c r="C2027" s="15" t="s">
        <v>1346</v>
      </c>
      <c r="D2027" s="15" t="s">
        <v>1347</v>
      </c>
      <c r="E2027" s="15" t="s">
        <v>1347</v>
      </c>
      <c r="F2027" s="15" t="s">
        <v>2059</v>
      </c>
      <c r="G2027" s="15" t="s">
        <v>2921</v>
      </c>
      <c r="H2027" s="15" t="s">
        <v>1349</v>
      </c>
      <c r="I2027" s="15" t="s">
        <v>1375</v>
      </c>
      <c r="J2027" s="15"/>
      <c r="K2027" s="16">
        <v>30</v>
      </c>
      <c r="L2027" s="16">
        <v>956</v>
      </c>
      <c r="M2027" s="16">
        <v>970</v>
      </c>
      <c r="N2027" s="16">
        <v>1006</v>
      </c>
      <c r="O2027" s="16">
        <v>11192380</v>
      </c>
      <c r="P2027" s="16">
        <v>6241352</v>
      </c>
      <c r="Q2027" s="16">
        <v>320620</v>
      </c>
      <c r="R2027" s="16">
        <v>881</v>
      </c>
      <c r="S2027" s="15"/>
      <c r="T2027" s="16">
        <v>28</v>
      </c>
      <c r="U2027" s="16">
        <v>1002</v>
      </c>
      <c r="V2027" s="16">
        <v>989</v>
      </c>
      <c r="W2027" s="16">
        <v>1002</v>
      </c>
      <c r="X2027" s="16">
        <v>11880927</v>
      </c>
      <c r="Y2027" s="16">
        <v>1291322</v>
      </c>
      <c r="Z2027" s="16">
        <v>64924</v>
      </c>
      <c r="AA2027" s="16">
        <v>916</v>
      </c>
      <c r="AC2027" s="16">
        <v>28</v>
      </c>
      <c r="AD2027" s="16">
        <v>1009</v>
      </c>
      <c r="AE2027" s="16">
        <v>1012</v>
      </c>
      <c r="AF2027" s="16">
        <v>998</v>
      </c>
      <c r="AG2027" s="16">
        <v>10461455</v>
      </c>
      <c r="AH2027" s="16">
        <v>787385</v>
      </c>
      <c r="AI2027" s="16">
        <v>39956</v>
      </c>
      <c r="AJ2027" s="16">
        <v>800</v>
      </c>
      <c r="AL2027" s="16">
        <v>28</v>
      </c>
      <c r="AM2027" s="16">
        <v>961</v>
      </c>
      <c r="AN2027" s="16">
        <v>963</v>
      </c>
      <c r="AO2027" s="16">
        <v>969</v>
      </c>
      <c r="AP2027" s="16">
        <v>14866857</v>
      </c>
      <c r="AQ2027" s="16">
        <v>640694</v>
      </c>
      <c r="AR2027" s="16">
        <v>32665</v>
      </c>
      <c r="AS2027" s="16">
        <v>1186</v>
      </c>
      <c r="AU2027" s="16">
        <v>29</v>
      </c>
      <c r="AV2027" s="16">
        <v>986</v>
      </c>
      <c r="AW2027" s="16">
        <v>48401619</v>
      </c>
      <c r="AX2027" s="16">
        <v>8960753</v>
      </c>
      <c r="AY2027" s="16">
        <v>458165</v>
      </c>
      <c r="AZ2027" s="16">
        <v>944</v>
      </c>
      <c r="BA2027" s="16">
        <v>49068</v>
      </c>
    </row>
    <row r="2028" spans="1:53">
      <c r="A2028" s="15" t="s">
        <v>1344</v>
      </c>
      <c r="B2028" s="15" t="s">
        <v>1345</v>
      </c>
      <c r="C2028" s="15" t="s">
        <v>1346</v>
      </c>
      <c r="D2028" s="15" t="s">
        <v>1347</v>
      </c>
      <c r="E2028" s="15" t="s">
        <v>1347</v>
      </c>
      <c r="F2028" s="15" t="s">
        <v>2059</v>
      </c>
      <c r="G2028" s="15" t="s">
        <v>2922</v>
      </c>
      <c r="H2028" s="15" t="s">
        <v>1349</v>
      </c>
      <c r="I2028" s="15" t="s">
        <v>1375</v>
      </c>
      <c r="J2028" s="15"/>
      <c r="K2028" s="16">
        <v>9</v>
      </c>
      <c r="L2028" s="16">
        <v>1598</v>
      </c>
      <c r="M2028" s="16">
        <v>1603</v>
      </c>
      <c r="N2028" s="16">
        <v>1590</v>
      </c>
      <c r="O2028" s="16">
        <v>13057179</v>
      </c>
      <c r="P2028" s="16">
        <v>10407512</v>
      </c>
      <c r="Q2028" s="16">
        <v>632829</v>
      </c>
      <c r="R2028" s="16">
        <v>629</v>
      </c>
      <c r="S2028" s="15"/>
      <c r="T2028" s="16">
        <v>8</v>
      </c>
      <c r="U2028" s="16">
        <v>1629</v>
      </c>
      <c r="V2028" s="16">
        <v>1644</v>
      </c>
      <c r="W2028" s="16">
        <v>1648</v>
      </c>
      <c r="X2028" s="16">
        <v>13906368</v>
      </c>
      <c r="Y2028" s="16">
        <v>2064689</v>
      </c>
      <c r="Z2028" s="16">
        <v>125865</v>
      </c>
      <c r="AA2028" s="16">
        <v>652</v>
      </c>
      <c r="AC2028" s="16">
        <v>8</v>
      </c>
      <c r="AD2028" s="16">
        <v>1629</v>
      </c>
      <c r="AE2028" s="16">
        <v>1590</v>
      </c>
      <c r="AF2028" s="16">
        <v>1602</v>
      </c>
      <c r="AG2028" s="16">
        <v>13479276</v>
      </c>
      <c r="AH2028" s="16">
        <v>763822</v>
      </c>
      <c r="AI2028" s="16">
        <v>46683</v>
      </c>
      <c r="AJ2028" s="16">
        <v>645</v>
      </c>
      <c r="AL2028" s="16">
        <v>8</v>
      </c>
      <c r="AM2028" s="16">
        <v>1579</v>
      </c>
      <c r="AN2028" s="16">
        <v>1563</v>
      </c>
      <c r="AO2028" s="16">
        <v>1562</v>
      </c>
      <c r="AP2028" s="16">
        <v>12120567</v>
      </c>
      <c r="AQ2028" s="16">
        <v>316888</v>
      </c>
      <c r="AR2028" s="16">
        <v>18789</v>
      </c>
      <c r="AS2028" s="16">
        <v>595</v>
      </c>
      <c r="AU2028" s="16">
        <v>8</v>
      </c>
      <c r="AV2028" s="16">
        <v>1603</v>
      </c>
      <c r="AW2028" s="16">
        <v>52563390</v>
      </c>
      <c r="AX2028" s="16">
        <v>13552911</v>
      </c>
      <c r="AY2028" s="16">
        <v>824166</v>
      </c>
      <c r="AZ2028" s="16">
        <v>631</v>
      </c>
      <c r="BA2028" s="16">
        <v>32789</v>
      </c>
    </row>
    <row r="2029" spans="1:53">
      <c r="A2029" s="15" t="s">
        <v>1344</v>
      </c>
      <c r="B2029" s="15" t="s">
        <v>1345</v>
      </c>
      <c r="C2029" s="15" t="s">
        <v>1346</v>
      </c>
      <c r="D2029" s="15" t="s">
        <v>1347</v>
      </c>
      <c r="E2029" s="15" t="s">
        <v>1347</v>
      </c>
      <c r="F2029" s="15" t="s">
        <v>2059</v>
      </c>
      <c r="G2029" s="15" t="s">
        <v>2923</v>
      </c>
      <c r="H2029" s="15" t="s">
        <v>1349</v>
      </c>
      <c r="I2029" s="15" t="s">
        <v>1375</v>
      </c>
      <c r="J2029" s="15"/>
      <c r="K2029" s="16">
        <v>70</v>
      </c>
      <c r="L2029" s="16">
        <v>5483</v>
      </c>
      <c r="M2029" s="16">
        <v>5657</v>
      </c>
      <c r="N2029" s="16">
        <v>5690</v>
      </c>
      <c r="O2029" s="16">
        <v>43218258</v>
      </c>
      <c r="P2029" s="16">
        <v>33299262</v>
      </c>
      <c r="Q2029" s="16">
        <v>1595570</v>
      </c>
      <c r="R2029" s="16">
        <v>593</v>
      </c>
      <c r="S2029" s="15"/>
      <c r="T2029" s="16">
        <v>69</v>
      </c>
      <c r="U2029" s="16">
        <v>5721</v>
      </c>
      <c r="V2029" s="16">
        <v>5641</v>
      </c>
      <c r="W2029" s="16">
        <v>5554</v>
      </c>
      <c r="X2029" s="16">
        <v>44247332</v>
      </c>
      <c r="Y2029" s="16">
        <v>8179550</v>
      </c>
      <c r="Z2029" s="16">
        <v>377010</v>
      </c>
      <c r="AA2029" s="16">
        <v>604</v>
      </c>
      <c r="AC2029" s="16">
        <v>69</v>
      </c>
      <c r="AD2029" s="16">
        <v>5470</v>
      </c>
      <c r="AE2029" s="16">
        <v>5165</v>
      </c>
      <c r="AF2029" s="16">
        <v>5235</v>
      </c>
      <c r="AG2029" s="16">
        <v>41567683</v>
      </c>
      <c r="AH2029" s="16">
        <v>3901745</v>
      </c>
      <c r="AI2029" s="16">
        <v>178653</v>
      </c>
      <c r="AJ2029" s="16">
        <v>604</v>
      </c>
      <c r="AL2029" s="16">
        <v>69</v>
      </c>
      <c r="AM2029" s="16">
        <v>5064</v>
      </c>
      <c r="AN2029" s="16">
        <v>4956</v>
      </c>
      <c r="AO2029" s="16">
        <v>4944</v>
      </c>
      <c r="AP2029" s="16">
        <v>40398248</v>
      </c>
      <c r="AQ2029" s="16">
        <v>2584401</v>
      </c>
      <c r="AR2029" s="16">
        <v>114576</v>
      </c>
      <c r="AS2029" s="16">
        <v>623</v>
      </c>
      <c r="AU2029" s="16">
        <v>69</v>
      </c>
      <c r="AV2029" s="16">
        <v>5382</v>
      </c>
      <c r="AW2029" s="16">
        <v>169431521</v>
      </c>
      <c r="AX2029" s="16">
        <v>47964958</v>
      </c>
      <c r="AY2029" s="16">
        <v>2265809</v>
      </c>
      <c r="AZ2029" s="16">
        <v>605</v>
      </c>
      <c r="BA2029" s="16">
        <v>31483</v>
      </c>
    </row>
    <row r="2030" spans="1:53">
      <c r="A2030" s="15" t="s">
        <v>1344</v>
      </c>
      <c r="B2030" s="15" t="s">
        <v>1345</v>
      </c>
      <c r="C2030" s="15" t="s">
        <v>1346</v>
      </c>
      <c r="D2030" s="15" t="s">
        <v>1347</v>
      </c>
      <c r="E2030" s="15" t="s">
        <v>1347</v>
      </c>
      <c r="F2030" s="15" t="s">
        <v>2059</v>
      </c>
      <c r="G2030" s="15" t="s">
        <v>2924</v>
      </c>
      <c r="H2030" s="15" t="s">
        <v>1349</v>
      </c>
      <c r="I2030" s="15" t="s">
        <v>1371</v>
      </c>
      <c r="J2030" s="15"/>
      <c r="K2030" s="16">
        <v>614</v>
      </c>
      <c r="L2030" s="16">
        <v>19223</v>
      </c>
      <c r="M2030" s="16">
        <v>19258</v>
      </c>
      <c r="N2030" s="16">
        <v>19327</v>
      </c>
      <c r="O2030" s="16">
        <v>182789992</v>
      </c>
      <c r="P2030" s="16">
        <v>113695130</v>
      </c>
      <c r="Q2030" s="16">
        <v>4961275</v>
      </c>
      <c r="R2030" s="16">
        <v>730</v>
      </c>
      <c r="S2030" s="15"/>
      <c r="T2030" s="16">
        <v>620</v>
      </c>
      <c r="U2030" s="16">
        <v>19244</v>
      </c>
      <c r="V2030" s="16">
        <v>19203</v>
      </c>
      <c r="W2030" s="16">
        <v>19331</v>
      </c>
      <c r="X2030" s="16">
        <v>183374223</v>
      </c>
      <c r="Y2030" s="16">
        <v>23756431</v>
      </c>
      <c r="Z2030" s="16">
        <v>1003014</v>
      </c>
      <c r="AA2030" s="16">
        <v>732</v>
      </c>
      <c r="AC2030" s="16">
        <v>616</v>
      </c>
      <c r="AD2030" s="16">
        <v>19298</v>
      </c>
      <c r="AE2030" s="16">
        <v>19212</v>
      </c>
      <c r="AF2030" s="16">
        <v>19139</v>
      </c>
      <c r="AG2030" s="16">
        <v>186962824</v>
      </c>
      <c r="AH2030" s="16">
        <v>11495941</v>
      </c>
      <c r="AI2030" s="16">
        <v>502332</v>
      </c>
      <c r="AJ2030" s="16">
        <v>748</v>
      </c>
      <c r="AL2030" s="16">
        <v>609</v>
      </c>
      <c r="AM2030" s="16">
        <v>19049</v>
      </c>
      <c r="AN2030" s="16">
        <v>18933</v>
      </c>
      <c r="AO2030" s="16">
        <v>18822</v>
      </c>
      <c r="AP2030" s="16">
        <v>195353914</v>
      </c>
      <c r="AQ2030" s="16">
        <v>9369626</v>
      </c>
      <c r="AR2030" s="16">
        <v>414121</v>
      </c>
      <c r="AS2030" s="16">
        <v>794</v>
      </c>
      <c r="AU2030" s="16">
        <v>615</v>
      </c>
      <c r="AV2030" s="16">
        <v>19170</v>
      </c>
      <c r="AW2030" s="16">
        <v>748480953</v>
      </c>
      <c r="AX2030" s="16">
        <v>158317128</v>
      </c>
      <c r="AY2030" s="16">
        <v>6880742</v>
      </c>
      <c r="AZ2030" s="16">
        <v>751</v>
      </c>
      <c r="BA2030" s="16">
        <v>39045</v>
      </c>
    </row>
    <row r="2031" spans="1:53">
      <c r="A2031" s="15" t="s">
        <v>1344</v>
      </c>
      <c r="B2031" s="15" t="s">
        <v>1345</v>
      </c>
      <c r="C2031" s="15" t="s">
        <v>1346</v>
      </c>
      <c r="D2031" s="15" t="s">
        <v>1347</v>
      </c>
      <c r="E2031" s="15" t="s">
        <v>1347</v>
      </c>
      <c r="F2031" s="15" t="s">
        <v>2059</v>
      </c>
      <c r="G2031" s="15" t="s">
        <v>2925</v>
      </c>
      <c r="H2031" s="15" t="s">
        <v>1349</v>
      </c>
      <c r="I2031" s="15" t="s">
        <v>1373</v>
      </c>
      <c r="J2031" s="15"/>
      <c r="K2031" s="16">
        <v>148</v>
      </c>
      <c r="L2031" s="16">
        <v>3141</v>
      </c>
      <c r="M2031" s="16">
        <v>3181</v>
      </c>
      <c r="N2031" s="16">
        <v>3190</v>
      </c>
      <c r="O2031" s="16">
        <v>33771422</v>
      </c>
      <c r="P2031" s="16">
        <v>19661845</v>
      </c>
      <c r="Q2031" s="16">
        <v>808464</v>
      </c>
      <c r="R2031" s="16">
        <v>819</v>
      </c>
      <c r="S2031" s="15"/>
      <c r="T2031" s="16">
        <v>150</v>
      </c>
      <c r="U2031" s="16">
        <v>3161</v>
      </c>
      <c r="V2031" s="16">
        <v>3144</v>
      </c>
      <c r="W2031" s="16">
        <v>3176</v>
      </c>
      <c r="X2031" s="16">
        <v>33134483</v>
      </c>
      <c r="Y2031" s="16">
        <v>3658254</v>
      </c>
      <c r="Z2031" s="16">
        <v>143860</v>
      </c>
      <c r="AA2031" s="16">
        <v>806</v>
      </c>
      <c r="AC2031" s="16">
        <v>149</v>
      </c>
      <c r="AD2031" s="16">
        <v>3183</v>
      </c>
      <c r="AE2031" s="16">
        <v>3132</v>
      </c>
      <c r="AF2031" s="16">
        <v>3134</v>
      </c>
      <c r="AG2031" s="16">
        <v>33739532</v>
      </c>
      <c r="AH2031" s="16">
        <v>1856215</v>
      </c>
      <c r="AI2031" s="16">
        <v>73874</v>
      </c>
      <c r="AJ2031" s="16">
        <v>824</v>
      </c>
      <c r="AL2031" s="16">
        <v>149</v>
      </c>
      <c r="AM2031" s="16">
        <v>3157</v>
      </c>
      <c r="AN2031" s="16">
        <v>3023</v>
      </c>
      <c r="AO2031" s="16">
        <v>3010</v>
      </c>
      <c r="AP2031" s="16">
        <v>33990533</v>
      </c>
      <c r="AQ2031" s="16">
        <v>1688118</v>
      </c>
      <c r="AR2031" s="16">
        <v>71397</v>
      </c>
      <c r="AS2031" s="16">
        <v>854</v>
      </c>
      <c r="AU2031" s="16">
        <v>149</v>
      </c>
      <c r="AV2031" s="16">
        <v>3136</v>
      </c>
      <c r="AW2031" s="16">
        <v>134635970</v>
      </c>
      <c r="AX2031" s="16">
        <v>26864432</v>
      </c>
      <c r="AY2031" s="16">
        <v>1097595</v>
      </c>
      <c r="AZ2031" s="16">
        <v>826</v>
      </c>
      <c r="BA2031" s="16">
        <v>42932</v>
      </c>
    </row>
    <row r="2032" spans="1:53">
      <c r="A2032" s="15" t="s">
        <v>1344</v>
      </c>
      <c r="B2032" s="15" t="s">
        <v>1345</v>
      </c>
      <c r="C2032" s="15" t="s">
        <v>1346</v>
      </c>
      <c r="D2032" s="15" t="s">
        <v>1347</v>
      </c>
      <c r="E2032" s="15" t="s">
        <v>1347</v>
      </c>
      <c r="F2032" s="15" t="s">
        <v>2059</v>
      </c>
      <c r="G2032" s="15" t="s">
        <v>2926</v>
      </c>
      <c r="H2032" s="15" t="s">
        <v>1349</v>
      </c>
      <c r="I2032" s="15" t="s">
        <v>1375</v>
      </c>
      <c r="J2032" s="15"/>
      <c r="K2032" s="16">
        <v>32</v>
      </c>
      <c r="L2032" s="16">
        <v>1143</v>
      </c>
      <c r="M2032" s="16">
        <v>1138</v>
      </c>
      <c r="N2032" s="16">
        <v>1144</v>
      </c>
      <c r="O2032" s="16">
        <v>13350599</v>
      </c>
      <c r="P2032" s="16">
        <v>7281487</v>
      </c>
      <c r="Q2032" s="16">
        <v>279063</v>
      </c>
      <c r="R2032" s="16">
        <v>900</v>
      </c>
      <c r="S2032" s="15"/>
      <c r="T2032" s="16">
        <v>31</v>
      </c>
      <c r="U2032" s="16">
        <v>1113</v>
      </c>
      <c r="V2032" s="16">
        <v>1106</v>
      </c>
      <c r="W2032" s="16">
        <v>1122</v>
      </c>
      <c r="X2032" s="16">
        <v>12595780</v>
      </c>
      <c r="Y2032" s="16">
        <v>1160568</v>
      </c>
      <c r="Z2032" s="16">
        <v>37554</v>
      </c>
      <c r="AA2032" s="16">
        <v>870</v>
      </c>
      <c r="AC2032" s="16">
        <v>32</v>
      </c>
      <c r="AD2032" s="16">
        <v>1152</v>
      </c>
      <c r="AE2032" s="16">
        <v>1156</v>
      </c>
      <c r="AF2032" s="16">
        <v>1158</v>
      </c>
      <c r="AG2032" s="16">
        <v>12723448</v>
      </c>
      <c r="AH2032" s="16">
        <v>664349</v>
      </c>
      <c r="AI2032" s="16">
        <v>24490</v>
      </c>
      <c r="AJ2032" s="16">
        <v>847</v>
      </c>
      <c r="AL2032" s="16">
        <v>32</v>
      </c>
      <c r="AM2032" s="16">
        <v>1177</v>
      </c>
      <c r="AN2032" s="16">
        <v>1063</v>
      </c>
      <c r="AO2032" s="16">
        <v>1057</v>
      </c>
      <c r="AP2032" s="16">
        <v>12414237</v>
      </c>
      <c r="AQ2032" s="16">
        <v>740103</v>
      </c>
      <c r="AR2032" s="16">
        <v>30941</v>
      </c>
      <c r="AS2032" s="16">
        <v>869</v>
      </c>
      <c r="AU2032" s="16">
        <v>32</v>
      </c>
      <c r="AV2032" s="16">
        <v>1127</v>
      </c>
      <c r="AW2032" s="16">
        <v>51084064</v>
      </c>
      <c r="AX2032" s="16">
        <v>9846507</v>
      </c>
      <c r="AY2032" s="16">
        <v>372048</v>
      </c>
      <c r="AZ2032" s="16">
        <v>871</v>
      </c>
      <c r="BA2032" s="16">
        <v>45311</v>
      </c>
    </row>
    <row r="2033" spans="1:53">
      <c r="A2033" s="15" t="s">
        <v>1344</v>
      </c>
      <c r="B2033" s="15" t="s">
        <v>1345</v>
      </c>
      <c r="C2033" s="15" t="s">
        <v>1346</v>
      </c>
      <c r="D2033" s="15" t="s">
        <v>1347</v>
      </c>
      <c r="E2033" s="15" t="s">
        <v>1347</v>
      </c>
      <c r="F2033" s="15" t="s">
        <v>2059</v>
      </c>
      <c r="G2033" s="15" t="s">
        <v>2927</v>
      </c>
      <c r="H2033" s="15" t="s">
        <v>1349</v>
      </c>
      <c r="I2033" s="15" t="s">
        <v>1375</v>
      </c>
      <c r="J2033" s="15"/>
      <c r="K2033" s="16">
        <v>116</v>
      </c>
      <c r="L2033" s="16">
        <v>1998</v>
      </c>
      <c r="M2033" s="16">
        <v>2043</v>
      </c>
      <c r="N2033" s="16">
        <v>2046</v>
      </c>
      <c r="O2033" s="16">
        <v>20420823</v>
      </c>
      <c r="P2033" s="16">
        <v>12380358</v>
      </c>
      <c r="Q2033" s="16">
        <v>529401</v>
      </c>
      <c r="R2033" s="16">
        <v>774</v>
      </c>
      <c r="S2033" s="15"/>
      <c r="T2033" s="16">
        <v>119</v>
      </c>
      <c r="U2033" s="16">
        <v>2048</v>
      </c>
      <c r="V2033" s="16">
        <v>2038</v>
      </c>
      <c r="W2033" s="16">
        <v>2054</v>
      </c>
      <c r="X2033" s="16">
        <v>20538703</v>
      </c>
      <c r="Y2033" s="16">
        <v>2497686</v>
      </c>
      <c r="Z2033" s="16">
        <v>106306</v>
      </c>
      <c r="AA2033" s="16">
        <v>772</v>
      </c>
      <c r="AC2033" s="16">
        <v>117</v>
      </c>
      <c r="AD2033" s="16">
        <v>2031</v>
      </c>
      <c r="AE2033" s="16">
        <v>1976</v>
      </c>
      <c r="AF2033" s="16">
        <v>1976</v>
      </c>
      <c r="AG2033" s="16">
        <v>21016084</v>
      </c>
      <c r="AH2033" s="16">
        <v>1191866</v>
      </c>
      <c r="AI2033" s="16">
        <v>49384</v>
      </c>
      <c r="AJ2033" s="16">
        <v>811</v>
      </c>
      <c r="AL2033" s="16">
        <v>117</v>
      </c>
      <c r="AM2033" s="16">
        <v>1980</v>
      </c>
      <c r="AN2033" s="16">
        <v>1960</v>
      </c>
      <c r="AO2033" s="16">
        <v>1953</v>
      </c>
      <c r="AP2033" s="16">
        <v>21576296</v>
      </c>
      <c r="AQ2033" s="16">
        <v>948015</v>
      </c>
      <c r="AR2033" s="16">
        <v>40456</v>
      </c>
      <c r="AS2033" s="16">
        <v>845</v>
      </c>
      <c r="AU2033" s="16">
        <v>117</v>
      </c>
      <c r="AV2033" s="16">
        <v>2009</v>
      </c>
      <c r="AW2033" s="16">
        <v>83551906</v>
      </c>
      <c r="AX2033" s="16">
        <v>17017925</v>
      </c>
      <c r="AY2033" s="16">
        <v>725547</v>
      </c>
      <c r="AZ2033" s="16">
        <v>800</v>
      </c>
      <c r="BA2033" s="16">
        <v>41597</v>
      </c>
    </row>
    <row r="2034" spans="1:53">
      <c r="A2034" s="15" t="s">
        <v>1344</v>
      </c>
      <c r="B2034" s="15" t="s">
        <v>1345</v>
      </c>
      <c r="C2034" s="15" t="s">
        <v>1346</v>
      </c>
      <c r="D2034" s="15" t="s">
        <v>1347</v>
      </c>
      <c r="E2034" s="15" t="s">
        <v>1347</v>
      </c>
      <c r="F2034" s="15" t="s">
        <v>2059</v>
      </c>
      <c r="G2034" s="15" t="s">
        <v>2928</v>
      </c>
      <c r="H2034" s="15" t="s">
        <v>1349</v>
      </c>
      <c r="I2034" s="15" t="s">
        <v>1373</v>
      </c>
      <c r="J2034" s="15"/>
      <c r="K2034" s="16">
        <v>66</v>
      </c>
      <c r="L2034" s="16">
        <v>2412</v>
      </c>
      <c r="M2034" s="16">
        <v>2374</v>
      </c>
      <c r="N2034" s="16">
        <v>2358</v>
      </c>
      <c r="O2034" s="16">
        <v>21679465</v>
      </c>
      <c r="P2034" s="16">
        <v>13611058</v>
      </c>
      <c r="Q2034" s="16">
        <v>571077</v>
      </c>
      <c r="R2034" s="16">
        <v>700</v>
      </c>
      <c r="S2034" s="15"/>
      <c r="T2034" s="16">
        <v>67</v>
      </c>
      <c r="U2034" s="16">
        <v>2386</v>
      </c>
      <c r="V2034" s="16">
        <v>2381</v>
      </c>
      <c r="W2034" s="16">
        <v>2377</v>
      </c>
      <c r="X2034" s="16">
        <v>21227789</v>
      </c>
      <c r="Y2034" s="16">
        <v>2884861</v>
      </c>
      <c r="Z2034" s="16">
        <v>119640</v>
      </c>
      <c r="AA2034" s="16">
        <v>686</v>
      </c>
      <c r="AC2034" s="16">
        <v>68</v>
      </c>
      <c r="AD2034" s="16">
        <v>2406</v>
      </c>
      <c r="AE2034" s="16">
        <v>2386</v>
      </c>
      <c r="AF2034" s="16">
        <v>2371</v>
      </c>
      <c r="AG2034" s="16">
        <v>25356567</v>
      </c>
      <c r="AH2034" s="16">
        <v>771710</v>
      </c>
      <c r="AI2034" s="16">
        <v>34674</v>
      </c>
      <c r="AJ2034" s="16">
        <v>817</v>
      </c>
      <c r="AL2034" s="16">
        <v>67</v>
      </c>
      <c r="AM2034" s="16">
        <v>2342</v>
      </c>
      <c r="AN2034" s="16">
        <v>2347</v>
      </c>
      <c r="AO2034" s="16">
        <v>2337</v>
      </c>
      <c r="AP2034" s="16">
        <v>23090017</v>
      </c>
      <c r="AQ2034" s="16">
        <v>681369</v>
      </c>
      <c r="AR2034" s="16">
        <v>30684</v>
      </c>
      <c r="AS2034" s="16">
        <v>758</v>
      </c>
      <c r="AU2034" s="16">
        <v>67</v>
      </c>
      <c r="AV2034" s="16">
        <v>2373</v>
      </c>
      <c r="AW2034" s="16">
        <v>91353838</v>
      </c>
      <c r="AX2034" s="16">
        <v>17948998</v>
      </c>
      <c r="AY2034" s="16">
        <v>756075</v>
      </c>
      <c r="AZ2034" s="16">
        <v>740</v>
      </c>
      <c r="BA2034" s="16">
        <v>38496</v>
      </c>
    </row>
    <row r="2035" spans="1:53">
      <c r="A2035" s="15" t="s">
        <v>1344</v>
      </c>
      <c r="B2035" s="15" t="s">
        <v>1345</v>
      </c>
      <c r="C2035" s="15" t="s">
        <v>1346</v>
      </c>
      <c r="D2035" s="15" t="s">
        <v>1347</v>
      </c>
      <c r="E2035" s="15" t="s">
        <v>1347</v>
      </c>
      <c r="F2035" s="15" t="s">
        <v>2059</v>
      </c>
      <c r="G2035" s="15" t="s">
        <v>2929</v>
      </c>
      <c r="H2035" s="15" t="s">
        <v>1349</v>
      </c>
      <c r="I2035" s="15" t="s">
        <v>1375</v>
      </c>
      <c r="J2035" s="15"/>
      <c r="K2035" s="16">
        <v>15</v>
      </c>
      <c r="L2035" s="16">
        <v>405</v>
      </c>
      <c r="M2035" s="16">
        <v>383</v>
      </c>
      <c r="N2035" s="16">
        <v>375</v>
      </c>
      <c r="O2035" s="16">
        <v>4471506</v>
      </c>
      <c r="P2035" s="16">
        <v>2627548</v>
      </c>
      <c r="Q2035" s="16">
        <v>124065</v>
      </c>
      <c r="R2035" s="16">
        <v>887</v>
      </c>
      <c r="S2035" s="15"/>
      <c r="T2035" s="16">
        <v>15</v>
      </c>
      <c r="U2035" s="16">
        <v>385</v>
      </c>
      <c r="V2035" s="16">
        <v>398</v>
      </c>
      <c r="W2035" s="16">
        <v>401</v>
      </c>
      <c r="X2035" s="16">
        <v>4399499</v>
      </c>
      <c r="Y2035" s="16">
        <v>476120</v>
      </c>
      <c r="Z2035" s="16">
        <v>21661</v>
      </c>
      <c r="AA2035" s="16">
        <v>857</v>
      </c>
      <c r="AC2035" s="16">
        <v>15</v>
      </c>
      <c r="AD2035" s="16">
        <v>413</v>
      </c>
      <c r="AE2035" s="16">
        <v>409</v>
      </c>
      <c r="AF2035" s="16">
        <v>411</v>
      </c>
      <c r="AG2035" s="16">
        <v>5241129</v>
      </c>
      <c r="AH2035" s="16">
        <v>272771</v>
      </c>
      <c r="AI2035" s="16">
        <v>12809</v>
      </c>
      <c r="AJ2035" s="16">
        <v>981</v>
      </c>
      <c r="AL2035" s="16">
        <v>15</v>
      </c>
      <c r="AM2035" s="16">
        <v>402</v>
      </c>
      <c r="AN2035" s="16">
        <v>393</v>
      </c>
      <c r="AO2035" s="16">
        <v>398</v>
      </c>
      <c r="AP2035" s="16">
        <v>4349725</v>
      </c>
      <c r="AQ2035" s="16">
        <v>140095</v>
      </c>
      <c r="AR2035" s="16">
        <v>5926</v>
      </c>
      <c r="AS2035" s="16">
        <v>841</v>
      </c>
      <c r="AU2035" s="16">
        <v>15</v>
      </c>
      <c r="AV2035" s="16">
        <v>398</v>
      </c>
      <c r="AW2035" s="16">
        <v>18461859</v>
      </c>
      <c r="AX2035" s="16">
        <v>3516534</v>
      </c>
      <c r="AY2035" s="16">
        <v>164461</v>
      </c>
      <c r="AZ2035" s="16">
        <v>893</v>
      </c>
      <c r="BA2035" s="16">
        <v>46416</v>
      </c>
    </row>
    <row r="2036" spans="1:53">
      <c r="A2036" s="15" t="s">
        <v>1344</v>
      </c>
      <c r="B2036" s="15" t="s">
        <v>1345</v>
      </c>
      <c r="C2036" s="15" t="s">
        <v>1346</v>
      </c>
      <c r="D2036" s="15" t="s">
        <v>1347</v>
      </c>
      <c r="E2036" s="15" t="s">
        <v>1347</v>
      </c>
      <c r="F2036" s="15" t="s">
        <v>2059</v>
      </c>
      <c r="G2036" s="15" t="s">
        <v>2930</v>
      </c>
      <c r="H2036" s="15" t="s">
        <v>1349</v>
      </c>
      <c r="I2036" s="15" t="s">
        <v>1375</v>
      </c>
      <c r="J2036" s="15"/>
      <c r="K2036" s="16">
        <v>51</v>
      </c>
      <c r="L2036" s="16">
        <v>2007</v>
      </c>
      <c r="M2036" s="16">
        <v>1991</v>
      </c>
      <c r="N2036" s="16">
        <v>1983</v>
      </c>
      <c r="O2036" s="16">
        <v>17207959</v>
      </c>
      <c r="P2036" s="16">
        <v>10983510</v>
      </c>
      <c r="Q2036" s="16">
        <v>447012</v>
      </c>
      <c r="R2036" s="16">
        <v>664</v>
      </c>
      <c r="S2036" s="15"/>
      <c r="T2036" s="16">
        <v>52</v>
      </c>
      <c r="U2036" s="16">
        <v>2001</v>
      </c>
      <c r="V2036" s="16">
        <v>1983</v>
      </c>
      <c r="W2036" s="16">
        <v>1976</v>
      </c>
      <c r="X2036" s="16">
        <v>16828290</v>
      </c>
      <c r="Y2036" s="16">
        <v>2408741</v>
      </c>
      <c r="Z2036" s="16">
        <v>97979</v>
      </c>
      <c r="AA2036" s="16">
        <v>652</v>
      </c>
      <c r="AC2036" s="16">
        <v>53</v>
      </c>
      <c r="AD2036" s="16">
        <v>1993</v>
      </c>
      <c r="AE2036" s="16">
        <v>1977</v>
      </c>
      <c r="AF2036" s="16">
        <v>1960</v>
      </c>
      <c r="AG2036" s="16">
        <v>20115438</v>
      </c>
      <c r="AH2036" s="16">
        <v>498939</v>
      </c>
      <c r="AI2036" s="16">
        <v>21865</v>
      </c>
      <c r="AJ2036" s="16">
        <v>783</v>
      </c>
      <c r="AL2036" s="16">
        <v>52</v>
      </c>
      <c r="AM2036" s="16">
        <v>1940</v>
      </c>
      <c r="AN2036" s="16">
        <v>1954</v>
      </c>
      <c r="AO2036" s="16">
        <v>1939</v>
      </c>
      <c r="AP2036" s="16">
        <v>18740292</v>
      </c>
      <c r="AQ2036" s="16">
        <v>541274</v>
      </c>
      <c r="AR2036" s="16">
        <v>24758</v>
      </c>
      <c r="AS2036" s="16">
        <v>741</v>
      </c>
      <c r="AU2036" s="16">
        <v>52</v>
      </c>
      <c r="AV2036" s="16">
        <v>1975</v>
      </c>
      <c r="AW2036" s="16">
        <v>72891979</v>
      </c>
      <c r="AX2036" s="16">
        <v>14432464</v>
      </c>
      <c r="AY2036" s="16">
        <v>591614</v>
      </c>
      <c r="AZ2036" s="16">
        <v>710</v>
      </c>
      <c r="BA2036" s="16">
        <v>36901</v>
      </c>
    </row>
    <row r="2037" spans="1:53">
      <c r="A2037" s="15" t="s">
        <v>1344</v>
      </c>
      <c r="B2037" s="15" t="s">
        <v>1345</v>
      </c>
      <c r="C2037" s="15" t="s">
        <v>1346</v>
      </c>
      <c r="D2037" s="15" t="s">
        <v>1347</v>
      </c>
      <c r="E2037" s="15" t="s">
        <v>1347</v>
      </c>
      <c r="F2037" s="15" t="s">
        <v>2059</v>
      </c>
      <c r="G2037" s="15" t="s">
        <v>2931</v>
      </c>
      <c r="H2037" s="15" t="s">
        <v>1349</v>
      </c>
      <c r="I2037" s="15" t="s">
        <v>1373</v>
      </c>
      <c r="J2037" s="15"/>
      <c r="K2037" s="16">
        <v>29</v>
      </c>
      <c r="L2037" s="16">
        <v>547</v>
      </c>
      <c r="M2037" s="16">
        <v>566</v>
      </c>
      <c r="N2037" s="16">
        <v>559</v>
      </c>
      <c r="O2037" s="16">
        <v>4937376</v>
      </c>
      <c r="P2037" s="16">
        <v>3374372</v>
      </c>
      <c r="Q2037" s="16">
        <v>158416</v>
      </c>
      <c r="R2037" s="16">
        <v>681</v>
      </c>
      <c r="S2037" s="15"/>
      <c r="T2037" s="16">
        <v>29</v>
      </c>
      <c r="U2037" s="16">
        <v>549</v>
      </c>
      <c r="V2037" s="16">
        <v>547</v>
      </c>
      <c r="W2037" s="16">
        <v>542</v>
      </c>
      <c r="X2037" s="16">
        <v>4760568</v>
      </c>
      <c r="Y2037" s="16">
        <v>657129</v>
      </c>
      <c r="Z2037" s="16">
        <v>32223</v>
      </c>
      <c r="AA2037" s="16">
        <v>671</v>
      </c>
      <c r="AC2037" s="16">
        <v>29</v>
      </c>
      <c r="AD2037" s="16">
        <v>541</v>
      </c>
      <c r="AE2037" s="16">
        <v>524</v>
      </c>
      <c r="AF2037" s="16">
        <v>520</v>
      </c>
      <c r="AG2037" s="16">
        <v>4601731</v>
      </c>
      <c r="AH2037" s="16">
        <v>289866</v>
      </c>
      <c r="AI2037" s="16">
        <v>13561</v>
      </c>
      <c r="AJ2037" s="16">
        <v>670</v>
      </c>
      <c r="AL2037" s="16">
        <v>29</v>
      </c>
      <c r="AM2037" s="16">
        <v>500</v>
      </c>
      <c r="AN2037" s="16">
        <v>508</v>
      </c>
      <c r="AO2037" s="16">
        <v>504</v>
      </c>
      <c r="AP2037" s="16">
        <v>4850108</v>
      </c>
      <c r="AQ2037" s="16">
        <v>202428</v>
      </c>
      <c r="AR2037" s="16">
        <v>9781</v>
      </c>
      <c r="AS2037" s="16">
        <v>740</v>
      </c>
      <c r="AU2037" s="16">
        <v>29</v>
      </c>
      <c r="AV2037" s="16">
        <v>534</v>
      </c>
      <c r="AW2037" s="16">
        <v>19149783</v>
      </c>
      <c r="AX2037" s="16">
        <v>4523795</v>
      </c>
      <c r="AY2037" s="16">
        <v>213981</v>
      </c>
      <c r="AZ2037" s="16">
        <v>690</v>
      </c>
      <c r="BA2037" s="16">
        <v>35867</v>
      </c>
    </row>
    <row r="2038" spans="1:53">
      <c r="A2038" s="15" t="s">
        <v>1344</v>
      </c>
      <c r="B2038" s="15" t="s">
        <v>1345</v>
      </c>
      <c r="C2038" s="15" t="s">
        <v>1346</v>
      </c>
      <c r="D2038" s="15" t="s">
        <v>1347</v>
      </c>
      <c r="E2038" s="15" t="s">
        <v>1347</v>
      </c>
      <c r="F2038" s="15" t="s">
        <v>2059</v>
      </c>
      <c r="G2038" s="15" t="s">
        <v>2932</v>
      </c>
      <c r="H2038" s="15" t="s">
        <v>1349</v>
      </c>
      <c r="I2038" s="15" t="s">
        <v>1375</v>
      </c>
      <c r="J2038" s="15"/>
      <c r="K2038" s="16">
        <v>29</v>
      </c>
      <c r="L2038" s="16">
        <v>547</v>
      </c>
      <c r="M2038" s="16">
        <v>566</v>
      </c>
      <c r="N2038" s="16">
        <v>559</v>
      </c>
      <c r="O2038" s="16">
        <v>4937376</v>
      </c>
      <c r="P2038" s="16">
        <v>3374372</v>
      </c>
      <c r="Q2038" s="16">
        <v>158416</v>
      </c>
      <c r="R2038" s="16">
        <v>681</v>
      </c>
      <c r="S2038" s="15"/>
      <c r="T2038" s="16">
        <v>29</v>
      </c>
      <c r="U2038" s="16">
        <v>549</v>
      </c>
      <c r="V2038" s="16">
        <v>547</v>
      </c>
      <c r="W2038" s="16">
        <v>542</v>
      </c>
      <c r="X2038" s="16">
        <v>4760568</v>
      </c>
      <c r="Y2038" s="16">
        <v>657129</v>
      </c>
      <c r="Z2038" s="16">
        <v>32223</v>
      </c>
      <c r="AA2038" s="16">
        <v>671</v>
      </c>
      <c r="AC2038" s="16">
        <v>29</v>
      </c>
      <c r="AD2038" s="16">
        <v>541</v>
      </c>
      <c r="AE2038" s="16">
        <v>524</v>
      </c>
      <c r="AF2038" s="16">
        <v>520</v>
      </c>
      <c r="AG2038" s="16">
        <v>4601731</v>
      </c>
      <c r="AH2038" s="16">
        <v>289866</v>
      </c>
      <c r="AI2038" s="16">
        <v>13561</v>
      </c>
      <c r="AJ2038" s="16">
        <v>670</v>
      </c>
      <c r="AL2038" s="16">
        <v>29</v>
      </c>
      <c r="AM2038" s="16">
        <v>500</v>
      </c>
      <c r="AN2038" s="16">
        <v>508</v>
      </c>
      <c r="AO2038" s="16">
        <v>504</v>
      </c>
      <c r="AP2038" s="16">
        <v>4850108</v>
      </c>
      <c r="AQ2038" s="16">
        <v>202428</v>
      </c>
      <c r="AR2038" s="16">
        <v>9781</v>
      </c>
      <c r="AS2038" s="16">
        <v>740</v>
      </c>
      <c r="AU2038" s="16">
        <v>29</v>
      </c>
      <c r="AV2038" s="16">
        <v>534</v>
      </c>
      <c r="AW2038" s="16">
        <v>19149783</v>
      </c>
      <c r="AX2038" s="16">
        <v>4523795</v>
      </c>
      <c r="AY2038" s="16">
        <v>213981</v>
      </c>
      <c r="AZ2038" s="16">
        <v>690</v>
      </c>
      <c r="BA2038" s="16">
        <v>35867</v>
      </c>
    </row>
    <row r="2039" spans="1:53">
      <c r="A2039" s="15" t="s">
        <v>1344</v>
      </c>
      <c r="B2039" s="15" t="s">
        <v>1345</v>
      </c>
      <c r="C2039" s="15" t="s">
        <v>1346</v>
      </c>
      <c r="D2039" s="15" t="s">
        <v>1347</v>
      </c>
      <c r="E2039" s="15" t="s">
        <v>1347</v>
      </c>
      <c r="F2039" s="15" t="s">
        <v>2059</v>
      </c>
      <c r="G2039" s="15" t="s">
        <v>2933</v>
      </c>
      <c r="H2039" s="15" t="s">
        <v>1349</v>
      </c>
      <c r="I2039" s="15" t="s">
        <v>1373</v>
      </c>
      <c r="J2039" s="15"/>
      <c r="K2039" s="16">
        <v>27</v>
      </c>
      <c r="L2039" s="16">
        <v>771</v>
      </c>
      <c r="M2039" s="16">
        <v>781</v>
      </c>
      <c r="N2039" s="16">
        <v>785</v>
      </c>
      <c r="O2039" s="16">
        <v>6855583</v>
      </c>
      <c r="P2039" s="16">
        <v>4856866</v>
      </c>
      <c r="Q2039" s="16">
        <v>218400</v>
      </c>
      <c r="R2039" s="16">
        <v>677</v>
      </c>
      <c r="S2039" s="15"/>
      <c r="T2039" s="16">
        <v>26</v>
      </c>
      <c r="U2039" s="16">
        <v>785</v>
      </c>
      <c r="V2039" s="16">
        <v>780</v>
      </c>
      <c r="W2039" s="16">
        <v>778</v>
      </c>
      <c r="X2039" s="16">
        <v>7170856</v>
      </c>
      <c r="Y2039" s="16">
        <v>889533</v>
      </c>
      <c r="Z2039" s="16">
        <v>39118</v>
      </c>
      <c r="AA2039" s="16">
        <v>706</v>
      </c>
      <c r="AC2039" s="16">
        <v>25</v>
      </c>
      <c r="AD2039" s="16">
        <v>780</v>
      </c>
      <c r="AE2039" s="16">
        <v>769</v>
      </c>
      <c r="AF2039" s="16">
        <v>761</v>
      </c>
      <c r="AG2039" s="16">
        <v>6746470</v>
      </c>
      <c r="AH2039" s="16">
        <v>370184</v>
      </c>
      <c r="AI2039" s="16">
        <v>17522</v>
      </c>
      <c r="AJ2039" s="16">
        <v>674</v>
      </c>
      <c r="AL2039" s="16">
        <v>24</v>
      </c>
      <c r="AM2039" s="16">
        <v>740</v>
      </c>
      <c r="AN2039" s="16">
        <v>722</v>
      </c>
      <c r="AO2039" s="16">
        <v>729</v>
      </c>
      <c r="AP2039" s="16">
        <v>6500131</v>
      </c>
      <c r="AQ2039" s="16">
        <v>245759</v>
      </c>
      <c r="AR2039" s="16">
        <v>12082</v>
      </c>
      <c r="AS2039" s="16">
        <v>685</v>
      </c>
      <c r="AU2039" s="16">
        <v>26</v>
      </c>
      <c r="AV2039" s="16">
        <v>765</v>
      </c>
      <c r="AW2039" s="16">
        <v>27273040</v>
      </c>
      <c r="AX2039" s="16">
        <v>6362342</v>
      </c>
      <c r="AY2039" s="16">
        <v>287122</v>
      </c>
      <c r="AZ2039" s="16">
        <v>686</v>
      </c>
      <c r="BA2039" s="16">
        <v>35647</v>
      </c>
    </row>
    <row r="2040" spans="1:53">
      <c r="A2040" s="15" t="s">
        <v>1344</v>
      </c>
      <c r="B2040" s="15" t="s">
        <v>1345</v>
      </c>
      <c r="C2040" s="15" t="s">
        <v>1346</v>
      </c>
      <c r="D2040" s="15" t="s">
        <v>1347</v>
      </c>
      <c r="E2040" s="15" t="s">
        <v>1347</v>
      </c>
      <c r="F2040" s="15" t="s">
        <v>2059</v>
      </c>
      <c r="G2040" s="15" t="s">
        <v>2934</v>
      </c>
      <c r="H2040" s="15" t="s">
        <v>1349</v>
      </c>
      <c r="I2040" s="15" t="s">
        <v>1375</v>
      </c>
      <c r="J2040" s="15"/>
      <c r="K2040" s="16">
        <v>27</v>
      </c>
      <c r="L2040" s="16">
        <v>771</v>
      </c>
      <c r="M2040" s="16">
        <v>781</v>
      </c>
      <c r="N2040" s="16">
        <v>785</v>
      </c>
      <c r="O2040" s="16">
        <v>6855583</v>
      </c>
      <c r="P2040" s="16">
        <v>4856866</v>
      </c>
      <c r="Q2040" s="16">
        <v>218400</v>
      </c>
      <c r="R2040" s="16">
        <v>677</v>
      </c>
      <c r="S2040" s="15"/>
      <c r="T2040" s="16">
        <v>26</v>
      </c>
      <c r="U2040" s="16">
        <v>785</v>
      </c>
      <c r="V2040" s="16">
        <v>780</v>
      </c>
      <c r="W2040" s="16">
        <v>778</v>
      </c>
      <c r="X2040" s="16">
        <v>7170856</v>
      </c>
      <c r="Y2040" s="16">
        <v>889533</v>
      </c>
      <c r="Z2040" s="16">
        <v>39118</v>
      </c>
      <c r="AA2040" s="16">
        <v>706</v>
      </c>
      <c r="AC2040" s="16">
        <v>25</v>
      </c>
      <c r="AD2040" s="16">
        <v>780</v>
      </c>
      <c r="AE2040" s="16">
        <v>769</v>
      </c>
      <c r="AF2040" s="16">
        <v>761</v>
      </c>
      <c r="AG2040" s="16">
        <v>6746470</v>
      </c>
      <c r="AH2040" s="16">
        <v>370184</v>
      </c>
      <c r="AI2040" s="16">
        <v>17522</v>
      </c>
      <c r="AJ2040" s="16">
        <v>674</v>
      </c>
      <c r="AL2040" s="16">
        <v>24</v>
      </c>
      <c r="AM2040" s="16">
        <v>740</v>
      </c>
      <c r="AN2040" s="16">
        <v>722</v>
      </c>
      <c r="AO2040" s="16">
        <v>729</v>
      </c>
      <c r="AP2040" s="16">
        <v>6500131</v>
      </c>
      <c r="AQ2040" s="16">
        <v>245759</v>
      </c>
      <c r="AR2040" s="16">
        <v>12082</v>
      </c>
      <c r="AS2040" s="16">
        <v>685</v>
      </c>
      <c r="AU2040" s="16">
        <v>26</v>
      </c>
      <c r="AV2040" s="16">
        <v>765</v>
      </c>
      <c r="AW2040" s="16">
        <v>27273040</v>
      </c>
      <c r="AX2040" s="16">
        <v>6362342</v>
      </c>
      <c r="AY2040" s="16">
        <v>287122</v>
      </c>
      <c r="AZ2040" s="16">
        <v>686</v>
      </c>
      <c r="BA2040" s="16">
        <v>35647</v>
      </c>
    </row>
    <row r="2041" spans="1:53">
      <c r="A2041" s="15" t="s">
        <v>1344</v>
      </c>
      <c r="B2041" s="15" t="s">
        <v>1345</v>
      </c>
      <c r="C2041" s="15" t="s">
        <v>1346</v>
      </c>
      <c r="D2041" s="15" t="s">
        <v>1347</v>
      </c>
      <c r="E2041" s="15" t="s">
        <v>1347</v>
      </c>
      <c r="F2041" s="15" t="s">
        <v>2059</v>
      </c>
      <c r="G2041" s="15" t="s">
        <v>2935</v>
      </c>
      <c r="H2041" s="15" t="s">
        <v>1349</v>
      </c>
      <c r="I2041" s="15" t="s">
        <v>1373</v>
      </c>
      <c r="J2041" s="15"/>
      <c r="K2041" s="16">
        <v>77</v>
      </c>
      <c r="L2041" s="16">
        <v>1177</v>
      </c>
      <c r="M2041" s="16">
        <v>1166</v>
      </c>
      <c r="N2041" s="16">
        <v>1180</v>
      </c>
      <c r="O2041" s="16">
        <v>12876581</v>
      </c>
      <c r="P2041" s="16">
        <v>7392944</v>
      </c>
      <c r="Q2041" s="16">
        <v>348824</v>
      </c>
      <c r="R2041" s="16">
        <v>843</v>
      </c>
      <c r="S2041" s="15"/>
      <c r="T2041" s="16">
        <v>80</v>
      </c>
      <c r="U2041" s="16">
        <v>1160</v>
      </c>
      <c r="V2041" s="16">
        <v>1183</v>
      </c>
      <c r="W2041" s="16">
        <v>1190</v>
      </c>
      <c r="X2041" s="16">
        <v>12419543</v>
      </c>
      <c r="Y2041" s="16">
        <v>1301688</v>
      </c>
      <c r="Z2041" s="16">
        <v>54469</v>
      </c>
      <c r="AA2041" s="16">
        <v>811</v>
      </c>
      <c r="AC2041" s="16">
        <v>79</v>
      </c>
      <c r="AD2041" s="16">
        <v>1133</v>
      </c>
      <c r="AE2041" s="16">
        <v>1155</v>
      </c>
      <c r="AF2041" s="16">
        <v>1150</v>
      </c>
      <c r="AG2041" s="16">
        <v>12240110</v>
      </c>
      <c r="AH2041" s="16">
        <v>690897</v>
      </c>
      <c r="AI2041" s="16">
        <v>29460</v>
      </c>
      <c r="AJ2041" s="16">
        <v>822</v>
      </c>
      <c r="AL2041" s="16">
        <v>76</v>
      </c>
      <c r="AM2041" s="16">
        <v>1163</v>
      </c>
      <c r="AN2041" s="16">
        <v>1163</v>
      </c>
      <c r="AO2041" s="16">
        <v>1136</v>
      </c>
      <c r="AP2041" s="16">
        <v>13861126</v>
      </c>
      <c r="AQ2041" s="16">
        <v>633597</v>
      </c>
      <c r="AR2041" s="16">
        <v>26684</v>
      </c>
      <c r="AS2041" s="16">
        <v>924</v>
      </c>
      <c r="AU2041" s="16">
        <v>78</v>
      </c>
      <c r="AV2041" s="16">
        <v>1163</v>
      </c>
      <c r="AW2041" s="16">
        <v>51397360</v>
      </c>
      <c r="AX2041" s="16">
        <v>10019126</v>
      </c>
      <c r="AY2041" s="16">
        <v>459437</v>
      </c>
      <c r="AZ2041" s="16">
        <v>850</v>
      </c>
      <c r="BA2041" s="16">
        <v>44194</v>
      </c>
    </row>
    <row r="2042" spans="1:53">
      <c r="A2042" s="15" t="s">
        <v>1344</v>
      </c>
      <c r="B2042" s="15" t="s">
        <v>1345</v>
      </c>
      <c r="C2042" s="15" t="s">
        <v>1346</v>
      </c>
      <c r="D2042" s="15" t="s">
        <v>1347</v>
      </c>
      <c r="E2042" s="15" t="s">
        <v>1347</v>
      </c>
      <c r="F2042" s="15" t="s">
        <v>2059</v>
      </c>
      <c r="G2042" s="15" t="s">
        <v>2936</v>
      </c>
      <c r="H2042" s="15" t="s">
        <v>1349</v>
      </c>
      <c r="I2042" s="15" t="s">
        <v>1375</v>
      </c>
      <c r="J2042" s="15"/>
      <c r="K2042" s="16">
        <v>77</v>
      </c>
      <c r="L2042" s="16">
        <v>1177</v>
      </c>
      <c r="M2042" s="16">
        <v>1166</v>
      </c>
      <c r="N2042" s="16">
        <v>1180</v>
      </c>
      <c r="O2042" s="16">
        <v>12876581</v>
      </c>
      <c r="P2042" s="16">
        <v>7392944</v>
      </c>
      <c r="Q2042" s="16">
        <v>348824</v>
      </c>
      <c r="R2042" s="16">
        <v>843</v>
      </c>
      <c r="S2042" s="15"/>
      <c r="T2042" s="16">
        <v>80</v>
      </c>
      <c r="U2042" s="16">
        <v>1160</v>
      </c>
      <c r="V2042" s="16">
        <v>1183</v>
      </c>
      <c r="W2042" s="16">
        <v>1190</v>
      </c>
      <c r="X2042" s="16">
        <v>12419543</v>
      </c>
      <c r="Y2042" s="16">
        <v>1301688</v>
      </c>
      <c r="Z2042" s="16">
        <v>54469</v>
      </c>
      <c r="AA2042" s="16">
        <v>811</v>
      </c>
      <c r="AC2042" s="16">
        <v>79</v>
      </c>
      <c r="AD2042" s="16">
        <v>1133</v>
      </c>
      <c r="AE2042" s="16">
        <v>1155</v>
      </c>
      <c r="AF2042" s="16">
        <v>1150</v>
      </c>
      <c r="AG2042" s="16">
        <v>12240110</v>
      </c>
      <c r="AH2042" s="16">
        <v>690897</v>
      </c>
      <c r="AI2042" s="16">
        <v>29460</v>
      </c>
      <c r="AJ2042" s="16">
        <v>822</v>
      </c>
      <c r="AL2042" s="16">
        <v>76</v>
      </c>
      <c r="AM2042" s="16">
        <v>1163</v>
      </c>
      <c r="AN2042" s="16">
        <v>1163</v>
      </c>
      <c r="AO2042" s="16">
        <v>1136</v>
      </c>
      <c r="AP2042" s="16">
        <v>13861126</v>
      </c>
      <c r="AQ2042" s="16">
        <v>633597</v>
      </c>
      <c r="AR2042" s="16">
        <v>26684</v>
      </c>
      <c r="AS2042" s="16">
        <v>924</v>
      </c>
      <c r="AU2042" s="16">
        <v>78</v>
      </c>
      <c r="AV2042" s="16">
        <v>1163</v>
      </c>
      <c r="AW2042" s="16">
        <v>51397360</v>
      </c>
      <c r="AX2042" s="16">
        <v>10019126</v>
      </c>
      <c r="AY2042" s="16">
        <v>459437</v>
      </c>
      <c r="AZ2042" s="16">
        <v>850</v>
      </c>
      <c r="BA2042" s="16">
        <v>44194</v>
      </c>
    </row>
    <row r="2043" spans="1:53">
      <c r="A2043" s="15" t="s">
        <v>1344</v>
      </c>
      <c r="B2043" s="15" t="s">
        <v>1345</v>
      </c>
      <c r="C2043" s="15" t="s">
        <v>1346</v>
      </c>
      <c r="D2043" s="15" t="s">
        <v>1347</v>
      </c>
      <c r="E2043" s="15" t="s">
        <v>1347</v>
      </c>
      <c r="F2043" s="15" t="s">
        <v>2059</v>
      </c>
      <c r="G2043" s="15" t="s">
        <v>2937</v>
      </c>
      <c r="H2043" s="15" t="s">
        <v>1349</v>
      </c>
      <c r="I2043" s="15" t="s">
        <v>1373</v>
      </c>
      <c r="J2043" s="15"/>
      <c r="K2043" s="16">
        <v>49</v>
      </c>
      <c r="L2043" s="16">
        <v>2079</v>
      </c>
      <c r="M2043" s="16">
        <v>2076</v>
      </c>
      <c r="N2043" s="16">
        <v>2081</v>
      </c>
      <c r="O2043" s="16">
        <v>15932328</v>
      </c>
      <c r="P2043" s="16">
        <v>11089616</v>
      </c>
      <c r="Q2043" s="16">
        <v>437988</v>
      </c>
      <c r="R2043" s="16">
        <v>590</v>
      </c>
      <c r="S2043" s="15"/>
      <c r="T2043" s="16">
        <v>50</v>
      </c>
      <c r="U2043" s="16">
        <v>2118</v>
      </c>
      <c r="V2043" s="16">
        <v>2138</v>
      </c>
      <c r="W2043" s="16">
        <v>2184</v>
      </c>
      <c r="X2043" s="16">
        <v>17003203</v>
      </c>
      <c r="Y2043" s="16">
        <v>3275177</v>
      </c>
      <c r="Z2043" s="16">
        <v>132465</v>
      </c>
      <c r="AA2043" s="16">
        <v>609</v>
      </c>
      <c r="AC2043" s="16">
        <v>50</v>
      </c>
      <c r="AD2043" s="16">
        <v>2155</v>
      </c>
      <c r="AE2043" s="16">
        <v>2163</v>
      </c>
      <c r="AF2043" s="16">
        <v>2132</v>
      </c>
      <c r="AG2043" s="16">
        <v>16268741</v>
      </c>
      <c r="AH2043" s="16">
        <v>1230686</v>
      </c>
      <c r="AI2043" s="16">
        <v>49230</v>
      </c>
      <c r="AJ2043" s="16">
        <v>582</v>
      </c>
      <c r="AL2043" s="16">
        <v>50</v>
      </c>
      <c r="AM2043" s="16">
        <v>2075</v>
      </c>
      <c r="AN2043" s="16">
        <v>2086</v>
      </c>
      <c r="AO2043" s="16">
        <v>2093</v>
      </c>
      <c r="AP2043" s="16">
        <v>17561883</v>
      </c>
      <c r="AQ2043" s="16">
        <v>986129</v>
      </c>
      <c r="AR2043" s="16">
        <v>40693</v>
      </c>
      <c r="AS2043" s="16">
        <v>648</v>
      </c>
      <c r="AU2043" s="16">
        <v>50</v>
      </c>
      <c r="AV2043" s="16">
        <v>2115</v>
      </c>
      <c r="AW2043" s="16">
        <v>66766155</v>
      </c>
      <c r="AX2043" s="16">
        <v>16581608</v>
      </c>
      <c r="AY2043" s="16">
        <v>660376</v>
      </c>
      <c r="AZ2043" s="16">
        <v>607</v>
      </c>
      <c r="BA2043" s="16">
        <v>31568</v>
      </c>
    </row>
    <row r="2044" spans="1:53">
      <c r="A2044" s="15" t="s">
        <v>1344</v>
      </c>
      <c r="B2044" s="15" t="s">
        <v>1345</v>
      </c>
      <c r="C2044" s="15" t="s">
        <v>1346</v>
      </c>
      <c r="D2044" s="15" t="s">
        <v>1347</v>
      </c>
      <c r="E2044" s="15" t="s">
        <v>1347</v>
      </c>
      <c r="F2044" s="15" t="s">
        <v>2059</v>
      </c>
      <c r="G2044" s="15" t="s">
        <v>2938</v>
      </c>
      <c r="H2044" s="15" t="s">
        <v>1349</v>
      </c>
      <c r="I2044" s="15" t="s">
        <v>1375</v>
      </c>
      <c r="J2044" s="15"/>
      <c r="K2044" s="16">
        <v>49</v>
      </c>
      <c r="L2044" s="16">
        <v>2079</v>
      </c>
      <c r="M2044" s="16">
        <v>2076</v>
      </c>
      <c r="N2044" s="16">
        <v>2081</v>
      </c>
      <c r="O2044" s="16">
        <v>15932328</v>
      </c>
      <c r="P2044" s="16">
        <v>11089616</v>
      </c>
      <c r="Q2044" s="16">
        <v>437988</v>
      </c>
      <c r="R2044" s="16">
        <v>590</v>
      </c>
      <c r="S2044" s="15"/>
      <c r="T2044" s="16">
        <v>50</v>
      </c>
      <c r="U2044" s="16">
        <v>2118</v>
      </c>
      <c r="V2044" s="16">
        <v>2138</v>
      </c>
      <c r="W2044" s="16">
        <v>2184</v>
      </c>
      <c r="X2044" s="16">
        <v>17003203</v>
      </c>
      <c r="Y2044" s="16">
        <v>3275177</v>
      </c>
      <c r="Z2044" s="16">
        <v>132465</v>
      </c>
      <c r="AA2044" s="16">
        <v>609</v>
      </c>
      <c r="AC2044" s="16">
        <v>50</v>
      </c>
      <c r="AD2044" s="16">
        <v>2155</v>
      </c>
      <c r="AE2044" s="16">
        <v>2163</v>
      </c>
      <c r="AF2044" s="16">
        <v>2132</v>
      </c>
      <c r="AG2044" s="16">
        <v>16268741</v>
      </c>
      <c r="AH2044" s="16">
        <v>1230686</v>
      </c>
      <c r="AI2044" s="16">
        <v>49230</v>
      </c>
      <c r="AJ2044" s="16">
        <v>582</v>
      </c>
      <c r="AL2044" s="16">
        <v>50</v>
      </c>
      <c r="AM2044" s="16">
        <v>2075</v>
      </c>
      <c r="AN2044" s="16">
        <v>2086</v>
      </c>
      <c r="AO2044" s="16">
        <v>2093</v>
      </c>
      <c r="AP2044" s="16">
        <v>17561883</v>
      </c>
      <c r="AQ2044" s="16">
        <v>986129</v>
      </c>
      <c r="AR2044" s="16">
        <v>40693</v>
      </c>
      <c r="AS2044" s="16">
        <v>648</v>
      </c>
      <c r="AU2044" s="16">
        <v>50</v>
      </c>
      <c r="AV2044" s="16">
        <v>2115</v>
      </c>
      <c r="AW2044" s="16">
        <v>66766155</v>
      </c>
      <c r="AX2044" s="16">
        <v>16581608</v>
      </c>
      <c r="AY2044" s="16">
        <v>660376</v>
      </c>
      <c r="AZ2044" s="16">
        <v>607</v>
      </c>
      <c r="BA2044" s="16">
        <v>31568</v>
      </c>
    </row>
    <row r="2045" spans="1:53">
      <c r="A2045" s="15" t="s">
        <v>1344</v>
      </c>
      <c r="B2045" s="15" t="s">
        <v>1345</v>
      </c>
      <c r="C2045" s="15" t="s">
        <v>1346</v>
      </c>
      <c r="D2045" s="15" t="s">
        <v>1347</v>
      </c>
      <c r="E2045" s="15" t="s">
        <v>1347</v>
      </c>
      <c r="F2045" s="15" t="s">
        <v>2059</v>
      </c>
      <c r="G2045" s="15" t="s">
        <v>2939</v>
      </c>
      <c r="H2045" s="15" t="s">
        <v>1349</v>
      </c>
      <c r="I2045" s="15" t="s">
        <v>1373</v>
      </c>
      <c r="J2045" s="15"/>
      <c r="K2045" s="16">
        <v>19</v>
      </c>
      <c r="L2045" s="16">
        <v>328</v>
      </c>
      <c r="M2045" s="16">
        <v>336</v>
      </c>
      <c r="N2045" s="16">
        <v>342</v>
      </c>
      <c r="O2045" s="16">
        <v>3289425</v>
      </c>
      <c r="P2045" s="16">
        <v>1976968</v>
      </c>
      <c r="Q2045" s="16">
        <v>85086</v>
      </c>
      <c r="R2045" s="16">
        <v>755</v>
      </c>
      <c r="S2045" s="15"/>
      <c r="T2045" s="16">
        <v>19</v>
      </c>
      <c r="U2045" s="16">
        <v>331</v>
      </c>
      <c r="V2045" s="16">
        <v>323</v>
      </c>
      <c r="W2045" s="16">
        <v>317</v>
      </c>
      <c r="X2045" s="16">
        <v>3124985</v>
      </c>
      <c r="Y2045" s="16">
        <v>336710</v>
      </c>
      <c r="Z2045" s="16">
        <v>13180</v>
      </c>
      <c r="AA2045" s="16">
        <v>743</v>
      </c>
      <c r="AC2045" s="16">
        <v>20</v>
      </c>
      <c r="AD2045" s="16">
        <v>333</v>
      </c>
      <c r="AE2045" s="16">
        <v>321</v>
      </c>
      <c r="AF2045" s="16">
        <v>325</v>
      </c>
      <c r="AG2045" s="16">
        <v>3251562</v>
      </c>
      <c r="AH2045" s="16">
        <v>126908</v>
      </c>
      <c r="AI2045" s="16">
        <v>5271</v>
      </c>
      <c r="AJ2045" s="16">
        <v>766</v>
      </c>
      <c r="AL2045" s="16">
        <v>20</v>
      </c>
      <c r="AM2045" s="16">
        <v>330</v>
      </c>
      <c r="AN2045" s="16">
        <v>328</v>
      </c>
      <c r="AO2045" s="16">
        <v>319</v>
      </c>
      <c r="AP2045" s="16">
        <v>3929643</v>
      </c>
      <c r="AQ2045" s="16">
        <v>159645</v>
      </c>
      <c r="AR2045" s="16">
        <v>7013</v>
      </c>
      <c r="AS2045" s="16">
        <v>928</v>
      </c>
      <c r="AU2045" s="16">
        <v>20</v>
      </c>
      <c r="AV2045" s="16">
        <v>328</v>
      </c>
      <c r="AW2045" s="16">
        <v>13595615</v>
      </c>
      <c r="AX2045" s="16">
        <v>2600231</v>
      </c>
      <c r="AY2045" s="16">
        <v>110550</v>
      </c>
      <c r="AZ2045" s="16">
        <v>798</v>
      </c>
      <c r="BA2045" s="16">
        <v>41482</v>
      </c>
    </row>
    <row r="2046" spans="1:53">
      <c r="A2046" s="15" t="s">
        <v>1344</v>
      </c>
      <c r="B2046" s="15" t="s">
        <v>1345</v>
      </c>
      <c r="C2046" s="15" t="s">
        <v>1346</v>
      </c>
      <c r="D2046" s="15" t="s">
        <v>1347</v>
      </c>
      <c r="E2046" s="15" t="s">
        <v>1347</v>
      </c>
      <c r="F2046" s="15" t="s">
        <v>2059</v>
      </c>
      <c r="G2046" s="15" t="s">
        <v>2940</v>
      </c>
      <c r="H2046" s="15" t="s">
        <v>1349</v>
      </c>
      <c r="I2046" s="15" t="s">
        <v>1375</v>
      </c>
      <c r="J2046" s="15"/>
      <c r="K2046" s="16">
        <v>19</v>
      </c>
      <c r="L2046" s="16">
        <v>328</v>
      </c>
      <c r="M2046" s="16">
        <v>336</v>
      </c>
      <c r="N2046" s="16">
        <v>342</v>
      </c>
      <c r="O2046" s="16">
        <v>3289425</v>
      </c>
      <c r="P2046" s="16">
        <v>1976968</v>
      </c>
      <c r="Q2046" s="16">
        <v>85086</v>
      </c>
      <c r="R2046" s="16">
        <v>755</v>
      </c>
      <c r="S2046" s="15"/>
      <c r="T2046" s="16">
        <v>19</v>
      </c>
      <c r="U2046" s="16">
        <v>331</v>
      </c>
      <c r="V2046" s="16">
        <v>323</v>
      </c>
      <c r="W2046" s="16">
        <v>317</v>
      </c>
      <c r="X2046" s="16">
        <v>3124985</v>
      </c>
      <c r="Y2046" s="16">
        <v>336710</v>
      </c>
      <c r="Z2046" s="16">
        <v>13180</v>
      </c>
      <c r="AA2046" s="16">
        <v>743</v>
      </c>
      <c r="AC2046" s="16">
        <v>20</v>
      </c>
      <c r="AD2046" s="16">
        <v>333</v>
      </c>
      <c r="AE2046" s="16">
        <v>321</v>
      </c>
      <c r="AF2046" s="16">
        <v>325</v>
      </c>
      <c r="AG2046" s="16">
        <v>3251562</v>
      </c>
      <c r="AH2046" s="16">
        <v>126908</v>
      </c>
      <c r="AI2046" s="16">
        <v>5271</v>
      </c>
      <c r="AJ2046" s="16">
        <v>766</v>
      </c>
      <c r="AL2046" s="16">
        <v>20</v>
      </c>
      <c r="AM2046" s="16">
        <v>330</v>
      </c>
      <c r="AN2046" s="16">
        <v>328</v>
      </c>
      <c r="AO2046" s="16">
        <v>319</v>
      </c>
      <c r="AP2046" s="16">
        <v>3929643</v>
      </c>
      <c r="AQ2046" s="16">
        <v>159645</v>
      </c>
      <c r="AR2046" s="16">
        <v>7013</v>
      </c>
      <c r="AS2046" s="16">
        <v>928</v>
      </c>
      <c r="AU2046" s="16">
        <v>20</v>
      </c>
      <c r="AV2046" s="16">
        <v>328</v>
      </c>
      <c r="AW2046" s="16">
        <v>13595615</v>
      </c>
      <c r="AX2046" s="16">
        <v>2600231</v>
      </c>
      <c r="AY2046" s="16">
        <v>110550</v>
      </c>
      <c r="AZ2046" s="16">
        <v>798</v>
      </c>
      <c r="BA2046" s="16">
        <v>41482</v>
      </c>
    </row>
    <row r="2047" spans="1:53">
      <c r="A2047" s="15" t="s">
        <v>1344</v>
      </c>
      <c r="B2047" s="15" t="s">
        <v>1345</v>
      </c>
      <c r="C2047" s="15" t="s">
        <v>1346</v>
      </c>
      <c r="D2047" s="15" t="s">
        <v>1347</v>
      </c>
      <c r="E2047" s="15" t="s">
        <v>1347</v>
      </c>
      <c r="F2047" s="15" t="s">
        <v>2059</v>
      </c>
      <c r="G2047" s="15" t="s">
        <v>2941</v>
      </c>
      <c r="H2047" s="15" t="s">
        <v>1349</v>
      </c>
      <c r="I2047" s="15" t="s">
        <v>1373</v>
      </c>
      <c r="J2047" s="15"/>
      <c r="K2047" s="16">
        <v>199</v>
      </c>
      <c r="L2047" s="16">
        <v>8768</v>
      </c>
      <c r="M2047" s="16">
        <v>8778</v>
      </c>
      <c r="N2047" s="16">
        <v>8832</v>
      </c>
      <c r="O2047" s="16">
        <v>83447812</v>
      </c>
      <c r="P2047" s="16">
        <v>51731461</v>
      </c>
      <c r="Q2047" s="16">
        <v>2333020</v>
      </c>
      <c r="R2047" s="16">
        <v>730</v>
      </c>
      <c r="S2047" s="15"/>
      <c r="T2047" s="16">
        <v>199</v>
      </c>
      <c r="U2047" s="16">
        <v>8754</v>
      </c>
      <c r="V2047" s="16">
        <v>8707</v>
      </c>
      <c r="W2047" s="16">
        <v>8767</v>
      </c>
      <c r="X2047" s="16">
        <v>84532796</v>
      </c>
      <c r="Y2047" s="16">
        <v>10753079</v>
      </c>
      <c r="Z2047" s="16">
        <v>468059</v>
      </c>
      <c r="AA2047" s="16">
        <v>744</v>
      </c>
      <c r="AC2047" s="16">
        <v>196</v>
      </c>
      <c r="AD2047" s="16">
        <v>8767</v>
      </c>
      <c r="AE2047" s="16">
        <v>8762</v>
      </c>
      <c r="AF2047" s="16">
        <v>8746</v>
      </c>
      <c r="AG2047" s="16">
        <v>84758111</v>
      </c>
      <c r="AH2047" s="16">
        <v>6159475</v>
      </c>
      <c r="AI2047" s="16">
        <v>278740</v>
      </c>
      <c r="AJ2047" s="16">
        <v>744</v>
      </c>
      <c r="AL2047" s="16">
        <v>194</v>
      </c>
      <c r="AM2047" s="16">
        <v>8742</v>
      </c>
      <c r="AN2047" s="16">
        <v>8756</v>
      </c>
      <c r="AO2047" s="16">
        <v>8694</v>
      </c>
      <c r="AP2047" s="16">
        <v>91570473</v>
      </c>
      <c r="AQ2047" s="16">
        <v>4772581</v>
      </c>
      <c r="AR2047" s="16">
        <v>215787</v>
      </c>
      <c r="AS2047" s="16">
        <v>807</v>
      </c>
      <c r="AU2047" s="16">
        <v>197</v>
      </c>
      <c r="AV2047" s="16">
        <v>8756</v>
      </c>
      <c r="AW2047" s="16">
        <v>344309192</v>
      </c>
      <c r="AX2047" s="16">
        <v>73416596</v>
      </c>
      <c r="AY2047" s="16">
        <v>3295606</v>
      </c>
      <c r="AZ2047" s="16">
        <v>756</v>
      </c>
      <c r="BA2047" s="16">
        <v>39322</v>
      </c>
    </row>
    <row r="2048" spans="1:53">
      <c r="A2048" s="15" t="s">
        <v>1344</v>
      </c>
      <c r="B2048" s="15" t="s">
        <v>1345</v>
      </c>
      <c r="C2048" s="15" t="s">
        <v>1346</v>
      </c>
      <c r="D2048" s="15" t="s">
        <v>1347</v>
      </c>
      <c r="E2048" s="15" t="s">
        <v>1347</v>
      </c>
      <c r="F2048" s="15" t="s">
        <v>2059</v>
      </c>
      <c r="G2048" s="15" t="s">
        <v>2942</v>
      </c>
      <c r="H2048" s="15" t="s">
        <v>1349</v>
      </c>
      <c r="I2048" s="15" t="s">
        <v>1375</v>
      </c>
      <c r="J2048" s="15" t="s">
        <v>1641</v>
      </c>
      <c r="K2048" s="16">
        <v>5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6">
        <v>0</v>
      </c>
      <c r="R2048" s="16">
        <v>0</v>
      </c>
      <c r="S2048" s="15" t="s">
        <v>1641</v>
      </c>
      <c r="T2048" s="16">
        <v>4</v>
      </c>
      <c r="U2048" s="16">
        <v>0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5" t="s">
        <v>1641</v>
      </c>
      <c r="AC2048" s="16">
        <v>3</v>
      </c>
      <c r="AD2048" s="16">
        <v>0</v>
      </c>
      <c r="AE2048" s="16">
        <v>0</v>
      </c>
      <c r="AF2048" s="16">
        <v>0</v>
      </c>
      <c r="AG2048" s="16">
        <v>0</v>
      </c>
      <c r="AH2048" s="16">
        <v>0</v>
      </c>
      <c r="AI2048" s="16">
        <v>0</v>
      </c>
      <c r="AJ2048" s="16">
        <v>0</v>
      </c>
      <c r="AK2048" s="15" t="s">
        <v>1641</v>
      </c>
      <c r="AL2048" s="16">
        <v>3</v>
      </c>
      <c r="AM2048" s="16">
        <v>0</v>
      </c>
      <c r="AN2048" s="16">
        <v>0</v>
      </c>
      <c r="AO2048" s="16">
        <v>0</v>
      </c>
      <c r="AP2048" s="16">
        <v>0</v>
      </c>
      <c r="AQ2048" s="16">
        <v>0</v>
      </c>
      <c r="AR2048" s="16">
        <v>0</v>
      </c>
      <c r="AS2048" s="16">
        <v>0</v>
      </c>
      <c r="AT2048" s="15" t="s">
        <v>1641</v>
      </c>
      <c r="AU2048" s="16">
        <v>4</v>
      </c>
      <c r="AV2048" s="16">
        <v>0</v>
      </c>
      <c r="AW2048" s="16">
        <v>0</v>
      </c>
      <c r="AX2048" s="16">
        <v>0</v>
      </c>
      <c r="AY2048" s="16">
        <v>0</v>
      </c>
      <c r="AZ2048" s="16">
        <v>0</v>
      </c>
      <c r="BA2048" s="16">
        <v>0</v>
      </c>
    </row>
    <row r="2049" spans="1:53">
      <c r="A2049" s="15" t="s">
        <v>1344</v>
      </c>
      <c r="B2049" s="15" t="s">
        <v>1345</v>
      </c>
      <c r="C2049" s="15" t="s">
        <v>1346</v>
      </c>
      <c r="D2049" s="15" t="s">
        <v>1347</v>
      </c>
      <c r="E2049" s="15" t="s">
        <v>1347</v>
      </c>
      <c r="F2049" s="15" t="s">
        <v>2059</v>
      </c>
      <c r="G2049" s="15" t="s">
        <v>2943</v>
      </c>
      <c r="H2049" s="15" t="s">
        <v>1349</v>
      </c>
      <c r="I2049" s="15" t="s">
        <v>1375</v>
      </c>
      <c r="J2049" s="15" t="s">
        <v>1641</v>
      </c>
      <c r="K2049" s="16">
        <v>194</v>
      </c>
      <c r="L2049" s="16">
        <v>0</v>
      </c>
      <c r="M2049" s="16">
        <v>0</v>
      </c>
      <c r="N2049" s="16">
        <v>0</v>
      </c>
      <c r="O2049" s="16">
        <v>0</v>
      </c>
      <c r="P2049" s="16">
        <v>0</v>
      </c>
      <c r="Q2049" s="16">
        <v>0</v>
      </c>
      <c r="R2049" s="16">
        <v>0</v>
      </c>
      <c r="S2049" s="15" t="s">
        <v>1641</v>
      </c>
      <c r="T2049" s="16">
        <v>195</v>
      </c>
      <c r="U2049" s="16">
        <v>0</v>
      </c>
      <c r="V2049" s="16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5" t="s">
        <v>1641</v>
      </c>
      <c r="AC2049" s="16">
        <v>193</v>
      </c>
      <c r="AD2049" s="16">
        <v>0</v>
      </c>
      <c r="AE2049" s="16">
        <v>0</v>
      </c>
      <c r="AF2049" s="16">
        <v>0</v>
      </c>
      <c r="AG2049" s="16">
        <v>0</v>
      </c>
      <c r="AH2049" s="16">
        <v>0</v>
      </c>
      <c r="AI2049" s="16">
        <v>0</v>
      </c>
      <c r="AJ2049" s="16">
        <v>0</v>
      </c>
      <c r="AK2049" s="15" t="s">
        <v>1641</v>
      </c>
      <c r="AL2049" s="16">
        <v>191</v>
      </c>
      <c r="AM2049" s="16">
        <v>0</v>
      </c>
      <c r="AN2049" s="16">
        <v>0</v>
      </c>
      <c r="AO2049" s="16">
        <v>0</v>
      </c>
      <c r="AP2049" s="16">
        <v>0</v>
      </c>
      <c r="AQ2049" s="16">
        <v>0</v>
      </c>
      <c r="AR2049" s="16">
        <v>0</v>
      </c>
      <c r="AS2049" s="16">
        <v>0</v>
      </c>
      <c r="AT2049" s="15" t="s">
        <v>1641</v>
      </c>
      <c r="AU2049" s="16">
        <v>193</v>
      </c>
      <c r="AV2049" s="16">
        <v>0</v>
      </c>
      <c r="AW2049" s="16">
        <v>0</v>
      </c>
      <c r="AX2049" s="16">
        <v>0</v>
      </c>
      <c r="AY2049" s="16">
        <v>0</v>
      </c>
      <c r="AZ2049" s="16">
        <v>0</v>
      </c>
      <c r="BA2049" s="16">
        <v>0</v>
      </c>
    </row>
    <row r="2050" spans="1:53">
      <c r="A2050" s="15" t="s">
        <v>1344</v>
      </c>
      <c r="B2050" s="15" t="s">
        <v>1345</v>
      </c>
      <c r="C2050" s="15" t="s">
        <v>1346</v>
      </c>
      <c r="D2050" s="15" t="s">
        <v>1347</v>
      </c>
      <c r="E2050" s="15" t="s">
        <v>1347</v>
      </c>
      <c r="F2050" s="15" t="s">
        <v>2059</v>
      </c>
      <c r="G2050" s="15" t="s">
        <v>2944</v>
      </c>
      <c r="H2050" s="15" t="s">
        <v>1349</v>
      </c>
      <c r="I2050" s="15" t="s">
        <v>1371</v>
      </c>
      <c r="J2050" s="15"/>
      <c r="K2050" s="16">
        <v>627</v>
      </c>
      <c r="L2050" s="16">
        <v>72938</v>
      </c>
      <c r="M2050" s="16">
        <v>73886</v>
      </c>
      <c r="N2050" s="16">
        <v>73155</v>
      </c>
      <c r="O2050" s="16">
        <v>1655761548</v>
      </c>
      <c r="P2050" s="16">
        <v>525162214</v>
      </c>
      <c r="Q2050" s="16">
        <v>23922170</v>
      </c>
      <c r="R2050" s="16">
        <v>1737</v>
      </c>
      <c r="S2050" s="15"/>
      <c r="T2050" s="16">
        <v>619</v>
      </c>
      <c r="U2050" s="16">
        <v>72711</v>
      </c>
      <c r="V2050" s="16">
        <v>72064</v>
      </c>
      <c r="W2050" s="16">
        <v>72710</v>
      </c>
      <c r="X2050" s="16">
        <v>1522882633</v>
      </c>
      <c r="Y2050" s="16">
        <v>33961252</v>
      </c>
      <c r="Z2050" s="16">
        <v>1619578</v>
      </c>
      <c r="AA2050" s="16">
        <v>1616</v>
      </c>
      <c r="AC2050" s="16">
        <v>621</v>
      </c>
      <c r="AD2050" s="16">
        <v>72526</v>
      </c>
      <c r="AE2050" s="16">
        <v>72396</v>
      </c>
      <c r="AF2050" s="16">
        <v>72309</v>
      </c>
      <c r="AG2050" s="16">
        <v>1484162976</v>
      </c>
      <c r="AH2050" s="16">
        <v>34521632</v>
      </c>
      <c r="AI2050" s="16">
        <v>1655116</v>
      </c>
      <c r="AJ2050" s="16">
        <v>1577</v>
      </c>
      <c r="AL2050" s="16">
        <v>634</v>
      </c>
      <c r="AM2050" s="16">
        <v>72107</v>
      </c>
      <c r="AN2050" s="16">
        <v>72339</v>
      </c>
      <c r="AO2050" s="16">
        <v>72827</v>
      </c>
      <c r="AP2050" s="16">
        <v>1499457946</v>
      </c>
      <c r="AQ2050" s="16">
        <v>22379724</v>
      </c>
      <c r="AR2050" s="16">
        <v>1009779</v>
      </c>
      <c r="AS2050" s="16">
        <v>1593</v>
      </c>
      <c r="AU2050" s="16">
        <v>625</v>
      </c>
      <c r="AV2050" s="16">
        <v>72664</v>
      </c>
      <c r="AW2050" s="16">
        <v>6162265103</v>
      </c>
      <c r="AX2050" s="16">
        <v>616024822</v>
      </c>
      <c r="AY2050" s="16">
        <v>28206643</v>
      </c>
      <c r="AZ2050" s="16">
        <v>1631</v>
      </c>
      <c r="BA2050" s="16">
        <v>84805</v>
      </c>
    </row>
    <row r="2051" spans="1:53">
      <c r="A2051" s="15" t="s">
        <v>1344</v>
      </c>
      <c r="B2051" s="15" t="s">
        <v>1345</v>
      </c>
      <c r="C2051" s="15" t="s">
        <v>1346</v>
      </c>
      <c r="D2051" s="15" t="s">
        <v>1347</v>
      </c>
      <c r="E2051" s="15" t="s">
        <v>1347</v>
      </c>
      <c r="F2051" s="15" t="s">
        <v>2059</v>
      </c>
      <c r="G2051" s="15" t="s">
        <v>2945</v>
      </c>
      <c r="H2051" s="15" t="s">
        <v>1349</v>
      </c>
      <c r="I2051" s="15" t="s">
        <v>1373</v>
      </c>
      <c r="J2051" s="15"/>
      <c r="K2051" s="16">
        <v>627</v>
      </c>
      <c r="L2051" s="16">
        <v>72938</v>
      </c>
      <c r="M2051" s="16">
        <v>73886</v>
      </c>
      <c r="N2051" s="16">
        <v>73155</v>
      </c>
      <c r="O2051" s="16">
        <v>1655761548</v>
      </c>
      <c r="P2051" s="16">
        <v>525162214</v>
      </c>
      <c r="Q2051" s="16">
        <v>23922170</v>
      </c>
      <c r="R2051" s="16">
        <v>1737</v>
      </c>
      <c r="S2051" s="15"/>
      <c r="T2051" s="16">
        <v>619</v>
      </c>
      <c r="U2051" s="16">
        <v>72711</v>
      </c>
      <c r="V2051" s="16">
        <v>72064</v>
      </c>
      <c r="W2051" s="16">
        <v>72710</v>
      </c>
      <c r="X2051" s="16">
        <v>1522882633</v>
      </c>
      <c r="Y2051" s="16">
        <v>33961252</v>
      </c>
      <c r="Z2051" s="16">
        <v>1619578</v>
      </c>
      <c r="AA2051" s="16">
        <v>1616</v>
      </c>
      <c r="AC2051" s="16">
        <v>621</v>
      </c>
      <c r="AD2051" s="16">
        <v>72526</v>
      </c>
      <c r="AE2051" s="16">
        <v>72396</v>
      </c>
      <c r="AF2051" s="16">
        <v>72309</v>
      </c>
      <c r="AG2051" s="16">
        <v>1484162976</v>
      </c>
      <c r="AH2051" s="16">
        <v>34521632</v>
      </c>
      <c r="AI2051" s="16">
        <v>1655116</v>
      </c>
      <c r="AJ2051" s="16">
        <v>1577</v>
      </c>
      <c r="AL2051" s="16">
        <v>634</v>
      </c>
      <c r="AM2051" s="16">
        <v>72107</v>
      </c>
      <c r="AN2051" s="16">
        <v>72339</v>
      </c>
      <c r="AO2051" s="16">
        <v>72827</v>
      </c>
      <c r="AP2051" s="16">
        <v>1499457946</v>
      </c>
      <c r="AQ2051" s="16">
        <v>22379724</v>
      </c>
      <c r="AR2051" s="16">
        <v>1009779</v>
      </c>
      <c r="AS2051" s="16">
        <v>1593</v>
      </c>
      <c r="AU2051" s="16">
        <v>625</v>
      </c>
      <c r="AV2051" s="16">
        <v>72664</v>
      </c>
      <c r="AW2051" s="16">
        <v>6162265103</v>
      </c>
      <c r="AX2051" s="16">
        <v>616024822</v>
      </c>
      <c r="AY2051" s="16">
        <v>28206643</v>
      </c>
      <c r="AZ2051" s="16">
        <v>1631</v>
      </c>
      <c r="BA2051" s="16">
        <v>84805</v>
      </c>
    </row>
    <row r="2052" spans="1:53">
      <c r="A2052" s="15" t="s">
        <v>1344</v>
      </c>
      <c r="B2052" s="15" t="s">
        <v>1345</v>
      </c>
      <c r="C2052" s="15" t="s">
        <v>1346</v>
      </c>
      <c r="D2052" s="15" t="s">
        <v>1347</v>
      </c>
      <c r="E2052" s="15" t="s">
        <v>1347</v>
      </c>
      <c r="F2052" s="15" t="s">
        <v>2059</v>
      </c>
      <c r="G2052" s="15" t="s">
        <v>2946</v>
      </c>
      <c r="H2052" s="15" t="s">
        <v>1349</v>
      </c>
      <c r="I2052" s="15" t="s">
        <v>1375</v>
      </c>
      <c r="J2052" s="15"/>
      <c r="K2052" s="16">
        <v>120</v>
      </c>
      <c r="L2052" s="16">
        <v>25447</v>
      </c>
      <c r="M2052" s="16">
        <v>25977</v>
      </c>
      <c r="N2052" s="16">
        <v>25428</v>
      </c>
      <c r="O2052" s="16">
        <v>687755920</v>
      </c>
      <c r="P2052" s="16">
        <v>176435720</v>
      </c>
      <c r="Q2052" s="16">
        <v>7557747</v>
      </c>
      <c r="R2052" s="16">
        <v>2065</v>
      </c>
      <c r="S2052" s="15"/>
      <c r="T2052" s="16">
        <v>120</v>
      </c>
      <c r="U2052" s="16">
        <v>25535</v>
      </c>
      <c r="V2052" s="16">
        <v>24681</v>
      </c>
      <c r="W2052" s="16">
        <v>25081</v>
      </c>
      <c r="X2052" s="16">
        <v>611631814</v>
      </c>
      <c r="Y2052" s="16">
        <v>8204374</v>
      </c>
      <c r="Z2052" s="16">
        <v>425478</v>
      </c>
      <c r="AA2052" s="16">
        <v>1875</v>
      </c>
      <c r="AC2052" s="16">
        <v>122</v>
      </c>
      <c r="AD2052" s="16">
        <v>24834</v>
      </c>
      <c r="AE2052" s="16">
        <v>24524</v>
      </c>
      <c r="AF2052" s="16">
        <v>24450</v>
      </c>
      <c r="AG2052" s="16">
        <v>574575057</v>
      </c>
      <c r="AH2052" s="16">
        <v>11206847</v>
      </c>
      <c r="AI2052" s="16">
        <v>559541</v>
      </c>
      <c r="AJ2052" s="16">
        <v>1796</v>
      </c>
      <c r="AL2052" s="16">
        <v>131</v>
      </c>
      <c r="AM2052" s="16">
        <v>24301</v>
      </c>
      <c r="AN2052" s="16">
        <v>24317</v>
      </c>
      <c r="AO2052" s="16">
        <v>24758</v>
      </c>
      <c r="AP2052" s="16">
        <v>552765550</v>
      </c>
      <c r="AQ2052" s="16">
        <v>3511311</v>
      </c>
      <c r="AR2052" s="16">
        <v>147133</v>
      </c>
      <c r="AS2052" s="16">
        <v>1738</v>
      </c>
      <c r="AU2052" s="16">
        <v>123</v>
      </c>
      <c r="AV2052" s="16">
        <v>24944</v>
      </c>
      <c r="AW2052" s="16">
        <v>2426728341</v>
      </c>
      <c r="AX2052" s="16">
        <v>199358252</v>
      </c>
      <c r="AY2052" s="16">
        <v>8689899</v>
      </c>
      <c r="AZ2052" s="16">
        <v>1871</v>
      </c>
      <c r="BA2052" s="16">
        <v>97285</v>
      </c>
    </row>
    <row r="2053" spans="1:53">
      <c r="A2053" s="15" t="s">
        <v>1344</v>
      </c>
      <c r="B2053" s="15" t="s">
        <v>1345</v>
      </c>
      <c r="C2053" s="15" t="s">
        <v>1346</v>
      </c>
      <c r="D2053" s="15" t="s">
        <v>1347</v>
      </c>
      <c r="E2053" s="15" t="s">
        <v>1347</v>
      </c>
      <c r="F2053" s="15" t="s">
        <v>2059</v>
      </c>
      <c r="G2053" s="15" t="s">
        <v>2947</v>
      </c>
      <c r="H2053" s="15" t="s">
        <v>1349</v>
      </c>
      <c r="I2053" s="15" t="s">
        <v>1375</v>
      </c>
      <c r="J2053" s="15"/>
      <c r="K2053" s="16">
        <v>63</v>
      </c>
      <c r="L2053" s="16">
        <v>4104</v>
      </c>
      <c r="M2053" s="16">
        <v>4076</v>
      </c>
      <c r="N2053" s="16">
        <v>4077</v>
      </c>
      <c r="O2053" s="16">
        <v>69081070</v>
      </c>
      <c r="P2053" s="16">
        <v>29118236</v>
      </c>
      <c r="Q2053" s="16">
        <v>1684320</v>
      </c>
      <c r="R2053" s="16">
        <v>1301</v>
      </c>
      <c r="S2053" s="15"/>
      <c r="T2053" s="16">
        <v>62</v>
      </c>
      <c r="U2053" s="16">
        <v>3833</v>
      </c>
      <c r="V2053" s="16">
        <v>3976</v>
      </c>
      <c r="W2053" s="16">
        <v>3944</v>
      </c>
      <c r="X2053" s="16">
        <v>72211307</v>
      </c>
      <c r="Y2053" s="16">
        <v>1889995</v>
      </c>
      <c r="Z2053" s="16">
        <v>102044</v>
      </c>
      <c r="AA2053" s="16">
        <v>1418</v>
      </c>
      <c r="AC2053" s="16">
        <v>62</v>
      </c>
      <c r="AD2053" s="16">
        <v>3875</v>
      </c>
      <c r="AE2053" s="16">
        <v>4021</v>
      </c>
      <c r="AF2053" s="16">
        <v>4019</v>
      </c>
      <c r="AG2053" s="16">
        <v>78592031</v>
      </c>
      <c r="AH2053" s="16">
        <v>2103283</v>
      </c>
      <c r="AI2053" s="16">
        <v>120771</v>
      </c>
      <c r="AJ2053" s="16">
        <v>1522</v>
      </c>
      <c r="AL2053" s="16">
        <v>64</v>
      </c>
      <c r="AM2053" s="16">
        <v>3999</v>
      </c>
      <c r="AN2053" s="16">
        <v>4072</v>
      </c>
      <c r="AO2053" s="16">
        <v>4104</v>
      </c>
      <c r="AP2053" s="16">
        <v>74085061</v>
      </c>
      <c r="AQ2053" s="16">
        <v>1706197</v>
      </c>
      <c r="AR2053" s="16">
        <v>88824</v>
      </c>
      <c r="AS2053" s="16">
        <v>1404</v>
      </c>
      <c r="AU2053" s="16">
        <v>63</v>
      </c>
      <c r="AV2053" s="16">
        <v>4008</v>
      </c>
      <c r="AW2053" s="16">
        <v>293969469</v>
      </c>
      <c r="AX2053" s="16">
        <v>34817711</v>
      </c>
      <c r="AY2053" s="16">
        <v>1995959</v>
      </c>
      <c r="AZ2053" s="16">
        <v>1410</v>
      </c>
      <c r="BA2053" s="16">
        <v>73340</v>
      </c>
    </row>
    <row r="2054" spans="1:53">
      <c r="A2054" s="15" t="s">
        <v>1344</v>
      </c>
      <c r="B2054" s="15" t="s">
        <v>1345</v>
      </c>
      <c r="C2054" s="15" t="s">
        <v>1346</v>
      </c>
      <c r="D2054" s="15" t="s">
        <v>1347</v>
      </c>
      <c r="E2054" s="15" t="s">
        <v>1347</v>
      </c>
      <c r="F2054" s="15" t="s">
        <v>2059</v>
      </c>
      <c r="G2054" s="15" t="s">
        <v>2948</v>
      </c>
      <c r="H2054" s="15" t="s">
        <v>1349</v>
      </c>
      <c r="I2054" s="15" t="s">
        <v>1375</v>
      </c>
      <c r="J2054" s="15"/>
      <c r="K2054" s="16">
        <v>341</v>
      </c>
      <c r="L2054" s="16">
        <v>23720</v>
      </c>
      <c r="M2054" s="16">
        <v>23730</v>
      </c>
      <c r="N2054" s="16">
        <v>23900</v>
      </c>
      <c r="O2054" s="16">
        <v>365789599</v>
      </c>
      <c r="P2054" s="16">
        <v>160110163</v>
      </c>
      <c r="Q2054" s="16">
        <v>8304432</v>
      </c>
      <c r="R2054" s="16">
        <v>1183</v>
      </c>
      <c r="S2054" s="15"/>
      <c r="T2054" s="16">
        <v>335</v>
      </c>
      <c r="U2054" s="16">
        <v>23654</v>
      </c>
      <c r="V2054" s="16">
        <v>23798</v>
      </c>
      <c r="W2054" s="16">
        <v>24009</v>
      </c>
      <c r="X2054" s="16">
        <v>334481681</v>
      </c>
      <c r="Y2054" s="16">
        <v>17878810</v>
      </c>
      <c r="Z2054" s="16">
        <v>844001</v>
      </c>
      <c r="AA2054" s="16">
        <v>1080</v>
      </c>
      <c r="AC2054" s="16">
        <v>333</v>
      </c>
      <c r="AD2054" s="16">
        <v>24037</v>
      </c>
      <c r="AE2054" s="16">
        <v>24123</v>
      </c>
      <c r="AF2054" s="16">
        <v>24231</v>
      </c>
      <c r="AG2054" s="16">
        <v>334383856</v>
      </c>
      <c r="AH2054" s="16">
        <v>11151919</v>
      </c>
      <c r="AI2054" s="16">
        <v>557178</v>
      </c>
      <c r="AJ2054" s="16">
        <v>1066</v>
      </c>
      <c r="AL2054" s="16">
        <v>331</v>
      </c>
      <c r="AM2054" s="16">
        <v>24274</v>
      </c>
      <c r="AN2054" s="16">
        <v>24420</v>
      </c>
      <c r="AO2054" s="16">
        <v>24442</v>
      </c>
      <c r="AP2054" s="16">
        <v>366883762</v>
      </c>
      <c r="AQ2054" s="16">
        <v>11023485</v>
      </c>
      <c r="AR2054" s="16">
        <v>547617</v>
      </c>
      <c r="AS2054" s="16">
        <v>1158</v>
      </c>
      <c r="AU2054" s="16">
        <v>335</v>
      </c>
      <c r="AV2054" s="16">
        <v>24028</v>
      </c>
      <c r="AW2054" s="16">
        <v>1401538898</v>
      </c>
      <c r="AX2054" s="16">
        <v>200164377</v>
      </c>
      <c r="AY2054" s="16">
        <v>10253228</v>
      </c>
      <c r="AZ2054" s="16">
        <v>1122</v>
      </c>
      <c r="BA2054" s="16">
        <v>58329</v>
      </c>
    </row>
    <row r="2055" spans="1:53">
      <c r="A2055" s="15" t="s">
        <v>1344</v>
      </c>
      <c r="B2055" s="15" t="s">
        <v>1345</v>
      </c>
      <c r="C2055" s="15" t="s">
        <v>1346</v>
      </c>
      <c r="D2055" s="15" t="s">
        <v>1347</v>
      </c>
      <c r="E2055" s="15" t="s">
        <v>1347</v>
      </c>
      <c r="F2055" s="15" t="s">
        <v>2059</v>
      </c>
      <c r="G2055" s="15" t="s">
        <v>2949</v>
      </c>
      <c r="H2055" s="15" t="s">
        <v>1349</v>
      </c>
      <c r="I2055" s="15" t="s">
        <v>1375</v>
      </c>
      <c r="J2055" s="15" t="s">
        <v>1641</v>
      </c>
      <c r="K2055" s="16">
        <v>78</v>
      </c>
      <c r="L2055" s="16">
        <v>0</v>
      </c>
      <c r="M2055" s="16">
        <v>0</v>
      </c>
      <c r="N2055" s="16">
        <v>0</v>
      </c>
      <c r="O2055" s="16">
        <v>0</v>
      </c>
      <c r="P2055" s="16">
        <v>0</v>
      </c>
      <c r="Q2055" s="16">
        <v>0</v>
      </c>
      <c r="R2055" s="16">
        <v>0</v>
      </c>
      <c r="S2055" s="15" t="s">
        <v>1641</v>
      </c>
      <c r="T2055" s="16">
        <v>78</v>
      </c>
      <c r="U2055" s="16">
        <v>0</v>
      </c>
      <c r="V2055" s="16">
        <v>0</v>
      </c>
      <c r="W2055" s="16">
        <v>0</v>
      </c>
      <c r="X2055" s="16">
        <v>0</v>
      </c>
      <c r="Y2055" s="16">
        <v>0</v>
      </c>
      <c r="Z2055" s="16">
        <v>0</v>
      </c>
      <c r="AA2055" s="16">
        <v>0</v>
      </c>
      <c r="AB2055" s="15" t="s">
        <v>1641</v>
      </c>
      <c r="AC2055" s="16">
        <v>79</v>
      </c>
      <c r="AD2055" s="16">
        <v>0</v>
      </c>
      <c r="AE2055" s="16">
        <v>0</v>
      </c>
      <c r="AF2055" s="16">
        <v>0</v>
      </c>
      <c r="AG2055" s="16">
        <v>0</v>
      </c>
      <c r="AH2055" s="16">
        <v>0</v>
      </c>
      <c r="AI2055" s="16">
        <v>0</v>
      </c>
      <c r="AJ2055" s="16">
        <v>0</v>
      </c>
      <c r="AL2055" s="16">
        <v>83</v>
      </c>
      <c r="AM2055" s="16">
        <v>16765</v>
      </c>
      <c r="AN2055" s="16">
        <v>16760</v>
      </c>
      <c r="AO2055" s="16">
        <v>16745</v>
      </c>
      <c r="AP2055" s="16">
        <v>453006324</v>
      </c>
      <c r="AQ2055" s="16">
        <v>5255589</v>
      </c>
      <c r="AR2055" s="16">
        <v>179050</v>
      </c>
      <c r="AS2055" s="16">
        <v>2080</v>
      </c>
      <c r="AT2055" s="15" t="s">
        <v>1641</v>
      </c>
      <c r="AU2055" s="16">
        <v>80</v>
      </c>
      <c r="AV2055" s="16">
        <v>0</v>
      </c>
      <c r="AW2055" s="16">
        <v>0</v>
      </c>
      <c r="AX2055" s="16">
        <v>0</v>
      </c>
      <c r="AY2055" s="16">
        <v>0</v>
      </c>
      <c r="AZ2055" s="16">
        <v>0</v>
      </c>
      <c r="BA2055" s="16">
        <v>0</v>
      </c>
    </row>
    <row r="2056" spans="1:53">
      <c r="A2056" s="15" t="s">
        <v>1344</v>
      </c>
      <c r="B2056" s="15" t="s">
        <v>1345</v>
      </c>
      <c r="C2056" s="15" t="s">
        <v>1346</v>
      </c>
      <c r="D2056" s="15" t="s">
        <v>1347</v>
      </c>
      <c r="E2056" s="15" t="s">
        <v>1347</v>
      </c>
      <c r="F2056" s="15" t="s">
        <v>2059</v>
      </c>
      <c r="G2056" s="15" t="s">
        <v>2950</v>
      </c>
      <c r="H2056" s="15" t="s">
        <v>1349</v>
      </c>
      <c r="I2056" s="15" t="s">
        <v>1375</v>
      </c>
      <c r="J2056" s="15" t="s">
        <v>1641</v>
      </c>
      <c r="K2056" s="16">
        <v>10</v>
      </c>
      <c r="L2056" s="16">
        <v>0</v>
      </c>
      <c r="M2056" s="16">
        <v>0</v>
      </c>
      <c r="N2056" s="16">
        <v>0</v>
      </c>
      <c r="O2056" s="16">
        <v>0</v>
      </c>
      <c r="P2056" s="16">
        <v>0</v>
      </c>
      <c r="Q2056" s="16">
        <v>0</v>
      </c>
      <c r="R2056" s="16">
        <v>0</v>
      </c>
      <c r="S2056" s="15" t="s">
        <v>1641</v>
      </c>
      <c r="T2056" s="16">
        <v>10</v>
      </c>
      <c r="U2056" s="16">
        <v>0</v>
      </c>
      <c r="V2056" s="16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5" t="s">
        <v>1641</v>
      </c>
      <c r="AC2056" s="16">
        <v>10</v>
      </c>
      <c r="AD2056" s="16">
        <v>0</v>
      </c>
      <c r="AE2056" s="16">
        <v>0</v>
      </c>
      <c r="AF2056" s="16">
        <v>0</v>
      </c>
      <c r="AG2056" s="16">
        <v>0</v>
      </c>
      <c r="AH2056" s="16">
        <v>0</v>
      </c>
      <c r="AI2056" s="16">
        <v>0</v>
      </c>
      <c r="AJ2056" s="16">
        <v>0</v>
      </c>
      <c r="AK2056" s="15" t="s">
        <v>1641</v>
      </c>
      <c r="AL2056" s="16">
        <v>10</v>
      </c>
      <c r="AM2056" s="16">
        <v>0</v>
      </c>
      <c r="AN2056" s="16">
        <v>0</v>
      </c>
      <c r="AO2056" s="16">
        <v>0</v>
      </c>
      <c r="AP2056" s="16">
        <v>0</v>
      </c>
      <c r="AQ2056" s="16">
        <v>0</v>
      </c>
      <c r="AR2056" s="16">
        <v>0</v>
      </c>
      <c r="AS2056" s="16">
        <v>0</v>
      </c>
      <c r="AT2056" s="15" t="s">
        <v>1641</v>
      </c>
      <c r="AU2056" s="16">
        <v>10</v>
      </c>
      <c r="AV2056" s="16">
        <v>0</v>
      </c>
      <c r="AW2056" s="16">
        <v>0</v>
      </c>
      <c r="AX2056" s="16">
        <v>0</v>
      </c>
      <c r="AY2056" s="16">
        <v>0</v>
      </c>
      <c r="AZ2056" s="16">
        <v>0</v>
      </c>
      <c r="BA2056" s="16">
        <v>0</v>
      </c>
    </row>
    <row r="2057" spans="1:53">
      <c r="A2057" s="15" t="s">
        <v>1344</v>
      </c>
      <c r="B2057" s="15" t="s">
        <v>1345</v>
      </c>
      <c r="C2057" s="15" t="s">
        <v>1346</v>
      </c>
      <c r="D2057" s="15" t="s">
        <v>1347</v>
      </c>
      <c r="E2057" s="15" t="s">
        <v>1347</v>
      </c>
      <c r="F2057" s="15" t="s">
        <v>2059</v>
      </c>
      <c r="G2057" s="15" t="s">
        <v>2951</v>
      </c>
      <c r="H2057" s="15" t="s">
        <v>1349</v>
      </c>
      <c r="I2057" s="15" t="s">
        <v>1375</v>
      </c>
      <c r="J2057" s="15"/>
      <c r="K2057" s="16">
        <v>15</v>
      </c>
      <c r="L2057" s="16">
        <v>985</v>
      </c>
      <c r="M2057" s="16">
        <v>1004</v>
      </c>
      <c r="N2057" s="16">
        <v>1000</v>
      </c>
      <c r="O2057" s="16">
        <v>16154940</v>
      </c>
      <c r="P2057" s="16">
        <v>7554324</v>
      </c>
      <c r="Q2057" s="16">
        <v>415163</v>
      </c>
      <c r="R2057" s="16">
        <v>1247</v>
      </c>
      <c r="S2057" s="15"/>
      <c r="T2057" s="16">
        <v>14</v>
      </c>
      <c r="U2057" s="16">
        <v>983</v>
      </c>
      <c r="V2057" s="16">
        <v>1004</v>
      </c>
      <c r="W2057" s="16">
        <v>983</v>
      </c>
      <c r="X2057" s="16">
        <v>16587792</v>
      </c>
      <c r="Y2057" s="16">
        <v>2267456</v>
      </c>
      <c r="Z2057" s="16">
        <v>104947</v>
      </c>
      <c r="AA2057" s="16">
        <v>1289</v>
      </c>
      <c r="AC2057" s="16">
        <v>15</v>
      </c>
      <c r="AD2057" s="16">
        <v>1010</v>
      </c>
      <c r="AE2057" s="16">
        <v>1022</v>
      </c>
      <c r="AF2057" s="16">
        <v>1004</v>
      </c>
      <c r="AG2057" s="16">
        <v>15364440</v>
      </c>
      <c r="AH2057" s="16">
        <v>259041</v>
      </c>
      <c r="AI2057" s="16">
        <v>12756</v>
      </c>
      <c r="AJ2057" s="16">
        <v>1168</v>
      </c>
      <c r="AK2057" s="15" t="s">
        <v>1641</v>
      </c>
      <c r="AL2057" s="16">
        <v>15</v>
      </c>
      <c r="AM2057" s="16">
        <v>0</v>
      </c>
      <c r="AN2057" s="16">
        <v>0</v>
      </c>
      <c r="AO2057" s="16">
        <v>0</v>
      </c>
      <c r="AP2057" s="16">
        <v>0</v>
      </c>
      <c r="AQ2057" s="16">
        <v>0</v>
      </c>
      <c r="AR2057" s="16">
        <v>0</v>
      </c>
      <c r="AS2057" s="16">
        <v>0</v>
      </c>
      <c r="AT2057" s="15" t="s">
        <v>1641</v>
      </c>
      <c r="AU2057" s="16">
        <v>15</v>
      </c>
      <c r="AV2057" s="16">
        <v>0</v>
      </c>
      <c r="AW2057" s="16">
        <v>0</v>
      </c>
      <c r="AX2057" s="16">
        <v>0</v>
      </c>
      <c r="AY2057" s="16">
        <v>0</v>
      </c>
      <c r="AZ2057" s="16">
        <v>0</v>
      </c>
      <c r="BA2057" s="16">
        <v>0</v>
      </c>
    </row>
    <row r="2058" spans="1:53">
      <c r="A2058" s="15" t="s">
        <v>1344</v>
      </c>
      <c r="B2058" s="15" t="s">
        <v>1345</v>
      </c>
      <c r="C2058" s="15" t="s">
        <v>1346</v>
      </c>
      <c r="D2058" s="15" t="s">
        <v>1347</v>
      </c>
      <c r="E2058" s="15" t="s">
        <v>1347</v>
      </c>
      <c r="F2058" s="15" t="s">
        <v>2059</v>
      </c>
      <c r="G2058" s="15" t="s">
        <v>2952</v>
      </c>
      <c r="H2058" s="15" t="s">
        <v>1349</v>
      </c>
      <c r="I2058" s="15" t="s">
        <v>1371</v>
      </c>
      <c r="J2058" s="15"/>
      <c r="K2058" s="16">
        <v>7</v>
      </c>
      <c r="L2058" s="16">
        <v>88</v>
      </c>
      <c r="M2058" s="16">
        <v>91</v>
      </c>
      <c r="N2058" s="16">
        <v>91</v>
      </c>
      <c r="O2058" s="16">
        <v>1831464</v>
      </c>
      <c r="P2058" s="16">
        <v>628056</v>
      </c>
      <c r="Q2058" s="16">
        <v>34976</v>
      </c>
      <c r="R2058" s="16">
        <v>1565</v>
      </c>
      <c r="S2058" s="15"/>
      <c r="T2058" s="16">
        <v>7</v>
      </c>
      <c r="U2058" s="16">
        <v>93</v>
      </c>
      <c r="V2058" s="16">
        <v>98</v>
      </c>
      <c r="W2058" s="16">
        <v>101</v>
      </c>
      <c r="X2058" s="16">
        <v>1364959</v>
      </c>
      <c r="Y2058" s="16">
        <v>42856</v>
      </c>
      <c r="Z2058" s="16">
        <v>2052</v>
      </c>
      <c r="AA2058" s="16">
        <v>1079</v>
      </c>
      <c r="AC2058" s="16">
        <v>7</v>
      </c>
      <c r="AD2058" s="16">
        <v>407</v>
      </c>
      <c r="AE2058" s="16">
        <v>408</v>
      </c>
      <c r="AF2058" s="16">
        <v>419</v>
      </c>
      <c r="AG2058" s="16">
        <v>6598348</v>
      </c>
      <c r="AH2058" s="16">
        <v>139787</v>
      </c>
      <c r="AI2058" s="16">
        <v>5948</v>
      </c>
      <c r="AJ2058" s="16">
        <v>1234</v>
      </c>
      <c r="AL2058" s="16">
        <v>7</v>
      </c>
      <c r="AM2058" s="16">
        <v>421</v>
      </c>
      <c r="AN2058" s="16">
        <v>424</v>
      </c>
      <c r="AO2058" s="16">
        <v>430</v>
      </c>
      <c r="AP2058" s="16">
        <v>6525668</v>
      </c>
      <c r="AQ2058" s="16">
        <v>73927</v>
      </c>
      <c r="AR2058" s="16">
        <v>3529</v>
      </c>
      <c r="AS2058" s="16">
        <v>1181</v>
      </c>
      <c r="AU2058" s="16">
        <v>7</v>
      </c>
      <c r="AV2058" s="16">
        <v>256</v>
      </c>
      <c r="AW2058" s="16">
        <v>16320439</v>
      </c>
      <c r="AX2058" s="16">
        <v>884626</v>
      </c>
      <c r="AY2058" s="16">
        <v>46505</v>
      </c>
      <c r="AZ2058" s="16">
        <v>1226</v>
      </c>
      <c r="BA2058" s="16">
        <v>63772</v>
      </c>
    </row>
    <row r="2059" spans="1:53">
      <c r="A2059" s="15" t="s">
        <v>1344</v>
      </c>
      <c r="B2059" s="15" t="s">
        <v>1345</v>
      </c>
      <c r="C2059" s="15" t="s">
        <v>1346</v>
      </c>
      <c r="D2059" s="15" t="s">
        <v>1347</v>
      </c>
      <c r="E2059" s="15" t="s">
        <v>1347</v>
      </c>
      <c r="F2059" s="15" t="s">
        <v>2059</v>
      </c>
      <c r="G2059" s="15" t="s">
        <v>2953</v>
      </c>
      <c r="H2059" s="15" t="s">
        <v>1349</v>
      </c>
      <c r="I2059" s="15" t="s">
        <v>1373</v>
      </c>
      <c r="J2059" s="15"/>
      <c r="K2059" s="16">
        <v>7</v>
      </c>
      <c r="L2059" s="16">
        <v>88</v>
      </c>
      <c r="M2059" s="16">
        <v>91</v>
      </c>
      <c r="N2059" s="16">
        <v>91</v>
      </c>
      <c r="O2059" s="16">
        <v>1831464</v>
      </c>
      <c r="P2059" s="16">
        <v>628056</v>
      </c>
      <c r="Q2059" s="16">
        <v>34976</v>
      </c>
      <c r="R2059" s="16">
        <v>1565</v>
      </c>
      <c r="S2059" s="15"/>
      <c r="T2059" s="16">
        <v>7</v>
      </c>
      <c r="U2059" s="16">
        <v>93</v>
      </c>
      <c r="V2059" s="16">
        <v>98</v>
      </c>
      <c r="W2059" s="16">
        <v>101</v>
      </c>
      <c r="X2059" s="16">
        <v>1364959</v>
      </c>
      <c r="Y2059" s="16">
        <v>42856</v>
      </c>
      <c r="Z2059" s="16">
        <v>2052</v>
      </c>
      <c r="AA2059" s="16">
        <v>1079</v>
      </c>
      <c r="AC2059" s="16">
        <v>7</v>
      </c>
      <c r="AD2059" s="16">
        <v>407</v>
      </c>
      <c r="AE2059" s="16">
        <v>408</v>
      </c>
      <c r="AF2059" s="16">
        <v>419</v>
      </c>
      <c r="AG2059" s="16">
        <v>6598348</v>
      </c>
      <c r="AH2059" s="16">
        <v>139787</v>
      </c>
      <c r="AI2059" s="16">
        <v>5948</v>
      </c>
      <c r="AJ2059" s="16">
        <v>1234</v>
      </c>
      <c r="AL2059" s="16">
        <v>7</v>
      </c>
      <c r="AM2059" s="16">
        <v>421</v>
      </c>
      <c r="AN2059" s="16">
        <v>424</v>
      </c>
      <c r="AO2059" s="16">
        <v>430</v>
      </c>
      <c r="AP2059" s="16">
        <v>6525668</v>
      </c>
      <c r="AQ2059" s="16">
        <v>73927</v>
      </c>
      <c r="AR2059" s="16">
        <v>3529</v>
      </c>
      <c r="AS2059" s="16">
        <v>1181</v>
      </c>
      <c r="AU2059" s="16">
        <v>7</v>
      </c>
      <c r="AV2059" s="16">
        <v>256</v>
      </c>
      <c r="AW2059" s="16">
        <v>16320439</v>
      </c>
      <c r="AX2059" s="16">
        <v>884626</v>
      </c>
      <c r="AY2059" s="16">
        <v>46505</v>
      </c>
      <c r="AZ2059" s="16">
        <v>1226</v>
      </c>
      <c r="BA2059" s="16">
        <v>63772</v>
      </c>
    </row>
    <row r="2060" spans="1:53">
      <c r="A2060" s="15" t="s">
        <v>1344</v>
      </c>
      <c r="B2060" s="15" t="s">
        <v>1345</v>
      </c>
      <c r="C2060" s="15" t="s">
        <v>1346</v>
      </c>
      <c r="D2060" s="15" t="s">
        <v>1347</v>
      </c>
      <c r="E2060" s="15" t="s">
        <v>1347</v>
      </c>
      <c r="F2060" s="15" t="s">
        <v>2059</v>
      </c>
      <c r="G2060" s="15" t="s">
        <v>2954</v>
      </c>
      <c r="H2060" s="15" t="s">
        <v>1349</v>
      </c>
      <c r="I2060" s="15" t="s">
        <v>1375</v>
      </c>
      <c r="J2060" s="15"/>
      <c r="K2060" s="16">
        <v>7</v>
      </c>
      <c r="L2060" s="16">
        <v>88</v>
      </c>
      <c r="M2060" s="16">
        <v>91</v>
      </c>
      <c r="N2060" s="16">
        <v>91</v>
      </c>
      <c r="O2060" s="16">
        <v>1831464</v>
      </c>
      <c r="P2060" s="16">
        <v>628056</v>
      </c>
      <c r="Q2060" s="16">
        <v>34976</v>
      </c>
      <c r="R2060" s="16">
        <v>1565</v>
      </c>
      <c r="S2060" s="15"/>
      <c r="T2060" s="16">
        <v>7</v>
      </c>
      <c r="U2060" s="16">
        <v>93</v>
      </c>
      <c r="V2060" s="16">
        <v>98</v>
      </c>
      <c r="W2060" s="16">
        <v>101</v>
      </c>
      <c r="X2060" s="16">
        <v>1364959</v>
      </c>
      <c r="Y2060" s="16">
        <v>42856</v>
      </c>
      <c r="Z2060" s="16">
        <v>2052</v>
      </c>
      <c r="AA2060" s="16">
        <v>1079</v>
      </c>
      <c r="AC2060" s="16">
        <v>7</v>
      </c>
      <c r="AD2060" s="16">
        <v>407</v>
      </c>
      <c r="AE2060" s="16">
        <v>408</v>
      </c>
      <c r="AF2060" s="16">
        <v>419</v>
      </c>
      <c r="AG2060" s="16">
        <v>6598348</v>
      </c>
      <c r="AH2060" s="16">
        <v>139787</v>
      </c>
      <c r="AI2060" s="16">
        <v>5948</v>
      </c>
      <c r="AJ2060" s="16">
        <v>1234</v>
      </c>
      <c r="AL2060" s="16">
        <v>7</v>
      </c>
      <c r="AM2060" s="16">
        <v>421</v>
      </c>
      <c r="AN2060" s="16">
        <v>424</v>
      </c>
      <c r="AO2060" s="16">
        <v>430</v>
      </c>
      <c r="AP2060" s="16">
        <v>6525668</v>
      </c>
      <c r="AQ2060" s="16">
        <v>73927</v>
      </c>
      <c r="AR2060" s="16">
        <v>3529</v>
      </c>
      <c r="AS2060" s="16">
        <v>1181</v>
      </c>
      <c r="AU2060" s="16">
        <v>7</v>
      </c>
      <c r="AV2060" s="16">
        <v>256</v>
      </c>
      <c r="AW2060" s="16">
        <v>16320439</v>
      </c>
      <c r="AX2060" s="16">
        <v>884626</v>
      </c>
      <c r="AY2060" s="16">
        <v>46505</v>
      </c>
      <c r="AZ2060" s="16">
        <v>1226</v>
      </c>
      <c r="BA2060" s="16">
        <v>63772</v>
      </c>
    </row>
    <row r="2061" spans="1:53">
      <c r="A2061" s="15" t="s">
        <v>1344</v>
      </c>
      <c r="B2061" s="15" t="s">
        <v>1345</v>
      </c>
      <c r="C2061" s="15" t="s">
        <v>1346</v>
      </c>
      <c r="D2061" s="15" t="s">
        <v>1347</v>
      </c>
      <c r="E2061" s="15" t="s">
        <v>1347</v>
      </c>
      <c r="F2061" s="15" t="s">
        <v>2059</v>
      </c>
      <c r="G2061" s="15" t="s">
        <v>2955</v>
      </c>
      <c r="H2061" s="15" t="s">
        <v>1349</v>
      </c>
      <c r="I2061" s="15" t="s">
        <v>1371</v>
      </c>
      <c r="J2061" s="15"/>
      <c r="K2061" s="16">
        <v>132</v>
      </c>
      <c r="L2061" s="16">
        <v>9177</v>
      </c>
      <c r="M2061" s="16">
        <v>9258</v>
      </c>
      <c r="N2061" s="16">
        <v>9474</v>
      </c>
      <c r="O2061" s="16">
        <v>110620635</v>
      </c>
      <c r="P2061" s="16">
        <v>61503974</v>
      </c>
      <c r="Q2061" s="16">
        <v>3525026</v>
      </c>
      <c r="R2061" s="16">
        <v>915</v>
      </c>
      <c r="S2061" s="15"/>
      <c r="T2061" s="16">
        <v>136</v>
      </c>
      <c r="U2061" s="16">
        <v>9433</v>
      </c>
      <c r="V2061" s="16">
        <v>9407</v>
      </c>
      <c r="W2061" s="16">
        <v>9384</v>
      </c>
      <c r="X2061" s="16">
        <v>119629606</v>
      </c>
      <c r="Y2061" s="16">
        <v>10328709</v>
      </c>
      <c r="Z2061" s="16">
        <v>554181</v>
      </c>
      <c r="AA2061" s="16">
        <v>978</v>
      </c>
      <c r="AC2061" s="16">
        <v>130</v>
      </c>
      <c r="AD2061" s="16">
        <v>9328</v>
      </c>
      <c r="AE2061" s="16">
        <v>9200</v>
      </c>
      <c r="AF2061" s="16">
        <v>9386</v>
      </c>
      <c r="AG2061" s="16">
        <v>105457675</v>
      </c>
      <c r="AH2061" s="16">
        <v>5625323</v>
      </c>
      <c r="AI2061" s="16">
        <v>315185</v>
      </c>
      <c r="AJ2061" s="16">
        <v>872</v>
      </c>
      <c r="AL2061" s="16">
        <v>129</v>
      </c>
      <c r="AM2061" s="16">
        <v>9575</v>
      </c>
      <c r="AN2061" s="16">
        <v>9567</v>
      </c>
      <c r="AO2061" s="16">
        <v>9516</v>
      </c>
      <c r="AP2061" s="16">
        <v>115895588</v>
      </c>
      <c r="AQ2061" s="16">
        <v>6054378</v>
      </c>
      <c r="AR2061" s="16">
        <v>347135</v>
      </c>
      <c r="AS2061" s="16">
        <v>933</v>
      </c>
      <c r="AU2061" s="16">
        <v>132</v>
      </c>
      <c r="AV2061" s="16">
        <v>9392</v>
      </c>
      <c r="AW2061" s="16">
        <v>451603504</v>
      </c>
      <c r="AX2061" s="16">
        <v>83512384</v>
      </c>
      <c r="AY2061" s="16">
        <v>4741527</v>
      </c>
      <c r="AZ2061" s="16">
        <v>925</v>
      </c>
      <c r="BA2061" s="16">
        <v>48083</v>
      </c>
    </row>
    <row r="2062" spans="1:53">
      <c r="A2062" s="15" t="s">
        <v>1344</v>
      </c>
      <c r="B2062" s="15" t="s">
        <v>1345</v>
      </c>
      <c r="C2062" s="15" t="s">
        <v>1346</v>
      </c>
      <c r="D2062" s="15" t="s">
        <v>1347</v>
      </c>
      <c r="E2062" s="15" t="s">
        <v>1347</v>
      </c>
      <c r="F2062" s="15" t="s">
        <v>2059</v>
      </c>
      <c r="G2062" s="15" t="s">
        <v>2956</v>
      </c>
      <c r="H2062" s="15" t="s">
        <v>1349</v>
      </c>
      <c r="I2062" s="15" t="s">
        <v>1373</v>
      </c>
      <c r="J2062" s="15"/>
      <c r="K2062" s="16">
        <v>132</v>
      </c>
      <c r="L2062" s="16">
        <v>9177</v>
      </c>
      <c r="M2062" s="16">
        <v>9258</v>
      </c>
      <c r="N2062" s="16">
        <v>9474</v>
      </c>
      <c r="O2062" s="16">
        <v>110620635</v>
      </c>
      <c r="P2062" s="16">
        <v>61503974</v>
      </c>
      <c r="Q2062" s="16">
        <v>3525026</v>
      </c>
      <c r="R2062" s="16">
        <v>915</v>
      </c>
      <c r="S2062" s="15"/>
      <c r="T2062" s="16">
        <v>136</v>
      </c>
      <c r="U2062" s="16">
        <v>9433</v>
      </c>
      <c r="V2062" s="16">
        <v>9407</v>
      </c>
      <c r="W2062" s="16">
        <v>9384</v>
      </c>
      <c r="X2062" s="16">
        <v>119629606</v>
      </c>
      <c r="Y2062" s="16">
        <v>10328709</v>
      </c>
      <c r="Z2062" s="16">
        <v>554181</v>
      </c>
      <c r="AA2062" s="16">
        <v>978</v>
      </c>
      <c r="AC2062" s="16">
        <v>130</v>
      </c>
      <c r="AD2062" s="16">
        <v>9328</v>
      </c>
      <c r="AE2062" s="16">
        <v>9200</v>
      </c>
      <c r="AF2062" s="16">
        <v>9386</v>
      </c>
      <c r="AG2062" s="16">
        <v>105457675</v>
      </c>
      <c r="AH2062" s="16">
        <v>5625323</v>
      </c>
      <c r="AI2062" s="16">
        <v>315185</v>
      </c>
      <c r="AJ2062" s="16">
        <v>872</v>
      </c>
      <c r="AL2062" s="16">
        <v>129</v>
      </c>
      <c r="AM2062" s="16">
        <v>9575</v>
      </c>
      <c r="AN2062" s="16">
        <v>9567</v>
      </c>
      <c r="AO2062" s="16">
        <v>9516</v>
      </c>
      <c r="AP2062" s="16">
        <v>115895588</v>
      </c>
      <c r="AQ2062" s="16">
        <v>6054378</v>
      </c>
      <c r="AR2062" s="16">
        <v>347135</v>
      </c>
      <c r="AS2062" s="16">
        <v>933</v>
      </c>
      <c r="AU2062" s="16">
        <v>132</v>
      </c>
      <c r="AV2062" s="16">
        <v>9392</v>
      </c>
      <c r="AW2062" s="16">
        <v>451603504</v>
      </c>
      <c r="AX2062" s="16">
        <v>83512384</v>
      </c>
      <c r="AY2062" s="16">
        <v>4741527</v>
      </c>
      <c r="AZ2062" s="16">
        <v>925</v>
      </c>
      <c r="BA2062" s="16">
        <v>48083</v>
      </c>
    </row>
    <row r="2063" spans="1:53">
      <c r="A2063" s="15" t="s">
        <v>1344</v>
      </c>
      <c r="B2063" s="15" t="s">
        <v>1345</v>
      </c>
      <c r="C2063" s="15" t="s">
        <v>1346</v>
      </c>
      <c r="D2063" s="15" t="s">
        <v>1347</v>
      </c>
      <c r="E2063" s="15" t="s">
        <v>1347</v>
      </c>
      <c r="F2063" s="15" t="s">
        <v>2059</v>
      </c>
      <c r="G2063" s="15" t="s">
        <v>2957</v>
      </c>
      <c r="H2063" s="15" t="s">
        <v>1349</v>
      </c>
      <c r="I2063" s="15" t="s">
        <v>1375</v>
      </c>
      <c r="J2063" s="15"/>
      <c r="K2063" s="16">
        <v>61</v>
      </c>
      <c r="L2063" s="16">
        <v>6796</v>
      </c>
      <c r="M2063" s="16">
        <v>6837</v>
      </c>
      <c r="N2063" s="16">
        <v>7017</v>
      </c>
      <c r="O2063" s="16">
        <v>89298406</v>
      </c>
      <c r="P2063" s="16">
        <v>47444640</v>
      </c>
      <c r="Q2063" s="16">
        <v>2877578</v>
      </c>
      <c r="R2063" s="16">
        <v>998</v>
      </c>
      <c r="S2063" s="15"/>
      <c r="T2063" s="16">
        <v>62</v>
      </c>
      <c r="U2063" s="16">
        <v>7009</v>
      </c>
      <c r="V2063" s="16">
        <v>7019</v>
      </c>
      <c r="W2063" s="16">
        <v>6989</v>
      </c>
      <c r="X2063" s="16">
        <v>87243479</v>
      </c>
      <c r="Y2063" s="16">
        <v>5423971</v>
      </c>
      <c r="Z2063" s="16">
        <v>322168</v>
      </c>
      <c r="AA2063" s="16">
        <v>958</v>
      </c>
      <c r="AC2063" s="16">
        <v>59</v>
      </c>
      <c r="AD2063" s="16">
        <v>6991</v>
      </c>
      <c r="AE2063" s="16">
        <v>6861</v>
      </c>
      <c r="AF2063" s="16">
        <v>7036</v>
      </c>
      <c r="AG2063" s="16">
        <v>83418619</v>
      </c>
      <c r="AH2063" s="16">
        <v>3721066</v>
      </c>
      <c r="AI2063" s="16">
        <v>226430</v>
      </c>
      <c r="AJ2063" s="16">
        <v>922</v>
      </c>
      <c r="AL2063" s="16">
        <v>58</v>
      </c>
      <c r="AM2063" s="16">
        <v>7244</v>
      </c>
      <c r="AN2063" s="16">
        <v>7241</v>
      </c>
      <c r="AO2063" s="16">
        <v>7175</v>
      </c>
      <c r="AP2063" s="16">
        <v>91949393</v>
      </c>
      <c r="AQ2063" s="16">
        <v>4696172</v>
      </c>
      <c r="AR2063" s="16">
        <v>285277</v>
      </c>
      <c r="AS2063" s="16">
        <v>980</v>
      </c>
      <c r="AU2063" s="16">
        <v>60</v>
      </c>
      <c r="AV2063" s="16">
        <v>7018</v>
      </c>
      <c r="AW2063" s="16">
        <v>351909897</v>
      </c>
      <c r="AX2063" s="16">
        <v>61285849</v>
      </c>
      <c r="AY2063" s="16">
        <v>3711453</v>
      </c>
      <c r="AZ2063" s="16">
        <v>964</v>
      </c>
      <c r="BA2063" s="16">
        <v>50144</v>
      </c>
    </row>
    <row r="2064" spans="1:53">
      <c r="A2064" s="15" t="s">
        <v>1344</v>
      </c>
      <c r="B2064" s="15" t="s">
        <v>1345</v>
      </c>
      <c r="C2064" s="15" t="s">
        <v>1346</v>
      </c>
      <c r="D2064" s="15" t="s">
        <v>1347</v>
      </c>
      <c r="E2064" s="15" t="s">
        <v>1347</v>
      </c>
      <c r="F2064" s="15" t="s">
        <v>2059</v>
      </c>
      <c r="G2064" s="15" t="s">
        <v>2958</v>
      </c>
      <c r="H2064" s="15" t="s">
        <v>1349</v>
      </c>
      <c r="I2064" s="15" t="s">
        <v>1375</v>
      </c>
      <c r="J2064" s="15"/>
      <c r="K2064" s="16">
        <v>71</v>
      </c>
      <c r="L2064" s="16">
        <v>2381</v>
      </c>
      <c r="M2064" s="16">
        <v>2421</v>
      </c>
      <c r="N2064" s="16">
        <v>2457</v>
      </c>
      <c r="O2064" s="16">
        <v>21322229</v>
      </c>
      <c r="P2064" s="16">
        <v>14059334</v>
      </c>
      <c r="Q2064" s="16">
        <v>647448</v>
      </c>
      <c r="R2064" s="16">
        <v>678</v>
      </c>
      <c r="S2064" s="15"/>
      <c r="T2064" s="16">
        <v>74</v>
      </c>
      <c r="U2064" s="16">
        <v>2424</v>
      </c>
      <c r="V2064" s="16">
        <v>2388</v>
      </c>
      <c r="W2064" s="16">
        <v>2395</v>
      </c>
      <c r="X2064" s="16">
        <v>32386127</v>
      </c>
      <c r="Y2064" s="16">
        <v>4904738</v>
      </c>
      <c r="Z2064" s="16">
        <v>232013</v>
      </c>
      <c r="AA2064" s="16">
        <v>1037</v>
      </c>
      <c r="AC2064" s="16">
        <v>71</v>
      </c>
      <c r="AD2064" s="16">
        <v>2337</v>
      </c>
      <c r="AE2064" s="16">
        <v>2339</v>
      </c>
      <c r="AF2064" s="16">
        <v>2350</v>
      </c>
      <c r="AG2064" s="16">
        <v>22039056</v>
      </c>
      <c r="AH2064" s="16">
        <v>1904257</v>
      </c>
      <c r="AI2064" s="16">
        <v>88755</v>
      </c>
      <c r="AJ2064" s="16">
        <v>724</v>
      </c>
      <c r="AL2064" s="16">
        <v>71</v>
      </c>
      <c r="AM2064" s="16">
        <v>2331</v>
      </c>
      <c r="AN2064" s="16">
        <v>2326</v>
      </c>
      <c r="AO2064" s="16">
        <v>2341</v>
      </c>
      <c r="AP2064" s="16">
        <v>23946195</v>
      </c>
      <c r="AQ2064" s="16">
        <v>1358206</v>
      </c>
      <c r="AR2064" s="16">
        <v>61858</v>
      </c>
      <c r="AS2064" s="16">
        <v>790</v>
      </c>
      <c r="AU2064" s="16">
        <v>72</v>
      </c>
      <c r="AV2064" s="16">
        <v>2374</v>
      </c>
      <c r="AW2064" s="16">
        <v>99693607</v>
      </c>
      <c r="AX2064" s="16">
        <v>22226535</v>
      </c>
      <c r="AY2064" s="16">
        <v>1030074</v>
      </c>
      <c r="AZ2064" s="16">
        <v>808</v>
      </c>
      <c r="BA2064" s="16">
        <v>41991</v>
      </c>
    </row>
    <row r="2065" spans="1:53">
      <c r="A2065" s="15" t="s">
        <v>1344</v>
      </c>
      <c r="B2065" s="15" t="s">
        <v>1345</v>
      </c>
      <c r="C2065" s="15" t="s">
        <v>1346</v>
      </c>
      <c r="D2065" s="15" t="s">
        <v>1347</v>
      </c>
      <c r="E2065" s="15" t="s">
        <v>1347</v>
      </c>
      <c r="F2065" s="15" t="s">
        <v>2059</v>
      </c>
      <c r="G2065" s="15" t="s">
        <v>2959</v>
      </c>
      <c r="H2065" s="15" t="s">
        <v>1349</v>
      </c>
      <c r="I2065" s="15" t="s">
        <v>1371</v>
      </c>
      <c r="J2065" s="15"/>
      <c r="K2065" s="16">
        <v>203</v>
      </c>
      <c r="L2065" s="16">
        <v>5151</v>
      </c>
      <c r="M2065" s="16">
        <v>5160</v>
      </c>
      <c r="N2065" s="16">
        <v>5134</v>
      </c>
      <c r="O2065" s="16">
        <v>68532613</v>
      </c>
      <c r="P2065" s="16">
        <v>31495154</v>
      </c>
      <c r="Q2065" s="16">
        <v>1469980</v>
      </c>
      <c r="R2065" s="16">
        <v>1024</v>
      </c>
      <c r="S2065" s="15"/>
      <c r="T2065" s="16">
        <v>202</v>
      </c>
      <c r="U2065" s="16">
        <v>5169</v>
      </c>
      <c r="V2065" s="16">
        <v>5185</v>
      </c>
      <c r="W2065" s="16">
        <v>5219</v>
      </c>
      <c r="X2065" s="16">
        <v>65353598</v>
      </c>
      <c r="Y2065" s="16">
        <v>5619401</v>
      </c>
      <c r="Z2065" s="16">
        <v>241458</v>
      </c>
      <c r="AA2065" s="16">
        <v>968</v>
      </c>
      <c r="AC2065" s="16">
        <v>198</v>
      </c>
      <c r="AD2065" s="16">
        <v>5069</v>
      </c>
      <c r="AE2065" s="16">
        <v>5005</v>
      </c>
      <c r="AF2065" s="16">
        <v>4994</v>
      </c>
      <c r="AG2065" s="16">
        <v>61141031</v>
      </c>
      <c r="AH2065" s="16">
        <v>2903852</v>
      </c>
      <c r="AI2065" s="16">
        <v>132816</v>
      </c>
      <c r="AJ2065" s="16">
        <v>936</v>
      </c>
      <c r="AL2065" s="16">
        <v>200</v>
      </c>
      <c r="AM2065" s="16">
        <v>4961</v>
      </c>
      <c r="AN2065" s="16">
        <v>5000</v>
      </c>
      <c r="AO2065" s="16">
        <v>4933</v>
      </c>
      <c r="AP2065" s="16">
        <v>68929573</v>
      </c>
      <c r="AQ2065" s="16">
        <v>2406946</v>
      </c>
      <c r="AR2065" s="16">
        <v>105689</v>
      </c>
      <c r="AS2065" s="16">
        <v>1068</v>
      </c>
      <c r="AU2065" s="16">
        <v>201</v>
      </c>
      <c r="AV2065" s="16">
        <v>5082</v>
      </c>
      <c r="AW2065" s="16">
        <v>263956815</v>
      </c>
      <c r="AX2065" s="16">
        <v>42425353</v>
      </c>
      <c r="AY2065" s="16">
        <v>1949943</v>
      </c>
      <c r="AZ2065" s="16">
        <v>999</v>
      </c>
      <c r="BA2065" s="16">
        <v>51943</v>
      </c>
    </row>
    <row r="2066" spans="1:53">
      <c r="A2066" s="15" t="s">
        <v>1344</v>
      </c>
      <c r="B2066" s="15" t="s">
        <v>1345</v>
      </c>
      <c r="C2066" s="15" t="s">
        <v>1346</v>
      </c>
      <c r="D2066" s="15" t="s">
        <v>1347</v>
      </c>
      <c r="E2066" s="15" t="s">
        <v>1347</v>
      </c>
      <c r="F2066" s="15" t="s">
        <v>2059</v>
      </c>
      <c r="G2066" s="15" t="s">
        <v>2960</v>
      </c>
      <c r="H2066" s="15" t="s">
        <v>1349</v>
      </c>
      <c r="I2066" s="15" t="s">
        <v>1373</v>
      </c>
      <c r="J2066" s="15"/>
      <c r="K2066" s="16">
        <v>203</v>
      </c>
      <c r="L2066" s="16">
        <v>5151</v>
      </c>
      <c r="M2066" s="16">
        <v>5160</v>
      </c>
      <c r="N2066" s="16">
        <v>5134</v>
      </c>
      <c r="O2066" s="16">
        <v>68532613</v>
      </c>
      <c r="P2066" s="16">
        <v>31495154</v>
      </c>
      <c r="Q2066" s="16">
        <v>1469980</v>
      </c>
      <c r="R2066" s="16">
        <v>1024</v>
      </c>
      <c r="S2066" s="15"/>
      <c r="T2066" s="16">
        <v>202</v>
      </c>
      <c r="U2066" s="16">
        <v>5169</v>
      </c>
      <c r="V2066" s="16">
        <v>5185</v>
      </c>
      <c r="W2066" s="16">
        <v>5219</v>
      </c>
      <c r="X2066" s="16">
        <v>65353598</v>
      </c>
      <c r="Y2066" s="16">
        <v>5619401</v>
      </c>
      <c r="Z2066" s="16">
        <v>241458</v>
      </c>
      <c r="AA2066" s="16">
        <v>968</v>
      </c>
      <c r="AC2066" s="16">
        <v>198</v>
      </c>
      <c r="AD2066" s="16">
        <v>5069</v>
      </c>
      <c r="AE2066" s="16">
        <v>5005</v>
      </c>
      <c r="AF2066" s="16">
        <v>4994</v>
      </c>
      <c r="AG2066" s="16">
        <v>61141031</v>
      </c>
      <c r="AH2066" s="16">
        <v>2903852</v>
      </c>
      <c r="AI2066" s="16">
        <v>132816</v>
      </c>
      <c r="AJ2066" s="16">
        <v>936</v>
      </c>
      <c r="AL2066" s="16">
        <v>200</v>
      </c>
      <c r="AM2066" s="16">
        <v>4961</v>
      </c>
      <c r="AN2066" s="16">
        <v>5000</v>
      </c>
      <c r="AO2066" s="16">
        <v>4933</v>
      </c>
      <c r="AP2066" s="16">
        <v>68929573</v>
      </c>
      <c r="AQ2066" s="16">
        <v>2406946</v>
      </c>
      <c r="AR2066" s="16">
        <v>105689</v>
      </c>
      <c r="AS2066" s="16">
        <v>1068</v>
      </c>
      <c r="AU2066" s="16">
        <v>201</v>
      </c>
      <c r="AV2066" s="16">
        <v>5082</v>
      </c>
      <c r="AW2066" s="16">
        <v>263956815</v>
      </c>
      <c r="AX2066" s="16">
        <v>42425353</v>
      </c>
      <c r="AY2066" s="16">
        <v>1949943</v>
      </c>
      <c r="AZ2066" s="16">
        <v>999</v>
      </c>
      <c r="BA2066" s="16">
        <v>51943</v>
      </c>
    </row>
    <row r="2067" spans="1:53">
      <c r="A2067" s="15" t="s">
        <v>1344</v>
      </c>
      <c r="B2067" s="15" t="s">
        <v>1345</v>
      </c>
      <c r="C2067" s="15" t="s">
        <v>1346</v>
      </c>
      <c r="D2067" s="15" t="s">
        <v>1347</v>
      </c>
      <c r="E2067" s="15" t="s">
        <v>1347</v>
      </c>
      <c r="F2067" s="15" t="s">
        <v>2059</v>
      </c>
      <c r="G2067" s="15" t="s">
        <v>2961</v>
      </c>
      <c r="H2067" s="15" t="s">
        <v>1349</v>
      </c>
      <c r="I2067" s="15" t="s">
        <v>1375</v>
      </c>
      <c r="J2067" s="15"/>
      <c r="K2067" s="16">
        <v>144</v>
      </c>
      <c r="L2067" s="16">
        <v>3115</v>
      </c>
      <c r="M2067" s="16">
        <v>3120</v>
      </c>
      <c r="N2067" s="16">
        <v>3118</v>
      </c>
      <c r="O2067" s="16">
        <v>28431926</v>
      </c>
      <c r="P2067" s="16">
        <v>18269845</v>
      </c>
      <c r="Q2067" s="16">
        <v>780781</v>
      </c>
      <c r="R2067" s="16">
        <v>702</v>
      </c>
      <c r="S2067" s="15"/>
      <c r="T2067" s="16">
        <v>144</v>
      </c>
      <c r="U2067" s="16">
        <v>3125</v>
      </c>
      <c r="V2067" s="16">
        <v>3159</v>
      </c>
      <c r="W2067" s="16">
        <v>3192</v>
      </c>
      <c r="X2067" s="16">
        <v>31713734</v>
      </c>
      <c r="Y2067" s="16">
        <v>4684734</v>
      </c>
      <c r="Z2067" s="16">
        <v>194608</v>
      </c>
      <c r="AA2067" s="16">
        <v>772</v>
      </c>
      <c r="AC2067" s="16">
        <v>141</v>
      </c>
      <c r="AD2067" s="16">
        <v>3028</v>
      </c>
      <c r="AE2067" s="16">
        <v>2956</v>
      </c>
      <c r="AF2067" s="16">
        <v>2928</v>
      </c>
      <c r="AG2067" s="16">
        <v>27384767</v>
      </c>
      <c r="AH2067" s="16">
        <v>2146698</v>
      </c>
      <c r="AI2067" s="16">
        <v>92258</v>
      </c>
      <c r="AJ2067" s="16">
        <v>709</v>
      </c>
      <c r="AL2067" s="16">
        <v>143</v>
      </c>
      <c r="AM2067" s="16">
        <v>2865</v>
      </c>
      <c r="AN2067" s="16">
        <v>2892</v>
      </c>
      <c r="AO2067" s="16">
        <v>2819</v>
      </c>
      <c r="AP2067" s="16">
        <v>32145368</v>
      </c>
      <c r="AQ2067" s="16">
        <v>1762443</v>
      </c>
      <c r="AR2067" s="16">
        <v>72905</v>
      </c>
      <c r="AS2067" s="16">
        <v>865</v>
      </c>
      <c r="AU2067" s="16">
        <v>143</v>
      </c>
      <c r="AV2067" s="16">
        <v>3026</v>
      </c>
      <c r="AW2067" s="16">
        <v>119675795</v>
      </c>
      <c r="AX2067" s="16">
        <v>26863720</v>
      </c>
      <c r="AY2067" s="16">
        <v>1140552</v>
      </c>
      <c r="AZ2067" s="16">
        <v>760</v>
      </c>
      <c r="BA2067" s="16">
        <v>39544</v>
      </c>
    </row>
    <row r="2068" spans="1:53">
      <c r="A2068" s="15" t="s">
        <v>1344</v>
      </c>
      <c r="B2068" s="15" t="s">
        <v>1345</v>
      </c>
      <c r="C2068" s="15" t="s">
        <v>1346</v>
      </c>
      <c r="D2068" s="15" t="s">
        <v>1347</v>
      </c>
      <c r="E2068" s="15" t="s">
        <v>1347</v>
      </c>
      <c r="F2068" s="15" t="s">
        <v>2059</v>
      </c>
      <c r="G2068" s="15" t="s">
        <v>2962</v>
      </c>
      <c r="H2068" s="15" t="s">
        <v>1349</v>
      </c>
      <c r="I2068" s="15" t="s">
        <v>1375</v>
      </c>
      <c r="J2068" s="15" t="s">
        <v>1641</v>
      </c>
      <c r="K2068" s="16">
        <v>5</v>
      </c>
      <c r="L2068" s="16">
        <v>0</v>
      </c>
      <c r="M2068" s="16">
        <v>0</v>
      </c>
      <c r="N2068" s="16">
        <v>0</v>
      </c>
      <c r="O2068" s="16">
        <v>0</v>
      </c>
      <c r="P2068" s="16">
        <v>0</v>
      </c>
      <c r="Q2068" s="16">
        <v>0</v>
      </c>
      <c r="R2068" s="16">
        <v>0</v>
      </c>
      <c r="S2068" s="15" t="s">
        <v>1641</v>
      </c>
      <c r="T2068" s="16">
        <v>5</v>
      </c>
      <c r="U2068" s="16">
        <v>0</v>
      </c>
      <c r="V2068" s="16">
        <v>0</v>
      </c>
      <c r="W2068" s="16">
        <v>0</v>
      </c>
      <c r="X2068" s="16">
        <v>0</v>
      </c>
      <c r="Y2068" s="16">
        <v>0</v>
      </c>
      <c r="Z2068" s="16">
        <v>0</v>
      </c>
      <c r="AA2068" s="16">
        <v>0</v>
      </c>
      <c r="AB2068" s="15" t="s">
        <v>1641</v>
      </c>
      <c r="AC2068" s="16">
        <v>4</v>
      </c>
      <c r="AD2068" s="16">
        <v>0</v>
      </c>
      <c r="AE2068" s="16">
        <v>0</v>
      </c>
      <c r="AF2068" s="16">
        <v>0</v>
      </c>
      <c r="AG2068" s="16">
        <v>0</v>
      </c>
      <c r="AH2068" s="16">
        <v>0</v>
      </c>
      <c r="AI2068" s="16">
        <v>0</v>
      </c>
      <c r="AJ2068" s="16">
        <v>0</v>
      </c>
      <c r="AK2068" s="15" t="s">
        <v>1641</v>
      </c>
      <c r="AL2068" s="16">
        <v>4</v>
      </c>
      <c r="AM2068" s="16">
        <v>0</v>
      </c>
      <c r="AN2068" s="16">
        <v>0</v>
      </c>
      <c r="AO2068" s="16">
        <v>0</v>
      </c>
      <c r="AP2068" s="16">
        <v>0</v>
      </c>
      <c r="AQ2068" s="16">
        <v>0</v>
      </c>
      <c r="AR2068" s="16">
        <v>0</v>
      </c>
      <c r="AS2068" s="16">
        <v>0</v>
      </c>
      <c r="AT2068" s="15" t="s">
        <v>1641</v>
      </c>
      <c r="AU2068" s="16">
        <v>5</v>
      </c>
      <c r="AV2068" s="16">
        <v>0</v>
      </c>
      <c r="AW2068" s="16">
        <v>0</v>
      </c>
      <c r="AX2068" s="16">
        <v>0</v>
      </c>
      <c r="AY2068" s="16">
        <v>0</v>
      </c>
      <c r="AZ2068" s="16">
        <v>0</v>
      </c>
      <c r="BA2068" s="16">
        <v>0</v>
      </c>
    </row>
    <row r="2069" spans="1:53">
      <c r="A2069" s="15" t="s">
        <v>1344</v>
      </c>
      <c r="B2069" s="15" t="s">
        <v>1345</v>
      </c>
      <c r="C2069" s="15" t="s">
        <v>1346</v>
      </c>
      <c r="D2069" s="15" t="s">
        <v>1347</v>
      </c>
      <c r="E2069" s="15" t="s">
        <v>1347</v>
      </c>
      <c r="F2069" s="15" t="s">
        <v>2059</v>
      </c>
      <c r="G2069" s="15" t="s">
        <v>2963</v>
      </c>
      <c r="H2069" s="15" t="s">
        <v>1349</v>
      </c>
      <c r="I2069" s="15" t="s">
        <v>1375</v>
      </c>
      <c r="J2069" s="15" t="s">
        <v>1641</v>
      </c>
      <c r="K2069" s="16">
        <v>54</v>
      </c>
      <c r="L2069" s="16">
        <v>0</v>
      </c>
      <c r="M2069" s="16">
        <v>0</v>
      </c>
      <c r="N2069" s="16">
        <v>0</v>
      </c>
      <c r="O2069" s="16">
        <v>0</v>
      </c>
      <c r="P2069" s="16">
        <v>0</v>
      </c>
      <c r="Q2069" s="16">
        <v>0</v>
      </c>
      <c r="R2069" s="16">
        <v>0</v>
      </c>
      <c r="S2069" s="15" t="s">
        <v>1641</v>
      </c>
      <c r="T2069" s="16">
        <v>53</v>
      </c>
      <c r="U2069" s="16">
        <v>0</v>
      </c>
      <c r="V2069" s="16">
        <v>0</v>
      </c>
      <c r="W2069" s="16">
        <v>0</v>
      </c>
      <c r="X2069" s="16">
        <v>0</v>
      </c>
      <c r="Y2069" s="16">
        <v>0</v>
      </c>
      <c r="Z2069" s="16">
        <v>0</v>
      </c>
      <c r="AA2069" s="16">
        <v>0</v>
      </c>
      <c r="AB2069" s="15" t="s">
        <v>1641</v>
      </c>
      <c r="AC2069" s="16">
        <v>53</v>
      </c>
      <c r="AD2069" s="16">
        <v>0</v>
      </c>
      <c r="AE2069" s="16">
        <v>0</v>
      </c>
      <c r="AF2069" s="16">
        <v>0</v>
      </c>
      <c r="AG2069" s="16">
        <v>0</v>
      </c>
      <c r="AH2069" s="16">
        <v>0</v>
      </c>
      <c r="AI2069" s="16">
        <v>0</v>
      </c>
      <c r="AJ2069" s="16">
        <v>0</v>
      </c>
      <c r="AK2069" s="15" t="s">
        <v>1641</v>
      </c>
      <c r="AL2069" s="16">
        <v>53</v>
      </c>
      <c r="AM2069" s="16">
        <v>0</v>
      </c>
      <c r="AN2069" s="16">
        <v>0</v>
      </c>
      <c r="AO2069" s="16">
        <v>0</v>
      </c>
      <c r="AP2069" s="16">
        <v>0</v>
      </c>
      <c r="AQ2069" s="16">
        <v>0</v>
      </c>
      <c r="AR2069" s="16">
        <v>0</v>
      </c>
      <c r="AS2069" s="16">
        <v>0</v>
      </c>
      <c r="AT2069" s="15" t="s">
        <v>1641</v>
      </c>
      <c r="AU2069" s="16">
        <v>53</v>
      </c>
      <c r="AV2069" s="16">
        <v>0</v>
      </c>
      <c r="AW2069" s="16">
        <v>0</v>
      </c>
      <c r="AX2069" s="16">
        <v>0</v>
      </c>
      <c r="AY2069" s="16">
        <v>0</v>
      </c>
      <c r="AZ2069" s="16">
        <v>0</v>
      </c>
      <c r="BA2069" s="16">
        <v>0</v>
      </c>
    </row>
    <row r="2070" spans="1:53">
      <c r="A2070" s="15" t="s">
        <v>1344</v>
      </c>
      <c r="B2070" s="15" t="s">
        <v>1345</v>
      </c>
      <c r="C2070" s="15" t="s">
        <v>1346</v>
      </c>
      <c r="D2070" s="15" t="s">
        <v>1347</v>
      </c>
      <c r="E2070" s="15" t="s">
        <v>1347</v>
      </c>
      <c r="F2070" s="15" t="s">
        <v>2059</v>
      </c>
      <c r="G2070" s="15" t="s">
        <v>2964</v>
      </c>
      <c r="H2070" s="15" t="s">
        <v>1349</v>
      </c>
      <c r="I2070" s="15" t="s">
        <v>1369</v>
      </c>
      <c r="J2070" s="15"/>
      <c r="K2070" s="16">
        <v>2877</v>
      </c>
      <c r="L2070" s="16">
        <v>58876</v>
      </c>
      <c r="M2070" s="16">
        <v>59229</v>
      </c>
      <c r="N2070" s="16">
        <v>59442</v>
      </c>
      <c r="O2070" s="16">
        <v>502157918</v>
      </c>
      <c r="P2070" s="16">
        <v>328662833</v>
      </c>
      <c r="Q2070" s="16">
        <v>14497661</v>
      </c>
      <c r="R2070" s="16">
        <v>653</v>
      </c>
      <c r="S2070" s="15"/>
      <c r="T2070" s="16">
        <v>2843</v>
      </c>
      <c r="U2070" s="16">
        <v>58892</v>
      </c>
      <c r="V2070" s="16">
        <v>58554</v>
      </c>
      <c r="W2070" s="16">
        <v>58580</v>
      </c>
      <c r="X2070" s="16">
        <v>507845174</v>
      </c>
      <c r="Y2070" s="16">
        <v>89322096</v>
      </c>
      <c r="Z2070" s="16">
        <v>3778203</v>
      </c>
      <c r="AA2070" s="16">
        <v>666</v>
      </c>
      <c r="AC2070" s="16">
        <v>2821</v>
      </c>
      <c r="AD2070" s="16">
        <v>58034</v>
      </c>
      <c r="AE2070" s="16">
        <v>57799</v>
      </c>
      <c r="AF2070" s="16">
        <v>57443</v>
      </c>
      <c r="AG2070" s="16">
        <v>505250583</v>
      </c>
      <c r="AH2070" s="16">
        <v>43428857</v>
      </c>
      <c r="AI2070" s="16">
        <v>1911859</v>
      </c>
      <c r="AJ2070" s="16">
        <v>673</v>
      </c>
      <c r="AL2070" s="16">
        <v>2829</v>
      </c>
      <c r="AM2070" s="16">
        <v>56676</v>
      </c>
      <c r="AN2070" s="16">
        <v>56084</v>
      </c>
      <c r="AO2070" s="16">
        <v>55333</v>
      </c>
      <c r="AP2070" s="16">
        <v>535647622</v>
      </c>
      <c r="AQ2070" s="16">
        <v>34564844</v>
      </c>
      <c r="AR2070" s="16">
        <v>1517938</v>
      </c>
      <c r="AS2070" s="16">
        <v>735</v>
      </c>
      <c r="AU2070" s="16">
        <v>2843</v>
      </c>
      <c r="AV2070" s="16">
        <v>57912</v>
      </c>
      <c r="AW2070" s="16">
        <v>2050901297</v>
      </c>
      <c r="AX2070" s="16">
        <v>495978630</v>
      </c>
      <c r="AY2070" s="16">
        <v>21705661</v>
      </c>
      <c r="AZ2070" s="16">
        <v>681</v>
      </c>
      <c r="BA2070" s="16">
        <v>35414</v>
      </c>
    </row>
    <row r="2071" spans="1:53">
      <c r="A2071" s="15" t="s">
        <v>1344</v>
      </c>
      <c r="B2071" s="15" t="s">
        <v>1345</v>
      </c>
      <c r="C2071" s="15" t="s">
        <v>1346</v>
      </c>
      <c r="D2071" s="15" t="s">
        <v>1347</v>
      </c>
      <c r="E2071" s="15" t="s">
        <v>1347</v>
      </c>
      <c r="F2071" s="15" t="s">
        <v>2059</v>
      </c>
      <c r="G2071" s="15" t="s">
        <v>2965</v>
      </c>
      <c r="H2071" s="15" t="s">
        <v>1349</v>
      </c>
      <c r="I2071" s="15" t="s">
        <v>1371</v>
      </c>
      <c r="J2071" s="15"/>
      <c r="K2071" s="16">
        <v>2157</v>
      </c>
      <c r="L2071" s="16">
        <v>38708</v>
      </c>
      <c r="M2071" s="16">
        <v>38973</v>
      </c>
      <c r="N2071" s="16">
        <v>39120</v>
      </c>
      <c r="O2071" s="16">
        <v>317818723</v>
      </c>
      <c r="P2071" s="16">
        <v>217922310</v>
      </c>
      <c r="Q2071" s="16">
        <v>9316534</v>
      </c>
      <c r="R2071" s="16">
        <v>628</v>
      </c>
      <c r="S2071" s="15"/>
      <c r="T2071" s="16">
        <v>2136</v>
      </c>
      <c r="U2071" s="16">
        <v>39142</v>
      </c>
      <c r="V2071" s="16">
        <v>38750</v>
      </c>
      <c r="W2071" s="16">
        <v>38523</v>
      </c>
      <c r="X2071" s="16">
        <v>323324059</v>
      </c>
      <c r="Y2071" s="16">
        <v>60626418</v>
      </c>
      <c r="Z2071" s="16">
        <v>2496342</v>
      </c>
      <c r="AA2071" s="16">
        <v>641</v>
      </c>
      <c r="AC2071" s="16">
        <v>2116</v>
      </c>
      <c r="AD2071" s="16">
        <v>38168</v>
      </c>
      <c r="AE2071" s="16">
        <v>38035</v>
      </c>
      <c r="AF2071" s="16">
        <v>37682</v>
      </c>
      <c r="AG2071" s="16">
        <v>322907692</v>
      </c>
      <c r="AH2071" s="16">
        <v>29258248</v>
      </c>
      <c r="AI2071" s="16">
        <v>1240577</v>
      </c>
      <c r="AJ2071" s="16">
        <v>654</v>
      </c>
      <c r="AL2071" s="16">
        <v>2125</v>
      </c>
      <c r="AM2071" s="16">
        <v>37165</v>
      </c>
      <c r="AN2071" s="16">
        <v>36689</v>
      </c>
      <c r="AO2071" s="16">
        <v>35976</v>
      </c>
      <c r="AP2071" s="16">
        <v>334723671</v>
      </c>
      <c r="AQ2071" s="16">
        <v>23092337</v>
      </c>
      <c r="AR2071" s="16">
        <v>976500</v>
      </c>
      <c r="AS2071" s="16">
        <v>703</v>
      </c>
      <c r="AU2071" s="16">
        <v>2134</v>
      </c>
      <c r="AV2071" s="16">
        <v>38078</v>
      </c>
      <c r="AW2071" s="16">
        <v>1298774145</v>
      </c>
      <c r="AX2071" s="16">
        <v>330899313</v>
      </c>
      <c r="AY2071" s="16">
        <v>14029953</v>
      </c>
      <c r="AZ2071" s="16">
        <v>656</v>
      </c>
      <c r="BA2071" s="16">
        <v>34109</v>
      </c>
    </row>
    <row r="2072" spans="1:53">
      <c r="A2072" s="15" t="s">
        <v>1344</v>
      </c>
      <c r="B2072" s="15" t="s">
        <v>1345</v>
      </c>
      <c r="C2072" s="15" t="s">
        <v>1346</v>
      </c>
      <c r="D2072" s="15" t="s">
        <v>1347</v>
      </c>
      <c r="E2072" s="15" t="s">
        <v>1347</v>
      </c>
      <c r="F2072" s="15" t="s">
        <v>2059</v>
      </c>
      <c r="G2072" s="15" t="s">
        <v>2966</v>
      </c>
      <c r="H2072" s="15" t="s">
        <v>1349</v>
      </c>
      <c r="I2072" s="15" t="s">
        <v>1373</v>
      </c>
      <c r="J2072" s="15"/>
      <c r="K2072" s="16">
        <v>1127</v>
      </c>
      <c r="L2072" s="16">
        <v>17380</v>
      </c>
      <c r="M2072" s="16">
        <v>17481</v>
      </c>
      <c r="N2072" s="16">
        <v>17470</v>
      </c>
      <c r="O2072" s="16">
        <v>155146757</v>
      </c>
      <c r="P2072" s="16">
        <v>101201991</v>
      </c>
      <c r="Q2072" s="16">
        <v>4452416</v>
      </c>
      <c r="R2072" s="16">
        <v>684</v>
      </c>
      <c r="S2072" s="15"/>
      <c r="T2072" s="16">
        <v>1118</v>
      </c>
      <c r="U2072" s="16">
        <v>17588</v>
      </c>
      <c r="V2072" s="16">
        <v>17425</v>
      </c>
      <c r="W2072" s="16">
        <v>17377</v>
      </c>
      <c r="X2072" s="16">
        <v>160682184</v>
      </c>
      <c r="Y2072" s="16">
        <v>24788323</v>
      </c>
      <c r="Z2072" s="16">
        <v>1086086</v>
      </c>
      <c r="AA2072" s="16">
        <v>708</v>
      </c>
      <c r="AC2072" s="16">
        <v>1120</v>
      </c>
      <c r="AD2072" s="16">
        <v>17347</v>
      </c>
      <c r="AE2072" s="16">
        <v>17258</v>
      </c>
      <c r="AF2072" s="16">
        <v>17001</v>
      </c>
      <c r="AG2072" s="16">
        <v>159254442</v>
      </c>
      <c r="AH2072" s="16">
        <v>13643473</v>
      </c>
      <c r="AI2072" s="16">
        <v>607317</v>
      </c>
      <c r="AJ2072" s="16">
        <v>712</v>
      </c>
      <c r="AL2072" s="16">
        <v>1123</v>
      </c>
      <c r="AM2072" s="16">
        <v>16687</v>
      </c>
      <c r="AN2072" s="16">
        <v>16285</v>
      </c>
      <c r="AO2072" s="16">
        <v>15666</v>
      </c>
      <c r="AP2072" s="16">
        <v>161553890</v>
      </c>
      <c r="AQ2072" s="16">
        <v>10655764</v>
      </c>
      <c r="AR2072" s="16">
        <v>465935</v>
      </c>
      <c r="AS2072" s="16">
        <v>767</v>
      </c>
      <c r="AU2072" s="16">
        <v>1122</v>
      </c>
      <c r="AV2072" s="16">
        <v>17080</v>
      </c>
      <c r="AW2072" s="16">
        <v>636637273</v>
      </c>
      <c r="AX2072" s="16">
        <v>150289551</v>
      </c>
      <c r="AY2072" s="16">
        <v>6611754</v>
      </c>
      <c r="AZ2072" s="16">
        <v>717</v>
      </c>
      <c r="BA2072" s="16">
        <v>37273</v>
      </c>
    </row>
    <row r="2073" spans="1:53">
      <c r="A2073" s="15" t="s">
        <v>1344</v>
      </c>
      <c r="B2073" s="15" t="s">
        <v>1345</v>
      </c>
      <c r="C2073" s="15" t="s">
        <v>1346</v>
      </c>
      <c r="D2073" s="15" t="s">
        <v>1347</v>
      </c>
      <c r="E2073" s="15" t="s">
        <v>1347</v>
      </c>
      <c r="F2073" s="15" t="s">
        <v>2059</v>
      </c>
      <c r="G2073" s="15" t="s">
        <v>2967</v>
      </c>
      <c r="H2073" s="15" t="s">
        <v>1349</v>
      </c>
      <c r="I2073" s="15" t="s">
        <v>1375</v>
      </c>
      <c r="J2073" s="15"/>
      <c r="K2073" s="16">
        <v>1127</v>
      </c>
      <c r="L2073" s="16">
        <v>17380</v>
      </c>
      <c r="M2073" s="16">
        <v>17481</v>
      </c>
      <c r="N2073" s="16">
        <v>17470</v>
      </c>
      <c r="O2073" s="16">
        <v>155146757</v>
      </c>
      <c r="P2073" s="16">
        <v>101201991</v>
      </c>
      <c r="Q2073" s="16">
        <v>4452416</v>
      </c>
      <c r="R2073" s="16">
        <v>684</v>
      </c>
      <c r="S2073" s="15"/>
      <c r="T2073" s="16">
        <v>1118</v>
      </c>
      <c r="U2073" s="16">
        <v>17588</v>
      </c>
      <c r="V2073" s="16">
        <v>17425</v>
      </c>
      <c r="W2073" s="16">
        <v>17377</v>
      </c>
      <c r="X2073" s="16">
        <v>160682184</v>
      </c>
      <c r="Y2073" s="16">
        <v>24788323</v>
      </c>
      <c r="Z2073" s="16">
        <v>1086086</v>
      </c>
      <c r="AA2073" s="16">
        <v>708</v>
      </c>
      <c r="AC2073" s="16">
        <v>1120</v>
      </c>
      <c r="AD2073" s="16">
        <v>17347</v>
      </c>
      <c r="AE2073" s="16">
        <v>17258</v>
      </c>
      <c r="AF2073" s="16">
        <v>17001</v>
      </c>
      <c r="AG2073" s="16">
        <v>159254442</v>
      </c>
      <c r="AH2073" s="16">
        <v>13643473</v>
      </c>
      <c r="AI2073" s="16">
        <v>607317</v>
      </c>
      <c r="AJ2073" s="16">
        <v>712</v>
      </c>
      <c r="AL2073" s="16">
        <v>1123</v>
      </c>
      <c r="AM2073" s="16">
        <v>16687</v>
      </c>
      <c r="AN2073" s="16">
        <v>16285</v>
      </c>
      <c r="AO2073" s="16">
        <v>15666</v>
      </c>
      <c r="AP2073" s="16">
        <v>161553890</v>
      </c>
      <c r="AQ2073" s="16">
        <v>10655764</v>
      </c>
      <c r="AR2073" s="16">
        <v>465935</v>
      </c>
      <c r="AS2073" s="16">
        <v>767</v>
      </c>
      <c r="AU2073" s="16">
        <v>1122</v>
      </c>
      <c r="AV2073" s="16">
        <v>17080</v>
      </c>
      <c r="AW2073" s="16">
        <v>636637273</v>
      </c>
      <c r="AX2073" s="16">
        <v>150289551</v>
      </c>
      <c r="AY2073" s="16">
        <v>6611754</v>
      </c>
      <c r="AZ2073" s="16">
        <v>717</v>
      </c>
      <c r="BA2073" s="16">
        <v>37273</v>
      </c>
    </row>
    <row r="2074" spans="1:53">
      <c r="A2074" s="15" t="s">
        <v>1344</v>
      </c>
      <c r="B2074" s="15" t="s">
        <v>1345</v>
      </c>
      <c r="C2074" s="15" t="s">
        <v>1346</v>
      </c>
      <c r="D2074" s="15" t="s">
        <v>1347</v>
      </c>
      <c r="E2074" s="15" t="s">
        <v>1347</v>
      </c>
      <c r="F2074" s="15" t="s">
        <v>2059</v>
      </c>
      <c r="G2074" s="15" t="s">
        <v>2968</v>
      </c>
      <c r="H2074" s="15" t="s">
        <v>1349</v>
      </c>
      <c r="I2074" s="15" t="s">
        <v>1373</v>
      </c>
      <c r="J2074" s="15"/>
      <c r="K2074" s="16">
        <v>1030</v>
      </c>
      <c r="L2074" s="16">
        <v>21328</v>
      </c>
      <c r="M2074" s="16">
        <v>21492</v>
      </c>
      <c r="N2074" s="16">
        <v>21650</v>
      </c>
      <c r="O2074" s="16">
        <v>162671966</v>
      </c>
      <c r="P2074" s="16">
        <v>116720319</v>
      </c>
      <c r="Q2074" s="16">
        <v>4864118</v>
      </c>
      <c r="R2074" s="16">
        <v>582</v>
      </c>
      <c r="S2074" s="15"/>
      <c r="T2074" s="16">
        <v>1018</v>
      </c>
      <c r="U2074" s="16">
        <v>21554</v>
      </c>
      <c r="V2074" s="16">
        <v>21325</v>
      </c>
      <c r="W2074" s="16">
        <v>21146</v>
      </c>
      <c r="X2074" s="16">
        <v>162641875</v>
      </c>
      <c r="Y2074" s="16">
        <v>35838095</v>
      </c>
      <c r="Z2074" s="16">
        <v>1410256</v>
      </c>
      <c r="AA2074" s="16">
        <v>586</v>
      </c>
      <c r="AC2074" s="16">
        <v>996</v>
      </c>
      <c r="AD2074" s="16">
        <v>20821</v>
      </c>
      <c r="AE2074" s="16">
        <v>20777</v>
      </c>
      <c r="AF2074" s="16">
        <v>20681</v>
      </c>
      <c r="AG2074" s="16">
        <v>163653250</v>
      </c>
      <c r="AH2074" s="16">
        <v>15614775</v>
      </c>
      <c r="AI2074" s="16">
        <v>633260</v>
      </c>
      <c r="AJ2074" s="16">
        <v>606</v>
      </c>
      <c r="AL2074" s="16">
        <v>1002</v>
      </c>
      <c r="AM2074" s="16">
        <v>20478</v>
      </c>
      <c r="AN2074" s="16">
        <v>20404</v>
      </c>
      <c r="AO2074" s="16">
        <v>20310</v>
      </c>
      <c r="AP2074" s="16">
        <v>173169781</v>
      </c>
      <c r="AQ2074" s="16">
        <v>12436573</v>
      </c>
      <c r="AR2074" s="16">
        <v>510565</v>
      </c>
      <c r="AS2074" s="16">
        <v>653</v>
      </c>
      <c r="AU2074" s="16">
        <v>1012</v>
      </c>
      <c r="AV2074" s="16">
        <v>20997</v>
      </c>
      <c r="AW2074" s="16">
        <v>662136872</v>
      </c>
      <c r="AX2074" s="16">
        <v>180609762</v>
      </c>
      <c r="AY2074" s="16">
        <v>7418199</v>
      </c>
      <c r="AZ2074" s="16">
        <v>606</v>
      </c>
      <c r="BA2074" s="16">
        <v>31535</v>
      </c>
    </row>
    <row r="2075" spans="1:53">
      <c r="A2075" s="15" t="s">
        <v>1344</v>
      </c>
      <c r="B2075" s="15" t="s">
        <v>1345</v>
      </c>
      <c r="C2075" s="15" t="s">
        <v>1346</v>
      </c>
      <c r="D2075" s="15" t="s">
        <v>1347</v>
      </c>
      <c r="E2075" s="15" t="s">
        <v>1347</v>
      </c>
      <c r="F2075" s="15" t="s">
        <v>2059</v>
      </c>
      <c r="G2075" s="15" t="s">
        <v>2969</v>
      </c>
      <c r="H2075" s="15" t="s">
        <v>1349</v>
      </c>
      <c r="I2075" s="15" t="s">
        <v>1375</v>
      </c>
      <c r="J2075" s="15"/>
      <c r="K2075" s="16">
        <v>260</v>
      </c>
      <c r="L2075" s="16">
        <v>8565</v>
      </c>
      <c r="M2075" s="16">
        <v>8531</v>
      </c>
      <c r="N2075" s="16">
        <v>8508</v>
      </c>
      <c r="O2075" s="16">
        <v>62566027</v>
      </c>
      <c r="P2075" s="16">
        <v>46365383</v>
      </c>
      <c r="Q2075" s="16">
        <v>1902456</v>
      </c>
      <c r="R2075" s="16">
        <v>564</v>
      </c>
      <c r="S2075" s="15"/>
      <c r="T2075" s="16">
        <v>259</v>
      </c>
      <c r="U2075" s="16">
        <v>8404</v>
      </c>
      <c r="V2075" s="16">
        <v>8325</v>
      </c>
      <c r="W2075" s="16">
        <v>8205</v>
      </c>
      <c r="X2075" s="16">
        <v>61423195</v>
      </c>
      <c r="Y2075" s="16">
        <v>12507606</v>
      </c>
      <c r="Z2075" s="16">
        <v>470528</v>
      </c>
      <c r="AA2075" s="16">
        <v>568</v>
      </c>
      <c r="AC2075" s="16">
        <v>256</v>
      </c>
      <c r="AD2075" s="16">
        <v>7997</v>
      </c>
      <c r="AE2075" s="16">
        <v>7997</v>
      </c>
      <c r="AF2075" s="16">
        <v>7950</v>
      </c>
      <c r="AG2075" s="16">
        <v>60222472</v>
      </c>
      <c r="AH2075" s="16">
        <v>5501207</v>
      </c>
      <c r="AI2075" s="16">
        <v>216531</v>
      </c>
      <c r="AJ2075" s="16">
        <v>580</v>
      </c>
      <c r="AL2075" s="16">
        <v>252</v>
      </c>
      <c r="AM2075" s="16">
        <v>7889</v>
      </c>
      <c r="AN2075" s="16">
        <v>7824</v>
      </c>
      <c r="AO2075" s="16">
        <v>7826</v>
      </c>
      <c r="AP2075" s="16">
        <v>62799657</v>
      </c>
      <c r="AQ2075" s="16">
        <v>4570919</v>
      </c>
      <c r="AR2075" s="16">
        <v>181264</v>
      </c>
      <c r="AS2075" s="16">
        <v>616</v>
      </c>
      <c r="AU2075" s="16">
        <v>257</v>
      </c>
      <c r="AV2075" s="16">
        <v>8168</v>
      </c>
      <c r="AW2075" s="16">
        <v>247011351</v>
      </c>
      <c r="AX2075" s="16">
        <v>68945115</v>
      </c>
      <c r="AY2075" s="16">
        <v>2770779</v>
      </c>
      <c r="AZ2075" s="16">
        <v>582</v>
      </c>
      <c r="BA2075" s="16">
        <v>30240</v>
      </c>
    </row>
    <row r="2076" spans="1:53">
      <c r="A2076" s="15" t="s">
        <v>1344</v>
      </c>
      <c r="B2076" s="15" t="s">
        <v>1345</v>
      </c>
      <c r="C2076" s="15" t="s">
        <v>1346</v>
      </c>
      <c r="D2076" s="15" t="s">
        <v>1347</v>
      </c>
      <c r="E2076" s="15" t="s">
        <v>1347</v>
      </c>
      <c r="F2076" s="15" t="s">
        <v>2059</v>
      </c>
      <c r="G2076" s="15" t="s">
        <v>2970</v>
      </c>
      <c r="H2076" s="15" t="s">
        <v>1349</v>
      </c>
      <c r="I2076" s="15" t="s">
        <v>1375</v>
      </c>
      <c r="J2076" s="15"/>
      <c r="K2076" s="16">
        <v>451</v>
      </c>
      <c r="L2076" s="16">
        <v>7355</v>
      </c>
      <c r="M2076" s="16">
        <v>7391</v>
      </c>
      <c r="N2076" s="16">
        <v>7520</v>
      </c>
      <c r="O2076" s="16">
        <v>51449946</v>
      </c>
      <c r="P2076" s="16">
        <v>38252002</v>
      </c>
      <c r="Q2076" s="16">
        <v>1498533</v>
      </c>
      <c r="R2076" s="16">
        <v>533</v>
      </c>
      <c r="S2076" s="15"/>
      <c r="T2076" s="16">
        <v>441</v>
      </c>
      <c r="U2076" s="16">
        <v>7548</v>
      </c>
      <c r="V2076" s="16">
        <v>7465</v>
      </c>
      <c r="W2076" s="16">
        <v>7361</v>
      </c>
      <c r="X2076" s="16">
        <v>52372074</v>
      </c>
      <c r="Y2076" s="16">
        <v>14427463</v>
      </c>
      <c r="Z2076" s="16">
        <v>546224</v>
      </c>
      <c r="AA2076" s="16">
        <v>540</v>
      </c>
      <c r="AC2076" s="16">
        <v>430</v>
      </c>
      <c r="AD2076" s="16">
        <v>7206</v>
      </c>
      <c r="AE2076" s="16">
        <v>7194</v>
      </c>
      <c r="AF2076" s="16">
        <v>7121</v>
      </c>
      <c r="AG2076" s="16">
        <v>53479516</v>
      </c>
      <c r="AH2076" s="16">
        <v>5317633</v>
      </c>
      <c r="AI2076" s="16">
        <v>208787</v>
      </c>
      <c r="AJ2076" s="16">
        <v>573</v>
      </c>
      <c r="AL2076" s="16">
        <v>435</v>
      </c>
      <c r="AM2076" s="16">
        <v>6931</v>
      </c>
      <c r="AN2076" s="16">
        <v>6915</v>
      </c>
      <c r="AO2076" s="16">
        <v>6779</v>
      </c>
      <c r="AP2076" s="16">
        <v>56070599</v>
      </c>
      <c r="AQ2076" s="16">
        <v>4304599</v>
      </c>
      <c r="AR2076" s="16">
        <v>173489</v>
      </c>
      <c r="AS2076" s="16">
        <v>627</v>
      </c>
      <c r="AU2076" s="16">
        <v>439</v>
      </c>
      <c r="AV2076" s="16">
        <v>7232</v>
      </c>
      <c r="AW2076" s="16">
        <v>213372135</v>
      </c>
      <c r="AX2076" s="16">
        <v>62301697</v>
      </c>
      <c r="AY2076" s="16">
        <v>2427033</v>
      </c>
      <c r="AZ2076" s="16">
        <v>567</v>
      </c>
      <c r="BA2076" s="16">
        <v>29503</v>
      </c>
    </row>
    <row r="2077" spans="1:53">
      <c r="A2077" s="15" t="s">
        <v>1344</v>
      </c>
      <c r="B2077" s="15" t="s">
        <v>1345</v>
      </c>
      <c r="C2077" s="15" t="s">
        <v>1346</v>
      </c>
      <c r="D2077" s="15" t="s">
        <v>1347</v>
      </c>
      <c r="E2077" s="15" t="s">
        <v>1347</v>
      </c>
      <c r="F2077" s="15" t="s">
        <v>2059</v>
      </c>
      <c r="G2077" s="15" t="s">
        <v>2971</v>
      </c>
      <c r="H2077" s="15" t="s">
        <v>1349</v>
      </c>
      <c r="I2077" s="15" t="s">
        <v>1375</v>
      </c>
      <c r="J2077" s="15"/>
      <c r="K2077" s="16">
        <v>135</v>
      </c>
      <c r="L2077" s="16">
        <v>2345</v>
      </c>
      <c r="M2077" s="16">
        <v>2395</v>
      </c>
      <c r="N2077" s="16">
        <v>2417</v>
      </c>
      <c r="O2077" s="16">
        <v>19457237</v>
      </c>
      <c r="P2077" s="16">
        <v>13848178</v>
      </c>
      <c r="Q2077" s="16">
        <v>617378</v>
      </c>
      <c r="R2077" s="16">
        <v>627</v>
      </c>
      <c r="S2077" s="15"/>
      <c r="T2077" s="16">
        <v>131</v>
      </c>
      <c r="U2077" s="16">
        <v>2464</v>
      </c>
      <c r="V2077" s="16">
        <v>2418</v>
      </c>
      <c r="W2077" s="16">
        <v>2420</v>
      </c>
      <c r="X2077" s="16">
        <v>20271596</v>
      </c>
      <c r="Y2077" s="16">
        <v>3728338</v>
      </c>
      <c r="Z2077" s="16">
        <v>161073</v>
      </c>
      <c r="AA2077" s="16">
        <v>641</v>
      </c>
      <c r="AC2077" s="16">
        <v>128</v>
      </c>
      <c r="AD2077" s="16">
        <v>2459</v>
      </c>
      <c r="AE2077" s="16">
        <v>2438</v>
      </c>
      <c r="AF2077" s="16">
        <v>2465</v>
      </c>
      <c r="AG2077" s="16">
        <v>20389873</v>
      </c>
      <c r="AH2077" s="16">
        <v>2176596</v>
      </c>
      <c r="AI2077" s="16">
        <v>89823</v>
      </c>
      <c r="AJ2077" s="16">
        <v>639</v>
      </c>
      <c r="AL2077" s="16">
        <v>129</v>
      </c>
      <c r="AM2077" s="16">
        <v>2466</v>
      </c>
      <c r="AN2077" s="16">
        <v>2456</v>
      </c>
      <c r="AO2077" s="16">
        <v>2447</v>
      </c>
      <c r="AP2077" s="16">
        <v>22536918</v>
      </c>
      <c r="AQ2077" s="16">
        <v>1571588</v>
      </c>
      <c r="AR2077" s="16">
        <v>66299</v>
      </c>
      <c r="AS2077" s="16">
        <v>706</v>
      </c>
      <c r="AU2077" s="16">
        <v>131</v>
      </c>
      <c r="AV2077" s="16">
        <v>2433</v>
      </c>
      <c r="AW2077" s="16">
        <v>82655624</v>
      </c>
      <c r="AX2077" s="16">
        <v>21324700</v>
      </c>
      <c r="AY2077" s="16">
        <v>934573</v>
      </c>
      <c r="AZ2077" s="16">
        <v>653</v>
      </c>
      <c r="BA2077" s="16">
        <v>33980</v>
      </c>
    </row>
    <row r="2078" spans="1:53">
      <c r="A2078" s="15" t="s">
        <v>1344</v>
      </c>
      <c r="B2078" s="15" t="s">
        <v>1345</v>
      </c>
      <c r="C2078" s="15" t="s">
        <v>1346</v>
      </c>
      <c r="D2078" s="15" t="s">
        <v>1347</v>
      </c>
      <c r="E2078" s="15" t="s">
        <v>1347</v>
      </c>
      <c r="F2078" s="15" t="s">
        <v>2059</v>
      </c>
      <c r="G2078" s="15" t="s">
        <v>2972</v>
      </c>
      <c r="H2078" s="15" t="s">
        <v>1349</v>
      </c>
      <c r="I2078" s="15" t="s">
        <v>1375</v>
      </c>
      <c r="J2078" s="15"/>
      <c r="K2078" s="16">
        <v>48</v>
      </c>
      <c r="L2078" s="16">
        <v>625</v>
      </c>
      <c r="M2078" s="16">
        <v>661</v>
      </c>
      <c r="N2078" s="16">
        <v>664</v>
      </c>
      <c r="O2078" s="16">
        <v>4638613</v>
      </c>
      <c r="P2078" s="16">
        <v>3582500</v>
      </c>
      <c r="Q2078" s="16">
        <v>177235</v>
      </c>
      <c r="R2078" s="16">
        <v>549</v>
      </c>
      <c r="S2078" s="15"/>
      <c r="T2078" s="16">
        <v>47</v>
      </c>
      <c r="U2078" s="16">
        <v>684</v>
      </c>
      <c r="V2078" s="16">
        <v>690</v>
      </c>
      <c r="W2078" s="16">
        <v>707</v>
      </c>
      <c r="X2078" s="16">
        <v>5551983</v>
      </c>
      <c r="Y2078" s="16">
        <v>1443775</v>
      </c>
      <c r="Z2078" s="16">
        <v>69807</v>
      </c>
      <c r="AA2078" s="16">
        <v>616</v>
      </c>
      <c r="AC2078" s="16">
        <v>47</v>
      </c>
      <c r="AD2078" s="16">
        <v>652</v>
      </c>
      <c r="AE2078" s="16">
        <v>651</v>
      </c>
      <c r="AF2078" s="16">
        <v>653</v>
      </c>
      <c r="AG2078" s="16">
        <v>4578587</v>
      </c>
      <c r="AH2078" s="16">
        <v>742746</v>
      </c>
      <c r="AI2078" s="16">
        <v>33259</v>
      </c>
      <c r="AJ2078" s="16">
        <v>540</v>
      </c>
      <c r="AL2078" s="16">
        <v>49</v>
      </c>
      <c r="AM2078" s="16">
        <v>661</v>
      </c>
      <c r="AN2078" s="16">
        <v>669</v>
      </c>
      <c r="AO2078" s="16">
        <v>716</v>
      </c>
      <c r="AP2078" s="16">
        <v>4834516</v>
      </c>
      <c r="AQ2078" s="16">
        <v>329676</v>
      </c>
      <c r="AR2078" s="16">
        <v>14622</v>
      </c>
      <c r="AS2078" s="16">
        <v>545</v>
      </c>
      <c r="AU2078" s="16">
        <v>48</v>
      </c>
      <c r="AV2078" s="16">
        <v>669</v>
      </c>
      <c r="AW2078" s="16">
        <v>19603699</v>
      </c>
      <c r="AX2078" s="16">
        <v>6098697</v>
      </c>
      <c r="AY2078" s="16">
        <v>294923</v>
      </c>
      <c r="AZ2078" s="16">
        <v>563</v>
      </c>
      <c r="BA2078" s="16">
        <v>29285</v>
      </c>
    </row>
    <row r="2079" spans="1:53">
      <c r="A2079" s="15" t="s">
        <v>1344</v>
      </c>
      <c r="B2079" s="15" t="s">
        <v>1345</v>
      </c>
      <c r="C2079" s="15" t="s">
        <v>1346</v>
      </c>
      <c r="D2079" s="15" t="s">
        <v>1347</v>
      </c>
      <c r="E2079" s="15" t="s">
        <v>1347</v>
      </c>
      <c r="F2079" s="15" t="s">
        <v>2059</v>
      </c>
      <c r="G2079" s="15" t="s">
        <v>2973</v>
      </c>
      <c r="H2079" s="15" t="s">
        <v>1349</v>
      </c>
      <c r="I2079" s="15" t="s">
        <v>1375</v>
      </c>
      <c r="J2079" s="15"/>
      <c r="K2079" s="16">
        <v>57</v>
      </c>
      <c r="L2079" s="16">
        <v>1668</v>
      </c>
      <c r="M2079" s="16">
        <v>1726</v>
      </c>
      <c r="N2079" s="16">
        <v>1747</v>
      </c>
      <c r="O2079" s="16">
        <v>16610494</v>
      </c>
      <c r="P2079" s="16">
        <v>10599239</v>
      </c>
      <c r="Q2079" s="16">
        <v>509803</v>
      </c>
      <c r="R2079" s="16">
        <v>746</v>
      </c>
      <c r="S2079" s="15"/>
      <c r="T2079" s="16">
        <v>58</v>
      </c>
      <c r="U2079" s="16">
        <v>1687</v>
      </c>
      <c r="V2079" s="16">
        <v>1664</v>
      </c>
      <c r="W2079" s="16">
        <v>1682</v>
      </c>
      <c r="X2079" s="16">
        <v>15750694</v>
      </c>
      <c r="Y2079" s="16">
        <v>2195537</v>
      </c>
      <c r="Z2079" s="16">
        <v>104172</v>
      </c>
      <c r="AA2079" s="16">
        <v>722</v>
      </c>
      <c r="AC2079" s="16">
        <v>57</v>
      </c>
      <c r="AD2079" s="16">
        <v>1714</v>
      </c>
      <c r="AE2079" s="16">
        <v>1716</v>
      </c>
      <c r="AF2079" s="16">
        <v>1725</v>
      </c>
      <c r="AG2079" s="16">
        <v>17174725</v>
      </c>
      <c r="AH2079" s="16">
        <v>1209283</v>
      </c>
      <c r="AI2079" s="16">
        <v>59999</v>
      </c>
      <c r="AJ2079" s="16">
        <v>769</v>
      </c>
      <c r="AL2079" s="16">
        <v>55</v>
      </c>
      <c r="AM2079" s="16">
        <v>1737</v>
      </c>
      <c r="AN2079" s="16">
        <v>1748</v>
      </c>
      <c r="AO2079" s="16">
        <v>1755</v>
      </c>
      <c r="AP2079" s="16">
        <v>18100419</v>
      </c>
      <c r="AQ2079" s="16">
        <v>1085977</v>
      </c>
      <c r="AR2079" s="16">
        <v>53416</v>
      </c>
      <c r="AS2079" s="16">
        <v>797</v>
      </c>
      <c r="AU2079" s="16">
        <v>57</v>
      </c>
      <c r="AV2079" s="16">
        <v>1714</v>
      </c>
      <c r="AW2079" s="16">
        <v>67636332</v>
      </c>
      <c r="AX2079" s="16">
        <v>15090036</v>
      </c>
      <c r="AY2079" s="16">
        <v>727390</v>
      </c>
      <c r="AZ2079" s="16">
        <v>759</v>
      </c>
      <c r="BA2079" s="16">
        <v>39459</v>
      </c>
    </row>
    <row r="2080" spans="1:53">
      <c r="A2080" s="15" t="s">
        <v>1344</v>
      </c>
      <c r="B2080" s="15" t="s">
        <v>1345</v>
      </c>
      <c r="C2080" s="15" t="s">
        <v>1346</v>
      </c>
      <c r="D2080" s="15" t="s">
        <v>1347</v>
      </c>
      <c r="E2080" s="15" t="s">
        <v>1347</v>
      </c>
      <c r="F2080" s="15" t="s">
        <v>2059</v>
      </c>
      <c r="G2080" s="15" t="s">
        <v>2974</v>
      </c>
      <c r="H2080" s="15" t="s">
        <v>1349</v>
      </c>
      <c r="I2080" s="15" t="s">
        <v>1375</v>
      </c>
      <c r="J2080" s="15"/>
      <c r="K2080" s="16">
        <v>79</v>
      </c>
      <c r="L2080" s="16">
        <v>770</v>
      </c>
      <c r="M2080" s="16">
        <v>788</v>
      </c>
      <c r="N2080" s="16">
        <v>794</v>
      </c>
      <c r="O2080" s="16">
        <v>7949649</v>
      </c>
      <c r="P2080" s="16">
        <v>4073017</v>
      </c>
      <c r="Q2080" s="16">
        <v>158713</v>
      </c>
      <c r="R2080" s="16">
        <v>780</v>
      </c>
      <c r="S2080" s="15"/>
      <c r="T2080" s="16">
        <v>82</v>
      </c>
      <c r="U2080" s="16">
        <v>767</v>
      </c>
      <c r="V2080" s="16">
        <v>763</v>
      </c>
      <c r="W2080" s="16">
        <v>771</v>
      </c>
      <c r="X2080" s="16">
        <v>7272333</v>
      </c>
      <c r="Y2080" s="16">
        <v>1535376</v>
      </c>
      <c r="Z2080" s="16">
        <v>58452</v>
      </c>
      <c r="AA2080" s="16">
        <v>729</v>
      </c>
      <c r="AC2080" s="16">
        <v>78</v>
      </c>
      <c r="AD2080" s="16">
        <v>793</v>
      </c>
      <c r="AE2080" s="16">
        <v>781</v>
      </c>
      <c r="AF2080" s="16">
        <v>767</v>
      </c>
      <c r="AG2080" s="16">
        <v>7808077</v>
      </c>
      <c r="AH2080" s="16">
        <v>667310</v>
      </c>
      <c r="AI2080" s="16">
        <v>24861</v>
      </c>
      <c r="AJ2080" s="16">
        <v>770</v>
      </c>
      <c r="AL2080" s="16">
        <v>82</v>
      </c>
      <c r="AM2080" s="16">
        <v>794</v>
      </c>
      <c r="AN2080" s="16">
        <v>792</v>
      </c>
      <c r="AO2080" s="16">
        <v>787</v>
      </c>
      <c r="AP2080" s="16">
        <v>8827672</v>
      </c>
      <c r="AQ2080" s="16">
        <v>573814</v>
      </c>
      <c r="AR2080" s="16">
        <v>21475</v>
      </c>
      <c r="AS2080" s="16">
        <v>858</v>
      </c>
      <c r="AU2080" s="16">
        <v>80</v>
      </c>
      <c r="AV2080" s="16">
        <v>781</v>
      </c>
      <c r="AW2080" s="16">
        <v>31857731</v>
      </c>
      <c r="AX2080" s="16">
        <v>6849517</v>
      </c>
      <c r="AY2080" s="16">
        <v>263501</v>
      </c>
      <c r="AZ2080" s="16">
        <v>785</v>
      </c>
      <c r="BA2080" s="16">
        <v>40813</v>
      </c>
    </row>
    <row r="2081" spans="1:53">
      <c r="A2081" s="15" t="s">
        <v>1344</v>
      </c>
      <c r="B2081" s="15" t="s">
        <v>1345</v>
      </c>
      <c r="C2081" s="15" t="s">
        <v>1346</v>
      </c>
      <c r="D2081" s="15" t="s">
        <v>1347</v>
      </c>
      <c r="E2081" s="15" t="s">
        <v>1347</v>
      </c>
      <c r="F2081" s="15" t="s">
        <v>2059</v>
      </c>
      <c r="G2081" s="15" t="s">
        <v>2975</v>
      </c>
      <c r="H2081" s="15" t="s">
        <v>1349</v>
      </c>
      <c r="I2081" s="15" t="s">
        <v>1371</v>
      </c>
      <c r="J2081" s="15"/>
      <c r="K2081" s="16">
        <v>560</v>
      </c>
      <c r="L2081" s="16">
        <v>13000</v>
      </c>
      <c r="M2081" s="16">
        <v>13063</v>
      </c>
      <c r="N2081" s="16">
        <v>13126</v>
      </c>
      <c r="O2081" s="16">
        <v>122703930</v>
      </c>
      <c r="P2081" s="16">
        <v>71228013</v>
      </c>
      <c r="Q2081" s="16">
        <v>3453845</v>
      </c>
      <c r="R2081" s="16">
        <v>723</v>
      </c>
      <c r="S2081" s="15"/>
      <c r="T2081" s="16">
        <v>547</v>
      </c>
      <c r="U2081" s="16">
        <v>12671</v>
      </c>
      <c r="V2081" s="16">
        <v>12766</v>
      </c>
      <c r="W2081" s="16">
        <v>13088</v>
      </c>
      <c r="X2081" s="16">
        <v>126501768</v>
      </c>
      <c r="Y2081" s="16">
        <v>18112916</v>
      </c>
      <c r="Z2081" s="16">
        <v>846766</v>
      </c>
      <c r="AA2081" s="16">
        <v>758</v>
      </c>
      <c r="AC2081" s="16">
        <v>544</v>
      </c>
      <c r="AD2081" s="16">
        <v>12989</v>
      </c>
      <c r="AE2081" s="16">
        <v>12928</v>
      </c>
      <c r="AF2081" s="16">
        <v>12910</v>
      </c>
      <c r="AG2081" s="16">
        <v>125896269</v>
      </c>
      <c r="AH2081" s="16">
        <v>10427346</v>
      </c>
      <c r="AI2081" s="16">
        <v>512990</v>
      </c>
      <c r="AJ2081" s="16">
        <v>748</v>
      </c>
      <c r="AL2081" s="16">
        <v>539</v>
      </c>
      <c r="AM2081" s="16">
        <v>12821</v>
      </c>
      <c r="AN2081" s="16">
        <v>12812</v>
      </c>
      <c r="AO2081" s="16">
        <v>12799</v>
      </c>
      <c r="AP2081" s="16">
        <v>143577686</v>
      </c>
      <c r="AQ2081" s="16">
        <v>8857235</v>
      </c>
      <c r="AR2081" s="16">
        <v>431164</v>
      </c>
      <c r="AS2081" s="16">
        <v>862</v>
      </c>
      <c r="AU2081" s="16">
        <v>548</v>
      </c>
      <c r="AV2081" s="16">
        <v>12914</v>
      </c>
      <c r="AW2081" s="16">
        <v>518679653</v>
      </c>
      <c r="AX2081" s="16">
        <v>108625510</v>
      </c>
      <c r="AY2081" s="16">
        <v>5244765</v>
      </c>
      <c r="AZ2081" s="16">
        <v>772</v>
      </c>
      <c r="BA2081" s="16">
        <v>40163</v>
      </c>
    </row>
    <row r="2082" spans="1:53">
      <c r="A2082" s="15" t="s">
        <v>1344</v>
      </c>
      <c r="B2082" s="15" t="s">
        <v>1345</v>
      </c>
      <c r="C2082" s="15" t="s">
        <v>1346</v>
      </c>
      <c r="D2082" s="15" t="s">
        <v>1347</v>
      </c>
      <c r="E2082" s="15" t="s">
        <v>1347</v>
      </c>
      <c r="F2082" s="15" t="s">
        <v>2059</v>
      </c>
      <c r="G2082" s="15" t="s">
        <v>2976</v>
      </c>
      <c r="H2082" s="15" t="s">
        <v>1349</v>
      </c>
      <c r="I2082" s="15" t="s">
        <v>1373</v>
      </c>
      <c r="J2082" s="15"/>
      <c r="K2082" s="16">
        <v>560</v>
      </c>
      <c r="L2082" s="16">
        <v>13000</v>
      </c>
      <c r="M2082" s="16">
        <v>13063</v>
      </c>
      <c r="N2082" s="16">
        <v>13126</v>
      </c>
      <c r="O2082" s="16">
        <v>122703930</v>
      </c>
      <c r="P2082" s="16">
        <v>71228013</v>
      </c>
      <c r="Q2082" s="16">
        <v>3453845</v>
      </c>
      <c r="R2082" s="16">
        <v>723</v>
      </c>
      <c r="S2082" s="15"/>
      <c r="T2082" s="16">
        <v>547</v>
      </c>
      <c r="U2082" s="16">
        <v>12671</v>
      </c>
      <c r="V2082" s="16">
        <v>12766</v>
      </c>
      <c r="W2082" s="16">
        <v>13088</v>
      </c>
      <c r="X2082" s="16">
        <v>126501768</v>
      </c>
      <c r="Y2082" s="16">
        <v>18112916</v>
      </c>
      <c r="Z2082" s="16">
        <v>846766</v>
      </c>
      <c r="AA2082" s="16">
        <v>758</v>
      </c>
      <c r="AC2082" s="16">
        <v>544</v>
      </c>
      <c r="AD2082" s="16">
        <v>12989</v>
      </c>
      <c r="AE2082" s="16">
        <v>12928</v>
      </c>
      <c r="AF2082" s="16">
        <v>12910</v>
      </c>
      <c r="AG2082" s="16">
        <v>125896269</v>
      </c>
      <c r="AH2082" s="16">
        <v>10427346</v>
      </c>
      <c r="AI2082" s="16">
        <v>512990</v>
      </c>
      <c r="AJ2082" s="16">
        <v>748</v>
      </c>
      <c r="AL2082" s="16">
        <v>539</v>
      </c>
      <c r="AM2082" s="16">
        <v>12821</v>
      </c>
      <c r="AN2082" s="16">
        <v>12812</v>
      </c>
      <c r="AO2082" s="16">
        <v>12799</v>
      </c>
      <c r="AP2082" s="16">
        <v>143577686</v>
      </c>
      <c r="AQ2082" s="16">
        <v>8857235</v>
      </c>
      <c r="AR2082" s="16">
        <v>431164</v>
      </c>
      <c r="AS2082" s="16">
        <v>862</v>
      </c>
      <c r="AU2082" s="16">
        <v>548</v>
      </c>
      <c r="AV2082" s="16">
        <v>12914</v>
      </c>
      <c r="AW2082" s="16">
        <v>518679653</v>
      </c>
      <c r="AX2082" s="16">
        <v>108625510</v>
      </c>
      <c r="AY2082" s="16">
        <v>5244765</v>
      </c>
      <c r="AZ2082" s="16">
        <v>772</v>
      </c>
      <c r="BA2082" s="16">
        <v>40163</v>
      </c>
    </row>
    <row r="2083" spans="1:53">
      <c r="A2083" s="15" t="s">
        <v>1344</v>
      </c>
      <c r="B2083" s="15" t="s">
        <v>1345</v>
      </c>
      <c r="C2083" s="15" t="s">
        <v>1346</v>
      </c>
      <c r="D2083" s="15" t="s">
        <v>1347</v>
      </c>
      <c r="E2083" s="15" t="s">
        <v>1347</v>
      </c>
      <c r="F2083" s="15" t="s">
        <v>2059</v>
      </c>
      <c r="G2083" s="15" t="s">
        <v>2977</v>
      </c>
      <c r="H2083" s="15" t="s">
        <v>1349</v>
      </c>
      <c r="I2083" s="15" t="s">
        <v>1375</v>
      </c>
      <c r="J2083" s="15"/>
      <c r="K2083" s="16">
        <v>91</v>
      </c>
      <c r="L2083" s="16">
        <v>2100</v>
      </c>
      <c r="M2083" s="16">
        <v>2145</v>
      </c>
      <c r="N2083" s="16">
        <v>2167</v>
      </c>
      <c r="O2083" s="16">
        <v>18058416</v>
      </c>
      <c r="P2083" s="16">
        <v>11702652</v>
      </c>
      <c r="Q2083" s="16">
        <v>532021</v>
      </c>
      <c r="R2083" s="16">
        <v>650</v>
      </c>
      <c r="S2083" s="15"/>
      <c r="T2083" s="16">
        <v>89</v>
      </c>
      <c r="U2083" s="16">
        <v>1953</v>
      </c>
      <c r="V2083" s="16">
        <v>1931</v>
      </c>
      <c r="W2083" s="16">
        <v>2020</v>
      </c>
      <c r="X2083" s="16">
        <v>17536310</v>
      </c>
      <c r="Y2083" s="16">
        <v>3441252</v>
      </c>
      <c r="Z2083" s="16">
        <v>158090</v>
      </c>
      <c r="AA2083" s="16">
        <v>685</v>
      </c>
      <c r="AC2083" s="16">
        <v>90</v>
      </c>
      <c r="AD2083" s="16">
        <v>2007</v>
      </c>
      <c r="AE2083" s="16">
        <v>1994</v>
      </c>
      <c r="AF2083" s="16">
        <v>2022</v>
      </c>
      <c r="AG2083" s="16">
        <v>18157672</v>
      </c>
      <c r="AH2083" s="16">
        <v>1772310</v>
      </c>
      <c r="AI2083" s="16">
        <v>84543</v>
      </c>
      <c r="AJ2083" s="16">
        <v>696</v>
      </c>
      <c r="AL2083" s="16">
        <v>90</v>
      </c>
      <c r="AM2083" s="16">
        <v>1976</v>
      </c>
      <c r="AN2083" s="16">
        <v>1973</v>
      </c>
      <c r="AO2083" s="16">
        <v>2012</v>
      </c>
      <c r="AP2083" s="16">
        <v>19026279</v>
      </c>
      <c r="AQ2083" s="16">
        <v>1404124</v>
      </c>
      <c r="AR2083" s="16">
        <v>64863</v>
      </c>
      <c r="AS2083" s="16">
        <v>737</v>
      </c>
      <c r="AU2083" s="16">
        <v>90</v>
      </c>
      <c r="AV2083" s="16">
        <v>2025</v>
      </c>
      <c r="AW2083" s="16">
        <v>72778677</v>
      </c>
      <c r="AX2083" s="16">
        <v>18320338</v>
      </c>
      <c r="AY2083" s="16">
        <v>839517</v>
      </c>
      <c r="AZ2083" s="16">
        <v>691</v>
      </c>
      <c r="BA2083" s="16">
        <v>35940</v>
      </c>
    </row>
    <row r="2084" spans="1:53">
      <c r="A2084" s="15" t="s">
        <v>1344</v>
      </c>
      <c r="B2084" s="15" t="s">
        <v>1345</v>
      </c>
      <c r="C2084" s="15" t="s">
        <v>1346</v>
      </c>
      <c r="D2084" s="15" t="s">
        <v>1347</v>
      </c>
      <c r="E2084" s="15" t="s">
        <v>1347</v>
      </c>
      <c r="F2084" s="15" t="s">
        <v>2059</v>
      </c>
      <c r="G2084" s="15" t="s">
        <v>2978</v>
      </c>
      <c r="H2084" s="15" t="s">
        <v>1349</v>
      </c>
      <c r="I2084" s="15" t="s">
        <v>1375</v>
      </c>
      <c r="J2084" s="15"/>
      <c r="K2084" s="16">
        <v>113</v>
      </c>
      <c r="L2084" s="16">
        <v>2835</v>
      </c>
      <c r="M2084" s="16">
        <v>2879</v>
      </c>
      <c r="N2084" s="16">
        <v>2941</v>
      </c>
      <c r="O2084" s="16">
        <v>28557662</v>
      </c>
      <c r="P2084" s="16">
        <v>16486380</v>
      </c>
      <c r="Q2084" s="16">
        <v>897544</v>
      </c>
      <c r="R2084" s="16">
        <v>761</v>
      </c>
      <c r="S2084" s="15"/>
      <c r="T2084" s="16">
        <v>111</v>
      </c>
      <c r="U2084" s="16">
        <v>2756</v>
      </c>
      <c r="V2084" s="16">
        <v>2772</v>
      </c>
      <c r="W2084" s="16">
        <v>2910</v>
      </c>
      <c r="X2084" s="16">
        <v>32761163</v>
      </c>
      <c r="Y2084" s="16">
        <v>3217986</v>
      </c>
      <c r="Z2084" s="16">
        <v>168824</v>
      </c>
      <c r="AA2084" s="16">
        <v>896</v>
      </c>
      <c r="AC2084" s="16">
        <v>111</v>
      </c>
      <c r="AD2084" s="16">
        <v>2884</v>
      </c>
      <c r="AE2084" s="16">
        <v>2901</v>
      </c>
      <c r="AF2084" s="16">
        <v>2856</v>
      </c>
      <c r="AG2084" s="16">
        <v>31863907</v>
      </c>
      <c r="AH2084" s="16">
        <v>2446149</v>
      </c>
      <c r="AI2084" s="16">
        <v>129142</v>
      </c>
      <c r="AJ2084" s="16">
        <v>851</v>
      </c>
      <c r="AL2084" s="16">
        <v>112</v>
      </c>
      <c r="AM2084" s="16">
        <v>2923</v>
      </c>
      <c r="AN2084" s="16">
        <v>2989</v>
      </c>
      <c r="AO2084" s="16">
        <v>2981</v>
      </c>
      <c r="AP2084" s="16">
        <v>39544985</v>
      </c>
      <c r="AQ2084" s="16">
        <v>2187311</v>
      </c>
      <c r="AR2084" s="16">
        <v>119345</v>
      </c>
      <c r="AS2084" s="16">
        <v>1026</v>
      </c>
      <c r="AU2084" s="16">
        <v>112</v>
      </c>
      <c r="AV2084" s="16">
        <v>2886</v>
      </c>
      <c r="AW2084" s="16">
        <v>132727717</v>
      </c>
      <c r="AX2084" s="16">
        <v>24337826</v>
      </c>
      <c r="AY2084" s="16">
        <v>1314855</v>
      </c>
      <c r="AZ2084" s="16">
        <v>885</v>
      </c>
      <c r="BA2084" s="16">
        <v>45997</v>
      </c>
    </row>
    <row r="2085" spans="1:53">
      <c r="A2085" s="15" t="s">
        <v>1344</v>
      </c>
      <c r="B2085" s="15" t="s">
        <v>1345</v>
      </c>
      <c r="C2085" s="15" t="s">
        <v>1346</v>
      </c>
      <c r="D2085" s="15" t="s">
        <v>1347</v>
      </c>
      <c r="E2085" s="15" t="s">
        <v>1347</v>
      </c>
      <c r="F2085" s="15" t="s">
        <v>2059</v>
      </c>
      <c r="G2085" s="15" t="s">
        <v>2979</v>
      </c>
      <c r="H2085" s="15" t="s">
        <v>1349</v>
      </c>
      <c r="I2085" s="15" t="s">
        <v>1375</v>
      </c>
      <c r="J2085" s="15"/>
      <c r="K2085" s="16">
        <v>103</v>
      </c>
      <c r="L2085" s="16">
        <v>2844</v>
      </c>
      <c r="M2085" s="16">
        <v>2864</v>
      </c>
      <c r="N2085" s="16">
        <v>2853</v>
      </c>
      <c r="O2085" s="16">
        <v>29331749</v>
      </c>
      <c r="P2085" s="16">
        <v>17093466</v>
      </c>
      <c r="Q2085" s="16">
        <v>854030</v>
      </c>
      <c r="R2085" s="16">
        <v>791</v>
      </c>
      <c r="S2085" s="15"/>
      <c r="T2085" s="16">
        <v>99</v>
      </c>
      <c r="U2085" s="16">
        <v>2824</v>
      </c>
      <c r="V2085" s="16">
        <v>2903</v>
      </c>
      <c r="W2085" s="16">
        <v>2894</v>
      </c>
      <c r="X2085" s="16">
        <v>28871638</v>
      </c>
      <c r="Y2085" s="16">
        <v>4002660</v>
      </c>
      <c r="Z2085" s="16">
        <v>193309</v>
      </c>
      <c r="AA2085" s="16">
        <v>773</v>
      </c>
      <c r="AC2085" s="16">
        <v>98</v>
      </c>
      <c r="AD2085" s="16">
        <v>2859</v>
      </c>
      <c r="AE2085" s="16">
        <v>2844</v>
      </c>
      <c r="AF2085" s="16">
        <v>2777</v>
      </c>
      <c r="AG2085" s="16">
        <v>28115142</v>
      </c>
      <c r="AH2085" s="16">
        <v>2172125</v>
      </c>
      <c r="AI2085" s="16">
        <v>108997</v>
      </c>
      <c r="AJ2085" s="16">
        <v>765</v>
      </c>
      <c r="AL2085" s="16">
        <v>97</v>
      </c>
      <c r="AM2085" s="16">
        <v>2747</v>
      </c>
      <c r="AN2085" s="16">
        <v>2671</v>
      </c>
      <c r="AO2085" s="16">
        <v>2660</v>
      </c>
      <c r="AP2085" s="16">
        <v>29509873</v>
      </c>
      <c r="AQ2085" s="16">
        <v>1816625</v>
      </c>
      <c r="AR2085" s="16">
        <v>84495</v>
      </c>
      <c r="AS2085" s="16">
        <v>843</v>
      </c>
      <c r="AU2085" s="16">
        <v>99</v>
      </c>
      <c r="AV2085" s="16">
        <v>2812</v>
      </c>
      <c r="AW2085" s="16">
        <v>115828402</v>
      </c>
      <c r="AX2085" s="16">
        <v>25084876</v>
      </c>
      <c r="AY2085" s="16">
        <v>1240831</v>
      </c>
      <c r="AZ2085" s="16">
        <v>792</v>
      </c>
      <c r="BA2085" s="16">
        <v>41196</v>
      </c>
    </row>
    <row r="2086" spans="1:53">
      <c r="A2086" s="15" t="s">
        <v>1344</v>
      </c>
      <c r="B2086" s="15" t="s">
        <v>1345</v>
      </c>
      <c r="C2086" s="15" t="s">
        <v>1346</v>
      </c>
      <c r="D2086" s="15" t="s">
        <v>1347</v>
      </c>
      <c r="E2086" s="15" t="s">
        <v>1347</v>
      </c>
      <c r="F2086" s="15" t="s">
        <v>2059</v>
      </c>
      <c r="G2086" s="15" t="s">
        <v>2980</v>
      </c>
      <c r="H2086" s="15" t="s">
        <v>1349</v>
      </c>
      <c r="I2086" s="15" t="s">
        <v>1375</v>
      </c>
      <c r="J2086" s="15"/>
      <c r="K2086" s="16">
        <v>253</v>
      </c>
      <c r="L2086" s="16">
        <v>5221</v>
      </c>
      <c r="M2086" s="16">
        <v>5175</v>
      </c>
      <c r="N2086" s="16">
        <v>5165</v>
      </c>
      <c r="O2086" s="16">
        <v>46756103</v>
      </c>
      <c r="P2086" s="16">
        <v>25945515</v>
      </c>
      <c r="Q2086" s="16">
        <v>1170250</v>
      </c>
      <c r="R2086" s="16">
        <v>693</v>
      </c>
      <c r="S2086" s="15"/>
      <c r="T2086" s="16">
        <v>248</v>
      </c>
      <c r="U2086" s="16">
        <v>5138</v>
      </c>
      <c r="V2086" s="16">
        <v>5160</v>
      </c>
      <c r="W2086" s="16">
        <v>5264</v>
      </c>
      <c r="X2086" s="16">
        <v>47332657</v>
      </c>
      <c r="Y2086" s="16">
        <v>7451018</v>
      </c>
      <c r="Z2086" s="16">
        <v>326543</v>
      </c>
      <c r="AA2086" s="16">
        <v>702</v>
      </c>
      <c r="AC2086" s="16">
        <v>245</v>
      </c>
      <c r="AD2086" s="16">
        <v>5239</v>
      </c>
      <c r="AE2086" s="16">
        <v>5189</v>
      </c>
      <c r="AF2086" s="16">
        <v>5255</v>
      </c>
      <c r="AG2086" s="16">
        <v>47759548</v>
      </c>
      <c r="AH2086" s="16">
        <v>4036762</v>
      </c>
      <c r="AI2086" s="16">
        <v>190308</v>
      </c>
      <c r="AJ2086" s="16">
        <v>703</v>
      </c>
      <c r="AL2086" s="16">
        <v>240</v>
      </c>
      <c r="AM2086" s="16">
        <v>5175</v>
      </c>
      <c r="AN2086" s="16">
        <v>5179</v>
      </c>
      <c r="AO2086" s="16">
        <v>5146</v>
      </c>
      <c r="AP2086" s="16">
        <v>55496549</v>
      </c>
      <c r="AQ2086" s="16">
        <v>3449175</v>
      </c>
      <c r="AR2086" s="16">
        <v>162461</v>
      </c>
      <c r="AS2086" s="16">
        <v>826</v>
      </c>
      <c r="AU2086" s="16">
        <v>247</v>
      </c>
      <c r="AV2086" s="16">
        <v>5192</v>
      </c>
      <c r="AW2086" s="16">
        <v>197344857</v>
      </c>
      <c r="AX2086" s="16">
        <v>40882470</v>
      </c>
      <c r="AY2086" s="16">
        <v>1849562</v>
      </c>
      <c r="AZ2086" s="16">
        <v>731</v>
      </c>
      <c r="BA2086" s="16">
        <v>38008</v>
      </c>
    </row>
    <row r="2087" spans="1:53">
      <c r="A2087" s="15" t="s">
        <v>1344</v>
      </c>
      <c r="B2087" s="15" t="s">
        <v>1345</v>
      </c>
      <c r="C2087" s="15" t="s">
        <v>1346</v>
      </c>
      <c r="D2087" s="15" t="s">
        <v>1347</v>
      </c>
      <c r="E2087" s="15" t="s">
        <v>1347</v>
      </c>
      <c r="F2087" s="15" t="s">
        <v>2059</v>
      </c>
      <c r="G2087" s="15" t="s">
        <v>2981</v>
      </c>
      <c r="H2087" s="15" t="s">
        <v>1349</v>
      </c>
      <c r="I2087" s="15" t="s">
        <v>1371</v>
      </c>
      <c r="J2087" s="15"/>
      <c r="K2087" s="16">
        <v>160</v>
      </c>
      <c r="L2087" s="16">
        <v>7168</v>
      </c>
      <c r="M2087" s="16">
        <v>7193</v>
      </c>
      <c r="N2087" s="16">
        <v>7196</v>
      </c>
      <c r="O2087" s="16">
        <v>61635265</v>
      </c>
      <c r="P2087" s="16">
        <v>39512510</v>
      </c>
      <c r="Q2087" s="16">
        <v>1727282</v>
      </c>
      <c r="R2087" s="16">
        <v>660</v>
      </c>
      <c r="S2087" s="15"/>
      <c r="T2087" s="16">
        <v>160</v>
      </c>
      <c r="U2087" s="16">
        <v>7079</v>
      </c>
      <c r="V2087" s="16">
        <v>7038</v>
      </c>
      <c r="W2087" s="16">
        <v>6969</v>
      </c>
      <c r="X2087" s="16">
        <v>58019347</v>
      </c>
      <c r="Y2087" s="16">
        <v>10582762</v>
      </c>
      <c r="Z2087" s="16">
        <v>435095</v>
      </c>
      <c r="AA2087" s="16">
        <v>635</v>
      </c>
      <c r="AC2087" s="16">
        <v>161</v>
      </c>
      <c r="AD2087" s="16">
        <v>6877</v>
      </c>
      <c r="AE2087" s="16">
        <v>6836</v>
      </c>
      <c r="AF2087" s="16">
        <v>6851</v>
      </c>
      <c r="AG2087" s="16">
        <v>56446622</v>
      </c>
      <c r="AH2087" s="16">
        <v>3743263</v>
      </c>
      <c r="AI2087" s="16">
        <v>158292</v>
      </c>
      <c r="AJ2087" s="16">
        <v>633</v>
      </c>
      <c r="AL2087" s="16">
        <v>165</v>
      </c>
      <c r="AM2087" s="16">
        <v>6690</v>
      </c>
      <c r="AN2087" s="16">
        <v>6583</v>
      </c>
      <c r="AO2087" s="16">
        <v>6558</v>
      </c>
      <c r="AP2087" s="16">
        <v>57346265</v>
      </c>
      <c r="AQ2087" s="16">
        <v>2615272</v>
      </c>
      <c r="AR2087" s="16">
        <v>110274</v>
      </c>
      <c r="AS2087" s="16">
        <v>667</v>
      </c>
      <c r="AU2087" s="16">
        <v>162</v>
      </c>
      <c r="AV2087" s="16">
        <v>6920</v>
      </c>
      <c r="AW2087" s="16">
        <v>233447499</v>
      </c>
      <c r="AX2087" s="16">
        <v>56453807</v>
      </c>
      <c r="AY2087" s="16">
        <v>2430943</v>
      </c>
      <c r="AZ2087" s="16">
        <v>649</v>
      </c>
      <c r="BA2087" s="16">
        <v>33736</v>
      </c>
    </row>
    <row r="2088" spans="1:53">
      <c r="A2088" s="15" t="s">
        <v>1344</v>
      </c>
      <c r="B2088" s="15" t="s">
        <v>1345</v>
      </c>
      <c r="C2088" s="15" t="s">
        <v>1346</v>
      </c>
      <c r="D2088" s="15" t="s">
        <v>1347</v>
      </c>
      <c r="E2088" s="15" t="s">
        <v>1347</v>
      </c>
      <c r="F2088" s="15" t="s">
        <v>2059</v>
      </c>
      <c r="G2088" s="15" t="s">
        <v>2982</v>
      </c>
      <c r="H2088" s="15" t="s">
        <v>1349</v>
      </c>
      <c r="I2088" s="15" t="s">
        <v>1373</v>
      </c>
      <c r="J2088" s="15"/>
      <c r="K2088" s="16">
        <v>88</v>
      </c>
      <c r="L2088" s="16">
        <v>3185</v>
      </c>
      <c r="M2088" s="16">
        <v>3176</v>
      </c>
      <c r="N2088" s="16">
        <v>3158</v>
      </c>
      <c r="O2088" s="16">
        <v>29683053</v>
      </c>
      <c r="P2088" s="16">
        <v>17817158</v>
      </c>
      <c r="Q2088" s="16">
        <v>776958</v>
      </c>
      <c r="R2088" s="16">
        <v>720</v>
      </c>
      <c r="S2088" s="15"/>
      <c r="T2088" s="16">
        <v>88</v>
      </c>
      <c r="U2088" s="16">
        <v>3112</v>
      </c>
      <c r="V2088" s="16">
        <v>3058</v>
      </c>
      <c r="W2088" s="16">
        <v>3012</v>
      </c>
      <c r="X2088" s="16">
        <v>27247390</v>
      </c>
      <c r="Y2088" s="16">
        <v>3518245</v>
      </c>
      <c r="Z2088" s="16">
        <v>134401</v>
      </c>
      <c r="AA2088" s="16">
        <v>685</v>
      </c>
      <c r="AC2088" s="16">
        <v>88</v>
      </c>
      <c r="AD2088" s="16">
        <v>2997</v>
      </c>
      <c r="AE2088" s="16">
        <v>2982</v>
      </c>
      <c r="AF2088" s="16">
        <v>2979</v>
      </c>
      <c r="AG2088" s="16">
        <v>27334309</v>
      </c>
      <c r="AH2088" s="16">
        <v>1607718</v>
      </c>
      <c r="AI2088" s="16">
        <v>65675</v>
      </c>
      <c r="AJ2088" s="16">
        <v>704</v>
      </c>
      <c r="AL2088" s="16">
        <v>89</v>
      </c>
      <c r="AM2088" s="16">
        <v>2867</v>
      </c>
      <c r="AN2088" s="16">
        <v>2892</v>
      </c>
      <c r="AO2088" s="16">
        <v>2878</v>
      </c>
      <c r="AP2088" s="16">
        <v>28152484</v>
      </c>
      <c r="AQ2088" s="16">
        <v>1084259</v>
      </c>
      <c r="AR2088" s="16">
        <v>43299</v>
      </c>
      <c r="AS2088" s="16">
        <v>752</v>
      </c>
      <c r="AU2088" s="16">
        <v>88</v>
      </c>
      <c r="AV2088" s="16">
        <v>3025</v>
      </c>
      <c r="AW2088" s="16">
        <v>112417236</v>
      </c>
      <c r="AX2088" s="16">
        <v>24027380</v>
      </c>
      <c r="AY2088" s="16">
        <v>1020333</v>
      </c>
      <c r="AZ2088" s="16">
        <v>715</v>
      </c>
      <c r="BA2088" s="16">
        <v>37167</v>
      </c>
    </row>
    <row r="2089" spans="1:53">
      <c r="A2089" s="15" t="s">
        <v>1344</v>
      </c>
      <c r="B2089" s="15" t="s">
        <v>1345</v>
      </c>
      <c r="C2089" s="15" t="s">
        <v>1346</v>
      </c>
      <c r="D2089" s="15" t="s">
        <v>1347</v>
      </c>
      <c r="E2089" s="15" t="s">
        <v>1347</v>
      </c>
      <c r="F2089" s="15" t="s">
        <v>2059</v>
      </c>
      <c r="G2089" s="15" t="s">
        <v>2983</v>
      </c>
      <c r="H2089" s="15" t="s">
        <v>1349</v>
      </c>
      <c r="I2089" s="15" t="s">
        <v>1375</v>
      </c>
      <c r="J2089" s="15"/>
      <c r="K2089" s="16">
        <v>88</v>
      </c>
      <c r="L2089" s="16">
        <v>3185</v>
      </c>
      <c r="M2089" s="16">
        <v>3176</v>
      </c>
      <c r="N2089" s="16">
        <v>3158</v>
      </c>
      <c r="O2089" s="16">
        <v>29683053</v>
      </c>
      <c r="P2089" s="16">
        <v>17817158</v>
      </c>
      <c r="Q2089" s="16">
        <v>776958</v>
      </c>
      <c r="R2089" s="16">
        <v>720</v>
      </c>
      <c r="S2089" s="15"/>
      <c r="T2089" s="16">
        <v>88</v>
      </c>
      <c r="U2089" s="16">
        <v>3112</v>
      </c>
      <c r="V2089" s="16">
        <v>3058</v>
      </c>
      <c r="W2089" s="16">
        <v>3012</v>
      </c>
      <c r="X2089" s="16">
        <v>27247390</v>
      </c>
      <c r="Y2089" s="16">
        <v>3518245</v>
      </c>
      <c r="Z2089" s="16">
        <v>134401</v>
      </c>
      <c r="AA2089" s="16">
        <v>685</v>
      </c>
      <c r="AC2089" s="16">
        <v>88</v>
      </c>
      <c r="AD2089" s="16">
        <v>2997</v>
      </c>
      <c r="AE2089" s="16">
        <v>2982</v>
      </c>
      <c r="AF2089" s="16">
        <v>2979</v>
      </c>
      <c r="AG2089" s="16">
        <v>27334309</v>
      </c>
      <c r="AH2089" s="16">
        <v>1607718</v>
      </c>
      <c r="AI2089" s="16">
        <v>65675</v>
      </c>
      <c r="AJ2089" s="16">
        <v>704</v>
      </c>
      <c r="AL2089" s="16">
        <v>89</v>
      </c>
      <c r="AM2089" s="16">
        <v>2867</v>
      </c>
      <c r="AN2089" s="16">
        <v>2892</v>
      </c>
      <c r="AO2089" s="16">
        <v>2878</v>
      </c>
      <c r="AP2089" s="16">
        <v>28152484</v>
      </c>
      <c r="AQ2089" s="16">
        <v>1084259</v>
      </c>
      <c r="AR2089" s="16">
        <v>43299</v>
      </c>
      <c r="AS2089" s="16">
        <v>752</v>
      </c>
      <c r="AU2089" s="16">
        <v>88</v>
      </c>
      <c r="AV2089" s="16">
        <v>3025</v>
      </c>
      <c r="AW2089" s="16">
        <v>112417236</v>
      </c>
      <c r="AX2089" s="16">
        <v>24027380</v>
      </c>
      <c r="AY2089" s="16">
        <v>1020333</v>
      </c>
      <c r="AZ2089" s="16">
        <v>715</v>
      </c>
      <c r="BA2089" s="16">
        <v>37167</v>
      </c>
    </row>
    <row r="2090" spans="1:53">
      <c r="A2090" s="15" t="s">
        <v>1344</v>
      </c>
      <c r="B2090" s="15" t="s">
        <v>1345</v>
      </c>
      <c r="C2090" s="15" t="s">
        <v>1346</v>
      </c>
      <c r="D2090" s="15" t="s">
        <v>1347</v>
      </c>
      <c r="E2090" s="15" t="s">
        <v>1347</v>
      </c>
      <c r="F2090" s="15" t="s">
        <v>2059</v>
      </c>
      <c r="G2090" s="15" t="s">
        <v>2984</v>
      </c>
      <c r="H2090" s="15" t="s">
        <v>1349</v>
      </c>
      <c r="I2090" s="15" t="s">
        <v>1373</v>
      </c>
      <c r="J2090" s="15"/>
      <c r="K2090" s="16">
        <v>72</v>
      </c>
      <c r="L2090" s="16">
        <v>3983</v>
      </c>
      <c r="M2090" s="16">
        <v>4017</v>
      </c>
      <c r="N2090" s="16">
        <v>4038</v>
      </c>
      <c r="O2090" s="16">
        <v>31952212</v>
      </c>
      <c r="P2090" s="16">
        <v>21695352</v>
      </c>
      <c r="Q2090" s="16">
        <v>950324</v>
      </c>
      <c r="R2090" s="16">
        <v>613</v>
      </c>
      <c r="S2090" s="15"/>
      <c r="T2090" s="16">
        <v>72</v>
      </c>
      <c r="U2090" s="16">
        <v>3967</v>
      </c>
      <c r="V2090" s="16">
        <v>3980</v>
      </c>
      <c r="W2090" s="16">
        <v>3957</v>
      </c>
      <c r="X2090" s="16">
        <v>30771957</v>
      </c>
      <c r="Y2090" s="16">
        <v>7064517</v>
      </c>
      <c r="Z2090" s="16">
        <v>300694</v>
      </c>
      <c r="AA2090" s="16">
        <v>597</v>
      </c>
      <c r="AC2090" s="16">
        <v>73</v>
      </c>
      <c r="AD2090" s="16">
        <v>3880</v>
      </c>
      <c r="AE2090" s="16">
        <v>3854</v>
      </c>
      <c r="AF2090" s="16">
        <v>3872</v>
      </c>
      <c r="AG2090" s="16">
        <v>29112313</v>
      </c>
      <c r="AH2090" s="16">
        <v>2135545</v>
      </c>
      <c r="AI2090" s="16">
        <v>92617</v>
      </c>
      <c r="AJ2090" s="16">
        <v>579</v>
      </c>
      <c r="AL2090" s="16">
        <v>76</v>
      </c>
      <c r="AM2090" s="16">
        <v>3823</v>
      </c>
      <c r="AN2090" s="16">
        <v>3691</v>
      </c>
      <c r="AO2090" s="16">
        <v>3680</v>
      </c>
      <c r="AP2090" s="16">
        <v>29193781</v>
      </c>
      <c r="AQ2090" s="16">
        <v>1531013</v>
      </c>
      <c r="AR2090" s="16">
        <v>66975</v>
      </c>
      <c r="AS2090" s="16">
        <v>602</v>
      </c>
      <c r="AU2090" s="16">
        <v>73</v>
      </c>
      <c r="AV2090" s="16">
        <v>3895</v>
      </c>
      <c r="AW2090" s="16">
        <v>121030263</v>
      </c>
      <c r="AX2090" s="16">
        <v>32426427</v>
      </c>
      <c r="AY2090" s="16">
        <v>1410610</v>
      </c>
      <c r="AZ2090" s="16">
        <v>598</v>
      </c>
      <c r="BA2090" s="16">
        <v>31072</v>
      </c>
    </row>
    <row r="2091" spans="1:53">
      <c r="A2091" s="15" t="s">
        <v>1344</v>
      </c>
      <c r="B2091" s="15" t="s">
        <v>1345</v>
      </c>
      <c r="C2091" s="15" t="s">
        <v>1346</v>
      </c>
      <c r="D2091" s="15" t="s">
        <v>1347</v>
      </c>
      <c r="E2091" s="15" t="s">
        <v>1347</v>
      </c>
      <c r="F2091" s="15" t="s">
        <v>2059</v>
      </c>
      <c r="G2091" s="15" t="s">
        <v>2985</v>
      </c>
      <c r="H2091" s="15" t="s">
        <v>1349</v>
      </c>
      <c r="I2091" s="15" t="s">
        <v>1375</v>
      </c>
      <c r="J2091" s="15"/>
      <c r="K2091" s="16">
        <v>72</v>
      </c>
      <c r="L2091" s="16">
        <v>3983</v>
      </c>
      <c r="M2091" s="16">
        <v>4017</v>
      </c>
      <c r="N2091" s="16">
        <v>4038</v>
      </c>
      <c r="O2091" s="16">
        <v>31952212</v>
      </c>
      <c r="P2091" s="16">
        <v>21695352</v>
      </c>
      <c r="Q2091" s="16">
        <v>950324</v>
      </c>
      <c r="R2091" s="16">
        <v>613</v>
      </c>
      <c r="S2091" s="15"/>
      <c r="T2091" s="16">
        <v>72</v>
      </c>
      <c r="U2091" s="16">
        <v>3967</v>
      </c>
      <c r="V2091" s="16">
        <v>3980</v>
      </c>
      <c r="W2091" s="16">
        <v>3957</v>
      </c>
      <c r="X2091" s="16">
        <v>30771957</v>
      </c>
      <c r="Y2091" s="16">
        <v>7064517</v>
      </c>
      <c r="Z2091" s="16">
        <v>300694</v>
      </c>
      <c r="AA2091" s="16">
        <v>597</v>
      </c>
      <c r="AC2091" s="16">
        <v>73</v>
      </c>
      <c r="AD2091" s="16">
        <v>3880</v>
      </c>
      <c r="AE2091" s="16">
        <v>3854</v>
      </c>
      <c r="AF2091" s="16">
        <v>3872</v>
      </c>
      <c r="AG2091" s="16">
        <v>29112313</v>
      </c>
      <c r="AH2091" s="16">
        <v>2135545</v>
      </c>
      <c r="AI2091" s="16">
        <v>92617</v>
      </c>
      <c r="AJ2091" s="16">
        <v>579</v>
      </c>
      <c r="AL2091" s="16">
        <v>76</v>
      </c>
      <c r="AM2091" s="16">
        <v>3823</v>
      </c>
      <c r="AN2091" s="16">
        <v>3691</v>
      </c>
      <c r="AO2091" s="16">
        <v>3680</v>
      </c>
      <c r="AP2091" s="16">
        <v>29193781</v>
      </c>
      <c r="AQ2091" s="16">
        <v>1531013</v>
      </c>
      <c r="AR2091" s="16">
        <v>66975</v>
      </c>
      <c r="AS2091" s="16">
        <v>602</v>
      </c>
      <c r="AU2091" s="16">
        <v>73</v>
      </c>
      <c r="AV2091" s="16">
        <v>3895</v>
      </c>
      <c r="AW2091" s="16">
        <v>121030263</v>
      </c>
      <c r="AX2091" s="16">
        <v>32426427</v>
      </c>
      <c r="AY2091" s="16">
        <v>1410610</v>
      </c>
      <c r="AZ2091" s="16">
        <v>598</v>
      </c>
      <c r="BA2091" s="16">
        <v>31072</v>
      </c>
    </row>
    <row r="2092" spans="1:53">
      <c r="A2092" s="15" t="s">
        <v>1344</v>
      </c>
      <c r="B2092" s="15" t="s">
        <v>1345</v>
      </c>
      <c r="C2092" s="15" t="s">
        <v>1346</v>
      </c>
      <c r="D2092" s="15" t="s">
        <v>1347</v>
      </c>
      <c r="E2092" s="15" t="s">
        <v>1347</v>
      </c>
      <c r="F2092" s="15" t="s">
        <v>2059</v>
      </c>
      <c r="G2092" s="15" t="s">
        <v>2986</v>
      </c>
      <c r="H2092" s="15" t="s">
        <v>1349</v>
      </c>
      <c r="I2092" s="15" t="s">
        <v>1369</v>
      </c>
      <c r="J2092" s="15"/>
      <c r="K2092" s="16">
        <v>4421</v>
      </c>
      <c r="L2092" s="16">
        <v>88211</v>
      </c>
      <c r="M2092" s="16">
        <v>88925</v>
      </c>
      <c r="N2092" s="16">
        <v>89156</v>
      </c>
      <c r="O2092" s="16">
        <v>1291908663</v>
      </c>
      <c r="P2092" s="16">
        <v>534208029</v>
      </c>
      <c r="Q2092" s="16">
        <v>25167890</v>
      </c>
      <c r="R2092" s="16">
        <v>1120</v>
      </c>
      <c r="S2092" s="15"/>
      <c r="T2092" s="16">
        <v>4423</v>
      </c>
      <c r="U2092" s="16">
        <v>89179</v>
      </c>
      <c r="V2092" s="16">
        <v>89682</v>
      </c>
      <c r="W2092" s="16">
        <v>90006</v>
      </c>
      <c r="X2092" s="16">
        <v>1443036093</v>
      </c>
      <c r="Y2092" s="16">
        <v>106390808</v>
      </c>
      <c r="Z2092" s="16">
        <v>4835872</v>
      </c>
      <c r="AA2092" s="16">
        <v>1239</v>
      </c>
      <c r="AC2092" s="16">
        <v>4429</v>
      </c>
      <c r="AD2092" s="16">
        <v>88273</v>
      </c>
      <c r="AE2092" s="16">
        <v>88539</v>
      </c>
      <c r="AF2092" s="16">
        <v>88478</v>
      </c>
      <c r="AG2092" s="16">
        <v>1183797586</v>
      </c>
      <c r="AH2092" s="16">
        <v>53989345</v>
      </c>
      <c r="AI2092" s="16">
        <v>2478494</v>
      </c>
      <c r="AJ2092" s="16">
        <v>1030</v>
      </c>
      <c r="AL2092" s="16">
        <v>4431</v>
      </c>
      <c r="AM2092" s="16">
        <v>87914</v>
      </c>
      <c r="AN2092" s="16">
        <v>87847</v>
      </c>
      <c r="AO2092" s="16">
        <v>88298</v>
      </c>
      <c r="AP2092" s="16">
        <v>1282875314</v>
      </c>
      <c r="AQ2092" s="16">
        <v>49317693</v>
      </c>
      <c r="AR2092" s="16">
        <v>2234791</v>
      </c>
      <c r="AS2092" s="16">
        <v>1121</v>
      </c>
      <c r="AU2092" s="16">
        <v>4426</v>
      </c>
      <c r="AV2092" s="16">
        <v>88709</v>
      </c>
      <c r="AW2092" s="16">
        <v>5201617656</v>
      </c>
      <c r="AX2092" s="16">
        <v>743905875</v>
      </c>
      <c r="AY2092" s="16">
        <v>34717047</v>
      </c>
      <c r="AZ2092" s="16">
        <v>1128</v>
      </c>
      <c r="BA2092" s="16">
        <v>58637</v>
      </c>
    </row>
    <row r="2093" spans="1:53">
      <c r="A2093" s="15" t="s">
        <v>1344</v>
      </c>
      <c r="B2093" s="15" t="s">
        <v>1345</v>
      </c>
      <c r="C2093" s="15" t="s">
        <v>1346</v>
      </c>
      <c r="D2093" s="15" t="s">
        <v>1347</v>
      </c>
      <c r="E2093" s="15" t="s">
        <v>1347</v>
      </c>
      <c r="F2093" s="15" t="s">
        <v>2059</v>
      </c>
      <c r="G2093" s="15" t="s">
        <v>2987</v>
      </c>
      <c r="H2093" s="15" t="s">
        <v>1349</v>
      </c>
      <c r="I2093" s="15" t="s">
        <v>1371</v>
      </c>
      <c r="J2093" s="15"/>
      <c r="K2093" s="16">
        <v>1884</v>
      </c>
      <c r="L2093" s="16">
        <v>47703</v>
      </c>
      <c r="M2093" s="16">
        <v>48115</v>
      </c>
      <c r="N2093" s="16">
        <v>48170</v>
      </c>
      <c r="O2093" s="16">
        <v>849002410</v>
      </c>
      <c r="P2093" s="16">
        <v>308909296</v>
      </c>
      <c r="Q2093" s="16">
        <v>14721149</v>
      </c>
      <c r="R2093" s="16">
        <v>1361</v>
      </c>
      <c r="S2093" s="15"/>
      <c r="T2093" s="16">
        <v>1874</v>
      </c>
      <c r="U2093" s="16">
        <v>48302</v>
      </c>
      <c r="V2093" s="16">
        <v>48621</v>
      </c>
      <c r="W2093" s="16">
        <v>48881</v>
      </c>
      <c r="X2093" s="16">
        <v>1003371950</v>
      </c>
      <c r="Y2093" s="16">
        <v>49500310</v>
      </c>
      <c r="Z2093" s="16">
        <v>2314837</v>
      </c>
      <c r="AA2093" s="16">
        <v>1588</v>
      </c>
      <c r="AC2093" s="16">
        <v>1875</v>
      </c>
      <c r="AD2093" s="16">
        <v>47775</v>
      </c>
      <c r="AE2093" s="16">
        <v>47916</v>
      </c>
      <c r="AF2093" s="16">
        <v>47812</v>
      </c>
      <c r="AG2093" s="16">
        <v>748914648</v>
      </c>
      <c r="AH2093" s="16">
        <v>26064601</v>
      </c>
      <c r="AI2093" s="16">
        <v>1219014</v>
      </c>
      <c r="AJ2093" s="16">
        <v>1204</v>
      </c>
      <c r="AL2093" s="16">
        <v>1877</v>
      </c>
      <c r="AM2093" s="16">
        <v>47203</v>
      </c>
      <c r="AN2093" s="16">
        <v>47305</v>
      </c>
      <c r="AO2093" s="16">
        <v>47602</v>
      </c>
      <c r="AP2093" s="16">
        <v>799652086</v>
      </c>
      <c r="AQ2093" s="16">
        <v>24018991</v>
      </c>
      <c r="AR2093" s="16">
        <v>1108616</v>
      </c>
      <c r="AS2093" s="16">
        <v>1299</v>
      </c>
      <c r="AU2093" s="16">
        <v>1878</v>
      </c>
      <c r="AV2093" s="16">
        <v>47950</v>
      </c>
      <c r="AW2093" s="16">
        <v>3400941094</v>
      </c>
      <c r="AX2093" s="16">
        <v>408493198</v>
      </c>
      <c r="AY2093" s="16">
        <v>19363616</v>
      </c>
      <c r="AZ2093" s="16">
        <v>1364</v>
      </c>
      <c r="BA2093" s="16">
        <v>70926</v>
      </c>
    </row>
    <row r="2094" spans="1:53">
      <c r="A2094" s="15" t="s">
        <v>1344</v>
      </c>
      <c r="B2094" s="15" t="s">
        <v>1345</v>
      </c>
      <c r="C2094" s="15" t="s">
        <v>1346</v>
      </c>
      <c r="D2094" s="15" t="s">
        <v>1347</v>
      </c>
      <c r="E2094" s="15" t="s">
        <v>1347</v>
      </c>
      <c r="F2094" s="15" t="s">
        <v>2059</v>
      </c>
      <c r="G2094" s="15" t="s">
        <v>2988</v>
      </c>
      <c r="H2094" s="15" t="s">
        <v>1349</v>
      </c>
      <c r="I2094" s="15" t="s">
        <v>1373</v>
      </c>
      <c r="J2094" s="15"/>
      <c r="K2094" s="16">
        <v>1884</v>
      </c>
      <c r="L2094" s="16">
        <v>47703</v>
      </c>
      <c r="M2094" s="16">
        <v>48115</v>
      </c>
      <c r="N2094" s="16">
        <v>48170</v>
      </c>
      <c r="O2094" s="16">
        <v>849002410</v>
      </c>
      <c r="P2094" s="16">
        <v>308909296</v>
      </c>
      <c r="Q2094" s="16">
        <v>14721149</v>
      </c>
      <c r="R2094" s="16">
        <v>1361</v>
      </c>
      <c r="S2094" s="15"/>
      <c r="T2094" s="16">
        <v>1874</v>
      </c>
      <c r="U2094" s="16">
        <v>48302</v>
      </c>
      <c r="V2094" s="16">
        <v>48621</v>
      </c>
      <c r="W2094" s="16">
        <v>48881</v>
      </c>
      <c r="X2094" s="16">
        <v>1003371950</v>
      </c>
      <c r="Y2094" s="16">
        <v>49500310</v>
      </c>
      <c r="Z2094" s="16">
        <v>2314837</v>
      </c>
      <c r="AA2094" s="16">
        <v>1588</v>
      </c>
      <c r="AC2094" s="16">
        <v>1875</v>
      </c>
      <c r="AD2094" s="16">
        <v>47775</v>
      </c>
      <c r="AE2094" s="16">
        <v>47916</v>
      </c>
      <c r="AF2094" s="16">
        <v>47812</v>
      </c>
      <c r="AG2094" s="16">
        <v>748914648</v>
      </c>
      <c r="AH2094" s="16">
        <v>26064601</v>
      </c>
      <c r="AI2094" s="16">
        <v>1219014</v>
      </c>
      <c r="AJ2094" s="16">
        <v>1204</v>
      </c>
      <c r="AL2094" s="16">
        <v>1877</v>
      </c>
      <c r="AM2094" s="16">
        <v>47203</v>
      </c>
      <c r="AN2094" s="16">
        <v>47305</v>
      </c>
      <c r="AO2094" s="16">
        <v>47602</v>
      </c>
      <c r="AP2094" s="16">
        <v>799652086</v>
      </c>
      <c r="AQ2094" s="16">
        <v>24018991</v>
      </c>
      <c r="AR2094" s="16">
        <v>1108616</v>
      </c>
      <c r="AS2094" s="16">
        <v>1299</v>
      </c>
      <c r="AU2094" s="16">
        <v>1878</v>
      </c>
      <c r="AV2094" s="16">
        <v>47950</v>
      </c>
      <c r="AW2094" s="16">
        <v>3400941094</v>
      </c>
      <c r="AX2094" s="16">
        <v>408493198</v>
      </c>
      <c r="AY2094" s="16">
        <v>19363616</v>
      </c>
      <c r="AZ2094" s="16">
        <v>1364</v>
      </c>
      <c r="BA2094" s="16">
        <v>70926</v>
      </c>
    </row>
    <row r="2095" spans="1:53">
      <c r="A2095" s="15" t="s">
        <v>1344</v>
      </c>
      <c r="B2095" s="15" t="s">
        <v>1345</v>
      </c>
      <c r="C2095" s="15" t="s">
        <v>1346</v>
      </c>
      <c r="D2095" s="15" t="s">
        <v>1347</v>
      </c>
      <c r="E2095" s="15" t="s">
        <v>1347</v>
      </c>
      <c r="F2095" s="15" t="s">
        <v>2059</v>
      </c>
      <c r="G2095" s="15" t="s">
        <v>2989</v>
      </c>
      <c r="H2095" s="15" t="s">
        <v>1349</v>
      </c>
      <c r="I2095" s="15" t="s">
        <v>1375</v>
      </c>
      <c r="J2095" s="15"/>
      <c r="K2095" s="16">
        <v>35</v>
      </c>
      <c r="L2095" s="16">
        <v>1208</v>
      </c>
      <c r="M2095" s="16">
        <v>1215</v>
      </c>
      <c r="N2095" s="16">
        <v>1230</v>
      </c>
      <c r="O2095" s="16">
        <v>22765635</v>
      </c>
      <c r="P2095" s="16">
        <v>8524508</v>
      </c>
      <c r="Q2095" s="16">
        <v>374806</v>
      </c>
      <c r="R2095" s="16">
        <v>1438</v>
      </c>
      <c r="S2095" s="15"/>
      <c r="T2095" s="16">
        <v>35</v>
      </c>
      <c r="U2095" s="16">
        <v>1227</v>
      </c>
      <c r="V2095" s="16">
        <v>1227</v>
      </c>
      <c r="W2095" s="16">
        <v>1250</v>
      </c>
      <c r="X2095" s="16">
        <v>22035626</v>
      </c>
      <c r="Y2095" s="16">
        <v>852304</v>
      </c>
      <c r="Z2095" s="16">
        <v>39519</v>
      </c>
      <c r="AA2095" s="16">
        <v>1373</v>
      </c>
      <c r="AC2095" s="16">
        <v>35</v>
      </c>
      <c r="AD2095" s="16">
        <v>1231</v>
      </c>
      <c r="AE2095" s="16">
        <v>1235</v>
      </c>
      <c r="AF2095" s="16">
        <v>1258</v>
      </c>
      <c r="AG2095" s="16">
        <v>20828942</v>
      </c>
      <c r="AH2095" s="16">
        <v>591054</v>
      </c>
      <c r="AI2095" s="16">
        <v>28593</v>
      </c>
      <c r="AJ2095" s="16">
        <v>1291</v>
      </c>
      <c r="AL2095" s="16">
        <v>35</v>
      </c>
      <c r="AM2095" s="16">
        <v>1271</v>
      </c>
      <c r="AN2095" s="16">
        <v>1306</v>
      </c>
      <c r="AO2095" s="16">
        <v>1323</v>
      </c>
      <c r="AP2095" s="16">
        <v>24539910</v>
      </c>
      <c r="AQ2095" s="16">
        <v>826696</v>
      </c>
      <c r="AR2095" s="16">
        <v>38903</v>
      </c>
      <c r="AS2095" s="16">
        <v>1452</v>
      </c>
      <c r="AU2095" s="16">
        <v>35</v>
      </c>
      <c r="AV2095" s="16">
        <v>1248</v>
      </c>
      <c r="AW2095" s="16">
        <v>90170113</v>
      </c>
      <c r="AX2095" s="16">
        <v>10794562</v>
      </c>
      <c r="AY2095" s="16">
        <v>481821</v>
      </c>
      <c r="AZ2095" s="16">
        <v>1389</v>
      </c>
      <c r="BA2095" s="16">
        <v>72228</v>
      </c>
    </row>
    <row r="2096" spans="1:53">
      <c r="A2096" s="15" t="s">
        <v>1344</v>
      </c>
      <c r="B2096" s="15" t="s">
        <v>1345</v>
      </c>
      <c r="C2096" s="15" t="s">
        <v>1346</v>
      </c>
      <c r="D2096" s="15" t="s">
        <v>1347</v>
      </c>
      <c r="E2096" s="15" t="s">
        <v>1347</v>
      </c>
      <c r="F2096" s="15" t="s">
        <v>2059</v>
      </c>
      <c r="G2096" s="15" t="s">
        <v>2990</v>
      </c>
      <c r="H2096" s="15" t="s">
        <v>1349</v>
      </c>
      <c r="I2096" s="15" t="s">
        <v>1375</v>
      </c>
      <c r="J2096" s="15"/>
      <c r="K2096" s="16">
        <v>234</v>
      </c>
      <c r="L2096" s="16">
        <v>19749</v>
      </c>
      <c r="M2096" s="16">
        <v>19946</v>
      </c>
      <c r="N2096" s="16">
        <v>19993</v>
      </c>
      <c r="O2096" s="16">
        <v>438917557</v>
      </c>
      <c r="P2096" s="16">
        <v>135264398</v>
      </c>
      <c r="Q2096" s="16">
        <v>6851144</v>
      </c>
      <c r="R2096" s="16">
        <v>1697</v>
      </c>
      <c r="S2096" s="15"/>
      <c r="T2096" s="16">
        <v>225</v>
      </c>
      <c r="U2096" s="16">
        <v>20141</v>
      </c>
      <c r="V2096" s="16">
        <v>20331</v>
      </c>
      <c r="W2096" s="16">
        <v>20423</v>
      </c>
      <c r="X2096" s="16">
        <v>487158067</v>
      </c>
      <c r="Y2096" s="16">
        <v>19697294</v>
      </c>
      <c r="Z2096" s="16">
        <v>1013803</v>
      </c>
      <c r="AA2096" s="16">
        <v>1846</v>
      </c>
      <c r="AC2096" s="16">
        <v>224</v>
      </c>
      <c r="AD2096" s="16">
        <v>19528</v>
      </c>
      <c r="AE2096" s="16">
        <v>19646</v>
      </c>
      <c r="AF2096" s="16">
        <v>19559</v>
      </c>
      <c r="AG2096" s="16">
        <v>367441584</v>
      </c>
      <c r="AH2096" s="16">
        <v>10474414</v>
      </c>
      <c r="AI2096" s="16">
        <v>524603</v>
      </c>
      <c r="AJ2096" s="16">
        <v>1444</v>
      </c>
      <c r="AL2096" s="16">
        <v>222</v>
      </c>
      <c r="AM2096" s="16">
        <v>19475</v>
      </c>
      <c r="AN2096" s="16">
        <v>19615</v>
      </c>
      <c r="AO2096" s="16">
        <v>19917</v>
      </c>
      <c r="AP2096" s="16">
        <v>387595097</v>
      </c>
      <c r="AQ2096" s="16">
        <v>9406892</v>
      </c>
      <c r="AR2096" s="16">
        <v>469212</v>
      </c>
      <c r="AS2096" s="16">
        <v>1516</v>
      </c>
      <c r="AU2096" s="16">
        <v>226</v>
      </c>
      <c r="AV2096" s="16">
        <v>19860</v>
      </c>
      <c r="AW2096" s="16">
        <v>1681112305</v>
      </c>
      <c r="AX2096" s="16">
        <v>174842998</v>
      </c>
      <c r="AY2096" s="16">
        <v>8858762</v>
      </c>
      <c r="AZ2096" s="16">
        <v>1628</v>
      </c>
      <c r="BA2096" s="16">
        <v>84647</v>
      </c>
    </row>
    <row r="2097" spans="1:53">
      <c r="A2097" s="15" t="s">
        <v>1344</v>
      </c>
      <c r="B2097" s="15" t="s">
        <v>1345</v>
      </c>
      <c r="C2097" s="15" t="s">
        <v>1346</v>
      </c>
      <c r="D2097" s="15" t="s">
        <v>1347</v>
      </c>
      <c r="E2097" s="15" t="s">
        <v>1347</v>
      </c>
      <c r="F2097" s="15" t="s">
        <v>2059</v>
      </c>
      <c r="G2097" s="15" t="s">
        <v>2991</v>
      </c>
      <c r="H2097" s="15" t="s">
        <v>1349</v>
      </c>
      <c r="I2097" s="15" t="s">
        <v>1375</v>
      </c>
      <c r="J2097" s="15"/>
      <c r="K2097" s="16">
        <v>288</v>
      </c>
      <c r="L2097" s="16">
        <v>10244</v>
      </c>
      <c r="M2097" s="16">
        <v>10324</v>
      </c>
      <c r="N2097" s="16">
        <v>10265</v>
      </c>
      <c r="O2097" s="16">
        <v>194531076</v>
      </c>
      <c r="P2097" s="16">
        <v>67519632</v>
      </c>
      <c r="Q2097" s="16">
        <v>3521889</v>
      </c>
      <c r="R2097" s="16">
        <v>1456</v>
      </c>
      <c r="S2097" s="15"/>
      <c r="T2097" s="16">
        <v>286</v>
      </c>
      <c r="U2097" s="16">
        <v>10391</v>
      </c>
      <c r="V2097" s="16">
        <v>10467</v>
      </c>
      <c r="W2097" s="16">
        <v>10458</v>
      </c>
      <c r="X2097" s="16">
        <v>205425910</v>
      </c>
      <c r="Y2097" s="16">
        <v>9755315</v>
      </c>
      <c r="Z2097" s="16">
        <v>477448</v>
      </c>
      <c r="AA2097" s="16">
        <v>1514</v>
      </c>
      <c r="AC2097" s="16">
        <v>285</v>
      </c>
      <c r="AD2097" s="16">
        <v>10431</v>
      </c>
      <c r="AE2097" s="16">
        <v>10422</v>
      </c>
      <c r="AF2097" s="16">
        <v>10366</v>
      </c>
      <c r="AG2097" s="16">
        <v>172481197</v>
      </c>
      <c r="AH2097" s="16">
        <v>4994893</v>
      </c>
      <c r="AI2097" s="16">
        <v>270548</v>
      </c>
      <c r="AJ2097" s="16">
        <v>1275</v>
      </c>
      <c r="AL2097" s="16">
        <v>283</v>
      </c>
      <c r="AM2097" s="16">
        <v>9938</v>
      </c>
      <c r="AN2097" s="16">
        <v>9859</v>
      </c>
      <c r="AO2097" s="16">
        <v>9876</v>
      </c>
      <c r="AP2097" s="16">
        <v>172387461</v>
      </c>
      <c r="AQ2097" s="16">
        <v>4522062</v>
      </c>
      <c r="AR2097" s="16">
        <v>229538</v>
      </c>
      <c r="AS2097" s="16">
        <v>1341</v>
      </c>
      <c r="AU2097" s="16">
        <v>286</v>
      </c>
      <c r="AV2097" s="16">
        <v>10253</v>
      </c>
      <c r="AW2097" s="16">
        <v>744825644</v>
      </c>
      <c r="AX2097" s="16">
        <v>86791902</v>
      </c>
      <c r="AY2097" s="16">
        <v>4499423</v>
      </c>
      <c r="AZ2097" s="16">
        <v>1397</v>
      </c>
      <c r="BA2097" s="16">
        <v>72642</v>
      </c>
    </row>
    <row r="2098" spans="1:53">
      <c r="A2098" s="15" t="s">
        <v>1344</v>
      </c>
      <c r="B2098" s="15" t="s">
        <v>1345</v>
      </c>
      <c r="C2098" s="15" t="s">
        <v>1346</v>
      </c>
      <c r="D2098" s="15" t="s">
        <v>1347</v>
      </c>
      <c r="E2098" s="15" t="s">
        <v>1347</v>
      </c>
      <c r="F2098" s="15" t="s">
        <v>2059</v>
      </c>
      <c r="G2098" s="15" t="s">
        <v>2992</v>
      </c>
      <c r="H2098" s="15" t="s">
        <v>1349</v>
      </c>
      <c r="I2098" s="15" t="s">
        <v>1375</v>
      </c>
      <c r="J2098" s="15"/>
      <c r="K2098" s="16">
        <v>125</v>
      </c>
      <c r="L2098" s="16">
        <v>4009</v>
      </c>
      <c r="M2098" s="16">
        <v>4045</v>
      </c>
      <c r="N2098" s="16">
        <v>4034</v>
      </c>
      <c r="O2098" s="16">
        <v>54557410</v>
      </c>
      <c r="P2098" s="16">
        <v>25174708</v>
      </c>
      <c r="Q2098" s="16">
        <v>1040304</v>
      </c>
      <c r="R2098" s="16">
        <v>1042</v>
      </c>
      <c r="S2098" s="15"/>
      <c r="T2098" s="16">
        <v>126</v>
      </c>
      <c r="U2098" s="16">
        <v>3887</v>
      </c>
      <c r="V2098" s="16">
        <v>3919</v>
      </c>
      <c r="W2098" s="16">
        <v>3957</v>
      </c>
      <c r="X2098" s="16">
        <v>152288052</v>
      </c>
      <c r="Y2098" s="16">
        <v>3562316</v>
      </c>
      <c r="Z2098" s="16">
        <v>153479</v>
      </c>
      <c r="AA2098" s="16">
        <v>2988</v>
      </c>
      <c r="AC2098" s="16">
        <v>127</v>
      </c>
      <c r="AD2098" s="16">
        <v>3854</v>
      </c>
      <c r="AE2098" s="16">
        <v>3878</v>
      </c>
      <c r="AF2098" s="16">
        <v>3913</v>
      </c>
      <c r="AG2098" s="16">
        <v>53222201</v>
      </c>
      <c r="AH2098" s="16">
        <v>1915455</v>
      </c>
      <c r="AI2098" s="16">
        <v>75413</v>
      </c>
      <c r="AJ2098" s="16">
        <v>1055</v>
      </c>
      <c r="AL2098" s="16">
        <v>126</v>
      </c>
      <c r="AM2098" s="16">
        <v>3937</v>
      </c>
      <c r="AN2098" s="16">
        <v>3936</v>
      </c>
      <c r="AO2098" s="16">
        <v>3939</v>
      </c>
      <c r="AP2098" s="16">
        <v>72916785</v>
      </c>
      <c r="AQ2098" s="16">
        <v>1861353</v>
      </c>
      <c r="AR2098" s="16">
        <v>74055</v>
      </c>
      <c r="AS2098" s="16">
        <v>1425</v>
      </c>
      <c r="AU2098" s="16">
        <v>126</v>
      </c>
      <c r="AV2098" s="16">
        <v>3942</v>
      </c>
      <c r="AW2098" s="16">
        <v>332984448</v>
      </c>
      <c r="AX2098" s="16">
        <v>32513832</v>
      </c>
      <c r="AY2098" s="16">
        <v>1343251</v>
      </c>
      <c r="AZ2098" s="16">
        <v>1624</v>
      </c>
      <c r="BA2098" s="16">
        <v>84464</v>
      </c>
    </row>
    <row r="2099" spans="1:53">
      <c r="A2099" s="15" t="s">
        <v>1344</v>
      </c>
      <c r="B2099" s="15" t="s">
        <v>1345</v>
      </c>
      <c r="C2099" s="15" t="s">
        <v>1346</v>
      </c>
      <c r="D2099" s="15" t="s">
        <v>1347</v>
      </c>
      <c r="E2099" s="15" t="s">
        <v>1347</v>
      </c>
      <c r="F2099" s="15" t="s">
        <v>2059</v>
      </c>
      <c r="G2099" s="15" t="s">
        <v>2993</v>
      </c>
      <c r="H2099" s="15" t="s">
        <v>1349</v>
      </c>
      <c r="I2099" s="15" t="s">
        <v>1375</v>
      </c>
      <c r="J2099" s="15"/>
      <c r="K2099" s="16">
        <v>163</v>
      </c>
      <c r="L2099" s="16">
        <v>4055</v>
      </c>
      <c r="M2099" s="16">
        <v>4068</v>
      </c>
      <c r="N2099" s="16">
        <v>4029</v>
      </c>
      <c r="O2099" s="16">
        <v>57524835</v>
      </c>
      <c r="P2099" s="16">
        <v>26029437</v>
      </c>
      <c r="Q2099" s="16">
        <v>1164749</v>
      </c>
      <c r="R2099" s="16">
        <v>1092</v>
      </c>
      <c r="S2099" s="15"/>
      <c r="T2099" s="16">
        <v>163</v>
      </c>
      <c r="U2099" s="16">
        <v>4026</v>
      </c>
      <c r="V2099" s="16">
        <v>4009</v>
      </c>
      <c r="W2099" s="16">
        <v>4018</v>
      </c>
      <c r="X2099" s="16">
        <v>52894292</v>
      </c>
      <c r="Y2099" s="16">
        <v>4909707</v>
      </c>
      <c r="Z2099" s="16">
        <v>218233</v>
      </c>
      <c r="AA2099" s="16">
        <v>1013</v>
      </c>
      <c r="AC2099" s="16">
        <v>164</v>
      </c>
      <c r="AD2099" s="16">
        <v>3974</v>
      </c>
      <c r="AE2099" s="16">
        <v>4006</v>
      </c>
      <c r="AF2099" s="16">
        <v>3981</v>
      </c>
      <c r="AG2099" s="16">
        <v>51894383</v>
      </c>
      <c r="AH2099" s="16">
        <v>2136437</v>
      </c>
      <c r="AI2099" s="16">
        <v>89703</v>
      </c>
      <c r="AJ2099" s="16">
        <v>1001</v>
      </c>
      <c r="AL2099" s="16">
        <v>163</v>
      </c>
      <c r="AM2099" s="16">
        <v>3950</v>
      </c>
      <c r="AN2099" s="16">
        <v>3931</v>
      </c>
      <c r="AO2099" s="16">
        <v>3948</v>
      </c>
      <c r="AP2099" s="16">
        <v>55972071</v>
      </c>
      <c r="AQ2099" s="16">
        <v>2148126</v>
      </c>
      <c r="AR2099" s="16">
        <v>87322</v>
      </c>
      <c r="AS2099" s="16">
        <v>1092</v>
      </c>
      <c r="AU2099" s="16">
        <v>163</v>
      </c>
      <c r="AV2099" s="16">
        <v>4000</v>
      </c>
      <c r="AW2099" s="16">
        <v>218285581</v>
      </c>
      <c r="AX2099" s="16">
        <v>35223707</v>
      </c>
      <c r="AY2099" s="16">
        <v>1560007</v>
      </c>
      <c r="AZ2099" s="16">
        <v>1050</v>
      </c>
      <c r="BA2099" s="16">
        <v>54577</v>
      </c>
    </row>
    <row r="2100" spans="1:53">
      <c r="A2100" s="15" t="s">
        <v>1344</v>
      </c>
      <c r="B2100" s="15" t="s">
        <v>1345</v>
      </c>
      <c r="C2100" s="15" t="s">
        <v>1346</v>
      </c>
      <c r="D2100" s="15" t="s">
        <v>1347</v>
      </c>
      <c r="E2100" s="15" t="s">
        <v>1347</v>
      </c>
      <c r="F2100" s="15" t="s">
        <v>2059</v>
      </c>
      <c r="G2100" s="15" t="s">
        <v>2994</v>
      </c>
      <c r="H2100" s="15" t="s">
        <v>1349</v>
      </c>
      <c r="I2100" s="15" t="s">
        <v>1375</v>
      </c>
      <c r="J2100" s="15"/>
      <c r="K2100" s="16">
        <v>1039</v>
      </c>
      <c r="L2100" s="16">
        <v>8438</v>
      </c>
      <c r="M2100" s="16">
        <v>8517</v>
      </c>
      <c r="N2100" s="16">
        <v>8619</v>
      </c>
      <c r="O2100" s="16">
        <v>80705897</v>
      </c>
      <c r="P2100" s="16">
        <v>46396613</v>
      </c>
      <c r="Q2100" s="16">
        <v>1768257</v>
      </c>
      <c r="R2100" s="16">
        <v>728</v>
      </c>
      <c r="S2100" s="15"/>
      <c r="T2100" s="16">
        <v>1039</v>
      </c>
      <c r="U2100" s="16">
        <v>8630</v>
      </c>
      <c r="V2100" s="16">
        <v>8668</v>
      </c>
      <c r="W2100" s="16">
        <v>8775</v>
      </c>
      <c r="X2100" s="16">
        <v>83570003</v>
      </c>
      <c r="Y2100" s="16">
        <v>10723374</v>
      </c>
      <c r="Z2100" s="16">
        <v>412355</v>
      </c>
      <c r="AA2100" s="16">
        <v>740</v>
      </c>
      <c r="AC2100" s="16">
        <v>1040</v>
      </c>
      <c r="AD2100" s="16">
        <v>8757</v>
      </c>
      <c r="AE2100" s="16">
        <v>8729</v>
      </c>
      <c r="AF2100" s="16">
        <v>8735</v>
      </c>
      <c r="AG2100" s="16">
        <v>83046341</v>
      </c>
      <c r="AH2100" s="16">
        <v>5952348</v>
      </c>
      <c r="AI2100" s="16">
        <v>230154</v>
      </c>
      <c r="AJ2100" s="16">
        <v>731</v>
      </c>
      <c r="AL2100" s="16">
        <v>1048</v>
      </c>
      <c r="AM2100" s="16">
        <v>8632</v>
      </c>
      <c r="AN2100" s="16">
        <v>8658</v>
      </c>
      <c r="AO2100" s="16">
        <v>8599</v>
      </c>
      <c r="AP2100" s="16">
        <v>86240762</v>
      </c>
      <c r="AQ2100" s="16">
        <v>5253862</v>
      </c>
      <c r="AR2100" s="16">
        <v>209586</v>
      </c>
      <c r="AS2100" s="16">
        <v>769</v>
      </c>
      <c r="AU2100" s="16">
        <v>1042</v>
      </c>
      <c r="AV2100" s="16">
        <v>8646</v>
      </c>
      <c r="AW2100" s="16">
        <v>333563003</v>
      </c>
      <c r="AX2100" s="16">
        <v>68326197</v>
      </c>
      <c r="AY2100" s="16">
        <v>2620352</v>
      </c>
      <c r="AZ2100" s="16">
        <v>742</v>
      </c>
      <c r="BA2100" s="16">
        <v>38578</v>
      </c>
    </row>
    <row r="2101" spans="1:53">
      <c r="A2101" s="15" t="s">
        <v>1344</v>
      </c>
      <c r="B2101" s="15" t="s">
        <v>1345</v>
      </c>
      <c r="C2101" s="15" t="s">
        <v>1346</v>
      </c>
      <c r="D2101" s="15" t="s">
        <v>1347</v>
      </c>
      <c r="E2101" s="15" t="s">
        <v>1347</v>
      </c>
      <c r="F2101" s="15" t="s">
        <v>2059</v>
      </c>
      <c r="G2101" s="15" t="s">
        <v>2995</v>
      </c>
      <c r="H2101" s="15" t="s">
        <v>1349</v>
      </c>
      <c r="I2101" s="15" t="s">
        <v>1371</v>
      </c>
      <c r="J2101" s="15"/>
      <c r="K2101" s="16">
        <v>2537</v>
      </c>
      <c r="L2101" s="16">
        <v>40508</v>
      </c>
      <c r="M2101" s="16">
        <v>40810</v>
      </c>
      <c r="N2101" s="16">
        <v>40986</v>
      </c>
      <c r="O2101" s="16">
        <v>442906253</v>
      </c>
      <c r="P2101" s="16">
        <v>225298733</v>
      </c>
      <c r="Q2101" s="16">
        <v>10446741</v>
      </c>
      <c r="R2101" s="16">
        <v>836</v>
      </c>
      <c r="S2101" s="15"/>
      <c r="T2101" s="16">
        <v>2549</v>
      </c>
      <c r="U2101" s="16">
        <v>40877</v>
      </c>
      <c r="V2101" s="16">
        <v>41061</v>
      </c>
      <c r="W2101" s="16">
        <v>41125</v>
      </c>
      <c r="X2101" s="16">
        <v>439664143</v>
      </c>
      <c r="Y2101" s="16">
        <v>56890498</v>
      </c>
      <c r="Z2101" s="16">
        <v>2521035</v>
      </c>
      <c r="AA2101" s="16">
        <v>824</v>
      </c>
      <c r="AC2101" s="16">
        <v>2554</v>
      </c>
      <c r="AD2101" s="16">
        <v>40498</v>
      </c>
      <c r="AE2101" s="16">
        <v>40623</v>
      </c>
      <c r="AF2101" s="16">
        <v>40666</v>
      </c>
      <c r="AG2101" s="16">
        <v>434882938</v>
      </c>
      <c r="AH2101" s="16">
        <v>27924744</v>
      </c>
      <c r="AI2101" s="16">
        <v>1259480</v>
      </c>
      <c r="AJ2101" s="16">
        <v>824</v>
      </c>
      <c r="AL2101" s="16">
        <v>2554</v>
      </c>
      <c r="AM2101" s="16">
        <v>40711</v>
      </c>
      <c r="AN2101" s="16">
        <v>40542</v>
      </c>
      <c r="AO2101" s="16">
        <v>40696</v>
      </c>
      <c r="AP2101" s="16">
        <v>483223228</v>
      </c>
      <c r="AQ2101" s="16">
        <v>25298702</v>
      </c>
      <c r="AR2101" s="16">
        <v>1126175</v>
      </c>
      <c r="AS2101" s="16">
        <v>914</v>
      </c>
      <c r="AU2101" s="16">
        <v>2549</v>
      </c>
      <c r="AV2101" s="16">
        <v>40759</v>
      </c>
      <c r="AW2101" s="16">
        <v>1800676562</v>
      </c>
      <c r="AX2101" s="16">
        <v>335412677</v>
      </c>
      <c r="AY2101" s="16">
        <v>15353431</v>
      </c>
      <c r="AZ2101" s="16">
        <v>850</v>
      </c>
      <c r="BA2101" s="16">
        <v>44179</v>
      </c>
    </row>
    <row r="2102" spans="1:53">
      <c r="A2102" s="15" t="s">
        <v>1344</v>
      </c>
      <c r="B2102" s="15" t="s">
        <v>1345</v>
      </c>
      <c r="C2102" s="15" t="s">
        <v>1346</v>
      </c>
      <c r="D2102" s="15" t="s">
        <v>1347</v>
      </c>
      <c r="E2102" s="15" t="s">
        <v>1347</v>
      </c>
      <c r="F2102" s="15" t="s">
        <v>2059</v>
      </c>
      <c r="G2102" s="15" t="s">
        <v>2996</v>
      </c>
      <c r="H2102" s="15" t="s">
        <v>1349</v>
      </c>
      <c r="I2102" s="15" t="s">
        <v>1373</v>
      </c>
      <c r="J2102" s="15"/>
      <c r="K2102" s="16">
        <v>467</v>
      </c>
      <c r="L2102" s="16">
        <v>4096</v>
      </c>
      <c r="M2102" s="16">
        <v>4154</v>
      </c>
      <c r="N2102" s="16">
        <v>4160</v>
      </c>
      <c r="O2102" s="16">
        <v>32601619</v>
      </c>
      <c r="P2102" s="16">
        <v>18095858</v>
      </c>
      <c r="Q2102" s="16">
        <v>838535</v>
      </c>
      <c r="R2102" s="16">
        <v>606</v>
      </c>
      <c r="S2102" s="15"/>
      <c r="T2102" s="16">
        <v>452</v>
      </c>
      <c r="U2102" s="16">
        <v>4150</v>
      </c>
      <c r="V2102" s="16">
        <v>4120</v>
      </c>
      <c r="W2102" s="16">
        <v>4058</v>
      </c>
      <c r="X2102" s="16">
        <v>32248367</v>
      </c>
      <c r="Y2102" s="16">
        <v>6683720</v>
      </c>
      <c r="Z2102" s="16">
        <v>298530</v>
      </c>
      <c r="AA2102" s="16">
        <v>604</v>
      </c>
      <c r="AC2102" s="16">
        <v>455</v>
      </c>
      <c r="AD2102" s="16">
        <v>3951</v>
      </c>
      <c r="AE2102" s="16">
        <v>3957</v>
      </c>
      <c r="AF2102" s="16">
        <v>4022</v>
      </c>
      <c r="AG2102" s="16">
        <v>32625257</v>
      </c>
      <c r="AH2102" s="16">
        <v>2641867</v>
      </c>
      <c r="AI2102" s="16">
        <v>116347</v>
      </c>
      <c r="AJ2102" s="16">
        <v>631</v>
      </c>
      <c r="AL2102" s="16">
        <v>452</v>
      </c>
      <c r="AM2102" s="16">
        <v>4035</v>
      </c>
      <c r="AN2102" s="16">
        <v>4023</v>
      </c>
      <c r="AO2102" s="16">
        <v>3991</v>
      </c>
      <c r="AP2102" s="16">
        <v>38000574</v>
      </c>
      <c r="AQ2102" s="16">
        <v>2617569</v>
      </c>
      <c r="AR2102" s="16">
        <v>119145</v>
      </c>
      <c r="AS2102" s="16">
        <v>728</v>
      </c>
      <c r="AU2102" s="16">
        <v>457</v>
      </c>
      <c r="AV2102" s="16">
        <v>4060</v>
      </c>
      <c r="AW2102" s="16">
        <v>135475817</v>
      </c>
      <c r="AX2102" s="16">
        <v>30039014</v>
      </c>
      <c r="AY2102" s="16">
        <v>1372557</v>
      </c>
      <c r="AZ2102" s="16">
        <v>642</v>
      </c>
      <c r="BA2102" s="16">
        <v>33370</v>
      </c>
    </row>
    <row r="2103" spans="1:53">
      <c r="A2103" s="15" t="s">
        <v>1344</v>
      </c>
      <c r="B2103" s="15" t="s">
        <v>1345</v>
      </c>
      <c r="C2103" s="15" t="s">
        <v>1346</v>
      </c>
      <c r="D2103" s="15" t="s">
        <v>1347</v>
      </c>
      <c r="E2103" s="15" t="s">
        <v>1347</v>
      </c>
      <c r="F2103" s="15" t="s">
        <v>2059</v>
      </c>
      <c r="G2103" s="15" t="s">
        <v>2997</v>
      </c>
      <c r="H2103" s="15" t="s">
        <v>1349</v>
      </c>
      <c r="I2103" s="15" t="s">
        <v>1375</v>
      </c>
      <c r="J2103" s="15"/>
      <c r="K2103" s="16">
        <v>319</v>
      </c>
      <c r="L2103" s="16">
        <v>2717</v>
      </c>
      <c r="M2103" s="16">
        <v>2790</v>
      </c>
      <c r="N2103" s="16">
        <v>2806</v>
      </c>
      <c r="O2103" s="16">
        <v>20931921</v>
      </c>
      <c r="P2103" s="16">
        <v>14073124</v>
      </c>
      <c r="Q2103" s="16">
        <v>650922</v>
      </c>
      <c r="R2103" s="16">
        <v>581</v>
      </c>
      <c r="S2103" s="15"/>
      <c r="T2103" s="16">
        <v>305</v>
      </c>
      <c r="U2103" s="16">
        <v>2793</v>
      </c>
      <c r="V2103" s="16">
        <v>2756</v>
      </c>
      <c r="W2103" s="16">
        <v>2700</v>
      </c>
      <c r="X2103" s="16">
        <v>21884147</v>
      </c>
      <c r="Y2103" s="16">
        <v>5066480</v>
      </c>
      <c r="Z2103" s="16">
        <v>222693</v>
      </c>
      <c r="AA2103" s="16">
        <v>612</v>
      </c>
      <c r="AC2103" s="16">
        <v>305</v>
      </c>
      <c r="AD2103" s="16">
        <v>2595</v>
      </c>
      <c r="AE2103" s="16">
        <v>2607</v>
      </c>
      <c r="AF2103" s="16">
        <v>2677</v>
      </c>
      <c r="AG2103" s="16">
        <v>21088630</v>
      </c>
      <c r="AH2103" s="16">
        <v>1864818</v>
      </c>
      <c r="AI2103" s="16">
        <v>80945</v>
      </c>
      <c r="AJ2103" s="16">
        <v>618</v>
      </c>
      <c r="AL2103" s="16">
        <v>302</v>
      </c>
      <c r="AM2103" s="16">
        <v>2716</v>
      </c>
      <c r="AN2103" s="16">
        <v>2697</v>
      </c>
      <c r="AO2103" s="16">
        <v>2639</v>
      </c>
      <c r="AP2103" s="16">
        <v>26147551</v>
      </c>
      <c r="AQ2103" s="16">
        <v>1901054</v>
      </c>
      <c r="AR2103" s="16">
        <v>87131</v>
      </c>
      <c r="AS2103" s="16">
        <v>749</v>
      </c>
      <c r="AU2103" s="16">
        <v>308</v>
      </c>
      <c r="AV2103" s="16">
        <v>2708</v>
      </c>
      <c r="AW2103" s="16">
        <v>90052249</v>
      </c>
      <c r="AX2103" s="16">
        <v>22905476</v>
      </c>
      <c r="AY2103" s="16">
        <v>1041691</v>
      </c>
      <c r="AZ2103" s="16">
        <v>640</v>
      </c>
      <c r="BA2103" s="16">
        <v>33257</v>
      </c>
    </row>
    <row r="2104" spans="1:53">
      <c r="A2104" s="15" t="s">
        <v>1344</v>
      </c>
      <c r="B2104" s="15" t="s">
        <v>1345</v>
      </c>
      <c r="C2104" s="15" t="s">
        <v>1346</v>
      </c>
      <c r="D2104" s="15" t="s">
        <v>1347</v>
      </c>
      <c r="E2104" s="15" t="s">
        <v>1347</v>
      </c>
      <c r="F2104" s="15" t="s">
        <v>2059</v>
      </c>
      <c r="G2104" s="15" t="s">
        <v>2998</v>
      </c>
      <c r="H2104" s="15" t="s">
        <v>1349</v>
      </c>
      <c r="I2104" s="15" t="s">
        <v>1375</v>
      </c>
      <c r="J2104" s="15"/>
      <c r="K2104" s="16">
        <v>26</v>
      </c>
      <c r="L2104" s="16">
        <v>117</v>
      </c>
      <c r="M2104" s="16">
        <v>124</v>
      </c>
      <c r="N2104" s="16">
        <v>120</v>
      </c>
      <c r="O2104" s="16">
        <v>640356</v>
      </c>
      <c r="P2104" s="16">
        <v>415785</v>
      </c>
      <c r="Q2104" s="16">
        <v>16763</v>
      </c>
      <c r="R2104" s="16">
        <v>409</v>
      </c>
      <c r="S2104" s="15"/>
      <c r="T2104" s="16">
        <v>25</v>
      </c>
      <c r="U2104" s="16">
        <v>113</v>
      </c>
      <c r="V2104" s="16">
        <v>114</v>
      </c>
      <c r="W2104" s="16">
        <v>116</v>
      </c>
      <c r="X2104" s="16">
        <v>688969</v>
      </c>
      <c r="Y2104" s="16">
        <v>168457</v>
      </c>
      <c r="Z2104" s="16">
        <v>7551</v>
      </c>
      <c r="AA2104" s="16">
        <v>464</v>
      </c>
      <c r="AC2104" s="16">
        <v>27</v>
      </c>
      <c r="AD2104" s="16">
        <v>114</v>
      </c>
      <c r="AE2104" s="16">
        <v>114</v>
      </c>
      <c r="AF2104" s="16">
        <v>113</v>
      </c>
      <c r="AG2104" s="16">
        <v>647028</v>
      </c>
      <c r="AH2104" s="16">
        <v>61255</v>
      </c>
      <c r="AI2104" s="16">
        <v>3539</v>
      </c>
      <c r="AJ2104" s="16">
        <v>438</v>
      </c>
      <c r="AL2104" s="16">
        <v>28</v>
      </c>
      <c r="AM2104" s="16">
        <v>118</v>
      </c>
      <c r="AN2104" s="16">
        <v>116</v>
      </c>
      <c r="AO2104" s="16">
        <v>115</v>
      </c>
      <c r="AP2104" s="16">
        <v>769412</v>
      </c>
      <c r="AQ2104" s="16">
        <v>84767</v>
      </c>
      <c r="AR2104" s="16">
        <v>3451</v>
      </c>
      <c r="AS2104" s="16">
        <v>509</v>
      </c>
      <c r="AU2104" s="16">
        <v>27</v>
      </c>
      <c r="AV2104" s="16">
        <v>116</v>
      </c>
      <c r="AW2104" s="16">
        <v>2745765</v>
      </c>
      <c r="AX2104" s="16">
        <v>730264</v>
      </c>
      <c r="AY2104" s="16">
        <v>31304</v>
      </c>
      <c r="AZ2104" s="16">
        <v>455</v>
      </c>
      <c r="BA2104" s="16">
        <v>23636</v>
      </c>
    </row>
    <row r="2105" spans="1:53">
      <c r="A2105" s="15" t="s">
        <v>1344</v>
      </c>
      <c r="B2105" s="15" t="s">
        <v>1345</v>
      </c>
      <c r="C2105" s="15" t="s">
        <v>1346</v>
      </c>
      <c r="D2105" s="15" t="s">
        <v>1347</v>
      </c>
      <c r="E2105" s="15" t="s">
        <v>1347</v>
      </c>
      <c r="F2105" s="15" t="s">
        <v>2059</v>
      </c>
      <c r="G2105" s="15" t="s">
        <v>2999</v>
      </c>
      <c r="H2105" s="15" t="s">
        <v>1349</v>
      </c>
      <c r="I2105" s="15" t="s">
        <v>1375</v>
      </c>
      <c r="J2105" s="15"/>
      <c r="K2105" s="16">
        <v>41</v>
      </c>
      <c r="L2105" s="16">
        <v>591</v>
      </c>
      <c r="M2105" s="16">
        <v>585</v>
      </c>
      <c r="N2105" s="16">
        <v>585</v>
      </c>
      <c r="O2105" s="16">
        <v>5904048</v>
      </c>
      <c r="P2105" s="16">
        <v>811988</v>
      </c>
      <c r="Q2105" s="16">
        <v>31064</v>
      </c>
      <c r="R2105" s="16">
        <v>774</v>
      </c>
      <c r="S2105" s="15"/>
      <c r="T2105" s="16">
        <v>41</v>
      </c>
      <c r="U2105" s="16">
        <v>580</v>
      </c>
      <c r="V2105" s="16">
        <v>587</v>
      </c>
      <c r="W2105" s="16">
        <v>577</v>
      </c>
      <c r="X2105" s="16">
        <v>5290747</v>
      </c>
      <c r="Y2105" s="16">
        <v>267833</v>
      </c>
      <c r="Z2105" s="16">
        <v>10955</v>
      </c>
      <c r="AA2105" s="16">
        <v>700</v>
      </c>
      <c r="AC2105" s="16">
        <v>40</v>
      </c>
      <c r="AD2105" s="16">
        <v>567</v>
      </c>
      <c r="AE2105" s="16">
        <v>566</v>
      </c>
      <c r="AF2105" s="16">
        <v>560</v>
      </c>
      <c r="AG2105" s="16">
        <v>6077177</v>
      </c>
      <c r="AH2105" s="16">
        <v>181892</v>
      </c>
      <c r="AI2105" s="16">
        <v>7359</v>
      </c>
      <c r="AJ2105" s="16">
        <v>828</v>
      </c>
      <c r="AL2105" s="16">
        <v>40</v>
      </c>
      <c r="AM2105" s="16">
        <v>550</v>
      </c>
      <c r="AN2105" s="16">
        <v>553</v>
      </c>
      <c r="AO2105" s="16">
        <v>571</v>
      </c>
      <c r="AP2105" s="16">
        <v>5957127</v>
      </c>
      <c r="AQ2105" s="16">
        <v>214445</v>
      </c>
      <c r="AR2105" s="16">
        <v>8937</v>
      </c>
      <c r="AS2105" s="16">
        <v>821</v>
      </c>
      <c r="AU2105" s="16">
        <v>41</v>
      </c>
      <c r="AV2105" s="16">
        <v>573</v>
      </c>
      <c r="AW2105" s="16">
        <v>23229099</v>
      </c>
      <c r="AX2105" s="16">
        <v>1476158</v>
      </c>
      <c r="AY2105" s="16">
        <v>58315</v>
      </c>
      <c r="AZ2105" s="16">
        <v>780</v>
      </c>
      <c r="BA2105" s="16">
        <v>40563</v>
      </c>
    </row>
    <row r="2106" spans="1:53">
      <c r="A2106" s="15" t="s">
        <v>1344</v>
      </c>
      <c r="B2106" s="15" t="s">
        <v>1345</v>
      </c>
      <c r="C2106" s="15" t="s">
        <v>1346</v>
      </c>
      <c r="D2106" s="15" t="s">
        <v>1347</v>
      </c>
      <c r="E2106" s="15" t="s">
        <v>1347</v>
      </c>
      <c r="F2106" s="15" t="s">
        <v>2059</v>
      </c>
      <c r="G2106" s="15" t="s">
        <v>3000</v>
      </c>
      <c r="H2106" s="15" t="s">
        <v>1349</v>
      </c>
      <c r="I2106" s="15" t="s">
        <v>1375</v>
      </c>
      <c r="J2106" s="15"/>
      <c r="K2106" s="16">
        <v>81</v>
      </c>
      <c r="L2106" s="16">
        <v>671</v>
      </c>
      <c r="M2106" s="16">
        <v>655</v>
      </c>
      <c r="N2106" s="16">
        <v>649</v>
      </c>
      <c r="O2106" s="16">
        <v>5125294</v>
      </c>
      <c r="P2106" s="16">
        <v>2794961</v>
      </c>
      <c r="Q2106" s="16">
        <v>139786</v>
      </c>
      <c r="R2106" s="16">
        <v>599</v>
      </c>
      <c r="S2106" s="15"/>
      <c r="T2106" s="16">
        <v>81</v>
      </c>
      <c r="U2106" s="16">
        <v>664</v>
      </c>
      <c r="V2106" s="16">
        <v>663</v>
      </c>
      <c r="W2106" s="16">
        <v>665</v>
      </c>
      <c r="X2106" s="16">
        <v>4384504</v>
      </c>
      <c r="Y2106" s="16">
        <v>1180950</v>
      </c>
      <c r="Z2106" s="16">
        <v>57331</v>
      </c>
      <c r="AA2106" s="16">
        <v>508</v>
      </c>
      <c r="AC2106" s="16">
        <v>83</v>
      </c>
      <c r="AD2106" s="16">
        <v>675</v>
      </c>
      <c r="AE2106" s="16">
        <v>670</v>
      </c>
      <c r="AF2106" s="16">
        <v>672</v>
      </c>
      <c r="AG2106" s="16">
        <v>4812422</v>
      </c>
      <c r="AH2106" s="16">
        <v>533902</v>
      </c>
      <c r="AI2106" s="16">
        <v>24504</v>
      </c>
      <c r="AJ2106" s="16">
        <v>551</v>
      </c>
      <c r="AL2106" s="16">
        <v>82</v>
      </c>
      <c r="AM2106" s="16">
        <v>651</v>
      </c>
      <c r="AN2106" s="16">
        <v>657</v>
      </c>
      <c r="AO2106" s="16">
        <v>666</v>
      </c>
      <c r="AP2106" s="16">
        <v>5126484</v>
      </c>
      <c r="AQ2106" s="16">
        <v>417303</v>
      </c>
      <c r="AR2106" s="16">
        <v>19626</v>
      </c>
      <c r="AS2106" s="16">
        <v>599</v>
      </c>
      <c r="AU2106" s="16">
        <v>82</v>
      </c>
      <c r="AV2106" s="16">
        <v>663</v>
      </c>
      <c r="AW2106" s="16">
        <v>19448704</v>
      </c>
      <c r="AX2106" s="16">
        <v>4927116</v>
      </c>
      <c r="AY2106" s="16">
        <v>241247</v>
      </c>
      <c r="AZ2106" s="16">
        <v>564</v>
      </c>
      <c r="BA2106" s="16">
        <v>29327</v>
      </c>
    </row>
    <row r="2107" spans="1:53">
      <c r="A2107" s="15" t="s">
        <v>1344</v>
      </c>
      <c r="B2107" s="15" t="s">
        <v>1345</v>
      </c>
      <c r="C2107" s="15" t="s">
        <v>1346</v>
      </c>
      <c r="D2107" s="15" t="s">
        <v>1347</v>
      </c>
      <c r="E2107" s="15" t="s">
        <v>1347</v>
      </c>
      <c r="F2107" s="15" t="s">
        <v>2059</v>
      </c>
      <c r="G2107" s="15" t="s">
        <v>3001</v>
      </c>
      <c r="H2107" s="15" t="s">
        <v>1349</v>
      </c>
      <c r="I2107" s="15" t="s">
        <v>1373</v>
      </c>
      <c r="J2107" s="15"/>
      <c r="K2107" s="16">
        <v>351</v>
      </c>
      <c r="L2107" s="16">
        <v>8114</v>
      </c>
      <c r="M2107" s="16">
        <v>8106</v>
      </c>
      <c r="N2107" s="16">
        <v>7998</v>
      </c>
      <c r="O2107" s="16">
        <v>91954142</v>
      </c>
      <c r="P2107" s="16">
        <v>47981866</v>
      </c>
      <c r="Q2107" s="16">
        <v>2318159</v>
      </c>
      <c r="R2107" s="16">
        <v>876</v>
      </c>
      <c r="S2107" s="15"/>
      <c r="T2107" s="16">
        <v>354</v>
      </c>
      <c r="U2107" s="16">
        <v>7923</v>
      </c>
      <c r="V2107" s="16">
        <v>7931</v>
      </c>
      <c r="W2107" s="16">
        <v>7915</v>
      </c>
      <c r="X2107" s="16">
        <v>89037199</v>
      </c>
      <c r="Y2107" s="16">
        <v>10895825</v>
      </c>
      <c r="Z2107" s="16">
        <v>515616</v>
      </c>
      <c r="AA2107" s="16">
        <v>864</v>
      </c>
      <c r="AC2107" s="16">
        <v>349</v>
      </c>
      <c r="AD2107" s="16">
        <v>7712</v>
      </c>
      <c r="AE2107" s="16">
        <v>7712</v>
      </c>
      <c r="AF2107" s="16">
        <v>7610</v>
      </c>
      <c r="AG2107" s="16">
        <v>86437047</v>
      </c>
      <c r="AH2107" s="16">
        <v>4298225</v>
      </c>
      <c r="AI2107" s="16">
        <v>198278</v>
      </c>
      <c r="AJ2107" s="16">
        <v>866</v>
      </c>
      <c r="AL2107" s="16">
        <v>351</v>
      </c>
      <c r="AM2107" s="16">
        <v>7481</v>
      </c>
      <c r="AN2107" s="16">
        <v>7445</v>
      </c>
      <c r="AO2107" s="16">
        <v>7531</v>
      </c>
      <c r="AP2107" s="16">
        <v>88116926</v>
      </c>
      <c r="AQ2107" s="16">
        <v>3173886</v>
      </c>
      <c r="AR2107" s="16">
        <v>145800</v>
      </c>
      <c r="AS2107" s="16">
        <v>905</v>
      </c>
      <c r="AU2107" s="16">
        <v>351</v>
      </c>
      <c r="AV2107" s="16">
        <v>7790</v>
      </c>
      <c r="AW2107" s="16">
        <v>355545314</v>
      </c>
      <c r="AX2107" s="16">
        <v>66349802</v>
      </c>
      <c r="AY2107" s="16">
        <v>3177853</v>
      </c>
      <c r="AZ2107" s="16">
        <v>878</v>
      </c>
      <c r="BA2107" s="16">
        <v>45642</v>
      </c>
    </row>
    <row r="2108" spans="1:53">
      <c r="A2108" s="15" t="s">
        <v>1344</v>
      </c>
      <c r="B2108" s="15" t="s">
        <v>1345</v>
      </c>
      <c r="C2108" s="15" t="s">
        <v>1346</v>
      </c>
      <c r="D2108" s="15" t="s">
        <v>1347</v>
      </c>
      <c r="E2108" s="15" t="s">
        <v>1347</v>
      </c>
      <c r="F2108" s="15" t="s">
        <v>2059</v>
      </c>
      <c r="G2108" s="15" t="s">
        <v>3002</v>
      </c>
      <c r="H2108" s="15" t="s">
        <v>1349</v>
      </c>
      <c r="I2108" s="15" t="s">
        <v>1375</v>
      </c>
      <c r="J2108" s="15"/>
      <c r="K2108" s="16">
        <v>351</v>
      </c>
      <c r="L2108" s="16">
        <v>8114</v>
      </c>
      <c r="M2108" s="16">
        <v>8106</v>
      </c>
      <c r="N2108" s="16">
        <v>7998</v>
      </c>
      <c r="O2108" s="16">
        <v>91954142</v>
      </c>
      <c r="P2108" s="16">
        <v>47981866</v>
      </c>
      <c r="Q2108" s="16">
        <v>2318159</v>
      </c>
      <c r="R2108" s="16">
        <v>876</v>
      </c>
      <c r="S2108" s="15"/>
      <c r="T2108" s="16">
        <v>354</v>
      </c>
      <c r="U2108" s="16">
        <v>7923</v>
      </c>
      <c r="V2108" s="16">
        <v>7931</v>
      </c>
      <c r="W2108" s="16">
        <v>7915</v>
      </c>
      <c r="X2108" s="16">
        <v>89037199</v>
      </c>
      <c r="Y2108" s="16">
        <v>10895825</v>
      </c>
      <c r="Z2108" s="16">
        <v>515616</v>
      </c>
      <c r="AA2108" s="16">
        <v>864</v>
      </c>
      <c r="AC2108" s="16">
        <v>349</v>
      </c>
      <c r="AD2108" s="16">
        <v>7712</v>
      </c>
      <c r="AE2108" s="16">
        <v>7712</v>
      </c>
      <c r="AF2108" s="16">
        <v>7610</v>
      </c>
      <c r="AG2108" s="16">
        <v>86437047</v>
      </c>
      <c r="AH2108" s="16">
        <v>4298225</v>
      </c>
      <c r="AI2108" s="16">
        <v>198278</v>
      </c>
      <c r="AJ2108" s="16">
        <v>866</v>
      </c>
      <c r="AL2108" s="16">
        <v>351</v>
      </c>
      <c r="AM2108" s="16">
        <v>7481</v>
      </c>
      <c r="AN2108" s="16">
        <v>7445</v>
      </c>
      <c r="AO2108" s="16">
        <v>7531</v>
      </c>
      <c r="AP2108" s="16">
        <v>88116926</v>
      </c>
      <c r="AQ2108" s="16">
        <v>3173886</v>
      </c>
      <c r="AR2108" s="16">
        <v>145800</v>
      </c>
      <c r="AS2108" s="16">
        <v>905</v>
      </c>
      <c r="AU2108" s="16">
        <v>351</v>
      </c>
      <c r="AV2108" s="16">
        <v>7790</v>
      </c>
      <c r="AW2108" s="16">
        <v>355545314</v>
      </c>
      <c r="AX2108" s="16">
        <v>66349802</v>
      </c>
      <c r="AY2108" s="16">
        <v>3177853</v>
      </c>
      <c r="AZ2108" s="16">
        <v>878</v>
      </c>
      <c r="BA2108" s="16">
        <v>45642</v>
      </c>
    </row>
    <row r="2109" spans="1:53">
      <c r="A2109" s="15" t="s">
        <v>1344</v>
      </c>
      <c r="B2109" s="15" t="s">
        <v>1345</v>
      </c>
      <c r="C2109" s="15" t="s">
        <v>1346</v>
      </c>
      <c r="D2109" s="15" t="s">
        <v>1347</v>
      </c>
      <c r="E2109" s="15" t="s">
        <v>1347</v>
      </c>
      <c r="F2109" s="15" t="s">
        <v>2059</v>
      </c>
      <c r="G2109" s="15" t="s">
        <v>3003</v>
      </c>
      <c r="H2109" s="15" t="s">
        <v>1349</v>
      </c>
      <c r="I2109" s="15" t="s">
        <v>1373</v>
      </c>
      <c r="J2109" s="15"/>
      <c r="K2109" s="16">
        <v>126</v>
      </c>
      <c r="L2109" s="16">
        <v>3623</v>
      </c>
      <c r="M2109" s="16">
        <v>3530</v>
      </c>
      <c r="N2109" s="16">
        <v>3584</v>
      </c>
      <c r="O2109" s="16">
        <v>78512927</v>
      </c>
      <c r="P2109" s="16">
        <v>23814754</v>
      </c>
      <c r="Q2109" s="16">
        <v>1312000</v>
      </c>
      <c r="R2109" s="16">
        <v>1687</v>
      </c>
      <c r="S2109" s="15"/>
      <c r="T2109" s="16">
        <v>124</v>
      </c>
      <c r="U2109" s="16">
        <v>3534</v>
      </c>
      <c r="V2109" s="16">
        <v>3514</v>
      </c>
      <c r="W2109" s="16">
        <v>3529</v>
      </c>
      <c r="X2109" s="16">
        <v>77161287</v>
      </c>
      <c r="Y2109" s="16">
        <v>2497488</v>
      </c>
      <c r="Z2109" s="16">
        <v>123291</v>
      </c>
      <c r="AA2109" s="16">
        <v>1684</v>
      </c>
      <c r="AC2109" s="16">
        <v>124</v>
      </c>
      <c r="AD2109" s="16">
        <v>3530</v>
      </c>
      <c r="AE2109" s="16">
        <v>3535</v>
      </c>
      <c r="AF2109" s="16">
        <v>3500</v>
      </c>
      <c r="AG2109" s="16">
        <v>72821599</v>
      </c>
      <c r="AH2109" s="16">
        <v>2025480</v>
      </c>
      <c r="AI2109" s="16">
        <v>105448</v>
      </c>
      <c r="AJ2109" s="16">
        <v>1591</v>
      </c>
      <c r="AL2109" s="16">
        <v>123</v>
      </c>
      <c r="AM2109" s="16">
        <v>3481</v>
      </c>
      <c r="AN2109" s="16">
        <v>3504</v>
      </c>
      <c r="AO2109" s="16">
        <v>3517</v>
      </c>
      <c r="AP2109" s="16">
        <v>87318465</v>
      </c>
      <c r="AQ2109" s="16">
        <v>1996515</v>
      </c>
      <c r="AR2109" s="16">
        <v>106262</v>
      </c>
      <c r="AS2109" s="16">
        <v>1919</v>
      </c>
      <c r="AU2109" s="16">
        <v>124</v>
      </c>
      <c r="AV2109" s="16">
        <v>3532</v>
      </c>
      <c r="AW2109" s="16">
        <v>315814278</v>
      </c>
      <c r="AX2109" s="16">
        <v>30334237</v>
      </c>
      <c r="AY2109" s="16">
        <v>1647001</v>
      </c>
      <c r="AZ2109" s="16">
        <v>1720</v>
      </c>
      <c r="BA2109" s="16">
        <v>89421</v>
      </c>
    </row>
    <row r="2110" spans="1:53">
      <c r="A2110" s="15" t="s">
        <v>1344</v>
      </c>
      <c r="B2110" s="15" t="s">
        <v>1345</v>
      </c>
      <c r="C2110" s="15" t="s">
        <v>1346</v>
      </c>
      <c r="D2110" s="15" t="s">
        <v>1347</v>
      </c>
      <c r="E2110" s="15" t="s">
        <v>1347</v>
      </c>
      <c r="F2110" s="15" t="s">
        <v>2059</v>
      </c>
      <c r="G2110" s="15" t="s">
        <v>3004</v>
      </c>
      <c r="H2110" s="15" t="s">
        <v>1349</v>
      </c>
      <c r="I2110" s="15" t="s">
        <v>1375</v>
      </c>
      <c r="J2110" s="15"/>
      <c r="K2110" s="16">
        <v>23</v>
      </c>
      <c r="L2110" s="16">
        <v>1463</v>
      </c>
      <c r="M2110" s="16">
        <v>1379</v>
      </c>
      <c r="N2110" s="16">
        <v>1441</v>
      </c>
      <c r="O2110" s="16">
        <v>38776500</v>
      </c>
      <c r="P2110" s="16">
        <v>9899735</v>
      </c>
      <c r="Q2110" s="16">
        <v>602141</v>
      </c>
      <c r="R2110" s="16">
        <v>2089</v>
      </c>
      <c r="S2110" s="15"/>
      <c r="T2110" s="16">
        <v>23</v>
      </c>
      <c r="U2110" s="16">
        <v>1409</v>
      </c>
      <c r="V2110" s="16">
        <v>1410</v>
      </c>
      <c r="W2110" s="16">
        <v>1397</v>
      </c>
      <c r="X2110" s="16">
        <v>28120059</v>
      </c>
      <c r="Y2110" s="16">
        <v>541565</v>
      </c>
      <c r="Z2110" s="16">
        <v>31341</v>
      </c>
      <c r="AA2110" s="16">
        <v>1539</v>
      </c>
      <c r="AC2110" s="16">
        <v>22</v>
      </c>
      <c r="AD2110" s="16">
        <v>1401</v>
      </c>
      <c r="AE2110" s="16">
        <v>1391</v>
      </c>
      <c r="AF2110" s="16">
        <v>1358</v>
      </c>
      <c r="AG2110" s="16">
        <v>32659650</v>
      </c>
      <c r="AH2110" s="16">
        <v>722529</v>
      </c>
      <c r="AI2110" s="16">
        <v>42432</v>
      </c>
      <c r="AJ2110" s="16">
        <v>1816</v>
      </c>
      <c r="AL2110" s="16">
        <v>21</v>
      </c>
      <c r="AM2110" s="16">
        <v>1342</v>
      </c>
      <c r="AN2110" s="16">
        <v>1341</v>
      </c>
      <c r="AO2110" s="16">
        <v>1339</v>
      </c>
      <c r="AP2110" s="16">
        <v>37405837</v>
      </c>
      <c r="AQ2110" s="16">
        <v>553118</v>
      </c>
      <c r="AR2110" s="16">
        <v>32894</v>
      </c>
      <c r="AS2110" s="16">
        <v>2146</v>
      </c>
      <c r="AU2110" s="16">
        <v>22</v>
      </c>
      <c r="AV2110" s="16">
        <v>1389</v>
      </c>
      <c r="AW2110" s="16">
        <v>136962046</v>
      </c>
      <c r="AX2110" s="16">
        <v>11716947</v>
      </c>
      <c r="AY2110" s="16">
        <v>708808</v>
      </c>
      <c r="AZ2110" s="16">
        <v>1896</v>
      </c>
      <c r="BA2110" s="16">
        <v>98587</v>
      </c>
    </row>
    <row r="2111" spans="1:53">
      <c r="A2111" s="15" t="s">
        <v>1344</v>
      </c>
      <c r="B2111" s="15" t="s">
        <v>1345</v>
      </c>
      <c r="C2111" s="15" t="s">
        <v>1346</v>
      </c>
      <c r="D2111" s="15" t="s">
        <v>1347</v>
      </c>
      <c r="E2111" s="15" t="s">
        <v>1347</v>
      </c>
      <c r="F2111" s="15" t="s">
        <v>2059</v>
      </c>
      <c r="G2111" s="15" t="s">
        <v>3005</v>
      </c>
      <c r="H2111" s="15" t="s">
        <v>1349</v>
      </c>
      <c r="I2111" s="15" t="s">
        <v>1375</v>
      </c>
      <c r="J2111" s="15"/>
      <c r="K2111" s="16">
        <v>103</v>
      </c>
      <c r="L2111" s="16">
        <v>2160</v>
      </c>
      <c r="M2111" s="16">
        <v>2151</v>
      </c>
      <c r="N2111" s="16">
        <v>2143</v>
      </c>
      <c r="O2111" s="16">
        <v>39736427</v>
      </c>
      <c r="P2111" s="16">
        <v>13915019</v>
      </c>
      <c r="Q2111" s="16">
        <v>709859</v>
      </c>
      <c r="R2111" s="16">
        <v>1421</v>
      </c>
      <c r="S2111" s="15"/>
      <c r="T2111" s="16">
        <v>101</v>
      </c>
      <c r="U2111" s="16">
        <v>2125</v>
      </c>
      <c r="V2111" s="16">
        <v>2104</v>
      </c>
      <c r="W2111" s="16">
        <v>2132</v>
      </c>
      <c r="X2111" s="16">
        <v>49041228</v>
      </c>
      <c r="Y2111" s="16">
        <v>1955923</v>
      </c>
      <c r="Z2111" s="16">
        <v>91950</v>
      </c>
      <c r="AA2111" s="16">
        <v>1779</v>
      </c>
      <c r="AC2111" s="16">
        <v>102</v>
      </c>
      <c r="AD2111" s="16">
        <v>2129</v>
      </c>
      <c r="AE2111" s="16">
        <v>2144</v>
      </c>
      <c r="AF2111" s="16">
        <v>2142</v>
      </c>
      <c r="AG2111" s="16">
        <v>40161949</v>
      </c>
      <c r="AH2111" s="16">
        <v>1302951</v>
      </c>
      <c r="AI2111" s="16">
        <v>63016</v>
      </c>
      <c r="AJ2111" s="16">
        <v>1445</v>
      </c>
      <c r="AL2111" s="16">
        <v>102</v>
      </c>
      <c r="AM2111" s="16">
        <v>2139</v>
      </c>
      <c r="AN2111" s="16">
        <v>2163</v>
      </c>
      <c r="AO2111" s="16">
        <v>2178</v>
      </c>
      <c r="AP2111" s="16">
        <v>49912628</v>
      </c>
      <c r="AQ2111" s="16">
        <v>1443397</v>
      </c>
      <c r="AR2111" s="16">
        <v>73368</v>
      </c>
      <c r="AS2111" s="16">
        <v>1778</v>
      </c>
      <c r="AU2111" s="16">
        <v>102</v>
      </c>
      <c r="AV2111" s="16">
        <v>2143</v>
      </c>
      <c r="AW2111" s="16">
        <v>178852232</v>
      </c>
      <c r="AX2111" s="16">
        <v>18617290</v>
      </c>
      <c r="AY2111" s="16">
        <v>938193</v>
      </c>
      <c r="AZ2111" s="16">
        <v>1605</v>
      </c>
      <c r="BA2111" s="16">
        <v>83478</v>
      </c>
    </row>
    <row r="2112" spans="1:53">
      <c r="A2112" s="15" t="s">
        <v>1344</v>
      </c>
      <c r="B2112" s="15" t="s">
        <v>1345</v>
      </c>
      <c r="C2112" s="15" t="s">
        <v>1346</v>
      </c>
      <c r="D2112" s="15" t="s">
        <v>1347</v>
      </c>
      <c r="E2112" s="15" t="s">
        <v>1347</v>
      </c>
      <c r="F2112" s="15" t="s">
        <v>2059</v>
      </c>
      <c r="G2112" s="15" t="s">
        <v>3006</v>
      </c>
      <c r="H2112" s="15" t="s">
        <v>1349</v>
      </c>
      <c r="I2112" s="15" t="s">
        <v>1373</v>
      </c>
      <c r="J2112" s="15"/>
      <c r="K2112" s="16">
        <v>118</v>
      </c>
      <c r="L2112" s="16">
        <v>1606</v>
      </c>
      <c r="M2112" s="16">
        <v>1638</v>
      </c>
      <c r="N2112" s="16">
        <v>1613</v>
      </c>
      <c r="O2112" s="16">
        <v>16421303</v>
      </c>
      <c r="P2112" s="16">
        <v>8865588</v>
      </c>
      <c r="Q2112" s="16">
        <v>400925</v>
      </c>
      <c r="R2112" s="16">
        <v>780</v>
      </c>
      <c r="S2112" s="15"/>
      <c r="T2112" s="16">
        <v>114</v>
      </c>
      <c r="U2112" s="16">
        <v>1623</v>
      </c>
      <c r="V2112" s="16">
        <v>1605</v>
      </c>
      <c r="W2112" s="16">
        <v>1629</v>
      </c>
      <c r="X2112" s="16">
        <v>15423485</v>
      </c>
      <c r="Y2112" s="16">
        <v>2069946</v>
      </c>
      <c r="Z2112" s="16">
        <v>83709</v>
      </c>
      <c r="AA2112" s="16">
        <v>733</v>
      </c>
      <c r="AC2112" s="16">
        <v>115</v>
      </c>
      <c r="AD2112" s="16">
        <v>1604</v>
      </c>
      <c r="AE2112" s="16">
        <v>1593</v>
      </c>
      <c r="AF2112" s="16">
        <v>1563</v>
      </c>
      <c r="AG2112" s="16">
        <v>15739027</v>
      </c>
      <c r="AH2112" s="16">
        <v>807956</v>
      </c>
      <c r="AI2112" s="16">
        <v>35256</v>
      </c>
      <c r="AJ2112" s="16">
        <v>763</v>
      </c>
      <c r="AL2112" s="16">
        <v>114</v>
      </c>
      <c r="AM2112" s="16">
        <v>1508</v>
      </c>
      <c r="AN2112" s="16">
        <v>1481</v>
      </c>
      <c r="AO2112" s="16">
        <v>1476</v>
      </c>
      <c r="AP2112" s="16">
        <v>14522395</v>
      </c>
      <c r="AQ2112" s="16">
        <v>548850</v>
      </c>
      <c r="AR2112" s="16">
        <v>24011</v>
      </c>
      <c r="AS2112" s="16">
        <v>751</v>
      </c>
      <c r="AU2112" s="16">
        <v>115</v>
      </c>
      <c r="AV2112" s="16">
        <v>1578</v>
      </c>
      <c r="AW2112" s="16">
        <v>62106210</v>
      </c>
      <c r="AX2112" s="16">
        <v>12292340</v>
      </c>
      <c r="AY2112" s="16">
        <v>543901</v>
      </c>
      <c r="AZ2112" s="16">
        <v>757</v>
      </c>
      <c r="BA2112" s="16">
        <v>39351</v>
      </c>
    </row>
    <row r="2113" spans="1:53">
      <c r="A2113" s="15" t="s">
        <v>1344</v>
      </c>
      <c r="B2113" s="15" t="s">
        <v>1345</v>
      </c>
      <c r="C2113" s="15" t="s">
        <v>1346</v>
      </c>
      <c r="D2113" s="15" t="s">
        <v>1347</v>
      </c>
      <c r="E2113" s="15" t="s">
        <v>1347</v>
      </c>
      <c r="F2113" s="15" t="s">
        <v>2059</v>
      </c>
      <c r="G2113" s="15" t="s">
        <v>3007</v>
      </c>
      <c r="H2113" s="15" t="s">
        <v>1349</v>
      </c>
      <c r="I2113" s="15" t="s">
        <v>1375</v>
      </c>
      <c r="J2113" s="15"/>
      <c r="K2113" s="16">
        <v>19</v>
      </c>
      <c r="L2113" s="16">
        <v>270</v>
      </c>
      <c r="M2113" s="16">
        <v>278</v>
      </c>
      <c r="N2113" s="16">
        <v>274</v>
      </c>
      <c r="O2113" s="16">
        <v>4470875</v>
      </c>
      <c r="P2113" s="16">
        <v>1428680</v>
      </c>
      <c r="Q2113" s="16">
        <v>72216</v>
      </c>
      <c r="R2113" s="16">
        <v>1255</v>
      </c>
      <c r="S2113" s="15"/>
      <c r="T2113" s="16">
        <v>18</v>
      </c>
      <c r="U2113" s="16">
        <v>295</v>
      </c>
      <c r="V2113" s="16">
        <v>293</v>
      </c>
      <c r="W2113" s="16">
        <v>293</v>
      </c>
      <c r="X2113" s="16">
        <v>3724212</v>
      </c>
      <c r="Y2113" s="16">
        <v>310104</v>
      </c>
      <c r="Z2113" s="16">
        <v>15072</v>
      </c>
      <c r="AA2113" s="16">
        <v>976</v>
      </c>
      <c r="AC2113" s="16">
        <v>18</v>
      </c>
      <c r="AD2113" s="16">
        <v>285</v>
      </c>
      <c r="AE2113" s="16">
        <v>284</v>
      </c>
      <c r="AF2113" s="16">
        <v>263</v>
      </c>
      <c r="AG2113" s="16">
        <v>4051186</v>
      </c>
      <c r="AH2113" s="16">
        <v>176659</v>
      </c>
      <c r="AI2113" s="16">
        <v>7750</v>
      </c>
      <c r="AJ2113" s="16">
        <v>1124</v>
      </c>
      <c r="AL2113" s="16">
        <v>18</v>
      </c>
      <c r="AM2113" s="16">
        <v>227</v>
      </c>
      <c r="AN2113" s="16">
        <v>217</v>
      </c>
      <c r="AO2113" s="16">
        <v>221</v>
      </c>
      <c r="AP2113" s="16">
        <v>2492842</v>
      </c>
      <c r="AQ2113" s="16">
        <v>98443</v>
      </c>
      <c r="AR2113" s="16">
        <v>3608</v>
      </c>
      <c r="AS2113" s="16">
        <v>865</v>
      </c>
      <c r="AU2113" s="16">
        <v>18</v>
      </c>
      <c r="AV2113" s="16">
        <v>267</v>
      </c>
      <c r="AW2113" s="16">
        <v>14739115</v>
      </c>
      <c r="AX2113" s="16">
        <v>2013886</v>
      </c>
      <c r="AY2113" s="16">
        <v>98646</v>
      </c>
      <c r="AZ2113" s="16">
        <v>1063</v>
      </c>
      <c r="BA2113" s="16">
        <v>55272</v>
      </c>
    </row>
    <row r="2114" spans="1:53">
      <c r="A2114" s="15" t="s">
        <v>1344</v>
      </c>
      <c r="B2114" s="15" t="s">
        <v>1345</v>
      </c>
      <c r="C2114" s="15" t="s">
        <v>1346</v>
      </c>
      <c r="D2114" s="15" t="s">
        <v>1347</v>
      </c>
      <c r="E2114" s="15" t="s">
        <v>1347</v>
      </c>
      <c r="F2114" s="15" t="s">
        <v>2059</v>
      </c>
      <c r="G2114" s="15" t="s">
        <v>3008</v>
      </c>
      <c r="H2114" s="15" t="s">
        <v>1349</v>
      </c>
      <c r="I2114" s="15" t="s">
        <v>1375</v>
      </c>
      <c r="J2114" s="15"/>
      <c r="K2114" s="16">
        <v>27</v>
      </c>
      <c r="L2114" s="16">
        <v>494</v>
      </c>
      <c r="M2114" s="16">
        <v>501</v>
      </c>
      <c r="N2114" s="16">
        <v>487</v>
      </c>
      <c r="O2114" s="16">
        <v>4200440</v>
      </c>
      <c r="P2114" s="16">
        <v>2667898</v>
      </c>
      <c r="Q2114" s="16">
        <v>119195</v>
      </c>
      <c r="R2114" s="16">
        <v>654</v>
      </c>
      <c r="S2114" s="15"/>
      <c r="T2114" s="16">
        <v>27</v>
      </c>
      <c r="U2114" s="16">
        <v>499</v>
      </c>
      <c r="V2114" s="16">
        <v>487</v>
      </c>
      <c r="W2114" s="16">
        <v>497</v>
      </c>
      <c r="X2114" s="16">
        <v>4481796</v>
      </c>
      <c r="Y2114" s="16">
        <v>786186</v>
      </c>
      <c r="Z2114" s="16">
        <v>29322</v>
      </c>
      <c r="AA2114" s="16">
        <v>697</v>
      </c>
      <c r="AC2114" s="16">
        <v>27</v>
      </c>
      <c r="AD2114" s="16">
        <v>483</v>
      </c>
      <c r="AE2114" s="16">
        <v>479</v>
      </c>
      <c r="AF2114" s="16">
        <v>475</v>
      </c>
      <c r="AG2114" s="16">
        <v>4154632</v>
      </c>
      <c r="AH2114" s="16">
        <v>274095</v>
      </c>
      <c r="AI2114" s="16">
        <v>11141</v>
      </c>
      <c r="AJ2114" s="16">
        <v>667</v>
      </c>
      <c r="AL2114" s="16">
        <v>27</v>
      </c>
      <c r="AM2114" s="16">
        <v>476</v>
      </c>
      <c r="AN2114" s="16">
        <v>462</v>
      </c>
      <c r="AO2114" s="16">
        <v>461</v>
      </c>
      <c r="AP2114" s="16">
        <v>4263427</v>
      </c>
      <c r="AQ2114" s="16">
        <v>211111</v>
      </c>
      <c r="AR2114" s="16">
        <v>8870</v>
      </c>
      <c r="AS2114" s="16">
        <v>703</v>
      </c>
      <c r="AU2114" s="16">
        <v>27</v>
      </c>
      <c r="AV2114" s="16">
        <v>483</v>
      </c>
      <c r="AW2114" s="16">
        <v>17100295</v>
      </c>
      <c r="AX2114" s="16">
        <v>3939290</v>
      </c>
      <c r="AY2114" s="16">
        <v>168528</v>
      </c>
      <c r="AZ2114" s="16">
        <v>680</v>
      </c>
      <c r="BA2114" s="16">
        <v>35374</v>
      </c>
    </row>
    <row r="2115" spans="1:53">
      <c r="A2115" s="15" t="s">
        <v>1344</v>
      </c>
      <c r="B2115" s="15" t="s">
        <v>1345</v>
      </c>
      <c r="C2115" s="15" t="s">
        <v>1346</v>
      </c>
      <c r="D2115" s="15" t="s">
        <v>1347</v>
      </c>
      <c r="E2115" s="15" t="s">
        <v>1347</v>
      </c>
      <c r="F2115" s="15" t="s">
        <v>2059</v>
      </c>
      <c r="G2115" s="15" t="s">
        <v>3009</v>
      </c>
      <c r="H2115" s="15" t="s">
        <v>1349</v>
      </c>
      <c r="I2115" s="15" t="s">
        <v>1375</v>
      </c>
      <c r="J2115" s="15"/>
      <c r="K2115" s="16">
        <v>64</v>
      </c>
      <c r="L2115" s="16">
        <v>643</v>
      </c>
      <c r="M2115" s="16">
        <v>649</v>
      </c>
      <c r="N2115" s="16">
        <v>644</v>
      </c>
      <c r="O2115" s="16">
        <v>5908546</v>
      </c>
      <c r="P2115" s="16">
        <v>3686230</v>
      </c>
      <c r="Q2115" s="16">
        <v>173172</v>
      </c>
      <c r="R2115" s="16">
        <v>704</v>
      </c>
      <c r="S2115" s="15"/>
      <c r="T2115" s="16">
        <v>61</v>
      </c>
      <c r="U2115" s="16">
        <v>630</v>
      </c>
      <c r="V2115" s="16">
        <v>636</v>
      </c>
      <c r="W2115" s="16">
        <v>641</v>
      </c>
      <c r="X2115" s="16">
        <v>5464494</v>
      </c>
      <c r="Y2115" s="16">
        <v>684964</v>
      </c>
      <c r="Z2115" s="16">
        <v>30120</v>
      </c>
      <c r="AA2115" s="16">
        <v>661</v>
      </c>
      <c r="AC2115" s="16">
        <v>62</v>
      </c>
      <c r="AD2115" s="16">
        <v>639</v>
      </c>
      <c r="AE2115" s="16">
        <v>635</v>
      </c>
      <c r="AF2115" s="16">
        <v>636</v>
      </c>
      <c r="AG2115" s="16">
        <v>5900706</v>
      </c>
      <c r="AH2115" s="16">
        <v>310426</v>
      </c>
      <c r="AI2115" s="16">
        <v>14617</v>
      </c>
      <c r="AJ2115" s="16">
        <v>713</v>
      </c>
      <c r="AL2115" s="16">
        <v>61</v>
      </c>
      <c r="AM2115" s="16">
        <v>616</v>
      </c>
      <c r="AN2115" s="16">
        <v>617</v>
      </c>
      <c r="AO2115" s="16">
        <v>612</v>
      </c>
      <c r="AP2115" s="16">
        <v>5897094</v>
      </c>
      <c r="AQ2115" s="16">
        <v>227828</v>
      </c>
      <c r="AR2115" s="16">
        <v>11091</v>
      </c>
      <c r="AS2115" s="16">
        <v>738</v>
      </c>
      <c r="AU2115" s="16">
        <v>62</v>
      </c>
      <c r="AV2115" s="16">
        <v>633</v>
      </c>
      <c r="AW2115" s="16">
        <v>23170840</v>
      </c>
      <c r="AX2115" s="16">
        <v>4909448</v>
      </c>
      <c r="AY2115" s="16">
        <v>229000</v>
      </c>
      <c r="AZ2115" s="16">
        <v>704</v>
      </c>
      <c r="BA2115" s="16">
        <v>36595</v>
      </c>
    </row>
    <row r="2116" spans="1:53">
      <c r="A2116" s="15" t="s">
        <v>1344</v>
      </c>
      <c r="B2116" s="15" t="s">
        <v>1345</v>
      </c>
      <c r="C2116" s="15" t="s">
        <v>1346</v>
      </c>
      <c r="D2116" s="15" t="s">
        <v>1347</v>
      </c>
      <c r="E2116" s="15" t="s">
        <v>1347</v>
      </c>
      <c r="F2116" s="15" t="s">
        <v>2059</v>
      </c>
      <c r="G2116" s="15" t="s">
        <v>3010</v>
      </c>
      <c r="H2116" s="15" t="s">
        <v>1349</v>
      </c>
      <c r="I2116" s="15" t="s">
        <v>1375</v>
      </c>
      <c r="J2116" s="15"/>
      <c r="K2116" s="16">
        <v>8</v>
      </c>
      <c r="L2116" s="16">
        <v>199</v>
      </c>
      <c r="M2116" s="16">
        <v>210</v>
      </c>
      <c r="N2116" s="16">
        <v>208</v>
      </c>
      <c r="O2116" s="16">
        <v>1841442</v>
      </c>
      <c r="P2116" s="16">
        <v>1082780</v>
      </c>
      <c r="Q2116" s="16">
        <v>36342</v>
      </c>
      <c r="R2116" s="16">
        <v>689</v>
      </c>
      <c r="S2116" s="15"/>
      <c r="T2116" s="16">
        <v>8</v>
      </c>
      <c r="U2116" s="16">
        <v>199</v>
      </c>
      <c r="V2116" s="16">
        <v>189</v>
      </c>
      <c r="W2116" s="16">
        <v>198</v>
      </c>
      <c r="X2116" s="16">
        <v>1752983</v>
      </c>
      <c r="Y2116" s="16">
        <v>288692</v>
      </c>
      <c r="Z2116" s="16">
        <v>9195</v>
      </c>
      <c r="AA2116" s="16">
        <v>690</v>
      </c>
      <c r="AC2116" s="16">
        <v>8</v>
      </c>
      <c r="AD2116" s="16">
        <v>197</v>
      </c>
      <c r="AE2116" s="16">
        <v>195</v>
      </c>
      <c r="AF2116" s="16">
        <v>189</v>
      </c>
      <c r="AG2116" s="16">
        <v>1632503</v>
      </c>
      <c r="AH2116" s="16">
        <v>46776</v>
      </c>
      <c r="AI2116" s="16">
        <v>1748</v>
      </c>
      <c r="AJ2116" s="16">
        <v>648</v>
      </c>
      <c r="AL2116" s="16">
        <v>8</v>
      </c>
      <c r="AM2116" s="16">
        <v>189</v>
      </c>
      <c r="AN2116" s="16">
        <v>185</v>
      </c>
      <c r="AO2116" s="16">
        <v>182</v>
      </c>
      <c r="AP2116" s="16">
        <v>1869032</v>
      </c>
      <c r="AQ2116" s="16">
        <v>11468</v>
      </c>
      <c r="AR2116" s="16">
        <v>442</v>
      </c>
      <c r="AS2116" s="16">
        <v>776</v>
      </c>
      <c r="AU2116" s="16">
        <v>8</v>
      </c>
      <c r="AV2116" s="16">
        <v>195</v>
      </c>
      <c r="AW2116" s="16">
        <v>7095960</v>
      </c>
      <c r="AX2116" s="16">
        <v>1429716</v>
      </c>
      <c r="AY2116" s="16">
        <v>47727</v>
      </c>
      <c r="AZ2116" s="16">
        <v>700</v>
      </c>
      <c r="BA2116" s="16">
        <v>36390</v>
      </c>
    </row>
    <row r="2117" spans="1:53">
      <c r="A2117" s="15" t="s">
        <v>1344</v>
      </c>
      <c r="B2117" s="15" t="s">
        <v>1345</v>
      </c>
      <c r="C2117" s="15" t="s">
        <v>1346</v>
      </c>
      <c r="D2117" s="15" t="s">
        <v>1347</v>
      </c>
      <c r="E2117" s="15" t="s">
        <v>1347</v>
      </c>
      <c r="F2117" s="15" t="s">
        <v>2059</v>
      </c>
      <c r="G2117" s="15" t="s">
        <v>3011</v>
      </c>
      <c r="H2117" s="15" t="s">
        <v>1349</v>
      </c>
      <c r="I2117" s="15" t="s">
        <v>1373</v>
      </c>
      <c r="J2117" s="15"/>
      <c r="K2117" s="16">
        <v>519</v>
      </c>
      <c r="L2117" s="16">
        <v>7184</v>
      </c>
      <c r="M2117" s="16">
        <v>7280</v>
      </c>
      <c r="N2117" s="16">
        <v>7425</v>
      </c>
      <c r="O2117" s="16">
        <v>70121470</v>
      </c>
      <c r="P2117" s="16">
        <v>38725453</v>
      </c>
      <c r="Q2117" s="16">
        <v>1831399</v>
      </c>
      <c r="R2117" s="16">
        <v>739</v>
      </c>
      <c r="S2117" s="15"/>
      <c r="T2117" s="16">
        <v>522</v>
      </c>
      <c r="U2117" s="16">
        <v>7479</v>
      </c>
      <c r="V2117" s="16">
        <v>7697</v>
      </c>
      <c r="W2117" s="16">
        <v>7829</v>
      </c>
      <c r="X2117" s="16">
        <v>72110357</v>
      </c>
      <c r="Y2117" s="16">
        <v>9985165</v>
      </c>
      <c r="Z2117" s="16">
        <v>459160</v>
      </c>
      <c r="AA2117" s="16">
        <v>723</v>
      </c>
      <c r="AC2117" s="16">
        <v>524</v>
      </c>
      <c r="AD2117" s="16">
        <v>7711</v>
      </c>
      <c r="AE2117" s="16">
        <v>7786</v>
      </c>
      <c r="AF2117" s="16">
        <v>7886</v>
      </c>
      <c r="AG2117" s="16">
        <v>75854114</v>
      </c>
      <c r="AH2117" s="16">
        <v>6037216</v>
      </c>
      <c r="AI2117" s="16">
        <v>279366</v>
      </c>
      <c r="AJ2117" s="16">
        <v>749</v>
      </c>
      <c r="AL2117" s="16">
        <v>524</v>
      </c>
      <c r="AM2117" s="16">
        <v>8056</v>
      </c>
      <c r="AN2117" s="16">
        <v>8095</v>
      </c>
      <c r="AO2117" s="16">
        <v>8173</v>
      </c>
      <c r="AP2117" s="16">
        <v>82033013</v>
      </c>
      <c r="AQ2117" s="16">
        <v>6093099</v>
      </c>
      <c r="AR2117" s="16">
        <v>279033</v>
      </c>
      <c r="AS2117" s="16">
        <v>778</v>
      </c>
      <c r="AU2117" s="16">
        <v>522</v>
      </c>
      <c r="AV2117" s="16">
        <v>7717</v>
      </c>
      <c r="AW2117" s="16">
        <v>300118954</v>
      </c>
      <c r="AX2117" s="16">
        <v>60840933</v>
      </c>
      <c r="AY2117" s="16">
        <v>2848958</v>
      </c>
      <c r="AZ2117" s="16">
        <v>748</v>
      </c>
      <c r="BA2117" s="16">
        <v>38892</v>
      </c>
    </row>
    <row r="2118" spans="1:53">
      <c r="A2118" s="15" t="s">
        <v>1344</v>
      </c>
      <c r="B2118" s="15" t="s">
        <v>1345</v>
      </c>
      <c r="C2118" s="15" t="s">
        <v>1346</v>
      </c>
      <c r="D2118" s="15" t="s">
        <v>1347</v>
      </c>
      <c r="E2118" s="15" t="s">
        <v>1347</v>
      </c>
      <c r="F2118" s="15" t="s">
        <v>2059</v>
      </c>
      <c r="G2118" s="15" t="s">
        <v>3012</v>
      </c>
      <c r="H2118" s="15" t="s">
        <v>1349</v>
      </c>
      <c r="I2118" s="15" t="s">
        <v>1375</v>
      </c>
      <c r="J2118" s="15"/>
      <c r="K2118" s="16">
        <v>519</v>
      </c>
      <c r="L2118" s="16">
        <v>7184</v>
      </c>
      <c r="M2118" s="16">
        <v>7280</v>
      </c>
      <c r="N2118" s="16">
        <v>7425</v>
      </c>
      <c r="O2118" s="16">
        <v>70121470</v>
      </c>
      <c r="P2118" s="16">
        <v>38725453</v>
      </c>
      <c r="Q2118" s="16">
        <v>1831399</v>
      </c>
      <c r="R2118" s="16">
        <v>739</v>
      </c>
      <c r="S2118" s="15"/>
      <c r="T2118" s="16">
        <v>522</v>
      </c>
      <c r="U2118" s="16">
        <v>7479</v>
      </c>
      <c r="V2118" s="16">
        <v>7697</v>
      </c>
      <c r="W2118" s="16">
        <v>7829</v>
      </c>
      <c r="X2118" s="16">
        <v>72110357</v>
      </c>
      <c r="Y2118" s="16">
        <v>9985165</v>
      </c>
      <c r="Z2118" s="16">
        <v>459160</v>
      </c>
      <c r="AA2118" s="16">
        <v>723</v>
      </c>
      <c r="AC2118" s="16">
        <v>524</v>
      </c>
      <c r="AD2118" s="16">
        <v>7711</v>
      </c>
      <c r="AE2118" s="16">
        <v>7786</v>
      </c>
      <c r="AF2118" s="16">
        <v>7886</v>
      </c>
      <c r="AG2118" s="16">
        <v>75854114</v>
      </c>
      <c r="AH2118" s="16">
        <v>6037216</v>
      </c>
      <c r="AI2118" s="16">
        <v>279366</v>
      </c>
      <c r="AJ2118" s="16">
        <v>749</v>
      </c>
      <c r="AL2118" s="16">
        <v>524</v>
      </c>
      <c r="AM2118" s="16">
        <v>8056</v>
      </c>
      <c r="AN2118" s="16">
        <v>8095</v>
      </c>
      <c r="AO2118" s="16">
        <v>8173</v>
      </c>
      <c r="AP2118" s="16">
        <v>82033013</v>
      </c>
      <c r="AQ2118" s="16">
        <v>6093099</v>
      </c>
      <c r="AR2118" s="16">
        <v>279033</v>
      </c>
      <c r="AS2118" s="16">
        <v>778</v>
      </c>
      <c r="AU2118" s="16">
        <v>522</v>
      </c>
      <c r="AV2118" s="16">
        <v>7717</v>
      </c>
      <c r="AW2118" s="16">
        <v>300118954</v>
      </c>
      <c r="AX2118" s="16">
        <v>60840933</v>
      </c>
      <c r="AY2118" s="16">
        <v>2848958</v>
      </c>
      <c r="AZ2118" s="16">
        <v>748</v>
      </c>
      <c r="BA2118" s="16">
        <v>38892</v>
      </c>
    </row>
    <row r="2119" spans="1:53">
      <c r="A2119" s="15" t="s">
        <v>1344</v>
      </c>
      <c r="B2119" s="15" t="s">
        <v>1345</v>
      </c>
      <c r="C2119" s="15" t="s">
        <v>1346</v>
      </c>
      <c r="D2119" s="15" t="s">
        <v>1347</v>
      </c>
      <c r="E2119" s="15" t="s">
        <v>1347</v>
      </c>
      <c r="F2119" s="15" t="s">
        <v>2059</v>
      </c>
      <c r="G2119" s="15" t="s">
        <v>3013</v>
      </c>
      <c r="H2119" s="15" t="s">
        <v>1349</v>
      </c>
      <c r="I2119" s="15" t="s">
        <v>1373</v>
      </c>
      <c r="J2119" s="15"/>
      <c r="K2119" s="16">
        <v>956</v>
      </c>
      <c r="L2119" s="16">
        <v>15885</v>
      </c>
      <c r="M2119" s="16">
        <v>16102</v>
      </c>
      <c r="N2119" s="16">
        <v>16206</v>
      </c>
      <c r="O2119" s="16">
        <v>153294792</v>
      </c>
      <c r="P2119" s="16">
        <v>87815214</v>
      </c>
      <c r="Q2119" s="16">
        <v>3745723</v>
      </c>
      <c r="R2119" s="16">
        <v>734</v>
      </c>
      <c r="S2119" s="15"/>
      <c r="T2119" s="16">
        <v>983</v>
      </c>
      <c r="U2119" s="16">
        <v>16168</v>
      </c>
      <c r="V2119" s="16">
        <v>16194</v>
      </c>
      <c r="W2119" s="16">
        <v>16165</v>
      </c>
      <c r="X2119" s="16">
        <v>153683448</v>
      </c>
      <c r="Y2119" s="16">
        <v>24758354</v>
      </c>
      <c r="Z2119" s="16">
        <v>1040729</v>
      </c>
      <c r="AA2119" s="16">
        <v>731</v>
      </c>
      <c r="AC2119" s="16">
        <v>987</v>
      </c>
      <c r="AD2119" s="16">
        <v>15990</v>
      </c>
      <c r="AE2119" s="16">
        <v>16040</v>
      </c>
      <c r="AF2119" s="16">
        <v>16085</v>
      </c>
      <c r="AG2119" s="16">
        <v>151405894</v>
      </c>
      <c r="AH2119" s="16">
        <v>12114000</v>
      </c>
      <c r="AI2119" s="16">
        <v>524785</v>
      </c>
      <c r="AJ2119" s="16">
        <v>726</v>
      </c>
      <c r="AL2119" s="16">
        <v>990</v>
      </c>
      <c r="AM2119" s="16">
        <v>16150</v>
      </c>
      <c r="AN2119" s="16">
        <v>15994</v>
      </c>
      <c r="AO2119" s="16">
        <v>16008</v>
      </c>
      <c r="AP2119" s="16">
        <v>173231855</v>
      </c>
      <c r="AQ2119" s="16">
        <v>10868783</v>
      </c>
      <c r="AR2119" s="16">
        <v>451924</v>
      </c>
      <c r="AS2119" s="16">
        <v>830</v>
      </c>
      <c r="AU2119" s="16">
        <v>979</v>
      </c>
      <c r="AV2119" s="16">
        <v>16082</v>
      </c>
      <c r="AW2119" s="16">
        <v>631615989</v>
      </c>
      <c r="AX2119" s="16">
        <v>135556351</v>
      </c>
      <c r="AY2119" s="16">
        <v>5763161</v>
      </c>
      <c r="AZ2119" s="16">
        <v>755</v>
      </c>
      <c r="BA2119" s="16">
        <v>39274</v>
      </c>
    </row>
    <row r="2120" spans="1:53">
      <c r="A2120" s="15" t="s">
        <v>1344</v>
      </c>
      <c r="B2120" s="15" t="s">
        <v>1345</v>
      </c>
      <c r="C2120" s="15" t="s">
        <v>1346</v>
      </c>
      <c r="D2120" s="15" t="s">
        <v>1347</v>
      </c>
      <c r="E2120" s="15" t="s">
        <v>1347</v>
      </c>
      <c r="F2120" s="15" t="s">
        <v>2059</v>
      </c>
      <c r="G2120" s="15" t="s">
        <v>3014</v>
      </c>
      <c r="H2120" s="15" t="s">
        <v>1349</v>
      </c>
      <c r="I2120" s="15" t="s">
        <v>1375</v>
      </c>
      <c r="J2120" s="15"/>
      <c r="K2120" s="16">
        <v>65</v>
      </c>
      <c r="L2120" s="16">
        <v>1983</v>
      </c>
      <c r="M2120" s="16">
        <v>1975</v>
      </c>
      <c r="N2120" s="16">
        <v>1960</v>
      </c>
      <c r="O2120" s="16">
        <v>21985390</v>
      </c>
      <c r="P2120" s="16">
        <v>12309565</v>
      </c>
      <c r="Q2120" s="16">
        <v>515673</v>
      </c>
      <c r="R2120" s="16">
        <v>857</v>
      </c>
      <c r="S2120" s="15"/>
      <c r="T2120" s="16">
        <v>64</v>
      </c>
      <c r="U2120" s="16">
        <v>2005</v>
      </c>
      <c r="V2120" s="16">
        <v>1980</v>
      </c>
      <c r="W2120" s="16">
        <v>1968</v>
      </c>
      <c r="X2120" s="16">
        <v>21620562</v>
      </c>
      <c r="Y2120" s="16">
        <v>2256244</v>
      </c>
      <c r="Z2120" s="16">
        <v>96497</v>
      </c>
      <c r="AA2120" s="16">
        <v>838</v>
      </c>
      <c r="AC2120" s="16">
        <v>64</v>
      </c>
      <c r="AD2120" s="16">
        <v>1960</v>
      </c>
      <c r="AE2120" s="16">
        <v>1946</v>
      </c>
      <c r="AF2120" s="16">
        <v>1963</v>
      </c>
      <c r="AG2120" s="16">
        <v>19594961</v>
      </c>
      <c r="AH2120" s="16">
        <v>1219879</v>
      </c>
      <c r="AI2120" s="16">
        <v>52717</v>
      </c>
      <c r="AJ2120" s="16">
        <v>770</v>
      </c>
      <c r="AL2120" s="16">
        <v>64</v>
      </c>
      <c r="AM2120" s="16">
        <v>1956</v>
      </c>
      <c r="AN2120" s="16">
        <v>1929</v>
      </c>
      <c r="AO2120" s="16">
        <v>1941</v>
      </c>
      <c r="AP2120" s="16">
        <v>21425841</v>
      </c>
      <c r="AQ2120" s="16">
        <v>784006</v>
      </c>
      <c r="AR2120" s="16">
        <v>32441</v>
      </c>
      <c r="AS2120" s="16">
        <v>849</v>
      </c>
      <c r="AU2120" s="16">
        <v>64</v>
      </c>
      <c r="AV2120" s="16">
        <v>1964</v>
      </c>
      <c r="AW2120" s="16">
        <v>84626754</v>
      </c>
      <c r="AX2120" s="16">
        <v>16569694</v>
      </c>
      <c r="AY2120" s="16">
        <v>697328</v>
      </c>
      <c r="AZ2120" s="16">
        <v>829</v>
      </c>
      <c r="BA2120" s="16">
        <v>43093</v>
      </c>
    </row>
    <row r="2121" spans="1:53">
      <c r="A2121" s="15" t="s">
        <v>1344</v>
      </c>
      <c r="B2121" s="15" t="s">
        <v>1345</v>
      </c>
      <c r="C2121" s="15" t="s">
        <v>1346</v>
      </c>
      <c r="D2121" s="15" t="s">
        <v>1347</v>
      </c>
      <c r="E2121" s="15" t="s">
        <v>1347</v>
      </c>
      <c r="F2121" s="15" t="s">
        <v>2059</v>
      </c>
      <c r="G2121" s="15" t="s">
        <v>3015</v>
      </c>
      <c r="H2121" s="15" t="s">
        <v>1349</v>
      </c>
      <c r="I2121" s="15" t="s">
        <v>1375</v>
      </c>
      <c r="J2121" s="15"/>
      <c r="K2121" s="16">
        <v>89</v>
      </c>
      <c r="L2121" s="16">
        <v>3393</v>
      </c>
      <c r="M2121" s="16">
        <v>3427</v>
      </c>
      <c r="N2121" s="16">
        <v>3446</v>
      </c>
      <c r="O2121" s="16">
        <v>31360980</v>
      </c>
      <c r="P2121" s="16">
        <v>18359784</v>
      </c>
      <c r="Q2121" s="16">
        <v>727160</v>
      </c>
      <c r="R2121" s="16">
        <v>705</v>
      </c>
      <c r="S2121" s="15"/>
      <c r="T2121" s="16">
        <v>87</v>
      </c>
      <c r="U2121" s="16">
        <v>3439</v>
      </c>
      <c r="V2121" s="16">
        <v>3447</v>
      </c>
      <c r="W2121" s="16">
        <v>3468</v>
      </c>
      <c r="X2121" s="16">
        <v>31634386</v>
      </c>
      <c r="Y2121" s="16">
        <v>4176844</v>
      </c>
      <c r="Z2121" s="16">
        <v>171845</v>
      </c>
      <c r="AA2121" s="16">
        <v>705</v>
      </c>
      <c r="AC2121" s="16">
        <v>86</v>
      </c>
      <c r="AD2121" s="16">
        <v>3442</v>
      </c>
      <c r="AE2121" s="16">
        <v>3433</v>
      </c>
      <c r="AF2121" s="16">
        <v>3433</v>
      </c>
      <c r="AG2121" s="16">
        <v>30231596</v>
      </c>
      <c r="AH2121" s="16">
        <v>1969903</v>
      </c>
      <c r="AI2121" s="16">
        <v>82221</v>
      </c>
      <c r="AJ2121" s="16">
        <v>677</v>
      </c>
      <c r="AL2121" s="16">
        <v>88</v>
      </c>
      <c r="AM2121" s="16">
        <v>3460</v>
      </c>
      <c r="AN2121" s="16">
        <v>3463</v>
      </c>
      <c r="AO2121" s="16">
        <v>3436</v>
      </c>
      <c r="AP2121" s="16">
        <v>35766076</v>
      </c>
      <c r="AQ2121" s="16">
        <v>1946393</v>
      </c>
      <c r="AR2121" s="16">
        <v>82067</v>
      </c>
      <c r="AS2121" s="16">
        <v>797</v>
      </c>
      <c r="AU2121" s="16">
        <v>88</v>
      </c>
      <c r="AV2121" s="16">
        <v>3441</v>
      </c>
      <c r="AW2121" s="16">
        <v>128993038</v>
      </c>
      <c r="AX2121" s="16">
        <v>26452924</v>
      </c>
      <c r="AY2121" s="16">
        <v>1063293</v>
      </c>
      <c r="AZ2121" s="16">
        <v>721</v>
      </c>
      <c r="BA2121" s="16">
        <v>37492</v>
      </c>
    </row>
    <row r="2122" spans="1:53">
      <c r="A2122" s="15" t="s">
        <v>1344</v>
      </c>
      <c r="B2122" s="15" t="s">
        <v>1345</v>
      </c>
      <c r="C2122" s="15" t="s">
        <v>1346</v>
      </c>
      <c r="D2122" s="15" t="s">
        <v>1347</v>
      </c>
      <c r="E2122" s="15" t="s">
        <v>1347</v>
      </c>
      <c r="F2122" s="15" t="s">
        <v>2059</v>
      </c>
      <c r="G2122" s="15" t="s">
        <v>3016</v>
      </c>
      <c r="H2122" s="15" t="s">
        <v>1349</v>
      </c>
      <c r="I2122" s="15" t="s">
        <v>1375</v>
      </c>
      <c r="J2122" s="15"/>
      <c r="K2122" s="16">
        <v>40</v>
      </c>
      <c r="L2122" s="16">
        <v>611</v>
      </c>
      <c r="M2122" s="16">
        <v>622</v>
      </c>
      <c r="N2122" s="16">
        <v>636</v>
      </c>
      <c r="O2122" s="16">
        <v>5316801</v>
      </c>
      <c r="P2122" s="16">
        <v>3425139</v>
      </c>
      <c r="Q2122" s="16">
        <v>144468</v>
      </c>
      <c r="R2122" s="16">
        <v>656</v>
      </c>
      <c r="S2122" s="15"/>
      <c r="T2122" s="16">
        <v>38</v>
      </c>
      <c r="U2122" s="16">
        <v>648</v>
      </c>
      <c r="V2122" s="16">
        <v>632</v>
      </c>
      <c r="W2122" s="16">
        <v>639</v>
      </c>
      <c r="X2122" s="16">
        <v>5559987</v>
      </c>
      <c r="Y2122" s="16">
        <v>874010</v>
      </c>
      <c r="Z2122" s="16">
        <v>36028</v>
      </c>
      <c r="AA2122" s="16">
        <v>669</v>
      </c>
      <c r="AC2122" s="16">
        <v>38</v>
      </c>
      <c r="AD2122" s="16">
        <v>645</v>
      </c>
      <c r="AE2122" s="16">
        <v>622</v>
      </c>
      <c r="AF2122" s="16">
        <v>609</v>
      </c>
      <c r="AG2122" s="16">
        <v>5546851</v>
      </c>
      <c r="AH2122" s="16">
        <v>392799</v>
      </c>
      <c r="AI2122" s="16">
        <v>14752</v>
      </c>
      <c r="AJ2122" s="16">
        <v>682</v>
      </c>
      <c r="AL2122" s="16">
        <v>37</v>
      </c>
      <c r="AM2122" s="16">
        <v>623</v>
      </c>
      <c r="AN2122" s="16">
        <v>620</v>
      </c>
      <c r="AO2122" s="16">
        <v>617</v>
      </c>
      <c r="AP2122" s="16">
        <v>6410176</v>
      </c>
      <c r="AQ2122" s="16">
        <v>327907</v>
      </c>
      <c r="AR2122" s="16">
        <v>13105</v>
      </c>
      <c r="AS2122" s="16">
        <v>795</v>
      </c>
      <c r="AU2122" s="16">
        <v>38</v>
      </c>
      <c r="AV2122" s="16">
        <v>627</v>
      </c>
      <c r="AW2122" s="16">
        <v>22833815</v>
      </c>
      <c r="AX2122" s="16">
        <v>5019855</v>
      </c>
      <c r="AY2122" s="16">
        <v>208353</v>
      </c>
      <c r="AZ2122" s="16">
        <v>700</v>
      </c>
      <c r="BA2122" s="16">
        <v>36418</v>
      </c>
    </row>
    <row r="2123" spans="1:53">
      <c r="A2123" s="15" t="s">
        <v>1344</v>
      </c>
      <c r="B2123" s="15" t="s">
        <v>1345</v>
      </c>
      <c r="C2123" s="15" t="s">
        <v>1346</v>
      </c>
      <c r="D2123" s="15" t="s">
        <v>1347</v>
      </c>
      <c r="E2123" s="15" t="s">
        <v>1347</v>
      </c>
      <c r="F2123" s="15" t="s">
        <v>2059</v>
      </c>
      <c r="G2123" s="15" t="s">
        <v>3017</v>
      </c>
      <c r="H2123" s="15" t="s">
        <v>1349</v>
      </c>
      <c r="I2123" s="15" t="s">
        <v>1375</v>
      </c>
      <c r="J2123" s="15"/>
      <c r="K2123" s="16">
        <v>26</v>
      </c>
      <c r="L2123" s="16">
        <v>603</v>
      </c>
      <c r="M2123" s="16">
        <v>623</v>
      </c>
      <c r="N2123" s="16">
        <v>623</v>
      </c>
      <c r="O2123" s="16">
        <v>6082796</v>
      </c>
      <c r="P2123" s="16">
        <v>3363909</v>
      </c>
      <c r="Q2123" s="16">
        <v>106682</v>
      </c>
      <c r="R2123" s="16">
        <v>759</v>
      </c>
      <c r="S2123" s="15"/>
      <c r="T2123" s="16">
        <v>26</v>
      </c>
      <c r="U2123" s="16">
        <v>625</v>
      </c>
      <c r="V2123" s="16">
        <v>647</v>
      </c>
      <c r="W2123" s="16">
        <v>641</v>
      </c>
      <c r="X2123" s="16">
        <v>6207181</v>
      </c>
      <c r="Y2123" s="16">
        <v>1133758</v>
      </c>
      <c r="Z2123" s="16">
        <v>31627</v>
      </c>
      <c r="AA2123" s="16">
        <v>749</v>
      </c>
      <c r="AC2123" s="16">
        <v>26</v>
      </c>
      <c r="AD2123" s="16">
        <v>624</v>
      </c>
      <c r="AE2123" s="16">
        <v>623</v>
      </c>
      <c r="AF2123" s="16">
        <v>615</v>
      </c>
      <c r="AG2123" s="16">
        <v>5955757</v>
      </c>
      <c r="AH2123" s="16">
        <v>450754</v>
      </c>
      <c r="AI2123" s="16">
        <v>13230</v>
      </c>
      <c r="AJ2123" s="16">
        <v>738</v>
      </c>
      <c r="AL2123" s="16">
        <v>26</v>
      </c>
      <c r="AM2123" s="16">
        <v>620</v>
      </c>
      <c r="AN2123" s="16">
        <v>598</v>
      </c>
      <c r="AO2123" s="16">
        <v>599</v>
      </c>
      <c r="AP2123" s="16">
        <v>7105436</v>
      </c>
      <c r="AQ2123" s="16">
        <v>304825</v>
      </c>
      <c r="AR2123" s="16">
        <v>9239</v>
      </c>
      <c r="AS2123" s="16">
        <v>902</v>
      </c>
      <c r="AU2123" s="16">
        <v>26</v>
      </c>
      <c r="AV2123" s="16">
        <v>620</v>
      </c>
      <c r="AW2123" s="16">
        <v>25351170</v>
      </c>
      <c r="AX2123" s="16">
        <v>5253246</v>
      </c>
      <c r="AY2123" s="16">
        <v>160778</v>
      </c>
      <c r="AZ2123" s="16">
        <v>786</v>
      </c>
      <c r="BA2123" s="16">
        <v>40883</v>
      </c>
    </row>
    <row r="2124" spans="1:53">
      <c r="A2124" s="15" t="s">
        <v>1344</v>
      </c>
      <c r="B2124" s="15" t="s">
        <v>1345</v>
      </c>
      <c r="C2124" s="15" t="s">
        <v>1346</v>
      </c>
      <c r="D2124" s="15" t="s">
        <v>1347</v>
      </c>
      <c r="E2124" s="15" t="s">
        <v>1347</v>
      </c>
      <c r="F2124" s="15" t="s">
        <v>2059</v>
      </c>
      <c r="G2124" s="15" t="s">
        <v>3018</v>
      </c>
      <c r="H2124" s="15" t="s">
        <v>1349</v>
      </c>
      <c r="I2124" s="15" t="s">
        <v>1375</v>
      </c>
      <c r="J2124" s="15"/>
      <c r="K2124" s="16">
        <v>8</v>
      </c>
      <c r="L2124" s="16">
        <v>46</v>
      </c>
      <c r="M2124" s="16">
        <v>47</v>
      </c>
      <c r="N2124" s="16">
        <v>47</v>
      </c>
      <c r="O2124" s="16">
        <v>346246</v>
      </c>
      <c r="P2124" s="16">
        <v>244304</v>
      </c>
      <c r="Q2124" s="16">
        <v>8950</v>
      </c>
      <c r="R2124" s="16">
        <v>571</v>
      </c>
      <c r="S2124" s="15"/>
      <c r="T2124" s="16">
        <v>8</v>
      </c>
      <c r="U2124" s="16">
        <v>49</v>
      </c>
      <c r="V2124" s="16">
        <v>48</v>
      </c>
      <c r="W2124" s="16">
        <v>49</v>
      </c>
      <c r="X2124" s="16">
        <v>343100</v>
      </c>
      <c r="Y2124" s="16">
        <v>53988</v>
      </c>
      <c r="Z2124" s="16">
        <v>2375</v>
      </c>
      <c r="AA2124" s="16">
        <v>542</v>
      </c>
      <c r="AC2124" s="16">
        <v>8</v>
      </c>
      <c r="AD2124" s="16">
        <v>47</v>
      </c>
      <c r="AE2124" s="16">
        <v>45</v>
      </c>
      <c r="AF2124" s="16">
        <v>45</v>
      </c>
      <c r="AG2124" s="16">
        <v>341045</v>
      </c>
      <c r="AH2124" s="16">
        <v>85339</v>
      </c>
      <c r="AI2124" s="16">
        <v>2844</v>
      </c>
      <c r="AJ2124" s="16">
        <v>574</v>
      </c>
      <c r="AL2124" s="16">
        <v>8</v>
      </c>
      <c r="AM2124" s="16">
        <v>43</v>
      </c>
      <c r="AN2124" s="16">
        <v>45</v>
      </c>
      <c r="AO2124" s="16">
        <v>46</v>
      </c>
      <c r="AP2124" s="16">
        <v>354635</v>
      </c>
      <c r="AQ2124" s="16">
        <v>51905</v>
      </c>
      <c r="AR2124" s="16">
        <v>1723</v>
      </c>
      <c r="AS2124" s="16">
        <v>611</v>
      </c>
      <c r="AU2124" s="16">
        <v>8</v>
      </c>
      <c r="AV2124" s="16">
        <v>46</v>
      </c>
      <c r="AW2124" s="16">
        <v>1385026</v>
      </c>
      <c r="AX2124" s="16">
        <v>435536</v>
      </c>
      <c r="AY2124" s="16">
        <v>15892</v>
      </c>
      <c r="AZ2124" s="16">
        <v>574</v>
      </c>
      <c r="BA2124" s="16">
        <v>29839</v>
      </c>
    </row>
    <row r="2125" spans="1:53">
      <c r="A2125" s="15" t="s">
        <v>1344</v>
      </c>
      <c r="B2125" s="15" t="s">
        <v>1345</v>
      </c>
      <c r="C2125" s="15" t="s">
        <v>1346</v>
      </c>
      <c r="D2125" s="15" t="s">
        <v>1347</v>
      </c>
      <c r="E2125" s="15" t="s">
        <v>1347</v>
      </c>
      <c r="F2125" s="15" t="s">
        <v>2059</v>
      </c>
      <c r="G2125" s="15" t="s">
        <v>3019</v>
      </c>
      <c r="H2125" s="15" t="s">
        <v>1349</v>
      </c>
      <c r="I2125" s="15" t="s">
        <v>1375</v>
      </c>
      <c r="J2125" s="15"/>
      <c r="K2125" s="16">
        <v>728</v>
      </c>
      <c r="L2125" s="16">
        <v>9249</v>
      </c>
      <c r="M2125" s="16">
        <v>9408</v>
      </c>
      <c r="N2125" s="16">
        <v>9494</v>
      </c>
      <c r="O2125" s="16">
        <v>88202579</v>
      </c>
      <c r="P2125" s="16">
        <v>50112513</v>
      </c>
      <c r="Q2125" s="16">
        <v>2242790</v>
      </c>
      <c r="R2125" s="16">
        <v>723</v>
      </c>
      <c r="S2125" s="15"/>
      <c r="T2125" s="16">
        <v>760</v>
      </c>
      <c r="U2125" s="16">
        <v>9402</v>
      </c>
      <c r="V2125" s="16">
        <v>9440</v>
      </c>
      <c r="W2125" s="16">
        <v>9400</v>
      </c>
      <c r="X2125" s="16">
        <v>88318232</v>
      </c>
      <c r="Y2125" s="16">
        <v>16263510</v>
      </c>
      <c r="Z2125" s="16">
        <v>702357</v>
      </c>
      <c r="AA2125" s="16">
        <v>722</v>
      </c>
      <c r="AC2125" s="16">
        <v>765</v>
      </c>
      <c r="AD2125" s="16">
        <v>9272</v>
      </c>
      <c r="AE2125" s="16">
        <v>9371</v>
      </c>
      <c r="AF2125" s="16">
        <v>9420</v>
      </c>
      <c r="AG2125" s="16">
        <v>89735684</v>
      </c>
      <c r="AH2125" s="16">
        <v>7995326</v>
      </c>
      <c r="AI2125" s="16">
        <v>359021</v>
      </c>
      <c r="AJ2125" s="16">
        <v>738</v>
      </c>
      <c r="AL2125" s="16">
        <v>767</v>
      </c>
      <c r="AM2125" s="16">
        <v>9448</v>
      </c>
      <c r="AN2125" s="16">
        <v>9339</v>
      </c>
      <c r="AO2125" s="16">
        <v>9369</v>
      </c>
      <c r="AP2125" s="16">
        <v>102169691</v>
      </c>
      <c r="AQ2125" s="16">
        <v>7453747</v>
      </c>
      <c r="AR2125" s="16">
        <v>313349</v>
      </c>
      <c r="AS2125" s="16">
        <v>837</v>
      </c>
      <c r="AU2125" s="16">
        <v>755</v>
      </c>
      <c r="AV2125" s="16">
        <v>9384</v>
      </c>
      <c r="AW2125" s="16">
        <v>368426186</v>
      </c>
      <c r="AX2125" s="16">
        <v>81825096</v>
      </c>
      <c r="AY2125" s="16">
        <v>3617517</v>
      </c>
      <c r="AZ2125" s="16">
        <v>755</v>
      </c>
      <c r="BA2125" s="16">
        <v>39260</v>
      </c>
    </row>
    <row r="2126" spans="1:53">
      <c r="A2126" s="15" t="s">
        <v>1344</v>
      </c>
      <c r="B2126" s="15" t="s">
        <v>1345</v>
      </c>
      <c r="C2126" s="15" t="s">
        <v>1346</v>
      </c>
      <c r="D2126" s="15" t="s">
        <v>1347</v>
      </c>
      <c r="E2126" s="15" t="s">
        <v>1347</v>
      </c>
      <c r="F2126" s="15" t="s">
        <v>2059</v>
      </c>
      <c r="G2126" s="15" t="s">
        <v>1648</v>
      </c>
      <c r="H2126" s="15" t="s">
        <v>1349</v>
      </c>
      <c r="I2126" s="15" t="s">
        <v>1367</v>
      </c>
      <c r="J2126" s="15"/>
      <c r="K2126" s="16">
        <v>62072</v>
      </c>
      <c r="L2126" s="16">
        <v>682767</v>
      </c>
      <c r="M2126" s="16">
        <v>689045</v>
      </c>
      <c r="N2126" s="16">
        <v>692642</v>
      </c>
      <c r="O2126" s="16">
        <v>10160684945</v>
      </c>
      <c r="P2126" s="16">
        <v>4226164775</v>
      </c>
      <c r="Q2126" s="16">
        <v>188240982</v>
      </c>
      <c r="R2126" s="16">
        <v>1136</v>
      </c>
      <c r="S2126" s="15"/>
      <c r="T2126" s="16">
        <v>62895</v>
      </c>
      <c r="U2126" s="16">
        <v>696426</v>
      </c>
      <c r="V2126" s="16">
        <v>700120</v>
      </c>
      <c r="W2126" s="16">
        <v>704888</v>
      </c>
      <c r="X2126" s="16">
        <v>9927624566</v>
      </c>
      <c r="Y2126" s="16">
        <v>906222797</v>
      </c>
      <c r="Z2126" s="16">
        <v>35585657</v>
      </c>
      <c r="AA2126" s="16">
        <v>1090</v>
      </c>
      <c r="AC2126" s="16">
        <v>63409</v>
      </c>
      <c r="AD2126" s="16">
        <v>703974</v>
      </c>
      <c r="AE2126" s="16">
        <v>704707</v>
      </c>
      <c r="AF2126" s="16">
        <v>706751</v>
      </c>
      <c r="AG2126" s="16">
        <v>9990632090</v>
      </c>
      <c r="AH2126" s="16">
        <v>536071843</v>
      </c>
      <c r="AI2126" s="16">
        <v>23764966</v>
      </c>
      <c r="AJ2126" s="16">
        <v>1090</v>
      </c>
      <c r="AL2126" s="16">
        <v>63731</v>
      </c>
      <c r="AM2126" s="16">
        <v>705564</v>
      </c>
      <c r="AN2126" s="16">
        <v>705430</v>
      </c>
      <c r="AO2126" s="16">
        <v>707909</v>
      </c>
      <c r="AP2126" s="16">
        <v>11531499748</v>
      </c>
      <c r="AQ2126" s="16">
        <v>482473965</v>
      </c>
      <c r="AR2126" s="16">
        <v>21156711</v>
      </c>
      <c r="AS2126" s="16">
        <v>1256</v>
      </c>
      <c r="AU2126" s="16">
        <v>63027</v>
      </c>
      <c r="AV2126" s="16">
        <v>700019</v>
      </c>
      <c r="AW2126" s="16">
        <v>41610441349</v>
      </c>
      <c r="AX2126" s="16">
        <v>6150933380</v>
      </c>
      <c r="AY2126" s="16">
        <v>268748316</v>
      </c>
      <c r="AZ2126" s="16">
        <v>1143</v>
      </c>
      <c r="BA2126" s="16">
        <v>59442</v>
      </c>
    </row>
    <row r="2127" spans="1:53">
      <c r="A2127" s="15" t="s">
        <v>1344</v>
      </c>
      <c r="B2127" s="15" t="s">
        <v>1345</v>
      </c>
      <c r="C2127" s="15" t="s">
        <v>1346</v>
      </c>
      <c r="D2127" s="15" t="s">
        <v>1347</v>
      </c>
      <c r="E2127" s="15" t="s">
        <v>1347</v>
      </c>
      <c r="F2127" s="15" t="s">
        <v>2059</v>
      </c>
      <c r="G2127" s="15" t="s">
        <v>1649</v>
      </c>
      <c r="H2127" s="15" t="s">
        <v>1349</v>
      </c>
      <c r="I2127" s="15" t="s">
        <v>1369</v>
      </c>
      <c r="J2127" s="15"/>
      <c r="K2127" s="16">
        <v>25758</v>
      </c>
      <c r="L2127" s="16">
        <v>346979</v>
      </c>
      <c r="M2127" s="16">
        <v>349318</v>
      </c>
      <c r="N2127" s="16">
        <v>350624</v>
      </c>
      <c r="O2127" s="16">
        <v>5458551040</v>
      </c>
      <c r="P2127" s="16">
        <v>2216976959</v>
      </c>
      <c r="Q2127" s="16">
        <v>101371594</v>
      </c>
      <c r="R2127" s="16">
        <v>1203</v>
      </c>
      <c r="S2127" s="15"/>
      <c r="T2127" s="16">
        <v>25792</v>
      </c>
      <c r="U2127" s="16">
        <v>350888</v>
      </c>
      <c r="V2127" s="16">
        <v>351244</v>
      </c>
      <c r="W2127" s="16">
        <v>353206</v>
      </c>
      <c r="X2127" s="16">
        <v>5374817407</v>
      </c>
      <c r="Y2127" s="16">
        <v>448093634</v>
      </c>
      <c r="Z2127" s="16">
        <v>16227736</v>
      </c>
      <c r="AA2127" s="16">
        <v>1175</v>
      </c>
      <c r="AC2127" s="16">
        <v>25997</v>
      </c>
      <c r="AD2127" s="16">
        <v>353900</v>
      </c>
      <c r="AE2127" s="16">
        <v>354262</v>
      </c>
      <c r="AF2127" s="16">
        <v>354330</v>
      </c>
      <c r="AG2127" s="16">
        <v>5416055623</v>
      </c>
      <c r="AH2127" s="16">
        <v>237604430</v>
      </c>
      <c r="AI2127" s="16">
        <v>10721244</v>
      </c>
      <c r="AJ2127" s="16">
        <v>1176</v>
      </c>
      <c r="AL2127" s="16">
        <v>26090</v>
      </c>
      <c r="AM2127" s="16">
        <v>353396</v>
      </c>
      <c r="AN2127" s="16">
        <v>353636</v>
      </c>
      <c r="AO2127" s="16">
        <v>355333</v>
      </c>
      <c r="AP2127" s="16">
        <v>6277574352</v>
      </c>
      <c r="AQ2127" s="16">
        <v>216701663</v>
      </c>
      <c r="AR2127" s="16">
        <v>9733229</v>
      </c>
      <c r="AS2127" s="16">
        <v>1364</v>
      </c>
      <c r="AU2127" s="16">
        <v>25909</v>
      </c>
      <c r="AV2127" s="16">
        <v>352260</v>
      </c>
      <c r="AW2127" s="16">
        <v>22526998422</v>
      </c>
      <c r="AX2127" s="16">
        <v>3119376686</v>
      </c>
      <c r="AY2127" s="16">
        <v>138053803</v>
      </c>
      <c r="AZ2127" s="16">
        <v>1230</v>
      </c>
      <c r="BA2127" s="16">
        <v>63950</v>
      </c>
    </row>
    <row r="2128" spans="1:53">
      <c r="A2128" s="15" t="s">
        <v>1344</v>
      </c>
      <c r="B2128" s="15" t="s">
        <v>1345</v>
      </c>
      <c r="C2128" s="15" t="s">
        <v>1346</v>
      </c>
      <c r="D2128" s="15" t="s">
        <v>1347</v>
      </c>
      <c r="E2128" s="15" t="s">
        <v>1347</v>
      </c>
      <c r="F2128" s="15" t="s">
        <v>2059</v>
      </c>
      <c r="G2128" s="15" t="s">
        <v>1650</v>
      </c>
      <c r="H2128" s="15" t="s">
        <v>1349</v>
      </c>
      <c r="I2128" s="15" t="s">
        <v>1371</v>
      </c>
      <c r="J2128" s="15"/>
      <c r="K2128" s="16">
        <v>2547</v>
      </c>
      <c r="L2128" s="16">
        <v>40343</v>
      </c>
      <c r="M2128" s="16">
        <v>40492</v>
      </c>
      <c r="N2128" s="16">
        <v>40670</v>
      </c>
      <c r="O2128" s="16">
        <v>516728186</v>
      </c>
      <c r="P2128" s="16">
        <v>245977830</v>
      </c>
      <c r="Q2128" s="16">
        <v>9944486</v>
      </c>
      <c r="R2128" s="16">
        <v>981</v>
      </c>
      <c r="S2128" s="15"/>
      <c r="T2128" s="16">
        <v>2544</v>
      </c>
      <c r="U2128" s="16">
        <v>40570</v>
      </c>
      <c r="V2128" s="16">
        <v>40565</v>
      </c>
      <c r="W2128" s="16">
        <v>40692</v>
      </c>
      <c r="X2128" s="16">
        <v>547629836</v>
      </c>
      <c r="Y2128" s="16">
        <v>124141947</v>
      </c>
      <c r="Z2128" s="16">
        <v>1863837</v>
      </c>
      <c r="AA2128" s="16">
        <v>1037</v>
      </c>
      <c r="AC2128" s="16">
        <v>2556</v>
      </c>
      <c r="AD2128" s="16">
        <v>40599</v>
      </c>
      <c r="AE2128" s="16">
        <v>40579</v>
      </c>
      <c r="AF2128" s="16">
        <v>40527</v>
      </c>
      <c r="AG2128" s="16">
        <v>498865695</v>
      </c>
      <c r="AH2128" s="16">
        <v>26751313</v>
      </c>
      <c r="AI2128" s="16">
        <v>1112852</v>
      </c>
      <c r="AJ2128" s="16">
        <v>946</v>
      </c>
      <c r="AL2128" s="16">
        <v>2553</v>
      </c>
      <c r="AM2128" s="16">
        <v>40248</v>
      </c>
      <c r="AN2128" s="16">
        <v>40390</v>
      </c>
      <c r="AO2128" s="16">
        <v>40412</v>
      </c>
      <c r="AP2128" s="16">
        <v>587763188</v>
      </c>
      <c r="AQ2128" s="16">
        <v>23078343</v>
      </c>
      <c r="AR2128" s="16">
        <v>956344</v>
      </c>
      <c r="AS2128" s="16">
        <v>1121</v>
      </c>
      <c r="AU2128" s="16">
        <v>2550</v>
      </c>
      <c r="AV2128" s="16">
        <v>40507</v>
      </c>
      <c r="AW2128" s="16">
        <v>2150986905</v>
      </c>
      <c r="AX2128" s="16">
        <v>419949433</v>
      </c>
      <c r="AY2128" s="16">
        <v>13877519</v>
      </c>
      <c r="AZ2128" s="16">
        <v>1021</v>
      </c>
      <c r="BA2128" s="16">
        <v>53101</v>
      </c>
    </row>
    <row r="2129" spans="1:53">
      <c r="A2129" s="15" t="s">
        <v>1344</v>
      </c>
      <c r="B2129" s="15" t="s">
        <v>1345</v>
      </c>
      <c r="C2129" s="15" t="s">
        <v>1346</v>
      </c>
      <c r="D2129" s="15" t="s">
        <v>1347</v>
      </c>
      <c r="E2129" s="15" t="s">
        <v>1347</v>
      </c>
      <c r="F2129" s="15" t="s">
        <v>2059</v>
      </c>
      <c r="G2129" s="15" t="s">
        <v>3020</v>
      </c>
      <c r="H2129" s="15" t="s">
        <v>1349</v>
      </c>
      <c r="I2129" s="15" t="s">
        <v>1373</v>
      </c>
      <c r="J2129" s="15"/>
      <c r="K2129" s="16">
        <v>430</v>
      </c>
      <c r="L2129" s="16">
        <v>11353</v>
      </c>
      <c r="M2129" s="16">
        <v>11423</v>
      </c>
      <c r="N2129" s="16">
        <v>11450</v>
      </c>
      <c r="O2129" s="16">
        <v>170886365</v>
      </c>
      <c r="P2129" s="16">
        <v>72057149</v>
      </c>
      <c r="Q2129" s="16">
        <v>2988594</v>
      </c>
      <c r="R2129" s="16">
        <v>1152</v>
      </c>
      <c r="S2129" s="15"/>
      <c r="T2129" s="16">
        <v>433</v>
      </c>
      <c r="U2129" s="16">
        <v>11474</v>
      </c>
      <c r="V2129" s="16">
        <v>11440</v>
      </c>
      <c r="W2129" s="16">
        <v>11478</v>
      </c>
      <c r="X2129" s="16">
        <v>167785571</v>
      </c>
      <c r="Y2129" s="16">
        <v>12054123</v>
      </c>
      <c r="Z2129" s="16">
        <v>462790</v>
      </c>
      <c r="AA2129" s="16">
        <v>1126</v>
      </c>
      <c r="AC2129" s="16">
        <v>441</v>
      </c>
      <c r="AD2129" s="16">
        <v>11497</v>
      </c>
      <c r="AE2129" s="16">
        <v>11471</v>
      </c>
      <c r="AF2129" s="16">
        <v>11453</v>
      </c>
      <c r="AG2129" s="16">
        <v>159497599</v>
      </c>
      <c r="AH2129" s="16">
        <v>7148371</v>
      </c>
      <c r="AI2129" s="16">
        <v>313219</v>
      </c>
      <c r="AJ2129" s="16">
        <v>1069</v>
      </c>
      <c r="AL2129" s="16">
        <v>446</v>
      </c>
      <c r="AM2129" s="16">
        <v>11400</v>
      </c>
      <c r="AN2129" s="16">
        <v>11509</v>
      </c>
      <c r="AO2129" s="16">
        <v>11543</v>
      </c>
      <c r="AP2129" s="16">
        <v>201214787</v>
      </c>
      <c r="AQ2129" s="16">
        <v>5676373</v>
      </c>
      <c r="AR2129" s="16">
        <v>248585</v>
      </c>
      <c r="AS2129" s="16">
        <v>1348</v>
      </c>
      <c r="AU2129" s="16">
        <v>438</v>
      </c>
      <c r="AV2129" s="16">
        <v>11458</v>
      </c>
      <c r="AW2129" s="16">
        <v>699384322</v>
      </c>
      <c r="AX2129" s="16">
        <v>96936016</v>
      </c>
      <c r="AY2129" s="16">
        <v>4013188</v>
      </c>
      <c r="AZ2129" s="16">
        <v>1174</v>
      </c>
      <c r="BA2129" s="16">
        <v>61041</v>
      </c>
    </row>
    <row r="2130" spans="1:53">
      <c r="A2130" s="15" t="s">
        <v>1344</v>
      </c>
      <c r="B2130" s="15" t="s">
        <v>1345</v>
      </c>
      <c r="C2130" s="15" t="s">
        <v>1346</v>
      </c>
      <c r="D2130" s="15" t="s">
        <v>1347</v>
      </c>
      <c r="E2130" s="15" t="s">
        <v>1347</v>
      </c>
      <c r="F2130" s="15" t="s">
        <v>2059</v>
      </c>
      <c r="G2130" s="15" t="s">
        <v>3021</v>
      </c>
      <c r="H2130" s="15" t="s">
        <v>1349</v>
      </c>
      <c r="I2130" s="15" t="s">
        <v>1375</v>
      </c>
      <c r="J2130" s="15"/>
      <c r="K2130" s="16">
        <v>430</v>
      </c>
      <c r="L2130" s="16">
        <v>11353</v>
      </c>
      <c r="M2130" s="16">
        <v>11423</v>
      </c>
      <c r="N2130" s="16">
        <v>11450</v>
      </c>
      <c r="O2130" s="16">
        <v>170886365</v>
      </c>
      <c r="P2130" s="16">
        <v>72057149</v>
      </c>
      <c r="Q2130" s="16">
        <v>2988594</v>
      </c>
      <c r="R2130" s="16">
        <v>1152</v>
      </c>
      <c r="S2130" s="15"/>
      <c r="T2130" s="16">
        <v>433</v>
      </c>
      <c r="U2130" s="16">
        <v>11474</v>
      </c>
      <c r="V2130" s="16">
        <v>11440</v>
      </c>
      <c r="W2130" s="16">
        <v>11478</v>
      </c>
      <c r="X2130" s="16">
        <v>167785571</v>
      </c>
      <c r="Y2130" s="16">
        <v>12054123</v>
      </c>
      <c r="Z2130" s="16">
        <v>462790</v>
      </c>
      <c r="AA2130" s="16">
        <v>1126</v>
      </c>
      <c r="AC2130" s="16">
        <v>441</v>
      </c>
      <c r="AD2130" s="16">
        <v>11497</v>
      </c>
      <c r="AE2130" s="16">
        <v>11471</v>
      </c>
      <c r="AF2130" s="16">
        <v>11453</v>
      </c>
      <c r="AG2130" s="16">
        <v>159497599</v>
      </c>
      <c r="AH2130" s="16">
        <v>7148371</v>
      </c>
      <c r="AI2130" s="16">
        <v>313219</v>
      </c>
      <c r="AJ2130" s="16">
        <v>1069</v>
      </c>
      <c r="AL2130" s="16">
        <v>446</v>
      </c>
      <c r="AM2130" s="16">
        <v>11400</v>
      </c>
      <c r="AN2130" s="16">
        <v>11509</v>
      </c>
      <c r="AO2130" s="16">
        <v>11543</v>
      </c>
      <c r="AP2130" s="16">
        <v>201214787</v>
      </c>
      <c r="AQ2130" s="16">
        <v>5676373</v>
      </c>
      <c r="AR2130" s="16">
        <v>248585</v>
      </c>
      <c r="AS2130" s="16">
        <v>1348</v>
      </c>
      <c r="AU2130" s="16">
        <v>438</v>
      </c>
      <c r="AV2130" s="16">
        <v>11458</v>
      </c>
      <c r="AW2130" s="16">
        <v>699384322</v>
      </c>
      <c r="AX2130" s="16">
        <v>96936016</v>
      </c>
      <c r="AY2130" s="16">
        <v>4013188</v>
      </c>
      <c r="AZ2130" s="16">
        <v>1174</v>
      </c>
      <c r="BA2130" s="16">
        <v>61041</v>
      </c>
    </row>
    <row r="2131" spans="1:53">
      <c r="A2131" s="15" t="s">
        <v>1344</v>
      </c>
      <c r="B2131" s="15" t="s">
        <v>1345</v>
      </c>
      <c r="C2131" s="15" t="s">
        <v>1346</v>
      </c>
      <c r="D2131" s="15" t="s">
        <v>1347</v>
      </c>
      <c r="E2131" s="15" t="s">
        <v>1347</v>
      </c>
      <c r="F2131" s="15" t="s">
        <v>2059</v>
      </c>
      <c r="G2131" s="15" t="s">
        <v>1651</v>
      </c>
      <c r="H2131" s="15" t="s">
        <v>1349</v>
      </c>
      <c r="I2131" s="15" t="s">
        <v>1373</v>
      </c>
      <c r="J2131" s="15"/>
      <c r="K2131" s="16">
        <v>1689</v>
      </c>
      <c r="L2131" s="16">
        <v>24617</v>
      </c>
      <c r="M2131" s="16">
        <v>24674</v>
      </c>
      <c r="N2131" s="16">
        <v>24848</v>
      </c>
      <c r="O2131" s="16">
        <v>301799257</v>
      </c>
      <c r="P2131" s="16">
        <v>148821186</v>
      </c>
      <c r="Q2131" s="16">
        <v>5920077</v>
      </c>
      <c r="R2131" s="16">
        <v>939</v>
      </c>
      <c r="S2131" s="15"/>
      <c r="T2131" s="16">
        <v>1692</v>
      </c>
      <c r="U2131" s="16">
        <v>24721</v>
      </c>
      <c r="V2131" s="16">
        <v>24748</v>
      </c>
      <c r="W2131" s="16">
        <v>24795</v>
      </c>
      <c r="X2131" s="16">
        <v>338271568</v>
      </c>
      <c r="Y2131" s="16">
        <v>105939069</v>
      </c>
      <c r="Z2131" s="16">
        <v>1158917</v>
      </c>
      <c r="AA2131" s="16">
        <v>1051</v>
      </c>
      <c r="AC2131" s="16">
        <v>1700</v>
      </c>
      <c r="AD2131" s="16">
        <v>24801</v>
      </c>
      <c r="AE2131" s="16">
        <v>24790</v>
      </c>
      <c r="AF2131" s="16">
        <v>24735</v>
      </c>
      <c r="AG2131" s="16">
        <v>296344595</v>
      </c>
      <c r="AH2131" s="16">
        <v>15923413</v>
      </c>
      <c r="AI2131" s="16">
        <v>651263</v>
      </c>
      <c r="AJ2131" s="16">
        <v>920</v>
      </c>
      <c r="AL2131" s="16">
        <v>1694</v>
      </c>
      <c r="AM2131" s="16">
        <v>24520</v>
      </c>
      <c r="AN2131" s="16">
        <v>24551</v>
      </c>
      <c r="AO2131" s="16">
        <v>24539</v>
      </c>
      <c r="AP2131" s="16">
        <v>341236394</v>
      </c>
      <c r="AQ2131" s="16">
        <v>13440635</v>
      </c>
      <c r="AR2131" s="16">
        <v>553881</v>
      </c>
      <c r="AS2131" s="16">
        <v>1070</v>
      </c>
      <c r="AU2131" s="16">
        <v>1694</v>
      </c>
      <c r="AV2131" s="16">
        <v>24695</v>
      </c>
      <c r="AW2131" s="16">
        <v>1277651814</v>
      </c>
      <c r="AX2131" s="16">
        <v>284124303</v>
      </c>
      <c r="AY2131" s="16">
        <v>8284138</v>
      </c>
      <c r="AZ2131" s="16">
        <v>995</v>
      </c>
      <c r="BA2131" s="16">
        <v>51737</v>
      </c>
    </row>
    <row r="2132" spans="1:53">
      <c r="A2132" s="15" t="s">
        <v>1344</v>
      </c>
      <c r="B2132" s="15" t="s">
        <v>1345</v>
      </c>
      <c r="C2132" s="15" t="s">
        <v>1346</v>
      </c>
      <c r="D2132" s="15" t="s">
        <v>1347</v>
      </c>
      <c r="E2132" s="15" t="s">
        <v>1347</v>
      </c>
      <c r="F2132" s="15" t="s">
        <v>2059</v>
      </c>
      <c r="G2132" s="15" t="s">
        <v>1652</v>
      </c>
      <c r="H2132" s="15" t="s">
        <v>1349</v>
      </c>
      <c r="I2132" s="15" t="s">
        <v>1375</v>
      </c>
      <c r="J2132" s="15"/>
      <c r="K2132" s="16">
        <v>1689</v>
      </c>
      <c r="L2132" s="16">
        <v>24617</v>
      </c>
      <c r="M2132" s="16">
        <v>24674</v>
      </c>
      <c r="N2132" s="16">
        <v>24848</v>
      </c>
      <c r="O2132" s="16">
        <v>301799257</v>
      </c>
      <c r="P2132" s="16">
        <v>148821186</v>
      </c>
      <c r="Q2132" s="16">
        <v>5920077</v>
      </c>
      <c r="R2132" s="16">
        <v>939</v>
      </c>
      <c r="S2132" s="15"/>
      <c r="T2132" s="16">
        <v>1692</v>
      </c>
      <c r="U2132" s="16">
        <v>24721</v>
      </c>
      <c r="V2132" s="16">
        <v>24748</v>
      </c>
      <c r="W2132" s="16">
        <v>24795</v>
      </c>
      <c r="X2132" s="16">
        <v>338271568</v>
      </c>
      <c r="Y2132" s="16">
        <v>105939069</v>
      </c>
      <c r="Z2132" s="16">
        <v>1158917</v>
      </c>
      <c r="AA2132" s="16">
        <v>1051</v>
      </c>
      <c r="AC2132" s="16">
        <v>1700</v>
      </c>
      <c r="AD2132" s="16">
        <v>24801</v>
      </c>
      <c r="AE2132" s="16">
        <v>24790</v>
      </c>
      <c r="AF2132" s="16">
        <v>24735</v>
      </c>
      <c r="AG2132" s="16">
        <v>296344595</v>
      </c>
      <c r="AH2132" s="16">
        <v>15923413</v>
      </c>
      <c r="AI2132" s="16">
        <v>651263</v>
      </c>
      <c r="AJ2132" s="16">
        <v>920</v>
      </c>
      <c r="AL2132" s="16">
        <v>1694</v>
      </c>
      <c r="AM2132" s="16">
        <v>24520</v>
      </c>
      <c r="AN2132" s="16">
        <v>24551</v>
      </c>
      <c r="AO2132" s="16">
        <v>24539</v>
      </c>
      <c r="AP2132" s="16">
        <v>341236394</v>
      </c>
      <c r="AQ2132" s="16">
        <v>13440635</v>
      </c>
      <c r="AR2132" s="16">
        <v>553881</v>
      </c>
      <c r="AS2132" s="16">
        <v>1070</v>
      </c>
      <c r="AU2132" s="16">
        <v>1694</v>
      </c>
      <c r="AV2132" s="16">
        <v>24695</v>
      </c>
      <c r="AW2132" s="16">
        <v>1277651814</v>
      </c>
      <c r="AX2132" s="16">
        <v>284124303</v>
      </c>
      <c r="AY2132" s="16">
        <v>8284138</v>
      </c>
      <c r="AZ2132" s="16">
        <v>995</v>
      </c>
      <c r="BA2132" s="16">
        <v>51737</v>
      </c>
    </row>
    <row r="2133" spans="1:53">
      <c r="A2133" s="15" t="s">
        <v>1344</v>
      </c>
      <c r="B2133" s="15" t="s">
        <v>1345</v>
      </c>
      <c r="C2133" s="15" t="s">
        <v>1346</v>
      </c>
      <c r="D2133" s="15" t="s">
        <v>1347</v>
      </c>
      <c r="E2133" s="15" t="s">
        <v>1347</v>
      </c>
      <c r="F2133" s="15" t="s">
        <v>2059</v>
      </c>
      <c r="G2133" s="15" t="s">
        <v>3022</v>
      </c>
      <c r="H2133" s="15" t="s">
        <v>1349</v>
      </c>
      <c r="I2133" s="15" t="s">
        <v>1373</v>
      </c>
      <c r="J2133" s="15"/>
      <c r="K2133" s="16">
        <v>133</v>
      </c>
      <c r="L2133" s="16">
        <v>1982</v>
      </c>
      <c r="M2133" s="16">
        <v>1983</v>
      </c>
      <c r="N2133" s="16">
        <v>1981</v>
      </c>
      <c r="O2133" s="16">
        <v>25746259</v>
      </c>
      <c r="P2133" s="16">
        <v>12812765</v>
      </c>
      <c r="Q2133" s="16">
        <v>542479</v>
      </c>
      <c r="R2133" s="16">
        <v>999</v>
      </c>
      <c r="S2133" s="15"/>
      <c r="T2133" s="16">
        <v>130</v>
      </c>
      <c r="U2133" s="16">
        <v>1990</v>
      </c>
      <c r="V2133" s="16">
        <v>1985</v>
      </c>
      <c r="W2133" s="16">
        <v>2010</v>
      </c>
      <c r="X2133" s="16">
        <v>23355147</v>
      </c>
      <c r="Y2133" s="16">
        <v>2405657</v>
      </c>
      <c r="Z2133" s="16">
        <v>95617</v>
      </c>
      <c r="AA2133" s="16">
        <v>901</v>
      </c>
      <c r="AC2133" s="16">
        <v>130</v>
      </c>
      <c r="AD2133" s="16">
        <v>2001</v>
      </c>
      <c r="AE2133" s="16">
        <v>2006</v>
      </c>
      <c r="AF2133" s="16">
        <v>1989</v>
      </c>
      <c r="AG2133" s="16">
        <v>24822438</v>
      </c>
      <c r="AH2133" s="16">
        <v>2003112</v>
      </c>
      <c r="AI2133" s="16">
        <v>80984</v>
      </c>
      <c r="AJ2133" s="16">
        <v>955</v>
      </c>
      <c r="AL2133" s="16">
        <v>128</v>
      </c>
      <c r="AM2133" s="16">
        <v>1994</v>
      </c>
      <c r="AN2133" s="16">
        <v>2003</v>
      </c>
      <c r="AO2133" s="16">
        <v>2016</v>
      </c>
      <c r="AP2133" s="16">
        <v>26477043</v>
      </c>
      <c r="AQ2133" s="16">
        <v>2439023</v>
      </c>
      <c r="AR2133" s="16">
        <v>93471</v>
      </c>
      <c r="AS2133" s="16">
        <v>1016</v>
      </c>
      <c r="AU2133" s="16">
        <v>130</v>
      </c>
      <c r="AV2133" s="16">
        <v>1995</v>
      </c>
      <c r="AW2133" s="16">
        <v>100400887</v>
      </c>
      <c r="AX2133" s="16">
        <v>19660557</v>
      </c>
      <c r="AY2133" s="16">
        <v>812551</v>
      </c>
      <c r="AZ2133" s="16">
        <v>968</v>
      </c>
      <c r="BA2133" s="16">
        <v>50326</v>
      </c>
    </row>
    <row r="2134" spans="1:53">
      <c r="A2134" s="15" t="s">
        <v>1344</v>
      </c>
      <c r="B2134" s="15" t="s">
        <v>1345</v>
      </c>
      <c r="C2134" s="15" t="s">
        <v>1346</v>
      </c>
      <c r="D2134" s="15" t="s">
        <v>1347</v>
      </c>
      <c r="E2134" s="15" t="s">
        <v>1347</v>
      </c>
      <c r="F2134" s="15" t="s">
        <v>2059</v>
      </c>
      <c r="G2134" s="15" t="s">
        <v>3023</v>
      </c>
      <c r="H2134" s="15" t="s">
        <v>1349</v>
      </c>
      <c r="I2134" s="15" t="s">
        <v>1375</v>
      </c>
      <c r="J2134" s="15"/>
      <c r="K2134" s="16">
        <v>133</v>
      </c>
      <c r="L2134" s="16">
        <v>1982</v>
      </c>
      <c r="M2134" s="16">
        <v>1983</v>
      </c>
      <c r="N2134" s="16">
        <v>1981</v>
      </c>
      <c r="O2134" s="16">
        <v>25746259</v>
      </c>
      <c r="P2134" s="16">
        <v>12812765</v>
      </c>
      <c r="Q2134" s="16">
        <v>542479</v>
      </c>
      <c r="R2134" s="16">
        <v>999</v>
      </c>
      <c r="S2134" s="15"/>
      <c r="T2134" s="16">
        <v>130</v>
      </c>
      <c r="U2134" s="16">
        <v>1990</v>
      </c>
      <c r="V2134" s="16">
        <v>1985</v>
      </c>
      <c r="W2134" s="16">
        <v>2010</v>
      </c>
      <c r="X2134" s="16">
        <v>23355147</v>
      </c>
      <c r="Y2134" s="16">
        <v>2405657</v>
      </c>
      <c r="Z2134" s="16">
        <v>95617</v>
      </c>
      <c r="AA2134" s="16">
        <v>901</v>
      </c>
      <c r="AC2134" s="16">
        <v>130</v>
      </c>
      <c r="AD2134" s="16">
        <v>2001</v>
      </c>
      <c r="AE2134" s="16">
        <v>2006</v>
      </c>
      <c r="AF2134" s="16">
        <v>1989</v>
      </c>
      <c r="AG2134" s="16">
        <v>24822438</v>
      </c>
      <c r="AH2134" s="16">
        <v>2003112</v>
      </c>
      <c r="AI2134" s="16">
        <v>80984</v>
      </c>
      <c r="AJ2134" s="16">
        <v>955</v>
      </c>
      <c r="AL2134" s="16">
        <v>128</v>
      </c>
      <c r="AM2134" s="16">
        <v>1994</v>
      </c>
      <c r="AN2134" s="16">
        <v>2003</v>
      </c>
      <c r="AO2134" s="16">
        <v>2016</v>
      </c>
      <c r="AP2134" s="16">
        <v>26477043</v>
      </c>
      <c r="AQ2134" s="16">
        <v>2439023</v>
      </c>
      <c r="AR2134" s="16">
        <v>93471</v>
      </c>
      <c r="AS2134" s="16">
        <v>1016</v>
      </c>
      <c r="AU2134" s="16">
        <v>130</v>
      </c>
      <c r="AV2134" s="16">
        <v>1995</v>
      </c>
      <c r="AW2134" s="16">
        <v>100400887</v>
      </c>
      <c r="AX2134" s="16">
        <v>19660557</v>
      </c>
      <c r="AY2134" s="16">
        <v>812551</v>
      </c>
      <c r="AZ2134" s="16">
        <v>968</v>
      </c>
      <c r="BA2134" s="16">
        <v>50326</v>
      </c>
    </row>
    <row r="2135" spans="1:53">
      <c r="A2135" s="15" t="s">
        <v>1344</v>
      </c>
      <c r="B2135" s="15" t="s">
        <v>1345</v>
      </c>
      <c r="C2135" s="15" t="s">
        <v>1346</v>
      </c>
      <c r="D2135" s="15" t="s">
        <v>1347</v>
      </c>
      <c r="E2135" s="15" t="s">
        <v>1347</v>
      </c>
      <c r="F2135" s="15" t="s">
        <v>2059</v>
      </c>
      <c r="G2135" s="15" t="s">
        <v>3024</v>
      </c>
      <c r="H2135" s="15" t="s">
        <v>1349</v>
      </c>
      <c r="I2135" s="15" t="s">
        <v>1373</v>
      </c>
      <c r="J2135" s="15"/>
      <c r="K2135" s="16">
        <v>295</v>
      </c>
      <c r="L2135" s="16">
        <v>2391</v>
      </c>
      <c r="M2135" s="16">
        <v>2412</v>
      </c>
      <c r="N2135" s="16">
        <v>2391</v>
      </c>
      <c r="O2135" s="16">
        <v>18296305</v>
      </c>
      <c r="P2135" s="16">
        <v>12286730</v>
      </c>
      <c r="Q2135" s="16">
        <v>493336</v>
      </c>
      <c r="R2135" s="16">
        <v>587</v>
      </c>
      <c r="S2135" s="15"/>
      <c r="T2135" s="16">
        <v>289</v>
      </c>
      <c r="U2135" s="16">
        <v>2385</v>
      </c>
      <c r="V2135" s="16">
        <v>2392</v>
      </c>
      <c r="W2135" s="16">
        <v>2409</v>
      </c>
      <c r="X2135" s="16">
        <v>18217550</v>
      </c>
      <c r="Y2135" s="16">
        <v>3743098</v>
      </c>
      <c r="Z2135" s="16">
        <v>146513</v>
      </c>
      <c r="AA2135" s="16">
        <v>585</v>
      </c>
      <c r="AC2135" s="16">
        <v>285</v>
      </c>
      <c r="AD2135" s="16">
        <v>2300</v>
      </c>
      <c r="AE2135" s="16">
        <v>2312</v>
      </c>
      <c r="AF2135" s="16">
        <v>2350</v>
      </c>
      <c r="AG2135" s="16">
        <v>18201063</v>
      </c>
      <c r="AH2135" s="16">
        <v>1676417</v>
      </c>
      <c r="AI2135" s="16">
        <v>67386</v>
      </c>
      <c r="AJ2135" s="16">
        <v>603</v>
      </c>
      <c r="AL2135" s="16">
        <v>285</v>
      </c>
      <c r="AM2135" s="16">
        <v>2334</v>
      </c>
      <c r="AN2135" s="16">
        <v>2327</v>
      </c>
      <c r="AO2135" s="16">
        <v>2314</v>
      </c>
      <c r="AP2135" s="16">
        <v>18834964</v>
      </c>
      <c r="AQ2135" s="16">
        <v>1522312</v>
      </c>
      <c r="AR2135" s="16">
        <v>60407</v>
      </c>
      <c r="AS2135" s="16">
        <v>623</v>
      </c>
      <c r="AU2135" s="16">
        <v>289</v>
      </c>
      <c r="AV2135" s="16">
        <v>2360</v>
      </c>
      <c r="AW2135" s="16">
        <v>73549882</v>
      </c>
      <c r="AX2135" s="16">
        <v>19228557</v>
      </c>
      <c r="AY2135" s="16">
        <v>767642</v>
      </c>
      <c r="AZ2135" s="16">
        <v>599</v>
      </c>
      <c r="BA2135" s="16">
        <v>31169</v>
      </c>
    </row>
    <row r="2136" spans="1:53">
      <c r="A2136" s="15" t="s">
        <v>1344</v>
      </c>
      <c r="B2136" s="15" t="s">
        <v>1345</v>
      </c>
      <c r="C2136" s="15" t="s">
        <v>1346</v>
      </c>
      <c r="D2136" s="15" t="s">
        <v>1347</v>
      </c>
      <c r="E2136" s="15" t="s">
        <v>1347</v>
      </c>
      <c r="F2136" s="15" t="s">
        <v>2059</v>
      </c>
      <c r="G2136" s="15" t="s">
        <v>3025</v>
      </c>
      <c r="H2136" s="15" t="s">
        <v>1349</v>
      </c>
      <c r="I2136" s="15" t="s">
        <v>1375</v>
      </c>
      <c r="J2136" s="15"/>
      <c r="K2136" s="16">
        <v>295</v>
      </c>
      <c r="L2136" s="16">
        <v>2391</v>
      </c>
      <c r="M2136" s="16">
        <v>2412</v>
      </c>
      <c r="N2136" s="16">
        <v>2391</v>
      </c>
      <c r="O2136" s="16">
        <v>18296305</v>
      </c>
      <c r="P2136" s="16">
        <v>12286730</v>
      </c>
      <c r="Q2136" s="16">
        <v>493336</v>
      </c>
      <c r="R2136" s="16">
        <v>587</v>
      </c>
      <c r="S2136" s="15"/>
      <c r="T2136" s="16">
        <v>289</v>
      </c>
      <c r="U2136" s="16">
        <v>2385</v>
      </c>
      <c r="V2136" s="16">
        <v>2392</v>
      </c>
      <c r="W2136" s="16">
        <v>2409</v>
      </c>
      <c r="X2136" s="16">
        <v>18217550</v>
      </c>
      <c r="Y2136" s="16">
        <v>3743098</v>
      </c>
      <c r="Z2136" s="16">
        <v>146513</v>
      </c>
      <c r="AA2136" s="16">
        <v>585</v>
      </c>
      <c r="AC2136" s="16">
        <v>285</v>
      </c>
      <c r="AD2136" s="16">
        <v>2300</v>
      </c>
      <c r="AE2136" s="16">
        <v>2312</v>
      </c>
      <c r="AF2136" s="16">
        <v>2350</v>
      </c>
      <c r="AG2136" s="16">
        <v>18201063</v>
      </c>
      <c r="AH2136" s="16">
        <v>1676417</v>
      </c>
      <c r="AI2136" s="16">
        <v>67386</v>
      </c>
      <c r="AJ2136" s="16">
        <v>603</v>
      </c>
      <c r="AL2136" s="16">
        <v>285</v>
      </c>
      <c r="AM2136" s="16">
        <v>2334</v>
      </c>
      <c r="AN2136" s="16">
        <v>2327</v>
      </c>
      <c r="AO2136" s="16">
        <v>2314</v>
      </c>
      <c r="AP2136" s="16">
        <v>18834964</v>
      </c>
      <c r="AQ2136" s="16">
        <v>1522312</v>
      </c>
      <c r="AR2136" s="16">
        <v>60407</v>
      </c>
      <c r="AS2136" s="16">
        <v>623</v>
      </c>
      <c r="AU2136" s="16">
        <v>289</v>
      </c>
      <c r="AV2136" s="16">
        <v>2360</v>
      </c>
      <c r="AW2136" s="16">
        <v>73549882</v>
      </c>
      <c r="AX2136" s="16">
        <v>19228557</v>
      </c>
      <c r="AY2136" s="16">
        <v>767642</v>
      </c>
      <c r="AZ2136" s="16">
        <v>599</v>
      </c>
      <c r="BA2136" s="16">
        <v>31169</v>
      </c>
    </row>
    <row r="2137" spans="1:53">
      <c r="A2137" s="15" t="s">
        <v>1344</v>
      </c>
      <c r="B2137" s="15" t="s">
        <v>1345</v>
      </c>
      <c r="C2137" s="15" t="s">
        <v>1346</v>
      </c>
      <c r="D2137" s="15" t="s">
        <v>1347</v>
      </c>
      <c r="E2137" s="15" t="s">
        <v>1347</v>
      </c>
      <c r="F2137" s="15" t="s">
        <v>2059</v>
      </c>
      <c r="G2137" s="15" t="s">
        <v>3026</v>
      </c>
      <c r="H2137" s="15" t="s">
        <v>1349</v>
      </c>
      <c r="I2137" s="15" t="s">
        <v>1371</v>
      </c>
      <c r="J2137" s="15"/>
      <c r="K2137" s="16">
        <v>1506</v>
      </c>
      <c r="L2137" s="16">
        <v>21375</v>
      </c>
      <c r="M2137" s="16">
        <v>21736</v>
      </c>
      <c r="N2137" s="16">
        <v>21748</v>
      </c>
      <c r="O2137" s="16">
        <v>245901713</v>
      </c>
      <c r="P2137" s="16">
        <v>126724121</v>
      </c>
      <c r="Q2137" s="16">
        <v>5652650</v>
      </c>
      <c r="R2137" s="16">
        <v>875</v>
      </c>
      <c r="S2137" s="15"/>
      <c r="T2137" s="16">
        <v>1519</v>
      </c>
      <c r="U2137" s="16">
        <v>21719</v>
      </c>
      <c r="V2137" s="16">
        <v>21796</v>
      </c>
      <c r="W2137" s="16">
        <v>21886</v>
      </c>
      <c r="X2137" s="16">
        <v>246786447</v>
      </c>
      <c r="Y2137" s="16">
        <v>30146987</v>
      </c>
      <c r="Z2137" s="16">
        <v>1291332</v>
      </c>
      <c r="AA2137" s="16">
        <v>871</v>
      </c>
      <c r="AC2137" s="16">
        <v>1537</v>
      </c>
      <c r="AD2137" s="16">
        <v>21656</v>
      </c>
      <c r="AE2137" s="16">
        <v>21662</v>
      </c>
      <c r="AF2137" s="16">
        <v>21696</v>
      </c>
      <c r="AG2137" s="16">
        <v>252088961</v>
      </c>
      <c r="AH2137" s="16">
        <v>15570088</v>
      </c>
      <c r="AI2137" s="16">
        <v>694009</v>
      </c>
      <c r="AJ2137" s="16">
        <v>895</v>
      </c>
      <c r="AL2137" s="16">
        <v>1545</v>
      </c>
      <c r="AM2137" s="16">
        <v>21582</v>
      </c>
      <c r="AN2137" s="16">
        <v>21477</v>
      </c>
      <c r="AO2137" s="16">
        <v>21591</v>
      </c>
      <c r="AP2137" s="16">
        <v>277793519</v>
      </c>
      <c r="AQ2137" s="16">
        <v>14467629</v>
      </c>
      <c r="AR2137" s="16">
        <v>637662</v>
      </c>
      <c r="AS2137" s="16">
        <v>992</v>
      </c>
      <c r="AU2137" s="16">
        <v>1527</v>
      </c>
      <c r="AV2137" s="16">
        <v>21660</v>
      </c>
      <c r="AW2137" s="16">
        <v>1022570640</v>
      </c>
      <c r="AX2137" s="16">
        <v>186908825</v>
      </c>
      <c r="AY2137" s="16">
        <v>8275653</v>
      </c>
      <c r="AZ2137" s="16">
        <v>908</v>
      </c>
      <c r="BA2137" s="16">
        <v>47209</v>
      </c>
    </row>
    <row r="2138" spans="1:53">
      <c r="A2138" s="15" t="s">
        <v>1344</v>
      </c>
      <c r="B2138" s="15" t="s">
        <v>1345</v>
      </c>
      <c r="C2138" s="15" t="s">
        <v>1346</v>
      </c>
      <c r="D2138" s="15" t="s">
        <v>1347</v>
      </c>
      <c r="E2138" s="15" t="s">
        <v>1347</v>
      </c>
      <c r="F2138" s="15" t="s">
        <v>2059</v>
      </c>
      <c r="G2138" s="15" t="s">
        <v>3027</v>
      </c>
      <c r="H2138" s="15" t="s">
        <v>1349</v>
      </c>
      <c r="I2138" s="15" t="s">
        <v>1373</v>
      </c>
      <c r="J2138" s="15"/>
      <c r="K2138" s="16">
        <v>623</v>
      </c>
      <c r="L2138" s="16">
        <v>10878</v>
      </c>
      <c r="M2138" s="16">
        <v>11002</v>
      </c>
      <c r="N2138" s="16">
        <v>11008</v>
      </c>
      <c r="O2138" s="16">
        <v>113616026</v>
      </c>
      <c r="P2138" s="16">
        <v>64063616</v>
      </c>
      <c r="Q2138" s="16">
        <v>2886859</v>
      </c>
      <c r="R2138" s="16">
        <v>797</v>
      </c>
      <c r="S2138" s="15"/>
      <c r="T2138" s="16">
        <v>628</v>
      </c>
      <c r="U2138" s="16">
        <v>10991</v>
      </c>
      <c r="V2138" s="16">
        <v>10994</v>
      </c>
      <c r="W2138" s="16">
        <v>10981</v>
      </c>
      <c r="X2138" s="16">
        <v>123685852</v>
      </c>
      <c r="Y2138" s="16">
        <v>16008415</v>
      </c>
      <c r="Z2138" s="16">
        <v>684158</v>
      </c>
      <c r="AA2138" s="16">
        <v>866</v>
      </c>
      <c r="AC2138" s="16">
        <v>632</v>
      </c>
      <c r="AD2138" s="16">
        <v>10793</v>
      </c>
      <c r="AE2138" s="16">
        <v>10793</v>
      </c>
      <c r="AF2138" s="16">
        <v>10810</v>
      </c>
      <c r="AG2138" s="16">
        <v>126566321</v>
      </c>
      <c r="AH2138" s="16">
        <v>7572466</v>
      </c>
      <c r="AI2138" s="16">
        <v>341135</v>
      </c>
      <c r="AJ2138" s="16">
        <v>902</v>
      </c>
      <c r="AL2138" s="16">
        <v>637</v>
      </c>
      <c r="AM2138" s="16">
        <v>10717</v>
      </c>
      <c r="AN2138" s="16">
        <v>10612</v>
      </c>
      <c r="AO2138" s="16">
        <v>10664</v>
      </c>
      <c r="AP2138" s="16">
        <v>134603569</v>
      </c>
      <c r="AQ2138" s="16">
        <v>6955635</v>
      </c>
      <c r="AR2138" s="16">
        <v>310595</v>
      </c>
      <c r="AS2138" s="16">
        <v>971</v>
      </c>
      <c r="AU2138" s="16">
        <v>630</v>
      </c>
      <c r="AV2138" s="16">
        <v>10854</v>
      </c>
      <c r="AW2138" s="16">
        <v>498471768</v>
      </c>
      <c r="AX2138" s="16">
        <v>94600132</v>
      </c>
      <c r="AY2138" s="16">
        <v>4222747</v>
      </c>
      <c r="AZ2138" s="16">
        <v>883</v>
      </c>
      <c r="BA2138" s="16">
        <v>45927</v>
      </c>
    </row>
    <row r="2139" spans="1:53">
      <c r="A2139" s="15" t="s">
        <v>1344</v>
      </c>
      <c r="B2139" s="15" t="s">
        <v>1345</v>
      </c>
      <c r="C2139" s="15" t="s">
        <v>1346</v>
      </c>
      <c r="D2139" s="15" t="s">
        <v>1347</v>
      </c>
      <c r="E2139" s="15" t="s">
        <v>1347</v>
      </c>
      <c r="F2139" s="15" t="s">
        <v>2059</v>
      </c>
      <c r="G2139" s="15" t="s">
        <v>3028</v>
      </c>
      <c r="H2139" s="15" t="s">
        <v>1349</v>
      </c>
      <c r="I2139" s="15" t="s">
        <v>1375</v>
      </c>
      <c r="J2139" s="15"/>
      <c r="K2139" s="16">
        <v>623</v>
      </c>
      <c r="L2139" s="16">
        <v>10878</v>
      </c>
      <c r="M2139" s="16">
        <v>11002</v>
      </c>
      <c r="N2139" s="16">
        <v>11008</v>
      </c>
      <c r="O2139" s="16">
        <v>113616026</v>
      </c>
      <c r="P2139" s="16">
        <v>64063616</v>
      </c>
      <c r="Q2139" s="16">
        <v>2886859</v>
      </c>
      <c r="R2139" s="16">
        <v>797</v>
      </c>
      <c r="S2139" s="15"/>
      <c r="T2139" s="16">
        <v>628</v>
      </c>
      <c r="U2139" s="16">
        <v>10991</v>
      </c>
      <c r="V2139" s="16">
        <v>10994</v>
      </c>
      <c r="W2139" s="16">
        <v>10981</v>
      </c>
      <c r="X2139" s="16">
        <v>123685852</v>
      </c>
      <c r="Y2139" s="16">
        <v>16008415</v>
      </c>
      <c r="Z2139" s="16">
        <v>684158</v>
      </c>
      <c r="AA2139" s="16">
        <v>866</v>
      </c>
      <c r="AC2139" s="16">
        <v>632</v>
      </c>
      <c r="AD2139" s="16">
        <v>10793</v>
      </c>
      <c r="AE2139" s="16">
        <v>10793</v>
      </c>
      <c r="AF2139" s="16">
        <v>10810</v>
      </c>
      <c r="AG2139" s="16">
        <v>126566321</v>
      </c>
      <c r="AH2139" s="16">
        <v>7572466</v>
      </c>
      <c r="AI2139" s="16">
        <v>341135</v>
      </c>
      <c r="AJ2139" s="16">
        <v>902</v>
      </c>
      <c r="AL2139" s="16">
        <v>637</v>
      </c>
      <c r="AM2139" s="16">
        <v>10717</v>
      </c>
      <c r="AN2139" s="16">
        <v>10612</v>
      </c>
      <c r="AO2139" s="16">
        <v>10664</v>
      </c>
      <c r="AP2139" s="16">
        <v>134603569</v>
      </c>
      <c r="AQ2139" s="16">
        <v>6955635</v>
      </c>
      <c r="AR2139" s="16">
        <v>310595</v>
      </c>
      <c r="AS2139" s="16">
        <v>971</v>
      </c>
      <c r="AU2139" s="16">
        <v>630</v>
      </c>
      <c r="AV2139" s="16">
        <v>10854</v>
      </c>
      <c r="AW2139" s="16">
        <v>498471768</v>
      </c>
      <c r="AX2139" s="16">
        <v>94600132</v>
      </c>
      <c r="AY2139" s="16">
        <v>4222747</v>
      </c>
      <c r="AZ2139" s="16">
        <v>883</v>
      </c>
      <c r="BA2139" s="16">
        <v>45927</v>
      </c>
    </row>
    <row r="2140" spans="1:53">
      <c r="A2140" s="15" t="s">
        <v>1344</v>
      </c>
      <c r="B2140" s="15" t="s">
        <v>1345</v>
      </c>
      <c r="C2140" s="15" t="s">
        <v>1346</v>
      </c>
      <c r="D2140" s="15" t="s">
        <v>1347</v>
      </c>
      <c r="E2140" s="15" t="s">
        <v>1347</v>
      </c>
      <c r="F2140" s="15" t="s">
        <v>2059</v>
      </c>
      <c r="G2140" s="15" t="s">
        <v>3029</v>
      </c>
      <c r="H2140" s="15" t="s">
        <v>1349</v>
      </c>
      <c r="I2140" s="15" t="s">
        <v>1373</v>
      </c>
      <c r="J2140" s="15"/>
      <c r="K2140" s="16">
        <v>883</v>
      </c>
      <c r="L2140" s="16">
        <v>10497</v>
      </c>
      <c r="M2140" s="16">
        <v>10734</v>
      </c>
      <c r="N2140" s="16">
        <v>10740</v>
      </c>
      <c r="O2140" s="16">
        <v>132285687</v>
      </c>
      <c r="P2140" s="16">
        <v>62660505</v>
      </c>
      <c r="Q2140" s="16">
        <v>2765791</v>
      </c>
      <c r="R2140" s="16">
        <v>955</v>
      </c>
      <c r="S2140" s="15"/>
      <c r="T2140" s="16">
        <v>891</v>
      </c>
      <c r="U2140" s="16">
        <v>10728</v>
      </c>
      <c r="V2140" s="16">
        <v>10802</v>
      </c>
      <c r="W2140" s="16">
        <v>10905</v>
      </c>
      <c r="X2140" s="16">
        <v>123100595</v>
      </c>
      <c r="Y2140" s="16">
        <v>14138572</v>
      </c>
      <c r="Z2140" s="16">
        <v>607174</v>
      </c>
      <c r="AA2140" s="16">
        <v>876</v>
      </c>
      <c r="AC2140" s="16">
        <v>905</v>
      </c>
      <c r="AD2140" s="16">
        <v>10863</v>
      </c>
      <c r="AE2140" s="16">
        <v>10869</v>
      </c>
      <c r="AF2140" s="16">
        <v>10886</v>
      </c>
      <c r="AG2140" s="16">
        <v>125522640</v>
      </c>
      <c r="AH2140" s="16">
        <v>7997622</v>
      </c>
      <c r="AI2140" s="16">
        <v>352874</v>
      </c>
      <c r="AJ2140" s="16">
        <v>888</v>
      </c>
      <c r="AL2140" s="16">
        <v>908</v>
      </c>
      <c r="AM2140" s="16">
        <v>10865</v>
      </c>
      <c r="AN2140" s="16">
        <v>10865</v>
      </c>
      <c r="AO2140" s="16">
        <v>10927</v>
      </c>
      <c r="AP2140" s="16">
        <v>143189950</v>
      </c>
      <c r="AQ2140" s="16">
        <v>7511994</v>
      </c>
      <c r="AR2140" s="16">
        <v>327067</v>
      </c>
      <c r="AS2140" s="16">
        <v>1012</v>
      </c>
      <c r="AU2140" s="16">
        <v>897</v>
      </c>
      <c r="AV2140" s="16">
        <v>10807</v>
      </c>
      <c r="AW2140" s="16">
        <v>524098872</v>
      </c>
      <c r="AX2140" s="16">
        <v>92308693</v>
      </c>
      <c r="AY2140" s="16">
        <v>4052906</v>
      </c>
      <c r="AZ2140" s="16">
        <v>933</v>
      </c>
      <c r="BA2140" s="16">
        <v>48497</v>
      </c>
    </row>
    <row r="2141" spans="1:53">
      <c r="A2141" s="15" t="s">
        <v>1344</v>
      </c>
      <c r="B2141" s="15" t="s">
        <v>1345</v>
      </c>
      <c r="C2141" s="15" t="s">
        <v>1346</v>
      </c>
      <c r="D2141" s="15" t="s">
        <v>1347</v>
      </c>
      <c r="E2141" s="15" t="s">
        <v>1347</v>
      </c>
      <c r="F2141" s="15" t="s">
        <v>2059</v>
      </c>
      <c r="G2141" s="15" t="s">
        <v>3030</v>
      </c>
      <c r="H2141" s="15" t="s">
        <v>1349</v>
      </c>
      <c r="I2141" s="15" t="s">
        <v>1375</v>
      </c>
      <c r="J2141" s="15"/>
      <c r="K2141" s="16">
        <v>883</v>
      </c>
      <c r="L2141" s="16">
        <v>10497</v>
      </c>
      <c r="M2141" s="16">
        <v>10734</v>
      </c>
      <c r="N2141" s="16">
        <v>10740</v>
      </c>
      <c r="O2141" s="16">
        <v>132285687</v>
      </c>
      <c r="P2141" s="16">
        <v>62660505</v>
      </c>
      <c r="Q2141" s="16">
        <v>2765791</v>
      </c>
      <c r="R2141" s="16">
        <v>955</v>
      </c>
      <c r="S2141" s="15"/>
      <c r="T2141" s="16">
        <v>891</v>
      </c>
      <c r="U2141" s="16">
        <v>10728</v>
      </c>
      <c r="V2141" s="16">
        <v>10802</v>
      </c>
      <c r="W2141" s="16">
        <v>10905</v>
      </c>
      <c r="X2141" s="16">
        <v>123100595</v>
      </c>
      <c r="Y2141" s="16">
        <v>14138572</v>
      </c>
      <c r="Z2141" s="16">
        <v>607174</v>
      </c>
      <c r="AA2141" s="16">
        <v>876</v>
      </c>
      <c r="AC2141" s="16">
        <v>905</v>
      </c>
      <c r="AD2141" s="16">
        <v>10863</v>
      </c>
      <c r="AE2141" s="16">
        <v>10869</v>
      </c>
      <c r="AF2141" s="16">
        <v>10886</v>
      </c>
      <c r="AG2141" s="16">
        <v>125522640</v>
      </c>
      <c r="AH2141" s="16">
        <v>7997622</v>
      </c>
      <c r="AI2141" s="16">
        <v>352874</v>
      </c>
      <c r="AJ2141" s="16">
        <v>888</v>
      </c>
      <c r="AL2141" s="16">
        <v>908</v>
      </c>
      <c r="AM2141" s="16">
        <v>10865</v>
      </c>
      <c r="AN2141" s="16">
        <v>10865</v>
      </c>
      <c r="AO2141" s="16">
        <v>10927</v>
      </c>
      <c r="AP2141" s="16">
        <v>143189950</v>
      </c>
      <c r="AQ2141" s="16">
        <v>7511994</v>
      </c>
      <c r="AR2141" s="16">
        <v>327067</v>
      </c>
      <c r="AS2141" s="16">
        <v>1012</v>
      </c>
      <c r="AU2141" s="16">
        <v>897</v>
      </c>
      <c r="AV2141" s="16">
        <v>10807</v>
      </c>
      <c r="AW2141" s="16">
        <v>524098872</v>
      </c>
      <c r="AX2141" s="16">
        <v>92308693</v>
      </c>
      <c r="AY2141" s="16">
        <v>4052906</v>
      </c>
      <c r="AZ2141" s="16">
        <v>933</v>
      </c>
      <c r="BA2141" s="16">
        <v>48497</v>
      </c>
    </row>
    <row r="2142" spans="1:53">
      <c r="A2142" s="15" t="s">
        <v>1344</v>
      </c>
      <c r="B2142" s="15" t="s">
        <v>1345</v>
      </c>
      <c r="C2142" s="15" t="s">
        <v>1346</v>
      </c>
      <c r="D2142" s="15" t="s">
        <v>1347</v>
      </c>
      <c r="E2142" s="15" t="s">
        <v>1347</v>
      </c>
      <c r="F2142" s="15" t="s">
        <v>2059</v>
      </c>
      <c r="G2142" s="15" t="s">
        <v>3031</v>
      </c>
      <c r="H2142" s="15" t="s">
        <v>1349</v>
      </c>
      <c r="I2142" s="15" t="s">
        <v>1371</v>
      </c>
      <c r="J2142" s="15"/>
      <c r="K2142" s="16">
        <v>1563</v>
      </c>
      <c r="L2142" s="16">
        <v>26334</v>
      </c>
      <c r="M2142" s="16">
        <v>26569</v>
      </c>
      <c r="N2142" s="16">
        <v>26597</v>
      </c>
      <c r="O2142" s="16">
        <v>347281789</v>
      </c>
      <c r="P2142" s="16">
        <v>164240648</v>
      </c>
      <c r="Q2142" s="16">
        <v>7251691</v>
      </c>
      <c r="R2142" s="16">
        <v>1008</v>
      </c>
      <c r="S2142" s="15"/>
      <c r="T2142" s="16">
        <v>1586</v>
      </c>
      <c r="U2142" s="16">
        <v>26622</v>
      </c>
      <c r="V2142" s="16">
        <v>26863</v>
      </c>
      <c r="W2142" s="16">
        <v>27066</v>
      </c>
      <c r="X2142" s="16">
        <v>333811038</v>
      </c>
      <c r="Y2142" s="16">
        <v>29175507</v>
      </c>
      <c r="Z2142" s="16">
        <v>1293767</v>
      </c>
      <c r="AA2142" s="16">
        <v>956</v>
      </c>
      <c r="AC2142" s="16">
        <v>1606</v>
      </c>
      <c r="AD2142" s="16">
        <v>27055</v>
      </c>
      <c r="AE2142" s="16">
        <v>27051</v>
      </c>
      <c r="AF2142" s="16">
        <v>26953</v>
      </c>
      <c r="AG2142" s="16">
        <v>326270938</v>
      </c>
      <c r="AH2142" s="16">
        <v>18855935</v>
      </c>
      <c r="AI2142" s="16">
        <v>841061</v>
      </c>
      <c r="AJ2142" s="16">
        <v>929</v>
      </c>
      <c r="AL2142" s="16">
        <v>1615</v>
      </c>
      <c r="AM2142" s="16">
        <v>26611</v>
      </c>
      <c r="AN2142" s="16">
        <v>26324</v>
      </c>
      <c r="AO2142" s="16">
        <v>26107</v>
      </c>
      <c r="AP2142" s="16">
        <v>365250224</v>
      </c>
      <c r="AQ2142" s="16">
        <v>16236939</v>
      </c>
      <c r="AR2142" s="16">
        <v>705236</v>
      </c>
      <c r="AS2142" s="16">
        <v>1066</v>
      </c>
      <c r="AU2142" s="16">
        <v>1593</v>
      </c>
      <c r="AV2142" s="16">
        <v>26679</v>
      </c>
      <c r="AW2142" s="16">
        <v>1372613989</v>
      </c>
      <c r="AX2142" s="16">
        <v>228509029</v>
      </c>
      <c r="AY2142" s="16">
        <v>10091755</v>
      </c>
      <c r="AZ2142" s="16">
        <v>989</v>
      </c>
      <c r="BA2142" s="16">
        <v>51449</v>
      </c>
    </row>
    <row r="2143" spans="1:53">
      <c r="A2143" s="15" t="s">
        <v>1344</v>
      </c>
      <c r="B2143" s="15" t="s">
        <v>1345</v>
      </c>
      <c r="C2143" s="15" t="s">
        <v>1346</v>
      </c>
      <c r="D2143" s="15" t="s">
        <v>1347</v>
      </c>
      <c r="E2143" s="15" t="s">
        <v>1347</v>
      </c>
      <c r="F2143" s="15" t="s">
        <v>2059</v>
      </c>
      <c r="G2143" s="15" t="s">
        <v>3032</v>
      </c>
      <c r="H2143" s="15" t="s">
        <v>1349</v>
      </c>
      <c r="I2143" s="15" t="s">
        <v>1373</v>
      </c>
      <c r="J2143" s="15"/>
      <c r="K2143" s="16">
        <v>714</v>
      </c>
      <c r="L2143" s="16">
        <v>12850</v>
      </c>
      <c r="M2143" s="16">
        <v>12922</v>
      </c>
      <c r="N2143" s="16">
        <v>12930</v>
      </c>
      <c r="O2143" s="16">
        <v>167469563</v>
      </c>
      <c r="P2143" s="16">
        <v>80296449</v>
      </c>
      <c r="Q2143" s="16">
        <v>3410954</v>
      </c>
      <c r="R2143" s="16">
        <v>999</v>
      </c>
      <c r="S2143" s="15"/>
      <c r="T2143" s="16">
        <v>725</v>
      </c>
      <c r="U2143" s="16">
        <v>12919</v>
      </c>
      <c r="V2143" s="16">
        <v>12950</v>
      </c>
      <c r="W2143" s="16">
        <v>12996</v>
      </c>
      <c r="X2143" s="16">
        <v>153455226</v>
      </c>
      <c r="Y2143" s="16">
        <v>14129613</v>
      </c>
      <c r="Z2143" s="16">
        <v>600220</v>
      </c>
      <c r="AA2143" s="16">
        <v>911</v>
      </c>
      <c r="AC2143" s="16">
        <v>732</v>
      </c>
      <c r="AD2143" s="16">
        <v>12887</v>
      </c>
      <c r="AE2143" s="16">
        <v>12935</v>
      </c>
      <c r="AF2143" s="16">
        <v>12838</v>
      </c>
      <c r="AG2143" s="16">
        <v>150150475</v>
      </c>
      <c r="AH2143" s="16">
        <v>8604564</v>
      </c>
      <c r="AI2143" s="16">
        <v>369040</v>
      </c>
      <c r="AJ2143" s="16">
        <v>896</v>
      </c>
      <c r="AL2143" s="16">
        <v>741</v>
      </c>
      <c r="AM2143" s="16">
        <v>12667</v>
      </c>
      <c r="AN2143" s="16">
        <v>12468</v>
      </c>
      <c r="AO2143" s="16">
        <v>12372</v>
      </c>
      <c r="AP2143" s="16">
        <v>168437343</v>
      </c>
      <c r="AQ2143" s="16">
        <v>8397892</v>
      </c>
      <c r="AR2143" s="16">
        <v>354764</v>
      </c>
      <c r="AS2143" s="16">
        <v>1036</v>
      </c>
      <c r="AU2143" s="16">
        <v>728</v>
      </c>
      <c r="AV2143" s="16">
        <v>12811</v>
      </c>
      <c r="AW2143" s="16">
        <v>639512607</v>
      </c>
      <c r="AX2143" s="16">
        <v>111428518</v>
      </c>
      <c r="AY2143" s="16">
        <v>4734978</v>
      </c>
      <c r="AZ2143" s="16">
        <v>960</v>
      </c>
      <c r="BA2143" s="16">
        <v>49918</v>
      </c>
    </row>
    <row r="2144" spans="1:53">
      <c r="A2144" s="15" t="s">
        <v>1344</v>
      </c>
      <c r="B2144" s="15" t="s">
        <v>1345</v>
      </c>
      <c r="C2144" s="15" t="s">
        <v>1346</v>
      </c>
      <c r="D2144" s="15" t="s">
        <v>1347</v>
      </c>
      <c r="E2144" s="15" t="s">
        <v>1347</v>
      </c>
      <c r="F2144" s="15" t="s">
        <v>2059</v>
      </c>
      <c r="G2144" s="15" t="s">
        <v>3033</v>
      </c>
      <c r="H2144" s="15" t="s">
        <v>1349</v>
      </c>
      <c r="I2144" s="15" t="s">
        <v>1375</v>
      </c>
      <c r="J2144" s="15"/>
      <c r="K2144" s="16">
        <v>714</v>
      </c>
      <c r="L2144" s="16">
        <v>12850</v>
      </c>
      <c r="M2144" s="16">
        <v>12922</v>
      </c>
      <c r="N2144" s="16">
        <v>12930</v>
      </c>
      <c r="O2144" s="16">
        <v>167469563</v>
      </c>
      <c r="P2144" s="16">
        <v>80296449</v>
      </c>
      <c r="Q2144" s="16">
        <v>3410954</v>
      </c>
      <c r="R2144" s="16">
        <v>999</v>
      </c>
      <c r="S2144" s="15"/>
      <c r="T2144" s="16">
        <v>725</v>
      </c>
      <c r="U2144" s="16">
        <v>12919</v>
      </c>
      <c r="V2144" s="16">
        <v>12950</v>
      </c>
      <c r="W2144" s="16">
        <v>12996</v>
      </c>
      <c r="X2144" s="16">
        <v>153455226</v>
      </c>
      <c r="Y2144" s="16">
        <v>14129613</v>
      </c>
      <c r="Z2144" s="16">
        <v>600220</v>
      </c>
      <c r="AA2144" s="16">
        <v>911</v>
      </c>
      <c r="AC2144" s="16">
        <v>732</v>
      </c>
      <c r="AD2144" s="16">
        <v>12887</v>
      </c>
      <c r="AE2144" s="16">
        <v>12935</v>
      </c>
      <c r="AF2144" s="16">
        <v>12838</v>
      </c>
      <c r="AG2144" s="16">
        <v>150150475</v>
      </c>
      <c r="AH2144" s="16">
        <v>8604564</v>
      </c>
      <c r="AI2144" s="16">
        <v>369040</v>
      </c>
      <c r="AJ2144" s="16">
        <v>896</v>
      </c>
      <c r="AL2144" s="16">
        <v>741</v>
      </c>
      <c r="AM2144" s="16">
        <v>12667</v>
      </c>
      <c r="AN2144" s="16">
        <v>12468</v>
      </c>
      <c r="AO2144" s="16">
        <v>12372</v>
      </c>
      <c r="AP2144" s="16">
        <v>168437343</v>
      </c>
      <c r="AQ2144" s="16">
        <v>8397892</v>
      </c>
      <c r="AR2144" s="16">
        <v>354764</v>
      </c>
      <c r="AS2144" s="16">
        <v>1036</v>
      </c>
      <c r="AU2144" s="16">
        <v>728</v>
      </c>
      <c r="AV2144" s="16">
        <v>12811</v>
      </c>
      <c r="AW2144" s="16">
        <v>639512607</v>
      </c>
      <c r="AX2144" s="16">
        <v>111428518</v>
      </c>
      <c r="AY2144" s="16">
        <v>4734978</v>
      </c>
      <c r="AZ2144" s="16">
        <v>960</v>
      </c>
      <c r="BA2144" s="16">
        <v>49918</v>
      </c>
    </row>
    <row r="2145" spans="1:53">
      <c r="A2145" s="15" t="s">
        <v>1344</v>
      </c>
      <c r="B2145" s="15" t="s">
        <v>1345</v>
      </c>
      <c r="C2145" s="15" t="s">
        <v>1346</v>
      </c>
      <c r="D2145" s="15" t="s">
        <v>1347</v>
      </c>
      <c r="E2145" s="15" t="s">
        <v>1347</v>
      </c>
      <c r="F2145" s="15" t="s">
        <v>2059</v>
      </c>
      <c r="G2145" s="15" t="s">
        <v>3034</v>
      </c>
      <c r="H2145" s="15" t="s">
        <v>1349</v>
      </c>
      <c r="I2145" s="15" t="s">
        <v>1373</v>
      </c>
      <c r="J2145" s="15"/>
      <c r="K2145" s="16">
        <v>504</v>
      </c>
      <c r="L2145" s="16">
        <v>8269</v>
      </c>
      <c r="M2145" s="16">
        <v>8380</v>
      </c>
      <c r="N2145" s="16">
        <v>8398</v>
      </c>
      <c r="O2145" s="16">
        <v>105133465</v>
      </c>
      <c r="P2145" s="16">
        <v>50434812</v>
      </c>
      <c r="Q2145" s="16">
        <v>2259069</v>
      </c>
      <c r="R2145" s="16">
        <v>969</v>
      </c>
      <c r="S2145" s="15"/>
      <c r="T2145" s="16">
        <v>514</v>
      </c>
      <c r="U2145" s="16">
        <v>8375</v>
      </c>
      <c r="V2145" s="16">
        <v>8488</v>
      </c>
      <c r="W2145" s="16">
        <v>8579</v>
      </c>
      <c r="X2145" s="16">
        <v>102829424</v>
      </c>
      <c r="Y2145" s="16">
        <v>9422829</v>
      </c>
      <c r="Z2145" s="16">
        <v>437392</v>
      </c>
      <c r="AA2145" s="16">
        <v>933</v>
      </c>
      <c r="AC2145" s="16">
        <v>525</v>
      </c>
      <c r="AD2145" s="16">
        <v>8635</v>
      </c>
      <c r="AE2145" s="16">
        <v>8586</v>
      </c>
      <c r="AF2145" s="16">
        <v>8549</v>
      </c>
      <c r="AG2145" s="16">
        <v>105554673</v>
      </c>
      <c r="AH2145" s="16">
        <v>6550755</v>
      </c>
      <c r="AI2145" s="16">
        <v>302699</v>
      </c>
      <c r="AJ2145" s="16">
        <v>945</v>
      </c>
      <c r="AL2145" s="16">
        <v>526</v>
      </c>
      <c r="AM2145" s="16">
        <v>8450</v>
      </c>
      <c r="AN2145" s="16">
        <v>8395</v>
      </c>
      <c r="AO2145" s="16">
        <v>8355</v>
      </c>
      <c r="AP2145" s="16">
        <v>112964058</v>
      </c>
      <c r="AQ2145" s="16">
        <v>4655517</v>
      </c>
      <c r="AR2145" s="16">
        <v>206317</v>
      </c>
      <c r="AS2145" s="16">
        <v>1034</v>
      </c>
      <c r="AU2145" s="16">
        <v>517</v>
      </c>
      <c r="AV2145" s="16">
        <v>8455</v>
      </c>
      <c r="AW2145" s="16">
        <v>426481620</v>
      </c>
      <c r="AX2145" s="16">
        <v>71063913</v>
      </c>
      <c r="AY2145" s="16">
        <v>3205477</v>
      </c>
      <c r="AZ2145" s="16">
        <v>970</v>
      </c>
      <c r="BA2145" s="16">
        <v>50442</v>
      </c>
    </row>
    <row r="2146" spans="1:53">
      <c r="A2146" s="15" t="s">
        <v>1344</v>
      </c>
      <c r="B2146" s="15" t="s">
        <v>1345</v>
      </c>
      <c r="C2146" s="15" t="s">
        <v>1346</v>
      </c>
      <c r="D2146" s="15" t="s">
        <v>1347</v>
      </c>
      <c r="E2146" s="15" t="s">
        <v>1347</v>
      </c>
      <c r="F2146" s="15" t="s">
        <v>2059</v>
      </c>
      <c r="G2146" s="15" t="s">
        <v>3035</v>
      </c>
      <c r="H2146" s="15" t="s">
        <v>1349</v>
      </c>
      <c r="I2146" s="15" t="s">
        <v>1375</v>
      </c>
      <c r="J2146" s="15"/>
      <c r="K2146" s="16">
        <v>504</v>
      </c>
      <c r="L2146" s="16">
        <v>8269</v>
      </c>
      <c r="M2146" s="16">
        <v>8380</v>
      </c>
      <c r="N2146" s="16">
        <v>8398</v>
      </c>
      <c r="O2146" s="16">
        <v>105133465</v>
      </c>
      <c r="P2146" s="16">
        <v>50434812</v>
      </c>
      <c r="Q2146" s="16">
        <v>2259069</v>
      </c>
      <c r="R2146" s="16">
        <v>969</v>
      </c>
      <c r="S2146" s="15"/>
      <c r="T2146" s="16">
        <v>514</v>
      </c>
      <c r="U2146" s="16">
        <v>8375</v>
      </c>
      <c r="V2146" s="16">
        <v>8488</v>
      </c>
      <c r="W2146" s="16">
        <v>8579</v>
      </c>
      <c r="X2146" s="16">
        <v>102829424</v>
      </c>
      <c r="Y2146" s="16">
        <v>9422829</v>
      </c>
      <c r="Z2146" s="16">
        <v>437392</v>
      </c>
      <c r="AA2146" s="16">
        <v>933</v>
      </c>
      <c r="AC2146" s="16">
        <v>525</v>
      </c>
      <c r="AD2146" s="16">
        <v>8635</v>
      </c>
      <c r="AE2146" s="16">
        <v>8586</v>
      </c>
      <c r="AF2146" s="16">
        <v>8549</v>
      </c>
      <c r="AG2146" s="16">
        <v>105554673</v>
      </c>
      <c r="AH2146" s="16">
        <v>6550755</v>
      </c>
      <c r="AI2146" s="16">
        <v>302699</v>
      </c>
      <c r="AJ2146" s="16">
        <v>945</v>
      </c>
      <c r="AL2146" s="16">
        <v>526</v>
      </c>
      <c r="AM2146" s="16">
        <v>8450</v>
      </c>
      <c r="AN2146" s="16">
        <v>8395</v>
      </c>
      <c r="AO2146" s="16">
        <v>8355</v>
      </c>
      <c r="AP2146" s="16">
        <v>112964058</v>
      </c>
      <c r="AQ2146" s="16">
        <v>4655517</v>
      </c>
      <c r="AR2146" s="16">
        <v>206317</v>
      </c>
      <c r="AS2146" s="16">
        <v>1034</v>
      </c>
      <c r="AU2146" s="16">
        <v>517</v>
      </c>
      <c r="AV2146" s="16">
        <v>8455</v>
      </c>
      <c r="AW2146" s="16">
        <v>426481620</v>
      </c>
      <c r="AX2146" s="16">
        <v>71063913</v>
      </c>
      <c r="AY2146" s="16">
        <v>3205477</v>
      </c>
      <c r="AZ2146" s="16">
        <v>970</v>
      </c>
      <c r="BA2146" s="16">
        <v>50442</v>
      </c>
    </row>
    <row r="2147" spans="1:53">
      <c r="A2147" s="15" t="s">
        <v>1344</v>
      </c>
      <c r="B2147" s="15" t="s">
        <v>1345</v>
      </c>
      <c r="C2147" s="15" t="s">
        <v>1346</v>
      </c>
      <c r="D2147" s="15" t="s">
        <v>1347</v>
      </c>
      <c r="E2147" s="15" t="s">
        <v>1347</v>
      </c>
      <c r="F2147" s="15" t="s">
        <v>2059</v>
      </c>
      <c r="G2147" s="15" t="s">
        <v>3036</v>
      </c>
      <c r="H2147" s="15" t="s">
        <v>1349</v>
      </c>
      <c r="I2147" s="15" t="s">
        <v>1373</v>
      </c>
      <c r="J2147" s="15"/>
      <c r="K2147" s="16">
        <v>125</v>
      </c>
      <c r="L2147" s="16">
        <v>2160</v>
      </c>
      <c r="M2147" s="16">
        <v>2182</v>
      </c>
      <c r="N2147" s="16">
        <v>2172</v>
      </c>
      <c r="O2147" s="16">
        <v>32759288</v>
      </c>
      <c r="P2147" s="16">
        <v>14538818</v>
      </c>
      <c r="Q2147" s="16">
        <v>634487</v>
      </c>
      <c r="R2147" s="16">
        <v>1161</v>
      </c>
      <c r="S2147" s="15"/>
      <c r="T2147" s="16">
        <v>126</v>
      </c>
      <c r="U2147" s="16">
        <v>2191</v>
      </c>
      <c r="V2147" s="16">
        <v>2262</v>
      </c>
      <c r="W2147" s="16">
        <v>2253</v>
      </c>
      <c r="X2147" s="16">
        <v>28930165</v>
      </c>
      <c r="Y2147" s="16">
        <v>2003497</v>
      </c>
      <c r="Z2147" s="16">
        <v>87860</v>
      </c>
      <c r="AA2147" s="16">
        <v>996</v>
      </c>
      <c r="AC2147" s="16">
        <v>126</v>
      </c>
      <c r="AD2147" s="16">
        <v>2259</v>
      </c>
      <c r="AE2147" s="16">
        <v>2258</v>
      </c>
      <c r="AF2147" s="16">
        <v>2279</v>
      </c>
      <c r="AG2147" s="16">
        <v>29845426</v>
      </c>
      <c r="AH2147" s="16">
        <v>1356291</v>
      </c>
      <c r="AI2147" s="16">
        <v>62644</v>
      </c>
      <c r="AJ2147" s="16">
        <v>1013</v>
      </c>
      <c r="AL2147" s="16">
        <v>126</v>
      </c>
      <c r="AM2147" s="16">
        <v>2245</v>
      </c>
      <c r="AN2147" s="16">
        <v>2238</v>
      </c>
      <c r="AO2147" s="16">
        <v>2157</v>
      </c>
      <c r="AP2147" s="16">
        <v>33663594</v>
      </c>
      <c r="AQ2147" s="16">
        <v>1080936</v>
      </c>
      <c r="AR2147" s="16">
        <v>48291</v>
      </c>
      <c r="AS2147" s="16">
        <v>1170</v>
      </c>
      <c r="AU2147" s="16">
        <v>126</v>
      </c>
      <c r="AV2147" s="16">
        <v>2221</v>
      </c>
      <c r="AW2147" s="16">
        <v>125198473</v>
      </c>
      <c r="AX2147" s="16">
        <v>18979542</v>
      </c>
      <c r="AY2147" s="16">
        <v>833282</v>
      </c>
      <c r="AZ2147" s="16">
        <v>1084</v>
      </c>
      <c r="BA2147" s="16">
        <v>56362</v>
      </c>
    </row>
    <row r="2148" spans="1:53">
      <c r="A2148" s="15" t="s">
        <v>1344</v>
      </c>
      <c r="B2148" s="15" t="s">
        <v>1345</v>
      </c>
      <c r="C2148" s="15" t="s">
        <v>1346</v>
      </c>
      <c r="D2148" s="15" t="s">
        <v>1347</v>
      </c>
      <c r="E2148" s="15" t="s">
        <v>1347</v>
      </c>
      <c r="F2148" s="15" t="s">
        <v>2059</v>
      </c>
      <c r="G2148" s="15" t="s">
        <v>3037</v>
      </c>
      <c r="H2148" s="15" t="s">
        <v>1349</v>
      </c>
      <c r="I2148" s="15" t="s">
        <v>1375</v>
      </c>
      <c r="J2148" s="15"/>
      <c r="K2148" s="16">
        <v>125</v>
      </c>
      <c r="L2148" s="16">
        <v>2160</v>
      </c>
      <c r="M2148" s="16">
        <v>2182</v>
      </c>
      <c r="N2148" s="16">
        <v>2172</v>
      </c>
      <c r="O2148" s="16">
        <v>32759288</v>
      </c>
      <c r="P2148" s="16">
        <v>14538818</v>
      </c>
      <c r="Q2148" s="16">
        <v>634487</v>
      </c>
      <c r="R2148" s="16">
        <v>1161</v>
      </c>
      <c r="S2148" s="15"/>
      <c r="T2148" s="16">
        <v>126</v>
      </c>
      <c r="U2148" s="16">
        <v>2191</v>
      </c>
      <c r="V2148" s="16">
        <v>2262</v>
      </c>
      <c r="W2148" s="16">
        <v>2253</v>
      </c>
      <c r="X2148" s="16">
        <v>28930165</v>
      </c>
      <c r="Y2148" s="16">
        <v>2003497</v>
      </c>
      <c r="Z2148" s="16">
        <v>87860</v>
      </c>
      <c r="AA2148" s="16">
        <v>996</v>
      </c>
      <c r="AC2148" s="16">
        <v>126</v>
      </c>
      <c r="AD2148" s="16">
        <v>2259</v>
      </c>
      <c r="AE2148" s="16">
        <v>2258</v>
      </c>
      <c r="AF2148" s="16">
        <v>2279</v>
      </c>
      <c r="AG2148" s="16">
        <v>29845426</v>
      </c>
      <c r="AH2148" s="16">
        <v>1356291</v>
      </c>
      <c r="AI2148" s="16">
        <v>62644</v>
      </c>
      <c r="AJ2148" s="16">
        <v>1013</v>
      </c>
      <c r="AL2148" s="16">
        <v>126</v>
      </c>
      <c r="AM2148" s="16">
        <v>2245</v>
      </c>
      <c r="AN2148" s="16">
        <v>2238</v>
      </c>
      <c r="AO2148" s="16">
        <v>2157</v>
      </c>
      <c r="AP2148" s="16">
        <v>33663594</v>
      </c>
      <c r="AQ2148" s="16">
        <v>1080936</v>
      </c>
      <c r="AR2148" s="16">
        <v>48291</v>
      </c>
      <c r="AS2148" s="16">
        <v>1170</v>
      </c>
      <c r="AU2148" s="16">
        <v>126</v>
      </c>
      <c r="AV2148" s="16">
        <v>2221</v>
      </c>
      <c r="AW2148" s="16">
        <v>125198473</v>
      </c>
      <c r="AX2148" s="16">
        <v>18979542</v>
      </c>
      <c r="AY2148" s="16">
        <v>833282</v>
      </c>
      <c r="AZ2148" s="16">
        <v>1084</v>
      </c>
      <c r="BA2148" s="16">
        <v>56362</v>
      </c>
    </row>
    <row r="2149" spans="1:53">
      <c r="A2149" s="15" t="s">
        <v>1344</v>
      </c>
      <c r="B2149" s="15" t="s">
        <v>1345</v>
      </c>
      <c r="C2149" s="15" t="s">
        <v>1346</v>
      </c>
      <c r="D2149" s="15" t="s">
        <v>1347</v>
      </c>
      <c r="E2149" s="15" t="s">
        <v>1347</v>
      </c>
      <c r="F2149" s="15" t="s">
        <v>2059</v>
      </c>
      <c r="G2149" s="15" t="s">
        <v>3038</v>
      </c>
      <c r="H2149" s="15" t="s">
        <v>1349</v>
      </c>
      <c r="I2149" s="15" t="s">
        <v>1373</v>
      </c>
      <c r="J2149" s="15"/>
      <c r="K2149" s="16">
        <v>220</v>
      </c>
      <c r="L2149" s="16">
        <v>3055</v>
      </c>
      <c r="M2149" s="16">
        <v>3085</v>
      </c>
      <c r="N2149" s="16">
        <v>3097</v>
      </c>
      <c r="O2149" s="16">
        <v>41919473</v>
      </c>
      <c r="P2149" s="16">
        <v>18970569</v>
      </c>
      <c r="Q2149" s="16">
        <v>947181</v>
      </c>
      <c r="R2149" s="16">
        <v>1047</v>
      </c>
      <c r="S2149" s="15"/>
      <c r="T2149" s="16">
        <v>221</v>
      </c>
      <c r="U2149" s="16">
        <v>3137</v>
      </c>
      <c r="V2149" s="16">
        <v>3163</v>
      </c>
      <c r="W2149" s="16">
        <v>3238</v>
      </c>
      <c r="X2149" s="16">
        <v>48596223</v>
      </c>
      <c r="Y2149" s="16">
        <v>3619568</v>
      </c>
      <c r="Z2149" s="16">
        <v>168295</v>
      </c>
      <c r="AA2149" s="16">
        <v>1176</v>
      </c>
      <c r="AC2149" s="16">
        <v>223</v>
      </c>
      <c r="AD2149" s="16">
        <v>3274</v>
      </c>
      <c r="AE2149" s="16">
        <v>3272</v>
      </c>
      <c r="AF2149" s="16">
        <v>3287</v>
      </c>
      <c r="AG2149" s="16">
        <v>40720364</v>
      </c>
      <c r="AH2149" s="16">
        <v>2344325</v>
      </c>
      <c r="AI2149" s="16">
        <v>106678</v>
      </c>
      <c r="AJ2149" s="16">
        <v>956</v>
      </c>
      <c r="AL2149" s="16">
        <v>222</v>
      </c>
      <c r="AM2149" s="16">
        <v>3249</v>
      </c>
      <c r="AN2149" s="16">
        <v>3223</v>
      </c>
      <c r="AO2149" s="16">
        <v>3223</v>
      </c>
      <c r="AP2149" s="16">
        <v>50185229</v>
      </c>
      <c r="AQ2149" s="16">
        <v>2102594</v>
      </c>
      <c r="AR2149" s="16">
        <v>95864</v>
      </c>
      <c r="AS2149" s="16">
        <v>1195</v>
      </c>
      <c r="AU2149" s="16">
        <v>222</v>
      </c>
      <c r="AV2149" s="16">
        <v>3192</v>
      </c>
      <c r="AW2149" s="16">
        <v>181421289</v>
      </c>
      <c r="AX2149" s="16">
        <v>27037056</v>
      </c>
      <c r="AY2149" s="16">
        <v>1318018</v>
      </c>
      <c r="AZ2149" s="16">
        <v>1093</v>
      </c>
      <c r="BA2149" s="16">
        <v>56838</v>
      </c>
    </row>
    <row r="2150" spans="1:53">
      <c r="A2150" s="15" t="s">
        <v>1344</v>
      </c>
      <c r="B2150" s="15" t="s">
        <v>1345</v>
      </c>
      <c r="C2150" s="15" t="s">
        <v>1346</v>
      </c>
      <c r="D2150" s="15" t="s">
        <v>1347</v>
      </c>
      <c r="E2150" s="15" t="s">
        <v>1347</v>
      </c>
      <c r="F2150" s="15" t="s">
        <v>2059</v>
      </c>
      <c r="G2150" s="15" t="s">
        <v>3039</v>
      </c>
      <c r="H2150" s="15" t="s">
        <v>1349</v>
      </c>
      <c r="I2150" s="15" t="s">
        <v>1375</v>
      </c>
      <c r="J2150" s="15"/>
      <c r="K2150" s="16">
        <v>220</v>
      </c>
      <c r="L2150" s="16">
        <v>3055</v>
      </c>
      <c r="M2150" s="16">
        <v>3085</v>
      </c>
      <c r="N2150" s="16">
        <v>3097</v>
      </c>
      <c r="O2150" s="16">
        <v>41919473</v>
      </c>
      <c r="P2150" s="16">
        <v>18970569</v>
      </c>
      <c r="Q2150" s="16">
        <v>947181</v>
      </c>
      <c r="R2150" s="16">
        <v>1047</v>
      </c>
      <c r="S2150" s="15"/>
      <c r="T2150" s="16">
        <v>221</v>
      </c>
      <c r="U2150" s="16">
        <v>3137</v>
      </c>
      <c r="V2150" s="16">
        <v>3163</v>
      </c>
      <c r="W2150" s="16">
        <v>3238</v>
      </c>
      <c r="X2150" s="16">
        <v>48596223</v>
      </c>
      <c r="Y2150" s="16">
        <v>3619568</v>
      </c>
      <c r="Z2150" s="16">
        <v>168295</v>
      </c>
      <c r="AA2150" s="16">
        <v>1176</v>
      </c>
      <c r="AC2150" s="16">
        <v>223</v>
      </c>
      <c r="AD2150" s="16">
        <v>3274</v>
      </c>
      <c r="AE2150" s="16">
        <v>3272</v>
      </c>
      <c r="AF2150" s="16">
        <v>3287</v>
      </c>
      <c r="AG2150" s="16">
        <v>40720364</v>
      </c>
      <c r="AH2150" s="16">
        <v>2344325</v>
      </c>
      <c r="AI2150" s="16">
        <v>106678</v>
      </c>
      <c r="AJ2150" s="16">
        <v>956</v>
      </c>
      <c r="AL2150" s="16">
        <v>222</v>
      </c>
      <c r="AM2150" s="16">
        <v>3249</v>
      </c>
      <c r="AN2150" s="16">
        <v>3223</v>
      </c>
      <c r="AO2150" s="16">
        <v>3223</v>
      </c>
      <c r="AP2150" s="16">
        <v>50185229</v>
      </c>
      <c r="AQ2150" s="16">
        <v>2102594</v>
      </c>
      <c r="AR2150" s="16">
        <v>95864</v>
      </c>
      <c r="AS2150" s="16">
        <v>1195</v>
      </c>
      <c r="AU2150" s="16">
        <v>222</v>
      </c>
      <c r="AV2150" s="16">
        <v>3192</v>
      </c>
      <c r="AW2150" s="16">
        <v>181421289</v>
      </c>
      <c r="AX2150" s="16">
        <v>27037056</v>
      </c>
      <c r="AY2150" s="16">
        <v>1318018</v>
      </c>
      <c r="AZ2150" s="16">
        <v>1093</v>
      </c>
      <c r="BA2150" s="16">
        <v>56838</v>
      </c>
    </row>
    <row r="2151" spans="1:53">
      <c r="A2151" s="15" t="s">
        <v>1344</v>
      </c>
      <c r="B2151" s="15" t="s">
        <v>1345</v>
      </c>
      <c r="C2151" s="15" t="s">
        <v>1346</v>
      </c>
      <c r="D2151" s="15" t="s">
        <v>1347</v>
      </c>
      <c r="E2151" s="15" t="s">
        <v>1347</v>
      </c>
      <c r="F2151" s="15" t="s">
        <v>2059</v>
      </c>
      <c r="G2151" s="15" t="s">
        <v>3040</v>
      </c>
      <c r="H2151" s="15" t="s">
        <v>1349</v>
      </c>
      <c r="I2151" s="15" t="s">
        <v>1371</v>
      </c>
      <c r="J2151" s="15"/>
      <c r="K2151" s="16">
        <v>4693</v>
      </c>
      <c r="L2151" s="16">
        <v>79950</v>
      </c>
      <c r="M2151" s="16">
        <v>80643</v>
      </c>
      <c r="N2151" s="16">
        <v>81084</v>
      </c>
      <c r="O2151" s="16">
        <v>1668634718</v>
      </c>
      <c r="P2151" s="16">
        <v>540059859</v>
      </c>
      <c r="Q2151" s="16">
        <v>27248451</v>
      </c>
      <c r="R2151" s="16">
        <v>1593</v>
      </c>
      <c r="S2151" s="15"/>
      <c r="T2151" s="16">
        <v>4656</v>
      </c>
      <c r="U2151" s="16">
        <v>81290</v>
      </c>
      <c r="V2151" s="16">
        <v>80967</v>
      </c>
      <c r="W2151" s="16">
        <v>81080</v>
      </c>
      <c r="X2151" s="16">
        <v>1645480920</v>
      </c>
      <c r="Y2151" s="16">
        <v>74236318</v>
      </c>
      <c r="Z2151" s="16">
        <v>3505286</v>
      </c>
      <c r="AA2151" s="16">
        <v>1560</v>
      </c>
      <c r="AC2151" s="16">
        <v>4666</v>
      </c>
      <c r="AD2151" s="16">
        <v>81721</v>
      </c>
      <c r="AE2151" s="16">
        <v>81752</v>
      </c>
      <c r="AF2151" s="16">
        <v>81525</v>
      </c>
      <c r="AG2151" s="16">
        <v>1688301663</v>
      </c>
      <c r="AH2151" s="16">
        <v>52605260</v>
      </c>
      <c r="AI2151" s="16">
        <v>2517688</v>
      </c>
      <c r="AJ2151" s="16">
        <v>1590</v>
      </c>
      <c r="AL2151" s="16">
        <v>4679</v>
      </c>
      <c r="AM2151" s="16">
        <v>81128</v>
      </c>
      <c r="AN2151" s="16">
        <v>81420</v>
      </c>
      <c r="AO2151" s="16">
        <v>82187</v>
      </c>
      <c r="AP2151" s="16">
        <v>1889212425</v>
      </c>
      <c r="AQ2151" s="16">
        <v>47806157</v>
      </c>
      <c r="AR2151" s="16">
        <v>2339531</v>
      </c>
      <c r="AS2151" s="16">
        <v>1781</v>
      </c>
      <c r="AU2151" s="16">
        <v>4674</v>
      </c>
      <c r="AV2151" s="16">
        <v>81229</v>
      </c>
      <c r="AW2151" s="16">
        <v>6891629726</v>
      </c>
      <c r="AX2151" s="16">
        <v>714707594</v>
      </c>
      <c r="AY2151" s="16">
        <v>35610956</v>
      </c>
      <c r="AZ2151" s="16">
        <v>1632</v>
      </c>
      <c r="BA2151" s="16">
        <v>84842</v>
      </c>
    </row>
    <row r="2152" spans="1:53">
      <c r="A2152" s="15" t="s">
        <v>1344</v>
      </c>
      <c r="B2152" s="15" t="s">
        <v>1345</v>
      </c>
      <c r="C2152" s="15" t="s">
        <v>1346</v>
      </c>
      <c r="D2152" s="15" t="s">
        <v>1347</v>
      </c>
      <c r="E2152" s="15" t="s">
        <v>1347</v>
      </c>
      <c r="F2152" s="15" t="s">
        <v>2059</v>
      </c>
      <c r="G2152" s="15" t="s">
        <v>3041</v>
      </c>
      <c r="H2152" s="15" t="s">
        <v>1349</v>
      </c>
      <c r="I2152" s="15" t="s">
        <v>1373</v>
      </c>
      <c r="J2152" s="15"/>
      <c r="K2152" s="16">
        <v>168</v>
      </c>
      <c r="L2152" s="16">
        <v>2074</v>
      </c>
      <c r="M2152" s="16">
        <v>2042</v>
      </c>
      <c r="N2152" s="16">
        <v>2027</v>
      </c>
      <c r="O2152" s="16">
        <v>38155778</v>
      </c>
      <c r="P2152" s="16">
        <v>13836356</v>
      </c>
      <c r="Q2152" s="16">
        <v>607313</v>
      </c>
      <c r="R2152" s="16">
        <v>1433</v>
      </c>
      <c r="S2152" s="15"/>
      <c r="T2152" s="16">
        <v>168</v>
      </c>
      <c r="U2152" s="16">
        <v>2021</v>
      </c>
      <c r="V2152" s="16">
        <v>1989</v>
      </c>
      <c r="W2152" s="16">
        <v>1974</v>
      </c>
      <c r="X2152" s="16">
        <v>38185396</v>
      </c>
      <c r="Y2152" s="16">
        <v>1409302</v>
      </c>
      <c r="Z2152" s="16">
        <v>61319</v>
      </c>
      <c r="AA2152" s="16">
        <v>1473</v>
      </c>
      <c r="AC2152" s="16">
        <v>169</v>
      </c>
      <c r="AD2152" s="16">
        <v>2019</v>
      </c>
      <c r="AE2152" s="16">
        <v>2010</v>
      </c>
      <c r="AF2152" s="16">
        <v>2015</v>
      </c>
      <c r="AG2152" s="16">
        <v>36227916</v>
      </c>
      <c r="AH2152" s="16">
        <v>1012878</v>
      </c>
      <c r="AI2152" s="16">
        <v>45144</v>
      </c>
      <c r="AJ2152" s="16">
        <v>1383</v>
      </c>
      <c r="AL2152" s="16">
        <v>170</v>
      </c>
      <c r="AM2152" s="16">
        <v>2015</v>
      </c>
      <c r="AN2152" s="16">
        <v>2016</v>
      </c>
      <c r="AO2152" s="16">
        <v>2032</v>
      </c>
      <c r="AP2152" s="16">
        <v>44473916</v>
      </c>
      <c r="AQ2152" s="16">
        <v>985937</v>
      </c>
      <c r="AR2152" s="16">
        <v>43821</v>
      </c>
      <c r="AS2152" s="16">
        <v>1693</v>
      </c>
      <c r="AU2152" s="16">
        <v>169</v>
      </c>
      <c r="AV2152" s="16">
        <v>2020</v>
      </c>
      <c r="AW2152" s="16">
        <v>157043006</v>
      </c>
      <c r="AX2152" s="16">
        <v>17244473</v>
      </c>
      <c r="AY2152" s="16">
        <v>757597</v>
      </c>
      <c r="AZ2152" s="16">
        <v>1495</v>
      </c>
      <c r="BA2152" s="16">
        <v>77763</v>
      </c>
    </row>
    <row r="2153" spans="1:53">
      <c r="A2153" s="15" t="s">
        <v>1344</v>
      </c>
      <c r="B2153" s="15" t="s">
        <v>1345</v>
      </c>
      <c r="C2153" s="15" t="s">
        <v>1346</v>
      </c>
      <c r="D2153" s="15" t="s">
        <v>1347</v>
      </c>
      <c r="E2153" s="15" t="s">
        <v>1347</v>
      </c>
      <c r="F2153" s="15" t="s">
        <v>2059</v>
      </c>
      <c r="G2153" s="15" t="s">
        <v>3042</v>
      </c>
      <c r="H2153" s="15" t="s">
        <v>1349</v>
      </c>
      <c r="I2153" s="15" t="s">
        <v>1375</v>
      </c>
      <c r="J2153" s="15"/>
      <c r="K2153" s="16">
        <v>168</v>
      </c>
      <c r="L2153" s="16">
        <v>2074</v>
      </c>
      <c r="M2153" s="16">
        <v>2042</v>
      </c>
      <c r="N2153" s="16">
        <v>2027</v>
      </c>
      <c r="O2153" s="16">
        <v>38155778</v>
      </c>
      <c r="P2153" s="16">
        <v>13836356</v>
      </c>
      <c r="Q2153" s="16">
        <v>607313</v>
      </c>
      <c r="R2153" s="16">
        <v>1433</v>
      </c>
      <c r="S2153" s="15"/>
      <c r="T2153" s="16">
        <v>168</v>
      </c>
      <c r="U2153" s="16">
        <v>2021</v>
      </c>
      <c r="V2153" s="16">
        <v>1989</v>
      </c>
      <c r="W2153" s="16">
        <v>1974</v>
      </c>
      <c r="X2153" s="16">
        <v>38185396</v>
      </c>
      <c r="Y2153" s="16">
        <v>1409302</v>
      </c>
      <c r="Z2153" s="16">
        <v>61319</v>
      </c>
      <c r="AA2153" s="16">
        <v>1473</v>
      </c>
      <c r="AC2153" s="16">
        <v>169</v>
      </c>
      <c r="AD2153" s="16">
        <v>2019</v>
      </c>
      <c r="AE2153" s="16">
        <v>2010</v>
      </c>
      <c r="AF2153" s="16">
        <v>2015</v>
      </c>
      <c r="AG2153" s="16">
        <v>36227916</v>
      </c>
      <c r="AH2153" s="16">
        <v>1012878</v>
      </c>
      <c r="AI2153" s="16">
        <v>45144</v>
      </c>
      <c r="AJ2153" s="16">
        <v>1383</v>
      </c>
      <c r="AL2153" s="16">
        <v>170</v>
      </c>
      <c r="AM2153" s="16">
        <v>2015</v>
      </c>
      <c r="AN2153" s="16">
        <v>2016</v>
      </c>
      <c r="AO2153" s="16">
        <v>2032</v>
      </c>
      <c r="AP2153" s="16">
        <v>44473916</v>
      </c>
      <c r="AQ2153" s="16">
        <v>985937</v>
      </c>
      <c r="AR2153" s="16">
        <v>43821</v>
      </c>
      <c r="AS2153" s="16">
        <v>1693</v>
      </c>
      <c r="AU2153" s="16">
        <v>169</v>
      </c>
      <c r="AV2153" s="16">
        <v>2020</v>
      </c>
      <c r="AW2153" s="16">
        <v>157043006</v>
      </c>
      <c r="AX2153" s="16">
        <v>17244473</v>
      </c>
      <c r="AY2153" s="16">
        <v>757597</v>
      </c>
      <c r="AZ2153" s="16">
        <v>1495</v>
      </c>
      <c r="BA2153" s="16">
        <v>77763</v>
      </c>
    </row>
    <row r="2154" spans="1:53">
      <c r="A2154" s="15" t="s">
        <v>1344</v>
      </c>
      <c r="B2154" s="15" t="s">
        <v>1345</v>
      </c>
      <c r="C2154" s="15" t="s">
        <v>1346</v>
      </c>
      <c r="D2154" s="15" t="s">
        <v>1347</v>
      </c>
      <c r="E2154" s="15" t="s">
        <v>1347</v>
      </c>
      <c r="F2154" s="15" t="s">
        <v>2059</v>
      </c>
      <c r="G2154" s="15" t="s">
        <v>3043</v>
      </c>
      <c r="H2154" s="15" t="s">
        <v>1349</v>
      </c>
      <c r="I2154" s="15" t="s">
        <v>1373</v>
      </c>
      <c r="J2154" s="15"/>
      <c r="K2154" s="16">
        <v>415</v>
      </c>
      <c r="L2154" s="16">
        <v>8008</v>
      </c>
      <c r="M2154" s="16">
        <v>8056</v>
      </c>
      <c r="N2154" s="16">
        <v>8033</v>
      </c>
      <c r="O2154" s="16">
        <v>116355313</v>
      </c>
      <c r="P2154" s="16">
        <v>52115493</v>
      </c>
      <c r="Q2154" s="16">
        <v>2710344</v>
      </c>
      <c r="R2154" s="16">
        <v>1114</v>
      </c>
      <c r="S2154" s="15"/>
      <c r="T2154" s="16">
        <v>402</v>
      </c>
      <c r="U2154" s="16">
        <v>8100</v>
      </c>
      <c r="V2154" s="16">
        <v>8068</v>
      </c>
      <c r="W2154" s="16">
        <v>8029</v>
      </c>
      <c r="X2154" s="16">
        <v>113907532</v>
      </c>
      <c r="Y2154" s="16">
        <v>5517262</v>
      </c>
      <c r="Z2154" s="16">
        <v>277749</v>
      </c>
      <c r="AA2154" s="16">
        <v>1086</v>
      </c>
      <c r="AC2154" s="16">
        <v>408</v>
      </c>
      <c r="AD2154" s="16">
        <v>7843</v>
      </c>
      <c r="AE2154" s="16">
        <v>7818</v>
      </c>
      <c r="AF2154" s="16">
        <v>7794</v>
      </c>
      <c r="AG2154" s="16">
        <v>111635811</v>
      </c>
      <c r="AH2154" s="16">
        <v>4164272</v>
      </c>
      <c r="AI2154" s="16">
        <v>209105</v>
      </c>
      <c r="AJ2154" s="16">
        <v>1098</v>
      </c>
      <c r="AL2154" s="16">
        <v>410</v>
      </c>
      <c r="AM2154" s="16">
        <v>7788</v>
      </c>
      <c r="AN2154" s="16">
        <v>7804</v>
      </c>
      <c r="AO2154" s="16">
        <v>7784</v>
      </c>
      <c r="AP2154" s="16">
        <v>114707297</v>
      </c>
      <c r="AQ2154" s="16">
        <v>3912434</v>
      </c>
      <c r="AR2154" s="16">
        <v>197511</v>
      </c>
      <c r="AS2154" s="16">
        <v>1132</v>
      </c>
      <c r="AU2154" s="16">
        <v>409</v>
      </c>
      <c r="AV2154" s="16">
        <v>7927</v>
      </c>
      <c r="AW2154" s="16">
        <v>456605953</v>
      </c>
      <c r="AX2154" s="16">
        <v>65709461</v>
      </c>
      <c r="AY2154" s="16">
        <v>3394709</v>
      </c>
      <c r="AZ2154" s="16">
        <v>1108</v>
      </c>
      <c r="BA2154" s="16">
        <v>57601</v>
      </c>
    </row>
    <row r="2155" spans="1:53">
      <c r="A2155" s="15" t="s">
        <v>1344</v>
      </c>
      <c r="B2155" s="15" t="s">
        <v>1345</v>
      </c>
      <c r="C2155" s="15" t="s">
        <v>1346</v>
      </c>
      <c r="D2155" s="15" t="s">
        <v>1347</v>
      </c>
      <c r="E2155" s="15" t="s">
        <v>1347</v>
      </c>
      <c r="F2155" s="15" t="s">
        <v>2059</v>
      </c>
      <c r="G2155" s="15" t="s">
        <v>3044</v>
      </c>
      <c r="H2155" s="15" t="s">
        <v>1349</v>
      </c>
      <c r="I2155" s="15" t="s">
        <v>1375</v>
      </c>
      <c r="J2155" s="15"/>
      <c r="K2155" s="16">
        <v>415</v>
      </c>
      <c r="L2155" s="16">
        <v>8008</v>
      </c>
      <c r="M2155" s="16">
        <v>8056</v>
      </c>
      <c r="N2155" s="16">
        <v>8033</v>
      </c>
      <c r="O2155" s="16">
        <v>116355313</v>
      </c>
      <c r="P2155" s="16">
        <v>52115493</v>
      </c>
      <c r="Q2155" s="16">
        <v>2710344</v>
      </c>
      <c r="R2155" s="16">
        <v>1114</v>
      </c>
      <c r="S2155" s="15"/>
      <c r="T2155" s="16">
        <v>402</v>
      </c>
      <c r="U2155" s="16">
        <v>8100</v>
      </c>
      <c r="V2155" s="16">
        <v>8068</v>
      </c>
      <c r="W2155" s="16">
        <v>8029</v>
      </c>
      <c r="X2155" s="16">
        <v>113907532</v>
      </c>
      <c r="Y2155" s="16">
        <v>5517262</v>
      </c>
      <c r="Z2155" s="16">
        <v>277749</v>
      </c>
      <c r="AA2155" s="16">
        <v>1086</v>
      </c>
      <c r="AC2155" s="16">
        <v>408</v>
      </c>
      <c r="AD2155" s="16">
        <v>7843</v>
      </c>
      <c r="AE2155" s="16">
        <v>7818</v>
      </c>
      <c r="AF2155" s="16">
        <v>7794</v>
      </c>
      <c r="AG2155" s="16">
        <v>111635811</v>
      </c>
      <c r="AH2155" s="16">
        <v>4164272</v>
      </c>
      <c r="AI2155" s="16">
        <v>209105</v>
      </c>
      <c r="AJ2155" s="16">
        <v>1098</v>
      </c>
      <c r="AL2155" s="16">
        <v>410</v>
      </c>
      <c r="AM2155" s="16">
        <v>7788</v>
      </c>
      <c r="AN2155" s="16">
        <v>7804</v>
      </c>
      <c r="AO2155" s="16">
        <v>7784</v>
      </c>
      <c r="AP2155" s="16">
        <v>114707297</v>
      </c>
      <c r="AQ2155" s="16">
        <v>3912434</v>
      </c>
      <c r="AR2155" s="16">
        <v>197511</v>
      </c>
      <c r="AS2155" s="16">
        <v>1132</v>
      </c>
      <c r="AU2155" s="16">
        <v>409</v>
      </c>
      <c r="AV2155" s="16">
        <v>7927</v>
      </c>
      <c r="AW2155" s="16">
        <v>456605953</v>
      </c>
      <c r="AX2155" s="16">
        <v>65709461</v>
      </c>
      <c r="AY2155" s="16">
        <v>3394709</v>
      </c>
      <c r="AZ2155" s="16">
        <v>1108</v>
      </c>
      <c r="BA2155" s="16">
        <v>57601</v>
      </c>
    </row>
    <row r="2156" spans="1:53">
      <c r="A2156" s="15" t="s">
        <v>1344</v>
      </c>
      <c r="B2156" s="15" t="s">
        <v>1345</v>
      </c>
      <c r="C2156" s="15" t="s">
        <v>1346</v>
      </c>
      <c r="D2156" s="15" t="s">
        <v>1347</v>
      </c>
      <c r="E2156" s="15" t="s">
        <v>1347</v>
      </c>
      <c r="F2156" s="15" t="s">
        <v>2059</v>
      </c>
      <c r="G2156" s="15" t="s">
        <v>3045</v>
      </c>
      <c r="H2156" s="15" t="s">
        <v>1349</v>
      </c>
      <c r="I2156" s="15" t="s">
        <v>1373</v>
      </c>
      <c r="J2156" s="15"/>
      <c r="K2156" s="16">
        <v>1688</v>
      </c>
      <c r="L2156" s="16">
        <v>35654</v>
      </c>
      <c r="M2156" s="16">
        <v>36107</v>
      </c>
      <c r="N2156" s="16">
        <v>36497</v>
      </c>
      <c r="O2156" s="16">
        <v>927613979</v>
      </c>
      <c r="P2156" s="16">
        <v>254842108</v>
      </c>
      <c r="Q2156" s="16">
        <v>13716764</v>
      </c>
      <c r="R2156" s="16">
        <v>1977</v>
      </c>
      <c r="S2156" s="15"/>
      <c r="T2156" s="16">
        <v>1661</v>
      </c>
      <c r="U2156" s="16">
        <v>36287</v>
      </c>
      <c r="V2156" s="16">
        <v>36025</v>
      </c>
      <c r="W2156" s="16">
        <v>36130</v>
      </c>
      <c r="X2156" s="16">
        <v>890930130</v>
      </c>
      <c r="Y2156" s="16">
        <v>27078821</v>
      </c>
      <c r="Z2156" s="16">
        <v>1385649</v>
      </c>
      <c r="AA2156" s="16">
        <v>1896</v>
      </c>
      <c r="AC2156" s="16">
        <v>1657</v>
      </c>
      <c r="AD2156" s="16">
        <v>36609</v>
      </c>
      <c r="AE2156" s="16">
        <v>36607</v>
      </c>
      <c r="AF2156" s="16">
        <v>36551</v>
      </c>
      <c r="AG2156" s="16">
        <v>956319576</v>
      </c>
      <c r="AH2156" s="16">
        <v>19324399</v>
      </c>
      <c r="AI2156" s="16">
        <v>1003110</v>
      </c>
      <c r="AJ2156" s="16">
        <v>2011</v>
      </c>
      <c r="AL2156" s="16">
        <v>1657</v>
      </c>
      <c r="AM2156" s="16">
        <v>36218</v>
      </c>
      <c r="AN2156" s="16">
        <v>36303</v>
      </c>
      <c r="AO2156" s="16">
        <v>36692</v>
      </c>
      <c r="AP2156" s="16">
        <v>1080180224</v>
      </c>
      <c r="AQ2156" s="16">
        <v>20469422</v>
      </c>
      <c r="AR2156" s="16">
        <v>1083414</v>
      </c>
      <c r="AS2156" s="16">
        <v>2282</v>
      </c>
      <c r="AU2156" s="16">
        <v>1666</v>
      </c>
      <c r="AV2156" s="16">
        <v>36307</v>
      </c>
      <c r="AW2156" s="16">
        <v>3855043909</v>
      </c>
      <c r="AX2156" s="16">
        <v>321714750</v>
      </c>
      <c r="AY2156" s="16">
        <v>17188937</v>
      </c>
      <c r="AZ2156" s="16">
        <v>2042</v>
      </c>
      <c r="BA2156" s="16">
        <v>106180</v>
      </c>
    </row>
    <row r="2157" spans="1:53">
      <c r="A2157" s="15" t="s">
        <v>1344</v>
      </c>
      <c r="B2157" s="15" t="s">
        <v>1345</v>
      </c>
      <c r="C2157" s="15" t="s">
        <v>1346</v>
      </c>
      <c r="D2157" s="15" t="s">
        <v>1347</v>
      </c>
      <c r="E2157" s="15" t="s">
        <v>1347</v>
      </c>
      <c r="F2157" s="15" t="s">
        <v>2059</v>
      </c>
      <c r="G2157" s="15" t="s">
        <v>3046</v>
      </c>
      <c r="H2157" s="15" t="s">
        <v>1349</v>
      </c>
      <c r="I2157" s="15" t="s">
        <v>1375</v>
      </c>
      <c r="J2157" s="15"/>
      <c r="K2157" s="16">
        <v>1688</v>
      </c>
      <c r="L2157" s="16">
        <v>35654</v>
      </c>
      <c r="M2157" s="16">
        <v>36107</v>
      </c>
      <c r="N2157" s="16">
        <v>36497</v>
      </c>
      <c r="O2157" s="16">
        <v>927613979</v>
      </c>
      <c r="P2157" s="16">
        <v>254842108</v>
      </c>
      <c r="Q2157" s="16">
        <v>13716764</v>
      </c>
      <c r="R2157" s="16">
        <v>1977</v>
      </c>
      <c r="S2157" s="15"/>
      <c r="T2157" s="16">
        <v>1661</v>
      </c>
      <c r="U2157" s="16">
        <v>36287</v>
      </c>
      <c r="V2157" s="16">
        <v>36025</v>
      </c>
      <c r="W2157" s="16">
        <v>36130</v>
      </c>
      <c r="X2157" s="16">
        <v>890930130</v>
      </c>
      <c r="Y2157" s="16">
        <v>27078821</v>
      </c>
      <c r="Z2157" s="16">
        <v>1385649</v>
      </c>
      <c r="AA2157" s="16">
        <v>1896</v>
      </c>
      <c r="AC2157" s="16">
        <v>1657</v>
      </c>
      <c r="AD2157" s="16">
        <v>36609</v>
      </c>
      <c r="AE2157" s="16">
        <v>36607</v>
      </c>
      <c r="AF2157" s="16">
        <v>36551</v>
      </c>
      <c r="AG2157" s="16">
        <v>956319576</v>
      </c>
      <c r="AH2157" s="16">
        <v>19324399</v>
      </c>
      <c r="AI2157" s="16">
        <v>1003110</v>
      </c>
      <c r="AJ2157" s="16">
        <v>2011</v>
      </c>
      <c r="AL2157" s="16">
        <v>1657</v>
      </c>
      <c r="AM2157" s="16">
        <v>36218</v>
      </c>
      <c r="AN2157" s="16">
        <v>36303</v>
      </c>
      <c r="AO2157" s="16">
        <v>36692</v>
      </c>
      <c r="AP2157" s="16">
        <v>1080180224</v>
      </c>
      <c r="AQ2157" s="16">
        <v>20469422</v>
      </c>
      <c r="AR2157" s="16">
        <v>1083414</v>
      </c>
      <c r="AS2157" s="16">
        <v>2282</v>
      </c>
      <c r="AU2157" s="16">
        <v>1666</v>
      </c>
      <c r="AV2157" s="16">
        <v>36307</v>
      </c>
      <c r="AW2157" s="16">
        <v>3855043909</v>
      </c>
      <c r="AX2157" s="16">
        <v>321714750</v>
      </c>
      <c r="AY2157" s="16">
        <v>17188937</v>
      </c>
      <c r="AZ2157" s="16">
        <v>2042</v>
      </c>
      <c r="BA2157" s="16">
        <v>106180</v>
      </c>
    </row>
    <row r="2158" spans="1:53">
      <c r="A2158" s="15" t="s">
        <v>1344</v>
      </c>
      <c r="B2158" s="15" t="s">
        <v>1345</v>
      </c>
      <c r="C2158" s="15" t="s">
        <v>1346</v>
      </c>
      <c r="D2158" s="15" t="s">
        <v>1347</v>
      </c>
      <c r="E2158" s="15" t="s">
        <v>1347</v>
      </c>
      <c r="F2158" s="15" t="s">
        <v>2059</v>
      </c>
      <c r="G2158" s="15" t="s">
        <v>3047</v>
      </c>
      <c r="H2158" s="15" t="s">
        <v>1349</v>
      </c>
      <c r="I2158" s="15" t="s">
        <v>1373</v>
      </c>
      <c r="J2158" s="15"/>
      <c r="K2158" s="16">
        <v>512</v>
      </c>
      <c r="L2158" s="16">
        <v>6308</v>
      </c>
      <c r="M2158" s="16">
        <v>6282</v>
      </c>
      <c r="N2158" s="16">
        <v>6261</v>
      </c>
      <c r="O2158" s="16">
        <v>80237836</v>
      </c>
      <c r="P2158" s="16">
        <v>38355025</v>
      </c>
      <c r="Q2158" s="16">
        <v>1695898</v>
      </c>
      <c r="R2158" s="16">
        <v>982</v>
      </c>
      <c r="S2158" s="15"/>
      <c r="T2158" s="16">
        <v>508</v>
      </c>
      <c r="U2158" s="16">
        <v>6255</v>
      </c>
      <c r="V2158" s="16">
        <v>6205</v>
      </c>
      <c r="W2158" s="16">
        <v>6283</v>
      </c>
      <c r="X2158" s="16">
        <v>80400650</v>
      </c>
      <c r="Y2158" s="16">
        <v>6693468</v>
      </c>
      <c r="Z2158" s="16">
        <v>281209</v>
      </c>
      <c r="AA2158" s="16">
        <v>990</v>
      </c>
      <c r="AC2158" s="16">
        <v>508</v>
      </c>
      <c r="AD2158" s="16">
        <v>6357</v>
      </c>
      <c r="AE2158" s="16">
        <v>6368</v>
      </c>
      <c r="AF2158" s="16">
        <v>6377</v>
      </c>
      <c r="AG2158" s="16">
        <v>84531551</v>
      </c>
      <c r="AH2158" s="16">
        <v>4384039</v>
      </c>
      <c r="AI2158" s="16">
        <v>194525</v>
      </c>
      <c r="AJ2158" s="16">
        <v>1021</v>
      </c>
      <c r="AL2158" s="16">
        <v>511</v>
      </c>
      <c r="AM2158" s="16">
        <v>6352</v>
      </c>
      <c r="AN2158" s="16">
        <v>6361</v>
      </c>
      <c r="AO2158" s="16">
        <v>6420</v>
      </c>
      <c r="AP2158" s="16">
        <v>92863808</v>
      </c>
      <c r="AQ2158" s="16">
        <v>3979169</v>
      </c>
      <c r="AR2158" s="16">
        <v>176289</v>
      </c>
      <c r="AS2158" s="16">
        <v>1120</v>
      </c>
      <c r="AU2158" s="16">
        <v>510</v>
      </c>
      <c r="AV2158" s="16">
        <v>6319</v>
      </c>
      <c r="AW2158" s="16">
        <v>338033845</v>
      </c>
      <c r="AX2158" s="16">
        <v>53411701</v>
      </c>
      <c r="AY2158" s="16">
        <v>2347921</v>
      </c>
      <c r="AZ2158" s="16">
        <v>1029</v>
      </c>
      <c r="BA2158" s="16">
        <v>53494</v>
      </c>
    </row>
    <row r="2159" spans="1:53">
      <c r="A2159" s="15" t="s">
        <v>1344</v>
      </c>
      <c r="B2159" s="15" t="s">
        <v>1345</v>
      </c>
      <c r="C2159" s="15" t="s">
        <v>1346</v>
      </c>
      <c r="D2159" s="15" t="s">
        <v>1347</v>
      </c>
      <c r="E2159" s="15" t="s">
        <v>1347</v>
      </c>
      <c r="F2159" s="15" t="s">
        <v>2059</v>
      </c>
      <c r="G2159" s="15" t="s">
        <v>3048</v>
      </c>
      <c r="H2159" s="15" t="s">
        <v>1349</v>
      </c>
      <c r="I2159" s="15" t="s">
        <v>1375</v>
      </c>
      <c r="J2159" s="15"/>
      <c r="K2159" s="16">
        <v>512</v>
      </c>
      <c r="L2159" s="16">
        <v>6308</v>
      </c>
      <c r="M2159" s="16">
        <v>6282</v>
      </c>
      <c r="N2159" s="16">
        <v>6261</v>
      </c>
      <c r="O2159" s="16">
        <v>80237836</v>
      </c>
      <c r="P2159" s="16">
        <v>38355025</v>
      </c>
      <c r="Q2159" s="16">
        <v>1695898</v>
      </c>
      <c r="R2159" s="16">
        <v>982</v>
      </c>
      <c r="S2159" s="15"/>
      <c r="T2159" s="16">
        <v>508</v>
      </c>
      <c r="U2159" s="16">
        <v>6255</v>
      </c>
      <c r="V2159" s="16">
        <v>6205</v>
      </c>
      <c r="W2159" s="16">
        <v>6283</v>
      </c>
      <c r="X2159" s="16">
        <v>80400650</v>
      </c>
      <c r="Y2159" s="16">
        <v>6693468</v>
      </c>
      <c r="Z2159" s="16">
        <v>281209</v>
      </c>
      <c r="AA2159" s="16">
        <v>990</v>
      </c>
      <c r="AC2159" s="16">
        <v>508</v>
      </c>
      <c r="AD2159" s="16">
        <v>6357</v>
      </c>
      <c r="AE2159" s="16">
        <v>6368</v>
      </c>
      <c r="AF2159" s="16">
        <v>6377</v>
      </c>
      <c r="AG2159" s="16">
        <v>84531551</v>
      </c>
      <c r="AH2159" s="16">
        <v>4384039</v>
      </c>
      <c r="AI2159" s="16">
        <v>194525</v>
      </c>
      <c r="AJ2159" s="16">
        <v>1021</v>
      </c>
      <c r="AL2159" s="16">
        <v>511</v>
      </c>
      <c r="AM2159" s="16">
        <v>6352</v>
      </c>
      <c r="AN2159" s="16">
        <v>6361</v>
      </c>
      <c r="AO2159" s="16">
        <v>6420</v>
      </c>
      <c r="AP2159" s="16">
        <v>92863808</v>
      </c>
      <c r="AQ2159" s="16">
        <v>3979169</v>
      </c>
      <c r="AR2159" s="16">
        <v>176289</v>
      </c>
      <c r="AS2159" s="16">
        <v>1120</v>
      </c>
      <c r="AU2159" s="16">
        <v>510</v>
      </c>
      <c r="AV2159" s="16">
        <v>6319</v>
      </c>
      <c r="AW2159" s="16">
        <v>338033845</v>
      </c>
      <c r="AX2159" s="16">
        <v>53411701</v>
      </c>
      <c r="AY2159" s="16">
        <v>2347921</v>
      </c>
      <c r="AZ2159" s="16">
        <v>1029</v>
      </c>
      <c r="BA2159" s="16">
        <v>53494</v>
      </c>
    </row>
    <row r="2160" spans="1:53">
      <c r="A2160" s="15" t="s">
        <v>1344</v>
      </c>
      <c r="B2160" s="15" t="s">
        <v>1345</v>
      </c>
      <c r="C2160" s="15" t="s">
        <v>1346</v>
      </c>
      <c r="D2160" s="15" t="s">
        <v>1347</v>
      </c>
      <c r="E2160" s="15" t="s">
        <v>1347</v>
      </c>
      <c r="F2160" s="15" t="s">
        <v>2059</v>
      </c>
      <c r="G2160" s="15" t="s">
        <v>3049</v>
      </c>
      <c r="H2160" s="15" t="s">
        <v>1349</v>
      </c>
      <c r="I2160" s="15" t="s">
        <v>1373</v>
      </c>
      <c r="J2160" s="15"/>
      <c r="K2160" s="16">
        <v>1366</v>
      </c>
      <c r="L2160" s="16">
        <v>21806</v>
      </c>
      <c r="M2160" s="16">
        <v>21970</v>
      </c>
      <c r="N2160" s="16">
        <v>22013</v>
      </c>
      <c r="O2160" s="16">
        <v>410880142</v>
      </c>
      <c r="P2160" s="16">
        <v>143946400</v>
      </c>
      <c r="Q2160" s="16">
        <v>6853509</v>
      </c>
      <c r="R2160" s="16">
        <v>1441</v>
      </c>
      <c r="S2160" s="15"/>
      <c r="T2160" s="16">
        <v>1372</v>
      </c>
      <c r="U2160" s="16">
        <v>22322</v>
      </c>
      <c r="V2160" s="16">
        <v>22368</v>
      </c>
      <c r="W2160" s="16">
        <v>22492</v>
      </c>
      <c r="X2160" s="16">
        <v>437128143</v>
      </c>
      <c r="Y2160" s="16">
        <v>25776964</v>
      </c>
      <c r="Z2160" s="16">
        <v>1160679</v>
      </c>
      <c r="AA2160" s="16">
        <v>1502</v>
      </c>
      <c r="AC2160" s="16">
        <v>1375</v>
      </c>
      <c r="AD2160" s="16">
        <v>22451</v>
      </c>
      <c r="AE2160" s="16">
        <v>22588</v>
      </c>
      <c r="AF2160" s="16">
        <v>22549</v>
      </c>
      <c r="AG2160" s="16">
        <v>410141296</v>
      </c>
      <c r="AH2160" s="16">
        <v>19502552</v>
      </c>
      <c r="AI2160" s="16">
        <v>867150</v>
      </c>
      <c r="AJ2160" s="16">
        <v>1400</v>
      </c>
      <c r="AL2160" s="16">
        <v>1386</v>
      </c>
      <c r="AM2160" s="16">
        <v>22576</v>
      </c>
      <c r="AN2160" s="16">
        <v>22643</v>
      </c>
      <c r="AO2160" s="16">
        <v>22768</v>
      </c>
      <c r="AP2160" s="16">
        <v>459899834</v>
      </c>
      <c r="AQ2160" s="16">
        <v>14787990</v>
      </c>
      <c r="AR2160" s="16">
        <v>676455</v>
      </c>
      <c r="AS2160" s="16">
        <v>1561</v>
      </c>
      <c r="AU2160" s="16">
        <v>1375</v>
      </c>
      <c r="AV2160" s="16">
        <v>22379</v>
      </c>
      <c r="AW2160" s="16">
        <v>1718049415</v>
      </c>
      <c r="AX2160" s="16">
        <v>204013906</v>
      </c>
      <c r="AY2160" s="16">
        <v>9557793</v>
      </c>
      <c r="AZ2160" s="16">
        <v>1476</v>
      </c>
      <c r="BA2160" s="16">
        <v>76771</v>
      </c>
    </row>
    <row r="2161" spans="1:53">
      <c r="A2161" s="15" t="s">
        <v>1344</v>
      </c>
      <c r="B2161" s="15" t="s">
        <v>1345</v>
      </c>
      <c r="C2161" s="15" t="s">
        <v>1346</v>
      </c>
      <c r="D2161" s="15" t="s">
        <v>1347</v>
      </c>
      <c r="E2161" s="15" t="s">
        <v>1347</v>
      </c>
      <c r="F2161" s="15" t="s">
        <v>2059</v>
      </c>
      <c r="G2161" s="15" t="s">
        <v>3050</v>
      </c>
      <c r="H2161" s="15" t="s">
        <v>1349</v>
      </c>
      <c r="I2161" s="15" t="s">
        <v>1375</v>
      </c>
      <c r="J2161" s="15"/>
      <c r="K2161" s="16">
        <v>1366</v>
      </c>
      <c r="L2161" s="16">
        <v>21806</v>
      </c>
      <c r="M2161" s="16">
        <v>21970</v>
      </c>
      <c r="N2161" s="16">
        <v>22013</v>
      </c>
      <c r="O2161" s="16">
        <v>410880142</v>
      </c>
      <c r="P2161" s="16">
        <v>143946400</v>
      </c>
      <c r="Q2161" s="16">
        <v>6853509</v>
      </c>
      <c r="R2161" s="16">
        <v>1441</v>
      </c>
      <c r="S2161" s="15"/>
      <c r="T2161" s="16">
        <v>1372</v>
      </c>
      <c r="U2161" s="16">
        <v>22322</v>
      </c>
      <c r="V2161" s="16">
        <v>22368</v>
      </c>
      <c r="W2161" s="16">
        <v>22492</v>
      </c>
      <c r="X2161" s="16">
        <v>437128143</v>
      </c>
      <c r="Y2161" s="16">
        <v>25776964</v>
      </c>
      <c r="Z2161" s="16">
        <v>1160679</v>
      </c>
      <c r="AA2161" s="16">
        <v>1502</v>
      </c>
      <c r="AC2161" s="16">
        <v>1375</v>
      </c>
      <c r="AD2161" s="16">
        <v>22451</v>
      </c>
      <c r="AE2161" s="16">
        <v>22588</v>
      </c>
      <c r="AF2161" s="16">
        <v>22549</v>
      </c>
      <c r="AG2161" s="16">
        <v>410141296</v>
      </c>
      <c r="AH2161" s="16">
        <v>19502552</v>
      </c>
      <c r="AI2161" s="16">
        <v>867150</v>
      </c>
      <c r="AJ2161" s="16">
        <v>1400</v>
      </c>
      <c r="AL2161" s="16">
        <v>1386</v>
      </c>
      <c r="AM2161" s="16">
        <v>22576</v>
      </c>
      <c r="AN2161" s="16">
        <v>22643</v>
      </c>
      <c r="AO2161" s="16">
        <v>22768</v>
      </c>
      <c r="AP2161" s="16">
        <v>459899834</v>
      </c>
      <c r="AQ2161" s="16">
        <v>14787990</v>
      </c>
      <c r="AR2161" s="16">
        <v>676455</v>
      </c>
      <c r="AS2161" s="16">
        <v>1561</v>
      </c>
      <c r="AU2161" s="16">
        <v>1375</v>
      </c>
      <c r="AV2161" s="16">
        <v>22379</v>
      </c>
      <c r="AW2161" s="16">
        <v>1718049415</v>
      </c>
      <c r="AX2161" s="16">
        <v>204013906</v>
      </c>
      <c r="AY2161" s="16">
        <v>9557793</v>
      </c>
      <c r="AZ2161" s="16">
        <v>1476</v>
      </c>
      <c r="BA2161" s="16">
        <v>76771</v>
      </c>
    </row>
    <row r="2162" spans="1:53">
      <c r="A2162" s="15" t="s">
        <v>1344</v>
      </c>
      <c r="B2162" s="15" t="s">
        <v>1345</v>
      </c>
      <c r="C2162" s="15" t="s">
        <v>1346</v>
      </c>
      <c r="D2162" s="15" t="s">
        <v>1347</v>
      </c>
      <c r="E2162" s="15" t="s">
        <v>1347</v>
      </c>
      <c r="F2162" s="15" t="s">
        <v>2059</v>
      </c>
      <c r="G2162" s="15" t="s">
        <v>3051</v>
      </c>
      <c r="H2162" s="15" t="s">
        <v>1349</v>
      </c>
      <c r="I2162" s="15" t="s">
        <v>1373</v>
      </c>
      <c r="J2162" s="15"/>
      <c r="K2162" s="16">
        <v>258</v>
      </c>
      <c r="L2162" s="16">
        <v>3821</v>
      </c>
      <c r="M2162" s="16">
        <v>3888</v>
      </c>
      <c r="N2162" s="16">
        <v>3959</v>
      </c>
      <c r="O2162" s="16">
        <v>58180347</v>
      </c>
      <c r="P2162" s="16">
        <v>22246139</v>
      </c>
      <c r="Q2162" s="16">
        <v>1009152</v>
      </c>
      <c r="R2162" s="16">
        <v>1151</v>
      </c>
      <c r="S2162" s="15"/>
      <c r="T2162" s="16">
        <v>257</v>
      </c>
      <c r="U2162" s="16">
        <v>4009</v>
      </c>
      <c r="V2162" s="16">
        <v>4070</v>
      </c>
      <c r="W2162" s="16">
        <v>3894</v>
      </c>
      <c r="X2162" s="16">
        <v>49424247</v>
      </c>
      <c r="Y2162" s="16">
        <v>5942003</v>
      </c>
      <c r="Z2162" s="16">
        <v>253262</v>
      </c>
      <c r="AA2162" s="16">
        <v>953</v>
      </c>
      <c r="AC2162" s="16">
        <v>266</v>
      </c>
      <c r="AD2162" s="16">
        <v>4163</v>
      </c>
      <c r="AE2162" s="16">
        <v>4070</v>
      </c>
      <c r="AF2162" s="16">
        <v>3933</v>
      </c>
      <c r="AG2162" s="16">
        <v>53190876</v>
      </c>
      <c r="AH2162" s="16">
        <v>2639695</v>
      </c>
      <c r="AI2162" s="16">
        <v>123081</v>
      </c>
      <c r="AJ2162" s="16">
        <v>1009</v>
      </c>
      <c r="AL2162" s="16">
        <v>265</v>
      </c>
      <c r="AM2162" s="16">
        <v>3890</v>
      </c>
      <c r="AN2162" s="16">
        <v>3999</v>
      </c>
      <c r="AO2162" s="16">
        <v>4160</v>
      </c>
      <c r="AP2162" s="16">
        <v>55267243</v>
      </c>
      <c r="AQ2162" s="16">
        <v>2423739</v>
      </c>
      <c r="AR2162" s="16">
        <v>107659</v>
      </c>
      <c r="AS2162" s="16">
        <v>1059</v>
      </c>
      <c r="AU2162" s="16">
        <v>262</v>
      </c>
      <c r="AV2162" s="16">
        <v>3988</v>
      </c>
      <c r="AW2162" s="16">
        <v>216062713</v>
      </c>
      <c r="AX2162" s="16">
        <v>33251576</v>
      </c>
      <c r="AY2162" s="16">
        <v>1493154</v>
      </c>
      <c r="AZ2162" s="16">
        <v>1042</v>
      </c>
      <c r="BA2162" s="16">
        <v>54178</v>
      </c>
    </row>
    <row r="2163" spans="1:53">
      <c r="A2163" s="15" t="s">
        <v>1344</v>
      </c>
      <c r="B2163" s="15" t="s">
        <v>1345</v>
      </c>
      <c r="C2163" s="15" t="s">
        <v>1346</v>
      </c>
      <c r="D2163" s="15" t="s">
        <v>1347</v>
      </c>
      <c r="E2163" s="15" t="s">
        <v>1347</v>
      </c>
      <c r="F2163" s="15" t="s">
        <v>2059</v>
      </c>
      <c r="G2163" s="15" t="s">
        <v>3052</v>
      </c>
      <c r="H2163" s="15" t="s">
        <v>1349</v>
      </c>
      <c r="I2163" s="15" t="s">
        <v>1375</v>
      </c>
      <c r="J2163" s="15"/>
      <c r="K2163" s="16">
        <v>258</v>
      </c>
      <c r="L2163" s="16">
        <v>3821</v>
      </c>
      <c r="M2163" s="16">
        <v>3888</v>
      </c>
      <c r="N2163" s="16">
        <v>3959</v>
      </c>
      <c r="O2163" s="16">
        <v>58180347</v>
      </c>
      <c r="P2163" s="16">
        <v>22246139</v>
      </c>
      <c r="Q2163" s="16">
        <v>1009152</v>
      </c>
      <c r="R2163" s="16">
        <v>1151</v>
      </c>
      <c r="S2163" s="15"/>
      <c r="T2163" s="16">
        <v>257</v>
      </c>
      <c r="U2163" s="16">
        <v>4009</v>
      </c>
      <c r="V2163" s="16">
        <v>4070</v>
      </c>
      <c r="W2163" s="16">
        <v>3894</v>
      </c>
      <c r="X2163" s="16">
        <v>49424247</v>
      </c>
      <c r="Y2163" s="16">
        <v>5942003</v>
      </c>
      <c r="Z2163" s="16">
        <v>253262</v>
      </c>
      <c r="AA2163" s="16">
        <v>953</v>
      </c>
      <c r="AC2163" s="16">
        <v>266</v>
      </c>
      <c r="AD2163" s="16">
        <v>4163</v>
      </c>
      <c r="AE2163" s="16">
        <v>4070</v>
      </c>
      <c r="AF2163" s="16">
        <v>3933</v>
      </c>
      <c r="AG2163" s="16">
        <v>53190876</v>
      </c>
      <c r="AH2163" s="16">
        <v>2639695</v>
      </c>
      <c r="AI2163" s="16">
        <v>123081</v>
      </c>
      <c r="AJ2163" s="16">
        <v>1009</v>
      </c>
      <c r="AL2163" s="16">
        <v>265</v>
      </c>
      <c r="AM2163" s="16">
        <v>3890</v>
      </c>
      <c r="AN2163" s="16">
        <v>3999</v>
      </c>
      <c r="AO2163" s="16">
        <v>4160</v>
      </c>
      <c r="AP2163" s="16">
        <v>55267243</v>
      </c>
      <c r="AQ2163" s="16">
        <v>2423739</v>
      </c>
      <c r="AR2163" s="16">
        <v>107659</v>
      </c>
      <c r="AS2163" s="16">
        <v>1059</v>
      </c>
      <c r="AU2163" s="16">
        <v>262</v>
      </c>
      <c r="AV2163" s="16">
        <v>3988</v>
      </c>
      <c r="AW2163" s="16">
        <v>216062713</v>
      </c>
      <c r="AX2163" s="16">
        <v>33251576</v>
      </c>
      <c r="AY2163" s="16">
        <v>1493154</v>
      </c>
      <c r="AZ2163" s="16">
        <v>1042</v>
      </c>
      <c r="BA2163" s="16">
        <v>54178</v>
      </c>
    </row>
    <row r="2164" spans="1:53">
      <c r="A2164" s="15" t="s">
        <v>1344</v>
      </c>
      <c r="B2164" s="15" t="s">
        <v>1345</v>
      </c>
      <c r="C2164" s="15" t="s">
        <v>1346</v>
      </c>
      <c r="D2164" s="15" t="s">
        <v>1347</v>
      </c>
      <c r="E2164" s="15" t="s">
        <v>1347</v>
      </c>
      <c r="F2164" s="15" t="s">
        <v>2059</v>
      </c>
      <c r="G2164" s="15" t="s">
        <v>3053</v>
      </c>
      <c r="H2164" s="15" t="s">
        <v>1349</v>
      </c>
      <c r="I2164" s="15" t="s">
        <v>1373</v>
      </c>
      <c r="J2164" s="15"/>
      <c r="K2164" s="16">
        <v>286</v>
      </c>
      <c r="L2164" s="16">
        <v>2279</v>
      </c>
      <c r="M2164" s="16">
        <v>2298</v>
      </c>
      <c r="N2164" s="16">
        <v>2294</v>
      </c>
      <c r="O2164" s="16">
        <v>37211323</v>
      </c>
      <c r="P2164" s="16">
        <v>14718338</v>
      </c>
      <c r="Q2164" s="16">
        <v>655471</v>
      </c>
      <c r="R2164" s="16">
        <v>1250</v>
      </c>
      <c r="S2164" s="15"/>
      <c r="T2164" s="16">
        <v>288</v>
      </c>
      <c r="U2164" s="16">
        <v>2296</v>
      </c>
      <c r="V2164" s="16">
        <v>2242</v>
      </c>
      <c r="W2164" s="16">
        <v>2278</v>
      </c>
      <c r="X2164" s="16">
        <v>35504822</v>
      </c>
      <c r="Y2164" s="16">
        <v>1818498</v>
      </c>
      <c r="Z2164" s="16">
        <v>85419</v>
      </c>
      <c r="AA2164" s="16">
        <v>1202</v>
      </c>
      <c r="AC2164" s="16">
        <v>283</v>
      </c>
      <c r="AD2164" s="16">
        <v>2279</v>
      </c>
      <c r="AE2164" s="16">
        <v>2291</v>
      </c>
      <c r="AF2164" s="16">
        <v>2306</v>
      </c>
      <c r="AG2164" s="16">
        <v>36254637</v>
      </c>
      <c r="AH2164" s="16">
        <v>1577425</v>
      </c>
      <c r="AI2164" s="16">
        <v>75573</v>
      </c>
      <c r="AJ2164" s="16">
        <v>1217</v>
      </c>
      <c r="AL2164" s="16">
        <v>280</v>
      </c>
      <c r="AM2164" s="16">
        <v>2289</v>
      </c>
      <c r="AN2164" s="16">
        <v>2294</v>
      </c>
      <c r="AO2164" s="16">
        <v>2331</v>
      </c>
      <c r="AP2164" s="16">
        <v>41820103</v>
      </c>
      <c r="AQ2164" s="16">
        <v>1247466</v>
      </c>
      <c r="AR2164" s="16">
        <v>54382</v>
      </c>
      <c r="AS2164" s="16">
        <v>1396</v>
      </c>
      <c r="AU2164" s="16">
        <v>284</v>
      </c>
      <c r="AV2164" s="16">
        <v>2290</v>
      </c>
      <c r="AW2164" s="16">
        <v>150790885</v>
      </c>
      <c r="AX2164" s="16">
        <v>19361727</v>
      </c>
      <c r="AY2164" s="16">
        <v>870845</v>
      </c>
      <c r="AZ2164" s="16">
        <v>1266</v>
      </c>
      <c r="BA2164" s="16">
        <v>65855</v>
      </c>
    </row>
    <row r="2165" spans="1:53">
      <c r="A2165" s="15" t="s">
        <v>1344</v>
      </c>
      <c r="B2165" s="15" t="s">
        <v>1345</v>
      </c>
      <c r="C2165" s="15" t="s">
        <v>1346</v>
      </c>
      <c r="D2165" s="15" t="s">
        <v>1347</v>
      </c>
      <c r="E2165" s="15" t="s">
        <v>1347</v>
      </c>
      <c r="F2165" s="15" t="s">
        <v>2059</v>
      </c>
      <c r="G2165" s="15" t="s">
        <v>3054</v>
      </c>
      <c r="H2165" s="15" t="s">
        <v>1349</v>
      </c>
      <c r="I2165" s="15" t="s">
        <v>1375</v>
      </c>
      <c r="J2165" s="15"/>
      <c r="K2165" s="16">
        <v>286</v>
      </c>
      <c r="L2165" s="16">
        <v>2279</v>
      </c>
      <c r="M2165" s="16">
        <v>2298</v>
      </c>
      <c r="N2165" s="16">
        <v>2294</v>
      </c>
      <c r="O2165" s="16">
        <v>37211323</v>
      </c>
      <c r="P2165" s="16">
        <v>14718338</v>
      </c>
      <c r="Q2165" s="16">
        <v>655471</v>
      </c>
      <c r="R2165" s="16">
        <v>1250</v>
      </c>
      <c r="S2165" s="15"/>
      <c r="T2165" s="16">
        <v>288</v>
      </c>
      <c r="U2165" s="16">
        <v>2296</v>
      </c>
      <c r="V2165" s="16">
        <v>2242</v>
      </c>
      <c r="W2165" s="16">
        <v>2278</v>
      </c>
      <c r="X2165" s="16">
        <v>35504822</v>
      </c>
      <c r="Y2165" s="16">
        <v>1818498</v>
      </c>
      <c r="Z2165" s="16">
        <v>85419</v>
      </c>
      <c r="AA2165" s="16">
        <v>1202</v>
      </c>
      <c r="AC2165" s="16">
        <v>283</v>
      </c>
      <c r="AD2165" s="16">
        <v>2279</v>
      </c>
      <c r="AE2165" s="16">
        <v>2291</v>
      </c>
      <c r="AF2165" s="16">
        <v>2306</v>
      </c>
      <c r="AG2165" s="16">
        <v>36254637</v>
      </c>
      <c r="AH2165" s="16">
        <v>1577425</v>
      </c>
      <c r="AI2165" s="16">
        <v>75573</v>
      </c>
      <c r="AJ2165" s="16">
        <v>1217</v>
      </c>
      <c r="AL2165" s="16">
        <v>280</v>
      </c>
      <c r="AM2165" s="16">
        <v>2289</v>
      </c>
      <c r="AN2165" s="16">
        <v>2294</v>
      </c>
      <c r="AO2165" s="16">
        <v>2331</v>
      </c>
      <c r="AP2165" s="16">
        <v>41820103</v>
      </c>
      <c r="AQ2165" s="16">
        <v>1247466</v>
      </c>
      <c r="AR2165" s="16">
        <v>54382</v>
      </c>
      <c r="AS2165" s="16">
        <v>1396</v>
      </c>
      <c r="AU2165" s="16">
        <v>284</v>
      </c>
      <c r="AV2165" s="16">
        <v>2290</v>
      </c>
      <c r="AW2165" s="16">
        <v>150790885</v>
      </c>
      <c r="AX2165" s="16">
        <v>19361727</v>
      </c>
      <c r="AY2165" s="16">
        <v>870845</v>
      </c>
      <c r="AZ2165" s="16">
        <v>1266</v>
      </c>
      <c r="BA2165" s="16">
        <v>65855</v>
      </c>
    </row>
    <row r="2166" spans="1:53">
      <c r="A2166" s="15" t="s">
        <v>1344</v>
      </c>
      <c r="B2166" s="15" t="s">
        <v>1345</v>
      </c>
      <c r="C2166" s="15" t="s">
        <v>1346</v>
      </c>
      <c r="D2166" s="15" t="s">
        <v>1347</v>
      </c>
      <c r="E2166" s="15" t="s">
        <v>1347</v>
      </c>
      <c r="F2166" s="15" t="s">
        <v>2059</v>
      </c>
      <c r="G2166" s="15" t="s">
        <v>3055</v>
      </c>
      <c r="H2166" s="15" t="s">
        <v>1349</v>
      </c>
      <c r="I2166" s="15" t="s">
        <v>1371</v>
      </c>
      <c r="J2166" s="15"/>
      <c r="K2166" s="16">
        <v>765</v>
      </c>
      <c r="L2166" s="16">
        <v>11133</v>
      </c>
      <c r="M2166" s="16">
        <v>11156</v>
      </c>
      <c r="N2166" s="16">
        <v>11249</v>
      </c>
      <c r="O2166" s="16">
        <v>168476671</v>
      </c>
      <c r="P2166" s="16">
        <v>69738904</v>
      </c>
      <c r="Q2166" s="16">
        <v>3024258</v>
      </c>
      <c r="R2166" s="16">
        <v>1159</v>
      </c>
      <c r="S2166" s="15"/>
      <c r="T2166" s="16">
        <v>759</v>
      </c>
      <c r="U2166" s="16">
        <v>11406</v>
      </c>
      <c r="V2166" s="16">
        <v>11484</v>
      </c>
      <c r="W2166" s="16">
        <v>11565</v>
      </c>
      <c r="X2166" s="16">
        <v>181864977</v>
      </c>
      <c r="Y2166" s="16">
        <v>12086808</v>
      </c>
      <c r="Z2166" s="16">
        <v>502168</v>
      </c>
      <c r="AA2166" s="16">
        <v>1218</v>
      </c>
      <c r="AC2166" s="16">
        <v>773</v>
      </c>
      <c r="AD2166" s="16">
        <v>11627</v>
      </c>
      <c r="AE2166" s="16">
        <v>11617</v>
      </c>
      <c r="AF2166" s="16">
        <v>11711</v>
      </c>
      <c r="AG2166" s="16">
        <v>168215579</v>
      </c>
      <c r="AH2166" s="16">
        <v>6523300</v>
      </c>
      <c r="AI2166" s="16">
        <v>283217</v>
      </c>
      <c r="AJ2166" s="16">
        <v>1111</v>
      </c>
      <c r="AL2166" s="16">
        <v>776</v>
      </c>
      <c r="AM2166" s="16">
        <v>11681</v>
      </c>
      <c r="AN2166" s="16">
        <v>11673</v>
      </c>
      <c r="AO2166" s="16">
        <v>11764</v>
      </c>
      <c r="AP2166" s="16">
        <v>205286011</v>
      </c>
      <c r="AQ2166" s="16">
        <v>6500781</v>
      </c>
      <c r="AR2166" s="16">
        <v>273092</v>
      </c>
      <c r="AS2166" s="16">
        <v>1349</v>
      </c>
      <c r="AU2166" s="16">
        <v>768</v>
      </c>
      <c r="AV2166" s="16">
        <v>11506</v>
      </c>
      <c r="AW2166" s="16">
        <v>723843238</v>
      </c>
      <c r="AX2166" s="16">
        <v>94849793</v>
      </c>
      <c r="AY2166" s="16">
        <v>4082735</v>
      </c>
      <c r="AZ2166" s="16">
        <v>1210</v>
      </c>
      <c r="BA2166" s="16">
        <v>62913</v>
      </c>
    </row>
    <row r="2167" spans="1:53">
      <c r="A2167" s="15" t="s">
        <v>1344</v>
      </c>
      <c r="B2167" s="15" t="s">
        <v>1345</v>
      </c>
      <c r="C2167" s="15" t="s">
        <v>1346</v>
      </c>
      <c r="D2167" s="15" t="s">
        <v>1347</v>
      </c>
      <c r="E2167" s="15" t="s">
        <v>1347</v>
      </c>
      <c r="F2167" s="15" t="s">
        <v>2059</v>
      </c>
      <c r="G2167" s="15" t="s">
        <v>3056</v>
      </c>
      <c r="H2167" s="15" t="s">
        <v>1349</v>
      </c>
      <c r="I2167" s="15" t="s">
        <v>1373</v>
      </c>
      <c r="J2167" s="15"/>
      <c r="K2167" s="16">
        <v>736</v>
      </c>
      <c r="L2167" s="16">
        <v>10996</v>
      </c>
      <c r="M2167" s="16">
        <v>11029</v>
      </c>
      <c r="N2167" s="16">
        <v>11117</v>
      </c>
      <c r="O2167" s="16">
        <v>166296732</v>
      </c>
      <c r="P2167" s="16">
        <v>68735584</v>
      </c>
      <c r="Q2167" s="16">
        <v>2982328</v>
      </c>
      <c r="R2167" s="16">
        <v>1158</v>
      </c>
      <c r="S2167" s="15"/>
      <c r="T2167" s="16">
        <v>732</v>
      </c>
      <c r="U2167" s="16">
        <v>11285</v>
      </c>
      <c r="V2167" s="16">
        <v>11364</v>
      </c>
      <c r="W2167" s="16">
        <v>11437</v>
      </c>
      <c r="X2167" s="16">
        <v>179546402</v>
      </c>
      <c r="Y2167" s="16">
        <v>11769749</v>
      </c>
      <c r="Z2167" s="16">
        <v>489918</v>
      </c>
      <c r="AA2167" s="16">
        <v>1216</v>
      </c>
      <c r="AC2167" s="16">
        <v>744</v>
      </c>
      <c r="AD2167" s="16">
        <v>11498</v>
      </c>
      <c r="AE2167" s="16">
        <v>11493</v>
      </c>
      <c r="AF2167" s="16">
        <v>11581</v>
      </c>
      <c r="AG2167" s="16">
        <v>165572315</v>
      </c>
      <c r="AH2167" s="16">
        <v>6438446</v>
      </c>
      <c r="AI2167" s="16">
        <v>279773</v>
      </c>
      <c r="AJ2167" s="16">
        <v>1105</v>
      </c>
      <c r="AL2167" s="16">
        <v>747</v>
      </c>
      <c r="AM2167" s="16">
        <v>11541</v>
      </c>
      <c r="AN2167" s="16">
        <v>11533</v>
      </c>
      <c r="AO2167" s="16">
        <v>11619</v>
      </c>
      <c r="AP2167" s="16">
        <v>202250793</v>
      </c>
      <c r="AQ2167" s="16">
        <v>6413305</v>
      </c>
      <c r="AR2167" s="16">
        <v>269461</v>
      </c>
      <c r="AS2167" s="16">
        <v>1345</v>
      </c>
      <c r="AU2167" s="16">
        <v>740</v>
      </c>
      <c r="AV2167" s="16">
        <v>11374</v>
      </c>
      <c r="AW2167" s="16">
        <v>713666242</v>
      </c>
      <c r="AX2167" s="16">
        <v>93357084</v>
      </c>
      <c r="AY2167" s="16">
        <v>4021480</v>
      </c>
      <c r="AZ2167" s="16">
        <v>1207</v>
      </c>
      <c r="BA2167" s="16">
        <v>62743</v>
      </c>
    </row>
    <row r="2168" spans="1:53">
      <c r="A2168" s="15" t="s">
        <v>1344</v>
      </c>
      <c r="B2168" s="15" t="s">
        <v>1345</v>
      </c>
      <c r="C2168" s="15" t="s">
        <v>1346</v>
      </c>
      <c r="D2168" s="15" t="s">
        <v>1347</v>
      </c>
      <c r="E2168" s="15" t="s">
        <v>1347</v>
      </c>
      <c r="F2168" s="15" t="s">
        <v>2059</v>
      </c>
      <c r="G2168" s="15" t="s">
        <v>3057</v>
      </c>
      <c r="H2168" s="15" t="s">
        <v>1349</v>
      </c>
      <c r="I2168" s="15" t="s">
        <v>1375</v>
      </c>
      <c r="J2168" s="15"/>
      <c r="K2168" s="16">
        <v>736</v>
      </c>
      <c r="L2168" s="16">
        <v>10996</v>
      </c>
      <c r="M2168" s="16">
        <v>11029</v>
      </c>
      <c r="N2168" s="16">
        <v>11117</v>
      </c>
      <c r="O2168" s="16">
        <v>166296732</v>
      </c>
      <c r="P2168" s="16">
        <v>68735584</v>
      </c>
      <c r="Q2168" s="16">
        <v>2982328</v>
      </c>
      <c r="R2168" s="16">
        <v>1158</v>
      </c>
      <c r="S2168" s="15"/>
      <c r="T2168" s="16">
        <v>732</v>
      </c>
      <c r="U2168" s="16">
        <v>11285</v>
      </c>
      <c r="V2168" s="16">
        <v>11364</v>
      </c>
      <c r="W2168" s="16">
        <v>11437</v>
      </c>
      <c r="X2168" s="16">
        <v>179546402</v>
      </c>
      <c r="Y2168" s="16">
        <v>11769749</v>
      </c>
      <c r="Z2168" s="16">
        <v>489918</v>
      </c>
      <c r="AA2168" s="16">
        <v>1216</v>
      </c>
      <c r="AC2168" s="16">
        <v>744</v>
      </c>
      <c r="AD2168" s="16">
        <v>11498</v>
      </c>
      <c r="AE2168" s="16">
        <v>11493</v>
      </c>
      <c r="AF2168" s="16">
        <v>11581</v>
      </c>
      <c r="AG2168" s="16">
        <v>165572315</v>
      </c>
      <c r="AH2168" s="16">
        <v>6438446</v>
      </c>
      <c r="AI2168" s="16">
        <v>279773</v>
      </c>
      <c r="AJ2168" s="16">
        <v>1105</v>
      </c>
      <c r="AL2168" s="16">
        <v>747</v>
      </c>
      <c r="AM2168" s="16">
        <v>11541</v>
      </c>
      <c r="AN2168" s="16">
        <v>11533</v>
      </c>
      <c r="AO2168" s="16">
        <v>11619</v>
      </c>
      <c r="AP2168" s="16">
        <v>202250793</v>
      </c>
      <c r="AQ2168" s="16">
        <v>6413305</v>
      </c>
      <c r="AR2168" s="16">
        <v>269461</v>
      </c>
      <c r="AS2168" s="16">
        <v>1345</v>
      </c>
      <c r="AU2168" s="16">
        <v>740</v>
      </c>
      <c r="AV2168" s="16">
        <v>11374</v>
      </c>
      <c r="AW2168" s="16">
        <v>713666242</v>
      </c>
      <c r="AX2168" s="16">
        <v>93357084</v>
      </c>
      <c r="AY2168" s="16">
        <v>4021480</v>
      </c>
      <c r="AZ2168" s="16">
        <v>1207</v>
      </c>
      <c r="BA2168" s="16">
        <v>62743</v>
      </c>
    </row>
    <row r="2169" spans="1:53">
      <c r="A2169" s="15" t="s">
        <v>1344</v>
      </c>
      <c r="B2169" s="15" t="s">
        <v>1345</v>
      </c>
      <c r="C2169" s="15" t="s">
        <v>1346</v>
      </c>
      <c r="D2169" s="15" t="s">
        <v>1347</v>
      </c>
      <c r="E2169" s="15" t="s">
        <v>1347</v>
      </c>
      <c r="F2169" s="15" t="s">
        <v>2059</v>
      </c>
      <c r="G2169" s="15" t="s">
        <v>3058</v>
      </c>
      <c r="H2169" s="15" t="s">
        <v>1349</v>
      </c>
      <c r="I2169" s="15" t="s">
        <v>1373</v>
      </c>
      <c r="J2169" s="15"/>
      <c r="K2169" s="16">
        <v>29</v>
      </c>
      <c r="L2169" s="16">
        <v>137</v>
      </c>
      <c r="M2169" s="16">
        <v>127</v>
      </c>
      <c r="N2169" s="16">
        <v>132</v>
      </c>
      <c r="O2169" s="16">
        <v>2179939</v>
      </c>
      <c r="P2169" s="16">
        <v>1003320</v>
      </c>
      <c r="Q2169" s="16">
        <v>41930</v>
      </c>
      <c r="R2169" s="16">
        <v>1270</v>
      </c>
      <c r="S2169" s="15"/>
      <c r="T2169" s="16">
        <v>27</v>
      </c>
      <c r="U2169" s="16">
        <v>121</v>
      </c>
      <c r="V2169" s="16">
        <v>120</v>
      </c>
      <c r="W2169" s="16">
        <v>128</v>
      </c>
      <c r="X2169" s="16">
        <v>2318575</v>
      </c>
      <c r="Y2169" s="16">
        <v>317059</v>
      </c>
      <c r="Z2169" s="16">
        <v>12250</v>
      </c>
      <c r="AA2169" s="16">
        <v>1450</v>
      </c>
      <c r="AC2169" s="16">
        <v>29</v>
      </c>
      <c r="AD2169" s="16">
        <v>129</v>
      </c>
      <c r="AE2169" s="16">
        <v>124</v>
      </c>
      <c r="AF2169" s="16">
        <v>130</v>
      </c>
      <c r="AG2169" s="16">
        <v>2643264</v>
      </c>
      <c r="AH2169" s="16">
        <v>84854</v>
      </c>
      <c r="AI2169" s="16">
        <v>3444</v>
      </c>
      <c r="AJ2169" s="16">
        <v>1593</v>
      </c>
      <c r="AL2169" s="16">
        <v>29</v>
      </c>
      <c r="AM2169" s="16">
        <v>140</v>
      </c>
      <c r="AN2169" s="16">
        <v>140</v>
      </c>
      <c r="AO2169" s="16">
        <v>145</v>
      </c>
      <c r="AP2169" s="16">
        <v>3035218</v>
      </c>
      <c r="AQ2169" s="16">
        <v>87476</v>
      </c>
      <c r="AR2169" s="16">
        <v>3631</v>
      </c>
      <c r="AS2169" s="16">
        <v>1648</v>
      </c>
      <c r="AU2169" s="16">
        <v>29</v>
      </c>
      <c r="AV2169" s="16">
        <v>131</v>
      </c>
      <c r="AW2169" s="16">
        <v>10176996</v>
      </c>
      <c r="AX2169" s="16">
        <v>1492709</v>
      </c>
      <c r="AY2169" s="16">
        <v>61255</v>
      </c>
      <c r="AZ2169" s="16">
        <v>1493</v>
      </c>
      <c r="BA2169" s="16">
        <v>77638</v>
      </c>
    </row>
    <row r="2170" spans="1:53">
      <c r="A2170" s="15" t="s">
        <v>1344</v>
      </c>
      <c r="B2170" s="15" t="s">
        <v>1345</v>
      </c>
      <c r="C2170" s="15" t="s">
        <v>1346</v>
      </c>
      <c r="D2170" s="15" t="s">
        <v>1347</v>
      </c>
      <c r="E2170" s="15" t="s">
        <v>1347</v>
      </c>
      <c r="F2170" s="15" t="s">
        <v>2059</v>
      </c>
      <c r="G2170" s="15" t="s">
        <v>3059</v>
      </c>
      <c r="H2170" s="15" t="s">
        <v>1349</v>
      </c>
      <c r="I2170" s="15" t="s">
        <v>1375</v>
      </c>
      <c r="J2170" s="15"/>
      <c r="K2170" s="16">
        <v>29</v>
      </c>
      <c r="L2170" s="16">
        <v>137</v>
      </c>
      <c r="M2170" s="16">
        <v>127</v>
      </c>
      <c r="N2170" s="16">
        <v>132</v>
      </c>
      <c r="O2170" s="16">
        <v>2179939</v>
      </c>
      <c r="P2170" s="16">
        <v>1003320</v>
      </c>
      <c r="Q2170" s="16">
        <v>41930</v>
      </c>
      <c r="R2170" s="16">
        <v>1270</v>
      </c>
      <c r="S2170" s="15"/>
      <c r="T2170" s="16">
        <v>27</v>
      </c>
      <c r="U2170" s="16">
        <v>121</v>
      </c>
      <c r="V2170" s="16">
        <v>120</v>
      </c>
      <c r="W2170" s="16">
        <v>128</v>
      </c>
      <c r="X2170" s="16">
        <v>2318575</v>
      </c>
      <c r="Y2170" s="16">
        <v>317059</v>
      </c>
      <c r="Z2170" s="16">
        <v>12250</v>
      </c>
      <c r="AA2170" s="16">
        <v>1450</v>
      </c>
      <c r="AC2170" s="16">
        <v>29</v>
      </c>
      <c r="AD2170" s="16">
        <v>129</v>
      </c>
      <c r="AE2170" s="16">
        <v>124</v>
      </c>
      <c r="AF2170" s="16">
        <v>130</v>
      </c>
      <c r="AG2170" s="16">
        <v>2643264</v>
      </c>
      <c r="AH2170" s="16">
        <v>84854</v>
      </c>
      <c r="AI2170" s="16">
        <v>3444</v>
      </c>
      <c r="AJ2170" s="16">
        <v>1593</v>
      </c>
      <c r="AL2170" s="16">
        <v>29</v>
      </c>
      <c r="AM2170" s="16">
        <v>140</v>
      </c>
      <c r="AN2170" s="16">
        <v>140</v>
      </c>
      <c r="AO2170" s="16">
        <v>145</v>
      </c>
      <c r="AP2170" s="16">
        <v>3035218</v>
      </c>
      <c r="AQ2170" s="16">
        <v>87476</v>
      </c>
      <c r="AR2170" s="16">
        <v>3631</v>
      </c>
      <c r="AS2170" s="16">
        <v>1648</v>
      </c>
      <c r="AU2170" s="16">
        <v>29</v>
      </c>
      <c r="AV2170" s="16">
        <v>131</v>
      </c>
      <c r="AW2170" s="16">
        <v>10176996</v>
      </c>
      <c r="AX2170" s="16">
        <v>1492709</v>
      </c>
      <c r="AY2170" s="16">
        <v>61255</v>
      </c>
      <c r="AZ2170" s="16">
        <v>1493</v>
      </c>
      <c r="BA2170" s="16">
        <v>77638</v>
      </c>
    </row>
    <row r="2171" spans="1:53">
      <c r="A2171" s="15" t="s">
        <v>1344</v>
      </c>
      <c r="B2171" s="15" t="s">
        <v>1345</v>
      </c>
      <c r="C2171" s="15" t="s">
        <v>1346</v>
      </c>
      <c r="D2171" s="15" t="s">
        <v>1347</v>
      </c>
      <c r="E2171" s="15" t="s">
        <v>1347</v>
      </c>
      <c r="F2171" s="15" t="s">
        <v>2059</v>
      </c>
      <c r="G2171" s="15" t="s">
        <v>3060</v>
      </c>
      <c r="H2171" s="15" t="s">
        <v>1349</v>
      </c>
      <c r="I2171" s="15" t="s">
        <v>1371</v>
      </c>
      <c r="J2171" s="15"/>
      <c r="K2171" s="16">
        <v>3665</v>
      </c>
      <c r="L2171" s="16">
        <v>48569</v>
      </c>
      <c r="M2171" s="16">
        <v>48602</v>
      </c>
      <c r="N2171" s="16">
        <v>48673</v>
      </c>
      <c r="O2171" s="16">
        <v>933530533</v>
      </c>
      <c r="P2171" s="16">
        <v>323040393</v>
      </c>
      <c r="Q2171" s="16">
        <v>15919718</v>
      </c>
      <c r="R2171" s="16">
        <v>1477</v>
      </c>
      <c r="S2171" s="15"/>
      <c r="T2171" s="16">
        <v>3676</v>
      </c>
      <c r="U2171" s="16">
        <v>48692</v>
      </c>
      <c r="V2171" s="16">
        <v>48743</v>
      </c>
      <c r="W2171" s="16">
        <v>48873</v>
      </c>
      <c r="X2171" s="16">
        <v>886621802</v>
      </c>
      <c r="Y2171" s="16">
        <v>43399518</v>
      </c>
      <c r="Z2171" s="16">
        <v>2039416</v>
      </c>
      <c r="AA2171" s="16">
        <v>1398</v>
      </c>
      <c r="AC2171" s="16">
        <v>3682</v>
      </c>
      <c r="AD2171" s="16">
        <v>48944</v>
      </c>
      <c r="AE2171" s="16">
        <v>49197</v>
      </c>
      <c r="AF2171" s="16">
        <v>49265</v>
      </c>
      <c r="AG2171" s="16">
        <v>885507979</v>
      </c>
      <c r="AH2171" s="16">
        <v>29991421</v>
      </c>
      <c r="AI2171" s="16">
        <v>1455128</v>
      </c>
      <c r="AJ2171" s="16">
        <v>1386</v>
      </c>
      <c r="AL2171" s="16">
        <v>3698</v>
      </c>
      <c r="AM2171" s="16">
        <v>49391</v>
      </c>
      <c r="AN2171" s="16">
        <v>49250</v>
      </c>
      <c r="AO2171" s="16">
        <v>49625</v>
      </c>
      <c r="AP2171" s="16">
        <v>1048406756</v>
      </c>
      <c r="AQ2171" s="16">
        <v>28779216</v>
      </c>
      <c r="AR2171" s="16">
        <v>1367773</v>
      </c>
      <c r="AS2171" s="16">
        <v>1632</v>
      </c>
      <c r="AU2171" s="16">
        <v>3680</v>
      </c>
      <c r="AV2171" s="16">
        <v>48985</v>
      </c>
      <c r="AW2171" s="16">
        <v>3754067070</v>
      </c>
      <c r="AX2171" s="16">
        <v>425210548</v>
      </c>
      <c r="AY2171" s="16">
        <v>20782035</v>
      </c>
      <c r="AZ2171" s="16">
        <v>1474</v>
      </c>
      <c r="BA2171" s="16">
        <v>76637</v>
      </c>
    </row>
    <row r="2172" spans="1:53">
      <c r="A2172" s="15" t="s">
        <v>1344</v>
      </c>
      <c r="B2172" s="15" t="s">
        <v>1345</v>
      </c>
      <c r="C2172" s="15" t="s">
        <v>1346</v>
      </c>
      <c r="D2172" s="15" t="s">
        <v>1347</v>
      </c>
      <c r="E2172" s="15" t="s">
        <v>1347</v>
      </c>
      <c r="F2172" s="15" t="s">
        <v>2059</v>
      </c>
      <c r="G2172" s="15" t="s">
        <v>3061</v>
      </c>
      <c r="H2172" s="15" t="s">
        <v>1349</v>
      </c>
      <c r="I2172" s="15" t="s">
        <v>1373</v>
      </c>
      <c r="J2172" s="15"/>
      <c r="K2172" s="16">
        <v>1208</v>
      </c>
      <c r="L2172" s="16">
        <v>16482</v>
      </c>
      <c r="M2172" s="16">
        <v>16481</v>
      </c>
      <c r="N2172" s="16">
        <v>16572</v>
      </c>
      <c r="O2172" s="16">
        <v>256942190</v>
      </c>
      <c r="P2172" s="16">
        <v>107922912</v>
      </c>
      <c r="Q2172" s="16">
        <v>5123082</v>
      </c>
      <c r="R2172" s="16">
        <v>1197</v>
      </c>
      <c r="S2172" s="15"/>
      <c r="T2172" s="16">
        <v>1222</v>
      </c>
      <c r="U2172" s="16">
        <v>16631</v>
      </c>
      <c r="V2172" s="16">
        <v>16611</v>
      </c>
      <c r="W2172" s="16">
        <v>16591</v>
      </c>
      <c r="X2172" s="16">
        <v>242965381</v>
      </c>
      <c r="Y2172" s="16">
        <v>16129900</v>
      </c>
      <c r="Z2172" s="16">
        <v>726050</v>
      </c>
      <c r="AA2172" s="16">
        <v>1125</v>
      </c>
      <c r="AC2172" s="16">
        <v>1229</v>
      </c>
      <c r="AD2172" s="16">
        <v>16793</v>
      </c>
      <c r="AE2172" s="16">
        <v>16910</v>
      </c>
      <c r="AF2172" s="16">
        <v>16972</v>
      </c>
      <c r="AG2172" s="16">
        <v>259679041</v>
      </c>
      <c r="AH2172" s="16">
        <v>10252902</v>
      </c>
      <c r="AI2172" s="16">
        <v>481898</v>
      </c>
      <c r="AJ2172" s="16">
        <v>1183</v>
      </c>
      <c r="AL2172" s="16">
        <v>1245</v>
      </c>
      <c r="AM2172" s="16">
        <v>17104</v>
      </c>
      <c r="AN2172" s="16">
        <v>17026</v>
      </c>
      <c r="AO2172" s="16">
        <v>17124</v>
      </c>
      <c r="AP2172" s="16">
        <v>307508146</v>
      </c>
      <c r="AQ2172" s="16">
        <v>10240572</v>
      </c>
      <c r="AR2172" s="16">
        <v>453647</v>
      </c>
      <c r="AS2172" s="16">
        <v>1385</v>
      </c>
      <c r="AU2172" s="16">
        <v>1226</v>
      </c>
      <c r="AV2172" s="16">
        <v>16775</v>
      </c>
      <c r="AW2172" s="16">
        <v>1067094758</v>
      </c>
      <c r="AX2172" s="16">
        <v>144546286</v>
      </c>
      <c r="AY2172" s="16">
        <v>6784677</v>
      </c>
      <c r="AZ2172" s="16">
        <v>1223</v>
      </c>
      <c r="BA2172" s="16">
        <v>63613</v>
      </c>
    </row>
    <row r="2173" spans="1:53">
      <c r="A2173" s="15" t="s">
        <v>1344</v>
      </c>
      <c r="B2173" s="15" t="s">
        <v>1345</v>
      </c>
      <c r="C2173" s="15" t="s">
        <v>1346</v>
      </c>
      <c r="D2173" s="15" t="s">
        <v>1347</v>
      </c>
      <c r="E2173" s="15" t="s">
        <v>1347</v>
      </c>
      <c r="F2173" s="15" t="s">
        <v>2059</v>
      </c>
      <c r="G2173" s="15" t="s">
        <v>3062</v>
      </c>
      <c r="H2173" s="15" t="s">
        <v>1349</v>
      </c>
      <c r="I2173" s="15" t="s">
        <v>1375</v>
      </c>
      <c r="J2173" s="15"/>
      <c r="K2173" s="16">
        <v>1208</v>
      </c>
      <c r="L2173" s="16">
        <v>16482</v>
      </c>
      <c r="M2173" s="16">
        <v>16481</v>
      </c>
      <c r="N2173" s="16">
        <v>16572</v>
      </c>
      <c r="O2173" s="16">
        <v>256942190</v>
      </c>
      <c r="P2173" s="16">
        <v>107922912</v>
      </c>
      <c r="Q2173" s="16">
        <v>5123082</v>
      </c>
      <c r="R2173" s="16">
        <v>1197</v>
      </c>
      <c r="S2173" s="15"/>
      <c r="T2173" s="16">
        <v>1222</v>
      </c>
      <c r="U2173" s="16">
        <v>16631</v>
      </c>
      <c r="V2173" s="16">
        <v>16611</v>
      </c>
      <c r="W2173" s="16">
        <v>16591</v>
      </c>
      <c r="X2173" s="16">
        <v>242965381</v>
      </c>
      <c r="Y2173" s="16">
        <v>16129900</v>
      </c>
      <c r="Z2173" s="16">
        <v>726050</v>
      </c>
      <c r="AA2173" s="16">
        <v>1125</v>
      </c>
      <c r="AC2173" s="16">
        <v>1229</v>
      </c>
      <c r="AD2173" s="16">
        <v>16793</v>
      </c>
      <c r="AE2173" s="16">
        <v>16910</v>
      </c>
      <c r="AF2173" s="16">
        <v>16972</v>
      </c>
      <c r="AG2173" s="16">
        <v>259679041</v>
      </c>
      <c r="AH2173" s="16">
        <v>10252902</v>
      </c>
      <c r="AI2173" s="16">
        <v>481898</v>
      </c>
      <c r="AJ2173" s="16">
        <v>1183</v>
      </c>
      <c r="AL2173" s="16">
        <v>1245</v>
      </c>
      <c r="AM2173" s="16">
        <v>17104</v>
      </c>
      <c r="AN2173" s="16">
        <v>17026</v>
      </c>
      <c r="AO2173" s="16">
        <v>17124</v>
      </c>
      <c r="AP2173" s="16">
        <v>307508146</v>
      </c>
      <c r="AQ2173" s="16">
        <v>10240572</v>
      </c>
      <c r="AR2173" s="16">
        <v>453647</v>
      </c>
      <c r="AS2173" s="16">
        <v>1385</v>
      </c>
      <c r="AU2173" s="16">
        <v>1226</v>
      </c>
      <c r="AV2173" s="16">
        <v>16775</v>
      </c>
      <c r="AW2173" s="16">
        <v>1067094758</v>
      </c>
      <c r="AX2173" s="16">
        <v>144546286</v>
      </c>
      <c r="AY2173" s="16">
        <v>6784677</v>
      </c>
      <c r="AZ2173" s="16">
        <v>1223</v>
      </c>
      <c r="BA2173" s="16">
        <v>63613</v>
      </c>
    </row>
    <row r="2174" spans="1:53">
      <c r="A2174" s="15" t="s">
        <v>1344</v>
      </c>
      <c r="B2174" s="15" t="s">
        <v>1345</v>
      </c>
      <c r="C2174" s="15" t="s">
        <v>1346</v>
      </c>
      <c r="D2174" s="15" t="s">
        <v>1347</v>
      </c>
      <c r="E2174" s="15" t="s">
        <v>1347</v>
      </c>
      <c r="F2174" s="15" t="s">
        <v>2059</v>
      </c>
      <c r="G2174" s="15" t="s">
        <v>3063</v>
      </c>
      <c r="H2174" s="15" t="s">
        <v>1349</v>
      </c>
      <c r="I2174" s="15" t="s">
        <v>1373</v>
      </c>
      <c r="J2174" s="15"/>
      <c r="K2174" s="16">
        <v>385</v>
      </c>
      <c r="L2174" s="16">
        <v>4751</v>
      </c>
      <c r="M2174" s="16">
        <v>4762</v>
      </c>
      <c r="N2174" s="16">
        <v>4733</v>
      </c>
      <c r="O2174" s="16">
        <v>74043176</v>
      </c>
      <c r="P2174" s="16">
        <v>29949548</v>
      </c>
      <c r="Q2174" s="16">
        <v>1481238</v>
      </c>
      <c r="R2174" s="16">
        <v>1199</v>
      </c>
      <c r="S2174" s="15"/>
      <c r="T2174" s="16">
        <v>395</v>
      </c>
      <c r="U2174" s="16">
        <v>4712</v>
      </c>
      <c r="V2174" s="16">
        <v>4728</v>
      </c>
      <c r="W2174" s="16">
        <v>4724</v>
      </c>
      <c r="X2174" s="16">
        <v>68987664</v>
      </c>
      <c r="Y2174" s="16">
        <v>4495463</v>
      </c>
      <c r="Z2174" s="16">
        <v>207912</v>
      </c>
      <c r="AA2174" s="16">
        <v>1124</v>
      </c>
      <c r="AC2174" s="16">
        <v>394</v>
      </c>
      <c r="AD2174" s="16">
        <v>4586</v>
      </c>
      <c r="AE2174" s="16">
        <v>4589</v>
      </c>
      <c r="AF2174" s="16">
        <v>4567</v>
      </c>
      <c r="AG2174" s="16">
        <v>63394388</v>
      </c>
      <c r="AH2174" s="16">
        <v>2975364</v>
      </c>
      <c r="AI2174" s="16">
        <v>145177</v>
      </c>
      <c r="AJ2174" s="16">
        <v>1065</v>
      </c>
      <c r="AL2174" s="16">
        <v>397</v>
      </c>
      <c r="AM2174" s="16">
        <v>4593</v>
      </c>
      <c r="AN2174" s="16">
        <v>4534</v>
      </c>
      <c r="AO2174" s="16">
        <v>4568</v>
      </c>
      <c r="AP2174" s="16">
        <v>81388640</v>
      </c>
      <c r="AQ2174" s="16">
        <v>2985473</v>
      </c>
      <c r="AR2174" s="16">
        <v>140830</v>
      </c>
      <c r="AS2174" s="16">
        <v>1371</v>
      </c>
      <c r="AU2174" s="16">
        <v>393</v>
      </c>
      <c r="AV2174" s="16">
        <v>4654</v>
      </c>
      <c r="AW2174" s="16">
        <v>287813868</v>
      </c>
      <c r="AX2174" s="16">
        <v>40405848</v>
      </c>
      <c r="AY2174" s="16">
        <v>1975157</v>
      </c>
      <c r="AZ2174" s="16">
        <v>1189</v>
      </c>
      <c r="BA2174" s="16">
        <v>61843</v>
      </c>
    </row>
    <row r="2175" spans="1:53">
      <c r="A2175" s="15" t="s">
        <v>1344</v>
      </c>
      <c r="B2175" s="15" t="s">
        <v>1345</v>
      </c>
      <c r="C2175" s="15" t="s">
        <v>1346</v>
      </c>
      <c r="D2175" s="15" t="s">
        <v>1347</v>
      </c>
      <c r="E2175" s="15" t="s">
        <v>1347</v>
      </c>
      <c r="F2175" s="15" t="s">
        <v>2059</v>
      </c>
      <c r="G2175" s="15" t="s">
        <v>3064</v>
      </c>
      <c r="H2175" s="15" t="s">
        <v>1349</v>
      </c>
      <c r="I2175" s="15" t="s">
        <v>1375</v>
      </c>
      <c r="J2175" s="15"/>
      <c r="K2175" s="16">
        <v>385</v>
      </c>
      <c r="L2175" s="16">
        <v>4751</v>
      </c>
      <c r="M2175" s="16">
        <v>4762</v>
      </c>
      <c r="N2175" s="16">
        <v>4733</v>
      </c>
      <c r="O2175" s="16">
        <v>74043176</v>
      </c>
      <c r="P2175" s="16">
        <v>29949548</v>
      </c>
      <c r="Q2175" s="16">
        <v>1481238</v>
      </c>
      <c r="R2175" s="16">
        <v>1199</v>
      </c>
      <c r="S2175" s="15"/>
      <c r="T2175" s="16">
        <v>395</v>
      </c>
      <c r="U2175" s="16">
        <v>4712</v>
      </c>
      <c r="V2175" s="16">
        <v>4728</v>
      </c>
      <c r="W2175" s="16">
        <v>4724</v>
      </c>
      <c r="X2175" s="16">
        <v>68987664</v>
      </c>
      <c r="Y2175" s="16">
        <v>4495463</v>
      </c>
      <c r="Z2175" s="16">
        <v>207912</v>
      </c>
      <c r="AA2175" s="16">
        <v>1124</v>
      </c>
      <c r="AC2175" s="16">
        <v>394</v>
      </c>
      <c r="AD2175" s="16">
        <v>4586</v>
      </c>
      <c r="AE2175" s="16">
        <v>4589</v>
      </c>
      <c r="AF2175" s="16">
        <v>4567</v>
      </c>
      <c r="AG2175" s="16">
        <v>63394388</v>
      </c>
      <c r="AH2175" s="16">
        <v>2975364</v>
      </c>
      <c r="AI2175" s="16">
        <v>145177</v>
      </c>
      <c r="AJ2175" s="16">
        <v>1065</v>
      </c>
      <c r="AL2175" s="16">
        <v>397</v>
      </c>
      <c r="AM2175" s="16">
        <v>4593</v>
      </c>
      <c r="AN2175" s="16">
        <v>4534</v>
      </c>
      <c r="AO2175" s="16">
        <v>4568</v>
      </c>
      <c r="AP2175" s="16">
        <v>81388640</v>
      </c>
      <c r="AQ2175" s="16">
        <v>2985473</v>
      </c>
      <c r="AR2175" s="16">
        <v>140830</v>
      </c>
      <c r="AS2175" s="16">
        <v>1371</v>
      </c>
      <c r="AU2175" s="16">
        <v>393</v>
      </c>
      <c r="AV2175" s="16">
        <v>4654</v>
      </c>
      <c r="AW2175" s="16">
        <v>287813868</v>
      </c>
      <c r="AX2175" s="16">
        <v>40405848</v>
      </c>
      <c r="AY2175" s="16">
        <v>1975157</v>
      </c>
      <c r="AZ2175" s="16">
        <v>1189</v>
      </c>
      <c r="BA2175" s="16">
        <v>61843</v>
      </c>
    </row>
    <row r="2176" spans="1:53">
      <c r="A2176" s="15" t="s">
        <v>1344</v>
      </c>
      <c r="B2176" s="15" t="s">
        <v>1345</v>
      </c>
      <c r="C2176" s="15" t="s">
        <v>1346</v>
      </c>
      <c r="D2176" s="15" t="s">
        <v>1347</v>
      </c>
      <c r="E2176" s="15" t="s">
        <v>1347</v>
      </c>
      <c r="F2176" s="15" t="s">
        <v>2059</v>
      </c>
      <c r="G2176" s="15" t="s">
        <v>3065</v>
      </c>
      <c r="H2176" s="15" t="s">
        <v>1349</v>
      </c>
      <c r="I2176" s="15" t="s">
        <v>1373</v>
      </c>
      <c r="J2176" s="15"/>
      <c r="K2176" s="16">
        <v>2072</v>
      </c>
      <c r="L2176" s="16">
        <v>27336</v>
      </c>
      <c r="M2176" s="16">
        <v>27359</v>
      </c>
      <c r="N2176" s="16">
        <v>27368</v>
      </c>
      <c r="O2176" s="16">
        <v>602545167</v>
      </c>
      <c r="P2176" s="16">
        <v>185167933</v>
      </c>
      <c r="Q2176" s="16">
        <v>9315398</v>
      </c>
      <c r="R2176" s="16">
        <v>1694</v>
      </c>
      <c r="S2176" s="15"/>
      <c r="T2176" s="16">
        <v>2059</v>
      </c>
      <c r="U2176" s="16">
        <v>27349</v>
      </c>
      <c r="V2176" s="16">
        <v>27404</v>
      </c>
      <c r="W2176" s="16">
        <v>27558</v>
      </c>
      <c r="X2176" s="16">
        <v>574668757</v>
      </c>
      <c r="Y2176" s="16">
        <v>22774155</v>
      </c>
      <c r="Z2176" s="16">
        <v>1105454</v>
      </c>
      <c r="AA2176" s="16">
        <v>1611</v>
      </c>
      <c r="AC2176" s="16">
        <v>2059</v>
      </c>
      <c r="AD2176" s="16">
        <v>27565</v>
      </c>
      <c r="AE2176" s="16">
        <v>27698</v>
      </c>
      <c r="AF2176" s="16">
        <v>27726</v>
      </c>
      <c r="AG2176" s="16">
        <v>562434550</v>
      </c>
      <c r="AH2176" s="16">
        <v>16763155</v>
      </c>
      <c r="AI2176" s="16">
        <v>828053</v>
      </c>
      <c r="AJ2176" s="16">
        <v>1564</v>
      </c>
      <c r="AL2176" s="16">
        <v>2056</v>
      </c>
      <c r="AM2176" s="16">
        <v>27694</v>
      </c>
      <c r="AN2176" s="16">
        <v>27690</v>
      </c>
      <c r="AO2176" s="16">
        <v>27933</v>
      </c>
      <c r="AP2176" s="16">
        <v>659509970</v>
      </c>
      <c r="AQ2176" s="16">
        <v>15553171</v>
      </c>
      <c r="AR2176" s="16">
        <v>773296</v>
      </c>
      <c r="AS2176" s="16">
        <v>1827</v>
      </c>
      <c r="AU2176" s="16">
        <v>2062</v>
      </c>
      <c r="AV2176" s="16">
        <v>27557</v>
      </c>
      <c r="AW2176" s="16">
        <v>2399158444</v>
      </c>
      <c r="AX2176" s="16">
        <v>240258414</v>
      </c>
      <c r="AY2176" s="16">
        <v>12022201</v>
      </c>
      <c r="AZ2176" s="16">
        <v>1674</v>
      </c>
      <c r="BA2176" s="16">
        <v>87063</v>
      </c>
    </row>
    <row r="2177" spans="1:53">
      <c r="A2177" s="15" t="s">
        <v>1344</v>
      </c>
      <c r="B2177" s="15" t="s">
        <v>1345</v>
      </c>
      <c r="C2177" s="15" t="s">
        <v>1346</v>
      </c>
      <c r="D2177" s="15" t="s">
        <v>1347</v>
      </c>
      <c r="E2177" s="15" t="s">
        <v>1347</v>
      </c>
      <c r="F2177" s="15" t="s">
        <v>2059</v>
      </c>
      <c r="G2177" s="15" t="s">
        <v>3066</v>
      </c>
      <c r="H2177" s="15" t="s">
        <v>1349</v>
      </c>
      <c r="I2177" s="15" t="s">
        <v>1375</v>
      </c>
      <c r="J2177" s="15"/>
      <c r="K2177" s="16">
        <v>2072</v>
      </c>
      <c r="L2177" s="16">
        <v>27336</v>
      </c>
      <c r="M2177" s="16">
        <v>27359</v>
      </c>
      <c r="N2177" s="16">
        <v>27368</v>
      </c>
      <c r="O2177" s="16">
        <v>602545167</v>
      </c>
      <c r="P2177" s="16">
        <v>185167933</v>
      </c>
      <c r="Q2177" s="16">
        <v>9315398</v>
      </c>
      <c r="R2177" s="16">
        <v>1694</v>
      </c>
      <c r="S2177" s="15"/>
      <c r="T2177" s="16">
        <v>2059</v>
      </c>
      <c r="U2177" s="16">
        <v>27349</v>
      </c>
      <c r="V2177" s="16">
        <v>27404</v>
      </c>
      <c r="W2177" s="16">
        <v>27558</v>
      </c>
      <c r="X2177" s="16">
        <v>574668757</v>
      </c>
      <c r="Y2177" s="16">
        <v>22774155</v>
      </c>
      <c r="Z2177" s="16">
        <v>1105454</v>
      </c>
      <c r="AA2177" s="16">
        <v>1611</v>
      </c>
      <c r="AC2177" s="16">
        <v>2059</v>
      </c>
      <c r="AD2177" s="16">
        <v>27565</v>
      </c>
      <c r="AE2177" s="16">
        <v>27698</v>
      </c>
      <c r="AF2177" s="16">
        <v>27726</v>
      </c>
      <c r="AG2177" s="16">
        <v>562434550</v>
      </c>
      <c r="AH2177" s="16">
        <v>16763155</v>
      </c>
      <c r="AI2177" s="16">
        <v>828053</v>
      </c>
      <c r="AJ2177" s="16">
        <v>1564</v>
      </c>
      <c r="AL2177" s="16">
        <v>2056</v>
      </c>
      <c r="AM2177" s="16">
        <v>27694</v>
      </c>
      <c r="AN2177" s="16">
        <v>27690</v>
      </c>
      <c r="AO2177" s="16">
        <v>27933</v>
      </c>
      <c r="AP2177" s="16">
        <v>659509970</v>
      </c>
      <c r="AQ2177" s="16">
        <v>15553171</v>
      </c>
      <c r="AR2177" s="16">
        <v>773296</v>
      </c>
      <c r="AS2177" s="16">
        <v>1827</v>
      </c>
      <c r="AU2177" s="16">
        <v>2062</v>
      </c>
      <c r="AV2177" s="16">
        <v>27557</v>
      </c>
      <c r="AW2177" s="16">
        <v>2399158444</v>
      </c>
      <c r="AX2177" s="16">
        <v>240258414</v>
      </c>
      <c r="AY2177" s="16">
        <v>12022201</v>
      </c>
      <c r="AZ2177" s="16">
        <v>1674</v>
      </c>
      <c r="BA2177" s="16">
        <v>87063</v>
      </c>
    </row>
    <row r="2178" spans="1:53">
      <c r="A2178" s="15" t="s">
        <v>1344</v>
      </c>
      <c r="B2178" s="15" t="s">
        <v>1345</v>
      </c>
      <c r="C2178" s="15" t="s">
        <v>1346</v>
      </c>
      <c r="D2178" s="15" t="s">
        <v>1347</v>
      </c>
      <c r="E2178" s="15" t="s">
        <v>1347</v>
      </c>
      <c r="F2178" s="15" t="s">
        <v>2059</v>
      </c>
      <c r="G2178" s="15" t="s">
        <v>3067</v>
      </c>
      <c r="H2178" s="15" t="s">
        <v>1349</v>
      </c>
      <c r="I2178" s="15" t="s">
        <v>1371</v>
      </c>
      <c r="J2178" s="15"/>
      <c r="K2178" s="16">
        <v>1932</v>
      </c>
      <c r="L2178" s="16">
        <v>25919</v>
      </c>
      <c r="M2178" s="16">
        <v>26148</v>
      </c>
      <c r="N2178" s="16">
        <v>26343</v>
      </c>
      <c r="O2178" s="16">
        <v>360194368</v>
      </c>
      <c r="P2178" s="16">
        <v>168886009</v>
      </c>
      <c r="Q2178" s="16">
        <v>7220388</v>
      </c>
      <c r="R2178" s="16">
        <v>1060</v>
      </c>
      <c r="S2178" s="15"/>
      <c r="T2178" s="16">
        <v>1946</v>
      </c>
      <c r="U2178" s="16">
        <v>26459</v>
      </c>
      <c r="V2178" s="16">
        <v>26537</v>
      </c>
      <c r="W2178" s="16">
        <v>26761</v>
      </c>
      <c r="X2178" s="16">
        <v>335853928</v>
      </c>
      <c r="Y2178" s="16">
        <v>26966660</v>
      </c>
      <c r="Z2178" s="16">
        <v>1162445</v>
      </c>
      <c r="AA2178" s="16">
        <v>972</v>
      </c>
      <c r="AC2178" s="16">
        <v>2004</v>
      </c>
      <c r="AD2178" s="16">
        <v>26713</v>
      </c>
      <c r="AE2178" s="16">
        <v>26810</v>
      </c>
      <c r="AF2178" s="16">
        <v>26937</v>
      </c>
      <c r="AG2178" s="16">
        <v>341099427</v>
      </c>
      <c r="AH2178" s="16">
        <v>17396322</v>
      </c>
      <c r="AI2178" s="16">
        <v>750769</v>
      </c>
      <c r="AJ2178" s="16">
        <v>978</v>
      </c>
      <c r="AL2178" s="16">
        <v>2002</v>
      </c>
      <c r="AM2178" s="16">
        <v>26922</v>
      </c>
      <c r="AN2178" s="16">
        <v>26868</v>
      </c>
      <c r="AO2178" s="16">
        <v>26828</v>
      </c>
      <c r="AP2178" s="16">
        <v>420900996</v>
      </c>
      <c r="AQ2178" s="16">
        <v>15333180</v>
      </c>
      <c r="AR2178" s="16">
        <v>657639</v>
      </c>
      <c r="AS2178" s="16">
        <v>1205</v>
      </c>
      <c r="AU2178" s="16">
        <v>1971</v>
      </c>
      <c r="AV2178" s="16">
        <v>26604</v>
      </c>
      <c r="AW2178" s="16">
        <v>1458048719</v>
      </c>
      <c r="AX2178" s="16">
        <v>228582171</v>
      </c>
      <c r="AY2178" s="16">
        <v>9791241</v>
      </c>
      <c r="AZ2178" s="16">
        <v>1054</v>
      </c>
      <c r="BA2178" s="16">
        <v>54806</v>
      </c>
    </row>
    <row r="2179" spans="1:53">
      <c r="A2179" s="15" t="s">
        <v>1344</v>
      </c>
      <c r="B2179" s="15" t="s">
        <v>1345</v>
      </c>
      <c r="C2179" s="15" t="s">
        <v>1346</v>
      </c>
      <c r="D2179" s="15" t="s">
        <v>1347</v>
      </c>
      <c r="E2179" s="15" t="s">
        <v>1347</v>
      </c>
      <c r="F2179" s="15" t="s">
        <v>2059</v>
      </c>
      <c r="G2179" s="15" t="s">
        <v>3068</v>
      </c>
      <c r="H2179" s="15" t="s">
        <v>1349</v>
      </c>
      <c r="I2179" s="15" t="s">
        <v>1373</v>
      </c>
      <c r="J2179" s="15"/>
      <c r="K2179" s="16">
        <v>745</v>
      </c>
      <c r="L2179" s="16">
        <v>10420</v>
      </c>
      <c r="M2179" s="16">
        <v>10555</v>
      </c>
      <c r="N2179" s="16">
        <v>10645</v>
      </c>
      <c r="O2179" s="16">
        <v>137259356</v>
      </c>
      <c r="P2179" s="16">
        <v>64825073</v>
      </c>
      <c r="Q2179" s="16">
        <v>2735542</v>
      </c>
      <c r="R2179" s="16">
        <v>1002</v>
      </c>
      <c r="S2179" s="15"/>
      <c r="T2179" s="16">
        <v>752</v>
      </c>
      <c r="U2179" s="16">
        <v>10645</v>
      </c>
      <c r="V2179" s="16">
        <v>10683</v>
      </c>
      <c r="W2179" s="16">
        <v>10774</v>
      </c>
      <c r="X2179" s="16">
        <v>129438369</v>
      </c>
      <c r="Y2179" s="16">
        <v>11029769</v>
      </c>
      <c r="Z2179" s="16">
        <v>462731</v>
      </c>
      <c r="AA2179" s="16">
        <v>930</v>
      </c>
      <c r="AC2179" s="16">
        <v>764</v>
      </c>
      <c r="AD2179" s="16">
        <v>10847</v>
      </c>
      <c r="AE2179" s="16">
        <v>10854</v>
      </c>
      <c r="AF2179" s="16">
        <v>10844</v>
      </c>
      <c r="AG2179" s="16">
        <v>131983451</v>
      </c>
      <c r="AH2179" s="16">
        <v>6372366</v>
      </c>
      <c r="AI2179" s="16">
        <v>271706</v>
      </c>
      <c r="AJ2179" s="16">
        <v>936</v>
      </c>
      <c r="AL2179" s="16">
        <v>768</v>
      </c>
      <c r="AM2179" s="16">
        <v>10850</v>
      </c>
      <c r="AN2179" s="16">
        <v>10836</v>
      </c>
      <c r="AO2179" s="16">
        <v>10801</v>
      </c>
      <c r="AP2179" s="16">
        <v>160434147</v>
      </c>
      <c r="AQ2179" s="16">
        <v>6308233</v>
      </c>
      <c r="AR2179" s="16">
        <v>269986</v>
      </c>
      <c r="AS2179" s="16">
        <v>1140</v>
      </c>
      <c r="AU2179" s="16">
        <v>757</v>
      </c>
      <c r="AV2179" s="16">
        <v>10730</v>
      </c>
      <c r="AW2179" s="16">
        <v>559115323</v>
      </c>
      <c r="AX2179" s="16">
        <v>88535441</v>
      </c>
      <c r="AY2179" s="16">
        <v>3739965</v>
      </c>
      <c r="AZ2179" s="16">
        <v>1002</v>
      </c>
      <c r="BA2179" s="16">
        <v>52110</v>
      </c>
    </row>
    <row r="2180" spans="1:53">
      <c r="A2180" s="15" t="s">
        <v>1344</v>
      </c>
      <c r="B2180" s="15" t="s">
        <v>1345</v>
      </c>
      <c r="C2180" s="15" t="s">
        <v>1346</v>
      </c>
      <c r="D2180" s="15" t="s">
        <v>1347</v>
      </c>
      <c r="E2180" s="15" t="s">
        <v>1347</v>
      </c>
      <c r="F2180" s="15" t="s">
        <v>2059</v>
      </c>
      <c r="G2180" s="15" t="s">
        <v>3069</v>
      </c>
      <c r="H2180" s="15" t="s">
        <v>1349</v>
      </c>
      <c r="I2180" s="15" t="s">
        <v>1375</v>
      </c>
      <c r="J2180" s="15"/>
      <c r="K2180" s="16">
        <v>745</v>
      </c>
      <c r="L2180" s="16">
        <v>10420</v>
      </c>
      <c r="M2180" s="16">
        <v>10555</v>
      </c>
      <c r="N2180" s="16">
        <v>10645</v>
      </c>
      <c r="O2180" s="16">
        <v>137259356</v>
      </c>
      <c r="P2180" s="16">
        <v>64825073</v>
      </c>
      <c r="Q2180" s="16">
        <v>2735542</v>
      </c>
      <c r="R2180" s="16">
        <v>1002</v>
      </c>
      <c r="S2180" s="15"/>
      <c r="T2180" s="16">
        <v>752</v>
      </c>
      <c r="U2180" s="16">
        <v>10645</v>
      </c>
      <c r="V2180" s="16">
        <v>10683</v>
      </c>
      <c r="W2180" s="16">
        <v>10774</v>
      </c>
      <c r="X2180" s="16">
        <v>129438369</v>
      </c>
      <c r="Y2180" s="16">
        <v>11029769</v>
      </c>
      <c r="Z2180" s="16">
        <v>462731</v>
      </c>
      <c r="AA2180" s="16">
        <v>930</v>
      </c>
      <c r="AC2180" s="16">
        <v>764</v>
      </c>
      <c r="AD2180" s="16">
        <v>10847</v>
      </c>
      <c r="AE2180" s="16">
        <v>10854</v>
      </c>
      <c r="AF2180" s="16">
        <v>10844</v>
      </c>
      <c r="AG2180" s="16">
        <v>131983451</v>
      </c>
      <c r="AH2180" s="16">
        <v>6372366</v>
      </c>
      <c r="AI2180" s="16">
        <v>271706</v>
      </c>
      <c r="AJ2180" s="16">
        <v>936</v>
      </c>
      <c r="AL2180" s="16">
        <v>768</v>
      </c>
      <c r="AM2180" s="16">
        <v>10850</v>
      </c>
      <c r="AN2180" s="16">
        <v>10836</v>
      </c>
      <c r="AO2180" s="16">
        <v>10801</v>
      </c>
      <c r="AP2180" s="16">
        <v>160434147</v>
      </c>
      <c r="AQ2180" s="16">
        <v>6308233</v>
      </c>
      <c r="AR2180" s="16">
        <v>269986</v>
      </c>
      <c r="AS2180" s="16">
        <v>1140</v>
      </c>
      <c r="AU2180" s="16">
        <v>757</v>
      </c>
      <c r="AV2180" s="16">
        <v>10730</v>
      </c>
      <c r="AW2180" s="16">
        <v>559115323</v>
      </c>
      <c r="AX2180" s="16">
        <v>88535441</v>
      </c>
      <c r="AY2180" s="16">
        <v>3739965</v>
      </c>
      <c r="AZ2180" s="16">
        <v>1002</v>
      </c>
      <c r="BA2180" s="16">
        <v>52110</v>
      </c>
    </row>
    <row r="2181" spans="1:53">
      <c r="A2181" s="15" t="s">
        <v>1344</v>
      </c>
      <c r="B2181" s="15" t="s">
        <v>1345</v>
      </c>
      <c r="C2181" s="15" t="s">
        <v>1346</v>
      </c>
      <c r="D2181" s="15" t="s">
        <v>1347</v>
      </c>
      <c r="E2181" s="15" t="s">
        <v>1347</v>
      </c>
      <c r="F2181" s="15" t="s">
        <v>2059</v>
      </c>
      <c r="G2181" s="15" t="s">
        <v>3070</v>
      </c>
      <c r="H2181" s="15" t="s">
        <v>1349</v>
      </c>
      <c r="I2181" s="15" t="s">
        <v>1373</v>
      </c>
      <c r="J2181" s="15"/>
      <c r="K2181" s="16">
        <v>785</v>
      </c>
      <c r="L2181" s="16">
        <v>10672</v>
      </c>
      <c r="M2181" s="16">
        <v>10782</v>
      </c>
      <c r="N2181" s="16">
        <v>10859</v>
      </c>
      <c r="O2181" s="16">
        <v>147350046</v>
      </c>
      <c r="P2181" s="16">
        <v>74187364</v>
      </c>
      <c r="Q2181" s="16">
        <v>3107270</v>
      </c>
      <c r="R2181" s="16">
        <v>1052</v>
      </c>
      <c r="S2181" s="15"/>
      <c r="T2181" s="16">
        <v>789</v>
      </c>
      <c r="U2181" s="16">
        <v>10983</v>
      </c>
      <c r="V2181" s="16">
        <v>11009</v>
      </c>
      <c r="W2181" s="16">
        <v>11064</v>
      </c>
      <c r="X2181" s="16">
        <v>134594445</v>
      </c>
      <c r="Y2181" s="16">
        <v>11179889</v>
      </c>
      <c r="Z2181" s="16">
        <v>478713</v>
      </c>
      <c r="AA2181" s="16">
        <v>940</v>
      </c>
      <c r="AC2181" s="16">
        <v>830</v>
      </c>
      <c r="AD2181" s="16">
        <v>11091</v>
      </c>
      <c r="AE2181" s="16">
        <v>11130</v>
      </c>
      <c r="AF2181" s="16">
        <v>11270</v>
      </c>
      <c r="AG2181" s="16">
        <v>138177568</v>
      </c>
      <c r="AH2181" s="16">
        <v>8057116</v>
      </c>
      <c r="AI2181" s="16">
        <v>341419</v>
      </c>
      <c r="AJ2181" s="16">
        <v>952</v>
      </c>
      <c r="AL2181" s="16">
        <v>827</v>
      </c>
      <c r="AM2181" s="16">
        <v>11363</v>
      </c>
      <c r="AN2181" s="16">
        <v>11313</v>
      </c>
      <c r="AO2181" s="16">
        <v>11300</v>
      </c>
      <c r="AP2181" s="16">
        <v>169203290</v>
      </c>
      <c r="AQ2181" s="16">
        <v>6590729</v>
      </c>
      <c r="AR2181" s="16">
        <v>277447</v>
      </c>
      <c r="AS2181" s="16">
        <v>1149</v>
      </c>
      <c r="AU2181" s="16">
        <v>808</v>
      </c>
      <c r="AV2181" s="16">
        <v>11070</v>
      </c>
      <c r="AW2181" s="16">
        <v>589325349</v>
      </c>
      <c r="AX2181" s="16">
        <v>100015098</v>
      </c>
      <c r="AY2181" s="16">
        <v>4204849</v>
      </c>
      <c r="AZ2181" s="16">
        <v>1024</v>
      </c>
      <c r="BA2181" s="16">
        <v>53238</v>
      </c>
    </row>
    <row r="2182" spans="1:53">
      <c r="A2182" s="15" t="s">
        <v>1344</v>
      </c>
      <c r="B2182" s="15" t="s">
        <v>1345</v>
      </c>
      <c r="C2182" s="15" t="s">
        <v>1346</v>
      </c>
      <c r="D2182" s="15" t="s">
        <v>1347</v>
      </c>
      <c r="E2182" s="15" t="s">
        <v>1347</v>
      </c>
      <c r="F2182" s="15" t="s">
        <v>2059</v>
      </c>
      <c r="G2182" s="15" t="s">
        <v>3071</v>
      </c>
      <c r="H2182" s="15" t="s">
        <v>1349</v>
      </c>
      <c r="I2182" s="15" t="s">
        <v>1375</v>
      </c>
      <c r="J2182" s="15"/>
      <c r="K2182" s="16">
        <v>785</v>
      </c>
      <c r="L2182" s="16">
        <v>10672</v>
      </c>
      <c r="M2182" s="16">
        <v>10782</v>
      </c>
      <c r="N2182" s="16">
        <v>10859</v>
      </c>
      <c r="O2182" s="16">
        <v>147350046</v>
      </c>
      <c r="P2182" s="16">
        <v>74187364</v>
      </c>
      <c r="Q2182" s="16">
        <v>3107270</v>
      </c>
      <c r="R2182" s="16">
        <v>1052</v>
      </c>
      <c r="S2182" s="15"/>
      <c r="T2182" s="16">
        <v>789</v>
      </c>
      <c r="U2182" s="16">
        <v>10983</v>
      </c>
      <c r="V2182" s="16">
        <v>11009</v>
      </c>
      <c r="W2182" s="16">
        <v>11064</v>
      </c>
      <c r="X2182" s="16">
        <v>134594445</v>
      </c>
      <c r="Y2182" s="16">
        <v>11179889</v>
      </c>
      <c r="Z2182" s="16">
        <v>478713</v>
      </c>
      <c r="AA2182" s="16">
        <v>940</v>
      </c>
      <c r="AC2182" s="16">
        <v>830</v>
      </c>
      <c r="AD2182" s="16">
        <v>11091</v>
      </c>
      <c r="AE2182" s="16">
        <v>11130</v>
      </c>
      <c r="AF2182" s="16">
        <v>11270</v>
      </c>
      <c r="AG2182" s="16">
        <v>138177568</v>
      </c>
      <c r="AH2182" s="16">
        <v>8057116</v>
      </c>
      <c r="AI2182" s="16">
        <v>341419</v>
      </c>
      <c r="AJ2182" s="16">
        <v>952</v>
      </c>
      <c r="AL2182" s="16">
        <v>827</v>
      </c>
      <c r="AM2182" s="16">
        <v>11363</v>
      </c>
      <c r="AN2182" s="16">
        <v>11313</v>
      </c>
      <c r="AO2182" s="16">
        <v>11300</v>
      </c>
      <c r="AP2182" s="16">
        <v>169203290</v>
      </c>
      <c r="AQ2182" s="16">
        <v>6590729</v>
      </c>
      <c r="AR2182" s="16">
        <v>277447</v>
      </c>
      <c r="AS2182" s="16">
        <v>1149</v>
      </c>
      <c r="AU2182" s="16">
        <v>808</v>
      </c>
      <c r="AV2182" s="16">
        <v>11070</v>
      </c>
      <c r="AW2182" s="16">
        <v>589325349</v>
      </c>
      <c r="AX2182" s="16">
        <v>100015098</v>
      </c>
      <c r="AY2182" s="16">
        <v>4204849</v>
      </c>
      <c r="AZ2182" s="16">
        <v>1024</v>
      </c>
      <c r="BA2182" s="16">
        <v>53238</v>
      </c>
    </row>
    <row r="2183" spans="1:53">
      <c r="A2183" s="15" t="s">
        <v>1344</v>
      </c>
      <c r="B2183" s="15" t="s">
        <v>1345</v>
      </c>
      <c r="C2183" s="15" t="s">
        <v>1346</v>
      </c>
      <c r="D2183" s="15" t="s">
        <v>1347</v>
      </c>
      <c r="E2183" s="15" t="s">
        <v>1347</v>
      </c>
      <c r="F2183" s="15" t="s">
        <v>2059</v>
      </c>
      <c r="G2183" s="15" t="s">
        <v>3072</v>
      </c>
      <c r="H2183" s="15" t="s">
        <v>1349</v>
      </c>
      <c r="I2183" s="15" t="s">
        <v>1373</v>
      </c>
      <c r="J2183" s="15"/>
      <c r="K2183" s="16">
        <v>313</v>
      </c>
      <c r="L2183" s="16">
        <v>3723</v>
      </c>
      <c r="M2183" s="16">
        <v>3720</v>
      </c>
      <c r="N2183" s="16">
        <v>3737</v>
      </c>
      <c r="O2183" s="16">
        <v>60201434</v>
      </c>
      <c r="P2183" s="16">
        <v>23120792</v>
      </c>
      <c r="Q2183" s="16">
        <v>1063269</v>
      </c>
      <c r="R2183" s="16">
        <v>1243</v>
      </c>
      <c r="S2183" s="15"/>
      <c r="T2183" s="16">
        <v>314</v>
      </c>
      <c r="U2183" s="16">
        <v>3751</v>
      </c>
      <c r="V2183" s="16">
        <v>3759</v>
      </c>
      <c r="W2183" s="16">
        <v>3831</v>
      </c>
      <c r="X2183" s="16">
        <v>56060683</v>
      </c>
      <c r="Y2183" s="16">
        <v>3858084</v>
      </c>
      <c r="Z2183" s="16">
        <v>182754</v>
      </c>
      <c r="AA2183" s="16">
        <v>1141</v>
      </c>
      <c r="AC2183" s="16">
        <v>318</v>
      </c>
      <c r="AD2183" s="16">
        <v>3670</v>
      </c>
      <c r="AE2183" s="16">
        <v>3711</v>
      </c>
      <c r="AF2183" s="16">
        <v>3714</v>
      </c>
      <c r="AG2183" s="16">
        <v>54632215</v>
      </c>
      <c r="AH2183" s="16">
        <v>2230694</v>
      </c>
      <c r="AI2183" s="16">
        <v>102274</v>
      </c>
      <c r="AJ2183" s="16">
        <v>1136</v>
      </c>
      <c r="AL2183" s="16">
        <v>317</v>
      </c>
      <c r="AM2183" s="16">
        <v>3617</v>
      </c>
      <c r="AN2183" s="16">
        <v>3624</v>
      </c>
      <c r="AO2183" s="16">
        <v>3629</v>
      </c>
      <c r="AP2183" s="16">
        <v>73671700</v>
      </c>
      <c r="AQ2183" s="16">
        <v>1937688</v>
      </c>
      <c r="AR2183" s="16">
        <v>87165</v>
      </c>
      <c r="AS2183" s="16">
        <v>1564</v>
      </c>
      <c r="AU2183" s="16">
        <v>316</v>
      </c>
      <c r="AV2183" s="16">
        <v>3707</v>
      </c>
      <c r="AW2183" s="16">
        <v>244566032</v>
      </c>
      <c r="AX2183" s="16">
        <v>31147258</v>
      </c>
      <c r="AY2183" s="16">
        <v>1435462</v>
      </c>
      <c r="AZ2183" s="16">
        <v>1269</v>
      </c>
      <c r="BA2183" s="16">
        <v>65971</v>
      </c>
    </row>
    <row r="2184" spans="1:53">
      <c r="A2184" s="15" t="s">
        <v>1344</v>
      </c>
      <c r="B2184" s="15" t="s">
        <v>1345</v>
      </c>
      <c r="C2184" s="15" t="s">
        <v>1346</v>
      </c>
      <c r="D2184" s="15" t="s">
        <v>1347</v>
      </c>
      <c r="E2184" s="15" t="s">
        <v>1347</v>
      </c>
      <c r="F2184" s="15" t="s">
        <v>2059</v>
      </c>
      <c r="G2184" s="15" t="s">
        <v>3073</v>
      </c>
      <c r="H2184" s="15" t="s">
        <v>1349</v>
      </c>
      <c r="I2184" s="15" t="s">
        <v>1375</v>
      </c>
      <c r="J2184" s="15"/>
      <c r="K2184" s="16">
        <v>313</v>
      </c>
      <c r="L2184" s="16">
        <v>3723</v>
      </c>
      <c r="M2184" s="16">
        <v>3720</v>
      </c>
      <c r="N2184" s="16">
        <v>3737</v>
      </c>
      <c r="O2184" s="16">
        <v>60201434</v>
      </c>
      <c r="P2184" s="16">
        <v>23120792</v>
      </c>
      <c r="Q2184" s="16">
        <v>1063269</v>
      </c>
      <c r="R2184" s="16">
        <v>1243</v>
      </c>
      <c r="S2184" s="15"/>
      <c r="T2184" s="16">
        <v>314</v>
      </c>
      <c r="U2184" s="16">
        <v>3751</v>
      </c>
      <c r="V2184" s="16">
        <v>3759</v>
      </c>
      <c r="W2184" s="16">
        <v>3831</v>
      </c>
      <c r="X2184" s="16">
        <v>56060683</v>
      </c>
      <c r="Y2184" s="16">
        <v>3858084</v>
      </c>
      <c r="Z2184" s="16">
        <v>182754</v>
      </c>
      <c r="AA2184" s="16">
        <v>1141</v>
      </c>
      <c r="AC2184" s="16">
        <v>318</v>
      </c>
      <c r="AD2184" s="16">
        <v>3670</v>
      </c>
      <c r="AE2184" s="16">
        <v>3711</v>
      </c>
      <c r="AF2184" s="16">
        <v>3714</v>
      </c>
      <c r="AG2184" s="16">
        <v>54632215</v>
      </c>
      <c r="AH2184" s="16">
        <v>2230694</v>
      </c>
      <c r="AI2184" s="16">
        <v>102274</v>
      </c>
      <c r="AJ2184" s="16">
        <v>1136</v>
      </c>
      <c r="AL2184" s="16">
        <v>317</v>
      </c>
      <c r="AM2184" s="16">
        <v>3617</v>
      </c>
      <c r="AN2184" s="16">
        <v>3624</v>
      </c>
      <c r="AO2184" s="16">
        <v>3629</v>
      </c>
      <c r="AP2184" s="16">
        <v>73671700</v>
      </c>
      <c r="AQ2184" s="16">
        <v>1937688</v>
      </c>
      <c r="AR2184" s="16">
        <v>87165</v>
      </c>
      <c r="AS2184" s="16">
        <v>1564</v>
      </c>
      <c r="AU2184" s="16">
        <v>316</v>
      </c>
      <c r="AV2184" s="16">
        <v>3707</v>
      </c>
      <c r="AW2184" s="16">
        <v>244566032</v>
      </c>
      <c r="AX2184" s="16">
        <v>31147258</v>
      </c>
      <c r="AY2184" s="16">
        <v>1435462</v>
      </c>
      <c r="AZ2184" s="16">
        <v>1269</v>
      </c>
      <c r="BA2184" s="16">
        <v>65971</v>
      </c>
    </row>
    <row r="2185" spans="1:53">
      <c r="A2185" s="15" t="s">
        <v>1344</v>
      </c>
      <c r="B2185" s="15" t="s">
        <v>1345</v>
      </c>
      <c r="C2185" s="15" t="s">
        <v>1346</v>
      </c>
      <c r="D2185" s="15" t="s">
        <v>1347</v>
      </c>
      <c r="E2185" s="15" t="s">
        <v>1347</v>
      </c>
      <c r="F2185" s="15" t="s">
        <v>2059</v>
      </c>
      <c r="G2185" s="15" t="s">
        <v>3074</v>
      </c>
      <c r="H2185" s="15" t="s">
        <v>1349</v>
      </c>
      <c r="I2185" s="15" t="s">
        <v>1373</v>
      </c>
      <c r="J2185" s="15"/>
      <c r="K2185" s="16">
        <v>89</v>
      </c>
      <c r="L2185" s="16">
        <v>1104</v>
      </c>
      <c r="M2185" s="16">
        <v>1091</v>
      </c>
      <c r="N2185" s="16">
        <v>1102</v>
      </c>
      <c r="O2185" s="16">
        <v>15383532</v>
      </c>
      <c r="P2185" s="16">
        <v>6752780</v>
      </c>
      <c r="Q2185" s="16">
        <v>314307</v>
      </c>
      <c r="R2185" s="16">
        <v>1077</v>
      </c>
      <c r="S2185" s="15"/>
      <c r="T2185" s="16">
        <v>91</v>
      </c>
      <c r="U2185" s="16">
        <v>1080</v>
      </c>
      <c r="V2185" s="16">
        <v>1086</v>
      </c>
      <c r="W2185" s="16">
        <v>1092</v>
      </c>
      <c r="X2185" s="16">
        <v>15760431</v>
      </c>
      <c r="Y2185" s="16">
        <v>898918</v>
      </c>
      <c r="Z2185" s="16">
        <v>38247</v>
      </c>
      <c r="AA2185" s="16">
        <v>1116</v>
      </c>
      <c r="AC2185" s="16">
        <v>92</v>
      </c>
      <c r="AD2185" s="16">
        <v>1105</v>
      </c>
      <c r="AE2185" s="16">
        <v>1115</v>
      </c>
      <c r="AF2185" s="16">
        <v>1109</v>
      </c>
      <c r="AG2185" s="16">
        <v>16306193</v>
      </c>
      <c r="AH2185" s="16">
        <v>736146</v>
      </c>
      <c r="AI2185" s="16">
        <v>35370</v>
      </c>
      <c r="AJ2185" s="16">
        <v>1130</v>
      </c>
      <c r="AL2185" s="16">
        <v>90</v>
      </c>
      <c r="AM2185" s="16">
        <v>1092</v>
      </c>
      <c r="AN2185" s="16">
        <v>1095</v>
      </c>
      <c r="AO2185" s="16">
        <v>1098</v>
      </c>
      <c r="AP2185" s="16">
        <v>17591859</v>
      </c>
      <c r="AQ2185" s="16">
        <v>496530</v>
      </c>
      <c r="AR2185" s="16">
        <v>23041</v>
      </c>
      <c r="AS2185" s="16">
        <v>1236</v>
      </c>
      <c r="AU2185" s="16">
        <v>91</v>
      </c>
      <c r="AV2185" s="16">
        <v>1097</v>
      </c>
      <c r="AW2185" s="16">
        <v>65042015</v>
      </c>
      <c r="AX2185" s="16">
        <v>8884374</v>
      </c>
      <c r="AY2185" s="16">
        <v>410965</v>
      </c>
      <c r="AZ2185" s="16">
        <v>1140</v>
      </c>
      <c r="BA2185" s="16">
        <v>59268</v>
      </c>
    </row>
    <row r="2186" spans="1:53">
      <c r="A2186" s="15" t="s">
        <v>1344</v>
      </c>
      <c r="B2186" s="15" t="s">
        <v>1345</v>
      </c>
      <c r="C2186" s="15" t="s">
        <v>1346</v>
      </c>
      <c r="D2186" s="15" t="s">
        <v>1347</v>
      </c>
      <c r="E2186" s="15" t="s">
        <v>1347</v>
      </c>
      <c r="F2186" s="15" t="s">
        <v>2059</v>
      </c>
      <c r="G2186" s="15" t="s">
        <v>3075</v>
      </c>
      <c r="H2186" s="15" t="s">
        <v>1349</v>
      </c>
      <c r="I2186" s="15" t="s">
        <v>1375</v>
      </c>
      <c r="J2186" s="15"/>
      <c r="K2186" s="16">
        <v>89</v>
      </c>
      <c r="L2186" s="16">
        <v>1104</v>
      </c>
      <c r="M2186" s="16">
        <v>1091</v>
      </c>
      <c r="N2186" s="16">
        <v>1102</v>
      </c>
      <c r="O2186" s="16">
        <v>15383532</v>
      </c>
      <c r="P2186" s="16">
        <v>6752780</v>
      </c>
      <c r="Q2186" s="16">
        <v>314307</v>
      </c>
      <c r="R2186" s="16">
        <v>1077</v>
      </c>
      <c r="S2186" s="15"/>
      <c r="T2186" s="16">
        <v>91</v>
      </c>
      <c r="U2186" s="16">
        <v>1080</v>
      </c>
      <c r="V2186" s="16">
        <v>1086</v>
      </c>
      <c r="W2186" s="16">
        <v>1092</v>
      </c>
      <c r="X2186" s="16">
        <v>15760431</v>
      </c>
      <c r="Y2186" s="16">
        <v>898918</v>
      </c>
      <c r="Z2186" s="16">
        <v>38247</v>
      </c>
      <c r="AA2186" s="16">
        <v>1116</v>
      </c>
      <c r="AC2186" s="16">
        <v>92</v>
      </c>
      <c r="AD2186" s="16">
        <v>1105</v>
      </c>
      <c r="AE2186" s="16">
        <v>1115</v>
      </c>
      <c r="AF2186" s="16">
        <v>1109</v>
      </c>
      <c r="AG2186" s="16">
        <v>16306193</v>
      </c>
      <c r="AH2186" s="16">
        <v>736146</v>
      </c>
      <c r="AI2186" s="16">
        <v>35370</v>
      </c>
      <c r="AJ2186" s="16">
        <v>1130</v>
      </c>
      <c r="AL2186" s="16">
        <v>90</v>
      </c>
      <c r="AM2186" s="16">
        <v>1092</v>
      </c>
      <c r="AN2186" s="16">
        <v>1095</v>
      </c>
      <c r="AO2186" s="16">
        <v>1098</v>
      </c>
      <c r="AP2186" s="16">
        <v>17591859</v>
      </c>
      <c r="AQ2186" s="16">
        <v>496530</v>
      </c>
      <c r="AR2186" s="16">
        <v>23041</v>
      </c>
      <c r="AS2186" s="16">
        <v>1236</v>
      </c>
      <c r="AU2186" s="16">
        <v>91</v>
      </c>
      <c r="AV2186" s="16">
        <v>1097</v>
      </c>
      <c r="AW2186" s="16">
        <v>65042015</v>
      </c>
      <c r="AX2186" s="16">
        <v>8884374</v>
      </c>
      <c r="AY2186" s="16">
        <v>410965</v>
      </c>
      <c r="AZ2186" s="16">
        <v>1140</v>
      </c>
      <c r="BA2186" s="16">
        <v>59268</v>
      </c>
    </row>
    <row r="2187" spans="1:53">
      <c r="A2187" s="15" t="s">
        <v>1344</v>
      </c>
      <c r="B2187" s="15" t="s">
        <v>1345</v>
      </c>
      <c r="C2187" s="15" t="s">
        <v>1346</v>
      </c>
      <c r="D2187" s="15" t="s">
        <v>1347</v>
      </c>
      <c r="E2187" s="15" t="s">
        <v>1347</v>
      </c>
      <c r="F2187" s="15" t="s">
        <v>2059</v>
      </c>
      <c r="G2187" s="15" t="s">
        <v>3076</v>
      </c>
      <c r="H2187" s="15" t="s">
        <v>1349</v>
      </c>
      <c r="I2187" s="15" t="s">
        <v>1371</v>
      </c>
      <c r="J2187" s="15"/>
      <c r="K2187" s="16">
        <v>4735</v>
      </c>
      <c r="L2187" s="16">
        <v>50276</v>
      </c>
      <c r="M2187" s="16">
        <v>50579</v>
      </c>
      <c r="N2187" s="16">
        <v>50848</v>
      </c>
      <c r="O2187" s="16">
        <v>699591573</v>
      </c>
      <c r="P2187" s="16">
        <v>327558343</v>
      </c>
      <c r="Q2187" s="16">
        <v>14173010</v>
      </c>
      <c r="R2187" s="16">
        <v>1064</v>
      </c>
      <c r="S2187" s="15"/>
      <c r="T2187" s="16">
        <v>4739</v>
      </c>
      <c r="U2187" s="16">
        <v>50872</v>
      </c>
      <c r="V2187" s="16">
        <v>51011</v>
      </c>
      <c r="W2187" s="16">
        <v>51388</v>
      </c>
      <c r="X2187" s="16">
        <v>691945057</v>
      </c>
      <c r="Y2187" s="16">
        <v>48510559</v>
      </c>
      <c r="Z2187" s="16">
        <v>2064341</v>
      </c>
      <c r="AA2187" s="16">
        <v>1042</v>
      </c>
      <c r="AC2187" s="16">
        <v>4761</v>
      </c>
      <c r="AD2187" s="16">
        <v>51775</v>
      </c>
      <c r="AE2187" s="16">
        <v>51781</v>
      </c>
      <c r="AF2187" s="16">
        <v>51866</v>
      </c>
      <c r="AG2187" s="16">
        <v>741447815</v>
      </c>
      <c r="AH2187" s="16">
        <v>33420762</v>
      </c>
      <c r="AI2187" s="16">
        <v>1484435</v>
      </c>
      <c r="AJ2187" s="16">
        <v>1101</v>
      </c>
      <c r="AL2187" s="16">
        <v>4782</v>
      </c>
      <c r="AM2187" s="16">
        <v>51943</v>
      </c>
      <c r="AN2187" s="16">
        <v>51965</v>
      </c>
      <c r="AO2187" s="16">
        <v>51800</v>
      </c>
      <c r="AP2187" s="16">
        <v>858422666</v>
      </c>
      <c r="AQ2187" s="16">
        <v>31731488</v>
      </c>
      <c r="AR2187" s="16">
        <v>1365743</v>
      </c>
      <c r="AS2187" s="16">
        <v>1272</v>
      </c>
      <c r="AU2187" s="16">
        <v>4754</v>
      </c>
      <c r="AV2187" s="16">
        <v>51342</v>
      </c>
      <c r="AW2187" s="16">
        <v>2991407111</v>
      </c>
      <c r="AX2187" s="16">
        <v>441221152</v>
      </c>
      <c r="AY2187" s="16">
        <v>19087529</v>
      </c>
      <c r="AZ2187" s="16">
        <v>1120</v>
      </c>
      <c r="BA2187" s="16">
        <v>58264</v>
      </c>
    </row>
    <row r="2188" spans="1:53">
      <c r="A2188" s="15" t="s">
        <v>1344</v>
      </c>
      <c r="B2188" s="15" t="s">
        <v>1345</v>
      </c>
      <c r="C2188" s="15" t="s">
        <v>1346</v>
      </c>
      <c r="D2188" s="15" t="s">
        <v>1347</v>
      </c>
      <c r="E2188" s="15" t="s">
        <v>1347</v>
      </c>
      <c r="F2188" s="15" t="s">
        <v>2059</v>
      </c>
      <c r="G2188" s="15" t="s">
        <v>3077</v>
      </c>
      <c r="H2188" s="15" t="s">
        <v>1349</v>
      </c>
      <c r="I2188" s="15" t="s">
        <v>1373</v>
      </c>
      <c r="J2188" s="15"/>
      <c r="K2188" s="16">
        <v>232</v>
      </c>
      <c r="L2188" s="16">
        <v>4162</v>
      </c>
      <c r="M2188" s="16">
        <v>4208</v>
      </c>
      <c r="N2188" s="16">
        <v>4235</v>
      </c>
      <c r="O2188" s="16">
        <v>62767238</v>
      </c>
      <c r="P2188" s="16">
        <v>28222688</v>
      </c>
      <c r="Q2188" s="16">
        <v>1051908</v>
      </c>
      <c r="R2188" s="16">
        <v>1149</v>
      </c>
      <c r="S2188" s="15"/>
      <c r="T2188" s="16">
        <v>237</v>
      </c>
      <c r="U2188" s="16">
        <v>4305</v>
      </c>
      <c r="V2188" s="16">
        <v>4299</v>
      </c>
      <c r="W2188" s="16">
        <v>4348</v>
      </c>
      <c r="X2188" s="16">
        <v>64843078</v>
      </c>
      <c r="Y2188" s="16">
        <v>3872424</v>
      </c>
      <c r="Z2188" s="16">
        <v>146632</v>
      </c>
      <c r="AA2188" s="16">
        <v>1155</v>
      </c>
      <c r="AC2188" s="16">
        <v>237</v>
      </c>
      <c r="AD2188" s="16">
        <v>4361</v>
      </c>
      <c r="AE2188" s="16">
        <v>4359</v>
      </c>
      <c r="AF2188" s="16">
        <v>4370</v>
      </c>
      <c r="AG2188" s="16">
        <v>62512274</v>
      </c>
      <c r="AH2188" s="16">
        <v>2623852</v>
      </c>
      <c r="AI2188" s="16">
        <v>101605</v>
      </c>
      <c r="AJ2188" s="16">
        <v>1102</v>
      </c>
      <c r="AL2188" s="16">
        <v>238</v>
      </c>
      <c r="AM2188" s="16">
        <v>4396</v>
      </c>
      <c r="AN2188" s="16">
        <v>4411</v>
      </c>
      <c r="AO2188" s="16">
        <v>4402</v>
      </c>
      <c r="AP2188" s="16">
        <v>73675994</v>
      </c>
      <c r="AQ2188" s="16">
        <v>2234329</v>
      </c>
      <c r="AR2188" s="16">
        <v>86878</v>
      </c>
      <c r="AS2188" s="16">
        <v>1287</v>
      </c>
      <c r="AU2188" s="16">
        <v>236</v>
      </c>
      <c r="AV2188" s="16">
        <v>4321</v>
      </c>
      <c r="AW2188" s="16">
        <v>263798584</v>
      </c>
      <c r="AX2188" s="16">
        <v>36953293</v>
      </c>
      <c r="AY2188" s="16">
        <v>1387023</v>
      </c>
      <c r="AZ2188" s="16">
        <v>1174</v>
      </c>
      <c r="BA2188" s="16">
        <v>61046</v>
      </c>
    </row>
    <row r="2189" spans="1:53">
      <c r="A2189" s="15" t="s">
        <v>1344</v>
      </c>
      <c r="B2189" s="15" t="s">
        <v>1345</v>
      </c>
      <c r="C2189" s="15" t="s">
        <v>1346</v>
      </c>
      <c r="D2189" s="15" t="s">
        <v>1347</v>
      </c>
      <c r="E2189" s="15" t="s">
        <v>1347</v>
      </c>
      <c r="F2189" s="15" t="s">
        <v>2059</v>
      </c>
      <c r="G2189" s="15" t="s">
        <v>3078</v>
      </c>
      <c r="H2189" s="15" t="s">
        <v>1349</v>
      </c>
      <c r="I2189" s="15" t="s">
        <v>1375</v>
      </c>
      <c r="J2189" s="15"/>
      <c r="K2189" s="16">
        <v>232</v>
      </c>
      <c r="L2189" s="16">
        <v>4162</v>
      </c>
      <c r="M2189" s="16">
        <v>4208</v>
      </c>
      <c r="N2189" s="16">
        <v>4235</v>
      </c>
      <c r="O2189" s="16">
        <v>62767238</v>
      </c>
      <c r="P2189" s="16">
        <v>28222688</v>
      </c>
      <c r="Q2189" s="16">
        <v>1051908</v>
      </c>
      <c r="R2189" s="16">
        <v>1149</v>
      </c>
      <c r="S2189" s="15"/>
      <c r="T2189" s="16">
        <v>237</v>
      </c>
      <c r="U2189" s="16">
        <v>4305</v>
      </c>
      <c r="V2189" s="16">
        <v>4299</v>
      </c>
      <c r="W2189" s="16">
        <v>4348</v>
      </c>
      <c r="X2189" s="16">
        <v>64843078</v>
      </c>
      <c r="Y2189" s="16">
        <v>3872424</v>
      </c>
      <c r="Z2189" s="16">
        <v>146632</v>
      </c>
      <c r="AA2189" s="16">
        <v>1155</v>
      </c>
      <c r="AC2189" s="16">
        <v>237</v>
      </c>
      <c r="AD2189" s="16">
        <v>4361</v>
      </c>
      <c r="AE2189" s="16">
        <v>4359</v>
      </c>
      <c r="AF2189" s="16">
        <v>4370</v>
      </c>
      <c r="AG2189" s="16">
        <v>62512274</v>
      </c>
      <c r="AH2189" s="16">
        <v>2623852</v>
      </c>
      <c r="AI2189" s="16">
        <v>101605</v>
      </c>
      <c r="AJ2189" s="16">
        <v>1102</v>
      </c>
      <c r="AL2189" s="16">
        <v>238</v>
      </c>
      <c r="AM2189" s="16">
        <v>4396</v>
      </c>
      <c r="AN2189" s="16">
        <v>4411</v>
      </c>
      <c r="AO2189" s="16">
        <v>4402</v>
      </c>
      <c r="AP2189" s="16">
        <v>73675994</v>
      </c>
      <c r="AQ2189" s="16">
        <v>2234329</v>
      </c>
      <c r="AR2189" s="16">
        <v>86878</v>
      </c>
      <c r="AS2189" s="16">
        <v>1287</v>
      </c>
      <c r="AU2189" s="16">
        <v>236</v>
      </c>
      <c r="AV2189" s="16">
        <v>4321</v>
      </c>
      <c r="AW2189" s="16">
        <v>263798584</v>
      </c>
      <c r="AX2189" s="16">
        <v>36953293</v>
      </c>
      <c r="AY2189" s="16">
        <v>1387023</v>
      </c>
      <c r="AZ2189" s="16">
        <v>1174</v>
      </c>
      <c r="BA2189" s="16">
        <v>61046</v>
      </c>
    </row>
    <row r="2190" spans="1:53">
      <c r="A2190" s="15" t="s">
        <v>1344</v>
      </c>
      <c r="B2190" s="15" t="s">
        <v>1345</v>
      </c>
      <c r="C2190" s="15" t="s">
        <v>1346</v>
      </c>
      <c r="D2190" s="15" t="s">
        <v>1347</v>
      </c>
      <c r="E2190" s="15" t="s">
        <v>1347</v>
      </c>
      <c r="F2190" s="15" t="s">
        <v>2059</v>
      </c>
      <c r="G2190" s="15" t="s">
        <v>3079</v>
      </c>
      <c r="H2190" s="15" t="s">
        <v>1349</v>
      </c>
      <c r="I2190" s="15" t="s">
        <v>1373</v>
      </c>
      <c r="J2190" s="15"/>
      <c r="K2190" s="16">
        <v>524</v>
      </c>
      <c r="L2190" s="16">
        <v>6346</v>
      </c>
      <c r="M2190" s="16">
        <v>6473</v>
      </c>
      <c r="N2190" s="16">
        <v>6509</v>
      </c>
      <c r="O2190" s="16">
        <v>75777949</v>
      </c>
      <c r="P2190" s="16">
        <v>40249113</v>
      </c>
      <c r="Q2190" s="16">
        <v>1647249</v>
      </c>
      <c r="R2190" s="16">
        <v>905</v>
      </c>
      <c r="S2190" s="15"/>
      <c r="T2190" s="16">
        <v>528</v>
      </c>
      <c r="U2190" s="16">
        <v>6558</v>
      </c>
      <c r="V2190" s="16">
        <v>6616</v>
      </c>
      <c r="W2190" s="16">
        <v>6694</v>
      </c>
      <c r="X2190" s="16">
        <v>77495934</v>
      </c>
      <c r="Y2190" s="16">
        <v>7229267</v>
      </c>
      <c r="Z2190" s="16">
        <v>299054</v>
      </c>
      <c r="AA2190" s="16">
        <v>900</v>
      </c>
      <c r="AC2190" s="16">
        <v>527</v>
      </c>
      <c r="AD2190" s="16">
        <v>6677</v>
      </c>
      <c r="AE2190" s="16">
        <v>6654</v>
      </c>
      <c r="AF2190" s="16">
        <v>6640</v>
      </c>
      <c r="AG2190" s="16">
        <v>76274582</v>
      </c>
      <c r="AH2190" s="16">
        <v>4502317</v>
      </c>
      <c r="AI2190" s="16">
        <v>184880</v>
      </c>
      <c r="AJ2190" s="16">
        <v>881</v>
      </c>
      <c r="AL2190" s="16">
        <v>529</v>
      </c>
      <c r="AM2190" s="16">
        <v>6550</v>
      </c>
      <c r="AN2190" s="16">
        <v>6515</v>
      </c>
      <c r="AO2190" s="16">
        <v>6490</v>
      </c>
      <c r="AP2190" s="16">
        <v>87786704</v>
      </c>
      <c r="AQ2190" s="16">
        <v>3981342</v>
      </c>
      <c r="AR2190" s="16">
        <v>163178</v>
      </c>
      <c r="AS2190" s="16">
        <v>1036</v>
      </c>
      <c r="AU2190" s="16">
        <v>527</v>
      </c>
      <c r="AV2190" s="16">
        <v>6560</v>
      </c>
      <c r="AW2190" s="16">
        <v>317335169</v>
      </c>
      <c r="AX2190" s="16">
        <v>55962039</v>
      </c>
      <c r="AY2190" s="16">
        <v>2294361</v>
      </c>
      <c r="AZ2190" s="16">
        <v>930</v>
      </c>
      <c r="BA2190" s="16">
        <v>48373</v>
      </c>
    </row>
    <row r="2191" spans="1:53">
      <c r="A2191" s="15" t="s">
        <v>1344</v>
      </c>
      <c r="B2191" s="15" t="s">
        <v>1345</v>
      </c>
      <c r="C2191" s="15" t="s">
        <v>1346</v>
      </c>
      <c r="D2191" s="15" t="s">
        <v>1347</v>
      </c>
      <c r="E2191" s="15" t="s">
        <v>1347</v>
      </c>
      <c r="F2191" s="15" t="s">
        <v>2059</v>
      </c>
      <c r="G2191" s="15" t="s">
        <v>3080</v>
      </c>
      <c r="H2191" s="15" t="s">
        <v>1349</v>
      </c>
      <c r="I2191" s="15" t="s">
        <v>1375</v>
      </c>
      <c r="J2191" s="15"/>
      <c r="K2191" s="16">
        <v>524</v>
      </c>
      <c r="L2191" s="16">
        <v>6346</v>
      </c>
      <c r="M2191" s="16">
        <v>6473</v>
      </c>
      <c r="N2191" s="16">
        <v>6509</v>
      </c>
      <c r="O2191" s="16">
        <v>75777949</v>
      </c>
      <c r="P2191" s="16">
        <v>40249113</v>
      </c>
      <c r="Q2191" s="16">
        <v>1647249</v>
      </c>
      <c r="R2191" s="16">
        <v>905</v>
      </c>
      <c r="S2191" s="15"/>
      <c r="T2191" s="16">
        <v>528</v>
      </c>
      <c r="U2191" s="16">
        <v>6558</v>
      </c>
      <c r="V2191" s="16">
        <v>6616</v>
      </c>
      <c r="W2191" s="16">
        <v>6694</v>
      </c>
      <c r="X2191" s="16">
        <v>77495934</v>
      </c>
      <c r="Y2191" s="16">
        <v>7229267</v>
      </c>
      <c r="Z2191" s="16">
        <v>299054</v>
      </c>
      <c r="AA2191" s="16">
        <v>900</v>
      </c>
      <c r="AC2191" s="16">
        <v>527</v>
      </c>
      <c r="AD2191" s="16">
        <v>6677</v>
      </c>
      <c r="AE2191" s="16">
        <v>6654</v>
      </c>
      <c r="AF2191" s="16">
        <v>6640</v>
      </c>
      <c r="AG2191" s="16">
        <v>76274582</v>
      </c>
      <c r="AH2191" s="16">
        <v>4502317</v>
      </c>
      <c r="AI2191" s="16">
        <v>184880</v>
      </c>
      <c r="AJ2191" s="16">
        <v>881</v>
      </c>
      <c r="AL2191" s="16">
        <v>529</v>
      </c>
      <c r="AM2191" s="16">
        <v>6550</v>
      </c>
      <c r="AN2191" s="16">
        <v>6515</v>
      </c>
      <c r="AO2191" s="16">
        <v>6490</v>
      </c>
      <c r="AP2191" s="16">
        <v>87786704</v>
      </c>
      <c r="AQ2191" s="16">
        <v>3981342</v>
      </c>
      <c r="AR2191" s="16">
        <v>163178</v>
      </c>
      <c r="AS2191" s="16">
        <v>1036</v>
      </c>
      <c r="AU2191" s="16">
        <v>527</v>
      </c>
      <c r="AV2191" s="16">
        <v>6560</v>
      </c>
      <c r="AW2191" s="16">
        <v>317335169</v>
      </c>
      <c r="AX2191" s="16">
        <v>55962039</v>
      </c>
      <c r="AY2191" s="16">
        <v>2294361</v>
      </c>
      <c r="AZ2191" s="16">
        <v>930</v>
      </c>
      <c r="BA2191" s="16">
        <v>48373</v>
      </c>
    </row>
    <row r="2192" spans="1:53">
      <c r="A2192" s="15" t="s">
        <v>1344</v>
      </c>
      <c r="B2192" s="15" t="s">
        <v>1345</v>
      </c>
      <c r="C2192" s="15" t="s">
        <v>1346</v>
      </c>
      <c r="D2192" s="15" t="s">
        <v>1347</v>
      </c>
      <c r="E2192" s="15" t="s">
        <v>1347</v>
      </c>
      <c r="F2192" s="15" t="s">
        <v>2059</v>
      </c>
      <c r="G2192" s="15" t="s">
        <v>3081</v>
      </c>
      <c r="H2192" s="15" t="s">
        <v>1349</v>
      </c>
      <c r="I2192" s="15" t="s">
        <v>1373</v>
      </c>
      <c r="J2192" s="15"/>
      <c r="K2192" s="16">
        <v>2320</v>
      </c>
      <c r="L2192" s="16">
        <v>24117</v>
      </c>
      <c r="M2192" s="16">
        <v>24250</v>
      </c>
      <c r="N2192" s="16">
        <v>24406</v>
      </c>
      <c r="O2192" s="16">
        <v>356885789</v>
      </c>
      <c r="P2192" s="16">
        <v>162779364</v>
      </c>
      <c r="Q2192" s="16">
        <v>7327287</v>
      </c>
      <c r="R2192" s="16">
        <v>1132</v>
      </c>
      <c r="S2192" s="15"/>
      <c r="T2192" s="16">
        <v>2318</v>
      </c>
      <c r="U2192" s="16">
        <v>24330</v>
      </c>
      <c r="V2192" s="16">
        <v>24377</v>
      </c>
      <c r="W2192" s="16">
        <v>24567</v>
      </c>
      <c r="X2192" s="16">
        <v>353689395</v>
      </c>
      <c r="Y2192" s="16">
        <v>21547072</v>
      </c>
      <c r="Z2192" s="16">
        <v>956066</v>
      </c>
      <c r="AA2192" s="16">
        <v>1114</v>
      </c>
      <c r="AC2192" s="16">
        <v>2326</v>
      </c>
      <c r="AD2192" s="16">
        <v>24692</v>
      </c>
      <c r="AE2192" s="16">
        <v>24714</v>
      </c>
      <c r="AF2192" s="16">
        <v>24734</v>
      </c>
      <c r="AG2192" s="16">
        <v>358039866</v>
      </c>
      <c r="AH2192" s="16">
        <v>14641623</v>
      </c>
      <c r="AI2192" s="16">
        <v>709118</v>
      </c>
      <c r="AJ2192" s="16">
        <v>1114</v>
      </c>
      <c r="AL2192" s="16">
        <v>2333</v>
      </c>
      <c r="AM2192" s="16">
        <v>24943</v>
      </c>
      <c r="AN2192" s="16">
        <v>24999</v>
      </c>
      <c r="AO2192" s="16">
        <v>25172</v>
      </c>
      <c r="AP2192" s="16">
        <v>400808110</v>
      </c>
      <c r="AQ2192" s="16">
        <v>15075923</v>
      </c>
      <c r="AR2192" s="16">
        <v>677755</v>
      </c>
      <c r="AS2192" s="16">
        <v>1231</v>
      </c>
      <c r="AU2192" s="16">
        <v>2324</v>
      </c>
      <c r="AV2192" s="16">
        <v>24608</v>
      </c>
      <c r="AW2192" s="16">
        <v>1469423160</v>
      </c>
      <c r="AX2192" s="16">
        <v>214043982</v>
      </c>
      <c r="AY2192" s="16">
        <v>9670226</v>
      </c>
      <c r="AZ2192" s="16">
        <v>1148</v>
      </c>
      <c r="BA2192" s="16">
        <v>59712</v>
      </c>
    </row>
    <row r="2193" spans="1:53">
      <c r="A2193" s="15" t="s">
        <v>1344</v>
      </c>
      <c r="B2193" s="15" t="s">
        <v>1345</v>
      </c>
      <c r="C2193" s="15" t="s">
        <v>1346</v>
      </c>
      <c r="D2193" s="15" t="s">
        <v>1347</v>
      </c>
      <c r="E2193" s="15" t="s">
        <v>1347</v>
      </c>
      <c r="F2193" s="15" t="s">
        <v>2059</v>
      </c>
      <c r="G2193" s="15" t="s">
        <v>3082</v>
      </c>
      <c r="H2193" s="15" t="s">
        <v>1349</v>
      </c>
      <c r="I2193" s="15" t="s">
        <v>1375</v>
      </c>
      <c r="J2193" s="15"/>
      <c r="K2193" s="16">
        <v>2320</v>
      </c>
      <c r="L2193" s="16">
        <v>24117</v>
      </c>
      <c r="M2193" s="16">
        <v>24250</v>
      </c>
      <c r="N2193" s="16">
        <v>24406</v>
      </c>
      <c r="O2193" s="16">
        <v>356885789</v>
      </c>
      <c r="P2193" s="16">
        <v>162779364</v>
      </c>
      <c r="Q2193" s="16">
        <v>7327287</v>
      </c>
      <c r="R2193" s="16">
        <v>1132</v>
      </c>
      <c r="S2193" s="15"/>
      <c r="T2193" s="16">
        <v>2318</v>
      </c>
      <c r="U2193" s="16">
        <v>24330</v>
      </c>
      <c r="V2193" s="16">
        <v>24377</v>
      </c>
      <c r="W2193" s="16">
        <v>24567</v>
      </c>
      <c r="X2193" s="16">
        <v>353689395</v>
      </c>
      <c r="Y2193" s="16">
        <v>21547072</v>
      </c>
      <c r="Z2193" s="16">
        <v>956066</v>
      </c>
      <c r="AA2193" s="16">
        <v>1114</v>
      </c>
      <c r="AC2193" s="16">
        <v>2326</v>
      </c>
      <c r="AD2193" s="16">
        <v>24692</v>
      </c>
      <c r="AE2193" s="16">
        <v>24714</v>
      </c>
      <c r="AF2193" s="16">
        <v>24734</v>
      </c>
      <c r="AG2193" s="16">
        <v>358039866</v>
      </c>
      <c r="AH2193" s="16">
        <v>14641623</v>
      </c>
      <c r="AI2193" s="16">
        <v>709118</v>
      </c>
      <c r="AJ2193" s="16">
        <v>1114</v>
      </c>
      <c r="AL2193" s="16">
        <v>2333</v>
      </c>
      <c r="AM2193" s="16">
        <v>24943</v>
      </c>
      <c r="AN2193" s="16">
        <v>24999</v>
      </c>
      <c r="AO2193" s="16">
        <v>25172</v>
      </c>
      <c r="AP2193" s="16">
        <v>400808110</v>
      </c>
      <c r="AQ2193" s="16">
        <v>15075923</v>
      </c>
      <c r="AR2193" s="16">
        <v>677755</v>
      </c>
      <c r="AS2193" s="16">
        <v>1231</v>
      </c>
      <c r="AU2193" s="16">
        <v>2324</v>
      </c>
      <c r="AV2193" s="16">
        <v>24608</v>
      </c>
      <c r="AW2193" s="16">
        <v>1469423160</v>
      </c>
      <c r="AX2193" s="16">
        <v>214043982</v>
      </c>
      <c r="AY2193" s="16">
        <v>9670226</v>
      </c>
      <c r="AZ2193" s="16">
        <v>1148</v>
      </c>
      <c r="BA2193" s="16">
        <v>59712</v>
      </c>
    </row>
    <row r="2194" spans="1:53">
      <c r="A2194" s="15" t="s">
        <v>1344</v>
      </c>
      <c r="B2194" s="15" t="s">
        <v>1345</v>
      </c>
      <c r="C2194" s="15" t="s">
        <v>1346</v>
      </c>
      <c r="D2194" s="15" t="s">
        <v>1347</v>
      </c>
      <c r="E2194" s="15" t="s">
        <v>1347</v>
      </c>
      <c r="F2194" s="15" t="s">
        <v>2059</v>
      </c>
      <c r="G2194" s="15" t="s">
        <v>3083</v>
      </c>
      <c r="H2194" s="15" t="s">
        <v>1349</v>
      </c>
      <c r="I2194" s="15" t="s">
        <v>1373</v>
      </c>
      <c r="J2194" s="15"/>
      <c r="K2194" s="16">
        <v>757</v>
      </c>
      <c r="L2194" s="16">
        <v>6580</v>
      </c>
      <c r="M2194" s="16">
        <v>6587</v>
      </c>
      <c r="N2194" s="16">
        <v>6601</v>
      </c>
      <c r="O2194" s="16">
        <v>82294860</v>
      </c>
      <c r="P2194" s="16">
        <v>40823343</v>
      </c>
      <c r="Q2194" s="16">
        <v>1701625</v>
      </c>
      <c r="R2194" s="16">
        <v>961</v>
      </c>
      <c r="S2194" s="15"/>
      <c r="T2194" s="16">
        <v>759</v>
      </c>
      <c r="U2194" s="16">
        <v>6717</v>
      </c>
      <c r="V2194" s="16">
        <v>6768</v>
      </c>
      <c r="W2194" s="16">
        <v>6808</v>
      </c>
      <c r="X2194" s="16">
        <v>83615843</v>
      </c>
      <c r="Y2194" s="16">
        <v>6983794</v>
      </c>
      <c r="Z2194" s="16">
        <v>289303</v>
      </c>
      <c r="AA2194" s="16">
        <v>951</v>
      </c>
      <c r="AC2194" s="16">
        <v>769</v>
      </c>
      <c r="AD2194" s="16">
        <v>7080</v>
      </c>
      <c r="AE2194" s="16">
        <v>7146</v>
      </c>
      <c r="AF2194" s="16">
        <v>7154</v>
      </c>
      <c r="AG2194" s="16">
        <v>87145089</v>
      </c>
      <c r="AH2194" s="16">
        <v>6265762</v>
      </c>
      <c r="AI2194" s="16">
        <v>254859</v>
      </c>
      <c r="AJ2194" s="16">
        <v>941</v>
      </c>
      <c r="AL2194" s="16">
        <v>775</v>
      </c>
      <c r="AM2194" s="16">
        <v>7155</v>
      </c>
      <c r="AN2194" s="16">
        <v>7125</v>
      </c>
      <c r="AO2194" s="16">
        <v>6757</v>
      </c>
      <c r="AP2194" s="16">
        <v>97526055</v>
      </c>
      <c r="AQ2194" s="16">
        <v>5196788</v>
      </c>
      <c r="AR2194" s="16">
        <v>215673</v>
      </c>
      <c r="AS2194" s="16">
        <v>1070</v>
      </c>
      <c r="AU2194" s="16">
        <v>765</v>
      </c>
      <c r="AV2194" s="16">
        <v>6873</v>
      </c>
      <c r="AW2194" s="16">
        <v>350581847</v>
      </c>
      <c r="AX2194" s="16">
        <v>59269687</v>
      </c>
      <c r="AY2194" s="16">
        <v>2461460</v>
      </c>
      <c r="AZ2194" s="16">
        <v>981</v>
      </c>
      <c r="BA2194" s="16">
        <v>51007</v>
      </c>
    </row>
    <row r="2195" spans="1:53">
      <c r="A2195" s="15" t="s">
        <v>1344</v>
      </c>
      <c r="B2195" s="15" t="s">
        <v>1345</v>
      </c>
      <c r="C2195" s="15" t="s">
        <v>1346</v>
      </c>
      <c r="D2195" s="15" t="s">
        <v>1347</v>
      </c>
      <c r="E2195" s="15" t="s">
        <v>1347</v>
      </c>
      <c r="F2195" s="15" t="s">
        <v>2059</v>
      </c>
      <c r="G2195" s="15" t="s">
        <v>3084</v>
      </c>
      <c r="H2195" s="15" t="s">
        <v>1349</v>
      </c>
      <c r="I2195" s="15" t="s">
        <v>1375</v>
      </c>
      <c r="J2195" s="15"/>
      <c r="K2195" s="16">
        <v>757</v>
      </c>
      <c r="L2195" s="16">
        <v>6580</v>
      </c>
      <c r="M2195" s="16">
        <v>6587</v>
      </c>
      <c r="N2195" s="16">
        <v>6601</v>
      </c>
      <c r="O2195" s="16">
        <v>82294860</v>
      </c>
      <c r="P2195" s="16">
        <v>40823343</v>
      </c>
      <c r="Q2195" s="16">
        <v>1701625</v>
      </c>
      <c r="R2195" s="16">
        <v>961</v>
      </c>
      <c r="S2195" s="15"/>
      <c r="T2195" s="16">
        <v>759</v>
      </c>
      <c r="U2195" s="16">
        <v>6717</v>
      </c>
      <c r="V2195" s="16">
        <v>6768</v>
      </c>
      <c r="W2195" s="16">
        <v>6808</v>
      </c>
      <c r="X2195" s="16">
        <v>83615843</v>
      </c>
      <c r="Y2195" s="16">
        <v>6983794</v>
      </c>
      <c r="Z2195" s="16">
        <v>289303</v>
      </c>
      <c r="AA2195" s="16">
        <v>951</v>
      </c>
      <c r="AC2195" s="16">
        <v>769</v>
      </c>
      <c r="AD2195" s="16">
        <v>7080</v>
      </c>
      <c r="AE2195" s="16">
        <v>7146</v>
      </c>
      <c r="AF2195" s="16">
        <v>7154</v>
      </c>
      <c r="AG2195" s="16">
        <v>87145089</v>
      </c>
      <c r="AH2195" s="16">
        <v>6265762</v>
      </c>
      <c r="AI2195" s="16">
        <v>254859</v>
      </c>
      <c r="AJ2195" s="16">
        <v>941</v>
      </c>
      <c r="AL2195" s="16">
        <v>775</v>
      </c>
      <c r="AM2195" s="16">
        <v>7155</v>
      </c>
      <c r="AN2195" s="16">
        <v>7125</v>
      </c>
      <c r="AO2195" s="16">
        <v>6757</v>
      </c>
      <c r="AP2195" s="16">
        <v>97526055</v>
      </c>
      <c r="AQ2195" s="16">
        <v>5196788</v>
      </c>
      <c r="AR2195" s="16">
        <v>215673</v>
      </c>
      <c r="AS2195" s="16">
        <v>1070</v>
      </c>
      <c r="AU2195" s="16">
        <v>765</v>
      </c>
      <c r="AV2195" s="16">
        <v>6873</v>
      </c>
      <c r="AW2195" s="16">
        <v>350581847</v>
      </c>
      <c r="AX2195" s="16">
        <v>59269687</v>
      </c>
      <c r="AY2195" s="16">
        <v>2461460</v>
      </c>
      <c r="AZ2195" s="16">
        <v>981</v>
      </c>
      <c r="BA2195" s="16">
        <v>51007</v>
      </c>
    </row>
    <row r="2196" spans="1:53">
      <c r="A2196" s="15" t="s">
        <v>1344</v>
      </c>
      <c r="B2196" s="15" t="s">
        <v>1345</v>
      </c>
      <c r="C2196" s="15" t="s">
        <v>1346</v>
      </c>
      <c r="D2196" s="15" t="s">
        <v>1347</v>
      </c>
      <c r="E2196" s="15" t="s">
        <v>1347</v>
      </c>
      <c r="F2196" s="15" t="s">
        <v>2059</v>
      </c>
      <c r="G2196" s="15" t="s">
        <v>3085</v>
      </c>
      <c r="H2196" s="15" t="s">
        <v>1349</v>
      </c>
      <c r="I2196" s="15" t="s">
        <v>1373</v>
      </c>
      <c r="J2196" s="15"/>
      <c r="K2196" s="16">
        <v>491</v>
      </c>
      <c r="L2196" s="16">
        <v>4961</v>
      </c>
      <c r="M2196" s="16">
        <v>4949</v>
      </c>
      <c r="N2196" s="16">
        <v>4965</v>
      </c>
      <c r="O2196" s="16">
        <v>58835403</v>
      </c>
      <c r="P2196" s="16">
        <v>29146904</v>
      </c>
      <c r="Q2196" s="16">
        <v>1268173</v>
      </c>
      <c r="R2196" s="16">
        <v>913</v>
      </c>
      <c r="S2196" s="15"/>
      <c r="T2196" s="16">
        <v>488</v>
      </c>
      <c r="U2196" s="16">
        <v>4810</v>
      </c>
      <c r="V2196" s="16">
        <v>4817</v>
      </c>
      <c r="W2196" s="16">
        <v>4841</v>
      </c>
      <c r="X2196" s="16">
        <v>55777118</v>
      </c>
      <c r="Y2196" s="16">
        <v>5231898</v>
      </c>
      <c r="Z2196" s="16">
        <v>217707</v>
      </c>
      <c r="AA2196" s="16">
        <v>890</v>
      </c>
      <c r="AC2196" s="16">
        <v>485</v>
      </c>
      <c r="AD2196" s="16">
        <v>4850</v>
      </c>
      <c r="AE2196" s="16">
        <v>4819</v>
      </c>
      <c r="AF2196" s="16">
        <v>4861</v>
      </c>
      <c r="AG2196" s="16">
        <v>57161688</v>
      </c>
      <c r="AH2196" s="16">
        <v>3061162</v>
      </c>
      <c r="AI2196" s="16">
        <v>132497</v>
      </c>
      <c r="AJ2196" s="16">
        <v>908</v>
      </c>
      <c r="AL2196" s="16">
        <v>487</v>
      </c>
      <c r="AM2196" s="16">
        <v>4794</v>
      </c>
      <c r="AN2196" s="16">
        <v>4823</v>
      </c>
      <c r="AO2196" s="16">
        <v>4842</v>
      </c>
      <c r="AP2196" s="16">
        <v>65447294</v>
      </c>
      <c r="AQ2196" s="16">
        <v>2954378</v>
      </c>
      <c r="AR2196" s="16">
        <v>125103</v>
      </c>
      <c r="AS2196" s="16">
        <v>1045</v>
      </c>
      <c r="AU2196" s="16">
        <v>488</v>
      </c>
      <c r="AV2196" s="16">
        <v>4861</v>
      </c>
      <c r="AW2196" s="16">
        <v>237221503</v>
      </c>
      <c r="AX2196" s="16">
        <v>40394342</v>
      </c>
      <c r="AY2196" s="16">
        <v>1743480</v>
      </c>
      <c r="AZ2196" s="16">
        <v>938</v>
      </c>
      <c r="BA2196" s="16">
        <v>48801</v>
      </c>
    </row>
    <row r="2197" spans="1:53">
      <c r="A2197" s="15" t="s">
        <v>1344</v>
      </c>
      <c r="B2197" s="15" t="s">
        <v>1345</v>
      </c>
      <c r="C2197" s="15" t="s">
        <v>1346</v>
      </c>
      <c r="D2197" s="15" t="s">
        <v>1347</v>
      </c>
      <c r="E2197" s="15" t="s">
        <v>1347</v>
      </c>
      <c r="F2197" s="15" t="s">
        <v>2059</v>
      </c>
      <c r="G2197" s="15" t="s">
        <v>3086</v>
      </c>
      <c r="H2197" s="15" t="s">
        <v>1349</v>
      </c>
      <c r="I2197" s="15" t="s">
        <v>1375</v>
      </c>
      <c r="J2197" s="15"/>
      <c r="K2197" s="16">
        <v>491</v>
      </c>
      <c r="L2197" s="16">
        <v>4961</v>
      </c>
      <c r="M2197" s="16">
        <v>4949</v>
      </c>
      <c r="N2197" s="16">
        <v>4965</v>
      </c>
      <c r="O2197" s="16">
        <v>58835403</v>
      </c>
      <c r="P2197" s="16">
        <v>29146904</v>
      </c>
      <c r="Q2197" s="16">
        <v>1268173</v>
      </c>
      <c r="R2197" s="16">
        <v>913</v>
      </c>
      <c r="S2197" s="15"/>
      <c r="T2197" s="16">
        <v>488</v>
      </c>
      <c r="U2197" s="16">
        <v>4810</v>
      </c>
      <c r="V2197" s="16">
        <v>4817</v>
      </c>
      <c r="W2197" s="16">
        <v>4841</v>
      </c>
      <c r="X2197" s="16">
        <v>55777118</v>
      </c>
      <c r="Y2197" s="16">
        <v>5231898</v>
      </c>
      <c r="Z2197" s="16">
        <v>217707</v>
      </c>
      <c r="AA2197" s="16">
        <v>890</v>
      </c>
      <c r="AC2197" s="16">
        <v>485</v>
      </c>
      <c r="AD2197" s="16">
        <v>4850</v>
      </c>
      <c r="AE2197" s="16">
        <v>4819</v>
      </c>
      <c r="AF2197" s="16">
        <v>4861</v>
      </c>
      <c r="AG2197" s="16">
        <v>57161688</v>
      </c>
      <c r="AH2197" s="16">
        <v>3061162</v>
      </c>
      <c r="AI2197" s="16">
        <v>132497</v>
      </c>
      <c r="AJ2197" s="16">
        <v>908</v>
      </c>
      <c r="AL2197" s="16">
        <v>487</v>
      </c>
      <c r="AM2197" s="16">
        <v>4794</v>
      </c>
      <c r="AN2197" s="16">
        <v>4823</v>
      </c>
      <c r="AO2197" s="16">
        <v>4842</v>
      </c>
      <c r="AP2197" s="16">
        <v>65447294</v>
      </c>
      <c r="AQ2197" s="16">
        <v>2954378</v>
      </c>
      <c r="AR2197" s="16">
        <v>125103</v>
      </c>
      <c r="AS2197" s="16">
        <v>1045</v>
      </c>
      <c r="AU2197" s="16">
        <v>488</v>
      </c>
      <c r="AV2197" s="16">
        <v>4861</v>
      </c>
      <c r="AW2197" s="16">
        <v>237221503</v>
      </c>
      <c r="AX2197" s="16">
        <v>40394342</v>
      </c>
      <c r="AY2197" s="16">
        <v>1743480</v>
      </c>
      <c r="AZ2197" s="16">
        <v>938</v>
      </c>
      <c r="BA2197" s="16">
        <v>48801</v>
      </c>
    </row>
    <row r="2198" spans="1:53">
      <c r="A2198" s="15" t="s">
        <v>1344</v>
      </c>
      <c r="B2198" s="15" t="s">
        <v>1345</v>
      </c>
      <c r="C2198" s="15" t="s">
        <v>1346</v>
      </c>
      <c r="D2198" s="15" t="s">
        <v>1347</v>
      </c>
      <c r="E2198" s="15" t="s">
        <v>1347</v>
      </c>
      <c r="F2198" s="15" t="s">
        <v>2059</v>
      </c>
      <c r="G2198" s="15" t="s">
        <v>3087</v>
      </c>
      <c r="H2198" s="15" t="s">
        <v>1349</v>
      </c>
      <c r="I2198" s="15" t="s">
        <v>1373</v>
      </c>
      <c r="J2198" s="15"/>
      <c r="K2198" s="16">
        <v>411</v>
      </c>
      <c r="L2198" s="16">
        <v>4110</v>
      </c>
      <c r="M2198" s="16">
        <v>4112</v>
      </c>
      <c r="N2198" s="16">
        <v>4132</v>
      </c>
      <c r="O2198" s="16">
        <v>63030334</v>
      </c>
      <c r="P2198" s="16">
        <v>26336931</v>
      </c>
      <c r="Q2198" s="16">
        <v>1176768</v>
      </c>
      <c r="R2198" s="16">
        <v>1177</v>
      </c>
      <c r="S2198" s="15"/>
      <c r="T2198" s="16">
        <v>409</v>
      </c>
      <c r="U2198" s="16">
        <v>4152</v>
      </c>
      <c r="V2198" s="16">
        <v>4134</v>
      </c>
      <c r="W2198" s="16">
        <v>4130</v>
      </c>
      <c r="X2198" s="16">
        <v>56523689</v>
      </c>
      <c r="Y2198" s="16">
        <v>3646104</v>
      </c>
      <c r="Z2198" s="16">
        <v>155579</v>
      </c>
      <c r="AA2198" s="16">
        <v>1051</v>
      </c>
      <c r="AC2198" s="16">
        <v>417</v>
      </c>
      <c r="AD2198" s="16">
        <v>4115</v>
      </c>
      <c r="AE2198" s="16">
        <v>4089</v>
      </c>
      <c r="AF2198" s="16">
        <v>4107</v>
      </c>
      <c r="AG2198" s="16">
        <v>100314316</v>
      </c>
      <c r="AH2198" s="16">
        <v>2326046</v>
      </c>
      <c r="AI2198" s="16">
        <v>101476</v>
      </c>
      <c r="AJ2198" s="16">
        <v>1880</v>
      </c>
      <c r="AL2198" s="16">
        <v>420</v>
      </c>
      <c r="AM2198" s="16">
        <v>4105</v>
      </c>
      <c r="AN2198" s="16">
        <v>4092</v>
      </c>
      <c r="AO2198" s="16">
        <v>4137</v>
      </c>
      <c r="AP2198" s="16">
        <v>133178509</v>
      </c>
      <c r="AQ2198" s="16">
        <v>2288728</v>
      </c>
      <c r="AR2198" s="16">
        <v>97156</v>
      </c>
      <c r="AS2198" s="16">
        <v>2492</v>
      </c>
      <c r="AU2198" s="16">
        <v>414</v>
      </c>
      <c r="AV2198" s="16">
        <v>4118</v>
      </c>
      <c r="AW2198" s="16">
        <v>353046848</v>
      </c>
      <c r="AX2198" s="16">
        <v>34597809</v>
      </c>
      <c r="AY2198" s="16">
        <v>1530979</v>
      </c>
      <c r="AZ2198" s="16">
        <v>1649</v>
      </c>
      <c r="BA2198" s="16">
        <v>85734</v>
      </c>
    </row>
    <row r="2199" spans="1:53">
      <c r="A2199" s="15" t="s">
        <v>1344</v>
      </c>
      <c r="B2199" s="15" t="s">
        <v>1345</v>
      </c>
      <c r="C2199" s="15" t="s">
        <v>1346</v>
      </c>
      <c r="D2199" s="15" t="s">
        <v>1347</v>
      </c>
      <c r="E2199" s="15" t="s">
        <v>1347</v>
      </c>
      <c r="F2199" s="15" t="s">
        <v>2059</v>
      </c>
      <c r="G2199" s="15" t="s">
        <v>3088</v>
      </c>
      <c r="H2199" s="15" t="s">
        <v>1349</v>
      </c>
      <c r="I2199" s="15" t="s">
        <v>1375</v>
      </c>
      <c r="J2199" s="15"/>
      <c r="K2199" s="16">
        <v>411</v>
      </c>
      <c r="L2199" s="16">
        <v>4110</v>
      </c>
      <c r="M2199" s="16">
        <v>4112</v>
      </c>
      <c r="N2199" s="16">
        <v>4132</v>
      </c>
      <c r="O2199" s="16">
        <v>63030334</v>
      </c>
      <c r="P2199" s="16">
        <v>26336931</v>
      </c>
      <c r="Q2199" s="16">
        <v>1176768</v>
      </c>
      <c r="R2199" s="16">
        <v>1177</v>
      </c>
      <c r="S2199" s="15"/>
      <c r="T2199" s="16">
        <v>409</v>
      </c>
      <c r="U2199" s="16">
        <v>4152</v>
      </c>
      <c r="V2199" s="16">
        <v>4134</v>
      </c>
      <c r="W2199" s="16">
        <v>4130</v>
      </c>
      <c r="X2199" s="16">
        <v>56523689</v>
      </c>
      <c r="Y2199" s="16">
        <v>3646104</v>
      </c>
      <c r="Z2199" s="16">
        <v>155579</v>
      </c>
      <c r="AA2199" s="16">
        <v>1051</v>
      </c>
      <c r="AC2199" s="16">
        <v>417</v>
      </c>
      <c r="AD2199" s="16">
        <v>4115</v>
      </c>
      <c r="AE2199" s="16">
        <v>4089</v>
      </c>
      <c r="AF2199" s="16">
        <v>4107</v>
      </c>
      <c r="AG2199" s="16">
        <v>100314316</v>
      </c>
      <c r="AH2199" s="16">
        <v>2326046</v>
      </c>
      <c r="AI2199" s="16">
        <v>101476</v>
      </c>
      <c r="AJ2199" s="16">
        <v>1880</v>
      </c>
      <c r="AL2199" s="16">
        <v>420</v>
      </c>
      <c r="AM2199" s="16">
        <v>4105</v>
      </c>
      <c r="AN2199" s="16">
        <v>4092</v>
      </c>
      <c r="AO2199" s="16">
        <v>4137</v>
      </c>
      <c r="AP2199" s="16">
        <v>133178509</v>
      </c>
      <c r="AQ2199" s="16">
        <v>2288728</v>
      </c>
      <c r="AR2199" s="16">
        <v>97156</v>
      </c>
      <c r="AS2199" s="16">
        <v>2492</v>
      </c>
      <c r="AU2199" s="16">
        <v>414</v>
      </c>
      <c r="AV2199" s="16">
        <v>4118</v>
      </c>
      <c r="AW2199" s="16">
        <v>353046848</v>
      </c>
      <c r="AX2199" s="16">
        <v>34597809</v>
      </c>
      <c r="AY2199" s="16">
        <v>1530979</v>
      </c>
      <c r="AZ2199" s="16">
        <v>1649</v>
      </c>
      <c r="BA2199" s="16">
        <v>85734</v>
      </c>
    </row>
    <row r="2200" spans="1:53">
      <c r="A2200" s="15" t="s">
        <v>1344</v>
      </c>
      <c r="B2200" s="15" t="s">
        <v>1345</v>
      </c>
      <c r="C2200" s="15" t="s">
        <v>1346</v>
      </c>
      <c r="D2200" s="15" t="s">
        <v>1347</v>
      </c>
      <c r="E2200" s="15" t="s">
        <v>1347</v>
      </c>
      <c r="F2200" s="15" t="s">
        <v>2059</v>
      </c>
      <c r="G2200" s="15" t="s">
        <v>1770</v>
      </c>
      <c r="H2200" s="15" t="s">
        <v>1349</v>
      </c>
      <c r="I2200" s="15" t="s">
        <v>1371</v>
      </c>
      <c r="J2200" s="15"/>
      <c r="K2200" s="16">
        <v>4352</v>
      </c>
      <c r="L2200" s="16">
        <v>43080</v>
      </c>
      <c r="M2200" s="16">
        <v>43393</v>
      </c>
      <c r="N2200" s="16">
        <v>43412</v>
      </c>
      <c r="O2200" s="16">
        <v>518211489</v>
      </c>
      <c r="P2200" s="16">
        <v>250750852</v>
      </c>
      <c r="Q2200" s="16">
        <v>10936942</v>
      </c>
      <c r="R2200" s="16">
        <v>921</v>
      </c>
      <c r="S2200" s="15"/>
      <c r="T2200" s="16">
        <v>4367</v>
      </c>
      <c r="U2200" s="16">
        <v>43258</v>
      </c>
      <c r="V2200" s="16">
        <v>43278</v>
      </c>
      <c r="W2200" s="16">
        <v>43895</v>
      </c>
      <c r="X2200" s="16">
        <v>504823402</v>
      </c>
      <c r="Y2200" s="16">
        <v>59429330</v>
      </c>
      <c r="Z2200" s="16">
        <v>2505144</v>
      </c>
      <c r="AA2200" s="16">
        <v>893</v>
      </c>
      <c r="AC2200" s="16">
        <v>4412</v>
      </c>
      <c r="AD2200" s="16">
        <v>43810</v>
      </c>
      <c r="AE2200" s="16">
        <v>43813</v>
      </c>
      <c r="AF2200" s="16">
        <v>43850</v>
      </c>
      <c r="AG2200" s="16">
        <v>514257566</v>
      </c>
      <c r="AH2200" s="16">
        <v>36490029</v>
      </c>
      <c r="AI2200" s="16">
        <v>1582085</v>
      </c>
      <c r="AJ2200" s="16">
        <v>903</v>
      </c>
      <c r="AL2200" s="16">
        <v>4440</v>
      </c>
      <c r="AM2200" s="16">
        <v>43890</v>
      </c>
      <c r="AN2200" s="16">
        <v>44269</v>
      </c>
      <c r="AO2200" s="16">
        <v>45019</v>
      </c>
      <c r="AP2200" s="16">
        <v>624538567</v>
      </c>
      <c r="AQ2200" s="16">
        <v>32767930</v>
      </c>
      <c r="AR2200" s="16">
        <v>1430209</v>
      </c>
      <c r="AS2200" s="16">
        <v>1082</v>
      </c>
      <c r="AU2200" s="16">
        <v>4393</v>
      </c>
      <c r="AV2200" s="16">
        <v>43747</v>
      </c>
      <c r="AW2200" s="16">
        <v>2161831024</v>
      </c>
      <c r="AX2200" s="16">
        <v>379438141</v>
      </c>
      <c r="AY2200" s="16">
        <v>16454380</v>
      </c>
      <c r="AZ2200" s="16">
        <v>950</v>
      </c>
      <c r="BA2200" s="16">
        <v>49416</v>
      </c>
    </row>
    <row r="2201" spans="1:53">
      <c r="A2201" s="15" t="s">
        <v>1344</v>
      </c>
      <c r="B2201" s="15" t="s">
        <v>1345</v>
      </c>
      <c r="C2201" s="15" t="s">
        <v>1346</v>
      </c>
      <c r="D2201" s="15" t="s">
        <v>1347</v>
      </c>
      <c r="E2201" s="15" t="s">
        <v>1347</v>
      </c>
      <c r="F2201" s="15" t="s">
        <v>2059</v>
      </c>
      <c r="G2201" s="15" t="s">
        <v>3089</v>
      </c>
      <c r="H2201" s="15" t="s">
        <v>1349</v>
      </c>
      <c r="I2201" s="15" t="s">
        <v>1373</v>
      </c>
      <c r="J2201" s="15"/>
      <c r="K2201" s="16">
        <v>797</v>
      </c>
      <c r="L2201" s="16">
        <v>9001</v>
      </c>
      <c r="M2201" s="16">
        <v>9037</v>
      </c>
      <c r="N2201" s="16">
        <v>9083</v>
      </c>
      <c r="O2201" s="16">
        <v>118665412</v>
      </c>
      <c r="P2201" s="16">
        <v>54287019</v>
      </c>
      <c r="Q2201" s="16">
        <v>2336796</v>
      </c>
      <c r="R2201" s="16">
        <v>1010</v>
      </c>
      <c r="S2201" s="15"/>
      <c r="T2201" s="16">
        <v>797</v>
      </c>
      <c r="U2201" s="16">
        <v>9038</v>
      </c>
      <c r="V2201" s="16">
        <v>9039</v>
      </c>
      <c r="W2201" s="16">
        <v>9161</v>
      </c>
      <c r="X2201" s="16">
        <v>110771239</v>
      </c>
      <c r="Y2201" s="16">
        <v>10978586</v>
      </c>
      <c r="Z2201" s="16">
        <v>464895</v>
      </c>
      <c r="AA2201" s="16">
        <v>938</v>
      </c>
      <c r="AC2201" s="16">
        <v>810</v>
      </c>
      <c r="AD2201" s="16">
        <v>9102</v>
      </c>
      <c r="AE2201" s="16">
        <v>9078</v>
      </c>
      <c r="AF2201" s="16">
        <v>9027</v>
      </c>
      <c r="AG2201" s="16">
        <v>110866027</v>
      </c>
      <c r="AH2201" s="16">
        <v>6854302</v>
      </c>
      <c r="AI2201" s="16">
        <v>297475</v>
      </c>
      <c r="AJ2201" s="16">
        <v>940</v>
      </c>
      <c r="AL2201" s="16">
        <v>810</v>
      </c>
      <c r="AM2201" s="16">
        <v>9044</v>
      </c>
      <c r="AN2201" s="16">
        <v>9051</v>
      </c>
      <c r="AO2201" s="16">
        <v>9118</v>
      </c>
      <c r="AP2201" s="16">
        <v>129960813</v>
      </c>
      <c r="AQ2201" s="16">
        <v>5768354</v>
      </c>
      <c r="AR2201" s="16">
        <v>248442</v>
      </c>
      <c r="AS2201" s="16">
        <v>1102</v>
      </c>
      <c r="AU2201" s="16">
        <v>804</v>
      </c>
      <c r="AV2201" s="16">
        <v>9065</v>
      </c>
      <c r="AW2201" s="16">
        <v>470263491</v>
      </c>
      <c r="AX2201" s="16">
        <v>77888261</v>
      </c>
      <c r="AY2201" s="16">
        <v>3347608</v>
      </c>
      <c r="AZ2201" s="16">
        <v>998</v>
      </c>
      <c r="BA2201" s="16">
        <v>51877</v>
      </c>
    </row>
    <row r="2202" spans="1:53">
      <c r="A2202" s="15" t="s">
        <v>1344</v>
      </c>
      <c r="B2202" s="15" t="s">
        <v>1345</v>
      </c>
      <c r="C2202" s="15" t="s">
        <v>1346</v>
      </c>
      <c r="D2202" s="15" t="s">
        <v>1347</v>
      </c>
      <c r="E2202" s="15" t="s">
        <v>1347</v>
      </c>
      <c r="F2202" s="15" t="s">
        <v>2059</v>
      </c>
      <c r="G2202" s="15" t="s">
        <v>3090</v>
      </c>
      <c r="H2202" s="15" t="s">
        <v>1349</v>
      </c>
      <c r="I2202" s="15" t="s">
        <v>1375</v>
      </c>
      <c r="J2202" s="15"/>
      <c r="K2202" s="16">
        <v>797</v>
      </c>
      <c r="L2202" s="16">
        <v>9001</v>
      </c>
      <c r="M2202" s="16">
        <v>9037</v>
      </c>
      <c r="N2202" s="16">
        <v>9083</v>
      </c>
      <c r="O2202" s="16">
        <v>118665412</v>
      </c>
      <c r="P2202" s="16">
        <v>54287019</v>
      </c>
      <c r="Q2202" s="16">
        <v>2336796</v>
      </c>
      <c r="R2202" s="16">
        <v>1010</v>
      </c>
      <c r="S2202" s="15"/>
      <c r="T2202" s="16">
        <v>797</v>
      </c>
      <c r="U2202" s="16">
        <v>9038</v>
      </c>
      <c r="V2202" s="16">
        <v>9039</v>
      </c>
      <c r="W2202" s="16">
        <v>9161</v>
      </c>
      <c r="X2202" s="16">
        <v>110771239</v>
      </c>
      <c r="Y2202" s="16">
        <v>10978586</v>
      </c>
      <c r="Z2202" s="16">
        <v>464895</v>
      </c>
      <c r="AA2202" s="16">
        <v>938</v>
      </c>
      <c r="AC2202" s="16">
        <v>810</v>
      </c>
      <c r="AD2202" s="16">
        <v>9102</v>
      </c>
      <c r="AE2202" s="16">
        <v>9078</v>
      </c>
      <c r="AF2202" s="16">
        <v>9027</v>
      </c>
      <c r="AG2202" s="16">
        <v>110866027</v>
      </c>
      <c r="AH2202" s="16">
        <v>6854302</v>
      </c>
      <c r="AI2202" s="16">
        <v>297475</v>
      </c>
      <c r="AJ2202" s="16">
        <v>940</v>
      </c>
      <c r="AL2202" s="16">
        <v>810</v>
      </c>
      <c r="AM2202" s="16">
        <v>9044</v>
      </c>
      <c r="AN2202" s="16">
        <v>9051</v>
      </c>
      <c r="AO2202" s="16">
        <v>9118</v>
      </c>
      <c r="AP2202" s="16">
        <v>129960813</v>
      </c>
      <c r="AQ2202" s="16">
        <v>5768354</v>
      </c>
      <c r="AR2202" s="16">
        <v>248442</v>
      </c>
      <c r="AS2202" s="16">
        <v>1102</v>
      </c>
      <c r="AU2202" s="16">
        <v>804</v>
      </c>
      <c r="AV2202" s="16">
        <v>9065</v>
      </c>
      <c r="AW2202" s="16">
        <v>470263491</v>
      </c>
      <c r="AX2202" s="16">
        <v>77888261</v>
      </c>
      <c r="AY2202" s="16">
        <v>3347608</v>
      </c>
      <c r="AZ2202" s="16">
        <v>998</v>
      </c>
      <c r="BA2202" s="16">
        <v>51877</v>
      </c>
    </row>
    <row r="2203" spans="1:53">
      <c r="A2203" s="15" t="s">
        <v>1344</v>
      </c>
      <c r="B2203" s="15" t="s">
        <v>1345</v>
      </c>
      <c r="C2203" s="15" t="s">
        <v>1346</v>
      </c>
      <c r="D2203" s="15" t="s">
        <v>1347</v>
      </c>
      <c r="E2203" s="15" t="s">
        <v>1347</v>
      </c>
      <c r="F2203" s="15" t="s">
        <v>2059</v>
      </c>
      <c r="G2203" s="15" t="s">
        <v>3091</v>
      </c>
      <c r="H2203" s="15" t="s">
        <v>1349</v>
      </c>
      <c r="I2203" s="15" t="s">
        <v>1373</v>
      </c>
      <c r="J2203" s="15"/>
      <c r="K2203" s="16">
        <v>420</v>
      </c>
      <c r="L2203" s="16">
        <v>6100</v>
      </c>
      <c r="M2203" s="16">
        <v>6017</v>
      </c>
      <c r="N2203" s="16">
        <v>5896</v>
      </c>
      <c r="O2203" s="16">
        <v>92215367</v>
      </c>
      <c r="P2203" s="16">
        <v>36355082</v>
      </c>
      <c r="Q2203" s="16">
        <v>1822360</v>
      </c>
      <c r="R2203" s="16">
        <v>1181</v>
      </c>
      <c r="S2203" s="15"/>
      <c r="T2203" s="16">
        <v>418</v>
      </c>
      <c r="U2203" s="16">
        <v>5640</v>
      </c>
      <c r="V2203" s="16">
        <v>5629</v>
      </c>
      <c r="W2203" s="16">
        <v>5712</v>
      </c>
      <c r="X2203" s="16">
        <v>85841739</v>
      </c>
      <c r="Y2203" s="16">
        <v>6504989</v>
      </c>
      <c r="Z2203" s="16">
        <v>297837</v>
      </c>
      <c r="AA2203" s="16">
        <v>1167</v>
      </c>
      <c r="AC2203" s="16">
        <v>424</v>
      </c>
      <c r="AD2203" s="16">
        <v>5755</v>
      </c>
      <c r="AE2203" s="16">
        <v>5711</v>
      </c>
      <c r="AF2203" s="16">
        <v>5678</v>
      </c>
      <c r="AG2203" s="16">
        <v>84698392</v>
      </c>
      <c r="AH2203" s="16">
        <v>4255357</v>
      </c>
      <c r="AI2203" s="16">
        <v>205633</v>
      </c>
      <c r="AJ2203" s="16">
        <v>1140</v>
      </c>
      <c r="AL2203" s="16">
        <v>429</v>
      </c>
      <c r="AM2203" s="16">
        <v>5735</v>
      </c>
      <c r="AN2203" s="16">
        <v>5816</v>
      </c>
      <c r="AO2203" s="16">
        <v>6302</v>
      </c>
      <c r="AP2203" s="16">
        <v>104938563</v>
      </c>
      <c r="AQ2203" s="16">
        <v>4964758</v>
      </c>
      <c r="AR2203" s="16">
        <v>253154</v>
      </c>
      <c r="AS2203" s="16">
        <v>1356</v>
      </c>
      <c r="AU2203" s="16">
        <v>423</v>
      </c>
      <c r="AV2203" s="16">
        <v>5833</v>
      </c>
      <c r="AW2203" s="16">
        <v>367694061</v>
      </c>
      <c r="AX2203" s="16">
        <v>52080186</v>
      </c>
      <c r="AY2203" s="16">
        <v>2578984</v>
      </c>
      <c r="AZ2203" s="16">
        <v>1212</v>
      </c>
      <c r="BA2203" s="16">
        <v>63041</v>
      </c>
    </row>
    <row r="2204" spans="1:53">
      <c r="A2204" s="15" t="s">
        <v>1344</v>
      </c>
      <c r="B2204" s="15" t="s">
        <v>1345</v>
      </c>
      <c r="C2204" s="15" t="s">
        <v>1346</v>
      </c>
      <c r="D2204" s="15" t="s">
        <v>1347</v>
      </c>
      <c r="E2204" s="15" t="s">
        <v>1347</v>
      </c>
      <c r="F2204" s="15" t="s">
        <v>2059</v>
      </c>
      <c r="G2204" s="15" t="s">
        <v>3092</v>
      </c>
      <c r="H2204" s="15" t="s">
        <v>1349</v>
      </c>
      <c r="I2204" s="15" t="s">
        <v>1375</v>
      </c>
      <c r="J2204" s="15"/>
      <c r="K2204" s="16">
        <v>420</v>
      </c>
      <c r="L2204" s="16">
        <v>6100</v>
      </c>
      <c r="M2204" s="16">
        <v>6017</v>
      </c>
      <c r="N2204" s="16">
        <v>5896</v>
      </c>
      <c r="O2204" s="16">
        <v>92215367</v>
      </c>
      <c r="P2204" s="16">
        <v>36355082</v>
      </c>
      <c r="Q2204" s="16">
        <v>1822360</v>
      </c>
      <c r="R2204" s="16">
        <v>1181</v>
      </c>
      <c r="S2204" s="15"/>
      <c r="T2204" s="16">
        <v>418</v>
      </c>
      <c r="U2204" s="16">
        <v>5640</v>
      </c>
      <c r="V2204" s="16">
        <v>5629</v>
      </c>
      <c r="W2204" s="16">
        <v>5712</v>
      </c>
      <c r="X2204" s="16">
        <v>85841739</v>
      </c>
      <c r="Y2204" s="16">
        <v>6504989</v>
      </c>
      <c r="Z2204" s="16">
        <v>297837</v>
      </c>
      <c r="AA2204" s="16">
        <v>1167</v>
      </c>
      <c r="AC2204" s="16">
        <v>424</v>
      </c>
      <c r="AD2204" s="16">
        <v>5755</v>
      </c>
      <c r="AE2204" s="16">
        <v>5711</v>
      </c>
      <c r="AF2204" s="16">
        <v>5678</v>
      </c>
      <c r="AG2204" s="16">
        <v>84698392</v>
      </c>
      <c r="AH2204" s="16">
        <v>4255357</v>
      </c>
      <c r="AI2204" s="16">
        <v>205633</v>
      </c>
      <c r="AJ2204" s="16">
        <v>1140</v>
      </c>
      <c r="AL2204" s="16">
        <v>429</v>
      </c>
      <c r="AM2204" s="16">
        <v>5735</v>
      </c>
      <c r="AN2204" s="16">
        <v>5816</v>
      </c>
      <c r="AO2204" s="16">
        <v>6302</v>
      </c>
      <c r="AP2204" s="16">
        <v>104938563</v>
      </c>
      <c r="AQ2204" s="16">
        <v>4964758</v>
      </c>
      <c r="AR2204" s="16">
        <v>253154</v>
      </c>
      <c r="AS2204" s="16">
        <v>1356</v>
      </c>
      <c r="AU2204" s="16">
        <v>423</v>
      </c>
      <c r="AV2204" s="16">
        <v>5833</v>
      </c>
      <c r="AW2204" s="16">
        <v>367694061</v>
      </c>
      <c r="AX2204" s="16">
        <v>52080186</v>
      </c>
      <c r="AY2204" s="16">
        <v>2578984</v>
      </c>
      <c r="AZ2204" s="16">
        <v>1212</v>
      </c>
      <c r="BA2204" s="16">
        <v>63041</v>
      </c>
    </row>
    <row r="2205" spans="1:53">
      <c r="A2205" s="15" t="s">
        <v>1344</v>
      </c>
      <c r="B2205" s="15" t="s">
        <v>1345</v>
      </c>
      <c r="C2205" s="15" t="s">
        <v>1346</v>
      </c>
      <c r="D2205" s="15" t="s">
        <v>1347</v>
      </c>
      <c r="E2205" s="15" t="s">
        <v>1347</v>
      </c>
      <c r="F2205" s="15" t="s">
        <v>2059</v>
      </c>
      <c r="G2205" s="15" t="s">
        <v>1771</v>
      </c>
      <c r="H2205" s="15" t="s">
        <v>1349</v>
      </c>
      <c r="I2205" s="15" t="s">
        <v>1373</v>
      </c>
      <c r="J2205" s="15"/>
      <c r="K2205" s="16">
        <v>685</v>
      </c>
      <c r="L2205" s="16">
        <v>11613</v>
      </c>
      <c r="M2205" s="16">
        <v>11729</v>
      </c>
      <c r="N2205" s="16">
        <v>11694</v>
      </c>
      <c r="O2205" s="16">
        <v>116648040</v>
      </c>
      <c r="P2205" s="16">
        <v>68159384</v>
      </c>
      <c r="Q2205" s="16">
        <v>2813745</v>
      </c>
      <c r="R2205" s="16">
        <v>768</v>
      </c>
      <c r="S2205" s="15"/>
      <c r="T2205" s="16">
        <v>683</v>
      </c>
      <c r="U2205" s="16">
        <v>11733</v>
      </c>
      <c r="V2205" s="16">
        <v>11792</v>
      </c>
      <c r="W2205" s="16">
        <v>12074</v>
      </c>
      <c r="X2205" s="16">
        <v>123319470</v>
      </c>
      <c r="Y2205" s="16">
        <v>17164568</v>
      </c>
      <c r="Z2205" s="16">
        <v>716472</v>
      </c>
      <c r="AA2205" s="16">
        <v>799</v>
      </c>
      <c r="AC2205" s="16">
        <v>684</v>
      </c>
      <c r="AD2205" s="16">
        <v>12040</v>
      </c>
      <c r="AE2205" s="16">
        <v>12120</v>
      </c>
      <c r="AF2205" s="16">
        <v>12191</v>
      </c>
      <c r="AG2205" s="16">
        <v>127598362</v>
      </c>
      <c r="AH2205" s="16">
        <v>10020086</v>
      </c>
      <c r="AI2205" s="16">
        <v>417948</v>
      </c>
      <c r="AJ2205" s="16">
        <v>810</v>
      </c>
      <c r="AL2205" s="16">
        <v>682</v>
      </c>
      <c r="AM2205" s="16">
        <v>12237</v>
      </c>
      <c r="AN2205" s="16">
        <v>12407</v>
      </c>
      <c r="AO2205" s="16">
        <v>12439</v>
      </c>
      <c r="AP2205" s="16">
        <v>168134952</v>
      </c>
      <c r="AQ2205" s="16">
        <v>9058933</v>
      </c>
      <c r="AR2205" s="16">
        <v>380206</v>
      </c>
      <c r="AS2205" s="16">
        <v>1046</v>
      </c>
      <c r="AU2205" s="16">
        <v>684</v>
      </c>
      <c r="AV2205" s="16">
        <v>12006</v>
      </c>
      <c r="AW2205" s="16">
        <v>535700824</v>
      </c>
      <c r="AX2205" s="16">
        <v>104402971</v>
      </c>
      <c r="AY2205" s="16">
        <v>4328371</v>
      </c>
      <c r="AZ2205" s="16">
        <v>858</v>
      </c>
      <c r="BA2205" s="16">
        <v>44620</v>
      </c>
    </row>
    <row r="2206" spans="1:53">
      <c r="A2206" s="15" t="s">
        <v>1344</v>
      </c>
      <c r="B2206" s="15" t="s">
        <v>1345</v>
      </c>
      <c r="C2206" s="15" t="s">
        <v>1346</v>
      </c>
      <c r="D2206" s="15" t="s">
        <v>1347</v>
      </c>
      <c r="E2206" s="15" t="s">
        <v>1347</v>
      </c>
      <c r="F2206" s="15" t="s">
        <v>2059</v>
      </c>
      <c r="G2206" s="15" t="s">
        <v>1772</v>
      </c>
      <c r="H2206" s="15" t="s">
        <v>1349</v>
      </c>
      <c r="I2206" s="15" t="s">
        <v>1375</v>
      </c>
      <c r="J2206" s="15"/>
      <c r="K2206" s="16">
        <v>685</v>
      </c>
      <c r="L2206" s="16">
        <v>11613</v>
      </c>
      <c r="M2206" s="16">
        <v>11729</v>
      </c>
      <c r="N2206" s="16">
        <v>11694</v>
      </c>
      <c r="O2206" s="16">
        <v>116648040</v>
      </c>
      <c r="P2206" s="16">
        <v>68159384</v>
      </c>
      <c r="Q2206" s="16">
        <v>2813745</v>
      </c>
      <c r="R2206" s="16">
        <v>768</v>
      </c>
      <c r="S2206" s="15"/>
      <c r="T2206" s="16">
        <v>683</v>
      </c>
      <c r="U2206" s="16">
        <v>11733</v>
      </c>
      <c r="V2206" s="16">
        <v>11792</v>
      </c>
      <c r="W2206" s="16">
        <v>12074</v>
      </c>
      <c r="X2206" s="16">
        <v>123319470</v>
      </c>
      <c r="Y2206" s="16">
        <v>17164568</v>
      </c>
      <c r="Z2206" s="16">
        <v>716472</v>
      </c>
      <c r="AA2206" s="16">
        <v>799</v>
      </c>
      <c r="AC2206" s="16">
        <v>684</v>
      </c>
      <c r="AD2206" s="16">
        <v>12040</v>
      </c>
      <c r="AE2206" s="16">
        <v>12120</v>
      </c>
      <c r="AF2206" s="16">
        <v>12191</v>
      </c>
      <c r="AG2206" s="16">
        <v>127598362</v>
      </c>
      <c r="AH2206" s="16">
        <v>10020086</v>
      </c>
      <c r="AI2206" s="16">
        <v>417948</v>
      </c>
      <c r="AJ2206" s="16">
        <v>810</v>
      </c>
      <c r="AL2206" s="16">
        <v>682</v>
      </c>
      <c r="AM2206" s="16">
        <v>12237</v>
      </c>
      <c r="AN2206" s="16">
        <v>12407</v>
      </c>
      <c r="AO2206" s="16">
        <v>12439</v>
      </c>
      <c r="AP2206" s="16">
        <v>168134952</v>
      </c>
      <c r="AQ2206" s="16">
        <v>9058933</v>
      </c>
      <c r="AR2206" s="16">
        <v>380206</v>
      </c>
      <c r="AS2206" s="16">
        <v>1046</v>
      </c>
      <c r="AU2206" s="16">
        <v>684</v>
      </c>
      <c r="AV2206" s="16">
        <v>12006</v>
      </c>
      <c r="AW2206" s="16">
        <v>535700824</v>
      </c>
      <c r="AX2206" s="16">
        <v>104402971</v>
      </c>
      <c r="AY2206" s="16">
        <v>4328371</v>
      </c>
      <c r="AZ2206" s="16">
        <v>858</v>
      </c>
      <c r="BA2206" s="16">
        <v>44620</v>
      </c>
    </row>
    <row r="2207" spans="1:53">
      <c r="A2207" s="15" t="s">
        <v>1344</v>
      </c>
      <c r="B2207" s="15" t="s">
        <v>1345</v>
      </c>
      <c r="C2207" s="15" t="s">
        <v>1346</v>
      </c>
      <c r="D2207" s="15" t="s">
        <v>1347</v>
      </c>
      <c r="E2207" s="15" t="s">
        <v>1347</v>
      </c>
      <c r="F2207" s="15" t="s">
        <v>2059</v>
      </c>
      <c r="G2207" s="15" t="s">
        <v>3093</v>
      </c>
      <c r="H2207" s="15" t="s">
        <v>1349</v>
      </c>
      <c r="I2207" s="15" t="s">
        <v>1373</v>
      </c>
      <c r="J2207" s="15"/>
      <c r="K2207" s="16">
        <v>1208</v>
      </c>
      <c r="L2207" s="16">
        <v>6624</v>
      </c>
      <c r="M2207" s="16">
        <v>6705</v>
      </c>
      <c r="N2207" s="16">
        <v>6768</v>
      </c>
      <c r="O2207" s="16">
        <v>66848990</v>
      </c>
      <c r="P2207" s="16">
        <v>35289865</v>
      </c>
      <c r="Q2207" s="16">
        <v>1420199</v>
      </c>
      <c r="R2207" s="16">
        <v>768</v>
      </c>
      <c r="S2207" s="15"/>
      <c r="T2207" s="16">
        <v>1216</v>
      </c>
      <c r="U2207" s="16">
        <v>6798</v>
      </c>
      <c r="V2207" s="16">
        <v>6709</v>
      </c>
      <c r="W2207" s="16">
        <v>6741</v>
      </c>
      <c r="X2207" s="16">
        <v>67032245</v>
      </c>
      <c r="Y2207" s="16">
        <v>11524147</v>
      </c>
      <c r="Z2207" s="16">
        <v>462219</v>
      </c>
      <c r="AA2207" s="16">
        <v>764</v>
      </c>
      <c r="AC2207" s="16">
        <v>1221</v>
      </c>
      <c r="AD2207" s="16">
        <v>6752</v>
      </c>
      <c r="AE2207" s="16">
        <v>6718</v>
      </c>
      <c r="AF2207" s="16">
        <v>6706</v>
      </c>
      <c r="AG2207" s="16">
        <v>68788158</v>
      </c>
      <c r="AH2207" s="16">
        <v>6455029</v>
      </c>
      <c r="AI2207" s="16">
        <v>271824</v>
      </c>
      <c r="AJ2207" s="16">
        <v>787</v>
      </c>
      <c r="AL2207" s="16">
        <v>1223</v>
      </c>
      <c r="AM2207" s="16">
        <v>6636</v>
      </c>
      <c r="AN2207" s="16">
        <v>6675</v>
      </c>
      <c r="AO2207" s="16">
        <v>6746</v>
      </c>
      <c r="AP2207" s="16">
        <v>85139828</v>
      </c>
      <c r="AQ2207" s="16">
        <v>4787139</v>
      </c>
      <c r="AR2207" s="16">
        <v>197717</v>
      </c>
      <c r="AS2207" s="16">
        <v>980</v>
      </c>
      <c r="AU2207" s="16">
        <v>1217</v>
      </c>
      <c r="AV2207" s="16">
        <v>6715</v>
      </c>
      <c r="AW2207" s="16">
        <v>287809221</v>
      </c>
      <c r="AX2207" s="16">
        <v>58056180</v>
      </c>
      <c r="AY2207" s="16">
        <v>2351959</v>
      </c>
      <c r="AZ2207" s="16">
        <v>824</v>
      </c>
      <c r="BA2207" s="16">
        <v>42862</v>
      </c>
    </row>
    <row r="2208" spans="1:53">
      <c r="A2208" s="15" t="s">
        <v>1344</v>
      </c>
      <c r="B2208" s="15" t="s">
        <v>1345</v>
      </c>
      <c r="C2208" s="15" t="s">
        <v>1346</v>
      </c>
      <c r="D2208" s="15" t="s">
        <v>1347</v>
      </c>
      <c r="E2208" s="15" t="s">
        <v>1347</v>
      </c>
      <c r="F2208" s="15" t="s">
        <v>2059</v>
      </c>
      <c r="G2208" s="15" t="s">
        <v>3094</v>
      </c>
      <c r="H2208" s="15" t="s">
        <v>1349</v>
      </c>
      <c r="I2208" s="15" t="s">
        <v>1375</v>
      </c>
      <c r="J2208" s="15"/>
      <c r="K2208" s="16">
        <v>1208</v>
      </c>
      <c r="L2208" s="16">
        <v>6624</v>
      </c>
      <c r="M2208" s="16">
        <v>6705</v>
      </c>
      <c r="N2208" s="16">
        <v>6768</v>
      </c>
      <c r="O2208" s="16">
        <v>66848990</v>
      </c>
      <c r="P2208" s="16">
        <v>35289865</v>
      </c>
      <c r="Q2208" s="16">
        <v>1420199</v>
      </c>
      <c r="R2208" s="16">
        <v>768</v>
      </c>
      <c r="S2208" s="15"/>
      <c r="T2208" s="16">
        <v>1216</v>
      </c>
      <c r="U2208" s="16">
        <v>6798</v>
      </c>
      <c r="V2208" s="16">
        <v>6709</v>
      </c>
      <c r="W2208" s="16">
        <v>6741</v>
      </c>
      <c r="X2208" s="16">
        <v>67032245</v>
      </c>
      <c r="Y2208" s="16">
        <v>11524147</v>
      </c>
      <c r="Z2208" s="16">
        <v>462219</v>
      </c>
      <c r="AA2208" s="16">
        <v>764</v>
      </c>
      <c r="AC2208" s="16">
        <v>1221</v>
      </c>
      <c r="AD2208" s="16">
        <v>6752</v>
      </c>
      <c r="AE2208" s="16">
        <v>6718</v>
      </c>
      <c r="AF2208" s="16">
        <v>6706</v>
      </c>
      <c r="AG2208" s="16">
        <v>68788158</v>
      </c>
      <c r="AH2208" s="16">
        <v>6455029</v>
      </c>
      <c r="AI2208" s="16">
        <v>271824</v>
      </c>
      <c r="AJ2208" s="16">
        <v>787</v>
      </c>
      <c r="AL2208" s="16">
        <v>1223</v>
      </c>
      <c r="AM2208" s="16">
        <v>6636</v>
      </c>
      <c r="AN2208" s="16">
        <v>6675</v>
      </c>
      <c r="AO2208" s="16">
        <v>6746</v>
      </c>
      <c r="AP2208" s="16">
        <v>85139828</v>
      </c>
      <c r="AQ2208" s="16">
        <v>4787139</v>
      </c>
      <c r="AR2208" s="16">
        <v>197717</v>
      </c>
      <c r="AS2208" s="16">
        <v>980</v>
      </c>
      <c r="AU2208" s="16">
        <v>1217</v>
      </c>
      <c r="AV2208" s="16">
        <v>6715</v>
      </c>
      <c r="AW2208" s="16">
        <v>287809221</v>
      </c>
      <c r="AX2208" s="16">
        <v>58056180</v>
      </c>
      <c r="AY2208" s="16">
        <v>2351959</v>
      </c>
      <c r="AZ2208" s="16">
        <v>824</v>
      </c>
      <c r="BA2208" s="16">
        <v>42862</v>
      </c>
    </row>
    <row r="2209" spans="1:53">
      <c r="A2209" s="15" t="s">
        <v>1344</v>
      </c>
      <c r="B2209" s="15" t="s">
        <v>1345</v>
      </c>
      <c r="C2209" s="15" t="s">
        <v>1346</v>
      </c>
      <c r="D2209" s="15" t="s">
        <v>1347</v>
      </c>
      <c r="E2209" s="15" t="s">
        <v>1347</v>
      </c>
      <c r="F2209" s="15" t="s">
        <v>2059</v>
      </c>
      <c r="G2209" s="15" t="s">
        <v>3095</v>
      </c>
      <c r="H2209" s="15" t="s">
        <v>1349</v>
      </c>
      <c r="I2209" s="15" t="s">
        <v>1373</v>
      </c>
      <c r="J2209" s="15"/>
      <c r="K2209" s="16">
        <v>1242</v>
      </c>
      <c r="L2209" s="16">
        <v>9742</v>
      </c>
      <c r="M2209" s="16">
        <v>9905</v>
      </c>
      <c r="N2209" s="16">
        <v>9971</v>
      </c>
      <c r="O2209" s="16">
        <v>123833680</v>
      </c>
      <c r="P2209" s="16">
        <v>56659502</v>
      </c>
      <c r="Q2209" s="16">
        <v>2543842</v>
      </c>
      <c r="R2209" s="16">
        <v>965</v>
      </c>
      <c r="S2209" s="15"/>
      <c r="T2209" s="16">
        <v>1253</v>
      </c>
      <c r="U2209" s="16">
        <v>10049</v>
      </c>
      <c r="V2209" s="16">
        <v>10109</v>
      </c>
      <c r="W2209" s="16">
        <v>10207</v>
      </c>
      <c r="X2209" s="16">
        <v>117858709</v>
      </c>
      <c r="Y2209" s="16">
        <v>13257040</v>
      </c>
      <c r="Z2209" s="16">
        <v>563721</v>
      </c>
      <c r="AA2209" s="16">
        <v>896</v>
      </c>
      <c r="AC2209" s="16">
        <v>1273</v>
      </c>
      <c r="AD2209" s="16">
        <v>10161</v>
      </c>
      <c r="AE2209" s="16">
        <v>10186</v>
      </c>
      <c r="AF2209" s="16">
        <v>10248</v>
      </c>
      <c r="AG2209" s="16">
        <v>122306627</v>
      </c>
      <c r="AH2209" s="16">
        <v>8905255</v>
      </c>
      <c r="AI2209" s="16">
        <v>389205</v>
      </c>
      <c r="AJ2209" s="16">
        <v>923</v>
      </c>
      <c r="AL2209" s="16">
        <v>1296</v>
      </c>
      <c r="AM2209" s="16">
        <v>10238</v>
      </c>
      <c r="AN2209" s="16">
        <v>10320</v>
      </c>
      <c r="AO2209" s="16">
        <v>10414</v>
      </c>
      <c r="AP2209" s="16">
        <v>136364411</v>
      </c>
      <c r="AQ2209" s="16">
        <v>8188746</v>
      </c>
      <c r="AR2209" s="16">
        <v>350690</v>
      </c>
      <c r="AS2209" s="16">
        <v>1016</v>
      </c>
      <c r="AU2209" s="16">
        <v>1266</v>
      </c>
      <c r="AV2209" s="16">
        <v>10129</v>
      </c>
      <c r="AW2209" s="16">
        <v>500363427</v>
      </c>
      <c r="AX2209" s="16">
        <v>87010543</v>
      </c>
      <c r="AY2209" s="16">
        <v>3847458</v>
      </c>
      <c r="AZ2209" s="16">
        <v>950</v>
      </c>
      <c r="BA2209" s="16">
        <v>49398</v>
      </c>
    </row>
    <row r="2210" spans="1:53">
      <c r="A2210" s="15" t="s">
        <v>1344</v>
      </c>
      <c r="B2210" s="15" t="s">
        <v>1345</v>
      </c>
      <c r="C2210" s="15" t="s">
        <v>1346</v>
      </c>
      <c r="D2210" s="15" t="s">
        <v>1347</v>
      </c>
      <c r="E2210" s="15" t="s">
        <v>1347</v>
      </c>
      <c r="F2210" s="15" t="s">
        <v>2059</v>
      </c>
      <c r="G2210" s="15" t="s">
        <v>3096</v>
      </c>
      <c r="H2210" s="15" t="s">
        <v>1349</v>
      </c>
      <c r="I2210" s="15" t="s">
        <v>1375</v>
      </c>
      <c r="J2210" s="15"/>
      <c r="K2210" s="16">
        <v>1242</v>
      </c>
      <c r="L2210" s="16">
        <v>9742</v>
      </c>
      <c r="M2210" s="16">
        <v>9905</v>
      </c>
      <c r="N2210" s="16">
        <v>9971</v>
      </c>
      <c r="O2210" s="16">
        <v>123833680</v>
      </c>
      <c r="P2210" s="16">
        <v>56659502</v>
      </c>
      <c r="Q2210" s="16">
        <v>2543842</v>
      </c>
      <c r="R2210" s="16">
        <v>965</v>
      </c>
      <c r="S2210" s="15"/>
      <c r="T2210" s="16">
        <v>1253</v>
      </c>
      <c r="U2210" s="16">
        <v>10049</v>
      </c>
      <c r="V2210" s="16">
        <v>10109</v>
      </c>
      <c r="W2210" s="16">
        <v>10207</v>
      </c>
      <c r="X2210" s="16">
        <v>117858709</v>
      </c>
      <c r="Y2210" s="16">
        <v>13257040</v>
      </c>
      <c r="Z2210" s="16">
        <v>563721</v>
      </c>
      <c r="AA2210" s="16">
        <v>896</v>
      </c>
      <c r="AC2210" s="16">
        <v>1273</v>
      </c>
      <c r="AD2210" s="16">
        <v>10161</v>
      </c>
      <c r="AE2210" s="16">
        <v>10186</v>
      </c>
      <c r="AF2210" s="16">
        <v>10248</v>
      </c>
      <c r="AG2210" s="16">
        <v>122306627</v>
      </c>
      <c r="AH2210" s="16">
        <v>8905255</v>
      </c>
      <c r="AI2210" s="16">
        <v>389205</v>
      </c>
      <c r="AJ2210" s="16">
        <v>923</v>
      </c>
      <c r="AL2210" s="16">
        <v>1296</v>
      </c>
      <c r="AM2210" s="16">
        <v>10238</v>
      </c>
      <c r="AN2210" s="16">
        <v>10320</v>
      </c>
      <c r="AO2210" s="16">
        <v>10414</v>
      </c>
      <c r="AP2210" s="16">
        <v>136364411</v>
      </c>
      <c r="AQ2210" s="16">
        <v>8188746</v>
      </c>
      <c r="AR2210" s="16">
        <v>350690</v>
      </c>
      <c r="AS2210" s="16">
        <v>1016</v>
      </c>
      <c r="AU2210" s="16">
        <v>1266</v>
      </c>
      <c r="AV2210" s="16">
        <v>10129</v>
      </c>
      <c r="AW2210" s="16">
        <v>500363427</v>
      </c>
      <c r="AX2210" s="16">
        <v>87010543</v>
      </c>
      <c r="AY2210" s="16">
        <v>3847458</v>
      </c>
      <c r="AZ2210" s="16">
        <v>950</v>
      </c>
      <c r="BA2210" s="16">
        <v>49398</v>
      </c>
    </row>
    <row r="2211" spans="1:53">
      <c r="A2211" s="15" t="s">
        <v>1344</v>
      </c>
      <c r="B2211" s="15" t="s">
        <v>1345</v>
      </c>
      <c r="C2211" s="15" t="s">
        <v>1346</v>
      </c>
      <c r="D2211" s="15" t="s">
        <v>1347</v>
      </c>
      <c r="E2211" s="15" t="s">
        <v>1347</v>
      </c>
      <c r="F2211" s="15" t="s">
        <v>2059</v>
      </c>
      <c r="G2211" s="15" t="s">
        <v>1773</v>
      </c>
      <c r="H2211" s="15" t="s">
        <v>1349</v>
      </c>
      <c r="I2211" s="15" t="s">
        <v>1369</v>
      </c>
      <c r="J2211" s="15"/>
      <c r="K2211" s="16">
        <v>18648</v>
      </c>
      <c r="L2211" s="16">
        <v>238256</v>
      </c>
      <c r="M2211" s="16">
        <v>240856</v>
      </c>
      <c r="N2211" s="16">
        <v>241835</v>
      </c>
      <c r="O2211" s="16">
        <v>3190275850</v>
      </c>
      <c r="P2211" s="16">
        <v>1412283200</v>
      </c>
      <c r="Q2211" s="16">
        <v>60443968</v>
      </c>
      <c r="R2211" s="16">
        <v>1021</v>
      </c>
      <c r="S2211" s="15"/>
      <c r="T2211" s="16">
        <v>19050</v>
      </c>
      <c r="U2211" s="16">
        <v>243423</v>
      </c>
      <c r="V2211" s="16">
        <v>245740</v>
      </c>
      <c r="W2211" s="16">
        <v>247677</v>
      </c>
      <c r="X2211" s="16">
        <v>3031402260</v>
      </c>
      <c r="Y2211" s="16">
        <v>314099151</v>
      </c>
      <c r="Z2211" s="16">
        <v>13309061</v>
      </c>
      <c r="AA2211" s="16">
        <v>949</v>
      </c>
      <c r="AC2211" s="16">
        <v>19138</v>
      </c>
      <c r="AD2211" s="16">
        <v>245968</v>
      </c>
      <c r="AE2211" s="16">
        <v>246386</v>
      </c>
      <c r="AF2211" s="16">
        <v>247609</v>
      </c>
      <c r="AG2211" s="16">
        <v>3047525356</v>
      </c>
      <c r="AH2211" s="16">
        <v>202139783</v>
      </c>
      <c r="AI2211" s="16">
        <v>8858682</v>
      </c>
      <c r="AJ2211" s="16">
        <v>950</v>
      </c>
      <c r="AL2211" s="16">
        <v>19215</v>
      </c>
      <c r="AM2211" s="16">
        <v>247754</v>
      </c>
      <c r="AN2211" s="16">
        <v>247283</v>
      </c>
      <c r="AO2211" s="16">
        <v>247283</v>
      </c>
      <c r="AP2211" s="16">
        <v>3458433601</v>
      </c>
      <c r="AQ2211" s="16">
        <v>177655523</v>
      </c>
      <c r="AR2211" s="16">
        <v>7667285</v>
      </c>
      <c r="AS2211" s="16">
        <v>1075</v>
      </c>
      <c r="AU2211" s="16">
        <v>19013</v>
      </c>
      <c r="AV2211" s="16">
        <v>245006</v>
      </c>
      <c r="AW2211" s="16">
        <v>12727637067</v>
      </c>
      <c r="AX2211" s="16">
        <v>2106177657</v>
      </c>
      <c r="AY2211" s="16">
        <v>90278996</v>
      </c>
      <c r="AZ2211" s="16">
        <v>999</v>
      </c>
      <c r="BA2211" s="16">
        <v>51948</v>
      </c>
    </row>
    <row r="2212" spans="1:53">
      <c r="A2212" s="15" t="s">
        <v>1344</v>
      </c>
      <c r="B2212" s="15" t="s">
        <v>1345</v>
      </c>
      <c r="C2212" s="15" t="s">
        <v>1346</v>
      </c>
      <c r="D2212" s="15" t="s">
        <v>1347</v>
      </c>
      <c r="E2212" s="15" t="s">
        <v>1347</v>
      </c>
      <c r="F2212" s="15" t="s">
        <v>2059</v>
      </c>
      <c r="G2212" s="15" t="s">
        <v>3097</v>
      </c>
      <c r="H2212" s="15" t="s">
        <v>1349</v>
      </c>
      <c r="I2212" s="15" t="s">
        <v>1371</v>
      </c>
      <c r="J2212" s="15"/>
      <c r="K2212" s="16">
        <v>1207</v>
      </c>
      <c r="L2212" s="16">
        <v>16642</v>
      </c>
      <c r="M2212" s="16">
        <v>16741</v>
      </c>
      <c r="N2212" s="16">
        <v>16840</v>
      </c>
      <c r="O2212" s="16">
        <v>207794921</v>
      </c>
      <c r="P2212" s="16">
        <v>99103601</v>
      </c>
      <c r="Q2212" s="16">
        <v>4409315</v>
      </c>
      <c r="R2212" s="16">
        <v>955</v>
      </c>
      <c r="S2212" s="15"/>
      <c r="T2212" s="16">
        <v>1196</v>
      </c>
      <c r="U2212" s="16">
        <v>16599</v>
      </c>
      <c r="V2212" s="16">
        <v>16952</v>
      </c>
      <c r="W2212" s="16">
        <v>16935</v>
      </c>
      <c r="X2212" s="16">
        <v>205732906</v>
      </c>
      <c r="Y2212" s="16">
        <v>21209514</v>
      </c>
      <c r="Z2212" s="16">
        <v>934712</v>
      </c>
      <c r="AA2212" s="16">
        <v>940</v>
      </c>
      <c r="AC2212" s="16">
        <v>1201</v>
      </c>
      <c r="AD2212" s="16">
        <v>16581</v>
      </c>
      <c r="AE2212" s="16">
        <v>16644</v>
      </c>
      <c r="AF2212" s="16">
        <v>16578</v>
      </c>
      <c r="AG2212" s="16">
        <v>202970963</v>
      </c>
      <c r="AH2212" s="16">
        <v>12068569</v>
      </c>
      <c r="AI2212" s="16">
        <v>528571</v>
      </c>
      <c r="AJ2212" s="16">
        <v>940</v>
      </c>
      <c r="AL2212" s="16">
        <v>1198</v>
      </c>
      <c r="AM2212" s="16">
        <v>16535</v>
      </c>
      <c r="AN2212" s="16">
        <v>16499</v>
      </c>
      <c r="AO2212" s="16">
        <v>16561</v>
      </c>
      <c r="AP2212" s="16">
        <v>216748139</v>
      </c>
      <c r="AQ2212" s="16">
        <v>11021370</v>
      </c>
      <c r="AR2212" s="16">
        <v>476928</v>
      </c>
      <c r="AS2212" s="16">
        <v>1009</v>
      </c>
      <c r="AU2212" s="16">
        <v>1201</v>
      </c>
      <c r="AV2212" s="16">
        <v>16676</v>
      </c>
      <c r="AW2212" s="16">
        <v>833246929</v>
      </c>
      <c r="AX2212" s="16">
        <v>143403054</v>
      </c>
      <c r="AY2212" s="16">
        <v>6349526</v>
      </c>
      <c r="AZ2212" s="16">
        <v>961</v>
      </c>
      <c r="BA2212" s="16">
        <v>49968</v>
      </c>
    </row>
    <row r="2213" spans="1:53">
      <c r="A2213" s="15" t="s">
        <v>1344</v>
      </c>
      <c r="B2213" s="15" t="s">
        <v>1345</v>
      </c>
      <c r="C2213" s="15" t="s">
        <v>1346</v>
      </c>
      <c r="D2213" s="15" t="s">
        <v>1347</v>
      </c>
      <c r="E2213" s="15" t="s">
        <v>1347</v>
      </c>
      <c r="F2213" s="15" t="s">
        <v>2059</v>
      </c>
      <c r="G2213" s="15" t="s">
        <v>3098</v>
      </c>
      <c r="H2213" s="15" t="s">
        <v>1349</v>
      </c>
      <c r="I2213" s="15" t="s">
        <v>1373</v>
      </c>
      <c r="J2213" s="15"/>
      <c r="K2213" s="16">
        <v>151</v>
      </c>
      <c r="L2213" s="16">
        <v>1578</v>
      </c>
      <c r="M2213" s="16">
        <v>1578</v>
      </c>
      <c r="N2213" s="16">
        <v>1586</v>
      </c>
      <c r="O2213" s="16">
        <v>25727702</v>
      </c>
      <c r="P2213" s="16">
        <v>11200434</v>
      </c>
      <c r="Q2213" s="16">
        <v>479691</v>
      </c>
      <c r="R2213" s="16">
        <v>1252</v>
      </c>
      <c r="S2213" s="15"/>
      <c r="T2213" s="16">
        <v>155</v>
      </c>
      <c r="U2213" s="16">
        <v>1574</v>
      </c>
      <c r="V2213" s="16">
        <v>1603</v>
      </c>
      <c r="W2213" s="16">
        <v>1570</v>
      </c>
      <c r="X2213" s="16">
        <v>24957933</v>
      </c>
      <c r="Y2213" s="16">
        <v>1379992</v>
      </c>
      <c r="Z2213" s="16">
        <v>58260</v>
      </c>
      <c r="AA2213" s="16">
        <v>1213</v>
      </c>
      <c r="AC2213" s="16">
        <v>160</v>
      </c>
      <c r="AD2213" s="16">
        <v>1566</v>
      </c>
      <c r="AE2213" s="16">
        <v>1582</v>
      </c>
      <c r="AF2213" s="16">
        <v>1605</v>
      </c>
      <c r="AG2213" s="16">
        <v>26217398</v>
      </c>
      <c r="AH2213" s="16">
        <v>1235543</v>
      </c>
      <c r="AI2213" s="16">
        <v>45410</v>
      </c>
      <c r="AJ2213" s="16">
        <v>1273</v>
      </c>
      <c r="AL2213" s="16">
        <v>155</v>
      </c>
      <c r="AM2213" s="16">
        <v>1593</v>
      </c>
      <c r="AN2213" s="16">
        <v>1611</v>
      </c>
      <c r="AO2213" s="16">
        <v>1625</v>
      </c>
      <c r="AP2213" s="16">
        <v>26819704</v>
      </c>
      <c r="AQ2213" s="16">
        <v>763865</v>
      </c>
      <c r="AR2213" s="16">
        <v>32023</v>
      </c>
      <c r="AS2213" s="16">
        <v>1282</v>
      </c>
      <c r="AU2213" s="16">
        <v>155</v>
      </c>
      <c r="AV2213" s="16">
        <v>1589</v>
      </c>
      <c r="AW2213" s="16">
        <v>103722737</v>
      </c>
      <c r="AX2213" s="16">
        <v>14579834</v>
      </c>
      <c r="AY2213" s="16">
        <v>615384</v>
      </c>
      <c r="AZ2213" s="16">
        <v>1255</v>
      </c>
      <c r="BA2213" s="16">
        <v>65265</v>
      </c>
    </row>
    <row r="2214" spans="1:53">
      <c r="A2214" s="15" t="s">
        <v>1344</v>
      </c>
      <c r="B2214" s="15" t="s">
        <v>1345</v>
      </c>
      <c r="C2214" s="15" t="s">
        <v>1346</v>
      </c>
      <c r="D2214" s="15" t="s">
        <v>1347</v>
      </c>
      <c r="E2214" s="15" t="s">
        <v>1347</v>
      </c>
      <c r="F2214" s="15" t="s">
        <v>2059</v>
      </c>
      <c r="G2214" s="15" t="s">
        <v>3099</v>
      </c>
      <c r="H2214" s="15" t="s">
        <v>1349</v>
      </c>
      <c r="I2214" s="15" t="s">
        <v>1375</v>
      </c>
      <c r="J2214" s="15"/>
      <c r="K2214" s="16">
        <v>151</v>
      </c>
      <c r="L2214" s="16">
        <v>1578</v>
      </c>
      <c r="M2214" s="16">
        <v>1578</v>
      </c>
      <c r="N2214" s="16">
        <v>1586</v>
      </c>
      <c r="O2214" s="16">
        <v>25727702</v>
      </c>
      <c r="P2214" s="16">
        <v>11200434</v>
      </c>
      <c r="Q2214" s="16">
        <v>479691</v>
      </c>
      <c r="R2214" s="16">
        <v>1252</v>
      </c>
      <c r="S2214" s="15"/>
      <c r="T2214" s="16">
        <v>155</v>
      </c>
      <c r="U2214" s="16">
        <v>1574</v>
      </c>
      <c r="V2214" s="16">
        <v>1603</v>
      </c>
      <c r="W2214" s="16">
        <v>1570</v>
      </c>
      <c r="X2214" s="16">
        <v>24957933</v>
      </c>
      <c r="Y2214" s="16">
        <v>1379992</v>
      </c>
      <c r="Z2214" s="16">
        <v>58260</v>
      </c>
      <c r="AA2214" s="16">
        <v>1213</v>
      </c>
      <c r="AC2214" s="16">
        <v>160</v>
      </c>
      <c r="AD2214" s="16">
        <v>1566</v>
      </c>
      <c r="AE2214" s="16">
        <v>1582</v>
      </c>
      <c r="AF2214" s="16">
        <v>1605</v>
      </c>
      <c r="AG2214" s="16">
        <v>26217398</v>
      </c>
      <c r="AH2214" s="16">
        <v>1235543</v>
      </c>
      <c r="AI2214" s="16">
        <v>45410</v>
      </c>
      <c r="AJ2214" s="16">
        <v>1273</v>
      </c>
      <c r="AL2214" s="16">
        <v>155</v>
      </c>
      <c r="AM2214" s="16">
        <v>1593</v>
      </c>
      <c r="AN2214" s="16">
        <v>1611</v>
      </c>
      <c r="AO2214" s="16">
        <v>1625</v>
      </c>
      <c r="AP2214" s="16">
        <v>26819704</v>
      </c>
      <c r="AQ2214" s="16">
        <v>763865</v>
      </c>
      <c r="AR2214" s="16">
        <v>32023</v>
      </c>
      <c r="AS2214" s="16">
        <v>1282</v>
      </c>
      <c r="AU2214" s="16">
        <v>155</v>
      </c>
      <c r="AV2214" s="16">
        <v>1589</v>
      </c>
      <c r="AW2214" s="16">
        <v>103722737</v>
      </c>
      <c r="AX2214" s="16">
        <v>14579834</v>
      </c>
      <c r="AY2214" s="16">
        <v>615384</v>
      </c>
      <c r="AZ2214" s="16">
        <v>1255</v>
      </c>
      <c r="BA2214" s="16">
        <v>65265</v>
      </c>
    </row>
    <row r="2215" spans="1:53">
      <c r="A2215" s="15" t="s">
        <v>1344</v>
      </c>
      <c r="B2215" s="15" t="s">
        <v>1345</v>
      </c>
      <c r="C2215" s="15" t="s">
        <v>1346</v>
      </c>
      <c r="D2215" s="15" t="s">
        <v>1347</v>
      </c>
      <c r="E2215" s="15" t="s">
        <v>1347</v>
      </c>
      <c r="F2215" s="15" t="s">
        <v>2059</v>
      </c>
      <c r="G2215" s="15" t="s">
        <v>3100</v>
      </c>
      <c r="H2215" s="15" t="s">
        <v>1349</v>
      </c>
      <c r="I2215" s="15" t="s">
        <v>1373</v>
      </c>
      <c r="J2215" s="15"/>
      <c r="K2215" s="16">
        <v>480</v>
      </c>
      <c r="L2215" s="16">
        <v>7209</v>
      </c>
      <c r="M2215" s="16">
        <v>7306</v>
      </c>
      <c r="N2215" s="16">
        <v>7337</v>
      </c>
      <c r="O2215" s="16">
        <v>69963292</v>
      </c>
      <c r="P2215" s="16">
        <v>36785854</v>
      </c>
      <c r="Q2215" s="16">
        <v>1721439</v>
      </c>
      <c r="R2215" s="16">
        <v>739</v>
      </c>
      <c r="S2215" s="15"/>
      <c r="T2215" s="16">
        <v>479</v>
      </c>
      <c r="U2215" s="16">
        <v>7188</v>
      </c>
      <c r="V2215" s="16">
        <v>7277</v>
      </c>
      <c r="W2215" s="16">
        <v>7241</v>
      </c>
      <c r="X2215" s="16">
        <v>68787773</v>
      </c>
      <c r="Y2215" s="16">
        <v>11195745</v>
      </c>
      <c r="Z2215" s="16">
        <v>498578</v>
      </c>
      <c r="AA2215" s="16">
        <v>731</v>
      </c>
      <c r="AC2215" s="16">
        <v>483</v>
      </c>
      <c r="AD2215" s="16">
        <v>7114</v>
      </c>
      <c r="AE2215" s="16">
        <v>7138</v>
      </c>
      <c r="AF2215" s="16">
        <v>7198</v>
      </c>
      <c r="AG2215" s="16">
        <v>66706778</v>
      </c>
      <c r="AH2215" s="16">
        <v>5502670</v>
      </c>
      <c r="AI2215" s="16">
        <v>237012</v>
      </c>
      <c r="AJ2215" s="16">
        <v>718</v>
      </c>
      <c r="AL2215" s="16">
        <v>490</v>
      </c>
      <c r="AM2215" s="16">
        <v>7149</v>
      </c>
      <c r="AN2215" s="16">
        <v>7196</v>
      </c>
      <c r="AO2215" s="16">
        <v>7264</v>
      </c>
      <c r="AP2215" s="16">
        <v>71555621</v>
      </c>
      <c r="AQ2215" s="16">
        <v>5578310</v>
      </c>
      <c r="AR2215" s="16">
        <v>240965</v>
      </c>
      <c r="AS2215" s="16">
        <v>764</v>
      </c>
      <c r="AU2215" s="16">
        <v>483</v>
      </c>
      <c r="AV2215" s="16">
        <v>7218</v>
      </c>
      <c r="AW2215" s="16">
        <v>277013464</v>
      </c>
      <c r="AX2215" s="16">
        <v>59062579</v>
      </c>
      <c r="AY2215" s="16">
        <v>2697994</v>
      </c>
      <c r="AZ2215" s="16">
        <v>738</v>
      </c>
      <c r="BA2215" s="16">
        <v>38378</v>
      </c>
    </row>
    <row r="2216" spans="1:53">
      <c r="A2216" s="15" t="s">
        <v>1344</v>
      </c>
      <c r="B2216" s="15" t="s">
        <v>1345</v>
      </c>
      <c r="C2216" s="15" t="s">
        <v>1346</v>
      </c>
      <c r="D2216" s="15" t="s">
        <v>1347</v>
      </c>
      <c r="E2216" s="15" t="s">
        <v>1347</v>
      </c>
      <c r="F2216" s="15" t="s">
        <v>2059</v>
      </c>
      <c r="G2216" s="15" t="s">
        <v>3101</v>
      </c>
      <c r="H2216" s="15" t="s">
        <v>1349</v>
      </c>
      <c r="I2216" s="15" t="s">
        <v>1375</v>
      </c>
      <c r="J2216" s="15"/>
      <c r="K2216" s="16">
        <v>480</v>
      </c>
      <c r="L2216" s="16">
        <v>7209</v>
      </c>
      <c r="M2216" s="16">
        <v>7306</v>
      </c>
      <c r="N2216" s="16">
        <v>7337</v>
      </c>
      <c r="O2216" s="16">
        <v>69963292</v>
      </c>
      <c r="P2216" s="16">
        <v>36785854</v>
      </c>
      <c r="Q2216" s="16">
        <v>1721439</v>
      </c>
      <c r="R2216" s="16">
        <v>739</v>
      </c>
      <c r="S2216" s="15"/>
      <c r="T2216" s="16">
        <v>479</v>
      </c>
      <c r="U2216" s="16">
        <v>7188</v>
      </c>
      <c r="V2216" s="16">
        <v>7277</v>
      </c>
      <c r="W2216" s="16">
        <v>7241</v>
      </c>
      <c r="X2216" s="16">
        <v>68787773</v>
      </c>
      <c r="Y2216" s="16">
        <v>11195745</v>
      </c>
      <c r="Z2216" s="16">
        <v>498578</v>
      </c>
      <c r="AA2216" s="16">
        <v>731</v>
      </c>
      <c r="AC2216" s="16">
        <v>483</v>
      </c>
      <c r="AD2216" s="16">
        <v>7114</v>
      </c>
      <c r="AE2216" s="16">
        <v>7138</v>
      </c>
      <c r="AF2216" s="16">
        <v>7198</v>
      </c>
      <c r="AG2216" s="16">
        <v>66706778</v>
      </c>
      <c r="AH2216" s="16">
        <v>5502670</v>
      </c>
      <c r="AI2216" s="16">
        <v>237012</v>
      </c>
      <c r="AJ2216" s="16">
        <v>718</v>
      </c>
      <c r="AL2216" s="16">
        <v>490</v>
      </c>
      <c r="AM2216" s="16">
        <v>7149</v>
      </c>
      <c r="AN2216" s="16">
        <v>7196</v>
      </c>
      <c r="AO2216" s="16">
        <v>7264</v>
      </c>
      <c r="AP2216" s="16">
        <v>71555621</v>
      </c>
      <c r="AQ2216" s="16">
        <v>5578310</v>
      </c>
      <c r="AR2216" s="16">
        <v>240965</v>
      </c>
      <c r="AS2216" s="16">
        <v>764</v>
      </c>
      <c r="AU2216" s="16">
        <v>483</v>
      </c>
      <c r="AV2216" s="16">
        <v>7218</v>
      </c>
      <c r="AW2216" s="16">
        <v>277013464</v>
      </c>
      <c r="AX2216" s="16">
        <v>59062579</v>
      </c>
      <c r="AY2216" s="16">
        <v>2697994</v>
      </c>
      <c r="AZ2216" s="16">
        <v>738</v>
      </c>
      <c r="BA2216" s="16">
        <v>38378</v>
      </c>
    </row>
    <row r="2217" spans="1:53">
      <c r="A2217" s="15" t="s">
        <v>1344</v>
      </c>
      <c r="B2217" s="15" t="s">
        <v>1345</v>
      </c>
      <c r="C2217" s="15" t="s">
        <v>1346</v>
      </c>
      <c r="D2217" s="15" t="s">
        <v>1347</v>
      </c>
      <c r="E2217" s="15" t="s">
        <v>1347</v>
      </c>
      <c r="F2217" s="15" t="s">
        <v>2059</v>
      </c>
      <c r="G2217" s="15" t="s">
        <v>3102</v>
      </c>
      <c r="H2217" s="15" t="s">
        <v>1349</v>
      </c>
      <c r="I2217" s="15" t="s">
        <v>1373</v>
      </c>
      <c r="J2217" s="15"/>
      <c r="K2217" s="16">
        <v>576</v>
      </c>
      <c r="L2217" s="16">
        <v>7855</v>
      </c>
      <c r="M2217" s="16">
        <v>7857</v>
      </c>
      <c r="N2217" s="16">
        <v>7917</v>
      </c>
      <c r="O2217" s="16">
        <v>112103927</v>
      </c>
      <c r="P2217" s="16">
        <v>51117313</v>
      </c>
      <c r="Q2217" s="16">
        <v>2208185</v>
      </c>
      <c r="R2217" s="16">
        <v>1095</v>
      </c>
      <c r="S2217" s="15"/>
      <c r="T2217" s="16">
        <v>562</v>
      </c>
      <c r="U2217" s="16">
        <v>7837</v>
      </c>
      <c r="V2217" s="16">
        <v>8072</v>
      </c>
      <c r="W2217" s="16">
        <v>8124</v>
      </c>
      <c r="X2217" s="16">
        <v>111987200</v>
      </c>
      <c r="Y2217" s="16">
        <v>8633777</v>
      </c>
      <c r="Z2217" s="16">
        <v>377874</v>
      </c>
      <c r="AA2217" s="16">
        <v>1075</v>
      </c>
      <c r="AC2217" s="16">
        <v>558</v>
      </c>
      <c r="AD2217" s="16">
        <v>7901</v>
      </c>
      <c r="AE2217" s="16">
        <v>7924</v>
      </c>
      <c r="AF2217" s="16">
        <v>7775</v>
      </c>
      <c r="AG2217" s="16">
        <v>110046787</v>
      </c>
      <c r="AH2217" s="16">
        <v>5330356</v>
      </c>
      <c r="AI2217" s="16">
        <v>246149</v>
      </c>
      <c r="AJ2217" s="16">
        <v>1076</v>
      </c>
      <c r="AL2217" s="16">
        <v>553</v>
      </c>
      <c r="AM2217" s="16">
        <v>7793</v>
      </c>
      <c r="AN2217" s="16">
        <v>7692</v>
      </c>
      <c r="AO2217" s="16">
        <v>7672</v>
      </c>
      <c r="AP2217" s="16">
        <v>118372814</v>
      </c>
      <c r="AQ2217" s="16">
        <v>4679195</v>
      </c>
      <c r="AR2217" s="16">
        <v>203940</v>
      </c>
      <c r="AS2217" s="16">
        <v>1180</v>
      </c>
      <c r="AU2217" s="16">
        <v>562</v>
      </c>
      <c r="AV2217" s="16">
        <v>7868</v>
      </c>
      <c r="AW2217" s="16">
        <v>452510728</v>
      </c>
      <c r="AX2217" s="16">
        <v>69760641</v>
      </c>
      <c r="AY2217" s="16">
        <v>3036148</v>
      </c>
      <c r="AZ2217" s="16">
        <v>1106</v>
      </c>
      <c r="BA2217" s="16">
        <v>57511</v>
      </c>
    </row>
    <row r="2218" spans="1:53">
      <c r="A2218" s="15" t="s">
        <v>1344</v>
      </c>
      <c r="B2218" s="15" t="s">
        <v>1345</v>
      </c>
      <c r="C2218" s="15" t="s">
        <v>1346</v>
      </c>
      <c r="D2218" s="15" t="s">
        <v>1347</v>
      </c>
      <c r="E2218" s="15" t="s">
        <v>1347</v>
      </c>
      <c r="F2218" s="15" t="s">
        <v>2059</v>
      </c>
      <c r="G2218" s="15" t="s">
        <v>3103</v>
      </c>
      <c r="H2218" s="15" t="s">
        <v>1349</v>
      </c>
      <c r="I2218" s="15" t="s">
        <v>1375</v>
      </c>
      <c r="J2218" s="15"/>
      <c r="K2218" s="16">
        <v>576</v>
      </c>
      <c r="L2218" s="16">
        <v>7855</v>
      </c>
      <c r="M2218" s="16">
        <v>7857</v>
      </c>
      <c r="N2218" s="16">
        <v>7917</v>
      </c>
      <c r="O2218" s="16">
        <v>112103927</v>
      </c>
      <c r="P2218" s="16">
        <v>51117313</v>
      </c>
      <c r="Q2218" s="16">
        <v>2208185</v>
      </c>
      <c r="R2218" s="16">
        <v>1095</v>
      </c>
      <c r="S2218" s="15"/>
      <c r="T2218" s="16">
        <v>562</v>
      </c>
      <c r="U2218" s="16">
        <v>7837</v>
      </c>
      <c r="V2218" s="16">
        <v>8072</v>
      </c>
      <c r="W2218" s="16">
        <v>8124</v>
      </c>
      <c r="X2218" s="16">
        <v>111987200</v>
      </c>
      <c r="Y2218" s="16">
        <v>8633777</v>
      </c>
      <c r="Z2218" s="16">
        <v>377874</v>
      </c>
      <c r="AA2218" s="16">
        <v>1075</v>
      </c>
      <c r="AC2218" s="16">
        <v>558</v>
      </c>
      <c r="AD2218" s="16">
        <v>7901</v>
      </c>
      <c r="AE2218" s="16">
        <v>7924</v>
      </c>
      <c r="AF2218" s="16">
        <v>7775</v>
      </c>
      <c r="AG2218" s="16">
        <v>110046787</v>
      </c>
      <c r="AH2218" s="16">
        <v>5330356</v>
      </c>
      <c r="AI2218" s="16">
        <v>246149</v>
      </c>
      <c r="AJ2218" s="16">
        <v>1076</v>
      </c>
      <c r="AL2218" s="16">
        <v>553</v>
      </c>
      <c r="AM2218" s="16">
        <v>7793</v>
      </c>
      <c r="AN2218" s="16">
        <v>7692</v>
      </c>
      <c r="AO2218" s="16">
        <v>7672</v>
      </c>
      <c r="AP2218" s="16">
        <v>118372814</v>
      </c>
      <c r="AQ2218" s="16">
        <v>4679195</v>
      </c>
      <c r="AR2218" s="16">
        <v>203940</v>
      </c>
      <c r="AS2218" s="16">
        <v>1180</v>
      </c>
      <c r="AU2218" s="16">
        <v>562</v>
      </c>
      <c r="AV2218" s="16">
        <v>7868</v>
      </c>
      <c r="AW2218" s="16">
        <v>452510728</v>
      </c>
      <c r="AX2218" s="16">
        <v>69760641</v>
      </c>
      <c r="AY2218" s="16">
        <v>3036148</v>
      </c>
      <c r="AZ2218" s="16">
        <v>1106</v>
      </c>
      <c r="BA2218" s="16">
        <v>57511</v>
      </c>
    </row>
    <row r="2219" spans="1:53">
      <c r="A2219" s="15" t="s">
        <v>1344</v>
      </c>
      <c r="B2219" s="15" t="s">
        <v>1345</v>
      </c>
      <c r="C2219" s="15" t="s">
        <v>1346</v>
      </c>
      <c r="D2219" s="15" t="s">
        <v>1347</v>
      </c>
      <c r="E2219" s="15" t="s">
        <v>1347</v>
      </c>
      <c r="F2219" s="15" t="s">
        <v>2059</v>
      </c>
      <c r="G2219" s="15" t="s">
        <v>3104</v>
      </c>
      <c r="H2219" s="15" t="s">
        <v>1349</v>
      </c>
      <c r="I2219" s="15" t="s">
        <v>1371</v>
      </c>
      <c r="J2219" s="15"/>
      <c r="K2219" s="16">
        <v>1017</v>
      </c>
      <c r="L2219" s="16">
        <v>23448</v>
      </c>
      <c r="M2219" s="16">
        <v>23551</v>
      </c>
      <c r="N2219" s="16">
        <v>23686</v>
      </c>
      <c r="O2219" s="16">
        <v>532459439</v>
      </c>
      <c r="P2219" s="16">
        <v>149724047</v>
      </c>
      <c r="Q2219" s="16">
        <v>6865150</v>
      </c>
      <c r="R2219" s="16">
        <v>1738</v>
      </c>
      <c r="S2219" s="15"/>
      <c r="T2219" s="16">
        <v>1041</v>
      </c>
      <c r="U2219" s="16">
        <v>23589</v>
      </c>
      <c r="V2219" s="16">
        <v>23668</v>
      </c>
      <c r="W2219" s="16">
        <v>23870</v>
      </c>
      <c r="X2219" s="16">
        <v>465099887</v>
      </c>
      <c r="Y2219" s="16">
        <v>20352209</v>
      </c>
      <c r="Z2219" s="16">
        <v>918640</v>
      </c>
      <c r="AA2219" s="16">
        <v>1509</v>
      </c>
      <c r="AC2219" s="16">
        <v>1042</v>
      </c>
      <c r="AD2219" s="16">
        <v>23693</v>
      </c>
      <c r="AE2219" s="16">
        <v>23787</v>
      </c>
      <c r="AF2219" s="16">
        <v>23972</v>
      </c>
      <c r="AG2219" s="16">
        <v>461632019</v>
      </c>
      <c r="AH2219" s="16">
        <v>14806244</v>
      </c>
      <c r="AI2219" s="16">
        <v>688108</v>
      </c>
      <c r="AJ2219" s="16">
        <v>1491</v>
      </c>
      <c r="AL2219" s="16">
        <v>1051</v>
      </c>
      <c r="AM2219" s="16">
        <v>23921</v>
      </c>
      <c r="AN2219" s="16">
        <v>23895</v>
      </c>
      <c r="AO2219" s="16">
        <v>24086</v>
      </c>
      <c r="AP2219" s="16">
        <v>524361037</v>
      </c>
      <c r="AQ2219" s="16">
        <v>13558572</v>
      </c>
      <c r="AR2219" s="16">
        <v>620256</v>
      </c>
      <c r="AS2219" s="16">
        <v>1683</v>
      </c>
      <c r="AU2219" s="16">
        <v>1038</v>
      </c>
      <c r="AV2219" s="16">
        <v>23764</v>
      </c>
      <c r="AW2219" s="16">
        <v>1983552382</v>
      </c>
      <c r="AX2219" s="16">
        <v>198441072</v>
      </c>
      <c r="AY2219" s="16">
        <v>9092154</v>
      </c>
      <c r="AZ2219" s="16">
        <v>1605</v>
      </c>
      <c r="BA2219" s="16">
        <v>83469</v>
      </c>
    </row>
    <row r="2220" spans="1:53">
      <c r="A2220" s="15" t="s">
        <v>1344</v>
      </c>
      <c r="B2220" s="15" t="s">
        <v>1345</v>
      </c>
      <c r="C2220" s="15" t="s">
        <v>1346</v>
      </c>
      <c r="D2220" s="15" t="s">
        <v>1347</v>
      </c>
      <c r="E2220" s="15" t="s">
        <v>1347</v>
      </c>
      <c r="F2220" s="15" t="s">
        <v>2059</v>
      </c>
      <c r="G2220" s="15" t="s">
        <v>3105</v>
      </c>
      <c r="H2220" s="15" t="s">
        <v>1349</v>
      </c>
      <c r="I2220" s="15" t="s">
        <v>1373</v>
      </c>
      <c r="J2220" s="15"/>
      <c r="K2220" s="16">
        <v>1017</v>
      </c>
      <c r="L2220" s="16">
        <v>23448</v>
      </c>
      <c r="M2220" s="16">
        <v>23551</v>
      </c>
      <c r="N2220" s="16">
        <v>23686</v>
      </c>
      <c r="O2220" s="16">
        <v>532459439</v>
      </c>
      <c r="P2220" s="16">
        <v>149724047</v>
      </c>
      <c r="Q2220" s="16">
        <v>6865150</v>
      </c>
      <c r="R2220" s="16">
        <v>1738</v>
      </c>
      <c r="S2220" s="15"/>
      <c r="T2220" s="16">
        <v>1041</v>
      </c>
      <c r="U2220" s="16">
        <v>23589</v>
      </c>
      <c r="V2220" s="16">
        <v>23668</v>
      </c>
      <c r="W2220" s="16">
        <v>23870</v>
      </c>
      <c r="X2220" s="16">
        <v>465099887</v>
      </c>
      <c r="Y2220" s="16">
        <v>20352209</v>
      </c>
      <c r="Z2220" s="16">
        <v>918640</v>
      </c>
      <c r="AA2220" s="16">
        <v>1509</v>
      </c>
      <c r="AC2220" s="16">
        <v>1042</v>
      </c>
      <c r="AD2220" s="16">
        <v>23693</v>
      </c>
      <c r="AE2220" s="16">
        <v>23787</v>
      </c>
      <c r="AF2220" s="16">
        <v>23972</v>
      </c>
      <c r="AG2220" s="16">
        <v>461632019</v>
      </c>
      <c r="AH2220" s="16">
        <v>14806244</v>
      </c>
      <c r="AI2220" s="16">
        <v>688108</v>
      </c>
      <c r="AJ2220" s="16">
        <v>1491</v>
      </c>
      <c r="AL2220" s="16">
        <v>1051</v>
      </c>
      <c r="AM2220" s="16">
        <v>23921</v>
      </c>
      <c r="AN2220" s="16">
        <v>23895</v>
      </c>
      <c r="AO2220" s="16">
        <v>24086</v>
      </c>
      <c r="AP2220" s="16">
        <v>524361037</v>
      </c>
      <c r="AQ2220" s="16">
        <v>13558572</v>
      </c>
      <c r="AR2220" s="16">
        <v>620256</v>
      </c>
      <c r="AS2220" s="16">
        <v>1683</v>
      </c>
      <c r="AU2220" s="16">
        <v>1038</v>
      </c>
      <c r="AV2220" s="16">
        <v>23764</v>
      </c>
      <c r="AW2220" s="16">
        <v>1983552382</v>
      </c>
      <c r="AX2220" s="16">
        <v>198441072</v>
      </c>
      <c r="AY2220" s="16">
        <v>9092154</v>
      </c>
      <c r="AZ2220" s="16">
        <v>1605</v>
      </c>
      <c r="BA2220" s="16">
        <v>83469</v>
      </c>
    </row>
    <row r="2221" spans="1:53">
      <c r="A2221" s="15" t="s">
        <v>1344</v>
      </c>
      <c r="B2221" s="15" t="s">
        <v>1345</v>
      </c>
      <c r="C2221" s="15" t="s">
        <v>1346</v>
      </c>
      <c r="D2221" s="15" t="s">
        <v>1347</v>
      </c>
      <c r="E2221" s="15" t="s">
        <v>1347</v>
      </c>
      <c r="F2221" s="15" t="s">
        <v>2059</v>
      </c>
      <c r="G2221" s="15" t="s">
        <v>3106</v>
      </c>
      <c r="H2221" s="15" t="s">
        <v>1349</v>
      </c>
      <c r="I2221" s="15" t="s">
        <v>1375</v>
      </c>
      <c r="J2221" s="15"/>
      <c r="K2221" s="16">
        <v>1017</v>
      </c>
      <c r="L2221" s="16">
        <v>23448</v>
      </c>
      <c r="M2221" s="16">
        <v>23551</v>
      </c>
      <c r="N2221" s="16">
        <v>23686</v>
      </c>
      <c r="O2221" s="16">
        <v>532459439</v>
      </c>
      <c r="P2221" s="16">
        <v>149724047</v>
      </c>
      <c r="Q2221" s="16">
        <v>6865150</v>
      </c>
      <c r="R2221" s="16">
        <v>1738</v>
      </c>
      <c r="S2221" s="15"/>
      <c r="T2221" s="16">
        <v>1041</v>
      </c>
      <c r="U2221" s="16">
        <v>23589</v>
      </c>
      <c r="V2221" s="16">
        <v>23668</v>
      </c>
      <c r="W2221" s="16">
        <v>23870</v>
      </c>
      <c r="X2221" s="16">
        <v>465099887</v>
      </c>
      <c r="Y2221" s="16">
        <v>20352209</v>
      </c>
      <c r="Z2221" s="16">
        <v>918640</v>
      </c>
      <c r="AA2221" s="16">
        <v>1509</v>
      </c>
      <c r="AC2221" s="16">
        <v>1042</v>
      </c>
      <c r="AD2221" s="16">
        <v>23693</v>
      </c>
      <c r="AE2221" s="16">
        <v>23787</v>
      </c>
      <c r="AF2221" s="16">
        <v>23972</v>
      </c>
      <c r="AG2221" s="16">
        <v>461632019</v>
      </c>
      <c r="AH2221" s="16">
        <v>14806244</v>
      </c>
      <c r="AI2221" s="16">
        <v>688108</v>
      </c>
      <c r="AJ2221" s="16">
        <v>1491</v>
      </c>
      <c r="AL2221" s="16">
        <v>1051</v>
      </c>
      <c r="AM2221" s="16">
        <v>23921</v>
      </c>
      <c r="AN2221" s="16">
        <v>23895</v>
      </c>
      <c r="AO2221" s="16">
        <v>24086</v>
      </c>
      <c r="AP2221" s="16">
        <v>524361037</v>
      </c>
      <c r="AQ2221" s="16">
        <v>13558572</v>
      </c>
      <c r="AR2221" s="16">
        <v>620256</v>
      </c>
      <c r="AS2221" s="16">
        <v>1683</v>
      </c>
      <c r="AU2221" s="16">
        <v>1038</v>
      </c>
      <c r="AV2221" s="16">
        <v>23764</v>
      </c>
      <c r="AW2221" s="16">
        <v>1983552382</v>
      </c>
      <c r="AX2221" s="16">
        <v>198441072</v>
      </c>
      <c r="AY2221" s="16">
        <v>9092154</v>
      </c>
      <c r="AZ2221" s="16">
        <v>1605</v>
      </c>
      <c r="BA2221" s="16">
        <v>83469</v>
      </c>
    </row>
    <row r="2222" spans="1:53">
      <c r="A2222" s="15" t="s">
        <v>1344</v>
      </c>
      <c r="B2222" s="15" t="s">
        <v>1345</v>
      </c>
      <c r="C2222" s="15" t="s">
        <v>1346</v>
      </c>
      <c r="D2222" s="15" t="s">
        <v>1347</v>
      </c>
      <c r="E2222" s="15" t="s">
        <v>1347</v>
      </c>
      <c r="F2222" s="15" t="s">
        <v>2059</v>
      </c>
      <c r="G2222" s="15" t="s">
        <v>3107</v>
      </c>
      <c r="H2222" s="15" t="s">
        <v>1349</v>
      </c>
      <c r="I2222" s="15" t="s">
        <v>1371</v>
      </c>
      <c r="J2222" s="15"/>
      <c r="K2222" s="16">
        <v>3094</v>
      </c>
      <c r="L2222" s="16">
        <v>28072</v>
      </c>
      <c r="M2222" s="16">
        <v>28462</v>
      </c>
      <c r="N2222" s="16">
        <v>28689</v>
      </c>
      <c r="O2222" s="16">
        <v>313479600</v>
      </c>
      <c r="P2222" s="16">
        <v>155474502</v>
      </c>
      <c r="Q2222" s="16">
        <v>6970858</v>
      </c>
      <c r="R2222" s="16">
        <v>849</v>
      </c>
      <c r="S2222" s="15"/>
      <c r="T2222" s="16">
        <v>3159</v>
      </c>
      <c r="U2222" s="16">
        <v>28952</v>
      </c>
      <c r="V2222" s="16">
        <v>28999</v>
      </c>
      <c r="W2222" s="16">
        <v>29397</v>
      </c>
      <c r="X2222" s="16">
        <v>304952898</v>
      </c>
      <c r="Y2222" s="16">
        <v>46297638</v>
      </c>
      <c r="Z2222" s="16">
        <v>2004321</v>
      </c>
      <c r="AA2222" s="16">
        <v>806</v>
      </c>
      <c r="AC2222" s="16">
        <v>3189</v>
      </c>
      <c r="AD2222" s="16">
        <v>28993</v>
      </c>
      <c r="AE2222" s="16">
        <v>29102</v>
      </c>
      <c r="AF2222" s="16">
        <v>29115</v>
      </c>
      <c r="AG2222" s="16">
        <v>313243161</v>
      </c>
      <c r="AH2222" s="16">
        <v>25476681</v>
      </c>
      <c r="AI2222" s="16">
        <v>1148179</v>
      </c>
      <c r="AJ2222" s="16">
        <v>829</v>
      </c>
      <c r="AL2222" s="16">
        <v>3222</v>
      </c>
      <c r="AM2222" s="16">
        <v>28834</v>
      </c>
      <c r="AN2222" s="16">
        <v>28880</v>
      </c>
      <c r="AO2222" s="16">
        <v>28939</v>
      </c>
      <c r="AP2222" s="16">
        <v>388024961</v>
      </c>
      <c r="AQ2222" s="16">
        <v>23001238</v>
      </c>
      <c r="AR2222" s="16">
        <v>1008739</v>
      </c>
      <c r="AS2222" s="16">
        <v>1033</v>
      </c>
      <c r="AU2222" s="16">
        <v>3166</v>
      </c>
      <c r="AV2222" s="16">
        <v>28870</v>
      </c>
      <c r="AW2222" s="16">
        <v>1319700620</v>
      </c>
      <c r="AX2222" s="16">
        <v>250250059</v>
      </c>
      <c r="AY2222" s="16">
        <v>11132097</v>
      </c>
      <c r="AZ2222" s="16">
        <v>879</v>
      </c>
      <c r="BA2222" s="16">
        <v>45713</v>
      </c>
    </row>
    <row r="2223" spans="1:53">
      <c r="A2223" s="15" t="s">
        <v>1344</v>
      </c>
      <c r="B2223" s="15" t="s">
        <v>1345</v>
      </c>
      <c r="C2223" s="15" t="s">
        <v>1346</v>
      </c>
      <c r="D2223" s="15" t="s">
        <v>1347</v>
      </c>
      <c r="E2223" s="15" t="s">
        <v>1347</v>
      </c>
      <c r="F2223" s="15" t="s">
        <v>2059</v>
      </c>
      <c r="G2223" s="15" t="s">
        <v>3108</v>
      </c>
      <c r="H2223" s="15" t="s">
        <v>1349</v>
      </c>
      <c r="I2223" s="15" t="s">
        <v>1373</v>
      </c>
      <c r="J2223" s="15"/>
      <c r="K2223" s="16">
        <v>746</v>
      </c>
      <c r="L2223" s="16">
        <v>5528</v>
      </c>
      <c r="M2223" s="16">
        <v>5569</v>
      </c>
      <c r="N2223" s="16">
        <v>5636</v>
      </c>
      <c r="O2223" s="16">
        <v>62179063</v>
      </c>
      <c r="P2223" s="16">
        <v>31856509</v>
      </c>
      <c r="Q2223" s="16">
        <v>1310870</v>
      </c>
      <c r="R2223" s="16">
        <v>858</v>
      </c>
      <c r="S2223" s="15"/>
      <c r="T2223" s="16">
        <v>759</v>
      </c>
      <c r="U2223" s="16">
        <v>5656</v>
      </c>
      <c r="V2223" s="16">
        <v>5598</v>
      </c>
      <c r="W2223" s="16">
        <v>5646</v>
      </c>
      <c r="X2223" s="16">
        <v>58020344</v>
      </c>
      <c r="Y2223" s="16">
        <v>8388325</v>
      </c>
      <c r="Z2223" s="16">
        <v>338579</v>
      </c>
      <c r="AA2223" s="16">
        <v>792</v>
      </c>
      <c r="AC2223" s="16">
        <v>763</v>
      </c>
      <c r="AD2223" s="16">
        <v>5503</v>
      </c>
      <c r="AE2223" s="16">
        <v>5487</v>
      </c>
      <c r="AF2223" s="16">
        <v>5480</v>
      </c>
      <c r="AG2223" s="16">
        <v>60330319</v>
      </c>
      <c r="AH2223" s="16">
        <v>4328659</v>
      </c>
      <c r="AI2223" s="16">
        <v>187122</v>
      </c>
      <c r="AJ2223" s="16">
        <v>845</v>
      </c>
      <c r="AL2223" s="16">
        <v>767</v>
      </c>
      <c r="AM2223" s="16">
        <v>5444</v>
      </c>
      <c r="AN2223" s="16">
        <v>5446</v>
      </c>
      <c r="AO2223" s="16">
        <v>5429</v>
      </c>
      <c r="AP2223" s="16">
        <v>64346903</v>
      </c>
      <c r="AQ2223" s="16">
        <v>3705053</v>
      </c>
      <c r="AR2223" s="16">
        <v>151850</v>
      </c>
      <c r="AS2223" s="16">
        <v>910</v>
      </c>
      <c r="AU2223" s="16">
        <v>759</v>
      </c>
      <c r="AV2223" s="16">
        <v>5535</v>
      </c>
      <c r="AW2223" s="16">
        <v>244876629</v>
      </c>
      <c r="AX2223" s="16">
        <v>48278546</v>
      </c>
      <c r="AY2223" s="16">
        <v>1988421</v>
      </c>
      <c r="AZ2223" s="16">
        <v>851</v>
      </c>
      <c r="BA2223" s="16">
        <v>44240</v>
      </c>
    </row>
    <row r="2224" spans="1:53">
      <c r="A2224" s="15" t="s">
        <v>1344</v>
      </c>
      <c r="B2224" s="15" t="s">
        <v>1345</v>
      </c>
      <c r="C2224" s="15" t="s">
        <v>1346</v>
      </c>
      <c r="D2224" s="15" t="s">
        <v>1347</v>
      </c>
      <c r="E2224" s="15" t="s">
        <v>1347</v>
      </c>
      <c r="F2224" s="15" t="s">
        <v>2059</v>
      </c>
      <c r="G2224" s="15" t="s">
        <v>3109</v>
      </c>
      <c r="H2224" s="15" t="s">
        <v>1349</v>
      </c>
      <c r="I2224" s="15" t="s">
        <v>1375</v>
      </c>
      <c r="J2224" s="15"/>
      <c r="K2224" s="16">
        <v>746</v>
      </c>
      <c r="L2224" s="16">
        <v>5528</v>
      </c>
      <c r="M2224" s="16">
        <v>5569</v>
      </c>
      <c r="N2224" s="16">
        <v>5636</v>
      </c>
      <c r="O2224" s="16">
        <v>62179063</v>
      </c>
      <c r="P2224" s="16">
        <v>31856509</v>
      </c>
      <c r="Q2224" s="16">
        <v>1310870</v>
      </c>
      <c r="R2224" s="16">
        <v>858</v>
      </c>
      <c r="S2224" s="15"/>
      <c r="T2224" s="16">
        <v>759</v>
      </c>
      <c r="U2224" s="16">
        <v>5656</v>
      </c>
      <c r="V2224" s="16">
        <v>5598</v>
      </c>
      <c r="W2224" s="16">
        <v>5646</v>
      </c>
      <c r="X2224" s="16">
        <v>58020344</v>
      </c>
      <c r="Y2224" s="16">
        <v>8388325</v>
      </c>
      <c r="Z2224" s="16">
        <v>338579</v>
      </c>
      <c r="AA2224" s="16">
        <v>792</v>
      </c>
      <c r="AC2224" s="16">
        <v>763</v>
      </c>
      <c r="AD2224" s="16">
        <v>5503</v>
      </c>
      <c r="AE2224" s="16">
        <v>5487</v>
      </c>
      <c r="AF2224" s="16">
        <v>5480</v>
      </c>
      <c r="AG2224" s="16">
        <v>60330319</v>
      </c>
      <c r="AH2224" s="16">
        <v>4328659</v>
      </c>
      <c r="AI2224" s="16">
        <v>187122</v>
      </c>
      <c r="AJ2224" s="16">
        <v>845</v>
      </c>
      <c r="AL2224" s="16">
        <v>767</v>
      </c>
      <c r="AM2224" s="16">
        <v>5444</v>
      </c>
      <c r="AN2224" s="16">
        <v>5446</v>
      </c>
      <c r="AO2224" s="16">
        <v>5429</v>
      </c>
      <c r="AP2224" s="16">
        <v>64346903</v>
      </c>
      <c r="AQ2224" s="16">
        <v>3705053</v>
      </c>
      <c r="AR2224" s="16">
        <v>151850</v>
      </c>
      <c r="AS2224" s="16">
        <v>910</v>
      </c>
      <c r="AU2224" s="16">
        <v>759</v>
      </c>
      <c r="AV2224" s="16">
        <v>5535</v>
      </c>
      <c r="AW2224" s="16">
        <v>244876629</v>
      </c>
      <c r="AX2224" s="16">
        <v>48278546</v>
      </c>
      <c r="AY2224" s="16">
        <v>1988421</v>
      </c>
      <c r="AZ2224" s="16">
        <v>851</v>
      </c>
      <c r="BA2224" s="16">
        <v>44240</v>
      </c>
    </row>
    <row r="2225" spans="1:53">
      <c r="A2225" s="15" t="s">
        <v>1344</v>
      </c>
      <c r="B2225" s="15" t="s">
        <v>1345</v>
      </c>
      <c r="C2225" s="15" t="s">
        <v>1346</v>
      </c>
      <c r="D2225" s="15" t="s">
        <v>1347</v>
      </c>
      <c r="E2225" s="15" t="s">
        <v>1347</v>
      </c>
      <c r="F2225" s="15" t="s">
        <v>2059</v>
      </c>
      <c r="G2225" s="15" t="s">
        <v>3110</v>
      </c>
      <c r="H2225" s="15" t="s">
        <v>1349</v>
      </c>
      <c r="I2225" s="15" t="s">
        <v>1373</v>
      </c>
      <c r="J2225" s="15"/>
      <c r="K2225" s="16">
        <v>415</v>
      </c>
      <c r="L2225" s="16">
        <v>4343</v>
      </c>
      <c r="M2225" s="16">
        <v>4361</v>
      </c>
      <c r="N2225" s="16">
        <v>4418</v>
      </c>
      <c r="O2225" s="16">
        <v>46439248</v>
      </c>
      <c r="P2225" s="16">
        <v>23117452</v>
      </c>
      <c r="Q2225" s="16">
        <v>1055494</v>
      </c>
      <c r="R2225" s="16">
        <v>817</v>
      </c>
      <c r="S2225" s="15"/>
      <c r="T2225" s="16">
        <v>411</v>
      </c>
      <c r="U2225" s="16">
        <v>4402</v>
      </c>
      <c r="V2225" s="16">
        <v>4429</v>
      </c>
      <c r="W2225" s="16">
        <v>4538</v>
      </c>
      <c r="X2225" s="16">
        <v>47596064</v>
      </c>
      <c r="Y2225" s="16">
        <v>7791807</v>
      </c>
      <c r="Z2225" s="16">
        <v>343593</v>
      </c>
      <c r="AA2225" s="16">
        <v>822</v>
      </c>
      <c r="AC2225" s="16">
        <v>418</v>
      </c>
      <c r="AD2225" s="16">
        <v>4464</v>
      </c>
      <c r="AE2225" s="16">
        <v>4486</v>
      </c>
      <c r="AF2225" s="16">
        <v>4547</v>
      </c>
      <c r="AG2225" s="16">
        <v>45637918</v>
      </c>
      <c r="AH2225" s="16">
        <v>3971892</v>
      </c>
      <c r="AI2225" s="16">
        <v>190834</v>
      </c>
      <c r="AJ2225" s="16">
        <v>780</v>
      </c>
      <c r="AL2225" s="16">
        <v>419</v>
      </c>
      <c r="AM2225" s="16">
        <v>4429</v>
      </c>
      <c r="AN2225" s="16">
        <v>4512</v>
      </c>
      <c r="AO2225" s="16">
        <v>4565</v>
      </c>
      <c r="AP2225" s="16">
        <v>59229915</v>
      </c>
      <c r="AQ2225" s="16">
        <v>3799655</v>
      </c>
      <c r="AR2225" s="16">
        <v>177465</v>
      </c>
      <c r="AS2225" s="16">
        <v>1012</v>
      </c>
      <c r="AU2225" s="16">
        <v>416</v>
      </c>
      <c r="AV2225" s="16">
        <v>4458</v>
      </c>
      <c r="AW2225" s="16">
        <v>198903145</v>
      </c>
      <c r="AX2225" s="16">
        <v>38680806</v>
      </c>
      <c r="AY2225" s="16">
        <v>1767386</v>
      </c>
      <c r="AZ2225" s="16">
        <v>858</v>
      </c>
      <c r="BA2225" s="16">
        <v>44619</v>
      </c>
    </row>
    <row r="2226" spans="1:53">
      <c r="A2226" s="15" t="s">
        <v>1344</v>
      </c>
      <c r="B2226" s="15" t="s">
        <v>1345</v>
      </c>
      <c r="C2226" s="15" t="s">
        <v>1346</v>
      </c>
      <c r="D2226" s="15" t="s">
        <v>1347</v>
      </c>
      <c r="E2226" s="15" t="s">
        <v>1347</v>
      </c>
      <c r="F2226" s="15" t="s">
        <v>2059</v>
      </c>
      <c r="G2226" s="15" t="s">
        <v>3111</v>
      </c>
      <c r="H2226" s="15" t="s">
        <v>1349</v>
      </c>
      <c r="I2226" s="15" t="s">
        <v>1375</v>
      </c>
      <c r="J2226" s="15"/>
      <c r="K2226" s="16">
        <v>415</v>
      </c>
      <c r="L2226" s="16">
        <v>4343</v>
      </c>
      <c r="M2226" s="16">
        <v>4361</v>
      </c>
      <c r="N2226" s="16">
        <v>4418</v>
      </c>
      <c r="O2226" s="16">
        <v>46439248</v>
      </c>
      <c r="P2226" s="16">
        <v>23117452</v>
      </c>
      <c r="Q2226" s="16">
        <v>1055494</v>
      </c>
      <c r="R2226" s="16">
        <v>817</v>
      </c>
      <c r="S2226" s="15"/>
      <c r="T2226" s="16">
        <v>411</v>
      </c>
      <c r="U2226" s="16">
        <v>4402</v>
      </c>
      <c r="V2226" s="16">
        <v>4429</v>
      </c>
      <c r="W2226" s="16">
        <v>4538</v>
      </c>
      <c r="X2226" s="16">
        <v>47596064</v>
      </c>
      <c r="Y2226" s="16">
        <v>7791807</v>
      </c>
      <c r="Z2226" s="16">
        <v>343593</v>
      </c>
      <c r="AA2226" s="16">
        <v>822</v>
      </c>
      <c r="AC2226" s="16">
        <v>418</v>
      </c>
      <c r="AD2226" s="16">
        <v>4464</v>
      </c>
      <c r="AE2226" s="16">
        <v>4486</v>
      </c>
      <c r="AF2226" s="16">
        <v>4547</v>
      </c>
      <c r="AG2226" s="16">
        <v>45637918</v>
      </c>
      <c r="AH2226" s="16">
        <v>3971892</v>
      </c>
      <c r="AI2226" s="16">
        <v>190834</v>
      </c>
      <c r="AJ2226" s="16">
        <v>780</v>
      </c>
      <c r="AL2226" s="16">
        <v>419</v>
      </c>
      <c r="AM2226" s="16">
        <v>4429</v>
      </c>
      <c r="AN2226" s="16">
        <v>4512</v>
      </c>
      <c r="AO2226" s="16">
        <v>4565</v>
      </c>
      <c r="AP2226" s="16">
        <v>59229915</v>
      </c>
      <c r="AQ2226" s="16">
        <v>3799655</v>
      </c>
      <c r="AR2226" s="16">
        <v>177465</v>
      </c>
      <c r="AS2226" s="16">
        <v>1012</v>
      </c>
      <c r="AU2226" s="16">
        <v>416</v>
      </c>
      <c r="AV2226" s="16">
        <v>4458</v>
      </c>
      <c r="AW2226" s="16">
        <v>198903145</v>
      </c>
      <c r="AX2226" s="16">
        <v>38680806</v>
      </c>
      <c r="AY2226" s="16">
        <v>1767386</v>
      </c>
      <c r="AZ2226" s="16">
        <v>858</v>
      </c>
      <c r="BA2226" s="16">
        <v>44619</v>
      </c>
    </row>
    <row r="2227" spans="1:53">
      <c r="A2227" s="15" t="s">
        <v>1344</v>
      </c>
      <c r="B2227" s="15" t="s">
        <v>1345</v>
      </c>
      <c r="C2227" s="15" t="s">
        <v>1346</v>
      </c>
      <c r="D2227" s="15" t="s">
        <v>1347</v>
      </c>
      <c r="E2227" s="15" t="s">
        <v>1347</v>
      </c>
      <c r="F2227" s="15" t="s">
        <v>2059</v>
      </c>
      <c r="G2227" s="15" t="s">
        <v>3112</v>
      </c>
      <c r="H2227" s="15" t="s">
        <v>1349</v>
      </c>
      <c r="I2227" s="15" t="s">
        <v>1373</v>
      </c>
      <c r="J2227" s="15"/>
      <c r="K2227" s="16">
        <v>1425</v>
      </c>
      <c r="L2227" s="16">
        <v>12890</v>
      </c>
      <c r="M2227" s="16">
        <v>13155</v>
      </c>
      <c r="N2227" s="16">
        <v>13253</v>
      </c>
      <c r="O2227" s="16">
        <v>127996367</v>
      </c>
      <c r="P2227" s="16">
        <v>68529385</v>
      </c>
      <c r="Q2227" s="16">
        <v>3137560</v>
      </c>
      <c r="R2227" s="16">
        <v>752</v>
      </c>
      <c r="S2227" s="15"/>
      <c r="T2227" s="16">
        <v>1483</v>
      </c>
      <c r="U2227" s="16">
        <v>13490</v>
      </c>
      <c r="V2227" s="16">
        <v>13530</v>
      </c>
      <c r="W2227" s="16">
        <v>13725</v>
      </c>
      <c r="X2227" s="16">
        <v>130727058</v>
      </c>
      <c r="Y2227" s="16">
        <v>22897167</v>
      </c>
      <c r="Z2227" s="16">
        <v>1003840</v>
      </c>
      <c r="AA2227" s="16">
        <v>740</v>
      </c>
      <c r="AC2227" s="16">
        <v>1505</v>
      </c>
      <c r="AD2227" s="16">
        <v>13592</v>
      </c>
      <c r="AE2227" s="16">
        <v>13665</v>
      </c>
      <c r="AF2227" s="16">
        <v>13659</v>
      </c>
      <c r="AG2227" s="16">
        <v>135920433</v>
      </c>
      <c r="AH2227" s="16">
        <v>12611920</v>
      </c>
      <c r="AI2227" s="16">
        <v>564625</v>
      </c>
      <c r="AJ2227" s="16">
        <v>767</v>
      </c>
      <c r="AL2227" s="16">
        <v>1532</v>
      </c>
      <c r="AM2227" s="16">
        <v>13605</v>
      </c>
      <c r="AN2227" s="16">
        <v>13595</v>
      </c>
      <c r="AO2227" s="16">
        <v>13529</v>
      </c>
      <c r="AP2227" s="16">
        <v>170389406</v>
      </c>
      <c r="AQ2227" s="16">
        <v>11518402</v>
      </c>
      <c r="AR2227" s="16">
        <v>500896</v>
      </c>
      <c r="AS2227" s="16">
        <v>965</v>
      </c>
      <c r="AU2227" s="16">
        <v>1486</v>
      </c>
      <c r="AV2227" s="16">
        <v>13474</v>
      </c>
      <c r="AW2227" s="16">
        <v>565033264</v>
      </c>
      <c r="AX2227" s="16">
        <v>115556874</v>
      </c>
      <c r="AY2227" s="16">
        <v>5206921</v>
      </c>
      <c r="AZ2227" s="16">
        <v>806</v>
      </c>
      <c r="BA2227" s="16">
        <v>41935</v>
      </c>
    </row>
    <row r="2228" spans="1:53">
      <c r="A2228" s="15" t="s">
        <v>1344</v>
      </c>
      <c r="B2228" s="15" t="s">
        <v>1345</v>
      </c>
      <c r="C2228" s="15" t="s">
        <v>1346</v>
      </c>
      <c r="D2228" s="15" t="s">
        <v>1347</v>
      </c>
      <c r="E2228" s="15" t="s">
        <v>1347</v>
      </c>
      <c r="F2228" s="15" t="s">
        <v>2059</v>
      </c>
      <c r="G2228" s="15" t="s">
        <v>3113</v>
      </c>
      <c r="H2228" s="15" t="s">
        <v>1349</v>
      </c>
      <c r="I2228" s="15" t="s">
        <v>1375</v>
      </c>
      <c r="J2228" s="15"/>
      <c r="K2228" s="16">
        <v>1425</v>
      </c>
      <c r="L2228" s="16">
        <v>12890</v>
      </c>
      <c r="M2228" s="16">
        <v>13155</v>
      </c>
      <c r="N2228" s="16">
        <v>13253</v>
      </c>
      <c r="O2228" s="16">
        <v>127996367</v>
      </c>
      <c r="P2228" s="16">
        <v>68529385</v>
      </c>
      <c r="Q2228" s="16">
        <v>3137560</v>
      </c>
      <c r="R2228" s="16">
        <v>752</v>
      </c>
      <c r="S2228" s="15"/>
      <c r="T2228" s="16">
        <v>1483</v>
      </c>
      <c r="U2228" s="16">
        <v>13490</v>
      </c>
      <c r="V2228" s="16">
        <v>13530</v>
      </c>
      <c r="W2228" s="16">
        <v>13725</v>
      </c>
      <c r="X2228" s="16">
        <v>130727058</v>
      </c>
      <c r="Y2228" s="16">
        <v>22897167</v>
      </c>
      <c r="Z2228" s="16">
        <v>1003840</v>
      </c>
      <c r="AA2228" s="16">
        <v>740</v>
      </c>
      <c r="AC2228" s="16">
        <v>1505</v>
      </c>
      <c r="AD2228" s="16">
        <v>13592</v>
      </c>
      <c r="AE2228" s="16">
        <v>13665</v>
      </c>
      <c r="AF2228" s="16">
        <v>13659</v>
      </c>
      <c r="AG2228" s="16">
        <v>135920433</v>
      </c>
      <c r="AH2228" s="16">
        <v>12611920</v>
      </c>
      <c r="AI2228" s="16">
        <v>564625</v>
      </c>
      <c r="AJ2228" s="16">
        <v>767</v>
      </c>
      <c r="AL2228" s="16">
        <v>1532</v>
      </c>
      <c r="AM2228" s="16">
        <v>13605</v>
      </c>
      <c r="AN2228" s="16">
        <v>13595</v>
      </c>
      <c r="AO2228" s="16">
        <v>13529</v>
      </c>
      <c r="AP2228" s="16">
        <v>170389406</v>
      </c>
      <c r="AQ2228" s="16">
        <v>11518402</v>
      </c>
      <c r="AR2228" s="16">
        <v>500896</v>
      </c>
      <c r="AS2228" s="16">
        <v>965</v>
      </c>
      <c r="AU2228" s="16">
        <v>1486</v>
      </c>
      <c r="AV2228" s="16">
        <v>13474</v>
      </c>
      <c r="AW2228" s="16">
        <v>565033264</v>
      </c>
      <c r="AX2228" s="16">
        <v>115556874</v>
      </c>
      <c r="AY2228" s="16">
        <v>5206921</v>
      </c>
      <c r="AZ2228" s="16">
        <v>806</v>
      </c>
      <c r="BA2228" s="16">
        <v>41935</v>
      </c>
    </row>
    <row r="2229" spans="1:53">
      <c r="A2229" s="15" t="s">
        <v>1344</v>
      </c>
      <c r="B2229" s="15" t="s">
        <v>1345</v>
      </c>
      <c r="C2229" s="15" t="s">
        <v>1346</v>
      </c>
      <c r="D2229" s="15" t="s">
        <v>1347</v>
      </c>
      <c r="E2229" s="15" t="s">
        <v>1347</v>
      </c>
      <c r="F2229" s="15" t="s">
        <v>2059</v>
      </c>
      <c r="G2229" s="15" t="s">
        <v>3114</v>
      </c>
      <c r="H2229" s="15" t="s">
        <v>1349</v>
      </c>
      <c r="I2229" s="15" t="s">
        <v>1373</v>
      </c>
      <c r="J2229" s="15"/>
      <c r="K2229" s="16">
        <v>508</v>
      </c>
      <c r="L2229" s="16">
        <v>5311</v>
      </c>
      <c r="M2229" s="16">
        <v>5377</v>
      </c>
      <c r="N2229" s="16">
        <v>5382</v>
      </c>
      <c r="O2229" s="16">
        <v>76864922</v>
      </c>
      <c r="P2229" s="16">
        <v>31971156</v>
      </c>
      <c r="Q2229" s="16">
        <v>1466934</v>
      </c>
      <c r="R2229" s="16">
        <v>1104</v>
      </c>
      <c r="S2229" s="15"/>
      <c r="T2229" s="16">
        <v>506</v>
      </c>
      <c r="U2229" s="16">
        <v>5404</v>
      </c>
      <c r="V2229" s="16">
        <v>5442</v>
      </c>
      <c r="W2229" s="16">
        <v>5488</v>
      </c>
      <c r="X2229" s="16">
        <v>68609432</v>
      </c>
      <c r="Y2229" s="16">
        <v>7220339</v>
      </c>
      <c r="Z2229" s="16">
        <v>318309</v>
      </c>
      <c r="AA2229" s="16">
        <v>969</v>
      </c>
      <c r="AC2229" s="16">
        <v>503</v>
      </c>
      <c r="AD2229" s="16">
        <v>5434</v>
      </c>
      <c r="AE2229" s="16">
        <v>5464</v>
      </c>
      <c r="AF2229" s="16">
        <v>5429</v>
      </c>
      <c r="AG2229" s="16">
        <v>71354491</v>
      </c>
      <c r="AH2229" s="16">
        <v>4564210</v>
      </c>
      <c r="AI2229" s="16">
        <v>205598</v>
      </c>
      <c r="AJ2229" s="16">
        <v>1009</v>
      </c>
      <c r="AL2229" s="16">
        <v>504</v>
      </c>
      <c r="AM2229" s="16">
        <v>5356</v>
      </c>
      <c r="AN2229" s="16">
        <v>5327</v>
      </c>
      <c r="AO2229" s="16">
        <v>5416</v>
      </c>
      <c r="AP2229" s="16">
        <v>94058737</v>
      </c>
      <c r="AQ2229" s="16">
        <v>3978128</v>
      </c>
      <c r="AR2229" s="16">
        <v>178528</v>
      </c>
      <c r="AS2229" s="16">
        <v>1348</v>
      </c>
      <c r="AU2229" s="16">
        <v>505</v>
      </c>
      <c r="AV2229" s="16">
        <v>5403</v>
      </c>
      <c r="AW2229" s="16">
        <v>310887582</v>
      </c>
      <c r="AX2229" s="16">
        <v>47733833</v>
      </c>
      <c r="AY2229" s="16">
        <v>2169369</v>
      </c>
      <c r="AZ2229" s="16">
        <v>1107</v>
      </c>
      <c r="BA2229" s="16">
        <v>57545</v>
      </c>
    </row>
    <row r="2230" spans="1:53">
      <c r="A2230" s="15" t="s">
        <v>1344</v>
      </c>
      <c r="B2230" s="15" t="s">
        <v>1345</v>
      </c>
      <c r="C2230" s="15" t="s">
        <v>1346</v>
      </c>
      <c r="D2230" s="15" t="s">
        <v>1347</v>
      </c>
      <c r="E2230" s="15" t="s">
        <v>1347</v>
      </c>
      <c r="F2230" s="15" t="s">
        <v>2059</v>
      </c>
      <c r="G2230" s="15" t="s">
        <v>3115</v>
      </c>
      <c r="H2230" s="15" t="s">
        <v>1349</v>
      </c>
      <c r="I2230" s="15" t="s">
        <v>1375</v>
      </c>
      <c r="J2230" s="15"/>
      <c r="K2230" s="16">
        <v>508</v>
      </c>
      <c r="L2230" s="16">
        <v>5311</v>
      </c>
      <c r="M2230" s="16">
        <v>5377</v>
      </c>
      <c r="N2230" s="16">
        <v>5382</v>
      </c>
      <c r="O2230" s="16">
        <v>76864922</v>
      </c>
      <c r="P2230" s="16">
        <v>31971156</v>
      </c>
      <c r="Q2230" s="16">
        <v>1466934</v>
      </c>
      <c r="R2230" s="16">
        <v>1104</v>
      </c>
      <c r="S2230" s="15"/>
      <c r="T2230" s="16">
        <v>506</v>
      </c>
      <c r="U2230" s="16">
        <v>5404</v>
      </c>
      <c r="V2230" s="16">
        <v>5442</v>
      </c>
      <c r="W2230" s="16">
        <v>5488</v>
      </c>
      <c r="X2230" s="16">
        <v>68609432</v>
      </c>
      <c r="Y2230" s="16">
        <v>7220339</v>
      </c>
      <c r="Z2230" s="16">
        <v>318309</v>
      </c>
      <c r="AA2230" s="16">
        <v>969</v>
      </c>
      <c r="AC2230" s="16">
        <v>503</v>
      </c>
      <c r="AD2230" s="16">
        <v>5434</v>
      </c>
      <c r="AE2230" s="16">
        <v>5464</v>
      </c>
      <c r="AF2230" s="16">
        <v>5429</v>
      </c>
      <c r="AG2230" s="16">
        <v>71354491</v>
      </c>
      <c r="AH2230" s="16">
        <v>4564210</v>
      </c>
      <c r="AI2230" s="16">
        <v>205598</v>
      </c>
      <c r="AJ2230" s="16">
        <v>1009</v>
      </c>
      <c r="AL2230" s="16">
        <v>504</v>
      </c>
      <c r="AM2230" s="16">
        <v>5356</v>
      </c>
      <c r="AN2230" s="16">
        <v>5327</v>
      </c>
      <c r="AO2230" s="16">
        <v>5416</v>
      </c>
      <c r="AP2230" s="16">
        <v>94058737</v>
      </c>
      <c r="AQ2230" s="16">
        <v>3978128</v>
      </c>
      <c r="AR2230" s="16">
        <v>178528</v>
      </c>
      <c r="AS2230" s="16">
        <v>1348</v>
      </c>
      <c r="AU2230" s="16">
        <v>505</v>
      </c>
      <c r="AV2230" s="16">
        <v>5403</v>
      </c>
      <c r="AW2230" s="16">
        <v>310887582</v>
      </c>
      <c r="AX2230" s="16">
        <v>47733833</v>
      </c>
      <c r="AY2230" s="16">
        <v>2169369</v>
      </c>
      <c r="AZ2230" s="16">
        <v>1107</v>
      </c>
      <c r="BA2230" s="16">
        <v>57545</v>
      </c>
    </row>
    <row r="2231" spans="1:53">
      <c r="A2231" s="15" t="s">
        <v>1344</v>
      </c>
      <c r="B2231" s="15" t="s">
        <v>1345</v>
      </c>
      <c r="C2231" s="15" t="s">
        <v>1346</v>
      </c>
      <c r="D2231" s="15" t="s">
        <v>1347</v>
      </c>
      <c r="E2231" s="15" t="s">
        <v>1347</v>
      </c>
      <c r="F2231" s="15" t="s">
        <v>2059</v>
      </c>
      <c r="G2231" s="15" t="s">
        <v>3116</v>
      </c>
      <c r="H2231" s="15" t="s">
        <v>1349</v>
      </c>
      <c r="I2231" s="15" t="s">
        <v>1371</v>
      </c>
      <c r="J2231" s="15"/>
      <c r="K2231" s="16">
        <v>4366</v>
      </c>
      <c r="L2231" s="16">
        <v>83846</v>
      </c>
      <c r="M2231" s="16">
        <v>84445</v>
      </c>
      <c r="N2231" s="16">
        <v>84864</v>
      </c>
      <c r="O2231" s="16">
        <v>984029089</v>
      </c>
      <c r="P2231" s="16">
        <v>501739461</v>
      </c>
      <c r="Q2231" s="16">
        <v>20545187</v>
      </c>
      <c r="R2231" s="16">
        <v>897</v>
      </c>
      <c r="S2231" s="15"/>
      <c r="T2231" s="16">
        <v>4429</v>
      </c>
      <c r="U2231" s="16">
        <v>85487</v>
      </c>
      <c r="V2231" s="16">
        <v>86024</v>
      </c>
      <c r="W2231" s="16">
        <v>87202</v>
      </c>
      <c r="X2231" s="16">
        <v>979377311</v>
      </c>
      <c r="Y2231" s="16">
        <v>110786011</v>
      </c>
      <c r="Z2231" s="16">
        <v>4633607</v>
      </c>
      <c r="AA2231" s="16">
        <v>874</v>
      </c>
      <c r="AC2231" s="16">
        <v>4431</v>
      </c>
      <c r="AD2231" s="16">
        <v>87341</v>
      </c>
      <c r="AE2231" s="16">
        <v>87262</v>
      </c>
      <c r="AF2231" s="16">
        <v>87877</v>
      </c>
      <c r="AG2231" s="16">
        <v>976899325</v>
      </c>
      <c r="AH2231" s="16">
        <v>76355862</v>
      </c>
      <c r="AI2231" s="16">
        <v>3339812</v>
      </c>
      <c r="AJ2231" s="16">
        <v>859</v>
      </c>
      <c r="AL2231" s="16">
        <v>4434</v>
      </c>
      <c r="AM2231" s="16">
        <v>88084</v>
      </c>
      <c r="AN2231" s="16">
        <v>87922</v>
      </c>
      <c r="AO2231" s="16">
        <v>87403</v>
      </c>
      <c r="AP2231" s="16">
        <v>1080014907</v>
      </c>
      <c r="AQ2231" s="16">
        <v>62889987</v>
      </c>
      <c r="AR2231" s="16">
        <v>2732305</v>
      </c>
      <c r="AS2231" s="16">
        <v>946</v>
      </c>
      <c r="AU2231" s="16">
        <v>4415</v>
      </c>
      <c r="AV2231" s="16">
        <v>86480</v>
      </c>
      <c r="AW2231" s="16">
        <v>4020320632</v>
      </c>
      <c r="AX2231" s="16">
        <v>751771321</v>
      </c>
      <c r="AY2231" s="16">
        <v>31250911</v>
      </c>
      <c r="AZ2231" s="16">
        <v>894</v>
      </c>
      <c r="BA2231" s="16">
        <v>46489</v>
      </c>
    </row>
    <row r="2232" spans="1:53">
      <c r="A2232" s="15" t="s">
        <v>1344</v>
      </c>
      <c r="B2232" s="15" t="s">
        <v>1345</v>
      </c>
      <c r="C2232" s="15" t="s">
        <v>1346</v>
      </c>
      <c r="D2232" s="15" t="s">
        <v>1347</v>
      </c>
      <c r="E2232" s="15" t="s">
        <v>1347</v>
      </c>
      <c r="F2232" s="15" t="s">
        <v>2059</v>
      </c>
      <c r="G2232" s="15" t="s">
        <v>3117</v>
      </c>
      <c r="H2232" s="15" t="s">
        <v>1349</v>
      </c>
      <c r="I2232" s="15" t="s">
        <v>1373</v>
      </c>
      <c r="J2232" s="15"/>
      <c r="K2232" s="16">
        <v>786</v>
      </c>
      <c r="L2232" s="16">
        <v>17301</v>
      </c>
      <c r="M2232" s="16">
        <v>17380</v>
      </c>
      <c r="N2232" s="16">
        <v>17450</v>
      </c>
      <c r="O2232" s="16">
        <v>205441649</v>
      </c>
      <c r="P2232" s="16">
        <v>105366098</v>
      </c>
      <c r="Q2232" s="16">
        <v>4213354</v>
      </c>
      <c r="R2232" s="16">
        <v>909</v>
      </c>
      <c r="S2232" s="15"/>
      <c r="T2232" s="16">
        <v>808</v>
      </c>
      <c r="U2232" s="16">
        <v>17786</v>
      </c>
      <c r="V2232" s="16">
        <v>17659</v>
      </c>
      <c r="W2232" s="16">
        <v>17874</v>
      </c>
      <c r="X2232" s="16">
        <v>189819325</v>
      </c>
      <c r="Y2232" s="16">
        <v>20855390</v>
      </c>
      <c r="Z2232" s="16">
        <v>830397</v>
      </c>
      <c r="AA2232" s="16">
        <v>822</v>
      </c>
      <c r="AC2232" s="16">
        <v>815</v>
      </c>
      <c r="AD2232" s="16">
        <v>17795</v>
      </c>
      <c r="AE2232" s="16">
        <v>17747</v>
      </c>
      <c r="AF2232" s="16">
        <v>18042</v>
      </c>
      <c r="AG2232" s="16">
        <v>199852874</v>
      </c>
      <c r="AH2232" s="16">
        <v>16863184</v>
      </c>
      <c r="AI2232" s="16">
        <v>673593</v>
      </c>
      <c r="AJ2232" s="16">
        <v>861</v>
      </c>
      <c r="AL2232" s="16">
        <v>823</v>
      </c>
      <c r="AM2232" s="16">
        <v>18151</v>
      </c>
      <c r="AN2232" s="16">
        <v>18116</v>
      </c>
      <c r="AO2232" s="16">
        <v>18247</v>
      </c>
      <c r="AP2232" s="16">
        <v>216472002</v>
      </c>
      <c r="AQ2232" s="16">
        <v>12888633</v>
      </c>
      <c r="AR2232" s="16">
        <v>524352</v>
      </c>
      <c r="AS2232" s="16">
        <v>916</v>
      </c>
      <c r="AU2232" s="16">
        <v>808</v>
      </c>
      <c r="AV2232" s="16">
        <v>17796</v>
      </c>
      <c r="AW2232" s="16">
        <v>811585850</v>
      </c>
      <c r="AX2232" s="16">
        <v>155973305</v>
      </c>
      <c r="AY2232" s="16">
        <v>6241696</v>
      </c>
      <c r="AZ2232" s="16">
        <v>877</v>
      </c>
      <c r="BA2232" s="16">
        <v>45606</v>
      </c>
    </row>
    <row r="2233" spans="1:53">
      <c r="A2233" s="15" t="s">
        <v>1344</v>
      </c>
      <c r="B2233" s="15" t="s">
        <v>1345</v>
      </c>
      <c r="C2233" s="15" t="s">
        <v>1346</v>
      </c>
      <c r="D2233" s="15" t="s">
        <v>1347</v>
      </c>
      <c r="E2233" s="15" t="s">
        <v>1347</v>
      </c>
      <c r="F2233" s="15" t="s">
        <v>2059</v>
      </c>
      <c r="G2233" s="15" t="s">
        <v>3118</v>
      </c>
      <c r="H2233" s="15" t="s">
        <v>1349</v>
      </c>
      <c r="I2233" s="15" t="s">
        <v>1375</v>
      </c>
      <c r="J2233" s="15"/>
      <c r="K2233" s="16">
        <v>786</v>
      </c>
      <c r="L2233" s="16">
        <v>17301</v>
      </c>
      <c r="M2233" s="16">
        <v>17380</v>
      </c>
      <c r="N2233" s="16">
        <v>17450</v>
      </c>
      <c r="O2233" s="16">
        <v>205441649</v>
      </c>
      <c r="P2233" s="16">
        <v>105366098</v>
      </c>
      <c r="Q2233" s="16">
        <v>4213354</v>
      </c>
      <c r="R2233" s="16">
        <v>909</v>
      </c>
      <c r="S2233" s="15"/>
      <c r="T2233" s="16">
        <v>808</v>
      </c>
      <c r="U2233" s="16">
        <v>17786</v>
      </c>
      <c r="V2233" s="16">
        <v>17659</v>
      </c>
      <c r="W2233" s="16">
        <v>17874</v>
      </c>
      <c r="X2233" s="16">
        <v>189819325</v>
      </c>
      <c r="Y2233" s="16">
        <v>20855390</v>
      </c>
      <c r="Z2233" s="16">
        <v>830397</v>
      </c>
      <c r="AA2233" s="16">
        <v>822</v>
      </c>
      <c r="AC2233" s="16">
        <v>815</v>
      </c>
      <c r="AD2233" s="16">
        <v>17795</v>
      </c>
      <c r="AE2233" s="16">
        <v>17747</v>
      </c>
      <c r="AF2233" s="16">
        <v>18042</v>
      </c>
      <c r="AG2233" s="16">
        <v>199852874</v>
      </c>
      <c r="AH2233" s="16">
        <v>16863184</v>
      </c>
      <c r="AI2233" s="16">
        <v>673593</v>
      </c>
      <c r="AJ2233" s="16">
        <v>861</v>
      </c>
      <c r="AL2233" s="16">
        <v>823</v>
      </c>
      <c r="AM2233" s="16">
        <v>18151</v>
      </c>
      <c r="AN2233" s="16">
        <v>18116</v>
      </c>
      <c r="AO2233" s="16">
        <v>18247</v>
      </c>
      <c r="AP2233" s="16">
        <v>216472002</v>
      </c>
      <c r="AQ2233" s="16">
        <v>12888633</v>
      </c>
      <c r="AR2233" s="16">
        <v>524352</v>
      </c>
      <c r="AS2233" s="16">
        <v>916</v>
      </c>
      <c r="AU2233" s="16">
        <v>808</v>
      </c>
      <c r="AV2233" s="16">
        <v>17796</v>
      </c>
      <c r="AW2233" s="16">
        <v>811585850</v>
      </c>
      <c r="AX2233" s="16">
        <v>155973305</v>
      </c>
      <c r="AY2233" s="16">
        <v>6241696</v>
      </c>
      <c r="AZ2233" s="16">
        <v>877</v>
      </c>
      <c r="BA2233" s="16">
        <v>45606</v>
      </c>
    </row>
    <row r="2234" spans="1:53">
      <c r="A2234" s="15" t="s">
        <v>1344</v>
      </c>
      <c r="B2234" s="15" t="s">
        <v>1345</v>
      </c>
      <c r="C2234" s="15" t="s">
        <v>1346</v>
      </c>
      <c r="D2234" s="15" t="s">
        <v>1347</v>
      </c>
      <c r="E2234" s="15" t="s">
        <v>1347</v>
      </c>
      <c r="F2234" s="15" t="s">
        <v>2059</v>
      </c>
      <c r="G2234" s="15" t="s">
        <v>3119</v>
      </c>
      <c r="H2234" s="15" t="s">
        <v>1349</v>
      </c>
      <c r="I2234" s="15" t="s">
        <v>1373</v>
      </c>
      <c r="J2234" s="15"/>
      <c r="K2234" s="16">
        <v>184</v>
      </c>
      <c r="L2234" s="16">
        <v>3439</v>
      </c>
      <c r="M2234" s="16">
        <v>3454</v>
      </c>
      <c r="N2234" s="16">
        <v>3430</v>
      </c>
      <c r="O2234" s="16">
        <v>40145794</v>
      </c>
      <c r="P2234" s="16">
        <v>19950994</v>
      </c>
      <c r="Q2234" s="16">
        <v>849393</v>
      </c>
      <c r="R2234" s="16">
        <v>897</v>
      </c>
      <c r="S2234" s="15"/>
      <c r="T2234" s="16">
        <v>188</v>
      </c>
      <c r="U2234" s="16">
        <v>3437</v>
      </c>
      <c r="V2234" s="16">
        <v>3647</v>
      </c>
      <c r="W2234" s="16">
        <v>3685</v>
      </c>
      <c r="X2234" s="16">
        <v>39958473</v>
      </c>
      <c r="Y2234" s="16">
        <v>4884578</v>
      </c>
      <c r="Z2234" s="16">
        <v>215373</v>
      </c>
      <c r="AA2234" s="16">
        <v>856</v>
      </c>
      <c r="AC2234" s="16">
        <v>187</v>
      </c>
      <c r="AD2234" s="16">
        <v>3822</v>
      </c>
      <c r="AE2234" s="16">
        <v>3778</v>
      </c>
      <c r="AF2234" s="16">
        <v>3731</v>
      </c>
      <c r="AG2234" s="16">
        <v>41845988</v>
      </c>
      <c r="AH2234" s="16">
        <v>3964801</v>
      </c>
      <c r="AI2234" s="16">
        <v>186299</v>
      </c>
      <c r="AJ2234" s="16">
        <v>852</v>
      </c>
      <c r="AL2234" s="16">
        <v>188</v>
      </c>
      <c r="AM2234" s="16">
        <v>3735</v>
      </c>
      <c r="AN2234" s="16">
        <v>3689</v>
      </c>
      <c r="AO2234" s="16">
        <v>3678</v>
      </c>
      <c r="AP2234" s="16">
        <v>46059018</v>
      </c>
      <c r="AQ2234" s="16">
        <v>2614807</v>
      </c>
      <c r="AR2234" s="16">
        <v>115542</v>
      </c>
      <c r="AS2234" s="16">
        <v>957</v>
      </c>
      <c r="AU2234" s="16">
        <v>187</v>
      </c>
      <c r="AV2234" s="16">
        <v>3627</v>
      </c>
      <c r="AW2234" s="16">
        <v>168009273</v>
      </c>
      <c r="AX2234" s="16">
        <v>31415180</v>
      </c>
      <c r="AY2234" s="16">
        <v>1366607</v>
      </c>
      <c r="AZ2234" s="16">
        <v>891</v>
      </c>
      <c r="BA2234" s="16">
        <v>46321</v>
      </c>
    </row>
    <row r="2235" spans="1:53">
      <c r="A2235" s="15" t="s">
        <v>1344</v>
      </c>
      <c r="B2235" s="15" t="s">
        <v>1345</v>
      </c>
      <c r="C2235" s="15" t="s">
        <v>1346</v>
      </c>
      <c r="D2235" s="15" t="s">
        <v>1347</v>
      </c>
      <c r="E2235" s="15" t="s">
        <v>1347</v>
      </c>
      <c r="F2235" s="15" t="s">
        <v>2059</v>
      </c>
      <c r="G2235" s="15" t="s">
        <v>3120</v>
      </c>
      <c r="H2235" s="15" t="s">
        <v>1349</v>
      </c>
      <c r="I2235" s="15" t="s">
        <v>1375</v>
      </c>
      <c r="J2235" s="15"/>
      <c r="K2235" s="16">
        <v>184</v>
      </c>
      <c r="L2235" s="16">
        <v>3439</v>
      </c>
      <c r="M2235" s="16">
        <v>3454</v>
      </c>
      <c r="N2235" s="16">
        <v>3430</v>
      </c>
      <c r="O2235" s="16">
        <v>40145794</v>
      </c>
      <c r="P2235" s="16">
        <v>19950994</v>
      </c>
      <c r="Q2235" s="16">
        <v>849393</v>
      </c>
      <c r="R2235" s="16">
        <v>897</v>
      </c>
      <c r="S2235" s="15"/>
      <c r="T2235" s="16">
        <v>188</v>
      </c>
      <c r="U2235" s="16">
        <v>3437</v>
      </c>
      <c r="V2235" s="16">
        <v>3647</v>
      </c>
      <c r="W2235" s="16">
        <v>3685</v>
      </c>
      <c r="X2235" s="16">
        <v>39958473</v>
      </c>
      <c r="Y2235" s="16">
        <v>4884578</v>
      </c>
      <c r="Z2235" s="16">
        <v>215373</v>
      </c>
      <c r="AA2235" s="16">
        <v>856</v>
      </c>
      <c r="AC2235" s="16">
        <v>187</v>
      </c>
      <c r="AD2235" s="16">
        <v>3822</v>
      </c>
      <c r="AE2235" s="16">
        <v>3778</v>
      </c>
      <c r="AF2235" s="16">
        <v>3731</v>
      </c>
      <c r="AG2235" s="16">
        <v>41845988</v>
      </c>
      <c r="AH2235" s="16">
        <v>3964801</v>
      </c>
      <c r="AI2235" s="16">
        <v>186299</v>
      </c>
      <c r="AJ2235" s="16">
        <v>852</v>
      </c>
      <c r="AL2235" s="16">
        <v>188</v>
      </c>
      <c r="AM2235" s="16">
        <v>3735</v>
      </c>
      <c r="AN2235" s="16">
        <v>3689</v>
      </c>
      <c r="AO2235" s="16">
        <v>3678</v>
      </c>
      <c r="AP2235" s="16">
        <v>46059018</v>
      </c>
      <c r="AQ2235" s="16">
        <v>2614807</v>
      </c>
      <c r="AR2235" s="16">
        <v>115542</v>
      </c>
      <c r="AS2235" s="16">
        <v>957</v>
      </c>
      <c r="AU2235" s="16">
        <v>187</v>
      </c>
      <c r="AV2235" s="16">
        <v>3627</v>
      </c>
      <c r="AW2235" s="16">
        <v>168009273</v>
      </c>
      <c r="AX2235" s="16">
        <v>31415180</v>
      </c>
      <c r="AY2235" s="16">
        <v>1366607</v>
      </c>
      <c r="AZ2235" s="16">
        <v>891</v>
      </c>
      <c r="BA2235" s="16">
        <v>46321</v>
      </c>
    </row>
    <row r="2236" spans="1:53">
      <c r="A2236" s="15" t="s">
        <v>1344</v>
      </c>
      <c r="B2236" s="15" t="s">
        <v>1345</v>
      </c>
      <c r="C2236" s="15" t="s">
        <v>1346</v>
      </c>
      <c r="D2236" s="15" t="s">
        <v>1347</v>
      </c>
      <c r="E2236" s="15" t="s">
        <v>1347</v>
      </c>
      <c r="F2236" s="15" t="s">
        <v>2059</v>
      </c>
      <c r="G2236" s="15" t="s">
        <v>3121</v>
      </c>
      <c r="H2236" s="15" t="s">
        <v>1349</v>
      </c>
      <c r="I2236" s="15" t="s">
        <v>1373</v>
      </c>
      <c r="J2236" s="15"/>
      <c r="K2236" s="16">
        <v>220</v>
      </c>
      <c r="L2236" s="16">
        <v>4089</v>
      </c>
      <c r="M2236" s="16">
        <v>4199</v>
      </c>
      <c r="N2236" s="16">
        <v>4197</v>
      </c>
      <c r="O2236" s="16">
        <v>51304462</v>
      </c>
      <c r="P2236" s="16">
        <v>23466330</v>
      </c>
      <c r="Q2236" s="16">
        <v>1084357</v>
      </c>
      <c r="R2236" s="16">
        <v>948</v>
      </c>
      <c r="S2236" s="15"/>
      <c r="T2236" s="16">
        <v>218</v>
      </c>
      <c r="U2236" s="16">
        <v>4270</v>
      </c>
      <c r="V2236" s="16">
        <v>4311</v>
      </c>
      <c r="W2236" s="16">
        <v>4306</v>
      </c>
      <c r="X2236" s="16">
        <v>44163947</v>
      </c>
      <c r="Y2236" s="16">
        <v>3666232</v>
      </c>
      <c r="Z2236" s="16">
        <v>159579</v>
      </c>
      <c r="AA2236" s="16">
        <v>791</v>
      </c>
      <c r="AC2236" s="16">
        <v>215</v>
      </c>
      <c r="AD2236" s="16">
        <v>4304</v>
      </c>
      <c r="AE2236" s="16">
        <v>4332</v>
      </c>
      <c r="AF2236" s="16">
        <v>4230</v>
      </c>
      <c r="AG2236" s="16">
        <v>47640635</v>
      </c>
      <c r="AH2236" s="16">
        <v>2801739</v>
      </c>
      <c r="AI2236" s="16">
        <v>127196</v>
      </c>
      <c r="AJ2236" s="16">
        <v>854</v>
      </c>
      <c r="AL2236" s="16">
        <v>217</v>
      </c>
      <c r="AM2236" s="16">
        <v>4162</v>
      </c>
      <c r="AN2236" s="16">
        <v>4155</v>
      </c>
      <c r="AO2236" s="16">
        <v>4134</v>
      </c>
      <c r="AP2236" s="16">
        <v>44914647</v>
      </c>
      <c r="AQ2236" s="16">
        <v>2256591</v>
      </c>
      <c r="AR2236" s="16">
        <v>100500</v>
      </c>
      <c r="AS2236" s="16">
        <v>832</v>
      </c>
      <c r="AU2236" s="16">
        <v>218</v>
      </c>
      <c r="AV2236" s="16">
        <v>4224</v>
      </c>
      <c r="AW2236" s="16">
        <v>188023691</v>
      </c>
      <c r="AX2236" s="16">
        <v>32190892</v>
      </c>
      <c r="AY2236" s="16">
        <v>1471632</v>
      </c>
      <c r="AZ2236" s="16">
        <v>856</v>
      </c>
      <c r="BA2236" s="16">
        <v>44512</v>
      </c>
    </row>
    <row r="2237" spans="1:53">
      <c r="A2237" s="15" t="s">
        <v>1344</v>
      </c>
      <c r="B2237" s="15" t="s">
        <v>1345</v>
      </c>
      <c r="C2237" s="15" t="s">
        <v>1346</v>
      </c>
      <c r="D2237" s="15" t="s">
        <v>1347</v>
      </c>
      <c r="E2237" s="15" t="s">
        <v>1347</v>
      </c>
      <c r="F2237" s="15" t="s">
        <v>2059</v>
      </c>
      <c r="G2237" s="15" t="s">
        <v>3122</v>
      </c>
      <c r="H2237" s="15" t="s">
        <v>1349</v>
      </c>
      <c r="I2237" s="15" t="s">
        <v>1375</v>
      </c>
      <c r="J2237" s="15"/>
      <c r="K2237" s="16">
        <v>220</v>
      </c>
      <c r="L2237" s="16">
        <v>4089</v>
      </c>
      <c r="M2237" s="16">
        <v>4199</v>
      </c>
      <c r="N2237" s="16">
        <v>4197</v>
      </c>
      <c r="O2237" s="16">
        <v>51304462</v>
      </c>
      <c r="P2237" s="16">
        <v>23466330</v>
      </c>
      <c r="Q2237" s="16">
        <v>1084357</v>
      </c>
      <c r="R2237" s="16">
        <v>948</v>
      </c>
      <c r="S2237" s="15"/>
      <c r="T2237" s="16">
        <v>218</v>
      </c>
      <c r="U2237" s="16">
        <v>4270</v>
      </c>
      <c r="V2237" s="16">
        <v>4311</v>
      </c>
      <c r="W2237" s="16">
        <v>4306</v>
      </c>
      <c r="X2237" s="16">
        <v>44163947</v>
      </c>
      <c r="Y2237" s="16">
        <v>3666232</v>
      </c>
      <c r="Z2237" s="16">
        <v>159579</v>
      </c>
      <c r="AA2237" s="16">
        <v>791</v>
      </c>
      <c r="AC2237" s="16">
        <v>215</v>
      </c>
      <c r="AD2237" s="16">
        <v>4304</v>
      </c>
      <c r="AE2237" s="16">
        <v>4332</v>
      </c>
      <c r="AF2237" s="16">
        <v>4230</v>
      </c>
      <c r="AG2237" s="16">
        <v>47640635</v>
      </c>
      <c r="AH2237" s="16">
        <v>2801739</v>
      </c>
      <c r="AI2237" s="16">
        <v>127196</v>
      </c>
      <c r="AJ2237" s="16">
        <v>854</v>
      </c>
      <c r="AL2237" s="16">
        <v>217</v>
      </c>
      <c r="AM2237" s="16">
        <v>4162</v>
      </c>
      <c r="AN2237" s="16">
        <v>4155</v>
      </c>
      <c r="AO2237" s="16">
        <v>4134</v>
      </c>
      <c r="AP2237" s="16">
        <v>44914647</v>
      </c>
      <c r="AQ2237" s="16">
        <v>2256591</v>
      </c>
      <c r="AR2237" s="16">
        <v>100500</v>
      </c>
      <c r="AS2237" s="16">
        <v>832</v>
      </c>
      <c r="AU2237" s="16">
        <v>218</v>
      </c>
      <c r="AV2237" s="16">
        <v>4224</v>
      </c>
      <c r="AW2237" s="16">
        <v>188023691</v>
      </c>
      <c r="AX2237" s="16">
        <v>32190892</v>
      </c>
      <c r="AY2237" s="16">
        <v>1471632</v>
      </c>
      <c r="AZ2237" s="16">
        <v>856</v>
      </c>
      <c r="BA2237" s="16">
        <v>44512</v>
      </c>
    </row>
    <row r="2238" spans="1:53">
      <c r="A2238" s="15" t="s">
        <v>1344</v>
      </c>
      <c r="B2238" s="15" t="s">
        <v>1345</v>
      </c>
      <c r="C2238" s="15" t="s">
        <v>1346</v>
      </c>
      <c r="D2238" s="15" t="s">
        <v>1347</v>
      </c>
      <c r="E2238" s="15" t="s">
        <v>1347</v>
      </c>
      <c r="F2238" s="15" t="s">
        <v>2059</v>
      </c>
      <c r="G2238" s="15" t="s">
        <v>3123</v>
      </c>
      <c r="H2238" s="15" t="s">
        <v>1349</v>
      </c>
      <c r="I2238" s="15" t="s">
        <v>1373</v>
      </c>
      <c r="J2238" s="15"/>
      <c r="K2238" s="16">
        <v>66</v>
      </c>
      <c r="L2238" s="16">
        <v>1804</v>
      </c>
      <c r="M2238" s="16">
        <v>1785</v>
      </c>
      <c r="N2238" s="16">
        <v>1799</v>
      </c>
      <c r="O2238" s="16">
        <v>17289962</v>
      </c>
      <c r="P2238" s="16">
        <v>10037031</v>
      </c>
      <c r="Q2238" s="16">
        <v>369546</v>
      </c>
      <c r="R2238" s="16">
        <v>741</v>
      </c>
      <c r="S2238" s="15"/>
      <c r="T2238" s="16">
        <v>65</v>
      </c>
      <c r="U2238" s="16">
        <v>1792</v>
      </c>
      <c r="V2238" s="16">
        <v>1796</v>
      </c>
      <c r="W2238" s="16">
        <v>1808</v>
      </c>
      <c r="X2238" s="16">
        <v>15431568</v>
      </c>
      <c r="Y2238" s="16">
        <v>2765379</v>
      </c>
      <c r="Z2238" s="16">
        <v>91027</v>
      </c>
      <c r="AA2238" s="16">
        <v>660</v>
      </c>
      <c r="AC2238" s="16">
        <v>64</v>
      </c>
      <c r="AD2238" s="16">
        <v>1772</v>
      </c>
      <c r="AE2238" s="16">
        <v>1789</v>
      </c>
      <c r="AF2238" s="16">
        <v>1796</v>
      </c>
      <c r="AG2238" s="16">
        <v>15461628</v>
      </c>
      <c r="AH2238" s="16">
        <v>1208209</v>
      </c>
      <c r="AI2238" s="16">
        <v>40031</v>
      </c>
      <c r="AJ2238" s="16">
        <v>666</v>
      </c>
      <c r="AL2238" s="16">
        <v>64</v>
      </c>
      <c r="AM2238" s="16">
        <v>1791</v>
      </c>
      <c r="AN2238" s="16">
        <v>1815</v>
      </c>
      <c r="AO2238" s="16">
        <v>1808</v>
      </c>
      <c r="AP2238" s="16">
        <v>17228002</v>
      </c>
      <c r="AQ2238" s="16">
        <v>1056422</v>
      </c>
      <c r="AR2238" s="16">
        <v>35224</v>
      </c>
      <c r="AS2238" s="16">
        <v>734</v>
      </c>
      <c r="AU2238" s="16">
        <v>65</v>
      </c>
      <c r="AV2238" s="16">
        <v>1796</v>
      </c>
      <c r="AW2238" s="16">
        <v>65411160</v>
      </c>
      <c r="AX2238" s="16">
        <v>15067041</v>
      </c>
      <c r="AY2238" s="16">
        <v>535828</v>
      </c>
      <c r="AZ2238" s="16">
        <v>700</v>
      </c>
      <c r="BA2238" s="16">
        <v>36415</v>
      </c>
    </row>
    <row r="2239" spans="1:53">
      <c r="A2239" s="15" t="s">
        <v>1344</v>
      </c>
      <c r="B2239" s="15" t="s">
        <v>1345</v>
      </c>
      <c r="C2239" s="15" t="s">
        <v>1346</v>
      </c>
      <c r="D2239" s="15" t="s">
        <v>1347</v>
      </c>
      <c r="E2239" s="15" t="s">
        <v>1347</v>
      </c>
      <c r="F2239" s="15" t="s">
        <v>2059</v>
      </c>
      <c r="G2239" s="15" t="s">
        <v>3124</v>
      </c>
      <c r="H2239" s="15" t="s">
        <v>1349</v>
      </c>
      <c r="I2239" s="15" t="s">
        <v>1375</v>
      </c>
      <c r="J2239" s="15"/>
      <c r="K2239" s="16">
        <v>66</v>
      </c>
      <c r="L2239" s="16">
        <v>1804</v>
      </c>
      <c r="M2239" s="16">
        <v>1785</v>
      </c>
      <c r="N2239" s="16">
        <v>1799</v>
      </c>
      <c r="O2239" s="16">
        <v>17289962</v>
      </c>
      <c r="P2239" s="16">
        <v>10037031</v>
      </c>
      <c r="Q2239" s="16">
        <v>369546</v>
      </c>
      <c r="R2239" s="16">
        <v>741</v>
      </c>
      <c r="S2239" s="15"/>
      <c r="T2239" s="16">
        <v>65</v>
      </c>
      <c r="U2239" s="16">
        <v>1792</v>
      </c>
      <c r="V2239" s="16">
        <v>1796</v>
      </c>
      <c r="W2239" s="16">
        <v>1808</v>
      </c>
      <c r="X2239" s="16">
        <v>15431568</v>
      </c>
      <c r="Y2239" s="16">
        <v>2765379</v>
      </c>
      <c r="Z2239" s="16">
        <v>91027</v>
      </c>
      <c r="AA2239" s="16">
        <v>660</v>
      </c>
      <c r="AC2239" s="16">
        <v>64</v>
      </c>
      <c r="AD2239" s="16">
        <v>1772</v>
      </c>
      <c r="AE2239" s="16">
        <v>1789</v>
      </c>
      <c r="AF2239" s="16">
        <v>1796</v>
      </c>
      <c r="AG2239" s="16">
        <v>15461628</v>
      </c>
      <c r="AH2239" s="16">
        <v>1208209</v>
      </c>
      <c r="AI2239" s="16">
        <v>40031</v>
      </c>
      <c r="AJ2239" s="16">
        <v>666</v>
      </c>
      <c r="AL2239" s="16">
        <v>64</v>
      </c>
      <c r="AM2239" s="16">
        <v>1791</v>
      </c>
      <c r="AN2239" s="16">
        <v>1815</v>
      </c>
      <c r="AO2239" s="16">
        <v>1808</v>
      </c>
      <c r="AP2239" s="16">
        <v>17228002</v>
      </c>
      <c r="AQ2239" s="16">
        <v>1056422</v>
      </c>
      <c r="AR2239" s="16">
        <v>35224</v>
      </c>
      <c r="AS2239" s="16">
        <v>734</v>
      </c>
      <c r="AU2239" s="16">
        <v>65</v>
      </c>
      <c r="AV2239" s="16">
        <v>1796</v>
      </c>
      <c r="AW2239" s="16">
        <v>65411160</v>
      </c>
      <c r="AX2239" s="16">
        <v>15067041</v>
      </c>
      <c r="AY2239" s="16">
        <v>535828</v>
      </c>
      <c r="AZ2239" s="16">
        <v>700</v>
      </c>
      <c r="BA2239" s="16">
        <v>36415</v>
      </c>
    </row>
    <row r="2240" spans="1:53">
      <c r="A2240" s="15" t="s">
        <v>1344</v>
      </c>
      <c r="B2240" s="15" t="s">
        <v>1345</v>
      </c>
      <c r="C2240" s="15" t="s">
        <v>1346</v>
      </c>
      <c r="D2240" s="15" t="s">
        <v>1347</v>
      </c>
      <c r="E2240" s="15" t="s">
        <v>1347</v>
      </c>
      <c r="F2240" s="15" t="s">
        <v>2059</v>
      </c>
      <c r="G2240" s="15" t="s">
        <v>3125</v>
      </c>
      <c r="H2240" s="15" t="s">
        <v>1349</v>
      </c>
      <c r="I2240" s="15" t="s">
        <v>1373</v>
      </c>
      <c r="J2240" s="15"/>
      <c r="K2240" s="16">
        <v>259</v>
      </c>
      <c r="L2240" s="16">
        <v>5731</v>
      </c>
      <c r="M2240" s="16">
        <v>5761</v>
      </c>
      <c r="N2240" s="16">
        <v>5759</v>
      </c>
      <c r="O2240" s="16">
        <v>70690997</v>
      </c>
      <c r="P2240" s="16">
        <v>36210658</v>
      </c>
      <c r="Q2240" s="16">
        <v>1485776</v>
      </c>
      <c r="R2240" s="16">
        <v>946</v>
      </c>
      <c r="S2240" s="15"/>
      <c r="T2240" s="16">
        <v>257</v>
      </c>
      <c r="U2240" s="16">
        <v>5789</v>
      </c>
      <c r="V2240" s="16">
        <v>5789</v>
      </c>
      <c r="W2240" s="16">
        <v>5796</v>
      </c>
      <c r="X2240" s="16">
        <v>71058187</v>
      </c>
      <c r="Y2240" s="16">
        <v>6170656</v>
      </c>
      <c r="Z2240" s="16">
        <v>254575</v>
      </c>
      <c r="AA2240" s="16">
        <v>944</v>
      </c>
      <c r="AC2240" s="16">
        <v>260</v>
      </c>
      <c r="AD2240" s="16">
        <v>5724</v>
      </c>
      <c r="AE2240" s="16">
        <v>5792</v>
      </c>
      <c r="AF2240" s="16">
        <v>5951</v>
      </c>
      <c r="AG2240" s="16">
        <v>69203297</v>
      </c>
      <c r="AH2240" s="16">
        <v>5370108</v>
      </c>
      <c r="AI2240" s="16">
        <v>254194</v>
      </c>
      <c r="AJ2240" s="16">
        <v>914</v>
      </c>
      <c r="AL2240" s="16">
        <v>255</v>
      </c>
      <c r="AM2240" s="16">
        <v>6040</v>
      </c>
      <c r="AN2240" s="16">
        <v>6046</v>
      </c>
      <c r="AO2240" s="16">
        <v>5973</v>
      </c>
      <c r="AP2240" s="16">
        <v>71200006</v>
      </c>
      <c r="AQ2240" s="16">
        <v>4777846</v>
      </c>
      <c r="AR2240" s="16">
        <v>236764</v>
      </c>
      <c r="AS2240" s="16">
        <v>910</v>
      </c>
      <c r="AU2240" s="16">
        <v>258</v>
      </c>
      <c r="AV2240" s="16">
        <v>5846</v>
      </c>
      <c r="AW2240" s="16">
        <v>282152487</v>
      </c>
      <c r="AX2240" s="16">
        <v>52529268</v>
      </c>
      <c r="AY2240" s="16">
        <v>2231309</v>
      </c>
      <c r="AZ2240" s="16">
        <v>928</v>
      </c>
      <c r="BA2240" s="16">
        <v>48265</v>
      </c>
    </row>
    <row r="2241" spans="1:53">
      <c r="A2241" s="15" t="s">
        <v>1344</v>
      </c>
      <c r="B2241" s="15" t="s">
        <v>1345</v>
      </c>
      <c r="C2241" s="15" t="s">
        <v>1346</v>
      </c>
      <c r="D2241" s="15" t="s">
        <v>1347</v>
      </c>
      <c r="E2241" s="15" t="s">
        <v>1347</v>
      </c>
      <c r="F2241" s="15" t="s">
        <v>2059</v>
      </c>
      <c r="G2241" s="15" t="s">
        <v>3126</v>
      </c>
      <c r="H2241" s="15" t="s">
        <v>1349</v>
      </c>
      <c r="I2241" s="15" t="s">
        <v>1375</v>
      </c>
      <c r="J2241" s="15"/>
      <c r="K2241" s="16">
        <v>259</v>
      </c>
      <c r="L2241" s="16">
        <v>5731</v>
      </c>
      <c r="M2241" s="16">
        <v>5761</v>
      </c>
      <c r="N2241" s="16">
        <v>5759</v>
      </c>
      <c r="O2241" s="16">
        <v>70690997</v>
      </c>
      <c r="P2241" s="16">
        <v>36210658</v>
      </c>
      <c r="Q2241" s="16">
        <v>1485776</v>
      </c>
      <c r="R2241" s="16">
        <v>946</v>
      </c>
      <c r="S2241" s="15"/>
      <c r="T2241" s="16">
        <v>257</v>
      </c>
      <c r="U2241" s="16">
        <v>5789</v>
      </c>
      <c r="V2241" s="16">
        <v>5789</v>
      </c>
      <c r="W2241" s="16">
        <v>5796</v>
      </c>
      <c r="X2241" s="16">
        <v>71058187</v>
      </c>
      <c r="Y2241" s="16">
        <v>6170656</v>
      </c>
      <c r="Z2241" s="16">
        <v>254575</v>
      </c>
      <c r="AA2241" s="16">
        <v>944</v>
      </c>
      <c r="AC2241" s="16">
        <v>260</v>
      </c>
      <c r="AD2241" s="16">
        <v>5724</v>
      </c>
      <c r="AE2241" s="16">
        <v>5792</v>
      </c>
      <c r="AF2241" s="16">
        <v>5951</v>
      </c>
      <c r="AG2241" s="16">
        <v>69203297</v>
      </c>
      <c r="AH2241" s="16">
        <v>5370108</v>
      </c>
      <c r="AI2241" s="16">
        <v>254194</v>
      </c>
      <c r="AJ2241" s="16">
        <v>914</v>
      </c>
      <c r="AL2241" s="16">
        <v>255</v>
      </c>
      <c r="AM2241" s="16">
        <v>6040</v>
      </c>
      <c r="AN2241" s="16">
        <v>6046</v>
      </c>
      <c r="AO2241" s="16">
        <v>5973</v>
      </c>
      <c r="AP2241" s="16">
        <v>71200006</v>
      </c>
      <c r="AQ2241" s="16">
        <v>4777846</v>
      </c>
      <c r="AR2241" s="16">
        <v>236764</v>
      </c>
      <c r="AS2241" s="16">
        <v>910</v>
      </c>
      <c r="AU2241" s="16">
        <v>258</v>
      </c>
      <c r="AV2241" s="16">
        <v>5846</v>
      </c>
      <c r="AW2241" s="16">
        <v>282152487</v>
      </c>
      <c r="AX2241" s="16">
        <v>52529268</v>
      </c>
      <c r="AY2241" s="16">
        <v>2231309</v>
      </c>
      <c r="AZ2241" s="16">
        <v>928</v>
      </c>
      <c r="BA2241" s="16">
        <v>48265</v>
      </c>
    </row>
    <row r="2242" spans="1:53">
      <c r="A2242" s="15" t="s">
        <v>1344</v>
      </c>
      <c r="B2242" s="15" t="s">
        <v>1345</v>
      </c>
      <c r="C2242" s="15" t="s">
        <v>1346</v>
      </c>
      <c r="D2242" s="15" t="s">
        <v>1347</v>
      </c>
      <c r="E2242" s="15" t="s">
        <v>1347</v>
      </c>
      <c r="F2242" s="15" t="s">
        <v>2059</v>
      </c>
      <c r="G2242" s="15" t="s">
        <v>3127</v>
      </c>
      <c r="H2242" s="15" t="s">
        <v>1349</v>
      </c>
      <c r="I2242" s="15" t="s">
        <v>1373</v>
      </c>
      <c r="J2242" s="15"/>
      <c r="K2242" s="16">
        <v>293</v>
      </c>
      <c r="L2242" s="16">
        <v>4341</v>
      </c>
      <c r="M2242" s="16">
        <v>4370</v>
      </c>
      <c r="N2242" s="16">
        <v>4307</v>
      </c>
      <c r="O2242" s="16">
        <v>44150763</v>
      </c>
      <c r="P2242" s="16">
        <v>24835538</v>
      </c>
      <c r="Q2242" s="16">
        <v>999416</v>
      </c>
      <c r="R2242" s="16">
        <v>783</v>
      </c>
      <c r="S2242" s="15"/>
      <c r="T2242" s="16">
        <v>295</v>
      </c>
      <c r="U2242" s="16">
        <v>4210</v>
      </c>
      <c r="V2242" s="16">
        <v>4256</v>
      </c>
      <c r="W2242" s="16">
        <v>4283</v>
      </c>
      <c r="X2242" s="16">
        <v>43117600</v>
      </c>
      <c r="Y2242" s="16">
        <v>5427030</v>
      </c>
      <c r="Z2242" s="16">
        <v>213305</v>
      </c>
      <c r="AA2242" s="16">
        <v>780</v>
      </c>
      <c r="AC2242" s="16">
        <v>295</v>
      </c>
      <c r="AD2242" s="16">
        <v>4177</v>
      </c>
      <c r="AE2242" s="16">
        <v>4091</v>
      </c>
      <c r="AF2242" s="16">
        <v>4121</v>
      </c>
      <c r="AG2242" s="16">
        <v>41642406</v>
      </c>
      <c r="AH2242" s="16">
        <v>3330767</v>
      </c>
      <c r="AI2242" s="16">
        <v>131738</v>
      </c>
      <c r="AJ2242" s="16">
        <v>776</v>
      </c>
      <c r="AL2242" s="16">
        <v>293</v>
      </c>
      <c r="AM2242" s="16">
        <v>4166</v>
      </c>
      <c r="AN2242" s="16">
        <v>4249</v>
      </c>
      <c r="AO2242" s="16">
        <v>4342</v>
      </c>
      <c r="AP2242" s="16">
        <v>45961695</v>
      </c>
      <c r="AQ2242" s="16">
        <v>2990461</v>
      </c>
      <c r="AR2242" s="16">
        <v>125535</v>
      </c>
      <c r="AS2242" s="16">
        <v>831</v>
      </c>
      <c r="AU2242" s="16">
        <v>294</v>
      </c>
      <c r="AV2242" s="16">
        <v>4243</v>
      </c>
      <c r="AW2242" s="16">
        <v>174872464</v>
      </c>
      <c r="AX2242" s="16">
        <v>36583796</v>
      </c>
      <c r="AY2242" s="16">
        <v>1469994</v>
      </c>
      <c r="AZ2242" s="16">
        <v>793</v>
      </c>
      <c r="BA2242" s="16">
        <v>41217</v>
      </c>
    </row>
    <row r="2243" spans="1:53">
      <c r="A2243" s="15" t="s">
        <v>1344</v>
      </c>
      <c r="B2243" s="15" t="s">
        <v>1345</v>
      </c>
      <c r="C2243" s="15" t="s">
        <v>1346</v>
      </c>
      <c r="D2243" s="15" t="s">
        <v>1347</v>
      </c>
      <c r="E2243" s="15" t="s">
        <v>1347</v>
      </c>
      <c r="F2243" s="15" t="s">
        <v>2059</v>
      </c>
      <c r="G2243" s="15" t="s">
        <v>3128</v>
      </c>
      <c r="H2243" s="15" t="s">
        <v>1349</v>
      </c>
      <c r="I2243" s="15" t="s">
        <v>1375</v>
      </c>
      <c r="J2243" s="15"/>
      <c r="K2243" s="16">
        <v>293</v>
      </c>
      <c r="L2243" s="16">
        <v>4341</v>
      </c>
      <c r="M2243" s="16">
        <v>4370</v>
      </c>
      <c r="N2243" s="16">
        <v>4307</v>
      </c>
      <c r="O2243" s="16">
        <v>44150763</v>
      </c>
      <c r="P2243" s="16">
        <v>24835538</v>
      </c>
      <c r="Q2243" s="16">
        <v>999416</v>
      </c>
      <c r="R2243" s="16">
        <v>783</v>
      </c>
      <c r="S2243" s="15"/>
      <c r="T2243" s="16">
        <v>295</v>
      </c>
      <c r="U2243" s="16">
        <v>4210</v>
      </c>
      <c r="V2243" s="16">
        <v>4256</v>
      </c>
      <c r="W2243" s="16">
        <v>4283</v>
      </c>
      <c r="X2243" s="16">
        <v>43117600</v>
      </c>
      <c r="Y2243" s="16">
        <v>5427030</v>
      </c>
      <c r="Z2243" s="16">
        <v>213305</v>
      </c>
      <c r="AA2243" s="16">
        <v>780</v>
      </c>
      <c r="AC2243" s="16">
        <v>295</v>
      </c>
      <c r="AD2243" s="16">
        <v>4177</v>
      </c>
      <c r="AE2243" s="16">
        <v>4091</v>
      </c>
      <c r="AF2243" s="16">
        <v>4121</v>
      </c>
      <c r="AG2243" s="16">
        <v>41642406</v>
      </c>
      <c r="AH2243" s="16">
        <v>3330767</v>
      </c>
      <c r="AI2243" s="16">
        <v>131738</v>
      </c>
      <c r="AJ2243" s="16">
        <v>776</v>
      </c>
      <c r="AL2243" s="16">
        <v>293</v>
      </c>
      <c r="AM2243" s="16">
        <v>4166</v>
      </c>
      <c r="AN2243" s="16">
        <v>4249</v>
      </c>
      <c r="AO2243" s="16">
        <v>4342</v>
      </c>
      <c r="AP2243" s="16">
        <v>45961695</v>
      </c>
      <c r="AQ2243" s="16">
        <v>2990461</v>
      </c>
      <c r="AR2243" s="16">
        <v>125535</v>
      </c>
      <c r="AS2243" s="16">
        <v>831</v>
      </c>
      <c r="AU2243" s="16">
        <v>294</v>
      </c>
      <c r="AV2243" s="16">
        <v>4243</v>
      </c>
      <c r="AW2243" s="16">
        <v>174872464</v>
      </c>
      <c r="AX2243" s="16">
        <v>36583796</v>
      </c>
      <c r="AY2243" s="16">
        <v>1469994</v>
      </c>
      <c r="AZ2243" s="16">
        <v>793</v>
      </c>
      <c r="BA2243" s="16">
        <v>41217</v>
      </c>
    </row>
    <row r="2244" spans="1:53">
      <c r="A2244" s="15" t="s">
        <v>1344</v>
      </c>
      <c r="B2244" s="15" t="s">
        <v>1345</v>
      </c>
      <c r="C2244" s="15" t="s">
        <v>1346</v>
      </c>
      <c r="D2244" s="15" t="s">
        <v>1347</v>
      </c>
      <c r="E2244" s="15" t="s">
        <v>1347</v>
      </c>
      <c r="F2244" s="15" t="s">
        <v>2059</v>
      </c>
      <c r="G2244" s="15" t="s">
        <v>3129</v>
      </c>
      <c r="H2244" s="15" t="s">
        <v>1349</v>
      </c>
      <c r="I2244" s="15" t="s">
        <v>1373</v>
      </c>
      <c r="J2244" s="15"/>
      <c r="K2244" s="16">
        <v>270</v>
      </c>
      <c r="L2244" s="16">
        <v>5823</v>
      </c>
      <c r="M2244" s="16">
        <v>5840</v>
      </c>
      <c r="N2244" s="16">
        <v>5865</v>
      </c>
      <c r="O2244" s="16">
        <v>58049102</v>
      </c>
      <c r="P2244" s="16">
        <v>34898181</v>
      </c>
      <c r="Q2244" s="16">
        <v>1351080</v>
      </c>
      <c r="R2244" s="16">
        <v>764</v>
      </c>
      <c r="S2244" s="15"/>
      <c r="T2244" s="16">
        <v>280</v>
      </c>
      <c r="U2244" s="16">
        <v>5839</v>
      </c>
      <c r="V2244" s="16">
        <v>5871</v>
      </c>
      <c r="W2244" s="16">
        <v>5914</v>
      </c>
      <c r="X2244" s="16">
        <v>59941613</v>
      </c>
      <c r="Y2244" s="16">
        <v>7934456</v>
      </c>
      <c r="Z2244" s="16">
        <v>314046</v>
      </c>
      <c r="AA2244" s="16">
        <v>785</v>
      </c>
      <c r="AC2244" s="16">
        <v>274</v>
      </c>
      <c r="AD2244" s="16">
        <v>5927</v>
      </c>
      <c r="AE2244" s="16">
        <v>5941</v>
      </c>
      <c r="AF2244" s="16">
        <v>5907</v>
      </c>
      <c r="AG2244" s="16">
        <v>61273698</v>
      </c>
      <c r="AH2244" s="16">
        <v>5075648</v>
      </c>
      <c r="AI2244" s="16">
        <v>212336</v>
      </c>
      <c r="AJ2244" s="16">
        <v>796</v>
      </c>
      <c r="AL2244" s="16">
        <v>276</v>
      </c>
      <c r="AM2244" s="16">
        <v>5996</v>
      </c>
      <c r="AN2244" s="16">
        <v>6028</v>
      </c>
      <c r="AO2244" s="16">
        <v>5946</v>
      </c>
      <c r="AP2244" s="16">
        <v>71537849</v>
      </c>
      <c r="AQ2244" s="16">
        <v>4362183</v>
      </c>
      <c r="AR2244" s="16">
        <v>185481</v>
      </c>
      <c r="AS2244" s="16">
        <v>919</v>
      </c>
      <c r="AU2244" s="16">
        <v>275</v>
      </c>
      <c r="AV2244" s="16">
        <v>5908</v>
      </c>
      <c r="AW2244" s="16">
        <v>250802262</v>
      </c>
      <c r="AX2244" s="16">
        <v>52270468</v>
      </c>
      <c r="AY2244" s="16">
        <v>2062943</v>
      </c>
      <c r="AZ2244" s="16">
        <v>816</v>
      </c>
      <c r="BA2244" s="16">
        <v>42451</v>
      </c>
    </row>
    <row r="2245" spans="1:53">
      <c r="A2245" s="15" t="s">
        <v>1344</v>
      </c>
      <c r="B2245" s="15" t="s">
        <v>1345</v>
      </c>
      <c r="C2245" s="15" t="s">
        <v>1346</v>
      </c>
      <c r="D2245" s="15" t="s">
        <v>1347</v>
      </c>
      <c r="E2245" s="15" t="s">
        <v>1347</v>
      </c>
      <c r="F2245" s="15" t="s">
        <v>2059</v>
      </c>
      <c r="G2245" s="15" t="s">
        <v>3130</v>
      </c>
      <c r="H2245" s="15" t="s">
        <v>1349</v>
      </c>
      <c r="I2245" s="15" t="s">
        <v>1375</v>
      </c>
      <c r="J2245" s="15"/>
      <c r="K2245" s="16">
        <v>270</v>
      </c>
      <c r="L2245" s="16">
        <v>5823</v>
      </c>
      <c r="M2245" s="16">
        <v>5840</v>
      </c>
      <c r="N2245" s="16">
        <v>5865</v>
      </c>
      <c r="O2245" s="16">
        <v>58049102</v>
      </c>
      <c r="P2245" s="16">
        <v>34898181</v>
      </c>
      <c r="Q2245" s="16">
        <v>1351080</v>
      </c>
      <c r="R2245" s="16">
        <v>764</v>
      </c>
      <c r="S2245" s="15"/>
      <c r="T2245" s="16">
        <v>280</v>
      </c>
      <c r="U2245" s="16">
        <v>5839</v>
      </c>
      <c r="V2245" s="16">
        <v>5871</v>
      </c>
      <c r="W2245" s="16">
        <v>5914</v>
      </c>
      <c r="X2245" s="16">
        <v>59941613</v>
      </c>
      <c r="Y2245" s="16">
        <v>7934456</v>
      </c>
      <c r="Z2245" s="16">
        <v>314046</v>
      </c>
      <c r="AA2245" s="16">
        <v>785</v>
      </c>
      <c r="AC2245" s="16">
        <v>274</v>
      </c>
      <c r="AD2245" s="16">
        <v>5927</v>
      </c>
      <c r="AE2245" s="16">
        <v>5941</v>
      </c>
      <c r="AF2245" s="16">
        <v>5907</v>
      </c>
      <c r="AG2245" s="16">
        <v>61273698</v>
      </c>
      <c r="AH2245" s="16">
        <v>5075648</v>
      </c>
      <c r="AI2245" s="16">
        <v>212336</v>
      </c>
      <c r="AJ2245" s="16">
        <v>796</v>
      </c>
      <c r="AL2245" s="16">
        <v>276</v>
      </c>
      <c r="AM2245" s="16">
        <v>5996</v>
      </c>
      <c r="AN2245" s="16">
        <v>6028</v>
      </c>
      <c r="AO2245" s="16">
        <v>5946</v>
      </c>
      <c r="AP2245" s="16">
        <v>71537849</v>
      </c>
      <c r="AQ2245" s="16">
        <v>4362183</v>
      </c>
      <c r="AR2245" s="16">
        <v>185481</v>
      </c>
      <c r="AS2245" s="16">
        <v>919</v>
      </c>
      <c r="AU2245" s="16">
        <v>275</v>
      </c>
      <c r="AV2245" s="16">
        <v>5908</v>
      </c>
      <c r="AW2245" s="16">
        <v>250802262</v>
      </c>
      <c r="AX2245" s="16">
        <v>52270468</v>
      </c>
      <c r="AY2245" s="16">
        <v>2062943</v>
      </c>
      <c r="AZ2245" s="16">
        <v>816</v>
      </c>
      <c r="BA2245" s="16">
        <v>42451</v>
      </c>
    </row>
    <row r="2246" spans="1:53">
      <c r="A2246" s="15" t="s">
        <v>1344</v>
      </c>
      <c r="B2246" s="15" t="s">
        <v>1345</v>
      </c>
      <c r="C2246" s="15" t="s">
        <v>1346</v>
      </c>
      <c r="D2246" s="15" t="s">
        <v>1347</v>
      </c>
      <c r="E2246" s="15" t="s">
        <v>1347</v>
      </c>
      <c r="F2246" s="15" t="s">
        <v>2059</v>
      </c>
      <c r="G2246" s="15" t="s">
        <v>3131</v>
      </c>
      <c r="H2246" s="15" t="s">
        <v>1349</v>
      </c>
      <c r="I2246" s="15" t="s">
        <v>1373</v>
      </c>
      <c r="J2246" s="15"/>
      <c r="K2246" s="16">
        <v>771</v>
      </c>
      <c r="L2246" s="16">
        <v>14588</v>
      </c>
      <c r="M2246" s="16">
        <v>14752</v>
      </c>
      <c r="N2246" s="16">
        <v>15025</v>
      </c>
      <c r="O2246" s="16">
        <v>167938157</v>
      </c>
      <c r="P2246" s="16">
        <v>84109586</v>
      </c>
      <c r="Q2246" s="16">
        <v>3559422</v>
      </c>
      <c r="R2246" s="16">
        <v>874</v>
      </c>
      <c r="S2246" s="15"/>
      <c r="T2246" s="16">
        <v>773</v>
      </c>
      <c r="U2246" s="16">
        <v>15417</v>
      </c>
      <c r="V2246" s="16">
        <v>15621</v>
      </c>
      <c r="W2246" s="16">
        <v>16222</v>
      </c>
      <c r="X2246" s="16">
        <v>168202630</v>
      </c>
      <c r="Y2246" s="16">
        <v>24689012</v>
      </c>
      <c r="Z2246" s="16">
        <v>1151551</v>
      </c>
      <c r="AA2246" s="16">
        <v>821</v>
      </c>
      <c r="AC2246" s="16">
        <v>769</v>
      </c>
      <c r="AD2246" s="16">
        <v>16623</v>
      </c>
      <c r="AE2246" s="16">
        <v>16529</v>
      </c>
      <c r="AF2246" s="16">
        <v>16552</v>
      </c>
      <c r="AG2246" s="16">
        <v>179655641</v>
      </c>
      <c r="AH2246" s="16">
        <v>16348148</v>
      </c>
      <c r="AI2246" s="16">
        <v>798700</v>
      </c>
      <c r="AJ2246" s="16">
        <v>834</v>
      </c>
      <c r="AL2246" s="16">
        <v>772</v>
      </c>
      <c r="AM2246" s="16">
        <v>16352</v>
      </c>
      <c r="AN2246" s="16">
        <v>15981</v>
      </c>
      <c r="AO2246" s="16">
        <v>15442</v>
      </c>
      <c r="AP2246" s="16">
        <v>201415778</v>
      </c>
      <c r="AQ2246" s="16">
        <v>12861973</v>
      </c>
      <c r="AR2246" s="16">
        <v>586018</v>
      </c>
      <c r="AS2246" s="16">
        <v>973</v>
      </c>
      <c r="AU2246" s="16">
        <v>771</v>
      </c>
      <c r="AV2246" s="16">
        <v>15759</v>
      </c>
      <c r="AW2246" s="16">
        <v>717212206</v>
      </c>
      <c r="AX2246" s="16">
        <v>138008719</v>
      </c>
      <c r="AY2246" s="16">
        <v>6095691</v>
      </c>
      <c r="AZ2246" s="16">
        <v>875</v>
      </c>
      <c r="BA2246" s="16">
        <v>45512</v>
      </c>
    </row>
    <row r="2247" spans="1:53">
      <c r="A2247" s="15" t="s">
        <v>1344</v>
      </c>
      <c r="B2247" s="15" t="s">
        <v>1345</v>
      </c>
      <c r="C2247" s="15" t="s">
        <v>1346</v>
      </c>
      <c r="D2247" s="15" t="s">
        <v>1347</v>
      </c>
      <c r="E2247" s="15" t="s">
        <v>1347</v>
      </c>
      <c r="F2247" s="15" t="s">
        <v>2059</v>
      </c>
      <c r="G2247" s="15" t="s">
        <v>3132</v>
      </c>
      <c r="H2247" s="15" t="s">
        <v>1349</v>
      </c>
      <c r="I2247" s="15" t="s">
        <v>1375</v>
      </c>
      <c r="J2247" s="15"/>
      <c r="K2247" s="16">
        <v>771</v>
      </c>
      <c r="L2247" s="16">
        <v>14588</v>
      </c>
      <c r="M2247" s="16">
        <v>14752</v>
      </c>
      <c r="N2247" s="16">
        <v>15025</v>
      </c>
      <c r="O2247" s="16">
        <v>167938157</v>
      </c>
      <c r="P2247" s="16">
        <v>84109586</v>
      </c>
      <c r="Q2247" s="16">
        <v>3559422</v>
      </c>
      <c r="R2247" s="16">
        <v>874</v>
      </c>
      <c r="S2247" s="15"/>
      <c r="T2247" s="16">
        <v>773</v>
      </c>
      <c r="U2247" s="16">
        <v>15417</v>
      </c>
      <c r="V2247" s="16">
        <v>15621</v>
      </c>
      <c r="W2247" s="16">
        <v>16222</v>
      </c>
      <c r="X2247" s="16">
        <v>168202630</v>
      </c>
      <c r="Y2247" s="16">
        <v>24689012</v>
      </c>
      <c r="Z2247" s="16">
        <v>1151551</v>
      </c>
      <c r="AA2247" s="16">
        <v>821</v>
      </c>
      <c r="AC2247" s="16">
        <v>769</v>
      </c>
      <c r="AD2247" s="16">
        <v>16623</v>
      </c>
      <c r="AE2247" s="16">
        <v>16529</v>
      </c>
      <c r="AF2247" s="16">
        <v>16552</v>
      </c>
      <c r="AG2247" s="16">
        <v>179655641</v>
      </c>
      <c r="AH2247" s="16">
        <v>16348148</v>
      </c>
      <c r="AI2247" s="16">
        <v>798700</v>
      </c>
      <c r="AJ2247" s="16">
        <v>834</v>
      </c>
      <c r="AL2247" s="16">
        <v>772</v>
      </c>
      <c r="AM2247" s="16">
        <v>16352</v>
      </c>
      <c r="AN2247" s="16">
        <v>15981</v>
      </c>
      <c r="AO2247" s="16">
        <v>15442</v>
      </c>
      <c r="AP2247" s="16">
        <v>201415778</v>
      </c>
      <c r="AQ2247" s="16">
        <v>12861973</v>
      </c>
      <c r="AR2247" s="16">
        <v>586018</v>
      </c>
      <c r="AS2247" s="16">
        <v>973</v>
      </c>
      <c r="AU2247" s="16">
        <v>771</v>
      </c>
      <c r="AV2247" s="16">
        <v>15759</v>
      </c>
      <c r="AW2247" s="16">
        <v>717212206</v>
      </c>
      <c r="AX2247" s="16">
        <v>138008719</v>
      </c>
      <c r="AY2247" s="16">
        <v>6095691</v>
      </c>
      <c r="AZ2247" s="16">
        <v>875</v>
      </c>
      <c r="BA2247" s="16">
        <v>45512</v>
      </c>
    </row>
    <row r="2248" spans="1:53">
      <c r="A2248" s="15" t="s">
        <v>1344</v>
      </c>
      <c r="B2248" s="15" t="s">
        <v>1345</v>
      </c>
      <c r="C2248" s="15" t="s">
        <v>1346</v>
      </c>
      <c r="D2248" s="15" t="s">
        <v>1347</v>
      </c>
      <c r="E2248" s="15" t="s">
        <v>1347</v>
      </c>
      <c r="F2248" s="15" t="s">
        <v>2059</v>
      </c>
      <c r="G2248" s="15" t="s">
        <v>3133</v>
      </c>
      <c r="H2248" s="15" t="s">
        <v>1349</v>
      </c>
      <c r="I2248" s="15" t="s">
        <v>1373</v>
      </c>
      <c r="J2248" s="15"/>
      <c r="K2248" s="16">
        <v>1517</v>
      </c>
      <c r="L2248" s="16">
        <v>26730</v>
      </c>
      <c r="M2248" s="16">
        <v>26904</v>
      </c>
      <c r="N2248" s="16">
        <v>27032</v>
      </c>
      <c r="O2248" s="16">
        <v>329018203</v>
      </c>
      <c r="P2248" s="16">
        <v>162865045</v>
      </c>
      <c r="Q2248" s="16">
        <v>6632843</v>
      </c>
      <c r="R2248" s="16">
        <v>941</v>
      </c>
      <c r="S2248" s="15"/>
      <c r="T2248" s="16">
        <v>1545</v>
      </c>
      <c r="U2248" s="16">
        <v>26947</v>
      </c>
      <c r="V2248" s="16">
        <v>27074</v>
      </c>
      <c r="W2248" s="16">
        <v>27314</v>
      </c>
      <c r="X2248" s="16">
        <v>347683968</v>
      </c>
      <c r="Y2248" s="16">
        <v>34393278</v>
      </c>
      <c r="Z2248" s="16">
        <v>1403754</v>
      </c>
      <c r="AA2248" s="16">
        <v>986</v>
      </c>
      <c r="AC2248" s="16">
        <v>1552</v>
      </c>
      <c r="AD2248" s="16">
        <v>27197</v>
      </c>
      <c r="AE2248" s="16">
        <v>27263</v>
      </c>
      <c r="AF2248" s="16">
        <v>27547</v>
      </c>
      <c r="AG2248" s="16">
        <v>320323158</v>
      </c>
      <c r="AH2248" s="16">
        <v>21393258</v>
      </c>
      <c r="AI2248" s="16">
        <v>915725</v>
      </c>
      <c r="AJ2248" s="16">
        <v>901</v>
      </c>
      <c r="AL2248" s="16">
        <v>1546</v>
      </c>
      <c r="AM2248" s="16">
        <v>27691</v>
      </c>
      <c r="AN2248" s="16">
        <v>27843</v>
      </c>
      <c r="AO2248" s="16">
        <v>27833</v>
      </c>
      <c r="AP2248" s="16">
        <v>365225910</v>
      </c>
      <c r="AQ2248" s="16">
        <v>19081071</v>
      </c>
      <c r="AR2248" s="16">
        <v>822889</v>
      </c>
      <c r="AS2248" s="16">
        <v>1011</v>
      </c>
      <c r="AU2248" s="16">
        <v>1540</v>
      </c>
      <c r="AV2248" s="16">
        <v>27281</v>
      </c>
      <c r="AW2248" s="16">
        <v>1362251239</v>
      </c>
      <c r="AX2248" s="16">
        <v>237732652</v>
      </c>
      <c r="AY2248" s="16">
        <v>9775211</v>
      </c>
      <c r="AZ2248" s="16">
        <v>960</v>
      </c>
      <c r="BA2248" s="16">
        <v>49934</v>
      </c>
    </row>
    <row r="2249" spans="1:53">
      <c r="A2249" s="15" t="s">
        <v>1344</v>
      </c>
      <c r="B2249" s="15" t="s">
        <v>1345</v>
      </c>
      <c r="C2249" s="15" t="s">
        <v>1346</v>
      </c>
      <c r="D2249" s="15" t="s">
        <v>1347</v>
      </c>
      <c r="E2249" s="15" t="s">
        <v>1347</v>
      </c>
      <c r="F2249" s="15" t="s">
        <v>2059</v>
      </c>
      <c r="G2249" s="15" t="s">
        <v>3134</v>
      </c>
      <c r="H2249" s="15" t="s">
        <v>1349</v>
      </c>
      <c r="I2249" s="15" t="s">
        <v>1375</v>
      </c>
      <c r="J2249" s="15"/>
      <c r="K2249" s="16">
        <v>1517</v>
      </c>
      <c r="L2249" s="16">
        <v>26730</v>
      </c>
      <c r="M2249" s="16">
        <v>26904</v>
      </c>
      <c r="N2249" s="16">
        <v>27032</v>
      </c>
      <c r="O2249" s="16">
        <v>329018203</v>
      </c>
      <c r="P2249" s="16">
        <v>162865045</v>
      </c>
      <c r="Q2249" s="16">
        <v>6632843</v>
      </c>
      <c r="R2249" s="16">
        <v>941</v>
      </c>
      <c r="S2249" s="15"/>
      <c r="T2249" s="16">
        <v>1545</v>
      </c>
      <c r="U2249" s="16">
        <v>26947</v>
      </c>
      <c r="V2249" s="16">
        <v>27074</v>
      </c>
      <c r="W2249" s="16">
        <v>27314</v>
      </c>
      <c r="X2249" s="16">
        <v>347683968</v>
      </c>
      <c r="Y2249" s="16">
        <v>34393278</v>
      </c>
      <c r="Z2249" s="16">
        <v>1403754</v>
      </c>
      <c r="AA2249" s="16">
        <v>986</v>
      </c>
      <c r="AC2249" s="16">
        <v>1552</v>
      </c>
      <c r="AD2249" s="16">
        <v>27197</v>
      </c>
      <c r="AE2249" s="16">
        <v>27263</v>
      </c>
      <c r="AF2249" s="16">
        <v>27547</v>
      </c>
      <c r="AG2249" s="16">
        <v>320323158</v>
      </c>
      <c r="AH2249" s="16">
        <v>21393258</v>
      </c>
      <c r="AI2249" s="16">
        <v>915725</v>
      </c>
      <c r="AJ2249" s="16">
        <v>901</v>
      </c>
      <c r="AL2249" s="16">
        <v>1546</v>
      </c>
      <c r="AM2249" s="16">
        <v>27691</v>
      </c>
      <c r="AN2249" s="16">
        <v>27843</v>
      </c>
      <c r="AO2249" s="16">
        <v>27833</v>
      </c>
      <c r="AP2249" s="16">
        <v>365225910</v>
      </c>
      <c r="AQ2249" s="16">
        <v>19081071</v>
      </c>
      <c r="AR2249" s="16">
        <v>822889</v>
      </c>
      <c r="AS2249" s="16">
        <v>1011</v>
      </c>
      <c r="AU2249" s="16">
        <v>1540</v>
      </c>
      <c r="AV2249" s="16">
        <v>27281</v>
      </c>
      <c r="AW2249" s="16">
        <v>1362251239</v>
      </c>
      <c r="AX2249" s="16">
        <v>237732652</v>
      </c>
      <c r="AY2249" s="16">
        <v>9775211</v>
      </c>
      <c r="AZ2249" s="16">
        <v>960</v>
      </c>
      <c r="BA2249" s="16">
        <v>49934</v>
      </c>
    </row>
    <row r="2250" spans="1:53">
      <c r="A2250" s="15" t="s">
        <v>1344</v>
      </c>
      <c r="B2250" s="15" t="s">
        <v>1345</v>
      </c>
      <c r="C2250" s="15" t="s">
        <v>1346</v>
      </c>
      <c r="D2250" s="15" t="s">
        <v>1347</v>
      </c>
      <c r="E2250" s="15" t="s">
        <v>1347</v>
      </c>
      <c r="F2250" s="15" t="s">
        <v>2059</v>
      </c>
      <c r="G2250" s="15" t="s">
        <v>3135</v>
      </c>
      <c r="H2250" s="15" t="s">
        <v>1349</v>
      </c>
      <c r="I2250" s="15" t="s">
        <v>1371</v>
      </c>
      <c r="J2250" s="15"/>
      <c r="K2250" s="16">
        <v>176</v>
      </c>
      <c r="L2250" s="16">
        <v>1577</v>
      </c>
      <c r="M2250" s="16">
        <v>1592</v>
      </c>
      <c r="N2250" s="16">
        <v>1616</v>
      </c>
      <c r="O2250" s="16">
        <v>17054984</v>
      </c>
      <c r="P2250" s="16">
        <v>8202942</v>
      </c>
      <c r="Q2250" s="16">
        <v>377448</v>
      </c>
      <c r="R2250" s="16">
        <v>823</v>
      </c>
      <c r="S2250" s="15"/>
      <c r="T2250" s="16">
        <v>173</v>
      </c>
      <c r="U2250" s="16">
        <v>1584</v>
      </c>
      <c r="V2250" s="16">
        <v>1592</v>
      </c>
      <c r="W2250" s="16">
        <v>1573</v>
      </c>
      <c r="X2250" s="16">
        <v>15738660</v>
      </c>
      <c r="Y2250" s="16">
        <v>2048264</v>
      </c>
      <c r="Z2250" s="16">
        <v>87976</v>
      </c>
      <c r="AA2250" s="16">
        <v>765</v>
      </c>
      <c r="AC2250" s="16">
        <v>177</v>
      </c>
      <c r="AD2250" s="16">
        <v>1596</v>
      </c>
      <c r="AE2250" s="16">
        <v>1618</v>
      </c>
      <c r="AF2250" s="16">
        <v>1685</v>
      </c>
      <c r="AG2250" s="16">
        <v>18368376</v>
      </c>
      <c r="AH2250" s="16">
        <v>1410146</v>
      </c>
      <c r="AI2250" s="16">
        <v>60044</v>
      </c>
      <c r="AJ2250" s="16">
        <v>865</v>
      </c>
      <c r="AL2250" s="16">
        <v>175</v>
      </c>
      <c r="AM2250" s="16">
        <v>1704</v>
      </c>
      <c r="AN2250" s="16">
        <v>1665</v>
      </c>
      <c r="AO2250" s="16">
        <v>1646</v>
      </c>
      <c r="AP2250" s="16">
        <v>23928173</v>
      </c>
      <c r="AQ2250" s="16">
        <v>1363328</v>
      </c>
      <c r="AR2250" s="16">
        <v>60808</v>
      </c>
      <c r="AS2250" s="16">
        <v>1101</v>
      </c>
      <c r="AU2250" s="16">
        <v>175</v>
      </c>
      <c r="AV2250" s="16">
        <v>1621</v>
      </c>
      <c r="AW2250" s="16">
        <v>75090193</v>
      </c>
      <c r="AX2250" s="16">
        <v>13024680</v>
      </c>
      <c r="AY2250" s="16">
        <v>586276</v>
      </c>
      <c r="AZ2250" s="16">
        <v>891</v>
      </c>
      <c r="BA2250" s="16">
        <v>46333</v>
      </c>
    </row>
    <row r="2251" spans="1:53">
      <c r="A2251" s="15" t="s">
        <v>1344</v>
      </c>
      <c r="B2251" s="15" t="s">
        <v>1345</v>
      </c>
      <c r="C2251" s="15" t="s">
        <v>1346</v>
      </c>
      <c r="D2251" s="15" t="s">
        <v>1347</v>
      </c>
      <c r="E2251" s="15" t="s">
        <v>1347</v>
      </c>
      <c r="F2251" s="15" t="s">
        <v>2059</v>
      </c>
      <c r="G2251" s="15" t="s">
        <v>3136</v>
      </c>
      <c r="H2251" s="15" t="s">
        <v>1349</v>
      </c>
      <c r="I2251" s="15" t="s">
        <v>1373</v>
      </c>
      <c r="J2251" s="15"/>
      <c r="K2251" s="16">
        <v>45</v>
      </c>
      <c r="L2251" s="16">
        <v>506</v>
      </c>
      <c r="M2251" s="16">
        <v>521</v>
      </c>
      <c r="N2251" s="16">
        <v>542</v>
      </c>
      <c r="O2251" s="16">
        <v>8720033</v>
      </c>
      <c r="P2251" s="16">
        <v>3233516</v>
      </c>
      <c r="Q2251" s="16">
        <v>162891</v>
      </c>
      <c r="R2251" s="16">
        <v>1283</v>
      </c>
      <c r="S2251" s="15"/>
      <c r="T2251" s="16">
        <v>44</v>
      </c>
      <c r="U2251" s="16">
        <v>519</v>
      </c>
      <c r="V2251" s="16">
        <v>531</v>
      </c>
      <c r="W2251" s="16">
        <v>531</v>
      </c>
      <c r="X2251" s="16">
        <v>6518770</v>
      </c>
      <c r="Y2251" s="16">
        <v>552581</v>
      </c>
      <c r="Z2251" s="16">
        <v>27894</v>
      </c>
      <c r="AA2251" s="16">
        <v>952</v>
      </c>
      <c r="AC2251" s="16">
        <v>45</v>
      </c>
      <c r="AD2251" s="16">
        <v>527</v>
      </c>
      <c r="AE2251" s="16">
        <v>546</v>
      </c>
      <c r="AF2251" s="16">
        <v>590</v>
      </c>
      <c r="AG2251" s="16">
        <v>7165335</v>
      </c>
      <c r="AH2251" s="16">
        <v>395625</v>
      </c>
      <c r="AI2251" s="16">
        <v>21325</v>
      </c>
      <c r="AJ2251" s="16">
        <v>994</v>
      </c>
      <c r="AL2251" s="16">
        <v>45</v>
      </c>
      <c r="AM2251" s="16">
        <v>575</v>
      </c>
      <c r="AN2251" s="16">
        <v>552</v>
      </c>
      <c r="AO2251" s="16">
        <v>549</v>
      </c>
      <c r="AP2251" s="16">
        <v>10841950</v>
      </c>
      <c r="AQ2251" s="16">
        <v>481193</v>
      </c>
      <c r="AR2251" s="16">
        <v>24066</v>
      </c>
      <c r="AS2251" s="16">
        <v>1493</v>
      </c>
      <c r="AU2251" s="16">
        <v>45</v>
      </c>
      <c r="AV2251" s="16">
        <v>541</v>
      </c>
      <c r="AW2251" s="16">
        <v>33246088</v>
      </c>
      <c r="AX2251" s="16">
        <v>4662915</v>
      </c>
      <c r="AY2251" s="16">
        <v>236176</v>
      </c>
      <c r="AZ2251" s="16">
        <v>1182</v>
      </c>
      <c r="BA2251" s="16">
        <v>61481</v>
      </c>
    </row>
    <row r="2252" spans="1:53">
      <c r="A2252" s="15" t="s">
        <v>1344</v>
      </c>
      <c r="B2252" s="15" t="s">
        <v>1345</v>
      </c>
      <c r="C2252" s="15" t="s">
        <v>1346</v>
      </c>
      <c r="D2252" s="15" t="s">
        <v>1347</v>
      </c>
      <c r="E2252" s="15" t="s">
        <v>1347</v>
      </c>
      <c r="F2252" s="15" t="s">
        <v>2059</v>
      </c>
      <c r="G2252" s="15" t="s">
        <v>3137</v>
      </c>
      <c r="H2252" s="15" t="s">
        <v>1349</v>
      </c>
      <c r="I2252" s="15" t="s">
        <v>1375</v>
      </c>
      <c r="J2252" s="15"/>
      <c r="K2252" s="16">
        <v>45</v>
      </c>
      <c r="L2252" s="16">
        <v>506</v>
      </c>
      <c r="M2252" s="16">
        <v>521</v>
      </c>
      <c r="N2252" s="16">
        <v>542</v>
      </c>
      <c r="O2252" s="16">
        <v>8720033</v>
      </c>
      <c r="P2252" s="16">
        <v>3233516</v>
      </c>
      <c r="Q2252" s="16">
        <v>162891</v>
      </c>
      <c r="R2252" s="16">
        <v>1283</v>
      </c>
      <c r="S2252" s="15"/>
      <c r="T2252" s="16">
        <v>44</v>
      </c>
      <c r="U2252" s="16">
        <v>519</v>
      </c>
      <c r="V2252" s="16">
        <v>531</v>
      </c>
      <c r="W2252" s="16">
        <v>531</v>
      </c>
      <c r="X2252" s="16">
        <v>6518770</v>
      </c>
      <c r="Y2252" s="16">
        <v>552581</v>
      </c>
      <c r="Z2252" s="16">
        <v>27894</v>
      </c>
      <c r="AA2252" s="16">
        <v>952</v>
      </c>
      <c r="AC2252" s="16">
        <v>45</v>
      </c>
      <c r="AD2252" s="16">
        <v>527</v>
      </c>
      <c r="AE2252" s="16">
        <v>546</v>
      </c>
      <c r="AF2252" s="16">
        <v>590</v>
      </c>
      <c r="AG2252" s="16">
        <v>7165335</v>
      </c>
      <c r="AH2252" s="16">
        <v>395625</v>
      </c>
      <c r="AI2252" s="16">
        <v>21325</v>
      </c>
      <c r="AJ2252" s="16">
        <v>994</v>
      </c>
      <c r="AL2252" s="16">
        <v>45</v>
      </c>
      <c r="AM2252" s="16">
        <v>575</v>
      </c>
      <c r="AN2252" s="16">
        <v>552</v>
      </c>
      <c r="AO2252" s="16">
        <v>549</v>
      </c>
      <c r="AP2252" s="16">
        <v>10841950</v>
      </c>
      <c r="AQ2252" s="16">
        <v>481193</v>
      </c>
      <c r="AR2252" s="16">
        <v>24066</v>
      </c>
      <c r="AS2252" s="16">
        <v>1493</v>
      </c>
      <c r="AU2252" s="16">
        <v>45</v>
      </c>
      <c r="AV2252" s="16">
        <v>541</v>
      </c>
      <c r="AW2252" s="16">
        <v>33246088</v>
      </c>
      <c r="AX2252" s="16">
        <v>4662915</v>
      </c>
      <c r="AY2252" s="16">
        <v>236176</v>
      </c>
      <c r="AZ2252" s="16">
        <v>1182</v>
      </c>
      <c r="BA2252" s="16">
        <v>61481</v>
      </c>
    </row>
    <row r="2253" spans="1:53">
      <c r="A2253" s="15" t="s">
        <v>1344</v>
      </c>
      <c r="B2253" s="15" t="s">
        <v>1345</v>
      </c>
      <c r="C2253" s="15" t="s">
        <v>1346</v>
      </c>
      <c r="D2253" s="15" t="s">
        <v>1347</v>
      </c>
      <c r="E2253" s="15" t="s">
        <v>1347</v>
      </c>
      <c r="F2253" s="15" t="s">
        <v>2059</v>
      </c>
      <c r="G2253" s="15" t="s">
        <v>3138</v>
      </c>
      <c r="H2253" s="15" t="s">
        <v>1349</v>
      </c>
      <c r="I2253" s="15" t="s">
        <v>1373</v>
      </c>
      <c r="J2253" s="15"/>
      <c r="K2253" s="16">
        <v>61</v>
      </c>
      <c r="L2253" s="16">
        <v>579</v>
      </c>
      <c r="M2253" s="16">
        <v>581</v>
      </c>
      <c r="N2253" s="16">
        <v>581</v>
      </c>
      <c r="O2253" s="16">
        <v>2621452</v>
      </c>
      <c r="P2253" s="16">
        <v>2049125</v>
      </c>
      <c r="Q2253" s="16">
        <v>77138</v>
      </c>
      <c r="R2253" s="16">
        <v>347</v>
      </c>
      <c r="S2253" s="15"/>
      <c r="T2253" s="16">
        <v>62</v>
      </c>
      <c r="U2253" s="16">
        <v>591</v>
      </c>
      <c r="V2253" s="16">
        <v>593</v>
      </c>
      <c r="W2253" s="16">
        <v>603</v>
      </c>
      <c r="X2253" s="16">
        <v>3033932</v>
      </c>
      <c r="Y2253" s="16">
        <v>947708</v>
      </c>
      <c r="Z2253" s="16">
        <v>35023</v>
      </c>
      <c r="AA2253" s="16">
        <v>392</v>
      </c>
      <c r="AC2253" s="16">
        <v>64</v>
      </c>
      <c r="AD2253" s="16">
        <v>612</v>
      </c>
      <c r="AE2253" s="16">
        <v>623</v>
      </c>
      <c r="AF2253" s="16">
        <v>599</v>
      </c>
      <c r="AG2253" s="16">
        <v>3065763</v>
      </c>
      <c r="AH2253" s="16">
        <v>607761</v>
      </c>
      <c r="AI2253" s="16">
        <v>20961</v>
      </c>
      <c r="AJ2253" s="16">
        <v>386</v>
      </c>
      <c r="AL2253" s="16">
        <v>63</v>
      </c>
      <c r="AM2253" s="16">
        <v>618</v>
      </c>
      <c r="AN2253" s="16">
        <v>609</v>
      </c>
      <c r="AO2253" s="16">
        <v>600</v>
      </c>
      <c r="AP2253" s="16">
        <v>4658083</v>
      </c>
      <c r="AQ2253" s="16">
        <v>463549</v>
      </c>
      <c r="AR2253" s="16">
        <v>17242</v>
      </c>
      <c r="AS2253" s="16">
        <v>588</v>
      </c>
      <c r="AU2253" s="16">
        <v>63</v>
      </c>
      <c r="AV2253" s="16">
        <v>599</v>
      </c>
      <c r="AW2253" s="16">
        <v>13379230</v>
      </c>
      <c r="AX2253" s="16">
        <v>4068143</v>
      </c>
      <c r="AY2253" s="16">
        <v>150364</v>
      </c>
      <c r="AZ2253" s="16">
        <v>429</v>
      </c>
      <c r="BA2253" s="16">
        <v>22333</v>
      </c>
    </row>
    <row r="2254" spans="1:53">
      <c r="A2254" s="15" t="s">
        <v>1344</v>
      </c>
      <c r="B2254" s="15" t="s">
        <v>1345</v>
      </c>
      <c r="C2254" s="15" t="s">
        <v>1346</v>
      </c>
      <c r="D2254" s="15" t="s">
        <v>1347</v>
      </c>
      <c r="E2254" s="15" t="s">
        <v>1347</v>
      </c>
      <c r="F2254" s="15" t="s">
        <v>2059</v>
      </c>
      <c r="G2254" s="15" t="s">
        <v>3139</v>
      </c>
      <c r="H2254" s="15" t="s">
        <v>1349</v>
      </c>
      <c r="I2254" s="15" t="s">
        <v>1375</v>
      </c>
      <c r="J2254" s="15"/>
      <c r="K2254" s="16">
        <v>61</v>
      </c>
      <c r="L2254" s="16">
        <v>579</v>
      </c>
      <c r="M2254" s="16">
        <v>581</v>
      </c>
      <c r="N2254" s="16">
        <v>581</v>
      </c>
      <c r="O2254" s="16">
        <v>2621452</v>
      </c>
      <c r="P2254" s="16">
        <v>2049125</v>
      </c>
      <c r="Q2254" s="16">
        <v>77138</v>
      </c>
      <c r="R2254" s="16">
        <v>347</v>
      </c>
      <c r="S2254" s="15"/>
      <c r="T2254" s="16">
        <v>62</v>
      </c>
      <c r="U2254" s="16">
        <v>591</v>
      </c>
      <c r="V2254" s="16">
        <v>593</v>
      </c>
      <c r="W2254" s="16">
        <v>603</v>
      </c>
      <c r="X2254" s="16">
        <v>3033932</v>
      </c>
      <c r="Y2254" s="16">
        <v>947708</v>
      </c>
      <c r="Z2254" s="16">
        <v>35023</v>
      </c>
      <c r="AA2254" s="16">
        <v>392</v>
      </c>
      <c r="AC2254" s="16">
        <v>64</v>
      </c>
      <c r="AD2254" s="16">
        <v>612</v>
      </c>
      <c r="AE2254" s="16">
        <v>623</v>
      </c>
      <c r="AF2254" s="16">
        <v>599</v>
      </c>
      <c r="AG2254" s="16">
        <v>3065763</v>
      </c>
      <c r="AH2254" s="16">
        <v>607761</v>
      </c>
      <c r="AI2254" s="16">
        <v>20961</v>
      </c>
      <c r="AJ2254" s="16">
        <v>386</v>
      </c>
      <c r="AL2254" s="16">
        <v>63</v>
      </c>
      <c r="AM2254" s="16">
        <v>618</v>
      </c>
      <c r="AN2254" s="16">
        <v>609</v>
      </c>
      <c r="AO2254" s="16">
        <v>600</v>
      </c>
      <c r="AP2254" s="16">
        <v>4658083</v>
      </c>
      <c r="AQ2254" s="16">
        <v>463549</v>
      </c>
      <c r="AR2254" s="16">
        <v>17242</v>
      </c>
      <c r="AS2254" s="16">
        <v>588</v>
      </c>
      <c r="AU2254" s="16">
        <v>63</v>
      </c>
      <c r="AV2254" s="16">
        <v>599</v>
      </c>
      <c r="AW2254" s="16">
        <v>13379230</v>
      </c>
      <c r="AX2254" s="16">
        <v>4068143</v>
      </c>
      <c r="AY2254" s="16">
        <v>150364</v>
      </c>
      <c r="AZ2254" s="16">
        <v>429</v>
      </c>
      <c r="BA2254" s="16">
        <v>22333</v>
      </c>
    </row>
    <row r="2255" spans="1:53">
      <c r="A2255" s="15" t="s">
        <v>1344</v>
      </c>
      <c r="B2255" s="15" t="s">
        <v>1345</v>
      </c>
      <c r="C2255" s="15" t="s">
        <v>1346</v>
      </c>
      <c r="D2255" s="15" t="s">
        <v>1347</v>
      </c>
      <c r="E2255" s="15" t="s">
        <v>1347</v>
      </c>
      <c r="F2255" s="15" t="s">
        <v>2059</v>
      </c>
      <c r="G2255" s="15" t="s">
        <v>3140</v>
      </c>
      <c r="H2255" s="15" t="s">
        <v>1349</v>
      </c>
      <c r="I2255" s="15" t="s">
        <v>1373</v>
      </c>
      <c r="J2255" s="15"/>
      <c r="K2255" s="16">
        <v>70</v>
      </c>
      <c r="L2255" s="16">
        <v>492</v>
      </c>
      <c r="M2255" s="16">
        <v>490</v>
      </c>
      <c r="N2255" s="16">
        <v>493</v>
      </c>
      <c r="O2255" s="16">
        <v>5713499</v>
      </c>
      <c r="P2255" s="16">
        <v>2920301</v>
      </c>
      <c r="Q2255" s="16">
        <v>137419</v>
      </c>
      <c r="R2255" s="16">
        <v>894</v>
      </c>
      <c r="S2255" s="15"/>
      <c r="T2255" s="16">
        <v>67</v>
      </c>
      <c r="U2255" s="16">
        <v>474</v>
      </c>
      <c r="V2255" s="16">
        <v>468</v>
      </c>
      <c r="W2255" s="16">
        <v>439</v>
      </c>
      <c r="X2255" s="16">
        <v>6185958</v>
      </c>
      <c r="Y2255" s="16">
        <v>547975</v>
      </c>
      <c r="Z2255" s="16">
        <v>25059</v>
      </c>
      <c r="AA2255" s="16">
        <v>1034</v>
      </c>
      <c r="AC2255" s="16">
        <v>68</v>
      </c>
      <c r="AD2255" s="16">
        <v>457</v>
      </c>
      <c r="AE2255" s="16">
        <v>449</v>
      </c>
      <c r="AF2255" s="16">
        <v>496</v>
      </c>
      <c r="AG2255" s="16">
        <v>8137278</v>
      </c>
      <c r="AH2255" s="16">
        <v>406760</v>
      </c>
      <c r="AI2255" s="16">
        <v>17758</v>
      </c>
      <c r="AJ2255" s="16">
        <v>1339</v>
      </c>
      <c r="AL2255" s="16">
        <v>67</v>
      </c>
      <c r="AM2255" s="16">
        <v>511</v>
      </c>
      <c r="AN2255" s="16">
        <v>504</v>
      </c>
      <c r="AO2255" s="16">
        <v>497</v>
      </c>
      <c r="AP2255" s="16">
        <v>8428140</v>
      </c>
      <c r="AQ2255" s="16">
        <v>418586</v>
      </c>
      <c r="AR2255" s="16">
        <v>19500</v>
      </c>
      <c r="AS2255" s="16">
        <v>1286</v>
      </c>
      <c r="AU2255" s="16">
        <v>68</v>
      </c>
      <c r="AV2255" s="16">
        <v>481</v>
      </c>
      <c r="AW2255" s="16">
        <v>28464875</v>
      </c>
      <c r="AX2255" s="16">
        <v>4293622</v>
      </c>
      <c r="AY2255" s="16">
        <v>199736</v>
      </c>
      <c r="AZ2255" s="16">
        <v>1138</v>
      </c>
      <c r="BA2255" s="16">
        <v>59199</v>
      </c>
    </row>
    <row r="2256" spans="1:53">
      <c r="A2256" s="15" t="s">
        <v>1344</v>
      </c>
      <c r="B2256" s="15" t="s">
        <v>1345</v>
      </c>
      <c r="C2256" s="15" t="s">
        <v>1346</v>
      </c>
      <c r="D2256" s="15" t="s">
        <v>1347</v>
      </c>
      <c r="E2256" s="15" t="s">
        <v>1347</v>
      </c>
      <c r="F2256" s="15" t="s">
        <v>2059</v>
      </c>
      <c r="G2256" s="15" t="s">
        <v>3141</v>
      </c>
      <c r="H2256" s="15" t="s">
        <v>1349</v>
      </c>
      <c r="I2256" s="15" t="s">
        <v>1375</v>
      </c>
      <c r="J2256" s="15"/>
      <c r="K2256" s="16">
        <v>70</v>
      </c>
      <c r="L2256" s="16">
        <v>492</v>
      </c>
      <c r="M2256" s="16">
        <v>490</v>
      </c>
      <c r="N2256" s="16">
        <v>493</v>
      </c>
      <c r="O2256" s="16">
        <v>5713499</v>
      </c>
      <c r="P2256" s="16">
        <v>2920301</v>
      </c>
      <c r="Q2256" s="16">
        <v>137419</v>
      </c>
      <c r="R2256" s="16">
        <v>894</v>
      </c>
      <c r="S2256" s="15"/>
      <c r="T2256" s="16">
        <v>67</v>
      </c>
      <c r="U2256" s="16">
        <v>474</v>
      </c>
      <c r="V2256" s="16">
        <v>468</v>
      </c>
      <c r="W2256" s="16">
        <v>439</v>
      </c>
      <c r="X2256" s="16">
        <v>6185958</v>
      </c>
      <c r="Y2256" s="16">
        <v>547975</v>
      </c>
      <c r="Z2256" s="16">
        <v>25059</v>
      </c>
      <c r="AA2256" s="16">
        <v>1034</v>
      </c>
      <c r="AC2256" s="16">
        <v>68</v>
      </c>
      <c r="AD2256" s="16">
        <v>457</v>
      </c>
      <c r="AE2256" s="16">
        <v>449</v>
      </c>
      <c r="AF2256" s="16">
        <v>496</v>
      </c>
      <c r="AG2256" s="16">
        <v>8137278</v>
      </c>
      <c r="AH2256" s="16">
        <v>406760</v>
      </c>
      <c r="AI2256" s="16">
        <v>17758</v>
      </c>
      <c r="AJ2256" s="16">
        <v>1339</v>
      </c>
      <c r="AL2256" s="16">
        <v>67</v>
      </c>
      <c r="AM2256" s="16">
        <v>511</v>
      </c>
      <c r="AN2256" s="16">
        <v>504</v>
      </c>
      <c r="AO2256" s="16">
        <v>497</v>
      </c>
      <c r="AP2256" s="16">
        <v>8428140</v>
      </c>
      <c r="AQ2256" s="16">
        <v>418586</v>
      </c>
      <c r="AR2256" s="16">
        <v>19500</v>
      </c>
      <c r="AS2256" s="16">
        <v>1286</v>
      </c>
      <c r="AU2256" s="16">
        <v>68</v>
      </c>
      <c r="AV2256" s="16">
        <v>481</v>
      </c>
      <c r="AW2256" s="16">
        <v>28464875</v>
      </c>
      <c r="AX2256" s="16">
        <v>4293622</v>
      </c>
      <c r="AY2256" s="16">
        <v>199736</v>
      </c>
      <c r="AZ2256" s="16">
        <v>1138</v>
      </c>
      <c r="BA2256" s="16">
        <v>59199</v>
      </c>
    </row>
    <row r="2257" spans="1:53">
      <c r="A2257" s="15" t="s">
        <v>1344</v>
      </c>
      <c r="B2257" s="15" t="s">
        <v>1345</v>
      </c>
      <c r="C2257" s="15" t="s">
        <v>1346</v>
      </c>
      <c r="D2257" s="15" t="s">
        <v>1347</v>
      </c>
      <c r="E2257" s="15" t="s">
        <v>1347</v>
      </c>
      <c r="F2257" s="15" t="s">
        <v>2059</v>
      </c>
      <c r="G2257" s="15" t="s">
        <v>3142</v>
      </c>
      <c r="H2257" s="15" t="s">
        <v>1349</v>
      </c>
      <c r="I2257" s="15" t="s">
        <v>1371</v>
      </c>
      <c r="J2257" s="15"/>
      <c r="K2257" s="16">
        <v>1087</v>
      </c>
      <c r="L2257" s="16">
        <v>12125</v>
      </c>
      <c r="M2257" s="16">
        <v>12182</v>
      </c>
      <c r="N2257" s="16">
        <v>12205</v>
      </c>
      <c r="O2257" s="16">
        <v>205986732</v>
      </c>
      <c r="P2257" s="16">
        <v>78404841</v>
      </c>
      <c r="Q2257" s="16">
        <v>3308690</v>
      </c>
      <c r="R2257" s="16">
        <v>1302</v>
      </c>
      <c r="S2257" s="15"/>
      <c r="T2257" s="16">
        <v>1078</v>
      </c>
      <c r="U2257" s="16">
        <v>12192</v>
      </c>
      <c r="V2257" s="16">
        <v>12244</v>
      </c>
      <c r="W2257" s="16">
        <v>12315</v>
      </c>
      <c r="X2257" s="16">
        <v>188247257</v>
      </c>
      <c r="Y2257" s="16">
        <v>10454398</v>
      </c>
      <c r="Z2257" s="16">
        <v>432269</v>
      </c>
      <c r="AA2257" s="16">
        <v>1182</v>
      </c>
      <c r="AC2257" s="16">
        <v>1085</v>
      </c>
      <c r="AD2257" s="16">
        <v>12371</v>
      </c>
      <c r="AE2257" s="16">
        <v>12375</v>
      </c>
      <c r="AF2257" s="16">
        <v>12439</v>
      </c>
      <c r="AG2257" s="16">
        <v>202654985</v>
      </c>
      <c r="AH2257" s="16">
        <v>7238673</v>
      </c>
      <c r="AI2257" s="16">
        <v>327665</v>
      </c>
      <c r="AJ2257" s="16">
        <v>1258</v>
      </c>
      <c r="AL2257" s="16">
        <v>1093</v>
      </c>
      <c r="AM2257" s="16">
        <v>12461</v>
      </c>
      <c r="AN2257" s="16">
        <v>12359</v>
      </c>
      <c r="AO2257" s="16">
        <v>12396</v>
      </c>
      <c r="AP2257" s="16">
        <v>215012851</v>
      </c>
      <c r="AQ2257" s="16">
        <v>6441787</v>
      </c>
      <c r="AR2257" s="16">
        <v>267036</v>
      </c>
      <c r="AS2257" s="16">
        <v>1333</v>
      </c>
      <c r="AU2257" s="16">
        <v>1086</v>
      </c>
      <c r="AV2257" s="16">
        <v>12305</v>
      </c>
      <c r="AW2257" s="16">
        <v>811901825</v>
      </c>
      <c r="AX2257" s="16">
        <v>102539699</v>
      </c>
      <c r="AY2257" s="16">
        <v>4335660</v>
      </c>
      <c r="AZ2257" s="16">
        <v>1269</v>
      </c>
      <c r="BA2257" s="16">
        <v>65980</v>
      </c>
    </row>
    <row r="2258" spans="1:53">
      <c r="A2258" s="15" t="s">
        <v>1344</v>
      </c>
      <c r="B2258" s="15" t="s">
        <v>1345</v>
      </c>
      <c r="C2258" s="15" t="s">
        <v>1346</v>
      </c>
      <c r="D2258" s="15" t="s">
        <v>1347</v>
      </c>
      <c r="E2258" s="15" t="s">
        <v>1347</v>
      </c>
      <c r="F2258" s="15" t="s">
        <v>2059</v>
      </c>
      <c r="G2258" s="15" t="s">
        <v>3143</v>
      </c>
      <c r="H2258" s="15" t="s">
        <v>1349</v>
      </c>
      <c r="I2258" s="15" t="s">
        <v>1373</v>
      </c>
      <c r="J2258" s="15"/>
      <c r="K2258" s="16">
        <v>358</v>
      </c>
      <c r="L2258" s="16">
        <v>3702</v>
      </c>
      <c r="M2258" s="16">
        <v>3748</v>
      </c>
      <c r="N2258" s="16">
        <v>3770</v>
      </c>
      <c r="O2258" s="16">
        <v>46031664</v>
      </c>
      <c r="P2258" s="16">
        <v>22375428</v>
      </c>
      <c r="Q2258" s="16">
        <v>946366</v>
      </c>
      <c r="R2258" s="16">
        <v>947</v>
      </c>
      <c r="S2258" s="15"/>
      <c r="T2258" s="16">
        <v>352</v>
      </c>
      <c r="U2258" s="16">
        <v>3704</v>
      </c>
      <c r="V2258" s="16">
        <v>3688</v>
      </c>
      <c r="W2258" s="16">
        <v>3708</v>
      </c>
      <c r="X2258" s="16">
        <v>42227114</v>
      </c>
      <c r="Y2258" s="16">
        <v>4172736</v>
      </c>
      <c r="Z2258" s="16">
        <v>163693</v>
      </c>
      <c r="AA2258" s="16">
        <v>878</v>
      </c>
      <c r="AC2258" s="16">
        <v>356</v>
      </c>
      <c r="AD2258" s="16">
        <v>3725</v>
      </c>
      <c r="AE2258" s="16">
        <v>3728</v>
      </c>
      <c r="AF2258" s="16">
        <v>3715</v>
      </c>
      <c r="AG2258" s="16">
        <v>42799390</v>
      </c>
      <c r="AH2258" s="16">
        <v>2268779</v>
      </c>
      <c r="AI2258" s="16">
        <v>99014</v>
      </c>
      <c r="AJ2258" s="16">
        <v>884</v>
      </c>
      <c r="AL2258" s="16">
        <v>360</v>
      </c>
      <c r="AM2258" s="16">
        <v>3746</v>
      </c>
      <c r="AN2258" s="16">
        <v>3698</v>
      </c>
      <c r="AO2258" s="16">
        <v>3731</v>
      </c>
      <c r="AP2258" s="16">
        <v>51518355</v>
      </c>
      <c r="AQ2258" s="16">
        <v>2105703</v>
      </c>
      <c r="AR2258" s="16">
        <v>81406</v>
      </c>
      <c r="AS2258" s="16">
        <v>1064</v>
      </c>
      <c r="AU2258" s="16">
        <v>357</v>
      </c>
      <c r="AV2258" s="16">
        <v>3722</v>
      </c>
      <c r="AW2258" s="16">
        <v>182576523</v>
      </c>
      <c r="AX2258" s="16">
        <v>30922646</v>
      </c>
      <c r="AY2258" s="16">
        <v>1290479</v>
      </c>
      <c r="AZ2258" s="16">
        <v>943</v>
      </c>
      <c r="BA2258" s="16">
        <v>49054</v>
      </c>
    </row>
    <row r="2259" spans="1:53">
      <c r="A2259" s="15" t="s">
        <v>1344</v>
      </c>
      <c r="B2259" s="15" t="s">
        <v>1345</v>
      </c>
      <c r="C2259" s="15" t="s">
        <v>1346</v>
      </c>
      <c r="D2259" s="15" t="s">
        <v>1347</v>
      </c>
      <c r="E2259" s="15" t="s">
        <v>1347</v>
      </c>
      <c r="F2259" s="15" t="s">
        <v>2059</v>
      </c>
      <c r="G2259" s="15" t="s">
        <v>3144</v>
      </c>
      <c r="H2259" s="15" t="s">
        <v>1349</v>
      </c>
      <c r="I2259" s="15" t="s">
        <v>1375</v>
      </c>
      <c r="J2259" s="15"/>
      <c r="K2259" s="16">
        <v>358</v>
      </c>
      <c r="L2259" s="16">
        <v>3702</v>
      </c>
      <c r="M2259" s="16">
        <v>3748</v>
      </c>
      <c r="N2259" s="16">
        <v>3770</v>
      </c>
      <c r="O2259" s="16">
        <v>46031664</v>
      </c>
      <c r="P2259" s="16">
        <v>22375428</v>
      </c>
      <c r="Q2259" s="16">
        <v>946366</v>
      </c>
      <c r="R2259" s="16">
        <v>947</v>
      </c>
      <c r="S2259" s="15"/>
      <c r="T2259" s="16">
        <v>352</v>
      </c>
      <c r="U2259" s="16">
        <v>3704</v>
      </c>
      <c r="V2259" s="16">
        <v>3688</v>
      </c>
      <c r="W2259" s="16">
        <v>3708</v>
      </c>
      <c r="X2259" s="16">
        <v>42227114</v>
      </c>
      <c r="Y2259" s="16">
        <v>4172736</v>
      </c>
      <c r="Z2259" s="16">
        <v>163693</v>
      </c>
      <c r="AA2259" s="16">
        <v>878</v>
      </c>
      <c r="AC2259" s="16">
        <v>356</v>
      </c>
      <c r="AD2259" s="16">
        <v>3725</v>
      </c>
      <c r="AE2259" s="16">
        <v>3728</v>
      </c>
      <c r="AF2259" s="16">
        <v>3715</v>
      </c>
      <c r="AG2259" s="16">
        <v>42799390</v>
      </c>
      <c r="AH2259" s="16">
        <v>2268779</v>
      </c>
      <c r="AI2259" s="16">
        <v>99014</v>
      </c>
      <c r="AJ2259" s="16">
        <v>884</v>
      </c>
      <c r="AL2259" s="16">
        <v>360</v>
      </c>
      <c r="AM2259" s="16">
        <v>3746</v>
      </c>
      <c r="AN2259" s="16">
        <v>3698</v>
      </c>
      <c r="AO2259" s="16">
        <v>3731</v>
      </c>
      <c r="AP2259" s="16">
        <v>51518355</v>
      </c>
      <c r="AQ2259" s="16">
        <v>2105703</v>
      </c>
      <c r="AR2259" s="16">
        <v>81406</v>
      </c>
      <c r="AS2259" s="16">
        <v>1064</v>
      </c>
      <c r="AU2259" s="16">
        <v>357</v>
      </c>
      <c r="AV2259" s="16">
        <v>3722</v>
      </c>
      <c r="AW2259" s="16">
        <v>182576523</v>
      </c>
      <c r="AX2259" s="16">
        <v>30922646</v>
      </c>
      <c r="AY2259" s="16">
        <v>1290479</v>
      </c>
      <c r="AZ2259" s="16">
        <v>943</v>
      </c>
      <c r="BA2259" s="16">
        <v>49054</v>
      </c>
    </row>
    <row r="2260" spans="1:53">
      <c r="A2260" s="15" t="s">
        <v>1344</v>
      </c>
      <c r="B2260" s="15" t="s">
        <v>1345</v>
      </c>
      <c r="C2260" s="15" t="s">
        <v>1346</v>
      </c>
      <c r="D2260" s="15" t="s">
        <v>1347</v>
      </c>
      <c r="E2260" s="15" t="s">
        <v>1347</v>
      </c>
      <c r="F2260" s="15" t="s">
        <v>2059</v>
      </c>
      <c r="G2260" s="15" t="s">
        <v>3145</v>
      </c>
      <c r="H2260" s="15" t="s">
        <v>1349</v>
      </c>
      <c r="I2260" s="15" t="s">
        <v>1373</v>
      </c>
      <c r="J2260" s="15"/>
      <c r="K2260" s="16">
        <v>729</v>
      </c>
      <c r="L2260" s="16">
        <v>8423</v>
      </c>
      <c r="M2260" s="16">
        <v>8434</v>
      </c>
      <c r="N2260" s="16">
        <v>8435</v>
      </c>
      <c r="O2260" s="16">
        <v>159955068</v>
      </c>
      <c r="P2260" s="16">
        <v>56029413</v>
      </c>
      <c r="Q2260" s="16">
        <v>2362324</v>
      </c>
      <c r="R2260" s="16">
        <v>1459</v>
      </c>
      <c r="S2260" s="15"/>
      <c r="T2260" s="16">
        <v>726</v>
      </c>
      <c r="U2260" s="16">
        <v>8488</v>
      </c>
      <c r="V2260" s="16">
        <v>8556</v>
      </c>
      <c r="W2260" s="16">
        <v>8607</v>
      </c>
      <c r="X2260" s="16">
        <v>146020143</v>
      </c>
      <c r="Y2260" s="16">
        <v>6281662</v>
      </c>
      <c r="Z2260" s="16">
        <v>268576</v>
      </c>
      <c r="AA2260" s="16">
        <v>1314</v>
      </c>
      <c r="AC2260" s="16">
        <v>729</v>
      </c>
      <c r="AD2260" s="16">
        <v>8646</v>
      </c>
      <c r="AE2260" s="16">
        <v>8647</v>
      </c>
      <c r="AF2260" s="16">
        <v>8724</v>
      </c>
      <c r="AG2260" s="16">
        <v>159855595</v>
      </c>
      <c r="AH2260" s="16">
        <v>4969894</v>
      </c>
      <c r="AI2260" s="16">
        <v>228651</v>
      </c>
      <c r="AJ2260" s="16">
        <v>1418</v>
      </c>
      <c r="AL2260" s="16">
        <v>733</v>
      </c>
      <c r="AM2260" s="16">
        <v>8715</v>
      </c>
      <c r="AN2260" s="16">
        <v>8661</v>
      </c>
      <c r="AO2260" s="16">
        <v>8665</v>
      </c>
      <c r="AP2260" s="16">
        <v>163494496</v>
      </c>
      <c r="AQ2260" s="16">
        <v>4336084</v>
      </c>
      <c r="AR2260" s="16">
        <v>185630</v>
      </c>
      <c r="AS2260" s="16">
        <v>1449</v>
      </c>
      <c r="AU2260" s="16">
        <v>729</v>
      </c>
      <c r="AV2260" s="16">
        <v>8583</v>
      </c>
      <c r="AW2260" s="16">
        <v>629325302</v>
      </c>
      <c r="AX2260" s="16">
        <v>71617053</v>
      </c>
      <c r="AY2260" s="16">
        <v>3045181</v>
      </c>
      <c r="AZ2260" s="16">
        <v>1410</v>
      </c>
      <c r="BA2260" s="16">
        <v>73319</v>
      </c>
    </row>
    <row r="2261" spans="1:53">
      <c r="A2261" s="15" t="s">
        <v>1344</v>
      </c>
      <c r="B2261" s="15" t="s">
        <v>1345</v>
      </c>
      <c r="C2261" s="15" t="s">
        <v>1346</v>
      </c>
      <c r="D2261" s="15" t="s">
        <v>1347</v>
      </c>
      <c r="E2261" s="15" t="s">
        <v>1347</v>
      </c>
      <c r="F2261" s="15" t="s">
        <v>2059</v>
      </c>
      <c r="G2261" s="15" t="s">
        <v>3146</v>
      </c>
      <c r="H2261" s="15" t="s">
        <v>1349</v>
      </c>
      <c r="I2261" s="15" t="s">
        <v>1375</v>
      </c>
      <c r="J2261" s="15"/>
      <c r="K2261" s="16">
        <v>729</v>
      </c>
      <c r="L2261" s="16">
        <v>8423</v>
      </c>
      <c r="M2261" s="16">
        <v>8434</v>
      </c>
      <c r="N2261" s="16">
        <v>8435</v>
      </c>
      <c r="O2261" s="16">
        <v>159955068</v>
      </c>
      <c r="P2261" s="16">
        <v>56029413</v>
      </c>
      <c r="Q2261" s="16">
        <v>2362324</v>
      </c>
      <c r="R2261" s="16">
        <v>1459</v>
      </c>
      <c r="S2261" s="15"/>
      <c r="T2261" s="16">
        <v>726</v>
      </c>
      <c r="U2261" s="16">
        <v>8488</v>
      </c>
      <c r="V2261" s="16">
        <v>8556</v>
      </c>
      <c r="W2261" s="16">
        <v>8607</v>
      </c>
      <c r="X2261" s="16">
        <v>146020143</v>
      </c>
      <c r="Y2261" s="16">
        <v>6281662</v>
      </c>
      <c r="Z2261" s="16">
        <v>268576</v>
      </c>
      <c r="AA2261" s="16">
        <v>1314</v>
      </c>
      <c r="AC2261" s="16">
        <v>729</v>
      </c>
      <c r="AD2261" s="16">
        <v>8646</v>
      </c>
      <c r="AE2261" s="16">
        <v>8647</v>
      </c>
      <c r="AF2261" s="16">
        <v>8724</v>
      </c>
      <c r="AG2261" s="16">
        <v>159855595</v>
      </c>
      <c r="AH2261" s="16">
        <v>4969894</v>
      </c>
      <c r="AI2261" s="16">
        <v>228651</v>
      </c>
      <c r="AJ2261" s="16">
        <v>1418</v>
      </c>
      <c r="AL2261" s="16">
        <v>733</v>
      </c>
      <c r="AM2261" s="16">
        <v>8715</v>
      </c>
      <c r="AN2261" s="16">
        <v>8661</v>
      </c>
      <c r="AO2261" s="16">
        <v>8665</v>
      </c>
      <c r="AP2261" s="16">
        <v>163494496</v>
      </c>
      <c r="AQ2261" s="16">
        <v>4336084</v>
      </c>
      <c r="AR2261" s="16">
        <v>185630</v>
      </c>
      <c r="AS2261" s="16">
        <v>1449</v>
      </c>
      <c r="AU2261" s="16">
        <v>729</v>
      </c>
      <c r="AV2261" s="16">
        <v>8583</v>
      </c>
      <c r="AW2261" s="16">
        <v>629325302</v>
      </c>
      <c r="AX2261" s="16">
        <v>71617053</v>
      </c>
      <c r="AY2261" s="16">
        <v>3045181</v>
      </c>
      <c r="AZ2261" s="16">
        <v>1410</v>
      </c>
      <c r="BA2261" s="16">
        <v>73319</v>
      </c>
    </row>
    <row r="2262" spans="1:53">
      <c r="A2262" s="15" t="s">
        <v>1344</v>
      </c>
      <c r="B2262" s="15" t="s">
        <v>1345</v>
      </c>
      <c r="C2262" s="15" t="s">
        <v>1346</v>
      </c>
      <c r="D2262" s="15" t="s">
        <v>1347</v>
      </c>
      <c r="E2262" s="15" t="s">
        <v>1347</v>
      </c>
      <c r="F2262" s="15" t="s">
        <v>2059</v>
      </c>
      <c r="G2262" s="15" t="s">
        <v>1774</v>
      </c>
      <c r="H2262" s="15" t="s">
        <v>1349</v>
      </c>
      <c r="I2262" s="15" t="s">
        <v>1371</v>
      </c>
      <c r="J2262" s="15"/>
      <c r="K2262" s="16">
        <v>504</v>
      </c>
      <c r="L2262" s="16">
        <v>8288</v>
      </c>
      <c r="M2262" s="16">
        <v>8324</v>
      </c>
      <c r="N2262" s="16">
        <v>8359</v>
      </c>
      <c r="O2262" s="16">
        <v>160891577</v>
      </c>
      <c r="P2262" s="16">
        <v>53536269</v>
      </c>
      <c r="Q2262" s="16">
        <v>2258706</v>
      </c>
      <c r="R2262" s="16">
        <v>1487</v>
      </c>
      <c r="S2262" s="15"/>
      <c r="T2262" s="16">
        <v>509</v>
      </c>
      <c r="U2262" s="16">
        <v>8327</v>
      </c>
      <c r="V2262" s="16">
        <v>8364</v>
      </c>
      <c r="W2262" s="16">
        <v>8398</v>
      </c>
      <c r="X2262" s="16">
        <v>125316312</v>
      </c>
      <c r="Y2262" s="16">
        <v>9088127</v>
      </c>
      <c r="Z2262" s="16">
        <v>402672</v>
      </c>
      <c r="AA2262" s="16">
        <v>1153</v>
      </c>
      <c r="AC2262" s="16">
        <v>496</v>
      </c>
      <c r="AD2262" s="16">
        <v>8459</v>
      </c>
      <c r="AE2262" s="16">
        <v>8501</v>
      </c>
      <c r="AF2262" s="16">
        <v>8487</v>
      </c>
      <c r="AG2262" s="16">
        <v>122967196</v>
      </c>
      <c r="AH2262" s="16">
        <v>6475516</v>
      </c>
      <c r="AI2262" s="16">
        <v>288720</v>
      </c>
      <c r="AJ2262" s="16">
        <v>1115</v>
      </c>
      <c r="AL2262" s="16">
        <v>496</v>
      </c>
      <c r="AM2262" s="16">
        <v>8551</v>
      </c>
      <c r="AN2262" s="16">
        <v>8473</v>
      </c>
      <c r="AO2262" s="16">
        <v>8467</v>
      </c>
      <c r="AP2262" s="16">
        <v>144519392</v>
      </c>
      <c r="AQ2262" s="16">
        <v>5484829</v>
      </c>
      <c r="AR2262" s="16">
        <v>237797</v>
      </c>
      <c r="AS2262" s="16">
        <v>1308</v>
      </c>
      <c r="AU2262" s="16">
        <v>501</v>
      </c>
      <c r="AV2262" s="16">
        <v>8417</v>
      </c>
      <c r="AW2262" s="16">
        <v>553694477</v>
      </c>
      <c r="AX2262" s="16">
        <v>74584741</v>
      </c>
      <c r="AY2262" s="16">
        <v>3187895</v>
      </c>
      <c r="AZ2262" s="16">
        <v>1265</v>
      </c>
      <c r="BA2262" s="16">
        <v>65787</v>
      </c>
    </row>
    <row r="2263" spans="1:53">
      <c r="A2263" s="15" t="s">
        <v>1344</v>
      </c>
      <c r="B2263" s="15" t="s">
        <v>1345</v>
      </c>
      <c r="C2263" s="15" t="s">
        <v>1346</v>
      </c>
      <c r="D2263" s="15" t="s">
        <v>1347</v>
      </c>
      <c r="E2263" s="15" t="s">
        <v>1347</v>
      </c>
      <c r="F2263" s="15" t="s">
        <v>2059</v>
      </c>
      <c r="G2263" s="15" t="s">
        <v>1775</v>
      </c>
      <c r="H2263" s="15" t="s">
        <v>1349</v>
      </c>
      <c r="I2263" s="15" t="s">
        <v>1373</v>
      </c>
      <c r="J2263" s="15"/>
      <c r="K2263" s="16">
        <v>126</v>
      </c>
      <c r="L2263" s="16">
        <v>1798</v>
      </c>
      <c r="M2263" s="16">
        <v>1807</v>
      </c>
      <c r="N2263" s="16">
        <v>1779</v>
      </c>
      <c r="O2263" s="16">
        <v>33058771</v>
      </c>
      <c r="P2263" s="16">
        <v>11164117</v>
      </c>
      <c r="Q2263" s="16">
        <v>437789</v>
      </c>
      <c r="R2263" s="16">
        <v>1417</v>
      </c>
      <c r="S2263" s="15"/>
      <c r="T2263" s="16">
        <v>128</v>
      </c>
      <c r="U2263" s="16">
        <v>1820</v>
      </c>
      <c r="V2263" s="16">
        <v>1836</v>
      </c>
      <c r="W2263" s="16">
        <v>1834</v>
      </c>
      <c r="X2263" s="16">
        <v>24921784</v>
      </c>
      <c r="Y2263" s="16">
        <v>1896223</v>
      </c>
      <c r="Z2263" s="16">
        <v>76948</v>
      </c>
      <c r="AA2263" s="16">
        <v>1048</v>
      </c>
      <c r="AC2263" s="16">
        <v>128</v>
      </c>
      <c r="AD2263" s="16">
        <v>1834</v>
      </c>
      <c r="AE2263" s="16">
        <v>1857</v>
      </c>
      <c r="AF2263" s="16">
        <v>1872</v>
      </c>
      <c r="AG2263" s="16">
        <v>24860060</v>
      </c>
      <c r="AH2263" s="16">
        <v>1225880</v>
      </c>
      <c r="AI2263" s="16">
        <v>51369</v>
      </c>
      <c r="AJ2263" s="16">
        <v>1031</v>
      </c>
      <c r="AL2263" s="16">
        <v>127</v>
      </c>
      <c r="AM2263" s="16">
        <v>1843</v>
      </c>
      <c r="AN2263" s="16">
        <v>1836</v>
      </c>
      <c r="AO2263" s="16">
        <v>1835</v>
      </c>
      <c r="AP2263" s="16">
        <v>27365325</v>
      </c>
      <c r="AQ2263" s="16">
        <v>1350118</v>
      </c>
      <c r="AR2263" s="16">
        <v>51679</v>
      </c>
      <c r="AS2263" s="16">
        <v>1145</v>
      </c>
      <c r="AU2263" s="16">
        <v>127</v>
      </c>
      <c r="AV2263" s="16">
        <v>1829</v>
      </c>
      <c r="AW2263" s="16">
        <v>110205940</v>
      </c>
      <c r="AX2263" s="16">
        <v>15636338</v>
      </c>
      <c r="AY2263" s="16">
        <v>617785</v>
      </c>
      <c r="AZ2263" s="16">
        <v>1159</v>
      </c>
      <c r="BA2263" s="16">
        <v>60247</v>
      </c>
    </row>
    <row r="2264" spans="1:53">
      <c r="A2264" s="15" t="s">
        <v>1344</v>
      </c>
      <c r="B2264" s="15" t="s">
        <v>1345</v>
      </c>
      <c r="C2264" s="15" t="s">
        <v>1346</v>
      </c>
      <c r="D2264" s="15" t="s">
        <v>1347</v>
      </c>
      <c r="E2264" s="15" t="s">
        <v>1347</v>
      </c>
      <c r="F2264" s="15" t="s">
        <v>2059</v>
      </c>
      <c r="G2264" s="15" t="s">
        <v>1776</v>
      </c>
      <c r="H2264" s="15" t="s">
        <v>1349</v>
      </c>
      <c r="I2264" s="15" t="s">
        <v>1375</v>
      </c>
      <c r="J2264" s="15"/>
      <c r="K2264" s="16">
        <v>126</v>
      </c>
      <c r="L2264" s="16">
        <v>1798</v>
      </c>
      <c r="M2264" s="16">
        <v>1807</v>
      </c>
      <c r="N2264" s="16">
        <v>1779</v>
      </c>
      <c r="O2264" s="16">
        <v>33058771</v>
      </c>
      <c r="P2264" s="16">
        <v>11164117</v>
      </c>
      <c r="Q2264" s="16">
        <v>437789</v>
      </c>
      <c r="R2264" s="16">
        <v>1417</v>
      </c>
      <c r="S2264" s="15"/>
      <c r="T2264" s="16">
        <v>128</v>
      </c>
      <c r="U2264" s="16">
        <v>1820</v>
      </c>
      <c r="V2264" s="16">
        <v>1836</v>
      </c>
      <c r="W2264" s="16">
        <v>1834</v>
      </c>
      <c r="X2264" s="16">
        <v>24921784</v>
      </c>
      <c r="Y2264" s="16">
        <v>1896223</v>
      </c>
      <c r="Z2264" s="16">
        <v>76948</v>
      </c>
      <c r="AA2264" s="16">
        <v>1048</v>
      </c>
      <c r="AC2264" s="16">
        <v>128</v>
      </c>
      <c r="AD2264" s="16">
        <v>1834</v>
      </c>
      <c r="AE2264" s="16">
        <v>1857</v>
      </c>
      <c r="AF2264" s="16">
        <v>1872</v>
      </c>
      <c r="AG2264" s="16">
        <v>24860060</v>
      </c>
      <c r="AH2264" s="16">
        <v>1225880</v>
      </c>
      <c r="AI2264" s="16">
        <v>51369</v>
      </c>
      <c r="AJ2264" s="16">
        <v>1031</v>
      </c>
      <c r="AL2264" s="16">
        <v>127</v>
      </c>
      <c r="AM2264" s="16">
        <v>1843</v>
      </c>
      <c r="AN2264" s="16">
        <v>1836</v>
      </c>
      <c r="AO2264" s="16">
        <v>1835</v>
      </c>
      <c r="AP2264" s="16">
        <v>27365325</v>
      </c>
      <c r="AQ2264" s="16">
        <v>1350118</v>
      </c>
      <c r="AR2264" s="16">
        <v>51679</v>
      </c>
      <c r="AS2264" s="16">
        <v>1145</v>
      </c>
      <c r="AU2264" s="16">
        <v>127</v>
      </c>
      <c r="AV2264" s="16">
        <v>1829</v>
      </c>
      <c r="AW2264" s="16">
        <v>110205940</v>
      </c>
      <c r="AX2264" s="16">
        <v>15636338</v>
      </c>
      <c r="AY2264" s="16">
        <v>617785</v>
      </c>
      <c r="AZ2264" s="16">
        <v>1159</v>
      </c>
      <c r="BA2264" s="16">
        <v>60247</v>
      </c>
    </row>
    <row r="2265" spans="1:53">
      <c r="A2265" s="15" t="s">
        <v>1344</v>
      </c>
      <c r="B2265" s="15" t="s">
        <v>1345</v>
      </c>
      <c r="C2265" s="15" t="s">
        <v>1346</v>
      </c>
      <c r="D2265" s="15" t="s">
        <v>1347</v>
      </c>
      <c r="E2265" s="15" t="s">
        <v>1347</v>
      </c>
      <c r="F2265" s="15" t="s">
        <v>2059</v>
      </c>
      <c r="G2265" s="15" t="s">
        <v>3147</v>
      </c>
      <c r="H2265" s="15" t="s">
        <v>1349</v>
      </c>
      <c r="I2265" s="15" t="s">
        <v>1373</v>
      </c>
      <c r="J2265" s="15"/>
      <c r="K2265" s="16">
        <v>378</v>
      </c>
      <c r="L2265" s="16">
        <v>6490</v>
      </c>
      <c r="M2265" s="16">
        <v>6517</v>
      </c>
      <c r="N2265" s="16">
        <v>6580</v>
      </c>
      <c r="O2265" s="16">
        <v>127832806</v>
      </c>
      <c r="P2265" s="16">
        <v>42372152</v>
      </c>
      <c r="Q2265" s="16">
        <v>1820917</v>
      </c>
      <c r="R2265" s="16">
        <v>1506</v>
      </c>
      <c r="S2265" s="15"/>
      <c r="T2265" s="16">
        <v>381</v>
      </c>
      <c r="U2265" s="16">
        <v>6507</v>
      </c>
      <c r="V2265" s="16">
        <v>6528</v>
      </c>
      <c r="W2265" s="16">
        <v>6564</v>
      </c>
      <c r="X2265" s="16">
        <v>100394528</v>
      </c>
      <c r="Y2265" s="16">
        <v>7191904</v>
      </c>
      <c r="Z2265" s="16">
        <v>325724</v>
      </c>
      <c r="AA2265" s="16">
        <v>1182</v>
      </c>
      <c r="AC2265" s="16">
        <v>368</v>
      </c>
      <c r="AD2265" s="16">
        <v>6625</v>
      </c>
      <c r="AE2265" s="16">
        <v>6644</v>
      </c>
      <c r="AF2265" s="16">
        <v>6615</v>
      </c>
      <c r="AG2265" s="16">
        <v>98107136</v>
      </c>
      <c r="AH2265" s="16">
        <v>5249636</v>
      </c>
      <c r="AI2265" s="16">
        <v>237351</v>
      </c>
      <c r="AJ2265" s="16">
        <v>1139</v>
      </c>
      <c r="AL2265" s="16">
        <v>369</v>
      </c>
      <c r="AM2265" s="16">
        <v>6708</v>
      </c>
      <c r="AN2265" s="16">
        <v>6637</v>
      </c>
      <c r="AO2265" s="16">
        <v>6632</v>
      </c>
      <c r="AP2265" s="16">
        <v>117154067</v>
      </c>
      <c r="AQ2265" s="16">
        <v>4134711</v>
      </c>
      <c r="AR2265" s="16">
        <v>186118</v>
      </c>
      <c r="AS2265" s="16">
        <v>1353</v>
      </c>
      <c r="AU2265" s="16">
        <v>374</v>
      </c>
      <c r="AV2265" s="16">
        <v>6587</v>
      </c>
      <c r="AW2265" s="16">
        <v>443488537</v>
      </c>
      <c r="AX2265" s="16">
        <v>58948403</v>
      </c>
      <c r="AY2265" s="16">
        <v>2570110</v>
      </c>
      <c r="AZ2265" s="16">
        <v>1295</v>
      </c>
      <c r="BA2265" s="16">
        <v>67325</v>
      </c>
    </row>
    <row r="2266" spans="1:53">
      <c r="A2266" s="15" t="s">
        <v>1344</v>
      </c>
      <c r="B2266" s="15" t="s">
        <v>1345</v>
      </c>
      <c r="C2266" s="15" t="s">
        <v>1346</v>
      </c>
      <c r="D2266" s="15" t="s">
        <v>1347</v>
      </c>
      <c r="E2266" s="15" t="s">
        <v>1347</v>
      </c>
      <c r="F2266" s="15" t="s">
        <v>2059</v>
      </c>
      <c r="G2266" s="15" t="s">
        <v>3148</v>
      </c>
      <c r="H2266" s="15" t="s">
        <v>1349</v>
      </c>
      <c r="I2266" s="15" t="s">
        <v>1375</v>
      </c>
      <c r="J2266" s="15"/>
      <c r="K2266" s="16">
        <v>378</v>
      </c>
      <c r="L2266" s="16">
        <v>6490</v>
      </c>
      <c r="M2266" s="16">
        <v>6517</v>
      </c>
      <c r="N2266" s="16">
        <v>6580</v>
      </c>
      <c r="O2266" s="16">
        <v>127832806</v>
      </c>
      <c r="P2266" s="16">
        <v>42372152</v>
      </c>
      <c r="Q2266" s="16">
        <v>1820917</v>
      </c>
      <c r="R2266" s="16">
        <v>1506</v>
      </c>
      <c r="S2266" s="15"/>
      <c r="T2266" s="16">
        <v>381</v>
      </c>
      <c r="U2266" s="16">
        <v>6507</v>
      </c>
      <c r="V2266" s="16">
        <v>6528</v>
      </c>
      <c r="W2266" s="16">
        <v>6564</v>
      </c>
      <c r="X2266" s="16">
        <v>100394528</v>
      </c>
      <c r="Y2266" s="16">
        <v>7191904</v>
      </c>
      <c r="Z2266" s="16">
        <v>325724</v>
      </c>
      <c r="AA2266" s="16">
        <v>1182</v>
      </c>
      <c r="AC2266" s="16">
        <v>368</v>
      </c>
      <c r="AD2266" s="16">
        <v>6625</v>
      </c>
      <c r="AE2266" s="16">
        <v>6644</v>
      </c>
      <c r="AF2266" s="16">
        <v>6615</v>
      </c>
      <c r="AG2266" s="16">
        <v>98107136</v>
      </c>
      <c r="AH2266" s="16">
        <v>5249636</v>
      </c>
      <c r="AI2266" s="16">
        <v>237351</v>
      </c>
      <c r="AJ2266" s="16">
        <v>1139</v>
      </c>
      <c r="AL2266" s="16">
        <v>369</v>
      </c>
      <c r="AM2266" s="16">
        <v>6708</v>
      </c>
      <c r="AN2266" s="16">
        <v>6637</v>
      </c>
      <c r="AO2266" s="16">
        <v>6632</v>
      </c>
      <c r="AP2266" s="16">
        <v>117154067</v>
      </c>
      <c r="AQ2266" s="16">
        <v>4134711</v>
      </c>
      <c r="AR2266" s="16">
        <v>186118</v>
      </c>
      <c r="AS2266" s="16">
        <v>1353</v>
      </c>
      <c r="AU2266" s="16">
        <v>374</v>
      </c>
      <c r="AV2266" s="16">
        <v>6587</v>
      </c>
      <c r="AW2266" s="16">
        <v>443488537</v>
      </c>
      <c r="AX2266" s="16">
        <v>58948403</v>
      </c>
      <c r="AY2266" s="16">
        <v>2570110</v>
      </c>
      <c r="AZ2266" s="16">
        <v>1295</v>
      </c>
      <c r="BA2266" s="16">
        <v>67325</v>
      </c>
    </row>
    <row r="2267" spans="1:53">
      <c r="A2267" s="15" t="s">
        <v>1344</v>
      </c>
      <c r="B2267" s="15" t="s">
        <v>1345</v>
      </c>
      <c r="C2267" s="15" t="s">
        <v>1346</v>
      </c>
      <c r="D2267" s="15" t="s">
        <v>1347</v>
      </c>
      <c r="E2267" s="15" t="s">
        <v>1347</v>
      </c>
      <c r="F2267" s="15" t="s">
        <v>2059</v>
      </c>
      <c r="G2267" s="15" t="s">
        <v>3149</v>
      </c>
      <c r="H2267" s="15" t="s">
        <v>1349</v>
      </c>
      <c r="I2267" s="15" t="s">
        <v>1371</v>
      </c>
      <c r="J2267" s="15"/>
      <c r="K2267" s="16">
        <v>444</v>
      </c>
      <c r="L2267" s="16">
        <v>12862</v>
      </c>
      <c r="M2267" s="16">
        <v>12905</v>
      </c>
      <c r="N2267" s="16">
        <v>12976</v>
      </c>
      <c r="O2267" s="16">
        <v>193210742</v>
      </c>
      <c r="P2267" s="16">
        <v>84845439</v>
      </c>
      <c r="Q2267" s="16">
        <v>3379002</v>
      </c>
      <c r="R2267" s="16">
        <v>1151</v>
      </c>
      <c r="S2267" s="15"/>
      <c r="T2267" s="16">
        <v>443</v>
      </c>
      <c r="U2267" s="16">
        <v>13115</v>
      </c>
      <c r="V2267" s="16">
        <v>13245</v>
      </c>
      <c r="W2267" s="16">
        <v>13430</v>
      </c>
      <c r="X2267" s="16">
        <v>201240814</v>
      </c>
      <c r="Y2267" s="16">
        <v>10937855</v>
      </c>
      <c r="Z2267" s="16">
        <v>458827</v>
      </c>
      <c r="AA2267" s="16">
        <v>1167</v>
      </c>
      <c r="AC2267" s="16">
        <v>444</v>
      </c>
      <c r="AD2267" s="16">
        <v>13425</v>
      </c>
      <c r="AE2267" s="16">
        <v>13479</v>
      </c>
      <c r="AF2267" s="16">
        <v>13584</v>
      </c>
      <c r="AG2267" s="16">
        <v>199726830</v>
      </c>
      <c r="AH2267" s="16">
        <v>9066778</v>
      </c>
      <c r="AI2267" s="16">
        <v>368870</v>
      </c>
      <c r="AJ2267" s="16">
        <v>1138</v>
      </c>
      <c r="AL2267" s="16">
        <v>446</v>
      </c>
      <c r="AM2267" s="16">
        <v>13645</v>
      </c>
      <c r="AN2267" s="16">
        <v>13585</v>
      </c>
      <c r="AO2267" s="16">
        <v>13551</v>
      </c>
      <c r="AP2267" s="16">
        <v>208191419</v>
      </c>
      <c r="AQ2267" s="16">
        <v>8130148</v>
      </c>
      <c r="AR2267" s="16">
        <v>339185</v>
      </c>
      <c r="AS2267" s="16">
        <v>1178</v>
      </c>
      <c r="AU2267" s="16">
        <v>444</v>
      </c>
      <c r="AV2267" s="16">
        <v>13317</v>
      </c>
      <c r="AW2267" s="16">
        <v>802369805</v>
      </c>
      <c r="AX2267" s="16">
        <v>112980220</v>
      </c>
      <c r="AY2267" s="16">
        <v>4545884</v>
      </c>
      <c r="AZ2267" s="16">
        <v>1159</v>
      </c>
      <c r="BA2267" s="16">
        <v>60252</v>
      </c>
    </row>
    <row r="2268" spans="1:53">
      <c r="A2268" s="15" t="s">
        <v>1344</v>
      </c>
      <c r="B2268" s="15" t="s">
        <v>1345</v>
      </c>
      <c r="C2268" s="15" t="s">
        <v>1346</v>
      </c>
      <c r="D2268" s="15" t="s">
        <v>1347</v>
      </c>
      <c r="E2268" s="15" t="s">
        <v>1347</v>
      </c>
      <c r="F2268" s="15" t="s">
        <v>2059</v>
      </c>
      <c r="G2268" s="15" t="s">
        <v>3150</v>
      </c>
      <c r="H2268" s="15" t="s">
        <v>1349</v>
      </c>
      <c r="I2268" s="15" t="s">
        <v>1373</v>
      </c>
      <c r="J2268" s="15"/>
      <c r="K2268" s="16">
        <v>122</v>
      </c>
      <c r="L2268" s="16">
        <v>6789</v>
      </c>
      <c r="M2268" s="16">
        <v>6783</v>
      </c>
      <c r="N2268" s="16">
        <v>6810</v>
      </c>
      <c r="O2268" s="16">
        <v>78118577</v>
      </c>
      <c r="P2268" s="16">
        <v>43081583</v>
      </c>
      <c r="Q2268" s="16">
        <v>1686471</v>
      </c>
      <c r="R2268" s="16">
        <v>884</v>
      </c>
      <c r="S2268" s="15"/>
      <c r="T2268" s="16">
        <v>118</v>
      </c>
      <c r="U2268" s="16">
        <v>6810</v>
      </c>
      <c r="V2268" s="16">
        <v>6934</v>
      </c>
      <c r="W2268" s="16">
        <v>7041</v>
      </c>
      <c r="X2268" s="16">
        <v>82717769</v>
      </c>
      <c r="Y2268" s="16">
        <v>5965461</v>
      </c>
      <c r="Z2268" s="16">
        <v>244138</v>
      </c>
      <c r="AA2268" s="16">
        <v>918</v>
      </c>
      <c r="AC2268" s="16">
        <v>119</v>
      </c>
      <c r="AD2268" s="16">
        <v>7081</v>
      </c>
      <c r="AE2268" s="16">
        <v>7076</v>
      </c>
      <c r="AF2268" s="16">
        <v>7094</v>
      </c>
      <c r="AG2268" s="16">
        <v>85284137</v>
      </c>
      <c r="AH2268" s="16">
        <v>5021863</v>
      </c>
      <c r="AI2268" s="16">
        <v>198509</v>
      </c>
      <c r="AJ2268" s="16">
        <v>926</v>
      </c>
      <c r="AL2268" s="16">
        <v>119</v>
      </c>
      <c r="AM2268" s="16">
        <v>7118</v>
      </c>
      <c r="AN2268" s="16">
        <v>7053</v>
      </c>
      <c r="AO2268" s="16">
        <v>6977</v>
      </c>
      <c r="AP2268" s="16">
        <v>86351271</v>
      </c>
      <c r="AQ2268" s="16">
        <v>3759648</v>
      </c>
      <c r="AR2268" s="16">
        <v>153002</v>
      </c>
      <c r="AS2268" s="16">
        <v>942</v>
      </c>
      <c r="AU2268" s="16">
        <v>120</v>
      </c>
      <c r="AV2268" s="16">
        <v>6964</v>
      </c>
      <c r="AW2268" s="16">
        <v>332471754</v>
      </c>
      <c r="AX2268" s="16">
        <v>57828555</v>
      </c>
      <c r="AY2268" s="16">
        <v>2282120</v>
      </c>
      <c r="AZ2268" s="16">
        <v>918</v>
      </c>
      <c r="BA2268" s="16">
        <v>47743</v>
      </c>
    </row>
    <row r="2269" spans="1:53">
      <c r="A2269" s="15" t="s">
        <v>1344</v>
      </c>
      <c r="B2269" s="15" t="s">
        <v>1345</v>
      </c>
      <c r="C2269" s="15" t="s">
        <v>1346</v>
      </c>
      <c r="D2269" s="15" t="s">
        <v>1347</v>
      </c>
      <c r="E2269" s="15" t="s">
        <v>1347</v>
      </c>
      <c r="F2269" s="15" t="s">
        <v>2059</v>
      </c>
      <c r="G2269" s="15" t="s">
        <v>3151</v>
      </c>
      <c r="H2269" s="15" t="s">
        <v>1349</v>
      </c>
      <c r="I2269" s="15" t="s">
        <v>1375</v>
      </c>
      <c r="J2269" s="15"/>
      <c r="K2269" s="16">
        <v>122</v>
      </c>
      <c r="L2269" s="16">
        <v>6789</v>
      </c>
      <c r="M2269" s="16">
        <v>6783</v>
      </c>
      <c r="N2269" s="16">
        <v>6810</v>
      </c>
      <c r="O2269" s="16">
        <v>78118577</v>
      </c>
      <c r="P2269" s="16">
        <v>43081583</v>
      </c>
      <c r="Q2269" s="16">
        <v>1686471</v>
      </c>
      <c r="R2269" s="16">
        <v>884</v>
      </c>
      <c r="S2269" s="15"/>
      <c r="T2269" s="16">
        <v>118</v>
      </c>
      <c r="U2269" s="16">
        <v>6810</v>
      </c>
      <c r="V2269" s="16">
        <v>6934</v>
      </c>
      <c r="W2269" s="16">
        <v>7041</v>
      </c>
      <c r="X2269" s="16">
        <v>82717769</v>
      </c>
      <c r="Y2269" s="16">
        <v>5965461</v>
      </c>
      <c r="Z2269" s="16">
        <v>244138</v>
      </c>
      <c r="AA2269" s="16">
        <v>918</v>
      </c>
      <c r="AC2269" s="16">
        <v>119</v>
      </c>
      <c r="AD2269" s="16">
        <v>7081</v>
      </c>
      <c r="AE2269" s="16">
        <v>7076</v>
      </c>
      <c r="AF2269" s="16">
        <v>7094</v>
      </c>
      <c r="AG2269" s="16">
        <v>85284137</v>
      </c>
      <c r="AH2269" s="16">
        <v>5021863</v>
      </c>
      <c r="AI2269" s="16">
        <v>198509</v>
      </c>
      <c r="AJ2269" s="16">
        <v>926</v>
      </c>
      <c r="AL2269" s="16">
        <v>119</v>
      </c>
      <c r="AM2269" s="16">
        <v>7118</v>
      </c>
      <c r="AN2269" s="16">
        <v>7053</v>
      </c>
      <c r="AO2269" s="16">
        <v>6977</v>
      </c>
      <c r="AP2269" s="16">
        <v>86351271</v>
      </c>
      <c r="AQ2269" s="16">
        <v>3759648</v>
      </c>
      <c r="AR2269" s="16">
        <v>153002</v>
      </c>
      <c r="AS2269" s="16">
        <v>942</v>
      </c>
      <c r="AU2269" s="16">
        <v>120</v>
      </c>
      <c r="AV2269" s="16">
        <v>6964</v>
      </c>
      <c r="AW2269" s="16">
        <v>332471754</v>
      </c>
      <c r="AX2269" s="16">
        <v>57828555</v>
      </c>
      <c r="AY2269" s="16">
        <v>2282120</v>
      </c>
      <c r="AZ2269" s="16">
        <v>918</v>
      </c>
      <c r="BA2269" s="16">
        <v>47743</v>
      </c>
    </row>
    <row r="2270" spans="1:53">
      <c r="A2270" s="15" t="s">
        <v>1344</v>
      </c>
      <c r="B2270" s="15" t="s">
        <v>1345</v>
      </c>
      <c r="C2270" s="15" t="s">
        <v>1346</v>
      </c>
      <c r="D2270" s="15" t="s">
        <v>1347</v>
      </c>
      <c r="E2270" s="15" t="s">
        <v>1347</v>
      </c>
      <c r="F2270" s="15" t="s">
        <v>2059</v>
      </c>
      <c r="G2270" s="15" t="s">
        <v>3152</v>
      </c>
      <c r="H2270" s="15" t="s">
        <v>1349</v>
      </c>
      <c r="I2270" s="15" t="s">
        <v>1373</v>
      </c>
      <c r="J2270" s="15"/>
      <c r="K2270" s="16">
        <v>322</v>
      </c>
      <c r="L2270" s="16">
        <v>6073</v>
      </c>
      <c r="M2270" s="16">
        <v>6122</v>
      </c>
      <c r="N2270" s="16">
        <v>6166</v>
      </c>
      <c r="O2270" s="16">
        <v>115092165</v>
      </c>
      <c r="P2270" s="16">
        <v>41763856</v>
      </c>
      <c r="Q2270" s="16">
        <v>1692531</v>
      </c>
      <c r="R2270" s="16">
        <v>1447</v>
      </c>
      <c r="S2270" s="15"/>
      <c r="T2270" s="16">
        <v>325</v>
      </c>
      <c r="U2270" s="16">
        <v>6305</v>
      </c>
      <c r="V2270" s="16">
        <v>6311</v>
      </c>
      <c r="W2270" s="16">
        <v>6389</v>
      </c>
      <c r="X2270" s="16">
        <v>118523045</v>
      </c>
      <c r="Y2270" s="16">
        <v>4972394</v>
      </c>
      <c r="Z2270" s="16">
        <v>214689</v>
      </c>
      <c r="AA2270" s="16">
        <v>1439</v>
      </c>
      <c r="AC2270" s="16">
        <v>325</v>
      </c>
      <c r="AD2270" s="16">
        <v>6344</v>
      </c>
      <c r="AE2270" s="16">
        <v>6403</v>
      </c>
      <c r="AF2270" s="16">
        <v>6490</v>
      </c>
      <c r="AG2270" s="16">
        <v>114442693</v>
      </c>
      <c r="AH2270" s="16">
        <v>4044915</v>
      </c>
      <c r="AI2270" s="16">
        <v>170361</v>
      </c>
      <c r="AJ2270" s="16">
        <v>1373</v>
      </c>
      <c r="AL2270" s="16">
        <v>327</v>
      </c>
      <c r="AM2270" s="16">
        <v>6527</v>
      </c>
      <c r="AN2270" s="16">
        <v>6532</v>
      </c>
      <c r="AO2270" s="16">
        <v>6574</v>
      </c>
      <c r="AP2270" s="16">
        <v>121840148</v>
      </c>
      <c r="AQ2270" s="16">
        <v>4370500</v>
      </c>
      <c r="AR2270" s="16">
        <v>186183</v>
      </c>
      <c r="AS2270" s="16">
        <v>1432</v>
      </c>
      <c r="AU2270" s="16">
        <v>325</v>
      </c>
      <c r="AV2270" s="16">
        <v>6353</v>
      </c>
      <c r="AW2270" s="16">
        <v>469898051</v>
      </c>
      <c r="AX2270" s="16">
        <v>55151665</v>
      </c>
      <c r="AY2270" s="16">
        <v>2263764</v>
      </c>
      <c r="AZ2270" s="16">
        <v>1422</v>
      </c>
      <c r="BA2270" s="16">
        <v>73965</v>
      </c>
    </row>
    <row r="2271" spans="1:53">
      <c r="A2271" s="15" t="s">
        <v>1344</v>
      </c>
      <c r="B2271" s="15" t="s">
        <v>1345</v>
      </c>
      <c r="C2271" s="15" t="s">
        <v>1346</v>
      </c>
      <c r="D2271" s="15" t="s">
        <v>1347</v>
      </c>
      <c r="E2271" s="15" t="s">
        <v>1347</v>
      </c>
      <c r="F2271" s="15" t="s">
        <v>2059</v>
      </c>
      <c r="G2271" s="15" t="s">
        <v>3153</v>
      </c>
      <c r="H2271" s="15" t="s">
        <v>1349</v>
      </c>
      <c r="I2271" s="15" t="s">
        <v>1375</v>
      </c>
      <c r="J2271" s="15"/>
      <c r="K2271" s="16">
        <v>322</v>
      </c>
      <c r="L2271" s="16">
        <v>6073</v>
      </c>
      <c r="M2271" s="16">
        <v>6122</v>
      </c>
      <c r="N2271" s="16">
        <v>6166</v>
      </c>
      <c r="O2271" s="16">
        <v>115092165</v>
      </c>
      <c r="P2271" s="16">
        <v>41763856</v>
      </c>
      <c r="Q2271" s="16">
        <v>1692531</v>
      </c>
      <c r="R2271" s="16">
        <v>1447</v>
      </c>
      <c r="S2271" s="15"/>
      <c r="T2271" s="16">
        <v>325</v>
      </c>
      <c r="U2271" s="16">
        <v>6305</v>
      </c>
      <c r="V2271" s="16">
        <v>6311</v>
      </c>
      <c r="W2271" s="16">
        <v>6389</v>
      </c>
      <c r="X2271" s="16">
        <v>118523045</v>
      </c>
      <c r="Y2271" s="16">
        <v>4972394</v>
      </c>
      <c r="Z2271" s="16">
        <v>214689</v>
      </c>
      <c r="AA2271" s="16">
        <v>1439</v>
      </c>
      <c r="AC2271" s="16">
        <v>325</v>
      </c>
      <c r="AD2271" s="16">
        <v>6344</v>
      </c>
      <c r="AE2271" s="16">
        <v>6403</v>
      </c>
      <c r="AF2271" s="16">
        <v>6490</v>
      </c>
      <c r="AG2271" s="16">
        <v>114442693</v>
      </c>
      <c r="AH2271" s="16">
        <v>4044915</v>
      </c>
      <c r="AI2271" s="16">
        <v>170361</v>
      </c>
      <c r="AJ2271" s="16">
        <v>1373</v>
      </c>
      <c r="AL2271" s="16">
        <v>327</v>
      </c>
      <c r="AM2271" s="16">
        <v>6527</v>
      </c>
      <c r="AN2271" s="16">
        <v>6532</v>
      </c>
      <c r="AO2271" s="16">
        <v>6574</v>
      </c>
      <c r="AP2271" s="16">
        <v>121840148</v>
      </c>
      <c r="AQ2271" s="16">
        <v>4370500</v>
      </c>
      <c r="AR2271" s="16">
        <v>186183</v>
      </c>
      <c r="AS2271" s="16">
        <v>1432</v>
      </c>
      <c r="AU2271" s="16">
        <v>325</v>
      </c>
      <c r="AV2271" s="16">
        <v>6353</v>
      </c>
      <c r="AW2271" s="16">
        <v>469898051</v>
      </c>
      <c r="AX2271" s="16">
        <v>55151665</v>
      </c>
      <c r="AY2271" s="16">
        <v>2263764</v>
      </c>
      <c r="AZ2271" s="16">
        <v>1422</v>
      </c>
      <c r="BA2271" s="16">
        <v>73965</v>
      </c>
    </row>
    <row r="2272" spans="1:53">
      <c r="A2272" s="15" t="s">
        <v>1344</v>
      </c>
      <c r="B2272" s="15" t="s">
        <v>1345</v>
      </c>
      <c r="C2272" s="15" t="s">
        <v>1346</v>
      </c>
      <c r="D2272" s="15" t="s">
        <v>1347</v>
      </c>
      <c r="E2272" s="15" t="s">
        <v>1347</v>
      </c>
      <c r="F2272" s="15" t="s">
        <v>2059</v>
      </c>
      <c r="G2272" s="15" t="s">
        <v>3154</v>
      </c>
      <c r="H2272" s="15" t="s">
        <v>1349</v>
      </c>
      <c r="I2272" s="15" t="s">
        <v>1371</v>
      </c>
      <c r="J2272" s="15"/>
      <c r="K2272" s="16">
        <v>6753</v>
      </c>
      <c r="L2272" s="16">
        <v>51396</v>
      </c>
      <c r="M2272" s="16">
        <v>52654</v>
      </c>
      <c r="N2272" s="16">
        <v>52600</v>
      </c>
      <c r="O2272" s="16">
        <v>575368766</v>
      </c>
      <c r="P2272" s="16">
        <v>281252098</v>
      </c>
      <c r="Q2272" s="16">
        <v>12329612</v>
      </c>
      <c r="R2272" s="16">
        <v>848</v>
      </c>
      <c r="S2272" s="15"/>
      <c r="T2272" s="16">
        <v>7022</v>
      </c>
      <c r="U2272" s="16">
        <v>53578</v>
      </c>
      <c r="V2272" s="16">
        <v>54652</v>
      </c>
      <c r="W2272" s="16">
        <v>54557</v>
      </c>
      <c r="X2272" s="16">
        <v>545696215</v>
      </c>
      <c r="Y2272" s="16">
        <v>82925135</v>
      </c>
      <c r="Z2272" s="16">
        <v>3436037</v>
      </c>
      <c r="AA2272" s="16">
        <v>774</v>
      </c>
      <c r="AC2272" s="16">
        <v>7073</v>
      </c>
      <c r="AD2272" s="16">
        <v>53509</v>
      </c>
      <c r="AE2272" s="16">
        <v>53618</v>
      </c>
      <c r="AF2272" s="16">
        <v>53872</v>
      </c>
      <c r="AG2272" s="16">
        <v>549062501</v>
      </c>
      <c r="AH2272" s="16">
        <v>49241314</v>
      </c>
      <c r="AI2272" s="16">
        <v>2108713</v>
      </c>
      <c r="AJ2272" s="16">
        <v>787</v>
      </c>
      <c r="AL2272" s="16">
        <v>7100</v>
      </c>
      <c r="AM2272" s="16">
        <v>54019</v>
      </c>
      <c r="AN2272" s="16">
        <v>54005</v>
      </c>
      <c r="AO2272" s="16">
        <v>54234</v>
      </c>
      <c r="AP2272" s="16">
        <v>657632722</v>
      </c>
      <c r="AQ2272" s="16">
        <v>45764264</v>
      </c>
      <c r="AR2272" s="16">
        <v>1924231</v>
      </c>
      <c r="AS2272" s="16">
        <v>935</v>
      </c>
      <c r="AU2272" s="16">
        <v>6987</v>
      </c>
      <c r="AV2272" s="16">
        <v>53558</v>
      </c>
      <c r="AW2272" s="16">
        <v>2327760204</v>
      </c>
      <c r="AX2272" s="16">
        <v>459182811</v>
      </c>
      <c r="AY2272" s="16">
        <v>19798593</v>
      </c>
      <c r="AZ2272" s="16">
        <v>836</v>
      </c>
      <c r="BA2272" s="16">
        <v>43463</v>
      </c>
    </row>
    <row r="2273" spans="1:53">
      <c r="A2273" s="15" t="s">
        <v>1344</v>
      </c>
      <c r="B2273" s="15" t="s">
        <v>1345</v>
      </c>
      <c r="C2273" s="15" t="s">
        <v>1346</v>
      </c>
      <c r="D2273" s="15" t="s">
        <v>1347</v>
      </c>
      <c r="E2273" s="15" t="s">
        <v>1347</v>
      </c>
      <c r="F2273" s="15" t="s">
        <v>2059</v>
      </c>
      <c r="G2273" s="15" t="s">
        <v>3155</v>
      </c>
      <c r="H2273" s="15" t="s">
        <v>1349</v>
      </c>
      <c r="I2273" s="15" t="s">
        <v>1373</v>
      </c>
      <c r="J2273" s="15"/>
      <c r="K2273" s="16">
        <v>597</v>
      </c>
      <c r="L2273" s="16">
        <v>7096</v>
      </c>
      <c r="M2273" s="16">
        <v>7167</v>
      </c>
      <c r="N2273" s="16">
        <v>7263</v>
      </c>
      <c r="O2273" s="16">
        <v>101882435</v>
      </c>
      <c r="P2273" s="16">
        <v>41137119</v>
      </c>
      <c r="Q2273" s="16">
        <v>2007334</v>
      </c>
      <c r="R2273" s="16">
        <v>1092</v>
      </c>
      <c r="S2273" s="15"/>
      <c r="T2273" s="16">
        <v>602</v>
      </c>
      <c r="U2273" s="16">
        <v>7225</v>
      </c>
      <c r="V2273" s="16">
        <v>7469</v>
      </c>
      <c r="W2273" s="16">
        <v>7599</v>
      </c>
      <c r="X2273" s="16">
        <v>85803520</v>
      </c>
      <c r="Y2273" s="16">
        <v>7818128</v>
      </c>
      <c r="Z2273" s="16">
        <v>372580</v>
      </c>
      <c r="AA2273" s="16">
        <v>888</v>
      </c>
      <c r="AC2273" s="16">
        <v>604</v>
      </c>
      <c r="AD2273" s="16">
        <v>7557</v>
      </c>
      <c r="AE2273" s="16">
        <v>7401</v>
      </c>
      <c r="AF2273" s="16">
        <v>7308</v>
      </c>
      <c r="AG2273" s="16">
        <v>93617932</v>
      </c>
      <c r="AH2273" s="16">
        <v>5602807</v>
      </c>
      <c r="AI2273" s="16">
        <v>270719</v>
      </c>
      <c r="AJ2273" s="16">
        <v>970</v>
      </c>
      <c r="AL2273" s="16">
        <v>607</v>
      </c>
      <c r="AM2273" s="16">
        <v>7234</v>
      </c>
      <c r="AN2273" s="16">
        <v>7183</v>
      </c>
      <c r="AO2273" s="16">
        <v>7101</v>
      </c>
      <c r="AP2273" s="16">
        <v>99516223</v>
      </c>
      <c r="AQ2273" s="16">
        <v>3570774</v>
      </c>
      <c r="AR2273" s="16">
        <v>162123</v>
      </c>
      <c r="AS2273" s="16">
        <v>1067</v>
      </c>
      <c r="AU2273" s="16">
        <v>603</v>
      </c>
      <c r="AV2273" s="16">
        <v>7300</v>
      </c>
      <c r="AW2273" s="16">
        <v>380820110</v>
      </c>
      <c r="AX2273" s="16">
        <v>58128828</v>
      </c>
      <c r="AY2273" s="16">
        <v>2812756</v>
      </c>
      <c r="AZ2273" s="16">
        <v>1003</v>
      </c>
      <c r="BA2273" s="16">
        <v>52165</v>
      </c>
    </row>
    <row r="2274" spans="1:53">
      <c r="A2274" s="15" t="s">
        <v>1344</v>
      </c>
      <c r="B2274" s="15" t="s">
        <v>1345</v>
      </c>
      <c r="C2274" s="15" t="s">
        <v>1346</v>
      </c>
      <c r="D2274" s="15" t="s">
        <v>1347</v>
      </c>
      <c r="E2274" s="15" t="s">
        <v>1347</v>
      </c>
      <c r="F2274" s="15" t="s">
        <v>2059</v>
      </c>
      <c r="G2274" s="15" t="s">
        <v>3156</v>
      </c>
      <c r="H2274" s="15" t="s">
        <v>1349</v>
      </c>
      <c r="I2274" s="15" t="s">
        <v>1375</v>
      </c>
      <c r="J2274" s="15"/>
      <c r="K2274" s="16">
        <v>597</v>
      </c>
      <c r="L2274" s="16">
        <v>7096</v>
      </c>
      <c r="M2274" s="16">
        <v>7167</v>
      </c>
      <c r="N2274" s="16">
        <v>7263</v>
      </c>
      <c r="O2274" s="16">
        <v>101882435</v>
      </c>
      <c r="P2274" s="16">
        <v>41137119</v>
      </c>
      <c r="Q2274" s="16">
        <v>2007334</v>
      </c>
      <c r="R2274" s="16">
        <v>1092</v>
      </c>
      <c r="S2274" s="15"/>
      <c r="T2274" s="16">
        <v>602</v>
      </c>
      <c r="U2274" s="16">
        <v>7225</v>
      </c>
      <c r="V2274" s="16">
        <v>7469</v>
      </c>
      <c r="W2274" s="16">
        <v>7599</v>
      </c>
      <c r="X2274" s="16">
        <v>85803520</v>
      </c>
      <c r="Y2274" s="16">
        <v>7818128</v>
      </c>
      <c r="Z2274" s="16">
        <v>372580</v>
      </c>
      <c r="AA2274" s="16">
        <v>888</v>
      </c>
      <c r="AC2274" s="16">
        <v>604</v>
      </c>
      <c r="AD2274" s="16">
        <v>7557</v>
      </c>
      <c r="AE2274" s="16">
        <v>7401</v>
      </c>
      <c r="AF2274" s="16">
        <v>7308</v>
      </c>
      <c r="AG2274" s="16">
        <v>93617932</v>
      </c>
      <c r="AH2274" s="16">
        <v>5602807</v>
      </c>
      <c r="AI2274" s="16">
        <v>270719</v>
      </c>
      <c r="AJ2274" s="16">
        <v>970</v>
      </c>
      <c r="AL2274" s="16">
        <v>607</v>
      </c>
      <c r="AM2274" s="16">
        <v>7234</v>
      </c>
      <c r="AN2274" s="16">
        <v>7183</v>
      </c>
      <c r="AO2274" s="16">
        <v>7101</v>
      </c>
      <c r="AP2274" s="16">
        <v>99516223</v>
      </c>
      <c r="AQ2274" s="16">
        <v>3570774</v>
      </c>
      <c r="AR2274" s="16">
        <v>162123</v>
      </c>
      <c r="AS2274" s="16">
        <v>1067</v>
      </c>
      <c r="AU2274" s="16">
        <v>603</v>
      </c>
      <c r="AV2274" s="16">
        <v>7300</v>
      </c>
      <c r="AW2274" s="16">
        <v>380820110</v>
      </c>
      <c r="AX2274" s="16">
        <v>58128828</v>
      </c>
      <c r="AY2274" s="16">
        <v>2812756</v>
      </c>
      <c r="AZ2274" s="16">
        <v>1003</v>
      </c>
      <c r="BA2274" s="16">
        <v>52165</v>
      </c>
    </row>
    <row r="2275" spans="1:53">
      <c r="A2275" s="15" t="s">
        <v>1344</v>
      </c>
      <c r="B2275" s="15" t="s">
        <v>1345</v>
      </c>
      <c r="C2275" s="15" t="s">
        <v>1346</v>
      </c>
      <c r="D2275" s="15" t="s">
        <v>1347</v>
      </c>
      <c r="E2275" s="15" t="s">
        <v>1347</v>
      </c>
      <c r="F2275" s="15" t="s">
        <v>2059</v>
      </c>
      <c r="G2275" s="15" t="s">
        <v>3157</v>
      </c>
      <c r="H2275" s="15" t="s">
        <v>1349</v>
      </c>
      <c r="I2275" s="15" t="s">
        <v>1373</v>
      </c>
      <c r="J2275" s="15"/>
      <c r="K2275" s="16">
        <v>232</v>
      </c>
      <c r="L2275" s="16">
        <v>4933</v>
      </c>
      <c r="M2275" s="16">
        <v>4989</v>
      </c>
      <c r="N2275" s="16">
        <v>5016</v>
      </c>
      <c r="O2275" s="16">
        <v>65538647</v>
      </c>
      <c r="P2275" s="16">
        <v>24830538</v>
      </c>
      <c r="Q2275" s="16">
        <v>1235915</v>
      </c>
      <c r="R2275" s="16">
        <v>1012</v>
      </c>
      <c r="S2275" s="15"/>
      <c r="T2275" s="16">
        <v>236</v>
      </c>
      <c r="U2275" s="16">
        <v>4977</v>
      </c>
      <c r="V2275" s="16">
        <v>4984</v>
      </c>
      <c r="W2275" s="16">
        <v>5026</v>
      </c>
      <c r="X2275" s="16">
        <v>50208653</v>
      </c>
      <c r="Y2275" s="16">
        <v>4938869</v>
      </c>
      <c r="Z2275" s="16">
        <v>205241</v>
      </c>
      <c r="AA2275" s="16">
        <v>773</v>
      </c>
      <c r="AC2275" s="16">
        <v>238</v>
      </c>
      <c r="AD2275" s="16">
        <v>5038</v>
      </c>
      <c r="AE2275" s="16">
        <v>5040</v>
      </c>
      <c r="AF2275" s="16">
        <v>5050</v>
      </c>
      <c r="AG2275" s="16">
        <v>52004485</v>
      </c>
      <c r="AH2275" s="16">
        <v>4737780</v>
      </c>
      <c r="AI2275" s="16">
        <v>195485</v>
      </c>
      <c r="AJ2275" s="16">
        <v>793</v>
      </c>
      <c r="AL2275" s="16">
        <v>239</v>
      </c>
      <c r="AM2275" s="16">
        <v>5079</v>
      </c>
      <c r="AN2275" s="16">
        <v>5058</v>
      </c>
      <c r="AO2275" s="16">
        <v>5118</v>
      </c>
      <c r="AP2275" s="16">
        <v>56006235</v>
      </c>
      <c r="AQ2275" s="16">
        <v>6196277</v>
      </c>
      <c r="AR2275" s="16">
        <v>242182</v>
      </c>
      <c r="AS2275" s="16">
        <v>847</v>
      </c>
      <c r="AU2275" s="16">
        <v>236</v>
      </c>
      <c r="AV2275" s="16">
        <v>5026</v>
      </c>
      <c r="AW2275" s="16">
        <v>223758020</v>
      </c>
      <c r="AX2275" s="16">
        <v>40703464</v>
      </c>
      <c r="AY2275" s="16">
        <v>1878823</v>
      </c>
      <c r="AZ2275" s="16">
        <v>856</v>
      </c>
      <c r="BA2275" s="16">
        <v>44523</v>
      </c>
    </row>
    <row r="2276" spans="1:53">
      <c r="A2276" s="15" t="s">
        <v>1344</v>
      </c>
      <c r="B2276" s="15" t="s">
        <v>1345</v>
      </c>
      <c r="C2276" s="15" t="s">
        <v>1346</v>
      </c>
      <c r="D2276" s="15" t="s">
        <v>1347</v>
      </c>
      <c r="E2276" s="15" t="s">
        <v>1347</v>
      </c>
      <c r="F2276" s="15" t="s">
        <v>2059</v>
      </c>
      <c r="G2276" s="15" t="s">
        <v>3158</v>
      </c>
      <c r="H2276" s="15" t="s">
        <v>1349</v>
      </c>
      <c r="I2276" s="15" t="s">
        <v>1375</v>
      </c>
      <c r="J2276" s="15"/>
      <c r="K2276" s="16">
        <v>232</v>
      </c>
      <c r="L2276" s="16">
        <v>4933</v>
      </c>
      <c r="M2276" s="16">
        <v>4989</v>
      </c>
      <c r="N2276" s="16">
        <v>5016</v>
      </c>
      <c r="O2276" s="16">
        <v>65538647</v>
      </c>
      <c r="P2276" s="16">
        <v>24830538</v>
      </c>
      <c r="Q2276" s="16">
        <v>1235915</v>
      </c>
      <c r="R2276" s="16">
        <v>1012</v>
      </c>
      <c r="S2276" s="15"/>
      <c r="T2276" s="16">
        <v>236</v>
      </c>
      <c r="U2276" s="16">
        <v>4977</v>
      </c>
      <c r="V2276" s="16">
        <v>4984</v>
      </c>
      <c r="W2276" s="16">
        <v>5026</v>
      </c>
      <c r="X2276" s="16">
        <v>50208653</v>
      </c>
      <c r="Y2276" s="16">
        <v>4938869</v>
      </c>
      <c r="Z2276" s="16">
        <v>205241</v>
      </c>
      <c r="AA2276" s="16">
        <v>773</v>
      </c>
      <c r="AC2276" s="16">
        <v>238</v>
      </c>
      <c r="AD2276" s="16">
        <v>5038</v>
      </c>
      <c r="AE2276" s="16">
        <v>5040</v>
      </c>
      <c r="AF2276" s="16">
        <v>5050</v>
      </c>
      <c r="AG2276" s="16">
        <v>52004485</v>
      </c>
      <c r="AH2276" s="16">
        <v>4737780</v>
      </c>
      <c r="AI2276" s="16">
        <v>195485</v>
      </c>
      <c r="AJ2276" s="16">
        <v>793</v>
      </c>
      <c r="AL2276" s="16">
        <v>239</v>
      </c>
      <c r="AM2276" s="16">
        <v>5079</v>
      </c>
      <c r="AN2276" s="16">
        <v>5058</v>
      </c>
      <c r="AO2276" s="16">
        <v>5118</v>
      </c>
      <c r="AP2276" s="16">
        <v>56006235</v>
      </c>
      <c r="AQ2276" s="16">
        <v>6196277</v>
      </c>
      <c r="AR2276" s="16">
        <v>242182</v>
      </c>
      <c r="AS2276" s="16">
        <v>847</v>
      </c>
      <c r="AU2276" s="16">
        <v>236</v>
      </c>
      <c r="AV2276" s="16">
        <v>5026</v>
      </c>
      <c r="AW2276" s="16">
        <v>223758020</v>
      </c>
      <c r="AX2276" s="16">
        <v>40703464</v>
      </c>
      <c r="AY2276" s="16">
        <v>1878823</v>
      </c>
      <c r="AZ2276" s="16">
        <v>856</v>
      </c>
      <c r="BA2276" s="16">
        <v>44523</v>
      </c>
    </row>
    <row r="2277" spans="1:53">
      <c r="A2277" s="15" t="s">
        <v>1344</v>
      </c>
      <c r="B2277" s="15" t="s">
        <v>1345</v>
      </c>
      <c r="C2277" s="15" t="s">
        <v>1346</v>
      </c>
      <c r="D2277" s="15" t="s">
        <v>1347</v>
      </c>
      <c r="E2277" s="15" t="s">
        <v>1347</v>
      </c>
      <c r="F2277" s="15" t="s">
        <v>2059</v>
      </c>
      <c r="G2277" s="15" t="s">
        <v>3159</v>
      </c>
      <c r="H2277" s="15" t="s">
        <v>1349</v>
      </c>
      <c r="I2277" s="15" t="s">
        <v>1373</v>
      </c>
      <c r="J2277" s="15"/>
      <c r="K2277" s="16">
        <v>569</v>
      </c>
      <c r="L2277" s="16">
        <v>7983</v>
      </c>
      <c r="M2277" s="16">
        <v>8675</v>
      </c>
      <c r="N2277" s="16">
        <v>8268</v>
      </c>
      <c r="O2277" s="16">
        <v>55869799</v>
      </c>
      <c r="P2277" s="16">
        <v>40053305</v>
      </c>
      <c r="Q2277" s="16">
        <v>1545510</v>
      </c>
      <c r="R2277" s="16">
        <v>517</v>
      </c>
      <c r="S2277" s="15"/>
      <c r="T2277" s="16">
        <v>558</v>
      </c>
      <c r="U2277" s="16">
        <v>8667</v>
      </c>
      <c r="V2277" s="16">
        <v>9096</v>
      </c>
      <c r="W2277" s="16">
        <v>8546</v>
      </c>
      <c r="X2277" s="16">
        <v>61867413</v>
      </c>
      <c r="Y2277" s="16">
        <v>18292070</v>
      </c>
      <c r="Z2277" s="16">
        <v>706344</v>
      </c>
      <c r="AA2277" s="16">
        <v>543</v>
      </c>
      <c r="AC2277" s="16">
        <v>564</v>
      </c>
      <c r="AD2277" s="16">
        <v>8178</v>
      </c>
      <c r="AE2277" s="16">
        <v>8070</v>
      </c>
      <c r="AF2277" s="16">
        <v>8165</v>
      </c>
      <c r="AG2277" s="16">
        <v>59876207</v>
      </c>
      <c r="AH2277" s="16">
        <v>7271219</v>
      </c>
      <c r="AI2277" s="16">
        <v>282387</v>
      </c>
      <c r="AJ2277" s="16">
        <v>566</v>
      </c>
      <c r="AL2277" s="16">
        <v>558</v>
      </c>
      <c r="AM2277" s="16">
        <v>8531</v>
      </c>
      <c r="AN2277" s="16">
        <v>8588</v>
      </c>
      <c r="AO2277" s="16">
        <v>8426</v>
      </c>
      <c r="AP2277" s="16">
        <v>64046291</v>
      </c>
      <c r="AQ2277" s="16">
        <v>7493405</v>
      </c>
      <c r="AR2277" s="16">
        <v>293839</v>
      </c>
      <c r="AS2277" s="16">
        <v>579</v>
      </c>
      <c r="AU2277" s="16">
        <v>562</v>
      </c>
      <c r="AV2277" s="16">
        <v>8433</v>
      </c>
      <c r="AW2277" s="16">
        <v>241659710</v>
      </c>
      <c r="AX2277" s="16">
        <v>73109999</v>
      </c>
      <c r="AY2277" s="16">
        <v>2828080</v>
      </c>
      <c r="AZ2277" s="16">
        <v>551</v>
      </c>
      <c r="BA2277" s="16">
        <v>28657</v>
      </c>
    </row>
    <row r="2278" spans="1:53">
      <c r="A2278" s="15" t="s">
        <v>1344</v>
      </c>
      <c r="B2278" s="15" t="s">
        <v>1345</v>
      </c>
      <c r="C2278" s="15" t="s">
        <v>1346</v>
      </c>
      <c r="D2278" s="15" t="s">
        <v>1347</v>
      </c>
      <c r="E2278" s="15" t="s">
        <v>1347</v>
      </c>
      <c r="F2278" s="15" t="s">
        <v>2059</v>
      </c>
      <c r="G2278" s="15" t="s">
        <v>3160</v>
      </c>
      <c r="H2278" s="15" t="s">
        <v>1349</v>
      </c>
      <c r="I2278" s="15" t="s">
        <v>1375</v>
      </c>
      <c r="J2278" s="15"/>
      <c r="K2278" s="16">
        <v>569</v>
      </c>
      <c r="L2278" s="16">
        <v>7983</v>
      </c>
      <c r="M2278" s="16">
        <v>8675</v>
      </c>
      <c r="N2278" s="16">
        <v>8268</v>
      </c>
      <c r="O2278" s="16">
        <v>55869799</v>
      </c>
      <c r="P2278" s="16">
        <v>40053305</v>
      </c>
      <c r="Q2278" s="16">
        <v>1545510</v>
      </c>
      <c r="R2278" s="16">
        <v>517</v>
      </c>
      <c r="S2278" s="15"/>
      <c r="T2278" s="16">
        <v>558</v>
      </c>
      <c r="U2278" s="16">
        <v>8667</v>
      </c>
      <c r="V2278" s="16">
        <v>9096</v>
      </c>
      <c r="W2278" s="16">
        <v>8546</v>
      </c>
      <c r="X2278" s="16">
        <v>61867413</v>
      </c>
      <c r="Y2278" s="16">
        <v>18292070</v>
      </c>
      <c r="Z2278" s="16">
        <v>706344</v>
      </c>
      <c r="AA2278" s="16">
        <v>543</v>
      </c>
      <c r="AC2278" s="16">
        <v>564</v>
      </c>
      <c r="AD2278" s="16">
        <v>8178</v>
      </c>
      <c r="AE2278" s="16">
        <v>8070</v>
      </c>
      <c r="AF2278" s="16">
        <v>8165</v>
      </c>
      <c r="AG2278" s="16">
        <v>59876207</v>
      </c>
      <c r="AH2278" s="16">
        <v>7271219</v>
      </c>
      <c r="AI2278" s="16">
        <v>282387</v>
      </c>
      <c r="AJ2278" s="16">
        <v>566</v>
      </c>
      <c r="AL2278" s="16">
        <v>558</v>
      </c>
      <c r="AM2278" s="16">
        <v>8531</v>
      </c>
      <c r="AN2278" s="16">
        <v>8588</v>
      </c>
      <c r="AO2278" s="16">
        <v>8426</v>
      </c>
      <c r="AP2278" s="16">
        <v>64046291</v>
      </c>
      <c r="AQ2278" s="16">
        <v>7493405</v>
      </c>
      <c r="AR2278" s="16">
        <v>293839</v>
      </c>
      <c r="AS2278" s="16">
        <v>579</v>
      </c>
      <c r="AU2278" s="16">
        <v>562</v>
      </c>
      <c r="AV2278" s="16">
        <v>8433</v>
      </c>
      <c r="AW2278" s="16">
        <v>241659710</v>
      </c>
      <c r="AX2278" s="16">
        <v>73109999</v>
      </c>
      <c r="AY2278" s="16">
        <v>2828080</v>
      </c>
      <c r="AZ2278" s="16">
        <v>551</v>
      </c>
      <c r="BA2278" s="16">
        <v>28657</v>
      </c>
    </row>
    <row r="2279" spans="1:53">
      <c r="A2279" s="15" t="s">
        <v>1344</v>
      </c>
      <c r="B2279" s="15" t="s">
        <v>1345</v>
      </c>
      <c r="C2279" s="15" t="s">
        <v>1346</v>
      </c>
      <c r="D2279" s="15" t="s">
        <v>1347</v>
      </c>
      <c r="E2279" s="15" t="s">
        <v>1347</v>
      </c>
      <c r="F2279" s="15" t="s">
        <v>2059</v>
      </c>
      <c r="G2279" s="15" t="s">
        <v>3161</v>
      </c>
      <c r="H2279" s="15" t="s">
        <v>1349</v>
      </c>
      <c r="I2279" s="15" t="s">
        <v>1373</v>
      </c>
      <c r="J2279" s="15"/>
      <c r="K2279" s="16">
        <v>70</v>
      </c>
      <c r="L2279" s="16">
        <v>693</v>
      </c>
      <c r="M2279" s="16">
        <v>696</v>
      </c>
      <c r="N2279" s="16">
        <v>697</v>
      </c>
      <c r="O2279" s="16">
        <v>11507592</v>
      </c>
      <c r="P2279" s="16">
        <v>4234325</v>
      </c>
      <c r="Q2279" s="16">
        <v>181613</v>
      </c>
      <c r="R2279" s="16">
        <v>1273</v>
      </c>
      <c r="S2279" s="15"/>
      <c r="T2279" s="16">
        <v>73</v>
      </c>
      <c r="U2279" s="16">
        <v>700</v>
      </c>
      <c r="V2279" s="16">
        <v>701</v>
      </c>
      <c r="W2279" s="16">
        <v>714</v>
      </c>
      <c r="X2279" s="16">
        <v>8739322</v>
      </c>
      <c r="Y2279" s="16">
        <v>666487</v>
      </c>
      <c r="Z2279" s="16">
        <v>29978</v>
      </c>
      <c r="AA2279" s="16">
        <v>954</v>
      </c>
      <c r="AC2279" s="16">
        <v>76</v>
      </c>
      <c r="AD2279" s="16">
        <v>704</v>
      </c>
      <c r="AE2279" s="16">
        <v>708</v>
      </c>
      <c r="AF2279" s="16">
        <v>705</v>
      </c>
      <c r="AG2279" s="16">
        <v>9050094</v>
      </c>
      <c r="AH2279" s="16">
        <v>494700</v>
      </c>
      <c r="AI2279" s="16">
        <v>23282</v>
      </c>
      <c r="AJ2279" s="16">
        <v>987</v>
      </c>
      <c r="AL2279" s="16">
        <v>72</v>
      </c>
      <c r="AM2279" s="16">
        <v>699</v>
      </c>
      <c r="AN2279" s="16">
        <v>695</v>
      </c>
      <c r="AO2279" s="16">
        <v>725</v>
      </c>
      <c r="AP2279" s="16">
        <v>16672880</v>
      </c>
      <c r="AQ2279" s="16">
        <v>341188</v>
      </c>
      <c r="AR2279" s="16">
        <v>17185</v>
      </c>
      <c r="AS2279" s="16">
        <v>1816</v>
      </c>
      <c r="AU2279" s="16">
        <v>73</v>
      </c>
      <c r="AV2279" s="16">
        <v>703</v>
      </c>
      <c r="AW2279" s="16">
        <v>45969888</v>
      </c>
      <c r="AX2279" s="16">
        <v>5736700</v>
      </c>
      <c r="AY2279" s="16">
        <v>252058</v>
      </c>
      <c r="AZ2279" s="16">
        <v>1257</v>
      </c>
      <c r="BA2279" s="16">
        <v>65383</v>
      </c>
    </row>
    <row r="2280" spans="1:53">
      <c r="A2280" s="15" t="s">
        <v>1344</v>
      </c>
      <c r="B2280" s="15" t="s">
        <v>1345</v>
      </c>
      <c r="C2280" s="15" t="s">
        <v>1346</v>
      </c>
      <c r="D2280" s="15" t="s">
        <v>1347</v>
      </c>
      <c r="E2280" s="15" t="s">
        <v>1347</v>
      </c>
      <c r="F2280" s="15" t="s">
        <v>2059</v>
      </c>
      <c r="G2280" s="15" t="s">
        <v>3162</v>
      </c>
      <c r="H2280" s="15" t="s">
        <v>1349</v>
      </c>
      <c r="I2280" s="15" t="s">
        <v>1375</v>
      </c>
      <c r="J2280" s="15"/>
      <c r="K2280" s="16">
        <v>70</v>
      </c>
      <c r="L2280" s="16">
        <v>693</v>
      </c>
      <c r="M2280" s="16">
        <v>696</v>
      </c>
      <c r="N2280" s="16">
        <v>697</v>
      </c>
      <c r="O2280" s="16">
        <v>11507592</v>
      </c>
      <c r="P2280" s="16">
        <v>4234325</v>
      </c>
      <c r="Q2280" s="16">
        <v>181613</v>
      </c>
      <c r="R2280" s="16">
        <v>1273</v>
      </c>
      <c r="S2280" s="15"/>
      <c r="T2280" s="16">
        <v>73</v>
      </c>
      <c r="U2280" s="16">
        <v>700</v>
      </c>
      <c r="V2280" s="16">
        <v>701</v>
      </c>
      <c r="W2280" s="16">
        <v>714</v>
      </c>
      <c r="X2280" s="16">
        <v>8739322</v>
      </c>
      <c r="Y2280" s="16">
        <v>666487</v>
      </c>
      <c r="Z2280" s="16">
        <v>29978</v>
      </c>
      <c r="AA2280" s="16">
        <v>954</v>
      </c>
      <c r="AC2280" s="16">
        <v>76</v>
      </c>
      <c r="AD2280" s="16">
        <v>704</v>
      </c>
      <c r="AE2280" s="16">
        <v>708</v>
      </c>
      <c r="AF2280" s="16">
        <v>705</v>
      </c>
      <c r="AG2280" s="16">
        <v>9050094</v>
      </c>
      <c r="AH2280" s="16">
        <v>494700</v>
      </c>
      <c r="AI2280" s="16">
        <v>23282</v>
      </c>
      <c r="AJ2280" s="16">
        <v>987</v>
      </c>
      <c r="AL2280" s="16">
        <v>72</v>
      </c>
      <c r="AM2280" s="16">
        <v>699</v>
      </c>
      <c r="AN2280" s="16">
        <v>695</v>
      </c>
      <c r="AO2280" s="16">
        <v>725</v>
      </c>
      <c r="AP2280" s="16">
        <v>16672880</v>
      </c>
      <c r="AQ2280" s="16">
        <v>341188</v>
      </c>
      <c r="AR2280" s="16">
        <v>17185</v>
      </c>
      <c r="AS2280" s="16">
        <v>1816</v>
      </c>
      <c r="AU2280" s="16">
        <v>73</v>
      </c>
      <c r="AV2280" s="16">
        <v>703</v>
      </c>
      <c r="AW2280" s="16">
        <v>45969888</v>
      </c>
      <c r="AX2280" s="16">
        <v>5736700</v>
      </c>
      <c r="AY2280" s="16">
        <v>252058</v>
      </c>
      <c r="AZ2280" s="16">
        <v>1257</v>
      </c>
      <c r="BA2280" s="16">
        <v>65383</v>
      </c>
    </row>
    <row r="2281" spans="1:53">
      <c r="A2281" s="15" t="s">
        <v>1344</v>
      </c>
      <c r="B2281" s="15" t="s">
        <v>1345</v>
      </c>
      <c r="C2281" s="15" t="s">
        <v>1346</v>
      </c>
      <c r="D2281" s="15" t="s">
        <v>1347</v>
      </c>
      <c r="E2281" s="15" t="s">
        <v>1347</v>
      </c>
      <c r="F2281" s="15" t="s">
        <v>2059</v>
      </c>
      <c r="G2281" s="15" t="s">
        <v>3163</v>
      </c>
      <c r="H2281" s="15" t="s">
        <v>1349</v>
      </c>
      <c r="I2281" s="15" t="s">
        <v>1373</v>
      </c>
      <c r="J2281" s="15"/>
      <c r="K2281" s="16">
        <v>279</v>
      </c>
      <c r="L2281" s="16">
        <v>3139</v>
      </c>
      <c r="M2281" s="16">
        <v>3132</v>
      </c>
      <c r="N2281" s="16">
        <v>3159</v>
      </c>
      <c r="O2281" s="16">
        <v>40650149</v>
      </c>
      <c r="P2281" s="16">
        <v>19427185</v>
      </c>
      <c r="Q2281" s="16">
        <v>807223</v>
      </c>
      <c r="R2281" s="16">
        <v>995</v>
      </c>
      <c r="S2281" s="15"/>
      <c r="T2281" s="16">
        <v>282</v>
      </c>
      <c r="U2281" s="16">
        <v>3160</v>
      </c>
      <c r="V2281" s="16">
        <v>3216</v>
      </c>
      <c r="W2281" s="16">
        <v>3318</v>
      </c>
      <c r="X2281" s="16">
        <v>37024177</v>
      </c>
      <c r="Y2281" s="16">
        <v>3096796</v>
      </c>
      <c r="Z2281" s="16">
        <v>126633</v>
      </c>
      <c r="AA2281" s="16">
        <v>881</v>
      </c>
      <c r="AC2281" s="16">
        <v>282</v>
      </c>
      <c r="AD2281" s="16">
        <v>3167</v>
      </c>
      <c r="AE2281" s="16">
        <v>3166</v>
      </c>
      <c r="AF2281" s="16">
        <v>3215</v>
      </c>
      <c r="AG2281" s="16">
        <v>35885962</v>
      </c>
      <c r="AH2281" s="16">
        <v>1929768</v>
      </c>
      <c r="AI2281" s="16">
        <v>77895</v>
      </c>
      <c r="AJ2281" s="16">
        <v>867</v>
      </c>
      <c r="AL2281" s="16">
        <v>280</v>
      </c>
      <c r="AM2281" s="16">
        <v>3142</v>
      </c>
      <c r="AN2281" s="16">
        <v>3116</v>
      </c>
      <c r="AO2281" s="16">
        <v>3140</v>
      </c>
      <c r="AP2281" s="16">
        <v>39103699</v>
      </c>
      <c r="AQ2281" s="16">
        <v>1423479</v>
      </c>
      <c r="AR2281" s="16">
        <v>61937</v>
      </c>
      <c r="AS2281" s="16">
        <v>960</v>
      </c>
      <c r="AU2281" s="16">
        <v>281</v>
      </c>
      <c r="AV2281" s="16">
        <v>3173</v>
      </c>
      <c r="AW2281" s="16">
        <v>152663987</v>
      </c>
      <c r="AX2281" s="16">
        <v>25877228</v>
      </c>
      <c r="AY2281" s="16">
        <v>1073688</v>
      </c>
      <c r="AZ2281" s="16">
        <v>925</v>
      </c>
      <c r="BA2281" s="16">
        <v>48121</v>
      </c>
    </row>
    <row r="2282" spans="1:53">
      <c r="A2282" s="15" t="s">
        <v>1344</v>
      </c>
      <c r="B2282" s="15" t="s">
        <v>1345</v>
      </c>
      <c r="C2282" s="15" t="s">
        <v>1346</v>
      </c>
      <c r="D2282" s="15" t="s">
        <v>1347</v>
      </c>
      <c r="E2282" s="15" t="s">
        <v>1347</v>
      </c>
      <c r="F2282" s="15" t="s">
        <v>2059</v>
      </c>
      <c r="G2282" s="15" t="s">
        <v>3164</v>
      </c>
      <c r="H2282" s="15" t="s">
        <v>1349</v>
      </c>
      <c r="I2282" s="15" t="s">
        <v>1375</v>
      </c>
      <c r="J2282" s="15"/>
      <c r="K2282" s="16">
        <v>279</v>
      </c>
      <c r="L2282" s="16">
        <v>3139</v>
      </c>
      <c r="M2282" s="16">
        <v>3132</v>
      </c>
      <c r="N2282" s="16">
        <v>3159</v>
      </c>
      <c r="O2282" s="16">
        <v>40650149</v>
      </c>
      <c r="P2282" s="16">
        <v>19427185</v>
      </c>
      <c r="Q2282" s="16">
        <v>807223</v>
      </c>
      <c r="R2282" s="16">
        <v>995</v>
      </c>
      <c r="S2282" s="15"/>
      <c r="T2282" s="16">
        <v>282</v>
      </c>
      <c r="U2282" s="16">
        <v>3160</v>
      </c>
      <c r="V2282" s="16">
        <v>3216</v>
      </c>
      <c r="W2282" s="16">
        <v>3318</v>
      </c>
      <c r="X2282" s="16">
        <v>37024177</v>
      </c>
      <c r="Y2282" s="16">
        <v>3096796</v>
      </c>
      <c r="Z2282" s="16">
        <v>126633</v>
      </c>
      <c r="AA2282" s="16">
        <v>881</v>
      </c>
      <c r="AC2282" s="16">
        <v>282</v>
      </c>
      <c r="AD2282" s="16">
        <v>3167</v>
      </c>
      <c r="AE2282" s="16">
        <v>3166</v>
      </c>
      <c r="AF2282" s="16">
        <v>3215</v>
      </c>
      <c r="AG2282" s="16">
        <v>35885962</v>
      </c>
      <c r="AH2282" s="16">
        <v>1929768</v>
      </c>
      <c r="AI2282" s="16">
        <v>77895</v>
      </c>
      <c r="AJ2282" s="16">
        <v>867</v>
      </c>
      <c r="AL2282" s="16">
        <v>280</v>
      </c>
      <c r="AM2282" s="16">
        <v>3142</v>
      </c>
      <c r="AN2282" s="16">
        <v>3116</v>
      </c>
      <c r="AO2282" s="16">
        <v>3140</v>
      </c>
      <c r="AP2282" s="16">
        <v>39103699</v>
      </c>
      <c r="AQ2282" s="16">
        <v>1423479</v>
      </c>
      <c r="AR2282" s="16">
        <v>61937</v>
      </c>
      <c r="AS2282" s="16">
        <v>960</v>
      </c>
      <c r="AU2282" s="16">
        <v>281</v>
      </c>
      <c r="AV2282" s="16">
        <v>3173</v>
      </c>
      <c r="AW2282" s="16">
        <v>152663987</v>
      </c>
      <c r="AX2282" s="16">
        <v>25877228</v>
      </c>
      <c r="AY2282" s="16">
        <v>1073688</v>
      </c>
      <c r="AZ2282" s="16">
        <v>925</v>
      </c>
      <c r="BA2282" s="16">
        <v>48121</v>
      </c>
    </row>
    <row r="2283" spans="1:53">
      <c r="A2283" s="15" t="s">
        <v>1344</v>
      </c>
      <c r="B2283" s="15" t="s">
        <v>1345</v>
      </c>
      <c r="C2283" s="15" t="s">
        <v>1346</v>
      </c>
      <c r="D2283" s="15" t="s">
        <v>1347</v>
      </c>
      <c r="E2283" s="15" t="s">
        <v>1347</v>
      </c>
      <c r="F2283" s="15" t="s">
        <v>2059</v>
      </c>
      <c r="G2283" s="15" t="s">
        <v>3165</v>
      </c>
      <c r="H2283" s="15" t="s">
        <v>1349</v>
      </c>
      <c r="I2283" s="15" t="s">
        <v>1373</v>
      </c>
      <c r="J2283" s="15"/>
      <c r="K2283" s="16">
        <v>5006</v>
      </c>
      <c r="L2283" s="16">
        <v>27552</v>
      </c>
      <c r="M2283" s="16">
        <v>27995</v>
      </c>
      <c r="N2283" s="16">
        <v>28197</v>
      </c>
      <c r="O2283" s="16">
        <v>299920144</v>
      </c>
      <c r="P2283" s="16">
        <v>151569626</v>
      </c>
      <c r="Q2283" s="16">
        <v>6552017</v>
      </c>
      <c r="R2283" s="16">
        <v>826</v>
      </c>
      <c r="S2283" s="15"/>
      <c r="T2283" s="16">
        <v>5271</v>
      </c>
      <c r="U2283" s="16">
        <v>28849</v>
      </c>
      <c r="V2283" s="16">
        <v>29186</v>
      </c>
      <c r="W2283" s="16">
        <v>29354</v>
      </c>
      <c r="X2283" s="16">
        <v>302053130</v>
      </c>
      <c r="Y2283" s="16">
        <v>48112785</v>
      </c>
      <c r="Z2283" s="16">
        <v>1995261</v>
      </c>
      <c r="AA2283" s="16">
        <v>798</v>
      </c>
      <c r="AC2283" s="16">
        <v>5309</v>
      </c>
      <c r="AD2283" s="16">
        <v>28865</v>
      </c>
      <c r="AE2283" s="16">
        <v>29233</v>
      </c>
      <c r="AF2283" s="16">
        <v>29429</v>
      </c>
      <c r="AG2283" s="16">
        <v>298627821</v>
      </c>
      <c r="AH2283" s="16">
        <v>29205040</v>
      </c>
      <c r="AI2283" s="16">
        <v>1258945</v>
      </c>
      <c r="AJ2283" s="16">
        <v>787</v>
      </c>
      <c r="AL2283" s="16">
        <v>5344</v>
      </c>
      <c r="AM2283" s="16">
        <v>29334</v>
      </c>
      <c r="AN2283" s="16">
        <v>29365</v>
      </c>
      <c r="AO2283" s="16">
        <v>29724</v>
      </c>
      <c r="AP2283" s="16">
        <v>382287394</v>
      </c>
      <c r="AQ2283" s="16">
        <v>26739141</v>
      </c>
      <c r="AR2283" s="16">
        <v>1146965</v>
      </c>
      <c r="AS2283" s="16">
        <v>998</v>
      </c>
      <c r="AU2283" s="16">
        <v>5233</v>
      </c>
      <c r="AV2283" s="16">
        <v>28924</v>
      </c>
      <c r="AW2283" s="16">
        <v>1282888489</v>
      </c>
      <c r="AX2283" s="16">
        <v>255626592</v>
      </c>
      <c r="AY2283" s="16">
        <v>10953188</v>
      </c>
      <c r="AZ2283" s="16">
        <v>853</v>
      </c>
      <c r="BA2283" s="16">
        <v>44354</v>
      </c>
    </row>
    <row r="2284" spans="1:53">
      <c r="A2284" s="15" t="s">
        <v>1344</v>
      </c>
      <c r="B2284" s="15" t="s">
        <v>1345</v>
      </c>
      <c r="C2284" s="15" t="s">
        <v>1346</v>
      </c>
      <c r="D2284" s="15" t="s">
        <v>1347</v>
      </c>
      <c r="E2284" s="15" t="s">
        <v>1347</v>
      </c>
      <c r="F2284" s="15" t="s">
        <v>2059</v>
      </c>
      <c r="G2284" s="15" t="s">
        <v>3166</v>
      </c>
      <c r="H2284" s="15" t="s">
        <v>1349</v>
      </c>
      <c r="I2284" s="15" t="s">
        <v>1375</v>
      </c>
      <c r="J2284" s="15"/>
      <c r="K2284" s="16">
        <v>5006</v>
      </c>
      <c r="L2284" s="16">
        <v>27552</v>
      </c>
      <c r="M2284" s="16">
        <v>27995</v>
      </c>
      <c r="N2284" s="16">
        <v>28197</v>
      </c>
      <c r="O2284" s="16">
        <v>299920144</v>
      </c>
      <c r="P2284" s="16">
        <v>151569626</v>
      </c>
      <c r="Q2284" s="16">
        <v>6552017</v>
      </c>
      <c r="R2284" s="16">
        <v>826</v>
      </c>
      <c r="S2284" s="15"/>
      <c r="T2284" s="16">
        <v>5271</v>
      </c>
      <c r="U2284" s="16">
        <v>28849</v>
      </c>
      <c r="V2284" s="16">
        <v>29186</v>
      </c>
      <c r="W2284" s="16">
        <v>29354</v>
      </c>
      <c r="X2284" s="16">
        <v>302053130</v>
      </c>
      <c r="Y2284" s="16">
        <v>48112785</v>
      </c>
      <c r="Z2284" s="16">
        <v>1995261</v>
      </c>
      <c r="AA2284" s="16">
        <v>798</v>
      </c>
      <c r="AC2284" s="16">
        <v>5309</v>
      </c>
      <c r="AD2284" s="16">
        <v>28865</v>
      </c>
      <c r="AE2284" s="16">
        <v>29233</v>
      </c>
      <c r="AF2284" s="16">
        <v>29429</v>
      </c>
      <c r="AG2284" s="16">
        <v>298627821</v>
      </c>
      <c r="AH2284" s="16">
        <v>29205040</v>
      </c>
      <c r="AI2284" s="16">
        <v>1258945</v>
      </c>
      <c r="AJ2284" s="16">
        <v>787</v>
      </c>
      <c r="AL2284" s="16">
        <v>5344</v>
      </c>
      <c r="AM2284" s="16">
        <v>29334</v>
      </c>
      <c r="AN2284" s="16">
        <v>29365</v>
      </c>
      <c r="AO2284" s="16">
        <v>29724</v>
      </c>
      <c r="AP2284" s="16">
        <v>382287394</v>
      </c>
      <c r="AQ2284" s="16">
        <v>26739141</v>
      </c>
      <c r="AR2284" s="16">
        <v>1146965</v>
      </c>
      <c r="AS2284" s="16">
        <v>998</v>
      </c>
      <c r="AU2284" s="16">
        <v>5233</v>
      </c>
      <c r="AV2284" s="16">
        <v>28924</v>
      </c>
      <c r="AW2284" s="16">
        <v>1282888489</v>
      </c>
      <c r="AX2284" s="16">
        <v>255626592</v>
      </c>
      <c r="AY2284" s="16">
        <v>10953188</v>
      </c>
      <c r="AZ2284" s="16">
        <v>853</v>
      </c>
      <c r="BA2284" s="16">
        <v>44354</v>
      </c>
    </row>
    <row r="2285" spans="1:53">
      <c r="A2285" s="15" t="s">
        <v>1344</v>
      </c>
      <c r="B2285" s="15" t="s">
        <v>1345</v>
      </c>
      <c r="C2285" s="15" t="s">
        <v>1346</v>
      </c>
      <c r="D2285" s="15" t="s">
        <v>1347</v>
      </c>
      <c r="E2285" s="15" t="s">
        <v>1347</v>
      </c>
      <c r="F2285" s="15" t="s">
        <v>2059</v>
      </c>
      <c r="G2285" s="15" t="s">
        <v>1777</v>
      </c>
      <c r="H2285" s="15" t="s">
        <v>1349</v>
      </c>
      <c r="I2285" s="15" t="s">
        <v>1369</v>
      </c>
      <c r="J2285" s="15"/>
      <c r="K2285" s="16">
        <v>17666</v>
      </c>
      <c r="L2285" s="16">
        <v>97532</v>
      </c>
      <c r="M2285" s="16">
        <v>98871</v>
      </c>
      <c r="N2285" s="16">
        <v>100183</v>
      </c>
      <c r="O2285" s="16">
        <v>1511858055</v>
      </c>
      <c r="P2285" s="16">
        <v>596904616</v>
      </c>
      <c r="Q2285" s="16">
        <v>26425420</v>
      </c>
      <c r="R2285" s="16">
        <v>1176</v>
      </c>
      <c r="S2285" s="15"/>
      <c r="T2285" s="16">
        <v>18053</v>
      </c>
      <c r="U2285" s="16">
        <v>102115</v>
      </c>
      <c r="V2285" s="16">
        <v>103136</v>
      </c>
      <c r="W2285" s="16">
        <v>104005</v>
      </c>
      <c r="X2285" s="16">
        <v>1521404899</v>
      </c>
      <c r="Y2285" s="16">
        <v>144030012</v>
      </c>
      <c r="Z2285" s="16">
        <v>6048860</v>
      </c>
      <c r="AA2285" s="16">
        <v>1135</v>
      </c>
      <c r="AC2285" s="16">
        <v>18274</v>
      </c>
      <c r="AD2285" s="16">
        <v>104106</v>
      </c>
      <c r="AE2285" s="16">
        <v>104059</v>
      </c>
      <c r="AF2285" s="16">
        <v>104812</v>
      </c>
      <c r="AG2285" s="16">
        <v>1527051111</v>
      </c>
      <c r="AH2285" s="16">
        <v>96327630</v>
      </c>
      <c r="AI2285" s="16">
        <v>4185040</v>
      </c>
      <c r="AJ2285" s="16">
        <v>1126</v>
      </c>
      <c r="AL2285" s="16">
        <v>18426</v>
      </c>
      <c r="AM2285" s="16">
        <v>104414</v>
      </c>
      <c r="AN2285" s="16">
        <v>104511</v>
      </c>
      <c r="AO2285" s="16">
        <v>105293</v>
      </c>
      <c r="AP2285" s="16">
        <v>1795491795</v>
      </c>
      <c r="AQ2285" s="16">
        <v>88116779</v>
      </c>
      <c r="AR2285" s="16">
        <v>3756197</v>
      </c>
      <c r="AS2285" s="16">
        <v>1319</v>
      </c>
      <c r="AU2285" s="16">
        <v>18105</v>
      </c>
      <c r="AV2285" s="16">
        <v>102753</v>
      </c>
      <c r="AW2285" s="16">
        <v>6355805860</v>
      </c>
      <c r="AX2285" s="16">
        <v>925379037</v>
      </c>
      <c r="AY2285" s="16">
        <v>40415517</v>
      </c>
      <c r="AZ2285" s="16">
        <v>1190</v>
      </c>
      <c r="BA2285" s="16">
        <v>61855</v>
      </c>
    </row>
    <row r="2286" spans="1:53">
      <c r="A2286" s="15" t="s">
        <v>1344</v>
      </c>
      <c r="B2286" s="15" t="s">
        <v>1345</v>
      </c>
      <c r="C2286" s="15" t="s">
        <v>1346</v>
      </c>
      <c r="D2286" s="15" t="s">
        <v>1347</v>
      </c>
      <c r="E2286" s="15" t="s">
        <v>1347</v>
      </c>
      <c r="F2286" s="15" t="s">
        <v>2059</v>
      </c>
      <c r="G2286" s="15" t="s">
        <v>1778</v>
      </c>
      <c r="H2286" s="15" t="s">
        <v>1349</v>
      </c>
      <c r="I2286" s="15" t="s">
        <v>1371</v>
      </c>
      <c r="J2286" s="15"/>
      <c r="K2286" s="16">
        <v>17666</v>
      </c>
      <c r="L2286" s="16">
        <v>97532</v>
      </c>
      <c r="M2286" s="16">
        <v>98871</v>
      </c>
      <c r="N2286" s="16">
        <v>100183</v>
      </c>
      <c r="O2286" s="16">
        <v>1511858055</v>
      </c>
      <c r="P2286" s="16">
        <v>596904616</v>
      </c>
      <c r="Q2286" s="16">
        <v>26425420</v>
      </c>
      <c r="R2286" s="16">
        <v>1176</v>
      </c>
      <c r="S2286" s="15"/>
      <c r="T2286" s="16">
        <v>18053</v>
      </c>
      <c r="U2286" s="16">
        <v>102115</v>
      </c>
      <c r="V2286" s="16">
        <v>103136</v>
      </c>
      <c r="W2286" s="16">
        <v>104005</v>
      </c>
      <c r="X2286" s="16">
        <v>1521404899</v>
      </c>
      <c r="Y2286" s="16">
        <v>144030012</v>
      </c>
      <c r="Z2286" s="16">
        <v>6048860</v>
      </c>
      <c r="AA2286" s="16">
        <v>1135</v>
      </c>
      <c r="AC2286" s="16">
        <v>18274</v>
      </c>
      <c r="AD2286" s="16">
        <v>104106</v>
      </c>
      <c r="AE2286" s="16">
        <v>104059</v>
      </c>
      <c r="AF2286" s="16">
        <v>104812</v>
      </c>
      <c r="AG2286" s="16">
        <v>1527051111</v>
      </c>
      <c r="AH2286" s="16">
        <v>96327630</v>
      </c>
      <c r="AI2286" s="16">
        <v>4185040</v>
      </c>
      <c r="AJ2286" s="16">
        <v>1126</v>
      </c>
      <c r="AL2286" s="16">
        <v>18426</v>
      </c>
      <c r="AM2286" s="16">
        <v>104414</v>
      </c>
      <c r="AN2286" s="16">
        <v>104511</v>
      </c>
      <c r="AO2286" s="16">
        <v>105293</v>
      </c>
      <c r="AP2286" s="16">
        <v>1795491795</v>
      </c>
      <c r="AQ2286" s="16">
        <v>88116779</v>
      </c>
      <c r="AR2286" s="16">
        <v>3756197</v>
      </c>
      <c r="AS2286" s="16">
        <v>1319</v>
      </c>
      <c r="AU2286" s="16">
        <v>18105</v>
      </c>
      <c r="AV2286" s="16">
        <v>102753</v>
      </c>
      <c r="AW2286" s="16">
        <v>6355805860</v>
      </c>
      <c r="AX2286" s="16">
        <v>925379037</v>
      </c>
      <c r="AY2286" s="16">
        <v>40415517</v>
      </c>
      <c r="AZ2286" s="16">
        <v>1190</v>
      </c>
      <c r="BA2286" s="16">
        <v>61855</v>
      </c>
    </row>
    <row r="2287" spans="1:53">
      <c r="A2287" s="15" t="s">
        <v>1344</v>
      </c>
      <c r="B2287" s="15" t="s">
        <v>1345</v>
      </c>
      <c r="C2287" s="15" t="s">
        <v>1346</v>
      </c>
      <c r="D2287" s="15" t="s">
        <v>1347</v>
      </c>
      <c r="E2287" s="15" t="s">
        <v>1347</v>
      </c>
      <c r="F2287" s="15" t="s">
        <v>2059</v>
      </c>
      <c r="G2287" s="15" t="s">
        <v>3167</v>
      </c>
      <c r="H2287" s="15" t="s">
        <v>1349</v>
      </c>
      <c r="I2287" s="15" t="s">
        <v>1373</v>
      </c>
      <c r="J2287" s="15"/>
      <c r="K2287" s="16">
        <v>1157</v>
      </c>
      <c r="L2287" s="16">
        <v>10535</v>
      </c>
      <c r="M2287" s="16">
        <v>10705</v>
      </c>
      <c r="N2287" s="16">
        <v>10771</v>
      </c>
      <c r="O2287" s="16">
        <v>172697897</v>
      </c>
      <c r="P2287" s="16">
        <v>68121061</v>
      </c>
      <c r="Q2287" s="16">
        <v>3465563</v>
      </c>
      <c r="R2287" s="16">
        <v>1245</v>
      </c>
      <c r="S2287" s="15"/>
      <c r="T2287" s="16">
        <v>1131</v>
      </c>
      <c r="U2287" s="16">
        <v>10728</v>
      </c>
      <c r="V2287" s="16">
        <v>10724</v>
      </c>
      <c r="W2287" s="16">
        <v>10806</v>
      </c>
      <c r="X2287" s="16">
        <v>189141396</v>
      </c>
      <c r="Y2287" s="16">
        <v>11898918</v>
      </c>
      <c r="Z2287" s="16">
        <v>552970</v>
      </c>
      <c r="AA2287" s="16">
        <v>1353</v>
      </c>
      <c r="AC2287" s="16">
        <v>1135</v>
      </c>
      <c r="AD2287" s="16">
        <v>10836</v>
      </c>
      <c r="AE2287" s="16">
        <v>10789</v>
      </c>
      <c r="AF2287" s="16">
        <v>10722</v>
      </c>
      <c r="AG2287" s="16">
        <v>173853020</v>
      </c>
      <c r="AH2287" s="16">
        <v>8562029</v>
      </c>
      <c r="AI2287" s="16">
        <v>401199</v>
      </c>
      <c r="AJ2287" s="16">
        <v>1240</v>
      </c>
      <c r="AL2287" s="16">
        <v>1141</v>
      </c>
      <c r="AM2287" s="16">
        <v>10765</v>
      </c>
      <c r="AN2287" s="16">
        <v>10576</v>
      </c>
      <c r="AO2287" s="16">
        <v>10656</v>
      </c>
      <c r="AP2287" s="16">
        <v>200999386</v>
      </c>
      <c r="AQ2287" s="16">
        <v>6764352</v>
      </c>
      <c r="AR2287" s="16">
        <v>318813</v>
      </c>
      <c r="AS2287" s="16">
        <v>1450</v>
      </c>
      <c r="AU2287" s="16">
        <v>1141</v>
      </c>
      <c r="AV2287" s="16">
        <v>10718</v>
      </c>
      <c r="AW2287" s="16">
        <v>736691699</v>
      </c>
      <c r="AX2287" s="16">
        <v>95346360</v>
      </c>
      <c r="AY2287" s="16">
        <v>4738545</v>
      </c>
      <c r="AZ2287" s="16">
        <v>1322</v>
      </c>
      <c r="BA2287" s="16">
        <v>68736</v>
      </c>
    </row>
    <row r="2288" spans="1:53">
      <c r="A2288" s="15" t="s">
        <v>1344</v>
      </c>
      <c r="B2288" s="15" t="s">
        <v>1345</v>
      </c>
      <c r="C2288" s="15" t="s">
        <v>1346</v>
      </c>
      <c r="D2288" s="15" t="s">
        <v>1347</v>
      </c>
      <c r="E2288" s="15" t="s">
        <v>1347</v>
      </c>
      <c r="F2288" s="15" t="s">
        <v>2059</v>
      </c>
      <c r="G2288" s="15" t="s">
        <v>3168</v>
      </c>
      <c r="H2288" s="15" t="s">
        <v>1349</v>
      </c>
      <c r="I2288" s="15" t="s">
        <v>1375</v>
      </c>
      <c r="J2288" s="15"/>
      <c r="K2288" s="16">
        <v>1157</v>
      </c>
      <c r="L2288" s="16">
        <v>10535</v>
      </c>
      <c r="M2288" s="16">
        <v>10705</v>
      </c>
      <c r="N2288" s="16">
        <v>10771</v>
      </c>
      <c r="O2288" s="16">
        <v>172697897</v>
      </c>
      <c r="P2288" s="16">
        <v>68121061</v>
      </c>
      <c r="Q2288" s="16">
        <v>3465563</v>
      </c>
      <c r="R2288" s="16">
        <v>1245</v>
      </c>
      <c r="S2288" s="15"/>
      <c r="T2288" s="16">
        <v>1131</v>
      </c>
      <c r="U2288" s="16">
        <v>10728</v>
      </c>
      <c r="V2288" s="16">
        <v>10724</v>
      </c>
      <c r="W2288" s="16">
        <v>10806</v>
      </c>
      <c r="X2288" s="16">
        <v>189141396</v>
      </c>
      <c r="Y2288" s="16">
        <v>11898918</v>
      </c>
      <c r="Z2288" s="16">
        <v>552970</v>
      </c>
      <c r="AA2288" s="16">
        <v>1353</v>
      </c>
      <c r="AC2288" s="16">
        <v>1135</v>
      </c>
      <c r="AD2288" s="16">
        <v>10836</v>
      </c>
      <c r="AE2288" s="16">
        <v>10789</v>
      </c>
      <c r="AF2288" s="16">
        <v>10722</v>
      </c>
      <c r="AG2288" s="16">
        <v>173853020</v>
      </c>
      <c r="AH2288" s="16">
        <v>8562029</v>
      </c>
      <c r="AI2288" s="16">
        <v>401199</v>
      </c>
      <c r="AJ2288" s="16">
        <v>1240</v>
      </c>
      <c r="AL2288" s="16">
        <v>1141</v>
      </c>
      <c r="AM2288" s="16">
        <v>10765</v>
      </c>
      <c r="AN2288" s="16">
        <v>10576</v>
      </c>
      <c r="AO2288" s="16">
        <v>10656</v>
      </c>
      <c r="AP2288" s="16">
        <v>200999386</v>
      </c>
      <c r="AQ2288" s="16">
        <v>6764352</v>
      </c>
      <c r="AR2288" s="16">
        <v>318813</v>
      </c>
      <c r="AS2288" s="16">
        <v>1450</v>
      </c>
      <c r="AU2288" s="16">
        <v>1141</v>
      </c>
      <c r="AV2288" s="16">
        <v>10718</v>
      </c>
      <c r="AW2288" s="16">
        <v>736691699</v>
      </c>
      <c r="AX2288" s="16">
        <v>95346360</v>
      </c>
      <c r="AY2288" s="16">
        <v>4738545</v>
      </c>
      <c r="AZ2288" s="16">
        <v>1322</v>
      </c>
      <c r="BA2288" s="16">
        <v>68736</v>
      </c>
    </row>
    <row r="2289" spans="1:53">
      <c r="A2289" s="15" t="s">
        <v>1344</v>
      </c>
      <c r="B2289" s="15" t="s">
        <v>1345</v>
      </c>
      <c r="C2289" s="15" t="s">
        <v>1346</v>
      </c>
      <c r="D2289" s="15" t="s">
        <v>1347</v>
      </c>
      <c r="E2289" s="15" t="s">
        <v>1347</v>
      </c>
      <c r="F2289" s="15" t="s">
        <v>2059</v>
      </c>
      <c r="G2289" s="15" t="s">
        <v>1779</v>
      </c>
      <c r="H2289" s="15" t="s">
        <v>1349</v>
      </c>
      <c r="I2289" s="15" t="s">
        <v>1373</v>
      </c>
      <c r="J2289" s="15"/>
      <c r="K2289" s="16">
        <v>16509</v>
      </c>
      <c r="L2289" s="16">
        <v>86997</v>
      </c>
      <c r="M2289" s="16">
        <v>88166</v>
      </c>
      <c r="N2289" s="16">
        <v>89412</v>
      </c>
      <c r="O2289" s="16">
        <v>1339160158</v>
      </c>
      <c r="P2289" s="16">
        <v>528783555</v>
      </c>
      <c r="Q2289" s="16">
        <v>22959857</v>
      </c>
      <c r="R2289" s="16">
        <v>1168</v>
      </c>
      <c r="S2289" s="15"/>
      <c r="T2289" s="16">
        <v>16922</v>
      </c>
      <c r="U2289" s="16">
        <v>91387</v>
      </c>
      <c r="V2289" s="16">
        <v>92412</v>
      </c>
      <c r="W2289" s="16">
        <v>93199</v>
      </c>
      <c r="X2289" s="16">
        <v>1332263503</v>
      </c>
      <c r="Y2289" s="16">
        <v>132131094</v>
      </c>
      <c r="Z2289" s="16">
        <v>5495890</v>
      </c>
      <c r="AA2289" s="16">
        <v>1110</v>
      </c>
      <c r="AC2289" s="16">
        <v>17139</v>
      </c>
      <c r="AD2289" s="16">
        <v>93270</v>
      </c>
      <c r="AE2289" s="16">
        <v>93270</v>
      </c>
      <c r="AF2289" s="16">
        <v>94090</v>
      </c>
      <c r="AG2289" s="16">
        <v>1353198091</v>
      </c>
      <c r="AH2289" s="16">
        <v>87765601</v>
      </c>
      <c r="AI2289" s="16">
        <v>3783841</v>
      </c>
      <c r="AJ2289" s="16">
        <v>1113</v>
      </c>
      <c r="AL2289" s="16">
        <v>17285</v>
      </c>
      <c r="AM2289" s="16">
        <v>93649</v>
      </c>
      <c r="AN2289" s="16">
        <v>93935</v>
      </c>
      <c r="AO2289" s="16">
        <v>94637</v>
      </c>
      <c r="AP2289" s="16">
        <v>1594492409</v>
      </c>
      <c r="AQ2289" s="16">
        <v>81352427</v>
      </c>
      <c r="AR2289" s="16">
        <v>3437384</v>
      </c>
      <c r="AS2289" s="16">
        <v>1304</v>
      </c>
      <c r="AU2289" s="16">
        <v>16964</v>
      </c>
      <c r="AV2289" s="16">
        <v>92035</v>
      </c>
      <c r="AW2289" s="16">
        <v>5619114161</v>
      </c>
      <c r="AX2289" s="16">
        <v>830032677</v>
      </c>
      <c r="AY2289" s="16">
        <v>35676972</v>
      </c>
      <c r="AZ2289" s="16">
        <v>1174</v>
      </c>
      <c r="BA2289" s="16">
        <v>61054</v>
      </c>
    </row>
    <row r="2290" spans="1:53">
      <c r="A2290" s="15" t="s">
        <v>1344</v>
      </c>
      <c r="B2290" s="15" t="s">
        <v>1345</v>
      </c>
      <c r="C2290" s="15" t="s">
        <v>1346</v>
      </c>
      <c r="D2290" s="15" t="s">
        <v>1347</v>
      </c>
      <c r="E2290" s="15" t="s">
        <v>1347</v>
      </c>
      <c r="F2290" s="15" t="s">
        <v>2059</v>
      </c>
      <c r="G2290" s="15" t="s">
        <v>1780</v>
      </c>
      <c r="H2290" s="15" t="s">
        <v>1349</v>
      </c>
      <c r="I2290" s="15" t="s">
        <v>1375</v>
      </c>
      <c r="J2290" s="15"/>
      <c r="K2290" s="16">
        <v>16509</v>
      </c>
      <c r="L2290" s="16">
        <v>86997</v>
      </c>
      <c r="M2290" s="16">
        <v>88166</v>
      </c>
      <c r="N2290" s="16">
        <v>89412</v>
      </c>
      <c r="O2290" s="16">
        <v>1339160158</v>
      </c>
      <c r="P2290" s="16">
        <v>528783555</v>
      </c>
      <c r="Q2290" s="16">
        <v>22959857</v>
      </c>
      <c r="R2290" s="16">
        <v>1168</v>
      </c>
      <c r="S2290" s="15"/>
      <c r="T2290" s="16">
        <v>16922</v>
      </c>
      <c r="U2290" s="16">
        <v>91387</v>
      </c>
      <c r="V2290" s="16">
        <v>92412</v>
      </c>
      <c r="W2290" s="16">
        <v>93199</v>
      </c>
      <c r="X2290" s="16">
        <v>1332263503</v>
      </c>
      <c r="Y2290" s="16">
        <v>132131094</v>
      </c>
      <c r="Z2290" s="16">
        <v>5495890</v>
      </c>
      <c r="AA2290" s="16">
        <v>1110</v>
      </c>
      <c r="AC2290" s="16">
        <v>17139</v>
      </c>
      <c r="AD2290" s="16">
        <v>93270</v>
      </c>
      <c r="AE2290" s="16">
        <v>93270</v>
      </c>
      <c r="AF2290" s="16">
        <v>94090</v>
      </c>
      <c r="AG2290" s="16">
        <v>1353198091</v>
      </c>
      <c r="AH2290" s="16">
        <v>87765601</v>
      </c>
      <c r="AI2290" s="16">
        <v>3783841</v>
      </c>
      <c r="AJ2290" s="16">
        <v>1113</v>
      </c>
      <c r="AL2290" s="16">
        <v>17285</v>
      </c>
      <c r="AM2290" s="16">
        <v>93649</v>
      </c>
      <c r="AN2290" s="16">
        <v>93935</v>
      </c>
      <c r="AO2290" s="16">
        <v>94637</v>
      </c>
      <c r="AP2290" s="16">
        <v>1594492409</v>
      </c>
      <c r="AQ2290" s="16">
        <v>81352427</v>
      </c>
      <c r="AR2290" s="16">
        <v>3437384</v>
      </c>
      <c r="AS2290" s="16">
        <v>1304</v>
      </c>
      <c r="AU2290" s="16">
        <v>16964</v>
      </c>
      <c r="AV2290" s="16">
        <v>92035</v>
      </c>
      <c r="AW2290" s="16">
        <v>5619114161</v>
      </c>
      <c r="AX2290" s="16">
        <v>830032677</v>
      </c>
      <c r="AY2290" s="16">
        <v>35676972</v>
      </c>
      <c r="AZ2290" s="16">
        <v>1174</v>
      </c>
      <c r="BA2290" s="16">
        <v>61054</v>
      </c>
    </row>
    <row r="2291" spans="1:53">
      <c r="A2291" s="15" t="s">
        <v>1344</v>
      </c>
      <c r="B2291" s="15" t="s">
        <v>1345</v>
      </c>
      <c r="C2291" s="15" t="s">
        <v>1346</v>
      </c>
      <c r="D2291" s="15" t="s">
        <v>1347</v>
      </c>
      <c r="E2291" s="15" t="s">
        <v>1347</v>
      </c>
      <c r="F2291" s="15" t="s">
        <v>2059</v>
      </c>
      <c r="G2291" s="15" t="s">
        <v>1376</v>
      </c>
      <c r="H2291" s="15" t="s">
        <v>1349</v>
      </c>
      <c r="I2291" s="15" t="s">
        <v>1367</v>
      </c>
      <c r="J2291" s="15"/>
      <c r="K2291" s="16">
        <v>103045</v>
      </c>
      <c r="L2291" s="16">
        <v>1665822</v>
      </c>
      <c r="M2291" s="16">
        <v>1641955</v>
      </c>
      <c r="N2291" s="16">
        <v>1646570</v>
      </c>
      <c r="O2291" s="16">
        <v>12413161672</v>
      </c>
      <c r="P2291" s="16">
        <v>7458571154</v>
      </c>
      <c r="Q2291" s="16">
        <v>294453520</v>
      </c>
      <c r="R2291" s="16">
        <v>578</v>
      </c>
      <c r="S2291" s="15"/>
      <c r="T2291" s="16">
        <v>104527</v>
      </c>
      <c r="U2291" s="16">
        <v>1642340</v>
      </c>
      <c r="V2291" s="16">
        <v>1650991</v>
      </c>
      <c r="W2291" s="16">
        <v>1661723</v>
      </c>
      <c r="X2291" s="16">
        <v>12190840819</v>
      </c>
      <c r="Y2291" s="16">
        <v>2553269551</v>
      </c>
      <c r="Z2291" s="16">
        <v>98796903</v>
      </c>
      <c r="AA2291" s="16">
        <v>568</v>
      </c>
      <c r="AC2291" s="16">
        <v>104758</v>
      </c>
      <c r="AD2291" s="16">
        <v>1662904</v>
      </c>
      <c r="AE2291" s="16">
        <v>1672209</v>
      </c>
      <c r="AF2291" s="16">
        <v>1672354</v>
      </c>
      <c r="AG2291" s="16">
        <v>12402122288</v>
      </c>
      <c r="AH2291" s="16">
        <v>1697323575</v>
      </c>
      <c r="AI2291" s="16">
        <v>66512201</v>
      </c>
      <c r="AJ2291" s="16">
        <v>572</v>
      </c>
      <c r="AL2291" s="16">
        <v>105261</v>
      </c>
      <c r="AM2291" s="16">
        <v>1688356</v>
      </c>
      <c r="AN2291" s="16">
        <v>1749942</v>
      </c>
      <c r="AO2291" s="16">
        <v>1782528</v>
      </c>
      <c r="AP2291" s="16">
        <v>13217282150</v>
      </c>
      <c r="AQ2291" s="16">
        <v>1677729225</v>
      </c>
      <c r="AR2291" s="16">
        <v>65924322</v>
      </c>
      <c r="AS2291" s="16">
        <v>584</v>
      </c>
      <c r="AU2291" s="16">
        <v>104398</v>
      </c>
      <c r="AV2291" s="16">
        <v>1678141</v>
      </c>
      <c r="AW2291" s="16">
        <v>50223406929</v>
      </c>
      <c r="AX2291" s="16">
        <v>13386893505</v>
      </c>
      <c r="AY2291" s="16">
        <v>525686946</v>
      </c>
      <c r="AZ2291" s="16">
        <v>576</v>
      </c>
      <c r="BA2291" s="16">
        <v>29928</v>
      </c>
    </row>
    <row r="2292" spans="1:53">
      <c r="A2292" s="15" t="s">
        <v>1344</v>
      </c>
      <c r="B2292" s="15" t="s">
        <v>1345</v>
      </c>
      <c r="C2292" s="15" t="s">
        <v>1346</v>
      </c>
      <c r="D2292" s="15" t="s">
        <v>1347</v>
      </c>
      <c r="E2292" s="15" t="s">
        <v>1347</v>
      </c>
      <c r="F2292" s="15" t="s">
        <v>2059</v>
      </c>
      <c r="G2292" s="15" t="s">
        <v>3169</v>
      </c>
      <c r="H2292" s="15" t="s">
        <v>1349</v>
      </c>
      <c r="I2292" s="15" t="s">
        <v>1369</v>
      </c>
      <c r="J2292" s="15"/>
      <c r="K2292" s="16">
        <v>10582</v>
      </c>
      <c r="L2292" s="16">
        <v>207997</v>
      </c>
      <c r="M2292" s="16">
        <v>208963</v>
      </c>
      <c r="N2292" s="16">
        <v>209897</v>
      </c>
      <c r="O2292" s="16">
        <v>2326196196</v>
      </c>
      <c r="P2292" s="16">
        <v>1175182558</v>
      </c>
      <c r="Q2292" s="16">
        <v>51468617</v>
      </c>
      <c r="R2292" s="16">
        <v>856</v>
      </c>
      <c r="S2292" s="15"/>
      <c r="T2292" s="16">
        <v>10694</v>
      </c>
      <c r="U2292" s="16">
        <v>211799</v>
      </c>
      <c r="V2292" s="16">
        <v>212638</v>
      </c>
      <c r="W2292" s="16">
        <v>212913</v>
      </c>
      <c r="X2292" s="16">
        <v>2429170607</v>
      </c>
      <c r="Y2292" s="16">
        <v>299183528</v>
      </c>
      <c r="Z2292" s="16">
        <v>13013515</v>
      </c>
      <c r="AA2292" s="16">
        <v>880</v>
      </c>
      <c r="AC2292" s="16">
        <v>10741</v>
      </c>
      <c r="AD2292" s="16">
        <v>212220</v>
      </c>
      <c r="AE2292" s="16">
        <v>212747</v>
      </c>
      <c r="AF2292" s="16">
        <v>211951</v>
      </c>
      <c r="AG2292" s="16">
        <v>2453297810</v>
      </c>
      <c r="AH2292" s="16">
        <v>202985588</v>
      </c>
      <c r="AI2292" s="16">
        <v>8941048</v>
      </c>
      <c r="AJ2292" s="16">
        <v>889</v>
      </c>
      <c r="AL2292" s="16">
        <v>10753</v>
      </c>
      <c r="AM2292" s="16">
        <v>209504</v>
      </c>
      <c r="AN2292" s="16">
        <v>208361</v>
      </c>
      <c r="AO2292" s="16">
        <v>207612</v>
      </c>
      <c r="AP2292" s="16">
        <v>2518558131</v>
      </c>
      <c r="AQ2292" s="16">
        <v>199824510</v>
      </c>
      <c r="AR2292" s="16">
        <v>8708093</v>
      </c>
      <c r="AS2292" s="16">
        <v>929</v>
      </c>
      <c r="AU2292" s="16">
        <v>10693</v>
      </c>
      <c r="AV2292" s="16">
        <v>210550</v>
      </c>
      <c r="AW2292" s="16">
        <v>9727222744</v>
      </c>
      <c r="AX2292" s="16">
        <v>1877176184</v>
      </c>
      <c r="AY2292" s="16">
        <v>82131273</v>
      </c>
      <c r="AZ2292" s="16">
        <v>888</v>
      </c>
      <c r="BA2292" s="16">
        <v>46199</v>
      </c>
    </row>
    <row r="2293" spans="1:53">
      <c r="A2293" s="15" t="s">
        <v>1344</v>
      </c>
      <c r="B2293" s="15" t="s">
        <v>1345</v>
      </c>
      <c r="C2293" s="15" t="s">
        <v>1346</v>
      </c>
      <c r="D2293" s="15" t="s">
        <v>1347</v>
      </c>
      <c r="E2293" s="15" t="s">
        <v>1347</v>
      </c>
      <c r="F2293" s="15" t="s">
        <v>2059</v>
      </c>
      <c r="G2293" s="15" t="s">
        <v>3170</v>
      </c>
      <c r="H2293" s="15" t="s">
        <v>1349</v>
      </c>
      <c r="I2293" s="15" t="s">
        <v>1371</v>
      </c>
      <c r="J2293" s="15"/>
      <c r="K2293" s="16">
        <v>3643</v>
      </c>
      <c r="L2293" s="16">
        <v>138144</v>
      </c>
      <c r="M2293" s="16">
        <v>138842</v>
      </c>
      <c r="N2293" s="16">
        <v>139160</v>
      </c>
      <c r="O2293" s="16">
        <v>1738153032</v>
      </c>
      <c r="P2293" s="16">
        <v>816775460</v>
      </c>
      <c r="Q2293" s="16">
        <v>36481295</v>
      </c>
      <c r="R2293" s="16">
        <v>964</v>
      </c>
      <c r="S2293" s="15"/>
      <c r="T2293" s="16">
        <v>3702</v>
      </c>
      <c r="U2293" s="16">
        <v>140700</v>
      </c>
      <c r="V2293" s="16">
        <v>141128</v>
      </c>
      <c r="W2293" s="16">
        <v>141444</v>
      </c>
      <c r="X2293" s="16">
        <v>1829734037</v>
      </c>
      <c r="Y2293" s="16">
        <v>193173907</v>
      </c>
      <c r="Z2293" s="16">
        <v>8632362</v>
      </c>
      <c r="AA2293" s="16">
        <v>998</v>
      </c>
      <c r="AC2293" s="16">
        <v>3702</v>
      </c>
      <c r="AD2293" s="16">
        <v>141086</v>
      </c>
      <c r="AE2293" s="16">
        <v>141652</v>
      </c>
      <c r="AF2293" s="16">
        <v>141291</v>
      </c>
      <c r="AG2293" s="16">
        <v>1839963255</v>
      </c>
      <c r="AH2293" s="16">
        <v>132813385</v>
      </c>
      <c r="AI2293" s="16">
        <v>5988486</v>
      </c>
      <c r="AJ2293" s="16">
        <v>1001</v>
      </c>
      <c r="AL2293" s="16">
        <v>3702</v>
      </c>
      <c r="AM2293" s="16">
        <v>139435</v>
      </c>
      <c r="AN2293" s="16">
        <v>138954</v>
      </c>
      <c r="AO2293" s="16">
        <v>138382</v>
      </c>
      <c r="AP2293" s="16">
        <v>1905587696</v>
      </c>
      <c r="AQ2293" s="16">
        <v>141356071</v>
      </c>
      <c r="AR2293" s="16">
        <v>6269729</v>
      </c>
      <c r="AS2293" s="16">
        <v>1055</v>
      </c>
      <c r="AU2293" s="16">
        <v>3687</v>
      </c>
      <c r="AV2293" s="16">
        <v>140018</v>
      </c>
      <c r="AW2293" s="16">
        <v>7313438020</v>
      </c>
      <c r="AX2293" s="16">
        <v>1284118823</v>
      </c>
      <c r="AY2293" s="16">
        <v>57371872</v>
      </c>
      <c r="AZ2293" s="16">
        <v>1004</v>
      </c>
      <c r="BA2293" s="16">
        <v>52232</v>
      </c>
    </row>
    <row r="2294" spans="1:53">
      <c r="A2294" s="15" t="s">
        <v>1344</v>
      </c>
      <c r="B2294" s="15" t="s">
        <v>1345</v>
      </c>
      <c r="C2294" s="15" t="s">
        <v>1346</v>
      </c>
      <c r="D2294" s="15" t="s">
        <v>1347</v>
      </c>
      <c r="E2294" s="15" t="s">
        <v>1347</v>
      </c>
      <c r="F2294" s="15" t="s">
        <v>2059</v>
      </c>
      <c r="G2294" s="15" t="s">
        <v>3171</v>
      </c>
      <c r="H2294" s="15" t="s">
        <v>1349</v>
      </c>
      <c r="I2294" s="15" t="s">
        <v>1373</v>
      </c>
      <c r="J2294" s="15"/>
      <c r="K2294" s="16">
        <v>2438</v>
      </c>
      <c r="L2294" s="16">
        <v>130341</v>
      </c>
      <c r="M2294" s="16">
        <v>130847</v>
      </c>
      <c r="N2294" s="16">
        <v>131237</v>
      </c>
      <c r="O2294" s="16">
        <v>1663420467</v>
      </c>
      <c r="P2294" s="16">
        <v>772823288</v>
      </c>
      <c r="Q2294" s="16">
        <v>34454310</v>
      </c>
      <c r="R2294" s="16">
        <v>978</v>
      </c>
      <c r="S2294" s="15"/>
      <c r="T2294" s="16">
        <v>2467</v>
      </c>
      <c r="U2294" s="16">
        <v>132451</v>
      </c>
      <c r="V2294" s="16">
        <v>132835</v>
      </c>
      <c r="W2294" s="16">
        <v>133288</v>
      </c>
      <c r="X2294" s="16">
        <v>1751594072</v>
      </c>
      <c r="Y2294" s="16">
        <v>178631038</v>
      </c>
      <c r="Z2294" s="16">
        <v>7973831</v>
      </c>
      <c r="AA2294" s="16">
        <v>1014</v>
      </c>
      <c r="AC2294" s="16">
        <v>2467</v>
      </c>
      <c r="AD2294" s="16">
        <v>132917</v>
      </c>
      <c r="AE2294" s="16">
        <v>133369</v>
      </c>
      <c r="AF2294" s="16">
        <v>133075</v>
      </c>
      <c r="AG2294" s="16">
        <v>1758909140</v>
      </c>
      <c r="AH2294" s="16">
        <v>123374838</v>
      </c>
      <c r="AI2294" s="16">
        <v>5553157</v>
      </c>
      <c r="AJ2294" s="16">
        <v>1016</v>
      </c>
      <c r="AL2294" s="16">
        <v>2471</v>
      </c>
      <c r="AM2294" s="16">
        <v>131360</v>
      </c>
      <c r="AN2294" s="16">
        <v>130926</v>
      </c>
      <c r="AO2294" s="16">
        <v>130511</v>
      </c>
      <c r="AP2294" s="16">
        <v>1828272681</v>
      </c>
      <c r="AQ2294" s="16">
        <v>133574680</v>
      </c>
      <c r="AR2294" s="16">
        <v>5917969</v>
      </c>
      <c r="AS2294" s="16">
        <v>1074</v>
      </c>
      <c r="AU2294" s="16">
        <v>2461</v>
      </c>
      <c r="AV2294" s="16">
        <v>131930</v>
      </c>
      <c r="AW2294" s="16">
        <v>7002196360</v>
      </c>
      <c r="AX2294" s="16">
        <v>1208403844</v>
      </c>
      <c r="AY2294" s="16">
        <v>53899267</v>
      </c>
      <c r="AZ2294" s="16">
        <v>1021</v>
      </c>
      <c r="BA2294" s="16">
        <v>53075</v>
      </c>
    </row>
    <row r="2295" spans="1:53">
      <c r="A2295" s="15" t="s">
        <v>1344</v>
      </c>
      <c r="B2295" s="15" t="s">
        <v>1345</v>
      </c>
      <c r="C2295" s="15" t="s">
        <v>1346</v>
      </c>
      <c r="D2295" s="15" t="s">
        <v>1347</v>
      </c>
      <c r="E2295" s="15" t="s">
        <v>1347</v>
      </c>
      <c r="F2295" s="15" t="s">
        <v>2059</v>
      </c>
      <c r="G2295" s="15" t="s">
        <v>3172</v>
      </c>
      <c r="H2295" s="15" t="s">
        <v>1349</v>
      </c>
      <c r="I2295" s="15" t="s">
        <v>1375</v>
      </c>
      <c r="J2295" s="15"/>
      <c r="K2295" s="16">
        <v>2438</v>
      </c>
      <c r="L2295" s="16">
        <v>130341</v>
      </c>
      <c r="M2295" s="16">
        <v>130847</v>
      </c>
      <c r="N2295" s="16">
        <v>131237</v>
      </c>
      <c r="O2295" s="16">
        <v>1663420467</v>
      </c>
      <c r="P2295" s="16">
        <v>772823288</v>
      </c>
      <c r="Q2295" s="16">
        <v>34454310</v>
      </c>
      <c r="R2295" s="16">
        <v>978</v>
      </c>
      <c r="S2295" s="15"/>
      <c r="T2295" s="16">
        <v>2467</v>
      </c>
      <c r="U2295" s="16">
        <v>132451</v>
      </c>
      <c r="V2295" s="16">
        <v>132835</v>
      </c>
      <c r="W2295" s="16">
        <v>133288</v>
      </c>
      <c r="X2295" s="16">
        <v>1751594072</v>
      </c>
      <c r="Y2295" s="16">
        <v>178631038</v>
      </c>
      <c r="Z2295" s="16">
        <v>7973831</v>
      </c>
      <c r="AA2295" s="16">
        <v>1014</v>
      </c>
      <c r="AC2295" s="16">
        <v>2467</v>
      </c>
      <c r="AD2295" s="16">
        <v>132917</v>
      </c>
      <c r="AE2295" s="16">
        <v>133369</v>
      </c>
      <c r="AF2295" s="16">
        <v>133075</v>
      </c>
      <c r="AG2295" s="16">
        <v>1758909140</v>
      </c>
      <c r="AH2295" s="16">
        <v>123374838</v>
      </c>
      <c r="AI2295" s="16">
        <v>5553157</v>
      </c>
      <c r="AJ2295" s="16">
        <v>1016</v>
      </c>
      <c r="AL2295" s="16">
        <v>2471</v>
      </c>
      <c r="AM2295" s="16">
        <v>131360</v>
      </c>
      <c r="AN2295" s="16">
        <v>130926</v>
      </c>
      <c r="AO2295" s="16">
        <v>130511</v>
      </c>
      <c r="AP2295" s="16">
        <v>1828272681</v>
      </c>
      <c r="AQ2295" s="16">
        <v>133574680</v>
      </c>
      <c r="AR2295" s="16">
        <v>5917969</v>
      </c>
      <c r="AS2295" s="16">
        <v>1074</v>
      </c>
      <c r="AU2295" s="16">
        <v>2461</v>
      </c>
      <c r="AV2295" s="16">
        <v>131930</v>
      </c>
      <c r="AW2295" s="16">
        <v>7002196360</v>
      </c>
      <c r="AX2295" s="16">
        <v>1208403844</v>
      </c>
      <c r="AY2295" s="16">
        <v>53899267</v>
      </c>
      <c r="AZ2295" s="16">
        <v>1021</v>
      </c>
      <c r="BA2295" s="16">
        <v>53075</v>
      </c>
    </row>
    <row r="2296" spans="1:53">
      <c r="A2296" s="15" t="s">
        <v>1344</v>
      </c>
      <c r="B2296" s="15" t="s">
        <v>1345</v>
      </c>
      <c r="C2296" s="15" t="s">
        <v>1346</v>
      </c>
      <c r="D2296" s="15" t="s">
        <v>1347</v>
      </c>
      <c r="E2296" s="15" t="s">
        <v>1347</v>
      </c>
      <c r="F2296" s="15" t="s">
        <v>2059</v>
      </c>
      <c r="G2296" s="15" t="s">
        <v>3173</v>
      </c>
      <c r="H2296" s="15" t="s">
        <v>1349</v>
      </c>
      <c r="I2296" s="15" t="s">
        <v>1373</v>
      </c>
      <c r="J2296" s="15"/>
      <c r="K2296" s="16">
        <v>1205</v>
      </c>
      <c r="L2296" s="16">
        <v>7803</v>
      </c>
      <c r="M2296" s="16">
        <v>7995</v>
      </c>
      <c r="N2296" s="16">
        <v>7923</v>
      </c>
      <c r="O2296" s="16">
        <v>74732565</v>
      </c>
      <c r="P2296" s="16">
        <v>43952172</v>
      </c>
      <c r="Q2296" s="16">
        <v>2026985</v>
      </c>
      <c r="R2296" s="16">
        <v>727</v>
      </c>
      <c r="S2296" s="15"/>
      <c r="T2296" s="16">
        <v>1235</v>
      </c>
      <c r="U2296" s="16">
        <v>8249</v>
      </c>
      <c r="V2296" s="16">
        <v>8293</v>
      </c>
      <c r="W2296" s="16">
        <v>8156</v>
      </c>
      <c r="X2296" s="16">
        <v>78139965</v>
      </c>
      <c r="Y2296" s="16">
        <v>14542869</v>
      </c>
      <c r="Z2296" s="16">
        <v>658531</v>
      </c>
      <c r="AA2296" s="16">
        <v>730</v>
      </c>
      <c r="AC2296" s="16">
        <v>1235</v>
      </c>
      <c r="AD2296" s="16">
        <v>8169</v>
      </c>
      <c r="AE2296" s="16">
        <v>8283</v>
      </c>
      <c r="AF2296" s="16">
        <v>8216</v>
      </c>
      <c r="AG2296" s="16">
        <v>81054115</v>
      </c>
      <c r="AH2296" s="16">
        <v>9438547</v>
      </c>
      <c r="AI2296" s="16">
        <v>435329</v>
      </c>
      <c r="AJ2296" s="16">
        <v>758</v>
      </c>
      <c r="AL2296" s="16">
        <v>1231</v>
      </c>
      <c r="AM2296" s="16">
        <v>8075</v>
      </c>
      <c r="AN2296" s="16">
        <v>8028</v>
      </c>
      <c r="AO2296" s="16">
        <v>7871</v>
      </c>
      <c r="AP2296" s="16">
        <v>77315015</v>
      </c>
      <c r="AQ2296" s="16">
        <v>7781391</v>
      </c>
      <c r="AR2296" s="16">
        <v>351760</v>
      </c>
      <c r="AS2296" s="16">
        <v>744</v>
      </c>
      <c r="AU2296" s="16">
        <v>1227</v>
      </c>
      <c r="AV2296" s="16">
        <v>8088</v>
      </c>
      <c r="AW2296" s="16">
        <v>311241660</v>
      </c>
      <c r="AX2296" s="16">
        <v>75714979</v>
      </c>
      <c r="AY2296" s="16">
        <v>3472605</v>
      </c>
      <c r="AZ2296" s="16">
        <v>740</v>
      </c>
      <c r="BA2296" s="16">
        <v>38480</v>
      </c>
    </row>
    <row r="2297" spans="1:53">
      <c r="A2297" s="15" t="s">
        <v>1344</v>
      </c>
      <c r="B2297" s="15" t="s">
        <v>1345</v>
      </c>
      <c r="C2297" s="15" t="s">
        <v>1346</v>
      </c>
      <c r="D2297" s="15" t="s">
        <v>1347</v>
      </c>
      <c r="E2297" s="15" t="s">
        <v>1347</v>
      </c>
      <c r="F2297" s="15" t="s">
        <v>2059</v>
      </c>
      <c r="G2297" s="15" t="s">
        <v>3174</v>
      </c>
      <c r="H2297" s="15" t="s">
        <v>1349</v>
      </c>
      <c r="I2297" s="15" t="s">
        <v>1375</v>
      </c>
      <c r="J2297" s="15"/>
      <c r="K2297" s="16">
        <v>1205</v>
      </c>
      <c r="L2297" s="16">
        <v>7803</v>
      </c>
      <c r="M2297" s="16">
        <v>7995</v>
      </c>
      <c r="N2297" s="16">
        <v>7923</v>
      </c>
      <c r="O2297" s="16">
        <v>74732565</v>
      </c>
      <c r="P2297" s="16">
        <v>43952172</v>
      </c>
      <c r="Q2297" s="16">
        <v>2026985</v>
      </c>
      <c r="R2297" s="16">
        <v>727</v>
      </c>
      <c r="S2297" s="15"/>
      <c r="T2297" s="16">
        <v>1235</v>
      </c>
      <c r="U2297" s="16">
        <v>8249</v>
      </c>
      <c r="V2297" s="16">
        <v>8293</v>
      </c>
      <c r="W2297" s="16">
        <v>8156</v>
      </c>
      <c r="X2297" s="16">
        <v>78139965</v>
      </c>
      <c r="Y2297" s="16">
        <v>14542869</v>
      </c>
      <c r="Z2297" s="16">
        <v>658531</v>
      </c>
      <c r="AA2297" s="16">
        <v>730</v>
      </c>
      <c r="AC2297" s="16">
        <v>1235</v>
      </c>
      <c r="AD2297" s="16">
        <v>8169</v>
      </c>
      <c r="AE2297" s="16">
        <v>8283</v>
      </c>
      <c r="AF2297" s="16">
        <v>8216</v>
      </c>
      <c r="AG2297" s="16">
        <v>81054115</v>
      </c>
      <c r="AH2297" s="16">
        <v>9438547</v>
      </c>
      <c r="AI2297" s="16">
        <v>435329</v>
      </c>
      <c r="AJ2297" s="16">
        <v>758</v>
      </c>
      <c r="AL2297" s="16">
        <v>1231</v>
      </c>
      <c r="AM2297" s="16">
        <v>8075</v>
      </c>
      <c r="AN2297" s="16">
        <v>8028</v>
      </c>
      <c r="AO2297" s="16">
        <v>7871</v>
      </c>
      <c r="AP2297" s="16">
        <v>77315015</v>
      </c>
      <c r="AQ2297" s="16">
        <v>7781391</v>
      </c>
      <c r="AR2297" s="16">
        <v>351760</v>
      </c>
      <c r="AS2297" s="16">
        <v>744</v>
      </c>
      <c r="AU2297" s="16">
        <v>1227</v>
      </c>
      <c r="AV2297" s="16">
        <v>8088</v>
      </c>
      <c r="AW2297" s="16">
        <v>311241660</v>
      </c>
      <c r="AX2297" s="16">
        <v>75714979</v>
      </c>
      <c r="AY2297" s="16">
        <v>3472605</v>
      </c>
      <c r="AZ2297" s="16">
        <v>740</v>
      </c>
      <c r="BA2297" s="16">
        <v>38480</v>
      </c>
    </row>
    <row r="2298" spans="1:53">
      <c r="A2298" s="15" t="s">
        <v>1344</v>
      </c>
      <c r="B2298" s="15" t="s">
        <v>1345</v>
      </c>
      <c r="C2298" s="15" t="s">
        <v>1346</v>
      </c>
      <c r="D2298" s="15" t="s">
        <v>1347</v>
      </c>
      <c r="E2298" s="15" t="s">
        <v>1347</v>
      </c>
      <c r="F2298" s="15" t="s">
        <v>2059</v>
      </c>
      <c r="G2298" s="15" t="s">
        <v>3175</v>
      </c>
      <c r="H2298" s="15" t="s">
        <v>1349</v>
      </c>
      <c r="I2298" s="15" t="s">
        <v>1371</v>
      </c>
      <c r="J2298" s="15"/>
      <c r="K2298" s="16">
        <v>1363</v>
      </c>
      <c r="L2298" s="16">
        <v>18616</v>
      </c>
      <c r="M2298" s="16">
        <v>18894</v>
      </c>
      <c r="N2298" s="16">
        <v>19068</v>
      </c>
      <c r="O2298" s="16">
        <v>189422758</v>
      </c>
      <c r="P2298" s="16">
        <v>106453685</v>
      </c>
      <c r="Q2298" s="16">
        <v>5005682</v>
      </c>
      <c r="R2298" s="16">
        <v>773</v>
      </c>
      <c r="S2298" s="15"/>
      <c r="T2298" s="16">
        <v>1377</v>
      </c>
      <c r="U2298" s="16">
        <v>19342</v>
      </c>
      <c r="V2298" s="16">
        <v>19467</v>
      </c>
      <c r="W2298" s="16">
        <v>19613</v>
      </c>
      <c r="X2298" s="16">
        <v>207623897</v>
      </c>
      <c r="Y2298" s="16">
        <v>28237149</v>
      </c>
      <c r="Z2298" s="16">
        <v>1342488</v>
      </c>
      <c r="AA2298" s="16">
        <v>820</v>
      </c>
      <c r="AC2298" s="16">
        <v>1390</v>
      </c>
      <c r="AD2298" s="16">
        <v>19667</v>
      </c>
      <c r="AE2298" s="16">
        <v>19465</v>
      </c>
      <c r="AF2298" s="16">
        <v>19225</v>
      </c>
      <c r="AG2298" s="16">
        <v>207126335</v>
      </c>
      <c r="AH2298" s="16">
        <v>19404549</v>
      </c>
      <c r="AI2298" s="16">
        <v>930740</v>
      </c>
      <c r="AJ2298" s="16">
        <v>819</v>
      </c>
      <c r="AL2298" s="16">
        <v>1392</v>
      </c>
      <c r="AM2298" s="16">
        <v>19005</v>
      </c>
      <c r="AN2298" s="16">
        <v>18605</v>
      </c>
      <c r="AO2298" s="16">
        <v>18541</v>
      </c>
      <c r="AP2298" s="16">
        <v>208980350</v>
      </c>
      <c r="AQ2298" s="16">
        <v>16367222</v>
      </c>
      <c r="AR2298" s="16">
        <v>771104</v>
      </c>
      <c r="AS2298" s="16">
        <v>859</v>
      </c>
      <c r="AU2298" s="16">
        <v>1381</v>
      </c>
      <c r="AV2298" s="16">
        <v>19126</v>
      </c>
      <c r="AW2298" s="16">
        <v>813153340</v>
      </c>
      <c r="AX2298" s="16">
        <v>170462605</v>
      </c>
      <c r="AY2298" s="16">
        <v>8050014</v>
      </c>
      <c r="AZ2298" s="16">
        <v>818</v>
      </c>
      <c r="BA2298" s="16">
        <v>42516</v>
      </c>
    </row>
    <row r="2299" spans="1:53">
      <c r="A2299" s="15" t="s">
        <v>1344</v>
      </c>
      <c r="B2299" s="15" t="s">
        <v>1345</v>
      </c>
      <c r="C2299" s="15" t="s">
        <v>1346</v>
      </c>
      <c r="D2299" s="15" t="s">
        <v>1347</v>
      </c>
      <c r="E2299" s="15" t="s">
        <v>1347</v>
      </c>
      <c r="F2299" s="15" t="s">
        <v>2059</v>
      </c>
      <c r="G2299" s="15" t="s">
        <v>3176</v>
      </c>
      <c r="H2299" s="15" t="s">
        <v>1349</v>
      </c>
      <c r="I2299" s="15" t="s">
        <v>1373</v>
      </c>
      <c r="J2299" s="15"/>
      <c r="K2299" s="16">
        <v>304</v>
      </c>
      <c r="L2299" s="16">
        <v>5689</v>
      </c>
      <c r="M2299" s="16">
        <v>5800</v>
      </c>
      <c r="N2299" s="16">
        <v>5858</v>
      </c>
      <c r="O2299" s="16">
        <v>60872199</v>
      </c>
      <c r="P2299" s="16">
        <v>34136782</v>
      </c>
      <c r="Q2299" s="16">
        <v>1662030</v>
      </c>
      <c r="R2299" s="16">
        <v>810</v>
      </c>
      <c r="S2299" s="15"/>
      <c r="T2299" s="16">
        <v>305</v>
      </c>
      <c r="U2299" s="16">
        <v>5951</v>
      </c>
      <c r="V2299" s="16">
        <v>5977</v>
      </c>
      <c r="W2299" s="16">
        <v>5958</v>
      </c>
      <c r="X2299" s="16">
        <v>67577801</v>
      </c>
      <c r="Y2299" s="16">
        <v>9124117</v>
      </c>
      <c r="Z2299" s="16">
        <v>451144</v>
      </c>
      <c r="AA2299" s="16">
        <v>872</v>
      </c>
      <c r="AC2299" s="16">
        <v>308</v>
      </c>
      <c r="AD2299" s="16">
        <v>5879</v>
      </c>
      <c r="AE2299" s="16">
        <v>5829</v>
      </c>
      <c r="AF2299" s="16">
        <v>5763</v>
      </c>
      <c r="AG2299" s="16">
        <v>66169290</v>
      </c>
      <c r="AH2299" s="16">
        <v>5394233</v>
      </c>
      <c r="AI2299" s="16">
        <v>268573</v>
      </c>
      <c r="AJ2299" s="16">
        <v>874</v>
      </c>
      <c r="AL2299" s="16">
        <v>302</v>
      </c>
      <c r="AM2299" s="16">
        <v>5726</v>
      </c>
      <c r="AN2299" s="16">
        <v>5614</v>
      </c>
      <c r="AO2299" s="16">
        <v>5592</v>
      </c>
      <c r="AP2299" s="16">
        <v>69411551</v>
      </c>
      <c r="AQ2299" s="16">
        <v>5526741</v>
      </c>
      <c r="AR2299" s="16">
        <v>272645</v>
      </c>
      <c r="AS2299" s="16">
        <v>946</v>
      </c>
      <c r="AU2299" s="16">
        <v>305</v>
      </c>
      <c r="AV2299" s="16">
        <v>5803</v>
      </c>
      <c r="AW2299" s="16">
        <v>264030841</v>
      </c>
      <c r="AX2299" s="16">
        <v>54181873</v>
      </c>
      <c r="AY2299" s="16">
        <v>2654392</v>
      </c>
      <c r="AZ2299" s="16">
        <v>875</v>
      </c>
      <c r="BA2299" s="16">
        <v>45499</v>
      </c>
    </row>
    <row r="2300" spans="1:53">
      <c r="A2300" s="15" t="s">
        <v>1344</v>
      </c>
      <c r="B2300" s="15" t="s">
        <v>1345</v>
      </c>
      <c r="C2300" s="15" t="s">
        <v>1346</v>
      </c>
      <c r="D2300" s="15" t="s">
        <v>1347</v>
      </c>
      <c r="E2300" s="15" t="s">
        <v>1347</v>
      </c>
      <c r="F2300" s="15" t="s">
        <v>2059</v>
      </c>
      <c r="G2300" s="15" t="s">
        <v>3177</v>
      </c>
      <c r="H2300" s="15" t="s">
        <v>1349</v>
      </c>
      <c r="I2300" s="15" t="s">
        <v>1375</v>
      </c>
      <c r="J2300" s="15"/>
      <c r="K2300" s="16">
        <v>304</v>
      </c>
      <c r="L2300" s="16">
        <v>5689</v>
      </c>
      <c r="M2300" s="16">
        <v>5800</v>
      </c>
      <c r="N2300" s="16">
        <v>5858</v>
      </c>
      <c r="O2300" s="16">
        <v>60872199</v>
      </c>
      <c r="P2300" s="16">
        <v>34136782</v>
      </c>
      <c r="Q2300" s="16">
        <v>1662030</v>
      </c>
      <c r="R2300" s="16">
        <v>810</v>
      </c>
      <c r="S2300" s="15"/>
      <c r="T2300" s="16">
        <v>305</v>
      </c>
      <c r="U2300" s="16">
        <v>5951</v>
      </c>
      <c r="V2300" s="16">
        <v>5977</v>
      </c>
      <c r="W2300" s="16">
        <v>5958</v>
      </c>
      <c r="X2300" s="16">
        <v>67577801</v>
      </c>
      <c r="Y2300" s="16">
        <v>9124117</v>
      </c>
      <c r="Z2300" s="16">
        <v>451144</v>
      </c>
      <c r="AA2300" s="16">
        <v>872</v>
      </c>
      <c r="AC2300" s="16">
        <v>308</v>
      </c>
      <c r="AD2300" s="16">
        <v>5879</v>
      </c>
      <c r="AE2300" s="16">
        <v>5829</v>
      </c>
      <c r="AF2300" s="16">
        <v>5763</v>
      </c>
      <c r="AG2300" s="16">
        <v>66169290</v>
      </c>
      <c r="AH2300" s="16">
        <v>5394233</v>
      </c>
      <c r="AI2300" s="16">
        <v>268573</v>
      </c>
      <c r="AJ2300" s="16">
        <v>874</v>
      </c>
      <c r="AL2300" s="16">
        <v>302</v>
      </c>
      <c r="AM2300" s="16">
        <v>5726</v>
      </c>
      <c r="AN2300" s="16">
        <v>5614</v>
      </c>
      <c r="AO2300" s="16">
        <v>5592</v>
      </c>
      <c r="AP2300" s="16">
        <v>69411551</v>
      </c>
      <c r="AQ2300" s="16">
        <v>5526741</v>
      </c>
      <c r="AR2300" s="16">
        <v>272645</v>
      </c>
      <c r="AS2300" s="16">
        <v>946</v>
      </c>
      <c r="AU2300" s="16">
        <v>305</v>
      </c>
      <c r="AV2300" s="16">
        <v>5803</v>
      </c>
      <c r="AW2300" s="16">
        <v>264030841</v>
      </c>
      <c r="AX2300" s="16">
        <v>54181873</v>
      </c>
      <c r="AY2300" s="16">
        <v>2654392</v>
      </c>
      <c r="AZ2300" s="16">
        <v>875</v>
      </c>
      <c r="BA2300" s="16">
        <v>45499</v>
      </c>
    </row>
    <row r="2301" spans="1:53">
      <c r="A2301" s="15" t="s">
        <v>1344</v>
      </c>
      <c r="B2301" s="15" t="s">
        <v>1345</v>
      </c>
      <c r="C2301" s="15" t="s">
        <v>1346</v>
      </c>
      <c r="D2301" s="15" t="s">
        <v>1347</v>
      </c>
      <c r="E2301" s="15" t="s">
        <v>1347</v>
      </c>
      <c r="F2301" s="15" t="s">
        <v>2059</v>
      </c>
      <c r="G2301" s="15" t="s">
        <v>3178</v>
      </c>
      <c r="H2301" s="15" t="s">
        <v>1349</v>
      </c>
      <c r="I2301" s="15" t="s">
        <v>1373</v>
      </c>
      <c r="J2301" s="15"/>
      <c r="K2301" s="16">
        <v>1059</v>
      </c>
      <c r="L2301" s="16">
        <v>12927</v>
      </c>
      <c r="M2301" s="16">
        <v>13094</v>
      </c>
      <c r="N2301" s="16">
        <v>13210</v>
      </c>
      <c r="O2301" s="16">
        <v>128550559</v>
      </c>
      <c r="P2301" s="16">
        <v>72316903</v>
      </c>
      <c r="Q2301" s="16">
        <v>3343652</v>
      </c>
      <c r="R2301" s="16">
        <v>756</v>
      </c>
      <c r="S2301" s="15"/>
      <c r="T2301" s="16">
        <v>1072</v>
      </c>
      <c r="U2301" s="16">
        <v>13391</v>
      </c>
      <c r="V2301" s="16">
        <v>13490</v>
      </c>
      <c r="W2301" s="16">
        <v>13655</v>
      </c>
      <c r="X2301" s="16">
        <v>140046096</v>
      </c>
      <c r="Y2301" s="16">
        <v>19113032</v>
      </c>
      <c r="Z2301" s="16">
        <v>891344</v>
      </c>
      <c r="AA2301" s="16">
        <v>797</v>
      </c>
      <c r="AC2301" s="16">
        <v>1082</v>
      </c>
      <c r="AD2301" s="16">
        <v>13788</v>
      </c>
      <c r="AE2301" s="16">
        <v>13636</v>
      </c>
      <c r="AF2301" s="16">
        <v>13462</v>
      </c>
      <c r="AG2301" s="16">
        <v>140957045</v>
      </c>
      <c r="AH2301" s="16">
        <v>14010316</v>
      </c>
      <c r="AI2301" s="16">
        <v>662167</v>
      </c>
      <c r="AJ2301" s="16">
        <v>796</v>
      </c>
      <c r="AL2301" s="16">
        <v>1090</v>
      </c>
      <c r="AM2301" s="16">
        <v>13279</v>
      </c>
      <c r="AN2301" s="16">
        <v>12991</v>
      </c>
      <c r="AO2301" s="16">
        <v>12949</v>
      </c>
      <c r="AP2301" s="16">
        <v>139568799</v>
      </c>
      <c r="AQ2301" s="16">
        <v>10840481</v>
      </c>
      <c r="AR2301" s="16">
        <v>498459</v>
      </c>
      <c r="AS2301" s="16">
        <v>821</v>
      </c>
      <c r="AU2301" s="16">
        <v>1076</v>
      </c>
      <c r="AV2301" s="16">
        <v>13323</v>
      </c>
      <c r="AW2301" s="16">
        <v>549122499</v>
      </c>
      <c r="AX2301" s="16">
        <v>116280732</v>
      </c>
      <c r="AY2301" s="16">
        <v>5395622</v>
      </c>
      <c r="AZ2301" s="16">
        <v>793</v>
      </c>
      <c r="BA2301" s="16">
        <v>41217</v>
      </c>
    </row>
    <row r="2302" spans="1:53">
      <c r="A2302" s="15" t="s">
        <v>1344</v>
      </c>
      <c r="B2302" s="15" t="s">
        <v>1345</v>
      </c>
      <c r="C2302" s="15" t="s">
        <v>1346</v>
      </c>
      <c r="D2302" s="15" t="s">
        <v>1347</v>
      </c>
      <c r="E2302" s="15" t="s">
        <v>1347</v>
      </c>
      <c r="F2302" s="15" t="s">
        <v>2059</v>
      </c>
      <c r="G2302" s="15" t="s">
        <v>3179</v>
      </c>
      <c r="H2302" s="15" t="s">
        <v>1349</v>
      </c>
      <c r="I2302" s="15" t="s">
        <v>1375</v>
      </c>
      <c r="J2302" s="15"/>
      <c r="K2302" s="16">
        <v>570</v>
      </c>
      <c r="L2302" s="16">
        <v>8136</v>
      </c>
      <c r="M2302" s="16">
        <v>8197</v>
      </c>
      <c r="N2302" s="16">
        <v>8253</v>
      </c>
      <c r="O2302" s="16">
        <v>78649192</v>
      </c>
      <c r="P2302" s="16">
        <v>44790502</v>
      </c>
      <c r="Q2302" s="16">
        <v>2078660</v>
      </c>
      <c r="R2302" s="16">
        <v>738</v>
      </c>
      <c r="S2302" s="15"/>
      <c r="T2302" s="16">
        <v>586</v>
      </c>
      <c r="U2302" s="16">
        <v>8438</v>
      </c>
      <c r="V2302" s="16">
        <v>8545</v>
      </c>
      <c r="W2302" s="16">
        <v>8651</v>
      </c>
      <c r="X2302" s="16">
        <v>86593944</v>
      </c>
      <c r="Y2302" s="16">
        <v>12496166</v>
      </c>
      <c r="Z2302" s="16">
        <v>577305</v>
      </c>
      <c r="AA2302" s="16">
        <v>780</v>
      </c>
      <c r="AC2302" s="16">
        <v>589</v>
      </c>
      <c r="AD2302" s="16">
        <v>8662</v>
      </c>
      <c r="AE2302" s="16">
        <v>8649</v>
      </c>
      <c r="AF2302" s="16">
        <v>8657</v>
      </c>
      <c r="AG2302" s="16">
        <v>86281429</v>
      </c>
      <c r="AH2302" s="16">
        <v>9405564</v>
      </c>
      <c r="AI2302" s="16">
        <v>446488</v>
      </c>
      <c r="AJ2302" s="16">
        <v>767</v>
      </c>
      <c r="AL2302" s="16">
        <v>590</v>
      </c>
      <c r="AM2302" s="16">
        <v>8640</v>
      </c>
      <c r="AN2302" s="16">
        <v>8511</v>
      </c>
      <c r="AO2302" s="16">
        <v>8525</v>
      </c>
      <c r="AP2302" s="16">
        <v>87597469</v>
      </c>
      <c r="AQ2302" s="16">
        <v>7726510</v>
      </c>
      <c r="AR2302" s="16">
        <v>356571</v>
      </c>
      <c r="AS2302" s="16">
        <v>787</v>
      </c>
      <c r="AU2302" s="16">
        <v>584</v>
      </c>
      <c r="AV2302" s="16">
        <v>8489</v>
      </c>
      <c r="AW2302" s="16">
        <v>339122034</v>
      </c>
      <c r="AX2302" s="16">
        <v>74418742</v>
      </c>
      <c r="AY2302" s="16">
        <v>3459024</v>
      </c>
      <c r="AZ2302" s="16">
        <v>768</v>
      </c>
      <c r="BA2302" s="16">
        <v>39950</v>
      </c>
    </row>
    <row r="2303" spans="1:53">
      <c r="A2303" s="15" t="s">
        <v>1344</v>
      </c>
      <c r="B2303" s="15" t="s">
        <v>1345</v>
      </c>
      <c r="C2303" s="15" t="s">
        <v>1346</v>
      </c>
      <c r="D2303" s="15" t="s">
        <v>1347</v>
      </c>
      <c r="E2303" s="15" t="s">
        <v>1347</v>
      </c>
      <c r="F2303" s="15" t="s">
        <v>2059</v>
      </c>
      <c r="G2303" s="15" t="s">
        <v>3180</v>
      </c>
      <c r="H2303" s="15" t="s">
        <v>1349</v>
      </c>
      <c r="I2303" s="15" t="s">
        <v>1375</v>
      </c>
      <c r="J2303" s="15"/>
      <c r="K2303" s="16">
        <v>332</v>
      </c>
      <c r="L2303" s="16">
        <v>3535</v>
      </c>
      <c r="M2303" s="16">
        <v>3601</v>
      </c>
      <c r="N2303" s="16">
        <v>3663</v>
      </c>
      <c r="O2303" s="16">
        <v>34428985</v>
      </c>
      <c r="P2303" s="16">
        <v>19732068</v>
      </c>
      <c r="Q2303" s="16">
        <v>921932</v>
      </c>
      <c r="R2303" s="16">
        <v>736</v>
      </c>
      <c r="S2303" s="15"/>
      <c r="T2303" s="16">
        <v>331</v>
      </c>
      <c r="U2303" s="16">
        <v>3687</v>
      </c>
      <c r="V2303" s="16">
        <v>3676</v>
      </c>
      <c r="W2303" s="16">
        <v>3725</v>
      </c>
      <c r="X2303" s="16">
        <v>37533052</v>
      </c>
      <c r="Y2303" s="16">
        <v>5276798</v>
      </c>
      <c r="Z2303" s="16">
        <v>254259</v>
      </c>
      <c r="AA2303" s="16">
        <v>781</v>
      </c>
      <c r="AC2303" s="16">
        <v>335</v>
      </c>
      <c r="AD2303" s="16">
        <v>3853</v>
      </c>
      <c r="AE2303" s="16">
        <v>3704</v>
      </c>
      <c r="AF2303" s="16">
        <v>3529</v>
      </c>
      <c r="AG2303" s="16">
        <v>39415652</v>
      </c>
      <c r="AH2303" s="16">
        <v>3642952</v>
      </c>
      <c r="AI2303" s="16">
        <v>174955</v>
      </c>
      <c r="AJ2303" s="16">
        <v>820</v>
      </c>
      <c r="AL2303" s="16">
        <v>339</v>
      </c>
      <c r="AM2303" s="16">
        <v>3345</v>
      </c>
      <c r="AN2303" s="16">
        <v>3252</v>
      </c>
      <c r="AO2303" s="16">
        <v>3212</v>
      </c>
      <c r="AP2303" s="16">
        <v>36242785</v>
      </c>
      <c r="AQ2303" s="16">
        <v>2157964</v>
      </c>
      <c r="AR2303" s="16">
        <v>99491</v>
      </c>
      <c r="AS2303" s="16">
        <v>853</v>
      </c>
      <c r="AU2303" s="16">
        <v>334</v>
      </c>
      <c r="AV2303" s="16">
        <v>3565</v>
      </c>
      <c r="AW2303" s="16">
        <v>147620474</v>
      </c>
      <c r="AX2303" s="16">
        <v>30809782</v>
      </c>
      <c r="AY2303" s="16">
        <v>1450637</v>
      </c>
      <c r="AZ2303" s="16">
        <v>796</v>
      </c>
      <c r="BA2303" s="16">
        <v>41406</v>
      </c>
    </row>
    <row r="2304" spans="1:53">
      <c r="A2304" s="15" t="s">
        <v>1344</v>
      </c>
      <c r="B2304" s="15" t="s">
        <v>1345</v>
      </c>
      <c r="C2304" s="15" t="s">
        <v>1346</v>
      </c>
      <c r="D2304" s="15" t="s">
        <v>1347</v>
      </c>
      <c r="E2304" s="15" t="s">
        <v>1347</v>
      </c>
      <c r="F2304" s="15" t="s">
        <v>2059</v>
      </c>
      <c r="G2304" s="15" t="s">
        <v>3181</v>
      </c>
      <c r="H2304" s="15" t="s">
        <v>1349</v>
      </c>
      <c r="I2304" s="15" t="s">
        <v>1375</v>
      </c>
      <c r="J2304" s="15"/>
      <c r="K2304" s="16">
        <v>157</v>
      </c>
      <c r="L2304" s="16">
        <v>1256</v>
      </c>
      <c r="M2304" s="16">
        <v>1296</v>
      </c>
      <c r="N2304" s="16">
        <v>1294</v>
      </c>
      <c r="O2304" s="16">
        <v>15472382</v>
      </c>
      <c r="P2304" s="16">
        <v>7794333</v>
      </c>
      <c r="Q2304" s="16">
        <v>343060</v>
      </c>
      <c r="R2304" s="16">
        <v>928</v>
      </c>
      <c r="S2304" s="15"/>
      <c r="T2304" s="16">
        <v>155</v>
      </c>
      <c r="U2304" s="16">
        <v>1266</v>
      </c>
      <c r="V2304" s="16">
        <v>1269</v>
      </c>
      <c r="W2304" s="16">
        <v>1279</v>
      </c>
      <c r="X2304" s="16">
        <v>15919100</v>
      </c>
      <c r="Y2304" s="16">
        <v>1340068</v>
      </c>
      <c r="Z2304" s="16">
        <v>59780</v>
      </c>
      <c r="AA2304" s="16">
        <v>963</v>
      </c>
      <c r="AC2304" s="16">
        <v>158</v>
      </c>
      <c r="AD2304" s="16">
        <v>1273</v>
      </c>
      <c r="AE2304" s="16">
        <v>1283</v>
      </c>
      <c r="AF2304" s="16">
        <v>1276</v>
      </c>
      <c r="AG2304" s="16">
        <v>15259964</v>
      </c>
      <c r="AH2304" s="16">
        <v>961800</v>
      </c>
      <c r="AI2304" s="16">
        <v>40724</v>
      </c>
      <c r="AJ2304" s="16">
        <v>919</v>
      </c>
      <c r="AL2304" s="16">
        <v>161</v>
      </c>
      <c r="AM2304" s="16">
        <v>1294</v>
      </c>
      <c r="AN2304" s="16">
        <v>1228</v>
      </c>
      <c r="AO2304" s="16">
        <v>1212</v>
      </c>
      <c r="AP2304" s="16">
        <v>15728545</v>
      </c>
      <c r="AQ2304" s="16">
        <v>956007</v>
      </c>
      <c r="AR2304" s="16">
        <v>42397</v>
      </c>
      <c r="AS2304" s="16">
        <v>972</v>
      </c>
      <c r="AU2304" s="16">
        <v>158</v>
      </c>
      <c r="AV2304" s="16">
        <v>1269</v>
      </c>
      <c r="AW2304" s="16">
        <v>62379991</v>
      </c>
      <c r="AX2304" s="16">
        <v>11052208</v>
      </c>
      <c r="AY2304" s="16">
        <v>485961</v>
      </c>
      <c r="AZ2304" s="16">
        <v>945</v>
      </c>
      <c r="BA2304" s="16">
        <v>49163</v>
      </c>
    </row>
    <row r="2305" spans="1:53">
      <c r="A2305" s="15" t="s">
        <v>1344</v>
      </c>
      <c r="B2305" s="15" t="s">
        <v>1345</v>
      </c>
      <c r="C2305" s="15" t="s">
        <v>1346</v>
      </c>
      <c r="D2305" s="15" t="s">
        <v>1347</v>
      </c>
      <c r="E2305" s="15" t="s">
        <v>1347</v>
      </c>
      <c r="F2305" s="15" t="s">
        <v>2059</v>
      </c>
      <c r="G2305" s="15" t="s">
        <v>3182</v>
      </c>
      <c r="H2305" s="15" t="s">
        <v>1349</v>
      </c>
      <c r="I2305" s="15" t="s">
        <v>1371</v>
      </c>
      <c r="J2305" s="15"/>
      <c r="K2305" s="16">
        <v>5576</v>
      </c>
      <c r="L2305" s="16">
        <v>51237</v>
      </c>
      <c r="M2305" s="16">
        <v>51227</v>
      </c>
      <c r="N2305" s="16">
        <v>51669</v>
      </c>
      <c r="O2305" s="16">
        <v>398620406</v>
      </c>
      <c r="P2305" s="16">
        <v>251953413</v>
      </c>
      <c r="Q2305" s="16">
        <v>9981640</v>
      </c>
      <c r="R2305" s="16">
        <v>597</v>
      </c>
      <c r="S2305" s="15"/>
      <c r="T2305" s="16">
        <v>5615</v>
      </c>
      <c r="U2305" s="16">
        <v>51757</v>
      </c>
      <c r="V2305" s="16">
        <v>52043</v>
      </c>
      <c r="W2305" s="16">
        <v>51856</v>
      </c>
      <c r="X2305" s="16">
        <v>391812673</v>
      </c>
      <c r="Y2305" s="16">
        <v>77772472</v>
      </c>
      <c r="Z2305" s="16">
        <v>3038665</v>
      </c>
      <c r="AA2305" s="16">
        <v>581</v>
      </c>
      <c r="AC2305" s="16">
        <v>5649</v>
      </c>
      <c r="AD2305" s="16">
        <v>51467</v>
      </c>
      <c r="AE2305" s="16">
        <v>51630</v>
      </c>
      <c r="AF2305" s="16">
        <v>51435</v>
      </c>
      <c r="AG2305" s="16">
        <v>406208220</v>
      </c>
      <c r="AH2305" s="16">
        <v>50767654</v>
      </c>
      <c r="AI2305" s="16">
        <v>2021822</v>
      </c>
      <c r="AJ2305" s="16">
        <v>607</v>
      </c>
      <c r="AL2305" s="16">
        <v>5659</v>
      </c>
      <c r="AM2305" s="16">
        <v>51064</v>
      </c>
      <c r="AN2305" s="16">
        <v>50802</v>
      </c>
      <c r="AO2305" s="16">
        <v>50689</v>
      </c>
      <c r="AP2305" s="16">
        <v>403990085</v>
      </c>
      <c r="AQ2305" s="16">
        <v>42101217</v>
      </c>
      <c r="AR2305" s="16">
        <v>1667260</v>
      </c>
      <c r="AS2305" s="16">
        <v>611</v>
      </c>
      <c r="AU2305" s="16">
        <v>5625</v>
      </c>
      <c r="AV2305" s="16">
        <v>51406</v>
      </c>
      <c r="AW2305" s="16">
        <v>1600631384</v>
      </c>
      <c r="AX2305" s="16">
        <v>422594756</v>
      </c>
      <c r="AY2305" s="16">
        <v>16709387</v>
      </c>
      <c r="AZ2305" s="16">
        <v>599</v>
      </c>
      <c r="BA2305" s="16">
        <v>31137</v>
      </c>
    </row>
    <row r="2306" spans="1:53">
      <c r="A2306" s="15" t="s">
        <v>1344</v>
      </c>
      <c r="B2306" s="15" t="s">
        <v>1345</v>
      </c>
      <c r="C2306" s="15" t="s">
        <v>1346</v>
      </c>
      <c r="D2306" s="15" t="s">
        <v>1347</v>
      </c>
      <c r="E2306" s="15" t="s">
        <v>1347</v>
      </c>
      <c r="F2306" s="15" t="s">
        <v>2059</v>
      </c>
      <c r="G2306" s="15" t="s">
        <v>3183</v>
      </c>
      <c r="H2306" s="15" t="s">
        <v>1349</v>
      </c>
      <c r="I2306" s="15" t="s">
        <v>1373</v>
      </c>
      <c r="J2306" s="15"/>
      <c r="K2306" s="16">
        <v>3790</v>
      </c>
      <c r="L2306" s="16">
        <v>35573</v>
      </c>
      <c r="M2306" s="16">
        <v>35530</v>
      </c>
      <c r="N2306" s="16">
        <v>35881</v>
      </c>
      <c r="O2306" s="16">
        <v>253705746</v>
      </c>
      <c r="P2306" s="16">
        <v>164408525</v>
      </c>
      <c r="Q2306" s="16">
        <v>6615498</v>
      </c>
      <c r="R2306" s="16">
        <v>547</v>
      </c>
      <c r="S2306" s="15"/>
      <c r="T2306" s="16">
        <v>3818</v>
      </c>
      <c r="U2306" s="16">
        <v>35969</v>
      </c>
      <c r="V2306" s="16">
        <v>36079</v>
      </c>
      <c r="W2306" s="16">
        <v>35961</v>
      </c>
      <c r="X2306" s="16">
        <v>248728971</v>
      </c>
      <c r="Y2306" s="16">
        <v>55665312</v>
      </c>
      <c r="Z2306" s="16">
        <v>2170547</v>
      </c>
      <c r="AA2306" s="16">
        <v>531</v>
      </c>
      <c r="AC2306" s="16">
        <v>3832</v>
      </c>
      <c r="AD2306" s="16">
        <v>35688</v>
      </c>
      <c r="AE2306" s="16">
        <v>35776</v>
      </c>
      <c r="AF2306" s="16">
        <v>35511</v>
      </c>
      <c r="AG2306" s="16">
        <v>256458670</v>
      </c>
      <c r="AH2306" s="16">
        <v>34444930</v>
      </c>
      <c r="AI2306" s="16">
        <v>1373364</v>
      </c>
      <c r="AJ2306" s="16">
        <v>553</v>
      </c>
      <c r="AL2306" s="16">
        <v>3838</v>
      </c>
      <c r="AM2306" s="16">
        <v>35192</v>
      </c>
      <c r="AN2306" s="16">
        <v>35105</v>
      </c>
      <c r="AO2306" s="16">
        <v>35058</v>
      </c>
      <c r="AP2306" s="16">
        <v>252415694</v>
      </c>
      <c r="AQ2306" s="16">
        <v>27045106</v>
      </c>
      <c r="AR2306" s="16">
        <v>1075768</v>
      </c>
      <c r="AS2306" s="16">
        <v>553</v>
      </c>
      <c r="AU2306" s="16">
        <v>3820</v>
      </c>
      <c r="AV2306" s="16">
        <v>35610</v>
      </c>
      <c r="AW2306" s="16">
        <v>1011309081</v>
      </c>
      <c r="AX2306" s="16">
        <v>281563873</v>
      </c>
      <c r="AY2306" s="16">
        <v>11235177</v>
      </c>
      <c r="AZ2306" s="16">
        <v>546</v>
      </c>
      <c r="BA2306" s="16">
        <v>28399</v>
      </c>
    </row>
    <row r="2307" spans="1:53">
      <c r="A2307" s="15" t="s">
        <v>1344</v>
      </c>
      <c r="B2307" s="15" t="s">
        <v>1345</v>
      </c>
      <c r="C2307" s="15" t="s">
        <v>1346</v>
      </c>
      <c r="D2307" s="15" t="s">
        <v>1347</v>
      </c>
      <c r="E2307" s="15" t="s">
        <v>1347</v>
      </c>
      <c r="F2307" s="15" t="s">
        <v>2059</v>
      </c>
      <c r="G2307" s="15" t="s">
        <v>3184</v>
      </c>
      <c r="H2307" s="15" t="s">
        <v>1349</v>
      </c>
      <c r="I2307" s="15" t="s">
        <v>1375</v>
      </c>
      <c r="J2307" s="15"/>
      <c r="K2307" s="16">
        <v>3790</v>
      </c>
      <c r="L2307" s="16">
        <v>35573</v>
      </c>
      <c r="M2307" s="16">
        <v>35530</v>
      </c>
      <c r="N2307" s="16">
        <v>35881</v>
      </c>
      <c r="O2307" s="16">
        <v>253705746</v>
      </c>
      <c r="P2307" s="16">
        <v>164408525</v>
      </c>
      <c r="Q2307" s="16">
        <v>6615498</v>
      </c>
      <c r="R2307" s="16">
        <v>547</v>
      </c>
      <c r="S2307" s="15"/>
      <c r="T2307" s="16">
        <v>3818</v>
      </c>
      <c r="U2307" s="16">
        <v>35969</v>
      </c>
      <c r="V2307" s="16">
        <v>36079</v>
      </c>
      <c r="W2307" s="16">
        <v>35961</v>
      </c>
      <c r="X2307" s="16">
        <v>248728971</v>
      </c>
      <c r="Y2307" s="16">
        <v>55665312</v>
      </c>
      <c r="Z2307" s="16">
        <v>2170547</v>
      </c>
      <c r="AA2307" s="16">
        <v>531</v>
      </c>
      <c r="AC2307" s="16">
        <v>3832</v>
      </c>
      <c r="AD2307" s="16">
        <v>35688</v>
      </c>
      <c r="AE2307" s="16">
        <v>35776</v>
      </c>
      <c r="AF2307" s="16">
        <v>35511</v>
      </c>
      <c r="AG2307" s="16">
        <v>256458670</v>
      </c>
      <c r="AH2307" s="16">
        <v>34444930</v>
      </c>
      <c r="AI2307" s="16">
        <v>1373364</v>
      </c>
      <c r="AJ2307" s="16">
        <v>553</v>
      </c>
      <c r="AL2307" s="16">
        <v>3838</v>
      </c>
      <c r="AM2307" s="16">
        <v>35192</v>
      </c>
      <c r="AN2307" s="16">
        <v>35105</v>
      </c>
      <c r="AO2307" s="16">
        <v>35058</v>
      </c>
      <c r="AP2307" s="16">
        <v>252415694</v>
      </c>
      <c r="AQ2307" s="16">
        <v>27045106</v>
      </c>
      <c r="AR2307" s="16">
        <v>1075768</v>
      </c>
      <c r="AS2307" s="16">
        <v>553</v>
      </c>
      <c r="AU2307" s="16">
        <v>3820</v>
      </c>
      <c r="AV2307" s="16">
        <v>35610</v>
      </c>
      <c r="AW2307" s="16">
        <v>1011309081</v>
      </c>
      <c r="AX2307" s="16">
        <v>281563873</v>
      </c>
      <c r="AY2307" s="16">
        <v>11235177</v>
      </c>
      <c r="AZ2307" s="16">
        <v>546</v>
      </c>
      <c r="BA2307" s="16">
        <v>28399</v>
      </c>
    </row>
    <row r="2308" spans="1:53">
      <c r="A2308" s="15" t="s">
        <v>1344</v>
      </c>
      <c r="B2308" s="15" t="s">
        <v>1345</v>
      </c>
      <c r="C2308" s="15" t="s">
        <v>1346</v>
      </c>
      <c r="D2308" s="15" t="s">
        <v>1347</v>
      </c>
      <c r="E2308" s="15" t="s">
        <v>1347</v>
      </c>
      <c r="F2308" s="15" t="s">
        <v>2059</v>
      </c>
      <c r="G2308" s="15" t="s">
        <v>3185</v>
      </c>
      <c r="H2308" s="15" t="s">
        <v>1349</v>
      </c>
      <c r="I2308" s="15" t="s">
        <v>1373</v>
      </c>
      <c r="J2308" s="15"/>
      <c r="K2308" s="16">
        <v>1786</v>
      </c>
      <c r="L2308" s="16">
        <v>15664</v>
      </c>
      <c r="M2308" s="16">
        <v>15697</v>
      </c>
      <c r="N2308" s="16">
        <v>15788</v>
      </c>
      <c r="O2308" s="16">
        <v>144914660</v>
      </c>
      <c r="P2308" s="16">
        <v>87544888</v>
      </c>
      <c r="Q2308" s="16">
        <v>3366142</v>
      </c>
      <c r="R2308" s="16">
        <v>709</v>
      </c>
      <c r="S2308" s="15"/>
      <c r="T2308" s="16">
        <v>1797</v>
      </c>
      <c r="U2308" s="16">
        <v>15788</v>
      </c>
      <c r="V2308" s="16">
        <v>15964</v>
      </c>
      <c r="W2308" s="16">
        <v>15895</v>
      </c>
      <c r="X2308" s="16">
        <v>143083702</v>
      </c>
      <c r="Y2308" s="16">
        <v>22107160</v>
      </c>
      <c r="Z2308" s="16">
        <v>868118</v>
      </c>
      <c r="AA2308" s="16">
        <v>693</v>
      </c>
      <c r="AC2308" s="16">
        <v>1817</v>
      </c>
      <c r="AD2308" s="16">
        <v>15779</v>
      </c>
      <c r="AE2308" s="16">
        <v>15854</v>
      </c>
      <c r="AF2308" s="16">
        <v>15924</v>
      </c>
      <c r="AG2308" s="16">
        <v>149749550</v>
      </c>
      <c r="AH2308" s="16">
        <v>16322724</v>
      </c>
      <c r="AI2308" s="16">
        <v>648458</v>
      </c>
      <c r="AJ2308" s="16">
        <v>727</v>
      </c>
      <c r="AL2308" s="16">
        <v>1821</v>
      </c>
      <c r="AM2308" s="16">
        <v>15872</v>
      </c>
      <c r="AN2308" s="16">
        <v>15697</v>
      </c>
      <c r="AO2308" s="16">
        <v>15631</v>
      </c>
      <c r="AP2308" s="16">
        <v>151574391</v>
      </c>
      <c r="AQ2308" s="16">
        <v>15056111</v>
      </c>
      <c r="AR2308" s="16">
        <v>591492</v>
      </c>
      <c r="AS2308" s="16">
        <v>741</v>
      </c>
      <c r="AU2308" s="16">
        <v>1805</v>
      </c>
      <c r="AV2308" s="16">
        <v>15796</v>
      </c>
      <c r="AW2308" s="16">
        <v>589322303</v>
      </c>
      <c r="AX2308" s="16">
        <v>141030883</v>
      </c>
      <c r="AY2308" s="16">
        <v>5474210</v>
      </c>
      <c r="AZ2308" s="16">
        <v>717</v>
      </c>
      <c r="BA2308" s="16">
        <v>37308</v>
      </c>
    </row>
    <row r="2309" spans="1:53">
      <c r="A2309" s="15" t="s">
        <v>1344</v>
      </c>
      <c r="B2309" s="15" t="s">
        <v>1345</v>
      </c>
      <c r="C2309" s="15" t="s">
        <v>1346</v>
      </c>
      <c r="D2309" s="15" t="s">
        <v>1347</v>
      </c>
      <c r="E2309" s="15" t="s">
        <v>1347</v>
      </c>
      <c r="F2309" s="15" t="s">
        <v>2059</v>
      </c>
      <c r="G2309" s="15" t="s">
        <v>3186</v>
      </c>
      <c r="H2309" s="15" t="s">
        <v>1349</v>
      </c>
      <c r="I2309" s="15" t="s">
        <v>1375</v>
      </c>
      <c r="J2309" s="15"/>
      <c r="K2309" s="16">
        <v>1786</v>
      </c>
      <c r="L2309" s="16">
        <v>15664</v>
      </c>
      <c r="M2309" s="16">
        <v>15697</v>
      </c>
      <c r="N2309" s="16">
        <v>15788</v>
      </c>
      <c r="O2309" s="16">
        <v>144914660</v>
      </c>
      <c r="P2309" s="16">
        <v>87544888</v>
      </c>
      <c r="Q2309" s="16">
        <v>3366142</v>
      </c>
      <c r="R2309" s="16">
        <v>709</v>
      </c>
      <c r="S2309" s="15"/>
      <c r="T2309" s="16">
        <v>1797</v>
      </c>
      <c r="U2309" s="16">
        <v>15788</v>
      </c>
      <c r="V2309" s="16">
        <v>15964</v>
      </c>
      <c r="W2309" s="16">
        <v>15895</v>
      </c>
      <c r="X2309" s="16">
        <v>143083702</v>
      </c>
      <c r="Y2309" s="16">
        <v>22107160</v>
      </c>
      <c r="Z2309" s="16">
        <v>868118</v>
      </c>
      <c r="AA2309" s="16">
        <v>693</v>
      </c>
      <c r="AC2309" s="16">
        <v>1817</v>
      </c>
      <c r="AD2309" s="16">
        <v>15779</v>
      </c>
      <c r="AE2309" s="16">
        <v>15854</v>
      </c>
      <c r="AF2309" s="16">
        <v>15924</v>
      </c>
      <c r="AG2309" s="16">
        <v>149749550</v>
      </c>
      <c r="AH2309" s="16">
        <v>16322724</v>
      </c>
      <c r="AI2309" s="16">
        <v>648458</v>
      </c>
      <c r="AJ2309" s="16">
        <v>727</v>
      </c>
      <c r="AL2309" s="16">
        <v>1821</v>
      </c>
      <c r="AM2309" s="16">
        <v>15872</v>
      </c>
      <c r="AN2309" s="16">
        <v>15697</v>
      </c>
      <c r="AO2309" s="16">
        <v>15631</v>
      </c>
      <c r="AP2309" s="16">
        <v>151574391</v>
      </c>
      <c r="AQ2309" s="16">
        <v>15056111</v>
      </c>
      <c r="AR2309" s="16">
        <v>591492</v>
      </c>
      <c r="AS2309" s="16">
        <v>741</v>
      </c>
      <c r="AU2309" s="16">
        <v>1805</v>
      </c>
      <c r="AV2309" s="16">
        <v>15796</v>
      </c>
      <c r="AW2309" s="16">
        <v>589322303</v>
      </c>
      <c r="AX2309" s="16">
        <v>141030883</v>
      </c>
      <c r="AY2309" s="16">
        <v>5474210</v>
      </c>
      <c r="AZ2309" s="16">
        <v>717</v>
      </c>
      <c r="BA2309" s="16">
        <v>37308</v>
      </c>
    </row>
    <row r="2310" spans="1:53">
      <c r="A2310" s="15" t="s">
        <v>1344</v>
      </c>
      <c r="B2310" s="15" t="s">
        <v>1345</v>
      </c>
      <c r="C2310" s="15" t="s">
        <v>1346</v>
      </c>
      <c r="D2310" s="15" t="s">
        <v>1347</v>
      </c>
      <c r="E2310" s="15" t="s">
        <v>1347</v>
      </c>
      <c r="F2310" s="15" t="s">
        <v>2059</v>
      </c>
      <c r="G2310" s="15" t="s">
        <v>3187</v>
      </c>
      <c r="H2310" s="15" t="s">
        <v>1349</v>
      </c>
      <c r="I2310" s="15" t="s">
        <v>1369</v>
      </c>
      <c r="J2310" s="15"/>
      <c r="K2310" s="16">
        <v>6667</v>
      </c>
      <c r="L2310" s="16">
        <v>67559</v>
      </c>
      <c r="M2310" s="16">
        <v>67095</v>
      </c>
      <c r="N2310" s="16">
        <v>66741</v>
      </c>
      <c r="O2310" s="16">
        <v>537416548</v>
      </c>
      <c r="P2310" s="16">
        <v>326632315</v>
      </c>
      <c r="Q2310" s="16">
        <v>14234300</v>
      </c>
      <c r="R2310" s="16">
        <v>616</v>
      </c>
      <c r="S2310" s="15"/>
      <c r="T2310" s="16">
        <v>6713</v>
      </c>
      <c r="U2310" s="16">
        <v>66830</v>
      </c>
      <c r="V2310" s="16">
        <v>66912</v>
      </c>
      <c r="W2310" s="16">
        <v>67333</v>
      </c>
      <c r="X2310" s="16">
        <v>538586820</v>
      </c>
      <c r="Y2310" s="16">
        <v>105635882</v>
      </c>
      <c r="Z2310" s="16">
        <v>4524179</v>
      </c>
      <c r="AA2310" s="16">
        <v>618</v>
      </c>
      <c r="AC2310" s="16">
        <v>6715</v>
      </c>
      <c r="AD2310" s="16">
        <v>66543</v>
      </c>
      <c r="AE2310" s="16">
        <v>66520</v>
      </c>
      <c r="AF2310" s="16">
        <v>66686</v>
      </c>
      <c r="AG2310" s="16">
        <v>550091058</v>
      </c>
      <c r="AH2310" s="16">
        <v>68195659</v>
      </c>
      <c r="AI2310" s="16">
        <v>2944264</v>
      </c>
      <c r="AJ2310" s="16">
        <v>636</v>
      </c>
      <c r="AL2310" s="16">
        <v>6745</v>
      </c>
      <c r="AM2310" s="16">
        <v>67777</v>
      </c>
      <c r="AN2310" s="16">
        <v>70307</v>
      </c>
      <c r="AO2310" s="16">
        <v>71072</v>
      </c>
      <c r="AP2310" s="16">
        <v>582690102</v>
      </c>
      <c r="AQ2310" s="16">
        <v>64313115</v>
      </c>
      <c r="AR2310" s="16">
        <v>2763374</v>
      </c>
      <c r="AS2310" s="16">
        <v>643</v>
      </c>
      <c r="AU2310" s="16">
        <v>6710</v>
      </c>
      <c r="AV2310" s="16">
        <v>67615</v>
      </c>
      <c r="AW2310" s="16">
        <v>2208784528</v>
      </c>
      <c r="AX2310" s="16">
        <v>564776971</v>
      </c>
      <c r="AY2310" s="16">
        <v>24466117</v>
      </c>
      <c r="AZ2310" s="16">
        <v>628</v>
      </c>
      <c r="BA2310" s="16">
        <v>32667</v>
      </c>
    </row>
    <row r="2311" spans="1:53">
      <c r="A2311" s="15" t="s">
        <v>1344</v>
      </c>
      <c r="B2311" s="15" t="s">
        <v>1345</v>
      </c>
      <c r="C2311" s="15" t="s">
        <v>1346</v>
      </c>
      <c r="D2311" s="15" t="s">
        <v>1347</v>
      </c>
      <c r="E2311" s="15" t="s">
        <v>1347</v>
      </c>
      <c r="F2311" s="15" t="s">
        <v>2059</v>
      </c>
      <c r="G2311" s="15" t="s">
        <v>3188</v>
      </c>
      <c r="H2311" s="15" t="s">
        <v>1349</v>
      </c>
      <c r="I2311" s="15" t="s">
        <v>1371</v>
      </c>
      <c r="J2311" s="15"/>
      <c r="K2311" s="16">
        <v>3135</v>
      </c>
      <c r="L2311" s="16">
        <v>31367</v>
      </c>
      <c r="M2311" s="16">
        <v>31706</v>
      </c>
      <c r="N2311" s="16">
        <v>31882</v>
      </c>
      <c r="O2311" s="16">
        <v>278679720</v>
      </c>
      <c r="P2311" s="16">
        <v>165858089</v>
      </c>
      <c r="Q2311" s="16">
        <v>7496960</v>
      </c>
      <c r="R2311" s="16">
        <v>677</v>
      </c>
      <c r="S2311" s="15"/>
      <c r="T2311" s="16">
        <v>3135</v>
      </c>
      <c r="U2311" s="16">
        <v>31908</v>
      </c>
      <c r="V2311" s="16">
        <v>31888</v>
      </c>
      <c r="W2311" s="16">
        <v>31875</v>
      </c>
      <c r="X2311" s="16">
        <v>270863986</v>
      </c>
      <c r="Y2311" s="16">
        <v>51537306</v>
      </c>
      <c r="Z2311" s="16">
        <v>2288665</v>
      </c>
      <c r="AA2311" s="16">
        <v>653</v>
      </c>
      <c r="AC2311" s="16">
        <v>3143</v>
      </c>
      <c r="AD2311" s="16">
        <v>31551</v>
      </c>
      <c r="AE2311" s="16">
        <v>31679</v>
      </c>
      <c r="AF2311" s="16">
        <v>31572</v>
      </c>
      <c r="AG2311" s="16">
        <v>274111400</v>
      </c>
      <c r="AH2311" s="16">
        <v>32441796</v>
      </c>
      <c r="AI2311" s="16">
        <v>1460562</v>
      </c>
      <c r="AJ2311" s="16">
        <v>667</v>
      </c>
      <c r="AL2311" s="16">
        <v>3153</v>
      </c>
      <c r="AM2311" s="16">
        <v>31376</v>
      </c>
      <c r="AN2311" s="16">
        <v>31866</v>
      </c>
      <c r="AO2311" s="16">
        <v>31987</v>
      </c>
      <c r="AP2311" s="16">
        <v>287200686</v>
      </c>
      <c r="AQ2311" s="16">
        <v>28218030</v>
      </c>
      <c r="AR2311" s="16">
        <v>1273172</v>
      </c>
      <c r="AS2311" s="16">
        <v>696</v>
      </c>
      <c r="AU2311" s="16">
        <v>3142</v>
      </c>
      <c r="AV2311" s="16">
        <v>31721</v>
      </c>
      <c r="AW2311" s="16">
        <v>1110855792</v>
      </c>
      <c r="AX2311" s="16">
        <v>278055221</v>
      </c>
      <c r="AY2311" s="16">
        <v>12519359</v>
      </c>
      <c r="AZ2311" s="16">
        <v>673</v>
      </c>
      <c r="BA2311" s="16">
        <v>35019</v>
      </c>
    </row>
    <row r="2312" spans="1:53">
      <c r="A2312" s="15" t="s">
        <v>1344</v>
      </c>
      <c r="B2312" s="15" t="s">
        <v>1345</v>
      </c>
      <c r="C2312" s="15" t="s">
        <v>1346</v>
      </c>
      <c r="D2312" s="15" t="s">
        <v>1347</v>
      </c>
      <c r="E2312" s="15" t="s">
        <v>1347</v>
      </c>
      <c r="F2312" s="15" t="s">
        <v>2059</v>
      </c>
      <c r="G2312" s="15" t="s">
        <v>3189</v>
      </c>
      <c r="H2312" s="15" t="s">
        <v>1349</v>
      </c>
      <c r="I2312" s="15" t="s">
        <v>1373</v>
      </c>
      <c r="J2312" s="15"/>
      <c r="K2312" s="16">
        <v>3135</v>
      </c>
      <c r="L2312" s="16">
        <v>31367</v>
      </c>
      <c r="M2312" s="16">
        <v>31706</v>
      </c>
      <c r="N2312" s="16">
        <v>31882</v>
      </c>
      <c r="O2312" s="16">
        <v>278679720</v>
      </c>
      <c r="P2312" s="16">
        <v>165858089</v>
      </c>
      <c r="Q2312" s="16">
        <v>7496960</v>
      </c>
      <c r="R2312" s="16">
        <v>677</v>
      </c>
      <c r="S2312" s="15"/>
      <c r="T2312" s="16">
        <v>3135</v>
      </c>
      <c r="U2312" s="16">
        <v>31908</v>
      </c>
      <c r="V2312" s="16">
        <v>31888</v>
      </c>
      <c r="W2312" s="16">
        <v>31875</v>
      </c>
      <c r="X2312" s="16">
        <v>270863986</v>
      </c>
      <c r="Y2312" s="16">
        <v>51537306</v>
      </c>
      <c r="Z2312" s="16">
        <v>2288665</v>
      </c>
      <c r="AA2312" s="16">
        <v>653</v>
      </c>
      <c r="AC2312" s="16">
        <v>3143</v>
      </c>
      <c r="AD2312" s="16">
        <v>31551</v>
      </c>
      <c r="AE2312" s="16">
        <v>31679</v>
      </c>
      <c r="AF2312" s="16">
        <v>31572</v>
      </c>
      <c r="AG2312" s="16">
        <v>274111400</v>
      </c>
      <c r="AH2312" s="16">
        <v>32441796</v>
      </c>
      <c r="AI2312" s="16">
        <v>1460562</v>
      </c>
      <c r="AJ2312" s="16">
        <v>667</v>
      </c>
      <c r="AL2312" s="16">
        <v>3153</v>
      </c>
      <c r="AM2312" s="16">
        <v>31376</v>
      </c>
      <c r="AN2312" s="16">
        <v>31866</v>
      </c>
      <c r="AO2312" s="16">
        <v>31987</v>
      </c>
      <c r="AP2312" s="16">
        <v>287200686</v>
      </c>
      <c r="AQ2312" s="16">
        <v>28218030</v>
      </c>
      <c r="AR2312" s="16">
        <v>1273172</v>
      </c>
      <c r="AS2312" s="16">
        <v>696</v>
      </c>
      <c r="AU2312" s="16">
        <v>3142</v>
      </c>
      <c r="AV2312" s="16">
        <v>31721</v>
      </c>
      <c r="AW2312" s="16">
        <v>1110855792</v>
      </c>
      <c r="AX2312" s="16">
        <v>278055221</v>
      </c>
      <c r="AY2312" s="16">
        <v>12519359</v>
      </c>
      <c r="AZ2312" s="16">
        <v>673</v>
      </c>
      <c r="BA2312" s="16">
        <v>35019</v>
      </c>
    </row>
    <row r="2313" spans="1:53">
      <c r="A2313" s="15" t="s">
        <v>1344</v>
      </c>
      <c r="B2313" s="15" t="s">
        <v>1345</v>
      </c>
      <c r="C2313" s="15" t="s">
        <v>1346</v>
      </c>
      <c r="D2313" s="15" t="s">
        <v>1347</v>
      </c>
      <c r="E2313" s="15" t="s">
        <v>1347</v>
      </c>
      <c r="F2313" s="15" t="s">
        <v>2059</v>
      </c>
      <c r="G2313" s="15" t="s">
        <v>3190</v>
      </c>
      <c r="H2313" s="15" t="s">
        <v>1349</v>
      </c>
      <c r="I2313" s="15" t="s">
        <v>1375</v>
      </c>
      <c r="J2313" s="15"/>
      <c r="K2313" s="16">
        <v>3135</v>
      </c>
      <c r="L2313" s="16">
        <v>31367</v>
      </c>
      <c r="M2313" s="16">
        <v>31706</v>
      </c>
      <c r="N2313" s="16">
        <v>31882</v>
      </c>
      <c r="O2313" s="16">
        <v>278679720</v>
      </c>
      <c r="P2313" s="16">
        <v>165858089</v>
      </c>
      <c r="Q2313" s="16">
        <v>7496960</v>
      </c>
      <c r="R2313" s="16">
        <v>677</v>
      </c>
      <c r="S2313" s="15"/>
      <c r="T2313" s="16">
        <v>3135</v>
      </c>
      <c r="U2313" s="16">
        <v>31908</v>
      </c>
      <c r="V2313" s="16">
        <v>31888</v>
      </c>
      <c r="W2313" s="16">
        <v>31875</v>
      </c>
      <c r="X2313" s="16">
        <v>270863986</v>
      </c>
      <c r="Y2313" s="16">
        <v>51537306</v>
      </c>
      <c r="Z2313" s="16">
        <v>2288665</v>
      </c>
      <c r="AA2313" s="16">
        <v>653</v>
      </c>
      <c r="AC2313" s="16">
        <v>3143</v>
      </c>
      <c r="AD2313" s="16">
        <v>31551</v>
      </c>
      <c r="AE2313" s="16">
        <v>31679</v>
      </c>
      <c r="AF2313" s="16">
        <v>31572</v>
      </c>
      <c r="AG2313" s="16">
        <v>274111400</v>
      </c>
      <c r="AH2313" s="16">
        <v>32441796</v>
      </c>
      <c r="AI2313" s="16">
        <v>1460562</v>
      </c>
      <c r="AJ2313" s="16">
        <v>667</v>
      </c>
      <c r="AL2313" s="16">
        <v>3153</v>
      </c>
      <c r="AM2313" s="16">
        <v>31376</v>
      </c>
      <c r="AN2313" s="16">
        <v>31866</v>
      </c>
      <c r="AO2313" s="16">
        <v>31987</v>
      </c>
      <c r="AP2313" s="16">
        <v>287200686</v>
      </c>
      <c r="AQ2313" s="16">
        <v>28218030</v>
      </c>
      <c r="AR2313" s="16">
        <v>1273172</v>
      </c>
      <c r="AS2313" s="16">
        <v>696</v>
      </c>
      <c r="AU2313" s="16">
        <v>3142</v>
      </c>
      <c r="AV2313" s="16">
        <v>31721</v>
      </c>
      <c r="AW2313" s="16">
        <v>1110855792</v>
      </c>
      <c r="AX2313" s="16">
        <v>278055221</v>
      </c>
      <c r="AY2313" s="16">
        <v>12519359</v>
      </c>
      <c r="AZ2313" s="16">
        <v>673</v>
      </c>
      <c r="BA2313" s="16">
        <v>35019</v>
      </c>
    </row>
    <row r="2314" spans="1:53">
      <c r="A2314" s="15" t="s">
        <v>1344</v>
      </c>
      <c r="B2314" s="15" t="s">
        <v>1345</v>
      </c>
      <c r="C2314" s="15" t="s">
        <v>1346</v>
      </c>
      <c r="D2314" s="15" t="s">
        <v>1347</v>
      </c>
      <c r="E2314" s="15" t="s">
        <v>1347</v>
      </c>
      <c r="F2314" s="15" t="s">
        <v>2059</v>
      </c>
      <c r="G2314" s="15" t="s">
        <v>3191</v>
      </c>
      <c r="H2314" s="15" t="s">
        <v>1349</v>
      </c>
      <c r="I2314" s="15" t="s">
        <v>1371</v>
      </c>
      <c r="J2314" s="15"/>
      <c r="K2314" s="16">
        <v>3532</v>
      </c>
      <c r="L2314" s="16">
        <v>36192</v>
      </c>
      <c r="M2314" s="16">
        <v>35389</v>
      </c>
      <c r="N2314" s="16">
        <v>34859</v>
      </c>
      <c r="O2314" s="16">
        <v>258736828</v>
      </c>
      <c r="P2314" s="16">
        <v>160774226</v>
      </c>
      <c r="Q2314" s="16">
        <v>6737340</v>
      </c>
      <c r="R2314" s="16">
        <v>561</v>
      </c>
      <c r="S2314" s="15"/>
      <c r="T2314" s="16">
        <v>3578</v>
      </c>
      <c r="U2314" s="16">
        <v>34922</v>
      </c>
      <c r="V2314" s="16">
        <v>35024</v>
      </c>
      <c r="W2314" s="16">
        <v>35458</v>
      </c>
      <c r="X2314" s="16">
        <v>267722834</v>
      </c>
      <c r="Y2314" s="16">
        <v>54098576</v>
      </c>
      <c r="Z2314" s="16">
        <v>2235514</v>
      </c>
      <c r="AA2314" s="16">
        <v>586</v>
      </c>
      <c r="AC2314" s="16">
        <v>3572</v>
      </c>
      <c r="AD2314" s="16">
        <v>34992</v>
      </c>
      <c r="AE2314" s="16">
        <v>34841</v>
      </c>
      <c r="AF2314" s="16">
        <v>35114</v>
      </c>
      <c r="AG2314" s="16">
        <v>275979658</v>
      </c>
      <c r="AH2314" s="16">
        <v>35753863</v>
      </c>
      <c r="AI2314" s="16">
        <v>1483702</v>
      </c>
      <c r="AJ2314" s="16">
        <v>607</v>
      </c>
      <c r="AL2314" s="16">
        <v>3592</v>
      </c>
      <c r="AM2314" s="16">
        <v>36401</v>
      </c>
      <c r="AN2314" s="16">
        <v>38441</v>
      </c>
      <c r="AO2314" s="16">
        <v>39085</v>
      </c>
      <c r="AP2314" s="16">
        <v>295489416</v>
      </c>
      <c r="AQ2314" s="16">
        <v>36095085</v>
      </c>
      <c r="AR2314" s="16">
        <v>1490202</v>
      </c>
      <c r="AS2314" s="16">
        <v>599</v>
      </c>
      <c r="AU2314" s="16">
        <v>3569</v>
      </c>
      <c r="AV2314" s="16">
        <v>35893</v>
      </c>
      <c r="AW2314" s="16">
        <v>1097928736</v>
      </c>
      <c r="AX2314" s="16">
        <v>286721750</v>
      </c>
      <c r="AY2314" s="16">
        <v>11946758</v>
      </c>
      <c r="AZ2314" s="16">
        <v>588</v>
      </c>
      <c r="BA2314" s="16">
        <v>30589</v>
      </c>
    </row>
    <row r="2315" spans="1:53">
      <c r="A2315" s="15" t="s">
        <v>1344</v>
      </c>
      <c r="B2315" s="15" t="s">
        <v>1345</v>
      </c>
      <c r="C2315" s="15" t="s">
        <v>1346</v>
      </c>
      <c r="D2315" s="15" t="s">
        <v>1347</v>
      </c>
      <c r="E2315" s="15" t="s">
        <v>1347</v>
      </c>
      <c r="F2315" s="15" t="s">
        <v>2059</v>
      </c>
      <c r="G2315" s="15" t="s">
        <v>3192</v>
      </c>
      <c r="H2315" s="15" t="s">
        <v>1349</v>
      </c>
      <c r="I2315" s="15" t="s">
        <v>1373</v>
      </c>
      <c r="J2315" s="15"/>
      <c r="K2315" s="16">
        <v>1420</v>
      </c>
      <c r="L2315" s="16">
        <v>12007</v>
      </c>
      <c r="M2315" s="16">
        <v>12052</v>
      </c>
      <c r="N2315" s="16">
        <v>12216</v>
      </c>
      <c r="O2315" s="16">
        <v>127241331</v>
      </c>
      <c r="P2315" s="16">
        <v>70487321</v>
      </c>
      <c r="Q2315" s="16">
        <v>3017966</v>
      </c>
      <c r="R2315" s="16">
        <v>809</v>
      </c>
      <c r="S2315" s="15"/>
      <c r="T2315" s="16">
        <v>1426</v>
      </c>
      <c r="U2315" s="16">
        <v>12303</v>
      </c>
      <c r="V2315" s="16">
        <v>12308</v>
      </c>
      <c r="W2315" s="16">
        <v>12457</v>
      </c>
      <c r="X2315" s="16">
        <v>131685557</v>
      </c>
      <c r="Y2315" s="16">
        <v>17393816</v>
      </c>
      <c r="Z2315" s="16">
        <v>738305</v>
      </c>
      <c r="AA2315" s="16">
        <v>820</v>
      </c>
      <c r="AC2315" s="16">
        <v>1417</v>
      </c>
      <c r="AD2315" s="16">
        <v>12300</v>
      </c>
      <c r="AE2315" s="16">
        <v>12271</v>
      </c>
      <c r="AF2315" s="16">
        <v>12293</v>
      </c>
      <c r="AG2315" s="16">
        <v>139439291</v>
      </c>
      <c r="AH2315" s="16">
        <v>11564910</v>
      </c>
      <c r="AI2315" s="16">
        <v>502037</v>
      </c>
      <c r="AJ2315" s="16">
        <v>873</v>
      </c>
      <c r="AL2315" s="16">
        <v>1413</v>
      </c>
      <c r="AM2315" s="16">
        <v>12074</v>
      </c>
      <c r="AN2315" s="16">
        <v>11905</v>
      </c>
      <c r="AO2315" s="16">
        <v>11860</v>
      </c>
      <c r="AP2315" s="16">
        <v>137561653</v>
      </c>
      <c r="AQ2315" s="16">
        <v>10035713</v>
      </c>
      <c r="AR2315" s="16">
        <v>441713</v>
      </c>
      <c r="AS2315" s="16">
        <v>886</v>
      </c>
      <c r="AU2315" s="16">
        <v>1419</v>
      </c>
      <c r="AV2315" s="16">
        <v>12171</v>
      </c>
      <c r="AW2315" s="16">
        <v>535927832</v>
      </c>
      <c r="AX2315" s="16">
        <v>109481760</v>
      </c>
      <c r="AY2315" s="16">
        <v>4700021</v>
      </c>
      <c r="AZ2315" s="16">
        <v>847</v>
      </c>
      <c r="BA2315" s="16">
        <v>44035</v>
      </c>
    </row>
    <row r="2316" spans="1:53">
      <c r="A2316" s="15" t="s">
        <v>1344</v>
      </c>
      <c r="B2316" s="15" t="s">
        <v>1345</v>
      </c>
      <c r="C2316" s="15" t="s">
        <v>1346</v>
      </c>
      <c r="D2316" s="15" t="s">
        <v>1347</v>
      </c>
      <c r="E2316" s="15" t="s">
        <v>1347</v>
      </c>
      <c r="F2316" s="15" t="s">
        <v>2059</v>
      </c>
      <c r="G2316" s="15" t="s">
        <v>3193</v>
      </c>
      <c r="H2316" s="15" t="s">
        <v>1349</v>
      </c>
      <c r="I2316" s="15" t="s">
        <v>1375</v>
      </c>
      <c r="J2316" s="15"/>
      <c r="K2316" s="16">
        <v>1420</v>
      </c>
      <c r="L2316" s="16">
        <v>12007</v>
      </c>
      <c r="M2316" s="16">
        <v>12052</v>
      </c>
      <c r="N2316" s="16">
        <v>12216</v>
      </c>
      <c r="O2316" s="16">
        <v>127241331</v>
      </c>
      <c r="P2316" s="16">
        <v>70487321</v>
      </c>
      <c r="Q2316" s="16">
        <v>3017966</v>
      </c>
      <c r="R2316" s="16">
        <v>809</v>
      </c>
      <c r="S2316" s="15"/>
      <c r="T2316" s="16">
        <v>1426</v>
      </c>
      <c r="U2316" s="16">
        <v>12303</v>
      </c>
      <c r="V2316" s="16">
        <v>12308</v>
      </c>
      <c r="W2316" s="16">
        <v>12457</v>
      </c>
      <c r="X2316" s="16">
        <v>131685557</v>
      </c>
      <c r="Y2316" s="16">
        <v>17393816</v>
      </c>
      <c r="Z2316" s="16">
        <v>738305</v>
      </c>
      <c r="AA2316" s="16">
        <v>820</v>
      </c>
      <c r="AC2316" s="16">
        <v>1417</v>
      </c>
      <c r="AD2316" s="16">
        <v>12300</v>
      </c>
      <c r="AE2316" s="16">
        <v>12271</v>
      </c>
      <c r="AF2316" s="16">
        <v>12293</v>
      </c>
      <c r="AG2316" s="16">
        <v>139439291</v>
      </c>
      <c r="AH2316" s="16">
        <v>11564910</v>
      </c>
      <c r="AI2316" s="16">
        <v>502037</v>
      </c>
      <c r="AJ2316" s="16">
        <v>873</v>
      </c>
      <c r="AL2316" s="16">
        <v>1413</v>
      </c>
      <c r="AM2316" s="16">
        <v>12074</v>
      </c>
      <c r="AN2316" s="16">
        <v>11905</v>
      </c>
      <c r="AO2316" s="16">
        <v>11860</v>
      </c>
      <c r="AP2316" s="16">
        <v>137561653</v>
      </c>
      <c r="AQ2316" s="16">
        <v>10035713</v>
      </c>
      <c r="AR2316" s="16">
        <v>441713</v>
      </c>
      <c r="AS2316" s="16">
        <v>886</v>
      </c>
      <c r="AU2316" s="16">
        <v>1419</v>
      </c>
      <c r="AV2316" s="16">
        <v>12171</v>
      </c>
      <c r="AW2316" s="16">
        <v>535927832</v>
      </c>
      <c r="AX2316" s="16">
        <v>109481760</v>
      </c>
      <c r="AY2316" s="16">
        <v>4700021</v>
      </c>
      <c r="AZ2316" s="16">
        <v>847</v>
      </c>
      <c r="BA2316" s="16">
        <v>44035</v>
      </c>
    </row>
    <row r="2317" spans="1:53">
      <c r="A2317" s="15" t="s">
        <v>1344</v>
      </c>
      <c r="B2317" s="15" t="s">
        <v>1345</v>
      </c>
      <c r="C2317" s="15" t="s">
        <v>1346</v>
      </c>
      <c r="D2317" s="15" t="s">
        <v>1347</v>
      </c>
      <c r="E2317" s="15" t="s">
        <v>1347</v>
      </c>
      <c r="F2317" s="15" t="s">
        <v>2059</v>
      </c>
      <c r="G2317" s="15" t="s">
        <v>3194</v>
      </c>
      <c r="H2317" s="15" t="s">
        <v>1349</v>
      </c>
      <c r="I2317" s="15" t="s">
        <v>1373</v>
      </c>
      <c r="J2317" s="15"/>
      <c r="K2317" s="16">
        <v>2112</v>
      </c>
      <c r="L2317" s="16">
        <v>24185</v>
      </c>
      <c r="M2317" s="16">
        <v>23337</v>
      </c>
      <c r="N2317" s="16">
        <v>22643</v>
      </c>
      <c r="O2317" s="16">
        <v>131495497</v>
      </c>
      <c r="P2317" s="16">
        <v>90286905</v>
      </c>
      <c r="Q2317" s="16">
        <v>3719374</v>
      </c>
      <c r="R2317" s="16">
        <v>432</v>
      </c>
      <c r="S2317" s="15"/>
      <c r="T2317" s="16">
        <v>2152</v>
      </c>
      <c r="U2317" s="16">
        <v>22619</v>
      </c>
      <c r="V2317" s="16">
        <v>22716</v>
      </c>
      <c r="W2317" s="16">
        <v>23001</v>
      </c>
      <c r="X2317" s="16">
        <v>136037277</v>
      </c>
      <c r="Y2317" s="16">
        <v>36704760</v>
      </c>
      <c r="Z2317" s="16">
        <v>1497209</v>
      </c>
      <c r="AA2317" s="16">
        <v>459</v>
      </c>
      <c r="AC2317" s="16">
        <v>2155</v>
      </c>
      <c r="AD2317" s="16">
        <v>22692</v>
      </c>
      <c r="AE2317" s="16">
        <v>22570</v>
      </c>
      <c r="AF2317" s="16">
        <v>22821</v>
      </c>
      <c r="AG2317" s="16">
        <v>136540367</v>
      </c>
      <c r="AH2317" s="16">
        <v>24188953</v>
      </c>
      <c r="AI2317" s="16">
        <v>981665</v>
      </c>
      <c r="AJ2317" s="16">
        <v>463</v>
      </c>
      <c r="AL2317" s="16">
        <v>2179</v>
      </c>
      <c r="AM2317" s="16">
        <v>24327</v>
      </c>
      <c r="AN2317" s="16">
        <v>26536</v>
      </c>
      <c r="AO2317" s="16">
        <v>27225</v>
      </c>
      <c r="AP2317" s="16">
        <v>157927763</v>
      </c>
      <c r="AQ2317" s="16">
        <v>26059372</v>
      </c>
      <c r="AR2317" s="16">
        <v>1048489</v>
      </c>
      <c r="AS2317" s="16">
        <v>467</v>
      </c>
      <c r="AU2317" s="16">
        <v>2150</v>
      </c>
      <c r="AV2317" s="16">
        <v>23723</v>
      </c>
      <c r="AW2317" s="16">
        <v>562000904</v>
      </c>
      <c r="AX2317" s="16">
        <v>177239990</v>
      </c>
      <c r="AY2317" s="16">
        <v>7246737</v>
      </c>
      <c r="AZ2317" s="16">
        <v>456</v>
      </c>
      <c r="BA2317" s="16">
        <v>23690</v>
      </c>
    </row>
    <row r="2318" spans="1:53">
      <c r="A2318" s="15" t="s">
        <v>1344</v>
      </c>
      <c r="B2318" s="15" t="s">
        <v>1345</v>
      </c>
      <c r="C2318" s="15" t="s">
        <v>1346</v>
      </c>
      <c r="D2318" s="15" t="s">
        <v>1347</v>
      </c>
      <c r="E2318" s="15" t="s">
        <v>1347</v>
      </c>
      <c r="F2318" s="15" t="s">
        <v>2059</v>
      </c>
      <c r="G2318" s="15" t="s">
        <v>3195</v>
      </c>
      <c r="H2318" s="15" t="s">
        <v>1349</v>
      </c>
      <c r="I2318" s="15" t="s">
        <v>1375</v>
      </c>
      <c r="J2318" s="15"/>
      <c r="K2318" s="16">
        <v>476</v>
      </c>
      <c r="L2318" s="16">
        <v>2547</v>
      </c>
      <c r="M2318" s="16">
        <v>2566</v>
      </c>
      <c r="N2318" s="16">
        <v>2600</v>
      </c>
      <c r="O2318" s="16">
        <v>22179592</v>
      </c>
      <c r="P2318" s="16">
        <v>12320843</v>
      </c>
      <c r="Q2318" s="16">
        <v>562595</v>
      </c>
      <c r="R2318" s="16">
        <v>664</v>
      </c>
      <c r="S2318" s="15"/>
      <c r="T2318" s="16">
        <v>494</v>
      </c>
      <c r="U2318" s="16">
        <v>2521</v>
      </c>
      <c r="V2318" s="16">
        <v>2464</v>
      </c>
      <c r="W2318" s="16">
        <v>2512</v>
      </c>
      <c r="X2318" s="16">
        <v>20947968</v>
      </c>
      <c r="Y2318" s="16">
        <v>4770897</v>
      </c>
      <c r="Z2318" s="16">
        <v>194612</v>
      </c>
      <c r="AA2318" s="16">
        <v>645</v>
      </c>
      <c r="AC2318" s="16">
        <v>495</v>
      </c>
      <c r="AD2318" s="16">
        <v>2480</v>
      </c>
      <c r="AE2318" s="16">
        <v>2500</v>
      </c>
      <c r="AF2318" s="16">
        <v>2478</v>
      </c>
      <c r="AG2318" s="16">
        <v>20256293</v>
      </c>
      <c r="AH2318" s="16">
        <v>2318478</v>
      </c>
      <c r="AI2318" s="16">
        <v>97118</v>
      </c>
      <c r="AJ2318" s="16">
        <v>627</v>
      </c>
      <c r="AL2318" s="16">
        <v>503</v>
      </c>
      <c r="AM2318" s="16">
        <v>2469</v>
      </c>
      <c r="AN2318" s="16">
        <v>2442</v>
      </c>
      <c r="AO2318" s="16">
        <v>2425</v>
      </c>
      <c r="AP2318" s="16">
        <v>27101516</v>
      </c>
      <c r="AQ2318" s="16">
        <v>1708345</v>
      </c>
      <c r="AR2318" s="16">
        <v>73225</v>
      </c>
      <c r="AS2318" s="16">
        <v>853</v>
      </c>
      <c r="AU2318" s="16">
        <v>492</v>
      </c>
      <c r="AV2318" s="16">
        <v>2500</v>
      </c>
      <c r="AW2318" s="16">
        <v>90485369</v>
      </c>
      <c r="AX2318" s="16">
        <v>21118563</v>
      </c>
      <c r="AY2318" s="16">
        <v>927550</v>
      </c>
      <c r="AZ2318" s="16">
        <v>696</v>
      </c>
      <c r="BA2318" s="16">
        <v>36189</v>
      </c>
    </row>
    <row r="2319" spans="1:53">
      <c r="A2319" s="15" t="s">
        <v>1344</v>
      </c>
      <c r="B2319" s="15" t="s">
        <v>1345</v>
      </c>
      <c r="C2319" s="15" t="s">
        <v>1346</v>
      </c>
      <c r="D2319" s="15" t="s">
        <v>1347</v>
      </c>
      <c r="E2319" s="15" t="s">
        <v>1347</v>
      </c>
      <c r="F2319" s="15" t="s">
        <v>2059</v>
      </c>
      <c r="G2319" s="15" t="s">
        <v>3196</v>
      </c>
      <c r="H2319" s="15" t="s">
        <v>1349</v>
      </c>
      <c r="I2319" s="15" t="s">
        <v>1375</v>
      </c>
      <c r="J2319" s="15"/>
      <c r="K2319" s="16">
        <v>1636</v>
      </c>
      <c r="L2319" s="16">
        <v>21638</v>
      </c>
      <c r="M2319" s="16">
        <v>20771</v>
      </c>
      <c r="N2319" s="16">
        <v>20043</v>
      </c>
      <c r="O2319" s="16">
        <v>109315905</v>
      </c>
      <c r="P2319" s="16">
        <v>77966062</v>
      </c>
      <c r="Q2319" s="16">
        <v>3156779</v>
      </c>
      <c r="R2319" s="16">
        <v>404</v>
      </c>
      <c r="S2319" s="15"/>
      <c r="T2319" s="16">
        <v>1658</v>
      </c>
      <c r="U2319" s="16">
        <v>20098</v>
      </c>
      <c r="V2319" s="16">
        <v>20252</v>
      </c>
      <c r="W2319" s="16">
        <v>20489</v>
      </c>
      <c r="X2319" s="16">
        <v>115089309</v>
      </c>
      <c r="Y2319" s="16">
        <v>31933863</v>
      </c>
      <c r="Z2319" s="16">
        <v>1302597</v>
      </c>
      <c r="AA2319" s="16">
        <v>437</v>
      </c>
      <c r="AC2319" s="16">
        <v>1660</v>
      </c>
      <c r="AD2319" s="16">
        <v>20212</v>
      </c>
      <c r="AE2319" s="16">
        <v>20070</v>
      </c>
      <c r="AF2319" s="16">
        <v>20343</v>
      </c>
      <c r="AG2319" s="16">
        <v>116284074</v>
      </c>
      <c r="AH2319" s="16">
        <v>21870475</v>
      </c>
      <c r="AI2319" s="16">
        <v>884547</v>
      </c>
      <c r="AJ2319" s="16">
        <v>443</v>
      </c>
      <c r="AL2319" s="16">
        <v>1676</v>
      </c>
      <c r="AM2319" s="16">
        <v>21858</v>
      </c>
      <c r="AN2319" s="16">
        <v>24094</v>
      </c>
      <c r="AO2319" s="16">
        <v>24800</v>
      </c>
      <c r="AP2319" s="16">
        <v>130826247</v>
      </c>
      <c r="AQ2319" s="16">
        <v>24351027</v>
      </c>
      <c r="AR2319" s="16">
        <v>975264</v>
      </c>
      <c r="AS2319" s="16">
        <v>427</v>
      </c>
      <c r="AU2319" s="16">
        <v>1658</v>
      </c>
      <c r="AV2319" s="16">
        <v>21222</v>
      </c>
      <c r="AW2319" s="16">
        <v>471515535</v>
      </c>
      <c r="AX2319" s="16">
        <v>156121427</v>
      </c>
      <c r="AY2319" s="16">
        <v>6319187</v>
      </c>
      <c r="AZ2319" s="16">
        <v>427</v>
      </c>
      <c r="BA2319" s="16">
        <v>22218</v>
      </c>
    </row>
    <row r="2320" spans="1:53">
      <c r="A2320" s="15" t="s">
        <v>1344</v>
      </c>
      <c r="B2320" s="15" t="s">
        <v>1345</v>
      </c>
      <c r="C2320" s="15" t="s">
        <v>1346</v>
      </c>
      <c r="D2320" s="15" t="s">
        <v>1347</v>
      </c>
      <c r="E2320" s="15" t="s">
        <v>1347</v>
      </c>
      <c r="F2320" s="15" t="s">
        <v>2059</v>
      </c>
      <c r="G2320" s="15" t="s">
        <v>3197</v>
      </c>
      <c r="H2320" s="15" t="s">
        <v>1349</v>
      </c>
      <c r="I2320" s="15" t="s">
        <v>1369</v>
      </c>
      <c r="J2320" s="15"/>
      <c r="K2320" s="16">
        <v>6033</v>
      </c>
      <c r="L2320" s="16">
        <v>83196</v>
      </c>
      <c r="M2320" s="16">
        <v>79861</v>
      </c>
      <c r="N2320" s="16">
        <v>80082</v>
      </c>
      <c r="O2320" s="16">
        <v>1148650719</v>
      </c>
      <c r="P2320" s="16">
        <v>443782959</v>
      </c>
      <c r="Q2320" s="16">
        <v>21284222</v>
      </c>
      <c r="R2320" s="16">
        <v>1090</v>
      </c>
      <c r="S2320" s="15"/>
      <c r="T2320" s="16">
        <v>6083</v>
      </c>
      <c r="U2320" s="16">
        <v>79941</v>
      </c>
      <c r="V2320" s="16">
        <v>79442</v>
      </c>
      <c r="W2320" s="16">
        <v>79085</v>
      </c>
      <c r="X2320" s="16">
        <v>972206269</v>
      </c>
      <c r="Y2320" s="16">
        <v>112587546</v>
      </c>
      <c r="Z2320" s="16">
        <v>5095985</v>
      </c>
      <c r="AA2320" s="16">
        <v>941</v>
      </c>
      <c r="AC2320" s="16">
        <v>6102</v>
      </c>
      <c r="AD2320" s="16">
        <v>79219</v>
      </c>
      <c r="AE2320" s="16">
        <v>80018</v>
      </c>
      <c r="AF2320" s="16">
        <v>80295</v>
      </c>
      <c r="AG2320" s="16">
        <v>960324731</v>
      </c>
      <c r="AH2320" s="16">
        <v>78628153</v>
      </c>
      <c r="AI2320" s="16">
        <v>3615724</v>
      </c>
      <c r="AJ2320" s="16">
        <v>925</v>
      </c>
      <c r="AL2320" s="16">
        <v>6087</v>
      </c>
      <c r="AM2320" s="16">
        <v>81910</v>
      </c>
      <c r="AN2320" s="16">
        <v>87642</v>
      </c>
      <c r="AO2320" s="16">
        <v>88557</v>
      </c>
      <c r="AP2320" s="16">
        <v>1059147444</v>
      </c>
      <c r="AQ2320" s="16">
        <v>80372365</v>
      </c>
      <c r="AR2320" s="16">
        <v>3694776</v>
      </c>
      <c r="AS2320" s="16">
        <v>947</v>
      </c>
      <c r="AU2320" s="16">
        <v>6076</v>
      </c>
      <c r="AV2320" s="16">
        <v>81604</v>
      </c>
      <c r="AW2320" s="16">
        <v>4140329163</v>
      </c>
      <c r="AX2320" s="16">
        <v>715371023</v>
      </c>
      <c r="AY2320" s="16">
        <v>33690707</v>
      </c>
      <c r="AZ2320" s="16">
        <v>976</v>
      </c>
      <c r="BA2320" s="16">
        <v>50737</v>
      </c>
    </row>
    <row r="2321" spans="1:53">
      <c r="A2321" s="15" t="s">
        <v>1344</v>
      </c>
      <c r="B2321" s="15" t="s">
        <v>1345</v>
      </c>
      <c r="C2321" s="15" t="s">
        <v>1346</v>
      </c>
      <c r="D2321" s="15" t="s">
        <v>1347</v>
      </c>
      <c r="E2321" s="15" t="s">
        <v>1347</v>
      </c>
      <c r="F2321" s="15" t="s">
        <v>2059</v>
      </c>
      <c r="G2321" s="15" t="s">
        <v>3198</v>
      </c>
      <c r="H2321" s="15" t="s">
        <v>1349</v>
      </c>
      <c r="I2321" s="15" t="s">
        <v>1371</v>
      </c>
      <c r="J2321" s="15"/>
      <c r="K2321" s="16">
        <v>6033</v>
      </c>
      <c r="L2321" s="16">
        <v>83196</v>
      </c>
      <c r="M2321" s="16">
        <v>79861</v>
      </c>
      <c r="N2321" s="16">
        <v>80082</v>
      </c>
      <c r="O2321" s="16">
        <v>1148650719</v>
      </c>
      <c r="P2321" s="16">
        <v>443782959</v>
      </c>
      <c r="Q2321" s="16">
        <v>21284222</v>
      </c>
      <c r="R2321" s="16">
        <v>1090</v>
      </c>
      <c r="S2321" s="15"/>
      <c r="T2321" s="16">
        <v>6083</v>
      </c>
      <c r="U2321" s="16">
        <v>79941</v>
      </c>
      <c r="V2321" s="16">
        <v>79442</v>
      </c>
      <c r="W2321" s="16">
        <v>79085</v>
      </c>
      <c r="X2321" s="16">
        <v>972206269</v>
      </c>
      <c r="Y2321" s="16">
        <v>112587546</v>
      </c>
      <c r="Z2321" s="16">
        <v>5095985</v>
      </c>
      <c r="AA2321" s="16">
        <v>941</v>
      </c>
      <c r="AC2321" s="16">
        <v>6102</v>
      </c>
      <c r="AD2321" s="16">
        <v>79219</v>
      </c>
      <c r="AE2321" s="16">
        <v>80018</v>
      </c>
      <c r="AF2321" s="16">
        <v>80295</v>
      </c>
      <c r="AG2321" s="16">
        <v>960324731</v>
      </c>
      <c r="AH2321" s="16">
        <v>78628153</v>
      </c>
      <c r="AI2321" s="16">
        <v>3615724</v>
      </c>
      <c r="AJ2321" s="16">
        <v>925</v>
      </c>
      <c r="AL2321" s="16">
        <v>6087</v>
      </c>
      <c r="AM2321" s="16">
        <v>81910</v>
      </c>
      <c r="AN2321" s="16">
        <v>87642</v>
      </c>
      <c r="AO2321" s="16">
        <v>88557</v>
      </c>
      <c r="AP2321" s="16">
        <v>1059147444</v>
      </c>
      <c r="AQ2321" s="16">
        <v>80372365</v>
      </c>
      <c r="AR2321" s="16">
        <v>3694776</v>
      </c>
      <c r="AS2321" s="16">
        <v>947</v>
      </c>
      <c r="AU2321" s="16">
        <v>6076</v>
      </c>
      <c r="AV2321" s="16">
        <v>81604</v>
      </c>
      <c r="AW2321" s="16">
        <v>4140329163</v>
      </c>
      <c r="AX2321" s="16">
        <v>715371023</v>
      </c>
      <c r="AY2321" s="16">
        <v>33690707</v>
      </c>
      <c r="AZ2321" s="16">
        <v>976</v>
      </c>
      <c r="BA2321" s="16">
        <v>50737</v>
      </c>
    </row>
    <row r="2322" spans="1:53">
      <c r="A2322" s="15" t="s">
        <v>1344</v>
      </c>
      <c r="B2322" s="15" t="s">
        <v>1345</v>
      </c>
      <c r="C2322" s="15" t="s">
        <v>1346</v>
      </c>
      <c r="D2322" s="15" t="s">
        <v>1347</v>
      </c>
      <c r="E2322" s="15" t="s">
        <v>1347</v>
      </c>
      <c r="F2322" s="15" t="s">
        <v>2059</v>
      </c>
      <c r="G2322" s="15" t="s">
        <v>3199</v>
      </c>
      <c r="H2322" s="15" t="s">
        <v>1349</v>
      </c>
      <c r="I2322" s="15" t="s">
        <v>1373</v>
      </c>
      <c r="J2322" s="15"/>
      <c r="K2322" s="16">
        <v>3578</v>
      </c>
      <c r="L2322" s="16">
        <v>53994</v>
      </c>
      <c r="M2322" s="16">
        <v>50708</v>
      </c>
      <c r="N2322" s="16">
        <v>50958</v>
      </c>
      <c r="O2322" s="16">
        <v>418676600</v>
      </c>
      <c r="P2322" s="16">
        <v>258642876</v>
      </c>
      <c r="Q2322" s="16">
        <v>11845489</v>
      </c>
      <c r="R2322" s="16">
        <v>621</v>
      </c>
      <c r="S2322" s="15"/>
      <c r="T2322" s="16">
        <v>3630</v>
      </c>
      <c r="U2322" s="16">
        <v>50888</v>
      </c>
      <c r="V2322" s="16">
        <v>50310</v>
      </c>
      <c r="W2322" s="16">
        <v>49829</v>
      </c>
      <c r="X2322" s="16">
        <v>403745731</v>
      </c>
      <c r="Y2322" s="16">
        <v>79601087</v>
      </c>
      <c r="Z2322" s="16">
        <v>3530391</v>
      </c>
      <c r="AA2322" s="16">
        <v>617</v>
      </c>
      <c r="AC2322" s="16">
        <v>3653</v>
      </c>
      <c r="AD2322" s="16">
        <v>50225</v>
      </c>
      <c r="AE2322" s="16">
        <v>50897</v>
      </c>
      <c r="AF2322" s="16">
        <v>51020</v>
      </c>
      <c r="AG2322" s="16">
        <v>416024332</v>
      </c>
      <c r="AH2322" s="16">
        <v>55693090</v>
      </c>
      <c r="AI2322" s="16">
        <v>2497630</v>
      </c>
      <c r="AJ2322" s="16">
        <v>631</v>
      </c>
      <c r="AL2322" s="16">
        <v>3617</v>
      </c>
      <c r="AM2322" s="16">
        <v>52405</v>
      </c>
      <c r="AN2322" s="16">
        <v>57446</v>
      </c>
      <c r="AO2322" s="16">
        <v>57807</v>
      </c>
      <c r="AP2322" s="16">
        <v>442585512</v>
      </c>
      <c r="AQ2322" s="16">
        <v>58946573</v>
      </c>
      <c r="AR2322" s="16">
        <v>2661373</v>
      </c>
      <c r="AS2322" s="16">
        <v>609</v>
      </c>
      <c r="AU2322" s="16">
        <v>3620</v>
      </c>
      <c r="AV2322" s="16">
        <v>52207</v>
      </c>
      <c r="AW2322" s="16">
        <v>1681032175</v>
      </c>
      <c r="AX2322" s="16">
        <v>452883626</v>
      </c>
      <c r="AY2322" s="16">
        <v>20534883</v>
      </c>
      <c r="AZ2322" s="16">
        <v>619</v>
      </c>
      <c r="BA2322" s="16">
        <v>32199</v>
      </c>
    </row>
    <row r="2323" spans="1:53">
      <c r="A2323" s="15" t="s">
        <v>1344</v>
      </c>
      <c r="B2323" s="15" t="s">
        <v>1345</v>
      </c>
      <c r="C2323" s="15" t="s">
        <v>1346</v>
      </c>
      <c r="D2323" s="15" t="s">
        <v>1347</v>
      </c>
      <c r="E2323" s="15" t="s">
        <v>1347</v>
      </c>
      <c r="F2323" s="15" t="s">
        <v>2059</v>
      </c>
      <c r="G2323" s="15" t="s">
        <v>3200</v>
      </c>
      <c r="H2323" s="15" t="s">
        <v>1349</v>
      </c>
      <c r="I2323" s="15" t="s">
        <v>1375</v>
      </c>
      <c r="J2323" s="15"/>
      <c r="K2323" s="16">
        <v>686</v>
      </c>
      <c r="L2323" s="16">
        <v>5224</v>
      </c>
      <c r="M2323" s="16">
        <v>5302</v>
      </c>
      <c r="N2323" s="16">
        <v>5316</v>
      </c>
      <c r="O2323" s="16">
        <v>51150570</v>
      </c>
      <c r="P2323" s="16">
        <v>29084552</v>
      </c>
      <c r="Q2323" s="16">
        <v>1160450</v>
      </c>
      <c r="R2323" s="16">
        <v>745</v>
      </c>
      <c r="S2323" s="15"/>
      <c r="T2323" s="16">
        <v>695</v>
      </c>
      <c r="U2323" s="16">
        <v>5277</v>
      </c>
      <c r="V2323" s="16">
        <v>5237</v>
      </c>
      <c r="W2323" s="16">
        <v>5367</v>
      </c>
      <c r="X2323" s="16">
        <v>48029029</v>
      </c>
      <c r="Y2323" s="16">
        <v>7551124</v>
      </c>
      <c r="Z2323" s="16">
        <v>293705</v>
      </c>
      <c r="AA2323" s="16">
        <v>698</v>
      </c>
      <c r="AC2323" s="16">
        <v>694</v>
      </c>
      <c r="AD2323" s="16">
        <v>5368</v>
      </c>
      <c r="AE2323" s="16">
        <v>5397</v>
      </c>
      <c r="AF2323" s="16">
        <v>5407</v>
      </c>
      <c r="AG2323" s="16">
        <v>50411035</v>
      </c>
      <c r="AH2323" s="16">
        <v>5020607</v>
      </c>
      <c r="AI2323" s="16">
        <v>217590</v>
      </c>
      <c r="AJ2323" s="16">
        <v>719</v>
      </c>
      <c r="AL2323" s="16">
        <v>690</v>
      </c>
      <c r="AM2323" s="16">
        <v>5371</v>
      </c>
      <c r="AN2323" s="16">
        <v>5356</v>
      </c>
      <c r="AO2323" s="16">
        <v>5362</v>
      </c>
      <c r="AP2323" s="16">
        <v>52571974</v>
      </c>
      <c r="AQ2323" s="16">
        <v>4086898</v>
      </c>
      <c r="AR2323" s="16">
        <v>172233</v>
      </c>
      <c r="AS2323" s="16">
        <v>754</v>
      </c>
      <c r="AU2323" s="16">
        <v>691</v>
      </c>
      <c r="AV2323" s="16">
        <v>5332</v>
      </c>
      <c r="AW2323" s="16">
        <v>202162608</v>
      </c>
      <c r="AX2323" s="16">
        <v>45743181</v>
      </c>
      <c r="AY2323" s="16">
        <v>1843978</v>
      </c>
      <c r="AZ2323" s="16">
        <v>729</v>
      </c>
      <c r="BA2323" s="16">
        <v>37915</v>
      </c>
    </row>
    <row r="2324" spans="1:53">
      <c r="A2324" s="15" t="s">
        <v>1344</v>
      </c>
      <c r="B2324" s="15" t="s">
        <v>1345</v>
      </c>
      <c r="C2324" s="15" t="s">
        <v>1346</v>
      </c>
      <c r="D2324" s="15" t="s">
        <v>1347</v>
      </c>
      <c r="E2324" s="15" t="s">
        <v>1347</v>
      </c>
      <c r="F2324" s="15" t="s">
        <v>2059</v>
      </c>
      <c r="G2324" s="15" t="s">
        <v>3201</v>
      </c>
      <c r="H2324" s="15" t="s">
        <v>1349</v>
      </c>
      <c r="I2324" s="15" t="s">
        <v>1375</v>
      </c>
      <c r="J2324" s="15"/>
      <c r="K2324" s="16">
        <v>2892</v>
      </c>
      <c r="L2324" s="16">
        <v>48770</v>
      </c>
      <c r="M2324" s="16">
        <v>45406</v>
      </c>
      <c r="N2324" s="16">
        <v>45642</v>
      </c>
      <c r="O2324" s="16">
        <v>367526030</v>
      </c>
      <c r="P2324" s="16">
        <v>229558324</v>
      </c>
      <c r="Q2324" s="16">
        <v>10685039</v>
      </c>
      <c r="R2324" s="16">
        <v>607</v>
      </c>
      <c r="S2324" s="15"/>
      <c r="T2324" s="16">
        <v>2935</v>
      </c>
      <c r="U2324" s="16">
        <v>45611</v>
      </c>
      <c r="V2324" s="16">
        <v>45073</v>
      </c>
      <c r="W2324" s="16">
        <v>44462</v>
      </c>
      <c r="X2324" s="16">
        <v>355716702</v>
      </c>
      <c r="Y2324" s="16">
        <v>72049963</v>
      </c>
      <c r="Z2324" s="16">
        <v>3236686</v>
      </c>
      <c r="AA2324" s="16">
        <v>607</v>
      </c>
      <c r="AC2324" s="16">
        <v>2959</v>
      </c>
      <c r="AD2324" s="16">
        <v>44857</v>
      </c>
      <c r="AE2324" s="16">
        <v>45500</v>
      </c>
      <c r="AF2324" s="16">
        <v>45613</v>
      </c>
      <c r="AG2324" s="16">
        <v>365613297</v>
      </c>
      <c r="AH2324" s="16">
        <v>50672483</v>
      </c>
      <c r="AI2324" s="16">
        <v>2280040</v>
      </c>
      <c r="AJ2324" s="16">
        <v>621</v>
      </c>
      <c r="AL2324" s="16">
        <v>2927</v>
      </c>
      <c r="AM2324" s="16">
        <v>47034</v>
      </c>
      <c r="AN2324" s="16">
        <v>52090</v>
      </c>
      <c r="AO2324" s="16">
        <v>52445</v>
      </c>
      <c r="AP2324" s="16">
        <v>390013538</v>
      </c>
      <c r="AQ2324" s="16">
        <v>54859675</v>
      </c>
      <c r="AR2324" s="16">
        <v>2489140</v>
      </c>
      <c r="AS2324" s="16">
        <v>594</v>
      </c>
      <c r="AU2324" s="16">
        <v>2928</v>
      </c>
      <c r="AV2324" s="16">
        <v>46875</v>
      </c>
      <c r="AW2324" s="16">
        <v>1478869567</v>
      </c>
      <c r="AX2324" s="16">
        <v>407140445</v>
      </c>
      <c r="AY2324" s="16">
        <v>18690905</v>
      </c>
      <c r="AZ2324" s="16">
        <v>607</v>
      </c>
      <c r="BA2324" s="16">
        <v>31549</v>
      </c>
    </row>
    <row r="2325" spans="1:53">
      <c r="A2325" s="15" t="s">
        <v>1344</v>
      </c>
      <c r="B2325" s="15" t="s">
        <v>1345</v>
      </c>
      <c r="C2325" s="15" t="s">
        <v>1346</v>
      </c>
      <c r="D2325" s="15" t="s">
        <v>1347</v>
      </c>
      <c r="E2325" s="15" t="s">
        <v>1347</v>
      </c>
      <c r="F2325" s="15" t="s">
        <v>2059</v>
      </c>
      <c r="G2325" s="15" t="s">
        <v>3202</v>
      </c>
      <c r="H2325" s="15" t="s">
        <v>1349</v>
      </c>
      <c r="I2325" s="15" t="s">
        <v>1373</v>
      </c>
      <c r="J2325" s="15"/>
      <c r="K2325" s="16">
        <v>2144</v>
      </c>
      <c r="L2325" s="16">
        <v>26821</v>
      </c>
      <c r="M2325" s="16">
        <v>26842</v>
      </c>
      <c r="N2325" s="16">
        <v>26864</v>
      </c>
      <c r="O2325" s="16">
        <v>712340480</v>
      </c>
      <c r="P2325" s="16">
        <v>173111915</v>
      </c>
      <c r="Q2325" s="16">
        <v>9005344</v>
      </c>
      <c r="R2325" s="16">
        <v>2041</v>
      </c>
      <c r="S2325" s="15"/>
      <c r="T2325" s="16">
        <v>2164</v>
      </c>
      <c r="U2325" s="16">
        <v>26809</v>
      </c>
      <c r="V2325" s="16">
        <v>26895</v>
      </c>
      <c r="W2325" s="16">
        <v>27014</v>
      </c>
      <c r="X2325" s="16">
        <v>552561875</v>
      </c>
      <c r="Y2325" s="16">
        <v>29766014</v>
      </c>
      <c r="Z2325" s="16">
        <v>1453893</v>
      </c>
      <c r="AA2325" s="16">
        <v>1580</v>
      </c>
      <c r="AC2325" s="16">
        <v>2164</v>
      </c>
      <c r="AD2325" s="16">
        <v>26791</v>
      </c>
      <c r="AE2325" s="16">
        <v>26909</v>
      </c>
      <c r="AF2325" s="16">
        <v>27061</v>
      </c>
      <c r="AG2325" s="16">
        <v>527510239</v>
      </c>
      <c r="AH2325" s="16">
        <v>21084190</v>
      </c>
      <c r="AI2325" s="16">
        <v>1053882</v>
      </c>
      <c r="AJ2325" s="16">
        <v>1507</v>
      </c>
      <c r="AL2325" s="16">
        <v>2183</v>
      </c>
      <c r="AM2325" s="16">
        <v>27281</v>
      </c>
      <c r="AN2325" s="16">
        <v>27922</v>
      </c>
      <c r="AO2325" s="16">
        <v>28461</v>
      </c>
      <c r="AP2325" s="16">
        <v>597756311</v>
      </c>
      <c r="AQ2325" s="16">
        <v>19732411</v>
      </c>
      <c r="AR2325" s="16">
        <v>974181</v>
      </c>
      <c r="AS2325" s="16">
        <v>1649</v>
      </c>
      <c r="AU2325" s="16">
        <v>2164</v>
      </c>
      <c r="AV2325" s="16">
        <v>27139</v>
      </c>
      <c r="AW2325" s="16">
        <v>2390168905</v>
      </c>
      <c r="AX2325" s="16">
        <v>243694530</v>
      </c>
      <c r="AY2325" s="16">
        <v>12487300</v>
      </c>
      <c r="AZ2325" s="16">
        <v>1694</v>
      </c>
      <c r="BA2325" s="16">
        <v>88071</v>
      </c>
    </row>
    <row r="2326" spans="1:53">
      <c r="A2326" s="15" t="s">
        <v>1344</v>
      </c>
      <c r="B2326" s="15" t="s">
        <v>1345</v>
      </c>
      <c r="C2326" s="15" t="s">
        <v>1346</v>
      </c>
      <c r="D2326" s="15" t="s">
        <v>1347</v>
      </c>
      <c r="E2326" s="15" t="s">
        <v>1347</v>
      </c>
      <c r="F2326" s="15" t="s">
        <v>2059</v>
      </c>
      <c r="G2326" s="15" t="s">
        <v>3203</v>
      </c>
      <c r="H2326" s="15" t="s">
        <v>1349</v>
      </c>
      <c r="I2326" s="15" t="s">
        <v>1375</v>
      </c>
      <c r="J2326" s="15"/>
      <c r="K2326" s="16">
        <v>2144</v>
      </c>
      <c r="L2326" s="16">
        <v>26821</v>
      </c>
      <c r="M2326" s="16">
        <v>26842</v>
      </c>
      <c r="N2326" s="16">
        <v>26864</v>
      </c>
      <c r="O2326" s="16">
        <v>712340480</v>
      </c>
      <c r="P2326" s="16">
        <v>173111915</v>
      </c>
      <c r="Q2326" s="16">
        <v>9005344</v>
      </c>
      <c r="R2326" s="16">
        <v>2041</v>
      </c>
      <c r="S2326" s="15"/>
      <c r="T2326" s="16">
        <v>2164</v>
      </c>
      <c r="U2326" s="16">
        <v>26809</v>
      </c>
      <c r="V2326" s="16">
        <v>26895</v>
      </c>
      <c r="W2326" s="16">
        <v>27014</v>
      </c>
      <c r="X2326" s="16">
        <v>552561875</v>
      </c>
      <c r="Y2326" s="16">
        <v>29766014</v>
      </c>
      <c r="Z2326" s="16">
        <v>1453893</v>
      </c>
      <c r="AA2326" s="16">
        <v>1580</v>
      </c>
      <c r="AC2326" s="16">
        <v>2164</v>
      </c>
      <c r="AD2326" s="16">
        <v>26791</v>
      </c>
      <c r="AE2326" s="16">
        <v>26909</v>
      </c>
      <c r="AF2326" s="16">
        <v>27061</v>
      </c>
      <c r="AG2326" s="16">
        <v>527510239</v>
      </c>
      <c r="AH2326" s="16">
        <v>21084190</v>
      </c>
      <c r="AI2326" s="16">
        <v>1053882</v>
      </c>
      <c r="AJ2326" s="16">
        <v>1507</v>
      </c>
      <c r="AL2326" s="16">
        <v>2183</v>
      </c>
      <c r="AM2326" s="16">
        <v>27281</v>
      </c>
      <c r="AN2326" s="16">
        <v>27922</v>
      </c>
      <c r="AO2326" s="16">
        <v>28461</v>
      </c>
      <c r="AP2326" s="16">
        <v>597756311</v>
      </c>
      <c r="AQ2326" s="16">
        <v>19732411</v>
      </c>
      <c r="AR2326" s="16">
        <v>974181</v>
      </c>
      <c r="AS2326" s="16">
        <v>1649</v>
      </c>
      <c r="AU2326" s="16">
        <v>2164</v>
      </c>
      <c r="AV2326" s="16">
        <v>27139</v>
      </c>
      <c r="AW2326" s="16">
        <v>2390168905</v>
      </c>
      <c r="AX2326" s="16">
        <v>243694530</v>
      </c>
      <c r="AY2326" s="16">
        <v>12487300</v>
      </c>
      <c r="AZ2326" s="16">
        <v>1694</v>
      </c>
      <c r="BA2326" s="16">
        <v>88071</v>
      </c>
    </row>
    <row r="2327" spans="1:53">
      <c r="A2327" s="15" t="s">
        <v>1344</v>
      </c>
      <c r="B2327" s="15" t="s">
        <v>1345</v>
      </c>
      <c r="C2327" s="15" t="s">
        <v>1346</v>
      </c>
      <c r="D2327" s="15" t="s">
        <v>1347</v>
      </c>
      <c r="E2327" s="15" t="s">
        <v>1347</v>
      </c>
      <c r="F2327" s="15" t="s">
        <v>2059</v>
      </c>
      <c r="G2327" s="15" t="s">
        <v>3204</v>
      </c>
      <c r="H2327" s="15" t="s">
        <v>1349</v>
      </c>
      <c r="I2327" s="15" t="s">
        <v>1373</v>
      </c>
      <c r="J2327" s="15"/>
      <c r="K2327" s="16">
        <v>311</v>
      </c>
      <c r="L2327" s="16">
        <v>2381</v>
      </c>
      <c r="M2327" s="16">
        <v>2311</v>
      </c>
      <c r="N2327" s="16">
        <v>2260</v>
      </c>
      <c r="O2327" s="16">
        <v>17633639</v>
      </c>
      <c r="P2327" s="16">
        <v>12028168</v>
      </c>
      <c r="Q2327" s="16">
        <v>433389</v>
      </c>
      <c r="R2327" s="16">
        <v>585</v>
      </c>
      <c r="S2327" s="15"/>
      <c r="T2327" s="16">
        <v>289</v>
      </c>
      <c r="U2327" s="16">
        <v>2244</v>
      </c>
      <c r="V2327" s="16">
        <v>2237</v>
      </c>
      <c r="W2327" s="16">
        <v>2242</v>
      </c>
      <c r="X2327" s="16">
        <v>15898663</v>
      </c>
      <c r="Y2327" s="16">
        <v>3220445</v>
      </c>
      <c r="Z2327" s="16">
        <v>111701</v>
      </c>
      <c r="AA2327" s="16">
        <v>546</v>
      </c>
      <c r="AC2327" s="16">
        <v>285</v>
      </c>
      <c r="AD2327" s="16">
        <v>2203</v>
      </c>
      <c r="AE2327" s="16">
        <v>2212</v>
      </c>
      <c r="AF2327" s="16">
        <v>2214</v>
      </c>
      <c r="AG2327" s="16">
        <v>16790160</v>
      </c>
      <c r="AH2327" s="16">
        <v>1850873</v>
      </c>
      <c r="AI2327" s="16">
        <v>64212</v>
      </c>
      <c r="AJ2327" s="16">
        <v>585</v>
      </c>
      <c r="AL2327" s="16">
        <v>287</v>
      </c>
      <c r="AM2327" s="16">
        <v>2224</v>
      </c>
      <c r="AN2327" s="16">
        <v>2274</v>
      </c>
      <c r="AO2327" s="16">
        <v>2289</v>
      </c>
      <c r="AP2327" s="16">
        <v>18805621</v>
      </c>
      <c r="AQ2327" s="16">
        <v>1693381</v>
      </c>
      <c r="AR2327" s="16">
        <v>59222</v>
      </c>
      <c r="AS2327" s="16">
        <v>639</v>
      </c>
      <c r="AU2327" s="16">
        <v>293</v>
      </c>
      <c r="AV2327" s="16">
        <v>2258</v>
      </c>
      <c r="AW2327" s="16">
        <v>69128083</v>
      </c>
      <c r="AX2327" s="16">
        <v>18792867</v>
      </c>
      <c r="AY2327" s="16">
        <v>668524</v>
      </c>
      <c r="AZ2327" s="16">
        <v>589</v>
      </c>
      <c r="BA2327" s="16">
        <v>30620</v>
      </c>
    </row>
    <row r="2328" spans="1:53">
      <c r="A2328" s="15" t="s">
        <v>1344</v>
      </c>
      <c r="B2328" s="15" t="s">
        <v>1345</v>
      </c>
      <c r="C2328" s="15" t="s">
        <v>1346</v>
      </c>
      <c r="D2328" s="15" t="s">
        <v>1347</v>
      </c>
      <c r="E2328" s="15" t="s">
        <v>1347</v>
      </c>
      <c r="F2328" s="15" t="s">
        <v>2059</v>
      </c>
      <c r="G2328" s="15" t="s">
        <v>3205</v>
      </c>
      <c r="H2328" s="15" t="s">
        <v>1349</v>
      </c>
      <c r="I2328" s="15" t="s">
        <v>1375</v>
      </c>
      <c r="J2328" s="15"/>
      <c r="K2328" s="16">
        <v>311</v>
      </c>
      <c r="L2328" s="16">
        <v>2381</v>
      </c>
      <c r="M2328" s="16">
        <v>2311</v>
      </c>
      <c r="N2328" s="16">
        <v>2260</v>
      </c>
      <c r="O2328" s="16">
        <v>17633639</v>
      </c>
      <c r="P2328" s="16">
        <v>12028168</v>
      </c>
      <c r="Q2328" s="16">
        <v>433389</v>
      </c>
      <c r="R2328" s="16">
        <v>585</v>
      </c>
      <c r="S2328" s="15"/>
      <c r="T2328" s="16">
        <v>289</v>
      </c>
      <c r="U2328" s="16">
        <v>2244</v>
      </c>
      <c r="V2328" s="16">
        <v>2237</v>
      </c>
      <c r="W2328" s="16">
        <v>2242</v>
      </c>
      <c r="X2328" s="16">
        <v>15898663</v>
      </c>
      <c r="Y2328" s="16">
        <v>3220445</v>
      </c>
      <c r="Z2328" s="16">
        <v>111701</v>
      </c>
      <c r="AA2328" s="16">
        <v>546</v>
      </c>
      <c r="AC2328" s="16">
        <v>285</v>
      </c>
      <c r="AD2328" s="16">
        <v>2203</v>
      </c>
      <c r="AE2328" s="16">
        <v>2212</v>
      </c>
      <c r="AF2328" s="16">
        <v>2214</v>
      </c>
      <c r="AG2328" s="16">
        <v>16790160</v>
      </c>
      <c r="AH2328" s="16">
        <v>1850873</v>
      </c>
      <c r="AI2328" s="16">
        <v>64212</v>
      </c>
      <c r="AJ2328" s="16">
        <v>585</v>
      </c>
      <c r="AL2328" s="16">
        <v>287</v>
      </c>
      <c r="AM2328" s="16">
        <v>2224</v>
      </c>
      <c r="AN2328" s="16">
        <v>2274</v>
      </c>
      <c r="AO2328" s="16">
        <v>2289</v>
      </c>
      <c r="AP2328" s="16">
        <v>18805621</v>
      </c>
      <c r="AQ2328" s="16">
        <v>1693381</v>
      </c>
      <c r="AR2328" s="16">
        <v>59222</v>
      </c>
      <c r="AS2328" s="16">
        <v>639</v>
      </c>
      <c r="AU2328" s="16">
        <v>293</v>
      </c>
      <c r="AV2328" s="16">
        <v>2258</v>
      </c>
      <c r="AW2328" s="16">
        <v>69128083</v>
      </c>
      <c r="AX2328" s="16">
        <v>18792867</v>
      </c>
      <c r="AY2328" s="16">
        <v>668524</v>
      </c>
      <c r="AZ2328" s="16">
        <v>589</v>
      </c>
      <c r="BA2328" s="16">
        <v>30620</v>
      </c>
    </row>
    <row r="2329" spans="1:53">
      <c r="A2329" s="15" t="s">
        <v>1344</v>
      </c>
      <c r="B2329" s="15" t="s">
        <v>1345</v>
      </c>
      <c r="C2329" s="15" t="s">
        <v>1346</v>
      </c>
      <c r="D2329" s="15" t="s">
        <v>1347</v>
      </c>
      <c r="E2329" s="15" t="s">
        <v>1347</v>
      </c>
      <c r="F2329" s="15" t="s">
        <v>2059</v>
      </c>
      <c r="G2329" s="15" t="s">
        <v>1781</v>
      </c>
      <c r="H2329" s="15" t="s">
        <v>1349</v>
      </c>
      <c r="I2329" s="15" t="s">
        <v>1369</v>
      </c>
      <c r="J2329" s="15"/>
      <c r="K2329" s="16">
        <v>6819</v>
      </c>
      <c r="L2329" s="16">
        <v>133295</v>
      </c>
      <c r="M2329" s="16">
        <v>134533</v>
      </c>
      <c r="N2329" s="16">
        <v>136701</v>
      </c>
      <c r="O2329" s="16">
        <v>1113248234</v>
      </c>
      <c r="P2329" s="16">
        <v>726130229</v>
      </c>
      <c r="Q2329" s="16">
        <v>30060287</v>
      </c>
      <c r="R2329" s="16">
        <v>635</v>
      </c>
      <c r="S2329" s="15"/>
      <c r="T2329" s="16">
        <v>6937</v>
      </c>
      <c r="U2329" s="16">
        <v>136369</v>
      </c>
      <c r="V2329" s="16">
        <v>138203</v>
      </c>
      <c r="W2329" s="16">
        <v>139602</v>
      </c>
      <c r="X2329" s="16">
        <v>1071320433</v>
      </c>
      <c r="Y2329" s="16">
        <v>221224907</v>
      </c>
      <c r="Z2329" s="16">
        <v>9063646</v>
      </c>
      <c r="AA2329" s="16">
        <v>597</v>
      </c>
      <c r="AC2329" s="16">
        <v>6994</v>
      </c>
      <c r="AD2329" s="16">
        <v>139173</v>
      </c>
      <c r="AE2329" s="16">
        <v>138246</v>
      </c>
      <c r="AF2329" s="16">
        <v>137410</v>
      </c>
      <c r="AG2329" s="16">
        <v>1118440190</v>
      </c>
      <c r="AH2329" s="16">
        <v>143254630</v>
      </c>
      <c r="AI2329" s="16">
        <v>5929828</v>
      </c>
      <c r="AJ2329" s="16">
        <v>622</v>
      </c>
      <c r="AL2329" s="16">
        <v>7040</v>
      </c>
      <c r="AM2329" s="16">
        <v>136596</v>
      </c>
      <c r="AN2329" s="16">
        <v>135249</v>
      </c>
      <c r="AO2329" s="16">
        <v>133770</v>
      </c>
      <c r="AP2329" s="16">
        <v>1113876237</v>
      </c>
      <c r="AQ2329" s="16">
        <v>106184879</v>
      </c>
      <c r="AR2329" s="16">
        <v>4351243</v>
      </c>
      <c r="AS2329" s="16">
        <v>634</v>
      </c>
      <c r="AU2329" s="16">
        <v>6948</v>
      </c>
      <c r="AV2329" s="16">
        <v>136596</v>
      </c>
      <c r="AW2329" s="16">
        <v>4416885094</v>
      </c>
      <c r="AX2329" s="16">
        <v>1196794645</v>
      </c>
      <c r="AY2329" s="16">
        <v>49405004</v>
      </c>
      <c r="AZ2329" s="16">
        <v>622</v>
      </c>
      <c r="BA2329" s="16">
        <v>32335</v>
      </c>
    </row>
    <row r="2330" spans="1:53">
      <c r="A2330" s="15" t="s">
        <v>1344</v>
      </c>
      <c r="B2330" s="15" t="s">
        <v>1345</v>
      </c>
      <c r="C2330" s="15" t="s">
        <v>1346</v>
      </c>
      <c r="D2330" s="15" t="s">
        <v>1347</v>
      </c>
      <c r="E2330" s="15" t="s">
        <v>1347</v>
      </c>
      <c r="F2330" s="15" t="s">
        <v>2059</v>
      </c>
      <c r="G2330" s="15" t="s">
        <v>1782</v>
      </c>
      <c r="H2330" s="15" t="s">
        <v>1349</v>
      </c>
      <c r="I2330" s="15" t="s">
        <v>1371</v>
      </c>
      <c r="J2330" s="15"/>
      <c r="K2330" s="16">
        <v>5625</v>
      </c>
      <c r="L2330" s="16">
        <v>121997</v>
      </c>
      <c r="M2330" s="16">
        <v>122949</v>
      </c>
      <c r="N2330" s="16">
        <v>124853</v>
      </c>
      <c r="O2330" s="16">
        <v>1028562757</v>
      </c>
      <c r="P2330" s="16">
        <v>666947279</v>
      </c>
      <c r="Q2330" s="16">
        <v>27842952</v>
      </c>
      <c r="R2330" s="16">
        <v>642</v>
      </c>
      <c r="S2330" s="15"/>
      <c r="T2330" s="16">
        <v>5726</v>
      </c>
      <c r="U2330" s="16">
        <v>124211</v>
      </c>
      <c r="V2330" s="16">
        <v>125563</v>
      </c>
      <c r="W2330" s="16">
        <v>126906</v>
      </c>
      <c r="X2330" s="16">
        <v>974680593</v>
      </c>
      <c r="Y2330" s="16">
        <v>194647062</v>
      </c>
      <c r="Z2330" s="16">
        <v>8057115</v>
      </c>
      <c r="AA2330" s="16">
        <v>597</v>
      </c>
      <c r="AC2330" s="16">
        <v>5776</v>
      </c>
      <c r="AD2330" s="16">
        <v>126533</v>
      </c>
      <c r="AE2330" s="16">
        <v>125733</v>
      </c>
      <c r="AF2330" s="16">
        <v>125095</v>
      </c>
      <c r="AG2330" s="16">
        <v>1023590614</v>
      </c>
      <c r="AH2330" s="16">
        <v>128881446</v>
      </c>
      <c r="AI2330" s="16">
        <v>5379764</v>
      </c>
      <c r="AJ2330" s="16">
        <v>626</v>
      </c>
      <c r="AL2330" s="16">
        <v>5809</v>
      </c>
      <c r="AM2330" s="16">
        <v>124503</v>
      </c>
      <c r="AN2330" s="16">
        <v>123398</v>
      </c>
      <c r="AO2330" s="16">
        <v>121873</v>
      </c>
      <c r="AP2330" s="16">
        <v>1010862463</v>
      </c>
      <c r="AQ2330" s="16">
        <v>94376240</v>
      </c>
      <c r="AR2330" s="16">
        <v>3906910</v>
      </c>
      <c r="AS2330" s="16">
        <v>631</v>
      </c>
      <c r="AU2330" s="16">
        <v>5734</v>
      </c>
      <c r="AV2330" s="16">
        <v>124468</v>
      </c>
      <c r="AW2330" s="16">
        <v>4037696427</v>
      </c>
      <c r="AX2330" s="16">
        <v>1084852027</v>
      </c>
      <c r="AY2330" s="16">
        <v>45186741</v>
      </c>
      <c r="AZ2330" s="16">
        <v>624</v>
      </c>
      <c r="BA2330" s="16">
        <v>32440</v>
      </c>
    </row>
    <row r="2331" spans="1:53">
      <c r="A2331" s="15" t="s">
        <v>1344</v>
      </c>
      <c r="B2331" s="15" t="s">
        <v>1345</v>
      </c>
      <c r="C2331" s="15" t="s">
        <v>1346</v>
      </c>
      <c r="D2331" s="15" t="s">
        <v>1347</v>
      </c>
      <c r="E2331" s="15" t="s">
        <v>1347</v>
      </c>
      <c r="F2331" s="15" t="s">
        <v>2059</v>
      </c>
      <c r="G2331" s="15" t="s">
        <v>3206</v>
      </c>
      <c r="H2331" s="15" t="s">
        <v>1349</v>
      </c>
      <c r="I2331" s="15" t="s">
        <v>1373</v>
      </c>
      <c r="J2331" s="15"/>
      <c r="K2331" s="16">
        <v>886</v>
      </c>
      <c r="L2331" s="16">
        <v>71227</v>
      </c>
      <c r="M2331" s="16">
        <v>72047</v>
      </c>
      <c r="N2331" s="16">
        <v>73629</v>
      </c>
      <c r="O2331" s="16">
        <v>502632340</v>
      </c>
      <c r="P2331" s="16">
        <v>384158044</v>
      </c>
      <c r="Q2331" s="16">
        <v>16181078</v>
      </c>
      <c r="R2331" s="16">
        <v>535</v>
      </c>
      <c r="S2331" s="15"/>
      <c r="T2331" s="16">
        <v>893</v>
      </c>
      <c r="U2331" s="16">
        <v>72611</v>
      </c>
      <c r="V2331" s="16">
        <v>73268</v>
      </c>
      <c r="W2331" s="16">
        <v>74075</v>
      </c>
      <c r="X2331" s="16">
        <v>479234522</v>
      </c>
      <c r="Y2331" s="16">
        <v>124412818</v>
      </c>
      <c r="Z2331" s="16">
        <v>5205225</v>
      </c>
      <c r="AA2331" s="16">
        <v>503</v>
      </c>
      <c r="AC2331" s="16">
        <v>906</v>
      </c>
      <c r="AD2331" s="16">
        <v>74022</v>
      </c>
      <c r="AE2331" s="16">
        <v>73329</v>
      </c>
      <c r="AF2331" s="16">
        <v>73113</v>
      </c>
      <c r="AG2331" s="16">
        <v>518306420</v>
      </c>
      <c r="AH2331" s="16">
        <v>84241156</v>
      </c>
      <c r="AI2331" s="16">
        <v>3542793</v>
      </c>
      <c r="AJ2331" s="16">
        <v>543</v>
      </c>
      <c r="AL2331" s="16">
        <v>907</v>
      </c>
      <c r="AM2331" s="16">
        <v>72923</v>
      </c>
      <c r="AN2331" s="16">
        <v>71972</v>
      </c>
      <c r="AO2331" s="16">
        <v>70737</v>
      </c>
      <c r="AP2331" s="16">
        <v>462033646</v>
      </c>
      <c r="AQ2331" s="16">
        <v>56637096</v>
      </c>
      <c r="AR2331" s="16">
        <v>2374108</v>
      </c>
      <c r="AS2331" s="16">
        <v>494</v>
      </c>
      <c r="AU2331" s="16">
        <v>898</v>
      </c>
      <c r="AV2331" s="16">
        <v>72746</v>
      </c>
      <c r="AW2331" s="16">
        <v>1962206928</v>
      </c>
      <c r="AX2331" s="16">
        <v>649449114</v>
      </c>
      <c r="AY2331" s="16">
        <v>27303204</v>
      </c>
      <c r="AZ2331" s="16">
        <v>519</v>
      </c>
      <c r="BA2331" s="16">
        <v>26973</v>
      </c>
    </row>
    <row r="2332" spans="1:53">
      <c r="A2332" s="15" t="s">
        <v>1344</v>
      </c>
      <c r="B2332" s="15" t="s">
        <v>1345</v>
      </c>
      <c r="C2332" s="15" t="s">
        <v>1346</v>
      </c>
      <c r="D2332" s="15" t="s">
        <v>1347</v>
      </c>
      <c r="E2332" s="15" t="s">
        <v>1347</v>
      </c>
      <c r="F2332" s="15" t="s">
        <v>2059</v>
      </c>
      <c r="G2332" s="15" t="s">
        <v>3207</v>
      </c>
      <c r="H2332" s="15" t="s">
        <v>1349</v>
      </c>
      <c r="I2332" s="15" t="s">
        <v>1375</v>
      </c>
      <c r="J2332" s="15"/>
      <c r="K2332" s="16">
        <v>886</v>
      </c>
      <c r="L2332" s="16">
        <v>71227</v>
      </c>
      <c r="M2332" s="16">
        <v>72047</v>
      </c>
      <c r="N2332" s="16">
        <v>73629</v>
      </c>
      <c r="O2332" s="16">
        <v>502632340</v>
      </c>
      <c r="P2332" s="16">
        <v>384158044</v>
      </c>
      <c r="Q2332" s="16">
        <v>16181078</v>
      </c>
      <c r="R2332" s="16">
        <v>535</v>
      </c>
      <c r="S2332" s="15"/>
      <c r="T2332" s="16">
        <v>893</v>
      </c>
      <c r="U2332" s="16">
        <v>72611</v>
      </c>
      <c r="V2332" s="16">
        <v>73268</v>
      </c>
      <c r="W2332" s="16">
        <v>74075</v>
      </c>
      <c r="X2332" s="16">
        <v>479234522</v>
      </c>
      <c r="Y2332" s="16">
        <v>124412818</v>
      </c>
      <c r="Z2332" s="16">
        <v>5205225</v>
      </c>
      <c r="AA2332" s="16">
        <v>503</v>
      </c>
      <c r="AC2332" s="16">
        <v>906</v>
      </c>
      <c r="AD2332" s="16">
        <v>74022</v>
      </c>
      <c r="AE2332" s="16">
        <v>73329</v>
      </c>
      <c r="AF2332" s="16">
        <v>73113</v>
      </c>
      <c r="AG2332" s="16">
        <v>518306420</v>
      </c>
      <c r="AH2332" s="16">
        <v>84241156</v>
      </c>
      <c r="AI2332" s="16">
        <v>3542793</v>
      </c>
      <c r="AJ2332" s="16">
        <v>543</v>
      </c>
      <c r="AL2332" s="16">
        <v>907</v>
      </c>
      <c r="AM2332" s="16">
        <v>72923</v>
      </c>
      <c r="AN2332" s="16">
        <v>71972</v>
      </c>
      <c r="AO2332" s="16">
        <v>70737</v>
      </c>
      <c r="AP2332" s="16">
        <v>462033646</v>
      </c>
      <c r="AQ2332" s="16">
        <v>56637096</v>
      </c>
      <c r="AR2332" s="16">
        <v>2374108</v>
      </c>
      <c r="AS2332" s="16">
        <v>494</v>
      </c>
      <c r="AU2332" s="16">
        <v>898</v>
      </c>
      <c r="AV2332" s="16">
        <v>72746</v>
      </c>
      <c r="AW2332" s="16">
        <v>1962206928</v>
      </c>
      <c r="AX2332" s="16">
        <v>649449114</v>
      </c>
      <c r="AY2332" s="16">
        <v>27303204</v>
      </c>
      <c r="AZ2332" s="16">
        <v>519</v>
      </c>
      <c r="BA2332" s="16">
        <v>26973</v>
      </c>
    </row>
    <row r="2333" spans="1:53">
      <c r="A2333" s="15" t="s">
        <v>1344</v>
      </c>
      <c r="B2333" s="15" t="s">
        <v>1345</v>
      </c>
      <c r="C2333" s="15" t="s">
        <v>1346</v>
      </c>
      <c r="D2333" s="15" t="s">
        <v>1347</v>
      </c>
      <c r="E2333" s="15" t="s">
        <v>1347</v>
      </c>
      <c r="F2333" s="15" t="s">
        <v>2059</v>
      </c>
      <c r="G2333" s="15" t="s">
        <v>3208</v>
      </c>
      <c r="H2333" s="15" t="s">
        <v>1349</v>
      </c>
      <c r="I2333" s="15" t="s">
        <v>1373</v>
      </c>
      <c r="J2333" s="15"/>
      <c r="K2333" s="16">
        <v>629</v>
      </c>
      <c r="L2333" s="16">
        <v>4277</v>
      </c>
      <c r="M2333" s="16">
        <v>4269</v>
      </c>
      <c r="N2333" s="16">
        <v>4350</v>
      </c>
      <c r="O2333" s="16">
        <v>45660863</v>
      </c>
      <c r="P2333" s="16">
        <v>24576466</v>
      </c>
      <c r="Q2333" s="16">
        <v>1050116</v>
      </c>
      <c r="R2333" s="16">
        <v>817</v>
      </c>
      <c r="S2333" s="15"/>
      <c r="T2333" s="16">
        <v>625</v>
      </c>
      <c r="U2333" s="16">
        <v>4379</v>
      </c>
      <c r="V2333" s="16">
        <v>4399</v>
      </c>
      <c r="W2333" s="16">
        <v>4471</v>
      </c>
      <c r="X2333" s="16">
        <v>39063796</v>
      </c>
      <c r="Y2333" s="16">
        <v>4161915</v>
      </c>
      <c r="Z2333" s="16">
        <v>174215</v>
      </c>
      <c r="AA2333" s="16">
        <v>680</v>
      </c>
      <c r="AC2333" s="16">
        <v>634</v>
      </c>
      <c r="AD2333" s="16">
        <v>4504</v>
      </c>
      <c r="AE2333" s="16">
        <v>4472</v>
      </c>
      <c r="AF2333" s="16">
        <v>4450</v>
      </c>
      <c r="AG2333" s="16">
        <v>43053702</v>
      </c>
      <c r="AH2333" s="16">
        <v>2766566</v>
      </c>
      <c r="AI2333" s="16">
        <v>115912</v>
      </c>
      <c r="AJ2333" s="16">
        <v>740</v>
      </c>
      <c r="AL2333" s="16">
        <v>634</v>
      </c>
      <c r="AM2333" s="16">
        <v>4388</v>
      </c>
      <c r="AN2333" s="16">
        <v>4352</v>
      </c>
      <c r="AO2333" s="16">
        <v>4364</v>
      </c>
      <c r="AP2333" s="16">
        <v>39911897</v>
      </c>
      <c r="AQ2333" s="16">
        <v>1878928</v>
      </c>
      <c r="AR2333" s="16">
        <v>77501</v>
      </c>
      <c r="AS2333" s="16">
        <v>703</v>
      </c>
      <c r="AU2333" s="16">
        <v>631</v>
      </c>
      <c r="AV2333" s="16">
        <v>4390</v>
      </c>
      <c r="AW2333" s="16">
        <v>167690258</v>
      </c>
      <c r="AX2333" s="16">
        <v>33383875</v>
      </c>
      <c r="AY2333" s="16">
        <v>1417744</v>
      </c>
      <c r="AZ2333" s="16">
        <v>735</v>
      </c>
      <c r="BA2333" s="16">
        <v>38202</v>
      </c>
    </row>
    <row r="2334" spans="1:53">
      <c r="A2334" s="15" t="s">
        <v>1344</v>
      </c>
      <c r="B2334" s="15" t="s">
        <v>1345</v>
      </c>
      <c r="C2334" s="15" t="s">
        <v>1346</v>
      </c>
      <c r="D2334" s="15" t="s">
        <v>1347</v>
      </c>
      <c r="E2334" s="15" t="s">
        <v>1347</v>
      </c>
      <c r="F2334" s="15" t="s">
        <v>2059</v>
      </c>
      <c r="G2334" s="15" t="s">
        <v>3209</v>
      </c>
      <c r="H2334" s="15" t="s">
        <v>1349</v>
      </c>
      <c r="I2334" s="15" t="s">
        <v>1375</v>
      </c>
      <c r="J2334" s="15"/>
      <c r="K2334" s="16">
        <v>629</v>
      </c>
      <c r="L2334" s="16">
        <v>4277</v>
      </c>
      <c r="M2334" s="16">
        <v>4269</v>
      </c>
      <c r="N2334" s="16">
        <v>4350</v>
      </c>
      <c r="O2334" s="16">
        <v>45660863</v>
      </c>
      <c r="P2334" s="16">
        <v>24576466</v>
      </c>
      <c r="Q2334" s="16">
        <v>1050116</v>
      </c>
      <c r="R2334" s="16">
        <v>817</v>
      </c>
      <c r="S2334" s="15"/>
      <c r="T2334" s="16">
        <v>625</v>
      </c>
      <c r="U2334" s="16">
        <v>4379</v>
      </c>
      <c r="V2334" s="16">
        <v>4399</v>
      </c>
      <c r="W2334" s="16">
        <v>4471</v>
      </c>
      <c r="X2334" s="16">
        <v>39063796</v>
      </c>
      <c r="Y2334" s="16">
        <v>4161915</v>
      </c>
      <c r="Z2334" s="16">
        <v>174215</v>
      </c>
      <c r="AA2334" s="16">
        <v>680</v>
      </c>
      <c r="AC2334" s="16">
        <v>634</v>
      </c>
      <c r="AD2334" s="16">
        <v>4504</v>
      </c>
      <c r="AE2334" s="16">
        <v>4472</v>
      </c>
      <c r="AF2334" s="16">
        <v>4450</v>
      </c>
      <c r="AG2334" s="16">
        <v>43053702</v>
      </c>
      <c r="AH2334" s="16">
        <v>2766566</v>
      </c>
      <c r="AI2334" s="16">
        <v>115912</v>
      </c>
      <c r="AJ2334" s="16">
        <v>740</v>
      </c>
      <c r="AL2334" s="16">
        <v>634</v>
      </c>
      <c r="AM2334" s="16">
        <v>4388</v>
      </c>
      <c r="AN2334" s="16">
        <v>4352</v>
      </c>
      <c r="AO2334" s="16">
        <v>4364</v>
      </c>
      <c r="AP2334" s="16">
        <v>39911897</v>
      </c>
      <c r="AQ2334" s="16">
        <v>1878928</v>
      </c>
      <c r="AR2334" s="16">
        <v>77501</v>
      </c>
      <c r="AS2334" s="16">
        <v>703</v>
      </c>
      <c r="AU2334" s="16">
        <v>631</v>
      </c>
      <c r="AV2334" s="16">
        <v>4390</v>
      </c>
      <c r="AW2334" s="16">
        <v>167690258</v>
      </c>
      <c r="AX2334" s="16">
        <v>33383875</v>
      </c>
      <c r="AY2334" s="16">
        <v>1417744</v>
      </c>
      <c r="AZ2334" s="16">
        <v>735</v>
      </c>
      <c r="BA2334" s="16">
        <v>38202</v>
      </c>
    </row>
    <row r="2335" spans="1:53">
      <c r="A2335" s="15" t="s">
        <v>1344</v>
      </c>
      <c r="B2335" s="15" t="s">
        <v>1345</v>
      </c>
      <c r="C2335" s="15" t="s">
        <v>1346</v>
      </c>
      <c r="D2335" s="15" t="s">
        <v>1347</v>
      </c>
      <c r="E2335" s="15" t="s">
        <v>1347</v>
      </c>
      <c r="F2335" s="15" t="s">
        <v>2059</v>
      </c>
      <c r="G2335" s="15" t="s">
        <v>3210</v>
      </c>
      <c r="H2335" s="15" t="s">
        <v>1349</v>
      </c>
      <c r="I2335" s="15" t="s">
        <v>1373</v>
      </c>
      <c r="J2335" s="15"/>
      <c r="K2335" s="16">
        <v>1265</v>
      </c>
      <c r="L2335" s="16">
        <v>15634</v>
      </c>
      <c r="M2335" s="16">
        <v>15665</v>
      </c>
      <c r="N2335" s="16">
        <v>15662</v>
      </c>
      <c r="O2335" s="16">
        <v>118036350</v>
      </c>
      <c r="P2335" s="16">
        <v>72661235</v>
      </c>
      <c r="Q2335" s="16">
        <v>2798056</v>
      </c>
      <c r="R2335" s="16">
        <v>580</v>
      </c>
      <c r="S2335" s="15"/>
      <c r="T2335" s="16">
        <v>1268</v>
      </c>
      <c r="U2335" s="16">
        <v>15838</v>
      </c>
      <c r="V2335" s="16">
        <v>16058</v>
      </c>
      <c r="W2335" s="16">
        <v>16276</v>
      </c>
      <c r="X2335" s="16">
        <v>124064139</v>
      </c>
      <c r="Y2335" s="16">
        <v>24113846</v>
      </c>
      <c r="Z2335" s="16">
        <v>885929</v>
      </c>
      <c r="AA2335" s="16">
        <v>594</v>
      </c>
      <c r="AC2335" s="16">
        <v>1276</v>
      </c>
      <c r="AD2335" s="16">
        <v>16106</v>
      </c>
      <c r="AE2335" s="16">
        <v>15998</v>
      </c>
      <c r="AF2335" s="16">
        <v>15892</v>
      </c>
      <c r="AG2335" s="16">
        <v>123233802</v>
      </c>
      <c r="AH2335" s="16">
        <v>14631679</v>
      </c>
      <c r="AI2335" s="16">
        <v>550347</v>
      </c>
      <c r="AJ2335" s="16">
        <v>593</v>
      </c>
      <c r="AL2335" s="16">
        <v>1278</v>
      </c>
      <c r="AM2335" s="16">
        <v>15812</v>
      </c>
      <c r="AN2335" s="16">
        <v>16001</v>
      </c>
      <c r="AO2335" s="16">
        <v>16010</v>
      </c>
      <c r="AP2335" s="16">
        <v>135841423</v>
      </c>
      <c r="AQ2335" s="16">
        <v>12098225</v>
      </c>
      <c r="AR2335" s="16">
        <v>454054</v>
      </c>
      <c r="AS2335" s="16">
        <v>656</v>
      </c>
      <c r="AU2335" s="16">
        <v>1272</v>
      </c>
      <c r="AV2335" s="16">
        <v>15913</v>
      </c>
      <c r="AW2335" s="16">
        <v>501175714</v>
      </c>
      <c r="AX2335" s="16">
        <v>123504985</v>
      </c>
      <c r="AY2335" s="16">
        <v>4688386</v>
      </c>
      <c r="AZ2335" s="16">
        <v>606</v>
      </c>
      <c r="BA2335" s="16">
        <v>31495</v>
      </c>
    </row>
    <row r="2336" spans="1:53">
      <c r="A2336" s="15" t="s">
        <v>1344</v>
      </c>
      <c r="B2336" s="15" t="s">
        <v>1345</v>
      </c>
      <c r="C2336" s="15" t="s">
        <v>1346</v>
      </c>
      <c r="D2336" s="15" t="s">
        <v>1347</v>
      </c>
      <c r="E2336" s="15" t="s">
        <v>1347</v>
      </c>
      <c r="F2336" s="15" t="s">
        <v>2059</v>
      </c>
      <c r="G2336" s="15" t="s">
        <v>3211</v>
      </c>
      <c r="H2336" s="15" t="s">
        <v>1349</v>
      </c>
      <c r="I2336" s="15" t="s">
        <v>1375</v>
      </c>
      <c r="J2336" s="15"/>
      <c r="K2336" s="16">
        <v>1265</v>
      </c>
      <c r="L2336" s="16">
        <v>15634</v>
      </c>
      <c r="M2336" s="16">
        <v>15665</v>
      </c>
      <c r="N2336" s="16">
        <v>15662</v>
      </c>
      <c r="O2336" s="16">
        <v>118036350</v>
      </c>
      <c r="P2336" s="16">
        <v>72661235</v>
      </c>
      <c r="Q2336" s="16">
        <v>2798056</v>
      </c>
      <c r="R2336" s="16">
        <v>580</v>
      </c>
      <c r="S2336" s="15"/>
      <c r="T2336" s="16">
        <v>1268</v>
      </c>
      <c r="U2336" s="16">
        <v>15838</v>
      </c>
      <c r="V2336" s="16">
        <v>16058</v>
      </c>
      <c r="W2336" s="16">
        <v>16276</v>
      </c>
      <c r="X2336" s="16">
        <v>124064139</v>
      </c>
      <c r="Y2336" s="16">
        <v>24113846</v>
      </c>
      <c r="Z2336" s="16">
        <v>885929</v>
      </c>
      <c r="AA2336" s="16">
        <v>594</v>
      </c>
      <c r="AC2336" s="16">
        <v>1276</v>
      </c>
      <c r="AD2336" s="16">
        <v>16106</v>
      </c>
      <c r="AE2336" s="16">
        <v>15998</v>
      </c>
      <c r="AF2336" s="16">
        <v>15892</v>
      </c>
      <c r="AG2336" s="16">
        <v>123233802</v>
      </c>
      <c r="AH2336" s="16">
        <v>14631679</v>
      </c>
      <c r="AI2336" s="16">
        <v>550347</v>
      </c>
      <c r="AJ2336" s="16">
        <v>593</v>
      </c>
      <c r="AL2336" s="16">
        <v>1278</v>
      </c>
      <c r="AM2336" s="16">
        <v>15812</v>
      </c>
      <c r="AN2336" s="16">
        <v>16001</v>
      </c>
      <c r="AO2336" s="16">
        <v>16010</v>
      </c>
      <c r="AP2336" s="16">
        <v>135841423</v>
      </c>
      <c r="AQ2336" s="16">
        <v>12098225</v>
      </c>
      <c r="AR2336" s="16">
        <v>454054</v>
      </c>
      <c r="AS2336" s="16">
        <v>656</v>
      </c>
      <c r="AU2336" s="16">
        <v>1272</v>
      </c>
      <c r="AV2336" s="16">
        <v>15913</v>
      </c>
      <c r="AW2336" s="16">
        <v>501175714</v>
      </c>
      <c r="AX2336" s="16">
        <v>123504985</v>
      </c>
      <c r="AY2336" s="16">
        <v>4688386</v>
      </c>
      <c r="AZ2336" s="16">
        <v>606</v>
      </c>
      <c r="BA2336" s="16">
        <v>31495</v>
      </c>
    </row>
    <row r="2337" spans="1:53">
      <c r="A2337" s="15" t="s">
        <v>1344</v>
      </c>
      <c r="B2337" s="15" t="s">
        <v>1345</v>
      </c>
      <c r="C2337" s="15" t="s">
        <v>1346</v>
      </c>
      <c r="D2337" s="15" t="s">
        <v>1347</v>
      </c>
      <c r="E2337" s="15" t="s">
        <v>1347</v>
      </c>
      <c r="F2337" s="15" t="s">
        <v>2059</v>
      </c>
      <c r="G2337" s="15" t="s">
        <v>1783</v>
      </c>
      <c r="H2337" s="15" t="s">
        <v>1349</v>
      </c>
      <c r="I2337" s="15" t="s">
        <v>1373</v>
      </c>
      <c r="J2337" s="15"/>
      <c r="K2337" s="16">
        <v>2845</v>
      </c>
      <c r="L2337" s="16">
        <v>30859</v>
      </c>
      <c r="M2337" s="16">
        <v>30968</v>
      </c>
      <c r="N2337" s="16">
        <v>31212</v>
      </c>
      <c r="O2337" s="16">
        <v>362233204</v>
      </c>
      <c r="P2337" s="16">
        <v>185551534</v>
      </c>
      <c r="Q2337" s="16">
        <v>7813702</v>
      </c>
      <c r="R2337" s="16">
        <v>898</v>
      </c>
      <c r="S2337" s="15"/>
      <c r="T2337" s="16">
        <v>2940</v>
      </c>
      <c r="U2337" s="16">
        <v>31383</v>
      </c>
      <c r="V2337" s="16">
        <v>31838</v>
      </c>
      <c r="W2337" s="16">
        <v>32084</v>
      </c>
      <c r="X2337" s="16">
        <v>332318136</v>
      </c>
      <c r="Y2337" s="16">
        <v>41958483</v>
      </c>
      <c r="Z2337" s="16">
        <v>1791746</v>
      </c>
      <c r="AA2337" s="16">
        <v>805</v>
      </c>
      <c r="AC2337" s="16">
        <v>2960</v>
      </c>
      <c r="AD2337" s="16">
        <v>31901</v>
      </c>
      <c r="AE2337" s="16">
        <v>31934</v>
      </c>
      <c r="AF2337" s="16">
        <v>31640</v>
      </c>
      <c r="AG2337" s="16">
        <v>338996690</v>
      </c>
      <c r="AH2337" s="16">
        <v>27242045</v>
      </c>
      <c r="AI2337" s="16">
        <v>1170712</v>
      </c>
      <c r="AJ2337" s="16">
        <v>819</v>
      </c>
      <c r="AL2337" s="16">
        <v>2990</v>
      </c>
      <c r="AM2337" s="16">
        <v>31380</v>
      </c>
      <c r="AN2337" s="16">
        <v>31073</v>
      </c>
      <c r="AO2337" s="16">
        <v>30762</v>
      </c>
      <c r="AP2337" s="16">
        <v>373075497</v>
      </c>
      <c r="AQ2337" s="16">
        <v>23761991</v>
      </c>
      <c r="AR2337" s="16">
        <v>1001247</v>
      </c>
      <c r="AS2337" s="16">
        <v>924</v>
      </c>
      <c r="AU2337" s="16">
        <v>2934</v>
      </c>
      <c r="AV2337" s="16">
        <v>31420</v>
      </c>
      <c r="AW2337" s="16">
        <v>1406623527</v>
      </c>
      <c r="AX2337" s="16">
        <v>278514053</v>
      </c>
      <c r="AY2337" s="16">
        <v>11777407</v>
      </c>
      <c r="AZ2337" s="16">
        <v>861</v>
      </c>
      <c r="BA2337" s="16">
        <v>44769</v>
      </c>
    </row>
    <row r="2338" spans="1:53">
      <c r="A2338" s="15" t="s">
        <v>1344</v>
      </c>
      <c r="B2338" s="15" t="s">
        <v>1345</v>
      </c>
      <c r="C2338" s="15" t="s">
        <v>1346</v>
      </c>
      <c r="D2338" s="15" t="s">
        <v>1347</v>
      </c>
      <c r="E2338" s="15" t="s">
        <v>1347</v>
      </c>
      <c r="F2338" s="15" t="s">
        <v>2059</v>
      </c>
      <c r="G2338" s="15" t="s">
        <v>1784</v>
      </c>
      <c r="H2338" s="15" t="s">
        <v>1349</v>
      </c>
      <c r="I2338" s="15" t="s">
        <v>1375</v>
      </c>
      <c r="J2338" s="15"/>
      <c r="K2338" s="16">
        <v>2845</v>
      </c>
      <c r="L2338" s="16">
        <v>30859</v>
      </c>
      <c r="M2338" s="16">
        <v>30968</v>
      </c>
      <c r="N2338" s="16">
        <v>31212</v>
      </c>
      <c r="O2338" s="16">
        <v>362233204</v>
      </c>
      <c r="P2338" s="16">
        <v>185551534</v>
      </c>
      <c r="Q2338" s="16">
        <v>7813702</v>
      </c>
      <c r="R2338" s="16">
        <v>898</v>
      </c>
      <c r="S2338" s="15"/>
      <c r="T2338" s="16">
        <v>2940</v>
      </c>
      <c r="U2338" s="16">
        <v>31383</v>
      </c>
      <c r="V2338" s="16">
        <v>31838</v>
      </c>
      <c r="W2338" s="16">
        <v>32084</v>
      </c>
      <c r="X2338" s="16">
        <v>332318136</v>
      </c>
      <c r="Y2338" s="16">
        <v>41958483</v>
      </c>
      <c r="Z2338" s="16">
        <v>1791746</v>
      </c>
      <c r="AA2338" s="16">
        <v>805</v>
      </c>
      <c r="AC2338" s="16">
        <v>2960</v>
      </c>
      <c r="AD2338" s="16">
        <v>31901</v>
      </c>
      <c r="AE2338" s="16">
        <v>31934</v>
      </c>
      <c r="AF2338" s="16">
        <v>31640</v>
      </c>
      <c r="AG2338" s="16">
        <v>338996690</v>
      </c>
      <c r="AH2338" s="16">
        <v>27242045</v>
      </c>
      <c r="AI2338" s="16">
        <v>1170712</v>
      </c>
      <c r="AJ2338" s="16">
        <v>819</v>
      </c>
      <c r="AL2338" s="16">
        <v>2990</v>
      </c>
      <c r="AM2338" s="16">
        <v>31380</v>
      </c>
      <c r="AN2338" s="16">
        <v>31073</v>
      </c>
      <c r="AO2338" s="16">
        <v>30762</v>
      </c>
      <c r="AP2338" s="16">
        <v>373075497</v>
      </c>
      <c r="AQ2338" s="16">
        <v>23761991</v>
      </c>
      <c r="AR2338" s="16">
        <v>1001247</v>
      </c>
      <c r="AS2338" s="16">
        <v>924</v>
      </c>
      <c r="AU2338" s="16">
        <v>2934</v>
      </c>
      <c r="AV2338" s="16">
        <v>31420</v>
      </c>
      <c r="AW2338" s="16">
        <v>1406623527</v>
      </c>
      <c r="AX2338" s="16">
        <v>278514053</v>
      </c>
      <c r="AY2338" s="16">
        <v>11777407</v>
      </c>
      <c r="AZ2338" s="16">
        <v>861</v>
      </c>
      <c r="BA2338" s="16">
        <v>44769</v>
      </c>
    </row>
    <row r="2339" spans="1:53">
      <c r="A2339" s="15" t="s">
        <v>1344</v>
      </c>
      <c r="B2339" s="15" t="s">
        <v>1345</v>
      </c>
      <c r="C2339" s="15" t="s">
        <v>1346</v>
      </c>
      <c r="D2339" s="15" t="s">
        <v>1347</v>
      </c>
      <c r="E2339" s="15" t="s">
        <v>1347</v>
      </c>
      <c r="F2339" s="15" t="s">
        <v>2059</v>
      </c>
      <c r="G2339" s="15" t="s">
        <v>3212</v>
      </c>
      <c r="H2339" s="15" t="s">
        <v>1349</v>
      </c>
      <c r="I2339" s="15" t="s">
        <v>1371</v>
      </c>
      <c r="J2339" s="15"/>
      <c r="K2339" s="16">
        <v>1194</v>
      </c>
      <c r="L2339" s="16">
        <v>11298</v>
      </c>
      <c r="M2339" s="16">
        <v>11584</v>
      </c>
      <c r="N2339" s="16">
        <v>11848</v>
      </c>
      <c r="O2339" s="16">
        <v>84685477</v>
      </c>
      <c r="P2339" s="16">
        <v>59182950</v>
      </c>
      <c r="Q2339" s="16">
        <v>2217335</v>
      </c>
      <c r="R2339" s="16">
        <v>563</v>
      </c>
      <c r="S2339" s="15"/>
      <c r="T2339" s="16">
        <v>1211</v>
      </c>
      <c r="U2339" s="16">
        <v>12158</v>
      </c>
      <c r="V2339" s="16">
        <v>12640</v>
      </c>
      <c r="W2339" s="16">
        <v>12696</v>
      </c>
      <c r="X2339" s="16">
        <v>96639840</v>
      </c>
      <c r="Y2339" s="16">
        <v>26577845</v>
      </c>
      <c r="Z2339" s="16">
        <v>1006531</v>
      </c>
      <c r="AA2339" s="16">
        <v>595</v>
      </c>
      <c r="AC2339" s="16">
        <v>1218</v>
      </c>
      <c r="AD2339" s="16">
        <v>12640</v>
      </c>
      <c r="AE2339" s="16">
        <v>12513</v>
      </c>
      <c r="AF2339" s="16">
        <v>12315</v>
      </c>
      <c r="AG2339" s="16">
        <v>94849576</v>
      </c>
      <c r="AH2339" s="16">
        <v>14373184</v>
      </c>
      <c r="AI2339" s="16">
        <v>550064</v>
      </c>
      <c r="AJ2339" s="16">
        <v>584</v>
      </c>
      <c r="AL2339" s="16">
        <v>1231</v>
      </c>
      <c r="AM2339" s="16">
        <v>12093</v>
      </c>
      <c r="AN2339" s="16">
        <v>11851</v>
      </c>
      <c r="AO2339" s="16">
        <v>11897</v>
      </c>
      <c r="AP2339" s="16">
        <v>103013774</v>
      </c>
      <c r="AQ2339" s="16">
        <v>11808639</v>
      </c>
      <c r="AR2339" s="16">
        <v>444333</v>
      </c>
      <c r="AS2339" s="16">
        <v>663</v>
      </c>
      <c r="AU2339" s="16">
        <v>1214</v>
      </c>
      <c r="AV2339" s="16">
        <v>12128</v>
      </c>
      <c r="AW2339" s="16">
        <v>379188667</v>
      </c>
      <c r="AX2339" s="16">
        <v>111942618</v>
      </c>
      <c r="AY2339" s="16">
        <v>4218263</v>
      </c>
      <c r="AZ2339" s="16">
        <v>601</v>
      </c>
      <c r="BA2339" s="16">
        <v>31266</v>
      </c>
    </row>
    <row r="2340" spans="1:53">
      <c r="A2340" s="15" t="s">
        <v>1344</v>
      </c>
      <c r="B2340" s="15" t="s">
        <v>1345</v>
      </c>
      <c r="C2340" s="15" t="s">
        <v>1346</v>
      </c>
      <c r="D2340" s="15" t="s">
        <v>1347</v>
      </c>
      <c r="E2340" s="15" t="s">
        <v>1347</v>
      </c>
      <c r="F2340" s="15" t="s">
        <v>2059</v>
      </c>
      <c r="G2340" s="15" t="s">
        <v>3213</v>
      </c>
      <c r="H2340" s="15" t="s">
        <v>1349</v>
      </c>
      <c r="I2340" s="15" t="s">
        <v>1373</v>
      </c>
      <c r="J2340" s="15"/>
      <c r="K2340" s="16">
        <v>216</v>
      </c>
      <c r="L2340" s="16">
        <v>2757</v>
      </c>
      <c r="M2340" s="16">
        <v>2915</v>
      </c>
      <c r="N2340" s="16">
        <v>2938</v>
      </c>
      <c r="O2340" s="16">
        <v>24263810</v>
      </c>
      <c r="P2340" s="16">
        <v>19246910</v>
      </c>
      <c r="Q2340" s="16">
        <v>656370</v>
      </c>
      <c r="R2340" s="16">
        <v>650</v>
      </c>
      <c r="S2340" s="15"/>
      <c r="T2340" s="16">
        <v>218</v>
      </c>
      <c r="U2340" s="16">
        <v>2962</v>
      </c>
      <c r="V2340" s="16">
        <v>3049</v>
      </c>
      <c r="W2340" s="16">
        <v>3016</v>
      </c>
      <c r="X2340" s="16">
        <v>29505525</v>
      </c>
      <c r="Y2340" s="16">
        <v>9032599</v>
      </c>
      <c r="Z2340" s="16">
        <v>309902</v>
      </c>
      <c r="AA2340" s="16">
        <v>754</v>
      </c>
      <c r="AC2340" s="16">
        <v>216</v>
      </c>
      <c r="AD2340" s="16">
        <v>3033</v>
      </c>
      <c r="AE2340" s="16">
        <v>3008</v>
      </c>
      <c r="AF2340" s="16">
        <v>2957</v>
      </c>
      <c r="AG2340" s="16">
        <v>26814313</v>
      </c>
      <c r="AH2340" s="16">
        <v>5262723</v>
      </c>
      <c r="AI2340" s="16">
        <v>180725</v>
      </c>
      <c r="AJ2340" s="16">
        <v>688</v>
      </c>
      <c r="AL2340" s="16">
        <v>219</v>
      </c>
      <c r="AM2340" s="16">
        <v>2888</v>
      </c>
      <c r="AN2340" s="16">
        <v>2836</v>
      </c>
      <c r="AO2340" s="16">
        <v>2795</v>
      </c>
      <c r="AP2340" s="16">
        <v>27671119</v>
      </c>
      <c r="AQ2340" s="16">
        <v>4769640</v>
      </c>
      <c r="AR2340" s="16">
        <v>162554</v>
      </c>
      <c r="AS2340" s="16">
        <v>750</v>
      </c>
      <c r="AU2340" s="16">
        <v>217</v>
      </c>
      <c r="AV2340" s="16">
        <v>2930</v>
      </c>
      <c r="AW2340" s="16">
        <v>108254767</v>
      </c>
      <c r="AX2340" s="16">
        <v>38311872</v>
      </c>
      <c r="AY2340" s="16">
        <v>1309551</v>
      </c>
      <c r="AZ2340" s="16">
        <v>711</v>
      </c>
      <c r="BA2340" s="16">
        <v>36953</v>
      </c>
    </row>
    <row r="2341" spans="1:53">
      <c r="A2341" s="15" t="s">
        <v>1344</v>
      </c>
      <c r="B2341" s="15" t="s">
        <v>1345</v>
      </c>
      <c r="C2341" s="15" t="s">
        <v>1346</v>
      </c>
      <c r="D2341" s="15" t="s">
        <v>1347</v>
      </c>
      <c r="E2341" s="15" t="s">
        <v>1347</v>
      </c>
      <c r="F2341" s="15" t="s">
        <v>2059</v>
      </c>
      <c r="G2341" s="15" t="s">
        <v>3214</v>
      </c>
      <c r="H2341" s="15" t="s">
        <v>1349</v>
      </c>
      <c r="I2341" s="15" t="s">
        <v>1375</v>
      </c>
      <c r="J2341" s="15"/>
      <c r="K2341" s="16">
        <v>216</v>
      </c>
      <c r="L2341" s="16">
        <v>2757</v>
      </c>
      <c r="M2341" s="16">
        <v>2915</v>
      </c>
      <c r="N2341" s="16">
        <v>2938</v>
      </c>
      <c r="O2341" s="16">
        <v>24263810</v>
      </c>
      <c r="P2341" s="16">
        <v>19246910</v>
      </c>
      <c r="Q2341" s="16">
        <v>656370</v>
      </c>
      <c r="R2341" s="16">
        <v>650</v>
      </c>
      <c r="S2341" s="15"/>
      <c r="T2341" s="16">
        <v>218</v>
      </c>
      <c r="U2341" s="16">
        <v>2962</v>
      </c>
      <c r="V2341" s="16">
        <v>3049</v>
      </c>
      <c r="W2341" s="16">
        <v>3016</v>
      </c>
      <c r="X2341" s="16">
        <v>29505525</v>
      </c>
      <c r="Y2341" s="16">
        <v>9032599</v>
      </c>
      <c r="Z2341" s="16">
        <v>309902</v>
      </c>
      <c r="AA2341" s="16">
        <v>754</v>
      </c>
      <c r="AC2341" s="16">
        <v>216</v>
      </c>
      <c r="AD2341" s="16">
        <v>3033</v>
      </c>
      <c r="AE2341" s="16">
        <v>3008</v>
      </c>
      <c r="AF2341" s="16">
        <v>2957</v>
      </c>
      <c r="AG2341" s="16">
        <v>26814313</v>
      </c>
      <c r="AH2341" s="16">
        <v>5262723</v>
      </c>
      <c r="AI2341" s="16">
        <v>180725</v>
      </c>
      <c r="AJ2341" s="16">
        <v>688</v>
      </c>
      <c r="AL2341" s="16">
        <v>219</v>
      </c>
      <c r="AM2341" s="16">
        <v>2888</v>
      </c>
      <c r="AN2341" s="16">
        <v>2836</v>
      </c>
      <c r="AO2341" s="16">
        <v>2795</v>
      </c>
      <c r="AP2341" s="16">
        <v>27671119</v>
      </c>
      <c r="AQ2341" s="16">
        <v>4769640</v>
      </c>
      <c r="AR2341" s="16">
        <v>162554</v>
      </c>
      <c r="AS2341" s="16">
        <v>750</v>
      </c>
      <c r="AU2341" s="16">
        <v>217</v>
      </c>
      <c r="AV2341" s="16">
        <v>2930</v>
      </c>
      <c r="AW2341" s="16">
        <v>108254767</v>
      </c>
      <c r="AX2341" s="16">
        <v>38311872</v>
      </c>
      <c r="AY2341" s="16">
        <v>1309551</v>
      </c>
      <c r="AZ2341" s="16">
        <v>711</v>
      </c>
      <c r="BA2341" s="16">
        <v>36953</v>
      </c>
    </row>
    <row r="2342" spans="1:53">
      <c r="A2342" s="15" t="s">
        <v>1344</v>
      </c>
      <c r="B2342" s="15" t="s">
        <v>1345</v>
      </c>
      <c r="C2342" s="15" t="s">
        <v>1346</v>
      </c>
      <c r="D2342" s="15" t="s">
        <v>1347</v>
      </c>
      <c r="E2342" s="15" t="s">
        <v>1347</v>
      </c>
      <c r="F2342" s="15" t="s">
        <v>2059</v>
      </c>
      <c r="G2342" s="15" t="s">
        <v>3215</v>
      </c>
      <c r="H2342" s="15" t="s">
        <v>1349</v>
      </c>
      <c r="I2342" s="15" t="s">
        <v>1373</v>
      </c>
      <c r="J2342" s="15"/>
      <c r="K2342" s="16">
        <v>978</v>
      </c>
      <c r="L2342" s="16">
        <v>8541</v>
      </c>
      <c r="M2342" s="16">
        <v>8669</v>
      </c>
      <c r="N2342" s="16">
        <v>8910</v>
      </c>
      <c r="O2342" s="16">
        <v>60421667</v>
      </c>
      <c r="P2342" s="16">
        <v>39936040</v>
      </c>
      <c r="Q2342" s="16">
        <v>1560965</v>
      </c>
      <c r="R2342" s="16">
        <v>534</v>
      </c>
      <c r="S2342" s="15"/>
      <c r="T2342" s="16">
        <v>993</v>
      </c>
      <c r="U2342" s="16">
        <v>9196</v>
      </c>
      <c r="V2342" s="16">
        <v>9591</v>
      </c>
      <c r="W2342" s="16">
        <v>9680</v>
      </c>
      <c r="X2342" s="16">
        <v>67134315</v>
      </c>
      <c r="Y2342" s="16">
        <v>17545246</v>
      </c>
      <c r="Z2342" s="16">
        <v>696629</v>
      </c>
      <c r="AA2342" s="16">
        <v>544</v>
      </c>
      <c r="AC2342" s="16">
        <v>1002</v>
      </c>
      <c r="AD2342" s="16">
        <v>9607</v>
      </c>
      <c r="AE2342" s="16">
        <v>9505</v>
      </c>
      <c r="AF2342" s="16">
        <v>9358</v>
      </c>
      <c r="AG2342" s="16">
        <v>68035263</v>
      </c>
      <c r="AH2342" s="16">
        <v>9110461</v>
      </c>
      <c r="AI2342" s="16">
        <v>369339</v>
      </c>
      <c r="AJ2342" s="16">
        <v>551</v>
      </c>
      <c r="AL2342" s="16">
        <v>1012</v>
      </c>
      <c r="AM2342" s="16">
        <v>9205</v>
      </c>
      <c r="AN2342" s="16">
        <v>9015</v>
      </c>
      <c r="AO2342" s="16">
        <v>9102</v>
      </c>
      <c r="AP2342" s="16">
        <v>75342655</v>
      </c>
      <c r="AQ2342" s="16">
        <v>7038999</v>
      </c>
      <c r="AR2342" s="16">
        <v>281779</v>
      </c>
      <c r="AS2342" s="16">
        <v>636</v>
      </c>
      <c r="AU2342" s="16">
        <v>996</v>
      </c>
      <c r="AV2342" s="16">
        <v>9198</v>
      </c>
      <c r="AW2342" s="16">
        <v>270933900</v>
      </c>
      <c r="AX2342" s="16">
        <v>73630746</v>
      </c>
      <c r="AY2342" s="16">
        <v>2908712</v>
      </c>
      <c r="AZ2342" s="16">
        <v>566</v>
      </c>
      <c r="BA2342" s="16">
        <v>29455</v>
      </c>
    </row>
    <row r="2343" spans="1:53">
      <c r="A2343" s="15" t="s">
        <v>1344</v>
      </c>
      <c r="B2343" s="15" t="s">
        <v>1345</v>
      </c>
      <c r="C2343" s="15" t="s">
        <v>1346</v>
      </c>
      <c r="D2343" s="15" t="s">
        <v>1347</v>
      </c>
      <c r="E2343" s="15" t="s">
        <v>1347</v>
      </c>
      <c r="F2343" s="15" t="s">
        <v>2059</v>
      </c>
      <c r="G2343" s="15" t="s">
        <v>3216</v>
      </c>
      <c r="H2343" s="15" t="s">
        <v>1349</v>
      </c>
      <c r="I2343" s="15" t="s">
        <v>1375</v>
      </c>
      <c r="J2343" s="15"/>
      <c r="K2343" s="16">
        <v>978</v>
      </c>
      <c r="L2343" s="16">
        <v>8541</v>
      </c>
      <c r="M2343" s="16">
        <v>8669</v>
      </c>
      <c r="N2343" s="16">
        <v>8910</v>
      </c>
      <c r="O2343" s="16">
        <v>60421667</v>
      </c>
      <c r="P2343" s="16">
        <v>39936040</v>
      </c>
      <c r="Q2343" s="16">
        <v>1560965</v>
      </c>
      <c r="R2343" s="16">
        <v>534</v>
      </c>
      <c r="S2343" s="15"/>
      <c r="T2343" s="16">
        <v>993</v>
      </c>
      <c r="U2343" s="16">
        <v>9196</v>
      </c>
      <c r="V2343" s="16">
        <v>9591</v>
      </c>
      <c r="W2343" s="16">
        <v>9680</v>
      </c>
      <c r="X2343" s="16">
        <v>67134315</v>
      </c>
      <c r="Y2343" s="16">
        <v>17545246</v>
      </c>
      <c r="Z2343" s="16">
        <v>696629</v>
      </c>
      <c r="AA2343" s="16">
        <v>544</v>
      </c>
      <c r="AC2343" s="16">
        <v>1002</v>
      </c>
      <c r="AD2343" s="16">
        <v>9607</v>
      </c>
      <c r="AE2343" s="16">
        <v>9505</v>
      </c>
      <c r="AF2343" s="16">
        <v>9358</v>
      </c>
      <c r="AG2343" s="16">
        <v>68035263</v>
      </c>
      <c r="AH2343" s="16">
        <v>9110461</v>
      </c>
      <c r="AI2343" s="16">
        <v>369339</v>
      </c>
      <c r="AJ2343" s="16">
        <v>551</v>
      </c>
      <c r="AL2343" s="16">
        <v>1012</v>
      </c>
      <c r="AM2343" s="16">
        <v>9205</v>
      </c>
      <c r="AN2343" s="16">
        <v>9015</v>
      </c>
      <c r="AO2343" s="16">
        <v>9102</v>
      </c>
      <c r="AP2343" s="16">
        <v>75342655</v>
      </c>
      <c r="AQ2343" s="16">
        <v>7038999</v>
      </c>
      <c r="AR2343" s="16">
        <v>281779</v>
      </c>
      <c r="AS2343" s="16">
        <v>636</v>
      </c>
      <c r="AU2343" s="16">
        <v>996</v>
      </c>
      <c r="AV2343" s="16">
        <v>9198</v>
      </c>
      <c r="AW2343" s="16">
        <v>270933900</v>
      </c>
      <c r="AX2343" s="16">
        <v>73630746</v>
      </c>
      <c r="AY2343" s="16">
        <v>2908712</v>
      </c>
      <c r="AZ2343" s="16">
        <v>566</v>
      </c>
      <c r="BA2343" s="16">
        <v>29455</v>
      </c>
    </row>
    <row r="2344" spans="1:53">
      <c r="A2344" s="15" t="s">
        <v>1344</v>
      </c>
      <c r="B2344" s="15" t="s">
        <v>1345</v>
      </c>
      <c r="C2344" s="15" t="s">
        <v>1346</v>
      </c>
      <c r="D2344" s="15" t="s">
        <v>1347</v>
      </c>
      <c r="E2344" s="15" t="s">
        <v>1347</v>
      </c>
      <c r="F2344" s="15" t="s">
        <v>2059</v>
      </c>
      <c r="G2344" s="15" t="s">
        <v>1377</v>
      </c>
      <c r="H2344" s="15" t="s">
        <v>1349</v>
      </c>
      <c r="I2344" s="15" t="s">
        <v>1369</v>
      </c>
      <c r="J2344" s="15"/>
      <c r="K2344" s="16">
        <v>15462</v>
      </c>
      <c r="L2344" s="16">
        <v>319416</v>
      </c>
      <c r="M2344" s="16">
        <v>322146</v>
      </c>
      <c r="N2344" s="16">
        <v>322429</v>
      </c>
      <c r="O2344" s="16">
        <v>2146137399</v>
      </c>
      <c r="P2344" s="16">
        <v>1455529247</v>
      </c>
      <c r="Q2344" s="16">
        <v>51410576</v>
      </c>
      <c r="R2344" s="16">
        <v>514</v>
      </c>
      <c r="S2344" s="15"/>
      <c r="T2344" s="16">
        <v>15816</v>
      </c>
      <c r="U2344" s="16">
        <v>321817</v>
      </c>
      <c r="V2344" s="16">
        <v>322545</v>
      </c>
      <c r="W2344" s="16">
        <v>325116</v>
      </c>
      <c r="X2344" s="16">
        <v>2120126136</v>
      </c>
      <c r="Y2344" s="16">
        <v>475411591</v>
      </c>
      <c r="Z2344" s="16">
        <v>17099052</v>
      </c>
      <c r="AA2344" s="16">
        <v>505</v>
      </c>
      <c r="AC2344" s="16">
        <v>15866</v>
      </c>
      <c r="AD2344" s="16">
        <v>323619</v>
      </c>
      <c r="AE2344" s="16">
        <v>326153</v>
      </c>
      <c r="AF2344" s="16">
        <v>327608</v>
      </c>
      <c r="AG2344" s="16">
        <v>2209868812</v>
      </c>
      <c r="AH2344" s="16">
        <v>311468006</v>
      </c>
      <c r="AI2344" s="16">
        <v>11224141</v>
      </c>
      <c r="AJ2344" s="16">
        <v>522</v>
      </c>
      <c r="AL2344" s="16">
        <v>15920</v>
      </c>
      <c r="AM2344" s="16">
        <v>327856</v>
      </c>
      <c r="AN2344" s="16">
        <v>334315</v>
      </c>
      <c r="AO2344" s="16">
        <v>338280</v>
      </c>
      <c r="AP2344" s="16">
        <v>2291726282</v>
      </c>
      <c r="AQ2344" s="16">
        <v>271568624</v>
      </c>
      <c r="AR2344" s="16">
        <v>10210270</v>
      </c>
      <c r="AS2344" s="16">
        <v>529</v>
      </c>
      <c r="AU2344" s="16">
        <v>15766</v>
      </c>
      <c r="AV2344" s="16">
        <v>325942</v>
      </c>
      <c r="AW2344" s="16">
        <v>8767858629</v>
      </c>
      <c r="AX2344" s="16">
        <v>2513977468</v>
      </c>
      <c r="AY2344" s="16">
        <v>89944039</v>
      </c>
      <c r="AZ2344" s="16">
        <v>517</v>
      </c>
      <c r="BA2344" s="16">
        <v>26900</v>
      </c>
    </row>
    <row r="2345" spans="1:53">
      <c r="A2345" s="15" t="s">
        <v>1344</v>
      </c>
      <c r="B2345" s="15" t="s">
        <v>1345</v>
      </c>
      <c r="C2345" s="15" t="s">
        <v>1346</v>
      </c>
      <c r="D2345" s="15" t="s">
        <v>1347</v>
      </c>
      <c r="E2345" s="15" t="s">
        <v>1347</v>
      </c>
      <c r="F2345" s="15" t="s">
        <v>2059</v>
      </c>
      <c r="G2345" s="15" t="s">
        <v>1378</v>
      </c>
      <c r="H2345" s="15" t="s">
        <v>1349</v>
      </c>
      <c r="I2345" s="15" t="s">
        <v>1371</v>
      </c>
      <c r="J2345" s="15"/>
      <c r="K2345" s="16">
        <v>9321</v>
      </c>
      <c r="L2345" s="16">
        <v>276886</v>
      </c>
      <c r="M2345" s="16">
        <v>278441</v>
      </c>
      <c r="N2345" s="16">
        <v>278964</v>
      </c>
      <c r="O2345" s="16">
        <v>1887640628</v>
      </c>
      <c r="P2345" s="16">
        <v>1284915660</v>
      </c>
      <c r="Q2345" s="16">
        <v>44487693</v>
      </c>
      <c r="R2345" s="16">
        <v>522</v>
      </c>
      <c r="S2345" s="15"/>
      <c r="T2345" s="16">
        <v>9498</v>
      </c>
      <c r="U2345" s="16">
        <v>276172</v>
      </c>
      <c r="V2345" s="16">
        <v>277477</v>
      </c>
      <c r="W2345" s="16">
        <v>279875</v>
      </c>
      <c r="X2345" s="16">
        <v>1846701706</v>
      </c>
      <c r="Y2345" s="16">
        <v>401235943</v>
      </c>
      <c r="Z2345" s="16">
        <v>14209616</v>
      </c>
      <c r="AA2345" s="16">
        <v>511</v>
      </c>
      <c r="AC2345" s="16">
        <v>9502</v>
      </c>
      <c r="AD2345" s="16">
        <v>278943</v>
      </c>
      <c r="AE2345" s="16">
        <v>281244</v>
      </c>
      <c r="AF2345" s="16">
        <v>282568</v>
      </c>
      <c r="AG2345" s="16">
        <v>1933511325</v>
      </c>
      <c r="AH2345" s="16">
        <v>265071897</v>
      </c>
      <c r="AI2345" s="16">
        <v>9399174</v>
      </c>
      <c r="AJ2345" s="16">
        <v>529</v>
      </c>
      <c r="AL2345" s="16">
        <v>9520</v>
      </c>
      <c r="AM2345" s="16">
        <v>282642</v>
      </c>
      <c r="AN2345" s="16">
        <v>285556</v>
      </c>
      <c r="AO2345" s="16">
        <v>288288</v>
      </c>
      <c r="AP2345" s="16">
        <v>1977562397</v>
      </c>
      <c r="AQ2345" s="16">
        <v>226899891</v>
      </c>
      <c r="AR2345" s="16">
        <v>8365389</v>
      </c>
      <c r="AS2345" s="16">
        <v>533</v>
      </c>
      <c r="AU2345" s="16">
        <v>9460</v>
      </c>
      <c r="AV2345" s="16">
        <v>280588</v>
      </c>
      <c r="AW2345" s="16">
        <v>7645416056</v>
      </c>
      <c r="AX2345" s="16">
        <v>2178123391</v>
      </c>
      <c r="AY2345" s="16">
        <v>76461872</v>
      </c>
      <c r="AZ2345" s="16">
        <v>524</v>
      </c>
      <c r="BA2345" s="16">
        <v>27248</v>
      </c>
    </row>
    <row r="2346" spans="1:53">
      <c r="A2346" s="15" t="s">
        <v>1344</v>
      </c>
      <c r="B2346" s="15" t="s">
        <v>1345</v>
      </c>
      <c r="C2346" s="15" t="s">
        <v>1346</v>
      </c>
      <c r="D2346" s="15" t="s">
        <v>1347</v>
      </c>
      <c r="E2346" s="15" t="s">
        <v>1347</v>
      </c>
      <c r="F2346" s="15" t="s">
        <v>2059</v>
      </c>
      <c r="G2346" s="15" t="s">
        <v>1379</v>
      </c>
      <c r="H2346" s="15" t="s">
        <v>1349</v>
      </c>
      <c r="I2346" s="15" t="s">
        <v>1373</v>
      </c>
      <c r="J2346" s="15"/>
      <c r="K2346" s="16">
        <v>7032</v>
      </c>
      <c r="L2346" s="16">
        <v>262412</v>
      </c>
      <c r="M2346" s="16">
        <v>263382</v>
      </c>
      <c r="N2346" s="16">
        <v>263398</v>
      </c>
      <c r="O2346" s="16">
        <v>1823104041</v>
      </c>
      <c r="P2346" s="16">
        <v>1231946355</v>
      </c>
      <c r="Q2346" s="16">
        <v>42515564</v>
      </c>
      <c r="R2346" s="16">
        <v>533</v>
      </c>
      <c r="S2346" s="15"/>
      <c r="T2346" s="16">
        <v>7136</v>
      </c>
      <c r="U2346" s="16">
        <v>261276</v>
      </c>
      <c r="V2346" s="16">
        <v>262149</v>
      </c>
      <c r="W2346" s="16">
        <v>264277</v>
      </c>
      <c r="X2346" s="16">
        <v>1781901890</v>
      </c>
      <c r="Y2346" s="16">
        <v>371035181</v>
      </c>
      <c r="Z2346" s="16">
        <v>13081138</v>
      </c>
      <c r="AA2346" s="16">
        <v>522</v>
      </c>
      <c r="AC2346" s="16">
        <v>7124</v>
      </c>
      <c r="AD2346" s="16">
        <v>263681</v>
      </c>
      <c r="AE2346" s="16">
        <v>265572</v>
      </c>
      <c r="AF2346" s="16">
        <v>266556</v>
      </c>
      <c r="AG2346" s="16">
        <v>1865287564</v>
      </c>
      <c r="AH2346" s="16">
        <v>245675039</v>
      </c>
      <c r="AI2346" s="16">
        <v>8663281</v>
      </c>
      <c r="AJ2346" s="16">
        <v>541</v>
      </c>
      <c r="AL2346" s="16">
        <v>7129</v>
      </c>
      <c r="AM2346" s="16">
        <v>267299</v>
      </c>
      <c r="AN2346" s="16">
        <v>269970</v>
      </c>
      <c r="AO2346" s="16">
        <v>272485</v>
      </c>
      <c r="AP2346" s="16">
        <v>1908073370</v>
      </c>
      <c r="AQ2346" s="16">
        <v>211132587</v>
      </c>
      <c r="AR2346" s="16">
        <v>7770965</v>
      </c>
      <c r="AS2346" s="16">
        <v>544</v>
      </c>
      <c r="AU2346" s="16">
        <v>7105</v>
      </c>
      <c r="AV2346" s="16">
        <v>265205</v>
      </c>
      <c r="AW2346" s="16">
        <v>7378366865</v>
      </c>
      <c r="AX2346" s="16">
        <v>2059789162</v>
      </c>
      <c r="AY2346" s="16">
        <v>72030948</v>
      </c>
      <c r="AZ2346" s="16">
        <v>535</v>
      </c>
      <c r="BA2346" s="16">
        <v>27821</v>
      </c>
    </row>
    <row r="2347" spans="1:53">
      <c r="A2347" s="15" t="s">
        <v>1344</v>
      </c>
      <c r="B2347" s="15" t="s">
        <v>1345</v>
      </c>
      <c r="C2347" s="15" t="s">
        <v>1346</v>
      </c>
      <c r="D2347" s="15" t="s">
        <v>1347</v>
      </c>
      <c r="E2347" s="15" t="s">
        <v>1347</v>
      </c>
      <c r="F2347" s="15" t="s">
        <v>2059</v>
      </c>
      <c r="G2347" s="15" t="s">
        <v>1380</v>
      </c>
      <c r="H2347" s="15" t="s">
        <v>1349</v>
      </c>
      <c r="I2347" s="15" t="s">
        <v>1375</v>
      </c>
      <c r="J2347" s="15"/>
      <c r="K2347" s="16">
        <v>7032</v>
      </c>
      <c r="L2347" s="16">
        <v>262412</v>
      </c>
      <c r="M2347" s="16">
        <v>263382</v>
      </c>
      <c r="N2347" s="16">
        <v>263398</v>
      </c>
      <c r="O2347" s="16">
        <v>1823104041</v>
      </c>
      <c r="P2347" s="16">
        <v>1231946355</v>
      </c>
      <c r="Q2347" s="16">
        <v>42515564</v>
      </c>
      <c r="R2347" s="16">
        <v>533</v>
      </c>
      <c r="S2347" s="15"/>
      <c r="T2347" s="16">
        <v>7136</v>
      </c>
      <c r="U2347" s="16">
        <v>261276</v>
      </c>
      <c r="V2347" s="16">
        <v>262149</v>
      </c>
      <c r="W2347" s="16">
        <v>264277</v>
      </c>
      <c r="X2347" s="16">
        <v>1781901890</v>
      </c>
      <c r="Y2347" s="16">
        <v>371035181</v>
      </c>
      <c r="Z2347" s="16">
        <v>13081138</v>
      </c>
      <c r="AA2347" s="16">
        <v>522</v>
      </c>
      <c r="AC2347" s="16">
        <v>7124</v>
      </c>
      <c r="AD2347" s="16">
        <v>263681</v>
      </c>
      <c r="AE2347" s="16">
        <v>265572</v>
      </c>
      <c r="AF2347" s="16">
        <v>266556</v>
      </c>
      <c r="AG2347" s="16">
        <v>1865287564</v>
      </c>
      <c r="AH2347" s="16">
        <v>245675039</v>
      </c>
      <c r="AI2347" s="16">
        <v>8663281</v>
      </c>
      <c r="AJ2347" s="16">
        <v>541</v>
      </c>
      <c r="AL2347" s="16">
        <v>7129</v>
      </c>
      <c r="AM2347" s="16">
        <v>267299</v>
      </c>
      <c r="AN2347" s="16">
        <v>269970</v>
      </c>
      <c r="AO2347" s="16">
        <v>272485</v>
      </c>
      <c r="AP2347" s="16">
        <v>1908073370</v>
      </c>
      <c r="AQ2347" s="16">
        <v>211132587</v>
      </c>
      <c r="AR2347" s="16">
        <v>7770965</v>
      </c>
      <c r="AS2347" s="16">
        <v>544</v>
      </c>
      <c r="AU2347" s="16">
        <v>7105</v>
      </c>
      <c r="AV2347" s="16">
        <v>265205</v>
      </c>
      <c r="AW2347" s="16">
        <v>7378366865</v>
      </c>
      <c r="AX2347" s="16">
        <v>2059789162</v>
      </c>
      <c r="AY2347" s="16">
        <v>72030948</v>
      </c>
      <c r="AZ2347" s="16">
        <v>535</v>
      </c>
      <c r="BA2347" s="16">
        <v>27821</v>
      </c>
    </row>
    <row r="2348" spans="1:53">
      <c r="A2348" s="15" t="s">
        <v>1344</v>
      </c>
      <c r="B2348" s="15" t="s">
        <v>1345</v>
      </c>
      <c r="C2348" s="15" t="s">
        <v>1346</v>
      </c>
      <c r="D2348" s="15" t="s">
        <v>1347</v>
      </c>
      <c r="E2348" s="15" t="s">
        <v>1347</v>
      </c>
      <c r="F2348" s="15" t="s">
        <v>2059</v>
      </c>
      <c r="G2348" s="15" t="s">
        <v>1785</v>
      </c>
      <c r="H2348" s="15" t="s">
        <v>1349</v>
      </c>
      <c r="I2348" s="15" t="s">
        <v>1373</v>
      </c>
      <c r="J2348" s="15"/>
      <c r="K2348" s="16">
        <v>2289</v>
      </c>
      <c r="L2348" s="16">
        <v>14474</v>
      </c>
      <c r="M2348" s="16">
        <v>15059</v>
      </c>
      <c r="N2348" s="16">
        <v>15566</v>
      </c>
      <c r="O2348" s="16">
        <v>64536587</v>
      </c>
      <c r="P2348" s="16">
        <v>52969305</v>
      </c>
      <c r="Q2348" s="16">
        <v>1972129</v>
      </c>
      <c r="R2348" s="16">
        <v>330</v>
      </c>
      <c r="S2348" s="15"/>
      <c r="T2348" s="16">
        <v>2362</v>
      </c>
      <c r="U2348" s="16">
        <v>14896</v>
      </c>
      <c r="V2348" s="16">
        <v>15328</v>
      </c>
      <c r="W2348" s="16">
        <v>15598</v>
      </c>
      <c r="X2348" s="16">
        <v>64799816</v>
      </c>
      <c r="Y2348" s="16">
        <v>30200762</v>
      </c>
      <c r="Z2348" s="16">
        <v>1128478</v>
      </c>
      <c r="AA2348" s="16">
        <v>326</v>
      </c>
      <c r="AC2348" s="16">
        <v>2378</v>
      </c>
      <c r="AD2348" s="16">
        <v>15262</v>
      </c>
      <c r="AE2348" s="16">
        <v>15672</v>
      </c>
      <c r="AF2348" s="16">
        <v>16012</v>
      </c>
      <c r="AG2348" s="16">
        <v>68223761</v>
      </c>
      <c r="AH2348" s="16">
        <v>19396858</v>
      </c>
      <c r="AI2348" s="16">
        <v>735893</v>
      </c>
      <c r="AJ2348" s="16">
        <v>335</v>
      </c>
      <c r="AL2348" s="16">
        <v>2391</v>
      </c>
      <c r="AM2348" s="16">
        <v>15343</v>
      </c>
      <c r="AN2348" s="16">
        <v>15586</v>
      </c>
      <c r="AO2348" s="16">
        <v>15803</v>
      </c>
      <c r="AP2348" s="16">
        <v>69489027</v>
      </c>
      <c r="AQ2348" s="16">
        <v>15767304</v>
      </c>
      <c r="AR2348" s="16">
        <v>594424</v>
      </c>
      <c r="AS2348" s="16">
        <v>343</v>
      </c>
      <c r="AU2348" s="16">
        <v>2355</v>
      </c>
      <c r="AV2348" s="16">
        <v>15383</v>
      </c>
      <c r="AW2348" s="16">
        <v>267049191</v>
      </c>
      <c r="AX2348" s="16">
        <v>118334229</v>
      </c>
      <c r="AY2348" s="16">
        <v>4430924</v>
      </c>
      <c r="AZ2348" s="16">
        <v>334</v>
      </c>
      <c r="BA2348" s="16">
        <v>17360</v>
      </c>
    </row>
    <row r="2349" spans="1:53">
      <c r="A2349" s="15" t="s">
        <v>1344</v>
      </c>
      <c r="B2349" s="15" t="s">
        <v>1345</v>
      </c>
      <c r="C2349" s="15" t="s">
        <v>1346</v>
      </c>
      <c r="D2349" s="15" t="s">
        <v>1347</v>
      </c>
      <c r="E2349" s="15" t="s">
        <v>1347</v>
      </c>
      <c r="F2349" s="15" t="s">
        <v>2059</v>
      </c>
      <c r="G2349" s="15" t="s">
        <v>1786</v>
      </c>
      <c r="H2349" s="15" t="s">
        <v>1349</v>
      </c>
      <c r="I2349" s="15" t="s">
        <v>1375</v>
      </c>
      <c r="J2349" s="15"/>
      <c r="K2349" s="16">
        <v>2289</v>
      </c>
      <c r="L2349" s="16">
        <v>14474</v>
      </c>
      <c r="M2349" s="16">
        <v>15059</v>
      </c>
      <c r="N2349" s="16">
        <v>15566</v>
      </c>
      <c r="O2349" s="16">
        <v>64536587</v>
      </c>
      <c r="P2349" s="16">
        <v>52969305</v>
      </c>
      <c r="Q2349" s="16">
        <v>1972129</v>
      </c>
      <c r="R2349" s="16">
        <v>330</v>
      </c>
      <c r="S2349" s="15"/>
      <c r="T2349" s="16">
        <v>2362</v>
      </c>
      <c r="U2349" s="16">
        <v>14896</v>
      </c>
      <c r="V2349" s="16">
        <v>15328</v>
      </c>
      <c r="W2349" s="16">
        <v>15598</v>
      </c>
      <c r="X2349" s="16">
        <v>64799816</v>
      </c>
      <c r="Y2349" s="16">
        <v>30200762</v>
      </c>
      <c r="Z2349" s="16">
        <v>1128478</v>
      </c>
      <c r="AA2349" s="16">
        <v>326</v>
      </c>
      <c r="AC2349" s="16">
        <v>2378</v>
      </c>
      <c r="AD2349" s="16">
        <v>15262</v>
      </c>
      <c r="AE2349" s="16">
        <v>15672</v>
      </c>
      <c r="AF2349" s="16">
        <v>16012</v>
      </c>
      <c r="AG2349" s="16">
        <v>68223761</v>
      </c>
      <c r="AH2349" s="16">
        <v>19396858</v>
      </c>
      <c r="AI2349" s="16">
        <v>735893</v>
      </c>
      <c r="AJ2349" s="16">
        <v>335</v>
      </c>
      <c r="AL2349" s="16">
        <v>2391</v>
      </c>
      <c r="AM2349" s="16">
        <v>15343</v>
      </c>
      <c r="AN2349" s="16">
        <v>15586</v>
      </c>
      <c r="AO2349" s="16">
        <v>15803</v>
      </c>
      <c r="AP2349" s="16">
        <v>69489027</v>
      </c>
      <c r="AQ2349" s="16">
        <v>15767304</v>
      </c>
      <c r="AR2349" s="16">
        <v>594424</v>
      </c>
      <c r="AS2349" s="16">
        <v>343</v>
      </c>
      <c r="AU2349" s="16">
        <v>2355</v>
      </c>
      <c r="AV2349" s="16">
        <v>15383</v>
      </c>
      <c r="AW2349" s="16">
        <v>267049191</v>
      </c>
      <c r="AX2349" s="16">
        <v>118334229</v>
      </c>
      <c r="AY2349" s="16">
        <v>4430924</v>
      </c>
      <c r="AZ2349" s="16">
        <v>334</v>
      </c>
      <c r="BA2349" s="16">
        <v>17360</v>
      </c>
    </row>
    <row r="2350" spans="1:53">
      <c r="A2350" s="15" t="s">
        <v>1344</v>
      </c>
      <c r="B2350" s="15" t="s">
        <v>1345</v>
      </c>
      <c r="C2350" s="15" t="s">
        <v>1346</v>
      </c>
      <c r="D2350" s="15" t="s">
        <v>1347</v>
      </c>
      <c r="E2350" s="15" t="s">
        <v>1347</v>
      </c>
      <c r="F2350" s="15" t="s">
        <v>2059</v>
      </c>
      <c r="G2350" s="15" t="s">
        <v>1653</v>
      </c>
      <c r="H2350" s="15" t="s">
        <v>1349</v>
      </c>
      <c r="I2350" s="15" t="s">
        <v>1371</v>
      </c>
      <c r="J2350" s="15"/>
      <c r="K2350" s="16">
        <v>3221</v>
      </c>
      <c r="L2350" s="16">
        <v>30304</v>
      </c>
      <c r="M2350" s="16">
        <v>31372</v>
      </c>
      <c r="N2350" s="16">
        <v>31090</v>
      </c>
      <c r="O2350" s="16">
        <v>182372020</v>
      </c>
      <c r="P2350" s="16">
        <v>122772435</v>
      </c>
      <c r="Q2350" s="16">
        <v>5081765</v>
      </c>
      <c r="R2350" s="16">
        <v>454</v>
      </c>
      <c r="S2350" s="15"/>
      <c r="T2350" s="16">
        <v>3317</v>
      </c>
      <c r="U2350" s="16">
        <v>33145</v>
      </c>
      <c r="V2350" s="16">
        <v>32382</v>
      </c>
      <c r="W2350" s="16">
        <v>32469</v>
      </c>
      <c r="X2350" s="16">
        <v>197339473</v>
      </c>
      <c r="Y2350" s="16">
        <v>53201687</v>
      </c>
      <c r="Z2350" s="16">
        <v>2117110</v>
      </c>
      <c r="AA2350" s="16">
        <v>465</v>
      </c>
      <c r="AC2350" s="16">
        <v>3335</v>
      </c>
      <c r="AD2350" s="16">
        <v>31985</v>
      </c>
      <c r="AE2350" s="16">
        <v>32113</v>
      </c>
      <c r="AF2350" s="16">
        <v>32214</v>
      </c>
      <c r="AG2350" s="16">
        <v>197616724</v>
      </c>
      <c r="AH2350" s="16">
        <v>32809400</v>
      </c>
      <c r="AI2350" s="16">
        <v>1312865</v>
      </c>
      <c r="AJ2350" s="16">
        <v>474</v>
      </c>
      <c r="AL2350" s="16">
        <v>3383</v>
      </c>
      <c r="AM2350" s="16">
        <v>32278</v>
      </c>
      <c r="AN2350" s="16">
        <v>35650</v>
      </c>
      <c r="AO2350" s="16">
        <v>36590</v>
      </c>
      <c r="AP2350" s="16">
        <v>226817327</v>
      </c>
      <c r="AQ2350" s="16">
        <v>33255666</v>
      </c>
      <c r="AR2350" s="16">
        <v>1407447</v>
      </c>
      <c r="AS2350" s="16">
        <v>501</v>
      </c>
      <c r="AU2350" s="16">
        <v>3314</v>
      </c>
      <c r="AV2350" s="16">
        <v>32633</v>
      </c>
      <c r="AW2350" s="16">
        <v>804145544</v>
      </c>
      <c r="AX2350" s="16">
        <v>242039188</v>
      </c>
      <c r="AY2350" s="16">
        <v>9919187</v>
      </c>
      <c r="AZ2350" s="16">
        <v>474</v>
      </c>
      <c r="BA2350" s="16">
        <v>24642</v>
      </c>
    </row>
    <row r="2351" spans="1:53">
      <c r="A2351" s="15" t="s">
        <v>1344</v>
      </c>
      <c r="B2351" s="15" t="s">
        <v>1345</v>
      </c>
      <c r="C2351" s="15" t="s">
        <v>1346</v>
      </c>
      <c r="D2351" s="15" t="s">
        <v>1347</v>
      </c>
      <c r="E2351" s="15" t="s">
        <v>1347</v>
      </c>
      <c r="F2351" s="15" t="s">
        <v>2059</v>
      </c>
      <c r="G2351" s="15" t="s">
        <v>3217</v>
      </c>
      <c r="H2351" s="15" t="s">
        <v>1349</v>
      </c>
      <c r="I2351" s="15" t="s">
        <v>1373</v>
      </c>
      <c r="J2351" s="15"/>
      <c r="K2351" s="16">
        <v>710</v>
      </c>
      <c r="L2351" s="16">
        <v>5874</v>
      </c>
      <c r="M2351" s="16">
        <v>5790</v>
      </c>
      <c r="N2351" s="16">
        <v>5846</v>
      </c>
      <c r="O2351" s="16">
        <v>30653735</v>
      </c>
      <c r="P2351" s="16">
        <v>23699400</v>
      </c>
      <c r="Q2351" s="16">
        <v>888404</v>
      </c>
      <c r="R2351" s="16">
        <v>404</v>
      </c>
      <c r="S2351" s="15"/>
      <c r="T2351" s="16">
        <v>725</v>
      </c>
      <c r="U2351" s="16">
        <v>6622</v>
      </c>
      <c r="V2351" s="16">
        <v>6124</v>
      </c>
      <c r="W2351" s="16">
        <v>6047</v>
      </c>
      <c r="X2351" s="16">
        <v>33139469</v>
      </c>
      <c r="Y2351" s="16">
        <v>11918904</v>
      </c>
      <c r="Z2351" s="16">
        <v>452379</v>
      </c>
      <c r="AA2351" s="16">
        <v>407</v>
      </c>
      <c r="AC2351" s="16">
        <v>730</v>
      </c>
      <c r="AD2351" s="16">
        <v>6065</v>
      </c>
      <c r="AE2351" s="16">
        <v>6039</v>
      </c>
      <c r="AF2351" s="16">
        <v>6084</v>
      </c>
      <c r="AG2351" s="16">
        <v>33061275</v>
      </c>
      <c r="AH2351" s="16">
        <v>6296124</v>
      </c>
      <c r="AI2351" s="16">
        <v>241546</v>
      </c>
      <c r="AJ2351" s="16">
        <v>419</v>
      </c>
      <c r="AL2351" s="16">
        <v>737</v>
      </c>
      <c r="AM2351" s="16">
        <v>6085</v>
      </c>
      <c r="AN2351" s="16">
        <v>7035</v>
      </c>
      <c r="AO2351" s="16">
        <v>7267</v>
      </c>
      <c r="AP2351" s="16">
        <v>37277761</v>
      </c>
      <c r="AQ2351" s="16">
        <v>6516860</v>
      </c>
      <c r="AR2351" s="16">
        <v>260695</v>
      </c>
      <c r="AS2351" s="16">
        <v>422</v>
      </c>
      <c r="AU2351" s="16">
        <v>726</v>
      </c>
      <c r="AV2351" s="16">
        <v>6240</v>
      </c>
      <c r="AW2351" s="16">
        <v>134132240</v>
      </c>
      <c r="AX2351" s="16">
        <v>48431288</v>
      </c>
      <c r="AY2351" s="16">
        <v>1843024</v>
      </c>
      <c r="AZ2351" s="16">
        <v>413</v>
      </c>
      <c r="BA2351" s="16">
        <v>21496</v>
      </c>
    </row>
    <row r="2352" spans="1:53">
      <c r="A2352" s="15" t="s">
        <v>1344</v>
      </c>
      <c r="B2352" s="15" t="s">
        <v>1345</v>
      </c>
      <c r="C2352" s="15" t="s">
        <v>1346</v>
      </c>
      <c r="D2352" s="15" t="s">
        <v>1347</v>
      </c>
      <c r="E2352" s="15" t="s">
        <v>1347</v>
      </c>
      <c r="F2352" s="15" t="s">
        <v>2059</v>
      </c>
      <c r="G2352" s="15" t="s">
        <v>3218</v>
      </c>
      <c r="H2352" s="15" t="s">
        <v>1349</v>
      </c>
      <c r="I2352" s="15" t="s">
        <v>1375</v>
      </c>
      <c r="J2352" s="15"/>
      <c r="K2352" s="16">
        <v>710</v>
      </c>
      <c r="L2352" s="16">
        <v>5874</v>
      </c>
      <c r="M2352" s="16">
        <v>5790</v>
      </c>
      <c r="N2352" s="16">
        <v>5846</v>
      </c>
      <c r="O2352" s="16">
        <v>30653735</v>
      </c>
      <c r="P2352" s="16">
        <v>23699400</v>
      </c>
      <c r="Q2352" s="16">
        <v>888404</v>
      </c>
      <c r="R2352" s="16">
        <v>404</v>
      </c>
      <c r="S2352" s="15"/>
      <c r="T2352" s="16">
        <v>725</v>
      </c>
      <c r="U2352" s="16">
        <v>6622</v>
      </c>
      <c r="V2352" s="16">
        <v>6124</v>
      </c>
      <c r="W2352" s="16">
        <v>6047</v>
      </c>
      <c r="X2352" s="16">
        <v>33139469</v>
      </c>
      <c r="Y2352" s="16">
        <v>11918904</v>
      </c>
      <c r="Z2352" s="16">
        <v>452379</v>
      </c>
      <c r="AA2352" s="16">
        <v>407</v>
      </c>
      <c r="AC2352" s="16">
        <v>730</v>
      </c>
      <c r="AD2352" s="16">
        <v>6065</v>
      </c>
      <c r="AE2352" s="16">
        <v>6039</v>
      </c>
      <c r="AF2352" s="16">
        <v>6084</v>
      </c>
      <c r="AG2352" s="16">
        <v>33061275</v>
      </c>
      <c r="AH2352" s="16">
        <v>6296124</v>
      </c>
      <c r="AI2352" s="16">
        <v>241546</v>
      </c>
      <c r="AJ2352" s="16">
        <v>419</v>
      </c>
      <c r="AL2352" s="16">
        <v>737</v>
      </c>
      <c r="AM2352" s="16">
        <v>6085</v>
      </c>
      <c r="AN2352" s="16">
        <v>7035</v>
      </c>
      <c r="AO2352" s="16">
        <v>7267</v>
      </c>
      <c r="AP2352" s="16">
        <v>37277761</v>
      </c>
      <c r="AQ2352" s="16">
        <v>6516860</v>
      </c>
      <c r="AR2352" s="16">
        <v>260695</v>
      </c>
      <c r="AS2352" s="16">
        <v>422</v>
      </c>
      <c r="AU2352" s="16">
        <v>726</v>
      </c>
      <c r="AV2352" s="16">
        <v>6240</v>
      </c>
      <c r="AW2352" s="16">
        <v>134132240</v>
      </c>
      <c r="AX2352" s="16">
        <v>48431288</v>
      </c>
      <c r="AY2352" s="16">
        <v>1843024</v>
      </c>
      <c r="AZ2352" s="16">
        <v>413</v>
      </c>
      <c r="BA2352" s="16">
        <v>21496</v>
      </c>
    </row>
    <row r="2353" spans="1:53">
      <c r="A2353" s="15" t="s">
        <v>1344</v>
      </c>
      <c r="B2353" s="15" t="s">
        <v>1345</v>
      </c>
      <c r="C2353" s="15" t="s">
        <v>1346</v>
      </c>
      <c r="D2353" s="15" t="s">
        <v>1347</v>
      </c>
      <c r="E2353" s="15" t="s">
        <v>1347</v>
      </c>
      <c r="F2353" s="15" t="s">
        <v>2059</v>
      </c>
      <c r="G2353" s="15" t="s">
        <v>3219</v>
      </c>
      <c r="H2353" s="15" t="s">
        <v>1349</v>
      </c>
      <c r="I2353" s="15" t="s">
        <v>1373</v>
      </c>
      <c r="J2353" s="15"/>
      <c r="K2353" s="16">
        <v>169</v>
      </c>
      <c r="L2353" s="16">
        <v>1266</v>
      </c>
      <c r="M2353" s="16">
        <v>1273</v>
      </c>
      <c r="N2353" s="16">
        <v>1310</v>
      </c>
      <c r="O2353" s="16">
        <v>7384804</v>
      </c>
      <c r="P2353" s="16">
        <v>5465659</v>
      </c>
      <c r="Q2353" s="16">
        <v>197908</v>
      </c>
      <c r="R2353" s="16">
        <v>443</v>
      </c>
      <c r="S2353" s="15"/>
      <c r="T2353" s="16">
        <v>172</v>
      </c>
      <c r="U2353" s="16">
        <v>1343</v>
      </c>
      <c r="V2353" s="16">
        <v>1365</v>
      </c>
      <c r="W2353" s="16">
        <v>1376</v>
      </c>
      <c r="X2353" s="16">
        <v>8173874</v>
      </c>
      <c r="Y2353" s="16">
        <v>2603924</v>
      </c>
      <c r="Z2353" s="16">
        <v>97432</v>
      </c>
      <c r="AA2353" s="16">
        <v>462</v>
      </c>
      <c r="AC2353" s="16">
        <v>174</v>
      </c>
      <c r="AD2353" s="16">
        <v>1320</v>
      </c>
      <c r="AE2353" s="16">
        <v>1346</v>
      </c>
      <c r="AF2353" s="16">
        <v>1352</v>
      </c>
      <c r="AG2353" s="16">
        <v>8647209</v>
      </c>
      <c r="AH2353" s="16">
        <v>1407862</v>
      </c>
      <c r="AI2353" s="16">
        <v>53274</v>
      </c>
      <c r="AJ2353" s="16">
        <v>497</v>
      </c>
      <c r="AL2353" s="16">
        <v>177</v>
      </c>
      <c r="AM2353" s="16">
        <v>1339</v>
      </c>
      <c r="AN2353" s="16">
        <v>1364</v>
      </c>
      <c r="AO2353" s="16">
        <v>1378</v>
      </c>
      <c r="AP2353" s="16">
        <v>8678703</v>
      </c>
      <c r="AQ2353" s="16">
        <v>1114390</v>
      </c>
      <c r="AR2353" s="16">
        <v>42055</v>
      </c>
      <c r="AS2353" s="16">
        <v>491</v>
      </c>
      <c r="AU2353" s="16">
        <v>173</v>
      </c>
      <c r="AV2353" s="16">
        <v>1336</v>
      </c>
      <c r="AW2353" s="16">
        <v>32884590</v>
      </c>
      <c r="AX2353" s="16">
        <v>10591835</v>
      </c>
      <c r="AY2353" s="16">
        <v>390669</v>
      </c>
      <c r="AZ2353" s="16">
        <v>473</v>
      </c>
      <c r="BA2353" s="16">
        <v>24614</v>
      </c>
    </row>
    <row r="2354" spans="1:53">
      <c r="A2354" s="15" t="s">
        <v>1344</v>
      </c>
      <c r="B2354" s="15" t="s">
        <v>1345</v>
      </c>
      <c r="C2354" s="15" t="s">
        <v>1346</v>
      </c>
      <c r="D2354" s="15" t="s">
        <v>1347</v>
      </c>
      <c r="E2354" s="15" t="s">
        <v>1347</v>
      </c>
      <c r="F2354" s="15" t="s">
        <v>2059</v>
      </c>
      <c r="G2354" s="15" t="s">
        <v>3220</v>
      </c>
      <c r="H2354" s="15" t="s">
        <v>1349</v>
      </c>
      <c r="I2354" s="15" t="s">
        <v>1375</v>
      </c>
      <c r="J2354" s="15"/>
      <c r="K2354" s="16">
        <v>169</v>
      </c>
      <c r="L2354" s="16">
        <v>1266</v>
      </c>
      <c r="M2354" s="16">
        <v>1273</v>
      </c>
      <c r="N2354" s="16">
        <v>1310</v>
      </c>
      <c r="O2354" s="16">
        <v>7384804</v>
      </c>
      <c r="P2354" s="16">
        <v>5465659</v>
      </c>
      <c r="Q2354" s="16">
        <v>197908</v>
      </c>
      <c r="R2354" s="16">
        <v>443</v>
      </c>
      <c r="S2354" s="15"/>
      <c r="T2354" s="16">
        <v>172</v>
      </c>
      <c r="U2354" s="16">
        <v>1343</v>
      </c>
      <c r="V2354" s="16">
        <v>1365</v>
      </c>
      <c r="W2354" s="16">
        <v>1376</v>
      </c>
      <c r="X2354" s="16">
        <v>8173874</v>
      </c>
      <c r="Y2354" s="16">
        <v>2603924</v>
      </c>
      <c r="Z2354" s="16">
        <v>97432</v>
      </c>
      <c r="AA2354" s="16">
        <v>462</v>
      </c>
      <c r="AC2354" s="16">
        <v>174</v>
      </c>
      <c r="AD2354" s="16">
        <v>1320</v>
      </c>
      <c r="AE2354" s="16">
        <v>1346</v>
      </c>
      <c r="AF2354" s="16">
        <v>1352</v>
      </c>
      <c r="AG2354" s="16">
        <v>8647209</v>
      </c>
      <c r="AH2354" s="16">
        <v>1407862</v>
      </c>
      <c r="AI2354" s="16">
        <v>53274</v>
      </c>
      <c r="AJ2354" s="16">
        <v>497</v>
      </c>
      <c r="AL2354" s="16">
        <v>177</v>
      </c>
      <c r="AM2354" s="16">
        <v>1339</v>
      </c>
      <c r="AN2354" s="16">
        <v>1364</v>
      </c>
      <c r="AO2354" s="16">
        <v>1378</v>
      </c>
      <c r="AP2354" s="16">
        <v>8678703</v>
      </c>
      <c r="AQ2354" s="16">
        <v>1114390</v>
      </c>
      <c r="AR2354" s="16">
        <v>42055</v>
      </c>
      <c r="AS2354" s="16">
        <v>491</v>
      </c>
      <c r="AU2354" s="16">
        <v>173</v>
      </c>
      <c r="AV2354" s="16">
        <v>1336</v>
      </c>
      <c r="AW2354" s="16">
        <v>32884590</v>
      </c>
      <c r="AX2354" s="16">
        <v>10591835</v>
      </c>
      <c r="AY2354" s="16">
        <v>390669</v>
      </c>
      <c r="AZ2354" s="16">
        <v>473</v>
      </c>
      <c r="BA2354" s="16">
        <v>24614</v>
      </c>
    </row>
    <row r="2355" spans="1:53">
      <c r="A2355" s="15" t="s">
        <v>1344</v>
      </c>
      <c r="B2355" s="15" t="s">
        <v>1345</v>
      </c>
      <c r="C2355" s="15" t="s">
        <v>1346</v>
      </c>
      <c r="D2355" s="15" t="s">
        <v>1347</v>
      </c>
      <c r="E2355" s="15" t="s">
        <v>1347</v>
      </c>
      <c r="F2355" s="15" t="s">
        <v>2059</v>
      </c>
      <c r="G2355" s="15" t="s">
        <v>3221</v>
      </c>
      <c r="H2355" s="15" t="s">
        <v>1349</v>
      </c>
      <c r="I2355" s="15" t="s">
        <v>1373</v>
      </c>
      <c r="J2355" s="15"/>
      <c r="K2355" s="16">
        <v>462</v>
      </c>
      <c r="L2355" s="16">
        <v>6273</v>
      </c>
      <c r="M2355" s="16">
        <v>6299</v>
      </c>
      <c r="N2355" s="16">
        <v>6442</v>
      </c>
      <c r="O2355" s="16">
        <v>53162567</v>
      </c>
      <c r="P2355" s="16">
        <v>32405698</v>
      </c>
      <c r="Q2355" s="16">
        <v>1311592</v>
      </c>
      <c r="R2355" s="16">
        <v>645</v>
      </c>
      <c r="S2355" s="15"/>
      <c r="T2355" s="16">
        <v>477</v>
      </c>
      <c r="U2355" s="16">
        <v>6776</v>
      </c>
      <c r="V2355" s="16">
        <v>7017</v>
      </c>
      <c r="W2355" s="16">
        <v>6950</v>
      </c>
      <c r="X2355" s="16">
        <v>60706129</v>
      </c>
      <c r="Y2355" s="16">
        <v>11316481</v>
      </c>
      <c r="Z2355" s="16">
        <v>471832</v>
      </c>
      <c r="AA2355" s="16">
        <v>675</v>
      </c>
      <c r="AC2355" s="16">
        <v>484</v>
      </c>
      <c r="AD2355" s="16">
        <v>6745</v>
      </c>
      <c r="AE2355" s="16">
        <v>6779</v>
      </c>
      <c r="AF2355" s="16">
        <v>6645</v>
      </c>
      <c r="AG2355" s="16">
        <v>59229826</v>
      </c>
      <c r="AH2355" s="16">
        <v>5766024</v>
      </c>
      <c r="AI2355" s="16">
        <v>239277</v>
      </c>
      <c r="AJ2355" s="16">
        <v>678</v>
      </c>
      <c r="AL2355" s="16">
        <v>486</v>
      </c>
      <c r="AM2355" s="16">
        <v>6627</v>
      </c>
      <c r="AN2355" s="16">
        <v>6555</v>
      </c>
      <c r="AO2355" s="16">
        <v>6403</v>
      </c>
      <c r="AP2355" s="16">
        <v>68558237</v>
      </c>
      <c r="AQ2355" s="16">
        <v>4600787</v>
      </c>
      <c r="AR2355" s="16">
        <v>192776</v>
      </c>
      <c r="AS2355" s="16">
        <v>808</v>
      </c>
      <c r="AU2355" s="16">
        <v>477</v>
      </c>
      <c r="AV2355" s="16">
        <v>6626</v>
      </c>
      <c r="AW2355" s="16">
        <v>241656759</v>
      </c>
      <c r="AX2355" s="16">
        <v>54088990</v>
      </c>
      <c r="AY2355" s="16">
        <v>2215477</v>
      </c>
      <c r="AZ2355" s="16">
        <v>701</v>
      </c>
      <c r="BA2355" s="16">
        <v>36471</v>
      </c>
    </row>
    <row r="2356" spans="1:53">
      <c r="A2356" s="15" t="s">
        <v>1344</v>
      </c>
      <c r="B2356" s="15" t="s">
        <v>1345</v>
      </c>
      <c r="C2356" s="15" t="s">
        <v>1346</v>
      </c>
      <c r="D2356" s="15" t="s">
        <v>1347</v>
      </c>
      <c r="E2356" s="15" t="s">
        <v>1347</v>
      </c>
      <c r="F2356" s="15" t="s">
        <v>2059</v>
      </c>
      <c r="G2356" s="15" t="s">
        <v>3222</v>
      </c>
      <c r="H2356" s="15" t="s">
        <v>1349</v>
      </c>
      <c r="I2356" s="15" t="s">
        <v>1375</v>
      </c>
      <c r="J2356" s="15"/>
      <c r="K2356" s="16">
        <v>462</v>
      </c>
      <c r="L2356" s="16">
        <v>6273</v>
      </c>
      <c r="M2356" s="16">
        <v>6299</v>
      </c>
      <c r="N2356" s="16">
        <v>6442</v>
      </c>
      <c r="O2356" s="16">
        <v>53162567</v>
      </c>
      <c r="P2356" s="16">
        <v>32405698</v>
      </c>
      <c r="Q2356" s="16">
        <v>1311592</v>
      </c>
      <c r="R2356" s="16">
        <v>645</v>
      </c>
      <c r="S2356" s="15"/>
      <c r="T2356" s="16">
        <v>477</v>
      </c>
      <c r="U2356" s="16">
        <v>6776</v>
      </c>
      <c r="V2356" s="16">
        <v>7017</v>
      </c>
      <c r="W2356" s="16">
        <v>6950</v>
      </c>
      <c r="X2356" s="16">
        <v>60706129</v>
      </c>
      <c r="Y2356" s="16">
        <v>11316481</v>
      </c>
      <c r="Z2356" s="16">
        <v>471832</v>
      </c>
      <c r="AA2356" s="16">
        <v>675</v>
      </c>
      <c r="AC2356" s="16">
        <v>484</v>
      </c>
      <c r="AD2356" s="16">
        <v>6745</v>
      </c>
      <c r="AE2356" s="16">
        <v>6779</v>
      </c>
      <c r="AF2356" s="16">
        <v>6645</v>
      </c>
      <c r="AG2356" s="16">
        <v>59229826</v>
      </c>
      <c r="AH2356" s="16">
        <v>5766024</v>
      </c>
      <c r="AI2356" s="16">
        <v>239277</v>
      </c>
      <c r="AJ2356" s="16">
        <v>678</v>
      </c>
      <c r="AL2356" s="16">
        <v>486</v>
      </c>
      <c r="AM2356" s="16">
        <v>6627</v>
      </c>
      <c r="AN2356" s="16">
        <v>6555</v>
      </c>
      <c r="AO2356" s="16">
        <v>6403</v>
      </c>
      <c r="AP2356" s="16">
        <v>68558237</v>
      </c>
      <c r="AQ2356" s="16">
        <v>4600787</v>
      </c>
      <c r="AR2356" s="16">
        <v>192776</v>
      </c>
      <c r="AS2356" s="16">
        <v>808</v>
      </c>
      <c r="AU2356" s="16">
        <v>477</v>
      </c>
      <c r="AV2356" s="16">
        <v>6626</v>
      </c>
      <c r="AW2356" s="16">
        <v>241656759</v>
      </c>
      <c r="AX2356" s="16">
        <v>54088990</v>
      </c>
      <c r="AY2356" s="16">
        <v>2215477</v>
      </c>
      <c r="AZ2356" s="16">
        <v>701</v>
      </c>
      <c r="BA2356" s="16">
        <v>36471</v>
      </c>
    </row>
    <row r="2357" spans="1:53">
      <c r="A2357" s="15" t="s">
        <v>1344</v>
      </c>
      <c r="B2357" s="15" t="s">
        <v>1345</v>
      </c>
      <c r="C2357" s="15" t="s">
        <v>1346</v>
      </c>
      <c r="D2357" s="15" t="s">
        <v>1347</v>
      </c>
      <c r="E2357" s="15" t="s">
        <v>1347</v>
      </c>
      <c r="F2357" s="15" t="s">
        <v>2059</v>
      </c>
      <c r="G2357" s="15" t="s">
        <v>1654</v>
      </c>
      <c r="H2357" s="15" t="s">
        <v>1349</v>
      </c>
      <c r="I2357" s="15" t="s">
        <v>1373</v>
      </c>
      <c r="J2357" s="15"/>
      <c r="K2357" s="16">
        <v>1880</v>
      </c>
      <c r="L2357" s="16">
        <v>16891</v>
      </c>
      <c r="M2357" s="16">
        <v>18010</v>
      </c>
      <c r="N2357" s="16">
        <v>17492</v>
      </c>
      <c r="O2357" s="16">
        <v>91170914</v>
      </c>
      <c r="P2357" s="16">
        <v>61201678</v>
      </c>
      <c r="Q2357" s="16">
        <v>2683861</v>
      </c>
      <c r="R2357" s="16">
        <v>402</v>
      </c>
      <c r="S2357" s="15"/>
      <c r="T2357" s="16">
        <v>1943</v>
      </c>
      <c r="U2357" s="16">
        <v>18404</v>
      </c>
      <c r="V2357" s="16">
        <v>17876</v>
      </c>
      <c r="W2357" s="16">
        <v>18096</v>
      </c>
      <c r="X2357" s="16">
        <v>95320001</v>
      </c>
      <c r="Y2357" s="16">
        <v>27362378</v>
      </c>
      <c r="Z2357" s="16">
        <v>1095467</v>
      </c>
      <c r="AA2357" s="16">
        <v>405</v>
      </c>
      <c r="AC2357" s="16">
        <v>1947</v>
      </c>
      <c r="AD2357" s="16">
        <v>17855</v>
      </c>
      <c r="AE2357" s="16">
        <v>17949</v>
      </c>
      <c r="AF2357" s="16">
        <v>18133</v>
      </c>
      <c r="AG2357" s="16">
        <v>96678414</v>
      </c>
      <c r="AH2357" s="16">
        <v>19339390</v>
      </c>
      <c r="AI2357" s="16">
        <v>778768</v>
      </c>
      <c r="AJ2357" s="16">
        <v>414</v>
      </c>
      <c r="AL2357" s="16">
        <v>1983</v>
      </c>
      <c r="AM2357" s="16">
        <v>18227</v>
      </c>
      <c r="AN2357" s="16">
        <v>20696</v>
      </c>
      <c r="AO2357" s="16">
        <v>21542</v>
      </c>
      <c r="AP2357" s="16">
        <v>112302626</v>
      </c>
      <c r="AQ2357" s="16">
        <v>21023629</v>
      </c>
      <c r="AR2357" s="16">
        <v>911921</v>
      </c>
      <c r="AS2357" s="16">
        <v>429</v>
      </c>
      <c r="AU2357" s="16">
        <v>1938</v>
      </c>
      <c r="AV2357" s="16">
        <v>18431</v>
      </c>
      <c r="AW2357" s="16">
        <v>395471955</v>
      </c>
      <c r="AX2357" s="16">
        <v>128927075</v>
      </c>
      <c r="AY2357" s="16">
        <v>5470017</v>
      </c>
      <c r="AZ2357" s="16">
        <v>413</v>
      </c>
      <c r="BA2357" s="16">
        <v>21457</v>
      </c>
    </row>
    <row r="2358" spans="1:53">
      <c r="A2358" s="15" t="s">
        <v>1344</v>
      </c>
      <c r="B2358" s="15" t="s">
        <v>1345</v>
      </c>
      <c r="C2358" s="15" t="s">
        <v>1346</v>
      </c>
      <c r="D2358" s="15" t="s">
        <v>1347</v>
      </c>
      <c r="E2358" s="15" t="s">
        <v>1347</v>
      </c>
      <c r="F2358" s="15" t="s">
        <v>2059</v>
      </c>
      <c r="G2358" s="15" t="s">
        <v>1655</v>
      </c>
      <c r="H2358" s="15" t="s">
        <v>1349</v>
      </c>
      <c r="I2358" s="15" t="s">
        <v>1375</v>
      </c>
      <c r="J2358" s="15"/>
      <c r="K2358" s="16">
        <v>387</v>
      </c>
      <c r="L2358" s="16">
        <v>2749</v>
      </c>
      <c r="M2358" s="16">
        <v>2802</v>
      </c>
      <c r="N2358" s="16">
        <v>2927</v>
      </c>
      <c r="O2358" s="16">
        <v>19328621</v>
      </c>
      <c r="P2358" s="16">
        <v>12052507</v>
      </c>
      <c r="Q2358" s="16">
        <v>548340</v>
      </c>
      <c r="R2358" s="16">
        <v>526</v>
      </c>
      <c r="S2358" s="15"/>
      <c r="T2358" s="16">
        <v>397</v>
      </c>
      <c r="U2358" s="16">
        <v>2918</v>
      </c>
      <c r="V2358" s="16">
        <v>2966</v>
      </c>
      <c r="W2358" s="16">
        <v>3063</v>
      </c>
      <c r="X2358" s="16">
        <v>20739710</v>
      </c>
      <c r="Y2358" s="16">
        <v>4702497</v>
      </c>
      <c r="Z2358" s="16">
        <v>187972</v>
      </c>
      <c r="AA2358" s="16">
        <v>535</v>
      </c>
      <c r="AC2358" s="16">
        <v>407</v>
      </c>
      <c r="AD2358" s="16">
        <v>3068</v>
      </c>
      <c r="AE2358" s="16">
        <v>3124</v>
      </c>
      <c r="AF2358" s="16">
        <v>3163</v>
      </c>
      <c r="AG2358" s="16">
        <v>20913867</v>
      </c>
      <c r="AH2358" s="16">
        <v>3197504</v>
      </c>
      <c r="AI2358" s="16">
        <v>125704</v>
      </c>
      <c r="AJ2358" s="16">
        <v>516</v>
      </c>
      <c r="AL2358" s="16">
        <v>424</v>
      </c>
      <c r="AM2358" s="16">
        <v>3156</v>
      </c>
      <c r="AN2358" s="16">
        <v>3273</v>
      </c>
      <c r="AO2358" s="16">
        <v>3251</v>
      </c>
      <c r="AP2358" s="16">
        <v>22975478</v>
      </c>
      <c r="AQ2358" s="16">
        <v>3080489</v>
      </c>
      <c r="AR2358" s="16">
        <v>119723</v>
      </c>
      <c r="AS2358" s="16">
        <v>548</v>
      </c>
      <c r="AU2358" s="16">
        <v>404</v>
      </c>
      <c r="AV2358" s="16">
        <v>3038</v>
      </c>
      <c r="AW2358" s="16">
        <v>83957676</v>
      </c>
      <c r="AX2358" s="16">
        <v>23032997</v>
      </c>
      <c r="AY2358" s="16">
        <v>981739</v>
      </c>
      <c r="AZ2358" s="16">
        <v>531</v>
      </c>
      <c r="BA2358" s="16">
        <v>27633</v>
      </c>
    </row>
    <row r="2359" spans="1:53">
      <c r="A2359" s="15" t="s">
        <v>1344</v>
      </c>
      <c r="B2359" s="15" t="s">
        <v>1345</v>
      </c>
      <c r="C2359" s="15" t="s">
        <v>1346</v>
      </c>
      <c r="D2359" s="15" t="s">
        <v>1347</v>
      </c>
      <c r="E2359" s="15" t="s">
        <v>1347</v>
      </c>
      <c r="F2359" s="15" t="s">
        <v>2059</v>
      </c>
      <c r="G2359" s="15" t="s">
        <v>3223</v>
      </c>
      <c r="H2359" s="15" t="s">
        <v>1349</v>
      </c>
      <c r="I2359" s="15" t="s">
        <v>1375</v>
      </c>
      <c r="J2359" s="15"/>
      <c r="K2359" s="16">
        <v>391</v>
      </c>
      <c r="L2359" s="16">
        <v>2902</v>
      </c>
      <c r="M2359" s="16">
        <v>3799</v>
      </c>
      <c r="N2359" s="16">
        <v>2838</v>
      </c>
      <c r="O2359" s="16">
        <v>12671295</v>
      </c>
      <c r="P2359" s="16">
        <v>9194904</v>
      </c>
      <c r="Q2359" s="16">
        <v>465246</v>
      </c>
      <c r="R2359" s="16">
        <v>307</v>
      </c>
      <c r="S2359" s="15"/>
      <c r="T2359" s="16">
        <v>395</v>
      </c>
      <c r="U2359" s="16">
        <v>3648</v>
      </c>
      <c r="V2359" s="16">
        <v>2959</v>
      </c>
      <c r="W2359" s="16">
        <v>2796</v>
      </c>
      <c r="X2359" s="16">
        <v>13150606</v>
      </c>
      <c r="Y2359" s="16">
        <v>3703240</v>
      </c>
      <c r="Z2359" s="16">
        <v>167474</v>
      </c>
      <c r="AA2359" s="16">
        <v>323</v>
      </c>
      <c r="AC2359" s="16">
        <v>393</v>
      </c>
      <c r="AD2359" s="16">
        <v>2656</v>
      </c>
      <c r="AE2359" s="16">
        <v>2700</v>
      </c>
      <c r="AF2359" s="16">
        <v>2776</v>
      </c>
      <c r="AG2359" s="16">
        <v>12598382</v>
      </c>
      <c r="AH2359" s="16">
        <v>2736982</v>
      </c>
      <c r="AI2359" s="16">
        <v>121626</v>
      </c>
      <c r="AJ2359" s="16">
        <v>358</v>
      </c>
      <c r="AL2359" s="16">
        <v>401</v>
      </c>
      <c r="AM2359" s="16">
        <v>2974</v>
      </c>
      <c r="AN2359" s="16">
        <v>4762</v>
      </c>
      <c r="AO2359" s="16">
        <v>5250</v>
      </c>
      <c r="AP2359" s="16">
        <v>18259118</v>
      </c>
      <c r="AQ2359" s="16">
        <v>5073416</v>
      </c>
      <c r="AR2359" s="16">
        <v>259679</v>
      </c>
      <c r="AS2359" s="16">
        <v>324</v>
      </c>
      <c r="AU2359" s="16">
        <v>395</v>
      </c>
      <c r="AV2359" s="16">
        <v>3338</v>
      </c>
      <c r="AW2359" s="16">
        <v>56679401</v>
      </c>
      <c r="AX2359" s="16">
        <v>20708542</v>
      </c>
      <c r="AY2359" s="16">
        <v>1014025</v>
      </c>
      <c r="AZ2359" s="16">
        <v>327</v>
      </c>
      <c r="BA2359" s="16">
        <v>16978</v>
      </c>
    </row>
    <row r="2360" spans="1:53">
      <c r="A2360" s="15" t="s">
        <v>1344</v>
      </c>
      <c r="B2360" s="15" t="s">
        <v>1345</v>
      </c>
      <c r="C2360" s="15" t="s">
        <v>1346</v>
      </c>
      <c r="D2360" s="15" t="s">
        <v>1347</v>
      </c>
      <c r="E2360" s="15" t="s">
        <v>1347</v>
      </c>
      <c r="F2360" s="15" t="s">
        <v>2059</v>
      </c>
      <c r="G2360" s="15" t="s">
        <v>3224</v>
      </c>
      <c r="H2360" s="15" t="s">
        <v>1349</v>
      </c>
      <c r="I2360" s="15" t="s">
        <v>1375</v>
      </c>
      <c r="J2360" s="15"/>
      <c r="K2360" s="16">
        <v>1102</v>
      </c>
      <c r="L2360" s="16">
        <v>11240</v>
      </c>
      <c r="M2360" s="16">
        <v>11409</v>
      </c>
      <c r="N2360" s="16">
        <v>11727</v>
      </c>
      <c r="O2360" s="16">
        <v>59170998</v>
      </c>
      <c r="P2360" s="16">
        <v>39954267</v>
      </c>
      <c r="Q2360" s="16">
        <v>1670275</v>
      </c>
      <c r="R2360" s="16">
        <v>397</v>
      </c>
      <c r="S2360" s="15"/>
      <c r="T2360" s="16">
        <v>1151</v>
      </c>
      <c r="U2360" s="16">
        <v>11838</v>
      </c>
      <c r="V2360" s="16">
        <v>11951</v>
      </c>
      <c r="W2360" s="16">
        <v>12237</v>
      </c>
      <c r="X2360" s="16">
        <v>61429685</v>
      </c>
      <c r="Y2360" s="16">
        <v>18956641</v>
      </c>
      <c r="Z2360" s="16">
        <v>740021</v>
      </c>
      <c r="AA2360" s="16">
        <v>393</v>
      </c>
      <c r="AC2360" s="16">
        <v>1147</v>
      </c>
      <c r="AD2360" s="16">
        <v>12131</v>
      </c>
      <c r="AE2360" s="16">
        <v>12125</v>
      </c>
      <c r="AF2360" s="16">
        <v>12194</v>
      </c>
      <c r="AG2360" s="16">
        <v>63166165</v>
      </c>
      <c r="AH2360" s="16">
        <v>13404904</v>
      </c>
      <c r="AI2360" s="16">
        <v>531438</v>
      </c>
      <c r="AJ2360" s="16">
        <v>400</v>
      </c>
      <c r="AL2360" s="16">
        <v>1158</v>
      </c>
      <c r="AM2360" s="16">
        <v>12097</v>
      </c>
      <c r="AN2360" s="16">
        <v>12661</v>
      </c>
      <c r="AO2360" s="16">
        <v>13041</v>
      </c>
      <c r="AP2360" s="16">
        <v>71068030</v>
      </c>
      <c r="AQ2360" s="16">
        <v>12869724</v>
      </c>
      <c r="AR2360" s="16">
        <v>532519</v>
      </c>
      <c r="AS2360" s="16">
        <v>434</v>
      </c>
      <c r="AU2360" s="16">
        <v>1140</v>
      </c>
      <c r="AV2360" s="16">
        <v>12054</v>
      </c>
      <c r="AW2360" s="16">
        <v>254834878</v>
      </c>
      <c r="AX2360" s="16">
        <v>85185536</v>
      </c>
      <c r="AY2360" s="16">
        <v>3474253</v>
      </c>
      <c r="AZ2360" s="16">
        <v>407</v>
      </c>
      <c r="BA2360" s="16">
        <v>21141</v>
      </c>
    </row>
    <row r="2361" spans="1:53">
      <c r="A2361" s="15" t="s">
        <v>1344</v>
      </c>
      <c r="B2361" s="15" t="s">
        <v>1345</v>
      </c>
      <c r="C2361" s="15" t="s">
        <v>1346</v>
      </c>
      <c r="D2361" s="15" t="s">
        <v>1347</v>
      </c>
      <c r="E2361" s="15" t="s">
        <v>1347</v>
      </c>
      <c r="F2361" s="15" t="s">
        <v>2059</v>
      </c>
      <c r="G2361" s="15" t="s">
        <v>3225</v>
      </c>
      <c r="H2361" s="15" t="s">
        <v>1349</v>
      </c>
      <c r="I2361" s="15" t="s">
        <v>1371</v>
      </c>
      <c r="J2361" s="15"/>
      <c r="K2361" s="16">
        <v>2920</v>
      </c>
      <c r="L2361" s="16">
        <v>12226</v>
      </c>
      <c r="M2361" s="16">
        <v>12333</v>
      </c>
      <c r="N2361" s="16">
        <v>12375</v>
      </c>
      <c r="O2361" s="16">
        <v>76124751</v>
      </c>
      <c r="P2361" s="16">
        <v>47841152</v>
      </c>
      <c r="Q2361" s="16">
        <v>1841118</v>
      </c>
      <c r="R2361" s="16">
        <v>476</v>
      </c>
      <c r="S2361" s="15"/>
      <c r="T2361" s="16">
        <v>3001</v>
      </c>
      <c r="U2361" s="16">
        <v>12500</v>
      </c>
      <c r="V2361" s="16">
        <v>12686</v>
      </c>
      <c r="W2361" s="16">
        <v>12772</v>
      </c>
      <c r="X2361" s="16">
        <v>76084957</v>
      </c>
      <c r="Y2361" s="16">
        <v>20973961</v>
      </c>
      <c r="Z2361" s="16">
        <v>772326</v>
      </c>
      <c r="AA2361" s="16">
        <v>463</v>
      </c>
      <c r="AC2361" s="16">
        <v>3029</v>
      </c>
      <c r="AD2361" s="16">
        <v>12691</v>
      </c>
      <c r="AE2361" s="16">
        <v>12796</v>
      </c>
      <c r="AF2361" s="16">
        <v>12826</v>
      </c>
      <c r="AG2361" s="16">
        <v>78740763</v>
      </c>
      <c r="AH2361" s="16">
        <v>13586709</v>
      </c>
      <c r="AI2361" s="16">
        <v>512102</v>
      </c>
      <c r="AJ2361" s="16">
        <v>474</v>
      </c>
      <c r="AL2361" s="16">
        <v>3017</v>
      </c>
      <c r="AM2361" s="16">
        <v>12936</v>
      </c>
      <c r="AN2361" s="16">
        <v>13109</v>
      </c>
      <c r="AO2361" s="16">
        <v>13402</v>
      </c>
      <c r="AP2361" s="16">
        <v>87346558</v>
      </c>
      <c r="AQ2361" s="16">
        <v>11413067</v>
      </c>
      <c r="AR2361" s="16">
        <v>437434</v>
      </c>
      <c r="AS2361" s="16">
        <v>511</v>
      </c>
      <c r="AU2361" s="16">
        <v>2992</v>
      </c>
      <c r="AV2361" s="16">
        <v>12721</v>
      </c>
      <c r="AW2361" s="16">
        <v>318297029</v>
      </c>
      <c r="AX2361" s="16">
        <v>93814889</v>
      </c>
      <c r="AY2361" s="16">
        <v>3562980</v>
      </c>
      <c r="AZ2361" s="16">
        <v>481</v>
      </c>
      <c r="BA2361" s="16">
        <v>25021</v>
      </c>
    </row>
    <row r="2362" spans="1:53">
      <c r="A2362" s="15" t="s">
        <v>1344</v>
      </c>
      <c r="B2362" s="15" t="s">
        <v>1345</v>
      </c>
      <c r="C2362" s="15" t="s">
        <v>1346</v>
      </c>
      <c r="D2362" s="15" t="s">
        <v>1347</v>
      </c>
      <c r="E2362" s="15" t="s">
        <v>1347</v>
      </c>
      <c r="F2362" s="15" t="s">
        <v>2059</v>
      </c>
      <c r="G2362" s="15" t="s">
        <v>3226</v>
      </c>
      <c r="H2362" s="15" t="s">
        <v>1349</v>
      </c>
      <c r="I2362" s="15" t="s">
        <v>1373</v>
      </c>
      <c r="J2362" s="15"/>
      <c r="K2362" s="16">
        <v>2920</v>
      </c>
      <c r="L2362" s="16">
        <v>12226</v>
      </c>
      <c r="M2362" s="16">
        <v>12333</v>
      </c>
      <c r="N2362" s="16">
        <v>12375</v>
      </c>
      <c r="O2362" s="16">
        <v>76124751</v>
      </c>
      <c r="P2362" s="16">
        <v>47841152</v>
      </c>
      <c r="Q2362" s="16">
        <v>1841118</v>
      </c>
      <c r="R2362" s="16">
        <v>476</v>
      </c>
      <c r="S2362" s="15"/>
      <c r="T2362" s="16">
        <v>3001</v>
      </c>
      <c r="U2362" s="16">
        <v>12500</v>
      </c>
      <c r="V2362" s="16">
        <v>12686</v>
      </c>
      <c r="W2362" s="16">
        <v>12772</v>
      </c>
      <c r="X2362" s="16">
        <v>76084957</v>
      </c>
      <c r="Y2362" s="16">
        <v>20973961</v>
      </c>
      <c r="Z2362" s="16">
        <v>772326</v>
      </c>
      <c r="AA2362" s="16">
        <v>463</v>
      </c>
      <c r="AC2362" s="16">
        <v>3029</v>
      </c>
      <c r="AD2362" s="16">
        <v>12691</v>
      </c>
      <c r="AE2362" s="16">
        <v>12796</v>
      </c>
      <c r="AF2362" s="16">
        <v>12826</v>
      </c>
      <c r="AG2362" s="16">
        <v>78740763</v>
      </c>
      <c r="AH2362" s="16">
        <v>13586709</v>
      </c>
      <c r="AI2362" s="16">
        <v>512102</v>
      </c>
      <c r="AJ2362" s="16">
        <v>474</v>
      </c>
      <c r="AL2362" s="16">
        <v>3017</v>
      </c>
      <c r="AM2362" s="16">
        <v>12936</v>
      </c>
      <c r="AN2362" s="16">
        <v>13109</v>
      </c>
      <c r="AO2362" s="16">
        <v>13402</v>
      </c>
      <c r="AP2362" s="16">
        <v>87346558</v>
      </c>
      <c r="AQ2362" s="16">
        <v>11413067</v>
      </c>
      <c r="AR2362" s="16">
        <v>437434</v>
      </c>
      <c r="AS2362" s="16">
        <v>511</v>
      </c>
      <c r="AU2362" s="16">
        <v>2992</v>
      </c>
      <c r="AV2362" s="16">
        <v>12721</v>
      </c>
      <c r="AW2362" s="16">
        <v>318297029</v>
      </c>
      <c r="AX2362" s="16">
        <v>93814889</v>
      </c>
      <c r="AY2362" s="16">
        <v>3562980</v>
      </c>
      <c r="AZ2362" s="16">
        <v>481</v>
      </c>
      <c r="BA2362" s="16">
        <v>25021</v>
      </c>
    </row>
    <row r="2363" spans="1:53">
      <c r="A2363" s="15" t="s">
        <v>1344</v>
      </c>
      <c r="B2363" s="15" t="s">
        <v>1345</v>
      </c>
      <c r="C2363" s="15" t="s">
        <v>1346</v>
      </c>
      <c r="D2363" s="15" t="s">
        <v>1347</v>
      </c>
      <c r="E2363" s="15" t="s">
        <v>1347</v>
      </c>
      <c r="F2363" s="15" t="s">
        <v>2059</v>
      </c>
      <c r="G2363" s="15" t="s">
        <v>3227</v>
      </c>
      <c r="H2363" s="15" t="s">
        <v>1349</v>
      </c>
      <c r="I2363" s="15" t="s">
        <v>1375</v>
      </c>
      <c r="J2363" s="15"/>
      <c r="K2363" s="16">
        <v>2920</v>
      </c>
      <c r="L2363" s="16">
        <v>12226</v>
      </c>
      <c r="M2363" s="16">
        <v>12333</v>
      </c>
      <c r="N2363" s="16">
        <v>12375</v>
      </c>
      <c r="O2363" s="16">
        <v>76124751</v>
      </c>
      <c r="P2363" s="16">
        <v>47841152</v>
      </c>
      <c r="Q2363" s="16">
        <v>1841118</v>
      </c>
      <c r="R2363" s="16">
        <v>476</v>
      </c>
      <c r="S2363" s="15"/>
      <c r="T2363" s="16">
        <v>3001</v>
      </c>
      <c r="U2363" s="16">
        <v>12500</v>
      </c>
      <c r="V2363" s="16">
        <v>12686</v>
      </c>
      <c r="W2363" s="16">
        <v>12772</v>
      </c>
      <c r="X2363" s="16">
        <v>76084957</v>
      </c>
      <c r="Y2363" s="16">
        <v>20973961</v>
      </c>
      <c r="Z2363" s="16">
        <v>772326</v>
      </c>
      <c r="AA2363" s="16">
        <v>463</v>
      </c>
      <c r="AC2363" s="16">
        <v>3029</v>
      </c>
      <c r="AD2363" s="16">
        <v>12691</v>
      </c>
      <c r="AE2363" s="16">
        <v>12796</v>
      </c>
      <c r="AF2363" s="16">
        <v>12826</v>
      </c>
      <c r="AG2363" s="16">
        <v>78740763</v>
      </c>
      <c r="AH2363" s="16">
        <v>13586709</v>
      </c>
      <c r="AI2363" s="16">
        <v>512102</v>
      </c>
      <c r="AJ2363" s="16">
        <v>474</v>
      </c>
      <c r="AL2363" s="16">
        <v>3017</v>
      </c>
      <c r="AM2363" s="16">
        <v>12936</v>
      </c>
      <c r="AN2363" s="16">
        <v>13109</v>
      </c>
      <c r="AO2363" s="16">
        <v>13402</v>
      </c>
      <c r="AP2363" s="16">
        <v>87346558</v>
      </c>
      <c r="AQ2363" s="16">
        <v>11413067</v>
      </c>
      <c r="AR2363" s="16">
        <v>437434</v>
      </c>
      <c r="AS2363" s="16">
        <v>511</v>
      </c>
      <c r="AU2363" s="16">
        <v>2992</v>
      </c>
      <c r="AV2363" s="16">
        <v>12721</v>
      </c>
      <c r="AW2363" s="16">
        <v>318297029</v>
      </c>
      <c r="AX2363" s="16">
        <v>93814889</v>
      </c>
      <c r="AY2363" s="16">
        <v>3562980</v>
      </c>
      <c r="AZ2363" s="16">
        <v>481</v>
      </c>
      <c r="BA2363" s="16">
        <v>25021</v>
      </c>
    </row>
    <row r="2364" spans="1:53">
      <c r="A2364" s="15" t="s">
        <v>1344</v>
      </c>
      <c r="B2364" s="15" t="s">
        <v>1345</v>
      </c>
      <c r="C2364" s="15" t="s">
        <v>1346</v>
      </c>
      <c r="D2364" s="15" t="s">
        <v>1347</v>
      </c>
      <c r="E2364" s="15" t="s">
        <v>1347</v>
      </c>
      <c r="F2364" s="15" t="s">
        <v>2059</v>
      </c>
      <c r="G2364" s="15" t="s">
        <v>1381</v>
      </c>
      <c r="H2364" s="15" t="s">
        <v>1349</v>
      </c>
      <c r="I2364" s="15" t="s">
        <v>1369</v>
      </c>
      <c r="J2364" s="15"/>
      <c r="K2364" s="16">
        <v>8512</v>
      </c>
      <c r="L2364" s="16">
        <v>102181</v>
      </c>
      <c r="M2364" s="16">
        <v>101636</v>
      </c>
      <c r="N2364" s="16">
        <v>101784</v>
      </c>
      <c r="O2364" s="16">
        <v>862577373</v>
      </c>
      <c r="P2364" s="16">
        <v>487332774</v>
      </c>
      <c r="Q2364" s="16">
        <v>17066951</v>
      </c>
      <c r="R2364" s="16">
        <v>651</v>
      </c>
      <c r="S2364" s="15"/>
      <c r="T2364" s="16">
        <v>8668</v>
      </c>
      <c r="U2364" s="16">
        <v>101121</v>
      </c>
      <c r="V2364" s="16">
        <v>102283</v>
      </c>
      <c r="W2364" s="16">
        <v>102730</v>
      </c>
      <c r="X2364" s="16">
        <v>860831640</v>
      </c>
      <c r="Y2364" s="16">
        <v>152953645</v>
      </c>
      <c r="Z2364" s="16">
        <v>5399723</v>
      </c>
      <c r="AA2364" s="16">
        <v>649</v>
      </c>
      <c r="AC2364" s="16">
        <v>8649</v>
      </c>
      <c r="AD2364" s="16">
        <v>102278</v>
      </c>
      <c r="AE2364" s="16">
        <v>103022</v>
      </c>
      <c r="AF2364" s="16">
        <v>102937</v>
      </c>
      <c r="AG2364" s="16">
        <v>889899565</v>
      </c>
      <c r="AH2364" s="16">
        <v>83924835</v>
      </c>
      <c r="AI2364" s="16">
        <v>3055461</v>
      </c>
      <c r="AJ2364" s="16">
        <v>666</v>
      </c>
      <c r="AL2364" s="16">
        <v>8686</v>
      </c>
      <c r="AM2364" s="16">
        <v>104627</v>
      </c>
      <c r="AN2364" s="16">
        <v>107074</v>
      </c>
      <c r="AO2364" s="16">
        <v>109966</v>
      </c>
      <c r="AP2364" s="16">
        <v>942660877</v>
      </c>
      <c r="AQ2364" s="16">
        <v>107455130</v>
      </c>
      <c r="AR2364" s="16">
        <v>3909521</v>
      </c>
      <c r="AS2364" s="16">
        <v>676</v>
      </c>
      <c r="AU2364" s="16">
        <v>8629</v>
      </c>
      <c r="AV2364" s="16">
        <v>103470</v>
      </c>
      <c r="AW2364" s="16">
        <v>3555969455</v>
      </c>
      <c r="AX2364" s="16">
        <v>831666384</v>
      </c>
      <c r="AY2364" s="16">
        <v>29431656</v>
      </c>
      <c r="AZ2364" s="16">
        <v>661</v>
      </c>
      <c r="BA2364" s="16">
        <v>34367</v>
      </c>
    </row>
    <row r="2365" spans="1:53">
      <c r="A2365" s="15" t="s">
        <v>1344</v>
      </c>
      <c r="B2365" s="15" t="s">
        <v>1345</v>
      </c>
      <c r="C2365" s="15" t="s">
        <v>1346</v>
      </c>
      <c r="D2365" s="15" t="s">
        <v>1347</v>
      </c>
      <c r="E2365" s="15" t="s">
        <v>1347</v>
      </c>
      <c r="F2365" s="15" t="s">
        <v>2059</v>
      </c>
      <c r="G2365" s="15" t="s">
        <v>1382</v>
      </c>
      <c r="H2365" s="15" t="s">
        <v>1349</v>
      </c>
      <c r="I2365" s="15" t="s">
        <v>1371</v>
      </c>
      <c r="J2365" s="15"/>
      <c r="K2365" s="16">
        <v>8512</v>
      </c>
      <c r="L2365" s="16">
        <v>102181</v>
      </c>
      <c r="M2365" s="16">
        <v>101636</v>
      </c>
      <c r="N2365" s="16">
        <v>101784</v>
      </c>
      <c r="O2365" s="16">
        <v>862577373</v>
      </c>
      <c r="P2365" s="16">
        <v>487332774</v>
      </c>
      <c r="Q2365" s="16">
        <v>17066951</v>
      </c>
      <c r="R2365" s="16">
        <v>651</v>
      </c>
      <c r="S2365" s="15"/>
      <c r="T2365" s="16">
        <v>8668</v>
      </c>
      <c r="U2365" s="16">
        <v>101121</v>
      </c>
      <c r="V2365" s="16">
        <v>102283</v>
      </c>
      <c r="W2365" s="16">
        <v>102730</v>
      </c>
      <c r="X2365" s="16">
        <v>860831640</v>
      </c>
      <c r="Y2365" s="16">
        <v>152953645</v>
      </c>
      <c r="Z2365" s="16">
        <v>5399723</v>
      </c>
      <c r="AA2365" s="16">
        <v>649</v>
      </c>
      <c r="AC2365" s="16">
        <v>8649</v>
      </c>
      <c r="AD2365" s="16">
        <v>102278</v>
      </c>
      <c r="AE2365" s="16">
        <v>103022</v>
      </c>
      <c r="AF2365" s="16">
        <v>102937</v>
      </c>
      <c r="AG2365" s="16">
        <v>889899565</v>
      </c>
      <c r="AH2365" s="16">
        <v>83924835</v>
      </c>
      <c r="AI2365" s="16">
        <v>3055461</v>
      </c>
      <c r="AJ2365" s="16">
        <v>666</v>
      </c>
      <c r="AL2365" s="16">
        <v>8686</v>
      </c>
      <c r="AM2365" s="16">
        <v>104627</v>
      </c>
      <c r="AN2365" s="16">
        <v>107074</v>
      </c>
      <c r="AO2365" s="16">
        <v>109966</v>
      </c>
      <c r="AP2365" s="16">
        <v>942660877</v>
      </c>
      <c r="AQ2365" s="16">
        <v>107455130</v>
      </c>
      <c r="AR2365" s="16">
        <v>3909521</v>
      </c>
      <c r="AS2365" s="16">
        <v>676</v>
      </c>
      <c r="AU2365" s="16">
        <v>8629</v>
      </c>
      <c r="AV2365" s="16">
        <v>103470</v>
      </c>
      <c r="AW2365" s="16">
        <v>3555969455</v>
      </c>
      <c r="AX2365" s="16">
        <v>831666384</v>
      </c>
      <c r="AY2365" s="16">
        <v>29431656</v>
      </c>
      <c r="AZ2365" s="16">
        <v>661</v>
      </c>
      <c r="BA2365" s="16">
        <v>34367</v>
      </c>
    </row>
    <row r="2366" spans="1:53">
      <c r="A2366" s="15" t="s">
        <v>1344</v>
      </c>
      <c r="B2366" s="15" t="s">
        <v>1345</v>
      </c>
      <c r="C2366" s="15" t="s">
        <v>1346</v>
      </c>
      <c r="D2366" s="15" t="s">
        <v>1347</v>
      </c>
      <c r="E2366" s="15" t="s">
        <v>1347</v>
      </c>
      <c r="F2366" s="15" t="s">
        <v>2059</v>
      </c>
      <c r="G2366" s="15" t="s">
        <v>1787</v>
      </c>
      <c r="H2366" s="15" t="s">
        <v>1349</v>
      </c>
      <c r="I2366" s="15" t="s">
        <v>1373</v>
      </c>
      <c r="J2366" s="15"/>
      <c r="K2366" s="16">
        <v>4238</v>
      </c>
      <c r="L2366" s="16">
        <v>74871</v>
      </c>
      <c r="M2366" s="16">
        <v>74787</v>
      </c>
      <c r="N2366" s="16">
        <v>75005</v>
      </c>
      <c r="O2366" s="16">
        <v>647167701</v>
      </c>
      <c r="P2366" s="16">
        <v>361230016</v>
      </c>
      <c r="Q2366" s="16">
        <v>11758433</v>
      </c>
      <c r="R2366" s="16">
        <v>665</v>
      </c>
      <c r="S2366" s="15"/>
      <c r="T2366" s="16">
        <v>4293</v>
      </c>
      <c r="U2366" s="16">
        <v>74104</v>
      </c>
      <c r="V2366" s="16">
        <v>74176</v>
      </c>
      <c r="W2366" s="16">
        <v>74193</v>
      </c>
      <c r="X2366" s="16">
        <v>652710968</v>
      </c>
      <c r="Y2366" s="16">
        <v>107535109</v>
      </c>
      <c r="Z2366" s="16">
        <v>3490189</v>
      </c>
      <c r="AA2366" s="16">
        <v>677</v>
      </c>
      <c r="AC2366" s="16">
        <v>4310</v>
      </c>
      <c r="AD2366" s="16">
        <v>73993</v>
      </c>
      <c r="AE2366" s="16">
        <v>74577</v>
      </c>
      <c r="AF2366" s="16">
        <v>74825</v>
      </c>
      <c r="AG2366" s="16">
        <v>664460023</v>
      </c>
      <c r="AH2366" s="16">
        <v>55770398</v>
      </c>
      <c r="AI2366" s="16">
        <v>1901858</v>
      </c>
      <c r="AJ2366" s="16">
        <v>686</v>
      </c>
      <c r="AL2366" s="16">
        <v>4317</v>
      </c>
      <c r="AM2366" s="16">
        <v>75455</v>
      </c>
      <c r="AN2366" s="16">
        <v>76439</v>
      </c>
      <c r="AO2366" s="16">
        <v>78148</v>
      </c>
      <c r="AP2366" s="16">
        <v>701338736</v>
      </c>
      <c r="AQ2366" s="16">
        <v>78423207</v>
      </c>
      <c r="AR2366" s="16">
        <v>2696293</v>
      </c>
      <c r="AS2366" s="16">
        <v>704</v>
      </c>
      <c r="AU2366" s="16">
        <v>4290</v>
      </c>
      <c r="AV2366" s="16">
        <v>75048</v>
      </c>
      <c r="AW2366" s="16">
        <v>2665677428</v>
      </c>
      <c r="AX2366" s="16">
        <v>602958730</v>
      </c>
      <c r="AY2366" s="16">
        <v>19846773</v>
      </c>
      <c r="AZ2366" s="16">
        <v>683</v>
      </c>
      <c r="BA2366" s="16">
        <v>35520</v>
      </c>
    </row>
    <row r="2367" spans="1:53">
      <c r="A2367" s="15" t="s">
        <v>1344</v>
      </c>
      <c r="B2367" s="15" t="s">
        <v>1345</v>
      </c>
      <c r="C2367" s="15" t="s">
        <v>1346</v>
      </c>
      <c r="D2367" s="15" t="s">
        <v>1347</v>
      </c>
      <c r="E2367" s="15" t="s">
        <v>1347</v>
      </c>
      <c r="F2367" s="15" t="s">
        <v>2059</v>
      </c>
      <c r="G2367" s="15" t="s">
        <v>1788</v>
      </c>
      <c r="H2367" s="15" t="s">
        <v>1349</v>
      </c>
      <c r="I2367" s="15" t="s">
        <v>1375</v>
      </c>
      <c r="J2367" s="15"/>
      <c r="K2367" s="16">
        <v>4238</v>
      </c>
      <c r="L2367" s="16">
        <v>74871</v>
      </c>
      <c r="M2367" s="16">
        <v>74787</v>
      </c>
      <c r="N2367" s="16">
        <v>75005</v>
      </c>
      <c r="O2367" s="16">
        <v>647167701</v>
      </c>
      <c r="P2367" s="16">
        <v>361230016</v>
      </c>
      <c r="Q2367" s="16">
        <v>11758433</v>
      </c>
      <c r="R2367" s="16">
        <v>665</v>
      </c>
      <c r="S2367" s="15"/>
      <c r="T2367" s="16">
        <v>4293</v>
      </c>
      <c r="U2367" s="16">
        <v>74104</v>
      </c>
      <c r="V2367" s="16">
        <v>74176</v>
      </c>
      <c r="W2367" s="16">
        <v>74193</v>
      </c>
      <c r="X2367" s="16">
        <v>652710968</v>
      </c>
      <c r="Y2367" s="16">
        <v>107535109</v>
      </c>
      <c r="Z2367" s="16">
        <v>3490189</v>
      </c>
      <c r="AA2367" s="16">
        <v>677</v>
      </c>
      <c r="AC2367" s="16">
        <v>4310</v>
      </c>
      <c r="AD2367" s="16">
        <v>73993</v>
      </c>
      <c r="AE2367" s="16">
        <v>74577</v>
      </c>
      <c r="AF2367" s="16">
        <v>74825</v>
      </c>
      <c r="AG2367" s="16">
        <v>664460023</v>
      </c>
      <c r="AH2367" s="16">
        <v>55770398</v>
      </c>
      <c r="AI2367" s="16">
        <v>1901858</v>
      </c>
      <c r="AJ2367" s="16">
        <v>686</v>
      </c>
      <c r="AL2367" s="16">
        <v>4317</v>
      </c>
      <c r="AM2367" s="16">
        <v>75455</v>
      </c>
      <c r="AN2367" s="16">
        <v>76439</v>
      </c>
      <c r="AO2367" s="16">
        <v>78148</v>
      </c>
      <c r="AP2367" s="16">
        <v>701338736</v>
      </c>
      <c r="AQ2367" s="16">
        <v>78423207</v>
      </c>
      <c r="AR2367" s="16">
        <v>2696293</v>
      </c>
      <c r="AS2367" s="16">
        <v>704</v>
      </c>
      <c r="AU2367" s="16">
        <v>4290</v>
      </c>
      <c r="AV2367" s="16">
        <v>75048</v>
      </c>
      <c r="AW2367" s="16">
        <v>2665677428</v>
      </c>
      <c r="AX2367" s="16">
        <v>602958730</v>
      </c>
      <c r="AY2367" s="16">
        <v>19846773</v>
      </c>
      <c r="AZ2367" s="16">
        <v>683</v>
      </c>
      <c r="BA2367" s="16">
        <v>35520</v>
      </c>
    </row>
    <row r="2368" spans="1:53">
      <c r="A2368" s="15" t="s">
        <v>1344</v>
      </c>
      <c r="B2368" s="15" t="s">
        <v>1345</v>
      </c>
      <c r="C2368" s="15" t="s">
        <v>1346</v>
      </c>
      <c r="D2368" s="15" t="s">
        <v>1347</v>
      </c>
      <c r="E2368" s="15" t="s">
        <v>1347</v>
      </c>
      <c r="F2368" s="15" t="s">
        <v>2059</v>
      </c>
      <c r="G2368" s="15" t="s">
        <v>3228</v>
      </c>
      <c r="H2368" s="15" t="s">
        <v>1349</v>
      </c>
      <c r="I2368" s="15" t="s">
        <v>1373</v>
      </c>
      <c r="J2368" s="15"/>
      <c r="K2368" s="16">
        <v>1570</v>
      </c>
      <c r="L2368" s="16">
        <v>11487</v>
      </c>
      <c r="M2368" s="16">
        <v>11287</v>
      </c>
      <c r="N2368" s="16">
        <v>10768</v>
      </c>
      <c r="O2368" s="16">
        <v>76908175</v>
      </c>
      <c r="P2368" s="16">
        <v>46657435</v>
      </c>
      <c r="Q2368" s="16">
        <v>2008098</v>
      </c>
      <c r="R2368" s="16">
        <v>529</v>
      </c>
      <c r="S2368" s="15"/>
      <c r="T2368" s="16">
        <v>1631</v>
      </c>
      <c r="U2368" s="16">
        <v>11035</v>
      </c>
      <c r="V2368" s="16">
        <v>11976</v>
      </c>
      <c r="W2368" s="16">
        <v>12276</v>
      </c>
      <c r="X2368" s="16">
        <v>75883903</v>
      </c>
      <c r="Y2368" s="16">
        <v>20678981</v>
      </c>
      <c r="Z2368" s="16">
        <v>913423</v>
      </c>
      <c r="AA2368" s="16">
        <v>496</v>
      </c>
      <c r="AC2368" s="16">
        <v>1592</v>
      </c>
      <c r="AD2368" s="16">
        <v>11870</v>
      </c>
      <c r="AE2368" s="16">
        <v>11865</v>
      </c>
      <c r="AF2368" s="16">
        <v>11576</v>
      </c>
      <c r="AG2368" s="16">
        <v>85184320</v>
      </c>
      <c r="AH2368" s="16">
        <v>11466599</v>
      </c>
      <c r="AI2368" s="16">
        <v>477423</v>
      </c>
      <c r="AJ2368" s="16">
        <v>557</v>
      </c>
      <c r="AL2368" s="16">
        <v>1610</v>
      </c>
      <c r="AM2368" s="16">
        <v>12791</v>
      </c>
      <c r="AN2368" s="16">
        <v>14172</v>
      </c>
      <c r="AO2368" s="16">
        <v>15316</v>
      </c>
      <c r="AP2368" s="16">
        <v>95342943</v>
      </c>
      <c r="AQ2368" s="16">
        <v>16183713</v>
      </c>
      <c r="AR2368" s="16">
        <v>697179</v>
      </c>
      <c r="AS2368" s="16">
        <v>520</v>
      </c>
      <c r="AU2368" s="16">
        <v>1601</v>
      </c>
      <c r="AV2368" s="16">
        <v>12202</v>
      </c>
      <c r="AW2368" s="16">
        <v>333319341</v>
      </c>
      <c r="AX2368" s="16">
        <v>94986728</v>
      </c>
      <c r="AY2368" s="16">
        <v>4096123</v>
      </c>
      <c r="AZ2368" s="16">
        <v>525</v>
      </c>
      <c r="BA2368" s="16">
        <v>27318</v>
      </c>
    </row>
    <row r="2369" spans="1:53">
      <c r="A2369" s="15" t="s">
        <v>1344</v>
      </c>
      <c r="B2369" s="15" t="s">
        <v>1345</v>
      </c>
      <c r="C2369" s="15" t="s">
        <v>1346</v>
      </c>
      <c r="D2369" s="15" t="s">
        <v>1347</v>
      </c>
      <c r="E2369" s="15" t="s">
        <v>1347</v>
      </c>
      <c r="F2369" s="15" t="s">
        <v>2059</v>
      </c>
      <c r="G2369" s="15" t="s">
        <v>3229</v>
      </c>
      <c r="H2369" s="15" t="s">
        <v>1349</v>
      </c>
      <c r="I2369" s="15" t="s">
        <v>1375</v>
      </c>
      <c r="J2369" s="15"/>
      <c r="K2369" s="16">
        <v>1570</v>
      </c>
      <c r="L2369" s="16">
        <v>11487</v>
      </c>
      <c r="M2369" s="16">
        <v>11287</v>
      </c>
      <c r="N2369" s="16">
        <v>10768</v>
      </c>
      <c r="O2369" s="16">
        <v>76908175</v>
      </c>
      <c r="P2369" s="16">
        <v>46657435</v>
      </c>
      <c r="Q2369" s="16">
        <v>2008098</v>
      </c>
      <c r="R2369" s="16">
        <v>529</v>
      </c>
      <c r="S2369" s="15"/>
      <c r="T2369" s="16">
        <v>1631</v>
      </c>
      <c r="U2369" s="16">
        <v>11035</v>
      </c>
      <c r="V2369" s="16">
        <v>11976</v>
      </c>
      <c r="W2369" s="16">
        <v>12276</v>
      </c>
      <c r="X2369" s="16">
        <v>75883903</v>
      </c>
      <c r="Y2369" s="16">
        <v>20678981</v>
      </c>
      <c r="Z2369" s="16">
        <v>913423</v>
      </c>
      <c r="AA2369" s="16">
        <v>496</v>
      </c>
      <c r="AC2369" s="16">
        <v>1592</v>
      </c>
      <c r="AD2369" s="16">
        <v>11870</v>
      </c>
      <c r="AE2369" s="16">
        <v>11865</v>
      </c>
      <c r="AF2369" s="16">
        <v>11576</v>
      </c>
      <c r="AG2369" s="16">
        <v>85184320</v>
      </c>
      <c r="AH2369" s="16">
        <v>11466599</v>
      </c>
      <c r="AI2369" s="16">
        <v>477423</v>
      </c>
      <c r="AJ2369" s="16">
        <v>557</v>
      </c>
      <c r="AL2369" s="16">
        <v>1610</v>
      </c>
      <c r="AM2369" s="16">
        <v>12791</v>
      </c>
      <c r="AN2369" s="16">
        <v>14172</v>
      </c>
      <c r="AO2369" s="16">
        <v>15316</v>
      </c>
      <c r="AP2369" s="16">
        <v>95342943</v>
      </c>
      <c r="AQ2369" s="16">
        <v>16183713</v>
      </c>
      <c r="AR2369" s="16">
        <v>697179</v>
      </c>
      <c r="AS2369" s="16">
        <v>520</v>
      </c>
      <c r="AU2369" s="16">
        <v>1601</v>
      </c>
      <c r="AV2369" s="16">
        <v>12202</v>
      </c>
      <c r="AW2369" s="16">
        <v>333319341</v>
      </c>
      <c r="AX2369" s="16">
        <v>94986728</v>
      </c>
      <c r="AY2369" s="16">
        <v>4096123</v>
      </c>
      <c r="AZ2369" s="16">
        <v>525</v>
      </c>
      <c r="BA2369" s="16">
        <v>27318</v>
      </c>
    </row>
    <row r="2370" spans="1:53">
      <c r="A2370" s="15" t="s">
        <v>1344</v>
      </c>
      <c r="B2370" s="15" t="s">
        <v>1345</v>
      </c>
      <c r="C2370" s="15" t="s">
        <v>1346</v>
      </c>
      <c r="D2370" s="15" t="s">
        <v>1347</v>
      </c>
      <c r="E2370" s="15" t="s">
        <v>1347</v>
      </c>
      <c r="F2370" s="15" t="s">
        <v>2059</v>
      </c>
      <c r="G2370" s="15" t="s">
        <v>3230</v>
      </c>
      <c r="H2370" s="15" t="s">
        <v>1349</v>
      </c>
      <c r="I2370" s="15" t="s">
        <v>1373</v>
      </c>
      <c r="J2370" s="15"/>
      <c r="K2370" s="16">
        <v>851</v>
      </c>
      <c r="L2370" s="16">
        <v>4827</v>
      </c>
      <c r="M2370" s="16">
        <v>4806</v>
      </c>
      <c r="N2370" s="16">
        <v>4823</v>
      </c>
      <c r="O2370" s="16">
        <v>34049655</v>
      </c>
      <c r="P2370" s="16">
        <v>24306682</v>
      </c>
      <c r="Q2370" s="16">
        <v>941841</v>
      </c>
      <c r="R2370" s="16">
        <v>544</v>
      </c>
      <c r="S2370" s="15"/>
      <c r="T2370" s="16">
        <v>864</v>
      </c>
      <c r="U2370" s="16">
        <v>4889</v>
      </c>
      <c r="V2370" s="16">
        <v>4908</v>
      </c>
      <c r="W2370" s="16">
        <v>5015</v>
      </c>
      <c r="X2370" s="16">
        <v>32223827</v>
      </c>
      <c r="Y2370" s="16">
        <v>7742225</v>
      </c>
      <c r="Z2370" s="16">
        <v>304258</v>
      </c>
      <c r="AA2370" s="16">
        <v>502</v>
      </c>
      <c r="AC2370" s="16">
        <v>854</v>
      </c>
      <c r="AD2370" s="16">
        <v>5131</v>
      </c>
      <c r="AE2370" s="16">
        <v>5142</v>
      </c>
      <c r="AF2370" s="16">
        <v>5031</v>
      </c>
      <c r="AG2370" s="16">
        <v>34758531</v>
      </c>
      <c r="AH2370" s="16">
        <v>5635809</v>
      </c>
      <c r="AI2370" s="16">
        <v>220826</v>
      </c>
      <c r="AJ2370" s="16">
        <v>524</v>
      </c>
      <c r="AL2370" s="16">
        <v>863</v>
      </c>
      <c r="AM2370" s="16">
        <v>4965</v>
      </c>
      <c r="AN2370" s="16">
        <v>4936</v>
      </c>
      <c r="AO2370" s="16">
        <v>4955</v>
      </c>
      <c r="AP2370" s="16">
        <v>32640705</v>
      </c>
      <c r="AQ2370" s="16">
        <v>3843242</v>
      </c>
      <c r="AR2370" s="16">
        <v>154318</v>
      </c>
      <c r="AS2370" s="16">
        <v>507</v>
      </c>
      <c r="AU2370" s="16">
        <v>858</v>
      </c>
      <c r="AV2370" s="16">
        <v>4952</v>
      </c>
      <c r="AW2370" s="16">
        <v>133672718</v>
      </c>
      <c r="AX2370" s="16">
        <v>41527958</v>
      </c>
      <c r="AY2370" s="16">
        <v>1621243</v>
      </c>
      <c r="AZ2370" s="16">
        <v>519</v>
      </c>
      <c r="BA2370" s="16">
        <v>26992</v>
      </c>
    </row>
    <row r="2371" spans="1:53">
      <c r="A2371" s="15" t="s">
        <v>1344</v>
      </c>
      <c r="B2371" s="15" t="s">
        <v>1345</v>
      </c>
      <c r="C2371" s="15" t="s">
        <v>1346</v>
      </c>
      <c r="D2371" s="15" t="s">
        <v>1347</v>
      </c>
      <c r="E2371" s="15" t="s">
        <v>1347</v>
      </c>
      <c r="F2371" s="15" t="s">
        <v>2059</v>
      </c>
      <c r="G2371" s="15" t="s">
        <v>3231</v>
      </c>
      <c r="H2371" s="15" t="s">
        <v>1349</v>
      </c>
      <c r="I2371" s="15" t="s">
        <v>1375</v>
      </c>
      <c r="J2371" s="15"/>
      <c r="K2371" s="16">
        <v>851</v>
      </c>
      <c r="L2371" s="16">
        <v>4827</v>
      </c>
      <c r="M2371" s="16">
        <v>4806</v>
      </c>
      <c r="N2371" s="16">
        <v>4823</v>
      </c>
      <c r="O2371" s="16">
        <v>34049655</v>
      </c>
      <c r="P2371" s="16">
        <v>24306682</v>
      </c>
      <c r="Q2371" s="16">
        <v>941841</v>
      </c>
      <c r="R2371" s="16">
        <v>544</v>
      </c>
      <c r="S2371" s="15"/>
      <c r="T2371" s="16">
        <v>864</v>
      </c>
      <c r="U2371" s="16">
        <v>4889</v>
      </c>
      <c r="V2371" s="16">
        <v>4908</v>
      </c>
      <c r="W2371" s="16">
        <v>5015</v>
      </c>
      <c r="X2371" s="16">
        <v>32223827</v>
      </c>
      <c r="Y2371" s="16">
        <v>7742225</v>
      </c>
      <c r="Z2371" s="16">
        <v>304258</v>
      </c>
      <c r="AA2371" s="16">
        <v>502</v>
      </c>
      <c r="AC2371" s="16">
        <v>854</v>
      </c>
      <c r="AD2371" s="16">
        <v>5131</v>
      </c>
      <c r="AE2371" s="16">
        <v>5142</v>
      </c>
      <c r="AF2371" s="16">
        <v>5031</v>
      </c>
      <c r="AG2371" s="16">
        <v>34758531</v>
      </c>
      <c r="AH2371" s="16">
        <v>5635809</v>
      </c>
      <c r="AI2371" s="16">
        <v>220826</v>
      </c>
      <c r="AJ2371" s="16">
        <v>524</v>
      </c>
      <c r="AL2371" s="16">
        <v>863</v>
      </c>
      <c r="AM2371" s="16">
        <v>4965</v>
      </c>
      <c r="AN2371" s="16">
        <v>4936</v>
      </c>
      <c r="AO2371" s="16">
        <v>4955</v>
      </c>
      <c r="AP2371" s="16">
        <v>32640705</v>
      </c>
      <c r="AQ2371" s="16">
        <v>3843242</v>
      </c>
      <c r="AR2371" s="16">
        <v>154318</v>
      </c>
      <c r="AS2371" s="16">
        <v>507</v>
      </c>
      <c r="AU2371" s="16">
        <v>858</v>
      </c>
      <c r="AV2371" s="16">
        <v>4952</v>
      </c>
      <c r="AW2371" s="16">
        <v>133672718</v>
      </c>
      <c r="AX2371" s="16">
        <v>41527958</v>
      </c>
      <c r="AY2371" s="16">
        <v>1621243</v>
      </c>
      <c r="AZ2371" s="16">
        <v>519</v>
      </c>
      <c r="BA2371" s="16">
        <v>26992</v>
      </c>
    </row>
    <row r="2372" spans="1:53">
      <c r="A2372" s="15" t="s">
        <v>1344</v>
      </c>
      <c r="B2372" s="15" t="s">
        <v>1345</v>
      </c>
      <c r="C2372" s="15" t="s">
        <v>1346</v>
      </c>
      <c r="D2372" s="15" t="s">
        <v>1347</v>
      </c>
      <c r="E2372" s="15" t="s">
        <v>1347</v>
      </c>
      <c r="F2372" s="15" t="s">
        <v>2059</v>
      </c>
      <c r="G2372" s="15" t="s">
        <v>1383</v>
      </c>
      <c r="H2372" s="15" t="s">
        <v>1349</v>
      </c>
      <c r="I2372" s="15" t="s">
        <v>1373</v>
      </c>
      <c r="J2372" s="15"/>
      <c r="K2372" s="16">
        <v>1853</v>
      </c>
      <c r="L2372" s="16">
        <v>10996</v>
      </c>
      <c r="M2372" s="16">
        <v>10756</v>
      </c>
      <c r="N2372" s="16">
        <v>11188</v>
      </c>
      <c r="O2372" s="16">
        <v>104451842</v>
      </c>
      <c r="P2372" s="16">
        <v>55138641</v>
      </c>
      <c r="Q2372" s="16">
        <v>2358579</v>
      </c>
      <c r="R2372" s="16">
        <v>732</v>
      </c>
      <c r="S2372" s="15"/>
      <c r="T2372" s="16">
        <v>1880</v>
      </c>
      <c r="U2372" s="16">
        <v>11093</v>
      </c>
      <c r="V2372" s="16">
        <v>11223</v>
      </c>
      <c r="W2372" s="16">
        <v>11246</v>
      </c>
      <c r="X2372" s="16">
        <v>100012942</v>
      </c>
      <c r="Y2372" s="16">
        <v>16997330</v>
      </c>
      <c r="Z2372" s="16">
        <v>691853</v>
      </c>
      <c r="AA2372" s="16">
        <v>688</v>
      </c>
      <c r="AC2372" s="16">
        <v>1893</v>
      </c>
      <c r="AD2372" s="16">
        <v>11284</v>
      </c>
      <c r="AE2372" s="16">
        <v>11438</v>
      </c>
      <c r="AF2372" s="16">
        <v>11505</v>
      </c>
      <c r="AG2372" s="16">
        <v>105496691</v>
      </c>
      <c r="AH2372" s="16">
        <v>11052029</v>
      </c>
      <c r="AI2372" s="16">
        <v>455354</v>
      </c>
      <c r="AJ2372" s="16">
        <v>711</v>
      </c>
      <c r="AL2372" s="16">
        <v>1896</v>
      </c>
      <c r="AM2372" s="16">
        <v>11416</v>
      </c>
      <c r="AN2372" s="16">
        <v>11527</v>
      </c>
      <c r="AO2372" s="16">
        <v>11547</v>
      </c>
      <c r="AP2372" s="16">
        <v>113338493</v>
      </c>
      <c r="AQ2372" s="16">
        <v>9004968</v>
      </c>
      <c r="AR2372" s="16">
        <v>361731</v>
      </c>
      <c r="AS2372" s="16">
        <v>758</v>
      </c>
      <c r="AU2372" s="16">
        <v>1881</v>
      </c>
      <c r="AV2372" s="16">
        <v>11268</v>
      </c>
      <c r="AW2372" s="16">
        <v>423299968</v>
      </c>
      <c r="AX2372" s="16">
        <v>92192968</v>
      </c>
      <c r="AY2372" s="16">
        <v>3867517</v>
      </c>
      <c r="AZ2372" s="16">
        <v>722</v>
      </c>
      <c r="BA2372" s="16">
        <v>37566</v>
      </c>
    </row>
    <row r="2373" spans="1:53">
      <c r="A2373" s="15" t="s">
        <v>1344</v>
      </c>
      <c r="B2373" s="15" t="s">
        <v>1345</v>
      </c>
      <c r="C2373" s="15" t="s">
        <v>1346</v>
      </c>
      <c r="D2373" s="15" t="s">
        <v>1347</v>
      </c>
      <c r="E2373" s="15" t="s">
        <v>1347</v>
      </c>
      <c r="F2373" s="15" t="s">
        <v>2059</v>
      </c>
      <c r="G2373" s="15" t="s">
        <v>1384</v>
      </c>
      <c r="H2373" s="15" t="s">
        <v>1349</v>
      </c>
      <c r="I2373" s="15" t="s">
        <v>1375</v>
      </c>
      <c r="J2373" s="15"/>
      <c r="K2373" s="16">
        <v>1022</v>
      </c>
      <c r="L2373" s="16">
        <v>6294</v>
      </c>
      <c r="M2373" s="16">
        <v>6018</v>
      </c>
      <c r="N2373" s="16">
        <v>6452</v>
      </c>
      <c r="O2373" s="16">
        <v>42031430</v>
      </c>
      <c r="P2373" s="16">
        <v>27981302</v>
      </c>
      <c r="Q2373" s="16">
        <v>1164269</v>
      </c>
      <c r="R2373" s="16">
        <v>517</v>
      </c>
      <c r="S2373" s="15"/>
      <c r="T2373" s="16">
        <v>1040</v>
      </c>
      <c r="U2373" s="16">
        <v>6412</v>
      </c>
      <c r="V2373" s="16">
        <v>6511</v>
      </c>
      <c r="W2373" s="16">
        <v>6515</v>
      </c>
      <c r="X2373" s="16">
        <v>43343667</v>
      </c>
      <c r="Y2373" s="16">
        <v>11528149</v>
      </c>
      <c r="Z2373" s="16">
        <v>460590</v>
      </c>
      <c r="AA2373" s="16">
        <v>515</v>
      </c>
      <c r="AC2373" s="16">
        <v>1041</v>
      </c>
      <c r="AD2373" s="16">
        <v>6519</v>
      </c>
      <c r="AE2373" s="16">
        <v>6580</v>
      </c>
      <c r="AF2373" s="16">
        <v>6597</v>
      </c>
      <c r="AG2373" s="16">
        <v>43593399</v>
      </c>
      <c r="AH2373" s="16">
        <v>7239509</v>
      </c>
      <c r="AI2373" s="16">
        <v>289471</v>
      </c>
      <c r="AJ2373" s="16">
        <v>511</v>
      </c>
      <c r="AL2373" s="16">
        <v>1044</v>
      </c>
      <c r="AM2373" s="16">
        <v>6540</v>
      </c>
      <c r="AN2373" s="16">
        <v>6625</v>
      </c>
      <c r="AO2373" s="16">
        <v>6641</v>
      </c>
      <c r="AP2373" s="16">
        <v>48588591</v>
      </c>
      <c r="AQ2373" s="16">
        <v>5600557</v>
      </c>
      <c r="AR2373" s="16">
        <v>218674</v>
      </c>
      <c r="AS2373" s="16">
        <v>566</v>
      </c>
      <c r="AU2373" s="16">
        <v>1037</v>
      </c>
      <c r="AV2373" s="16">
        <v>6475</v>
      </c>
      <c r="AW2373" s="16">
        <v>177557087</v>
      </c>
      <c r="AX2373" s="16">
        <v>52349517</v>
      </c>
      <c r="AY2373" s="16">
        <v>2133004</v>
      </c>
      <c r="AZ2373" s="16">
        <v>527</v>
      </c>
      <c r="BA2373" s="16">
        <v>27421</v>
      </c>
    </row>
    <row r="2374" spans="1:53">
      <c r="A2374" s="15" t="s">
        <v>1344</v>
      </c>
      <c r="B2374" s="15" t="s">
        <v>1345</v>
      </c>
      <c r="C2374" s="15" t="s">
        <v>1346</v>
      </c>
      <c r="D2374" s="15" t="s">
        <v>1347</v>
      </c>
      <c r="E2374" s="15" t="s">
        <v>1347</v>
      </c>
      <c r="F2374" s="15" t="s">
        <v>2059</v>
      </c>
      <c r="G2374" s="15" t="s">
        <v>3232</v>
      </c>
      <c r="H2374" s="15" t="s">
        <v>1349</v>
      </c>
      <c r="I2374" s="15" t="s">
        <v>1375</v>
      </c>
      <c r="J2374" s="15"/>
      <c r="K2374" s="16">
        <v>831</v>
      </c>
      <c r="L2374" s="16">
        <v>4702</v>
      </c>
      <c r="M2374" s="16">
        <v>4738</v>
      </c>
      <c r="N2374" s="16">
        <v>4736</v>
      </c>
      <c r="O2374" s="16">
        <v>62420412</v>
      </c>
      <c r="P2374" s="16">
        <v>27157339</v>
      </c>
      <c r="Q2374" s="16">
        <v>1194310</v>
      </c>
      <c r="R2374" s="16">
        <v>1016</v>
      </c>
      <c r="S2374" s="15"/>
      <c r="T2374" s="16">
        <v>840</v>
      </c>
      <c r="U2374" s="16">
        <v>4681</v>
      </c>
      <c r="V2374" s="16">
        <v>4712</v>
      </c>
      <c r="W2374" s="16">
        <v>4731</v>
      </c>
      <c r="X2374" s="16">
        <v>56669275</v>
      </c>
      <c r="Y2374" s="16">
        <v>5469181</v>
      </c>
      <c r="Z2374" s="16">
        <v>231263</v>
      </c>
      <c r="AA2374" s="16">
        <v>926</v>
      </c>
      <c r="AC2374" s="16">
        <v>852</v>
      </c>
      <c r="AD2374" s="16">
        <v>4765</v>
      </c>
      <c r="AE2374" s="16">
        <v>4858</v>
      </c>
      <c r="AF2374" s="16">
        <v>4908</v>
      </c>
      <c r="AG2374" s="16">
        <v>61903292</v>
      </c>
      <c r="AH2374" s="16">
        <v>3812520</v>
      </c>
      <c r="AI2374" s="16">
        <v>165883</v>
      </c>
      <c r="AJ2374" s="16">
        <v>983</v>
      </c>
      <c r="AL2374" s="16">
        <v>852</v>
      </c>
      <c r="AM2374" s="16">
        <v>4876</v>
      </c>
      <c r="AN2374" s="16">
        <v>4902</v>
      </c>
      <c r="AO2374" s="16">
        <v>4906</v>
      </c>
      <c r="AP2374" s="16">
        <v>64749902</v>
      </c>
      <c r="AQ2374" s="16">
        <v>3404411</v>
      </c>
      <c r="AR2374" s="16">
        <v>143057</v>
      </c>
      <c r="AS2374" s="16">
        <v>1018</v>
      </c>
      <c r="AU2374" s="16">
        <v>844</v>
      </c>
      <c r="AV2374" s="16">
        <v>4793</v>
      </c>
      <c r="AW2374" s="16">
        <v>245742881</v>
      </c>
      <c r="AX2374" s="16">
        <v>39843451</v>
      </c>
      <c r="AY2374" s="16">
        <v>1734513</v>
      </c>
      <c r="AZ2374" s="16">
        <v>986</v>
      </c>
      <c r="BA2374" s="16">
        <v>51272</v>
      </c>
    </row>
    <row r="2375" spans="1:53">
      <c r="A2375" s="15" t="s">
        <v>1344</v>
      </c>
      <c r="B2375" s="15" t="s">
        <v>1345</v>
      </c>
      <c r="C2375" s="15" t="s">
        <v>1346</v>
      </c>
      <c r="D2375" s="15" t="s">
        <v>1347</v>
      </c>
      <c r="E2375" s="15" t="s">
        <v>1347</v>
      </c>
      <c r="F2375" s="15" t="s">
        <v>2059</v>
      </c>
      <c r="G2375" s="15" t="s">
        <v>1789</v>
      </c>
      <c r="H2375" s="15" t="s">
        <v>1349</v>
      </c>
      <c r="I2375" s="15" t="s">
        <v>1369</v>
      </c>
      <c r="J2375" s="15"/>
      <c r="K2375" s="16">
        <v>6393</v>
      </c>
      <c r="L2375" s="16">
        <v>52981</v>
      </c>
      <c r="M2375" s="16">
        <v>53537</v>
      </c>
      <c r="N2375" s="16">
        <v>53714</v>
      </c>
      <c r="O2375" s="16">
        <v>278448726</v>
      </c>
      <c r="P2375" s="16">
        <v>190029840</v>
      </c>
      <c r="Q2375" s="16">
        <v>7789125</v>
      </c>
      <c r="R2375" s="16">
        <v>401</v>
      </c>
      <c r="S2375" s="15"/>
      <c r="T2375" s="16">
        <v>6404</v>
      </c>
      <c r="U2375" s="16">
        <v>53603</v>
      </c>
      <c r="V2375" s="16">
        <v>54302</v>
      </c>
      <c r="W2375" s="16">
        <v>55126</v>
      </c>
      <c r="X2375" s="16">
        <v>284920423</v>
      </c>
      <c r="Y2375" s="16">
        <v>104528357</v>
      </c>
      <c r="Z2375" s="16">
        <v>4303198</v>
      </c>
      <c r="AA2375" s="16">
        <v>403</v>
      </c>
      <c r="AC2375" s="16">
        <v>6379</v>
      </c>
      <c r="AD2375" s="16">
        <v>54316</v>
      </c>
      <c r="AE2375" s="16">
        <v>54701</v>
      </c>
      <c r="AF2375" s="16">
        <v>54550</v>
      </c>
      <c r="AG2375" s="16">
        <v>288301600</v>
      </c>
      <c r="AH2375" s="16">
        <v>62715511</v>
      </c>
      <c r="AI2375" s="16">
        <v>2614559</v>
      </c>
      <c r="AJ2375" s="16">
        <v>407</v>
      </c>
      <c r="AL2375" s="16">
        <v>6413</v>
      </c>
      <c r="AM2375" s="16">
        <v>54164</v>
      </c>
      <c r="AN2375" s="16">
        <v>54136</v>
      </c>
      <c r="AO2375" s="16">
        <v>53915</v>
      </c>
      <c r="AP2375" s="16">
        <v>301824102</v>
      </c>
      <c r="AQ2375" s="16">
        <v>50682892</v>
      </c>
      <c r="AR2375" s="16">
        <v>2106573</v>
      </c>
      <c r="AS2375" s="16">
        <v>429</v>
      </c>
      <c r="AU2375" s="16">
        <v>6397</v>
      </c>
      <c r="AV2375" s="16">
        <v>54087</v>
      </c>
      <c r="AW2375" s="16">
        <v>1153494851</v>
      </c>
      <c r="AX2375" s="16">
        <v>407956600</v>
      </c>
      <c r="AY2375" s="16">
        <v>16813455</v>
      </c>
      <c r="AZ2375" s="16">
        <v>410</v>
      </c>
      <c r="BA2375" s="16">
        <v>21327</v>
      </c>
    </row>
    <row r="2376" spans="1:53">
      <c r="A2376" s="15" t="s">
        <v>1344</v>
      </c>
      <c r="B2376" s="15" t="s">
        <v>1345</v>
      </c>
      <c r="C2376" s="15" t="s">
        <v>1346</v>
      </c>
      <c r="D2376" s="15" t="s">
        <v>1347</v>
      </c>
      <c r="E2376" s="15" t="s">
        <v>1347</v>
      </c>
      <c r="F2376" s="15" t="s">
        <v>2059</v>
      </c>
      <c r="G2376" s="15" t="s">
        <v>1790</v>
      </c>
      <c r="H2376" s="15" t="s">
        <v>1349</v>
      </c>
      <c r="I2376" s="15" t="s">
        <v>1371</v>
      </c>
      <c r="J2376" s="15"/>
      <c r="K2376" s="16">
        <v>6393</v>
      </c>
      <c r="L2376" s="16">
        <v>52981</v>
      </c>
      <c r="M2376" s="16">
        <v>53537</v>
      </c>
      <c r="N2376" s="16">
        <v>53714</v>
      </c>
      <c r="O2376" s="16">
        <v>278448726</v>
      </c>
      <c r="P2376" s="16">
        <v>190029840</v>
      </c>
      <c r="Q2376" s="16">
        <v>7789125</v>
      </c>
      <c r="R2376" s="16">
        <v>401</v>
      </c>
      <c r="S2376" s="15"/>
      <c r="T2376" s="16">
        <v>6404</v>
      </c>
      <c r="U2376" s="16">
        <v>53603</v>
      </c>
      <c r="V2376" s="16">
        <v>54302</v>
      </c>
      <c r="W2376" s="16">
        <v>55126</v>
      </c>
      <c r="X2376" s="16">
        <v>284920423</v>
      </c>
      <c r="Y2376" s="16">
        <v>104528357</v>
      </c>
      <c r="Z2376" s="16">
        <v>4303198</v>
      </c>
      <c r="AA2376" s="16">
        <v>403</v>
      </c>
      <c r="AC2376" s="16">
        <v>6379</v>
      </c>
      <c r="AD2376" s="16">
        <v>54316</v>
      </c>
      <c r="AE2376" s="16">
        <v>54701</v>
      </c>
      <c r="AF2376" s="16">
        <v>54550</v>
      </c>
      <c r="AG2376" s="16">
        <v>288301600</v>
      </c>
      <c r="AH2376" s="16">
        <v>62715511</v>
      </c>
      <c r="AI2376" s="16">
        <v>2614559</v>
      </c>
      <c r="AJ2376" s="16">
        <v>407</v>
      </c>
      <c r="AL2376" s="16">
        <v>6413</v>
      </c>
      <c r="AM2376" s="16">
        <v>54164</v>
      </c>
      <c r="AN2376" s="16">
        <v>54136</v>
      </c>
      <c r="AO2376" s="16">
        <v>53915</v>
      </c>
      <c r="AP2376" s="16">
        <v>301824102</v>
      </c>
      <c r="AQ2376" s="16">
        <v>50682892</v>
      </c>
      <c r="AR2376" s="16">
        <v>2106573</v>
      </c>
      <c r="AS2376" s="16">
        <v>429</v>
      </c>
      <c r="AU2376" s="16">
        <v>6397</v>
      </c>
      <c r="AV2376" s="16">
        <v>54087</v>
      </c>
      <c r="AW2376" s="16">
        <v>1153494851</v>
      </c>
      <c r="AX2376" s="16">
        <v>407956600</v>
      </c>
      <c r="AY2376" s="16">
        <v>16813455</v>
      </c>
      <c r="AZ2376" s="16">
        <v>410</v>
      </c>
      <c r="BA2376" s="16">
        <v>21327</v>
      </c>
    </row>
    <row r="2377" spans="1:53">
      <c r="A2377" s="15" t="s">
        <v>1344</v>
      </c>
      <c r="B2377" s="15" t="s">
        <v>1345</v>
      </c>
      <c r="C2377" s="15" t="s">
        <v>1346</v>
      </c>
      <c r="D2377" s="15" t="s">
        <v>1347</v>
      </c>
      <c r="E2377" s="15" t="s">
        <v>1347</v>
      </c>
      <c r="F2377" s="15" t="s">
        <v>2059</v>
      </c>
      <c r="G2377" s="15" t="s">
        <v>1791</v>
      </c>
      <c r="H2377" s="15" t="s">
        <v>1349</v>
      </c>
      <c r="I2377" s="15" t="s">
        <v>1373</v>
      </c>
      <c r="J2377" s="15"/>
      <c r="K2377" s="16">
        <v>5198</v>
      </c>
      <c r="L2377" s="16">
        <v>42810</v>
      </c>
      <c r="M2377" s="16">
        <v>43261</v>
      </c>
      <c r="N2377" s="16">
        <v>43384</v>
      </c>
      <c r="O2377" s="16">
        <v>221494183</v>
      </c>
      <c r="P2377" s="16">
        <v>150814882</v>
      </c>
      <c r="Q2377" s="16">
        <v>6170344</v>
      </c>
      <c r="R2377" s="16">
        <v>395</v>
      </c>
      <c r="S2377" s="15"/>
      <c r="T2377" s="16">
        <v>5206</v>
      </c>
      <c r="U2377" s="16">
        <v>43154</v>
      </c>
      <c r="V2377" s="16">
        <v>43757</v>
      </c>
      <c r="W2377" s="16">
        <v>44467</v>
      </c>
      <c r="X2377" s="16">
        <v>227000269</v>
      </c>
      <c r="Y2377" s="16">
        <v>84349551</v>
      </c>
      <c r="Z2377" s="16">
        <v>3462496</v>
      </c>
      <c r="AA2377" s="16">
        <v>399</v>
      </c>
      <c r="AC2377" s="16">
        <v>5182</v>
      </c>
      <c r="AD2377" s="16">
        <v>43977</v>
      </c>
      <c r="AE2377" s="16">
        <v>44237</v>
      </c>
      <c r="AF2377" s="16">
        <v>44158</v>
      </c>
      <c r="AG2377" s="16">
        <v>229289692</v>
      </c>
      <c r="AH2377" s="16">
        <v>50980505</v>
      </c>
      <c r="AI2377" s="16">
        <v>2118709</v>
      </c>
      <c r="AJ2377" s="16">
        <v>400</v>
      </c>
      <c r="AL2377" s="16">
        <v>5197</v>
      </c>
      <c r="AM2377" s="16">
        <v>43778</v>
      </c>
      <c r="AN2377" s="16">
        <v>43711</v>
      </c>
      <c r="AO2377" s="16">
        <v>43548</v>
      </c>
      <c r="AP2377" s="16">
        <v>235919976</v>
      </c>
      <c r="AQ2377" s="16">
        <v>40867729</v>
      </c>
      <c r="AR2377" s="16">
        <v>1689936</v>
      </c>
      <c r="AS2377" s="16">
        <v>415</v>
      </c>
      <c r="AU2377" s="16">
        <v>5196</v>
      </c>
      <c r="AV2377" s="16">
        <v>43687</v>
      </c>
      <c r="AW2377" s="16">
        <v>913704120</v>
      </c>
      <c r="AX2377" s="16">
        <v>327012667</v>
      </c>
      <c r="AY2377" s="16">
        <v>13441485</v>
      </c>
      <c r="AZ2377" s="16">
        <v>402</v>
      </c>
      <c r="BA2377" s="16">
        <v>20915</v>
      </c>
    </row>
    <row r="2378" spans="1:53">
      <c r="A2378" s="15" t="s">
        <v>1344</v>
      </c>
      <c r="B2378" s="15" t="s">
        <v>1345</v>
      </c>
      <c r="C2378" s="15" t="s">
        <v>1346</v>
      </c>
      <c r="D2378" s="15" t="s">
        <v>1347</v>
      </c>
      <c r="E2378" s="15" t="s">
        <v>1347</v>
      </c>
      <c r="F2378" s="15" t="s">
        <v>2059</v>
      </c>
      <c r="G2378" s="15" t="s">
        <v>1792</v>
      </c>
      <c r="H2378" s="15" t="s">
        <v>1349</v>
      </c>
      <c r="I2378" s="15" t="s">
        <v>1375</v>
      </c>
      <c r="J2378" s="15"/>
      <c r="K2378" s="16">
        <v>5198</v>
      </c>
      <c r="L2378" s="16">
        <v>42810</v>
      </c>
      <c r="M2378" s="16">
        <v>43261</v>
      </c>
      <c r="N2378" s="16">
        <v>43384</v>
      </c>
      <c r="O2378" s="16">
        <v>221494183</v>
      </c>
      <c r="P2378" s="16">
        <v>150814882</v>
      </c>
      <c r="Q2378" s="16">
        <v>6170344</v>
      </c>
      <c r="R2378" s="16">
        <v>395</v>
      </c>
      <c r="S2378" s="15"/>
      <c r="T2378" s="16">
        <v>5206</v>
      </c>
      <c r="U2378" s="16">
        <v>43154</v>
      </c>
      <c r="V2378" s="16">
        <v>43757</v>
      </c>
      <c r="W2378" s="16">
        <v>44467</v>
      </c>
      <c r="X2378" s="16">
        <v>227000269</v>
      </c>
      <c r="Y2378" s="16">
        <v>84349551</v>
      </c>
      <c r="Z2378" s="16">
        <v>3462496</v>
      </c>
      <c r="AA2378" s="16">
        <v>399</v>
      </c>
      <c r="AC2378" s="16">
        <v>5182</v>
      </c>
      <c r="AD2378" s="16">
        <v>43977</v>
      </c>
      <c r="AE2378" s="16">
        <v>44237</v>
      </c>
      <c r="AF2378" s="16">
        <v>44158</v>
      </c>
      <c r="AG2378" s="16">
        <v>229289692</v>
      </c>
      <c r="AH2378" s="16">
        <v>50980505</v>
      </c>
      <c r="AI2378" s="16">
        <v>2118709</v>
      </c>
      <c r="AJ2378" s="16">
        <v>400</v>
      </c>
      <c r="AL2378" s="16">
        <v>5197</v>
      </c>
      <c r="AM2378" s="16">
        <v>43778</v>
      </c>
      <c r="AN2378" s="16">
        <v>43711</v>
      </c>
      <c r="AO2378" s="16">
        <v>43548</v>
      </c>
      <c r="AP2378" s="16">
        <v>235919976</v>
      </c>
      <c r="AQ2378" s="16">
        <v>40867729</v>
      </c>
      <c r="AR2378" s="16">
        <v>1689936</v>
      </c>
      <c r="AS2378" s="16">
        <v>415</v>
      </c>
      <c r="AU2378" s="16">
        <v>5196</v>
      </c>
      <c r="AV2378" s="16">
        <v>43687</v>
      </c>
      <c r="AW2378" s="16">
        <v>913704120</v>
      </c>
      <c r="AX2378" s="16">
        <v>327012667</v>
      </c>
      <c r="AY2378" s="16">
        <v>13441485</v>
      </c>
      <c r="AZ2378" s="16">
        <v>402</v>
      </c>
      <c r="BA2378" s="16">
        <v>20915</v>
      </c>
    </row>
    <row r="2379" spans="1:53">
      <c r="A2379" s="15" t="s">
        <v>1344</v>
      </c>
      <c r="B2379" s="15" t="s">
        <v>1345</v>
      </c>
      <c r="C2379" s="15" t="s">
        <v>1346</v>
      </c>
      <c r="D2379" s="15" t="s">
        <v>1347</v>
      </c>
      <c r="E2379" s="15" t="s">
        <v>1347</v>
      </c>
      <c r="F2379" s="15" t="s">
        <v>2059</v>
      </c>
      <c r="G2379" s="15" t="s">
        <v>3233</v>
      </c>
      <c r="H2379" s="15" t="s">
        <v>1349</v>
      </c>
      <c r="I2379" s="15" t="s">
        <v>1373</v>
      </c>
      <c r="J2379" s="15"/>
      <c r="K2379" s="16">
        <v>1195</v>
      </c>
      <c r="L2379" s="16">
        <v>10171</v>
      </c>
      <c r="M2379" s="16">
        <v>10276</v>
      </c>
      <c r="N2379" s="16">
        <v>10330</v>
      </c>
      <c r="O2379" s="16">
        <v>56954543</v>
      </c>
      <c r="P2379" s="16">
        <v>39214958</v>
      </c>
      <c r="Q2379" s="16">
        <v>1618781</v>
      </c>
      <c r="R2379" s="16">
        <v>427</v>
      </c>
      <c r="S2379" s="15"/>
      <c r="T2379" s="16">
        <v>1198</v>
      </c>
      <c r="U2379" s="16">
        <v>10449</v>
      </c>
      <c r="V2379" s="16">
        <v>10545</v>
      </c>
      <c r="W2379" s="16">
        <v>10659</v>
      </c>
      <c r="X2379" s="16">
        <v>57920154</v>
      </c>
      <c r="Y2379" s="16">
        <v>20178806</v>
      </c>
      <c r="Z2379" s="16">
        <v>840702</v>
      </c>
      <c r="AA2379" s="16">
        <v>422</v>
      </c>
      <c r="AC2379" s="16">
        <v>1197</v>
      </c>
      <c r="AD2379" s="16">
        <v>10339</v>
      </c>
      <c r="AE2379" s="16">
        <v>10464</v>
      </c>
      <c r="AF2379" s="16">
        <v>10392</v>
      </c>
      <c r="AG2379" s="16">
        <v>59011908</v>
      </c>
      <c r="AH2379" s="16">
        <v>11735006</v>
      </c>
      <c r="AI2379" s="16">
        <v>495850</v>
      </c>
      <c r="AJ2379" s="16">
        <v>437</v>
      </c>
      <c r="AL2379" s="16">
        <v>1216</v>
      </c>
      <c r="AM2379" s="16">
        <v>10386</v>
      </c>
      <c r="AN2379" s="16">
        <v>10425</v>
      </c>
      <c r="AO2379" s="16">
        <v>10367</v>
      </c>
      <c r="AP2379" s="16">
        <v>65904126</v>
      </c>
      <c r="AQ2379" s="16">
        <v>9815163</v>
      </c>
      <c r="AR2379" s="16">
        <v>416637</v>
      </c>
      <c r="AS2379" s="16">
        <v>488</v>
      </c>
      <c r="AU2379" s="16">
        <v>1202</v>
      </c>
      <c r="AV2379" s="16">
        <v>10400</v>
      </c>
      <c r="AW2379" s="16">
        <v>239790731</v>
      </c>
      <c r="AX2379" s="16">
        <v>80943933</v>
      </c>
      <c r="AY2379" s="16">
        <v>3371970</v>
      </c>
      <c r="AZ2379" s="16">
        <v>443</v>
      </c>
      <c r="BA2379" s="16">
        <v>23056</v>
      </c>
    </row>
    <row r="2380" spans="1:53">
      <c r="A2380" s="15" t="s">
        <v>1344</v>
      </c>
      <c r="B2380" s="15" t="s">
        <v>1345</v>
      </c>
      <c r="C2380" s="15" t="s">
        <v>1346</v>
      </c>
      <c r="D2380" s="15" t="s">
        <v>1347</v>
      </c>
      <c r="E2380" s="15" t="s">
        <v>1347</v>
      </c>
      <c r="F2380" s="15" t="s">
        <v>2059</v>
      </c>
      <c r="G2380" s="15" t="s">
        <v>3234</v>
      </c>
      <c r="H2380" s="15" t="s">
        <v>1349</v>
      </c>
      <c r="I2380" s="15" t="s">
        <v>1375</v>
      </c>
      <c r="J2380" s="15"/>
      <c r="K2380" s="16">
        <v>1195</v>
      </c>
      <c r="L2380" s="16">
        <v>10171</v>
      </c>
      <c r="M2380" s="16">
        <v>10276</v>
      </c>
      <c r="N2380" s="16">
        <v>10330</v>
      </c>
      <c r="O2380" s="16">
        <v>56954543</v>
      </c>
      <c r="P2380" s="16">
        <v>39214958</v>
      </c>
      <c r="Q2380" s="16">
        <v>1618781</v>
      </c>
      <c r="R2380" s="16">
        <v>427</v>
      </c>
      <c r="S2380" s="15"/>
      <c r="T2380" s="16">
        <v>1198</v>
      </c>
      <c r="U2380" s="16">
        <v>10449</v>
      </c>
      <c r="V2380" s="16">
        <v>10545</v>
      </c>
      <c r="W2380" s="16">
        <v>10659</v>
      </c>
      <c r="X2380" s="16">
        <v>57920154</v>
      </c>
      <c r="Y2380" s="16">
        <v>20178806</v>
      </c>
      <c r="Z2380" s="16">
        <v>840702</v>
      </c>
      <c r="AA2380" s="16">
        <v>422</v>
      </c>
      <c r="AC2380" s="16">
        <v>1197</v>
      </c>
      <c r="AD2380" s="16">
        <v>10339</v>
      </c>
      <c r="AE2380" s="16">
        <v>10464</v>
      </c>
      <c r="AF2380" s="16">
        <v>10392</v>
      </c>
      <c r="AG2380" s="16">
        <v>59011908</v>
      </c>
      <c r="AH2380" s="16">
        <v>11735006</v>
      </c>
      <c r="AI2380" s="16">
        <v>495850</v>
      </c>
      <c r="AJ2380" s="16">
        <v>437</v>
      </c>
      <c r="AL2380" s="16">
        <v>1216</v>
      </c>
      <c r="AM2380" s="16">
        <v>10386</v>
      </c>
      <c r="AN2380" s="16">
        <v>10425</v>
      </c>
      <c r="AO2380" s="16">
        <v>10367</v>
      </c>
      <c r="AP2380" s="16">
        <v>65904126</v>
      </c>
      <c r="AQ2380" s="16">
        <v>9815163</v>
      </c>
      <c r="AR2380" s="16">
        <v>416637</v>
      </c>
      <c r="AS2380" s="16">
        <v>488</v>
      </c>
      <c r="AU2380" s="16">
        <v>1202</v>
      </c>
      <c r="AV2380" s="16">
        <v>10400</v>
      </c>
      <c r="AW2380" s="16">
        <v>239790731</v>
      </c>
      <c r="AX2380" s="16">
        <v>80943933</v>
      </c>
      <c r="AY2380" s="16">
        <v>3371970</v>
      </c>
      <c r="AZ2380" s="16">
        <v>443</v>
      </c>
      <c r="BA2380" s="16">
        <v>23056</v>
      </c>
    </row>
    <row r="2381" spans="1:53">
      <c r="A2381" s="15" t="s">
        <v>1344</v>
      </c>
      <c r="B2381" s="15" t="s">
        <v>1345</v>
      </c>
      <c r="C2381" s="15" t="s">
        <v>1346</v>
      </c>
      <c r="D2381" s="15" t="s">
        <v>1347</v>
      </c>
      <c r="E2381" s="15" t="s">
        <v>1347</v>
      </c>
      <c r="F2381" s="15" t="s">
        <v>2059</v>
      </c>
      <c r="G2381" s="15" t="s">
        <v>1793</v>
      </c>
      <c r="H2381" s="15" t="s">
        <v>1349</v>
      </c>
      <c r="I2381" s="15" t="s">
        <v>1369</v>
      </c>
      <c r="J2381" s="15"/>
      <c r="K2381" s="16">
        <v>15583</v>
      </c>
      <c r="L2381" s="16">
        <v>181794</v>
      </c>
      <c r="M2381" s="16">
        <v>173766</v>
      </c>
      <c r="N2381" s="16">
        <v>172804</v>
      </c>
      <c r="O2381" s="16">
        <v>973295156</v>
      </c>
      <c r="P2381" s="16">
        <v>618847239</v>
      </c>
      <c r="Q2381" s="16">
        <v>24496776</v>
      </c>
      <c r="R2381" s="16">
        <v>425</v>
      </c>
      <c r="S2381" s="15"/>
      <c r="T2381" s="16">
        <v>15840</v>
      </c>
      <c r="U2381" s="16">
        <v>172846</v>
      </c>
      <c r="V2381" s="16">
        <v>173989</v>
      </c>
      <c r="W2381" s="16">
        <v>178274</v>
      </c>
      <c r="X2381" s="16">
        <v>959005812</v>
      </c>
      <c r="Y2381" s="16">
        <v>267934298</v>
      </c>
      <c r="Z2381" s="16">
        <v>10374141</v>
      </c>
      <c r="AA2381" s="16">
        <v>421</v>
      </c>
      <c r="AC2381" s="16">
        <v>15893</v>
      </c>
      <c r="AD2381" s="16">
        <v>182697</v>
      </c>
      <c r="AE2381" s="16">
        <v>184985</v>
      </c>
      <c r="AF2381" s="16">
        <v>182789</v>
      </c>
      <c r="AG2381" s="16">
        <v>981384528</v>
      </c>
      <c r="AH2381" s="16">
        <v>218854357</v>
      </c>
      <c r="AI2381" s="16">
        <v>8481740</v>
      </c>
      <c r="AJ2381" s="16">
        <v>411</v>
      </c>
      <c r="AL2381" s="16">
        <v>16054</v>
      </c>
      <c r="AM2381" s="16">
        <v>184618</v>
      </c>
      <c r="AN2381" s="16">
        <v>203169</v>
      </c>
      <c r="AO2381" s="16">
        <v>214445</v>
      </c>
      <c r="AP2381" s="16">
        <v>1099642108</v>
      </c>
      <c r="AQ2381" s="16">
        <v>244724383</v>
      </c>
      <c r="AR2381" s="16">
        <v>9485925</v>
      </c>
      <c r="AS2381" s="16">
        <v>421</v>
      </c>
      <c r="AU2381" s="16">
        <v>15843</v>
      </c>
      <c r="AV2381" s="16">
        <v>183848</v>
      </c>
      <c r="AW2381" s="16">
        <v>4013327604</v>
      </c>
      <c r="AX2381" s="16">
        <v>1350360277</v>
      </c>
      <c r="AY2381" s="16">
        <v>52838582</v>
      </c>
      <c r="AZ2381" s="16">
        <v>420</v>
      </c>
      <c r="BA2381" s="16">
        <v>21830</v>
      </c>
    </row>
    <row r="2382" spans="1:53">
      <c r="A2382" s="15" t="s">
        <v>1344</v>
      </c>
      <c r="B2382" s="15" t="s">
        <v>1345</v>
      </c>
      <c r="C2382" s="15" t="s">
        <v>1346</v>
      </c>
      <c r="D2382" s="15" t="s">
        <v>1347</v>
      </c>
      <c r="E2382" s="15" t="s">
        <v>1347</v>
      </c>
      <c r="F2382" s="15" t="s">
        <v>2059</v>
      </c>
      <c r="G2382" s="15" t="s">
        <v>1794</v>
      </c>
      <c r="H2382" s="15" t="s">
        <v>1349</v>
      </c>
      <c r="I2382" s="15" t="s">
        <v>1371</v>
      </c>
      <c r="J2382" s="15"/>
      <c r="K2382" s="16">
        <v>9586</v>
      </c>
      <c r="L2382" s="16">
        <v>140422</v>
      </c>
      <c r="M2382" s="16">
        <v>133212</v>
      </c>
      <c r="N2382" s="16">
        <v>132139</v>
      </c>
      <c r="O2382" s="16">
        <v>691199590</v>
      </c>
      <c r="P2382" s="16">
        <v>453308473</v>
      </c>
      <c r="Q2382" s="16">
        <v>17561778</v>
      </c>
      <c r="R2382" s="16">
        <v>393</v>
      </c>
      <c r="S2382" s="15"/>
      <c r="T2382" s="16">
        <v>9856</v>
      </c>
      <c r="U2382" s="16">
        <v>132197</v>
      </c>
      <c r="V2382" s="16">
        <v>133234</v>
      </c>
      <c r="W2382" s="16">
        <v>137216</v>
      </c>
      <c r="X2382" s="16">
        <v>681845033</v>
      </c>
      <c r="Y2382" s="16">
        <v>207362545</v>
      </c>
      <c r="Z2382" s="16">
        <v>7920531</v>
      </c>
      <c r="AA2382" s="16">
        <v>391</v>
      </c>
      <c r="AC2382" s="16">
        <v>9896</v>
      </c>
      <c r="AD2382" s="16">
        <v>141332</v>
      </c>
      <c r="AE2382" s="16">
        <v>143086</v>
      </c>
      <c r="AF2382" s="16">
        <v>141084</v>
      </c>
      <c r="AG2382" s="16">
        <v>703865749</v>
      </c>
      <c r="AH2382" s="16">
        <v>175507463</v>
      </c>
      <c r="AI2382" s="16">
        <v>6709233</v>
      </c>
      <c r="AJ2382" s="16">
        <v>382</v>
      </c>
      <c r="AL2382" s="16">
        <v>10049</v>
      </c>
      <c r="AM2382" s="16">
        <v>142674</v>
      </c>
      <c r="AN2382" s="16">
        <v>159246</v>
      </c>
      <c r="AO2382" s="16">
        <v>167927</v>
      </c>
      <c r="AP2382" s="16">
        <v>783598587</v>
      </c>
      <c r="AQ2382" s="16">
        <v>196578937</v>
      </c>
      <c r="AR2382" s="16">
        <v>7434376</v>
      </c>
      <c r="AS2382" s="16">
        <v>385</v>
      </c>
      <c r="AU2382" s="16">
        <v>9847</v>
      </c>
      <c r="AV2382" s="16">
        <v>141981</v>
      </c>
      <c r="AW2382" s="16">
        <v>2860508959</v>
      </c>
      <c r="AX2382" s="16">
        <v>1032757418</v>
      </c>
      <c r="AY2382" s="16">
        <v>39625918</v>
      </c>
      <c r="AZ2382" s="16">
        <v>387</v>
      </c>
      <c r="BA2382" s="16">
        <v>20147</v>
      </c>
    </row>
    <row r="2383" spans="1:53">
      <c r="A2383" s="15" t="s">
        <v>1344</v>
      </c>
      <c r="B2383" s="15" t="s">
        <v>1345</v>
      </c>
      <c r="C2383" s="15" t="s">
        <v>1346</v>
      </c>
      <c r="D2383" s="15" t="s">
        <v>1347</v>
      </c>
      <c r="E2383" s="15" t="s">
        <v>1347</v>
      </c>
      <c r="F2383" s="15" t="s">
        <v>2059</v>
      </c>
      <c r="G2383" s="15" t="s">
        <v>3235</v>
      </c>
      <c r="H2383" s="15" t="s">
        <v>1349</v>
      </c>
      <c r="I2383" s="15" t="s">
        <v>1373</v>
      </c>
      <c r="J2383" s="15"/>
      <c r="K2383" s="16">
        <v>726</v>
      </c>
      <c r="L2383" s="16">
        <v>6811</v>
      </c>
      <c r="M2383" s="16">
        <v>6516</v>
      </c>
      <c r="N2383" s="16">
        <v>6493</v>
      </c>
      <c r="O2383" s="16">
        <v>49405703</v>
      </c>
      <c r="P2383" s="16">
        <v>22363546</v>
      </c>
      <c r="Q2383" s="16">
        <v>959200</v>
      </c>
      <c r="R2383" s="16">
        <v>575</v>
      </c>
      <c r="S2383" s="15"/>
      <c r="T2383" s="16">
        <v>691</v>
      </c>
      <c r="U2383" s="16">
        <v>6196</v>
      </c>
      <c r="V2383" s="16">
        <v>6279</v>
      </c>
      <c r="W2383" s="16">
        <v>6299</v>
      </c>
      <c r="X2383" s="16">
        <v>46381561</v>
      </c>
      <c r="Y2383" s="16">
        <v>8945408</v>
      </c>
      <c r="Z2383" s="16">
        <v>372981</v>
      </c>
      <c r="AA2383" s="16">
        <v>570</v>
      </c>
      <c r="AC2383" s="16">
        <v>694</v>
      </c>
      <c r="AD2383" s="16">
        <v>6496</v>
      </c>
      <c r="AE2383" s="16">
        <v>6467</v>
      </c>
      <c r="AF2383" s="16">
        <v>6366</v>
      </c>
      <c r="AG2383" s="16">
        <v>44282969</v>
      </c>
      <c r="AH2383" s="16">
        <v>6781450</v>
      </c>
      <c r="AI2383" s="16">
        <v>298010</v>
      </c>
      <c r="AJ2383" s="16">
        <v>529</v>
      </c>
      <c r="AL2383" s="16">
        <v>710</v>
      </c>
      <c r="AM2383" s="16">
        <v>6371</v>
      </c>
      <c r="AN2383" s="16">
        <v>6916</v>
      </c>
      <c r="AO2383" s="16">
        <v>7170</v>
      </c>
      <c r="AP2383" s="16">
        <v>49151202</v>
      </c>
      <c r="AQ2383" s="16">
        <v>6801492</v>
      </c>
      <c r="AR2383" s="16">
        <v>273917</v>
      </c>
      <c r="AS2383" s="16">
        <v>554</v>
      </c>
      <c r="AU2383" s="16">
        <v>705</v>
      </c>
      <c r="AV2383" s="16">
        <v>6532</v>
      </c>
      <c r="AW2383" s="16">
        <v>189221435</v>
      </c>
      <c r="AX2383" s="16">
        <v>44891896</v>
      </c>
      <c r="AY2383" s="16">
        <v>1904108</v>
      </c>
      <c r="AZ2383" s="16">
        <v>557</v>
      </c>
      <c r="BA2383" s="16">
        <v>28970</v>
      </c>
    </row>
    <row r="2384" spans="1:53">
      <c r="A2384" s="15" t="s">
        <v>1344</v>
      </c>
      <c r="B2384" s="15" t="s">
        <v>1345</v>
      </c>
      <c r="C2384" s="15" t="s">
        <v>1346</v>
      </c>
      <c r="D2384" s="15" t="s">
        <v>1347</v>
      </c>
      <c r="E2384" s="15" t="s">
        <v>1347</v>
      </c>
      <c r="F2384" s="15" t="s">
        <v>2059</v>
      </c>
      <c r="G2384" s="15" t="s">
        <v>3236</v>
      </c>
      <c r="H2384" s="15" t="s">
        <v>1349</v>
      </c>
      <c r="I2384" s="15" t="s">
        <v>1375</v>
      </c>
      <c r="J2384" s="15"/>
      <c r="K2384" s="16">
        <v>726</v>
      </c>
      <c r="L2384" s="16">
        <v>6811</v>
      </c>
      <c r="M2384" s="16">
        <v>6516</v>
      </c>
      <c r="N2384" s="16">
        <v>6493</v>
      </c>
      <c r="O2384" s="16">
        <v>49405703</v>
      </c>
      <c r="P2384" s="16">
        <v>22363546</v>
      </c>
      <c r="Q2384" s="16">
        <v>959200</v>
      </c>
      <c r="R2384" s="16">
        <v>575</v>
      </c>
      <c r="S2384" s="15"/>
      <c r="T2384" s="16">
        <v>691</v>
      </c>
      <c r="U2384" s="16">
        <v>6196</v>
      </c>
      <c r="V2384" s="16">
        <v>6279</v>
      </c>
      <c r="W2384" s="16">
        <v>6299</v>
      </c>
      <c r="X2384" s="16">
        <v>46381561</v>
      </c>
      <c r="Y2384" s="16">
        <v>8945408</v>
      </c>
      <c r="Z2384" s="16">
        <v>372981</v>
      </c>
      <c r="AA2384" s="16">
        <v>570</v>
      </c>
      <c r="AC2384" s="16">
        <v>694</v>
      </c>
      <c r="AD2384" s="16">
        <v>6496</v>
      </c>
      <c r="AE2384" s="16">
        <v>6467</v>
      </c>
      <c r="AF2384" s="16">
        <v>6366</v>
      </c>
      <c r="AG2384" s="16">
        <v>44282969</v>
      </c>
      <c r="AH2384" s="16">
        <v>6781450</v>
      </c>
      <c r="AI2384" s="16">
        <v>298010</v>
      </c>
      <c r="AJ2384" s="16">
        <v>529</v>
      </c>
      <c r="AL2384" s="16">
        <v>710</v>
      </c>
      <c r="AM2384" s="16">
        <v>6371</v>
      </c>
      <c r="AN2384" s="16">
        <v>6916</v>
      </c>
      <c r="AO2384" s="16">
        <v>7170</v>
      </c>
      <c r="AP2384" s="16">
        <v>49151202</v>
      </c>
      <c r="AQ2384" s="16">
        <v>6801492</v>
      </c>
      <c r="AR2384" s="16">
        <v>273917</v>
      </c>
      <c r="AS2384" s="16">
        <v>554</v>
      </c>
      <c r="AU2384" s="16">
        <v>705</v>
      </c>
      <c r="AV2384" s="16">
        <v>6532</v>
      </c>
      <c r="AW2384" s="16">
        <v>189221435</v>
      </c>
      <c r="AX2384" s="16">
        <v>44891896</v>
      </c>
      <c r="AY2384" s="16">
        <v>1904108</v>
      </c>
      <c r="AZ2384" s="16">
        <v>557</v>
      </c>
      <c r="BA2384" s="16">
        <v>28970</v>
      </c>
    </row>
    <row r="2385" spans="1:53">
      <c r="A2385" s="15" t="s">
        <v>1344</v>
      </c>
      <c r="B2385" s="15" t="s">
        <v>1345</v>
      </c>
      <c r="C2385" s="15" t="s">
        <v>1346</v>
      </c>
      <c r="D2385" s="15" t="s">
        <v>1347</v>
      </c>
      <c r="E2385" s="15" t="s">
        <v>1347</v>
      </c>
      <c r="F2385" s="15" t="s">
        <v>2059</v>
      </c>
      <c r="G2385" s="15" t="s">
        <v>3237</v>
      </c>
      <c r="H2385" s="15" t="s">
        <v>1349</v>
      </c>
      <c r="I2385" s="15" t="s">
        <v>1373</v>
      </c>
      <c r="J2385" s="15"/>
      <c r="K2385" s="16">
        <v>3067</v>
      </c>
      <c r="L2385" s="16">
        <v>30574</v>
      </c>
      <c r="M2385" s="16">
        <v>29255</v>
      </c>
      <c r="N2385" s="16">
        <v>29196</v>
      </c>
      <c r="O2385" s="16">
        <v>145067627</v>
      </c>
      <c r="P2385" s="16">
        <v>101638647</v>
      </c>
      <c r="Q2385" s="16">
        <v>4044009</v>
      </c>
      <c r="R2385" s="16">
        <v>376</v>
      </c>
      <c r="S2385" s="15"/>
      <c r="T2385" s="16">
        <v>3129</v>
      </c>
      <c r="U2385" s="16">
        <v>30112</v>
      </c>
      <c r="V2385" s="16">
        <v>30439</v>
      </c>
      <c r="W2385" s="16">
        <v>30815</v>
      </c>
      <c r="X2385" s="16">
        <v>142281633</v>
      </c>
      <c r="Y2385" s="16">
        <v>53518724</v>
      </c>
      <c r="Z2385" s="16">
        <v>2066990</v>
      </c>
      <c r="AA2385" s="16">
        <v>359</v>
      </c>
      <c r="AC2385" s="16">
        <v>3093</v>
      </c>
      <c r="AD2385" s="16">
        <v>30940</v>
      </c>
      <c r="AE2385" s="16">
        <v>31208</v>
      </c>
      <c r="AF2385" s="16">
        <v>31158</v>
      </c>
      <c r="AG2385" s="16">
        <v>148257933</v>
      </c>
      <c r="AH2385" s="16">
        <v>44821101</v>
      </c>
      <c r="AI2385" s="16">
        <v>1742308</v>
      </c>
      <c r="AJ2385" s="16">
        <v>367</v>
      </c>
      <c r="AL2385" s="16">
        <v>3129</v>
      </c>
      <c r="AM2385" s="16">
        <v>31661</v>
      </c>
      <c r="AN2385" s="16">
        <v>34915</v>
      </c>
      <c r="AO2385" s="16">
        <v>36800</v>
      </c>
      <c r="AP2385" s="16">
        <v>164310717</v>
      </c>
      <c r="AQ2385" s="16">
        <v>42375293</v>
      </c>
      <c r="AR2385" s="16">
        <v>1612223</v>
      </c>
      <c r="AS2385" s="16">
        <v>367</v>
      </c>
      <c r="AU2385" s="16">
        <v>3105</v>
      </c>
      <c r="AV2385" s="16">
        <v>31423</v>
      </c>
      <c r="AW2385" s="16">
        <v>599917910</v>
      </c>
      <c r="AX2385" s="16">
        <v>242353765</v>
      </c>
      <c r="AY2385" s="16">
        <v>9465530</v>
      </c>
      <c r="AZ2385" s="16">
        <v>367</v>
      </c>
      <c r="BA2385" s="16">
        <v>19092</v>
      </c>
    </row>
    <row r="2386" spans="1:53">
      <c r="A2386" s="15" t="s">
        <v>1344</v>
      </c>
      <c r="B2386" s="15" t="s">
        <v>1345</v>
      </c>
      <c r="C2386" s="15" t="s">
        <v>1346</v>
      </c>
      <c r="D2386" s="15" t="s">
        <v>1347</v>
      </c>
      <c r="E2386" s="15" t="s">
        <v>1347</v>
      </c>
      <c r="F2386" s="15" t="s">
        <v>2059</v>
      </c>
      <c r="G2386" s="15" t="s">
        <v>3238</v>
      </c>
      <c r="H2386" s="15" t="s">
        <v>1349</v>
      </c>
      <c r="I2386" s="15" t="s">
        <v>1375</v>
      </c>
      <c r="J2386" s="15"/>
      <c r="K2386" s="16">
        <v>3067</v>
      </c>
      <c r="L2386" s="16">
        <v>30574</v>
      </c>
      <c r="M2386" s="16">
        <v>29255</v>
      </c>
      <c r="N2386" s="16">
        <v>29196</v>
      </c>
      <c r="O2386" s="16">
        <v>145067627</v>
      </c>
      <c r="P2386" s="16">
        <v>101638647</v>
      </c>
      <c r="Q2386" s="16">
        <v>4044009</v>
      </c>
      <c r="R2386" s="16">
        <v>376</v>
      </c>
      <c r="S2386" s="15"/>
      <c r="T2386" s="16">
        <v>3129</v>
      </c>
      <c r="U2386" s="16">
        <v>30112</v>
      </c>
      <c r="V2386" s="16">
        <v>30439</v>
      </c>
      <c r="W2386" s="16">
        <v>30815</v>
      </c>
      <c r="X2386" s="16">
        <v>142281633</v>
      </c>
      <c r="Y2386" s="16">
        <v>53518724</v>
      </c>
      <c r="Z2386" s="16">
        <v>2066990</v>
      </c>
      <c r="AA2386" s="16">
        <v>359</v>
      </c>
      <c r="AC2386" s="16">
        <v>3093</v>
      </c>
      <c r="AD2386" s="16">
        <v>30940</v>
      </c>
      <c r="AE2386" s="16">
        <v>31208</v>
      </c>
      <c r="AF2386" s="16">
        <v>31158</v>
      </c>
      <c r="AG2386" s="16">
        <v>148257933</v>
      </c>
      <c r="AH2386" s="16">
        <v>44821101</v>
      </c>
      <c r="AI2386" s="16">
        <v>1742308</v>
      </c>
      <c r="AJ2386" s="16">
        <v>367</v>
      </c>
      <c r="AL2386" s="16">
        <v>3129</v>
      </c>
      <c r="AM2386" s="16">
        <v>31661</v>
      </c>
      <c r="AN2386" s="16">
        <v>34915</v>
      </c>
      <c r="AO2386" s="16">
        <v>36800</v>
      </c>
      <c r="AP2386" s="16">
        <v>164310717</v>
      </c>
      <c r="AQ2386" s="16">
        <v>42375293</v>
      </c>
      <c r="AR2386" s="16">
        <v>1612223</v>
      </c>
      <c r="AS2386" s="16">
        <v>367</v>
      </c>
      <c r="AU2386" s="16">
        <v>3105</v>
      </c>
      <c r="AV2386" s="16">
        <v>31423</v>
      </c>
      <c r="AW2386" s="16">
        <v>599917910</v>
      </c>
      <c r="AX2386" s="16">
        <v>242353765</v>
      </c>
      <c r="AY2386" s="16">
        <v>9465530</v>
      </c>
      <c r="AZ2386" s="16">
        <v>367</v>
      </c>
      <c r="BA2386" s="16">
        <v>19092</v>
      </c>
    </row>
    <row r="2387" spans="1:53">
      <c r="A2387" s="15" t="s">
        <v>1344</v>
      </c>
      <c r="B2387" s="15" t="s">
        <v>1345</v>
      </c>
      <c r="C2387" s="15" t="s">
        <v>1346</v>
      </c>
      <c r="D2387" s="15" t="s">
        <v>1347</v>
      </c>
      <c r="E2387" s="15" t="s">
        <v>1347</v>
      </c>
      <c r="F2387" s="15" t="s">
        <v>2059</v>
      </c>
      <c r="G2387" s="15" t="s">
        <v>3239</v>
      </c>
      <c r="H2387" s="15" t="s">
        <v>1349</v>
      </c>
      <c r="I2387" s="15" t="s">
        <v>1373</v>
      </c>
      <c r="J2387" s="15"/>
      <c r="K2387" s="16">
        <v>565</v>
      </c>
      <c r="L2387" s="16">
        <v>6514</v>
      </c>
      <c r="M2387" s="16">
        <v>6206</v>
      </c>
      <c r="N2387" s="16">
        <v>6606</v>
      </c>
      <c r="O2387" s="16">
        <v>29347874</v>
      </c>
      <c r="P2387" s="16">
        <v>17408337</v>
      </c>
      <c r="Q2387" s="16">
        <v>667107</v>
      </c>
      <c r="R2387" s="16">
        <v>350</v>
      </c>
      <c r="S2387" s="15"/>
      <c r="T2387" s="16">
        <v>579</v>
      </c>
      <c r="U2387" s="16">
        <v>6081</v>
      </c>
      <c r="V2387" s="16">
        <v>6214</v>
      </c>
      <c r="W2387" s="16">
        <v>6310</v>
      </c>
      <c r="X2387" s="16">
        <v>28240315</v>
      </c>
      <c r="Y2387" s="16">
        <v>8298903</v>
      </c>
      <c r="Z2387" s="16">
        <v>309081</v>
      </c>
      <c r="AA2387" s="16">
        <v>350</v>
      </c>
      <c r="AC2387" s="16">
        <v>587</v>
      </c>
      <c r="AD2387" s="16">
        <v>6487</v>
      </c>
      <c r="AE2387" s="16">
        <v>6704</v>
      </c>
      <c r="AF2387" s="16">
        <v>6606</v>
      </c>
      <c r="AG2387" s="16">
        <v>30999714</v>
      </c>
      <c r="AH2387" s="16">
        <v>7337976</v>
      </c>
      <c r="AI2387" s="16">
        <v>282272</v>
      </c>
      <c r="AJ2387" s="16">
        <v>361</v>
      </c>
      <c r="AL2387" s="16">
        <v>604</v>
      </c>
      <c r="AM2387" s="16">
        <v>6855</v>
      </c>
      <c r="AN2387" s="16">
        <v>7864</v>
      </c>
      <c r="AO2387" s="16">
        <v>8221</v>
      </c>
      <c r="AP2387" s="16">
        <v>34555516</v>
      </c>
      <c r="AQ2387" s="16">
        <v>9064111</v>
      </c>
      <c r="AR2387" s="16">
        <v>352218</v>
      </c>
      <c r="AS2387" s="16">
        <v>348</v>
      </c>
      <c r="AU2387" s="16">
        <v>584</v>
      </c>
      <c r="AV2387" s="16">
        <v>6722</v>
      </c>
      <c r="AW2387" s="16">
        <v>123143419</v>
      </c>
      <c r="AX2387" s="16">
        <v>42109327</v>
      </c>
      <c r="AY2387" s="16">
        <v>1610678</v>
      </c>
      <c r="AZ2387" s="16">
        <v>352</v>
      </c>
      <c r="BA2387" s="16">
        <v>18319</v>
      </c>
    </row>
    <row r="2388" spans="1:53">
      <c r="A2388" s="15" t="s">
        <v>1344</v>
      </c>
      <c r="B2388" s="15" t="s">
        <v>1345</v>
      </c>
      <c r="C2388" s="15" t="s">
        <v>1346</v>
      </c>
      <c r="D2388" s="15" t="s">
        <v>1347</v>
      </c>
      <c r="E2388" s="15" t="s">
        <v>1347</v>
      </c>
      <c r="F2388" s="15" t="s">
        <v>2059</v>
      </c>
      <c r="G2388" s="15" t="s">
        <v>3240</v>
      </c>
      <c r="H2388" s="15" t="s">
        <v>1349</v>
      </c>
      <c r="I2388" s="15" t="s">
        <v>1375</v>
      </c>
      <c r="J2388" s="15"/>
      <c r="K2388" s="16">
        <v>565</v>
      </c>
      <c r="L2388" s="16">
        <v>6514</v>
      </c>
      <c r="M2388" s="16">
        <v>6206</v>
      </c>
      <c r="N2388" s="16">
        <v>6606</v>
      </c>
      <c r="O2388" s="16">
        <v>29347874</v>
      </c>
      <c r="P2388" s="16">
        <v>17408337</v>
      </c>
      <c r="Q2388" s="16">
        <v>667107</v>
      </c>
      <c r="R2388" s="16">
        <v>350</v>
      </c>
      <c r="S2388" s="15"/>
      <c r="T2388" s="16">
        <v>579</v>
      </c>
      <c r="U2388" s="16">
        <v>6081</v>
      </c>
      <c r="V2388" s="16">
        <v>6214</v>
      </c>
      <c r="W2388" s="16">
        <v>6310</v>
      </c>
      <c r="X2388" s="16">
        <v>28240315</v>
      </c>
      <c r="Y2388" s="16">
        <v>8298903</v>
      </c>
      <c r="Z2388" s="16">
        <v>309081</v>
      </c>
      <c r="AA2388" s="16">
        <v>350</v>
      </c>
      <c r="AC2388" s="16">
        <v>587</v>
      </c>
      <c r="AD2388" s="16">
        <v>6487</v>
      </c>
      <c r="AE2388" s="16">
        <v>6704</v>
      </c>
      <c r="AF2388" s="16">
        <v>6606</v>
      </c>
      <c r="AG2388" s="16">
        <v>30999714</v>
      </c>
      <c r="AH2388" s="16">
        <v>7337976</v>
      </c>
      <c r="AI2388" s="16">
        <v>282272</v>
      </c>
      <c r="AJ2388" s="16">
        <v>361</v>
      </c>
      <c r="AL2388" s="16">
        <v>604</v>
      </c>
      <c r="AM2388" s="16">
        <v>6855</v>
      </c>
      <c r="AN2388" s="16">
        <v>7864</v>
      </c>
      <c r="AO2388" s="16">
        <v>8221</v>
      </c>
      <c r="AP2388" s="16">
        <v>34555516</v>
      </c>
      <c r="AQ2388" s="16">
        <v>9064111</v>
      </c>
      <c r="AR2388" s="16">
        <v>352218</v>
      </c>
      <c r="AS2388" s="16">
        <v>348</v>
      </c>
      <c r="AU2388" s="16">
        <v>584</v>
      </c>
      <c r="AV2388" s="16">
        <v>6722</v>
      </c>
      <c r="AW2388" s="16">
        <v>123143419</v>
      </c>
      <c r="AX2388" s="16">
        <v>42109327</v>
      </c>
      <c r="AY2388" s="16">
        <v>1610678</v>
      </c>
      <c r="AZ2388" s="16">
        <v>352</v>
      </c>
      <c r="BA2388" s="16">
        <v>18319</v>
      </c>
    </row>
    <row r="2389" spans="1:53">
      <c r="A2389" s="15" t="s">
        <v>1344</v>
      </c>
      <c r="B2389" s="15" t="s">
        <v>1345</v>
      </c>
      <c r="C2389" s="15" t="s">
        <v>1346</v>
      </c>
      <c r="D2389" s="15" t="s">
        <v>1347</v>
      </c>
      <c r="E2389" s="15" t="s">
        <v>1347</v>
      </c>
      <c r="F2389" s="15" t="s">
        <v>2059</v>
      </c>
      <c r="G2389" s="15" t="s">
        <v>1795</v>
      </c>
      <c r="H2389" s="15" t="s">
        <v>1349</v>
      </c>
      <c r="I2389" s="15" t="s">
        <v>1373</v>
      </c>
      <c r="J2389" s="15"/>
      <c r="K2389" s="16">
        <v>2888</v>
      </c>
      <c r="L2389" s="16">
        <v>75177</v>
      </c>
      <c r="M2389" s="16">
        <v>70552</v>
      </c>
      <c r="N2389" s="16">
        <v>69303</v>
      </c>
      <c r="O2389" s="16">
        <v>344298247</v>
      </c>
      <c r="P2389" s="16">
        <v>233939779</v>
      </c>
      <c r="Q2389" s="16">
        <v>8801071</v>
      </c>
      <c r="R2389" s="16">
        <v>369</v>
      </c>
      <c r="S2389" s="15"/>
      <c r="T2389" s="16">
        <v>3057</v>
      </c>
      <c r="U2389" s="16">
        <v>69216</v>
      </c>
      <c r="V2389" s="16">
        <v>69231</v>
      </c>
      <c r="W2389" s="16">
        <v>71667</v>
      </c>
      <c r="X2389" s="16">
        <v>339606350</v>
      </c>
      <c r="Y2389" s="16">
        <v>101268314</v>
      </c>
      <c r="Z2389" s="16">
        <v>3784256</v>
      </c>
      <c r="AA2389" s="16">
        <v>373</v>
      </c>
      <c r="AC2389" s="16">
        <v>3133</v>
      </c>
      <c r="AD2389" s="16">
        <v>75009</v>
      </c>
      <c r="AE2389" s="16">
        <v>76889</v>
      </c>
      <c r="AF2389" s="16">
        <v>74578</v>
      </c>
      <c r="AG2389" s="16">
        <v>355372699</v>
      </c>
      <c r="AH2389" s="16">
        <v>88498815</v>
      </c>
      <c r="AI2389" s="16">
        <v>3281828</v>
      </c>
      <c r="AJ2389" s="16">
        <v>362</v>
      </c>
      <c r="AL2389" s="16">
        <v>3208</v>
      </c>
      <c r="AM2389" s="16">
        <v>74279</v>
      </c>
      <c r="AN2389" s="16">
        <v>85397</v>
      </c>
      <c r="AO2389" s="16">
        <v>90866</v>
      </c>
      <c r="AP2389" s="16">
        <v>398258920</v>
      </c>
      <c r="AQ2389" s="16">
        <v>109896263</v>
      </c>
      <c r="AR2389" s="16">
        <v>4043541</v>
      </c>
      <c r="AS2389" s="16">
        <v>367</v>
      </c>
      <c r="AU2389" s="16">
        <v>3072</v>
      </c>
      <c r="AV2389" s="16">
        <v>75180</v>
      </c>
      <c r="AW2389" s="16">
        <v>1437536216</v>
      </c>
      <c r="AX2389" s="16">
        <v>533603171</v>
      </c>
      <c r="AY2389" s="16">
        <v>19910696</v>
      </c>
      <c r="AZ2389" s="16">
        <v>368</v>
      </c>
      <c r="BA2389" s="16">
        <v>19121</v>
      </c>
    </row>
    <row r="2390" spans="1:53">
      <c r="A2390" s="15" t="s">
        <v>1344</v>
      </c>
      <c r="B2390" s="15" t="s">
        <v>1345</v>
      </c>
      <c r="C2390" s="15" t="s">
        <v>1346</v>
      </c>
      <c r="D2390" s="15" t="s">
        <v>1347</v>
      </c>
      <c r="E2390" s="15" t="s">
        <v>1347</v>
      </c>
      <c r="F2390" s="15" t="s">
        <v>2059</v>
      </c>
      <c r="G2390" s="15" t="s">
        <v>1796</v>
      </c>
      <c r="H2390" s="15" t="s">
        <v>1349</v>
      </c>
      <c r="I2390" s="15" t="s">
        <v>1375</v>
      </c>
      <c r="J2390" s="15"/>
      <c r="K2390" s="16">
        <v>2888</v>
      </c>
      <c r="L2390" s="16">
        <v>75177</v>
      </c>
      <c r="M2390" s="16">
        <v>70552</v>
      </c>
      <c r="N2390" s="16">
        <v>69303</v>
      </c>
      <c r="O2390" s="16">
        <v>344298247</v>
      </c>
      <c r="P2390" s="16">
        <v>233939779</v>
      </c>
      <c r="Q2390" s="16">
        <v>8801071</v>
      </c>
      <c r="R2390" s="16">
        <v>369</v>
      </c>
      <c r="S2390" s="15"/>
      <c r="T2390" s="16">
        <v>3057</v>
      </c>
      <c r="U2390" s="16">
        <v>69216</v>
      </c>
      <c r="V2390" s="16">
        <v>69231</v>
      </c>
      <c r="W2390" s="16">
        <v>71667</v>
      </c>
      <c r="X2390" s="16">
        <v>339606350</v>
      </c>
      <c r="Y2390" s="16">
        <v>101268314</v>
      </c>
      <c r="Z2390" s="16">
        <v>3784256</v>
      </c>
      <c r="AA2390" s="16">
        <v>373</v>
      </c>
      <c r="AC2390" s="16">
        <v>3133</v>
      </c>
      <c r="AD2390" s="16">
        <v>75009</v>
      </c>
      <c r="AE2390" s="16">
        <v>76889</v>
      </c>
      <c r="AF2390" s="16">
        <v>74578</v>
      </c>
      <c r="AG2390" s="16">
        <v>355372699</v>
      </c>
      <c r="AH2390" s="16">
        <v>88498815</v>
      </c>
      <c r="AI2390" s="16">
        <v>3281828</v>
      </c>
      <c r="AJ2390" s="16">
        <v>362</v>
      </c>
      <c r="AL2390" s="16">
        <v>3208</v>
      </c>
      <c r="AM2390" s="16">
        <v>74279</v>
      </c>
      <c r="AN2390" s="16">
        <v>85397</v>
      </c>
      <c r="AO2390" s="16">
        <v>90866</v>
      </c>
      <c r="AP2390" s="16">
        <v>398258920</v>
      </c>
      <c r="AQ2390" s="16">
        <v>109896263</v>
      </c>
      <c r="AR2390" s="16">
        <v>4043541</v>
      </c>
      <c r="AS2390" s="16">
        <v>367</v>
      </c>
      <c r="AU2390" s="16">
        <v>3072</v>
      </c>
      <c r="AV2390" s="16">
        <v>75180</v>
      </c>
      <c r="AW2390" s="16">
        <v>1437536216</v>
      </c>
      <c r="AX2390" s="16">
        <v>533603171</v>
      </c>
      <c r="AY2390" s="16">
        <v>19910696</v>
      </c>
      <c r="AZ2390" s="16">
        <v>368</v>
      </c>
      <c r="BA2390" s="16">
        <v>19121</v>
      </c>
    </row>
    <row r="2391" spans="1:53">
      <c r="A2391" s="15" t="s">
        <v>1344</v>
      </c>
      <c r="B2391" s="15" t="s">
        <v>1345</v>
      </c>
      <c r="C2391" s="15" t="s">
        <v>1346</v>
      </c>
      <c r="D2391" s="15" t="s">
        <v>1347</v>
      </c>
      <c r="E2391" s="15" t="s">
        <v>1347</v>
      </c>
      <c r="F2391" s="15" t="s">
        <v>2059</v>
      </c>
      <c r="G2391" s="15" t="s">
        <v>3241</v>
      </c>
      <c r="H2391" s="15" t="s">
        <v>1349</v>
      </c>
      <c r="I2391" s="15" t="s">
        <v>1373</v>
      </c>
      <c r="J2391" s="15"/>
      <c r="K2391" s="16">
        <v>807</v>
      </c>
      <c r="L2391" s="16">
        <v>6500</v>
      </c>
      <c r="M2391" s="16">
        <v>6472</v>
      </c>
      <c r="N2391" s="16">
        <v>6537</v>
      </c>
      <c r="O2391" s="16">
        <v>47155799</v>
      </c>
      <c r="P2391" s="16">
        <v>28088967</v>
      </c>
      <c r="Q2391" s="16">
        <v>1113822</v>
      </c>
      <c r="R2391" s="16">
        <v>558</v>
      </c>
      <c r="S2391" s="15"/>
      <c r="T2391" s="16">
        <v>849</v>
      </c>
      <c r="U2391" s="16">
        <v>6551</v>
      </c>
      <c r="V2391" s="16">
        <v>6646</v>
      </c>
      <c r="W2391" s="16">
        <v>6687</v>
      </c>
      <c r="X2391" s="16">
        <v>42824999</v>
      </c>
      <c r="Y2391" s="16">
        <v>10883332</v>
      </c>
      <c r="Z2391" s="16">
        <v>421135</v>
      </c>
      <c r="AA2391" s="16">
        <v>497</v>
      </c>
      <c r="AC2391" s="16">
        <v>852</v>
      </c>
      <c r="AD2391" s="16">
        <v>6597</v>
      </c>
      <c r="AE2391" s="16">
        <v>6635</v>
      </c>
      <c r="AF2391" s="16">
        <v>6638</v>
      </c>
      <c r="AG2391" s="16">
        <v>42154919</v>
      </c>
      <c r="AH2391" s="16">
        <v>8091148</v>
      </c>
      <c r="AI2391" s="16">
        <v>312523</v>
      </c>
      <c r="AJ2391" s="16">
        <v>490</v>
      </c>
      <c r="AL2391" s="16">
        <v>862</v>
      </c>
      <c r="AM2391" s="16">
        <v>6826</v>
      </c>
      <c r="AN2391" s="16">
        <v>7197</v>
      </c>
      <c r="AO2391" s="16">
        <v>7464</v>
      </c>
      <c r="AP2391" s="16">
        <v>46398598</v>
      </c>
      <c r="AQ2391" s="16">
        <v>9217761</v>
      </c>
      <c r="AR2391" s="16">
        <v>355292</v>
      </c>
      <c r="AS2391" s="16">
        <v>498</v>
      </c>
      <c r="AU2391" s="16">
        <v>843</v>
      </c>
      <c r="AV2391" s="16">
        <v>6729</v>
      </c>
      <c r="AW2391" s="16">
        <v>178534315</v>
      </c>
      <c r="AX2391" s="16">
        <v>56281208</v>
      </c>
      <c r="AY2391" s="16">
        <v>2202772</v>
      </c>
      <c r="AZ2391" s="16">
        <v>510</v>
      </c>
      <c r="BA2391" s="16">
        <v>26531</v>
      </c>
    </row>
    <row r="2392" spans="1:53">
      <c r="A2392" s="15" t="s">
        <v>1344</v>
      </c>
      <c r="B2392" s="15" t="s">
        <v>1345</v>
      </c>
      <c r="C2392" s="15" t="s">
        <v>1346</v>
      </c>
      <c r="D2392" s="15" t="s">
        <v>1347</v>
      </c>
      <c r="E2392" s="15" t="s">
        <v>1347</v>
      </c>
      <c r="F2392" s="15" t="s">
        <v>2059</v>
      </c>
      <c r="G2392" s="15" t="s">
        <v>3242</v>
      </c>
      <c r="H2392" s="15" t="s">
        <v>1349</v>
      </c>
      <c r="I2392" s="15" t="s">
        <v>1375</v>
      </c>
      <c r="J2392" s="15"/>
      <c r="K2392" s="16">
        <v>807</v>
      </c>
      <c r="L2392" s="16">
        <v>6500</v>
      </c>
      <c r="M2392" s="16">
        <v>6472</v>
      </c>
      <c r="N2392" s="16">
        <v>6537</v>
      </c>
      <c r="O2392" s="16">
        <v>47155799</v>
      </c>
      <c r="P2392" s="16">
        <v>28088967</v>
      </c>
      <c r="Q2392" s="16">
        <v>1113822</v>
      </c>
      <c r="R2392" s="16">
        <v>558</v>
      </c>
      <c r="S2392" s="15"/>
      <c r="T2392" s="16">
        <v>849</v>
      </c>
      <c r="U2392" s="16">
        <v>6551</v>
      </c>
      <c r="V2392" s="16">
        <v>6646</v>
      </c>
      <c r="W2392" s="16">
        <v>6687</v>
      </c>
      <c r="X2392" s="16">
        <v>42824999</v>
      </c>
      <c r="Y2392" s="16">
        <v>10883332</v>
      </c>
      <c r="Z2392" s="16">
        <v>421135</v>
      </c>
      <c r="AA2392" s="16">
        <v>497</v>
      </c>
      <c r="AC2392" s="16">
        <v>852</v>
      </c>
      <c r="AD2392" s="16">
        <v>6597</v>
      </c>
      <c r="AE2392" s="16">
        <v>6635</v>
      </c>
      <c r="AF2392" s="16">
        <v>6638</v>
      </c>
      <c r="AG2392" s="16">
        <v>42154919</v>
      </c>
      <c r="AH2392" s="16">
        <v>8091148</v>
      </c>
      <c r="AI2392" s="16">
        <v>312523</v>
      </c>
      <c r="AJ2392" s="16">
        <v>490</v>
      </c>
      <c r="AL2392" s="16">
        <v>862</v>
      </c>
      <c r="AM2392" s="16">
        <v>6826</v>
      </c>
      <c r="AN2392" s="16">
        <v>7197</v>
      </c>
      <c r="AO2392" s="16">
        <v>7464</v>
      </c>
      <c r="AP2392" s="16">
        <v>46398598</v>
      </c>
      <c r="AQ2392" s="16">
        <v>9217761</v>
      </c>
      <c r="AR2392" s="16">
        <v>355292</v>
      </c>
      <c r="AS2392" s="16">
        <v>498</v>
      </c>
      <c r="AU2392" s="16">
        <v>843</v>
      </c>
      <c r="AV2392" s="16">
        <v>6729</v>
      </c>
      <c r="AW2392" s="16">
        <v>178534315</v>
      </c>
      <c r="AX2392" s="16">
        <v>56281208</v>
      </c>
      <c r="AY2392" s="16">
        <v>2202772</v>
      </c>
      <c r="AZ2392" s="16">
        <v>510</v>
      </c>
      <c r="BA2392" s="16">
        <v>26531</v>
      </c>
    </row>
    <row r="2393" spans="1:53">
      <c r="A2393" s="15" t="s">
        <v>1344</v>
      </c>
      <c r="B2393" s="15" t="s">
        <v>1345</v>
      </c>
      <c r="C2393" s="15" t="s">
        <v>1346</v>
      </c>
      <c r="D2393" s="15" t="s">
        <v>1347</v>
      </c>
      <c r="E2393" s="15" t="s">
        <v>1347</v>
      </c>
      <c r="F2393" s="15" t="s">
        <v>2059</v>
      </c>
      <c r="G2393" s="15" t="s">
        <v>3243</v>
      </c>
      <c r="H2393" s="15" t="s">
        <v>1349</v>
      </c>
      <c r="I2393" s="15" t="s">
        <v>1373</v>
      </c>
      <c r="J2393" s="15"/>
      <c r="K2393" s="16">
        <v>1533</v>
      </c>
      <c r="L2393" s="16">
        <v>14846</v>
      </c>
      <c r="M2393" s="16">
        <v>14211</v>
      </c>
      <c r="N2393" s="16">
        <v>14004</v>
      </c>
      <c r="O2393" s="16">
        <v>75924340</v>
      </c>
      <c r="P2393" s="16">
        <v>49869197</v>
      </c>
      <c r="Q2393" s="16">
        <v>1976569</v>
      </c>
      <c r="R2393" s="16">
        <v>407</v>
      </c>
      <c r="S2393" s="15"/>
      <c r="T2393" s="16">
        <v>1551</v>
      </c>
      <c r="U2393" s="16">
        <v>14041</v>
      </c>
      <c r="V2393" s="16">
        <v>14425</v>
      </c>
      <c r="W2393" s="16">
        <v>15438</v>
      </c>
      <c r="X2393" s="16">
        <v>82510175</v>
      </c>
      <c r="Y2393" s="16">
        <v>24447864</v>
      </c>
      <c r="Z2393" s="16">
        <v>966088</v>
      </c>
      <c r="AA2393" s="16">
        <v>434</v>
      </c>
      <c r="AC2393" s="16">
        <v>1537</v>
      </c>
      <c r="AD2393" s="16">
        <v>15803</v>
      </c>
      <c r="AE2393" s="16">
        <v>15183</v>
      </c>
      <c r="AF2393" s="16">
        <v>15738</v>
      </c>
      <c r="AG2393" s="16">
        <v>82797515</v>
      </c>
      <c r="AH2393" s="16">
        <v>19976973</v>
      </c>
      <c r="AI2393" s="16">
        <v>792292</v>
      </c>
      <c r="AJ2393" s="16">
        <v>409</v>
      </c>
      <c r="AL2393" s="16">
        <v>1536</v>
      </c>
      <c r="AM2393" s="16">
        <v>16682</v>
      </c>
      <c r="AN2393" s="16">
        <v>16957</v>
      </c>
      <c r="AO2393" s="16">
        <v>17406</v>
      </c>
      <c r="AP2393" s="16">
        <v>90923634</v>
      </c>
      <c r="AQ2393" s="16">
        <v>19224017</v>
      </c>
      <c r="AR2393" s="16">
        <v>797185</v>
      </c>
      <c r="AS2393" s="16">
        <v>411</v>
      </c>
      <c r="AU2393" s="16">
        <v>1539</v>
      </c>
      <c r="AV2393" s="16">
        <v>15395</v>
      </c>
      <c r="AW2393" s="16">
        <v>332155664</v>
      </c>
      <c r="AX2393" s="16">
        <v>113518051</v>
      </c>
      <c r="AY2393" s="16">
        <v>4532134</v>
      </c>
      <c r="AZ2393" s="16">
        <v>415</v>
      </c>
      <c r="BA2393" s="16">
        <v>21576</v>
      </c>
    </row>
    <row r="2394" spans="1:53">
      <c r="A2394" s="15" t="s">
        <v>1344</v>
      </c>
      <c r="B2394" s="15" t="s">
        <v>1345</v>
      </c>
      <c r="C2394" s="15" t="s">
        <v>1346</v>
      </c>
      <c r="D2394" s="15" t="s">
        <v>1347</v>
      </c>
      <c r="E2394" s="15" t="s">
        <v>1347</v>
      </c>
      <c r="F2394" s="15" t="s">
        <v>2059</v>
      </c>
      <c r="G2394" s="15" t="s">
        <v>3244</v>
      </c>
      <c r="H2394" s="15" t="s">
        <v>1349</v>
      </c>
      <c r="I2394" s="15" t="s">
        <v>1375</v>
      </c>
      <c r="J2394" s="15"/>
      <c r="K2394" s="16">
        <v>1533</v>
      </c>
      <c r="L2394" s="16">
        <v>14846</v>
      </c>
      <c r="M2394" s="16">
        <v>14211</v>
      </c>
      <c r="N2394" s="16">
        <v>14004</v>
      </c>
      <c r="O2394" s="16">
        <v>75924340</v>
      </c>
      <c r="P2394" s="16">
        <v>49869197</v>
      </c>
      <c r="Q2394" s="16">
        <v>1976569</v>
      </c>
      <c r="R2394" s="16">
        <v>407</v>
      </c>
      <c r="S2394" s="15"/>
      <c r="T2394" s="16">
        <v>1551</v>
      </c>
      <c r="U2394" s="16">
        <v>14041</v>
      </c>
      <c r="V2394" s="16">
        <v>14425</v>
      </c>
      <c r="W2394" s="16">
        <v>15438</v>
      </c>
      <c r="X2394" s="16">
        <v>82510175</v>
      </c>
      <c r="Y2394" s="16">
        <v>24447864</v>
      </c>
      <c r="Z2394" s="16">
        <v>966088</v>
      </c>
      <c r="AA2394" s="16">
        <v>434</v>
      </c>
      <c r="AC2394" s="16">
        <v>1537</v>
      </c>
      <c r="AD2394" s="16">
        <v>15803</v>
      </c>
      <c r="AE2394" s="16">
        <v>15183</v>
      </c>
      <c r="AF2394" s="16">
        <v>15738</v>
      </c>
      <c r="AG2394" s="16">
        <v>82797515</v>
      </c>
      <c r="AH2394" s="16">
        <v>19976973</v>
      </c>
      <c r="AI2394" s="16">
        <v>792292</v>
      </c>
      <c r="AJ2394" s="16">
        <v>409</v>
      </c>
      <c r="AL2394" s="16">
        <v>1536</v>
      </c>
      <c r="AM2394" s="16">
        <v>16682</v>
      </c>
      <c r="AN2394" s="16">
        <v>16957</v>
      </c>
      <c r="AO2394" s="16">
        <v>17406</v>
      </c>
      <c r="AP2394" s="16">
        <v>90923634</v>
      </c>
      <c r="AQ2394" s="16">
        <v>19224017</v>
      </c>
      <c r="AR2394" s="16">
        <v>797185</v>
      </c>
      <c r="AS2394" s="16">
        <v>411</v>
      </c>
      <c r="AU2394" s="16">
        <v>1539</v>
      </c>
      <c r="AV2394" s="16">
        <v>15395</v>
      </c>
      <c r="AW2394" s="16">
        <v>332155664</v>
      </c>
      <c r="AX2394" s="16">
        <v>113518051</v>
      </c>
      <c r="AY2394" s="16">
        <v>4532134</v>
      </c>
      <c r="AZ2394" s="16">
        <v>415</v>
      </c>
      <c r="BA2394" s="16">
        <v>21576</v>
      </c>
    </row>
    <row r="2395" spans="1:53">
      <c r="A2395" s="15" t="s">
        <v>1344</v>
      </c>
      <c r="B2395" s="15" t="s">
        <v>1345</v>
      </c>
      <c r="C2395" s="15" t="s">
        <v>1346</v>
      </c>
      <c r="D2395" s="15" t="s">
        <v>1347</v>
      </c>
      <c r="E2395" s="15" t="s">
        <v>1347</v>
      </c>
      <c r="F2395" s="15" t="s">
        <v>2059</v>
      </c>
      <c r="G2395" s="15" t="s">
        <v>3245</v>
      </c>
      <c r="H2395" s="15" t="s">
        <v>1349</v>
      </c>
      <c r="I2395" s="15" t="s">
        <v>1371</v>
      </c>
      <c r="J2395" s="15"/>
      <c r="K2395" s="16">
        <v>2654</v>
      </c>
      <c r="L2395" s="16">
        <v>22115</v>
      </c>
      <c r="M2395" s="16">
        <v>21617</v>
      </c>
      <c r="N2395" s="16">
        <v>21813</v>
      </c>
      <c r="O2395" s="16">
        <v>125365583</v>
      </c>
      <c r="P2395" s="16">
        <v>71813532</v>
      </c>
      <c r="Q2395" s="16">
        <v>2900398</v>
      </c>
      <c r="R2395" s="16">
        <v>441</v>
      </c>
      <c r="S2395" s="15"/>
      <c r="T2395" s="16">
        <v>2642</v>
      </c>
      <c r="U2395" s="16">
        <v>22160</v>
      </c>
      <c r="V2395" s="16">
        <v>22190</v>
      </c>
      <c r="W2395" s="16">
        <v>22469</v>
      </c>
      <c r="X2395" s="16">
        <v>126907623</v>
      </c>
      <c r="Y2395" s="16">
        <v>34187284</v>
      </c>
      <c r="Z2395" s="16">
        <v>1353114</v>
      </c>
      <c r="AA2395" s="16">
        <v>438</v>
      </c>
      <c r="AC2395" s="16">
        <v>2661</v>
      </c>
      <c r="AD2395" s="16">
        <v>23069</v>
      </c>
      <c r="AE2395" s="16">
        <v>23685</v>
      </c>
      <c r="AF2395" s="16">
        <v>23363</v>
      </c>
      <c r="AG2395" s="16">
        <v>128645346</v>
      </c>
      <c r="AH2395" s="16">
        <v>25672761</v>
      </c>
      <c r="AI2395" s="16">
        <v>1028970</v>
      </c>
      <c r="AJ2395" s="16">
        <v>423</v>
      </c>
      <c r="AL2395" s="16">
        <v>2693</v>
      </c>
      <c r="AM2395" s="16">
        <v>23444</v>
      </c>
      <c r="AN2395" s="16">
        <v>24220</v>
      </c>
      <c r="AO2395" s="16">
        <v>25756</v>
      </c>
      <c r="AP2395" s="16">
        <v>144277850</v>
      </c>
      <c r="AQ2395" s="16">
        <v>26167558</v>
      </c>
      <c r="AR2395" s="16">
        <v>1088241</v>
      </c>
      <c r="AS2395" s="16">
        <v>453</v>
      </c>
      <c r="AU2395" s="16">
        <v>2663</v>
      </c>
      <c r="AV2395" s="16">
        <v>22992</v>
      </c>
      <c r="AW2395" s="16">
        <v>525196402</v>
      </c>
      <c r="AX2395" s="16">
        <v>157841135</v>
      </c>
      <c r="AY2395" s="16">
        <v>6370723</v>
      </c>
      <c r="AZ2395" s="16">
        <v>439</v>
      </c>
      <c r="BA2395" s="16">
        <v>22843</v>
      </c>
    </row>
    <row r="2396" spans="1:53">
      <c r="A2396" s="15" t="s">
        <v>1344</v>
      </c>
      <c r="B2396" s="15" t="s">
        <v>1345</v>
      </c>
      <c r="C2396" s="15" t="s">
        <v>1346</v>
      </c>
      <c r="D2396" s="15" t="s">
        <v>1347</v>
      </c>
      <c r="E2396" s="15" t="s">
        <v>1347</v>
      </c>
      <c r="F2396" s="15" t="s">
        <v>2059</v>
      </c>
      <c r="G2396" s="15" t="s">
        <v>3246</v>
      </c>
      <c r="H2396" s="15" t="s">
        <v>1349</v>
      </c>
      <c r="I2396" s="15" t="s">
        <v>1373</v>
      </c>
      <c r="J2396" s="15"/>
      <c r="K2396" s="16">
        <v>2654</v>
      </c>
      <c r="L2396" s="16">
        <v>22115</v>
      </c>
      <c r="M2396" s="16">
        <v>21617</v>
      </c>
      <c r="N2396" s="16">
        <v>21813</v>
      </c>
      <c r="O2396" s="16">
        <v>125365583</v>
      </c>
      <c r="P2396" s="16">
        <v>71813532</v>
      </c>
      <c r="Q2396" s="16">
        <v>2900398</v>
      </c>
      <c r="R2396" s="16">
        <v>441</v>
      </c>
      <c r="S2396" s="15"/>
      <c r="T2396" s="16">
        <v>2642</v>
      </c>
      <c r="U2396" s="16">
        <v>22160</v>
      </c>
      <c r="V2396" s="16">
        <v>22190</v>
      </c>
      <c r="W2396" s="16">
        <v>22469</v>
      </c>
      <c r="X2396" s="16">
        <v>126907623</v>
      </c>
      <c r="Y2396" s="16">
        <v>34187284</v>
      </c>
      <c r="Z2396" s="16">
        <v>1353114</v>
      </c>
      <c r="AA2396" s="16">
        <v>438</v>
      </c>
      <c r="AC2396" s="16">
        <v>2661</v>
      </c>
      <c r="AD2396" s="16">
        <v>23069</v>
      </c>
      <c r="AE2396" s="16">
        <v>23685</v>
      </c>
      <c r="AF2396" s="16">
        <v>23363</v>
      </c>
      <c r="AG2396" s="16">
        <v>128645346</v>
      </c>
      <c r="AH2396" s="16">
        <v>25672761</v>
      </c>
      <c r="AI2396" s="16">
        <v>1028970</v>
      </c>
      <c r="AJ2396" s="16">
        <v>423</v>
      </c>
      <c r="AL2396" s="16">
        <v>2693</v>
      </c>
      <c r="AM2396" s="16">
        <v>23444</v>
      </c>
      <c r="AN2396" s="16">
        <v>24220</v>
      </c>
      <c r="AO2396" s="16">
        <v>25756</v>
      </c>
      <c r="AP2396" s="16">
        <v>144277850</v>
      </c>
      <c r="AQ2396" s="16">
        <v>26167558</v>
      </c>
      <c r="AR2396" s="16">
        <v>1088241</v>
      </c>
      <c r="AS2396" s="16">
        <v>453</v>
      </c>
      <c r="AU2396" s="16">
        <v>2663</v>
      </c>
      <c r="AV2396" s="16">
        <v>22992</v>
      </c>
      <c r="AW2396" s="16">
        <v>525196402</v>
      </c>
      <c r="AX2396" s="16">
        <v>157841135</v>
      </c>
      <c r="AY2396" s="16">
        <v>6370723</v>
      </c>
      <c r="AZ2396" s="16">
        <v>439</v>
      </c>
      <c r="BA2396" s="16">
        <v>22843</v>
      </c>
    </row>
    <row r="2397" spans="1:53">
      <c r="A2397" s="15" t="s">
        <v>1344</v>
      </c>
      <c r="B2397" s="15" t="s">
        <v>1345</v>
      </c>
      <c r="C2397" s="15" t="s">
        <v>1346</v>
      </c>
      <c r="D2397" s="15" t="s">
        <v>1347</v>
      </c>
      <c r="E2397" s="15" t="s">
        <v>1347</v>
      </c>
      <c r="F2397" s="15" t="s">
        <v>2059</v>
      </c>
      <c r="G2397" s="15" t="s">
        <v>3247</v>
      </c>
      <c r="H2397" s="15" t="s">
        <v>1349</v>
      </c>
      <c r="I2397" s="15" t="s">
        <v>1375</v>
      </c>
      <c r="J2397" s="15"/>
      <c r="K2397" s="16">
        <v>2654</v>
      </c>
      <c r="L2397" s="16">
        <v>22115</v>
      </c>
      <c r="M2397" s="16">
        <v>21617</v>
      </c>
      <c r="N2397" s="16">
        <v>21813</v>
      </c>
      <c r="O2397" s="16">
        <v>125365583</v>
      </c>
      <c r="P2397" s="16">
        <v>71813532</v>
      </c>
      <c r="Q2397" s="16">
        <v>2900398</v>
      </c>
      <c r="R2397" s="16">
        <v>441</v>
      </c>
      <c r="S2397" s="15"/>
      <c r="T2397" s="16">
        <v>2642</v>
      </c>
      <c r="U2397" s="16">
        <v>22160</v>
      </c>
      <c r="V2397" s="16">
        <v>22190</v>
      </c>
      <c r="W2397" s="16">
        <v>22469</v>
      </c>
      <c r="X2397" s="16">
        <v>126907623</v>
      </c>
      <c r="Y2397" s="16">
        <v>34187284</v>
      </c>
      <c r="Z2397" s="16">
        <v>1353114</v>
      </c>
      <c r="AA2397" s="16">
        <v>438</v>
      </c>
      <c r="AC2397" s="16">
        <v>2661</v>
      </c>
      <c r="AD2397" s="16">
        <v>23069</v>
      </c>
      <c r="AE2397" s="16">
        <v>23685</v>
      </c>
      <c r="AF2397" s="16">
        <v>23363</v>
      </c>
      <c r="AG2397" s="16">
        <v>128645346</v>
      </c>
      <c r="AH2397" s="16">
        <v>25672761</v>
      </c>
      <c r="AI2397" s="16">
        <v>1028970</v>
      </c>
      <c r="AJ2397" s="16">
        <v>423</v>
      </c>
      <c r="AL2397" s="16">
        <v>2693</v>
      </c>
      <c r="AM2397" s="16">
        <v>23444</v>
      </c>
      <c r="AN2397" s="16">
        <v>24220</v>
      </c>
      <c r="AO2397" s="16">
        <v>25756</v>
      </c>
      <c r="AP2397" s="16">
        <v>144277850</v>
      </c>
      <c r="AQ2397" s="16">
        <v>26167558</v>
      </c>
      <c r="AR2397" s="16">
        <v>1088241</v>
      </c>
      <c r="AS2397" s="16">
        <v>453</v>
      </c>
      <c r="AU2397" s="16">
        <v>2663</v>
      </c>
      <c r="AV2397" s="16">
        <v>22992</v>
      </c>
      <c r="AW2397" s="16">
        <v>525196402</v>
      </c>
      <c r="AX2397" s="16">
        <v>157841135</v>
      </c>
      <c r="AY2397" s="16">
        <v>6370723</v>
      </c>
      <c r="AZ2397" s="16">
        <v>439</v>
      </c>
      <c r="BA2397" s="16">
        <v>22843</v>
      </c>
    </row>
    <row r="2398" spans="1:53">
      <c r="A2398" s="15" t="s">
        <v>1344</v>
      </c>
      <c r="B2398" s="15" t="s">
        <v>1345</v>
      </c>
      <c r="C2398" s="15" t="s">
        <v>1346</v>
      </c>
      <c r="D2398" s="15" t="s">
        <v>1347</v>
      </c>
      <c r="E2398" s="15" t="s">
        <v>1347</v>
      </c>
      <c r="F2398" s="15" t="s">
        <v>2059</v>
      </c>
      <c r="G2398" s="15" t="s">
        <v>3248</v>
      </c>
      <c r="H2398" s="15" t="s">
        <v>1349</v>
      </c>
      <c r="I2398" s="15" t="s">
        <v>1371</v>
      </c>
      <c r="J2398" s="15"/>
      <c r="K2398" s="16">
        <v>3343</v>
      </c>
      <c r="L2398" s="16">
        <v>19257</v>
      </c>
      <c r="M2398" s="16">
        <v>18937</v>
      </c>
      <c r="N2398" s="16">
        <v>18852</v>
      </c>
      <c r="O2398" s="16">
        <v>156729983</v>
      </c>
      <c r="P2398" s="16">
        <v>93725234</v>
      </c>
      <c r="Q2398" s="16">
        <v>4034600</v>
      </c>
      <c r="R2398" s="16">
        <v>634</v>
      </c>
      <c r="S2398" s="15"/>
      <c r="T2398" s="16">
        <v>3342</v>
      </c>
      <c r="U2398" s="16">
        <v>18489</v>
      </c>
      <c r="V2398" s="16">
        <v>18565</v>
      </c>
      <c r="W2398" s="16">
        <v>18589</v>
      </c>
      <c r="X2398" s="16">
        <v>150253156</v>
      </c>
      <c r="Y2398" s="16">
        <v>26384469</v>
      </c>
      <c r="Z2398" s="16">
        <v>1100496</v>
      </c>
      <c r="AA2398" s="16">
        <v>623</v>
      </c>
      <c r="AC2398" s="16">
        <v>3336</v>
      </c>
      <c r="AD2398" s="16">
        <v>18296</v>
      </c>
      <c r="AE2398" s="16">
        <v>18214</v>
      </c>
      <c r="AF2398" s="16">
        <v>18342</v>
      </c>
      <c r="AG2398" s="16">
        <v>148873433</v>
      </c>
      <c r="AH2398" s="16">
        <v>17674133</v>
      </c>
      <c r="AI2398" s="16">
        <v>743537</v>
      </c>
      <c r="AJ2398" s="16">
        <v>626</v>
      </c>
      <c r="AL2398" s="16">
        <v>3312</v>
      </c>
      <c r="AM2398" s="16">
        <v>18500</v>
      </c>
      <c r="AN2398" s="16">
        <v>19703</v>
      </c>
      <c r="AO2398" s="16">
        <v>20762</v>
      </c>
      <c r="AP2398" s="16">
        <v>171765671</v>
      </c>
      <c r="AQ2398" s="16">
        <v>21977888</v>
      </c>
      <c r="AR2398" s="16">
        <v>963308</v>
      </c>
      <c r="AS2398" s="16">
        <v>672</v>
      </c>
      <c r="AU2398" s="16">
        <v>3333</v>
      </c>
      <c r="AV2398" s="16">
        <v>18876</v>
      </c>
      <c r="AW2398" s="16">
        <v>627622243</v>
      </c>
      <c r="AX2398" s="16">
        <v>159761724</v>
      </c>
      <c r="AY2398" s="16">
        <v>6841941</v>
      </c>
      <c r="AZ2398" s="16">
        <v>639</v>
      </c>
      <c r="BA2398" s="16">
        <v>33251</v>
      </c>
    </row>
    <row r="2399" spans="1:53">
      <c r="A2399" s="15" t="s">
        <v>1344</v>
      </c>
      <c r="B2399" s="15" t="s">
        <v>1345</v>
      </c>
      <c r="C2399" s="15" t="s">
        <v>1346</v>
      </c>
      <c r="D2399" s="15" t="s">
        <v>1347</v>
      </c>
      <c r="E2399" s="15" t="s">
        <v>1347</v>
      </c>
      <c r="F2399" s="15" t="s">
        <v>2059</v>
      </c>
      <c r="G2399" s="15" t="s">
        <v>3249</v>
      </c>
      <c r="H2399" s="15" t="s">
        <v>1349</v>
      </c>
      <c r="I2399" s="15" t="s">
        <v>1373</v>
      </c>
      <c r="J2399" s="15"/>
      <c r="K2399" s="16">
        <v>3083</v>
      </c>
      <c r="L2399" s="16">
        <v>16607</v>
      </c>
      <c r="M2399" s="16">
        <v>16532</v>
      </c>
      <c r="N2399" s="16">
        <v>16502</v>
      </c>
      <c r="O2399" s="16">
        <v>140542950</v>
      </c>
      <c r="P2399" s="16">
        <v>83636123</v>
      </c>
      <c r="Q2399" s="16">
        <v>3592150</v>
      </c>
      <c r="R2399" s="16">
        <v>653</v>
      </c>
      <c r="S2399" s="15"/>
      <c r="T2399" s="16">
        <v>3089</v>
      </c>
      <c r="U2399" s="16">
        <v>16252</v>
      </c>
      <c r="V2399" s="16">
        <v>16282</v>
      </c>
      <c r="W2399" s="16">
        <v>16285</v>
      </c>
      <c r="X2399" s="16">
        <v>135161395</v>
      </c>
      <c r="Y2399" s="16">
        <v>22632079</v>
      </c>
      <c r="Z2399" s="16">
        <v>943487</v>
      </c>
      <c r="AA2399" s="16">
        <v>639</v>
      </c>
      <c r="AC2399" s="16">
        <v>3073</v>
      </c>
      <c r="AD2399" s="16">
        <v>16001</v>
      </c>
      <c r="AE2399" s="16">
        <v>15903</v>
      </c>
      <c r="AF2399" s="16">
        <v>16016</v>
      </c>
      <c r="AG2399" s="16">
        <v>131178044</v>
      </c>
      <c r="AH2399" s="16">
        <v>15168867</v>
      </c>
      <c r="AI2399" s="16">
        <v>637595</v>
      </c>
      <c r="AJ2399" s="16">
        <v>632</v>
      </c>
      <c r="AL2399" s="16">
        <v>3048</v>
      </c>
      <c r="AM2399" s="16">
        <v>16090</v>
      </c>
      <c r="AN2399" s="16">
        <v>16767</v>
      </c>
      <c r="AO2399" s="16">
        <v>17549</v>
      </c>
      <c r="AP2399" s="16">
        <v>151697294</v>
      </c>
      <c r="AQ2399" s="16">
        <v>18323907</v>
      </c>
      <c r="AR2399" s="16">
        <v>806950</v>
      </c>
      <c r="AS2399" s="16">
        <v>695</v>
      </c>
      <c r="AU2399" s="16">
        <v>3073</v>
      </c>
      <c r="AV2399" s="16">
        <v>16399</v>
      </c>
      <c r="AW2399" s="16">
        <v>558579683</v>
      </c>
      <c r="AX2399" s="16">
        <v>139760976</v>
      </c>
      <c r="AY2399" s="16">
        <v>5980182</v>
      </c>
      <c r="AZ2399" s="16">
        <v>655</v>
      </c>
      <c r="BA2399" s="16">
        <v>34062</v>
      </c>
    </row>
    <row r="2400" spans="1:53">
      <c r="A2400" s="15" t="s">
        <v>1344</v>
      </c>
      <c r="B2400" s="15" t="s">
        <v>1345</v>
      </c>
      <c r="C2400" s="15" t="s">
        <v>1346</v>
      </c>
      <c r="D2400" s="15" t="s">
        <v>1347</v>
      </c>
      <c r="E2400" s="15" t="s">
        <v>1347</v>
      </c>
      <c r="F2400" s="15" t="s">
        <v>2059</v>
      </c>
      <c r="G2400" s="15" t="s">
        <v>3250</v>
      </c>
      <c r="H2400" s="15" t="s">
        <v>1349</v>
      </c>
      <c r="I2400" s="15" t="s">
        <v>1375</v>
      </c>
      <c r="J2400" s="15"/>
      <c r="K2400" s="16">
        <v>3083</v>
      </c>
      <c r="L2400" s="16">
        <v>16607</v>
      </c>
      <c r="M2400" s="16">
        <v>16532</v>
      </c>
      <c r="N2400" s="16">
        <v>16502</v>
      </c>
      <c r="O2400" s="16">
        <v>140542950</v>
      </c>
      <c r="P2400" s="16">
        <v>83636123</v>
      </c>
      <c r="Q2400" s="16">
        <v>3592150</v>
      </c>
      <c r="R2400" s="16">
        <v>653</v>
      </c>
      <c r="S2400" s="15"/>
      <c r="T2400" s="16">
        <v>3089</v>
      </c>
      <c r="U2400" s="16">
        <v>16252</v>
      </c>
      <c r="V2400" s="16">
        <v>16282</v>
      </c>
      <c r="W2400" s="16">
        <v>16285</v>
      </c>
      <c r="X2400" s="16">
        <v>135161395</v>
      </c>
      <c r="Y2400" s="16">
        <v>22632079</v>
      </c>
      <c r="Z2400" s="16">
        <v>943487</v>
      </c>
      <c r="AA2400" s="16">
        <v>639</v>
      </c>
      <c r="AC2400" s="16">
        <v>3073</v>
      </c>
      <c r="AD2400" s="16">
        <v>16001</v>
      </c>
      <c r="AE2400" s="16">
        <v>15903</v>
      </c>
      <c r="AF2400" s="16">
        <v>16016</v>
      </c>
      <c r="AG2400" s="16">
        <v>131178044</v>
      </c>
      <c r="AH2400" s="16">
        <v>15168867</v>
      </c>
      <c r="AI2400" s="16">
        <v>637595</v>
      </c>
      <c r="AJ2400" s="16">
        <v>632</v>
      </c>
      <c r="AL2400" s="16">
        <v>3048</v>
      </c>
      <c r="AM2400" s="16">
        <v>16090</v>
      </c>
      <c r="AN2400" s="16">
        <v>16767</v>
      </c>
      <c r="AO2400" s="16">
        <v>17549</v>
      </c>
      <c r="AP2400" s="16">
        <v>151697294</v>
      </c>
      <c r="AQ2400" s="16">
        <v>18323907</v>
      </c>
      <c r="AR2400" s="16">
        <v>806950</v>
      </c>
      <c r="AS2400" s="16">
        <v>695</v>
      </c>
      <c r="AU2400" s="16">
        <v>3073</v>
      </c>
      <c r="AV2400" s="16">
        <v>16399</v>
      </c>
      <c r="AW2400" s="16">
        <v>558579683</v>
      </c>
      <c r="AX2400" s="16">
        <v>139760976</v>
      </c>
      <c r="AY2400" s="16">
        <v>5980182</v>
      </c>
      <c r="AZ2400" s="16">
        <v>655</v>
      </c>
      <c r="BA2400" s="16">
        <v>34062</v>
      </c>
    </row>
    <row r="2401" spans="1:53">
      <c r="A2401" s="15" t="s">
        <v>1344</v>
      </c>
      <c r="B2401" s="15" t="s">
        <v>1345</v>
      </c>
      <c r="C2401" s="15" t="s">
        <v>1346</v>
      </c>
      <c r="D2401" s="15" t="s">
        <v>1347</v>
      </c>
      <c r="E2401" s="15" t="s">
        <v>1347</v>
      </c>
      <c r="F2401" s="15" t="s">
        <v>2059</v>
      </c>
      <c r="G2401" s="15" t="s">
        <v>3251</v>
      </c>
      <c r="H2401" s="15" t="s">
        <v>1349</v>
      </c>
      <c r="I2401" s="15" t="s">
        <v>1373</v>
      </c>
      <c r="J2401" s="15"/>
      <c r="K2401" s="16">
        <v>260</v>
      </c>
      <c r="L2401" s="16">
        <v>2650</v>
      </c>
      <c r="M2401" s="16">
        <v>2405</v>
      </c>
      <c r="N2401" s="16">
        <v>2350</v>
      </c>
      <c r="O2401" s="16">
        <v>16187033</v>
      </c>
      <c r="P2401" s="16">
        <v>10089111</v>
      </c>
      <c r="Q2401" s="16">
        <v>442450</v>
      </c>
      <c r="R2401" s="16">
        <v>504</v>
      </c>
      <c r="S2401" s="15"/>
      <c r="T2401" s="16">
        <v>253</v>
      </c>
      <c r="U2401" s="16">
        <v>2237</v>
      </c>
      <c r="V2401" s="16">
        <v>2283</v>
      </c>
      <c r="W2401" s="16">
        <v>2304</v>
      </c>
      <c r="X2401" s="16">
        <v>15091761</v>
      </c>
      <c r="Y2401" s="16">
        <v>3752390</v>
      </c>
      <c r="Z2401" s="16">
        <v>157009</v>
      </c>
      <c r="AA2401" s="16">
        <v>510</v>
      </c>
      <c r="AC2401" s="16">
        <v>263</v>
      </c>
      <c r="AD2401" s="16">
        <v>2295</v>
      </c>
      <c r="AE2401" s="16">
        <v>2311</v>
      </c>
      <c r="AF2401" s="16">
        <v>2326</v>
      </c>
      <c r="AG2401" s="16">
        <v>17695389</v>
      </c>
      <c r="AH2401" s="16">
        <v>2505266</v>
      </c>
      <c r="AI2401" s="16">
        <v>105942</v>
      </c>
      <c r="AJ2401" s="16">
        <v>589</v>
      </c>
      <c r="AL2401" s="16">
        <v>264</v>
      </c>
      <c r="AM2401" s="16">
        <v>2410</v>
      </c>
      <c r="AN2401" s="16">
        <v>2936</v>
      </c>
      <c r="AO2401" s="16">
        <v>3213</v>
      </c>
      <c r="AP2401" s="16">
        <v>20068377</v>
      </c>
      <c r="AQ2401" s="16">
        <v>3653981</v>
      </c>
      <c r="AR2401" s="16">
        <v>156358</v>
      </c>
      <c r="AS2401" s="16">
        <v>541</v>
      </c>
      <c r="AU2401" s="16">
        <v>260</v>
      </c>
      <c r="AV2401" s="16">
        <v>2477</v>
      </c>
      <c r="AW2401" s="16">
        <v>69042560</v>
      </c>
      <c r="AX2401" s="16">
        <v>20000748</v>
      </c>
      <c r="AY2401" s="16">
        <v>861759</v>
      </c>
      <c r="AZ2401" s="16">
        <v>536</v>
      </c>
      <c r="BA2401" s="16">
        <v>27877</v>
      </c>
    </row>
    <row r="2402" spans="1:53">
      <c r="A2402" s="15" t="s">
        <v>1344</v>
      </c>
      <c r="B2402" s="15" t="s">
        <v>1345</v>
      </c>
      <c r="C2402" s="15" t="s">
        <v>1346</v>
      </c>
      <c r="D2402" s="15" t="s">
        <v>1347</v>
      </c>
      <c r="E2402" s="15" t="s">
        <v>1347</v>
      </c>
      <c r="F2402" s="15" t="s">
        <v>2059</v>
      </c>
      <c r="G2402" s="15" t="s">
        <v>3252</v>
      </c>
      <c r="H2402" s="15" t="s">
        <v>1349</v>
      </c>
      <c r="I2402" s="15" t="s">
        <v>1375</v>
      </c>
      <c r="J2402" s="15"/>
      <c r="K2402" s="16">
        <v>260</v>
      </c>
      <c r="L2402" s="16">
        <v>2650</v>
      </c>
      <c r="M2402" s="16">
        <v>2405</v>
      </c>
      <c r="N2402" s="16">
        <v>2350</v>
      </c>
      <c r="O2402" s="16">
        <v>16187033</v>
      </c>
      <c r="P2402" s="16">
        <v>10089111</v>
      </c>
      <c r="Q2402" s="16">
        <v>442450</v>
      </c>
      <c r="R2402" s="16">
        <v>504</v>
      </c>
      <c r="S2402" s="15"/>
      <c r="T2402" s="16">
        <v>253</v>
      </c>
      <c r="U2402" s="16">
        <v>2237</v>
      </c>
      <c r="V2402" s="16">
        <v>2283</v>
      </c>
      <c r="W2402" s="16">
        <v>2304</v>
      </c>
      <c r="X2402" s="16">
        <v>15091761</v>
      </c>
      <c r="Y2402" s="16">
        <v>3752390</v>
      </c>
      <c r="Z2402" s="16">
        <v>157009</v>
      </c>
      <c r="AA2402" s="16">
        <v>510</v>
      </c>
      <c r="AC2402" s="16">
        <v>263</v>
      </c>
      <c r="AD2402" s="16">
        <v>2295</v>
      </c>
      <c r="AE2402" s="16">
        <v>2311</v>
      </c>
      <c r="AF2402" s="16">
        <v>2326</v>
      </c>
      <c r="AG2402" s="16">
        <v>17695389</v>
      </c>
      <c r="AH2402" s="16">
        <v>2505266</v>
      </c>
      <c r="AI2402" s="16">
        <v>105942</v>
      </c>
      <c r="AJ2402" s="16">
        <v>589</v>
      </c>
      <c r="AL2402" s="16">
        <v>264</v>
      </c>
      <c r="AM2402" s="16">
        <v>2410</v>
      </c>
      <c r="AN2402" s="16">
        <v>2936</v>
      </c>
      <c r="AO2402" s="16">
        <v>3213</v>
      </c>
      <c r="AP2402" s="16">
        <v>20068377</v>
      </c>
      <c r="AQ2402" s="16">
        <v>3653981</v>
      </c>
      <c r="AR2402" s="16">
        <v>156358</v>
      </c>
      <c r="AS2402" s="16">
        <v>541</v>
      </c>
      <c r="AU2402" s="16">
        <v>260</v>
      </c>
      <c r="AV2402" s="16">
        <v>2477</v>
      </c>
      <c r="AW2402" s="16">
        <v>69042560</v>
      </c>
      <c r="AX2402" s="16">
        <v>20000748</v>
      </c>
      <c r="AY2402" s="16">
        <v>861759</v>
      </c>
      <c r="AZ2402" s="16">
        <v>536</v>
      </c>
      <c r="BA2402" s="16">
        <v>27877</v>
      </c>
    </row>
    <row r="2403" spans="1:53">
      <c r="A2403" s="15" t="s">
        <v>1344</v>
      </c>
      <c r="B2403" s="15" t="s">
        <v>1345</v>
      </c>
      <c r="C2403" s="15" t="s">
        <v>1346</v>
      </c>
      <c r="D2403" s="15" t="s">
        <v>1347</v>
      </c>
      <c r="E2403" s="15" t="s">
        <v>1347</v>
      </c>
      <c r="F2403" s="15" t="s">
        <v>2059</v>
      </c>
      <c r="G2403" s="15" t="s">
        <v>3253</v>
      </c>
      <c r="H2403" s="15" t="s">
        <v>1349</v>
      </c>
      <c r="I2403" s="15" t="s">
        <v>1369</v>
      </c>
      <c r="J2403" s="15"/>
      <c r="K2403" s="16">
        <v>6763</v>
      </c>
      <c r="L2403" s="16">
        <v>86010</v>
      </c>
      <c r="M2403" s="16">
        <v>84454</v>
      </c>
      <c r="N2403" s="16">
        <v>83747</v>
      </c>
      <c r="O2403" s="16">
        <v>425425088</v>
      </c>
      <c r="P2403" s="16">
        <v>280465179</v>
      </c>
      <c r="Q2403" s="16">
        <v>10637991</v>
      </c>
      <c r="R2403" s="16">
        <v>386</v>
      </c>
      <c r="S2403" s="15"/>
      <c r="T2403" s="16">
        <v>6899</v>
      </c>
      <c r="U2403" s="16">
        <v>83287</v>
      </c>
      <c r="V2403" s="16">
        <v>83376</v>
      </c>
      <c r="W2403" s="16">
        <v>83726</v>
      </c>
      <c r="X2403" s="16">
        <v>417506321</v>
      </c>
      <c r="Y2403" s="16">
        <v>123473642</v>
      </c>
      <c r="Z2403" s="16">
        <v>4504868</v>
      </c>
      <c r="AA2403" s="16">
        <v>385</v>
      </c>
      <c r="AC2403" s="16">
        <v>6856</v>
      </c>
      <c r="AD2403" s="16">
        <v>82060</v>
      </c>
      <c r="AE2403" s="16">
        <v>82622</v>
      </c>
      <c r="AF2403" s="16">
        <v>83839</v>
      </c>
      <c r="AG2403" s="16">
        <v>415385773</v>
      </c>
      <c r="AH2403" s="16">
        <v>88208475</v>
      </c>
      <c r="AI2403" s="16">
        <v>3306038</v>
      </c>
      <c r="AJ2403" s="16">
        <v>386</v>
      </c>
      <c r="AL2403" s="16">
        <v>6886</v>
      </c>
      <c r="AM2403" s="16">
        <v>85173</v>
      </c>
      <c r="AN2403" s="16">
        <v>90611</v>
      </c>
      <c r="AO2403" s="16">
        <v>94712</v>
      </c>
      <c r="AP2403" s="16">
        <v>458550241</v>
      </c>
      <c r="AQ2403" s="16">
        <v>85294463</v>
      </c>
      <c r="AR2403" s="16">
        <v>3271441</v>
      </c>
      <c r="AS2403" s="16">
        <v>391</v>
      </c>
      <c r="AU2403" s="16">
        <v>6851</v>
      </c>
      <c r="AV2403" s="16">
        <v>85301</v>
      </c>
      <c r="AW2403" s="16">
        <v>1716867423</v>
      </c>
      <c r="AX2403" s="16">
        <v>577441759</v>
      </c>
      <c r="AY2403" s="16">
        <v>21720338</v>
      </c>
      <c r="AZ2403" s="16">
        <v>387</v>
      </c>
      <c r="BA2403" s="16">
        <v>20127</v>
      </c>
    </row>
    <row r="2404" spans="1:53">
      <c r="A2404" s="15" t="s">
        <v>1344</v>
      </c>
      <c r="B2404" s="15" t="s">
        <v>1345</v>
      </c>
      <c r="C2404" s="15" t="s">
        <v>1346</v>
      </c>
      <c r="D2404" s="15" t="s">
        <v>1347</v>
      </c>
      <c r="E2404" s="15" t="s">
        <v>1347</v>
      </c>
      <c r="F2404" s="15" t="s">
        <v>2059</v>
      </c>
      <c r="G2404" s="15" t="s">
        <v>3254</v>
      </c>
      <c r="H2404" s="15" t="s">
        <v>1349</v>
      </c>
      <c r="I2404" s="15" t="s">
        <v>1371</v>
      </c>
      <c r="J2404" s="15"/>
      <c r="K2404" s="16">
        <v>4776</v>
      </c>
      <c r="L2404" s="16">
        <v>57538</v>
      </c>
      <c r="M2404" s="16">
        <v>56647</v>
      </c>
      <c r="N2404" s="16">
        <v>56661</v>
      </c>
      <c r="O2404" s="16">
        <v>286054588</v>
      </c>
      <c r="P2404" s="16">
        <v>188030953</v>
      </c>
      <c r="Q2404" s="16">
        <v>7196835</v>
      </c>
      <c r="R2404" s="16">
        <v>386</v>
      </c>
      <c r="S2404" s="15"/>
      <c r="T2404" s="16">
        <v>4864</v>
      </c>
      <c r="U2404" s="16">
        <v>56518</v>
      </c>
      <c r="V2404" s="16">
        <v>56731</v>
      </c>
      <c r="W2404" s="16">
        <v>57235</v>
      </c>
      <c r="X2404" s="16">
        <v>281032810</v>
      </c>
      <c r="Y2404" s="16">
        <v>82909488</v>
      </c>
      <c r="Z2404" s="16">
        <v>3084889</v>
      </c>
      <c r="AA2404" s="16">
        <v>380</v>
      </c>
      <c r="AC2404" s="16">
        <v>4898</v>
      </c>
      <c r="AD2404" s="16">
        <v>57004</v>
      </c>
      <c r="AE2404" s="16">
        <v>56464</v>
      </c>
      <c r="AF2404" s="16">
        <v>56921</v>
      </c>
      <c r="AG2404" s="16">
        <v>282768686</v>
      </c>
      <c r="AH2404" s="16">
        <v>62889332</v>
      </c>
      <c r="AI2404" s="16">
        <v>2394103</v>
      </c>
      <c r="AJ2404" s="16">
        <v>383</v>
      </c>
      <c r="AL2404" s="16">
        <v>4927</v>
      </c>
      <c r="AM2404" s="16">
        <v>58507</v>
      </c>
      <c r="AN2404" s="16">
        <v>63373</v>
      </c>
      <c r="AO2404" s="16">
        <v>66295</v>
      </c>
      <c r="AP2404" s="16">
        <v>316972353</v>
      </c>
      <c r="AQ2404" s="16">
        <v>64229620</v>
      </c>
      <c r="AR2404" s="16">
        <v>2506273</v>
      </c>
      <c r="AS2404" s="16">
        <v>389</v>
      </c>
      <c r="AU2404" s="16">
        <v>4866</v>
      </c>
      <c r="AV2404" s="16">
        <v>58325</v>
      </c>
      <c r="AW2404" s="16">
        <v>1166828437</v>
      </c>
      <c r="AX2404" s="16">
        <v>398059393</v>
      </c>
      <c r="AY2404" s="16">
        <v>15182100</v>
      </c>
      <c r="AZ2404" s="16">
        <v>385</v>
      </c>
      <c r="BA2404" s="16">
        <v>20006</v>
      </c>
    </row>
    <row r="2405" spans="1:53">
      <c r="A2405" s="15" t="s">
        <v>1344</v>
      </c>
      <c r="B2405" s="15" t="s">
        <v>1345</v>
      </c>
      <c r="C2405" s="15" t="s">
        <v>1346</v>
      </c>
      <c r="D2405" s="15" t="s">
        <v>1347</v>
      </c>
      <c r="E2405" s="15" t="s">
        <v>1347</v>
      </c>
      <c r="F2405" s="15" t="s">
        <v>2059</v>
      </c>
      <c r="G2405" s="15" t="s">
        <v>3255</v>
      </c>
      <c r="H2405" s="15" t="s">
        <v>1349</v>
      </c>
      <c r="I2405" s="15" t="s">
        <v>1373</v>
      </c>
      <c r="J2405" s="15"/>
      <c r="K2405" s="16">
        <v>2508</v>
      </c>
      <c r="L2405" s="16">
        <v>29318</v>
      </c>
      <c r="M2405" s="16">
        <v>29031</v>
      </c>
      <c r="N2405" s="16">
        <v>29045</v>
      </c>
      <c r="O2405" s="16">
        <v>146582160</v>
      </c>
      <c r="P2405" s="16">
        <v>96867104</v>
      </c>
      <c r="Q2405" s="16">
        <v>3570880</v>
      </c>
      <c r="R2405" s="16">
        <v>387</v>
      </c>
      <c r="S2405" s="15"/>
      <c r="T2405" s="16">
        <v>2560</v>
      </c>
      <c r="U2405" s="16">
        <v>29389</v>
      </c>
      <c r="V2405" s="16">
        <v>29645</v>
      </c>
      <c r="W2405" s="16">
        <v>30244</v>
      </c>
      <c r="X2405" s="16">
        <v>149074803</v>
      </c>
      <c r="Y2405" s="16">
        <v>45937956</v>
      </c>
      <c r="Z2405" s="16">
        <v>1641622</v>
      </c>
      <c r="AA2405" s="16">
        <v>385</v>
      </c>
      <c r="AC2405" s="16">
        <v>2588</v>
      </c>
      <c r="AD2405" s="16">
        <v>30835</v>
      </c>
      <c r="AE2405" s="16">
        <v>30469</v>
      </c>
      <c r="AF2405" s="16">
        <v>30213</v>
      </c>
      <c r="AG2405" s="16">
        <v>151943166</v>
      </c>
      <c r="AH2405" s="16">
        <v>34915708</v>
      </c>
      <c r="AI2405" s="16">
        <v>1269914</v>
      </c>
      <c r="AJ2405" s="16">
        <v>383</v>
      </c>
      <c r="AL2405" s="16">
        <v>2609</v>
      </c>
      <c r="AM2405" s="16">
        <v>30110</v>
      </c>
      <c r="AN2405" s="16">
        <v>31426</v>
      </c>
      <c r="AO2405" s="16">
        <v>33205</v>
      </c>
      <c r="AP2405" s="16">
        <v>160033878</v>
      </c>
      <c r="AQ2405" s="16">
        <v>31367463</v>
      </c>
      <c r="AR2405" s="16">
        <v>1149889</v>
      </c>
      <c r="AS2405" s="16">
        <v>390</v>
      </c>
      <c r="AU2405" s="16">
        <v>2566</v>
      </c>
      <c r="AV2405" s="16">
        <v>30244</v>
      </c>
      <c r="AW2405" s="16">
        <v>607634007</v>
      </c>
      <c r="AX2405" s="16">
        <v>209088231</v>
      </c>
      <c r="AY2405" s="16">
        <v>7632305</v>
      </c>
      <c r="AZ2405" s="16">
        <v>386</v>
      </c>
      <c r="BA2405" s="16">
        <v>20091</v>
      </c>
    </row>
    <row r="2406" spans="1:53">
      <c r="A2406" s="15" t="s">
        <v>1344</v>
      </c>
      <c r="B2406" s="15" t="s">
        <v>1345</v>
      </c>
      <c r="C2406" s="15" t="s">
        <v>1346</v>
      </c>
      <c r="D2406" s="15" t="s">
        <v>1347</v>
      </c>
      <c r="E2406" s="15" t="s">
        <v>1347</v>
      </c>
      <c r="F2406" s="15" t="s">
        <v>2059</v>
      </c>
      <c r="G2406" s="15" t="s">
        <v>3256</v>
      </c>
      <c r="H2406" s="15" t="s">
        <v>1349</v>
      </c>
      <c r="I2406" s="15" t="s">
        <v>1375</v>
      </c>
      <c r="J2406" s="15"/>
      <c r="K2406" s="16">
        <v>2508</v>
      </c>
      <c r="L2406" s="16">
        <v>29318</v>
      </c>
      <c r="M2406" s="16">
        <v>29031</v>
      </c>
      <c r="N2406" s="16">
        <v>29045</v>
      </c>
      <c r="O2406" s="16">
        <v>146582160</v>
      </c>
      <c r="P2406" s="16">
        <v>96867104</v>
      </c>
      <c r="Q2406" s="16">
        <v>3570880</v>
      </c>
      <c r="R2406" s="16">
        <v>387</v>
      </c>
      <c r="S2406" s="15"/>
      <c r="T2406" s="16">
        <v>2560</v>
      </c>
      <c r="U2406" s="16">
        <v>29389</v>
      </c>
      <c r="V2406" s="16">
        <v>29645</v>
      </c>
      <c r="W2406" s="16">
        <v>30244</v>
      </c>
      <c r="X2406" s="16">
        <v>149074803</v>
      </c>
      <c r="Y2406" s="16">
        <v>45937956</v>
      </c>
      <c r="Z2406" s="16">
        <v>1641622</v>
      </c>
      <c r="AA2406" s="16">
        <v>385</v>
      </c>
      <c r="AC2406" s="16">
        <v>2588</v>
      </c>
      <c r="AD2406" s="16">
        <v>30835</v>
      </c>
      <c r="AE2406" s="16">
        <v>30469</v>
      </c>
      <c r="AF2406" s="16">
        <v>30213</v>
      </c>
      <c r="AG2406" s="16">
        <v>151943166</v>
      </c>
      <c r="AH2406" s="16">
        <v>34915708</v>
      </c>
      <c r="AI2406" s="16">
        <v>1269914</v>
      </c>
      <c r="AJ2406" s="16">
        <v>383</v>
      </c>
      <c r="AL2406" s="16">
        <v>2609</v>
      </c>
      <c r="AM2406" s="16">
        <v>30110</v>
      </c>
      <c r="AN2406" s="16">
        <v>31426</v>
      </c>
      <c r="AO2406" s="16">
        <v>33205</v>
      </c>
      <c r="AP2406" s="16">
        <v>160033878</v>
      </c>
      <c r="AQ2406" s="16">
        <v>31367463</v>
      </c>
      <c r="AR2406" s="16">
        <v>1149889</v>
      </c>
      <c r="AS2406" s="16">
        <v>390</v>
      </c>
      <c r="AU2406" s="16">
        <v>2566</v>
      </c>
      <c r="AV2406" s="16">
        <v>30244</v>
      </c>
      <c r="AW2406" s="16">
        <v>607634007</v>
      </c>
      <c r="AX2406" s="16">
        <v>209088231</v>
      </c>
      <c r="AY2406" s="16">
        <v>7632305</v>
      </c>
      <c r="AZ2406" s="16">
        <v>386</v>
      </c>
      <c r="BA2406" s="16">
        <v>20091</v>
      </c>
    </row>
    <row r="2407" spans="1:53">
      <c r="A2407" s="15" t="s">
        <v>1344</v>
      </c>
      <c r="B2407" s="15" t="s">
        <v>1345</v>
      </c>
      <c r="C2407" s="15" t="s">
        <v>1346</v>
      </c>
      <c r="D2407" s="15" t="s">
        <v>1347</v>
      </c>
      <c r="E2407" s="15" t="s">
        <v>1347</v>
      </c>
      <c r="F2407" s="15" t="s">
        <v>2059</v>
      </c>
      <c r="G2407" s="15" t="s">
        <v>3257</v>
      </c>
      <c r="H2407" s="15" t="s">
        <v>1349</v>
      </c>
      <c r="I2407" s="15" t="s">
        <v>1373</v>
      </c>
      <c r="J2407" s="15"/>
      <c r="K2407" s="16">
        <v>1140</v>
      </c>
      <c r="L2407" s="16">
        <v>17735</v>
      </c>
      <c r="M2407" s="16">
        <v>17023</v>
      </c>
      <c r="N2407" s="16">
        <v>16960</v>
      </c>
      <c r="O2407" s="16">
        <v>69142642</v>
      </c>
      <c r="P2407" s="16">
        <v>51443421</v>
      </c>
      <c r="Q2407" s="16">
        <v>2102110</v>
      </c>
      <c r="R2407" s="16">
        <v>309</v>
      </c>
      <c r="S2407" s="15"/>
      <c r="T2407" s="16">
        <v>1165</v>
      </c>
      <c r="U2407" s="16">
        <v>16599</v>
      </c>
      <c r="V2407" s="16">
        <v>16548</v>
      </c>
      <c r="W2407" s="16">
        <v>16489</v>
      </c>
      <c r="X2407" s="16">
        <v>67127657</v>
      </c>
      <c r="Y2407" s="16">
        <v>20439950</v>
      </c>
      <c r="Z2407" s="16">
        <v>810949</v>
      </c>
      <c r="AA2407" s="16">
        <v>312</v>
      </c>
      <c r="AC2407" s="16">
        <v>1177</v>
      </c>
      <c r="AD2407" s="16">
        <v>15889</v>
      </c>
      <c r="AE2407" s="16">
        <v>15767</v>
      </c>
      <c r="AF2407" s="16">
        <v>16454</v>
      </c>
      <c r="AG2407" s="16">
        <v>67964007</v>
      </c>
      <c r="AH2407" s="16">
        <v>17915637</v>
      </c>
      <c r="AI2407" s="16">
        <v>732078</v>
      </c>
      <c r="AJ2407" s="16">
        <v>326</v>
      </c>
      <c r="AL2407" s="16">
        <v>1181</v>
      </c>
      <c r="AM2407" s="16">
        <v>18020</v>
      </c>
      <c r="AN2407" s="16">
        <v>21320</v>
      </c>
      <c r="AO2407" s="16">
        <v>22577</v>
      </c>
      <c r="AP2407" s="16">
        <v>86500014</v>
      </c>
      <c r="AQ2407" s="16">
        <v>23907976</v>
      </c>
      <c r="AR2407" s="16">
        <v>1006042</v>
      </c>
      <c r="AS2407" s="16">
        <v>322</v>
      </c>
      <c r="AU2407" s="16">
        <v>1166</v>
      </c>
      <c r="AV2407" s="16">
        <v>17615</v>
      </c>
      <c r="AW2407" s="16">
        <v>290734320</v>
      </c>
      <c r="AX2407" s="16">
        <v>113706984</v>
      </c>
      <c r="AY2407" s="16">
        <v>4651179</v>
      </c>
      <c r="AZ2407" s="16">
        <v>317</v>
      </c>
      <c r="BA2407" s="16">
        <v>16505</v>
      </c>
    </row>
    <row r="2408" spans="1:53">
      <c r="A2408" s="15" t="s">
        <v>1344</v>
      </c>
      <c r="B2408" s="15" t="s">
        <v>1345</v>
      </c>
      <c r="C2408" s="15" t="s">
        <v>1346</v>
      </c>
      <c r="D2408" s="15" t="s">
        <v>1347</v>
      </c>
      <c r="E2408" s="15" t="s">
        <v>1347</v>
      </c>
      <c r="F2408" s="15" t="s">
        <v>2059</v>
      </c>
      <c r="G2408" s="15" t="s">
        <v>3258</v>
      </c>
      <c r="H2408" s="15" t="s">
        <v>1349</v>
      </c>
      <c r="I2408" s="15" t="s">
        <v>1375</v>
      </c>
      <c r="J2408" s="15"/>
      <c r="K2408" s="16">
        <v>1140</v>
      </c>
      <c r="L2408" s="16">
        <v>17735</v>
      </c>
      <c r="M2408" s="16">
        <v>17023</v>
      </c>
      <c r="N2408" s="16">
        <v>16960</v>
      </c>
      <c r="O2408" s="16">
        <v>69142642</v>
      </c>
      <c r="P2408" s="16">
        <v>51443421</v>
      </c>
      <c r="Q2408" s="16">
        <v>2102110</v>
      </c>
      <c r="R2408" s="16">
        <v>309</v>
      </c>
      <c r="S2408" s="15"/>
      <c r="T2408" s="16">
        <v>1165</v>
      </c>
      <c r="U2408" s="16">
        <v>16599</v>
      </c>
      <c r="V2408" s="16">
        <v>16548</v>
      </c>
      <c r="W2408" s="16">
        <v>16489</v>
      </c>
      <c r="X2408" s="16">
        <v>67127657</v>
      </c>
      <c r="Y2408" s="16">
        <v>20439950</v>
      </c>
      <c r="Z2408" s="16">
        <v>810949</v>
      </c>
      <c r="AA2408" s="16">
        <v>312</v>
      </c>
      <c r="AC2408" s="16">
        <v>1177</v>
      </c>
      <c r="AD2408" s="16">
        <v>15889</v>
      </c>
      <c r="AE2408" s="16">
        <v>15767</v>
      </c>
      <c r="AF2408" s="16">
        <v>16454</v>
      </c>
      <c r="AG2408" s="16">
        <v>67964007</v>
      </c>
      <c r="AH2408" s="16">
        <v>17915637</v>
      </c>
      <c r="AI2408" s="16">
        <v>732078</v>
      </c>
      <c r="AJ2408" s="16">
        <v>326</v>
      </c>
      <c r="AL2408" s="16">
        <v>1181</v>
      </c>
      <c r="AM2408" s="16">
        <v>18020</v>
      </c>
      <c r="AN2408" s="16">
        <v>21320</v>
      </c>
      <c r="AO2408" s="16">
        <v>22577</v>
      </c>
      <c r="AP2408" s="16">
        <v>86500014</v>
      </c>
      <c r="AQ2408" s="16">
        <v>23907976</v>
      </c>
      <c r="AR2408" s="16">
        <v>1006042</v>
      </c>
      <c r="AS2408" s="16">
        <v>322</v>
      </c>
      <c r="AU2408" s="16">
        <v>1166</v>
      </c>
      <c r="AV2408" s="16">
        <v>17615</v>
      </c>
      <c r="AW2408" s="16">
        <v>290734320</v>
      </c>
      <c r="AX2408" s="16">
        <v>113706984</v>
      </c>
      <c r="AY2408" s="16">
        <v>4651179</v>
      </c>
      <c r="AZ2408" s="16">
        <v>317</v>
      </c>
      <c r="BA2408" s="16">
        <v>16505</v>
      </c>
    </row>
    <row r="2409" spans="1:53">
      <c r="A2409" s="15" t="s">
        <v>1344</v>
      </c>
      <c r="B2409" s="15" t="s">
        <v>1345</v>
      </c>
      <c r="C2409" s="15" t="s">
        <v>1346</v>
      </c>
      <c r="D2409" s="15" t="s">
        <v>1347</v>
      </c>
      <c r="E2409" s="15" t="s">
        <v>1347</v>
      </c>
      <c r="F2409" s="15" t="s">
        <v>2059</v>
      </c>
      <c r="G2409" s="15" t="s">
        <v>3259</v>
      </c>
      <c r="H2409" s="15" t="s">
        <v>1349</v>
      </c>
      <c r="I2409" s="15" t="s">
        <v>1373</v>
      </c>
      <c r="J2409" s="15"/>
      <c r="K2409" s="16">
        <v>697</v>
      </c>
      <c r="L2409" s="16">
        <v>6492</v>
      </c>
      <c r="M2409" s="16">
        <v>6562</v>
      </c>
      <c r="N2409" s="16">
        <v>6583</v>
      </c>
      <c r="O2409" s="16">
        <v>29272998</v>
      </c>
      <c r="P2409" s="16">
        <v>20829822</v>
      </c>
      <c r="Q2409" s="16">
        <v>780127</v>
      </c>
      <c r="R2409" s="16">
        <v>344</v>
      </c>
      <c r="S2409" s="15"/>
      <c r="T2409" s="16">
        <v>703</v>
      </c>
      <c r="U2409" s="16">
        <v>6504</v>
      </c>
      <c r="V2409" s="16">
        <v>6476</v>
      </c>
      <c r="W2409" s="16">
        <v>6392</v>
      </c>
      <c r="X2409" s="16">
        <v>30555717</v>
      </c>
      <c r="Y2409" s="16">
        <v>10275536</v>
      </c>
      <c r="Z2409" s="16">
        <v>382752</v>
      </c>
      <c r="AA2409" s="16">
        <v>364</v>
      </c>
      <c r="AC2409" s="16">
        <v>698</v>
      </c>
      <c r="AD2409" s="16">
        <v>6184</v>
      </c>
      <c r="AE2409" s="16">
        <v>6146</v>
      </c>
      <c r="AF2409" s="16">
        <v>6127</v>
      </c>
      <c r="AG2409" s="16">
        <v>29055201</v>
      </c>
      <c r="AH2409" s="16">
        <v>6053853</v>
      </c>
      <c r="AI2409" s="16">
        <v>231030</v>
      </c>
      <c r="AJ2409" s="16">
        <v>363</v>
      </c>
      <c r="AL2409" s="16">
        <v>700</v>
      </c>
      <c r="AM2409" s="16">
        <v>6288</v>
      </c>
      <c r="AN2409" s="16">
        <v>6525</v>
      </c>
      <c r="AO2409" s="16">
        <v>6404</v>
      </c>
      <c r="AP2409" s="16">
        <v>32593757</v>
      </c>
      <c r="AQ2409" s="16">
        <v>5722707</v>
      </c>
      <c r="AR2409" s="16">
        <v>216031</v>
      </c>
      <c r="AS2409" s="16">
        <v>391</v>
      </c>
      <c r="AU2409" s="16">
        <v>700</v>
      </c>
      <c r="AV2409" s="16">
        <v>6390</v>
      </c>
      <c r="AW2409" s="16">
        <v>121477673</v>
      </c>
      <c r="AX2409" s="16">
        <v>42881918</v>
      </c>
      <c r="AY2409" s="16">
        <v>1609940</v>
      </c>
      <c r="AZ2409" s="16">
        <v>366</v>
      </c>
      <c r="BA2409" s="16">
        <v>19010</v>
      </c>
    </row>
    <row r="2410" spans="1:53">
      <c r="A2410" s="15" t="s">
        <v>1344</v>
      </c>
      <c r="B2410" s="15" t="s">
        <v>1345</v>
      </c>
      <c r="C2410" s="15" t="s">
        <v>1346</v>
      </c>
      <c r="D2410" s="15" t="s">
        <v>1347</v>
      </c>
      <c r="E2410" s="15" t="s">
        <v>1347</v>
      </c>
      <c r="F2410" s="15" t="s">
        <v>2059</v>
      </c>
      <c r="G2410" s="15" t="s">
        <v>3260</v>
      </c>
      <c r="H2410" s="15" t="s">
        <v>1349</v>
      </c>
      <c r="I2410" s="15" t="s">
        <v>1375</v>
      </c>
      <c r="J2410" s="15"/>
      <c r="K2410" s="16">
        <v>697</v>
      </c>
      <c r="L2410" s="16">
        <v>6492</v>
      </c>
      <c r="M2410" s="16">
        <v>6562</v>
      </c>
      <c r="N2410" s="16">
        <v>6583</v>
      </c>
      <c r="O2410" s="16">
        <v>29272998</v>
      </c>
      <c r="P2410" s="16">
        <v>20829822</v>
      </c>
      <c r="Q2410" s="16">
        <v>780127</v>
      </c>
      <c r="R2410" s="16">
        <v>344</v>
      </c>
      <c r="S2410" s="15"/>
      <c r="T2410" s="16">
        <v>703</v>
      </c>
      <c r="U2410" s="16">
        <v>6504</v>
      </c>
      <c r="V2410" s="16">
        <v>6476</v>
      </c>
      <c r="W2410" s="16">
        <v>6392</v>
      </c>
      <c r="X2410" s="16">
        <v>30555717</v>
      </c>
      <c r="Y2410" s="16">
        <v>10275536</v>
      </c>
      <c r="Z2410" s="16">
        <v>382752</v>
      </c>
      <c r="AA2410" s="16">
        <v>364</v>
      </c>
      <c r="AC2410" s="16">
        <v>698</v>
      </c>
      <c r="AD2410" s="16">
        <v>6184</v>
      </c>
      <c r="AE2410" s="16">
        <v>6146</v>
      </c>
      <c r="AF2410" s="16">
        <v>6127</v>
      </c>
      <c r="AG2410" s="16">
        <v>29055201</v>
      </c>
      <c r="AH2410" s="16">
        <v>6053853</v>
      </c>
      <c r="AI2410" s="16">
        <v>231030</v>
      </c>
      <c r="AJ2410" s="16">
        <v>363</v>
      </c>
      <c r="AL2410" s="16">
        <v>700</v>
      </c>
      <c r="AM2410" s="16">
        <v>6288</v>
      </c>
      <c r="AN2410" s="16">
        <v>6525</v>
      </c>
      <c r="AO2410" s="16">
        <v>6404</v>
      </c>
      <c r="AP2410" s="16">
        <v>32593757</v>
      </c>
      <c r="AQ2410" s="16">
        <v>5722707</v>
      </c>
      <c r="AR2410" s="16">
        <v>216031</v>
      </c>
      <c r="AS2410" s="16">
        <v>391</v>
      </c>
      <c r="AU2410" s="16">
        <v>700</v>
      </c>
      <c r="AV2410" s="16">
        <v>6390</v>
      </c>
      <c r="AW2410" s="16">
        <v>121477673</v>
      </c>
      <c r="AX2410" s="16">
        <v>42881918</v>
      </c>
      <c r="AY2410" s="16">
        <v>1609940</v>
      </c>
      <c r="AZ2410" s="16">
        <v>366</v>
      </c>
      <c r="BA2410" s="16">
        <v>19010</v>
      </c>
    </row>
    <row r="2411" spans="1:53">
      <c r="A2411" s="15" t="s">
        <v>1344</v>
      </c>
      <c r="B2411" s="15" t="s">
        <v>1345</v>
      </c>
      <c r="C2411" s="15" t="s">
        <v>1346</v>
      </c>
      <c r="D2411" s="15" t="s">
        <v>1347</v>
      </c>
      <c r="E2411" s="15" t="s">
        <v>1347</v>
      </c>
      <c r="F2411" s="15" t="s">
        <v>2059</v>
      </c>
      <c r="G2411" s="15" t="s">
        <v>3261</v>
      </c>
      <c r="H2411" s="15" t="s">
        <v>1349</v>
      </c>
      <c r="I2411" s="15" t="s">
        <v>1373</v>
      </c>
      <c r="J2411" s="15"/>
      <c r="K2411" s="16">
        <v>431</v>
      </c>
      <c r="L2411" s="16">
        <v>3993</v>
      </c>
      <c r="M2411" s="16">
        <v>4031</v>
      </c>
      <c r="N2411" s="16">
        <v>4073</v>
      </c>
      <c r="O2411" s="16">
        <v>41056788</v>
      </c>
      <c r="P2411" s="16">
        <v>18890606</v>
      </c>
      <c r="Q2411" s="16">
        <v>743718</v>
      </c>
      <c r="R2411" s="16">
        <v>783</v>
      </c>
      <c r="S2411" s="15"/>
      <c r="T2411" s="16">
        <v>436</v>
      </c>
      <c r="U2411" s="16">
        <v>4026</v>
      </c>
      <c r="V2411" s="16">
        <v>4062</v>
      </c>
      <c r="W2411" s="16">
        <v>4110</v>
      </c>
      <c r="X2411" s="16">
        <v>34274633</v>
      </c>
      <c r="Y2411" s="16">
        <v>6256046</v>
      </c>
      <c r="Z2411" s="16">
        <v>249566</v>
      </c>
      <c r="AA2411" s="16">
        <v>648</v>
      </c>
      <c r="AC2411" s="16">
        <v>435</v>
      </c>
      <c r="AD2411" s="16">
        <v>4096</v>
      </c>
      <c r="AE2411" s="16">
        <v>4082</v>
      </c>
      <c r="AF2411" s="16">
        <v>4127</v>
      </c>
      <c r="AG2411" s="16">
        <v>33806312</v>
      </c>
      <c r="AH2411" s="16">
        <v>4004134</v>
      </c>
      <c r="AI2411" s="16">
        <v>161081</v>
      </c>
      <c r="AJ2411" s="16">
        <v>634</v>
      </c>
      <c r="AL2411" s="16">
        <v>437</v>
      </c>
      <c r="AM2411" s="16">
        <v>4089</v>
      </c>
      <c r="AN2411" s="16">
        <v>4102</v>
      </c>
      <c r="AO2411" s="16">
        <v>4109</v>
      </c>
      <c r="AP2411" s="16">
        <v>37844704</v>
      </c>
      <c r="AQ2411" s="16">
        <v>3231474</v>
      </c>
      <c r="AR2411" s="16">
        <v>134311</v>
      </c>
      <c r="AS2411" s="16">
        <v>710</v>
      </c>
      <c r="AU2411" s="16">
        <v>435</v>
      </c>
      <c r="AV2411" s="16">
        <v>4075</v>
      </c>
      <c r="AW2411" s="16">
        <v>146982437</v>
      </c>
      <c r="AX2411" s="16">
        <v>32382260</v>
      </c>
      <c r="AY2411" s="16">
        <v>1288676</v>
      </c>
      <c r="AZ2411" s="16">
        <v>694</v>
      </c>
      <c r="BA2411" s="16">
        <v>36069</v>
      </c>
    </row>
    <row r="2412" spans="1:53">
      <c r="A2412" s="15" t="s">
        <v>1344</v>
      </c>
      <c r="B2412" s="15" t="s">
        <v>1345</v>
      </c>
      <c r="C2412" s="15" t="s">
        <v>1346</v>
      </c>
      <c r="D2412" s="15" t="s">
        <v>1347</v>
      </c>
      <c r="E2412" s="15" t="s">
        <v>1347</v>
      </c>
      <c r="F2412" s="15" t="s">
        <v>2059</v>
      </c>
      <c r="G2412" s="15" t="s">
        <v>3262</v>
      </c>
      <c r="H2412" s="15" t="s">
        <v>1349</v>
      </c>
      <c r="I2412" s="15" t="s">
        <v>1375</v>
      </c>
      <c r="J2412" s="15"/>
      <c r="K2412" s="16">
        <v>431</v>
      </c>
      <c r="L2412" s="16">
        <v>3993</v>
      </c>
      <c r="M2412" s="16">
        <v>4031</v>
      </c>
      <c r="N2412" s="16">
        <v>4073</v>
      </c>
      <c r="O2412" s="16">
        <v>41056788</v>
      </c>
      <c r="P2412" s="16">
        <v>18890606</v>
      </c>
      <c r="Q2412" s="16">
        <v>743718</v>
      </c>
      <c r="R2412" s="16">
        <v>783</v>
      </c>
      <c r="S2412" s="15"/>
      <c r="T2412" s="16">
        <v>436</v>
      </c>
      <c r="U2412" s="16">
        <v>4026</v>
      </c>
      <c r="V2412" s="16">
        <v>4062</v>
      </c>
      <c r="W2412" s="16">
        <v>4110</v>
      </c>
      <c r="X2412" s="16">
        <v>34274633</v>
      </c>
      <c r="Y2412" s="16">
        <v>6256046</v>
      </c>
      <c r="Z2412" s="16">
        <v>249566</v>
      </c>
      <c r="AA2412" s="16">
        <v>648</v>
      </c>
      <c r="AC2412" s="16">
        <v>435</v>
      </c>
      <c r="AD2412" s="16">
        <v>4096</v>
      </c>
      <c r="AE2412" s="16">
        <v>4082</v>
      </c>
      <c r="AF2412" s="16">
        <v>4127</v>
      </c>
      <c r="AG2412" s="16">
        <v>33806312</v>
      </c>
      <c r="AH2412" s="16">
        <v>4004134</v>
      </c>
      <c r="AI2412" s="16">
        <v>161081</v>
      </c>
      <c r="AJ2412" s="16">
        <v>634</v>
      </c>
      <c r="AL2412" s="16">
        <v>437</v>
      </c>
      <c r="AM2412" s="16">
        <v>4089</v>
      </c>
      <c r="AN2412" s="16">
        <v>4102</v>
      </c>
      <c r="AO2412" s="16">
        <v>4109</v>
      </c>
      <c r="AP2412" s="16">
        <v>37844704</v>
      </c>
      <c r="AQ2412" s="16">
        <v>3231474</v>
      </c>
      <c r="AR2412" s="16">
        <v>134311</v>
      </c>
      <c r="AS2412" s="16">
        <v>710</v>
      </c>
      <c r="AU2412" s="16">
        <v>435</v>
      </c>
      <c r="AV2412" s="16">
        <v>4075</v>
      </c>
      <c r="AW2412" s="16">
        <v>146982437</v>
      </c>
      <c r="AX2412" s="16">
        <v>32382260</v>
      </c>
      <c r="AY2412" s="16">
        <v>1288676</v>
      </c>
      <c r="AZ2412" s="16">
        <v>694</v>
      </c>
      <c r="BA2412" s="16">
        <v>36069</v>
      </c>
    </row>
    <row r="2413" spans="1:53">
      <c r="A2413" s="15" t="s">
        <v>1344</v>
      </c>
      <c r="B2413" s="15" t="s">
        <v>1345</v>
      </c>
      <c r="C2413" s="15" t="s">
        <v>1346</v>
      </c>
      <c r="D2413" s="15" t="s">
        <v>1347</v>
      </c>
      <c r="E2413" s="15" t="s">
        <v>1347</v>
      </c>
      <c r="F2413" s="15" t="s">
        <v>2059</v>
      </c>
      <c r="G2413" s="15" t="s">
        <v>3263</v>
      </c>
      <c r="H2413" s="15" t="s">
        <v>1349</v>
      </c>
      <c r="I2413" s="15" t="s">
        <v>1371</v>
      </c>
      <c r="J2413" s="15"/>
      <c r="K2413" s="16">
        <v>1987</v>
      </c>
      <c r="L2413" s="16">
        <v>28472</v>
      </c>
      <c r="M2413" s="16">
        <v>27807</v>
      </c>
      <c r="N2413" s="16">
        <v>27086</v>
      </c>
      <c r="O2413" s="16">
        <v>139370500</v>
      </c>
      <c r="P2413" s="16">
        <v>92434226</v>
      </c>
      <c r="Q2413" s="16">
        <v>3441156</v>
      </c>
      <c r="R2413" s="16">
        <v>386</v>
      </c>
      <c r="S2413" s="15"/>
      <c r="T2413" s="16">
        <v>2035</v>
      </c>
      <c r="U2413" s="16">
        <v>26769</v>
      </c>
      <c r="V2413" s="16">
        <v>26645</v>
      </c>
      <c r="W2413" s="16">
        <v>26491</v>
      </c>
      <c r="X2413" s="16">
        <v>136473511</v>
      </c>
      <c r="Y2413" s="16">
        <v>40564154</v>
      </c>
      <c r="Z2413" s="16">
        <v>1419979</v>
      </c>
      <c r="AA2413" s="16">
        <v>394</v>
      </c>
      <c r="AC2413" s="16">
        <v>1958</v>
      </c>
      <c r="AD2413" s="16">
        <v>25056</v>
      </c>
      <c r="AE2413" s="16">
        <v>26158</v>
      </c>
      <c r="AF2413" s="16">
        <v>26918</v>
      </c>
      <c r="AG2413" s="16">
        <v>132617087</v>
      </c>
      <c r="AH2413" s="16">
        <v>25319143</v>
      </c>
      <c r="AI2413" s="16">
        <v>911935</v>
      </c>
      <c r="AJ2413" s="16">
        <v>392</v>
      </c>
      <c r="AL2413" s="16">
        <v>1959</v>
      </c>
      <c r="AM2413" s="16">
        <v>26666</v>
      </c>
      <c r="AN2413" s="16">
        <v>27238</v>
      </c>
      <c r="AO2413" s="16">
        <v>28417</v>
      </c>
      <c r="AP2413" s="16">
        <v>141577888</v>
      </c>
      <c r="AQ2413" s="16">
        <v>21064843</v>
      </c>
      <c r="AR2413" s="16">
        <v>765168</v>
      </c>
      <c r="AS2413" s="16">
        <v>397</v>
      </c>
      <c r="AU2413" s="16">
        <v>1985</v>
      </c>
      <c r="AV2413" s="16">
        <v>26977</v>
      </c>
      <c r="AW2413" s="16">
        <v>550038986</v>
      </c>
      <c r="AX2413" s="16">
        <v>179382366</v>
      </c>
      <c r="AY2413" s="16">
        <v>6538238</v>
      </c>
      <c r="AZ2413" s="16">
        <v>392</v>
      </c>
      <c r="BA2413" s="16">
        <v>20389</v>
      </c>
    </row>
    <row r="2414" spans="1:53">
      <c r="A2414" s="15" t="s">
        <v>1344</v>
      </c>
      <c r="B2414" s="15" t="s">
        <v>1345</v>
      </c>
      <c r="C2414" s="15" t="s">
        <v>1346</v>
      </c>
      <c r="D2414" s="15" t="s">
        <v>1347</v>
      </c>
      <c r="E2414" s="15" t="s">
        <v>1347</v>
      </c>
      <c r="F2414" s="15" t="s">
        <v>2059</v>
      </c>
      <c r="G2414" s="15" t="s">
        <v>3264</v>
      </c>
      <c r="H2414" s="15" t="s">
        <v>1349</v>
      </c>
      <c r="I2414" s="15" t="s">
        <v>1373</v>
      </c>
      <c r="J2414" s="15"/>
      <c r="K2414" s="16">
        <v>1264</v>
      </c>
      <c r="L2414" s="16">
        <v>21018</v>
      </c>
      <c r="M2414" s="16">
        <v>20711</v>
      </c>
      <c r="N2414" s="16">
        <v>19999</v>
      </c>
      <c r="O2414" s="16">
        <v>88360916</v>
      </c>
      <c r="P2414" s="16">
        <v>62093350</v>
      </c>
      <c r="Q2414" s="16">
        <v>2193330</v>
      </c>
      <c r="R2414" s="16">
        <v>330</v>
      </c>
      <c r="S2414" s="15"/>
      <c r="T2414" s="16">
        <v>1274</v>
      </c>
      <c r="U2414" s="16">
        <v>19664</v>
      </c>
      <c r="V2414" s="16">
        <v>19675</v>
      </c>
      <c r="W2414" s="16">
        <v>19563</v>
      </c>
      <c r="X2414" s="16">
        <v>90758735</v>
      </c>
      <c r="Y2414" s="16">
        <v>31282465</v>
      </c>
      <c r="Z2414" s="16">
        <v>1060560</v>
      </c>
      <c r="AA2414" s="16">
        <v>356</v>
      </c>
      <c r="AC2414" s="16">
        <v>1273</v>
      </c>
      <c r="AD2414" s="16">
        <v>18367</v>
      </c>
      <c r="AE2414" s="16">
        <v>19494</v>
      </c>
      <c r="AF2414" s="16">
        <v>20374</v>
      </c>
      <c r="AG2414" s="16">
        <v>86962242</v>
      </c>
      <c r="AH2414" s="16">
        <v>19185703</v>
      </c>
      <c r="AI2414" s="16">
        <v>661164</v>
      </c>
      <c r="AJ2414" s="16">
        <v>345</v>
      </c>
      <c r="AL2414" s="16">
        <v>1268</v>
      </c>
      <c r="AM2414" s="16">
        <v>20230</v>
      </c>
      <c r="AN2414" s="16">
        <v>20641</v>
      </c>
      <c r="AO2414" s="16">
        <v>21866</v>
      </c>
      <c r="AP2414" s="16">
        <v>91071603</v>
      </c>
      <c r="AQ2414" s="16">
        <v>15748955</v>
      </c>
      <c r="AR2414" s="16">
        <v>542789</v>
      </c>
      <c r="AS2414" s="16">
        <v>335</v>
      </c>
      <c r="AU2414" s="16">
        <v>1270</v>
      </c>
      <c r="AV2414" s="16">
        <v>20134</v>
      </c>
      <c r="AW2414" s="16">
        <v>357153496</v>
      </c>
      <c r="AX2414" s="16">
        <v>128310473</v>
      </c>
      <c r="AY2414" s="16">
        <v>4457843</v>
      </c>
      <c r="AZ2414" s="16">
        <v>341</v>
      </c>
      <c r="BA2414" s="16">
        <v>17739</v>
      </c>
    </row>
    <row r="2415" spans="1:53">
      <c r="A2415" s="15" t="s">
        <v>1344</v>
      </c>
      <c r="B2415" s="15" t="s">
        <v>1345</v>
      </c>
      <c r="C2415" s="15" t="s">
        <v>1346</v>
      </c>
      <c r="D2415" s="15" t="s">
        <v>1347</v>
      </c>
      <c r="E2415" s="15" t="s">
        <v>1347</v>
      </c>
      <c r="F2415" s="15" t="s">
        <v>2059</v>
      </c>
      <c r="G2415" s="15" t="s">
        <v>3265</v>
      </c>
      <c r="H2415" s="15" t="s">
        <v>1349</v>
      </c>
      <c r="I2415" s="15" t="s">
        <v>1375</v>
      </c>
      <c r="J2415" s="15"/>
      <c r="K2415" s="16">
        <v>1174</v>
      </c>
      <c r="L2415" s="16">
        <v>20206</v>
      </c>
      <c r="M2415" s="16">
        <v>19884</v>
      </c>
      <c r="N2415" s="16">
        <v>19155</v>
      </c>
      <c r="O2415" s="16">
        <v>84232285</v>
      </c>
      <c r="P2415" s="16">
        <v>58835630</v>
      </c>
      <c r="Q2415" s="16">
        <v>2075114</v>
      </c>
      <c r="R2415" s="16">
        <v>328</v>
      </c>
      <c r="S2415" s="15"/>
      <c r="T2415" s="16">
        <v>1183</v>
      </c>
      <c r="U2415" s="16">
        <v>18850</v>
      </c>
      <c r="V2415" s="16">
        <v>18821</v>
      </c>
      <c r="W2415" s="16">
        <v>18713</v>
      </c>
      <c r="X2415" s="16">
        <v>86455265</v>
      </c>
      <c r="Y2415" s="16">
        <v>29524015</v>
      </c>
      <c r="Z2415" s="16">
        <v>989855</v>
      </c>
      <c r="AA2415" s="16">
        <v>354</v>
      </c>
      <c r="AC2415" s="16">
        <v>1180</v>
      </c>
      <c r="AD2415" s="16">
        <v>17539</v>
      </c>
      <c r="AE2415" s="16">
        <v>18669</v>
      </c>
      <c r="AF2415" s="16">
        <v>19538</v>
      </c>
      <c r="AG2415" s="16">
        <v>83016316</v>
      </c>
      <c r="AH2415" s="16">
        <v>18379402</v>
      </c>
      <c r="AI2415" s="16">
        <v>629751</v>
      </c>
      <c r="AJ2415" s="16">
        <v>344</v>
      </c>
      <c r="AL2415" s="16">
        <v>1177</v>
      </c>
      <c r="AM2415" s="16">
        <v>19392</v>
      </c>
      <c r="AN2415" s="16">
        <v>19815</v>
      </c>
      <c r="AO2415" s="16">
        <v>21029</v>
      </c>
      <c r="AP2415" s="16">
        <v>86847508</v>
      </c>
      <c r="AQ2415" s="16">
        <v>15053620</v>
      </c>
      <c r="AR2415" s="16">
        <v>517415</v>
      </c>
      <c r="AS2415" s="16">
        <v>333</v>
      </c>
      <c r="AU2415" s="16">
        <v>1179</v>
      </c>
      <c r="AV2415" s="16">
        <v>19301</v>
      </c>
      <c r="AW2415" s="16">
        <v>340551374</v>
      </c>
      <c r="AX2415" s="16">
        <v>121792667</v>
      </c>
      <c r="AY2415" s="16">
        <v>4212135</v>
      </c>
      <c r="AZ2415" s="16">
        <v>339</v>
      </c>
      <c r="BA2415" s="16">
        <v>17644</v>
      </c>
    </row>
    <row r="2416" spans="1:53">
      <c r="A2416" s="15" t="s">
        <v>1344</v>
      </c>
      <c r="B2416" s="15" t="s">
        <v>1345</v>
      </c>
      <c r="C2416" s="15" t="s">
        <v>1346</v>
      </c>
      <c r="D2416" s="15" t="s">
        <v>1347</v>
      </c>
      <c r="E2416" s="15" t="s">
        <v>1347</v>
      </c>
      <c r="F2416" s="15" t="s">
        <v>2059</v>
      </c>
      <c r="G2416" s="15" t="s">
        <v>3266</v>
      </c>
      <c r="H2416" s="15" t="s">
        <v>1349</v>
      </c>
      <c r="I2416" s="15" t="s">
        <v>1375</v>
      </c>
      <c r="J2416" s="15"/>
      <c r="K2416" s="16">
        <v>90</v>
      </c>
      <c r="L2416" s="16">
        <v>812</v>
      </c>
      <c r="M2416" s="16">
        <v>827</v>
      </c>
      <c r="N2416" s="16">
        <v>844</v>
      </c>
      <c r="O2416" s="16">
        <v>4128631</v>
      </c>
      <c r="P2416" s="16">
        <v>3257720</v>
      </c>
      <c r="Q2416" s="16">
        <v>118216</v>
      </c>
      <c r="R2416" s="16">
        <v>384</v>
      </c>
      <c r="S2416" s="15"/>
      <c r="T2416" s="16">
        <v>91</v>
      </c>
      <c r="U2416" s="16">
        <v>814</v>
      </c>
      <c r="V2416" s="16">
        <v>854</v>
      </c>
      <c r="W2416" s="16">
        <v>850</v>
      </c>
      <c r="X2416" s="16">
        <v>4303470</v>
      </c>
      <c r="Y2416" s="16">
        <v>1758450</v>
      </c>
      <c r="Z2416" s="16">
        <v>70705</v>
      </c>
      <c r="AA2416" s="16">
        <v>394</v>
      </c>
      <c r="AC2416" s="16">
        <v>93</v>
      </c>
      <c r="AD2416" s="16">
        <v>828</v>
      </c>
      <c r="AE2416" s="16">
        <v>825</v>
      </c>
      <c r="AF2416" s="16">
        <v>836</v>
      </c>
      <c r="AG2416" s="16">
        <v>3945926</v>
      </c>
      <c r="AH2416" s="16">
        <v>806301</v>
      </c>
      <c r="AI2416" s="16">
        <v>31413</v>
      </c>
      <c r="AJ2416" s="16">
        <v>366</v>
      </c>
      <c r="AL2416" s="16">
        <v>91</v>
      </c>
      <c r="AM2416" s="16">
        <v>838</v>
      </c>
      <c r="AN2416" s="16">
        <v>826</v>
      </c>
      <c r="AO2416" s="16">
        <v>837</v>
      </c>
      <c r="AP2416" s="16">
        <v>4224095</v>
      </c>
      <c r="AQ2416" s="16">
        <v>695335</v>
      </c>
      <c r="AR2416" s="16">
        <v>25374</v>
      </c>
      <c r="AS2416" s="16">
        <v>390</v>
      </c>
      <c r="AU2416" s="16">
        <v>91</v>
      </c>
      <c r="AV2416" s="16">
        <v>833</v>
      </c>
      <c r="AW2416" s="16">
        <v>16602122</v>
      </c>
      <c r="AX2416" s="16">
        <v>6517806</v>
      </c>
      <c r="AY2416" s="16">
        <v>245708</v>
      </c>
      <c r="AZ2416" s="16">
        <v>383</v>
      </c>
      <c r="BA2416" s="16">
        <v>19940</v>
      </c>
    </row>
    <row r="2417" spans="1:53">
      <c r="A2417" s="15" t="s">
        <v>1344</v>
      </c>
      <c r="B2417" s="15" t="s">
        <v>1345</v>
      </c>
      <c r="C2417" s="15" t="s">
        <v>1346</v>
      </c>
      <c r="D2417" s="15" t="s">
        <v>1347</v>
      </c>
      <c r="E2417" s="15" t="s">
        <v>1347</v>
      </c>
      <c r="F2417" s="15" t="s">
        <v>2059</v>
      </c>
      <c r="G2417" s="15" t="s">
        <v>3267</v>
      </c>
      <c r="H2417" s="15" t="s">
        <v>1349</v>
      </c>
      <c r="I2417" s="15" t="s">
        <v>1373</v>
      </c>
      <c r="J2417" s="15"/>
      <c r="K2417" s="16">
        <v>723</v>
      </c>
      <c r="L2417" s="16">
        <v>7454</v>
      </c>
      <c r="M2417" s="16">
        <v>7096</v>
      </c>
      <c r="N2417" s="16">
        <v>7087</v>
      </c>
      <c r="O2417" s="16">
        <v>51009584</v>
      </c>
      <c r="P2417" s="16">
        <v>30340876</v>
      </c>
      <c r="Q2417" s="16">
        <v>1247826</v>
      </c>
      <c r="R2417" s="16">
        <v>544</v>
      </c>
      <c r="S2417" s="15"/>
      <c r="T2417" s="16">
        <v>761</v>
      </c>
      <c r="U2417" s="16">
        <v>7105</v>
      </c>
      <c r="V2417" s="16">
        <v>6970</v>
      </c>
      <c r="W2417" s="16">
        <v>6928</v>
      </c>
      <c r="X2417" s="16">
        <v>45714776</v>
      </c>
      <c r="Y2417" s="16">
        <v>9281689</v>
      </c>
      <c r="Z2417" s="16">
        <v>359419</v>
      </c>
      <c r="AA2417" s="16">
        <v>502</v>
      </c>
      <c r="AC2417" s="16">
        <v>685</v>
      </c>
      <c r="AD2417" s="16">
        <v>6689</v>
      </c>
      <c r="AE2417" s="16">
        <v>6664</v>
      </c>
      <c r="AF2417" s="16">
        <v>6544</v>
      </c>
      <c r="AG2417" s="16">
        <v>45654845</v>
      </c>
      <c r="AH2417" s="16">
        <v>6133440</v>
      </c>
      <c r="AI2417" s="16">
        <v>250771</v>
      </c>
      <c r="AJ2417" s="16">
        <v>530</v>
      </c>
      <c r="AL2417" s="16">
        <v>691</v>
      </c>
      <c r="AM2417" s="16">
        <v>6436</v>
      </c>
      <c r="AN2417" s="16">
        <v>6597</v>
      </c>
      <c r="AO2417" s="16">
        <v>6551</v>
      </c>
      <c r="AP2417" s="16">
        <v>50506285</v>
      </c>
      <c r="AQ2417" s="16">
        <v>5315888</v>
      </c>
      <c r="AR2417" s="16">
        <v>222379</v>
      </c>
      <c r="AS2417" s="16">
        <v>595</v>
      </c>
      <c r="AU2417" s="16">
        <v>715</v>
      </c>
      <c r="AV2417" s="16">
        <v>6843</v>
      </c>
      <c r="AW2417" s="16">
        <v>192885490</v>
      </c>
      <c r="AX2417" s="16">
        <v>51071893</v>
      </c>
      <c r="AY2417" s="16">
        <v>2080395</v>
      </c>
      <c r="AZ2417" s="16">
        <v>542</v>
      </c>
      <c r="BA2417" s="16">
        <v>28186</v>
      </c>
    </row>
    <row r="2418" spans="1:53">
      <c r="A2418" s="15" t="s">
        <v>1344</v>
      </c>
      <c r="B2418" s="15" t="s">
        <v>1345</v>
      </c>
      <c r="C2418" s="15" t="s">
        <v>1346</v>
      </c>
      <c r="D2418" s="15" t="s">
        <v>1347</v>
      </c>
      <c r="E2418" s="15" t="s">
        <v>1347</v>
      </c>
      <c r="F2418" s="15" t="s">
        <v>2059</v>
      </c>
      <c r="G2418" s="15" t="s">
        <v>3268</v>
      </c>
      <c r="H2418" s="15" t="s">
        <v>1349</v>
      </c>
      <c r="I2418" s="15" t="s">
        <v>1375</v>
      </c>
      <c r="J2418" s="15"/>
      <c r="K2418" s="16">
        <v>723</v>
      </c>
      <c r="L2418" s="16">
        <v>7454</v>
      </c>
      <c r="M2418" s="16">
        <v>7096</v>
      </c>
      <c r="N2418" s="16">
        <v>7087</v>
      </c>
      <c r="O2418" s="16">
        <v>51009584</v>
      </c>
      <c r="P2418" s="16">
        <v>30340876</v>
      </c>
      <c r="Q2418" s="16">
        <v>1247826</v>
      </c>
      <c r="R2418" s="16">
        <v>544</v>
      </c>
      <c r="S2418" s="15"/>
      <c r="T2418" s="16">
        <v>761</v>
      </c>
      <c r="U2418" s="16">
        <v>7105</v>
      </c>
      <c r="V2418" s="16">
        <v>6970</v>
      </c>
      <c r="W2418" s="16">
        <v>6928</v>
      </c>
      <c r="X2418" s="16">
        <v>45714776</v>
      </c>
      <c r="Y2418" s="16">
        <v>9281689</v>
      </c>
      <c r="Z2418" s="16">
        <v>359419</v>
      </c>
      <c r="AA2418" s="16">
        <v>502</v>
      </c>
      <c r="AC2418" s="16">
        <v>685</v>
      </c>
      <c r="AD2418" s="16">
        <v>6689</v>
      </c>
      <c r="AE2418" s="16">
        <v>6664</v>
      </c>
      <c r="AF2418" s="16">
        <v>6544</v>
      </c>
      <c r="AG2418" s="16">
        <v>45654845</v>
      </c>
      <c r="AH2418" s="16">
        <v>6133440</v>
      </c>
      <c r="AI2418" s="16">
        <v>250771</v>
      </c>
      <c r="AJ2418" s="16">
        <v>530</v>
      </c>
      <c r="AL2418" s="16">
        <v>691</v>
      </c>
      <c r="AM2418" s="16">
        <v>6436</v>
      </c>
      <c r="AN2418" s="16">
        <v>6597</v>
      </c>
      <c r="AO2418" s="16">
        <v>6551</v>
      </c>
      <c r="AP2418" s="16">
        <v>50506285</v>
      </c>
      <c r="AQ2418" s="16">
        <v>5315888</v>
      </c>
      <c r="AR2418" s="16">
        <v>222379</v>
      </c>
      <c r="AS2418" s="16">
        <v>595</v>
      </c>
      <c r="AU2418" s="16">
        <v>715</v>
      </c>
      <c r="AV2418" s="16">
        <v>6843</v>
      </c>
      <c r="AW2418" s="16">
        <v>192885490</v>
      </c>
      <c r="AX2418" s="16">
        <v>51071893</v>
      </c>
      <c r="AY2418" s="16">
        <v>2080395</v>
      </c>
      <c r="AZ2418" s="16">
        <v>542</v>
      </c>
      <c r="BA2418" s="16">
        <v>28186</v>
      </c>
    </row>
    <row r="2419" spans="1:53">
      <c r="A2419" s="15" t="s">
        <v>1344</v>
      </c>
      <c r="B2419" s="15" t="s">
        <v>1345</v>
      </c>
      <c r="C2419" s="15" t="s">
        <v>1346</v>
      </c>
      <c r="D2419" s="15" t="s">
        <v>1347</v>
      </c>
      <c r="E2419" s="15" t="s">
        <v>1347</v>
      </c>
      <c r="F2419" s="15" t="s">
        <v>2059</v>
      </c>
      <c r="G2419" s="15" t="s">
        <v>1385</v>
      </c>
      <c r="H2419" s="15" t="s">
        <v>1349</v>
      </c>
      <c r="I2419" s="15" t="s">
        <v>1369</v>
      </c>
      <c r="J2419" s="15"/>
      <c r="K2419" s="16">
        <v>3965</v>
      </c>
      <c r="L2419" s="16">
        <v>296089</v>
      </c>
      <c r="M2419" s="16">
        <v>280389</v>
      </c>
      <c r="N2419" s="16">
        <v>282577</v>
      </c>
      <c r="O2419" s="16">
        <v>1577605465</v>
      </c>
      <c r="P2419" s="16">
        <v>1173304091</v>
      </c>
      <c r="Q2419" s="16">
        <v>40855667</v>
      </c>
      <c r="R2419" s="16">
        <v>424</v>
      </c>
      <c r="S2419" s="15"/>
      <c r="T2419" s="16">
        <v>4128</v>
      </c>
      <c r="U2419" s="16">
        <v>279280</v>
      </c>
      <c r="V2419" s="16">
        <v>280442</v>
      </c>
      <c r="W2419" s="16">
        <v>281064</v>
      </c>
      <c r="X2419" s="16">
        <v>1489651711</v>
      </c>
      <c r="Y2419" s="16">
        <v>484891971</v>
      </c>
      <c r="Z2419" s="16">
        <v>17057595</v>
      </c>
      <c r="AA2419" s="16">
        <v>409</v>
      </c>
      <c r="AC2419" s="16">
        <v>4209</v>
      </c>
      <c r="AD2419" s="16">
        <v>285375</v>
      </c>
      <c r="AE2419" s="16">
        <v>287105</v>
      </c>
      <c r="AF2419" s="16">
        <v>287012</v>
      </c>
      <c r="AG2419" s="16">
        <v>1512835287</v>
      </c>
      <c r="AH2419" s="16">
        <v>305766324</v>
      </c>
      <c r="AI2419" s="16">
        <v>10859268</v>
      </c>
      <c r="AJ2419" s="16">
        <v>406</v>
      </c>
      <c r="AL2419" s="16">
        <v>4243</v>
      </c>
      <c r="AM2419" s="16">
        <v>296090</v>
      </c>
      <c r="AN2419" s="16">
        <v>317386</v>
      </c>
      <c r="AO2419" s="16">
        <v>325970</v>
      </c>
      <c r="AP2419" s="16">
        <v>1683895296</v>
      </c>
      <c r="AQ2419" s="16">
        <v>333731429</v>
      </c>
      <c r="AR2419" s="16">
        <v>11741875</v>
      </c>
      <c r="AS2419" s="16">
        <v>414</v>
      </c>
      <c r="AU2419" s="16">
        <v>4136</v>
      </c>
      <c r="AV2419" s="16">
        <v>291565</v>
      </c>
      <c r="AW2419" s="16">
        <v>6263987759</v>
      </c>
      <c r="AX2419" s="16">
        <v>2297693815</v>
      </c>
      <c r="AY2419" s="16">
        <v>80514405</v>
      </c>
      <c r="AZ2419" s="16">
        <v>413</v>
      </c>
      <c r="BA2419" s="16">
        <v>21484</v>
      </c>
    </row>
    <row r="2420" spans="1:53">
      <c r="A2420" s="15" t="s">
        <v>1344</v>
      </c>
      <c r="B2420" s="15" t="s">
        <v>1345</v>
      </c>
      <c r="C2420" s="15" t="s">
        <v>1346</v>
      </c>
      <c r="D2420" s="15" t="s">
        <v>1347</v>
      </c>
      <c r="E2420" s="15" t="s">
        <v>1347</v>
      </c>
      <c r="F2420" s="15" t="s">
        <v>2059</v>
      </c>
      <c r="G2420" s="15" t="s">
        <v>1386</v>
      </c>
      <c r="H2420" s="15" t="s">
        <v>1349</v>
      </c>
      <c r="I2420" s="15" t="s">
        <v>1371</v>
      </c>
      <c r="J2420" s="15"/>
      <c r="K2420" s="16">
        <v>1524</v>
      </c>
      <c r="L2420" s="16">
        <v>226979</v>
      </c>
      <c r="M2420" s="16">
        <v>213727</v>
      </c>
      <c r="N2420" s="16">
        <v>215865</v>
      </c>
      <c r="O2420" s="16">
        <v>1090082479</v>
      </c>
      <c r="P2420" s="16">
        <v>841504128</v>
      </c>
      <c r="Q2420" s="16">
        <v>29253315</v>
      </c>
      <c r="R2420" s="16">
        <v>383</v>
      </c>
      <c r="S2420" s="15"/>
      <c r="T2420" s="16">
        <v>1551</v>
      </c>
      <c r="U2420" s="16">
        <v>212141</v>
      </c>
      <c r="V2420" s="16">
        <v>213274</v>
      </c>
      <c r="W2420" s="16">
        <v>213644</v>
      </c>
      <c r="X2420" s="16">
        <v>1054384401</v>
      </c>
      <c r="Y2420" s="16">
        <v>383658489</v>
      </c>
      <c r="Z2420" s="16">
        <v>13302141</v>
      </c>
      <c r="AA2420" s="16">
        <v>381</v>
      </c>
      <c r="AC2420" s="16">
        <v>1573</v>
      </c>
      <c r="AD2420" s="16">
        <v>216279</v>
      </c>
      <c r="AE2420" s="16">
        <v>218159</v>
      </c>
      <c r="AF2420" s="16">
        <v>218344</v>
      </c>
      <c r="AG2420" s="16">
        <v>1052762860</v>
      </c>
      <c r="AH2420" s="16">
        <v>245557239</v>
      </c>
      <c r="AI2420" s="16">
        <v>8593250</v>
      </c>
      <c r="AJ2420" s="16">
        <v>372</v>
      </c>
      <c r="AL2420" s="16">
        <v>1578</v>
      </c>
      <c r="AM2420" s="16">
        <v>225564</v>
      </c>
      <c r="AN2420" s="16">
        <v>243780</v>
      </c>
      <c r="AO2420" s="16">
        <v>250501</v>
      </c>
      <c r="AP2420" s="16">
        <v>1155052987</v>
      </c>
      <c r="AQ2420" s="16">
        <v>269032639</v>
      </c>
      <c r="AR2420" s="16">
        <v>9294130</v>
      </c>
      <c r="AS2420" s="16">
        <v>370</v>
      </c>
      <c r="AU2420" s="16">
        <v>1557</v>
      </c>
      <c r="AV2420" s="16">
        <v>222355</v>
      </c>
      <c r="AW2420" s="16">
        <v>4352282727</v>
      </c>
      <c r="AX2420" s="16">
        <v>1739752495</v>
      </c>
      <c r="AY2420" s="16">
        <v>60442836</v>
      </c>
      <c r="AZ2420" s="16">
        <v>376</v>
      </c>
      <c r="BA2420" s="16">
        <v>19574</v>
      </c>
    </row>
    <row r="2421" spans="1:53">
      <c r="A2421" s="15" t="s">
        <v>1344</v>
      </c>
      <c r="B2421" s="15" t="s">
        <v>1345</v>
      </c>
      <c r="C2421" s="15" t="s">
        <v>1346</v>
      </c>
      <c r="D2421" s="15" t="s">
        <v>1347</v>
      </c>
      <c r="E2421" s="15" t="s">
        <v>1347</v>
      </c>
      <c r="F2421" s="15" t="s">
        <v>2059</v>
      </c>
      <c r="G2421" s="15" t="s">
        <v>1387</v>
      </c>
      <c r="H2421" s="15" t="s">
        <v>1349</v>
      </c>
      <c r="I2421" s="15" t="s">
        <v>1373</v>
      </c>
      <c r="J2421" s="15"/>
      <c r="K2421" s="16">
        <v>1524</v>
      </c>
      <c r="L2421" s="16">
        <v>226979</v>
      </c>
      <c r="M2421" s="16">
        <v>213727</v>
      </c>
      <c r="N2421" s="16">
        <v>215865</v>
      </c>
      <c r="O2421" s="16">
        <v>1090082479</v>
      </c>
      <c r="P2421" s="16">
        <v>841504128</v>
      </c>
      <c r="Q2421" s="16">
        <v>29253315</v>
      </c>
      <c r="R2421" s="16">
        <v>383</v>
      </c>
      <c r="S2421" s="15"/>
      <c r="T2421" s="16">
        <v>1551</v>
      </c>
      <c r="U2421" s="16">
        <v>212141</v>
      </c>
      <c r="V2421" s="16">
        <v>213274</v>
      </c>
      <c r="W2421" s="16">
        <v>213644</v>
      </c>
      <c r="X2421" s="16">
        <v>1054384401</v>
      </c>
      <c r="Y2421" s="16">
        <v>383658489</v>
      </c>
      <c r="Z2421" s="16">
        <v>13302141</v>
      </c>
      <c r="AA2421" s="16">
        <v>381</v>
      </c>
      <c r="AC2421" s="16">
        <v>1573</v>
      </c>
      <c r="AD2421" s="16">
        <v>216279</v>
      </c>
      <c r="AE2421" s="16">
        <v>218159</v>
      </c>
      <c r="AF2421" s="16">
        <v>218344</v>
      </c>
      <c r="AG2421" s="16">
        <v>1052762860</v>
      </c>
      <c r="AH2421" s="16">
        <v>245557239</v>
      </c>
      <c r="AI2421" s="16">
        <v>8593250</v>
      </c>
      <c r="AJ2421" s="16">
        <v>372</v>
      </c>
      <c r="AL2421" s="16">
        <v>1578</v>
      </c>
      <c r="AM2421" s="16">
        <v>225564</v>
      </c>
      <c r="AN2421" s="16">
        <v>243780</v>
      </c>
      <c r="AO2421" s="16">
        <v>250501</v>
      </c>
      <c r="AP2421" s="16">
        <v>1155052987</v>
      </c>
      <c r="AQ2421" s="16">
        <v>269032639</v>
      </c>
      <c r="AR2421" s="16">
        <v>9294130</v>
      </c>
      <c r="AS2421" s="16">
        <v>370</v>
      </c>
      <c r="AU2421" s="16">
        <v>1557</v>
      </c>
      <c r="AV2421" s="16">
        <v>222355</v>
      </c>
      <c r="AW2421" s="16">
        <v>4352282727</v>
      </c>
      <c r="AX2421" s="16">
        <v>1739752495</v>
      </c>
      <c r="AY2421" s="16">
        <v>60442836</v>
      </c>
      <c r="AZ2421" s="16">
        <v>376</v>
      </c>
      <c r="BA2421" s="16">
        <v>19574</v>
      </c>
    </row>
    <row r="2422" spans="1:53">
      <c r="A2422" s="15" t="s">
        <v>1344</v>
      </c>
      <c r="B2422" s="15" t="s">
        <v>1345</v>
      </c>
      <c r="C2422" s="15" t="s">
        <v>1346</v>
      </c>
      <c r="D2422" s="15" t="s">
        <v>1347</v>
      </c>
      <c r="E2422" s="15" t="s">
        <v>1347</v>
      </c>
      <c r="F2422" s="15" t="s">
        <v>2059</v>
      </c>
      <c r="G2422" s="15" t="s">
        <v>1388</v>
      </c>
      <c r="H2422" s="15" t="s">
        <v>1349</v>
      </c>
      <c r="I2422" s="15" t="s">
        <v>1375</v>
      </c>
      <c r="J2422" s="15"/>
      <c r="K2422" s="16">
        <v>595</v>
      </c>
      <c r="L2422" s="16">
        <v>94001</v>
      </c>
      <c r="M2422" s="16">
        <v>85748</v>
      </c>
      <c r="N2422" s="16">
        <v>86108</v>
      </c>
      <c r="O2422" s="16">
        <v>441810024</v>
      </c>
      <c r="P2422" s="16">
        <v>308723013</v>
      </c>
      <c r="Q2422" s="16">
        <v>8268641</v>
      </c>
      <c r="R2422" s="16">
        <v>383</v>
      </c>
      <c r="S2422" s="15"/>
      <c r="T2422" s="16">
        <v>603</v>
      </c>
      <c r="U2422" s="16">
        <v>85449</v>
      </c>
      <c r="V2422" s="16">
        <v>85952</v>
      </c>
      <c r="W2422" s="16">
        <v>86793</v>
      </c>
      <c r="X2422" s="16">
        <v>411612867</v>
      </c>
      <c r="Y2422" s="16">
        <v>138702068</v>
      </c>
      <c r="Z2422" s="16">
        <v>3553534</v>
      </c>
      <c r="AA2422" s="16">
        <v>368</v>
      </c>
      <c r="AC2422" s="16">
        <v>621</v>
      </c>
      <c r="AD2422" s="16">
        <v>87660</v>
      </c>
      <c r="AE2422" s="16">
        <v>87504</v>
      </c>
      <c r="AF2422" s="16">
        <v>86472</v>
      </c>
      <c r="AG2422" s="16">
        <v>415215934</v>
      </c>
      <c r="AH2422" s="16">
        <v>91777181</v>
      </c>
      <c r="AI2422" s="16">
        <v>2428440</v>
      </c>
      <c r="AJ2422" s="16">
        <v>366</v>
      </c>
      <c r="AL2422" s="16">
        <v>621</v>
      </c>
      <c r="AM2422" s="16">
        <v>89423</v>
      </c>
      <c r="AN2422" s="16">
        <v>99550</v>
      </c>
      <c r="AO2422" s="16">
        <v>102044</v>
      </c>
      <c r="AP2422" s="16">
        <v>438701984</v>
      </c>
      <c r="AQ2422" s="16">
        <v>99542137</v>
      </c>
      <c r="AR2422" s="16">
        <v>2541157</v>
      </c>
      <c r="AS2422" s="16">
        <v>348</v>
      </c>
      <c r="AU2422" s="16">
        <v>610</v>
      </c>
      <c r="AV2422" s="16">
        <v>89725</v>
      </c>
      <c r="AW2422" s="16">
        <v>1707340809</v>
      </c>
      <c r="AX2422" s="16">
        <v>638744399</v>
      </c>
      <c r="AY2422" s="16">
        <v>16791772</v>
      </c>
      <c r="AZ2422" s="16">
        <v>366</v>
      </c>
      <c r="BA2422" s="16">
        <v>19029</v>
      </c>
    </row>
    <row r="2423" spans="1:53">
      <c r="A2423" s="15" t="s">
        <v>1344</v>
      </c>
      <c r="B2423" s="15" t="s">
        <v>1345</v>
      </c>
      <c r="C2423" s="15" t="s">
        <v>1346</v>
      </c>
      <c r="D2423" s="15" t="s">
        <v>1347</v>
      </c>
      <c r="E2423" s="15" t="s">
        <v>1347</v>
      </c>
      <c r="F2423" s="15" t="s">
        <v>2059</v>
      </c>
      <c r="G2423" s="15" t="s">
        <v>3269</v>
      </c>
      <c r="H2423" s="15" t="s">
        <v>1349</v>
      </c>
      <c r="I2423" s="15" t="s">
        <v>1375</v>
      </c>
      <c r="J2423" s="15"/>
      <c r="K2423" s="16">
        <v>929</v>
      </c>
      <c r="L2423" s="16">
        <v>132978</v>
      </c>
      <c r="M2423" s="16">
        <v>127979</v>
      </c>
      <c r="N2423" s="16">
        <v>129757</v>
      </c>
      <c r="O2423" s="16">
        <v>648272455</v>
      </c>
      <c r="P2423" s="16">
        <v>532781115</v>
      </c>
      <c r="Q2423" s="16">
        <v>20984674</v>
      </c>
      <c r="R2423" s="16">
        <v>383</v>
      </c>
      <c r="S2423" s="15"/>
      <c r="T2423" s="16">
        <v>948</v>
      </c>
      <c r="U2423" s="16">
        <v>126692</v>
      </c>
      <c r="V2423" s="16">
        <v>127322</v>
      </c>
      <c r="W2423" s="16">
        <v>126851</v>
      </c>
      <c r="X2423" s="16">
        <v>642771534</v>
      </c>
      <c r="Y2423" s="16">
        <v>244956421</v>
      </c>
      <c r="Z2423" s="16">
        <v>9748607</v>
      </c>
      <c r="AA2423" s="16">
        <v>389</v>
      </c>
      <c r="AC2423" s="16">
        <v>952</v>
      </c>
      <c r="AD2423" s="16">
        <v>128619</v>
      </c>
      <c r="AE2423" s="16">
        <v>130655</v>
      </c>
      <c r="AF2423" s="16">
        <v>131872</v>
      </c>
      <c r="AG2423" s="16">
        <v>637546926</v>
      </c>
      <c r="AH2423" s="16">
        <v>153780058</v>
      </c>
      <c r="AI2423" s="16">
        <v>6164810</v>
      </c>
      <c r="AJ2423" s="16">
        <v>376</v>
      </c>
      <c r="AL2423" s="16">
        <v>957</v>
      </c>
      <c r="AM2423" s="16">
        <v>136141</v>
      </c>
      <c r="AN2423" s="16">
        <v>144230</v>
      </c>
      <c r="AO2423" s="16">
        <v>148457</v>
      </c>
      <c r="AP2423" s="16">
        <v>716351003</v>
      </c>
      <c r="AQ2423" s="16">
        <v>169490502</v>
      </c>
      <c r="AR2423" s="16">
        <v>6752973</v>
      </c>
      <c r="AS2423" s="16">
        <v>385</v>
      </c>
      <c r="AU2423" s="16">
        <v>947</v>
      </c>
      <c r="AV2423" s="16">
        <v>132629</v>
      </c>
      <c r="AW2423" s="16">
        <v>2644941918</v>
      </c>
      <c r="AX2423" s="16">
        <v>1101008096</v>
      </c>
      <c r="AY2423" s="16">
        <v>43651064</v>
      </c>
      <c r="AZ2423" s="16">
        <v>384</v>
      </c>
      <c r="BA2423" s="16">
        <v>19942</v>
      </c>
    </row>
    <row r="2424" spans="1:53">
      <c r="A2424" s="15" t="s">
        <v>1344</v>
      </c>
      <c r="B2424" s="15" t="s">
        <v>1345</v>
      </c>
      <c r="C2424" s="15" t="s">
        <v>1346</v>
      </c>
      <c r="D2424" s="15" t="s">
        <v>1347</v>
      </c>
      <c r="E2424" s="15" t="s">
        <v>1347</v>
      </c>
      <c r="F2424" s="15" t="s">
        <v>2059</v>
      </c>
      <c r="G2424" s="15" t="s">
        <v>1389</v>
      </c>
      <c r="H2424" s="15" t="s">
        <v>1349</v>
      </c>
      <c r="I2424" s="15" t="s">
        <v>1371</v>
      </c>
      <c r="J2424" s="15"/>
      <c r="K2424" s="16">
        <v>2441</v>
      </c>
      <c r="L2424" s="16">
        <v>69110</v>
      </c>
      <c r="M2424" s="16">
        <v>66662</v>
      </c>
      <c r="N2424" s="16">
        <v>66712</v>
      </c>
      <c r="O2424" s="16">
        <v>487522986</v>
      </c>
      <c r="P2424" s="16">
        <v>331799963</v>
      </c>
      <c r="Q2424" s="16">
        <v>11602352</v>
      </c>
      <c r="R2424" s="16">
        <v>556</v>
      </c>
      <c r="S2424" s="15"/>
      <c r="T2424" s="16">
        <v>2577</v>
      </c>
      <c r="U2424" s="16">
        <v>67139</v>
      </c>
      <c r="V2424" s="16">
        <v>67168</v>
      </c>
      <c r="W2424" s="16">
        <v>67420</v>
      </c>
      <c r="X2424" s="16">
        <v>435267310</v>
      </c>
      <c r="Y2424" s="16">
        <v>101233482</v>
      </c>
      <c r="Z2424" s="16">
        <v>3755454</v>
      </c>
      <c r="AA2424" s="16">
        <v>498</v>
      </c>
      <c r="AC2424" s="16">
        <v>2636</v>
      </c>
      <c r="AD2424" s="16">
        <v>69096</v>
      </c>
      <c r="AE2424" s="16">
        <v>68946</v>
      </c>
      <c r="AF2424" s="16">
        <v>68668</v>
      </c>
      <c r="AG2424" s="16">
        <v>460072427</v>
      </c>
      <c r="AH2424" s="16">
        <v>60209085</v>
      </c>
      <c r="AI2424" s="16">
        <v>2266018</v>
      </c>
      <c r="AJ2424" s="16">
        <v>514</v>
      </c>
      <c r="AL2424" s="16">
        <v>2665</v>
      </c>
      <c r="AM2424" s="16">
        <v>70526</v>
      </c>
      <c r="AN2424" s="16">
        <v>73606</v>
      </c>
      <c r="AO2424" s="16">
        <v>75469</v>
      </c>
      <c r="AP2424" s="16">
        <v>528842309</v>
      </c>
      <c r="AQ2424" s="16">
        <v>64698790</v>
      </c>
      <c r="AR2424" s="16">
        <v>2447745</v>
      </c>
      <c r="AS2424" s="16">
        <v>556</v>
      </c>
      <c r="AU2424" s="16">
        <v>2580</v>
      </c>
      <c r="AV2424" s="16">
        <v>69210</v>
      </c>
      <c r="AW2424" s="16">
        <v>1911705032</v>
      </c>
      <c r="AX2424" s="16">
        <v>557941320</v>
      </c>
      <c r="AY2424" s="16">
        <v>20071569</v>
      </c>
      <c r="AZ2424" s="16">
        <v>531</v>
      </c>
      <c r="BA2424" s="16">
        <v>27622</v>
      </c>
    </row>
    <row r="2425" spans="1:53">
      <c r="A2425" s="15" t="s">
        <v>1344</v>
      </c>
      <c r="B2425" s="15" t="s">
        <v>1345</v>
      </c>
      <c r="C2425" s="15" t="s">
        <v>1346</v>
      </c>
      <c r="D2425" s="15" t="s">
        <v>1347</v>
      </c>
      <c r="E2425" s="15" t="s">
        <v>1347</v>
      </c>
      <c r="F2425" s="15" t="s">
        <v>2059</v>
      </c>
      <c r="G2425" s="15" t="s">
        <v>1390</v>
      </c>
      <c r="H2425" s="15" t="s">
        <v>1349</v>
      </c>
      <c r="I2425" s="15" t="s">
        <v>1373</v>
      </c>
      <c r="J2425" s="15" t="s">
        <v>1641</v>
      </c>
      <c r="K2425" s="16">
        <v>235</v>
      </c>
      <c r="L2425" s="16">
        <v>0</v>
      </c>
      <c r="M2425" s="16">
        <v>0</v>
      </c>
      <c r="N2425" s="16">
        <v>0</v>
      </c>
      <c r="O2425" s="16">
        <v>0</v>
      </c>
      <c r="P2425" s="16">
        <v>0</v>
      </c>
      <c r="Q2425" s="16">
        <v>0</v>
      </c>
      <c r="R2425" s="16">
        <v>0</v>
      </c>
      <c r="S2425" s="15" t="s">
        <v>1641</v>
      </c>
      <c r="T2425" s="16">
        <v>236</v>
      </c>
      <c r="U2425" s="16">
        <v>0</v>
      </c>
      <c r="V2425" s="16">
        <v>0</v>
      </c>
      <c r="W2425" s="16">
        <v>0</v>
      </c>
      <c r="X2425" s="16">
        <v>0</v>
      </c>
      <c r="Y2425" s="16">
        <v>0</v>
      </c>
      <c r="Z2425" s="16">
        <v>0</v>
      </c>
      <c r="AA2425" s="16">
        <v>0</v>
      </c>
      <c r="AB2425" s="15" t="s">
        <v>1641</v>
      </c>
      <c r="AC2425" s="16">
        <v>232</v>
      </c>
      <c r="AD2425" s="16">
        <v>0</v>
      </c>
      <c r="AE2425" s="16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0</v>
      </c>
      <c r="AK2425" s="15" t="s">
        <v>1641</v>
      </c>
      <c r="AL2425" s="16">
        <v>231</v>
      </c>
      <c r="AM2425" s="16">
        <v>0</v>
      </c>
      <c r="AN2425" s="16">
        <v>0</v>
      </c>
      <c r="AO2425" s="16">
        <v>0</v>
      </c>
      <c r="AP2425" s="16">
        <v>0</v>
      </c>
      <c r="AQ2425" s="16">
        <v>0</v>
      </c>
      <c r="AR2425" s="16">
        <v>0</v>
      </c>
      <c r="AS2425" s="16">
        <v>0</v>
      </c>
      <c r="AT2425" s="15" t="s">
        <v>1641</v>
      </c>
      <c r="AU2425" s="16">
        <v>234</v>
      </c>
      <c r="AV2425" s="16">
        <v>0</v>
      </c>
      <c r="AW2425" s="16">
        <v>0</v>
      </c>
      <c r="AX2425" s="16">
        <v>0</v>
      </c>
      <c r="AY2425" s="16">
        <v>0</v>
      </c>
      <c r="AZ2425" s="16">
        <v>0</v>
      </c>
      <c r="BA2425" s="16">
        <v>0</v>
      </c>
    </row>
    <row r="2426" spans="1:53">
      <c r="A2426" s="15" t="s">
        <v>1344</v>
      </c>
      <c r="B2426" s="15" t="s">
        <v>1345</v>
      </c>
      <c r="C2426" s="15" t="s">
        <v>1346</v>
      </c>
      <c r="D2426" s="15" t="s">
        <v>1347</v>
      </c>
      <c r="E2426" s="15" t="s">
        <v>1347</v>
      </c>
      <c r="F2426" s="15" t="s">
        <v>2059</v>
      </c>
      <c r="G2426" s="15" t="s">
        <v>1391</v>
      </c>
      <c r="H2426" s="15" t="s">
        <v>1349</v>
      </c>
      <c r="I2426" s="15" t="s">
        <v>1375</v>
      </c>
      <c r="J2426" s="15" t="s">
        <v>1641</v>
      </c>
      <c r="K2426" s="16">
        <v>235</v>
      </c>
      <c r="L2426" s="16">
        <v>0</v>
      </c>
      <c r="M2426" s="16">
        <v>0</v>
      </c>
      <c r="N2426" s="16">
        <v>0</v>
      </c>
      <c r="O2426" s="16">
        <v>0</v>
      </c>
      <c r="P2426" s="16">
        <v>0</v>
      </c>
      <c r="Q2426" s="16">
        <v>0</v>
      </c>
      <c r="R2426" s="16">
        <v>0</v>
      </c>
      <c r="S2426" s="15" t="s">
        <v>1641</v>
      </c>
      <c r="T2426" s="16">
        <v>236</v>
      </c>
      <c r="U2426" s="16">
        <v>0</v>
      </c>
      <c r="V2426" s="16">
        <v>0</v>
      </c>
      <c r="W2426" s="16">
        <v>0</v>
      </c>
      <c r="X2426" s="16">
        <v>0</v>
      </c>
      <c r="Y2426" s="16">
        <v>0</v>
      </c>
      <c r="Z2426" s="16">
        <v>0</v>
      </c>
      <c r="AA2426" s="16">
        <v>0</v>
      </c>
      <c r="AB2426" s="15" t="s">
        <v>1641</v>
      </c>
      <c r="AC2426" s="16">
        <v>232</v>
      </c>
      <c r="AD2426" s="16">
        <v>0</v>
      </c>
      <c r="AE2426" s="16">
        <v>0</v>
      </c>
      <c r="AF2426" s="16">
        <v>0</v>
      </c>
      <c r="AG2426" s="16">
        <v>0</v>
      </c>
      <c r="AH2426" s="16">
        <v>0</v>
      </c>
      <c r="AI2426" s="16">
        <v>0</v>
      </c>
      <c r="AJ2426" s="16">
        <v>0</v>
      </c>
      <c r="AK2426" s="15" t="s">
        <v>1641</v>
      </c>
      <c r="AL2426" s="16">
        <v>231</v>
      </c>
      <c r="AM2426" s="16">
        <v>0</v>
      </c>
      <c r="AN2426" s="16">
        <v>0</v>
      </c>
      <c r="AO2426" s="16">
        <v>0</v>
      </c>
      <c r="AP2426" s="16">
        <v>0</v>
      </c>
      <c r="AQ2426" s="16">
        <v>0</v>
      </c>
      <c r="AR2426" s="16">
        <v>0</v>
      </c>
      <c r="AS2426" s="16">
        <v>0</v>
      </c>
      <c r="AT2426" s="15" t="s">
        <v>1641</v>
      </c>
      <c r="AU2426" s="16">
        <v>234</v>
      </c>
      <c r="AV2426" s="16">
        <v>0</v>
      </c>
      <c r="AW2426" s="16">
        <v>0</v>
      </c>
      <c r="AX2426" s="16">
        <v>0</v>
      </c>
      <c r="AY2426" s="16">
        <v>0</v>
      </c>
      <c r="AZ2426" s="16">
        <v>0</v>
      </c>
      <c r="BA2426" s="16">
        <v>0</v>
      </c>
    </row>
    <row r="2427" spans="1:53">
      <c r="A2427" s="15" t="s">
        <v>1344</v>
      </c>
      <c r="B2427" s="15" t="s">
        <v>1345</v>
      </c>
      <c r="C2427" s="15" t="s">
        <v>1346</v>
      </c>
      <c r="D2427" s="15" t="s">
        <v>1347</v>
      </c>
      <c r="E2427" s="15" t="s">
        <v>1347</v>
      </c>
      <c r="F2427" s="15" t="s">
        <v>2059</v>
      </c>
      <c r="G2427" s="15" t="s">
        <v>1392</v>
      </c>
      <c r="H2427" s="15" t="s">
        <v>1349</v>
      </c>
      <c r="I2427" s="15" t="s">
        <v>1373</v>
      </c>
      <c r="J2427" s="15" t="s">
        <v>1641</v>
      </c>
      <c r="K2427" s="16">
        <v>2206</v>
      </c>
      <c r="L2427" s="16">
        <v>0</v>
      </c>
      <c r="M2427" s="16">
        <v>0</v>
      </c>
      <c r="N2427" s="16">
        <v>0</v>
      </c>
      <c r="O2427" s="16">
        <v>0</v>
      </c>
      <c r="P2427" s="16">
        <v>0</v>
      </c>
      <c r="Q2427" s="16">
        <v>0</v>
      </c>
      <c r="R2427" s="16">
        <v>0</v>
      </c>
      <c r="S2427" s="15" t="s">
        <v>1641</v>
      </c>
      <c r="T2427" s="16">
        <v>2341</v>
      </c>
      <c r="U2427" s="16">
        <v>0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5" t="s">
        <v>1641</v>
      </c>
      <c r="AC2427" s="16">
        <v>2404</v>
      </c>
      <c r="AD2427" s="16">
        <v>0</v>
      </c>
      <c r="AE2427" s="16">
        <v>0</v>
      </c>
      <c r="AF2427" s="16">
        <v>0</v>
      </c>
      <c r="AG2427" s="16">
        <v>0</v>
      </c>
      <c r="AH2427" s="16">
        <v>0</v>
      </c>
      <c r="AI2427" s="16">
        <v>0</v>
      </c>
      <c r="AJ2427" s="16">
        <v>0</v>
      </c>
      <c r="AK2427" s="15" t="s">
        <v>1641</v>
      </c>
      <c r="AL2427" s="16">
        <v>2434</v>
      </c>
      <c r="AM2427" s="16">
        <v>0</v>
      </c>
      <c r="AN2427" s="16">
        <v>0</v>
      </c>
      <c r="AO2427" s="16">
        <v>0</v>
      </c>
      <c r="AP2427" s="16">
        <v>0</v>
      </c>
      <c r="AQ2427" s="16">
        <v>0</v>
      </c>
      <c r="AR2427" s="16">
        <v>0</v>
      </c>
      <c r="AS2427" s="16">
        <v>0</v>
      </c>
      <c r="AT2427" s="15" t="s">
        <v>1641</v>
      </c>
      <c r="AU2427" s="16">
        <v>2346</v>
      </c>
      <c r="AV2427" s="16">
        <v>0</v>
      </c>
      <c r="AW2427" s="16">
        <v>0</v>
      </c>
      <c r="AX2427" s="16">
        <v>0</v>
      </c>
      <c r="AY2427" s="16">
        <v>0</v>
      </c>
      <c r="AZ2427" s="16">
        <v>0</v>
      </c>
      <c r="BA2427" s="16">
        <v>0</v>
      </c>
    </row>
    <row r="2428" spans="1:53">
      <c r="A2428" s="15" t="s">
        <v>1344</v>
      </c>
      <c r="B2428" s="15" t="s">
        <v>1345</v>
      </c>
      <c r="C2428" s="15" t="s">
        <v>1346</v>
      </c>
      <c r="D2428" s="15" t="s">
        <v>1347</v>
      </c>
      <c r="E2428" s="15" t="s">
        <v>1347</v>
      </c>
      <c r="F2428" s="15" t="s">
        <v>2059</v>
      </c>
      <c r="G2428" s="15" t="s">
        <v>1393</v>
      </c>
      <c r="H2428" s="15" t="s">
        <v>1349</v>
      </c>
      <c r="I2428" s="15" t="s">
        <v>1375</v>
      </c>
      <c r="J2428" s="15" t="s">
        <v>1641</v>
      </c>
      <c r="K2428" s="16">
        <v>2206</v>
      </c>
      <c r="L2428" s="16">
        <v>0</v>
      </c>
      <c r="M2428" s="16">
        <v>0</v>
      </c>
      <c r="N2428" s="16">
        <v>0</v>
      </c>
      <c r="O2428" s="16">
        <v>0</v>
      </c>
      <c r="P2428" s="16">
        <v>0</v>
      </c>
      <c r="Q2428" s="16">
        <v>0</v>
      </c>
      <c r="R2428" s="16">
        <v>0</v>
      </c>
      <c r="S2428" s="15" t="s">
        <v>1641</v>
      </c>
      <c r="T2428" s="16">
        <v>2341</v>
      </c>
      <c r="U2428" s="16">
        <v>0</v>
      </c>
      <c r="V2428" s="16">
        <v>0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5" t="s">
        <v>1641</v>
      </c>
      <c r="AC2428" s="16">
        <v>2404</v>
      </c>
      <c r="AD2428" s="16">
        <v>0</v>
      </c>
      <c r="AE2428" s="16">
        <v>0</v>
      </c>
      <c r="AF2428" s="16">
        <v>0</v>
      </c>
      <c r="AG2428" s="16">
        <v>0</v>
      </c>
      <c r="AH2428" s="16">
        <v>0</v>
      </c>
      <c r="AI2428" s="16">
        <v>0</v>
      </c>
      <c r="AJ2428" s="16">
        <v>0</v>
      </c>
      <c r="AK2428" s="15" t="s">
        <v>1641</v>
      </c>
      <c r="AL2428" s="16">
        <v>2434</v>
      </c>
      <c r="AM2428" s="16">
        <v>0</v>
      </c>
      <c r="AN2428" s="16">
        <v>0</v>
      </c>
      <c r="AO2428" s="16">
        <v>0</v>
      </c>
      <c r="AP2428" s="16">
        <v>0</v>
      </c>
      <c r="AQ2428" s="16">
        <v>0</v>
      </c>
      <c r="AR2428" s="16">
        <v>0</v>
      </c>
      <c r="AS2428" s="16">
        <v>0</v>
      </c>
      <c r="AT2428" s="15" t="s">
        <v>1641</v>
      </c>
      <c r="AU2428" s="16">
        <v>2346</v>
      </c>
      <c r="AV2428" s="16">
        <v>0</v>
      </c>
      <c r="AW2428" s="16">
        <v>0</v>
      </c>
      <c r="AX2428" s="16">
        <v>0</v>
      </c>
      <c r="AY2428" s="16">
        <v>0</v>
      </c>
      <c r="AZ2428" s="16">
        <v>0</v>
      </c>
      <c r="BA2428" s="16">
        <v>0</v>
      </c>
    </row>
    <row r="2429" spans="1:53">
      <c r="A2429" s="15" t="s">
        <v>1344</v>
      </c>
      <c r="B2429" s="15" t="s">
        <v>1345</v>
      </c>
      <c r="C2429" s="15" t="s">
        <v>1346</v>
      </c>
      <c r="D2429" s="15" t="s">
        <v>1347</v>
      </c>
      <c r="E2429" s="15" t="s">
        <v>1347</v>
      </c>
      <c r="F2429" s="15" t="s">
        <v>2059</v>
      </c>
      <c r="G2429" s="15" t="s">
        <v>1797</v>
      </c>
      <c r="H2429" s="15" t="s">
        <v>1349</v>
      </c>
      <c r="I2429" s="15" t="s">
        <v>1369</v>
      </c>
      <c r="J2429" s="15"/>
      <c r="K2429" s="16">
        <v>13380</v>
      </c>
      <c r="L2429" s="16">
        <v>100797</v>
      </c>
      <c r="M2429" s="16">
        <v>101315</v>
      </c>
      <c r="N2429" s="16">
        <v>101630</v>
      </c>
      <c r="O2429" s="16">
        <v>627237730</v>
      </c>
      <c r="P2429" s="16">
        <v>390950516</v>
      </c>
      <c r="Q2429" s="16">
        <v>16216616</v>
      </c>
      <c r="R2429" s="16">
        <v>477</v>
      </c>
      <c r="S2429" s="15"/>
      <c r="T2429" s="16">
        <v>13469</v>
      </c>
      <c r="U2429" s="16">
        <v>101071</v>
      </c>
      <c r="V2429" s="16">
        <v>102179</v>
      </c>
      <c r="W2429" s="16">
        <v>101860</v>
      </c>
      <c r="X2429" s="16">
        <v>633746306</v>
      </c>
      <c r="Y2429" s="16">
        <v>159416866</v>
      </c>
      <c r="Z2429" s="16">
        <v>6276061</v>
      </c>
      <c r="AA2429" s="16">
        <v>479</v>
      </c>
      <c r="AC2429" s="16">
        <v>13466</v>
      </c>
      <c r="AD2429" s="16">
        <v>100524</v>
      </c>
      <c r="AE2429" s="16">
        <v>100906</v>
      </c>
      <c r="AF2429" s="16">
        <v>101620</v>
      </c>
      <c r="AG2429" s="16">
        <v>638954122</v>
      </c>
      <c r="AH2429" s="16">
        <v>100612958</v>
      </c>
      <c r="AI2429" s="16">
        <v>4029986</v>
      </c>
      <c r="AJ2429" s="16">
        <v>487</v>
      </c>
      <c r="AL2429" s="16">
        <v>13550</v>
      </c>
      <c r="AM2429" s="16">
        <v>103534</v>
      </c>
      <c r="AN2429" s="16">
        <v>104468</v>
      </c>
      <c r="AO2429" s="16">
        <v>105535</v>
      </c>
      <c r="AP2429" s="16">
        <v>698144287</v>
      </c>
      <c r="AQ2429" s="16">
        <v>94706412</v>
      </c>
      <c r="AR2429" s="16">
        <v>3806596</v>
      </c>
      <c r="AS2429" s="16">
        <v>514</v>
      </c>
      <c r="AU2429" s="16">
        <v>13466</v>
      </c>
      <c r="AV2429" s="16">
        <v>102120</v>
      </c>
      <c r="AW2429" s="16">
        <v>2598082445</v>
      </c>
      <c r="AX2429" s="16">
        <v>745686752</v>
      </c>
      <c r="AY2429" s="16">
        <v>30329259</v>
      </c>
      <c r="AZ2429" s="16">
        <v>489</v>
      </c>
      <c r="BA2429" s="16">
        <v>25441</v>
      </c>
    </row>
    <row r="2430" spans="1:53">
      <c r="A2430" s="15" t="s">
        <v>1344</v>
      </c>
      <c r="B2430" s="15" t="s">
        <v>1345</v>
      </c>
      <c r="C2430" s="15" t="s">
        <v>1346</v>
      </c>
      <c r="D2430" s="15" t="s">
        <v>1347</v>
      </c>
      <c r="E2430" s="15" t="s">
        <v>1347</v>
      </c>
      <c r="F2430" s="15" t="s">
        <v>2059</v>
      </c>
      <c r="G2430" s="15" t="s">
        <v>3270</v>
      </c>
      <c r="H2430" s="15" t="s">
        <v>1349</v>
      </c>
      <c r="I2430" s="15" t="s">
        <v>1371</v>
      </c>
      <c r="J2430" s="15"/>
      <c r="K2430" s="16">
        <v>1662</v>
      </c>
      <c r="L2430" s="16">
        <v>7795</v>
      </c>
      <c r="M2430" s="16">
        <v>8451</v>
      </c>
      <c r="N2430" s="16">
        <v>7943</v>
      </c>
      <c r="O2430" s="16">
        <v>32965634</v>
      </c>
      <c r="P2430" s="16">
        <v>26795392</v>
      </c>
      <c r="Q2430" s="16">
        <v>939402</v>
      </c>
      <c r="R2430" s="16">
        <v>315</v>
      </c>
      <c r="S2430" s="15"/>
      <c r="T2430" s="16">
        <v>1685</v>
      </c>
      <c r="U2430" s="16">
        <v>7944</v>
      </c>
      <c r="V2430" s="16">
        <v>8512</v>
      </c>
      <c r="W2430" s="16">
        <v>7943</v>
      </c>
      <c r="X2430" s="16">
        <v>35420567</v>
      </c>
      <c r="Y2430" s="16">
        <v>15316061</v>
      </c>
      <c r="Z2430" s="16">
        <v>530814</v>
      </c>
      <c r="AA2430" s="16">
        <v>335</v>
      </c>
      <c r="AC2430" s="16">
        <v>1675</v>
      </c>
      <c r="AD2430" s="16">
        <v>7407</v>
      </c>
      <c r="AE2430" s="16">
        <v>7378</v>
      </c>
      <c r="AF2430" s="16">
        <v>7455</v>
      </c>
      <c r="AG2430" s="16">
        <v>32522104</v>
      </c>
      <c r="AH2430" s="16">
        <v>7706042</v>
      </c>
      <c r="AI2430" s="16">
        <v>277051</v>
      </c>
      <c r="AJ2430" s="16">
        <v>337</v>
      </c>
      <c r="AL2430" s="16">
        <v>1672</v>
      </c>
      <c r="AM2430" s="16">
        <v>7531</v>
      </c>
      <c r="AN2430" s="16">
        <v>7589</v>
      </c>
      <c r="AO2430" s="16">
        <v>7845</v>
      </c>
      <c r="AP2430" s="16">
        <v>35679156</v>
      </c>
      <c r="AQ2430" s="16">
        <v>6879058</v>
      </c>
      <c r="AR2430" s="16">
        <v>248611</v>
      </c>
      <c r="AS2430" s="16">
        <v>359</v>
      </c>
      <c r="AU2430" s="16">
        <v>1674</v>
      </c>
      <c r="AV2430" s="16">
        <v>7816</v>
      </c>
      <c r="AW2430" s="16">
        <v>136587461</v>
      </c>
      <c r="AX2430" s="16">
        <v>56696553</v>
      </c>
      <c r="AY2430" s="16">
        <v>1995878</v>
      </c>
      <c r="AZ2430" s="16">
        <v>336</v>
      </c>
      <c r="BA2430" s="16">
        <v>17475</v>
      </c>
    </row>
    <row r="2431" spans="1:53">
      <c r="A2431" s="15" t="s">
        <v>1344</v>
      </c>
      <c r="B2431" s="15" t="s">
        <v>1345</v>
      </c>
      <c r="C2431" s="15" t="s">
        <v>1346</v>
      </c>
      <c r="D2431" s="15" t="s">
        <v>1347</v>
      </c>
      <c r="E2431" s="15" t="s">
        <v>1347</v>
      </c>
      <c r="F2431" s="15" t="s">
        <v>2059</v>
      </c>
      <c r="G2431" s="15" t="s">
        <v>3271</v>
      </c>
      <c r="H2431" s="15" t="s">
        <v>1349</v>
      </c>
      <c r="I2431" s="15" t="s">
        <v>1373</v>
      </c>
      <c r="J2431" s="15"/>
      <c r="K2431" s="16">
        <v>1662</v>
      </c>
      <c r="L2431" s="16">
        <v>7795</v>
      </c>
      <c r="M2431" s="16">
        <v>8451</v>
      </c>
      <c r="N2431" s="16">
        <v>7943</v>
      </c>
      <c r="O2431" s="16">
        <v>32965634</v>
      </c>
      <c r="P2431" s="16">
        <v>26795392</v>
      </c>
      <c r="Q2431" s="16">
        <v>939402</v>
      </c>
      <c r="R2431" s="16">
        <v>315</v>
      </c>
      <c r="S2431" s="15"/>
      <c r="T2431" s="16">
        <v>1685</v>
      </c>
      <c r="U2431" s="16">
        <v>7944</v>
      </c>
      <c r="V2431" s="16">
        <v>8512</v>
      </c>
      <c r="W2431" s="16">
        <v>7943</v>
      </c>
      <c r="X2431" s="16">
        <v>35420567</v>
      </c>
      <c r="Y2431" s="16">
        <v>15316061</v>
      </c>
      <c r="Z2431" s="16">
        <v>530814</v>
      </c>
      <c r="AA2431" s="16">
        <v>335</v>
      </c>
      <c r="AC2431" s="16">
        <v>1675</v>
      </c>
      <c r="AD2431" s="16">
        <v>7407</v>
      </c>
      <c r="AE2431" s="16">
        <v>7378</v>
      </c>
      <c r="AF2431" s="16">
        <v>7455</v>
      </c>
      <c r="AG2431" s="16">
        <v>32522104</v>
      </c>
      <c r="AH2431" s="16">
        <v>7706042</v>
      </c>
      <c r="AI2431" s="16">
        <v>277051</v>
      </c>
      <c r="AJ2431" s="16">
        <v>337</v>
      </c>
      <c r="AL2431" s="16">
        <v>1672</v>
      </c>
      <c r="AM2431" s="16">
        <v>7531</v>
      </c>
      <c r="AN2431" s="16">
        <v>7589</v>
      </c>
      <c r="AO2431" s="16">
        <v>7845</v>
      </c>
      <c r="AP2431" s="16">
        <v>35679156</v>
      </c>
      <c r="AQ2431" s="16">
        <v>6879058</v>
      </c>
      <c r="AR2431" s="16">
        <v>248611</v>
      </c>
      <c r="AS2431" s="16">
        <v>359</v>
      </c>
      <c r="AU2431" s="16">
        <v>1674</v>
      </c>
      <c r="AV2431" s="16">
        <v>7816</v>
      </c>
      <c r="AW2431" s="16">
        <v>136587461</v>
      </c>
      <c r="AX2431" s="16">
        <v>56696553</v>
      </c>
      <c r="AY2431" s="16">
        <v>1995878</v>
      </c>
      <c r="AZ2431" s="16">
        <v>336</v>
      </c>
      <c r="BA2431" s="16">
        <v>17475</v>
      </c>
    </row>
    <row r="2432" spans="1:53">
      <c r="A2432" s="15" t="s">
        <v>1344</v>
      </c>
      <c r="B2432" s="15" t="s">
        <v>1345</v>
      </c>
      <c r="C2432" s="15" t="s">
        <v>1346</v>
      </c>
      <c r="D2432" s="15" t="s">
        <v>1347</v>
      </c>
      <c r="E2432" s="15" t="s">
        <v>1347</v>
      </c>
      <c r="F2432" s="15" t="s">
        <v>2059</v>
      </c>
      <c r="G2432" s="15" t="s">
        <v>3272</v>
      </c>
      <c r="H2432" s="15" t="s">
        <v>1349</v>
      </c>
      <c r="I2432" s="15" t="s">
        <v>1375</v>
      </c>
      <c r="J2432" s="15"/>
      <c r="K2432" s="16">
        <v>1662</v>
      </c>
      <c r="L2432" s="16">
        <v>7795</v>
      </c>
      <c r="M2432" s="16">
        <v>8451</v>
      </c>
      <c r="N2432" s="16">
        <v>7943</v>
      </c>
      <c r="O2432" s="16">
        <v>32965634</v>
      </c>
      <c r="P2432" s="16">
        <v>26795392</v>
      </c>
      <c r="Q2432" s="16">
        <v>939402</v>
      </c>
      <c r="R2432" s="16">
        <v>315</v>
      </c>
      <c r="S2432" s="15"/>
      <c r="T2432" s="16">
        <v>1685</v>
      </c>
      <c r="U2432" s="16">
        <v>7944</v>
      </c>
      <c r="V2432" s="16">
        <v>8512</v>
      </c>
      <c r="W2432" s="16">
        <v>7943</v>
      </c>
      <c r="X2432" s="16">
        <v>35420567</v>
      </c>
      <c r="Y2432" s="16">
        <v>15316061</v>
      </c>
      <c r="Z2432" s="16">
        <v>530814</v>
      </c>
      <c r="AA2432" s="16">
        <v>335</v>
      </c>
      <c r="AC2432" s="16">
        <v>1675</v>
      </c>
      <c r="AD2432" s="16">
        <v>7407</v>
      </c>
      <c r="AE2432" s="16">
        <v>7378</v>
      </c>
      <c r="AF2432" s="16">
        <v>7455</v>
      </c>
      <c r="AG2432" s="16">
        <v>32522104</v>
      </c>
      <c r="AH2432" s="16">
        <v>7706042</v>
      </c>
      <c r="AI2432" s="16">
        <v>277051</v>
      </c>
      <c r="AJ2432" s="16">
        <v>337</v>
      </c>
      <c r="AL2432" s="16">
        <v>1672</v>
      </c>
      <c r="AM2432" s="16">
        <v>7531</v>
      </c>
      <c r="AN2432" s="16">
        <v>7589</v>
      </c>
      <c r="AO2432" s="16">
        <v>7845</v>
      </c>
      <c r="AP2432" s="16">
        <v>35679156</v>
      </c>
      <c r="AQ2432" s="16">
        <v>6879058</v>
      </c>
      <c r="AR2432" s="16">
        <v>248611</v>
      </c>
      <c r="AS2432" s="16">
        <v>359</v>
      </c>
      <c r="AU2432" s="16">
        <v>1674</v>
      </c>
      <c r="AV2432" s="16">
        <v>7816</v>
      </c>
      <c r="AW2432" s="16">
        <v>136587461</v>
      </c>
      <c r="AX2432" s="16">
        <v>56696553</v>
      </c>
      <c r="AY2432" s="16">
        <v>1995878</v>
      </c>
      <c r="AZ2432" s="16">
        <v>336</v>
      </c>
      <c r="BA2432" s="16">
        <v>17475</v>
      </c>
    </row>
    <row r="2433" spans="1:53">
      <c r="A2433" s="15" t="s">
        <v>1344</v>
      </c>
      <c r="B2433" s="15" t="s">
        <v>1345</v>
      </c>
      <c r="C2433" s="15" t="s">
        <v>1346</v>
      </c>
      <c r="D2433" s="15" t="s">
        <v>1347</v>
      </c>
      <c r="E2433" s="15" t="s">
        <v>1347</v>
      </c>
      <c r="F2433" s="15" t="s">
        <v>2059</v>
      </c>
      <c r="G2433" s="15" t="s">
        <v>3273</v>
      </c>
      <c r="H2433" s="15" t="s">
        <v>1349</v>
      </c>
      <c r="I2433" s="15" t="s">
        <v>1371</v>
      </c>
      <c r="J2433" s="15"/>
      <c r="K2433" s="16">
        <v>4701</v>
      </c>
      <c r="L2433" s="16">
        <v>46161</v>
      </c>
      <c r="M2433" s="16">
        <v>45863</v>
      </c>
      <c r="N2433" s="16">
        <v>46271</v>
      </c>
      <c r="O2433" s="16">
        <v>307097796</v>
      </c>
      <c r="P2433" s="16">
        <v>190754769</v>
      </c>
      <c r="Q2433" s="16">
        <v>8285605</v>
      </c>
      <c r="R2433" s="16">
        <v>512</v>
      </c>
      <c r="S2433" s="15"/>
      <c r="T2433" s="16">
        <v>4680</v>
      </c>
      <c r="U2433" s="16">
        <v>45314</v>
      </c>
      <c r="V2433" s="16">
        <v>45574</v>
      </c>
      <c r="W2433" s="16">
        <v>45617</v>
      </c>
      <c r="X2433" s="16">
        <v>300660790</v>
      </c>
      <c r="Y2433" s="16">
        <v>70061444</v>
      </c>
      <c r="Z2433" s="16">
        <v>2815371</v>
      </c>
      <c r="AA2433" s="16">
        <v>508</v>
      </c>
      <c r="AC2433" s="16">
        <v>4658</v>
      </c>
      <c r="AD2433" s="16">
        <v>45394</v>
      </c>
      <c r="AE2433" s="16">
        <v>45749</v>
      </c>
      <c r="AF2433" s="16">
        <v>46422</v>
      </c>
      <c r="AG2433" s="16">
        <v>306001068</v>
      </c>
      <c r="AH2433" s="16">
        <v>44988778</v>
      </c>
      <c r="AI2433" s="16">
        <v>1817391</v>
      </c>
      <c r="AJ2433" s="16">
        <v>513</v>
      </c>
      <c r="AL2433" s="16">
        <v>4769</v>
      </c>
      <c r="AM2433" s="16">
        <v>48176</v>
      </c>
      <c r="AN2433" s="16">
        <v>48604</v>
      </c>
      <c r="AO2433" s="16">
        <v>48854</v>
      </c>
      <c r="AP2433" s="16">
        <v>334165290</v>
      </c>
      <c r="AQ2433" s="16">
        <v>47263524</v>
      </c>
      <c r="AR2433" s="16">
        <v>1939172</v>
      </c>
      <c r="AS2433" s="16">
        <v>530</v>
      </c>
      <c r="AU2433" s="16">
        <v>4702</v>
      </c>
      <c r="AV2433" s="16">
        <v>46500</v>
      </c>
      <c r="AW2433" s="16">
        <v>1247924944</v>
      </c>
      <c r="AX2433" s="16">
        <v>353068515</v>
      </c>
      <c r="AY2433" s="16">
        <v>14857539</v>
      </c>
      <c r="AZ2433" s="16">
        <v>516</v>
      </c>
      <c r="BA2433" s="16">
        <v>26837</v>
      </c>
    </row>
    <row r="2434" spans="1:53">
      <c r="A2434" s="15" t="s">
        <v>1344</v>
      </c>
      <c r="B2434" s="15" t="s">
        <v>1345</v>
      </c>
      <c r="C2434" s="15" t="s">
        <v>1346</v>
      </c>
      <c r="D2434" s="15" t="s">
        <v>1347</v>
      </c>
      <c r="E2434" s="15" t="s">
        <v>1347</v>
      </c>
      <c r="F2434" s="15" t="s">
        <v>2059</v>
      </c>
      <c r="G2434" s="15" t="s">
        <v>3274</v>
      </c>
      <c r="H2434" s="15" t="s">
        <v>1349</v>
      </c>
      <c r="I2434" s="15" t="s">
        <v>1373</v>
      </c>
      <c r="J2434" s="15"/>
      <c r="K2434" s="16">
        <v>1421</v>
      </c>
      <c r="L2434" s="16">
        <v>24407</v>
      </c>
      <c r="M2434" s="16">
        <v>24686</v>
      </c>
      <c r="N2434" s="16">
        <v>24472</v>
      </c>
      <c r="O2434" s="16">
        <v>195881455</v>
      </c>
      <c r="P2434" s="16">
        <v>120129595</v>
      </c>
      <c r="Q2434" s="16">
        <v>5365763</v>
      </c>
      <c r="R2434" s="16">
        <v>614</v>
      </c>
      <c r="S2434" s="15"/>
      <c r="T2434" s="16">
        <v>1427</v>
      </c>
      <c r="U2434" s="16">
        <v>24371</v>
      </c>
      <c r="V2434" s="16">
        <v>24255</v>
      </c>
      <c r="W2434" s="16">
        <v>24135</v>
      </c>
      <c r="X2434" s="16">
        <v>192012483</v>
      </c>
      <c r="Y2434" s="16">
        <v>35406400</v>
      </c>
      <c r="Z2434" s="16">
        <v>1477088</v>
      </c>
      <c r="AA2434" s="16">
        <v>609</v>
      </c>
      <c r="AC2434" s="16">
        <v>1421</v>
      </c>
      <c r="AD2434" s="16">
        <v>24053</v>
      </c>
      <c r="AE2434" s="16">
        <v>24355</v>
      </c>
      <c r="AF2434" s="16">
        <v>24255</v>
      </c>
      <c r="AG2434" s="16">
        <v>191132656</v>
      </c>
      <c r="AH2434" s="16">
        <v>20816616</v>
      </c>
      <c r="AI2434" s="16">
        <v>877161</v>
      </c>
      <c r="AJ2434" s="16">
        <v>607</v>
      </c>
      <c r="AL2434" s="16">
        <v>1460</v>
      </c>
      <c r="AM2434" s="16">
        <v>24062</v>
      </c>
      <c r="AN2434" s="16">
        <v>24430</v>
      </c>
      <c r="AO2434" s="16">
        <v>24762</v>
      </c>
      <c r="AP2434" s="16">
        <v>204430025</v>
      </c>
      <c r="AQ2434" s="16">
        <v>20569344</v>
      </c>
      <c r="AR2434" s="16">
        <v>884027</v>
      </c>
      <c r="AS2434" s="16">
        <v>644</v>
      </c>
      <c r="AU2434" s="16">
        <v>1432</v>
      </c>
      <c r="AV2434" s="16">
        <v>24354</v>
      </c>
      <c r="AW2434" s="16">
        <v>783456619</v>
      </c>
      <c r="AX2434" s="16">
        <v>196921955</v>
      </c>
      <c r="AY2434" s="16">
        <v>8604039</v>
      </c>
      <c r="AZ2434" s="16">
        <v>619</v>
      </c>
      <c r="BA2434" s="16">
        <v>32170</v>
      </c>
    </row>
    <row r="2435" spans="1:53">
      <c r="A2435" s="15" t="s">
        <v>1344</v>
      </c>
      <c r="B2435" s="15" t="s">
        <v>1345</v>
      </c>
      <c r="C2435" s="15" t="s">
        <v>1346</v>
      </c>
      <c r="D2435" s="15" t="s">
        <v>1347</v>
      </c>
      <c r="E2435" s="15" t="s">
        <v>1347</v>
      </c>
      <c r="F2435" s="15" t="s">
        <v>2059</v>
      </c>
      <c r="G2435" s="15" t="s">
        <v>3275</v>
      </c>
      <c r="H2435" s="15" t="s">
        <v>1349</v>
      </c>
      <c r="I2435" s="15" t="s">
        <v>1375</v>
      </c>
      <c r="J2435" s="15"/>
      <c r="K2435" s="16">
        <v>1421</v>
      </c>
      <c r="L2435" s="16">
        <v>24407</v>
      </c>
      <c r="M2435" s="16">
        <v>24686</v>
      </c>
      <c r="N2435" s="16">
        <v>24472</v>
      </c>
      <c r="O2435" s="16">
        <v>195881455</v>
      </c>
      <c r="P2435" s="16">
        <v>120129595</v>
      </c>
      <c r="Q2435" s="16">
        <v>5365763</v>
      </c>
      <c r="R2435" s="16">
        <v>614</v>
      </c>
      <c r="S2435" s="15"/>
      <c r="T2435" s="16">
        <v>1427</v>
      </c>
      <c r="U2435" s="16">
        <v>24371</v>
      </c>
      <c r="V2435" s="16">
        <v>24255</v>
      </c>
      <c r="W2435" s="16">
        <v>24135</v>
      </c>
      <c r="X2435" s="16">
        <v>192012483</v>
      </c>
      <c r="Y2435" s="16">
        <v>35406400</v>
      </c>
      <c r="Z2435" s="16">
        <v>1477088</v>
      </c>
      <c r="AA2435" s="16">
        <v>609</v>
      </c>
      <c r="AC2435" s="16">
        <v>1421</v>
      </c>
      <c r="AD2435" s="16">
        <v>24053</v>
      </c>
      <c r="AE2435" s="16">
        <v>24355</v>
      </c>
      <c r="AF2435" s="16">
        <v>24255</v>
      </c>
      <c r="AG2435" s="16">
        <v>191132656</v>
      </c>
      <c r="AH2435" s="16">
        <v>20816616</v>
      </c>
      <c r="AI2435" s="16">
        <v>877161</v>
      </c>
      <c r="AJ2435" s="16">
        <v>607</v>
      </c>
      <c r="AL2435" s="16">
        <v>1460</v>
      </c>
      <c r="AM2435" s="16">
        <v>24062</v>
      </c>
      <c r="AN2435" s="16">
        <v>24430</v>
      </c>
      <c r="AO2435" s="16">
        <v>24762</v>
      </c>
      <c r="AP2435" s="16">
        <v>204430025</v>
      </c>
      <c r="AQ2435" s="16">
        <v>20569344</v>
      </c>
      <c r="AR2435" s="16">
        <v>884027</v>
      </c>
      <c r="AS2435" s="16">
        <v>644</v>
      </c>
      <c r="AU2435" s="16">
        <v>1432</v>
      </c>
      <c r="AV2435" s="16">
        <v>24354</v>
      </c>
      <c r="AW2435" s="16">
        <v>783456619</v>
      </c>
      <c r="AX2435" s="16">
        <v>196921955</v>
      </c>
      <c r="AY2435" s="16">
        <v>8604039</v>
      </c>
      <c r="AZ2435" s="16">
        <v>619</v>
      </c>
      <c r="BA2435" s="16">
        <v>32170</v>
      </c>
    </row>
    <row r="2436" spans="1:53">
      <c r="A2436" s="15" t="s">
        <v>1344</v>
      </c>
      <c r="B2436" s="15" t="s">
        <v>1345</v>
      </c>
      <c r="C2436" s="15" t="s">
        <v>1346</v>
      </c>
      <c r="D2436" s="15" t="s">
        <v>1347</v>
      </c>
      <c r="E2436" s="15" t="s">
        <v>1347</v>
      </c>
      <c r="F2436" s="15" t="s">
        <v>2059</v>
      </c>
      <c r="G2436" s="15" t="s">
        <v>3276</v>
      </c>
      <c r="H2436" s="15" t="s">
        <v>1349</v>
      </c>
      <c r="I2436" s="15" t="s">
        <v>1373</v>
      </c>
      <c r="J2436" s="15"/>
      <c r="K2436" s="16">
        <v>3280</v>
      </c>
      <c r="L2436" s="16">
        <v>21754</v>
      </c>
      <c r="M2436" s="16">
        <v>21177</v>
      </c>
      <c r="N2436" s="16">
        <v>21799</v>
      </c>
      <c r="O2436" s="16">
        <v>111216341</v>
      </c>
      <c r="P2436" s="16">
        <v>70625174</v>
      </c>
      <c r="Q2436" s="16">
        <v>2919842</v>
      </c>
      <c r="R2436" s="16">
        <v>396</v>
      </c>
      <c r="S2436" s="15"/>
      <c r="T2436" s="16">
        <v>3253</v>
      </c>
      <c r="U2436" s="16">
        <v>20943</v>
      </c>
      <c r="V2436" s="16">
        <v>21319</v>
      </c>
      <c r="W2436" s="16">
        <v>21482</v>
      </c>
      <c r="X2436" s="16">
        <v>108648307</v>
      </c>
      <c r="Y2436" s="16">
        <v>34655044</v>
      </c>
      <c r="Z2436" s="16">
        <v>1338283</v>
      </c>
      <c r="AA2436" s="16">
        <v>393</v>
      </c>
      <c r="AC2436" s="16">
        <v>3237</v>
      </c>
      <c r="AD2436" s="16">
        <v>21341</v>
      </c>
      <c r="AE2436" s="16">
        <v>21394</v>
      </c>
      <c r="AF2436" s="16">
        <v>22167</v>
      </c>
      <c r="AG2436" s="16">
        <v>114868412</v>
      </c>
      <c r="AH2436" s="16">
        <v>24172162</v>
      </c>
      <c r="AI2436" s="16">
        <v>940230</v>
      </c>
      <c r="AJ2436" s="16">
        <v>408</v>
      </c>
      <c r="AL2436" s="16">
        <v>3309</v>
      </c>
      <c r="AM2436" s="16">
        <v>24114</v>
      </c>
      <c r="AN2436" s="16">
        <v>24174</v>
      </c>
      <c r="AO2436" s="16">
        <v>24092</v>
      </c>
      <c r="AP2436" s="16">
        <v>129735265</v>
      </c>
      <c r="AQ2436" s="16">
        <v>26694180</v>
      </c>
      <c r="AR2436" s="16">
        <v>1055145</v>
      </c>
      <c r="AS2436" s="16">
        <v>414</v>
      </c>
      <c r="AU2436" s="16">
        <v>3270</v>
      </c>
      <c r="AV2436" s="16">
        <v>22146</v>
      </c>
      <c r="AW2436" s="16">
        <v>464468325</v>
      </c>
      <c r="AX2436" s="16">
        <v>156146560</v>
      </c>
      <c r="AY2436" s="16">
        <v>6253500</v>
      </c>
      <c r="AZ2436" s="16">
        <v>403</v>
      </c>
      <c r="BA2436" s="16">
        <v>20973</v>
      </c>
    </row>
    <row r="2437" spans="1:53">
      <c r="A2437" s="15" t="s">
        <v>1344</v>
      </c>
      <c r="B2437" s="15" t="s">
        <v>1345</v>
      </c>
      <c r="C2437" s="15" t="s">
        <v>1346</v>
      </c>
      <c r="D2437" s="15" t="s">
        <v>1347</v>
      </c>
      <c r="E2437" s="15" t="s">
        <v>1347</v>
      </c>
      <c r="F2437" s="15" t="s">
        <v>2059</v>
      </c>
      <c r="G2437" s="15" t="s">
        <v>3277</v>
      </c>
      <c r="H2437" s="15" t="s">
        <v>1349</v>
      </c>
      <c r="I2437" s="15" t="s">
        <v>1375</v>
      </c>
      <c r="J2437" s="15"/>
      <c r="K2437" s="16">
        <v>3280</v>
      </c>
      <c r="L2437" s="16">
        <v>21754</v>
      </c>
      <c r="M2437" s="16">
        <v>21177</v>
      </c>
      <c r="N2437" s="16">
        <v>21799</v>
      </c>
      <c r="O2437" s="16">
        <v>111216341</v>
      </c>
      <c r="P2437" s="16">
        <v>70625174</v>
      </c>
      <c r="Q2437" s="16">
        <v>2919842</v>
      </c>
      <c r="R2437" s="16">
        <v>396</v>
      </c>
      <c r="S2437" s="15"/>
      <c r="T2437" s="16">
        <v>3253</v>
      </c>
      <c r="U2437" s="16">
        <v>20943</v>
      </c>
      <c r="V2437" s="16">
        <v>21319</v>
      </c>
      <c r="W2437" s="16">
        <v>21482</v>
      </c>
      <c r="X2437" s="16">
        <v>108648307</v>
      </c>
      <c r="Y2437" s="16">
        <v>34655044</v>
      </c>
      <c r="Z2437" s="16">
        <v>1338283</v>
      </c>
      <c r="AA2437" s="16">
        <v>393</v>
      </c>
      <c r="AC2437" s="16">
        <v>3237</v>
      </c>
      <c r="AD2437" s="16">
        <v>21341</v>
      </c>
      <c r="AE2437" s="16">
        <v>21394</v>
      </c>
      <c r="AF2437" s="16">
        <v>22167</v>
      </c>
      <c r="AG2437" s="16">
        <v>114868412</v>
      </c>
      <c r="AH2437" s="16">
        <v>24172162</v>
      </c>
      <c r="AI2437" s="16">
        <v>940230</v>
      </c>
      <c r="AJ2437" s="16">
        <v>408</v>
      </c>
      <c r="AL2437" s="16">
        <v>3309</v>
      </c>
      <c r="AM2437" s="16">
        <v>24114</v>
      </c>
      <c r="AN2437" s="16">
        <v>24174</v>
      </c>
      <c r="AO2437" s="16">
        <v>24092</v>
      </c>
      <c r="AP2437" s="16">
        <v>129735265</v>
      </c>
      <c r="AQ2437" s="16">
        <v>26694180</v>
      </c>
      <c r="AR2437" s="16">
        <v>1055145</v>
      </c>
      <c r="AS2437" s="16">
        <v>414</v>
      </c>
      <c r="AU2437" s="16">
        <v>3270</v>
      </c>
      <c r="AV2437" s="16">
        <v>22146</v>
      </c>
      <c r="AW2437" s="16">
        <v>464468325</v>
      </c>
      <c r="AX2437" s="16">
        <v>156146560</v>
      </c>
      <c r="AY2437" s="16">
        <v>6253500</v>
      </c>
      <c r="AZ2437" s="16">
        <v>403</v>
      </c>
      <c r="BA2437" s="16">
        <v>20973</v>
      </c>
    </row>
    <row r="2438" spans="1:53">
      <c r="A2438" s="15" t="s">
        <v>1344</v>
      </c>
      <c r="B2438" s="15" t="s">
        <v>1345</v>
      </c>
      <c r="C2438" s="15" t="s">
        <v>1346</v>
      </c>
      <c r="D2438" s="15" t="s">
        <v>1347</v>
      </c>
      <c r="E2438" s="15" t="s">
        <v>1347</v>
      </c>
      <c r="F2438" s="15" t="s">
        <v>2059</v>
      </c>
      <c r="G2438" s="15" t="s">
        <v>3278</v>
      </c>
      <c r="H2438" s="15" t="s">
        <v>1349</v>
      </c>
      <c r="I2438" s="15" t="s">
        <v>1371</v>
      </c>
      <c r="J2438" s="15"/>
      <c r="K2438" s="16">
        <v>1546</v>
      </c>
      <c r="L2438" s="16">
        <v>12706</v>
      </c>
      <c r="M2438" s="16">
        <v>12647</v>
      </c>
      <c r="N2438" s="16">
        <v>12777</v>
      </c>
      <c r="O2438" s="16">
        <v>63734908</v>
      </c>
      <c r="P2438" s="16">
        <v>31420315</v>
      </c>
      <c r="Q2438" s="16">
        <v>1305933</v>
      </c>
      <c r="R2438" s="16">
        <v>386</v>
      </c>
      <c r="S2438" s="15"/>
      <c r="T2438" s="16">
        <v>1539</v>
      </c>
      <c r="U2438" s="16">
        <v>12860</v>
      </c>
      <c r="V2438" s="16">
        <v>12895</v>
      </c>
      <c r="W2438" s="16">
        <v>12799</v>
      </c>
      <c r="X2438" s="16">
        <v>64139397</v>
      </c>
      <c r="Y2438" s="16">
        <v>15536894</v>
      </c>
      <c r="Z2438" s="16">
        <v>638027</v>
      </c>
      <c r="AA2438" s="16">
        <v>384</v>
      </c>
      <c r="AC2438" s="16">
        <v>1538</v>
      </c>
      <c r="AD2438" s="16">
        <v>12662</v>
      </c>
      <c r="AE2438" s="16">
        <v>12816</v>
      </c>
      <c r="AF2438" s="16">
        <v>12764</v>
      </c>
      <c r="AG2438" s="16">
        <v>64095020</v>
      </c>
      <c r="AH2438" s="16">
        <v>9254597</v>
      </c>
      <c r="AI2438" s="16">
        <v>386415</v>
      </c>
      <c r="AJ2438" s="16">
        <v>387</v>
      </c>
      <c r="AL2438" s="16">
        <v>1531</v>
      </c>
      <c r="AM2438" s="16">
        <v>12836</v>
      </c>
      <c r="AN2438" s="16">
        <v>12797</v>
      </c>
      <c r="AO2438" s="16">
        <v>12778</v>
      </c>
      <c r="AP2438" s="16">
        <v>68217633</v>
      </c>
      <c r="AQ2438" s="16">
        <v>7811149</v>
      </c>
      <c r="AR2438" s="16">
        <v>318230</v>
      </c>
      <c r="AS2438" s="16">
        <v>410</v>
      </c>
      <c r="AU2438" s="16">
        <v>1539</v>
      </c>
      <c r="AV2438" s="16">
        <v>12778</v>
      </c>
      <c r="AW2438" s="16">
        <v>260186958</v>
      </c>
      <c r="AX2438" s="16">
        <v>64022955</v>
      </c>
      <c r="AY2438" s="16">
        <v>2648605</v>
      </c>
      <c r="AZ2438" s="16">
        <v>392</v>
      </c>
      <c r="BA2438" s="16">
        <v>20362</v>
      </c>
    </row>
    <row r="2439" spans="1:53">
      <c r="A2439" s="15" t="s">
        <v>1344</v>
      </c>
      <c r="B2439" s="15" t="s">
        <v>1345</v>
      </c>
      <c r="C2439" s="15" t="s">
        <v>1346</v>
      </c>
      <c r="D2439" s="15" t="s">
        <v>1347</v>
      </c>
      <c r="E2439" s="15" t="s">
        <v>1347</v>
      </c>
      <c r="F2439" s="15" t="s">
        <v>2059</v>
      </c>
      <c r="G2439" s="15" t="s">
        <v>3279</v>
      </c>
      <c r="H2439" s="15" t="s">
        <v>1349</v>
      </c>
      <c r="I2439" s="15" t="s">
        <v>1373</v>
      </c>
      <c r="J2439" s="15"/>
      <c r="K2439" s="16">
        <v>1546</v>
      </c>
      <c r="L2439" s="16">
        <v>12706</v>
      </c>
      <c r="M2439" s="16">
        <v>12647</v>
      </c>
      <c r="N2439" s="16">
        <v>12777</v>
      </c>
      <c r="O2439" s="16">
        <v>63734908</v>
      </c>
      <c r="P2439" s="16">
        <v>31420315</v>
      </c>
      <c r="Q2439" s="16">
        <v>1305933</v>
      </c>
      <c r="R2439" s="16">
        <v>386</v>
      </c>
      <c r="S2439" s="15"/>
      <c r="T2439" s="16">
        <v>1539</v>
      </c>
      <c r="U2439" s="16">
        <v>12860</v>
      </c>
      <c r="V2439" s="16">
        <v>12895</v>
      </c>
      <c r="W2439" s="16">
        <v>12799</v>
      </c>
      <c r="X2439" s="16">
        <v>64139397</v>
      </c>
      <c r="Y2439" s="16">
        <v>15536894</v>
      </c>
      <c r="Z2439" s="16">
        <v>638027</v>
      </c>
      <c r="AA2439" s="16">
        <v>384</v>
      </c>
      <c r="AC2439" s="16">
        <v>1538</v>
      </c>
      <c r="AD2439" s="16">
        <v>12662</v>
      </c>
      <c r="AE2439" s="16">
        <v>12816</v>
      </c>
      <c r="AF2439" s="16">
        <v>12764</v>
      </c>
      <c r="AG2439" s="16">
        <v>64095020</v>
      </c>
      <c r="AH2439" s="16">
        <v>9254597</v>
      </c>
      <c r="AI2439" s="16">
        <v>386415</v>
      </c>
      <c r="AJ2439" s="16">
        <v>387</v>
      </c>
      <c r="AL2439" s="16">
        <v>1531</v>
      </c>
      <c r="AM2439" s="16">
        <v>12836</v>
      </c>
      <c r="AN2439" s="16">
        <v>12797</v>
      </c>
      <c r="AO2439" s="16">
        <v>12778</v>
      </c>
      <c r="AP2439" s="16">
        <v>68217633</v>
      </c>
      <c r="AQ2439" s="16">
        <v>7811149</v>
      </c>
      <c r="AR2439" s="16">
        <v>318230</v>
      </c>
      <c r="AS2439" s="16">
        <v>410</v>
      </c>
      <c r="AU2439" s="16">
        <v>1539</v>
      </c>
      <c r="AV2439" s="16">
        <v>12778</v>
      </c>
      <c r="AW2439" s="16">
        <v>260186958</v>
      </c>
      <c r="AX2439" s="16">
        <v>64022955</v>
      </c>
      <c r="AY2439" s="16">
        <v>2648605</v>
      </c>
      <c r="AZ2439" s="16">
        <v>392</v>
      </c>
      <c r="BA2439" s="16">
        <v>20362</v>
      </c>
    </row>
    <row r="2440" spans="1:53">
      <c r="A2440" s="15" t="s">
        <v>1344</v>
      </c>
      <c r="B2440" s="15" t="s">
        <v>1345</v>
      </c>
      <c r="C2440" s="15" t="s">
        <v>1346</v>
      </c>
      <c r="D2440" s="15" t="s">
        <v>1347</v>
      </c>
      <c r="E2440" s="15" t="s">
        <v>1347</v>
      </c>
      <c r="F2440" s="15" t="s">
        <v>2059</v>
      </c>
      <c r="G2440" s="15" t="s">
        <v>3280</v>
      </c>
      <c r="H2440" s="15" t="s">
        <v>1349</v>
      </c>
      <c r="I2440" s="15" t="s">
        <v>1375</v>
      </c>
      <c r="J2440" s="15"/>
      <c r="K2440" s="16">
        <v>1546</v>
      </c>
      <c r="L2440" s="16">
        <v>12706</v>
      </c>
      <c r="M2440" s="16">
        <v>12647</v>
      </c>
      <c r="N2440" s="16">
        <v>12777</v>
      </c>
      <c r="O2440" s="16">
        <v>63734908</v>
      </c>
      <c r="P2440" s="16">
        <v>31420315</v>
      </c>
      <c r="Q2440" s="16">
        <v>1305933</v>
      </c>
      <c r="R2440" s="16">
        <v>386</v>
      </c>
      <c r="S2440" s="15"/>
      <c r="T2440" s="16">
        <v>1539</v>
      </c>
      <c r="U2440" s="16">
        <v>12860</v>
      </c>
      <c r="V2440" s="16">
        <v>12895</v>
      </c>
      <c r="W2440" s="16">
        <v>12799</v>
      </c>
      <c r="X2440" s="16">
        <v>64139397</v>
      </c>
      <c r="Y2440" s="16">
        <v>15536894</v>
      </c>
      <c r="Z2440" s="16">
        <v>638027</v>
      </c>
      <c r="AA2440" s="16">
        <v>384</v>
      </c>
      <c r="AC2440" s="16">
        <v>1538</v>
      </c>
      <c r="AD2440" s="16">
        <v>12662</v>
      </c>
      <c r="AE2440" s="16">
        <v>12816</v>
      </c>
      <c r="AF2440" s="16">
        <v>12764</v>
      </c>
      <c r="AG2440" s="16">
        <v>64095020</v>
      </c>
      <c r="AH2440" s="16">
        <v>9254597</v>
      </c>
      <c r="AI2440" s="16">
        <v>386415</v>
      </c>
      <c r="AJ2440" s="16">
        <v>387</v>
      </c>
      <c r="AL2440" s="16">
        <v>1531</v>
      </c>
      <c r="AM2440" s="16">
        <v>12836</v>
      </c>
      <c r="AN2440" s="16">
        <v>12797</v>
      </c>
      <c r="AO2440" s="16">
        <v>12778</v>
      </c>
      <c r="AP2440" s="16">
        <v>68217633</v>
      </c>
      <c r="AQ2440" s="16">
        <v>7811149</v>
      </c>
      <c r="AR2440" s="16">
        <v>318230</v>
      </c>
      <c r="AS2440" s="16">
        <v>410</v>
      </c>
      <c r="AU2440" s="16">
        <v>1539</v>
      </c>
      <c r="AV2440" s="16">
        <v>12778</v>
      </c>
      <c r="AW2440" s="16">
        <v>260186958</v>
      </c>
      <c r="AX2440" s="16">
        <v>64022955</v>
      </c>
      <c r="AY2440" s="16">
        <v>2648605</v>
      </c>
      <c r="AZ2440" s="16">
        <v>392</v>
      </c>
      <c r="BA2440" s="16">
        <v>20362</v>
      </c>
    </row>
    <row r="2441" spans="1:53">
      <c r="A2441" s="15" t="s">
        <v>1344</v>
      </c>
      <c r="B2441" s="15" t="s">
        <v>1345</v>
      </c>
      <c r="C2441" s="15" t="s">
        <v>1346</v>
      </c>
      <c r="D2441" s="15" t="s">
        <v>1347</v>
      </c>
      <c r="E2441" s="15" t="s">
        <v>1347</v>
      </c>
      <c r="F2441" s="15" t="s">
        <v>2059</v>
      </c>
      <c r="G2441" s="15" t="s">
        <v>1798</v>
      </c>
      <c r="H2441" s="15" t="s">
        <v>1349</v>
      </c>
      <c r="I2441" s="15" t="s">
        <v>1371</v>
      </c>
      <c r="J2441" s="15"/>
      <c r="K2441" s="16">
        <v>5471</v>
      </c>
      <c r="L2441" s="16">
        <v>34135</v>
      </c>
      <c r="M2441" s="16">
        <v>34354</v>
      </c>
      <c r="N2441" s="16">
        <v>34639</v>
      </c>
      <c r="O2441" s="16">
        <v>223439392</v>
      </c>
      <c r="P2441" s="16">
        <v>141980040</v>
      </c>
      <c r="Q2441" s="16">
        <v>5685676</v>
      </c>
      <c r="R2441" s="16">
        <v>500</v>
      </c>
      <c r="S2441" s="15"/>
      <c r="T2441" s="16">
        <v>5565</v>
      </c>
      <c r="U2441" s="16">
        <v>34953</v>
      </c>
      <c r="V2441" s="16">
        <v>35198</v>
      </c>
      <c r="W2441" s="16">
        <v>35501</v>
      </c>
      <c r="X2441" s="16">
        <v>233525552</v>
      </c>
      <c r="Y2441" s="16">
        <v>58502467</v>
      </c>
      <c r="Z2441" s="16">
        <v>2291849</v>
      </c>
      <c r="AA2441" s="16">
        <v>510</v>
      </c>
      <c r="AC2441" s="16">
        <v>5595</v>
      </c>
      <c r="AD2441" s="16">
        <v>35061</v>
      </c>
      <c r="AE2441" s="16">
        <v>34963</v>
      </c>
      <c r="AF2441" s="16">
        <v>34979</v>
      </c>
      <c r="AG2441" s="16">
        <v>236335930</v>
      </c>
      <c r="AH2441" s="16">
        <v>38663541</v>
      </c>
      <c r="AI2441" s="16">
        <v>1549129</v>
      </c>
      <c r="AJ2441" s="16">
        <v>519</v>
      </c>
      <c r="AL2441" s="16">
        <v>5578</v>
      </c>
      <c r="AM2441" s="16">
        <v>34991</v>
      </c>
      <c r="AN2441" s="16">
        <v>35478</v>
      </c>
      <c r="AO2441" s="16">
        <v>36058</v>
      </c>
      <c r="AP2441" s="16">
        <v>260082208</v>
      </c>
      <c r="AQ2441" s="16">
        <v>32752681</v>
      </c>
      <c r="AR2441" s="16">
        <v>1300583</v>
      </c>
      <c r="AS2441" s="16">
        <v>563</v>
      </c>
      <c r="AU2441" s="16">
        <v>5552</v>
      </c>
      <c r="AV2441" s="16">
        <v>35026</v>
      </c>
      <c r="AW2441" s="16">
        <v>953383082</v>
      </c>
      <c r="AX2441" s="16">
        <v>271898729</v>
      </c>
      <c r="AY2441" s="16">
        <v>10827237</v>
      </c>
      <c r="AZ2441" s="16">
        <v>523</v>
      </c>
      <c r="BA2441" s="16">
        <v>27219</v>
      </c>
    </row>
    <row r="2442" spans="1:53">
      <c r="A2442" s="15" t="s">
        <v>1344</v>
      </c>
      <c r="B2442" s="15" t="s">
        <v>1345</v>
      </c>
      <c r="C2442" s="15" t="s">
        <v>1346</v>
      </c>
      <c r="D2442" s="15" t="s">
        <v>1347</v>
      </c>
      <c r="E2442" s="15" t="s">
        <v>1347</v>
      </c>
      <c r="F2442" s="15" t="s">
        <v>2059</v>
      </c>
      <c r="G2442" s="15" t="s">
        <v>3281</v>
      </c>
      <c r="H2442" s="15" t="s">
        <v>1349</v>
      </c>
      <c r="I2442" s="15" t="s">
        <v>1373</v>
      </c>
      <c r="J2442" s="15"/>
      <c r="K2442" s="16">
        <v>1161</v>
      </c>
      <c r="L2442" s="16">
        <v>12998</v>
      </c>
      <c r="M2442" s="16">
        <v>13194</v>
      </c>
      <c r="N2442" s="16">
        <v>13243</v>
      </c>
      <c r="O2442" s="16">
        <v>65598273</v>
      </c>
      <c r="P2442" s="16">
        <v>47717477</v>
      </c>
      <c r="Q2442" s="16">
        <v>1799958</v>
      </c>
      <c r="R2442" s="16">
        <v>384</v>
      </c>
      <c r="S2442" s="15"/>
      <c r="T2442" s="16">
        <v>1178</v>
      </c>
      <c r="U2442" s="16">
        <v>13153</v>
      </c>
      <c r="V2442" s="16">
        <v>13163</v>
      </c>
      <c r="W2442" s="16">
        <v>13219</v>
      </c>
      <c r="X2442" s="16">
        <v>65346982</v>
      </c>
      <c r="Y2442" s="16">
        <v>22612409</v>
      </c>
      <c r="Z2442" s="16">
        <v>850189</v>
      </c>
      <c r="AA2442" s="16">
        <v>381</v>
      </c>
      <c r="AC2442" s="16">
        <v>1190</v>
      </c>
      <c r="AD2442" s="16">
        <v>13250</v>
      </c>
      <c r="AE2442" s="16">
        <v>13235</v>
      </c>
      <c r="AF2442" s="16">
        <v>13419</v>
      </c>
      <c r="AG2442" s="16">
        <v>68953601</v>
      </c>
      <c r="AH2442" s="16">
        <v>15250963</v>
      </c>
      <c r="AI2442" s="16">
        <v>580835</v>
      </c>
      <c r="AJ2442" s="16">
        <v>399</v>
      </c>
      <c r="AL2442" s="16">
        <v>1200</v>
      </c>
      <c r="AM2442" s="16">
        <v>13430</v>
      </c>
      <c r="AN2442" s="16">
        <v>13727</v>
      </c>
      <c r="AO2442" s="16">
        <v>13969</v>
      </c>
      <c r="AP2442" s="16">
        <v>72825836</v>
      </c>
      <c r="AQ2442" s="16">
        <v>12526245</v>
      </c>
      <c r="AR2442" s="16">
        <v>474835</v>
      </c>
      <c r="AS2442" s="16">
        <v>409</v>
      </c>
      <c r="AU2442" s="16">
        <v>1182</v>
      </c>
      <c r="AV2442" s="16">
        <v>13333</v>
      </c>
      <c r="AW2442" s="16">
        <v>272724692</v>
      </c>
      <c r="AX2442" s="16">
        <v>98107094</v>
      </c>
      <c r="AY2442" s="16">
        <v>3705817</v>
      </c>
      <c r="AZ2442" s="16">
        <v>393</v>
      </c>
      <c r="BA2442" s="16">
        <v>20454</v>
      </c>
    </row>
    <row r="2443" spans="1:53">
      <c r="A2443" s="15" t="s">
        <v>1344</v>
      </c>
      <c r="B2443" s="15" t="s">
        <v>1345</v>
      </c>
      <c r="C2443" s="15" t="s">
        <v>1346</v>
      </c>
      <c r="D2443" s="15" t="s">
        <v>1347</v>
      </c>
      <c r="E2443" s="15" t="s">
        <v>1347</v>
      </c>
      <c r="F2443" s="15" t="s">
        <v>2059</v>
      </c>
      <c r="G2443" s="15" t="s">
        <v>3282</v>
      </c>
      <c r="H2443" s="15" t="s">
        <v>1349</v>
      </c>
      <c r="I2443" s="15" t="s">
        <v>1375</v>
      </c>
      <c r="J2443" s="15"/>
      <c r="K2443" s="16">
        <v>1161</v>
      </c>
      <c r="L2443" s="16">
        <v>12998</v>
      </c>
      <c r="M2443" s="16">
        <v>13194</v>
      </c>
      <c r="N2443" s="16">
        <v>13243</v>
      </c>
      <c r="O2443" s="16">
        <v>65598273</v>
      </c>
      <c r="P2443" s="16">
        <v>47717477</v>
      </c>
      <c r="Q2443" s="16">
        <v>1799958</v>
      </c>
      <c r="R2443" s="16">
        <v>384</v>
      </c>
      <c r="S2443" s="15"/>
      <c r="T2443" s="16">
        <v>1178</v>
      </c>
      <c r="U2443" s="16">
        <v>13153</v>
      </c>
      <c r="V2443" s="16">
        <v>13163</v>
      </c>
      <c r="W2443" s="16">
        <v>13219</v>
      </c>
      <c r="X2443" s="16">
        <v>65346982</v>
      </c>
      <c r="Y2443" s="16">
        <v>22612409</v>
      </c>
      <c r="Z2443" s="16">
        <v>850189</v>
      </c>
      <c r="AA2443" s="16">
        <v>381</v>
      </c>
      <c r="AC2443" s="16">
        <v>1190</v>
      </c>
      <c r="AD2443" s="16">
        <v>13250</v>
      </c>
      <c r="AE2443" s="16">
        <v>13235</v>
      </c>
      <c r="AF2443" s="16">
        <v>13419</v>
      </c>
      <c r="AG2443" s="16">
        <v>68953601</v>
      </c>
      <c r="AH2443" s="16">
        <v>15250963</v>
      </c>
      <c r="AI2443" s="16">
        <v>580835</v>
      </c>
      <c r="AJ2443" s="16">
        <v>399</v>
      </c>
      <c r="AL2443" s="16">
        <v>1200</v>
      </c>
      <c r="AM2443" s="16">
        <v>13430</v>
      </c>
      <c r="AN2443" s="16">
        <v>13727</v>
      </c>
      <c r="AO2443" s="16">
        <v>13969</v>
      </c>
      <c r="AP2443" s="16">
        <v>72825836</v>
      </c>
      <c r="AQ2443" s="16">
        <v>12526245</v>
      </c>
      <c r="AR2443" s="16">
        <v>474835</v>
      </c>
      <c r="AS2443" s="16">
        <v>409</v>
      </c>
      <c r="AU2443" s="16">
        <v>1182</v>
      </c>
      <c r="AV2443" s="16">
        <v>13333</v>
      </c>
      <c r="AW2443" s="16">
        <v>272724692</v>
      </c>
      <c r="AX2443" s="16">
        <v>98107094</v>
      </c>
      <c r="AY2443" s="16">
        <v>3705817</v>
      </c>
      <c r="AZ2443" s="16">
        <v>393</v>
      </c>
      <c r="BA2443" s="16">
        <v>20454</v>
      </c>
    </row>
    <row r="2444" spans="1:53">
      <c r="A2444" s="15" t="s">
        <v>1344</v>
      </c>
      <c r="B2444" s="15" t="s">
        <v>1345</v>
      </c>
      <c r="C2444" s="15" t="s">
        <v>1346</v>
      </c>
      <c r="D2444" s="15" t="s">
        <v>1347</v>
      </c>
      <c r="E2444" s="15" t="s">
        <v>1347</v>
      </c>
      <c r="F2444" s="15" t="s">
        <v>2059</v>
      </c>
      <c r="G2444" s="15" t="s">
        <v>3283</v>
      </c>
      <c r="H2444" s="15" t="s">
        <v>1349</v>
      </c>
      <c r="I2444" s="15" t="s">
        <v>1373</v>
      </c>
      <c r="J2444" s="15"/>
      <c r="K2444" s="16">
        <v>960</v>
      </c>
      <c r="L2444" s="16">
        <v>4051</v>
      </c>
      <c r="M2444" s="16">
        <v>4008</v>
      </c>
      <c r="N2444" s="16">
        <v>4082</v>
      </c>
      <c r="O2444" s="16">
        <v>32343958</v>
      </c>
      <c r="P2444" s="16">
        <v>17793786</v>
      </c>
      <c r="Q2444" s="16">
        <v>752592</v>
      </c>
      <c r="R2444" s="16">
        <v>615</v>
      </c>
      <c r="S2444" s="15"/>
      <c r="T2444" s="16">
        <v>965</v>
      </c>
      <c r="U2444" s="16">
        <v>4198</v>
      </c>
      <c r="V2444" s="16">
        <v>4182</v>
      </c>
      <c r="W2444" s="16">
        <v>4274</v>
      </c>
      <c r="X2444" s="16">
        <v>31799003</v>
      </c>
      <c r="Y2444" s="16">
        <v>6286442</v>
      </c>
      <c r="Z2444" s="16">
        <v>256247</v>
      </c>
      <c r="AA2444" s="16">
        <v>580</v>
      </c>
      <c r="AC2444" s="16">
        <v>967</v>
      </c>
      <c r="AD2444" s="16">
        <v>4268</v>
      </c>
      <c r="AE2444" s="16">
        <v>4230</v>
      </c>
      <c r="AF2444" s="16">
        <v>4177</v>
      </c>
      <c r="AG2444" s="16">
        <v>33920732</v>
      </c>
      <c r="AH2444" s="16">
        <v>4669599</v>
      </c>
      <c r="AI2444" s="16">
        <v>191406</v>
      </c>
      <c r="AJ2444" s="16">
        <v>618</v>
      </c>
      <c r="AL2444" s="16">
        <v>952</v>
      </c>
      <c r="AM2444" s="16">
        <v>4163</v>
      </c>
      <c r="AN2444" s="16">
        <v>4164</v>
      </c>
      <c r="AO2444" s="16">
        <v>4302</v>
      </c>
      <c r="AP2444" s="16">
        <v>41940581</v>
      </c>
      <c r="AQ2444" s="16">
        <v>3767669</v>
      </c>
      <c r="AR2444" s="16">
        <v>155408</v>
      </c>
      <c r="AS2444" s="16">
        <v>766</v>
      </c>
      <c r="AU2444" s="16">
        <v>961</v>
      </c>
      <c r="AV2444" s="16">
        <v>4175</v>
      </c>
      <c r="AW2444" s="16">
        <v>140004274</v>
      </c>
      <c r="AX2444" s="16">
        <v>32517496</v>
      </c>
      <c r="AY2444" s="16">
        <v>1355653</v>
      </c>
      <c r="AZ2444" s="16">
        <v>645</v>
      </c>
      <c r="BA2444" s="16">
        <v>33535</v>
      </c>
    </row>
    <row r="2445" spans="1:53">
      <c r="A2445" s="15" t="s">
        <v>1344</v>
      </c>
      <c r="B2445" s="15" t="s">
        <v>1345</v>
      </c>
      <c r="C2445" s="15" t="s">
        <v>1346</v>
      </c>
      <c r="D2445" s="15" t="s">
        <v>1347</v>
      </c>
      <c r="E2445" s="15" t="s">
        <v>1347</v>
      </c>
      <c r="F2445" s="15" t="s">
        <v>2059</v>
      </c>
      <c r="G2445" s="15" t="s">
        <v>3284</v>
      </c>
      <c r="H2445" s="15" t="s">
        <v>1349</v>
      </c>
      <c r="I2445" s="15" t="s">
        <v>1375</v>
      </c>
      <c r="J2445" s="15"/>
      <c r="K2445" s="16">
        <v>960</v>
      </c>
      <c r="L2445" s="16">
        <v>4051</v>
      </c>
      <c r="M2445" s="16">
        <v>4008</v>
      </c>
      <c r="N2445" s="16">
        <v>4082</v>
      </c>
      <c r="O2445" s="16">
        <v>32343958</v>
      </c>
      <c r="P2445" s="16">
        <v>17793786</v>
      </c>
      <c r="Q2445" s="16">
        <v>752592</v>
      </c>
      <c r="R2445" s="16">
        <v>615</v>
      </c>
      <c r="S2445" s="15"/>
      <c r="T2445" s="16">
        <v>965</v>
      </c>
      <c r="U2445" s="16">
        <v>4198</v>
      </c>
      <c r="V2445" s="16">
        <v>4182</v>
      </c>
      <c r="W2445" s="16">
        <v>4274</v>
      </c>
      <c r="X2445" s="16">
        <v>31799003</v>
      </c>
      <c r="Y2445" s="16">
        <v>6286442</v>
      </c>
      <c r="Z2445" s="16">
        <v>256247</v>
      </c>
      <c r="AA2445" s="16">
        <v>580</v>
      </c>
      <c r="AC2445" s="16">
        <v>967</v>
      </c>
      <c r="AD2445" s="16">
        <v>4268</v>
      </c>
      <c r="AE2445" s="16">
        <v>4230</v>
      </c>
      <c r="AF2445" s="16">
        <v>4177</v>
      </c>
      <c r="AG2445" s="16">
        <v>33920732</v>
      </c>
      <c r="AH2445" s="16">
        <v>4669599</v>
      </c>
      <c r="AI2445" s="16">
        <v>191406</v>
      </c>
      <c r="AJ2445" s="16">
        <v>618</v>
      </c>
      <c r="AL2445" s="16">
        <v>952</v>
      </c>
      <c r="AM2445" s="16">
        <v>4163</v>
      </c>
      <c r="AN2445" s="16">
        <v>4164</v>
      </c>
      <c r="AO2445" s="16">
        <v>4302</v>
      </c>
      <c r="AP2445" s="16">
        <v>41940581</v>
      </c>
      <c r="AQ2445" s="16">
        <v>3767669</v>
      </c>
      <c r="AR2445" s="16">
        <v>155408</v>
      </c>
      <c r="AS2445" s="16">
        <v>766</v>
      </c>
      <c r="AU2445" s="16">
        <v>961</v>
      </c>
      <c r="AV2445" s="16">
        <v>4175</v>
      </c>
      <c r="AW2445" s="16">
        <v>140004274</v>
      </c>
      <c r="AX2445" s="16">
        <v>32517496</v>
      </c>
      <c r="AY2445" s="16">
        <v>1355653</v>
      </c>
      <c r="AZ2445" s="16">
        <v>645</v>
      </c>
      <c r="BA2445" s="16">
        <v>33535</v>
      </c>
    </row>
    <row r="2446" spans="1:53">
      <c r="A2446" s="15" t="s">
        <v>1344</v>
      </c>
      <c r="B2446" s="15" t="s">
        <v>1345</v>
      </c>
      <c r="C2446" s="15" t="s">
        <v>1346</v>
      </c>
      <c r="D2446" s="15" t="s">
        <v>1347</v>
      </c>
      <c r="E2446" s="15" t="s">
        <v>1347</v>
      </c>
      <c r="F2446" s="15" t="s">
        <v>2059</v>
      </c>
      <c r="G2446" s="15" t="s">
        <v>3285</v>
      </c>
      <c r="H2446" s="15" t="s">
        <v>1349</v>
      </c>
      <c r="I2446" s="15" t="s">
        <v>1373</v>
      </c>
      <c r="J2446" s="15"/>
      <c r="K2446" s="16">
        <v>146</v>
      </c>
      <c r="L2446" s="16">
        <v>937</v>
      </c>
      <c r="M2446" s="16">
        <v>912</v>
      </c>
      <c r="N2446" s="16">
        <v>948</v>
      </c>
      <c r="O2446" s="16">
        <v>13813351</v>
      </c>
      <c r="P2446" s="16">
        <v>5317827</v>
      </c>
      <c r="Q2446" s="16">
        <v>251289</v>
      </c>
      <c r="R2446" s="16">
        <v>1140</v>
      </c>
      <c r="S2446" s="15"/>
      <c r="T2446" s="16">
        <v>141</v>
      </c>
      <c r="U2446" s="16">
        <v>944</v>
      </c>
      <c r="V2446" s="16">
        <v>945</v>
      </c>
      <c r="W2446" s="16">
        <v>969</v>
      </c>
      <c r="X2446" s="16">
        <v>12608012</v>
      </c>
      <c r="Y2446" s="16">
        <v>1232553</v>
      </c>
      <c r="Z2446" s="16">
        <v>55687</v>
      </c>
      <c r="AA2446" s="16">
        <v>1018</v>
      </c>
      <c r="AC2446" s="16">
        <v>143</v>
      </c>
      <c r="AD2446" s="16">
        <v>977</v>
      </c>
      <c r="AE2446" s="16">
        <v>969</v>
      </c>
      <c r="AF2446" s="16">
        <v>964</v>
      </c>
      <c r="AG2446" s="16">
        <v>13424541</v>
      </c>
      <c r="AH2446" s="16">
        <v>872792</v>
      </c>
      <c r="AI2446" s="16">
        <v>40842</v>
      </c>
      <c r="AJ2446" s="16">
        <v>1065</v>
      </c>
      <c r="AL2446" s="16">
        <v>146</v>
      </c>
      <c r="AM2446" s="16">
        <v>934</v>
      </c>
      <c r="AN2446" s="16">
        <v>920</v>
      </c>
      <c r="AO2446" s="16">
        <v>940</v>
      </c>
      <c r="AP2446" s="16">
        <v>12903615</v>
      </c>
      <c r="AQ2446" s="16">
        <v>637856</v>
      </c>
      <c r="AR2446" s="16">
        <v>27803</v>
      </c>
      <c r="AS2446" s="16">
        <v>1066</v>
      </c>
      <c r="AU2446" s="16">
        <v>144</v>
      </c>
      <c r="AV2446" s="16">
        <v>947</v>
      </c>
      <c r="AW2446" s="16">
        <v>52749519</v>
      </c>
      <c r="AX2446" s="16">
        <v>8061028</v>
      </c>
      <c r="AY2446" s="16">
        <v>375621</v>
      </c>
      <c r="AZ2446" s="16">
        <v>1072</v>
      </c>
      <c r="BA2446" s="16">
        <v>55726</v>
      </c>
    </row>
    <row r="2447" spans="1:53">
      <c r="A2447" s="15" t="s">
        <v>1344</v>
      </c>
      <c r="B2447" s="15" t="s">
        <v>1345</v>
      </c>
      <c r="C2447" s="15" t="s">
        <v>1346</v>
      </c>
      <c r="D2447" s="15" t="s">
        <v>1347</v>
      </c>
      <c r="E2447" s="15" t="s">
        <v>1347</v>
      </c>
      <c r="F2447" s="15" t="s">
        <v>2059</v>
      </c>
      <c r="G2447" s="15" t="s">
        <v>3286</v>
      </c>
      <c r="H2447" s="15" t="s">
        <v>1349</v>
      </c>
      <c r="I2447" s="15" t="s">
        <v>1375</v>
      </c>
      <c r="J2447" s="15"/>
      <c r="K2447" s="16">
        <v>146</v>
      </c>
      <c r="L2447" s="16">
        <v>937</v>
      </c>
      <c r="M2447" s="16">
        <v>912</v>
      </c>
      <c r="N2447" s="16">
        <v>948</v>
      </c>
      <c r="O2447" s="16">
        <v>13813351</v>
      </c>
      <c r="P2447" s="16">
        <v>5317827</v>
      </c>
      <c r="Q2447" s="16">
        <v>251289</v>
      </c>
      <c r="R2447" s="16">
        <v>1140</v>
      </c>
      <c r="S2447" s="15"/>
      <c r="T2447" s="16">
        <v>141</v>
      </c>
      <c r="U2447" s="16">
        <v>944</v>
      </c>
      <c r="V2447" s="16">
        <v>945</v>
      </c>
      <c r="W2447" s="16">
        <v>969</v>
      </c>
      <c r="X2447" s="16">
        <v>12608012</v>
      </c>
      <c r="Y2447" s="16">
        <v>1232553</v>
      </c>
      <c r="Z2447" s="16">
        <v>55687</v>
      </c>
      <c r="AA2447" s="16">
        <v>1018</v>
      </c>
      <c r="AC2447" s="16">
        <v>143</v>
      </c>
      <c r="AD2447" s="16">
        <v>977</v>
      </c>
      <c r="AE2447" s="16">
        <v>969</v>
      </c>
      <c r="AF2447" s="16">
        <v>964</v>
      </c>
      <c r="AG2447" s="16">
        <v>13424541</v>
      </c>
      <c r="AH2447" s="16">
        <v>872792</v>
      </c>
      <c r="AI2447" s="16">
        <v>40842</v>
      </c>
      <c r="AJ2447" s="16">
        <v>1065</v>
      </c>
      <c r="AL2447" s="16">
        <v>146</v>
      </c>
      <c r="AM2447" s="16">
        <v>934</v>
      </c>
      <c r="AN2447" s="16">
        <v>920</v>
      </c>
      <c r="AO2447" s="16">
        <v>940</v>
      </c>
      <c r="AP2447" s="16">
        <v>12903615</v>
      </c>
      <c r="AQ2447" s="16">
        <v>637856</v>
      </c>
      <c r="AR2447" s="16">
        <v>27803</v>
      </c>
      <c r="AS2447" s="16">
        <v>1066</v>
      </c>
      <c r="AU2447" s="16">
        <v>144</v>
      </c>
      <c r="AV2447" s="16">
        <v>947</v>
      </c>
      <c r="AW2447" s="16">
        <v>52749519</v>
      </c>
      <c r="AX2447" s="16">
        <v>8061028</v>
      </c>
      <c r="AY2447" s="16">
        <v>375621</v>
      </c>
      <c r="AZ2447" s="16">
        <v>1072</v>
      </c>
      <c r="BA2447" s="16">
        <v>55726</v>
      </c>
    </row>
    <row r="2448" spans="1:53">
      <c r="A2448" s="15" t="s">
        <v>1344</v>
      </c>
      <c r="B2448" s="15" t="s">
        <v>1345</v>
      </c>
      <c r="C2448" s="15" t="s">
        <v>1346</v>
      </c>
      <c r="D2448" s="15" t="s">
        <v>1347</v>
      </c>
      <c r="E2448" s="15" t="s">
        <v>1347</v>
      </c>
      <c r="F2448" s="15" t="s">
        <v>2059</v>
      </c>
      <c r="G2448" s="15" t="s">
        <v>1799</v>
      </c>
      <c r="H2448" s="15" t="s">
        <v>1349</v>
      </c>
      <c r="I2448" s="15" t="s">
        <v>1373</v>
      </c>
      <c r="J2448" s="15"/>
      <c r="K2448" s="16">
        <v>3204</v>
      </c>
      <c r="L2448" s="16">
        <v>16149</v>
      </c>
      <c r="M2448" s="16">
        <v>16240</v>
      </c>
      <c r="N2448" s="16">
        <v>16366</v>
      </c>
      <c r="O2448" s="16">
        <v>111683810</v>
      </c>
      <c r="P2448" s="16">
        <v>71150950</v>
      </c>
      <c r="Q2448" s="16">
        <v>2881837</v>
      </c>
      <c r="R2448" s="16">
        <v>529</v>
      </c>
      <c r="S2448" s="15"/>
      <c r="T2448" s="16">
        <v>3281</v>
      </c>
      <c r="U2448" s="16">
        <v>16658</v>
      </c>
      <c r="V2448" s="16">
        <v>16908</v>
      </c>
      <c r="W2448" s="16">
        <v>17039</v>
      </c>
      <c r="X2448" s="16">
        <v>123771555</v>
      </c>
      <c r="Y2448" s="16">
        <v>28371063</v>
      </c>
      <c r="Z2448" s="16">
        <v>1129726</v>
      </c>
      <c r="AA2448" s="16">
        <v>564</v>
      </c>
      <c r="AC2448" s="16">
        <v>3295</v>
      </c>
      <c r="AD2448" s="16">
        <v>16566</v>
      </c>
      <c r="AE2448" s="16">
        <v>16529</v>
      </c>
      <c r="AF2448" s="16">
        <v>16419</v>
      </c>
      <c r="AG2448" s="16">
        <v>120037056</v>
      </c>
      <c r="AH2448" s="16">
        <v>17870187</v>
      </c>
      <c r="AI2448" s="16">
        <v>736046</v>
      </c>
      <c r="AJ2448" s="16">
        <v>559</v>
      </c>
      <c r="AL2448" s="16">
        <v>3280</v>
      </c>
      <c r="AM2448" s="16">
        <v>16464</v>
      </c>
      <c r="AN2448" s="16">
        <v>16667</v>
      </c>
      <c r="AO2448" s="16">
        <v>16847</v>
      </c>
      <c r="AP2448" s="16">
        <v>132412176</v>
      </c>
      <c r="AQ2448" s="16">
        <v>15820911</v>
      </c>
      <c r="AR2448" s="16">
        <v>642537</v>
      </c>
      <c r="AS2448" s="16">
        <v>611</v>
      </c>
      <c r="AU2448" s="16">
        <v>3265</v>
      </c>
      <c r="AV2448" s="16">
        <v>16571</v>
      </c>
      <c r="AW2448" s="16">
        <v>487904597</v>
      </c>
      <c r="AX2448" s="16">
        <v>133213111</v>
      </c>
      <c r="AY2448" s="16">
        <v>5390146</v>
      </c>
      <c r="AZ2448" s="16">
        <v>566</v>
      </c>
      <c r="BA2448" s="16">
        <v>29443</v>
      </c>
    </row>
    <row r="2449" spans="1:53">
      <c r="A2449" s="15" t="s">
        <v>1344</v>
      </c>
      <c r="B2449" s="15" t="s">
        <v>1345</v>
      </c>
      <c r="C2449" s="15" t="s">
        <v>1346</v>
      </c>
      <c r="D2449" s="15" t="s">
        <v>1347</v>
      </c>
      <c r="E2449" s="15" t="s">
        <v>1347</v>
      </c>
      <c r="F2449" s="15" t="s">
        <v>2059</v>
      </c>
      <c r="G2449" s="15" t="s">
        <v>1800</v>
      </c>
      <c r="H2449" s="15" t="s">
        <v>1349</v>
      </c>
      <c r="I2449" s="15" t="s">
        <v>1375</v>
      </c>
      <c r="J2449" s="15"/>
      <c r="K2449" s="16">
        <v>377</v>
      </c>
      <c r="L2449" s="16">
        <v>1243</v>
      </c>
      <c r="M2449" s="16">
        <v>1217</v>
      </c>
      <c r="N2449" s="16">
        <v>1241</v>
      </c>
      <c r="O2449" s="16">
        <v>7276115</v>
      </c>
      <c r="P2449" s="16">
        <v>4877342</v>
      </c>
      <c r="Q2449" s="16">
        <v>182640</v>
      </c>
      <c r="R2449" s="16">
        <v>454</v>
      </c>
      <c r="S2449" s="15"/>
      <c r="T2449" s="16">
        <v>407</v>
      </c>
      <c r="U2449" s="16">
        <v>1331</v>
      </c>
      <c r="V2449" s="16">
        <v>1318</v>
      </c>
      <c r="W2449" s="16">
        <v>1347</v>
      </c>
      <c r="X2449" s="16">
        <v>7674505</v>
      </c>
      <c r="Y2449" s="16">
        <v>2299112</v>
      </c>
      <c r="Z2449" s="16">
        <v>90989</v>
      </c>
      <c r="AA2449" s="16">
        <v>443</v>
      </c>
      <c r="AC2449" s="16">
        <v>413</v>
      </c>
      <c r="AD2449" s="16">
        <v>1307</v>
      </c>
      <c r="AE2449" s="16">
        <v>1299</v>
      </c>
      <c r="AF2449" s="16">
        <v>1285</v>
      </c>
      <c r="AG2449" s="16">
        <v>7686289</v>
      </c>
      <c r="AH2449" s="16">
        <v>1360652</v>
      </c>
      <c r="AI2449" s="16">
        <v>56570</v>
      </c>
      <c r="AJ2449" s="16">
        <v>456</v>
      </c>
      <c r="AL2449" s="16">
        <v>414</v>
      </c>
      <c r="AM2449" s="16">
        <v>1255</v>
      </c>
      <c r="AN2449" s="16">
        <v>1238</v>
      </c>
      <c r="AO2449" s="16">
        <v>1271</v>
      </c>
      <c r="AP2449" s="16">
        <v>7903565</v>
      </c>
      <c r="AQ2449" s="16">
        <v>1103685</v>
      </c>
      <c r="AR2449" s="16">
        <v>45983</v>
      </c>
      <c r="AS2449" s="16">
        <v>485</v>
      </c>
      <c r="AU2449" s="16">
        <v>403</v>
      </c>
      <c r="AV2449" s="16">
        <v>1279</v>
      </c>
      <c r="AW2449" s="16">
        <v>30540474</v>
      </c>
      <c r="AX2449" s="16">
        <v>9640791</v>
      </c>
      <c r="AY2449" s="16">
        <v>376182</v>
      </c>
      <c r="AZ2449" s="16">
        <v>459</v>
      </c>
      <c r="BA2449" s="16">
        <v>23872</v>
      </c>
    </row>
    <row r="2450" spans="1:53">
      <c r="A2450" s="15" t="s">
        <v>1344</v>
      </c>
      <c r="B2450" s="15" t="s">
        <v>1345</v>
      </c>
      <c r="C2450" s="15" t="s">
        <v>1346</v>
      </c>
      <c r="D2450" s="15" t="s">
        <v>1347</v>
      </c>
      <c r="E2450" s="15" t="s">
        <v>1347</v>
      </c>
      <c r="F2450" s="15" t="s">
        <v>2059</v>
      </c>
      <c r="G2450" s="15" t="s">
        <v>3287</v>
      </c>
      <c r="H2450" s="15" t="s">
        <v>1349</v>
      </c>
      <c r="I2450" s="15" t="s">
        <v>1375</v>
      </c>
      <c r="J2450" s="15"/>
      <c r="K2450" s="16">
        <v>2827</v>
      </c>
      <c r="L2450" s="16">
        <v>14906</v>
      </c>
      <c r="M2450" s="16">
        <v>15023</v>
      </c>
      <c r="N2450" s="16">
        <v>15125</v>
      </c>
      <c r="O2450" s="16">
        <v>104407695</v>
      </c>
      <c r="P2450" s="16">
        <v>66273608</v>
      </c>
      <c r="Q2450" s="16">
        <v>2699197</v>
      </c>
      <c r="R2450" s="16">
        <v>535</v>
      </c>
      <c r="S2450" s="15"/>
      <c r="T2450" s="16">
        <v>2874</v>
      </c>
      <c r="U2450" s="16">
        <v>15327</v>
      </c>
      <c r="V2450" s="16">
        <v>15590</v>
      </c>
      <c r="W2450" s="16">
        <v>15692</v>
      </c>
      <c r="X2450" s="16">
        <v>116097050</v>
      </c>
      <c r="Y2450" s="16">
        <v>26071951</v>
      </c>
      <c r="Z2450" s="16">
        <v>1038737</v>
      </c>
      <c r="AA2450" s="16">
        <v>575</v>
      </c>
      <c r="AC2450" s="16">
        <v>2882</v>
      </c>
      <c r="AD2450" s="16">
        <v>15259</v>
      </c>
      <c r="AE2450" s="16">
        <v>15230</v>
      </c>
      <c r="AF2450" s="16">
        <v>15134</v>
      </c>
      <c r="AG2450" s="16">
        <v>112350767</v>
      </c>
      <c r="AH2450" s="16">
        <v>16509535</v>
      </c>
      <c r="AI2450" s="16">
        <v>679476</v>
      </c>
      <c r="AJ2450" s="16">
        <v>568</v>
      </c>
      <c r="AL2450" s="16">
        <v>2866</v>
      </c>
      <c r="AM2450" s="16">
        <v>15209</v>
      </c>
      <c r="AN2450" s="16">
        <v>15429</v>
      </c>
      <c r="AO2450" s="16">
        <v>15576</v>
      </c>
      <c r="AP2450" s="16">
        <v>124508611</v>
      </c>
      <c r="AQ2450" s="16">
        <v>14717226</v>
      </c>
      <c r="AR2450" s="16">
        <v>596554</v>
      </c>
      <c r="AS2450" s="16">
        <v>622</v>
      </c>
      <c r="AU2450" s="16">
        <v>2862</v>
      </c>
      <c r="AV2450" s="16">
        <v>15292</v>
      </c>
      <c r="AW2450" s="16">
        <v>457364123</v>
      </c>
      <c r="AX2450" s="16">
        <v>123572320</v>
      </c>
      <c r="AY2450" s="16">
        <v>5013964</v>
      </c>
      <c r="AZ2450" s="16">
        <v>575</v>
      </c>
      <c r="BA2450" s="16">
        <v>29909</v>
      </c>
    </row>
    <row r="2451" spans="1:53">
      <c r="A2451" s="15" t="s">
        <v>1344</v>
      </c>
      <c r="B2451" s="15" t="s">
        <v>1345</v>
      </c>
      <c r="C2451" s="15" t="s">
        <v>1346</v>
      </c>
      <c r="D2451" s="15" t="s">
        <v>1347</v>
      </c>
      <c r="E2451" s="15" t="s">
        <v>1347</v>
      </c>
      <c r="F2451" s="15" t="s">
        <v>2059</v>
      </c>
      <c r="G2451" s="15" t="s">
        <v>1394</v>
      </c>
      <c r="H2451" s="15" t="s">
        <v>1349</v>
      </c>
      <c r="I2451" s="15" t="s">
        <v>1369</v>
      </c>
      <c r="J2451" s="15"/>
      <c r="K2451" s="16">
        <v>2886</v>
      </c>
      <c r="L2451" s="16">
        <v>34507</v>
      </c>
      <c r="M2451" s="16">
        <v>34260</v>
      </c>
      <c r="N2451" s="16">
        <v>34464</v>
      </c>
      <c r="O2451" s="16">
        <v>396923038</v>
      </c>
      <c r="P2451" s="16">
        <v>190384207</v>
      </c>
      <c r="Q2451" s="16">
        <v>8932392</v>
      </c>
      <c r="R2451" s="16">
        <v>887</v>
      </c>
      <c r="S2451" s="15"/>
      <c r="T2451" s="16">
        <v>2876</v>
      </c>
      <c r="U2451" s="16">
        <v>34376</v>
      </c>
      <c r="V2451" s="16">
        <v>34680</v>
      </c>
      <c r="W2451" s="16">
        <v>34894</v>
      </c>
      <c r="X2451" s="16">
        <v>413768341</v>
      </c>
      <c r="Y2451" s="16">
        <v>46027318</v>
      </c>
      <c r="Z2451" s="16">
        <v>2084940</v>
      </c>
      <c r="AA2451" s="16">
        <v>919</v>
      </c>
      <c r="AC2451" s="16">
        <v>2888</v>
      </c>
      <c r="AD2451" s="16">
        <v>34880</v>
      </c>
      <c r="AE2451" s="16">
        <v>35184</v>
      </c>
      <c r="AF2451" s="16">
        <v>35657</v>
      </c>
      <c r="AG2451" s="16">
        <v>383338812</v>
      </c>
      <c r="AH2451" s="16">
        <v>32709079</v>
      </c>
      <c r="AI2451" s="16">
        <v>1510144</v>
      </c>
      <c r="AJ2451" s="16">
        <v>837</v>
      </c>
      <c r="AL2451" s="16">
        <v>2884</v>
      </c>
      <c r="AM2451" s="16">
        <v>36507</v>
      </c>
      <c r="AN2451" s="16">
        <v>37224</v>
      </c>
      <c r="AO2451" s="16">
        <v>38694</v>
      </c>
      <c r="AP2451" s="16">
        <v>466567043</v>
      </c>
      <c r="AQ2451" s="16">
        <v>38871023</v>
      </c>
      <c r="AR2451" s="16">
        <v>1874635</v>
      </c>
      <c r="AS2451" s="16">
        <v>958</v>
      </c>
      <c r="AU2451" s="16">
        <v>2884</v>
      </c>
      <c r="AV2451" s="16">
        <v>35444</v>
      </c>
      <c r="AW2451" s="16">
        <v>1660597234</v>
      </c>
      <c r="AX2451" s="16">
        <v>307991627</v>
      </c>
      <c r="AY2451" s="16">
        <v>14402111</v>
      </c>
      <c r="AZ2451" s="16">
        <v>901</v>
      </c>
      <c r="BA2451" s="16">
        <v>46851</v>
      </c>
    </row>
    <row r="2452" spans="1:53">
      <c r="A2452" s="15" t="s">
        <v>1344</v>
      </c>
      <c r="B2452" s="15" t="s">
        <v>1345</v>
      </c>
      <c r="C2452" s="15" t="s">
        <v>1346</v>
      </c>
      <c r="D2452" s="15" t="s">
        <v>1347</v>
      </c>
      <c r="E2452" s="15" t="s">
        <v>1347</v>
      </c>
      <c r="F2452" s="15" t="s">
        <v>2059</v>
      </c>
      <c r="G2452" s="15" t="s">
        <v>3288</v>
      </c>
      <c r="H2452" s="15" t="s">
        <v>1349</v>
      </c>
      <c r="I2452" s="15" t="s">
        <v>1371</v>
      </c>
      <c r="J2452" s="15"/>
      <c r="K2452" s="16">
        <v>1665</v>
      </c>
      <c r="L2452" s="16">
        <v>21481</v>
      </c>
      <c r="M2452" s="16">
        <v>21192</v>
      </c>
      <c r="N2452" s="16">
        <v>21413</v>
      </c>
      <c r="O2452" s="16">
        <v>285253265</v>
      </c>
      <c r="P2452" s="16">
        <v>122796393</v>
      </c>
      <c r="Q2452" s="16">
        <v>5951894</v>
      </c>
      <c r="R2452" s="16">
        <v>1027</v>
      </c>
      <c r="S2452" s="15"/>
      <c r="T2452" s="16">
        <v>1661</v>
      </c>
      <c r="U2452" s="16">
        <v>21383</v>
      </c>
      <c r="V2452" s="16">
        <v>21614</v>
      </c>
      <c r="W2452" s="16">
        <v>21824</v>
      </c>
      <c r="X2452" s="16">
        <v>299507488</v>
      </c>
      <c r="Y2452" s="16">
        <v>29749974</v>
      </c>
      <c r="Z2452" s="16">
        <v>1409020</v>
      </c>
      <c r="AA2452" s="16">
        <v>1066</v>
      </c>
      <c r="AC2452" s="16">
        <v>1674</v>
      </c>
      <c r="AD2452" s="16">
        <v>21841</v>
      </c>
      <c r="AE2452" s="16">
        <v>22114</v>
      </c>
      <c r="AF2452" s="16">
        <v>22483</v>
      </c>
      <c r="AG2452" s="16">
        <v>272241675</v>
      </c>
      <c r="AH2452" s="16">
        <v>21303063</v>
      </c>
      <c r="AI2452" s="16">
        <v>1038670</v>
      </c>
      <c r="AJ2452" s="16">
        <v>946</v>
      </c>
      <c r="AL2452" s="16">
        <v>1664</v>
      </c>
      <c r="AM2452" s="16">
        <v>22993</v>
      </c>
      <c r="AN2452" s="16">
        <v>23798</v>
      </c>
      <c r="AO2452" s="16">
        <v>24480</v>
      </c>
      <c r="AP2452" s="16">
        <v>338745642</v>
      </c>
      <c r="AQ2452" s="16">
        <v>26793356</v>
      </c>
      <c r="AR2452" s="16">
        <v>1344871</v>
      </c>
      <c r="AS2452" s="16">
        <v>1097</v>
      </c>
      <c r="AU2452" s="16">
        <v>1666</v>
      </c>
      <c r="AV2452" s="16">
        <v>22218</v>
      </c>
      <c r="AW2452" s="16">
        <v>1195748070</v>
      </c>
      <c r="AX2452" s="16">
        <v>200642786</v>
      </c>
      <c r="AY2452" s="16">
        <v>9744455</v>
      </c>
      <c r="AZ2452" s="16">
        <v>1035</v>
      </c>
      <c r="BA2452" s="16">
        <v>53819</v>
      </c>
    </row>
    <row r="2453" spans="1:53">
      <c r="A2453" s="15" t="s">
        <v>1344</v>
      </c>
      <c r="B2453" s="15" t="s">
        <v>1345</v>
      </c>
      <c r="C2453" s="15" t="s">
        <v>1346</v>
      </c>
      <c r="D2453" s="15" t="s">
        <v>1347</v>
      </c>
      <c r="E2453" s="15" t="s">
        <v>1347</v>
      </c>
      <c r="F2453" s="15" t="s">
        <v>2059</v>
      </c>
      <c r="G2453" s="15" t="s">
        <v>3289</v>
      </c>
      <c r="H2453" s="15" t="s">
        <v>1349</v>
      </c>
      <c r="I2453" s="15" t="s">
        <v>1373</v>
      </c>
      <c r="J2453" s="15"/>
      <c r="K2453" s="16">
        <v>1665</v>
      </c>
      <c r="L2453" s="16">
        <v>21481</v>
      </c>
      <c r="M2453" s="16">
        <v>21192</v>
      </c>
      <c r="N2453" s="16">
        <v>21413</v>
      </c>
      <c r="O2453" s="16">
        <v>285253265</v>
      </c>
      <c r="P2453" s="16">
        <v>122796393</v>
      </c>
      <c r="Q2453" s="16">
        <v>5951894</v>
      </c>
      <c r="R2453" s="16">
        <v>1027</v>
      </c>
      <c r="S2453" s="15"/>
      <c r="T2453" s="16">
        <v>1661</v>
      </c>
      <c r="U2453" s="16">
        <v>21383</v>
      </c>
      <c r="V2453" s="16">
        <v>21614</v>
      </c>
      <c r="W2453" s="16">
        <v>21824</v>
      </c>
      <c r="X2453" s="16">
        <v>299507488</v>
      </c>
      <c r="Y2453" s="16">
        <v>29749974</v>
      </c>
      <c r="Z2453" s="16">
        <v>1409020</v>
      </c>
      <c r="AA2453" s="16">
        <v>1066</v>
      </c>
      <c r="AC2453" s="16">
        <v>1674</v>
      </c>
      <c r="AD2453" s="16">
        <v>21841</v>
      </c>
      <c r="AE2453" s="16">
        <v>22114</v>
      </c>
      <c r="AF2453" s="16">
        <v>22483</v>
      </c>
      <c r="AG2453" s="16">
        <v>272241675</v>
      </c>
      <c r="AH2453" s="16">
        <v>21303063</v>
      </c>
      <c r="AI2453" s="16">
        <v>1038670</v>
      </c>
      <c r="AJ2453" s="16">
        <v>946</v>
      </c>
      <c r="AL2453" s="16">
        <v>1664</v>
      </c>
      <c r="AM2453" s="16">
        <v>22993</v>
      </c>
      <c r="AN2453" s="16">
        <v>23798</v>
      </c>
      <c r="AO2453" s="16">
        <v>24480</v>
      </c>
      <c r="AP2453" s="16">
        <v>338745642</v>
      </c>
      <c r="AQ2453" s="16">
        <v>26793356</v>
      </c>
      <c r="AR2453" s="16">
        <v>1344871</v>
      </c>
      <c r="AS2453" s="16">
        <v>1097</v>
      </c>
      <c r="AU2453" s="16">
        <v>1666</v>
      </c>
      <c r="AV2453" s="16">
        <v>22218</v>
      </c>
      <c r="AW2453" s="16">
        <v>1195748070</v>
      </c>
      <c r="AX2453" s="16">
        <v>200642786</v>
      </c>
      <c r="AY2453" s="16">
        <v>9744455</v>
      </c>
      <c r="AZ2453" s="16">
        <v>1035</v>
      </c>
      <c r="BA2453" s="16">
        <v>53819</v>
      </c>
    </row>
    <row r="2454" spans="1:53">
      <c r="A2454" s="15" t="s">
        <v>1344</v>
      </c>
      <c r="B2454" s="15" t="s">
        <v>1345</v>
      </c>
      <c r="C2454" s="15" t="s">
        <v>1346</v>
      </c>
      <c r="D2454" s="15" t="s">
        <v>1347</v>
      </c>
      <c r="E2454" s="15" t="s">
        <v>1347</v>
      </c>
      <c r="F2454" s="15" t="s">
        <v>2059</v>
      </c>
      <c r="G2454" s="15" t="s">
        <v>3290</v>
      </c>
      <c r="H2454" s="15" t="s">
        <v>1349</v>
      </c>
      <c r="I2454" s="15" t="s">
        <v>1375</v>
      </c>
      <c r="J2454" s="15"/>
      <c r="K2454" s="16">
        <v>949</v>
      </c>
      <c r="L2454" s="16">
        <v>9640</v>
      </c>
      <c r="M2454" s="16">
        <v>9393</v>
      </c>
      <c r="N2454" s="16">
        <v>9504</v>
      </c>
      <c r="O2454" s="16">
        <v>144512172</v>
      </c>
      <c r="P2454" s="16">
        <v>55650792</v>
      </c>
      <c r="Q2454" s="16">
        <v>2792534</v>
      </c>
      <c r="R2454" s="16">
        <v>1169</v>
      </c>
      <c r="S2454" s="15"/>
      <c r="T2454" s="16">
        <v>952</v>
      </c>
      <c r="U2454" s="16">
        <v>9434</v>
      </c>
      <c r="V2454" s="16">
        <v>9590</v>
      </c>
      <c r="W2454" s="16">
        <v>9681</v>
      </c>
      <c r="X2454" s="16">
        <v>139221385</v>
      </c>
      <c r="Y2454" s="16">
        <v>13410141</v>
      </c>
      <c r="Z2454" s="16">
        <v>644643</v>
      </c>
      <c r="AA2454" s="16">
        <v>1119</v>
      </c>
      <c r="AC2454" s="16">
        <v>963</v>
      </c>
      <c r="AD2454" s="16">
        <v>9712</v>
      </c>
      <c r="AE2454" s="16">
        <v>9909</v>
      </c>
      <c r="AF2454" s="16">
        <v>10373</v>
      </c>
      <c r="AG2454" s="16">
        <v>133288214</v>
      </c>
      <c r="AH2454" s="16">
        <v>10826027</v>
      </c>
      <c r="AI2454" s="16">
        <v>536221</v>
      </c>
      <c r="AJ2454" s="16">
        <v>1025</v>
      </c>
      <c r="AL2454" s="16">
        <v>955</v>
      </c>
      <c r="AM2454" s="16">
        <v>10718</v>
      </c>
      <c r="AN2454" s="16">
        <v>11475</v>
      </c>
      <c r="AO2454" s="16">
        <v>12118</v>
      </c>
      <c r="AP2454" s="16">
        <v>170017994</v>
      </c>
      <c r="AQ2454" s="16">
        <v>16538460</v>
      </c>
      <c r="AR2454" s="16">
        <v>854397</v>
      </c>
      <c r="AS2454" s="16">
        <v>1144</v>
      </c>
      <c r="AU2454" s="16">
        <v>955</v>
      </c>
      <c r="AV2454" s="16">
        <v>10129</v>
      </c>
      <c r="AW2454" s="16">
        <v>587039765</v>
      </c>
      <c r="AX2454" s="16">
        <v>96425420</v>
      </c>
      <c r="AY2454" s="16">
        <v>4827795</v>
      </c>
      <c r="AZ2454" s="16">
        <v>1115</v>
      </c>
      <c r="BA2454" s="16">
        <v>57957</v>
      </c>
    </row>
    <row r="2455" spans="1:53">
      <c r="A2455" s="15" t="s">
        <v>1344</v>
      </c>
      <c r="B2455" s="15" t="s">
        <v>1345</v>
      </c>
      <c r="C2455" s="15" t="s">
        <v>1346</v>
      </c>
      <c r="D2455" s="15" t="s">
        <v>1347</v>
      </c>
      <c r="E2455" s="15" t="s">
        <v>1347</v>
      </c>
      <c r="F2455" s="15" t="s">
        <v>2059</v>
      </c>
      <c r="G2455" s="15" t="s">
        <v>3291</v>
      </c>
      <c r="H2455" s="15" t="s">
        <v>1349</v>
      </c>
      <c r="I2455" s="15" t="s">
        <v>1375</v>
      </c>
      <c r="J2455" s="15"/>
      <c r="K2455" s="16">
        <v>99</v>
      </c>
      <c r="L2455" s="16">
        <v>1738</v>
      </c>
      <c r="M2455" s="16">
        <v>1753</v>
      </c>
      <c r="N2455" s="16">
        <v>1772</v>
      </c>
      <c r="O2455" s="16">
        <v>32023443</v>
      </c>
      <c r="P2455" s="16">
        <v>11657436</v>
      </c>
      <c r="Q2455" s="16">
        <v>458928</v>
      </c>
      <c r="R2455" s="16">
        <v>1404</v>
      </c>
      <c r="S2455" s="15"/>
      <c r="T2455" s="16">
        <v>105</v>
      </c>
      <c r="U2455" s="16">
        <v>1800</v>
      </c>
      <c r="V2455" s="16">
        <v>1808</v>
      </c>
      <c r="W2455" s="16">
        <v>1847</v>
      </c>
      <c r="X2455" s="16">
        <v>56483161</v>
      </c>
      <c r="Y2455" s="16">
        <v>1786570</v>
      </c>
      <c r="Z2455" s="16">
        <v>73127</v>
      </c>
      <c r="AA2455" s="16">
        <v>2389</v>
      </c>
      <c r="AC2455" s="16">
        <v>105</v>
      </c>
      <c r="AD2455" s="16">
        <v>1834</v>
      </c>
      <c r="AE2455" s="16">
        <v>1863</v>
      </c>
      <c r="AF2455" s="16">
        <v>1864</v>
      </c>
      <c r="AG2455" s="16">
        <v>36418194</v>
      </c>
      <c r="AH2455" s="16">
        <v>1372065</v>
      </c>
      <c r="AI2455" s="16">
        <v>54810</v>
      </c>
      <c r="AJ2455" s="16">
        <v>1511</v>
      </c>
      <c r="AL2455" s="16">
        <v>105</v>
      </c>
      <c r="AM2455" s="16">
        <v>1886</v>
      </c>
      <c r="AN2455" s="16">
        <v>1867</v>
      </c>
      <c r="AO2455" s="16">
        <v>1888</v>
      </c>
      <c r="AP2455" s="16">
        <v>42796310</v>
      </c>
      <c r="AQ2455" s="16">
        <v>1266324</v>
      </c>
      <c r="AR2455" s="16">
        <v>54044</v>
      </c>
      <c r="AS2455" s="16">
        <v>1751</v>
      </c>
      <c r="AU2455" s="16">
        <v>104</v>
      </c>
      <c r="AV2455" s="16">
        <v>1827</v>
      </c>
      <c r="AW2455" s="16">
        <v>167721108</v>
      </c>
      <c r="AX2455" s="16">
        <v>16082395</v>
      </c>
      <c r="AY2455" s="16">
        <v>640909</v>
      </c>
      <c r="AZ2455" s="16">
        <v>1766</v>
      </c>
      <c r="BA2455" s="16">
        <v>91818</v>
      </c>
    </row>
    <row r="2456" spans="1:53">
      <c r="A2456" s="15" t="s">
        <v>1344</v>
      </c>
      <c r="B2456" s="15" t="s">
        <v>1345</v>
      </c>
      <c r="C2456" s="15" t="s">
        <v>1346</v>
      </c>
      <c r="D2456" s="15" t="s">
        <v>1347</v>
      </c>
      <c r="E2456" s="15" t="s">
        <v>1347</v>
      </c>
      <c r="F2456" s="15" t="s">
        <v>2059</v>
      </c>
      <c r="G2456" s="15" t="s">
        <v>3292</v>
      </c>
      <c r="H2456" s="15" t="s">
        <v>1349</v>
      </c>
      <c r="I2456" s="15" t="s">
        <v>1375</v>
      </c>
      <c r="J2456" s="15"/>
      <c r="K2456" s="16">
        <v>617</v>
      </c>
      <c r="L2456" s="16">
        <v>10103</v>
      </c>
      <c r="M2456" s="16">
        <v>10046</v>
      </c>
      <c r="N2456" s="16">
        <v>10137</v>
      </c>
      <c r="O2456" s="16">
        <v>108717650</v>
      </c>
      <c r="P2456" s="16">
        <v>55488165</v>
      </c>
      <c r="Q2456" s="16">
        <v>2700432</v>
      </c>
      <c r="R2456" s="16">
        <v>828</v>
      </c>
      <c r="S2456" s="15"/>
      <c r="T2456" s="16">
        <v>604</v>
      </c>
      <c r="U2456" s="16">
        <v>10149</v>
      </c>
      <c r="V2456" s="16">
        <v>10216</v>
      </c>
      <c r="W2456" s="16">
        <v>10296</v>
      </c>
      <c r="X2456" s="16">
        <v>103802942</v>
      </c>
      <c r="Y2456" s="16">
        <v>14553263</v>
      </c>
      <c r="Z2456" s="16">
        <v>691250</v>
      </c>
      <c r="AA2456" s="16">
        <v>781</v>
      </c>
      <c r="AC2456" s="16">
        <v>606</v>
      </c>
      <c r="AD2456" s="16">
        <v>10295</v>
      </c>
      <c r="AE2456" s="16">
        <v>10342</v>
      </c>
      <c r="AF2456" s="16">
        <v>10246</v>
      </c>
      <c r="AG2456" s="16">
        <v>102535267</v>
      </c>
      <c r="AH2456" s="16">
        <v>9104971</v>
      </c>
      <c r="AI2456" s="16">
        <v>447639</v>
      </c>
      <c r="AJ2456" s="16">
        <v>766</v>
      </c>
      <c r="AL2456" s="16">
        <v>604</v>
      </c>
      <c r="AM2456" s="16">
        <v>10389</v>
      </c>
      <c r="AN2456" s="16">
        <v>10456</v>
      </c>
      <c r="AO2456" s="16">
        <v>10474</v>
      </c>
      <c r="AP2456" s="16">
        <v>125931338</v>
      </c>
      <c r="AQ2456" s="16">
        <v>8988572</v>
      </c>
      <c r="AR2456" s="16">
        <v>436430</v>
      </c>
      <c r="AS2456" s="16">
        <v>928</v>
      </c>
      <c r="AU2456" s="16">
        <v>608</v>
      </c>
      <c r="AV2456" s="16">
        <v>10262</v>
      </c>
      <c r="AW2456" s="16">
        <v>440987197</v>
      </c>
      <c r="AX2456" s="16">
        <v>88134971</v>
      </c>
      <c r="AY2456" s="16">
        <v>4275751</v>
      </c>
      <c r="AZ2456" s="16">
        <v>826</v>
      </c>
      <c r="BA2456" s="16">
        <v>42971</v>
      </c>
    </row>
    <row r="2457" spans="1:53">
      <c r="A2457" s="15" t="s">
        <v>1344</v>
      </c>
      <c r="B2457" s="15" t="s">
        <v>1345</v>
      </c>
      <c r="C2457" s="15" t="s">
        <v>1346</v>
      </c>
      <c r="D2457" s="15" t="s">
        <v>1347</v>
      </c>
      <c r="E2457" s="15" t="s">
        <v>1347</v>
      </c>
      <c r="F2457" s="15" t="s">
        <v>2059</v>
      </c>
      <c r="G2457" s="15" t="s">
        <v>1395</v>
      </c>
      <c r="H2457" s="15" t="s">
        <v>1349</v>
      </c>
      <c r="I2457" s="15" t="s">
        <v>1371</v>
      </c>
      <c r="J2457" s="15"/>
      <c r="K2457" s="16">
        <v>281</v>
      </c>
      <c r="L2457" s="16">
        <v>2032</v>
      </c>
      <c r="M2457" s="16">
        <v>2066</v>
      </c>
      <c r="N2457" s="16">
        <v>2052</v>
      </c>
      <c r="O2457" s="16">
        <v>17196654</v>
      </c>
      <c r="P2457" s="16">
        <v>11051970</v>
      </c>
      <c r="Q2457" s="16">
        <v>457414</v>
      </c>
      <c r="R2457" s="16">
        <v>645</v>
      </c>
      <c r="S2457" s="15"/>
      <c r="T2457" s="16">
        <v>274</v>
      </c>
      <c r="U2457" s="16">
        <v>2071</v>
      </c>
      <c r="V2457" s="16">
        <v>2085</v>
      </c>
      <c r="W2457" s="16">
        <v>2083</v>
      </c>
      <c r="X2457" s="16">
        <v>17613890</v>
      </c>
      <c r="Y2457" s="16">
        <v>2765342</v>
      </c>
      <c r="Z2457" s="16">
        <v>113476</v>
      </c>
      <c r="AA2457" s="16">
        <v>652</v>
      </c>
      <c r="AC2457" s="16">
        <v>277</v>
      </c>
      <c r="AD2457" s="16">
        <v>2058</v>
      </c>
      <c r="AE2457" s="16">
        <v>2058</v>
      </c>
      <c r="AF2457" s="16">
        <v>2058</v>
      </c>
      <c r="AG2457" s="16">
        <v>18125843</v>
      </c>
      <c r="AH2457" s="16">
        <v>1739067</v>
      </c>
      <c r="AI2457" s="16">
        <v>70166</v>
      </c>
      <c r="AJ2457" s="16">
        <v>678</v>
      </c>
      <c r="AL2457" s="16">
        <v>280</v>
      </c>
      <c r="AM2457" s="16">
        <v>2053</v>
      </c>
      <c r="AN2457" s="16">
        <v>2025</v>
      </c>
      <c r="AO2457" s="16">
        <v>2023</v>
      </c>
      <c r="AP2457" s="16">
        <v>18419523</v>
      </c>
      <c r="AQ2457" s="16">
        <v>1380583</v>
      </c>
      <c r="AR2457" s="16">
        <v>58478</v>
      </c>
      <c r="AS2457" s="16">
        <v>697</v>
      </c>
      <c r="AU2457" s="16">
        <v>278</v>
      </c>
      <c r="AV2457" s="16">
        <v>2055</v>
      </c>
      <c r="AW2457" s="16">
        <v>71355910</v>
      </c>
      <c r="AX2457" s="16">
        <v>16936962</v>
      </c>
      <c r="AY2457" s="16">
        <v>699534</v>
      </c>
      <c r="AZ2457" s="16">
        <v>668</v>
      </c>
      <c r="BA2457" s="16">
        <v>34717</v>
      </c>
    </row>
    <row r="2458" spans="1:53">
      <c r="A2458" s="15" t="s">
        <v>1344</v>
      </c>
      <c r="B2458" s="15" t="s">
        <v>1345</v>
      </c>
      <c r="C2458" s="15" t="s">
        <v>1346</v>
      </c>
      <c r="D2458" s="15" t="s">
        <v>1347</v>
      </c>
      <c r="E2458" s="15" t="s">
        <v>1347</v>
      </c>
      <c r="F2458" s="15" t="s">
        <v>2059</v>
      </c>
      <c r="G2458" s="15" t="s">
        <v>1396</v>
      </c>
      <c r="H2458" s="15" t="s">
        <v>1349</v>
      </c>
      <c r="I2458" s="15" t="s">
        <v>1373</v>
      </c>
      <c r="J2458" s="15"/>
      <c r="K2458" s="16">
        <v>281</v>
      </c>
      <c r="L2458" s="16">
        <v>2032</v>
      </c>
      <c r="M2458" s="16">
        <v>2066</v>
      </c>
      <c r="N2458" s="16">
        <v>2052</v>
      </c>
      <c r="O2458" s="16">
        <v>17196654</v>
      </c>
      <c r="P2458" s="16">
        <v>11051970</v>
      </c>
      <c r="Q2458" s="16">
        <v>457414</v>
      </c>
      <c r="R2458" s="16">
        <v>645</v>
      </c>
      <c r="S2458" s="15"/>
      <c r="T2458" s="16">
        <v>274</v>
      </c>
      <c r="U2458" s="16">
        <v>2071</v>
      </c>
      <c r="V2458" s="16">
        <v>2085</v>
      </c>
      <c r="W2458" s="16">
        <v>2083</v>
      </c>
      <c r="X2458" s="16">
        <v>17613890</v>
      </c>
      <c r="Y2458" s="16">
        <v>2765342</v>
      </c>
      <c r="Z2458" s="16">
        <v>113476</v>
      </c>
      <c r="AA2458" s="16">
        <v>652</v>
      </c>
      <c r="AC2458" s="16">
        <v>277</v>
      </c>
      <c r="AD2458" s="16">
        <v>2058</v>
      </c>
      <c r="AE2458" s="16">
        <v>2058</v>
      </c>
      <c r="AF2458" s="16">
        <v>2058</v>
      </c>
      <c r="AG2458" s="16">
        <v>18125843</v>
      </c>
      <c r="AH2458" s="16">
        <v>1739067</v>
      </c>
      <c r="AI2458" s="16">
        <v>70166</v>
      </c>
      <c r="AJ2458" s="16">
        <v>678</v>
      </c>
      <c r="AL2458" s="16">
        <v>280</v>
      </c>
      <c r="AM2458" s="16">
        <v>2053</v>
      </c>
      <c r="AN2458" s="16">
        <v>2025</v>
      </c>
      <c r="AO2458" s="16">
        <v>2023</v>
      </c>
      <c r="AP2458" s="16">
        <v>18419523</v>
      </c>
      <c r="AQ2458" s="16">
        <v>1380583</v>
      </c>
      <c r="AR2458" s="16">
        <v>58478</v>
      </c>
      <c r="AS2458" s="16">
        <v>697</v>
      </c>
      <c r="AU2458" s="16">
        <v>278</v>
      </c>
      <c r="AV2458" s="16">
        <v>2055</v>
      </c>
      <c r="AW2458" s="16">
        <v>71355910</v>
      </c>
      <c r="AX2458" s="16">
        <v>16936962</v>
      </c>
      <c r="AY2458" s="16">
        <v>699534</v>
      </c>
      <c r="AZ2458" s="16">
        <v>668</v>
      </c>
      <c r="BA2458" s="16">
        <v>34717</v>
      </c>
    </row>
    <row r="2459" spans="1:53">
      <c r="A2459" s="15" t="s">
        <v>1344</v>
      </c>
      <c r="B2459" s="15" t="s">
        <v>1345</v>
      </c>
      <c r="C2459" s="15" t="s">
        <v>1346</v>
      </c>
      <c r="D2459" s="15" t="s">
        <v>1347</v>
      </c>
      <c r="E2459" s="15" t="s">
        <v>1347</v>
      </c>
      <c r="F2459" s="15" t="s">
        <v>2059</v>
      </c>
      <c r="G2459" s="15" t="s">
        <v>1397</v>
      </c>
      <c r="H2459" s="15" t="s">
        <v>1349</v>
      </c>
      <c r="I2459" s="15" t="s">
        <v>1375</v>
      </c>
      <c r="J2459" s="15"/>
      <c r="K2459" s="16">
        <v>281</v>
      </c>
      <c r="L2459" s="16">
        <v>2032</v>
      </c>
      <c r="M2459" s="16">
        <v>2066</v>
      </c>
      <c r="N2459" s="16">
        <v>2052</v>
      </c>
      <c r="O2459" s="16">
        <v>17196654</v>
      </c>
      <c r="P2459" s="16">
        <v>11051970</v>
      </c>
      <c r="Q2459" s="16">
        <v>457414</v>
      </c>
      <c r="R2459" s="16">
        <v>645</v>
      </c>
      <c r="S2459" s="15"/>
      <c r="T2459" s="16">
        <v>274</v>
      </c>
      <c r="U2459" s="16">
        <v>2071</v>
      </c>
      <c r="V2459" s="16">
        <v>2085</v>
      </c>
      <c r="W2459" s="16">
        <v>2083</v>
      </c>
      <c r="X2459" s="16">
        <v>17613890</v>
      </c>
      <c r="Y2459" s="16">
        <v>2765342</v>
      </c>
      <c r="Z2459" s="16">
        <v>113476</v>
      </c>
      <c r="AA2459" s="16">
        <v>652</v>
      </c>
      <c r="AC2459" s="16">
        <v>277</v>
      </c>
      <c r="AD2459" s="16">
        <v>2058</v>
      </c>
      <c r="AE2459" s="16">
        <v>2058</v>
      </c>
      <c r="AF2459" s="16">
        <v>2058</v>
      </c>
      <c r="AG2459" s="16">
        <v>18125843</v>
      </c>
      <c r="AH2459" s="16">
        <v>1739067</v>
      </c>
      <c r="AI2459" s="16">
        <v>70166</v>
      </c>
      <c r="AJ2459" s="16">
        <v>678</v>
      </c>
      <c r="AL2459" s="16">
        <v>280</v>
      </c>
      <c r="AM2459" s="16">
        <v>2053</v>
      </c>
      <c r="AN2459" s="16">
        <v>2025</v>
      </c>
      <c r="AO2459" s="16">
        <v>2023</v>
      </c>
      <c r="AP2459" s="16">
        <v>18419523</v>
      </c>
      <c r="AQ2459" s="16">
        <v>1380583</v>
      </c>
      <c r="AR2459" s="16">
        <v>58478</v>
      </c>
      <c r="AS2459" s="16">
        <v>697</v>
      </c>
      <c r="AU2459" s="16">
        <v>278</v>
      </c>
      <c r="AV2459" s="16">
        <v>2055</v>
      </c>
      <c r="AW2459" s="16">
        <v>71355910</v>
      </c>
      <c r="AX2459" s="16">
        <v>16936962</v>
      </c>
      <c r="AY2459" s="16">
        <v>699534</v>
      </c>
      <c r="AZ2459" s="16">
        <v>668</v>
      </c>
      <c r="BA2459" s="16">
        <v>34717</v>
      </c>
    </row>
    <row r="2460" spans="1:53">
      <c r="A2460" s="15" t="s">
        <v>1344</v>
      </c>
      <c r="B2460" s="15" t="s">
        <v>1345</v>
      </c>
      <c r="C2460" s="15" t="s">
        <v>1346</v>
      </c>
      <c r="D2460" s="15" t="s">
        <v>1347</v>
      </c>
      <c r="E2460" s="15" t="s">
        <v>1347</v>
      </c>
      <c r="F2460" s="15" t="s">
        <v>2059</v>
      </c>
      <c r="G2460" s="15" t="s">
        <v>3293</v>
      </c>
      <c r="H2460" s="15" t="s">
        <v>1349</v>
      </c>
      <c r="I2460" s="15" t="s">
        <v>1371</v>
      </c>
      <c r="J2460" s="15"/>
      <c r="K2460" s="16">
        <v>940</v>
      </c>
      <c r="L2460" s="16">
        <v>10994</v>
      </c>
      <c r="M2460" s="16">
        <v>11002</v>
      </c>
      <c r="N2460" s="16">
        <v>10999</v>
      </c>
      <c r="O2460" s="16">
        <v>94473119</v>
      </c>
      <c r="P2460" s="16">
        <v>56535844</v>
      </c>
      <c r="Q2460" s="16">
        <v>2523084</v>
      </c>
      <c r="R2460" s="16">
        <v>661</v>
      </c>
      <c r="S2460" s="15"/>
      <c r="T2460" s="16">
        <v>941</v>
      </c>
      <c r="U2460" s="16">
        <v>10922</v>
      </c>
      <c r="V2460" s="16">
        <v>10981</v>
      </c>
      <c r="W2460" s="16">
        <v>10987</v>
      </c>
      <c r="X2460" s="16">
        <v>96646963</v>
      </c>
      <c r="Y2460" s="16">
        <v>13512002</v>
      </c>
      <c r="Z2460" s="16">
        <v>562444</v>
      </c>
      <c r="AA2460" s="16">
        <v>678</v>
      </c>
      <c r="AC2460" s="16">
        <v>937</v>
      </c>
      <c r="AD2460" s="16">
        <v>10981</v>
      </c>
      <c r="AE2460" s="16">
        <v>11012</v>
      </c>
      <c r="AF2460" s="16">
        <v>11116</v>
      </c>
      <c r="AG2460" s="16">
        <v>92971294</v>
      </c>
      <c r="AH2460" s="16">
        <v>9666949</v>
      </c>
      <c r="AI2460" s="16">
        <v>401308</v>
      </c>
      <c r="AJ2460" s="16">
        <v>648</v>
      </c>
      <c r="AL2460" s="16">
        <v>940</v>
      </c>
      <c r="AM2460" s="16">
        <v>11461</v>
      </c>
      <c r="AN2460" s="16">
        <v>11401</v>
      </c>
      <c r="AO2460" s="16">
        <v>12191</v>
      </c>
      <c r="AP2460" s="16">
        <v>109401878</v>
      </c>
      <c r="AQ2460" s="16">
        <v>10697084</v>
      </c>
      <c r="AR2460" s="16">
        <v>471286</v>
      </c>
      <c r="AS2460" s="16">
        <v>720</v>
      </c>
      <c r="AU2460" s="16">
        <v>940</v>
      </c>
      <c r="AV2460" s="16">
        <v>11171</v>
      </c>
      <c r="AW2460" s="16">
        <v>393493254</v>
      </c>
      <c r="AX2460" s="16">
        <v>90411879</v>
      </c>
      <c r="AY2460" s="16">
        <v>3958122</v>
      </c>
      <c r="AZ2460" s="16">
        <v>677</v>
      </c>
      <c r="BA2460" s="16">
        <v>35226</v>
      </c>
    </row>
    <row r="2461" spans="1:53">
      <c r="A2461" s="15" t="s">
        <v>1344</v>
      </c>
      <c r="B2461" s="15" t="s">
        <v>1345</v>
      </c>
      <c r="C2461" s="15" t="s">
        <v>1346</v>
      </c>
      <c r="D2461" s="15" t="s">
        <v>1347</v>
      </c>
      <c r="E2461" s="15" t="s">
        <v>1347</v>
      </c>
      <c r="F2461" s="15" t="s">
        <v>2059</v>
      </c>
      <c r="G2461" s="15" t="s">
        <v>3294</v>
      </c>
      <c r="H2461" s="15" t="s">
        <v>1349</v>
      </c>
      <c r="I2461" s="15" t="s">
        <v>1373</v>
      </c>
      <c r="J2461" s="15"/>
      <c r="K2461" s="16">
        <v>306</v>
      </c>
      <c r="L2461" s="16">
        <v>3130</v>
      </c>
      <c r="M2461" s="16">
        <v>3109</v>
      </c>
      <c r="N2461" s="16">
        <v>3080</v>
      </c>
      <c r="O2461" s="16">
        <v>30412038</v>
      </c>
      <c r="P2461" s="16">
        <v>19731959</v>
      </c>
      <c r="Q2461" s="16">
        <v>846693</v>
      </c>
      <c r="R2461" s="16">
        <v>753</v>
      </c>
      <c r="S2461" s="15"/>
      <c r="T2461" s="16">
        <v>301</v>
      </c>
      <c r="U2461" s="16">
        <v>3037</v>
      </c>
      <c r="V2461" s="16">
        <v>3025</v>
      </c>
      <c r="W2461" s="16">
        <v>2991</v>
      </c>
      <c r="X2461" s="16">
        <v>31720963</v>
      </c>
      <c r="Y2461" s="16">
        <v>2644627</v>
      </c>
      <c r="Z2461" s="16">
        <v>108070</v>
      </c>
      <c r="AA2461" s="16">
        <v>809</v>
      </c>
      <c r="AC2461" s="16">
        <v>299</v>
      </c>
      <c r="AD2461" s="16">
        <v>2922</v>
      </c>
      <c r="AE2461" s="16">
        <v>2935</v>
      </c>
      <c r="AF2461" s="16">
        <v>2913</v>
      </c>
      <c r="AG2461" s="16">
        <v>29710371</v>
      </c>
      <c r="AH2461" s="16">
        <v>1578391</v>
      </c>
      <c r="AI2461" s="16">
        <v>67453</v>
      </c>
      <c r="AJ2461" s="16">
        <v>782</v>
      </c>
      <c r="AL2461" s="16">
        <v>297</v>
      </c>
      <c r="AM2461" s="16">
        <v>2932</v>
      </c>
      <c r="AN2461" s="16">
        <v>3037</v>
      </c>
      <c r="AO2461" s="16">
        <v>3052</v>
      </c>
      <c r="AP2461" s="16">
        <v>36499402</v>
      </c>
      <c r="AQ2461" s="16">
        <v>2323094</v>
      </c>
      <c r="AR2461" s="16">
        <v>102032</v>
      </c>
      <c r="AS2461" s="16">
        <v>934</v>
      </c>
      <c r="AU2461" s="16">
        <v>301</v>
      </c>
      <c r="AV2461" s="16">
        <v>3014</v>
      </c>
      <c r="AW2461" s="16">
        <v>128342774</v>
      </c>
      <c r="AX2461" s="16">
        <v>26278071</v>
      </c>
      <c r="AY2461" s="16">
        <v>1124248</v>
      </c>
      <c r="AZ2461" s="16">
        <v>819</v>
      </c>
      <c r="BA2461" s="16">
        <v>42588</v>
      </c>
    </row>
    <row r="2462" spans="1:53">
      <c r="A2462" s="15" t="s">
        <v>1344</v>
      </c>
      <c r="B2462" s="15" t="s">
        <v>1345</v>
      </c>
      <c r="C2462" s="15" t="s">
        <v>1346</v>
      </c>
      <c r="D2462" s="15" t="s">
        <v>1347</v>
      </c>
      <c r="E2462" s="15" t="s">
        <v>1347</v>
      </c>
      <c r="F2462" s="15" t="s">
        <v>2059</v>
      </c>
      <c r="G2462" s="15" t="s">
        <v>3295</v>
      </c>
      <c r="H2462" s="15" t="s">
        <v>1349</v>
      </c>
      <c r="I2462" s="15" t="s">
        <v>1375</v>
      </c>
      <c r="J2462" s="15"/>
      <c r="K2462" s="16">
        <v>13</v>
      </c>
      <c r="L2462" s="16">
        <v>205</v>
      </c>
      <c r="M2462" s="16">
        <v>208</v>
      </c>
      <c r="N2462" s="16">
        <v>201</v>
      </c>
      <c r="O2462" s="16">
        <v>1527600</v>
      </c>
      <c r="P2462" s="16">
        <v>1125939</v>
      </c>
      <c r="Q2462" s="16">
        <v>35010</v>
      </c>
      <c r="R2462" s="16">
        <v>574</v>
      </c>
      <c r="S2462" s="15"/>
      <c r="T2462" s="16">
        <v>13</v>
      </c>
      <c r="U2462" s="16">
        <v>198</v>
      </c>
      <c r="V2462" s="16">
        <v>189</v>
      </c>
      <c r="W2462" s="16">
        <v>195</v>
      </c>
      <c r="X2462" s="16">
        <v>1444432</v>
      </c>
      <c r="Y2462" s="16">
        <v>348341</v>
      </c>
      <c r="Z2462" s="16">
        <v>8076</v>
      </c>
      <c r="AA2462" s="16">
        <v>573</v>
      </c>
      <c r="AC2462" s="16">
        <v>13</v>
      </c>
      <c r="AD2462" s="16">
        <v>109</v>
      </c>
      <c r="AE2462" s="16">
        <v>112</v>
      </c>
      <c r="AF2462" s="16">
        <v>115</v>
      </c>
      <c r="AG2462" s="16">
        <v>1017104</v>
      </c>
      <c r="AH2462" s="16">
        <v>74393</v>
      </c>
      <c r="AI2462" s="16">
        <v>2690</v>
      </c>
      <c r="AJ2462" s="16">
        <v>699</v>
      </c>
      <c r="AL2462" s="16">
        <v>13</v>
      </c>
      <c r="AM2462" s="16">
        <v>112</v>
      </c>
      <c r="AN2462" s="16">
        <v>112</v>
      </c>
      <c r="AO2462" s="16">
        <v>114</v>
      </c>
      <c r="AP2462" s="16">
        <v>1105488</v>
      </c>
      <c r="AQ2462" s="16">
        <v>64028</v>
      </c>
      <c r="AR2462" s="16">
        <v>3357</v>
      </c>
      <c r="AS2462" s="16">
        <v>755</v>
      </c>
      <c r="AU2462" s="16">
        <v>13</v>
      </c>
      <c r="AV2462" s="16">
        <v>156</v>
      </c>
      <c r="AW2462" s="16">
        <v>5094624</v>
      </c>
      <c r="AX2462" s="16">
        <v>1612701</v>
      </c>
      <c r="AY2462" s="16">
        <v>49133</v>
      </c>
      <c r="AZ2462" s="16">
        <v>629</v>
      </c>
      <c r="BA2462" s="16">
        <v>32693</v>
      </c>
    </row>
    <row r="2463" spans="1:53">
      <c r="A2463" s="15" t="s">
        <v>1344</v>
      </c>
      <c r="B2463" s="15" t="s">
        <v>1345</v>
      </c>
      <c r="C2463" s="15" t="s">
        <v>1346</v>
      </c>
      <c r="D2463" s="15" t="s">
        <v>1347</v>
      </c>
      <c r="E2463" s="15" t="s">
        <v>1347</v>
      </c>
      <c r="F2463" s="15" t="s">
        <v>2059</v>
      </c>
      <c r="G2463" s="15" t="s">
        <v>3296</v>
      </c>
      <c r="H2463" s="15" t="s">
        <v>1349</v>
      </c>
      <c r="I2463" s="15" t="s">
        <v>1375</v>
      </c>
      <c r="J2463" s="15"/>
      <c r="K2463" s="16">
        <v>253</v>
      </c>
      <c r="L2463" s="16">
        <v>2786</v>
      </c>
      <c r="M2463" s="16">
        <v>2760</v>
      </c>
      <c r="N2463" s="16">
        <v>2748</v>
      </c>
      <c r="O2463" s="16">
        <v>28057605</v>
      </c>
      <c r="P2463" s="16">
        <v>18010262</v>
      </c>
      <c r="Q2463" s="16">
        <v>785200</v>
      </c>
      <c r="R2463" s="16">
        <v>781</v>
      </c>
      <c r="S2463" s="15"/>
      <c r="T2463" s="16">
        <v>247</v>
      </c>
      <c r="U2463" s="16">
        <v>2711</v>
      </c>
      <c r="V2463" s="16">
        <v>2693</v>
      </c>
      <c r="W2463" s="16">
        <v>2657</v>
      </c>
      <c r="X2463" s="16">
        <v>29331970</v>
      </c>
      <c r="Y2463" s="16">
        <v>1968396</v>
      </c>
      <c r="Z2463" s="16">
        <v>85380</v>
      </c>
      <c r="AA2463" s="16">
        <v>840</v>
      </c>
      <c r="AC2463" s="16">
        <v>244</v>
      </c>
      <c r="AD2463" s="16">
        <v>2667</v>
      </c>
      <c r="AE2463" s="16">
        <v>2669</v>
      </c>
      <c r="AF2463" s="16">
        <v>2636</v>
      </c>
      <c r="AG2463" s="16">
        <v>27717897</v>
      </c>
      <c r="AH2463" s="16">
        <v>1322512</v>
      </c>
      <c r="AI2463" s="16">
        <v>57067</v>
      </c>
      <c r="AJ2463" s="16">
        <v>802</v>
      </c>
      <c r="AL2463" s="16">
        <v>241</v>
      </c>
      <c r="AM2463" s="16">
        <v>2665</v>
      </c>
      <c r="AN2463" s="16">
        <v>2758</v>
      </c>
      <c r="AO2463" s="16">
        <v>2774</v>
      </c>
      <c r="AP2463" s="16">
        <v>34360237</v>
      </c>
      <c r="AQ2463" s="16">
        <v>1998673</v>
      </c>
      <c r="AR2463" s="16">
        <v>88487</v>
      </c>
      <c r="AS2463" s="16">
        <v>967</v>
      </c>
      <c r="AU2463" s="16">
        <v>246</v>
      </c>
      <c r="AV2463" s="16">
        <v>2710</v>
      </c>
      <c r="AW2463" s="16">
        <v>119467709</v>
      </c>
      <c r="AX2463" s="16">
        <v>23299843</v>
      </c>
      <c r="AY2463" s="16">
        <v>1016134</v>
      </c>
      <c r="AZ2463" s="16">
        <v>848</v>
      </c>
      <c r="BA2463" s="16">
        <v>44079</v>
      </c>
    </row>
    <row r="2464" spans="1:53">
      <c r="A2464" s="15" t="s">
        <v>1344</v>
      </c>
      <c r="B2464" s="15" t="s">
        <v>1345</v>
      </c>
      <c r="C2464" s="15" t="s">
        <v>1346</v>
      </c>
      <c r="D2464" s="15" t="s">
        <v>1347</v>
      </c>
      <c r="E2464" s="15" t="s">
        <v>1347</v>
      </c>
      <c r="F2464" s="15" t="s">
        <v>2059</v>
      </c>
      <c r="G2464" s="15" t="s">
        <v>3297</v>
      </c>
      <c r="H2464" s="15" t="s">
        <v>1349</v>
      </c>
      <c r="I2464" s="15" t="s">
        <v>1375</v>
      </c>
      <c r="J2464" s="15"/>
      <c r="K2464" s="16">
        <v>40</v>
      </c>
      <c r="L2464" s="16">
        <v>139</v>
      </c>
      <c r="M2464" s="16">
        <v>141</v>
      </c>
      <c r="N2464" s="16">
        <v>131</v>
      </c>
      <c r="O2464" s="16">
        <v>826833</v>
      </c>
      <c r="P2464" s="16">
        <v>595758</v>
      </c>
      <c r="Q2464" s="16">
        <v>26483</v>
      </c>
      <c r="R2464" s="16">
        <v>464</v>
      </c>
      <c r="S2464" s="15"/>
      <c r="T2464" s="16">
        <v>41</v>
      </c>
      <c r="U2464" s="16">
        <v>128</v>
      </c>
      <c r="V2464" s="16">
        <v>143</v>
      </c>
      <c r="W2464" s="16">
        <v>139</v>
      </c>
      <c r="X2464" s="16">
        <v>944561</v>
      </c>
      <c r="Y2464" s="16">
        <v>327890</v>
      </c>
      <c r="Z2464" s="16">
        <v>14614</v>
      </c>
      <c r="AA2464" s="16">
        <v>532</v>
      </c>
      <c r="AC2464" s="16">
        <v>42</v>
      </c>
      <c r="AD2464" s="16">
        <v>146</v>
      </c>
      <c r="AE2464" s="16">
        <v>154</v>
      </c>
      <c r="AF2464" s="16">
        <v>162</v>
      </c>
      <c r="AG2464" s="16">
        <v>975370</v>
      </c>
      <c r="AH2464" s="16">
        <v>181486</v>
      </c>
      <c r="AI2464" s="16">
        <v>7696</v>
      </c>
      <c r="AJ2464" s="16">
        <v>487</v>
      </c>
      <c r="AL2464" s="16">
        <v>43</v>
      </c>
      <c r="AM2464" s="16">
        <v>155</v>
      </c>
      <c r="AN2464" s="16">
        <v>167</v>
      </c>
      <c r="AO2464" s="16">
        <v>164</v>
      </c>
      <c r="AP2464" s="16">
        <v>1033677</v>
      </c>
      <c r="AQ2464" s="16">
        <v>260393</v>
      </c>
      <c r="AR2464" s="16">
        <v>10188</v>
      </c>
      <c r="AS2464" s="16">
        <v>491</v>
      </c>
      <c r="AU2464" s="16">
        <v>42</v>
      </c>
      <c r="AV2464" s="16">
        <v>147</v>
      </c>
      <c r="AW2464" s="16">
        <v>3780441</v>
      </c>
      <c r="AX2464" s="16">
        <v>1365527</v>
      </c>
      <c r="AY2464" s="16">
        <v>58981</v>
      </c>
      <c r="AZ2464" s="16">
        <v>493</v>
      </c>
      <c r="BA2464" s="16">
        <v>25645</v>
      </c>
    </row>
    <row r="2465" spans="1:53">
      <c r="A2465" s="15" t="s">
        <v>1344</v>
      </c>
      <c r="B2465" s="15" t="s">
        <v>1345</v>
      </c>
      <c r="C2465" s="15" t="s">
        <v>1346</v>
      </c>
      <c r="D2465" s="15" t="s">
        <v>1347</v>
      </c>
      <c r="E2465" s="15" t="s">
        <v>1347</v>
      </c>
      <c r="F2465" s="15" t="s">
        <v>2059</v>
      </c>
      <c r="G2465" s="15" t="s">
        <v>3298</v>
      </c>
      <c r="H2465" s="15" t="s">
        <v>1349</v>
      </c>
      <c r="I2465" s="15" t="s">
        <v>1373</v>
      </c>
      <c r="J2465" s="15"/>
      <c r="K2465" s="16">
        <v>634</v>
      </c>
      <c r="L2465" s="16">
        <v>7864</v>
      </c>
      <c r="M2465" s="16">
        <v>7893</v>
      </c>
      <c r="N2465" s="16">
        <v>7919</v>
      </c>
      <c r="O2465" s="16">
        <v>64061081</v>
      </c>
      <c r="P2465" s="16">
        <v>36803885</v>
      </c>
      <c r="Q2465" s="16">
        <v>1676391</v>
      </c>
      <c r="R2465" s="16">
        <v>624</v>
      </c>
      <c r="S2465" s="15"/>
      <c r="T2465" s="16">
        <v>640</v>
      </c>
      <c r="U2465" s="16">
        <v>7885</v>
      </c>
      <c r="V2465" s="16">
        <v>7956</v>
      </c>
      <c r="W2465" s="16">
        <v>7996</v>
      </c>
      <c r="X2465" s="16">
        <v>64926000</v>
      </c>
      <c r="Y2465" s="16">
        <v>10867375</v>
      </c>
      <c r="Z2465" s="16">
        <v>454374</v>
      </c>
      <c r="AA2465" s="16">
        <v>629</v>
      </c>
      <c r="AC2465" s="16">
        <v>638</v>
      </c>
      <c r="AD2465" s="16">
        <v>8059</v>
      </c>
      <c r="AE2465" s="16">
        <v>8077</v>
      </c>
      <c r="AF2465" s="16">
        <v>8203</v>
      </c>
      <c r="AG2465" s="16">
        <v>63260923</v>
      </c>
      <c r="AH2465" s="16">
        <v>8088558</v>
      </c>
      <c r="AI2465" s="16">
        <v>333855</v>
      </c>
      <c r="AJ2465" s="16">
        <v>600</v>
      </c>
      <c r="AL2465" s="16">
        <v>643</v>
      </c>
      <c r="AM2465" s="16">
        <v>8529</v>
      </c>
      <c r="AN2465" s="16">
        <v>8364</v>
      </c>
      <c r="AO2465" s="16">
        <v>9139</v>
      </c>
      <c r="AP2465" s="16">
        <v>72902476</v>
      </c>
      <c r="AQ2465" s="16">
        <v>8373990</v>
      </c>
      <c r="AR2465" s="16">
        <v>369254</v>
      </c>
      <c r="AS2465" s="16">
        <v>646</v>
      </c>
      <c r="AU2465" s="16">
        <v>639</v>
      </c>
      <c r="AV2465" s="16">
        <v>8157</v>
      </c>
      <c r="AW2465" s="16">
        <v>265150480</v>
      </c>
      <c r="AX2465" s="16">
        <v>64133808</v>
      </c>
      <c r="AY2465" s="16">
        <v>2833874</v>
      </c>
      <c r="AZ2465" s="16">
        <v>625</v>
      </c>
      <c r="BA2465" s="16">
        <v>32506</v>
      </c>
    </row>
    <row r="2466" spans="1:53">
      <c r="A2466" s="15" t="s">
        <v>1344</v>
      </c>
      <c r="B2466" s="15" t="s">
        <v>1345</v>
      </c>
      <c r="C2466" s="15" t="s">
        <v>1346</v>
      </c>
      <c r="D2466" s="15" t="s">
        <v>1347</v>
      </c>
      <c r="E2466" s="15" t="s">
        <v>1347</v>
      </c>
      <c r="F2466" s="15" t="s">
        <v>2059</v>
      </c>
      <c r="G2466" s="15" t="s">
        <v>3299</v>
      </c>
      <c r="H2466" s="15" t="s">
        <v>1349</v>
      </c>
      <c r="I2466" s="15" t="s">
        <v>1375</v>
      </c>
      <c r="J2466" s="15"/>
      <c r="K2466" s="16">
        <v>634</v>
      </c>
      <c r="L2466" s="16">
        <v>7864</v>
      </c>
      <c r="M2466" s="16">
        <v>7893</v>
      </c>
      <c r="N2466" s="16">
        <v>7919</v>
      </c>
      <c r="O2466" s="16">
        <v>64061081</v>
      </c>
      <c r="P2466" s="16">
        <v>36803885</v>
      </c>
      <c r="Q2466" s="16">
        <v>1676391</v>
      </c>
      <c r="R2466" s="16">
        <v>624</v>
      </c>
      <c r="S2466" s="15"/>
      <c r="T2466" s="16">
        <v>640</v>
      </c>
      <c r="U2466" s="16">
        <v>7885</v>
      </c>
      <c r="V2466" s="16">
        <v>7956</v>
      </c>
      <c r="W2466" s="16">
        <v>7996</v>
      </c>
      <c r="X2466" s="16">
        <v>64926000</v>
      </c>
      <c r="Y2466" s="16">
        <v>10867375</v>
      </c>
      <c r="Z2466" s="16">
        <v>454374</v>
      </c>
      <c r="AA2466" s="16">
        <v>629</v>
      </c>
      <c r="AC2466" s="16">
        <v>638</v>
      </c>
      <c r="AD2466" s="16">
        <v>8059</v>
      </c>
      <c r="AE2466" s="16">
        <v>8077</v>
      </c>
      <c r="AF2466" s="16">
        <v>8203</v>
      </c>
      <c r="AG2466" s="16">
        <v>63260923</v>
      </c>
      <c r="AH2466" s="16">
        <v>8088558</v>
      </c>
      <c r="AI2466" s="16">
        <v>333855</v>
      </c>
      <c r="AJ2466" s="16">
        <v>600</v>
      </c>
      <c r="AL2466" s="16">
        <v>643</v>
      </c>
      <c r="AM2466" s="16">
        <v>8529</v>
      </c>
      <c r="AN2466" s="16">
        <v>8364</v>
      </c>
      <c r="AO2466" s="16">
        <v>9139</v>
      </c>
      <c r="AP2466" s="16">
        <v>72902476</v>
      </c>
      <c r="AQ2466" s="16">
        <v>8373990</v>
      </c>
      <c r="AR2466" s="16">
        <v>369254</v>
      </c>
      <c r="AS2466" s="16">
        <v>646</v>
      </c>
      <c r="AU2466" s="16">
        <v>639</v>
      </c>
      <c r="AV2466" s="16">
        <v>8157</v>
      </c>
      <c r="AW2466" s="16">
        <v>265150480</v>
      </c>
      <c r="AX2466" s="16">
        <v>64133808</v>
      </c>
      <c r="AY2466" s="16">
        <v>2833874</v>
      </c>
      <c r="AZ2466" s="16">
        <v>625</v>
      </c>
      <c r="BA2466" s="16">
        <v>32506</v>
      </c>
    </row>
    <row r="2467" spans="1:53">
      <c r="A2467" s="15" t="s">
        <v>1344</v>
      </c>
      <c r="B2467" s="15" t="s">
        <v>1345</v>
      </c>
      <c r="C2467" s="15" t="s">
        <v>1346</v>
      </c>
      <c r="D2467" s="15" t="s">
        <v>1347</v>
      </c>
      <c r="E2467" s="15" t="s">
        <v>1347</v>
      </c>
      <c r="F2467" s="15" t="s">
        <v>2059</v>
      </c>
      <c r="G2467" s="15" t="s">
        <v>1398</v>
      </c>
      <c r="H2467" s="15" t="s">
        <v>1349</v>
      </c>
      <c r="I2467" s="15" t="s">
        <v>1367</v>
      </c>
      <c r="J2467" s="15"/>
      <c r="K2467" s="16">
        <v>18655</v>
      </c>
      <c r="L2467" s="16">
        <v>412286</v>
      </c>
      <c r="M2467" s="16">
        <v>413040</v>
      </c>
      <c r="N2467" s="16">
        <v>415087</v>
      </c>
      <c r="O2467" s="16">
        <v>4433044262</v>
      </c>
      <c r="P2467" s="16">
        <v>2265169172</v>
      </c>
      <c r="Q2467" s="16">
        <v>96063530</v>
      </c>
      <c r="R2467" s="16">
        <v>825</v>
      </c>
      <c r="S2467" s="15"/>
      <c r="T2467" s="16">
        <v>19111</v>
      </c>
      <c r="U2467" s="16">
        <v>415682</v>
      </c>
      <c r="V2467" s="16">
        <v>419473</v>
      </c>
      <c r="W2467" s="16">
        <v>422880</v>
      </c>
      <c r="X2467" s="16">
        <v>4448949888</v>
      </c>
      <c r="Y2467" s="16">
        <v>555562242</v>
      </c>
      <c r="Z2467" s="16">
        <v>23813004</v>
      </c>
      <c r="AA2467" s="16">
        <v>816</v>
      </c>
      <c r="AC2467" s="16">
        <v>19307</v>
      </c>
      <c r="AD2467" s="16">
        <v>418067</v>
      </c>
      <c r="AE2467" s="16">
        <v>419920</v>
      </c>
      <c r="AF2467" s="16">
        <v>424342</v>
      </c>
      <c r="AG2467" s="16">
        <v>4676331554</v>
      </c>
      <c r="AH2467" s="16">
        <v>360902874</v>
      </c>
      <c r="AI2467" s="16">
        <v>15899258</v>
      </c>
      <c r="AJ2467" s="16">
        <v>855</v>
      </c>
      <c r="AL2467" s="16">
        <v>19416</v>
      </c>
      <c r="AM2467" s="16">
        <v>423516</v>
      </c>
      <c r="AN2467" s="16">
        <v>425731</v>
      </c>
      <c r="AO2467" s="16">
        <v>431936</v>
      </c>
      <c r="AP2467" s="16">
        <v>4835829392</v>
      </c>
      <c r="AQ2467" s="16">
        <v>342995354</v>
      </c>
      <c r="AR2467" s="16">
        <v>14256796</v>
      </c>
      <c r="AS2467" s="16">
        <v>871</v>
      </c>
      <c r="AU2467" s="16">
        <v>19122</v>
      </c>
      <c r="AV2467" s="16">
        <v>420163</v>
      </c>
      <c r="AW2467" s="16">
        <v>18394155096</v>
      </c>
      <c r="AX2467" s="16">
        <v>3524629642</v>
      </c>
      <c r="AY2467" s="16">
        <v>150032588</v>
      </c>
      <c r="AZ2467" s="16">
        <v>842</v>
      </c>
      <c r="BA2467" s="16">
        <v>43779</v>
      </c>
    </row>
    <row r="2468" spans="1:53">
      <c r="A2468" s="15" t="s">
        <v>1344</v>
      </c>
      <c r="B2468" s="15" t="s">
        <v>1345</v>
      </c>
      <c r="C2468" s="15" t="s">
        <v>1346</v>
      </c>
      <c r="D2468" s="15" t="s">
        <v>1347</v>
      </c>
      <c r="E2468" s="15" t="s">
        <v>1347</v>
      </c>
      <c r="F2468" s="15" t="s">
        <v>2059</v>
      </c>
      <c r="G2468" s="15" t="s">
        <v>3300</v>
      </c>
      <c r="H2468" s="15" t="s">
        <v>1349</v>
      </c>
      <c r="I2468" s="15" t="s">
        <v>1369</v>
      </c>
      <c r="J2468" s="15"/>
      <c r="K2468" s="16">
        <v>557</v>
      </c>
      <c r="L2468" s="16">
        <v>44988</v>
      </c>
      <c r="M2468" s="16">
        <v>44948</v>
      </c>
      <c r="N2468" s="16">
        <v>44741</v>
      </c>
      <c r="O2468" s="16">
        <v>671432766</v>
      </c>
      <c r="P2468" s="16">
        <v>303584538</v>
      </c>
      <c r="Q2468" s="16">
        <v>13765453</v>
      </c>
      <c r="R2468" s="16">
        <v>1151</v>
      </c>
      <c r="S2468" s="15"/>
      <c r="T2468" s="16">
        <v>560</v>
      </c>
      <c r="U2468" s="16">
        <v>44529</v>
      </c>
      <c r="V2468" s="16">
        <v>44628</v>
      </c>
      <c r="W2468" s="16">
        <v>44865</v>
      </c>
      <c r="X2468" s="16">
        <v>627950319</v>
      </c>
      <c r="Y2468" s="16">
        <v>31978042</v>
      </c>
      <c r="Z2468" s="16">
        <v>1367671</v>
      </c>
      <c r="AA2468" s="16">
        <v>1081</v>
      </c>
      <c r="AC2468" s="16">
        <v>560</v>
      </c>
      <c r="AD2468" s="16">
        <v>44472</v>
      </c>
      <c r="AE2468" s="16">
        <v>44767</v>
      </c>
      <c r="AF2468" s="16">
        <v>44503</v>
      </c>
      <c r="AG2468" s="16">
        <v>767481869</v>
      </c>
      <c r="AH2468" s="16">
        <v>19898790</v>
      </c>
      <c r="AI2468" s="16">
        <v>914091</v>
      </c>
      <c r="AJ2468" s="16">
        <v>1324</v>
      </c>
      <c r="AL2468" s="16">
        <v>565</v>
      </c>
      <c r="AM2468" s="16">
        <v>44503</v>
      </c>
      <c r="AN2468" s="16">
        <v>44553</v>
      </c>
      <c r="AO2468" s="16">
        <v>44643</v>
      </c>
      <c r="AP2468" s="16">
        <v>633272352</v>
      </c>
      <c r="AQ2468" s="16">
        <v>15466378</v>
      </c>
      <c r="AR2468" s="16">
        <v>644753</v>
      </c>
      <c r="AS2468" s="16">
        <v>1093</v>
      </c>
      <c r="AU2468" s="16">
        <v>561</v>
      </c>
      <c r="AV2468" s="16">
        <v>44678</v>
      </c>
      <c r="AW2468" s="16">
        <v>2700137306</v>
      </c>
      <c r="AX2468" s="16">
        <v>370927748</v>
      </c>
      <c r="AY2468" s="16">
        <v>16691968</v>
      </c>
      <c r="AZ2468" s="16">
        <v>1162</v>
      </c>
      <c r="BA2468" s="16">
        <v>60435</v>
      </c>
    </row>
    <row r="2469" spans="1:53">
      <c r="A2469" s="15" t="s">
        <v>1344</v>
      </c>
      <c r="B2469" s="15" t="s">
        <v>1345</v>
      </c>
      <c r="C2469" s="15" t="s">
        <v>1346</v>
      </c>
      <c r="D2469" s="15" t="s">
        <v>1347</v>
      </c>
      <c r="E2469" s="15" t="s">
        <v>1347</v>
      </c>
      <c r="F2469" s="15" t="s">
        <v>2059</v>
      </c>
      <c r="G2469" s="15" t="s">
        <v>3301</v>
      </c>
      <c r="H2469" s="15" t="s">
        <v>1349</v>
      </c>
      <c r="I2469" s="15" t="s">
        <v>1371</v>
      </c>
      <c r="J2469" s="15"/>
      <c r="K2469" s="16">
        <v>274</v>
      </c>
      <c r="L2469" s="16">
        <v>41012</v>
      </c>
      <c r="M2469" s="16">
        <v>40929</v>
      </c>
      <c r="N2469" s="16">
        <v>40755</v>
      </c>
      <c r="O2469" s="16">
        <v>608522768</v>
      </c>
      <c r="P2469" s="16">
        <v>277805588</v>
      </c>
      <c r="Q2469" s="16">
        <v>12533297</v>
      </c>
      <c r="R2469" s="16">
        <v>1145</v>
      </c>
      <c r="S2469" s="15"/>
      <c r="T2469" s="16">
        <v>277</v>
      </c>
      <c r="U2469" s="16">
        <v>40557</v>
      </c>
      <c r="V2469" s="16">
        <v>40627</v>
      </c>
      <c r="W2469" s="16">
        <v>40757</v>
      </c>
      <c r="X2469" s="16">
        <v>568031784</v>
      </c>
      <c r="Y2469" s="16">
        <v>27483731</v>
      </c>
      <c r="Z2469" s="16">
        <v>1155965</v>
      </c>
      <c r="AA2469" s="16">
        <v>1075</v>
      </c>
      <c r="AC2469" s="16">
        <v>273</v>
      </c>
      <c r="AD2469" s="16">
        <v>40426</v>
      </c>
      <c r="AE2469" s="16">
        <v>40686</v>
      </c>
      <c r="AF2469" s="16">
        <v>40752</v>
      </c>
      <c r="AG2469" s="16">
        <v>703350318</v>
      </c>
      <c r="AH2469" s="16">
        <v>16318643</v>
      </c>
      <c r="AI2469" s="16">
        <v>744279</v>
      </c>
      <c r="AJ2469" s="16">
        <v>1332</v>
      </c>
      <c r="AL2469" s="16">
        <v>278</v>
      </c>
      <c r="AM2469" s="16">
        <v>40464</v>
      </c>
      <c r="AN2469" s="16">
        <v>40515</v>
      </c>
      <c r="AO2469" s="16">
        <v>40651</v>
      </c>
      <c r="AP2469" s="16">
        <v>566547162</v>
      </c>
      <c r="AQ2469" s="16">
        <v>12212914</v>
      </c>
      <c r="AR2469" s="16">
        <v>498355</v>
      </c>
      <c r="AS2469" s="16">
        <v>1075</v>
      </c>
      <c r="AU2469" s="16">
        <v>276</v>
      </c>
      <c r="AV2469" s="16">
        <v>40678</v>
      </c>
      <c r="AW2469" s="16">
        <v>2446452032</v>
      </c>
      <c r="AX2469" s="16">
        <v>333820876</v>
      </c>
      <c r="AY2469" s="16">
        <v>14931896</v>
      </c>
      <c r="AZ2469" s="16">
        <v>1157</v>
      </c>
      <c r="BA2469" s="16">
        <v>60143</v>
      </c>
    </row>
    <row r="2470" spans="1:53">
      <c r="A2470" s="15" t="s">
        <v>1344</v>
      </c>
      <c r="B2470" s="15" t="s">
        <v>1345</v>
      </c>
      <c r="C2470" s="15" t="s">
        <v>1346</v>
      </c>
      <c r="D2470" s="15" t="s">
        <v>1347</v>
      </c>
      <c r="E2470" s="15" t="s">
        <v>1347</v>
      </c>
      <c r="F2470" s="15" t="s">
        <v>2059</v>
      </c>
      <c r="G2470" s="15" t="s">
        <v>3302</v>
      </c>
      <c r="H2470" s="15" t="s">
        <v>1349</v>
      </c>
      <c r="I2470" s="15" t="s">
        <v>1373</v>
      </c>
      <c r="J2470" s="15"/>
      <c r="K2470" s="16">
        <v>274</v>
      </c>
      <c r="L2470" s="16">
        <v>41012</v>
      </c>
      <c r="M2470" s="16">
        <v>40929</v>
      </c>
      <c r="N2470" s="16">
        <v>40755</v>
      </c>
      <c r="O2470" s="16">
        <v>608522768</v>
      </c>
      <c r="P2470" s="16">
        <v>277805588</v>
      </c>
      <c r="Q2470" s="16">
        <v>12533297</v>
      </c>
      <c r="R2470" s="16">
        <v>1145</v>
      </c>
      <c r="S2470" s="15"/>
      <c r="T2470" s="16">
        <v>277</v>
      </c>
      <c r="U2470" s="16">
        <v>40557</v>
      </c>
      <c r="V2470" s="16">
        <v>40627</v>
      </c>
      <c r="W2470" s="16">
        <v>40757</v>
      </c>
      <c r="X2470" s="16">
        <v>568031784</v>
      </c>
      <c r="Y2470" s="16">
        <v>27483731</v>
      </c>
      <c r="Z2470" s="16">
        <v>1155965</v>
      </c>
      <c r="AA2470" s="16">
        <v>1075</v>
      </c>
      <c r="AC2470" s="16">
        <v>273</v>
      </c>
      <c r="AD2470" s="16">
        <v>40426</v>
      </c>
      <c r="AE2470" s="16">
        <v>40686</v>
      </c>
      <c r="AF2470" s="16">
        <v>40752</v>
      </c>
      <c r="AG2470" s="16">
        <v>703350318</v>
      </c>
      <c r="AH2470" s="16">
        <v>16318643</v>
      </c>
      <c r="AI2470" s="16">
        <v>744279</v>
      </c>
      <c r="AJ2470" s="16">
        <v>1332</v>
      </c>
      <c r="AL2470" s="16">
        <v>278</v>
      </c>
      <c r="AM2470" s="16">
        <v>40464</v>
      </c>
      <c r="AN2470" s="16">
        <v>40515</v>
      </c>
      <c r="AO2470" s="16">
        <v>40651</v>
      </c>
      <c r="AP2470" s="16">
        <v>566547162</v>
      </c>
      <c r="AQ2470" s="16">
        <v>12212914</v>
      </c>
      <c r="AR2470" s="16">
        <v>498355</v>
      </c>
      <c r="AS2470" s="16">
        <v>1075</v>
      </c>
      <c r="AU2470" s="16">
        <v>276</v>
      </c>
      <c r="AV2470" s="16">
        <v>40678</v>
      </c>
      <c r="AW2470" s="16">
        <v>2446452032</v>
      </c>
      <c r="AX2470" s="16">
        <v>333820876</v>
      </c>
      <c r="AY2470" s="16">
        <v>14931896</v>
      </c>
      <c r="AZ2470" s="16">
        <v>1157</v>
      </c>
      <c r="BA2470" s="16">
        <v>60143</v>
      </c>
    </row>
    <row r="2471" spans="1:53">
      <c r="A2471" s="15" t="s">
        <v>1344</v>
      </c>
      <c r="B2471" s="15" t="s">
        <v>1345</v>
      </c>
      <c r="C2471" s="15" t="s">
        <v>1346</v>
      </c>
      <c r="D2471" s="15" t="s">
        <v>1347</v>
      </c>
      <c r="E2471" s="15" t="s">
        <v>1347</v>
      </c>
      <c r="F2471" s="15" t="s">
        <v>2059</v>
      </c>
      <c r="G2471" s="15" t="s">
        <v>3303</v>
      </c>
      <c r="H2471" s="15" t="s">
        <v>1349</v>
      </c>
      <c r="I2471" s="15" t="s">
        <v>1375</v>
      </c>
      <c r="J2471" s="15"/>
      <c r="K2471" s="16">
        <v>209</v>
      </c>
      <c r="L2471" s="16">
        <v>40108</v>
      </c>
      <c r="M2471" s="16">
        <v>40022</v>
      </c>
      <c r="N2471" s="16">
        <v>39844</v>
      </c>
      <c r="O2471" s="16">
        <v>598835303</v>
      </c>
      <c r="P2471" s="16">
        <v>272382086</v>
      </c>
      <c r="Q2471" s="16">
        <v>12308179</v>
      </c>
      <c r="R2471" s="16">
        <v>1152</v>
      </c>
      <c r="S2471" s="15"/>
      <c r="T2471" s="16">
        <v>212</v>
      </c>
      <c r="U2471" s="16">
        <v>39643</v>
      </c>
      <c r="V2471" s="16">
        <v>39727</v>
      </c>
      <c r="W2471" s="16">
        <v>39849</v>
      </c>
      <c r="X2471" s="16">
        <v>557896127</v>
      </c>
      <c r="Y2471" s="16">
        <v>26306301</v>
      </c>
      <c r="Z2471" s="16">
        <v>1108879</v>
      </c>
      <c r="AA2471" s="16">
        <v>1080</v>
      </c>
      <c r="AC2471" s="16">
        <v>210</v>
      </c>
      <c r="AD2471" s="16">
        <v>39538</v>
      </c>
      <c r="AE2471" s="16">
        <v>39729</v>
      </c>
      <c r="AF2471" s="16">
        <v>39771</v>
      </c>
      <c r="AG2471" s="16">
        <v>691654351</v>
      </c>
      <c r="AH2471" s="16">
        <v>15638184</v>
      </c>
      <c r="AI2471" s="16">
        <v>715920</v>
      </c>
      <c r="AJ2471" s="16">
        <v>1341</v>
      </c>
      <c r="AL2471" s="16">
        <v>212</v>
      </c>
      <c r="AM2471" s="16">
        <v>39455</v>
      </c>
      <c r="AN2471" s="16">
        <v>39488</v>
      </c>
      <c r="AO2471" s="16">
        <v>39608</v>
      </c>
      <c r="AP2471" s="16">
        <v>552943327</v>
      </c>
      <c r="AQ2471" s="16">
        <v>11334097</v>
      </c>
      <c r="AR2471" s="16">
        <v>461327</v>
      </c>
      <c r="AS2471" s="16">
        <v>1076</v>
      </c>
      <c r="AU2471" s="16">
        <v>211</v>
      </c>
      <c r="AV2471" s="16">
        <v>39732</v>
      </c>
      <c r="AW2471" s="16">
        <v>2401329108</v>
      </c>
      <c r="AX2471" s="16">
        <v>325660668</v>
      </c>
      <c r="AY2471" s="16">
        <v>14594305</v>
      </c>
      <c r="AZ2471" s="16">
        <v>1162</v>
      </c>
      <c r="BA2471" s="16">
        <v>60438</v>
      </c>
    </row>
    <row r="2472" spans="1:53">
      <c r="A2472" s="15" t="s">
        <v>1344</v>
      </c>
      <c r="B2472" s="15" t="s">
        <v>1345</v>
      </c>
      <c r="C2472" s="15" t="s">
        <v>1346</v>
      </c>
      <c r="D2472" s="15" t="s">
        <v>1347</v>
      </c>
      <c r="E2472" s="15" t="s">
        <v>1347</v>
      </c>
      <c r="F2472" s="15" t="s">
        <v>2059</v>
      </c>
      <c r="G2472" s="15" t="s">
        <v>3304</v>
      </c>
      <c r="H2472" s="15" t="s">
        <v>1349</v>
      </c>
      <c r="I2472" s="15" t="s">
        <v>1375</v>
      </c>
      <c r="J2472" s="15"/>
      <c r="K2472" s="16">
        <v>65</v>
      </c>
      <c r="L2472" s="16">
        <v>904</v>
      </c>
      <c r="M2472" s="16">
        <v>907</v>
      </c>
      <c r="N2472" s="16">
        <v>911</v>
      </c>
      <c r="O2472" s="16">
        <v>9687465</v>
      </c>
      <c r="P2472" s="16">
        <v>5423502</v>
      </c>
      <c r="Q2472" s="16">
        <v>225118</v>
      </c>
      <c r="R2472" s="16">
        <v>821</v>
      </c>
      <c r="S2472" s="15"/>
      <c r="T2472" s="16">
        <v>65</v>
      </c>
      <c r="U2472" s="16">
        <v>914</v>
      </c>
      <c r="V2472" s="16">
        <v>900</v>
      </c>
      <c r="W2472" s="16">
        <v>908</v>
      </c>
      <c r="X2472" s="16">
        <v>10135657</v>
      </c>
      <c r="Y2472" s="16">
        <v>1177430</v>
      </c>
      <c r="Z2472" s="16">
        <v>47086</v>
      </c>
      <c r="AA2472" s="16">
        <v>859</v>
      </c>
      <c r="AC2472" s="16">
        <v>63</v>
      </c>
      <c r="AD2472" s="16">
        <v>888</v>
      </c>
      <c r="AE2472" s="16">
        <v>957</v>
      </c>
      <c r="AF2472" s="16">
        <v>981</v>
      </c>
      <c r="AG2472" s="16">
        <v>11695967</v>
      </c>
      <c r="AH2472" s="16">
        <v>680459</v>
      </c>
      <c r="AI2472" s="16">
        <v>28359</v>
      </c>
      <c r="AJ2472" s="16">
        <v>955</v>
      </c>
      <c r="AL2472" s="16">
        <v>66</v>
      </c>
      <c r="AM2472" s="16">
        <v>1009</v>
      </c>
      <c r="AN2472" s="16">
        <v>1027</v>
      </c>
      <c r="AO2472" s="16">
        <v>1043</v>
      </c>
      <c r="AP2472" s="16">
        <v>13603835</v>
      </c>
      <c r="AQ2472" s="16">
        <v>878817</v>
      </c>
      <c r="AR2472" s="16">
        <v>37028</v>
      </c>
      <c r="AS2472" s="16">
        <v>1020</v>
      </c>
      <c r="AU2472" s="16">
        <v>65</v>
      </c>
      <c r="AV2472" s="16">
        <v>946</v>
      </c>
      <c r="AW2472" s="16">
        <v>45122924</v>
      </c>
      <c r="AX2472" s="16">
        <v>8160208</v>
      </c>
      <c r="AY2472" s="16">
        <v>337591</v>
      </c>
      <c r="AZ2472" s="16">
        <v>918</v>
      </c>
      <c r="BA2472" s="16">
        <v>47711</v>
      </c>
    </row>
    <row r="2473" spans="1:53">
      <c r="A2473" s="15" t="s">
        <v>1344</v>
      </c>
      <c r="B2473" s="15" t="s">
        <v>1345</v>
      </c>
      <c r="C2473" s="15" t="s">
        <v>1346</v>
      </c>
      <c r="D2473" s="15" t="s">
        <v>1347</v>
      </c>
      <c r="E2473" s="15" t="s">
        <v>1347</v>
      </c>
      <c r="F2473" s="15" t="s">
        <v>2059</v>
      </c>
      <c r="G2473" s="15" t="s">
        <v>3305</v>
      </c>
      <c r="H2473" s="15" t="s">
        <v>1349</v>
      </c>
      <c r="I2473" s="15" t="s">
        <v>1371</v>
      </c>
      <c r="J2473" s="15"/>
      <c r="K2473" s="16">
        <v>283</v>
      </c>
      <c r="L2473" s="16">
        <v>3976</v>
      </c>
      <c r="M2473" s="16">
        <v>4019</v>
      </c>
      <c r="N2473" s="16">
        <v>3986</v>
      </c>
      <c r="O2473" s="16">
        <v>62909998</v>
      </c>
      <c r="P2473" s="16">
        <v>25778950</v>
      </c>
      <c r="Q2473" s="16">
        <v>1232156</v>
      </c>
      <c r="R2473" s="16">
        <v>1212</v>
      </c>
      <c r="S2473" s="15"/>
      <c r="T2473" s="16">
        <v>283</v>
      </c>
      <c r="U2473" s="16">
        <v>3972</v>
      </c>
      <c r="V2473" s="16">
        <v>4001</v>
      </c>
      <c r="W2473" s="16">
        <v>4108</v>
      </c>
      <c r="X2473" s="16">
        <v>59918535</v>
      </c>
      <c r="Y2473" s="16">
        <v>4494311</v>
      </c>
      <c r="Z2473" s="16">
        <v>211706</v>
      </c>
      <c r="AA2473" s="16">
        <v>1145</v>
      </c>
      <c r="AC2473" s="16">
        <v>287</v>
      </c>
      <c r="AD2473" s="16">
        <v>4046</v>
      </c>
      <c r="AE2473" s="16">
        <v>4081</v>
      </c>
      <c r="AF2473" s="16">
        <v>3751</v>
      </c>
      <c r="AG2473" s="16">
        <v>64131551</v>
      </c>
      <c r="AH2473" s="16">
        <v>3580147</v>
      </c>
      <c r="AI2473" s="16">
        <v>169812</v>
      </c>
      <c r="AJ2473" s="16">
        <v>1246</v>
      </c>
      <c r="AL2473" s="16">
        <v>287</v>
      </c>
      <c r="AM2473" s="16">
        <v>4039</v>
      </c>
      <c r="AN2473" s="16">
        <v>4038</v>
      </c>
      <c r="AO2473" s="16">
        <v>3992</v>
      </c>
      <c r="AP2473" s="16">
        <v>66725190</v>
      </c>
      <c r="AQ2473" s="16">
        <v>3253464</v>
      </c>
      <c r="AR2473" s="16">
        <v>146398</v>
      </c>
      <c r="AS2473" s="16">
        <v>1276</v>
      </c>
      <c r="AU2473" s="16">
        <v>285</v>
      </c>
      <c r="AV2473" s="16">
        <v>4001</v>
      </c>
      <c r="AW2473" s="16">
        <v>253685274</v>
      </c>
      <c r="AX2473" s="16">
        <v>37106872</v>
      </c>
      <c r="AY2473" s="16">
        <v>1760072</v>
      </c>
      <c r="AZ2473" s="16">
        <v>1219</v>
      </c>
      <c r="BA2473" s="16">
        <v>63409</v>
      </c>
    </row>
    <row r="2474" spans="1:53">
      <c r="A2474" s="15" t="s">
        <v>1344</v>
      </c>
      <c r="B2474" s="15" t="s">
        <v>1345</v>
      </c>
      <c r="C2474" s="15" t="s">
        <v>1346</v>
      </c>
      <c r="D2474" s="15" t="s">
        <v>1347</v>
      </c>
      <c r="E2474" s="15" t="s">
        <v>1347</v>
      </c>
      <c r="F2474" s="15" t="s">
        <v>2059</v>
      </c>
      <c r="G2474" s="15" t="s">
        <v>3306</v>
      </c>
      <c r="H2474" s="15" t="s">
        <v>1349</v>
      </c>
      <c r="I2474" s="15" t="s">
        <v>1373</v>
      </c>
      <c r="J2474" s="15"/>
      <c r="K2474" s="16">
        <v>283</v>
      </c>
      <c r="L2474" s="16">
        <v>3976</v>
      </c>
      <c r="M2474" s="16">
        <v>4019</v>
      </c>
      <c r="N2474" s="16">
        <v>3986</v>
      </c>
      <c r="O2474" s="16">
        <v>62909998</v>
      </c>
      <c r="P2474" s="16">
        <v>25778950</v>
      </c>
      <c r="Q2474" s="16">
        <v>1232156</v>
      </c>
      <c r="R2474" s="16">
        <v>1212</v>
      </c>
      <c r="S2474" s="15"/>
      <c r="T2474" s="16">
        <v>283</v>
      </c>
      <c r="U2474" s="16">
        <v>3972</v>
      </c>
      <c r="V2474" s="16">
        <v>4001</v>
      </c>
      <c r="W2474" s="16">
        <v>4108</v>
      </c>
      <c r="X2474" s="16">
        <v>59918535</v>
      </c>
      <c r="Y2474" s="16">
        <v>4494311</v>
      </c>
      <c r="Z2474" s="16">
        <v>211706</v>
      </c>
      <c r="AA2474" s="16">
        <v>1145</v>
      </c>
      <c r="AC2474" s="16">
        <v>287</v>
      </c>
      <c r="AD2474" s="16">
        <v>4046</v>
      </c>
      <c r="AE2474" s="16">
        <v>4081</v>
      </c>
      <c r="AF2474" s="16">
        <v>3751</v>
      </c>
      <c r="AG2474" s="16">
        <v>64131551</v>
      </c>
      <c r="AH2474" s="16">
        <v>3580147</v>
      </c>
      <c r="AI2474" s="16">
        <v>169812</v>
      </c>
      <c r="AJ2474" s="16">
        <v>1246</v>
      </c>
      <c r="AL2474" s="16">
        <v>287</v>
      </c>
      <c r="AM2474" s="16">
        <v>4039</v>
      </c>
      <c r="AN2474" s="16">
        <v>4038</v>
      </c>
      <c r="AO2474" s="16">
        <v>3992</v>
      </c>
      <c r="AP2474" s="16">
        <v>66725190</v>
      </c>
      <c r="AQ2474" s="16">
        <v>3253464</v>
      </c>
      <c r="AR2474" s="16">
        <v>146398</v>
      </c>
      <c r="AS2474" s="16">
        <v>1276</v>
      </c>
      <c r="AU2474" s="16">
        <v>285</v>
      </c>
      <c r="AV2474" s="16">
        <v>4001</v>
      </c>
      <c r="AW2474" s="16">
        <v>253685274</v>
      </c>
      <c r="AX2474" s="16">
        <v>37106872</v>
      </c>
      <c r="AY2474" s="16">
        <v>1760072</v>
      </c>
      <c r="AZ2474" s="16">
        <v>1219</v>
      </c>
      <c r="BA2474" s="16">
        <v>63409</v>
      </c>
    </row>
    <row r="2475" spans="1:53">
      <c r="A2475" s="15" t="s">
        <v>1344</v>
      </c>
      <c r="B2475" s="15" t="s">
        <v>1345</v>
      </c>
      <c r="C2475" s="15" t="s">
        <v>1346</v>
      </c>
      <c r="D2475" s="15" t="s">
        <v>1347</v>
      </c>
      <c r="E2475" s="15" t="s">
        <v>1347</v>
      </c>
      <c r="F2475" s="15" t="s">
        <v>2059</v>
      </c>
      <c r="G2475" s="15" t="s">
        <v>3307</v>
      </c>
      <c r="H2475" s="15" t="s">
        <v>1349</v>
      </c>
      <c r="I2475" s="15" t="s">
        <v>1375</v>
      </c>
      <c r="J2475" s="15"/>
      <c r="K2475" s="16">
        <v>193</v>
      </c>
      <c r="L2475" s="16">
        <v>2750</v>
      </c>
      <c r="M2475" s="16">
        <v>2788</v>
      </c>
      <c r="N2475" s="16">
        <v>2786</v>
      </c>
      <c r="O2475" s="16">
        <v>44833735</v>
      </c>
      <c r="P2475" s="16">
        <v>18143619</v>
      </c>
      <c r="Q2475" s="16">
        <v>874835</v>
      </c>
      <c r="R2475" s="16">
        <v>1243</v>
      </c>
      <c r="S2475" s="15"/>
      <c r="T2475" s="16">
        <v>191</v>
      </c>
      <c r="U2475" s="16">
        <v>2748</v>
      </c>
      <c r="V2475" s="16">
        <v>2763</v>
      </c>
      <c r="W2475" s="16">
        <v>2868</v>
      </c>
      <c r="X2475" s="16">
        <v>42585158</v>
      </c>
      <c r="Y2475" s="16">
        <v>2735523</v>
      </c>
      <c r="Z2475" s="16">
        <v>128348</v>
      </c>
      <c r="AA2475" s="16">
        <v>1173</v>
      </c>
      <c r="AC2475" s="16">
        <v>191</v>
      </c>
      <c r="AD2475" s="16">
        <v>2818</v>
      </c>
      <c r="AE2475" s="16">
        <v>2833</v>
      </c>
      <c r="AF2475" s="16">
        <v>2829</v>
      </c>
      <c r="AG2475" s="16">
        <v>46732668</v>
      </c>
      <c r="AH2475" s="16">
        <v>2345620</v>
      </c>
      <c r="AI2475" s="16">
        <v>112457</v>
      </c>
      <c r="AJ2475" s="16">
        <v>1272</v>
      </c>
      <c r="AL2475" s="16">
        <v>190</v>
      </c>
      <c r="AM2475" s="16">
        <v>2774</v>
      </c>
      <c r="AN2475" s="16">
        <v>2779</v>
      </c>
      <c r="AO2475" s="16">
        <v>2749</v>
      </c>
      <c r="AP2475" s="16">
        <v>48287290</v>
      </c>
      <c r="AQ2475" s="16">
        <v>2221910</v>
      </c>
      <c r="AR2475" s="16">
        <v>98421</v>
      </c>
      <c r="AS2475" s="16">
        <v>1342</v>
      </c>
      <c r="AU2475" s="16">
        <v>191</v>
      </c>
      <c r="AV2475" s="16">
        <v>2790</v>
      </c>
      <c r="AW2475" s="16">
        <v>182438851</v>
      </c>
      <c r="AX2475" s="16">
        <v>25446672</v>
      </c>
      <c r="AY2475" s="16">
        <v>1214061</v>
      </c>
      <c r="AZ2475" s="16">
        <v>1257</v>
      </c>
      <c r="BA2475" s="16">
        <v>65381</v>
      </c>
    </row>
    <row r="2476" spans="1:53">
      <c r="A2476" s="15" t="s">
        <v>1344</v>
      </c>
      <c r="B2476" s="15" t="s">
        <v>1345</v>
      </c>
      <c r="C2476" s="15" t="s">
        <v>1346</v>
      </c>
      <c r="D2476" s="15" t="s">
        <v>1347</v>
      </c>
      <c r="E2476" s="15" t="s">
        <v>1347</v>
      </c>
      <c r="F2476" s="15" t="s">
        <v>2059</v>
      </c>
      <c r="G2476" s="15" t="s">
        <v>3308</v>
      </c>
      <c r="H2476" s="15" t="s">
        <v>1349</v>
      </c>
      <c r="I2476" s="15" t="s">
        <v>1375</v>
      </c>
      <c r="J2476" s="15"/>
      <c r="K2476" s="16">
        <v>68</v>
      </c>
      <c r="L2476" s="16">
        <v>1100</v>
      </c>
      <c r="M2476" s="16">
        <v>1098</v>
      </c>
      <c r="N2476" s="16">
        <v>1071</v>
      </c>
      <c r="O2476" s="16">
        <v>16979093</v>
      </c>
      <c r="P2476" s="16">
        <v>7025204</v>
      </c>
      <c r="Q2476" s="16">
        <v>330029</v>
      </c>
      <c r="R2476" s="16">
        <v>1199</v>
      </c>
      <c r="S2476" s="15"/>
      <c r="T2476" s="16">
        <v>67</v>
      </c>
      <c r="U2476" s="16">
        <v>1080</v>
      </c>
      <c r="V2476" s="16">
        <v>1090</v>
      </c>
      <c r="W2476" s="16">
        <v>1087</v>
      </c>
      <c r="X2476" s="16">
        <v>15815286</v>
      </c>
      <c r="Y2476" s="16">
        <v>1484581</v>
      </c>
      <c r="Z2476" s="16">
        <v>69132</v>
      </c>
      <c r="AA2476" s="16">
        <v>1121</v>
      </c>
      <c r="AC2476" s="16">
        <v>71</v>
      </c>
      <c r="AD2476" s="16">
        <v>1076</v>
      </c>
      <c r="AE2476" s="16">
        <v>1096</v>
      </c>
      <c r="AF2476" s="16">
        <v>777</v>
      </c>
      <c r="AG2476" s="16">
        <v>15627391</v>
      </c>
      <c r="AH2476" s="16">
        <v>990172</v>
      </c>
      <c r="AI2476" s="16">
        <v>44966</v>
      </c>
      <c r="AJ2476" s="16">
        <v>1223</v>
      </c>
      <c r="AL2476" s="16">
        <v>71</v>
      </c>
      <c r="AM2476" s="16">
        <v>1114</v>
      </c>
      <c r="AN2476" s="16">
        <v>1104</v>
      </c>
      <c r="AO2476" s="16">
        <v>1085</v>
      </c>
      <c r="AP2476" s="16">
        <v>15825560</v>
      </c>
      <c r="AQ2476" s="16">
        <v>805258</v>
      </c>
      <c r="AR2476" s="16">
        <v>36490</v>
      </c>
      <c r="AS2476" s="16">
        <v>1106</v>
      </c>
      <c r="AU2476" s="16">
        <v>69</v>
      </c>
      <c r="AV2476" s="16">
        <v>1065</v>
      </c>
      <c r="AW2476" s="16">
        <v>64247330</v>
      </c>
      <c r="AX2476" s="16">
        <v>10305215</v>
      </c>
      <c r="AY2476" s="16">
        <v>480617</v>
      </c>
      <c r="AZ2476" s="16">
        <v>1160</v>
      </c>
      <c r="BA2476" s="16">
        <v>60336</v>
      </c>
    </row>
    <row r="2477" spans="1:53">
      <c r="A2477" s="15" t="s">
        <v>1344</v>
      </c>
      <c r="B2477" s="15" t="s">
        <v>1345</v>
      </c>
      <c r="C2477" s="15" t="s">
        <v>1346</v>
      </c>
      <c r="D2477" s="15" t="s">
        <v>1347</v>
      </c>
      <c r="E2477" s="15" t="s">
        <v>1347</v>
      </c>
      <c r="F2477" s="15" t="s">
        <v>2059</v>
      </c>
      <c r="G2477" s="15" t="s">
        <v>3309</v>
      </c>
      <c r="H2477" s="15" t="s">
        <v>1349</v>
      </c>
      <c r="I2477" s="15" t="s">
        <v>1375</v>
      </c>
      <c r="J2477" s="15"/>
      <c r="K2477" s="16">
        <v>22</v>
      </c>
      <c r="L2477" s="16">
        <v>126</v>
      </c>
      <c r="M2477" s="16">
        <v>133</v>
      </c>
      <c r="N2477" s="16">
        <v>129</v>
      </c>
      <c r="O2477" s="16">
        <v>1097170</v>
      </c>
      <c r="P2477" s="16">
        <v>610127</v>
      </c>
      <c r="Q2477" s="16">
        <v>27292</v>
      </c>
      <c r="R2477" s="16">
        <v>653</v>
      </c>
      <c r="S2477" s="15"/>
      <c r="T2477" s="16">
        <v>25</v>
      </c>
      <c r="U2477" s="16">
        <v>144</v>
      </c>
      <c r="V2477" s="16">
        <v>148</v>
      </c>
      <c r="W2477" s="16">
        <v>153</v>
      </c>
      <c r="X2477" s="16">
        <v>1518091</v>
      </c>
      <c r="Y2477" s="16">
        <v>274207</v>
      </c>
      <c r="Z2477" s="16">
        <v>14226</v>
      </c>
      <c r="AA2477" s="16">
        <v>787</v>
      </c>
      <c r="AC2477" s="16">
        <v>25</v>
      </c>
      <c r="AD2477" s="16">
        <v>152</v>
      </c>
      <c r="AE2477" s="16">
        <v>152</v>
      </c>
      <c r="AF2477" s="16">
        <v>145</v>
      </c>
      <c r="AG2477" s="16">
        <v>1771492</v>
      </c>
      <c r="AH2477" s="16">
        <v>244355</v>
      </c>
      <c r="AI2477" s="16">
        <v>12389</v>
      </c>
      <c r="AJ2477" s="16">
        <v>910</v>
      </c>
      <c r="AL2477" s="16">
        <v>26</v>
      </c>
      <c r="AM2477" s="16">
        <v>151</v>
      </c>
      <c r="AN2477" s="16">
        <v>155</v>
      </c>
      <c r="AO2477" s="16">
        <v>158</v>
      </c>
      <c r="AP2477" s="16">
        <v>2612340</v>
      </c>
      <c r="AQ2477" s="16">
        <v>226296</v>
      </c>
      <c r="AR2477" s="16">
        <v>11487</v>
      </c>
      <c r="AS2477" s="16">
        <v>1299</v>
      </c>
      <c r="AU2477" s="16">
        <v>25</v>
      </c>
      <c r="AV2477" s="16">
        <v>146</v>
      </c>
      <c r="AW2477" s="16">
        <v>6999093</v>
      </c>
      <c r="AX2477" s="16">
        <v>1354985</v>
      </c>
      <c r="AY2477" s="16">
        <v>65394</v>
      </c>
      <c r="AZ2477" s="16">
        <v>925</v>
      </c>
      <c r="BA2477" s="16">
        <v>48104</v>
      </c>
    </row>
    <row r="2478" spans="1:53">
      <c r="A2478" s="15" t="s">
        <v>1344</v>
      </c>
      <c r="B2478" s="15" t="s">
        <v>1345</v>
      </c>
      <c r="C2478" s="15" t="s">
        <v>1346</v>
      </c>
      <c r="D2478" s="15" t="s">
        <v>1347</v>
      </c>
      <c r="E2478" s="15" t="s">
        <v>1347</v>
      </c>
      <c r="F2478" s="15" t="s">
        <v>2059</v>
      </c>
      <c r="G2478" s="15" t="s">
        <v>3310</v>
      </c>
      <c r="H2478" s="15" t="s">
        <v>1349</v>
      </c>
      <c r="I2478" s="15" t="s">
        <v>1369</v>
      </c>
      <c r="J2478" s="15"/>
      <c r="K2478" s="16">
        <v>10</v>
      </c>
      <c r="L2478" s="16">
        <v>129</v>
      </c>
      <c r="M2478" s="16">
        <v>127</v>
      </c>
      <c r="N2478" s="16">
        <v>131</v>
      </c>
      <c r="O2478" s="16">
        <v>812984</v>
      </c>
      <c r="P2478" s="16">
        <v>700487</v>
      </c>
      <c r="Q2478" s="16">
        <v>34441</v>
      </c>
      <c r="R2478" s="16">
        <v>485</v>
      </c>
      <c r="S2478" s="15"/>
      <c r="T2478" s="16">
        <v>10</v>
      </c>
      <c r="U2478" s="16">
        <v>128</v>
      </c>
      <c r="V2478" s="16">
        <v>123</v>
      </c>
      <c r="W2478" s="16">
        <v>122</v>
      </c>
      <c r="X2478" s="16">
        <v>825157</v>
      </c>
      <c r="Y2478" s="16">
        <v>254511</v>
      </c>
      <c r="Z2478" s="16">
        <v>12867</v>
      </c>
      <c r="AA2478" s="16">
        <v>511</v>
      </c>
      <c r="AC2478" s="16">
        <v>11</v>
      </c>
      <c r="AD2478" s="16">
        <v>119</v>
      </c>
      <c r="AE2478" s="16">
        <v>127</v>
      </c>
      <c r="AF2478" s="16">
        <v>137</v>
      </c>
      <c r="AG2478" s="16">
        <v>827583</v>
      </c>
      <c r="AH2478" s="16">
        <v>183052</v>
      </c>
      <c r="AI2478" s="16">
        <v>9093</v>
      </c>
      <c r="AJ2478" s="16">
        <v>499</v>
      </c>
      <c r="AL2478" s="16">
        <v>11</v>
      </c>
      <c r="AM2478" s="16">
        <v>136</v>
      </c>
      <c r="AN2478" s="16">
        <v>134</v>
      </c>
      <c r="AO2478" s="16">
        <v>128</v>
      </c>
      <c r="AP2478" s="16">
        <v>832380</v>
      </c>
      <c r="AQ2478" s="16">
        <v>181637</v>
      </c>
      <c r="AR2478" s="16">
        <v>9056</v>
      </c>
      <c r="AS2478" s="16">
        <v>483</v>
      </c>
      <c r="AU2478" s="16">
        <v>11</v>
      </c>
      <c r="AV2478" s="16">
        <v>128</v>
      </c>
      <c r="AW2478" s="16">
        <v>3298104</v>
      </c>
      <c r="AX2478" s="16">
        <v>1319687</v>
      </c>
      <c r="AY2478" s="16">
        <v>65457</v>
      </c>
      <c r="AZ2478" s="16">
        <v>494</v>
      </c>
      <c r="BA2478" s="16">
        <v>25683</v>
      </c>
    </row>
    <row r="2479" spans="1:53">
      <c r="A2479" s="15" t="s">
        <v>1344</v>
      </c>
      <c r="B2479" s="15" t="s">
        <v>1345</v>
      </c>
      <c r="C2479" s="15" t="s">
        <v>1346</v>
      </c>
      <c r="D2479" s="15" t="s">
        <v>1347</v>
      </c>
      <c r="E2479" s="15" t="s">
        <v>1347</v>
      </c>
      <c r="F2479" s="15" t="s">
        <v>2059</v>
      </c>
      <c r="G2479" s="15" t="s">
        <v>3311</v>
      </c>
      <c r="H2479" s="15" t="s">
        <v>1349</v>
      </c>
      <c r="I2479" s="15" t="s">
        <v>1371</v>
      </c>
      <c r="J2479" s="15"/>
      <c r="K2479" s="16">
        <v>10</v>
      </c>
      <c r="L2479" s="16">
        <v>129</v>
      </c>
      <c r="M2479" s="16">
        <v>127</v>
      </c>
      <c r="N2479" s="16">
        <v>131</v>
      </c>
      <c r="O2479" s="16">
        <v>812984</v>
      </c>
      <c r="P2479" s="16">
        <v>700487</v>
      </c>
      <c r="Q2479" s="16">
        <v>34441</v>
      </c>
      <c r="R2479" s="16">
        <v>485</v>
      </c>
      <c r="S2479" s="15"/>
      <c r="T2479" s="16">
        <v>10</v>
      </c>
      <c r="U2479" s="16">
        <v>128</v>
      </c>
      <c r="V2479" s="16">
        <v>123</v>
      </c>
      <c r="W2479" s="16">
        <v>122</v>
      </c>
      <c r="X2479" s="16">
        <v>825157</v>
      </c>
      <c r="Y2479" s="16">
        <v>254511</v>
      </c>
      <c r="Z2479" s="16">
        <v>12867</v>
      </c>
      <c r="AA2479" s="16">
        <v>511</v>
      </c>
      <c r="AC2479" s="16">
        <v>11</v>
      </c>
      <c r="AD2479" s="16">
        <v>119</v>
      </c>
      <c r="AE2479" s="16">
        <v>127</v>
      </c>
      <c r="AF2479" s="16">
        <v>137</v>
      </c>
      <c r="AG2479" s="16">
        <v>827583</v>
      </c>
      <c r="AH2479" s="16">
        <v>183052</v>
      </c>
      <c r="AI2479" s="16">
        <v>9093</v>
      </c>
      <c r="AJ2479" s="16">
        <v>499</v>
      </c>
      <c r="AL2479" s="16">
        <v>11</v>
      </c>
      <c r="AM2479" s="16">
        <v>136</v>
      </c>
      <c r="AN2479" s="16">
        <v>134</v>
      </c>
      <c r="AO2479" s="16">
        <v>128</v>
      </c>
      <c r="AP2479" s="16">
        <v>832380</v>
      </c>
      <c r="AQ2479" s="16">
        <v>181637</v>
      </c>
      <c r="AR2479" s="16">
        <v>9056</v>
      </c>
      <c r="AS2479" s="16">
        <v>483</v>
      </c>
      <c r="AU2479" s="16">
        <v>11</v>
      </c>
      <c r="AV2479" s="16">
        <v>128</v>
      </c>
      <c r="AW2479" s="16">
        <v>3298104</v>
      </c>
      <c r="AX2479" s="16">
        <v>1319687</v>
      </c>
      <c r="AY2479" s="16">
        <v>65457</v>
      </c>
      <c r="AZ2479" s="16">
        <v>494</v>
      </c>
      <c r="BA2479" s="16">
        <v>25683</v>
      </c>
    </row>
    <row r="2480" spans="1:53">
      <c r="A2480" s="15" t="s">
        <v>1344</v>
      </c>
      <c r="B2480" s="15" t="s">
        <v>1345</v>
      </c>
      <c r="C2480" s="15" t="s">
        <v>1346</v>
      </c>
      <c r="D2480" s="15" t="s">
        <v>1347</v>
      </c>
      <c r="E2480" s="15" t="s">
        <v>1347</v>
      </c>
      <c r="F2480" s="15" t="s">
        <v>2059</v>
      </c>
      <c r="G2480" s="15" t="s">
        <v>3312</v>
      </c>
      <c r="H2480" s="15" t="s">
        <v>1349</v>
      </c>
      <c r="I2480" s="15" t="s">
        <v>1373</v>
      </c>
      <c r="J2480" s="15"/>
      <c r="K2480" s="16">
        <v>10</v>
      </c>
      <c r="L2480" s="16">
        <v>129</v>
      </c>
      <c r="M2480" s="16">
        <v>127</v>
      </c>
      <c r="N2480" s="16">
        <v>131</v>
      </c>
      <c r="O2480" s="16">
        <v>812984</v>
      </c>
      <c r="P2480" s="16">
        <v>700487</v>
      </c>
      <c r="Q2480" s="16">
        <v>34441</v>
      </c>
      <c r="R2480" s="16">
        <v>485</v>
      </c>
      <c r="S2480" s="15"/>
      <c r="T2480" s="16">
        <v>10</v>
      </c>
      <c r="U2480" s="16">
        <v>128</v>
      </c>
      <c r="V2480" s="16">
        <v>123</v>
      </c>
      <c r="W2480" s="16">
        <v>122</v>
      </c>
      <c r="X2480" s="16">
        <v>825157</v>
      </c>
      <c r="Y2480" s="16">
        <v>254511</v>
      </c>
      <c r="Z2480" s="16">
        <v>12867</v>
      </c>
      <c r="AA2480" s="16">
        <v>511</v>
      </c>
      <c r="AC2480" s="16">
        <v>11</v>
      </c>
      <c r="AD2480" s="16">
        <v>119</v>
      </c>
      <c r="AE2480" s="16">
        <v>127</v>
      </c>
      <c r="AF2480" s="16">
        <v>137</v>
      </c>
      <c r="AG2480" s="16">
        <v>827583</v>
      </c>
      <c r="AH2480" s="16">
        <v>183052</v>
      </c>
      <c r="AI2480" s="16">
        <v>9093</v>
      </c>
      <c r="AJ2480" s="16">
        <v>499</v>
      </c>
      <c r="AL2480" s="16">
        <v>11</v>
      </c>
      <c r="AM2480" s="16">
        <v>136</v>
      </c>
      <c r="AN2480" s="16">
        <v>134</v>
      </c>
      <c r="AO2480" s="16">
        <v>128</v>
      </c>
      <c r="AP2480" s="16">
        <v>832380</v>
      </c>
      <c r="AQ2480" s="16">
        <v>181637</v>
      </c>
      <c r="AR2480" s="16">
        <v>9056</v>
      </c>
      <c r="AS2480" s="16">
        <v>483</v>
      </c>
      <c r="AU2480" s="16">
        <v>11</v>
      </c>
      <c r="AV2480" s="16">
        <v>128</v>
      </c>
      <c r="AW2480" s="16">
        <v>3298104</v>
      </c>
      <c r="AX2480" s="16">
        <v>1319687</v>
      </c>
      <c r="AY2480" s="16">
        <v>65457</v>
      </c>
      <c r="AZ2480" s="16">
        <v>494</v>
      </c>
      <c r="BA2480" s="16">
        <v>25683</v>
      </c>
    </row>
    <row r="2481" spans="1:53">
      <c r="A2481" s="15" t="s">
        <v>1344</v>
      </c>
      <c r="B2481" s="15" t="s">
        <v>1345</v>
      </c>
      <c r="C2481" s="15" t="s">
        <v>1346</v>
      </c>
      <c r="D2481" s="15" t="s">
        <v>1347</v>
      </c>
      <c r="E2481" s="15" t="s">
        <v>1347</v>
      </c>
      <c r="F2481" s="15" t="s">
        <v>2059</v>
      </c>
      <c r="G2481" s="15" t="s">
        <v>3313</v>
      </c>
      <c r="H2481" s="15" t="s">
        <v>1349</v>
      </c>
      <c r="I2481" s="15" t="s">
        <v>1375</v>
      </c>
      <c r="J2481" s="15"/>
      <c r="K2481" s="16">
        <v>6</v>
      </c>
      <c r="L2481" s="16">
        <v>119</v>
      </c>
      <c r="M2481" s="16">
        <v>117</v>
      </c>
      <c r="N2481" s="16">
        <v>122</v>
      </c>
      <c r="O2481" s="16">
        <v>718392</v>
      </c>
      <c r="P2481" s="16">
        <v>647586</v>
      </c>
      <c r="Q2481" s="16">
        <v>32677</v>
      </c>
      <c r="R2481" s="16">
        <v>463</v>
      </c>
      <c r="S2481" s="15"/>
      <c r="T2481" s="16">
        <v>6</v>
      </c>
      <c r="U2481" s="16">
        <v>120</v>
      </c>
      <c r="V2481" s="16">
        <v>115</v>
      </c>
      <c r="W2481" s="16">
        <v>114</v>
      </c>
      <c r="X2481" s="16">
        <v>737447</v>
      </c>
      <c r="Y2481" s="16">
        <v>252265</v>
      </c>
      <c r="Z2481" s="16">
        <v>12798</v>
      </c>
      <c r="AA2481" s="16">
        <v>488</v>
      </c>
      <c r="AC2481" s="16">
        <v>7</v>
      </c>
      <c r="AD2481" s="16">
        <v>112</v>
      </c>
      <c r="AE2481" s="16">
        <v>120</v>
      </c>
      <c r="AF2481" s="16">
        <v>129</v>
      </c>
      <c r="AG2481" s="16">
        <v>731035</v>
      </c>
      <c r="AH2481" s="16">
        <v>180584</v>
      </c>
      <c r="AI2481" s="16">
        <v>9017</v>
      </c>
      <c r="AJ2481" s="16">
        <v>467</v>
      </c>
      <c r="AK2481" s="15" t="s">
        <v>1641</v>
      </c>
      <c r="AL2481" s="16">
        <v>7</v>
      </c>
      <c r="AM2481" s="16">
        <v>0</v>
      </c>
      <c r="AN2481" s="16">
        <v>0</v>
      </c>
      <c r="AO2481" s="16">
        <v>0</v>
      </c>
      <c r="AP2481" s="16">
        <v>0</v>
      </c>
      <c r="AQ2481" s="16">
        <v>0</v>
      </c>
      <c r="AR2481" s="16">
        <v>0</v>
      </c>
      <c r="AS2481" s="16">
        <v>0</v>
      </c>
      <c r="AT2481" s="15" t="s">
        <v>1641</v>
      </c>
      <c r="AU2481" s="16">
        <v>7</v>
      </c>
      <c r="AV2481" s="16">
        <v>0</v>
      </c>
      <c r="AW2481" s="16">
        <v>0</v>
      </c>
      <c r="AX2481" s="16">
        <v>0</v>
      </c>
      <c r="AY2481" s="16">
        <v>0</v>
      </c>
      <c r="AZ2481" s="16">
        <v>0</v>
      </c>
      <c r="BA2481" s="16">
        <v>0</v>
      </c>
    </row>
    <row r="2482" spans="1:53">
      <c r="A2482" s="15" t="s">
        <v>1344</v>
      </c>
      <c r="B2482" s="15" t="s">
        <v>1345</v>
      </c>
      <c r="C2482" s="15" t="s">
        <v>1346</v>
      </c>
      <c r="D2482" s="15" t="s">
        <v>1347</v>
      </c>
      <c r="E2482" s="15" t="s">
        <v>1347</v>
      </c>
      <c r="F2482" s="15" t="s">
        <v>2059</v>
      </c>
      <c r="G2482" s="15" t="s">
        <v>3314</v>
      </c>
      <c r="H2482" s="15" t="s">
        <v>1349</v>
      </c>
      <c r="I2482" s="15" t="s">
        <v>1375</v>
      </c>
      <c r="J2482" s="15"/>
      <c r="K2482" s="16">
        <v>4</v>
      </c>
      <c r="L2482" s="16">
        <v>10</v>
      </c>
      <c r="M2482" s="16">
        <v>10</v>
      </c>
      <c r="N2482" s="16">
        <v>9</v>
      </c>
      <c r="O2482" s="16">
        <v>94592</v>
      </c>
      <c r="P2482" s="16">
        <v>52901</v>
      </c>
      <c r="Q2482" s="16">
        <v>1764</v>
      </c>
      <c r="R2482" s="16">
        <v>753</v>
      </c>
      <c r="S2482" s="15"/>
      <c r="T2482" s="16">
        <v>4</v>
      </c>
      <c r="U2482" s="16">
        <v>8</v>
      </c>
      <c r="V2482" s="16">
        <v>8</v>
      </c>
      <c r="W2482" s="16">
        <v>8</v>
      </c>
      <c r="X2482" s="16">
        <v>87710</v>
      </c>
      <c r="Y2482" s="16">
        <v>2246</v>
      </c>
      <c r="Z2482" s="16">
        <v>69</v>
      </c>
      <c r="AA2482" s="16">
        <v>843</v>
      </c>
      <c r="AC2482" s="16">
        <v>4</v>
      </c>
      <c r="AD2482" s="16">
        <v>7</v>
      </c>
      <c r="AE2482" s="16">
        <v>7</v>
      </c>
      <c r="AF2482" s="16">
        <v>8</v>
      </c>
      <c r="AG2482" s="16">
        <v>96548</v>
      </c>
      <c r="AH2482" s="16">
        <v>2468</v>
      </c>
      <c r="AI2482" s="16">
        <v>76</v>
      </c>
      <c r="AJ2482" s="16">
        <v>1013</v>
      </c>
      <c r="AK2482" s="15" t="s">
        <v>1641</v>
      </c>
      <c r="AL2482" s="16">
        <v>4</v>
      </c>
      <c r="AM2482" s="16">
        <v>0</v>
      </c>
      <c r="AN2482" s="16">
        <v>0</v>
      </c>
      <c r="AO2482" s="16">
        <v>0</v>
      </c>
      <c r="AP2482" s="16">
        <v>0</v>
      </c>
      <c r="AQ2482" s="16">
        <v>0</v>
      </c>
      <c r="AR2482" s="16">
        <v>0</v>
      </c>
      <c r="AS2482" s="16">
        <v>0</v>
      </c>
      <c r="AT2482" s="15" t="s">
        <v>1641</v>
      </c>
      <c r="AU2482" s="16">
        <v>4</v>
      </c>
      <c r="AV2482" s="16">
        <v>0</v>
      </c>
      <c r="AW2482" s="16">
        <v>0</v>
      </c>
      <c r="AX2482" s="16">
        <v>0</v>
      </c>
      <c r="AY2482" s="16">
        <v>0</v>
      </c>
      <c r="AZ2482" s="16">
        <v>0</v>
      </c>
      <c r="BA2482" s="16">
        <v>0</v>
      </c>
    </row>
    <row r="2483" spans="1:53">
      <c r="A2483" s="15" t="s">
        <v>1344</v>
      </c>
      <c r="B2483" s="15" t="s">
        <v>1345</v>
      </c>
      <c r="C2483" s="15" t="s">
        <v>1346</v>
      </c>
      <c r="D2483" s="15" t="s">
        <v>1347</v>
      </c>
      <c r="E2483" s="15" t="s">
        <v>1347</v>
      </c>
      <c r="F2483" s="15" t="s">
        <v>2059</v>
      </c>
      <c r="G2483" s="15" t="s">
        <v>1801</v>
      </c>
      <c r="H2483" s="15" t="s">
        <v>1349</v>
      </c>
      <c r="I2483" s="15" t="s">
        <v>1369</v>
      </c>
      <c r="J2483" s="15"/>
      <c r="K2483" s="16">
        <v>131</v>
      </c>
      <c r="L2483" s="16">
        <v>2999</v>
      </c>
      <c r="M2483" s="16">
        <v>2970</v>
      </c>
      <c r="N2483" s="16">
        <v>2944</v>
      </c>
      <c r="O2483" s="16">
        <v>73459287</v>
      </c>
      <c r="P2483" s="16">
        <v>19741968</v>
      </c>
      <c r="Q2483" s="16">
        <v>959436</v>
      </c>
      <c r="R2483" s="16">
        <v>1902</v>
      </c>
      <c r="S2483" s="15"/>
      <c r="T2483" s="16">
        <v>132</v>
      </c>
      <c r="U2483" s="16">
        <v>3042</v>
      </c>
      <c r="V2483" s="16">
        <v>3021</v>
      </c>
      <c r="W2483" s="16">
        <v>3103</v>
      </c>
      <c r="X2483" s="16">
        <v>63025961</v>
      </c>
      <c r="Y2483" s="16">
        <v>5485235</v>
      </c>
      <c r="Z2483" s="16">
        <v>298794</v>
      </c>
      <c r="AA2483" s="16">
        <v>1587</v>
      </c>
      <c r="AC2483" s="16">
        <v>137</v>
      </c>
      <c r="AD2483" s="16">
        <v>3253</v>
      </c>
      <c r="AE2483" s="16">
        <v>3097</v>
      </c>
      <c r="AF2483" s="16">
        <v>3062</v>
      </c>
      <c r="AG2483" s="16">
        <v>59794553</v>
      </c>
      <c r="AH2483" s="16">
        <v>3668681</v>
      </c>
      <c r="AI2483" s="16">
        <v>226335</v>
      </c>
      <c r="AJ2483" s="16">
        <v>1466</v>
      </c>
      <c r="AL2483" s="16">
        <v>137</v>
      </c>
      <c r="AM2483" s="16">
        <v>3065</v>
      </c>
      <c r="AN2483" s="16">
        <v>3037</v>
      </c>
      <c r="AO2483" s="16">
        <v>2967</v>
      </c>
      <c r="AP2483" s="16">
        <v>64421113</v>
      </c>
      <c r="AQ2483" s="16">
        <v>2529917</v>
      </c>
      <c r="AR2483" s="16">
        <v>127802</v>
      </c>
      <c r="AS2483" s="16">
        <v>1639</v>
      </c>
      <c r="AU2483" s="16">
        <v>134</v>
      </c>
      <c r="AV2483" s="16">
        <v>3047</v>
      </c>
      <c r="AW2483" s="16">
        <v>260700914</v>
      </c>
      <c r="AX2483" s="16">
        <v>31425801</v>
      </c>
      <c r="AY2483" s="16">
        <v>1612367</v>
      </c>
      <c r="AZ2483" s="16">
        <v>1646</v>
      </c>
      <c r="BA2483" s="16">
        <v>85569</v>
      </c>
    </row>
    <row r="2484" spans="1:53">
      <c r="A2484" s="15" t="s">
        <v>1344</v>
      </c>
      <c r="B2484" s="15" t="s">
        <v>1345</v>
      </c>
      <c r="C2484" s="15" t="s">
        <v>1346</v>
      </c>
      <c r="D2484" s="15" t="s">
        <v>1347</v>
      </c>
      <c r="E2484" s="15" t="s">
        <v>1347</v>
      </c>
      <c r="F2484" s="15" t="s">
        <v>2059</v>
      </c>
      <c r="G2484" s="15" t="s">
        <v>1802</v>
      </c>
      <c r="H2484" s="15" t="s">
        <v>1349</v>
      </c>
      <c r="I2484" s="15" t="s">
        <v>1371</v>
      </c>
      <c r="J2484" s="15"/>
      <c r="K2484" s="16">
        <v>85</v>
      </c>
      <c r="L2484" s="16">
        <v>2525</v>
      </c>
      <c r="M2484" s="16">
        <v>2495</v>
      </c>
      <c r="N2484" s="16">
        <v>2462</v>
      </c>
      <c r="O2484" s="16">
        <v>68906000</v>
      </c>
      <c r="P2484" s="16">
        <v>17203123</v>
      </c>
      <c r="Q2484" s="16">
        <v>830334</v>
      </c>
      <c r="R2484" s="16">
        <v>2125</v>
      </c>
      <c r="S2484" s="15"/>
      <c r="T2484" s="16">
        <v>87</v>
      </c>
      <c r="U2484" s="16">
        <v>2528</v>
      </c>
      <c r="V2484" s="16">
        <v>2481</v>
      </c>
      <c r="W2484" s="16">
        <v>2550</v>
      </c>
      <c r="X2484" s="16">
        <v>57955808</v>
      </c>
      <c r="Y2484" s="16">
        <v>4576722</v>
      </c>
      <c r="Z2484" s="16">
        <v>252137</v>
      </c>
      <c r="AA2484" s="16">
        <v>1769</v>
      </c>
      <c r="AC2484" s="16">
        <v>90</v>
      </c>
      <c r="AD2484" s="16">
        <v>2613</v>
      </c>
      <c r="AE2484" s="16">
        <v>2432</v>
      </c>
      <c r="AF2484" s="16">
        <v>2418</v>
      </c>
      <c r="AG2484" s="16">
        <v>53695316</v>
      </c>
      <c r="AH2484" s="16">
        <v>2639685</v>
      </c>
      <c r="AI2484" s="16">
        <v>169283</v>
      </c>
      <c r="AJ2484" s="16">
        <v>1660</v>
      </c>
      <c r="AL2484" s="16">
        <v>92</v>
      </c>
      <c r="AM2484" s="16">
        <v>2435</v>
      </c>
      <c r="AN2484" s="16">
        <v>2406</v>
      </c>
      <c r="AO2484" s="16">
        <v>2367</v>
      </c>
      <c r="AP2484" s="16">
        <v>57323928</v>
      </c>
      <c r="AQ2484" s="16">
        <v>1887367</v>
      </c>
      <c r="AR2484" s="16">
        <v>96034</v>
      </c>
      <c r="AS2484" s="16">
        <v>1835</v>
      </c>
      <c r="AU2484" s="16">
        <v>89</v>
      </c>
      <c r="AV2484" s="16">
        <v>2476</v>
      </c>
      <c r="AW2484" s="16">
        <v>237881052</v>
      </c>
      <c r="AX2484" s="16">
        <v>26306897</v>
      </c>
      <c r="AY2484" s="16">
        <v>1347788</v>
      </c>
      <c r="AZ2484" s="16">
        <v>1848</v>
      </c>
      <c r="BA2484" s="16">
        <v>96075</v>
      </c>
    </row>
    <row r="2485" spans="1:53">
      <c r="A2485" s="15" t="s">
        <v>1344</v>
      </c>
      <c r="B2485" s="15" t="s">
        <v>1345</v>
      </c>
      <c r="C2485" s="15" t="s">
        <v>1346</v>
      </c>
      <c r="D2485" s="15" t="s">
        <v>1347</v>
      </c>
      <c r="E2485" s="15" t="s">
        <v>1347</v>
      </c>
      <c r="F2485" s="15" t="s">
        <v>2059</v>
      </c>
      <c r="G2485" s="15" t="s">
        <v>1803</v>
      </c>
      <c r="H2485" s="15" t="s">
        <v>1349</v>
      </c>
      <c r="I2485" s="15" t="s">
        <v>1373</v>
      </c>
      <c r="J2485" s="15"/>
      <c r="K2485" s="16">
        <v>85</v>
      </c>
      <c r="L2485" s="16">
        <v>2525</v>
      </c>
      <c r="M2485" s="16">
        <v>2495</v>
      </c>
      <c r="N2485" s="16">
        <v>2462</v>
      </c>
      <c r="O2485" s="16">
        <v>68906000</v>
      </c>
      <c r="P2485" s="16">
        <v>17203123</v>
      </c>
      <c r="Q2485" s="16">
        <v>830334</v>
      </c>
      <c r="R2485" s="16">
        <v>2125</v>
      </c>
      <c r="S2485" s="15"/>
      <c r="T2485" s="16">
        <v>87</v>
      </c>
      <c r="U2485" s="16">
        <v>2528</v>
      </c>
      <c r="V2485" s="16">
        <v>2481</v>
      </c>
      <c r="W2485" s="16">
        <v>2550</v>
      </c>
      <c r="X2485" s="16">
        <v>57955808</v>
      </c>
      <c r="Y2485" s="16">
        <v>4576722</v>
      </c>
      <c r="Z2485" s="16">
        <v>252137</v>
      </c>
      <c r="AA2485" s="16">
        <v>1769</v>
      </c>
      <c r="AC2485" s="16">
        <v>90</v>
      </c>
      <c r="AD2485" s="16">
        <v>2613</v>
      </c>
      <c r="AE2485" s="16">
        <v>2432</v>
      </c>
      <c r="AF2485" s="16">
        <v>2418</v>
      </c>
      <c r="AG2485" s="16">
        <v>53695316</v>
      </c>
      <c r="AH2485" s="16">
        <v>2639685</v>
      </c>
      <c r="AI2485" s="16">
        <v>169283</v>
      </c>
      <c r="AJ2485" s="16">
        <v>1660</v>
      </c>
      <c r="AL2485" s="16">
        <v>92</v>
      </c>
      <c r="AM2485" s="16">
        <v>2435</v>
      </c>
      <c r="AN2485" s="16">
        <v>2406</v>
      </c>
      <c r="AO2485" s="16">
        <v>2367</v>
      </c>
      <c r="AP2485" s="16">
        <v>57323928</v>
      </c>
      <c r="AQ2485" s="16">
        <v>1887367</v>
      </c>
      <c r="AR2485" s="16">
        <v>96034</v>
      </c>
      <c r="AS2485" s="16">
        <v>1835</v>
      </c>
      <c r="AU2485" s="16">
        <v>89</v>
      </c>
      <c r="AV2485" s="16">
        <v>2476</v>
      </c>
      <c r="AW2485" s="16">
        <v>237881052</v>
      </c>
      <c r="AX2485" s="16">
        <v>26306897</v>
      </c>
      <c r="AY2485" s="16">
        <v>1347788</v>
      </c>
      <c r="AZ2485" s="16">
        <v>1848</v>
      </c>
      <c r="BA2485" s="16">
        <v>96075</v>
      </c>
    </row>
    <row r="2486" spans="1:53">
      <c r="A2486" s="15" t="s">
        <v>1344</v>
      </c>
      <c r="B2486" s="15" t="s">
        <v>1345</v>
      </c>
      <c r="C2486" s="15" t="s">
        <v>1346</v>
      </c>
      <c r="D2486" s="15" t="s">
        <v>1347</v>
      </c>
      <c r="E2486" s="15" t="s">
        <v>1347</v>
      </c>
      <c r="F2486" s="15" t="s">
        <v>2059</v>
      </c>
      <c r="G2486" s="15" t="s">
        <v>3315</v>
      </c>
      <c r="H2486" s="15" t="s">
        <v>1349</v>
      </c>
      <c r="I2486" s="15" t="s">
        <v>1375</v>
      </c>
      <c r="J2486" s="15"/>
      <c r="K2486" s="16">
        <v>50</v>
      </c>
      <c r="L2486" s="16">
        <v>1458</v>
      </c>
      <c r="M2486" s="16">
        <v>1415</v>
      </c>
      <c r="N2486" s="16">
        <v>1375</v>
      </c>
      <c r="O2486" s="16">
        <v>53958659</v>
      </c>
      <c r="P2486" s="16">
        <v>11563278</v>
      </c>
      <c r="Q2486" s="16">
        <v>599872</v>
      </c>
      <c r="R2486" s="16">
        <v>2931</v>
      </c>
      <c r="S2486" s="15"/>
      <c r="T2486" s="16">
        <v>52</v>
      </c>
      <c r="U2486" s="16">
        <v>1363</v>
      </c>
      <c r="V2486" s="16">
        <v>1380</v>
      </c>
      <c r="W2486" s="16">
        <v>1416</v>
      </c>
      <c r="X2486" s="16">
        <v>42808604</v>
      </c>
      <c r="Y2486" s="16">
        <v>3301174</v>
      </c>
      <c r="Z2486" s="16">
        <v>196116</v>
      </c>
      <c r="AA2486" s="16">
        <v>2375</v>
      </c>
      <c r="AC2486" s="16">
        <v>55</v>
      </c>
      <c r="AD2486" s="16">
        <v>1428</v>
      </c>
      <c r="AE2486" s="16">
        <v>1238</v>
      </c>
      <c r="AF2486" s="16">
        <v>1314</v>
      </c>
      <c r="AG2486" s="16">
        <v>40160091</v>
      </c>
      <c r="AH2486" s="16">
        <v>1546240</v>
      </c>
      <c r="AI2486" s="16">
        <v>120536</v>
      </c>
      <c r="AJ2486" s="16">
        <v>2329</v>
      </c>
      <c r="AL2486" s="16">
        <v>56</v>
      </c>
      <c r="AM2486" s="16">
        <v>1339</v>
      </c>
      <c r="AN2486" s="16">
        <v>1335</v>
      </c>
      <c r="AO2486" s="16">
        <v>1262</v>
      </c>
      <c r="AP2486" s="16">
        <v>43184179</v>
      </c>
      <c r="AQ2486" s="16">
        <v>1381629</v>
      </c>
      <c r="AR2486" s="16">
        <v>73736</v>
      </c>
      <c r="AS2486" s="16">
        <v>2532</v>
      </c>
      <c r="AU2486" s="16">
        <v>53</v>
      </c>
      <c r="AV2486" s="16">
        <v>1360</v>
      </c>
      <c r="AW2486" s="16">
        <v>180111533</v>
      </c>
      <c r="AX2486" s="16">
        <v>17792321</v>
      </c>
      <c r="AY2486" s="16">
        <v>990260</v>
      </c>
      <c r="AZ2486" s="16">
        <v>2546</v>
      </c>
      <c r="BA2486" s="16">
        <v>132411</v>
      </c>
    </row>
    <row r="2487" spans="1:53">
      <c r="A2487" s="15" t="s">
        <v>1344</v>
      </c>
      <c r="B2487" s="15" t="s">
        <v>1345</v>
      </c>
      <c r="C2487" s="15" t="s">
        <v>1346</v>
      </c>
      <c r="D2487" s="15" t="s">
        <v>1347</v>
      </c>
      <c r="E2487" s="15" t="s">
        <v>1347</v>
      </c>
      <c r="F2487" s="15" t="s">
        <v>2059</v>
      </c>
      <c r="G2487" s="15" t="s">
        <v>3316</v>
      </c>
      <c r="H2487" s="15" t="s">
        <v>1349</v>
      </c>
      <c r="I2487" s="15" t="s">
        <v>1375</v>
      </c>
      <c r="J2487" s="15"/>
      <c r="K2487" s="16">
        <v>13</v>
      </c>
      <c r="L2487" s="16">
        <v>413</v>
      </c>
      <c r="M2487" s="16">
        <v>423</v>
      </c>
      <c r="N2487" s="16">
        <v>431</v>
      </c>
      <c r="O2487" s="16">
        <v>5020197</v>
      </c>
      <c r="P2487" s="16">
        <v>2242595</v>
      </c>
      <c r="Q2487" s="16">
        <v>95449</v>
      </c>
      <c r="R2487" s="16">
        <v>914</v>
      </c>
      <c r="S2487" s="15"/>
      <c r="T2487" s="16">
        <v>13</v>
      </c>
      <c r="U2487" s="16">
        <v>419</v>
      </c>
      <c r="V2487" s="16">
        <v>398</v>
      </c>
      <c r="W2487" s="16">
        <v>393</v>
      </c>
      <c r="X2487" s="16">
        <v>6106872</v>
      </c>
      <c r="Y2487" s="16">
        <v>451276</v>
      </c>
      <c r="Z2487" s="16">
        <v>18549</v>
      </c>
      <c r="AA2487" s="16">
        <v>1165</v>
      </c>
      <c r="AC2487" s="16">
        <v>13</v>
      </c>
      <c r="AD2487" s="16">
        <v>392</v>
      </c>
      <c r="AE2487" s="16">
        <v>402</v>
      </c>
      <c r="AF2487" s="16">
        <v>405</v>
      </c>
      <c r="AG2487" s="16">
        <v>4109248</v>
      </c>
      <c r="AH2487" s="16">
        <v>363292</v>
      </c>
      <c r="AI2487" s="16">
        <v>16276</v>
      </c>
      <c r="AJ2487" s="16">
        <v>791</v>
      </c>
      <c r="AL2487" s="16">
        <v>13</v>
      </c>
      <c r="AM2487" s="16">
        <v>400</v>
      </c>
      <c r="AN2487" s="16">
        <v>396</v>
      </c>
      <c r="AO2487" s="16">
        <v>398</v>
      </c>
      <c r="AP2487" s="16">
        <v>4998726</v>
      </c>
      <c r="AQ2487" s="16">
        <v>288865</v>
      </c>
      <c r="AR2487" s="16">
        <v>12895</v>
      </c>
      <c r="AS2487" s="16">
        <v>966</v>
      </c>
      <c r="AU2487" s="16">
        <v>13</v>
      </c>
      <c r="AV2487" s="16">
        <v>406</v>
      </c>
      <c r="AW2487" s="16">
        <v>20235043</v>
      </c>
      <c r="AX2487" s="16">
        <v>3346028</v>
      </c>
      <c r="AY2487" s="16">
        <v>143169</v>
      </c>
      <c r="AZ2487" s="16">
        <v>959</v>
      </c>
      <c r="BA2487" s="16">
        <v>49860</v>
      </c>
    </row>
    <row r="2488" spans="1:53">
      <c r="A2488" s="15" t="s">
        <v>1344</v>
      </c>
      <c r="B2488" s="15" t="s">
        <v>1345</v>
      </c>
      <c r="C2488" s="15" t="s">
        <v>1346</v>
      </c>
      <c r="D2488" s="15" t="s">
        <v>1347</v>
      </c>
      <c r="E2488" s="15" t="s">
        <v>1347</v>
      </c>
      <c r="F2488" s="15" t="s">
        <v>2059</v>
      </c>
      <c r="G2488" s="15" t="s">
        <v>3317</v>
      </c>
      <c r="H2488" s="15" t="s">
        <v>1349</v>
      </c>
      <c r="I2488" s="15" t="s">
        <v>1375</v>
      </c>
      <c r="J2488" s="15"/>
      <c r="K2488" s="16">
        <v>15</v>
      </c>
      <c r="L2488" s="16">
        <v>314</v>
      </c>
      <c r="M2488" s="16">
        <v>316</v>
      </c>
      <c r="N2488" s="16">
        <v>316</v>
      </c>
      <c r="O2488" s="16">
        <v>7470911</v>
      </c>
      <c r="P2488" s="16">
        <v>2039896</v>
      </c>
      <c r="Q2488" s="16">
        <v>72325</v>
      </c>
      <c r="R2488" s="16">
        <v>1822</v>
      </c>
      <c r="S2488" s="15"/>
      <c r="T2488" s="16">
        <v>15</v>
      </c>
      <c r="U2488" s="16">
        <v>311</v>
      </c>
      <c r="V2488" s="16">
        <v>307</v>
      </c>
      <c r="W2488" s="16">
        <v>315</v>
      </c>
      <c r="X2488" s="16">
        <v>6302079</v>
      </c>
      <c r="Y2488" s="16">
        <v>149900</v>
      </c>
      <c r="Z2488" s="16">
        <v>6417</v>
      </c>
      <c r="AA2488" s="16">
        <v>1559</v>
      </c>
      <c r="AC2488" s="16">
        <v>15</v>
      </c>
      <c r="AD2488" s="16">
        <v>313</v>
      </c>
      <c r="AE2488" s="16">
        <v>320</v>
      </c>
      <c r="AF2488" s="16">
        <v>316</v>
      </c>
      <c r="AG2488" s="16">
        <v>5986826</v>
      </c>
      <c r="AH2488" s="16">
        <v>138105</v>
      </c>
      <c r="AI2488" s="16">
        <v>5326</v>
      </c>
      <c r="AJ2488" s="16">
        <v>1456</v>
      </c>
      <c r="AK2488" s="15" t="s">
        <v>1641</v>
      </c>
      <c r="AL2488" s="16">
        <v>17</v>
      </c>
      <c r="AM2488" s="16">
        <v>0</v>
      </c>
      <c r="AN2488" s="16">
        <v>0</v>
      </c>
      <c r="AO2488" s="16">
        <v>0</v>
      </c>
      <c r="AP2488" s="16">
        <v>0</v>
      </c>
      <c r="AQ2488" s="16">
        <v>0</v>
      </c>
      <c r="AR2488" s="16">
        <v>0</v>
      </c>
      <c r="AS2488" s="16">
        <v>0</v>
      </c>
      <c r="AT2488" s="15" t="s">
        <v>1641</v>
      </c>
      <c r="AU2488" s="16">
        <v>16</v>
      </c>
      <c r="AV2488" s="16">
        <v>0</v>
      </c>
      <c r="AW2488" s="16">
        <v>0</v>
      </c>
      <c r="AX2488" s="16">
        <v>0</v>
      </c>
      <c r="AY2488" s="16">
        <v>0</v>
      </c>
      <c r="AZ2488" s="16">
        <v>0</v>
      </c>
      <c r="BA2488" s="16">
        <v>0</v>
      </c>
    </row>
    <row r="2489" spans="1:53">
      <c r="A2489" s="15" t="s">
        <v>1344</v>
      </c>
      <c r="B2489" s="15" t="s">
        <v>1345</v>
      </c>
      <c r="C2489" s="15" t="s">
        <v>1346</v>
      </c>
      <c r="D2489" s="15" t="s">
        <v>1347</v>
      </c>
      <c r="E2489" s="15" t="s">
        <v>1347</v>
      </c>
      <c r="F2489" s="15" t="s">
        <v>2059</v>
      </c>
      <c r="G2489" s="15" t="s">
        <v>1804</v>
      </c>
      <c r="H2489" s="15" t="s">
        <v>1349</v>
      </c>
      <c r="I2489" s="15" t="s">
        <v>1375</v>
      </c>
      <c r="J2489" s="15"/>
      <c r="K2489" s="16">
        <v>7</v>
      </c>
      <c r="L2489" s="16">
        <v>340</v>
      </c>
      <c r="M2489" s="16">
        <v>341</v>
      </c>
      <c r="N2489" s="16">
        <v>340</v>
      </c>
      <c r="O2489" s="16">
        <v>2456233</v>
      </c>
      <c r="P2489" s="16">
        <v>1357354</v>
      </c>
      <c r="Q2489" s="16">
        <v>62688</v>
      </c>
      <c r="R2489" s="16">
        <v>555</v>
      </c>
      <c r="S2489" s="15"/>
      <c r="T2489" s="16">
        <v>7</v>
      </c>
      <c r="U2489" s="16">
        <v>435</v>
      </c>
      <c r="V2489" s="16">
        <v>396</v>
      </c>
      <c r="W2489" s="16">
        <v>426</v>
      </c>
      <c r="X2489" s="16">
        <v>2738253</v>
      </c>
      <c r="Y2489" s="16">
        <v>674372</v>
      </c>
      <c r="Z2489" s="16">
        <v>31055</v>
      </c>
      <c r="AA2489" s="16">
        <v>503</v>
      </c>
      <c r="AC2489" s="16">
        <v>7</v>
      </c>
      <c r="AD2489" s="16">
        <v>480</v>
      </c>
      <c r="AE2489" s="16">
        <v>472</v>
      </c>
      <c r="AF2489" s="16">
        <v>383</v>
      </c>
      <c r="AG2489" s="16">
        <v>3439151</v>
      </c>
      <c r="AH2489" s="16">
        <v>592048</v>
      </c>
      <c r="AI2489" s="16">
        <v>27145</v>
      </c>
      <c r="AJ2489" s="16">
        <v>594</v>
      </c>
      <c r="AK2489" s="15" t="s">
        <v>1641</v>
      </c>
      <c r="AL2489" s="16">
        <v>6</v>
      </c>
      <c r="AM2489" s="16">
        <v>0</v>
      </c>
      <c r="AN2489" s="16">
        <v>0</v>
      </c>
      <c r="AO2489" s="16">
        <v>0</v>
      </c>
      <c r="AP2489" s="16">
        <v>0</v>
      </c>
      <c r="AQ2489" s="16">
        <v>0</v>
      </c>
      <c r="AR2489" s="16">
        <v>0</v>
      </c>
      <c r="AS2489" s="16">
        <v>0</v>
      </c>
      <c r="AT2489" s="15" t="s">
        <v>1641</v>
      </c>
      <c r="AU2489" s="16">
        <v>7</v>
      </c>
      <c r="AV2489" s="16">
        <v>0</v>
      </c>
      <c r="AW2489" s="16">
        <v>0</v>
      </c>
      <c r="AX2489" s="16">
        <v>0</v>
      </c>
      <c r="AY2489" s="16">
        <v>0</v>
      </c>
      <c r="AZ2489" s="16">
        <v>0</v>
      </c>
      <c r="BA2489" s="16">
        <v>0</v>
      </c>
    </row>
    <row r="2490" spans="1:53">
      <c r="A2490" s="15" t="s">
        <v>1344</v>
      </c>
      <c r="B2490" s="15" t="s">
        <v>1345</v>
      </c>
      <c r="C2490" s="15" t="s">
        <v>1346</v>
      </c>
      <c r="D2490" s="15" t="s">
        <v>1347</v>
      </c>
      <c r="E2490" s="15" t="s">
        <v>1347</v>
      </c>
      <c r="F2490" s="15" t="s">
        <v>2059</v>
      </c>
      <c r="G2490" s="15" t="s">
        <v>3318</v>
      </c>
      <c r="H2490" s="15" t="s">
        <v>1349</v>
      </c>
      <c r="I2490" s="15" t="s">
        <v>1371</v>
      </c>
      <c r="J2490" s="15"/>
      <c r="K2490" s="16">
        <v>46</v>
      </c>
      <c r="L2490" s="16">
        <v>474</v>
      </c>
      <c r="M2490" s="16">
        <v>475</v>
      </c>
      <c r="N2490" s="16">
        <v>482</v>
      </c>
      <c r="O2490" s="16">
        <v>4553287</v>
      </c>
      <c r="P2490" s="16">
        <v>2538845</v>
      </c>
      <c r="Q2490" s="16">
        <v>129102</v>
      </c>
      <c r="R2490" s="16">
        <v>734</v>
      </c>
      <c r="S2490" s="15"/>
      <c r="T2490" s="16">
        <v>45</v>
      </c>
      <c r="U2490" s="16">
        <v>514</v>
      </c>
      <c r="V2490" s="16">
        <v>540</v>
      </c>
      <c r="W2490" s="16">
        <v>553</v>
      </c>
      <c r="X2490" s="16">
        <v>5070153</v>
      </c>
      <c r="Y2490" s="16">
        <v>908513</v>
      </c>
      <c r="Z2490" s="16">
        <v>46657</v>
      </c>
      <c r="AA2490" s="16">
        <v>728</v>
      </c>
      <c r="AC2490" s="16">
        <v>47</v>
      </c>
      <c r="AD2490" s="16">
        <v>640</v>
      </c>
      <c r="AE2490" s="16">
        <v>665</v>
      </c>
      <c r="AF2490" s="16">
        <v>644</v>
      </c>
      <c r="AG2490" s="16">
        <v>6099237</v>
      </c>
      <c r="AH2490" s="16">
        <v>1028996</v>
      </c>
      <c r="AI2490" s="16">
        <v>57052</v>
      </c>
      <c r="AJ2490" s="16">
        <v>722</v>
      </c>
      <c r="AL2490" s="16">
        <v>45</v>
      </c>
      <c r="AM2490" s="16">
        <v>630</v>
      </c>
      <c r="AN2490" s="16">
        <v>631</v>
      </c>
      <c r="AO2490" s="16">
        <v>600</v>
      </c>
      <c r="AP2490" s="16">
        <v>7097185</v>
      </c>
      <c r="AQ2490" s="16">
        <v>642550</v>
      </c>
      <c r="AR2490" s="16">
        <v>31768</v>
      </c>
      <c r="AS2490" s="16">
        <v>880</v>
      </c>
      <c r="AU2490" s="16">
        <v>46</v>
      </c>
      <c r="AV2490" s="16">
        <v>571</v>
      </c>
      <c r="AW2490" s="16">
        <v>22819862</v>
      </c>
      <c r="AX2490" s="16">
        <v>5118904</v>
      </c>
      <c r="AY2490" s="16">
        <v>264579</v>
      </c>
      <c r="AZ2490" s="16">
        <v>769</v>
      </c>
      <c r="BA2490" s="16">
        <v>39988</v>
      </c>
    </row>
    <row r="2491" spans="1:53">
      <c r="A2491" s="15" t="s">
        <v>1344</v>
      </c>
      <c r="B2491" s="15" t="s">
        <v>1345</v>
      </c>
      <c r="C2491" s="15" t="s">
        <v>1346</v>
      </c>
      <c r="D2491" s="15" t="s">
        <v>1347</v>
      </c>
      <c r="E2491" s="15" t="s">
        <v>1347</v>
      </c>
      <c r="F2491" s="15" t="s">
        <v>2059</v>
      </c>
      <c r="G2491" s="15" t="s">
        <v>3319</v>
      </c>
      <c r="H2491" s="15" t="s">
        <v>1349</v>
      </c>
      <c r="I2491" s="15" t="s">
        <v>1373</v>
      </c>
      <c r="J2491" s="15"/>
      <c r="K2491" s="16">
        <v>46</v>
      </c>
      <c r="L2491" s="16">
        <v>474</v>
      </c>
      <c r="M2491" s="16">
        <v>475</v>
      </c>
      <c r="N2491" s="16">
        <v>482</v>
      </c>
      <c r="O2491" s="16">
        <v>4553287</v>
      </c>
      <c r="P2491" s="16">
        <v>2538845</v>
      </c>
      <c r="Q2491" s="16">
        <v>129102</v>
      </c>
      <c r="R2491" s="16">
        <v>734</v>
      </c>
      <c r="S2491" s="15"/>
      <c r="T2491" s="16">
        <v>45</v>
      </c>
      <c r="U2491" s="16">
        <v>514</v>
      </c>
      <c r="V2491" s="16">
        <v>540</v>
      </c>
      <c r="W2491" s="16">
        <v>553</v>
      </c>
      <c r="X2491" s="16">
        <v>5070153</v>
      </c>
      <c r="Y2491" s="16">
        <v>908513</v>
      </c>
      <c r="Z2491" s="16">
        <v>46657</v>
      </c>
      <c r="AA2491" s="16">
        <v>728</v>
      </c>
      <c r="AC2491" s="16">
        <v>47</v>
      </c>
      <c r="AD2491" s="16">
        <v>640</v>
      </c>
      <c r="AE2491" s="16">
        <v>665</v>
      </c>
      <c r="AF2491" s="16">
        <v>644</v>
      </c>
      <c r="AG2491" s="16">
        <v>6099237</v>
      </c>
      <c r="AH2491" s="16">
        <v>1028996</v>
      </c>
      <c r="AI2491" s="16">
        <v>57052</v>
      </c>
      <c r="AJ2491" s="16">
        <v>722</v>
      </c>
      <c r="AL2491" s="16">
        <v>45</v>
      </c>
      <c r="AM2491" s="16">
        <v>630</v>
      </c>
      <c r="AN2491" s="16">
        <v>631</v>
      </c>
      <c r="AO2491" s="16">
        <v>600</v>
      </c>
      <c r="AP2491" s="16">
        <v>7097185</v>
      </c>
      <c r="AQ2491" s="16">
        <v>642550</v>
      </c>
      <c r="AR2491" s="16">
        <v>31768</v>
      </c>
      <c r="AS2491" s="16">
        <v>880</v>
      </c>
      <c r="AU2491" s="16">
        <v>46</v>
      </c>
      <c r="AV2491" s="16">
        <v>571</v>
      </c>
      <c r="AW2491" s="16">
        <v>22819862</v>
      </c>
      <c r="AX2491" s="16">
        <v>5118904</v>
      </c>
      <c r="AY2491" s="16">
        <v>264579</v>
      </c>
      <c r="AZ2491" s="16">
        <v>769</v>
      </c>
      <c r="BA2491" s="16">
        <v>39988</v>
      </c>
    </row>
    <row r="2492" spans="1:53">
      <c r="A2492" s="15" t="s">
        <v>1344</v>
      </c>
      <c r="B2492" s="15" t="s">
        <v>1345</v>
      </c>
      <c r="C2492" s="15" t="s">
        <v>1346</v>
      </c>
      <c r="D2492" s="15" t="s">
        <v>1347</v>
      </c>
      <c r="E2492" s="15" t="s">
        <v>1347</v>
      </c>
      <c r="F2492" s="15" t="s">
        <v>2059</v>
      </c>
      <c r="G2492" s="15" t="s">
        <v>3320</v>
      </c>
      <c r="H2492" s="15" t="s">
        <v>1349</v>
      </c>
      <c r="I2492" s="15" t="s">
        <v>1375</v>
      </c>
      <c r="J2492" s="15"/>
      <c r="K2492" s="16">
        <v>23</v>
      </c>
      <c r="L2492" s="16">
        <v>186</v>
      </c>
      <c r="M2492" s="16">
        <v>172</v>
      </c>
      <c r="N2492" s="16">
        <v>178</v>
      </c>
      <c r="O2492" s="16">
        <v>2186385</v>
      </c>
      <c r="P2492" s="16">
        <v>1105428</v>
      </c>
      <c r="Q2492" s="16">
        <v>58207</v>
      </c>
      <c r="R2492" s="16">
        <v>941</v>
      </c>
      <c r="S2492" s="15"/>
      <c r="T2492" s="16">
        <v>23</v>
      </c>
      <c r="U2492" s="16">
        <v>178</v>
      </c>
      <c r="V2492" s="16">
        <v>184</v>
      </c>
      <c r="W2492" s="16">
        <v>184</v>
      </c>
      <c r="X2492" s="16">
        <v>2333126</v>
      </c>
      <c r="Y2492" s="16">
        <v>240622</v>
      </c>
      <c r="Z2492" s="16">
        <v>11589</v>
      </c>
      <c r="AA2492" s="16">
        <v>986</v>
      </c>
      <c r="AC2492" s="16">
        <v>23</v>
      </c>
      <c r="AD2492" s="16">
        <v>185</v>
      </c>
      <c r="AE2492" s="16">
        <v>200</v>
      </c>
      <c r="AF2492" s="16">
        <v>190</v>
      </c>
      <c r="AG2492" s="16">
        <v>2356427</v>
      </c>
      <c r="AH2492" s="16">
        <v>174480</v>
      </c>
      <c r="AI2492" s="16">
        <v>8759</v>
      </c>
      <c r="AJ2492" s="16">
        <v>946</v>
      </c>
      <c r="AL2492" s="16">
        <v>21</v>
      </c>
      <c r="AM2492" s="16">
        <v>183</v>
      </c>
      <c r="AN2492" s="16">
        <v>187</v>
      </c>
      <c r="AO2492" s="16">
        <v>182</v>
      </c>
      <c r="AP2492" s="16">
        <v>2496798</v>
      </c>
      <c r="AQ2492" s="16">
        <v>153385</v>
      </c>
      <c r="AR2492" s="16">
        <v>8022</v>
      </c>
      <c r="AS2492" s="16">
        <v>1044</v>
      </c>
      <c r="AU2492" s="16">
        <v>23</v>
      </c>
      <c r="AV2492" s="16">
        <v>184</v>
      </c>
      <c r="AW2492" s="16">
        <v>9372736</v>
      </c>
      <c r="AX2492" s="16">
        <v>1673915</v>
      </c>
      <c r="AY2492" s="16">
        <v>86577</v>
      </c>
      <c r="AZ2492" s="16">
        <v>979</v>
      </c>
      <c r="BA2492" s="16">
        <v>50916</v>
      </c>
    </row>
    <row r="2493" spans="1:53">
      <c r="A2493" s="15" t="s">
        <v>1344</v>
      </c>
      <c r="B2493" s="15" t="s">
        <v>1345</v>
      </c>
      <c r="C2493" s="15" t="s">
        <v>1346</v>
      </c>
      <c r="D2493" s="15" t="s">
        <v>1347</v>
      </c>
      <c r="E2493" s="15" t="s">
        <v>1347</v>
      </c>
      <c r="F2493" s="15" t="s">
        <v>2059</v>
      </c>
      <c r="G2493" s="15" t="s">
        <v>3321</v>
      </c>
      <c r="H2493" s="15" t="s">
        <v>1349</v>
      </c>
      <c r="I2493" s="15" t="s">
        <v>1375</v>
      </c>
      <c r="J2493" s="15"/>
      <c r="K2493" s="16">
        <v>23</v>
      </c>
      <c r="L2493" s="16">
        <v>288</v>
      </c>
      <c r="M2493" s="16">
        <v>303</v>
      </c>
      <c r="N2493" s="16">
        <v>304</v>
      </c>
      <c r="O2493" s="16">
        <v>2366902</v>
      </c>
      <c r="P2493" s="16">
        <v>1433417</v>
      </c>
      <c r="Q2493" s="16">
        <v>70895</v>
      </c>
      <c r="R2493" s="16">
        <v>610</v>
      </c>
      <c r="S2493" s="15"/>
      <c r="T2493" s="16">
        <v>22</v>
      </c>
      <c r="U2493" s="16">
        <v>336</v>
      </c>
      <c r="V2493" s="16">
        <v>356</v>
      </c>
      <c r="W2493" s="16">
        <v>369</v>
      </c>
      <c r="X2493" s="16">
        <v>2737027</v>
      </c>
      <c r="Y2493" s="16">
        <v>667891</v>
      </c>
      <c r="Z2493" s="16">
        <v>35068</v>
      </c>
      <c r="AA2493" s="16">
        <v>595</v>
      </c>
      <c r="AC2493" s="16">
        <v>24</v>
      </c>
      <c r="AD2493" s="16">
        <v>455</v>
      </c>
      <c r="AE2493" s="16">
        <v>465</v>
      </c>
      <c r="AF2493" s="16">
        <v>454</v>
      </c>
      <c r="AG2493" s="16">
        <v>3742810</v>
      </c>
      <c r="AH2493" s="16">
        <v>854516</v>
      </c>
      <c r="AI2493" s="16">
        <v>48293</v>
      </c>
      <c r="AJ2493" s="16">
        <v>629</v>
      </c>
      <c r="AL2493" s="16">
        <v>24</v>
      </c>
      <c r="AM2493" s="16">
        <v>447</v>
      </c>
      <c r="AN2493" s="16">
        <v>444</v>
      </c>
      <c r="AO2493" s="16">
        <v>418</v>
      </c>
      <c r="AP2493" s="16">
        <v>4600387</v>
      </c>
      <c r="AQ2493" s="16">
        <v>489165</v>
      </c>
      <c r="AR2493" s="16">
        <v>23746</v>
      </c>
      <c r="AS2493" s="16">
        <v>811</v>
      </c>
      <c r="AU2493" s="16">
        <v>23</v>
      </c>
      <c r="AV2493" s="16">
        <v>387</v>
      </c>
      <c r="AW2493" s="16">
        <v>13447126</v>
      </c>
      <c r="AX2493" s="16">
        <v>3444989</v>
      </c>
      <c r="AY2493" s="16">
        <v>178002</v>
      </c>
      <c r="AZ2493" s="16">
        <v>669</v>
      </c>
      <c r="BA2493" s="16">
        <v>34785</v>
      </c>
    </row>
    <row r="2494" spans="1:53">
      <c r="A2494" s="15" t="s">
        <v>1344</v>
      </c>
      <c r="B2494" s="15" t="s">
        <v>1345</v>
      </c>
      <c r="C2494" s="15" t="s">
        <v>1346</v>
      </c>
      <c r="D2494" s="15" t="s">
        <v>1347</v>
      </c>
      <c r="E2494" s="15" t="s">
        <v>1347</v>
      </c>
      <c r="F2494" s="15" t="s">
        <v>2059</v>
      </c>
      <c r="G2494" s="15" t="s">
        <v>1399</v>
      </c>
      <c r="H2494" s="15" t="s">
        <v>1349</v>
      </c>
      <c r="I2494" s="15" t="s">
        <v>1369</v>
      </c>
      <c r="J2494" s="15"/>
      <c r="K2494" s="16">
        <v>8384</v>
      </c>
      <c r="L2494" s="16">
        <v>111017</v>
      </c>
      <c r="M2494" s="16">
        <v>111519</v>
      </c>
      <c r="N2494" s="16">
        <v>111878</v>
      </c>
      <c r="O2494" s="16">
        <v>1087910428</v>
      </c>
      <c r="P2494" s="16">
        <v>646715840</v>
      </c>
      <c r="Q2494" s="16">
        <v>28685344</v>
      </c>
      <c r="R2494" s="16">
        <v>751</v>
      </c>
      <c r="S2494" s="15"/>
      <c r="T2494" s="16">
        <v>8650</v>
      </c>
      <c r="U2494" s="16">
        <v>112101</v>
      </c>
      <c r="V2494" s="16">
        <v>114482</v>
      </c>
      <c r="W2494" s="16">
        <v>116099</v>
      </c>
      <c r="X2494" s="16">
        <v>1144471919</v>
      </c>
      <c r="Y2494" s="16">
        <v>166094472</v>
      </c>
      <c r="Z2494" s="16">
        <v>7634034</v>
      </c>
      <c r="AA2494" s="16">
        <v>771</v>
      </c>
      <c r="AC2494" s="16">
        <v>8781</v>
      </c>
      <c r="AD2494" s="16">
        <v>115731</v>
      </c>
      <c r="AE2494" s="16">
        <v>116541</v>
      </c>
      <c r="AF2494" s="16">
        <v>117115</v>
      </c>
      <c r="AG2494" s="16">
        <v>1203213343</v>
      </c>
      <c r="AH2494" s="16">
        <v>125884006</v>
      </c>
      <c r="AI2494" s="16">
        <v>5947403</v>
      </c>
      <c r="AJ2494" s="16">
        <v>795</v>
      </c>
      <c r="AL2494" s="16">
        <v>8851</v>
      </c>
      <c r="AM2494" s="16">
        <v>116710</v>
      </c>
      <c r="AN2494" s="16">
        <v>115431</v>
      </c>
      <c r="AO2494" s="16">
        <v>114456</v>
      </c>
      <c r="AP2494" s="16">
        <v>1254137666</v>
      </c>
      <c r="AQ2494" s="16">
        <v>106960608</v>
      </c>
      <c r="AR2494" s="16">
        <v>4811102</v>
      </c>
      <c r="AS2494" s="16">
        <v>835</v>
      </c>
      <c r="AU2494" s="16">
        <v>8667</v>
      </c>
      <c r="AV2494" s="16">
        <v>114423</v>
      </c>
      <c r="AW2494" s="16">
        <v>4689733356</v>
      </c>
      <c r="AX2494" s="16">
        <v>1045654926</v>
      </c>
      <c r="AY2494" s="16">
        <v>47077883</v>
      </c>
      <c r="AZ2494" s="16">
        <v>788</v>
      </c>
      <c r="BA2494" s="16">
        <v>40986</v>
      </c>
    </row>
    <row r="2495" spans="1:53">
      <c r="A2495" s="15" t="s">
        <v>1344</v>
      </c>
      <c r="B2495" s="15" t="s">
        <v>1345</v>
      </c>
      <c r="C2495" s="15" t="s">
        <v>1346</v>
      </c>
      <c r="D2495" s="15" t="s">
        <v>1347</v>
      </c>
      <c r="E2495" s="15" t="s">
        <v>1347</v>
      </c>
      <c r="F2495" s="15" t="s">
        <v>2059</v>
      </c>
      <c r="G2495" s="15" t="s">
        <v>3322</v>
      </c>
      <c r="H2495" s="15" t="s">
        <v>1349</v>
      </c>
      <c r="I2495" s="15" t="s">
        <v>1371</v>
      </c>
      <c r="J2495" s="15"/>
      <c r="K2495" s="16">
        <v>4521</v>
      </c>
      <c r="L2495" s="16">
        <v>70327</v>
      </c>
      <c r="M2495" s="16">
        <v>70336</v>
      </c>
      <c r="N2495" s="16">
        <v>70788</v>
      </c>
      <c r="O2495" s="16">
        <v>704141957</v>
      </c>
      <c r="P2495" s="16">
        <v>412804498</v>
      </c>
      <c r="Q2495" s="16">
        <v>17817193</v>
      </c>
      <c r="R2495" s="16">
        <v>768</v>
      </c>
      <c r="S2495" s="15"/>
      <c r="T2495" s="16">
        <v>4799</v>
      </c>
      <c r="U2495" s="16">
        <v>70857</v>
      </c>
      <c r="V2495" s="16">
        <v>71467</v>
      </c>
      <c r="W2495" s="16">
        <v>71864</v>
      </c>
      <c r="X2495" s="16">
        <v>722160824</v>
      </c>
      <c r="Y2495" s="16">
        <v>97932642</v>
      </c>
      <c r="Z2495" s="16">
        <v>4342626</v>
      </c>
      <c r="AA2495" s="16">
        <v>778</v>
      </c>
      <c r="AC2495" s="16">
        <v>4927</v>
      </c>
      <c r="AD2495" s="16">
        <v>72079</v>
      </c>
      <c r="AE2495" s="16">
        <v>72627</v>
      </c>
      <c r="AF2495" s="16">
        <v>73298</v>
      </c>
      <c r="AG2495" s="16">
        <v>756879434</v>
      </c>
      <c r="AH2495" s="16">
        <v>75184909</v>
      </c>
      <c r="AI2495" s="16">
        <v>3433524</v>
      </c>
      <c r="AJ2495" s="16">
        <v>801</v>
      </c>
      <c r="AL2495" s="16">
        <v>5001</v>
      </c>
      <c r="AM2495" s="16">
        <v>73484</v>
      </c>
      <c r="AN2495" s="16">
        <v>73135</v>
      </c>
      <c r="AO2495" s="16">
        <v>73139</v>
      </c>
      <c r="AP2495" s="16">
        <v>801284155</v>
      </c>
      <c r="AQ2495" s="16">
        <v>68823807</v>
      </c>
      <c r="AR2495" s="16">
        <v>2977652</v>
      </c>
      <c r="AS2495" s="16">
        <v>841</v>
      </c>
      <c r="AU2495" s="16">
        <v>4812</v>
      </c>
      <c r="AV2495" s="16">
        <v>71950</v>
      </c>
      <c r="AW2495" s="16">
        <v>2984466370</v>
      </c>
      <c r="AX2495" s="16">
        <v>654745856</v>
      </c>
      <c r="AY2495" s="16">
        <v>28570995</v>
      </c>
      <c r="AZ2495" s="16">
        <v>798</v>
      </c>
      <c r="BA2495" s="16">
        <v>41480</v>
      </c>
    </row>
    <row r="2496" spans="1:53">
      <c r="A2496" s="15" t="s">
        <v>1344</v>
      </c>
      <c r="B2496" s="15" t="s">
        <v>1345</v>
      </c>
      <c r="C2496" s="15" t="s">
        <v>1346</v>
      </c>
      <c r="D2496" s="15" t="s">
        <v>1347</v>
      </c>
      <c r="E2496" s="15" t="s">
        <v>1347</v>
      </c>
      <c r="F2496" s="15" t="s">
        <v>2059</v>
      </c>
      <c r="G2496" s="15" t="s">
        <v>3323</v>
      </c>
      <c r="H2496" s="15" t="s">
        <v>1349</v>
      </c>
      <c r="I2496" s="15" t="s">
        <v>1373</v>
      </c>
      <c r="J2496" s="15"/>
      <c r="K2496" s="16">
        <v>2836</v>
      </c>
      <c r="L2496" s="16">
        <v>28673</v>
      </c>
      <c r="M2496" s="16">
        <v>28751</v>
      </c>
      <c r="N2496" s="16">
        <v>28969</v>
      </c>
      <c r="O2496" s="16">
        <v>285853036</v>
      </c>
      <c r="P2496" s="16">
        <v>173529349</v>
      </c>
      <c r="Q2496" s="16">
        <v>7807238</v>
      </c>
      <c r="R2496" s="16">
        <v>764</v>
      </c>
      <c r="S2496" s="15"/>
      <c r="T2496" s="16">
        <v>3000</v>
      </c>
      <c r="U2496" s="16">
        <v>28854</v>
      </c>
      <c r="V2496" s="16">
        <v>29261</v>
      </c>
      <c r="W2496" s="16">
        <v>29518</v>
      </c>
      <c r="X2496" s="16">
        <v>289714973</v>
      </c>
      <c r="Y2496" s="16">
        <v>42485533</v>
      </c>
      <c r="Z2496" s="16">
        <v>1914945</v>
      </c>
      <c r="AA2496" s="16">
        <v>763</v>
      </c>
      <c r="AC2496" s="16">
        <v>3058</v>
      </c>
      <c r="AD2496" s="16">
        <v>29390</v>
      </c>
      <c r="AE2496" s="16">
        <v>29594</v>
      </c>
      <c r="AF2496" s="16">
        <v>29799</v>
      </c>
      <c r="AG2496" s="16">
        <v>301146651</v>
      </c>
      <c r="AH2496" s="16">
        <v>32730647</v>
      </c>
      <c r="AI2496" s="16">
        <v>1541948</v>
      </c>
      <c r="AJ2496" s="16">
        <v>783</v>
      </c>
      <c r="AL2496" s="16">
        <v>3094</v>
      </c>
      <c r="AM2496" s="16">
        <v>29535</v>
      </c>
      <c r="AN2496" s="16">
        <v>29259</v>
      </c>
      <c r="AO2496" s="16">
        <v>29067</v>
      </c>
      <c r="AP2496" s="16">
        <v>326633113</v>
      </c>
      <c r="AQ2496" s="16">
        <v>26049416</v>
      </c>
      <c r="AR2496" s="16">
        <v>1173494</v>
      </c>
      <c r="AS2496" s="16">
        <v>858</v>
      </c>
      <c r="AU2496" s="16">
        <v>2997</v>
      </c>
      <c r="AV2496" s="16">
        <v>29223</v>
      </c>
      <c r="AW2496" s="16">
        <v>1203347773</v>
      </c>
      <c r="AX2496" s="16">
        <v>274794945</v>
      </c>
      <c r="AY2496" s="16">
        <v>12437625</v>
      </c>
      <c r="AZ2496" s="16">
        <v>792</v>
      </c>
      <c r="BA2496" s="16">
        <v>41179</v>
      </c>
    </row>
    <row r="2497" spans="1:53">
      <c r="A2497" s="15" t="s">
        <v>1344</v>
      </c>
      <c r="B2497" s="15" t="s">
        <v>1345</v>
      </c>
      <c r="C2497" s="15" t="s">
        <v>1346</v>
      </c>
      <c r="D2497" s="15" t="s">
        <v>1347</v>
      </c>
      <c r="E2497" s="15" t="s">
        <v>1347</v>
      </c>
      <c r="F2497" s="15" t="s">
        <v>2059</v>
      </c>
      <c r="G2497" s="15" t="s">
        <v>3324</v>
      </c>
      <c r="H2497" s="15" t="s">
        <v>1349</v>
      </c>
      <c r="I2497" s="15" t="s">
        <v>1375</v>
      </c>
      <c r="J2497" s="15"/>
      <c r="K2497" s="16">
        <v>2836</v>
      </c>
      <c r="L2497" s="16">
        <v>28673</v>
      </c>
      <c r="M2497" s="16">
        <v>28751</v>
      </c>
      <c r="N2497" s="16">
        <v>28969</v>
      </c>
      <c r="O2497" s="16">
        <v>285853036</v>
      </c>
      <c r="P2497" s="16">
        <v>173529349</v>
      </c>
      <c r="Q2497" s="16">
        <v>7807238</v>
      </c>
      <c r="R2497" s="16">
        <v>764</v>
      </c>
      <c r="S2497" s="15"/>
      <c r="T2497" s="16">
        <v>3000</v>
      </c>
      <c r="U2497" s="16">
        <v>28854</v>
      </c>
      <c r="V2497" s="16">
        <v>29261</v>
      </c>
      <c r="W2497" s="16">
        <v>29518</v>
      </c>
      <c r="X2497" s="16">
        <v>289714973</v>
      </c>
      <c r="Y2497" s="16">
        <v>42485533</v>
      </c>
      <c r="Z2497" s="16">
        <v>1914945</v>
      </c>
      <c r="AA2497" s="16">
        <v>763</v>
      </c>
      <c r="AC2497" s="16">
        <v>3058</v>
      </c>
      <c r="AD2497" s="16">
        <v>29390</v>
      </c>
      <c r="AE2497" s="16">
        <v>29594</v>
      </c>
      <c r="AF2497" s="16">
        <v>29799</v>
      </c>
      <c r="AG2497" s="16">
        <v>301146651</v>
      </c>
      <c r="AH2497" s="16">
        <v>32730647</v>
      </c>
      <c r="AI2497" s="16">
        <v>1541948</v>
      </c>
      <c r="AJ2497" s="16">
        <v>783</v>
      </c>
      <c r="AL2497" s="16">
        <v>3094</v>
      </c>
      <c r="AM2497" s="16">
        <v>29535</v>
      </c>
      <c r="AN2497" s="16">
        <v>29259</v>
      </c>
      <c r="AO2497" s="16">
        <v>29067</v>
      </c>
      <c r="AP2497" s="16">
        <v>326633113</v>
      </c>
      <c r="AQ2497" s="16">
        <v>26049416</v>
      </c>
      <c r="AR2497" s="16">
        <v>1173494</v>
      </c>
      <c r="AS2497" s="16">
        <v>858</v>
      </c>
      <c r="AU2497" s="16">
        <v>2997</v>
      </c>
      <c r="AV2497" s="16">
        <v>29223</v>
      </c>
      <c r="AW2497" s="16">
        <v>1203347773</v>
      </c>
      <c r="AX2497" s="16">
        <v>274794945</v>
      </c>
      <c r="AY2497" s="16">
        <v>12437625</v>
      </c>
      <c r="AZ2497" s="16">
        <v>792</v>
      </c>
      <c r="BA2497" s="16">
        <v>41179</v>
      </c>
    </row>
    <row r="2498" spans="1:53">
      <c r="A2498" s="15" t="s">
        <v>1344</v>
      </c>
      <c r="B2498" s="15" t="s">
        <v>1345</v>
      </c>
      <c r="C2498" s="15" t="s">
        <v>1346</v>
      </c>
      <c r="D2498" s="15" t="s">
        <v>1347</v>
      </c>
      <c r="E2498" s="15" t="s">
        <v>1347</v>
      </c>
      <c r="F2498" s="15" t="s">
        <v>2059</v>
      </c>
      <c r="G2498" s="15" t="s">
        <v>3325</v>
      </c>
      <c r="H2498" s="15" t="s">
        <v>1349</v>
      </c>
      <c r="I2498" s="15" t="s">
        <v>1373</v>
      </c>
      <c r="J2498" s="15"/>
      <c r="K2498" s="16">
        <v>1685</v>
      </c>
      <c r="L2498" s="16">
        <v>41654</v>
      </c>
      <c r="M2498" s="16">
        <v>41585</v>
      </c>
      <c r="N2498" s="16">
        <v>41819</v>
      </c>
      <c r="O2498" s="16">
        <v>418288921</v>
      </c>
      <c r="P2498" s="16">
        <v>239275149</v>
      </c>
      <c r="Q2498" s="16">
        <v>10009955</v>
      </c>
      <c r="R2498" s="16">
        <v>772</v>
      </c>
      <c r="S2498" s="15"/>
      <c r="T2498" s="16">
        <v>1799</v>
      </c>
      <c r="U2498" s="16">
        <v>42003</v>
      </c>
      <c r="V2498" s="16">
        <v>42206</v>
      </c>
      <c r="W2498" s="16">
        <v>42346</v>
      </c>
      <c r="X2498" s="16">
        <v>432445851</v>
      </c>
      <c r="Y2498" s="16">
        <v>55447109</v>
      </c>
      <c r="Z2498" s="16">
        <v>2427681</v>
      </c>
      <c r="AA2498" s="16">
        <v>789</v>
      </c>
      <c r="AC2498" s="16">
        <v>1869</v>
      </c>
      <c r="AD2498" s="16">
        <v>42689</v>
      </c>
      <c r="AE2498" s="16">
        <v>43033</v>
      </c>
      <c r="AF2498" s="16">
        <v>43499</v>
      </c>
      <c r="AG2498" s="16">
        <v>455732783</v>
      </c>
      <c r="AH2498" s="16">
        <v>42454262</v>
      </c>
      <c r="AI2498" s="16">
        <v>1891576</v>
      </c>
      <c r="AJ2498" s="16">
        <v>814</v>
      </c>
      <c r="AL2498" s="16">
        <v>1907</v>
      </c>
      <c r="AM2498" s="16">
        <v>43949</v>
      </c>
      <c r="AN2498" s="16">
        <v>43876</v>
      </c>
      <c r="AO2498" s="16">
        <v>44072</v>
      </c>
      <c r="AP2498" s="16">
        <v>474651042</v>
      </c>
      <c r="AQ2498" s="16">
        <v>42774391</v>
      </c>
      <c r="AR2498" s="16">
        <v>1804158</v>
      </c>
      <c r="AS2498" s="16">
        <v>830</v>
      </c>
      <c r="AU2498" s="16">
        <v>1815</v>
      </c>
      <c r="AV2498" s="16">
        <v>42728</v>
      </c>
      <c r="AW2498" s="16">
        <v>1781118597</v>
      </c>
      <c r="AX2498" s="16">
        <v>379950911</v>
      </c>
      <c r="AY2498" s="16">
        <v>16133370</v>
      </c>
      <c r="AZ2498" s="16">
        <v>802</v>
      </c>
      <c r="BA2498" s="16">
        <v>41685</v>
      </c>
    </row>
    <row r="2499" spans="1:53">
      <c r="A2499" s="15" t="s">
        <v>1344</v>
      </c>
      <c r="B2499" s="15" t="s">
        <v>1345</v>
      </c>
      <c r="C2499" s="15" t="s">
        <v>1346</v>
      </c>
      <c r="D2499" s="15" t="s">
        <v>1347</v>
      </c>
      <c r="E2499" s="15" t="s">
        <v>1347</v>
      </c>
      <c r="F2499" s="15" t="s">
        <v>2059</v>
      </c>
      <c r="G2499" s="15" t="s">
        <v>3326</v>
      </c>
      <c r="H2499" s="15" t="s">
        <v>1349</v>
      </c>
      <c r="I2499" s="15" t="s">
        <v>1375</v>
      </c>
      <c r="J2499" s="15"/>
      <c r="K2499" s="16">
        <v>1279</v>
      </c>
      <c r="L2499" s="16">
        <v>21974</v>
      </c>
      <c r="M2499" s="16">
        <v>21936</v>
      </c>
      <c r="N2499" s="16">
        <v>22154</v>
      </c>
      <c r="O2499" s="16">
        <v>193323687</v>
      </c>
      <c r="P2499" s="16">
        <v>123964542</v>
      </c>
      <c r="Q2499" s="16">
        <v>5527044</v>
      </c>
      <c r="R2499" s="16">
        <v>675</v>
      </c>
      <c r="S2499" s="15"/>
      <c r="T2499" s="16">
        <v>1398</v>
      </c>
      <c r="U2499" s="16">
        <v>22509</v>
      </c>
      <c r="V2499" s="16">
        <v>22815</v>
      </c>
      <c r="W2499" s="16">
        <v>22912</v>
      </c>
      <c r="X2499" s="16">
        <v>203377065</v>
      </c>
      <c r="Y2499" s="16">
        <v>37031583</v>
      </c>
      <c r="Z2499" s="16">
        <v>1634811</v>
      </c>
      <c r="AA2499" s="16">
        <v>688</v>
      </c>
      <c r="AC2499" s="16">
        <v>1465</v>
      </c>
      <c r="AD2499" s="16">
        <v>23142</v>
      </c>
      <c r="AE2499" s="16">
        <v>23478</v>
      </c>
      <c r="AF2499" s="16">
        <v>23508</v>
      </c>
      <c r="AG2499" s="16">
        <v>216080187</v>
      </c>
      <c r="AH2499" s="16">
        <v>29974214</v>
      </c>
      <c r="AI2499" s="16">
        <v>1364417</v>
      </c>
      <c r="AJ2499" s="16">
        <v>711</v>
      </c>
      <c r="AL2499" s="16">
        <v>1515</v>
      </c>
      <c r="AM2499" s="16">
        <v>24011</v>
      </c>
      <c r="AN2499" s="16">
        <v>23977</v>
      </c>
      <c r="AO2499" s="16">
        <v>24356</v>
      </c>
      <c r="AP2499" s="16">
        <v>230344063</v>
      </c>
      <c r="AQ2499" s="16">
        <v>27653575</v>
      </c>
      <c r="AR2499" s="16">
        <v>1216071</v>
      </c>
      <c r="AS2499" s="16">
        <v>735</v>
      </c>
      <c r="AU2499" s="16">
        <v>1414</v>
      </c>
      <c r="AV2499" s="16">
        <v>23064</v>
      </c>
      <c r="AW2499" s="16">
        <v>843125002</v>
      </c>
      <c r="AX2499" s="16">
        <v>218623914</v>
      </c>
      <c r="AY2499" s="16">
        <v>9742343</v>
      </c>
      <c r="AZ2499" s="16">
        <v>703</v>
      </c>
      <c r="BA2499" s="16">
        <v>36555</v>
      </c>
    </row>
    <row r="2500" spans="1:53">
      <c r="A2500" s="15" t="s">
        <v>1344</v>
      </c>
      <c r="B2500" s="15" t="s">
        <v>1345</v>
      </c>
      <c r="C2500" s="15" t="s">
        <v>1346</v>
      </c>
      <c r="D2500" s="15" t="s">
        <v>1347</v>
      </c>
      <c r="E2500" s="15" t="s">
        <v>1347</v>
      </c>
      <c r="F2500" s="15" t="s">
        <v>2059</v>
      </c>
      <c r="G2500" s="15" t="s">
        <v>3327</v>
      </c>
      <c r="H2500" s="15" t="s">
        <v>1349</v>
      </c>
      <c r="I2500" s="15" t="s">
        <v>1375</v>
      </c>
      <c r="J2500" s="15"/>
      <c r="K2500" s="16">
        <v>406</v>
      </c>
      <c r="L2500" s="16">
        <v>19680</v>
      </c>
      <c r="M2500" s="16">
        <v>19649</v>
      </c>
      <c r="N2500" s="16">
        <v>19665</v>
      </c>
      <c r="O2500" s="16">
        <v>224965234</v>
      </c>
      <c r="P2500" s="16">
        <v>115310607</v>
      </c>
      <c r="Q2500" s="16">
        <v>4482911</v>
      </c>
      <c r="R2500" s="16">
        <v>880</v>
      </c>
      <c r="S2500" s="15"/>
      <c r="T2500" s="16">
        <v>401</v>
      </c>
      <c r="U2500" s="16">
        <v>19494</v>
      </c>
      <c r="V2500" s="16">
        <v>19391</v>
      </c>
      <c r="W2500" s="16">
        <v>19434</v>
      </c>
      <c r="X2500" s="16">
        <v>229068786</v>
      </c>
      <c r="Y2500" s="16">
        <v>18415526</v>
      </c>
      <c r="Z2500" s="16">
        <v>792870</v>
      </c>
      <c r="AA2500" s="16">
        <v>906</v>
      </c>
      <c r="AC2500" s="16">
        <v>404</v>
      </c>
      <c r="AD2500" s="16">
        <v>19547</v>
      </c>
      <c r="AE2500" s="16">
        <v>19555</v>
      </c>
      <c r="AF2500" s="16">
        <v>19991</v>
      </c>
      <c r="AG2500" s="16">
        <v>239652596</v>
      </c>
      <c r="AH2500" s="16">
        <v>12480048</v>
      </c>
      <c r="AI2500" s="16">
        <v>527159</v>
      </c>
      <c r="AJ2500" s="16">
        <v>936</v>
      </c>
      <c r="AL2500" s="16">
        <v>392</v>
      </c>
      <c r="AM2500" s="16">
        <v>19938</v>
      </c>
      <c r="AN2500" s="16">
        <v>19899</v>
      </c>
      <c r="AO2500" s="16">
        <v>19716</v>
      </c>
      <c r="AP2500" s="16">
        <v>244306979</v>
      </c>
      <c r="AQ2500" s="16">
        <v>15120816</v>
      </c>
      <c r="AR2500" s="16">
        <v>588087</v>
      </c>
      <c r="AS2500" s="16">
        <v>947</v>
      </c>
      <c r="AU2500" s="16">
        <v>401</v>
      </c>
      <c r="AV2500" s="16">
        <v>19663</v>
      </c>
      <c r="AW2500" s="16">
        <v>937993595</v>
      </c>
      <c r="AX2500" s="16">
        <v>161326997</v>
      </c>
      <c r="AY2500" s="16">
        <v>6391027</v>
      </c>
      <c r="AZ2500" s="16">
        <v>917</v>
      </c>
      <c r="BA2500" s="16">
        <v>47703</v>
      </c>
    </row>
    <row r="2501" spans="1:53">
      <c r="A2501" s="15" t="s">
        <v>1344</v>
      </c>
      <c r="B2501" s="15" t="s">
        <v>1345</v>
      </c>
      <c r="C2501" s="15" t="s">
        <v>1346</v>
      </c>
      <c r="D2501" s="15" t="s">
        <v>1347</v>
      </c>
      <c r="E2501" s="15" t="s">
        <v>1347</v>
      </c>
      <c r="F2501" s="15" t="s">
        <v>2059</v>
      </c>
      <c r="G2501" s="15" t="s">
        <v>1400</v>
      </c>
      <c r="H2501" s="15" t="s">
        <v>1349</v>
      </c>
      <c r="I2501" s="15" t="s">
        <v>1371</v>
      </c>
      <c r="J2501" s="15"/>
      <c r="K2501" s="16">
        <v>3863</v>
      </c>
      <c r="L2501" s="16">
        <v>40690</v>
      </c>
      <c r="M2501" s="16">
        <v>41183</v>
      </c>
      <c r="N2501" s="16">
        <v>41090</v>
      </c>
      <c r="O2501" s="16">
        <v>383768471</v>
      </c>
      <c r="P2501" s="16">
        <v>233911342</v>
      </c>
      <c r="Q2501" s="16">
        <v>10868151</v>
      </c>
      <c r="R2501" s="16">
        <v>720</v>
      </c>
      <c r="S2501" s="15"/>
      <c r="T2501" s="16">
        <v>3851</v>
      </c>
      <c r="U2501" s="16">
        <v>41244</v>
      </c>
      <c r="V2501" s="16">
        <v>43015</v>
      </c>
      <c r="W2501" s="16">
        <v>44235</v>
      </c>
      <c r="X2501" s="16">
        <v>422311095</v>
      </c>
      <c r="Y2501" s="16">
        <v>68161830</v>
      </c>
      <c r="Z2501" s="16">
        <v>3291408</v>
      </c>
      <c r="AA2501" s="16">
        <v>758</v>
      </c>
      <c r="AC2501" s="16">
        <v>3854</v>
      </c>
      <c r="AD2501" s="16">
        <v>43652</v>
      </c>
      <c r="AE2501" s="16">
        <v>43914</v>
      </c>
      <c r="AF2501" s="16">
        <v>43817</v>
      </c>
      <c r="AG2501" s="16">
        <v>446333909</v>
      </c>
      <c r="AH2501" s="16">
        <v>50699097</v>
      </c>
      <c r="AI2501" s="16">
        <v>2513879</v>
      </c>
      <c r="AJ2501" s="16">
        <v>784</v>
      </c>
      <c r="AL2501" s="16">
        <v>3850</v>
      </c>
      <c r="AM2501" s="16">
        <v>43226</v>
      </c>
      <c r="AN2501" s="16">
        <v>42296</v>
      </c>
      <c r="AO2501" s="16">
        <v>41317</v>
      </c>
      <c r="AP2501" s="16">
        <v>452853511</v>
      </c>
      <c r="AQ2501" s="16">
        <v>38136801</v>
      </c>
      <c r="AR2501" s="16">
        <v>1833450</v>
      </c>
      <c r="AS2501" s="16">
        <v>824</v>
      </c>
      <c r="AU2501" s="16">
        <v>3855</v>
      </c>
      <c r="AV2501" s="16">
        <v>42473</v>
      </c>
      <c r="AW2501" s="16">
        <v>1705266986</v>
      </c>
      <c r="AX2501" s="16">
        <v>390909070</v>
      </c>
      <c r="AY2501" s="16">
        <v>18506888</v>
      </c>
      <c r="AZ2501" s="16">
        <v>772</v>
      </c>
      <c r="BA2501" s="16">
        <v>40149</v>
      </c>
    </row>
    <row r="2502" spans="1:53">
      <c r="A2502" s="15" t="s">
        <v>1344</v>
      </c>
      <c r="B2502" s="15" t="s">
        <v>1345</v>
      </c>
      <c r="C2502" s="15" t="s">
        <v>1346</v>
      </c>
      <c r="D2502" s="15" t="s">
        <v>1347</v>
      </c>
      <c r="E2502" s="15" t="s">
        <v>1347</v>
      </c>
      <c r="F2502" s="15" t="s">
        <v>2059</v>
      </c>
      <c r="G2502" s="15" t="s">
        <v>3328</v>
      </c>
      <c r="H2502" s="15" t="s">
        <v>1349</v>
      </c>
      <c r="I2502" s="15" t="s">
        <v>1373</v>
      </c>
      <c r="J2502" s="15"/>
      <c r="K2502" s="16">
        <v>999</v>
      </c>
      <c r="L2502" s="16">
        <v>10617</v>
      </c>
      <c r="M2502" s="16">
        <v>10749</v>
      </c>
      <c r="N2502" s="16">
        <v>10689</v>
      </c>
      <c r="O2502" s="16">
        <v>84001463</v>
      </c>
      <c r="P2502" s="16">
        <v>54839319</v>
      </c>
      <c r="Q2502" s="16">
        <v>2427900</v>
      </c>
      <c r="R2502" s="16">
        <v>605</v>
      </c>
      <c r="S2502" s="15"/>
      <c r="T2502" s="16">
        <v>1020</v>
      </c>
      <c r="U2502" s="16">
        <v>10974</v>
      </c>
      <c r="V2502" s="16">
        <v>11248</v>
      </c>
      <c r="W2502" s="16">
        <v>11628</v>
      </c>
      <c r="X2502" s="16">
        <v>90836330</v>
      </c>
      <c r="Y2502" s="16">
        <v>18806468</v>
      </c>
      <c r="Z2502" s="16">
        <v>814677</v>
      </c>
      <c r="AA2502" s="16">
        <v>619</v>
      </c>
      <c r="AC2502" s="16">
        <v>1021</v>
      </c>
      <c r="AD2502" s="16">
        <v>11537</v>
      </c>
      <c r="AE2502" s="16">
        <v>11504</v>
      </c>
      <c r="AF2502" s="16">
        <v>11114</v>
      </c>
      <c r="AG2502" s="16">
        <v>96568653</v>
      </c>
      <c r="AH2502" s="16">
        <v>12626473</v>
      </c>
      <c r="AI2502" s="16">
        <v>549134</v>
      </c>
      <c r="AJ2502" s="16">
        <v>652</v>
      </c>
      <c r="AL2502" s="16">
        <v>1030</v>
      </c>
      <c r="AM2502" s="16">
        <v>10737</v>
      </c>
      <c r="AN2502" s="16">
        <v>10720</v>
      </c>
      <c r="AO2502" s="16">
        <v>10636</v>
      </c>
      <c r="AP2502" s="16">
        <v>97523616</v>
      </c>
      <c r="AQ2502" s="16">
        <v>8657903</v>
      </c>
      <c r="AR2502" s="16">
        <v>366420</v>
      </c>
      <c r="AS2502" s="16">
        <v>701</v>
      </c>
      <c r="AU2502" s="16">
        <v>1018</v>
      </c>
      <c r="AV2502" s="16">
        <v>11013</v>
      </c>
      <c r="AW2502" s="16">
        <v>368930062</v>
      </c>
      <c r="AX2502" s="16">
        <v>94930163</v>
      </c>
      <c r="AY2502" s="16">
        <v>4158131</v>
      </c>
      <c r="AZ2502" s="16">
        <v>644</v>
      </c>
      <c r="BA2502" s="16">
        <v>33500</v>
      </c>
    </row>
    <row r="2503" spans="1:53">
      <c r="A2503" s="15" t="s">
        <v>1344</v>
      </c>
      <c r="B2503" s="15" t="s">
        <v>1345</v>
      </c>
      <c r="C2503" s="15" t="s">
        <v>1346</v>
      </c>
      <c r="D2503" s="15" t="s">
        <v>1347</v>
      </c>
      <c r="E2503" s="15" t="s">
        <v>1347</v>
      </c>
      <c r="F2503" s="15" t="s">
        <v>2059</v>
      </c>
      <c r="G2503" s="15" t="s">
        <v>3329</v>
      </c>
      <c r="H2503" s="15" t="s">
        <v>1349</v>
      </c>
      <c r="I2503" s="15" t="s">
        <v>1375</v>
      </c>
      <c r="J2503" s="15"/>
      <c r="K2503" s="16">
        <v>999</v>
      </c>
      <c r="L2503" s="16">
        <v>10617</v>
      </c>
      <c r="M2503" s="16">
        <v>10749</v>
      </c>
      <c r="N2503" s="16">
        <v>10689</v>
      </c>
      <c r="O2503" s="16">
        <v>84001463</v>
      </c>
      <c r="P2503" s="16">
        <v>54839319</v>
      </c>
      <c r="Q2503" s="16">
        <v>2427900</v>
      </c>
      <c r="R2503" s="16">
        <v>605</v>
      </c>
      <c r="S2503" s="15"/>
      <c r="T2503" s="16">
        <v>1020</v>
      </c>
      <c r="U2503" s="16">
        <v>10974</v>
      </c>
      <c r="V2503" s="16">
        <v>11248</v>
      </c>
      <c r="W2503" s="16">
        <v>11628</v>
      </c>
      <c r="X2503" s="16">
        <v>90836330</v>
      </c>
      <c r="Y2503" s="16">
        <v>18806468</v>
      </c>
      <c r="Z2503" s="16">
        <v>814677</v>
      </c>
      <c r="AA2503" s="16">
        <v>619</v>
      </c>
      <c r="AC2503" s="16">
        <v>1021</v>
      </c>
      <c r="AD2503" s="16">
        <v>11537</v>
      </c>
      <c r="AE2503" s="16">
        <v>11504</v>
      </c>
      <c r="AF2503" s="16">
        <v>11114</v>
      </c>
      <c r="AG2503" s="16">
        <v>96568653</v>
      </c>
      <c r="AH2503" s="16">
        <v>12626473</v>
      </c>
      <c r="AI2503" s="16">
        <v>549134</v>
      </c>
      <c r="AJ2503" s="16">
        <v>652</v>
      </c>
      <c r="AL2503" s="16">
        <v>1030</v>
      </c>
      <c r="AM2503" s="16">
        <v>10737</v>
      </c>
      <c r="AN2503" s="16">
        <v>10720</v>
      </c>
      <c r="AO2503" s="16">
        <v>10636</v>
      </c>
      <c r="AP2503" s="16">
        <v>97523616</v>
      </c>
      <c r="AQ2503" s="16">
        <v>8657903</v>
      </c>
      <c r="AR2503" s="16">
        <v>366420</v>
      </c>
      <c r="AS2503" s="16">
        <v>701</v>
      </c>
      <c r="AU2503" s="16">
        <v>1018</v>
      </c>
      <c r="AV2503" s="16">
        <v>11013</v>
      </c>
      <c r="AW2503" s="16">
        <v>368930062</v>
      </c>
      <c r="AX2503" s="16">
        <v>94930163</v>
      </c>
      <c r="AY2503" s="16">
        <v>4158131</v>
      </c>
      <c r="AZ2503" s="16">
        <v>644</v>
      </c>
      <c r="BA2503" s="16">
        <v>33500</v>
      </c>
    </row>
    <row r="2504" spans="1:53">
      <c r="A2504" s="15" t="s">
        <v>1344</v>
      </c>
      <c r="B2504" s="15" t="s">
        <v>1345</v>
      </c>
      <c r="C2504" s="15" t="s">
        <v>1346</v>
      </c>
      <c r="D2504" s="15" t="s">
        <v>1347</v>
      </c>
      <c r="E2504" s="15" t="s">
        <v>1347</v>
      </c>
      <c r="F2504" s="15" t="s">
        <v>2059</v>
      </c>
      <c r="G2504" s="15" t="s">
        <v>1401</v>
      </c>
      <c r="H2504" s="15" t="s">
        <v>1349</v>
      </c>
      <c r="I2504" s="15" t="s">
        <v>1373</v>
      </c>
      <c r="J2504" s="15"/>
      <c r="K2504" s="16">
        <v>2614</v>
      </c>
      <c r="L2504" s="16">
        <v>25751</v>
      </c>
      <c r="M2504" s="16">
        <v>26000</v>
      </c>
      <c r="N2504" s="16">
        <v>25928</v>
      </c>
      <c r="O2504" s="16">
        <v>252405708</v>
      </c>
      <c r="P2504" s="16">
        <v>150969906</v>
      </c>
      <c r="Q2504" s="16">
        <v>7164138</v>
      </c>
      <c r="R2504" s="16">
        <v>750</v>
      </c>
      <c r="S2504" s="15"/>
      <c r="T2504" s="16">
        <v>2585</v>
      </c>
      <c r="U2504" s="16">
        <v>25870</v>
      </c>
      <c r="V2504" s="16">
        <v>27402</v>
      </c>
      <c r="W2504" s="16">
        <v>27746</v>
      </c>
      <c r="X2504" s="16">
        <v>280195441</v>
      </c>
      <c r="Y2504" s="16">
        <v>42087174</v>
      </c>
      <c r="Z2504" s="16">
        <v>2130076</v>
      </c>
      <c r="AA2504" s="16">
        <v>798</v>
      </c>
      <c r="AC2504" s="16">
        <v>2586</v>
      </c>
      <c r="AD2504" s="16">
        <v>27805</v>
      </c>
      <c r="AE2504" s="16">
        <v>28134</v>
      </c>
      <c r="AF2504" s="16">
        <v>28225</v>
      </c>
      <c r="AG2504" s="16">
        <v>300339538</v>
      </c>
      <c r="AH2504" s="16">
        <v>33778547</v>
      </c>
      <c r="AI2504" s="16">
        <v>1763626</v>
      </c>
      <c r="AJ2504" s="16">
        <v>824</v>
      </c>
      <c r="AL2504" s="16">
        <v>2578</v>
      </c>
      <c r="AM2504" s="16">
        <v>28048</v>
      </c>
      <c r="AN2504" s="16">
        <v>27073</v>
      </c>
      <c r="AO2504" s="16">
        <v>26368</v>
      </c>
      <c r="AP2504" s="16">
        <v>301345939</v>
      </c>
      <c r="AQ2504" s="16">
        <v>25301276</v>
      </c>
      <c r="AR2504" s="16">
        <v>1271893</v>
      </c>
      <c r="AS2504" s="16">
        <v>853</v>
      </c>
      <c r="AU2504" s="16">
        <v>2591</v>
      </c>
      <c r="AV2504" s="16">
        <v>27029</v>
      </c>
      <c r="AW2504" s="16">
        <v>1134286626</v>
      </c>
      <c r="AX2504" s="16">
        <v>252136903</v>
      </c>
      <c r="AY2504" s="16">
        <v>12329733</v>
      </c>
      <c r="AZ2504" s="16">
        <v>807</v>
      </c>
      <c r="BA2504" s="16">
        <v>41965</v>
      </c>
    </row>
    <row r="2505" spans="1:53">
      <c r="A2505" s="15" t="s">
        <v>1344</v>
      </c>
      <c r="B2505" s="15" t="s">
        <v>1345</v>
      </c>
      <c r="C2505" s="15" t="s">
        <v>1346</v>
      </c>
      <c r="D2505" s="15" t="s">
        <v>1347</v>
      </c>
      <c r="E2505" s="15" t="s">
        <v>1347</v>
      </c>
      <c r="F2505" s="15" t="s">
        <v>2059</v>
      </c>
      <c r="G2505" s="15" t="s">
        <v>1402</v>
      </c>
      <c r="H2505" s="15" t="s">
        <v>1349</v>
      </c>
      <c r="I2505" s="15" t="s">
        <v>1375</v>
      </c>
      <c r="J2505" s="15"/>
      <c r="K2505" s="16">
        <v>2614</v>
      </c>
      <c r="L2505" s="16">
        <v>25751</v>
      </c>
      <c r="M2505" s="16">
        <v>26000</v>
      </c>
      <c r="N2505" s="16">
        <v>25928</v>
      </c>
      <c r="O2505" s="16">
        <v>252405708</v>
      </c>
      <c r="P2505" s="16">
        <v>150969906</v>
      </c>
      <c r="Q2505" s="16">
        <v>7164138</v>
      </c>
      <c r="R2505" s="16">
        <v>750</v>
      </c>
      <c r="S2505" s="15"/>
      <c r="T2505" s="16">
        <v>2585</v>
      </c>
      <c r="U2505" s="16">
        <v>25870</v>
      </c>
      <c r="V2505" s="16">
        <v>27402</v>
      </c>
      <c r="W2505" s="16">
        <v>27746</v>
      </c>
      <c r="X2505" s="16">
        <v>280195441</v>
      </c>
      <c r="Y2505" s="16">
        <v>42087174</v>
      </c>
      <c r="Z2505" s="16">
        <v>2130076</v>
      </c>
      <c r="AA2505" s="16">
        <v>798</v>
      </c>
      <c r="AC2505" s="16">
        <v>2586</v>
      </c>
      <c r="AD2505" s="16">
        <v>27805</v>
      </c>
      <c r="AE2505" s="16">
        <v>28134</v>
      </c>
      <c r="AF2505" s="16">
        <v>28225</v>
      </c>
      <c r="AG2505" s="16">
        <v>300339538</v>
      </c>
      <c r="AH2505" s="16">
        <v>33778547</v>
      </c>
      <c r="AI2505" s="16">
        <v>1763626</v>
      </c>
      <c r="AJ2505" s="16">
        <v>824</v>
      </c>
      <c r="AL2505" s="16">
        <v>2578</v>
      </c>
      <c r="AM2505" s="16">
        <v>28048</v>
      </c>
      <c r="AN2505" s="16">
        <v>27073</v>
      </c>
      <c r="AO2505" s="16">
        <v>26368</v>
      </c>
      <c r="AP2505" s="16">
        <v>301345939</v>
      </c>
      <c r="AQ2505" s="16">
        <v>25301276</v>
      </c>
      <c r="AR2505" s="16">
        <v>1271893</v>
      </c>
      <c r="AS2505" s="16">
        <v>853</v>
      </c>
      <c r="AU2505" s="16">
        <v>2591</v>
      </c>
      <c r="AV2505" s="16">
        <v>27029</v>
      </c>
      <c r="AW2505" s="16">
        <v>1134286626</v>
      </c>
      <c r="AX2505" s="16">
        <v>252136903</v>
      </c>
      <c r="AY2505" s="16">
        <v>12329733</v>
      </c>
      <c r="AZ2505" s="16">
        <v>807</v>
      </c>
      <c r="BA2505" s="16">
        <v>41965</v>
      </c>
    </row>
    <row r="2506" spans="1:53">
      <c r="A2506" s="15" t="s">
        <v>1344</v>
      </c>
      <c r="B2506" s="15" t="s">
        <v>1345</v>
      </c>
      <c r="C2506" s="15" t="s">
        <v>1346</v>
      </c>
      <c r="D2506" s="15" t="s">
        <v>1347</v>
      </c>
      <c r="E2506" s="15" t="s">
        <v>1347</v>
      </c>
      <c r="F2506" s="15" t="s">
        <v>2059</v>
      </c>
      <c r="G2506" s="15" t="s">
        <v>1805</v>
      </c>
      <c r="H2506" s="15" t="s">
        <v>1349</v>
      </c>
      <c r="I2506" s="15" t="s">
        <v>1373</v>
      </c>
      <c r="J2506" s="15"/>
      <c r="K2506" s="16">
        <v>250</v>
      </c>
      <c r="L2506" s="16">
        <v>4322</v>
      </c>
      <c r="M2506" s="16">
        <v>4434</v>
      </c>
      <c r="N2506" s="16">
        <v>4473</v>
      </c>
      <c r="O2506" s="16">
        <v>47361300</v>
      </c>
      <c r="P2506" s="16">
        <v>28102117</v>
      </c>
      <c r="Q2506" s="16">
        <v>1276113</v>
      </c>
      <c r="R2506" s="16">
        <v>826</v>
      </c>
      <c r="S2506" s="15"/>
      <c r="T2506" s="16">
        <v>246</v>
      </c>
      <c r="U2506" s="16">
        <v>4400</v>
      </c>
      <c r="V2506" s="16">
        <v>4365</v>
      </c>
      <c r="W2506" s="16">
        <v>4861</v>
      </c>
      <c r="X2506" s="16">
        <v>51279324</v>
      </c>
      <c r="Y2506" s="16">
        <v>7268188</v>
      </c>
      <c r="Z2506" s="16">
        <v>346655</v>
      </c>
      <c r="AA2506" s="16">
        <v>868</v>
      </c>
      <c r="AC2506" s="16">
        <v>247</v>
      </c>
      <c r="AD2506" s="16">
        <v>4310</v>
      </c>
      <c r="AE2506" s="16">
        <v>4276</v>
      </c>
      <c r="AF2506" s="16">
        <v>4478</v>
      </c>
      <c r="AG2506" s="16">
        <v>49425718</v>
      </c>
      <c r="AH2506" s="16">
        <v>4294077</v>
      </c>
      <c r="AI2506" s="16">
        <v>201119</v>
      </c>
      <c r="AJ2506" s="16">
        <v>873</v>
      </c>
      <c r="AL2506" s="16">
        <v>242</v>
      </c>
      <c r="AM2506" s="16">
        <v>4441</v>
      </c>
      <c r="AN2506" s="16">
        <v>4503</v>
      </c>
      <c r="AO2506" s="16">
        <v>4313</v>
      </c>
      <c r="AP2506" s="16">
        <v>53983956</v>
      </c>
      <c r="AQ2506" s="16">
        <v>4177622</v>
      </c>
      <c r="AR2506" s="16">
        <v>195137</v>
      </c>
      <c r="AS2506" s="16">
        <v>940</v>
      </c>
      <c r="AU2506" s="16">
        <v>246</v>
      </c>
      <c r="AV2506" s="16">
        <v>4431</v>
      </c>
      <c r="AW2506" s="16">
        <v>202050298</v>
      </c>
      <c r="AX2506" s="16">
        <v>43842004</v>
      </c>
      <c r="AY2506" s="16">
        <v>2019024</v>
      </c>
      <c r="AZ2506" s="16">
        <v>877</v>
      </c>
      <c r="BA2506" s="16">
        <v>45596</v>
      </c>
    </row>
    <row r="2507" spans="1:53">
      <c r="A2507" s="15" t="s">
        <v>1344</v>
      </c>
      <c r="B2507" s="15" t="s">
        <v>1345</v>
      </c>
      <c r="C2507" s="15" t="s">
        <v>1346</v>
      </c>
      <c r="D2507" s="15" t="s">
        <v>1347</v>
      </c>
      <c r="E2507" s="15" t="s">
        <v>1347</v>
      </c>
      <c r="F2507" s="15" t="s">
        <v>2059</v>
      </c>
      <c r="G2507" s="15" t="s">
        <v>1806</v>
      </c>
      <c r="H2507" s="15" t="s">
        <v>1349</v>
      </c>
      <c r="I2507" s="15" t="s">
        <v>1375</v>
      </c>
      <c r="J2507" s="15"/>
      <c r="K2507" s="16">
        <v>250</v>
      </c>
      <c r="L2507" s="16">
        <v>4322</v>
      </c>
      <c r="M2507" s="16">
        <v>4434</v>
      </c>
      <c r="N2507" s="16">
        <v>4473</v>
      </c>
      <c r="O2507" s="16">
        <v>47361300</v>
      </c>
      <c r="P2507" s="16">
        <v>28102117</v>
      </c>
      <c r="Q2507" s="16">
        <v>1276113</v>
      </c>
      <c r="R2507" s="16">
        <v>826</v>
      </c>
      <c r="S2507" s="15"/>
      <c r="T2507" s="16">
        <v>246</v>
      </c>
      <c r="U2507" s="16">
        <v>4400</v>
      </c>
      <c r="V2507" s="16">
        <v>4365</v>
      </c>
      <c r="W2507" s="16">
        <v>4861</v>
      </c>
      <c r="X2507" s="16">
        <v>51279324</v>
      </c>
      <c r="Y2507" s="16">
        <v>7268188</v>
      </c>
      <c r="Z2507" s="16">
        <v>346655</v>
      </c>
      <c r="AA2507" s="16">
        <v>868</v>
      </c>
      <c r="AC2507" s="16">
        <v>247</v>
      </c>
      <c r="AD2507" s="16">
        <v>4310</v>
      </c>
      <c r="AE2507" s="16">
        <v>4276</v>
      </c>
      <c r="AF2507" s="16">
        <v>4478</v>
      </c>
      <c r="AG2507" s="16">
        <v>49425718</v>
      </c>
      <c r="AH2507" s="16">
        <v>4294077</v>
      </c>
      <c r="AI2507" s="16">
        <v>201119</v>
      </c>
      <c r="AJ2507" s="16">
        <v>873</v>
      </c>
      <c r="AL2507" s="16">
        <v>242</v>
      </c>
      <c r="AM2507" s="16">
        <v>4441</v>
      </c>
      <c r="AN2507" s="16">
        <v>4503</v>
      </c>
      <c r="AO2507" s="16">
        <v>4313</v>
      </c>
      <c r="AP2507" s="16">
        <v>53983956</v>
      </c>
      <c r="AQ2507" s="16">
        <v>4177622</v>
      </c>
      <c r="AR2507" s="16">
        <v>195137</v>
      </c>
      <c r="AS2507" s="16">
        <v>940</v>
      </c>
      <c r="AU2507" s="16">
        <v>246</v>
      </c>
      <c r="AV2507" s="16">
        <v>4431</v>
      </c>
      <c r="AW2507" s="16">
        <v>202050298</v>
      </c>
      <c r="AX2507" s="16">
        <v>43842004</v>
      </c>
      <c r="AY2507" s="16">
        <v>2019024</v>
      </c>
      <c r="AZ2507" s="16">
        <v>877</v>
      </c>
      <c r="BA2507" s="16">
        <v>45596</v>
      </c>
    </row>
    <row r="2508" spans="1:53">
      <c r="A2508" s="15" t="s">
        <v>1344</v>
      </c>
      <c r="B2508" s="15" t="s">
        <v>1345</v>
      </c>
      <c r="C2508" s="15" t="s">
        <v>1346</v>
      </c>
      <c r="D2508" s="15" t="s">
        <v>1347</v>
      </c>
      <c r="E2508" s="15" t="s">
        <v>1347</v>
      </c>
      <c r="F2508" s="15" t="s">
        <v>2059</v>
      </c>
      <c r="G2508" s="15" t="s">
        <v>1807</v>
      </c>
      <c r="H2508" s="15" t="s">
        <v>1349</v>
      </c>
      <c r="I2508" s="15" t="s">
        <v>1369</v>
      </c>
      <c r="J2508" s="15"/>
      <c r="K2508" s="16">
        <v>1342</v>
      </c>
      <c r="L2508" s="16">
        <v>34439</v>
      </c>
      <c r="M2508" s="16">
        <v>34753</v>
      </c>
      <c r="N2508" s="16">
        <v>35048</v>
      </c>
      <c r="O2508" s="16">
        <v>219055428</v>
      </c>
      <c r="P2508" s="16">
        <v>162130671</v>
      </c>
      <c r="Q2508" s="16">
        <v>8238966</v>
      </c>
      <c r="R2508" s="16">
        <v>485</v>
      </c>
      <c r="S2508" s="15"/>
      <c r="T2508" s="16">
        <v>1369</v>
      </c>
      <c r="U2508" s="16">
        <v>34965</v>
      </c>
      <c r="V2508" s="16">
        <v>35813</v>
      </c>
      <c r="W2508" s="16">
        <v>35255</v>
      </c>
      <c r="X2508" s="16">
        <v>239280228</v>
      </c>
      <c r="Y2508" s="16">
        <v>59015711</v>
      </c>
      <c r="Z2508" s="16">
        <v>2962376</v>
      </c>
      <c r="AA2508" s="16">
        <v>521</v>
      </c>
      <c r="AC2508" s="16">
        <v>1392</v>
      </c>
      <c r="AD2508" s="16">
        <v>33028</v>
      </c>
      <c r="AE2508" s="16">
        <v>32403</v>
      </c>
      <c r="AF2508" s="16">
        <v>34924</v>
      </c>
      <c r="AG2508" s="16">
        <v>219222581</v>
      </c>
      <c r="AH2508" s="16">
        <v>28973325</v>
      </c>
      <c r="AI2508" s="16">
        <v>1407404</v>
      </c>
      <c r="AJ2508" s="16">
        <v>504</v>
      </c>
      <c r="AL2508" s="16">
        <v>1398</v>
      </c>
      <c r="AM2508" s="16">
        <v>35051</v>
      </c>
      <c r="AN2508" s="16">
        <v>35011</v>
      </c>
      <c r="AO2508" s="16">
        <v>35259</v>
      </c>
      <c r="AP2508" s="16">
        <v>253691700</v>
      </c>
      <c r="AQ2508" s="16">
        <v>30759241</v>
      </c>
      <c r="AR2508" s="16">
        <v>1495906</v>
      </c>
      <c r="AS2508" s="16">
        <v>556</v>
      </c>
      <c r="AU2508" s="16">
        <v>1375</v>
      </c>
      <c r="AV2508" s="16">
        <v>34662</v>
      </c>
      <c r="AW2508" s="16">
        <v>931249937</v>
      </c>
      <c r="AX2508" s="16">
        <v>280878948</v>
      </c>
      <c r="AY2508" s="16">
        <v>14104652</v>
      </c>
      <c r="AZ2508" s="16">
        <v>517</v>
      </c>
      <c r="BA2508" s="16">
        <v>26866</v>
      </c>
    </row>
    <row r="2509" spans="1:53">
      <c r="A2509" s="15" t="s">
        <v>1344</v>
      </c>
      <c r="B2509" s="15" t="s">
        <v>1345</v>
      </c>
      <c r="C2509" s="15" t="s">
        <v>1346</v>
      </c>
      <c r="D2509" s="15" t="s">
        <v>1347</v>
      </c>
      <c r="E2509" s="15" t="s">
        <v>1347</v>
      </c>
      <c r="F2509" s="15" t="s">
        <v>2059</v>
      </c>
      <c r="G2509" s="15" t="s">
        <v>1808</v>
      </c>
      <c r="H2509" s="15" t="s">
        <v>1349</v>
      </c>
      <c r="I2509" s="15" t="s">
        <v>1371</v>
      </c>
      <c r="J2509" s="15"/>
      <c r="K2509" s="16">
        <v>83</v>
      </c>
      <c r="L2509" s="16">
        <v>4147</v>
      </c>
      <c r="M2509" s="16">
        <v>4160</v>
      </c>
      <c r="N2509" s="16">
        <v>4317</v>
      </c>
      <c r="O2509" s="16">
        <v>24578562</v>
      </c>
      <c r="P2509" s="16">
        <v>13584104</v>
      </c>
      <c r="Q2509" s="16">
        <v>650952</v>
      </c>
      <c r="R2509" s="16">
        <v>449</v>
      </c>
      <c r="S2509" s="15"/>
      <c r="T2509" s="16">
        <v>83</v>
      </c>
      <c r="U2509" s="16">
        <v>3995</v>
      </c>
      <c r="V2509" s="16">
        <v>4041</v>
      </c>
      <c r="W2509" s="16">
        <v>4054</v>
      </c>
      <c r="X2509" s="16">
        <v>28884820</v>
      </c>
      <c r="Y2509" s="16">
        <v>6151020</v>
      </c>
      <c r="Z2509" s="16">
        <v>291988</v>
      </c>
      <c r="AA2509" s="16">
        <v>551</v>
      </c>
      <c r="AC2509" s="16">
        <v>82</v>
      </c>
      <c r="AD2509" s="16">
        <v>3782</v>
      </c>
      <c r="AE2509" s="16">
        <v>3825</v>
      </c>
      <c r="AF2509" s="16">
        <v>3879</v>
      </c>
      <c r="AG2509" s="16">
        <v>27473502</v>
      </c>
      <c r="AH2509" s="16">
        <v>3333266</v>
      </c>
      <c r="AI2509" s="16">
        <v>158621</v>
      </c>
      <c r="AJ2509" s="16">
        <v>552</v>
      </c>
      <c r="AL2509" s="16">
        <v>82</v>
      </c>
      <c r="AM2509" s="16">
        <v>3985</v>
      </c>
      <c r="AN2509" s="16">
        <v>4010</v>
      </c>
      <c r="AO2509" s="16">
        <v>4048</v>
      </c>
      <c r="AP2509" s="16">
        <v>30509931</v>
      </c>
      <c r="AQ2509" s="16">
        <v>3141833</v>
      </c>
      <c r="AR2509" s="16">
        <v>151316</v>
      </c>
      <c r="AS2509" s="16">
        <v>585</v>
      </c>
      <c r="AU2509" s="16">
        <v>83</v>
      </c>
      <c r="AV2509" s="16">
        <v>4020</v>
      </c>
      <c r="AW2509" s="16">
        <v>111446815</v>
      </c>
      <c r="AX2509" s="16">
        <v>26210223</v>
      </c>
      <c r="AY2509" s="16">
        <v>1252877</v>
      </c>
      <c r="AZ2509" s="16">
        <v>533</v>
      </c>
      <c r="BA2509" s="16">
        <v>27721</v>
      </c>
    </row>
    <row r="2510" spans="1:53">
      <c r="A2510" s="15" t="s">
        <v>1344</v>
      </c>
      <c r="B2510" s="15" t="s">
        <v>1345</v>
      </c>
      <c r="C2510" s="15" t="s">
        <v>1346</v>
      </c>
      <c r="D2510" s="15" t="s">
        <v>1347</v>
      </c>
      <c r="E2510" s="15" t="s">
        <v>1347</v>
      </c>
      <c r="F2510" s="15" t="s">
        <v>2059</v>
      </c>
      <c r="G2510" s="15" t="s">
        <v>1809</v>
      </c>
      <c r="H2510" s="15" t="s">
        <v>1349</v>
      </c>
      <c r="I2510" s="15" t="s">
        <v>1373</v>
      </c>
      <c r="J2510" s="15"/>
      <c r="K2510" s="16">
        <v>83</v>
      </c>
      <c r="L2510" s="16">
        <v>4147</v>
      </c>
      <c r="M2510" s="16">
        <v>4160</v>
      </c>
      <c r="N2510" s="16">
        <v>4317</v>
      </c>
      <c r="O2510" s="16">
        <v>24578562</v>
      </c>
      <c r="P2510" s="16">
        <v>13584104</v>
      </c>
      <c r="Q2510" s="16">
        <v>650952</v>
      </c>
      <c r="R2510" s="16">
        <v>449</v>
      </c>
      <c r="S2510" s="15"/>
      <c r="T2510" s="16">
        <v>83</v>
      </c>
      <c r="U2510" s="16">
        <v>3995</v>
      </c>
      <c r="V2510" s="16">
        <v>4041</v>
      </c>
      <c r="W2510" s="16">
        <v>4054</v>
      </c>
      <c r="X2510" s="16">
        <v>28884820</v>
      </c>
      <c r="Y2510" s="16">
        <v>6151020</v>
      </c>
      <c r="Z2510" s="16">
        <v>291988</v>
      </c>
      <c r="AA2510" s="16">
        <v>551</v>
      </c>
      <c r="AC2510" s="16">
        <v>82</v>
      </c>
      <c r="AD2510" s="16">
        <v>3782</v>
      </c>
      <c r="AE2510" s="16">
        <v>3825</v>
      </c>
      <c r="AF2510" s="16">
        <v>3879</v>
      </c>
      <c r="AG2510" s="16">
        <v>27473502</v>
      </c>
      <c r="AH2510" s="16">
        <v>3333266</v>
      </c>
      <c r="AI2510" s="16">
        <v>158621</v>
      </c>
      <c r="AJ2510" s="16">
        <v>552</v>
      </c>
      <c r="AL2510" s="16">
        <v>82</v>
      </c>
      <c r="AM2510" s="16">
        <v>3985</v>
      </c>
      <c r="AN2510" s="16">
        <v>4010</v>
      </c>
      <c r="AO2510" s="16">
        <v>4048</v>
      </c>
      <c r="AP2510" s="16">
        <v>30509931</v>
      </c>
      <c r="AQ2510" s="16">
        <v>3141833</v>
      </c>
      <c r="AR2510" s="16">
        <v>151316</v>
      </c>
      <c r="AS2510" s="16">
        <v>585</v>
      </c>
      <c r="AU2510" s="16">
        <v>83</v>
      </c>
      <c r="AV2510" s="16">
        <v>4020</v>
      </c>
      <c r="AW2510" s="16">
        <v>111446815</v>
      </c>
      <c r="AX2510" s="16">
        <v>26210223</v>
      </c>
      <c r="AY2510" s="16">
        <v>1252877</v>
      </c>
      <c r="AZ2510" s="16">
        <v>533</v>
      </c>
      <c r="BA2510" s="16">
        <v>27721</v>
      </c>
    </row>
    <row r="2511" spans="1:53">
      <c r="A2511" s="15" t="s">
        <v>1344</v>
      </c>
      <c r="B2511" s="15" t="s">
        <v>1345</v>
      </c>
      <c r="C2511" s="15" t="s">
        <v>1346</v>
      </c>
      <c r="D2511" s="15" t="s">
        <v>1347</v>
      </c>
      <c r="E2511" s="15" t="s">
        <v>1347</v>
      </c>
      <c r="F2511" s="15" t="s">
        <v>2059</v>
      </c>
      <c r="G2511" s="15" t="s">
        <v>1810</v>
      </c>
      <c r="H2511" s="15" t="s">
        <v>1349</v>
      </c>
      <c r="I2511" s="15" t="s">
        <v>1375</v>
      </c>
      <c r="J2511" s="15" t="s">
        <v>1641</v>
      </c>
      <c r="K2511" s="16">
        <v>23</v>
      </c>
      <c r="L2511" s="16">
        <v>0</v>
      </c>
      <c r="M2511" s="16">
        <v>0</v>
      </c>
      <c r="N2511" s="16">
        <v>0</v>
      </c>
      <c r="O2511" s="16">
        <v>0</v>
      </c>
      <c r="P2511" s="16">
        <v>0</v>
      </c>
      <c r="Q2511" s="16">
        <v>0</v>
      </c>
      <c r="R2511" s="16">
        <v>0</v>
      </c>
      <c r="S2511" s="15"/>
      <c r="T2511" s="16">
        <v>23</v>
      </c>
      <c r="U2511" s="16">
        <v>1581</v>
      </c>
      <c r="V2511" s="16">
        <v>1599</v>
      </c>
      <c r="W2511" s="16">
        <v>1600</v>
      </c>
      <c r="X2511" s="16">
        <v>11299793</v>
      </c>
      <c r="Y2511" s="16">
        <v>1880854</v>
      </c>
      <c r="Z2511" s="16">
        <v>90532</v>
      </c>
      <c r="AA2511" s="16">
        <v>546</v>
      </c>
      <c r="AC2511" s="16">
        <v>23</v>
      </c>
      <c r="AD2511" s="16">
        <v>1402</v>
      </c>
      <c r="AE2511" s="16">
        <v>1408</v>
      </c>
      <c r="AF2511" s="16">
        <v>1435</v>
      </c>
      <c r="AG2511" s="16">
        <v>10473808</v>
      </c>
      <c r="AH2511" s="16">
        <v>1223170</v>
      </c>
      <c r="AI2511" s="16">
        <v>57469</v>
      </c>
      <c r="AJ2511" s="16">
        <v>569</v>
      </c>
      <c r="AK2511" s="15" t="s">
        <v>1641</v>
      </c>
      <c r="AL2511" s="16">
        <v>23</v>
      </c>
      <c r="AM2511" s="16">
        <v>0</v>
      </c>
      <c r="AN2511" s="16">
        <v>0</v>
      </c>
      <c r="AO2511" s="16">
        <v>0</v>
      </c>
      <c r="AP2511" s="16">
        <v>0</v>
      </c>
      <c r="AQ2511" s="16">
        <v>0</v>
      </c>
      <c r="AR2511" s="16">
        <v>0</v>
      </c>
      <c r="AS2511" s="16">
        <v>0</v>
      </c>
      <c r="AU2511" s="16">
        <v>23</v>
      </c>
      <c r="AV2511" s="16">
        <v>1618</v>
      </c>
      <c r="AW2511" s="16">
        <v>43723254</v>
      </c>
      <c r="AX2511" s="16">
        <v>5804347</v>
      </c>
      <c r="AY2511" s="16">
        <v>274644</v>
      </c>
      <c r="AZ2511" s="16">
        <v>520</v>
      </c>
      <c r="BA2511" s="16">
        <v>27016</v>
      </c>
    </row>
    <row r="2512" spans="1:53">
      <c r="A2512" s="15" t="s">
        <v>1344</v>
      </c>
      <c r="B2512" s="15" t="s">
        <v>1345</v>
      </c>
      <c r="C2512" s="15" t="s">
        <v>1346</v>
      </c>
      <c r="D2512" s="15" t="s">
        <v>1347</v>
      </c>
      <c r="E2512" s="15" t="s">
        <v>1347</v>
      </c>
      <c r="F2512" s="15" t="s">
        <v>2059</v>
      </c>
      <c r="G2512" s="15" t="s">
        <v>1811</v>
      </c>
      <c r="H2512" s="15" t="s">
        <v>1349</v>
      </c>
      <c r="I2512" s="15" t="s">
        <v>1375</v>
      </c>
      <c r="J2512" s="15" t="s">
        <v>1641</v>
      </c>
      <c r="K2512" s="16">
        <v>2</v>
      </c>
      <c r="L2512" s="16">
        <v>0</v>
      </c>
      <c r="M2512" s="16">
        <v>0</v>
      </c>
      <c r="N2512" s="16">
        <v>0</v>
      </c>
      <c r="O2512" s="16">
        <v>0</v>
      </c>
      <c r="P2512" s="16">
        <v>0</v>
      </c>
      <c r="Q2512" s="16">
        <v>0</v>
      </c>
      <c r="R2512" s="16">
        <v>0</v>
      </c>
      <c r="S2512" s="15" t="s">
        <v>1641</v>
      </c>
      <c r="T2512" s="16">
        <v>3</v>
      </c>
      <c r="U2512" s="16">
        <v>0</v>
      </c>
      <c r="V2512" s="16">
        <v>0</v>
      </c>
      <c r="W2512" s="16">
        <v>0</v>
      </c>
      <c r="X2512" s="16">
        <v>0</v>
      </c>
      <c r="Y2512" s="16">
        <v>0</v>
      </c>
      <c r="Z2512" s="16">
        <v>0</v>
      </c>
      <c r="AA2512" s="16">
        <v>0</v>
      </c>
      <c r="AB2512" s="15" t="s">
        <v>1641</v>
      </c>
      <c r="AC2512" s="16">
        <v>3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5" t="s">
        <v>1641</v>
      </c>
      <c r="AL2512" s="16">
        <v>3</v>
      </c>
      <c r="AM2512" s="16">
        <v>0</v>
      </c>
      <c r="AN2512" s="16">
        <v>0</v>
      </c>
      <c r="AO2512" s="16">
        <v>0</v>
      </c>
      <c r="AP2512" s="16">
        <v>0</v>
      </c>
      <c r="AQ2512" s="16">
        <v>0</v>
      </c>
      <c r="AR2512" s="16">
        <v>0</v>
      </c>
      <c r="AS2512" s="16">
        <v>0</v>
      </c>
      <c r="AT2512" s="15" t="s">
        <v>1641</v>
      </c>
      <c r="AU2512" s="16">
        <v>3</v>
      </c>
      <c r="AV2512" s="16">
        <v>0</v>
      </c>
      <c r="AW2512" s="16">
        <v>0</v>
      </c>
      <c r="AX2512" s="16">
        <v>0</v>
      </c>
      <c r="AY2512" s="16">
        <v>0</v>
      </c>
      <c r="AZ2512" s="16">
        <v>0</v>
      </c>
      <c r="BA2512" s="16">
        <v>0</v>
      </c>
    </row>
    <row r="2513" spans="1:53">
      <c r="A2513" s="15" t="s">
        <v>1344</v>
      </c>
      <c r="B2513" s="15" t="s">
        <v>1345</v>
      </c>
      <c r="C2513" s="15" t="s">
        <v>1346</v>
      </c>
      <c r="D2513" s="15" t="s">
        <v>1347</v>
      </c>
      <c r="E2513" s="15" t="s">
        <v>1347</v>
      </c>
      <c r="F2513" s="15" t="s">
        <v>2059</v>
      </c>
      <c r="G2513" s="15" t="s">
        <v>1812</v>
      </c>
      <c r="H2513" s="15" t="s">
        <v>1349</v>
      </c>
      <c r="I2513" s="15" t="s">
        <v>1375</v>
      </c>
      <c r="J2513" s="15"/>
      <c r="K2513" s="16">
        <v>58</v>
      </c>
      <c r="L2513" s="16">
        <v>2136</v>
      </c>
      <c r="M2513" s="16">
        <v>2144</v>
      </c>
      <c r="N2513" s="16">
        <v>2291</v>
      </c>
      <c r="O2513" s="16">
        <v>13695438</v>
      </c>
      <c r="P2513" s="16">
        <v>11291454</v>
      </c>
      <c r="Q2513" s="16">
        <v>534391</v>
      </c>
      <c r="R2513" s="16">
        <v>481</v>
      </c>
      <c r="S2513" s="15"/>
      <c r="T2513" s="16">
        <v>56</v>
      </c>
      <c r="U2513" s="16">
        <v>2241</v>
      </c>
      <c r="V2513" s="16">
        <v>2266</v>
      </c>
      <c r="W2513" s="16">
        <v>2284</v>
      </c>
      <c r="X2513" s="16">
        <v>15160999</v>
      </c>
      <c r="Y2513" s="16">
        <v>4131797</v>
      </c>
      <c r="Z2513" s="16">
        <v>194587</v>
      </c>
      <c r="AA2513" s="16">
        <v>515</v>
      </c>
      <c r="AC2513" s="16">
        <v>55</v>
      </c>
      <c r="AD2513" s="16">
        <v>2183</v>
      </c>
      <c r="AE2513" s="16">
        <v>2219</v>
      </c>
      <c r="AF2513" s="16">
        <v>2237</v>
      </c>
      <c r="AG2513" s="16">
        <v>14063498</v>
      </c>
      <c r="AH2513" s="16">
        <v>1980461</v>
      </c>
      <c r="AI2513" s="16">
        <v>93661</v>
      </c>
      <c r="AJ2513" s="16">
        <v>489</v>
      </c>
      <c r="AL2513" s="16">
        <v>55</v>
      </c>
      <c r="AM2513" s="16">
        <v>2237</v>
      </c>
      <c r="AN2513" s="16">
        <v>2243</v>
      </c>
      <c r="AO2513" s="16">
        <v>2247</v>
      </c>
      <c r="AP2513" s="16">
        <v>14807773</v>
      </c>
      <c r="AQ2513" s="16">
        <v>1728937</v>
      </c>
      <c r="AR2513" s="16">
        <v>83477</v>
      </c>
      <c r="AS2513" s="16">
        <v>508</v>
      </c>
      <c r="AU2513" s="16">
        <v>56</v>
      </c>
      <c r="AV2513" s="16">
        <v>2227</v>
      </c>
      <c r="AW2513" s="16">
        <v>57727708</v>
      </c>
      <c r="AX2513" s="16">
        <v>19132649</v>
      </c>
      <c r="AY2513" s="16">
        <v>906116</v>
      </c>
      <c r="AZ2513" s="16">
        <v>498</v>
      </c>
      <c r="BA2513" s="16">
        <v>25918</v>
      </c>
    </row>
    <row r="2514" spans="1:53">
      <c r="A2514" s="15" t="s">
        <v>1344</v>
      </c>
      <c r="B2514" s="15" t="s">
        <v>1345</v>
      </c>
      <c r="C2514" s="15" t="s">
        <v>1346</v>
      </c>
      <c r="D2514" s="15" t="s">
        <v>1347</v>
      </c>
      <c r="E2514" s="15" t="s">
        <v>1347</v>
      </c>
      <c r="F2514" s="15" t="s">
        <v>2059</v>
      </c>
      <c r="G2514" s="15" t="s">
        <v>1813</v>
      </c>
      <c r="H2514" s="15" t="s">
        <v>1349</v>
      </c>
      <c r="I2514" s="15" t="s">
        <v>1375</v>
      </c>
      <c r="J2514" s="15" t="s">
        <v>1365</v>
      </c>
      <c r="K2514" s="16">
        <v>0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6">
        <v>0</v>
      </c>
      <c r="R2514" s="16">
        <v>0</v>
      </c>
      <c r="S2514" s="15" t="s">
        <v>1641</v>
      </c>
      <c r="T2514" s="16">
        <v>1</v>
      </c>
      <c r="U2514" s="16">
        <v>0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5" t="s">
        <v>1641</v>
      </c>
      <c r="AC2514" s="16">
        <v>1</v>
      </c>
      <c r="AD2514" s="16">
        <v>0</v>
      </c>
      <c r="AE2514" s="16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0</v>
      </c>
      <c r="AK2514" s="15" t="s">
        <v>1641</v>
      </c>
      <c r="AL2514" s="16">
        <v>1</v>
      </c>
      <c r="AM2514" s="16">
        <v>0</v>
      </c>
      <c r="AN2514" s="16">
        <v>0</v>
      </c>
      <c r="AO2514" s="16">
        <v>0</v>
      </c>
      <c r="AP2514" s="16">
        <v>0</v>
      </c>
      <c r="AQ2514" s="16">
        <v>0</v>
      </c>
      <c r="AR2514" s="16">
        <v>0</v>
      </c>
      <c r="AS2514" s="16">
        <v>0</v>
      </c>
      <c r="AT2514" s="15" t="s">
        <v>1641</v>
      </c>
      <c r="AU2514" s="16">
        <v>1</v>
      </c>
      <c r="AV2514" s="16">
        <v>0</v>
      </c>
      <c r="AW2514" s="16">
        <v>0</v>
      </c>
      <c r="AX2514" s="16">
        <v>0</v>
      </c>
      <c r="AY2514" s="16">
        <v>0</v>
      </c>
      <c r="AZ2514" s="16">
        <v>0</v>
      </c>
      <c r="BA2514" s="16">
        <v>0</v>
      </c>
    </row>
    <row r="2515" spans="1:53">
      <c r="A2515" s="15" t="s">
        <v>1344</v>
      </c>
      <c r="B2515" s="15" t="s">
        <v>1345</v>
      </c>
      <c r="C2515" s="15" t="s">
        <v>1346</v>
      </c>
      <c r="D2515" s="15" t="s">
        <v>1347</v>
      </c>
      <c r="E2515" s="15" t="s">
        <v>1347</v>
      </c>
      <c r="F2515" s="15" t="s">
        <v>2059</v>
      </c>
      <c r="G2515" s="15" t="s">
        <v>1814</v>
      </c>
      <c r="H2515" s="15" t="s">
        <v>1349</v>
      </c>
      <c r="I2515" s="15" t="s">
        <v>1371</v>
      </c>
      <c r="J2515" s="15"/>
      <c r="K2515" s="16">
        <v>47</v>
      </c>
      <c r="L2515" s="16">
        <v>1389</v>
      </c>
      <c r="M2515" s="16">
        <v>1370</v>
      </c>
      <c r="N2515" s="16">
        <v>1364</v>
      </c>
      <c r="O2515" s="16">
        <v>9659390</v>
      </c>
      <c r="P2515" s="16">
        <v>7373893</v>
      </c>
      <c r="Q2515" s="16">
        <v>384934</v>
      </c>
      <c r="R2515" s="16">
        <v>541</v>
      </c>
      <c r="S2515" s="15"/>
      <c r="T2515" s="16">
        <v>45</v>
      </c>
      <c r="U2515" s="16">
        <v>1323</v>
      </c>
      <c r="V2515" s="16">
        <v>1322</v>
      </c>
      <c r="W2515" s="16">
        <v>1316</v>
      </c>
      <c r="X2515" s="16">
        <v>9198757</v>
      </c>
      <c r="Y2515" s="16">
        <v>1698491</v>
      </c>
      <c r="Z2515" s="16">
        <v>87611</v>
      </c>
      <c r="AA2515" s="16">
        <v>536</v>
      </c>
      <c r="AC2515" s="16">
        <v>45</v>
      </c>
      <c r="AD2515" s="16">
        <v>1378</v>
      </c>
      <c r="AE2515" s="16">
        <v>1360</v>
      </c>
      <c r="AF2515" s="16">
        <v>1410</v>
      </c>
      <c r="AG2515" s="16">
        <v>10099722</v>
      </c>
      <c r="AH2515" s="16">
        <v>1066475</v>
      </c>
      <c r="AI2515" s="16">
        <v>55540</v>
      </c>
      <c r="AJ2515" s="16">
        <v>562</v>
      </c>
      <c r="AL2515" s="16">
        <v>45</v>
      </c>
      <c r="AM2515" s="16">
        <v>1425</v>
      </c>
      <c r="AN2515" s="16">
        <v>1411</v>
      </c>
      <c r="AO2515" s="16">
        <v>1402</v>
      </c>
      <c r="AP2515" s="16">
        <v>10284444</v>
      </c>
      <c r="AQ2515" s="16">
        <v>905793</v>
      </c>
      <c r="AR2515" s="16">
        <v>46655</v>
      </c>
      <c r="AS2515" s="16">
        <v>560</v>
      </c>
      <c r="AU2515" s="16">
        <v>46</v>
      </c>
      <c r="AV2515" s="16">
        <v>1373</v>
      </c>
      <c r="AW2515" s="16">
        <v>39242313</v>
      </c>
      <c r="AX2515" s="16">
        <v>11044652</v>
      </c>
      <c r="AY2515" s="16">
        <v>574740</v>
      </c>
      <c r="AZ2515" s="16">
        <v>550</v>
      </c>
      <c r="BA2515" s="16">
        <v>28592</v>
      </c>
    </row>
    <row r="2516" spans="1:53">
      <c r="A2516" s="15" t="s">
        <v>1344</v>
      </c>
      <c r="B2516" s="15" t="s">
        <v>1345</v>
      </c>
      <c r="C2516" s="15" t="s">
        <v>1346</v>
      </c>
      <c r="D2516" s="15" t="s">
        <v>1347</v>
      </c>
      <c r="E2516" s="15" t="s">
        <v>1347</v>
      </c>
      <c r="F2516" s="15" t="s">
        <v>2059</v>
      </c>
      <c r="G2516" s="15" t="s">
        <v>1815</v>
      </c>
      <c r="H2516" s="15" t="s">
        <v>1349</v>
      </c>
      <c r="I2516" s="15" t="s">
        <v>1373</v>
      </c>
      <c r="J2516" s="15"/>
      <c r="K2516" s="16">
        <v>47</v>
      </c>
      <c r="L2516" s="16">
        <v>1389</v>
      </c>
      <c r="M2516" s="16">
        <v>1370</v>
      </c>
      <c r="N2516" s="16">
        <v>1364</v>
      </c>
      <c r="O2516" s="16">
        <v>9659390</v>
      </c>
      <c r="P2516" s="16">
        <v>7373893</v>
      </c>
      <c r="Q2516" s="16">
        <v>384934</v>
      </c>
      <c r="R2516" s="16">
        <v>541</v>
      </c>
      <c r="S2516" s="15"/>
      <c r="T2516" s="16">
        <v>45</v>
      </c>
      <c r="U2516" s="16">
        <v>1323</v>
      </c>
      <c r="V2516" s="16">
        <v>1322</v>
      </c>
      <c r="W2516" s="16">
        <v>1316</v>
      </c>
      <c r="X2516" s="16">
        <v>9198757</v>
      </c>
      <c r="Y2516" s="16">
        <v>1698491</v>
      </c>
      <c r="Z2516" s="16">
        <v>87611</v>
      </c>
      <c r="AA2516" s="16">
        <v>536</v>
      </c>
      <c r="AC2516" s="16">
        <v>45</v>
      </c>
      <c r="AD2516" s="16">
        <v>1378</v>
      </c>
      <c r="AE2516" s="16">
        <v>1360</v>
      </c>
      <c r="AF2516" s="16">
        <v>1410</v>
      </c>
      <c r="AG2516" s="16">
        <v>10099722</v>
      </c>
      <c r="AH2516" s="16">
        <v>1066475</v>
      </c>
      <c r="AI2516" s="16">
        <v>55540</v>
      </c>
      <c r="AJ2516" s="16">
        <v>562</v>
      </c>
      <c r="AL2516" s="16">
        <v>45</v>
      </c>
      <c r="AM2516" s="16">
        <v>1425</v>
      </c>
      <c r="AN2516" s="16">
        <v>1411</v>
      </c>
      <c r="AO2516" s="16">
        <v>1402</v>
      </c>
      <c r="AP2516" s="16">
        <v>10284444</v>
      </c>
      <c r="AQ2516" s="16">
        <v>905793</v>
      </c>
      <c r="AR2516" s="16">
        <v>46655</v>
      </c>
      <c r="AS2516" s="16">
        <v>560</v>
      </c>
      <c r="AU2516" s="16">
        <v>46</v>
      </c>
      <c r="AV2516" s="16">
        <v>1373</v>
      </c>
      <c r="AW2516" s="16">
        <v>39242313</v>
      </c>
      <c r="AX2516" s="16">
        <v>11044652</v>
      </c>
      <c r="AY2516" s="16">
        <v>574740</v>
      </c>
      <c r="AZ2516" s="16">
        <v>550</v>
      </c>
      <c r="BA2516" s="16">
        <v>28592</v>
      </c>
    </row>
    <row r="2517" spans="1:53">
      <c r="A2517" s="15" t="s">
        <v>1344</v>
      </c>
      <c r="B2517" s="15" t="s">
        <v>1345</v>
      </c>
      <c r="C2517" s="15" t="s">
        <v>1346</v>
      </c>
      <c r="D2517" s="15" t="s">
        <v>1347</v>
      </c>
      <c r="E2517" s="15" t="s">
        <v>1347</v>
      </c>
      <c r="F2517" s="15" t="s">
        <v>2059</v>
      </c>
      <c r="G2517" s="15" t="s">
        <v>1816</v>
      </c>
      <c r="H2517" s="15" t="s">
        <v>1349</v>
      </c>
      <c r="I2517" s="15" t="s">
        <v>1375</v>
      </c>
      <c r="J2517" s="15"/>
      <c r="K2517" s="16">
        <v>47</v>
      </c>
      <c r="L2517" s="16">
        <v>1389</v>
      </c>
      <c r="M2517" s="16">
        <v>1370</v>
      </c>
      <c r="N2517" s="16">
        <v>1364</v>
      </c>
      <c r="O2517" s="16">
        <v>9659390</v>
      </c>
      <c r="P2517" s="16">
        <v>7373893</v>
      </c>
      <c r="Q2517" s="16">
        <v>384934</v>
      </c>
      <c r="R2517" s="16">
        <v>541</v>
      </c>
      <c r="S2517" s="15"/>
      <c r="T2517" s="16">
        <v>45</v>
      </c>
      <c r="U2517" s="16">
        <v>1323</v>
      </c>
      <c r="V2517" s="16">
        <v>1322</v>
      </c>
      <c r="W2517" s="16">
        <v>1316</v>
      </c>
      <c r="X2517" s="16">
        <v>9198757</v>
      </c>
      <c r="Y2517" s="16">
        <v>1698491</v>
      </c>
      <c r="Z2517" s="16">
        <v>87611</v>
      </c>
      <c r="AA2517" s="16">
        <v>536</v>
      </c>
      <c r="AC2517" s="16">
        <v>45</v>
      </c>
      <c r="AD2517" s="16">
        <v>1378</v>
      </c>
      <c r="AE2517" s="16">
        <v>1360</v>
      </c>
      <c r="AF2517" s="16">
        <v>1410</v>
      </c>
      <c r="AG2517" s="16">
        <v>10099722</v>
      </c>
      <c r="AH2517" s="16">
        <v>1066475</v>
      </c>
      <c r="AI2517" s="16">
        <v>55540</v>
      </c>
      <c r="AJ2517" s="16">
        <v>562</v>
      </c>
      <c r="AL2517" s="16">
        <v>45</v>
      </c>
      <c r="AM2517" s="16">
        <v>1425</v>
      </c>
      <c r="AN2517" s="16">
        <v>1411</v>
      </c>
      <c r="AO2517" s="16">
        <v>1402</v>
      </c>
      <c r="AP2517" s="16">
        <v>10284444</v>
      </c>
      <c r="AQ2517" s="16">
        <v>905793</v>
      </c>
      <c r="AR2517" s="16">
        <v>46655</v>
      </c>
      <c r="AS2517" s="16">
        <v>560</v>
      </c>
      <c r="AU2517" s="16">
        <v>46</v>
      </c>
      <c r="AV2517" s="16">
        <v>1373</v>
      </c>
      <c r="AW2517" s="16">
        <v>39242313</v>
      </c>
      <c r="AX2517" s="16">
        <v>11044652</v>
      </c>
      <c r="AY2517" s="16">
        <v>574740</v>
      </c>
      <c r="AZ2517" s="16">
        <v>550</v>
      </c>
      <c r="BA2517" s="16">
        <v>28592</v>
      </c>
    </row>
    <row r="2518" spans="1:53">
      <c r="A2518" s="15" t="s">
        <v>1344</v>
      </c>
      <c r="B2518" s="15" t="s">
        <v>1345</v>
      </c>
      <c r="C2518" s="15" t="s">
        <v>1346</v>
      </c>
      <c r="D2518" s="15" t="s">
        <v>1347</v>
      </c>
      <c r="E2518" s="15" t="s">
        <v>1347</v>
      </c>
      <c r="F2518" s="15" t="s">
        <v>2059</v>
      </c>
      <c r="G2518" s="15" t="s">
        <v>1817</v>
      </c>
      <c r="H2518" s="15" t="s">
        <v>1349</v>
      </c>
      <c r="I2518" s="15" t="s">
        <v>1371</v>
      </c>
      <c r="J2518" s="15"/>
      <c r="K2518" s="16">
        <v>568</v>
      </c>
      <c r="L2518" s="16">
        <v>5467</v>
      </c>
      <c r="M2518" s="16">
        <v>5539</v>
      </c>
      <c r="N2518" s="16">
        <v>5612</v>
      </c>
      <c r="O2518" s="16">
        <v>36266179</v>
      </c>
      <c r="P2518" s="16">
        <v>25951733</v>
      </c>
      <c r="Q2518" s="16">
        <v>1207001</v>
      </c>
      <c r="R2518" s="16">
        <v>504</v>
      </c>
      <c r="S2518" s="15"/>
      <c r="T2518" s="16">
        <v>601</v>
      </c>
      <c r="U2518" s="16">
        <v>5672</v>
      </c>
      <c r="V2518" s="16">
        <v>5831</v>
      </c>
      <c r="W2518" s="16">
        <v>5849</v>
      </c>
      <c r="X2518" s="16">
        <v>38676471</v>
      </c>
      <c r="Y2518" s="16">
        <v>9413150</v>
      </c>
      <c r="Z2518" s="16">
        <v>415541</v>
      </c>
      <c r="AA2518" s="16">
        <v>514</v>
      </c>
      <c r="AC2518" s="16">
        <v>614</v>
      </c>
      <c r="AD2518" s="16">
        <v>5711</v>
      </c>
      <c r="AE2518" s="16">
        <v>5729</v>
      </c>
      <c r="AF2518" s="16">
        <v>5784</v>
      </c>
      <c r="AG2518" s="16">
        <v>39360624</v>
      </c>
      <c r="AH2518" s="16">
        <v>6105280</v>
      </c>
      <c r="AI2518" s="16">
        <v>271607</v>
      </c>
      <c r="AJ2518" s="16">
        <v>527</v>
      </c>
      <c r="AL2518" s="16">
        <v>619</v>
      </c>
      <c r="AM2518" s="16">
        <v>5847</v>
      </c>
      <c r="AN2518" s="16">
        <v>5837</v>
      </c>
      <c r="AO2518" s="16">
        <v>5906</v>
      </c>
      <c r="AP2518" s="16">
        <v>42629007</v>
      </c>
      <c r="AQ2518" s="16">
        <v>6291701</v>
      </c>
      <c r="AR2518" s="16">
        <v>288845</v>
      </c>
      <c r="AS2518" s="16">
        <v>559</v>
      </c>
      <c r="AU2518" s="16">
        <v>601</v>
      </c>
      <c r="AV2518" s="16">
        <v>5732</v>
      </c>
      <c r="AW2518" s="16">
        <v>156932281</v>
      </c>
      <c r="AX2518" s="16">
        <v>47761864</v>
      </c>
      <c r="AY2518" s="16">
        <v>2182994</v>
      </c>
      <c r="AZ2518" s="16">
        <v>527</v>
      </c>
      <c r="BA2518" s="16">
        <v>27378</v>
      </c>
    </row>
    <row r="2519" spans="1:53">
      <c r="A2519" s="15" t="s">
        <v>1344</v>
      </c>
      <c r="B2519" s="15" t="s">
        <v>1345</v>
      </c>
      <c r="C2519" s="15" t="s">
        <v>1346</v>
      </c>
      <c r="D2519" s="15" t="s">
        <v>1347</v>
      </c>
      <c r="E2519" s="15" t="s">
        <v>1347</v>
      </c>
      <c r="F2519" s="15" t="s">
        <v>2059</v>
      </c>
      <c r="G2519" s="15" t="s">
        <v>3330</v>
      </c>
      <c r="H2519" s="15" t="s">
        <v>1349</v>
      </c>
      <c r="I2519" s="15" t="s">
        <v>1373</v>
      </c>
      <c r="J2519" s="15"/>
      <c r="K2519" s="16">
        <v>129</v>
      </c>
      <c r="L2519" s="16">
        <v>1243</v>
      </c>
      <c r="M2519" s="16">
        <v>1257</v>
      </c>
      <c r="N2519" s="16">
        <v>1257</v>
      </c>
      <c r="O2519" s="16">
        <v>7049841</v>
      </c>
      <c r="P2519" s="16">
        <v>5349126</v>
      </c>
      <c r="Q2519" s="16">
        <v>196662</v>
      </c>
      <c r="R2519" s="16">
        <v>433</v>
      </c>
      <c r="S2519" s="15"/>
      <c r="T2519" s="16">
        <v>135</v>
      </c>
      <c r="U2519" s="16">
        <v>1181</v>
      </c>
      <c r="V2519" s="16">
        <v>1267</v>
      </c>
      <c r="W2519" s="16">
        <v>1269</v>
      </c>
      <c r="X2519" s="16">
        <v>7089100</v>
      </c>
      <c r="Y2519" s="16">
        <v>2261126</v>
      </c>
      <c r="Z2519" s="16">
        <v>90972</v>
      </c>
      <c r="AA2519" s="16">
        <v>440</v>
      </c>
      <c r="AC2519" s="16">
        <v>140</v>
      </c>
      <c r="AD2519" s="16">
        <v>1161</v>
      </c>
      <c r="AE2519" s="16">
        <v>1160</v>
      </c>
      <c r="AF2519" s="16">
        <v>1174</v>
      </c>
      <c r="AG2519" s="16">
        <v>6984888</v>
      </c>
      <c r="AH2519" s="16">
        <v>1101910</v>
      </c>
      <c r="AI2519" s="16">
        <v>45112</v>
      </c>
      <c r="AJ2519" s="16">
        <v>461</v>
      </c>
      <c r="AL2519" s="16">
        <v>138</v>
      </c>
      <c r="AM2519" s="16">
        <v>1162</v>
      </c>
      <c r="AN2519" s="16">
        <v>1174</v>
      </c>
      <c r="AO2519" s="16">
        <v>1183</v>
      </c>
      <c r="AP2519" s="16">
        <v>7083980</v>
      </c>
      <c r="AQ2519" s="16">
        <v>880530</v>
      </c>
      <c r="AR2519" s="16">
        <v>37375</v>
      </c>
      <c r="AS2519" s="16">
        <v>465</v>
      </c>
      <c r="AU2519" s="16">
        <v>136</v>
      </c>
      <c r="AV2519" s="16">
        <v>1207</v>
      </c>
      <c r="AW2519" s="16">
        <v>28207809</v>
      </c>
      <c r="AX2519" s="16">
        <v>9592692</v>
      </c>
      <c r="AY2519" s="16">
        <v>370121</v>
      </c>
      <c r="AZ2519" s="16">
        <v>449</v>
      </c>
      <c r="BA2519" s="16">
        <v>23364</v>
      </c>
    </row>
    <row r="2520" spans="1:53">
      <c r="A2520" s="15" t="s">
        <v>1344</v>
      </c>
      <c r="B2520" s="15" t="s">
        <v>1345</v>
      </c>
      <c r="C2520" s="15" t="s">
        <v>1346</v>
      </c>
      <c r="D2520" s="15" t="s">
        <v>1347</v>
      </c>
      <c r="E2520" s="15" t="s">
        <v>1347</v>
      </c>
      <c r="F2520" s="15" t="s">
        <v>2059</v>
      </c>
      <c r="G2520" s="15" t="s">
        <v>3331</v>
      </c>
      <c r="H2520" s="15" t="s">
        <v>1349</v>
      </c>
      <c r="I2520" s="15" t="s">
        <v>1375</v>
      </c>
      <c r="J2520" s="15"/>
      <c r="K2520" s="16">
        <v>129</v>
      </c>
      <c r="L2520" s="16">
        <v>1243</v>
      </c>
      <c r="M2520" s="16">
        <v>1257</v>
      </c>
      <c r="N2520" s="16">
        <v>1257</v>
      </c>
      <c r="O2520" s="16">
        <v>7049841</v>
      </c>
      <c r="P2520" s="16">
        <v>5349126</v>
      </c>
      <c r="Q2520" s="16">
        <v>196662</v>
      </c>
      <c r="R2520" s="16">
        <v>433</v>
      </c>
      <c r="S2520" s="15"/>
      <c r="T2520" s="16">
        <v>135</v>
      </c>
      <c r="U2520" s="16">
        <v>1181</v>
      </c>
      <c r="V2520" s="16">
        <v>1267</v>
      </c>
      <c r="W2520" s="16">
        <v>1269</v>
      </c>
      <c r="X2520" s="16">
        <v>7089100</v>
      </c>
      <c r="Y2520" s="16">
        <v>2261126</v>
      </c>
      <c r="Z2520" s="16">
        <v>90972</v>
      </c>
      <c r="AA2520" s="16">
        <v>440</v>
      </c>
      <c r="AC2520" s="16">
        <v>140</v>
      </c>
      <c r="AD2520" s="16">
        <v>1161</v>
      </c>
      <c r="AE2520" s="16">
        <v>1160</v>
      </c>
      <c r="AF2520" s="16">
        <v>1174</v>
      </c>
      <c r="AG2520" s="16">
        <v>6984888</v>
      </c>
      <c r="AH2520" s="16">
        <v>1101910</v>
      </c>
      <c r="AI2520" s="16">
        <v>45112</v>
      </c>
      <c r="AJ2520" s="16">
        <v>461</v>
      </c>
      <c r="AL2520" s="16">
        <v>138</v>
      </c>
      <c r="AM2520" s="16">
        <v>1162</v>
      </c>
      <c r="AN2520" s="16">
        <v>1174</v>
      </c>
      <c r="AO2520" s="16">
        <v>1183</v>
      </c>
      <c r="AP2520" s="16">
        <v>7083980</v>
      </c>
      <c r="AQ2520" s="16">
        <v>880530</v>
      </c>
      <c r="AR2520" s="16">
        <v>37375</v>
      </c>
      <c r="AS2520" s="16">
        <v>465</v>
      </c>
      <c r="AU2520" s="16">
        <v>136</v>
      </c>
      <c r="AV2520" s="16">
        <v>1207</v>
      </c>
      <c r="AW2520" s="16">
        <v>28207809</v>
      </c>
      <c r="AX2520" s="16">
        <v>9592692</v>
      </c>
      <c r="AY2520" s="16">
        <v>370121</v>
      </c>
      <c r="AZ2520" s="16">
        <v>449</v>
      </c>
      <c r="BA2520" s="16">
        <v>23364</v>
      </c>
    </row>
    <row r="2521" spans="1:53">
      <c r="A2521" s="15" t="s">
        <v>1344</v>
      </c>
      <c r="B2521" s="15" t="s">
        <v>1345</v>
      </c>
      <c r="C2521" s="15" t="s">
        <v>1346</v>
      </c>
      <c r="D2521" s="15" t="s">
        <v>1347</v>
      </c>
      <c r="E2521" s="15" t="s">
        <v>1347</v>
      </c>
      <c r="F2521" s="15" t="s">
        <v>2059</v>
      </c>
      <c r="G2521" s="15" t="s">
        <v>1818</v>
      </c>
      <c r="H2521" s="15" t="s">
        <v>1349</v>
      </c>
      <c r="I2521" s="15" t="s">
        <v>1373</v>
      </c>
      <c r="J2521" s="15"/>
      <c r="K2521" s="16">
        <v>439</v>
      </c>
      <c r="L2521" s="16">
        <v>4224</v>
      </c>
      <c r="M2521" s="16">
        <v>4282</v>
      </c>
      <c r="N2521" s="16">
        <v>4355</v>
      </c>
      <c r="O2521" s="16">
        <v>29216338</v>
      </c>
      <c r="P2521" s="16">
        <v>20602607</v>
      </c>
      <c r="Q2521" s="16">
        <v>1010339</v>
      </c>
      <c r="R2521" s="16">
        <v>524</v>
      </c>
      <c r="S2521" s="15"/>
      <c r="T2521" s="16">
        <v>466</v>
      </c>
      <c r="U2521" s="16">
        <v>4491</v>
      </c>
      <c r="V2521" s="16">
        <v>4564</v>
      </c>
      <c r="W2521" s="16">
        <v>4580</v>
      </c>
      <c r="X2521" s="16">
        <v>31587371</v>
      </c>
      <c r="Y2521" s="16">
        <v>7152024</v>
      </c>
      <c r="Z2521" s="16">
        <v>324569</v>
      </c>
      <c r="AA2521" s="16">
        <v>535</v>
      </c>
      <c r="AC2521" s="16">
        <v>474</v>
      </c>
      <c r="AD2521" s="16">
        <v>4550</v>
      </c>
      <c r="AE2521" s="16">
        <v>4569</v>
      </c>
      <c r="AF2521" s="16">
        <v>4610</v>
      </c>
      <c r="AG2521" s="16">
        <v>32375736</v>
      </c>
      <c r="AH2521" s="16">
        <v>5003370</v>
      </c>
      <c r="AI2521" s="16">
        <v>226495</v>
      </c>
      <c r="AJ2521" s="16">
        <v>544</v>
      </c>
      <c r="AL2521" s="16">
        <v>481</v>
      </c>
      <c r="AM2521" s="16">
        <v>4685</v>
      </c>
      <c r="AN2521" s="16">
        <v>4663</v>
      </c>
      <c r="AO2521" s="16">
        <v>4723</v>
      </c>
      <c r="AP2521" s="16">
        <v>35545027</v>
      </c>
      <c r="AQ2521" s="16">
        <v>5411171</v>
      </c>
      <c r="AR2521" s="16">
        <v>251470</v>
      </c>
      <c r="AS2521" s="16">
        <v>583</v>
      </c>
      <c r="AU2521" s="16">
        <v>465</v>
      </c>
      <c r="AV2521" s="16">
        <v>4525</v>
      </c>
      <c r="AW2521" s="16">
        <v>128724472</v>
      </c>
      <c r="AX2521" s="16">
        <v>38169172</v>
      </c>
      <c r="AY2521" s="16">
        <v>1812873</v>
      </c>
      <c r="AZ2521" s="16">
        <v>547</v>
      </c>
      <c r="BA2521" s="16">
        <v>28449</v>
      </c>
    </row>
    <row r="2522" spans="1:53">
      <c r="A2522" s="15" t="s">
        <v>1344</v>
      </c>
      <c r="B2522" s="15" t="s">
        <v>1345</v>
      </c>
      <c r="C2522" s="15" t="s">
        <v>1346</v>
      </c>
      <c r="D2522" s="15" t="s">
        <v>1347</v>
      </c>
      <c r="E2522" s="15" t="s">
        <v>1347</v>
      </c>
      <c r="F2522" s="15" t="s">
        <v>2059</v>
      </c>
      <c r="G2522" s="15" t="s">
        <v>1819</v>
      </c>
      <c r="H2522" s="15" t="s">
        <v>1349</v>
      </c>
      <c r="I2522" s="15" t="s">
        <v>1375</v>
      </c>
      <c r="J2522" s="15"/>
      <c r="K2522" s="16">
        <v>439</v>
      </c>
      <c r="L2522" s="16">
        <v>4224</v>
      </c>
      <c r="M2522" s="16">
        <v>4282</v>
      </c>
      <c r="N2522" s="16">
        <v>4355</v>
      </c>
      <c r="O2522" s="16">
        <v>29216338</v>
      </c>
      <c r="P2522" s="16">
        <v>20602607</v>
      </c>
      <c r="Q2522" s="16">
        <v>1010339</v>
      </c>
      <c r="R2522" s="16">
        <v>524</v>
      </c>
      <c r="S2522" s="15"/>
      <c r="T2522" s="16">
        <v>466</v>
      </c>
      <c r="U2522" s="16">
        <v>4491</v>
      </c>
      <c r="V2522" s="16">
        <v>4564</v>
      </c>
      <c r="W2522" s="16">
        <v>4580</v>
      </c>
      <c r="X2522" s="16">
        <v>31587371</v>
      </c>
      <c r="Y2522" s="16">
        <v>7152024</v>
      </c>
      <c r="Z2522" s="16">
        <v>324569</v>
      </c>
      <c r="AA2522" s="16">
        <v>535</v>
      </c>
      <c r="AC2522" s="16">
        <v>474</v>
      </c>
      <c r="AD2522" s="16">
        <v>4550</v>
      </c>
      <c r="AE2522" s="16">
        <v>4569</v>
      </c>
      <c r="AF2522" s="16">
        <v>4610</v>
      </c>
      <c r="AG2522" s="16">
        <v>32375736</v>
      </c>
      <c r="AH2522" s="16">
        <v>5003370</v>
      </c>
      <c r="AI2522" s="16">
        <v>226495</v>
      </c>
      <c r="AJ2522" s="16">
        <v>544</v>
      </c>
      <c r="AL2522" s="16">
        <v>481</v>
      </c>
      <c r="AM2522" s="16">
        <v>4685</v>
      </c>
      <c r="AN2522" s="16">
        <v>4663</v>
      </c>
      <c r="AO2522" s="16">
        <v>4723</v>
      </c>
      <c r="AP2522" s="16">
        <v>35545027</v>
      </c>
      <c r="AQ2522" s="16">
        <v>5411171</v>
      </c>
      <c r="AR2522" s="16">
        <v>251470</v>
      </c>
      <c r="AS2522" s="16">
        <v>583</v>
      </c>
      <c r="AU2522" s="16">
        <v>465</v>
      </c>
      <c r="AV2522" s="16">
        <v>4525</v>
      </c>
      <c r="AW2522" s="16">
        <v>128724472</v>
      </c>
      <c r="AX2522" s="16">
        <v>38169172</v>
      </c>
      <c r="AY2522" s="16">
        <v>1812873</v>
      </c>
      <c r="AZ2522" s="16">
        <v>547</v>
      </c>
      <c r="BA2522" s="16">
        <v>28449</v>
      </c>
    </row>
    <row r="2523" spans="1:53">
      <c r="A2523" s="15" t="s">
        <v>1344</v>
      </c>
      <c r="B2523" s="15" t="s">
        <v>1345</v>
      </c>
      <c r="C2523" s="15" t="s">
        <v>1346</v>
      </c>
      <c r="D2523" s="15" t="s">
        <v>1347</v>
      </c>
      <c r="E2523" s="15" t="s">
        <v>1347</v>
      </c>
      <c r="F2523" s="15" t="s">
        <v>2059</v>
      </c>
      <c r="G2523" s="15" t="s">
        <v>1820</v>
      </c>
      <c r="H2523" s="15" t="s">
        <v>1349</v>
      </c>
      <c r="I2523" s="15" t="s">
        <v>1371</v>
      </c>
      <c r="J2523" s="15"/>
      <c r="K2523" s="16">
        <v>156</v>
      </c>
      <c r="L2523" s="16">
        <v>8896</v>
      </c>
      <c r="M2523" s="16">
        <v>8971</v>
      </c>
      <c r="N2523" s="16">
        <v>9009</v>
      </c>
      <c r="O2523" s="16">
        <v>51290310</v>
      </c>
      <c r="P2523" s="16">
        <v>43924050</v>
      </c>
      <c r="Q2523" s="16">
        <v>2584857</v>
      </c>
      <c r="R2523" s="16">
        <v>440</v>
      </c>
      <c r="S2523" s="15"/>
      <c r="T2523" s="16">
        <v>154</v>
      </c>
      <c r="U2523" s="16">
        <v>8966</v>
      </c>
      <c r="V2523" s="16">
        <v>9074</v>
      </c>
      <c r="W2523" s="16">
        <v>9011</v>
      </c>
      <c r="X2523" s="16">
        <v>57260754</v>
      </c>
      <c r="Y2523" s="16">
        <v>16941114</v>
      </c>
      <c r="Z2523" s="16">
        <v>1017539</v>
      </c>
      <c r="AA2523" s="16">
        <v>488</v>
      </c>
      <c r="AC2523" s="16">
        <v>154</v>
      </c>
      <c r="AD2523" s="16">
        <v>7902</v>
      </c>
      <c r="AE2523" s="16">
        <v>7207</v>
      </c>
      <c r="AF2523" s="16">
        <v>9127</v>
      </c>
      <c r="AG2523" s="16">
        <v>43063261</v>
      </c>
      <c r="AH2523" s="16">
        <v>5300369</v>
      </c>
      <c r="AI2523" s="16">
        <v>308125</v>
      </c>
      <c r="AJ2523" s="16">
        <v>410</v>
      </c>
      <c r="AL2523" s="16">
        <v>154</v>
      </c>
      <c r="AM2523" s="16">
        <v>9123</v>
      </c>
      <c r="AN2523" s="16">
        <v>9178</v>
      </c>
      <c r="AO2523" s="16">
        <v>9114</v>
      </c>
      <c r="AP2523" s="16">
        <v>61494106</v>
      </c>
      <c r="AQ2523" s="16">
        <v>6737768</v>
      </c>
      <c r="AR2523" s="16">
        <v>401500</v>
      </c>
      <c r="AS2523" s="16">
        <v>518</v>
      </c>
      <c r="AU2523" s="16">
        <v>155</v>
      </c>
      <c r="AV2523" s="16">
        <v>8798</v>
      </c>
      <c r="AW2523" s="16">
        <v>213108431</v>
      </c>
      <c r="AX2523" s="16">
        <v>72903301</v>
      </c>
      <c r="AY2523" s="16">
        <v>4312021</v>
      </c>
      <c r="AZ2523" s="16">
        <v>466</v>
      </c>
      <c r="BA2523" s="16">
        <v>24222</v>
      </c>
    </row>
    <row r="2524" spans="1:53">
      <c r="A2524" s="15" t="s">
        <v>1344</v>
      </c>
      <c r="B2524" s="15" t="s">
        <v>1345</v>
      </c>
      <c r="C2524" s="15" t="s">
        <v>1346</v>
      </c>
      <c r="D2524" s="15" t="s">
        <v>1347</v>
      </c>
      <c r="E2524" s="15" t="s">
        <v>1347</v>
      </c>
      <c r="F2524" s="15" t="s">
        <v>2059</v>
      </c>
      <c r="G2524" s="15" t="s">
        <v>1821</v>
      </c>
      <c r="H2524" s="15" t="s">
        <v>1349</v>
      </c>
      <c r="I2524" s="15" t="s">
        <v>1373</v>
      </c>
      <c r="J2524" s="15"/>
      <c r="K2524" s="16">
        <v>156</v>
      </c>
      <c r="L2524" s="16">
        <v>8896</v>
      </c>
      <c r="M2524" s="16">
        <v>8971</v>
      </c>
      <c r="N2524" s="16">
        <v>9009</v>
      </c>
      <c r="O2524" s="16">
        <v>51290310</v>
      </c>
      <c r="P2524" s="16">
        <v>43924050</v>
      </c>
      <c r="Q2524" s="16">
        <v>2584857</v>
      </c>
      <c r="R2524" s="16">
        <v>440</v>
      </c>
      <c r="S2524" s="15"/>
      <c r="T2524" s="16">
        <v>154</v>
      </c>
      <c r="U2524" s="16">
        <v>8966</v>
      </c>
      <c r="V2524" s="16">
        <v>9074</v>
      </c>
      <c r="W2524" s="16">
        <v>9011</v>
      </c>
      <c r="X2524" s="16">
        <v>57260754</v>
      </c>
      <c r="Y2524" s="16">
        <v>16941114</v>
      </c>
      <c r="Z2524" s="16">
        <v>1017539</v>
      </c>
      <c r="AA2524" s="16">
        <v>488</v>
      </c>
      <c r="AC2524" s="16">
        <v>154</v>
      </c>
      <c r="AD2524" s="16">
        <v>7902</v>
      </c>
      <c r="AE2524" s="16">
        <v>7207</v>
      </c>
      <c r="AF2524" s="16">
        <v>9127</v>
      </c>
      <c r="AG2524" s="16">
        <v>43063261</v>
      </c>
      <c r="AH2524" s="16">
        <v>5300369</v>
      </c>
      <c r="AI2524" s="16">
        <v>308125</v>
      </c>
      <c r="AJ2524" s="16">
        <v>410</v>
      </c>
      <c r="AL2524" s="16">
        <v>154</v>
      </c>
      <c r="AM2524" s="16">
        <v>9123</v>
      </c>
      <c r="AN2524" s="16">
        <v>9178</v>
      </c>
      <c r="AO2524" s="16">
        <v>9114</v>
      </c>
      <c r="AP2524" s="16">
        <v>61494106</v>
      </c>
      <c r="AQ2524" s="16">
        <v>6737768</v>
      </c>
      <c r="AR2524" s="16">
        <v>401500</v>
      </c>
      <c r="AS2524" s="16">
        <v>518</v>
      </c>
      <c r="AU2524" s="16">
        <v>155</v>
      </c>
      <c r="AV2524" s="16">
        <v>8798</v>
      </c>
      <c r="AW2524" s="16">
        <v>213108431</v>
      </c>
      <c r="AX2524" s="16">
        <v>72903301</v>
      </c>
      <c r="AY2524" s="16">
        <v>4312021</v>
      </c>
      <c r="AZ2524" s="16">
        <v>466</v>
      </c>
      <c r="BA2524" s="16">
        <v>24222</v>
      </c>
    </row>
    <row r="2525" spans="1:53">
      <c r="A2525" s="15" t="s">
        <v>1344</v>
      </c>
      <c r="B2525" s="15" t="s">
        <v>1345</v>
      </c>
      <c r="C2525" s="15" t="s">
        <v>1346</v>
      </c>
      <c r="D2525" s="15" t="s">
        <v>1347</v>
      </c>
      <c r="E2525" s="15" t="s">
        <v>1347</v>
      </c>
      <c r="F2525" s="15" t="s">
        <v>2059</v>
      </c>
      <c r="G2525" s="15" t="s">
        <v>1822</v>
      </c>
      <c r="H2525" s="15" t="s">
        <v>1349</v>
      </c>
      <c r="I2525" s="15" t="s">
        <v>1375</v>
      </c>
      <c r="J2525" s="15"/>
      <c r="K2525" s="16">
        <v>156</v>
      </c>
      <c r="L2525" s="16">
        <v>8896</v>
      </c>
      <c r="M2525" s="16">
        <v>8971</v>
      </c>
      <c r="N2525" s="16">
        <v>9009</v>
      </c>
      <c r="O2525" s="16">
        <v>51290310</v>
      </c>
      <c r="P2525" s="16">
        <v>43924050</v>
      </c>
      <c r="Q2525" s="16">
        <v>2584857</v>
      </c>
      <c r="R2525" s="16">
        <v>440</v>
      </c>
      <c r="S2525" s="15"/>
      <c r="T2525" s="16">
        <v>154</v>
      </c>
      <c r="U2525" s="16">
        <v>8966</v>
      </c>
      <c r="V2525" s="16">
        <v>9074</v>
      </c>
      <c r="W2525" s="16">
        <v>9011</v>
      </c>
      <c r="X2525" s="16">
        <v>57260754</v>
      </c>
      <c r="Y2525" s="16">
        <v>16941114</v>
      </c>
      <c r="Z2525" s="16">
        <v>1017539</v>
      </c>
      <c r="AA2525" s="16">
        <v>488</v>
      </c>
      <c r="AC2525" s="16">
        <v>154</v>
      </c>
      <c r="AD2525" s="16">
        <v>7902</v>
      </c>
      <c r="AE2525" s="16">
        <v>7207</v>
      </c>
      <c r="AF2525" s="16">
        <v>9127</v>
      </c>
      <c r="AG2525" s="16">
        <v>43063261</v>
      </c>
      <c r="AH2525" s="16">
        <v>5300369</v>
      </c>
      <c r="AI2525" s="16">
        <v>308125</v>
      </c>
      <c r="AJ2525" s="16">
        <v>410</v>
      </c>
      <c r="AL2525" s="16">
        <v>154</v>
      </c>
      <c r="AM2525" s="16">
        <v>9123</v>
      </c>
      <c r="AN2525" s="16">
        <v>9178</v>
      </c>
      <c r="AO2525" s="16">
        <v>9114</v>
      </c>
      <c r="AP2525" s="16">
        <v>61494106</v>
      </c>
      <c r="AQ2525" s="16">
        <v>6737768</v>
      </c>
      <c r="AR2525" s="16">
        <v>401500</v>
      </c>
      <c r="AS2525" s="16">
        <v>518</v>
      </c>
      <c r="AU2525" s="16">
        <v>155</v>
      </c>
      <c r="AV2525" s="16">
        <v>8798</v>
      </c>
      <c r="AW2525" s="16">
        <v>213108431</v>
      </c>
      <c r="AX2525" s="16">
        <v>72903301</v>
      </c>
      <c r="AY2525" s="16">
        <v>4312021</v>
      </c>
      <c r="AZ2525" s="16">
        <v>466</v>
      </c>
      <c r="BA2525" s="16">
        <v>24222</v>
      </c>
    </row>
    <row r="2526" spans="1:53">
      <c r="A2526" s="15" t="s">
        <v>1344</v>
      </c>
      <c r="B2526" s="15" t="s">
        <v>1345</v>
      </c>
      <c r="C2526" s="15" t="s">
        <v>1346</v>
      </c>
      <c r="D2526" s="15" t="s">
        <v>1347</v>
      </c>
      <c r="E2526" s="15" t="s">
        <v>1347</v>
      </c>
      <c r="F2526" s="15" t="s">
        <v>2059</v>
      </c>
      <c r="G2526" s="15" t="s">
        <v>3332</v>
      </c>
      <c r="H2526" s="15" t="s">
        <v>1349</v>
      </c>
      <c r="I2526" s="15" t="s">
        <v>1371</v>
      </c>
      <c r="J2526" s="15"/>
      <c r="K2526" s="16">
        <v>144</v>
      </c>
      <c r="L2526" s="16">
        <v>3237</v>
      </c>
      <c r="M2526" s="16">
        <v>3353</v>
      </c>
      <c r="N2526" s="16">
        <v>3406</v>
      </c>
      <c r="O2526" s="16">
        <v>21752075</v>
      </c>
      <c r="P2526" s="16">
        <v>16780890</v>
      </c>
      <c r="Q2526" s="16">
        <v>762513</v>
      </c>
      <c r="R2526" s="16">
        <v>502</v>
      </c>
      <c r="S2526" s="15"/>
      <c r="T2526" s="16">
        <v>142</v>
      </c>
      <c r="U2526" s="16">
        <v>3364</v>
      </c>
      <c r="V2526" s="16">
        <v>3479</v>
      </c>
      <c r="W2526" s="16">
        <v>3449</v>
      </c>
      <c r="X2526" s="16">
        <v>24278215</v>
      </c>
      <c r="Y2526" s="16">
        <v>6577575</v>
      </c>
      <c r="Z2526" s="16">
        <v>287123</v>
      </c>
      <c r="AA2526" s="16">
        <v>544</v>
      </c>
      <c r="AC2526" s="16">
        <v>146</v>
      </c>
      <c r="AD2526" s="16">
        <v>3504</v>
      </c>
      <c r="AE2526" s="16">
        <v>3576</v>
      </c>
      <c r="AF2526" s="16">
        <v>3570</v>
      </c>
      <c r="AG2526" s="16">
        <v>24085984</v>
      </c>
      <c r="AH2526" s="16">
        <v>3539926</v>
      </c>
      <c r="AI2526" s="16">
        <v>161846</v>
      </c>
      <c r="AJ2526" s="16">
        <v>522</v>
      </c>
      <c r="AL2526" s="16">
        <v>146</v>
      </c>
      <c r="AM2526" s="16">
        <v>3541</v>
      </c>
      <c r="AN2526" s="16">
        <v>3528</v>
      </c>
      <c r="AO2526" s="16">
        <v>3510</v>
      </c>
      <c r="AP2526" s="16">
        <v>26376019</v>
      </c>
      <c r="AQ2526" s="16">
        <v>2939979</v>
      </c>
      <c r="AR2526" s="16">
        <v>132135</v>
      </c>
      <c r="AS2526" s="16">
        <v>575</v>
      </c>
      <c r="AU2526" s="16">
        <v>145</v>
      </c>
      <c r="AV2526" s="16">
        <v>3460</v>
      </c>
      <c r="AW2526" s="16">
        <v>96492293</v>
      </c>
      <c r="AX2526" s="16">
        <v>29838370</v>
      </c>
      <c r="AY2526" s="16">
        <v>1343617</v>
      </c>
      <c r="AZ2526" s="16">
        <v>536</v>
      </c>
      <c r="BA2526" s="16">
        <v>27890</v>
      </c>
    </row>
    <row r="2527" spans="1:53">
      <c r="A2527" s="15" t="s">
        <v>1344</v>
      </c>
      <c r="B2527" s="15" t="s">
        <v>1345</v>
      </c>
      <c r="C2527" s="15" t="s">
        <v>1346</v>
      </c>
      <c r="D2527" s="15" t="s">
        <v>1347</v>
      </c>
      <c r="E2527" s="15" t="s">
        <v>1347</v>
      </c>
      <c r="F2527" s="15" t="s">
        <v>2059</v>
      </c>
      <c r="G2527" s="15" t="s">
        <v>3333</v>
      </c>
      <c r="H2527" s="15" t="s">
        <v>1349</v>
      </c>
      <c r="I2527" s="15" t="s">
        <v>1373</v>
      </c>
      <c r="J2527" s="15"/>
      <c r="K2527" s="16">
        <v>144</v>
      </c>
      <c r="L2527" s="16">
        <v>3237</v>
      </c>
      <c r="M2527" s="16">
        <v>3353</v>
      </c>
      <c r="N2527" s="16">
        <v>3406</v>
      </c>
      <c r="O2527" s="16">
        <v>21752075</v>
      </c>
      <c r="P2527" s="16">
        <v>16780890</v>
      </c>
      <c r="Q2527" s="16">
        <v>762513</v>
      </c>
      <c r="R2527" s="16">
        <v>502</v>
      </c>
      <c r="S2527" s="15"/>
      <c r="T2527" s="16">
        <v>142</v>
      </c>
      <c r="U2527" s="16">
        <v>3364</v>
      </c>
      <c r="V2527" s="16">
        <v>3479</v>
      </c>
      <c r="W2527" s="16">
        <v>3449</v>
      </c>
      <c r="X2527" s="16">
        <v>24278215</v>
      </c>
      <c r="Y2527" s="16">
        <v>6577575</v>
      </c>
      <c r="Z2527" s="16">
        <v>287123</v>
      </c>
      <c r="AA2527" s="16">
        <v>544</v>
      </c>
      <c r="AC2527" s="16">
        <v>146</v>
      </c>
      <c r="AD2527" s="16">
        <v>3504</v>
      </c>
      <c r="AE2527" s="16">
        <v>3576</v>
      </c>
      <c r="AF2527" s="16">
        <v>3570</v>
      </c>
      <c r="AG2527" s="16">
        <v>24085984</v>
      </c>
      <c r="AH2527" s="16">
        <v>3539926</v>
      </c>
      <c r="AI2527" s="16">
        <v>161846</v>
      </c>
      <c r="AJ2527" s="16">
        <v>522</v>
      </c>
      <c r="AL2527" s="16">
        <v>146</v>
      </c>
      <c r="AM2527" s="16">
        <v>3541</v>
      </c>
      <c r="AN2527" s="16">
        <v>3528</v>
      </c>
      <c r="AO2527" s="16">
        <v>3510</v>
      </c>
      <c r="AP2527" s="16">
        <v>26376019</v>
      </c>
      <c r="AQ2527" s="16">
        <v>2939979</v>
      </c>
      <c r="AR2527" s="16">
        <v>132135</v>
      </c>
      <c r="AS2527" s="16">
        <v>575</v>
      </c>
      <c r="AU2527" s="16">
        <v>145</v>
      </c>
      <c r="AV2527" s="16">
        <v>3460</v>
      </c>
      <c r="AW2527" s="16">
        <v>96492293</v>
      </c>
      <c r="AX2527" s="16">
        <v>29838370</v>
      </c>
      <c r="AY2527" s="16">
        <v>1343617</v>
      </c>
      <c r="AZ2527" s="16">
        <v>536</v>
      </c>
      <c r="BA2527" s="16">
        <v>27890</v>
      </c>
    </row>
    <row r="2528" spans="1:53">
      <c r="A2528" s="15" t="s">
        <v>1344</v>
      </c>
      <c r="B2528" s="15" t="s">
        <v>1345</v>
      </c>
      <c r="C2528" s="15" t="s">
        <v>1346</v>
      </c>
      <c r="D2528" s="15" t="s">
        <v>1347</v>
      </c>
      <c r="E2528" s="15" t="s">
        <v>1347</v>
      </c>
      <c r="F2528" s="15" t="s">
        <v>2059</v>
      </c>
      <c r="G2528" s="15" t="s">
        <v>3334</v>
      </c>
      <c r="H2528" s="15" t="s">
        <v>1349</v>
      </c>
      <c r="I2528" s="15" t="s">
        <v>1375</v>
      </c>
      <c r="J2528" s="15"/>
      <c r="K2528" s="16">
        <v>144</v>
      </c>
      <c r="L2528" s="16">
        <v>3237</v>
      </c>
      <c r="M2528" s="16">
        <v>3353</v>
      </c>
      <c r="N2528" s="16">
        <v>3406</v>
      </c>
      <c r="O2528" s="16">
        <v>21752075</v>
      </c>
      <c r="P2528" s="16">
        <v>16780890</v>
      </c>
      <c r="Q2528" s="16">
        <v>762513</v>
      </c>
      <c r="R2528" s="16">
        <v>502</v>
      </c>
      <c r="S2528" s="15"/>
      <c r="T2528" s="16">
        <v>142</v>
      </c>
      <c r="U2528" s="16">
        <v>3364</v>
      </c>
      <c r="V2528" s="16">
        <v>3479</v>
      </c>
      <c r="W2528" s="16">
        <v>3449</v>
      </c>
      <c r="X2528" s="16">
        <v>24278215</v>
      </c>
      <c r="Y2528" s="16">
        <v>6577575</v>
      </c>
      <c r="Z2528" s="16">
        <v>287123</v>
      </c>
      <c r="AA2528" s="16">
        <v>544</v>
      </c>
      <c r="AC2528" s="16">
        <v>146</v>
      </c>
      <c r="AD2528" s="16">
        <v>3504</v>
      </c>
      <c r="AE2528" s="16">
        <v>3576</v>
      </c>
      <c r="AF2528" s="16">
        <v>3570</v>
      </c>
      <c r="AG2528" s="16">
        <v>24085984</v>
      </c>
      <c r="AH2528" s="16">
        <v>3539926</v>
      </c>
      <c r="AI2528" s="16">
        <v>161846</v>
      </c>
      <c r="AJ2528" s="16">
        <v>522</v>
      </c>
      <c r="AL2528" s="16">
        <v>146</v>
      </c>
      <c r="AM2528" s="16">
        <v>3541</v>
      </c>
      <c r="AN2528" s="16">
        <v>3528</v>
      </c>
      <c r="AO2528" s="16">
        <v>3510</v>
      </c>
      <c r="AP2528" s="16">
        <v>26376019</v>
      </c>
      <c r="AQ2528" s="16">
        <v>2939979</v>
      </c>
      <c r="AR2528" s="16">
        <v>132135</v>
      </c>
      <c r="AS2528" s="16">
        <v>575</v>
      </c>
      <c r="AU2528" s="16">
        <v>145</v>
      </c>
      <c r="AV2528" s="16">
        <v>3460</v>
      </c>
      <c r="AW2528" s="16">
        <v>96492293</v>
      </c>
      <c r="AX2528" s="16">
        <v>29838370</v>
      </c>
      <c r="AY2528" s="16">
        <v>1343617</v>
      </c>
      <c r="AZ2528" s="16">
        <v>536</v>
      </c>
      <c r="BA2528" s="16">
        <v>27890</v>
      </c>
    </row>
    <row r="2529" spans="1:53">
      <c r="A2529" s="15" t="s">
        <v>1344</v>
      </c>
      <c r="B2529" s="15" t="s">
        <v>1345</v>
      </c>
      <c r="C2529" s="15" t="s">
        <v>1346</v>
      </c>
      <c r="D2529" s="15" t="s">
        <v>1347</v>
      </c>
      <c r="E2529" s="15" t="s">
        <v>1347</v>
      </c>
      <c r="F2529" s="15" t="s">
        <v>2059</v>
      </c>
      <c r="G2529" s="15" t="s">
        <v>1823</v>
      </c>
      <c r="H2529" s="15" t="s">
        <v>1349</v>
      </c>
      <c r="I2529" s="15" t="s">
        <v>1371</v>
      </c>
      <c r="J2529" s="15"/>
      <c r="K2529" s="16">
        <v>344</v>
      </c>
      <c r="L2529" s="16">
        <v>11303</v>
      </c>
      <c r="M2529" s="16">
        <v>11360</v>
      </c>
      <c r="N2529" s="16">
        <v>11340</v>
      </c>
      <c r="O2529" s="16">
        <v>75508912</v>
      </c>
      <c r="P2529" s="16">
        <v>54516001</v>
      </c>
      <c r="Q2529" s="16">
        <v>2648709</v>
      </c>
      <c r="R2529" s="16">
        <v>512</v>
      </c>
      <c r="S2529" s="15"/>
      <c r="T2529" s="16">
        <v>344</v>
      </c>
      <c r="U2529" s="16">
        <v>11645</v>
      </c>
      <c r="V2529" s="16">
        <v>12066</v>
      </c>
      <c r="W2529" s="16">
        <v>11576</v>
      </c>
      <c r="X2529" s="16">
        <v>80981211</v>
      </c>
      <c r="Y2529" s="16">
        <v>18234361</v>
      </c>
      <c r="Z2529" s="16">
        <v>862574</v>
      </c>
      <c r="AA2529" s="16">
        <v>530</v>
      </c>
      <c r="AC2529" s="16">
        <v>351</v>
      </c>
      <c r="AD2529" s="16">
        <v>10751</v>
      </c>
      <c r="AE2529" s="16">
        <v>10706</v>
      </c>
      <c r="AF2529" s="16">
        <v>11154</v>
      </c>
      <c r="AG2529" s="16">
        <v>75139488</v>
      </c>
      <c r="AH2529" s="16">
        <v>9628009</v>
      </c>
      <c r="AI2529" s="16">
        <v>451665</v>
      </c>
      <c r="AJ2529" s="16">
        <v>532</v>
      </c>
      <c r="AL2529" s="16">
        <v>352</v>
      </c>
      <c r="AM2529" s="16">
        <v>11130</v>
      </c>
      <c r="AN2529" s="16">
        <v>11047</v>
      </c>
      <c r="AO2529" s="16">
        <v>11279</v>
      </c>
      <c r="AP2529" s="16">
        <v>82398193</v>
      </c>
      <c r="AQ2529" s="16">
        <v>10742167</v>
      </c>
      <c r="AR2529" s="16">
        <v>475455</v>
      </c>
      <c r="AS2529" s="16">
        <v>568</v>
      </c>
      <c r="AU2529" s="16">
        <v>348</v>
      </c>
      <c r="AV2529" s="16">
        <v>11280</v>
      </c>
      <c r="AW2529" s="16">
        <v>314027804</v>
      </c>
      <c r="AX2529" s="16">
        <v>93120538</v>
      </c>
      <c r="AY2529" s="16">
        <v>4438403</v>
      </c>
      <c r="AZ2529" s="16">
        <v>535</v>
      </c>
      <c r="BA2529" s="16">
        <v>27840</v>
      </c>
    </row>
    <row r="2530" spans="1:53">
      <c r="A2530" s="15" t="s">
        <v>1344</v>
      </c>
      <c r="B2530" s="15" t="s">
        <v>1345</v>
      </c>
      <c r="C2530" s="15" t="s">
        <v>1346</v>
      </c>
      <c r="D2530" s="15" t="s">
        <v>1347</v>
      </c>
      <c r="E2530" s="15" t="s">
        <v>1347</v>
      </c>
      <c r="F2530" s="15" t="s">
        <v>2059</v>
      </c>
      <c r="G2530" s="15" t="s">
        <v>1824</v>
      </c>
      <c r="H2530" s="15" t="s">
        <v>1349</v>
      </c>
      <c r="I2530" s="15" t="s">
        <v>1373</v>
      </c>
      <c r="J2530" s="15"/>
      <c r="K2530" s="16">
        <v>344</v>
      </c>
      <c r="L2530" s="16">
        <v>11303</v>
      </c>
      <c r="M2530" s="16">
        <v>11360</v>
      </c>
      <c r="N2530" s="16">
        <v>11340</v>
      </c>
      <c r="O2530" s="16">
        <v>75508912</v>
      </c>
      <c r="P2530" s="16">
        <v>54516001</v>
      </c>
      <c r="Q2530" s="16">
        <v>2648709</v>
      </c>
      <c r="R2530" s="16">
        <v>512</v>
      </c>
      <c r="S2530" s="15"/>
      <c r="T2530" s="16">
        <v>344</v>
      </c>
      <c r="U2530" s="16">
        <v>11645</v>
      </c>
      <c r="V2530" s="16">
        <v>12066</v>
      </c>
      <c r="W2530" s="16">
        <v>11576</v>
      </c>
      <c r="X2530" s="16">
        <v>80981211</v>
      </c>
      <c r="Y2530" s="16">
        <v>18234361</v>
      </c>
      <c r="Z2530" s="16">
        <v>862574</v>
      </c>
      <c r="AA2530" s="16">
        <v>530</v>
      </c>
      <c r="AC2530" s="16">
        <v>351</v>
      </c>
      <c r="AD2530" s="16">
        <v>10751</v>
      </c>
      <c r="AE2530" s="16">
        <v>10706</v>
      </c>
      <c r="AF2530" s="16">
        <v>11154</v>
      </c>
      <c r="AG2530" s="16">
        <v>75139488</v>
      </c>
      <c r="AH2530" s="16">
        <v>9628009</v>
      </c>
      <c r="AI2530" s="16">
        <v>451665</v>
      </c>
      <c r="AJ2530" s="16">
        <v>532</v>
      </c>
      <c r="AL2530" s="16">
        <v>352</v>
      </c>
      <c r="AM2530" s="16">
        <v>11130</v>
      </c>
      <c r="AN2530" s="16">
        <v>11047</v>
      </c>
      <c r="AO2530" s="16">
        <v>11279</v>
      </c>
      <c r="AP2530" s="16">
        <v>82398193</v>
      </c>
      <c r="AQ2530" s="16">
        <v>10742167</v>
      </c>
      <c r="AR2530" s="16">
        <v>475455</v>
      </c>
      <c r="AS2530" s="16">
        <v>568</v>
      </c>
      <c r="AU2530" s="16">
        <v>348</v>
      </c>
      <c r="AV2530" s="16">
        <v>11280</v>
      </c>
      <c r="AW2530" s="16">
        <v>314027804</v>
      </c>
      <c r="AX2530" s="16">
        <v>93120538</v>
      </c>
      <c r="AY2530" s="16">
        <v>4438403</v>
      </c>
      <c r="AZ2530" s="16">
        <v>535</v>
      </c>
      <c r="BA2530" s="16">
        <v>27840</v>
      </c>
    </row>
    <row r="2531" spans="1:53">
      <c r="A2531" s="15" t="s">
        <v>1344</v>
      </c>
      <c r="B2531" s="15" t="s">
        <v>1345</v>
      </c>
      <c r="C2531" s="15" t="s">
        <v>1346</v>
      </c>
      <c r="D2531" s="15" t="s">
        <v>1347</v>
      </c>
      <c r="E2531" s="15" t="s">
        <v>1347</v>
      </c>
      <c r="F2531" s="15" t="s">
        <v>2059</v>
      </c>
      <c r="G2531" s="15" t="s">
        <v>1825</v>
      </c>
      <c r="H2531" s="15" t="s">
        <v>1349</v>
      </c>
      <c r="I2531" s="15" t="s">
        <v>1375</v>
      </c>
      <c r="J2531" s="15"/>
      <c r="K2531" s="16">
        <v>228</v>
      </c>
      <c r="L2531" s="16">
        <v>8814</v>
      </c>
      <c r="M2531" s="16">
        <v>8810</v>
      </c>
      <c r="N2531" s="16">
        <v>8854</v>
      </c>
      <c r="O2531" s="16">
        <v>61154257</v>
      </c>
      <c r="P2531" s="16">
        <v>43816338</v>
      </c>
      <c r="Q2531" s="16">
        <v>2127208</v>
      </c>
      <c r="R2531" s="16">
        <v>533</v>
      </c>
      <c r="S2531" s="15"/>
      <c r="T2531" s="16">
        <v>227</v>
      </c>
      <c r="U2531" s="16">
        <v>9133</v>
      </c>
      <c r="V2531" s="16">
        <v>9416</v>
      </c>
      <c r="W2531" s="16">
        <v>9100</v>
      </c>
      <c r="X2531" s="16">
        <v>67383343</v>
      </c>
      <c r="Y2531" s="16">
        <v>13300431</v>
      </c>
      <c r="Z2531" s="16">
        <v>644357</v>
      </c>
      <c r="AA2531" s="16">
        <v>562</v>
      </c>
      <c r="AC2531" s="16">
        <v>230</v>
      </c>
      <c r="AD2531" s="16">
        <v>8317</v>
      </c>
      <c r="AE2531" s="16">
        <v>8259</v>
      </c>
      <c r="AF2531" s="16">
        <v>8710</v>
      </c>
      <c r="AG2531" s="16">
        <v>61062557</v>
      </c>
      <c r="AH2531" s="16">
        <v>6603895</v>
      </c>
      <c r="AI2531" s="16">
        <v>314773</v>
      </c>
      <c r="AJ2531" s="16">
        <v>557</v>
      </c>
      <c r="AL2531" s="16">
        <v>233</v>
      </c>
      <c r="AM2531" s="16">
        <v>8705</v>
      </c>
      <c r="AN2531" s="16">
        <v>8649</v>
      </c>
      <c r="AO2531" s="16">
        <v>8916</v>
      </c>
      <c r="AP2531" s="16">
        <v>68789033</v>
      </c>
      <c r="AQ2531" s="16">
        <v>7078916</v>
      </c>
      <c r="AR2531" s="16">
        <v>311216</v>
      </c>
      <c r="AS2531" s="16">
        <v>604</v>
      </c>
      <c r="AU2531" s="16">
        <v>230</v>
      </c>
      <c r="AV2531" s="16">
        <v>8807</v>
      </c>
      <c r="AW2531" s="16">
        <v>258389190</v>
      </c>
      <c r="AX2531" s="16">
        <v>70799580</v>
      </c>
      <c r="AY2531" s="16">
        <v>3397554</v>
      </c>
      <c r="AZ2531" s="16">
        <v>564</v>
      </c>
      <c r="BA2531" s="16">
        <v>29339</v>
      </c>
    </row>
    <row r="2532" spans="1:53">
      <c r="A2532" s="15" t="s">
        <v>1344</v>
      </c>
      <c r="B2532" s="15" t="s">
        <v>1345</v>
      </c>
      <c r="C2532" s="15" t="s">
        <v>1346</v>
      </c>
      <c r="D2532" s="15" t="s">
        <v>1347</v>
      </c>
      <c r="E2532" s="15" t="s">
        <v>1347</v>
      </c>
      <c r="F2532" s="15" t="s">
        <v>2059</v>
      </c>
      <c r="G2532" s="15" t="s">
        <v>3335</v>
      </c>
      <c r="H2532" s="15" t="s">
        <v>1349</v>
      </c>
      <c r="I2532" s="15" t="s">
        <v>1375</v>
      </c>
      <c r="J2532" s="15"/>
      <c r="K2532" s="16">
        <v>116</v>
      </c>
      <c r="L2532" s="16">
        <v>2489</v>
      </c>
      <c r="M2532" s="16">
        <v>2550</v>
      </c>
      <c r="N2532" s="16">
        <v>2486</v>
      </c>
      <c r="O2532" s="16">
        <v>14354655</v>
      </c>
      <c r="P2532" s="16">
        <v>10699663</v>
      </c>
      <c r="Q2532" s="16">
        <v>521501</v>
      </c>
      <c r="R2532" s="16">
        <v>440</v>
      </c>
      <c r="S2532" s="15"/>
      <c r="T2532" s="16">
        <v>117</v>
      </c>
      <c r="U2532" s="16">
        <v>2512</v>
      </c>
      <c r="V2532" s="16">
        <v>2650</v>
      </c>
      <c r="W2532" s="16">
        <v>2476</v>
      </c>
      <c r="X2532" s="16">
        <v>13597868</v>
      </c>
      <c r="Y2532" s="16">
        <v>4933930</v>
      </c>
      <c r="Z2532" s="16">
        <v>218217</v>
      </c>
      <c r="AA2532" s="16">
        <v>411</v>
      </c>
      <c r="AC2532" s="16">
        <v>121</v>
      </c>
      <c r="AD2532" s="16">
        <v>2434</v>
      </c>
      <c r="AE2532" s="16">
        <v>2447</v>
      </c>
      <c r="AF2532" s="16">
        <v>2444</v>
      </c>
      <c r="AG2532" s="16">
        <v>14076931</v>
      </c>
      <c r="AH2532" s="16">
        <v>3024114</v>
      </c>
      <c r="AI2532" s="16">
        <v>136892</v>
      </c>
      <c r="AJ2532" s="16">
        <v>443</v>
      </c>
      <c r="AL2532" s="16">
        <v>119</v>
      </c>
      <c r="AM2532" s="16">
        <v>2425</v>
      </c>
      <c r="AN2532" s="16">
        <v>2398</v>
      </c>
      <c r="AO2532" s="16">
        <v>2363</v>
      </c>
      <c r="AP2532" s="16">
        <v>13609160</v>
      </c>
      <c r="AQ2532" s="16">
        <v>3663251</v>
      </c>
      <c r="AR2532" s="16">
        <v>164239</v>
      </c>
      <c r="AS2532" s="16">
        <v>437</v>
      </c>
      <c r="AU2532" s="16">
        <v>118</v>
      </c>
      <c r="AV2532" s="16">
        <v>2473</v>
      </c>
      <c r="AW2532" s="16">
        <v>55638614</v>
      </c>
      <c r="AX2532" s="16">
        <v>22320958</v>
      </c>
      <c r="AY2532" s="16">
        <v>1040849</v>
      </c>
      <c r="AZ2532" s="16">
        <v>433</v>
      </c>
      <c r="BA2532" s="16">
        <v>22500</v>
      </c>
    </row>
    <row r="2533" spans="1:53">
      <c r="A2533" s="15" t="s">
        <v>1344</v>
      </c>
      <c r="B2533" s="15" t="s">
        <v>1345</v>
      </c>
      <c r="C2533" s="15" t="s">
        <v>1346</v>
      </c>
      <c r="D2533" s="15" t="s">
        <v>1347</v>
      </c>
      <c r="E2533" s="15" t="s">
        <v>1347</v>
      </c>
      <c r="F2533" s="15" t="s">
        <v>2059</v>
      </c>
      <c r="G2533" s="15" t="s">
        <v>3336</v>
      </c>
      <c r="H2533" s="15" t="s">
        <v>1349</v>
      </c>
      <c r="I2533" s="15" t="s">
        <v>1369</v>
      </c>
      <c r="J2533" s="15"/>
      <c r="K2533" s="16">
        <v>85</v>
      </c>
      <c r="L2533" s="16">
        <v>2277</v>
      </c>
      <c r="M2533" s="16">
        <v>2287</v>
      </c>
      <c r="N2533" s="16">
        <v>2312</v>
      </c>
      <c r="O2533" s="16">
        <v>58344194</v>
      </c>
      <c r="P2533" s="16">
        <v>15459778</v>
      </c>
      <c r="Q2533" s="16">
        <v>609257</v>
      </c>
      <c r="R2533" s="16">
        <v>1958</v>
      </c>
      <c r="S2533" s="15"/>
      <c r="T2533" s="16">
        <v>92</v>
      </c>
      <c r="U2533" s="16">
        <v>2458</v>
      </c>
      <c r="V2533" s="16">
        <v>2459</v>
      </c>
      <c r="W2533" s="16">
        <v>2458</v>
      </c>
      <c r="X2533" s="16">
        <v>46445588</v>
      </c>
      <c r="Y2533" s="16">
        <v>608429</v>
      </c>
      <c r="Z2533" s="16">
        <v>23101</v>
      </c>
      <c r="AA2533" s="16">
        <v>1453</v>
      </c>
      <c r="AC2533" s="16">
        <v>92</v>
      </c>
      <c r="AD2533" s="16">
        <v>2553</v>
      </c>
      <c r="AE2533" s="16">
        <v>2673</v>
      </c>
      <c r="AF2533" s="16">
        <v>2752</v>
      </c>
      <c r="AG2533" s="16">
        <v>49516887</v>
      </c>
      <c r="AH2533" s="16">
        <v>763112</v>
      </c>
      <c r="AI2533" s="16">
        <v>29844</v>
      </c>
      <c r="AJ2533" s="16">
        <v>1432</v>
      </c>
      <c r="AL2533" s="16">
        <v>96</v>
      </c>
      <c r="AM2533" s="16">
        <v>2703</v>
      </c>
      <c r="AN2533" s="16">
        <v>2739</v>
      </c>
      <c r="AO2533" s="16">
        <v>2725</v>
      </c>
      <c r="AP2533" s="16">
        <v>77971339</v>
      </c>
      <c r="AQ2533" s="16">
        <v>920524</v>
      </c>
      <c r="AR2533" s="16">
        <v>40303</v>
      </c>
      <c r="AS2533" s="16">
        <v>2203</v>
      </c>
      <c r="AU2533" s="16">
        <v>91</v>
      </c>
      <c r="AV2533" s="16">
        <v>2533</v>
      </c>
      <c r="AW2533" s="16">
        <v>232278008</v>
      </c>
      <c r="AX2533" s="16">
        <v>17751843</v>
      </c>
      <c r="AY2533" s="16">
        <v>702505</v>
      </c>
      <c r="AZ2533" s="16">
        <v>1763</v>
      </c>
      <c r="BA2533" s="16">
        <v>91701</v>
      </c>
    </row>
    <row r="2534" spans="1:53">
      <c r="A2534" s="15" t="s">
        <v>1344</v>
      </c>
      <c r="B2534" s="15" t="s">
        <v>1345</v>
      </c>
      <c r="C2534" s="15" t="s">
        <v>1346</v>
      </c>
      <c r="D2534" s="15" t="s">
        <v>1347</v>
      </c>
      <c r="E2534" s="15" t="s">
        <v>1347</v>
      </c>
      <c r="F2534" s="15" t="s">
        <v>2059</v>
      </c>
      <c r="G2534" s="15" t="s">
        <v>3337</v>
      </c>
      <c r="H2534" s="15" t="s">
        <v>1349</v>
      </c>
      <c r="I2534" s="15" t="s">
        <v>1371</v>
      </c>
      <c r="J2534" s="15" t="s">
        <v>1641</v>
      </c>
      <c r="K2534" s="16">
        <v>13</v>
      </c>
      <c r="L2534" s="16">
        <v>0</v>
      </c>
      <c r="M2534" s="16">
        <v>0</v>
      </c>
      <c r="N2534" s="16">
        <v>0</v>
      </c>
      <c r="O2534" s="16">
        <v>0</v>
      </c>
      <c r="P2534" s="16">
        <v>0</v>
      </c>
      <c r="Q2534" s="16">
        <v>0</v>
      </c>
      <c r="R2534" s="16">
        <v>0</v>
      </c>
      <c r="S2534" s="15" t="s">
        <v>1641</v>
      </c>
      <c r="T2534" s="16">
        <v>19</v>
      </c>
      <c r="U2534" s="16">
        <v>0</v>
      </c>
      <c r="V2534" s="16">
        <v>0</v>
      </c>
      <c r="W2534" s="16">
        <v>0</v>
      </c>
      <c r="X2534" s="16">
        <v>0</v>
      </c>
      <c r="Y2534" s="16">
        <v>0</v>
      </c>
      <c r="Z2534" s="16">
        <v>0</v>
      </c>
      <c r="AA2534" s="16">
        <v>0</v>
      </c>
      <c r="AB2534" s="15" t="s">
        <v>1641</v>
      </c>
      <c r="AC2534" s="16">
        <v>19</v>
      </c>
      <c r="AD2534" s="16">
        <v>0</v>
      </c>
      <c r="AE2534" s="16">
        <v>0</v>
      </c>
      <c r="AF2534" s="16">
        <v>0</v>
      </c>
      <c r="AG2534" s="16">
        <v>0</v>
      </c>
      <c r="AH2534" s="16">
        <v>0</v>
      </c>
      <c r="AI2534" s="16">
        <v>0</v>
      </c>
      <c r="AJ2534" s="16">
        <v>0</v>
      </c>
      <c r="AK2534" s="15" t="s">
        <v>1641</v>
      </c>
      <c r="AL2534" s="16">
        <v>23</v>
      </c>
      <c r="AM2534" s="16">
        <v>0</v>
      </c>
      <c r="AN2534" s="16">
        <v>0</v>
      </c>
      <c r="AO2534" s="16">
        <v>0</v>
      </c>
      <c r="AP2534" s="16">
        <v>0</v>
      </c>
      <c r="AQ2534" s="16">
        <v>0</v>
      </c>
      <c r="AR2534" s="16">
        <v>0</v>
      </c>
      <c r="AS2534" s="16">
        <v>0</v>
      </c>
      <c r="AT2534" s="15" t="s">
        <v>1641</v>
      </c>
      <c r="AU2534" s="16">
        <v>19</v>
      </c>
      <c r="AV2534" s="16">
        <v>0</v>
      </c>
      <c r="AW2534" s="16">
        <v>0</v>
      </c>
      <c r="AX2534" s="16">
        <v>0</v>
      </c>
      <c r="AY2534" s="16">
        <v>0</v>
      </c>
      <c r="AZ2534" s="16">
        <v>0</v>
      </c>
      <c r="BA2534" s="16">
        <v>0</v>
      </c>
    </row>
    <row r="2535" spans="1:53">
      <c r="A2535" s="15" t="s">
        <v>1344</v>
      </c>
      <c r="B2535" s="15" t="s">
        <v>1345</v>
      </c>
      <c r="C2535" s="15" t="s">
        <v>1346</v>
      </c>
      <c r="D2535" s="15" t="s">
        <v>1347</v>
      </c>
      <c r="E2535" s="15" t="s">
        <v>1347</v>
      </c>
      <c r="F2535" s="15" t="s">
        <v>2059</v>
      </c>
      <c r="G2535" s="15" t="s">
        <v>3338</v>
      </c>
      <c r="H2535" s="15" t="s">
        <v>1349</v>
      </c>
      <c r="I2535" s="15" t="s">
        <v>1373</v>
      </c>
      <c r="J2535" s="15" t="s">
        <v>1641</v>
      </c>
      <c r="K2535" s="16">
        <v>13</v>
      </c>
      <c r="L2535" s="16">
        <v>0</v>
      </c>
      <c r="M2535" s="16">
        <v>0</v>
      </c>
      <c r="N2535" s="16">
        <v>0</v>
      </c>
      <c r="O2535" s="16">
        <v>0</v>
      </c>
      <c r="P2535" s="16">
        <v>0</v>
      </c>
      <c r="Q2535" s="16">
        <v>0</v>
      </c>
      <c r="R2535" s="16">
        <v>0</v>
      </c>
      <c r="S2535" s="15" t="s">
        <v>1641</v>
      </c>
      <c r="T2535" s="16">
        <v>19</v>
      </c>
      <c r="U2535" s="16">
        <v>0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  <c r="AA2535" s="16">
        <v>0</v>
      </c>
      <c r="AB2535" s="15" t="s">
        <v>1641</v>
      </c>
      <c r="AC2535" s="16">
        <v>19</v>
      </c>
      <c r="AD2535" s="16">
        <v>0</v>
      </c>
      <c r="AE2535" s="16">
        <v>0</v>
      </c>
      <c r="AF2535" s="16">
        <v>0</v>
      </c>
      <c r="AG2535" s="16">
        <v>0</v>
      </c>
      <c r="AH2535" s="16">
        <v>0</v>
      </c>
      <c r="AI2535" s="16">
        <v>0</v>
      </c>
      <c r="AJ2535" s="16">
        <v>0</v>
      </c>
      <c r="AK2535" s="15" t="s">
        <v>1641</v>
      </c>
      <c r="AL2535" s="16">
        <v>23</v>
      </c>
      <c r="AM2535" s="16">
        <v>0</v>
      </c>
      <c r="AN2535" s="16">
        <v>0</v>
      </c>
      <c r="AO2535" s="16">
        <v>0</v>
      </c>
      <c r="AP2535" s="16">
        <v>0</v>
      </c>
      <c r="AQ2535" s="16">
        <v>0</v>
      </c>
      <c r="AR2535" s="16">
        <v>0</v>
      </c>
      <c r="AS2535" s="16">
        <v>0</v>
      </c>
      <c r="AT2535" s="15" t="s">
        <v>1641</v>
      </c>
      <c r="AU2535" s="16">
        <v>19</v>
      </c>
      <c r="AV2535" s="16">
        <v>0</v>
      </c>
      <c r="AW2535" s="16">
        <v>0</v>
      </c>
      <c r="AX2535" s="16">
        <v>0</v>
      </c>
      <c r="AY2535" s="16">
        <v>0</v>
      </c>
      <c r="AZ2535" s="16">
        <v>0</v>
      </c>
      <c r="BA2535" s="16">
        <v>0</v>
      </c>
    </row>
    <row r="2536" spans="1:53">
      <c r="A2536" s="15" t="s">
        <v>1344</v>
      </c>
      <c r="B2536" s="15" t="s">
        <v>1345</v>
      </c>
      <c r="C2536" s="15" t="s">
        <v>1346</v>
      </c>
      <c r="D2536" s="15" t="s">
        <v>1347</v>
      </c>
      <c r="E2536" s="15" t="s">
        <v>1347</v>
      </c>
      <c r="F2536" s="15" t="s">
        <v>2059</v>
      </c>
      <c r="G2536" s="15" t="s">
        <v>3339</v>
      </c>
      <c r="H2536" s="15" t="s">
        <v>1349</v>
      </c>
      <c r="I2536" s="15" t="s">
        <v>1375</v>
      </c>
      <c r="J2536" s="15" t="s">
        <v>1641</v>
      </c>
      <c r="K2536" s="16">
        <v>13</v>
      </c>
      <c r="L2536" s="16">
        <v>0</v>
      </c>
      <c r="M2536" s="16">
        <v>0</v>
      </c>
      <c r="N2536" s="16">
        <v>0</v>
      </c>
      <c r="O2536" s="16">
        <v>0</v>
      </c>
      <c r="P2536" s="16">
        <v>0</v>
      </c>
      <c r="Q2536" s="16">
        <v>0</v>
      </c>
      <c r="R2536" s="16">
        <v>0</v>
      </c>
      <c r="S2536" s="15" t="s">
        <v>1641</v>
      </c>
      <c r="T2536" s="16">
        <v>19</v>
      </c>
      <c r="U2536" s="16">
        <v>0</v>
      </c>
      <c r="V2536" s="16">
        <v>0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5" t="s">
        <v>1641</v>
      </c>
      <c r="AC2536" s="16">
        <v>19</v>
      </c>
      <c r="AD2536" s="16">
        <v>0</v>
      </c>
      <c r="AE2536" s="16">
        <v>0</v>
      </c>
      <c r="AF2536" s="16">
        <v>0</v>
      </c>
      <c r="AG2536" s="16">
        <v>0</v>
      </c>
      <c r="AH2536" s="16">
        <v>0</v>
      </c>
      <c r="AI2536" s="16">
        <v>0</v>
      </c>
      <c r="AJ2536" s="16">
        <v>0</v>
      </c>
      <c r="AK2536" s="15" t="s">
        <v>1641</v>
      </c>
      <c r="AL2536" s="16">
        <v>23</v>
      </c>
      <c r="AM2536" s="16">
        <v>0</v>
      </c>
      <c r="AN2536" s="16">
        <v>0</v>
      </c>
      <c r="AO2536" s="16">
        <v>0</v>
      </c>
      <c r="AP2536" s="16">
        <v>0</v>
      </c>
      <c r="AQ2536" s="16">
        <v>0</v>
      </c>
      <c r="AR2536" s="16">
        <v>0</v>
      </c>
      <c r="AS2536" s="16">
        <v>0</v>
      </c>
      <c r="AT2536" s="15" t="s">
        <v>1641</v>
      </c>
      <c r="AU2536" s="16">
        <v>19</v>
      </c>
      <c r="AV2536" s="16">
        <v>0</v>
      </c>
      <c r="AW2536" s="16">
        <v>0</v>
      </c>
      <c r="AX2536" s="16">
        <v>0</v>
      </c>
      <c r="AY2536" s="16">
        <v>0</v>
      </c>
      <c r="AZ2536" s="16">
        <v>0</v>
      </c>
      <c r="BA2536" s="16">
        <v>0</v>
      </c>
    </row>
    <row r="2537" spans="1:53">
      <c r="A2537" s="15" t="s">
        <v>1344</v>
      </c>
      <c r="B2537" s="15" t="s">
        <v>1345</v>
      </c>
      <c r="C2537" s="15" t="s">
        <v>1346</v>
      </c>
      <c r="D2537" s="15" t="s">
        <v>1347</v>
      </c>
      <c r="E2537" s="15" t="s">
        <v>1347</v>
      </c>
      <c r="F2537" s="15" t="s">
        <v>2059</v>
      </c>
      <c r="G2537" s="15" t="s">
        <v>3340</v>
      </c>
      <c r="H2537" s="15" t="s">
        <v>1349</v>
      </c>
      <c r="I2537" s="15" t="s">
        <v>1371</v>
      </c>
      <c r="J2537" s="15" t="s">
        <v>1641</v>
      </c>
      <c r="K2537" s="16">
        <v>22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6">
        <v>0</v>
      </c>
      <c r="R2537" s="16">
        <v>0</v>
      </c>
      <c r="S2537" s="15" t="s">
        <v>1641</v>
      </c>
      <c r="T2537" s="16">
        <v>22</v>
      </c>
      <c r="U2537" s="16">
        <v>0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</v>
      </c>
      <c r="AB2537" s="15" t="s">
        <v>1641</v>
      </c>
      <c r="AC2537" s="16">
        <v>22</v>
      </c>
      <c r="AD2537" s="16">
        <v>0</v>
      </c>
      <c r="AE2537" s="16">
        <v>0</v>
      </c>
      <c r="AF2537" s="16">
        <v>0</v>
      </c>
      <c r="AG2537" s="16">
        <v>0</v>
      </c>
      <c r="AH2537" s="16">
        <v>0</v>
      </c>
      <c r="AI2537" s="16">
        <v>0</v>
      </c>
      <c r="AJ2537" s="16">
        <v>0</v>
      </c>
      <c r="AK2537" s="15" t="s">
        <v>1641</v>
      </c>
      <c r="AL2537" s="16">
        <v>22</v>
      </c>
      <c r="AM2537" s="16">
        <v>0</v>
      </c>
      <c r="AN2537" s="16">
        <v>0</v>
      </c>
      <c r="AO2537" s="16">
        <v>0</v>
      </c>
      <c r="AP2537" s="16">
        <v>0</v>
      </c>
      <c r="AQ2537" s="16">
        <v>0</v>
      </c>
      <c r="AR2537" s="16">
        <v>0</v>
      </c>
      <c r="AS2537" s="16">
        <v>0</v>
      </c>
      <c r="AT2537" s="15" t="s">
        <v>1641</v>
      </c>
      <c r="AU2537" s="16">
        <v>22</v>
      </c>
      <c r="AV2537" s="16">
        <v>0</v>
      </c>
      <c r="AW2537" s="16">
        <v>0</v>
      </c>
      <c r="AX2537" s="16">
        <v>0</v>
      </c>
      <c r="AY2537" s="16">
        <v>0</v>
      </c>
      <c r="AZ2537" s="16">
        <v>0</v>
      </c>
      <c r="BA2537" s="16">
        <v>0</v>
      </c>
    </row>
    <row r="2538" spans="1:53">
      <c r="A2538" s="15" t="s">
        <v>1344</v>
      </c>
      <c r="B2538" s="15" t="s">
        <v>1345</v>
      </c>
      <c r="C2538" s="15" t="s">
        <v>1346</v>
      </c>
      <c r="D2538" s="15" t="s">
        <v>1347</v>
      </c>
      <c r="E2538" s="15" t="s">
        <v>1347</v>
      </c>
      <c r="F2538" s="15" t="s">
        <v>2059</v>
      </c>
      <c r="G2538" s="15" t="s">
        <v>3341</v>
      </c>
      <c r="H2538" s="15" t="s">
        <v>1349</v>
      </c>
      <c r="I2538" s="15" t="s">
        <v>1373</v>
      </c>
      <c r="J2538" s="15" t="s">
        <v>1641</v>
      </c>
      <c r="K2538" s="16">
        <v>22</v>
      </c>
      <c r="L2538" s="16">
        <v>0</v>
      </c>
      <c r="M2538" s="16">
        <v>0</v>
      </c>
      <c r="N2538" s="16">
        <v>0</v>
      </c>
      <c r="O2538" s="16">
        <v>0</v>
      </c>
      <c r="P2538" s="16">
        <v>0</v>
      </c>
      <c r="Q2538" s="16">
        <v>0</v>
      </c>
      <c r="R2538" s="16">
        <v>0</v>
      </c>
      <c r="S2538" s="15" t="s">
        <v>1641</v>
      </c>
      <c r="T2538" s="16">
        <v>22</v>
      </c>
      <c r="U2538" s="16">
        <v>0</v>
      </c>
      <c r="V2538" s="16">
        <v>0</v>
      </c>
      <c r="W2538" s="16">
        <v>0</v>
      </c>
      <c r="X2538" s="16">
        <v>0</v>
      </c>
      <c r="Y2538" s="16">
        <v>0</v>
      </c>
      <c r="Z2538" s="16">
        <v>0</v>
      </c>
      <c r="AA2538" s="16">
        <v>0</v>
      </c>
      <c r="AB2538" s="15" t="s">
        <v>1641</v>
      </c>
      <c r="AC2538" s="16">
        <v>22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5" t="s">
        <v>1641</v>
      </c>
      <c r="AL2538" s="16">
        <v>22</v>
      </c>
      <c r="AM2538" s="16">
        <v>0</v>
      </c>
      <c r="AN2538" s="16">
        <v>0</v>
      </c>
      <c r="AO2538" s="16">
        <v>0</v>
      </c>
      <c r="AP2538" s="16">
        <v>0</v>
      </c>
      <c r="AQ2538" s="16">
        <v>0</v>
      </c>
      <c r="AR2538" s="16">
        <v>0</v>
      </c>
      <c r="AS2538" s="16">
        <v>0</v>
      </c>
      <c r="AT2538" s="15" t="s">
        <v>1641</v>
      </c>
      <c r="AU2538" s="16">
        <v>22</v>
      </c>
      <c r="AV2538" s="16">
        <v>0</v>
      </c>
      <c r="AW2538" s="16">
        <v>0</v>
      </c>
      <c r="AX2538" s="16">
        <v>0</v>
      </c>
      <c r="AY2538" s="16">
        <v>0</v>
      </c>
      <c r="AZ2538" s="16">
        <v>0</v>
      </c>
      <c r="BA2538" s="16">
        <v>0</v>
      </c>
    </row>
    <row r="2539" spans="1:53">
      <c r="A2539" s="15" t="s">
        <v>1344</v>
      </c>
      <c r="B2539" s="15" t="s">
        <v>1345</v>
      </c>
      <c r="C2539" s="15" t="s">
        <v>1346</v>
      </c>
      <c r="D2539" s="15" t="s">
        <v>1347</v>
      </c>
      <c r="E2539" s="15" t="s">
        <v>1347</v>
      </c>
      <c r="F2539" s="15" t="s">
        <v>2059</v>
      </c>
      <c r="G2539" s="15" t="s">
        <v>3342</v>
      </c>
      <c r="H2539" s="15" t="s">
        <v>1349</v>
      </c>
      <c r="I2539" s="15" t="s">
        <v>1375</v>
      </c>
      <c r="J2539" s="15" t="s">
        <v>1641</v>
      </c>
      <c r="K2539" s="16">
        <v>22</v>
      </c>
      <c r="L2539" s="16">
        <v>0</v>
      </c>
      <c r="M2539" s="16">
        <v>0</v>
      </c>
      <c r="N2539" s="16">
        <v>0</v>
      </c>
      <c r="O2539" s="16">
        <v>0</v>
      </c>
      <c r="P2539" s="16">
        <v>0</v>
      </c>
      <c r="Q2539" s="16">
        <v>0</v>
      </c>
      <c r="R2539" s="16">
        <v>0</v>
      </c>
      <c r="S2539" s="15" t="s">
        <v>1641</v>
      </c>
      <c r="T2539" s="16">
        <v>22</v>
      </c>
      <c r="U2539" s="16">
        <v>0</v>
      </c>
      <c r="V2539" s="16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5" t="s">
        <v>1641</v>
      </c>
      <c r="AC2539" s="16">
        <v>22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0</v>
      </c>
      <c r="AK2539" s="15" t="s">
        <v>1641</v>
      </c>
      <c r="AL2539" s="16">
        <v>22</v>
      </c>
      <c r="AM2539" s="16">
        <v>0</v>
      </c>
      <c r="AN2539" s="16">
        <v>0</v>
      </c>
      <c r="AO2539" s="16">
        <v>0</v>
      </c>
      <c r="AP2539" s="16">
        <v>0</v>
      </c>
      <c r="AQ2539" s="16">
        <v>0</v>
      </c>
      <c r="AR2539" s="16">
        <v>0</v>
      </c>
      <c r="AS2539" s="16">
        <v>0</v>
      </c>
      <c r="AT2539" s="15" t="s">
        <v>1641</v>
      </c>
      <c r="AU2539" s="16">
        <v>22</v>
      </c>
      <c r="AV2539" s="16">
        <v>0</v>
      </c>
      <c r="AW2539" s="16">
        <v>0</v>
      </c>
      <c r="AX2539" s="16">
        <v>0</v>
      </c>
      <c r="AY2539" s="16">
        <v>0</v>
      </c>
      <c r="AZ2539" s="16">
        <v>0</v>
      </c>
      <c r="BA2539" s="16">
        <v>0</v>
      </c>
    </row>
    <row r="2540" spans="1:53">
      <c r="A2540" s="15" t="s">
        <v>1344</v>
      </c>
      <c r="B2540" s="15" t="s">
        <v>1345</v>
      </c>
      <c r="C2540" s="15" t="s">
        <v>1346</v>
      </c>
      <c r="D2540" s="15" t="s">
        <v>1347</v>
      </c>
      <c r="E2540" s="15" t="s">
        <v>1347</v>
      </c>
      <c r="F2540" s="15" t="s">
        <v>2059</v>
      </c>
      <c r="G2540" s="15" t="s">
        <v>3343</v>
      </c>
      <c r="H2540" s="15" t="s">
        <v>1349</v>
      </c>
      <c r="I2540" s="15" t="s">
        <v>1371</v>
      </c>
      <c r="J2540" s="15"/>
      <c r="K2540" s="16">
        <v>50</v>
      </c>
      <c r="L2540" s="16">
        <v>761</v>
      </c>
      <c r="M2540" s="16">
        <v>775</v>
      </c>
      <c r="N2540" s="16">
        <v>771</v>
      </c>
      <c r="O2540" s="16">
        <v>18957684</v>
      </c>
      <c r="P2540" s="16">
        <v>5649705</v>
      </c>
      <c r="Q2540" s="16">
        <v>249229</v>
      </c>
      <c r="R2540" s="16">
        <v>1896</v>
      </c>
      <c r="S2540" s="15"/>
      <c r="T2540" s="16">
        <v>51</v>
      </c>
      <c r="U2540" s="16">
        <v>776</v>
      </c>
      <c r="V2540" s="16">
        <v>777</v>
      </c>
      <c r="W2540" s="16">
        <v>786</v>
      </c>
      <c r="X2540" s="16">
        <v>15071422</v>
      </c>
      <c r="Y2540" s="16">
        <v>263609</v>
      </c>
      <c r="Z2540" s="16">
        <v>10963</v>
      </c>
      <c r="AA2540" s="16">
        <v>1487</v>
      </c>
      <c r="AC2540" s="16">
        <v>51</v>
      </c>
      <c r="AD2540" s="16">
        <v>798</v>
      </c>
      <c r="AE2540" s="16">
        <v>807</v>
      </c>
      <c r="AF2540" s="16">
        <v>837</v>
      </c>
      <c r="AG2540" s="16">
        <v>16176284</v>
      </c>
      <c r="AH2540" s="16">
        <v>343867</v>
      </c>
      <c r="AI2540" s="16">
        <v>13403</v>
      </c>
      <c r="AJ2540" s="16">
        <v>1529</v>
      </c>
      <c r="AL2540" s="16">
        <v>51</v>
      </c>
      <c r="AM2540" s="16">
        <v>817</v>
      </c>
      <c r="AN2540" s="16">
        <v>812</v>
      </c>
      <c r="AO2540" s="16">
        <v>818</v>
      </c>
      <c r="AP2540" s="16">
        <v>15913733</v>
      </c>
      <c r="AQ2540" s="16">
        <v>507776</v>
      </c>
      <c r="AR2540" s="16">
        <v>21547</v>
      </c>
      <c r="AS2540" s="16">
        <v>1501</v>
      </c>
      <c r="AU2540" s="16">
        <v>51</v>
      </c>
      <c r="AV2540" s="16">
        <v>795</v>
      </c>
      <c r="AW2540" s="16">
        <v>66119123</v>
      </c>
      <c r="AX2540" s="16">
        <v>6764957</v>
      </c>
      <c r="AY2540" s="16">
        <v>295142</v>
      </c>
      <c r="AZ2540" s="16">
        <v>1600</v>
      </c>
      <c r="BA2540" s="16">
        <v>83212</v>
      </c>
    </row>
    <row r="2541" spans="1:53">
      <c r="A2541" s="15" t="s">
        <v>1344</v>
      </c>
      <c r="B2541" s="15" t="s">
        <v>1345</v>
      </c>
      <c r="C2541" s="15" t="s">
        <v>1346</v>
      </c>
      <c r="D2541" s="15" t="s">
        <v>1347</v>
      </c>
      <c r="E2541" s="15" t="s">
        <v>1347</v>
      </c>
      <c r="F2541" s="15" t="s">
        <v>2059</v>
      </c>
      <c r="G2541" s="15" t="s">
        <v>3344</v>
      </c>
      <c r="H2541" s="15" t="s">
        <v>1349</v>
      </c>
      <c r="I2541" s="15" t="s">
        <v>1373</v>
      </c>
      <c r="J2541" s="15"/>
      <c r="K2541" s="16">
        <v>46</v>
      </c>
      <c r="L2541" s="16">
        <v>735</v>
      </c>
      <c r="M2541" s="16">
        <v>748</v>
      </c>
      <c r="N2541" s="16">
        <v>744</v>
      </c>
      <c r="O2541" s="16">
        <v>18721110</v>
      </c>
      <c r="P2541" s="16">
        <v>5474443</v>
      </c>
      <c r="Q2541" s="16">
        <v>240403</v>
      </c>
      <c r="R2541" s="16">
        <v>1940</v>
      </c>
      <c r="S2541" s="15"/>
      <c r="T2541" s="16">
        <v>47</v>
      </c>
      <c r="U2541" s="16">
        <v>751</v>
      </c>
      <c r="V2541" s="16">
        <v>751</v>
      </c>
      <c r="W2541" s="16">
        <v>756</v>
      </c>
      <c r="X2541" s="16">
        <v>14807373</v>
      </c>
      <c r="Y2541" s="16">
        <v>196794</v>
      </c>
      <c r="Z2541" s="16">
        <v>8136</v>
      </c>
      <c r="AA2541" s="16">
        <v>1513</v>
      </c>
      <c r="AC2541" s="16">
        <v>47</v>
      </c>
      <c r="AD2541" s="16">
        <v>768</v>
      </c>
      <c r="AE2541" s="16">
        <v>765</v>
      </c>
      <c r="AF2541" s="16">
        <v>769</v>
      </c>
      <c r="AG2541" s="16">
        <v>15676262</v>
      </c>
      <c r="AH2541" s="16">
        <v>236322</v>
      </c>
      <c r="AI2541" s="16">
        <v>9917</v>
      </c>
      <c r="AJ2541" s="16">
        <v>1572</v>
      </c>
      <c r="AL2541" s="16">
        <v>46</v>
      </c>
      <c r="AM2541" s="16">
        <v>764</v>
      </c>
      <c r="AN2541" s="16">
        <v>765</v>
      </c>
      <c r="AO2541" s="16">
        <v>767</v>
      </c>
      <c r="AP2541" s="16">
        <v>15135674</v>
      </c>
      <c r="AQ2541" s="16">
        <v>401913</v>
      </c>
      <c r="AR2541" s="16">
        <v>17738</v>
      </c>
      <c r="AS2541" s="16">
        <v>1521</v>
      </c>
      <c r="AU2541" s="16">
        <v>47</v>
      </c>
      <c r="AV2541" s="16">
        <v>757</v>
      </c>
      <c r="AW2541" s="16">
        <v>64340419</v>
      </c>
      <c r="AX2541" s="16">
        <v>6309472</v>
      </c>
      <c r="AY2541" s="16">
        <v>276194</v>
      </c>
      <c r="AZ2541" s="16">
        <v>1635</v>
      </c>
      <c r="BA2541" s="16">
        <v>85003</v>
      </c>
    </row>
    <row r="2542" spans="1:53">
      <c r="A2542" s="15" t="s">
        <v>1344</v>
      </c>
      <c r="B2542" s="15" t="s">
        <v>1345</v>
      </c>
      <c r="C2542" s="15" t="s">
        <v>1346</v>
      </c>
      <c r="D2542" s="15" t="s">
        <v>1347</v>
      </c>
      <c r="E2542" s="15" t="s">
        <v>1347</v>
      </c>
      <c r="F2542" s="15" t="s">
        <v>2059</v>
      </c>
      <c r="G2542" s="15" t="s">
        <v>3345</v>
      </c>
      <c r="H2542" s="15" t="s">
        <v>1349</v>
      </c>
      <c r="I2542" s="15" t="s">
        <v>1375</v>
      </c>
      <c r="J2542" s="15"/>
      <c r="K2542" s="16">
        <v>46</v>
      </c>
      <c r="L2542" s="16">
        <v>735</v>
      </c>
      <c r="M2542" s="16">
        <v>748</v>
      </c>
      <c r="N2542" s="16">
        <v>744</v>
      </c>
      <c r="O2542" s="16">
        <v>18721110</v>
      </c>
      <c r="P2542" s="16">
        <v>5474443</v>
      </c>
      <c r="Q2542" s="16">
        <v>240403</v>
      </c>
      <c r="R2542" s="16">
        <v>1940</v>
      </c>
      <c r="S2542" s="15"/>
      <c r="T2542" s="16">
        <v>47</v>
      </c>
      <c r="U2542" s="16">
        <v>751</v>
      </c>
      <c r="V2542" s="16">
        <v>751</v>
      </c>
      <c r="W2542" s="16">
        <v>756</v>
      </c>
      <c r="X2542" s="16">
        <v>14807373</v>
      </c>
      <c r="Y2542" s="16">
        <v>196794</v>
      </c>
      <c r="Z2542" s="16">
        <v>8136</v>
      </c>
      <c r="AA2542" s="16">
        <v>1513</v>
      </c>
      <c r="AC2542" s="16">
        <v>47</v>
      </c>
      <c r="AD2542" s="16">
        <v>768</v>
      </c>
      <c r="AE2542" s="16">
        <v>765</v>
      </c>
      <c r="AF2542" s="16">
        <v>769</v>
      </c>
      <c r="AG2542" s="16">
        <v>15676262</v>
      </c>
      <c r="AH2542" s="16">
        <v>236322</v>
      </c>
      <c r="AI2542" s="16">
        <v>9917</v>
      </c>
      <c r="AJ2542" s="16">
        <v>1572</v>
      </c>
      <c r="AL2542" s="16">
        <v>46</v>
      </c>
      <c r="AM2542" s="16">
        <v>764</v>
      </c>
      <c r="AN2542" s="16">
        <v>765</v>
      </c>
      <c r="AO2542" s="16">
        <v>767</v>
      </c>
      <c r="AP2542" s="16">
        <v>15135674</v>
      </c>
      <c r="AQ2542" s="16">
        <v>401913</v>
      </c>
      <c r="AR2542" s="16">
        <v>17738</v>
      </c>
      <c r="AS2542" s="16">
        <v>1521</v>
      </c>
      <c r="AU2542" s="16">
        <v>47</v>
      </c>
      <c r="AV2542" s="16">
        <v>757</v>
      </c>
      <c r="AW2542" s="16">
        <v>64340419</v>
      </c>
      <c r="AX2542" s="16">
        <v>6309472</v>
      </c>
      <c r="AY2542" s="16">
        <v>276194</v>
      </c>
      <c r="AZ2542" s="16">
        <v>1635</v>
      </c>
      <c r="BA2542" s="16">
        <v>85003</v>
      </c>
    </row>
    <row r="2543" spans="1:53">
      <c r="A2543" s="15" t="s">
        <v>1344</v>
      </c>
      <c r="B2543" s="15" t="s">
        <v>1345</v>
      </c>
      <c r="C2543" s="15" t="s">
        <v>1346</v>
      </c>
      <c r="D2543" s="15" t="s">
        <v>1347</v>
      </c>
      <c r="E2543" s="15" t="s">
        <v>1347</v>
      </c>
      <c r="F2543" s="15" t="s">
        <v>2059</v>
      </c>
      <c r="G2543" s="15" t="s">
        <v>3346</v>
      </c>
      <c r="H2543" s="15" t="s">
        <v>1349</v>
      </c>
      <c r="I2543" s="15" t="s">
        <v>1373</v>
      </c>
      <c r="J2543" s="15"/>
      <c r="K2543" s="16">
        <v>4</v>
      </c>
      <c r="L2543" s="16">
        <v>26</v>
      </c>
      <c r="M2543" s="16">
        <v>27</v>
      </c>
      <c r="N2543" s="16">
        <v>27</v>
      </c>
      <c r="O2543" s="16">
        <v>236574</v>
      </c>
      <c r="P2543" s="16">
        <v>175262</v>
      </c>
      <c r="Q2543" s="16">
        <v>8826</v>
      </c>
      <c r="R2543" s="16">
        <v>682</v>
      </c>
      <c r="S2543" s="15"/>
      <c r="T2543" s="16">
        <v>4</v>
      </c>
      <c r="U2543" s="16">
        <v>25</v>
      </c>
      <c r="V2543" s="16">
        <v>26</v>
      </c>
      <c r="W2543" s="16">
        <v>30</v>
      </c>
      <c r="X2543" s="16">
        <v>264049</v>
      </c>
      <c r="Y2543" s="16">
        <v>66815</v>
      </c>
      <c r="Z2543" s="16">
        <v>2827</v>
      </c>
      <c r="AA2543" s="16">
        <v>752</v>
      </c>
      <c r="AC2543" s="16">
        <v>4</v>
      </c>
      <c r="AD2543" s="16">
        <v>30</v>
      </c>
      <c r="AE2543" s="16">
        <v>42</v>
      </c>
      <c r="AF2543" s="16">
        <v>68</v>
      </c>
      <c r="AG2543" s="16">
        <v>500022</v>
      </c>
      <c r="AH2543" s="16">
        <v>107545</v>
      </c>
      <c r="AI2543" s="16">
        <v>3486</v>
      </c>
      <c r="AJ2543" s="16">
        <v>824</v>
      </c>
      <c r="AL2543" s="16">
        <v>5</v>
      </c>
      <c r="AM2543" s="16">
        <v>53</v>
      </c>
      <c r="AN2543" s="16">
        <v>47</v>
      </c>
      <c r="AO2543" s="16">
        <v>51</v>
      </c>
      <c r="AP2543" s="16">
        <v>778059</v>
      </c>
      <c r="AQ2543" s="16">
        <v>105863</v>
      </c>
      <c r="AR2543" s="16">
        <v>3809</v>
      </c>
      <c r="AS2543" s="16">
        <v>1189</v>
      </c>
      <c r="AU2543" s="16">
        <v>4</v>
      </c>
      <c r="AV2543" s="16">
        <v>38</v>
      </c>
      <c r="AW2543" s="16">
        <v>1778704</v>
      </c>
      <c r="AX2543" s="16">
        <v>455485</v>
      </c>
      <c r="AY2543" s="16">
        <v>18948</v>
      </c>
      <c r="AZ2543" s="16">
        <v>908</v>
      </c>
      <c r="BA2543" s="16">
        <v>47222</v>
      </c>
    </row>
    <row r="2544" spans="1:53">
      <c r="A2544" s="15" t="s">
        <v>1344</v>
      </c>
      <c r="B2544" s="15" t="s">
        <v>1345</v>
      </c>
      <c r="C2544" s="15" t="s">
        <v>1346</v>
      </c>
      <c r="D2544" s="15" t="s">
        <v>1347</v>
      </c>
      <c r="E2544" s="15" t="s">
        <v>1347</v>
      </c>
      <c r="F2544" s="15" t="s">
        <v>2059</v>
      </c>
      <c r="G2544" s="15" t="s">
        <v>3347</v>
      </c>
      <c r="H2544" s="15" t="s">
        <v>1349</v>
      </c>
      <c r="I2544" s="15" t="s">
        <v>1375</v>
      </c>
      <c r="J2544" s="15"/>
      <c r="K2544" s="16">
        <v>4</v>
      </c>
      <c r="L2544" s="16">
        <v>26</v>
      </c>
      <c r="M2544" s="16">
        <v>27</v>
      </c>
      <c r="N2544" s="16">
        <v>27</v>
      </c>
      <c r="O2544" s="16">
        <v>236574</v>
      </c>
      <c r="P2544" s="16">
        <v>175262</v>
      </c>
      <c r="Q2544" s="16">
        <v>8826</v>
      </c>
      <c r="R2544" s="16">
        <v>682</v>
      </c>
      <c r="S2544" s="15"/>
      <c r="T2544" s="16">
        <v>4</v>
      </c>
      <c r="U2544" s="16">
        <v>25</v>
      </c>
      <c r="V2544" s="16">
        <v>26</v>
      </c>
      <c r="W2544" s="16">
        <v>30</v>
      </c>
      <c r="X2544" s="16">
        <v>264049</v>
      </c>
      <c r="Y2544" s="16">
        <v>66815</v>
      </c>
      <c r="Z2544" s="16">
        <v>2827</v>
      </c>
      <c r="AA2544" s="16">
        <v>752</v>
      </c>
      <c r="AC2544" s="16">
        <v>4</v>
      </c>
      <c r="AD2544" s="16">
        <v>30</v>
      </c>
      <c r="AE2544" s="16">
        <v>42</v>
      </c>
      <c r="AF2544" s="16">
        <v>68</v>
      </c>
      <c r="AG2544" s="16">
        <v>500022</v>
      </c>
      <c r="AH2544" s="16">
        <v>107545</v>
      </c>
      <c r="AI2544" s="16">
        <v>3486</v>
      </c>
      <c r="AJ2544" s="16">
        <v>824</v>
      </c>
      <c r="AL2544" s="16">
        <v>5</v>
      </c>
      <c r="AM2544" s="16">
        <v>53</v>
      </c>
      <c r="AN2544" s="16">
        <v>47</v>
      </c>
      <c r="AO2544" s="16">
        <v>51</v>
      </c>
      <c r="AP2544" s="16">
        <v>778059</v>
      </c>
      <c r="AQ2544" s="16">
        <v>105863</v>
      </c>
      <c r="AR2544" s="16">
        <v>3809</v>
      </c>
      <c r="AS2544" s="16">
        <v>1189</v>
      </c>
      <c r="AU2544" s="16">
        <v>4</v>
      </c>
      <c r="AV2544" s="16">
        <v>38</v>
      </c>
      <c r="AW2544" s="16">
        <v>1778704</v>
      </c>
      <c r="AX2544" s="16">
        <v>455485</v>
      </c>
      <c r="AY2544" s="16">
        <v>18948</v>
      </c>
      <c r="AZ2544" s="16">
        <v>908</v>
      </c>
      <c r="BA2544" s="16">
        <v>47222</v>
      </c>
    </row>
    <row r="2545" spans="1:53">
      <c r="A2545" s="15" t="s">
        <v>1344</v>
      </c>
      <c r="B2545" s="15" t="s">
        <v>1345</v>
      </c>
      <c r="C2545" s="15" t="s">
        <v>1346</v>
      </c>
      <c r="D2545" s="15" t="s">
        <v>1347</v>
      </c>
      <c r="E2545" s="15" t="s">
        <v>1347</v>
      </c>
      <c r="F2545" s="15" t="s">
        <v>2059</v>
      </c>
      <c r="G2545" s="15" t="s">
        <v>1826</v>
      </c>
      <c r="H2545" s="15" t="s">
        <v>1349</v>
      </c>
      <c r="I2545" s="15" t="s">
        <v>1369</v>
      </c>
      <c r="J2545" s="15"/>
      <c r="K2545" s="16">
        <v>286</v>
      </c>
      <c r="L2545" s="16">
        <v>3005</v>
      </c>
      <c r="M2545" s="16">
        <v>3054</v>
      </c>
      <c r="N2545" s="16">
        <v>3069</v>
      </c>
      <c r="O2545" s="16">
        <v>21561515</v>
      </c>
      <c r="P2545" s="16">
        <v>13050700</v>
      </c>
      <c r="Q2545" s="16">
        <v>622641</v>
      </c>
      <c r="R2545" s="16">
        <v>545</v>
      </c>
      <c r="S2545" s="15"/>
      <c r="T2545" s="16">
        <v>285</v>
      </c>
      <c r="U2545" s="16">
        <v>3283</v>
      </c>
      <c r="V2545" s="16">
        <v>3502</v>
      </c>
      <c r="W2545" s="16">
        <v>3788</v>
      </c>
      <c r="X2545" s="16">
        <v>29306474</v>
      </c>
      <c r="Y2545" s="16">
        <v>6131844</v>
      </c>
      <c r="Z2545" s="16">
        <v>279938</v>
      </c>
      <c r="AA2545" s="16">
        <v>640</v>
      </c>
      <c r="AC2545" s="16">
        <v>287</v>
      </c>
      <c r="AD2545" s="16">
        <v>3815</v>
      </c>
      <c r="AE2545" s="16">
        <v>3861</v>
      </c>
      <c r="AF2545" s="16">
        <v>3756</v>
      </c>
      <c r="AG2545" s="16">
        <v>28809960</v>
      </c>
      <c r="AH2545" s="16">
        <v>5262456</v>
      </c>
      <c r="AI2545" s="16">
        <v>248088</v>
      </c>
      <c r="AJ2545" s="16">
        <v>582</v>
      </c>
      <c r="AL2545" s="16">
        <v>287</v>
      </c>
      <c r="AM2545" s="16">
        <v>3574</v>
      </c>
      <c r="AN2545" s="16">
        <v>3485</v>
      </c>
      <c r="AO2545" s="16">
        <v>3356</v>
      </c>
      <c r="AP2545" s="16">
        <v>26857679</v>
      </c>
      <c r="AQ2545" s="16">
        <v>3398637</v>
      </c>
      <c r="AR2545" s="16">
        <v>144459</v>
      </c>
      <c r="AS2545" s="16">
        <v>595</v>
      </c>
      <c r="AU2545" s="16">
        <v>286</v>
      </c>
      <c r="AV2545" s="16">
        <v>3462</v>
      </c>
      <c r="AW2545" s="16">
        <v>106535628</v>
      </c>
      <c r="AX2545" s="16">
        <v>27843637</v>
      </c>
      <c r="AY2545" s="16">
        <v>1295126</v>
      </c>
      <c r="AZ2545" s="16">
        <v>592</v>
      </c>
      <c r="BA2545" s="16">
        <v>30770</v>
      </c>
    </row>
    <row r="2546" spans="1:53">
      <c r="A2546" s="15" t="s">
        <v>1344</v>
      </c>
      <c r="B2546" s="15" t="s">
        <v>1345</v>
      </c>
      <c r="C2546" s="15" t="s">
        <v>1346</v>
      </c>
      <c r="D2546" s="15" t="s">
        <v>1347</v>
      </c>
      <c r="E2546" s="15" t="s">
        <v>1347</v>
      </c>
      <c r="F2546" s="15" t="s">
        <v>2059</v>
      </c>
      <c r="G2546" s="15" t="s">
        <v>1827</v>
      </c>
      <c r="H2546" s="15" t="s">
        <v>1349</v>
      </c>
      <c r="I2546" s="15" t="s">
        <v>1371</v>
      </c>
      <c r="J2546" s="15"/>
      <c r="K2546" s="16">
        <v>63</v>
      </c>
      <c r="L2546" s="16">
        <v>937</v>
      </c>
      <c r="M2546" s="16">
        <v>941</v>
      </c>
      <c r="N2546" s="16">
        <v>958</v>
      </c>
      <c r="O2546" s="16">
        <v>8511305</v>
      </c>
      <c r="P2546" s="16">
        <v>4290368</v>
      </c>
      <c r="Q2546" s="16">
        <v>213993</v>
      </c>
      <c r="R2546" s="16">
        <v>693</v>
      </c>
      <c r="S2546" s="15"/>
      <c r="T2546" s="16">
        <v>66</v>
      </c>
      <c r="U2546" s="16">
        <v>1039</v>
      </c>
      <c r="V2546" s="16">
        <v>1113</v>
      </c>
      <c r="W2546" s="16">
        <v>1135</v>
      </c>
      <c r="X2546" s="16">
        <v>13443755</v>
      </c>
      <c r="Y2546" s="16">
        <v>1997376</v>
      </c>
      <c r="Z2546" s="16">
        <v>95384</v>
      </c>
      <c r="AA2546" s="16">
        <v>944</v>
      </c>
      <c r="AC2546" s="16">
        <v>67</v>
      </c>
      <c r="AD2546" s="16">
        <v>1085</v>
      </c>
      <c r="AE2546" s="16">
        <v>1107</v>
      </c>
      <c r="AF2546" s="16">
        <v>1087</v>
      </c>
      <c r="AG2546" s="16">
        <v>10493984</v>
      </c>
      <c r="AH2546" s="16">
        <v>1364837</v>
      </c>
      <c r="AI2546" s="16">
        <v>64960</v>
      </c>
      <c r="AJ2546" s="16">
        <v>739</v>
      </c>
      <c r="AL2546" s="16">
        <v>67</v>
      </c>
      <c r="AM2546" s="16">
        <v>1160</v>
      </c>
      <c r="AN2546" s="16">
        <v>1153</v>
      </c>
      <c r="AO2546" s="16">
        <v>1104</v>
      </c>
      <c r="AP2546" s="16">
        <v>10939449</v>
      </c>
      <c r="AQ2546" s="16">
        <v>1335867</v>
      </c>
      <c r="AR2546" s="16">
        <v>56858</v>
      </c>
      <c r="AS2546" s="16">
        <v>739</v>
      </c>
      <c r="AU2546" s="16">
        <v>66</v>
      </c>
      <c r="AV2546" s="16">
        <v>1068</v>
      </c>
      <c r="AW2546" s="16">
        <v>43388493</v>
      </c>
      <c r="AX2546" s="16">
        <v>8988448</v>
      </c>
      <c r="AY2546" s="16">
        <v>431195</v>
      </c>
      <c r="AZ2546" s="16">
        <v>781</v>
      </c>
      <c r="BA2546" s="16">
        <v>40616</v>
      </c>
    </row>
    <row r="2547" spans="1:53">
      <c r="A2547" s="15" t="s">
        <v>1344</v>
      </c>
      <c r="B2547" s="15" t="s">
        <v>1345</v>
      </c>
      <c r="C2547" s="15" t="s">
        <v>1346</v>
      </c>
      <c r="D2547" s="15" t="s">
        <v>1347</v>
      </c>
      <c r="E2547" s="15" t="s">
        <v>1347</v>
      </c>
      <c r="F2547" s="15" t="s">
        <v>2059</v>
      </c>
      <c r="G2547" s="15" t="s">
        <v>1828</v>
      </c>
      <c r="H2547" s="15" t="s">
        <v>1349</v>
      </c>
      <c r="I2547" s="15" t="s">
        <v>1373</v>
      </c>
      <c r="J2547" s="15"/>
      <c r="K2547" s="16">
        <v>63</v>
      </c>
      <c r="L2547" s="16">
        <v>937</v>
      </c>
      <c r="M2547" s="16">
        <v>941</v>
      </c>
      <c r="N2547" s="16">
        <v>958</v>
      </c>
      <c r="O2547" s="16">
        <v>8511305</v>
      </c>
      <c r="P2547" s="16">
        <v>4290368</v>
      </c>
      <c r="Q2547" s="16">
        <v>213993</v>
      </c>
      <c r="R2547" s="16">
        <v>693</v>
      </c>
      <c r="S2547" s="15"/>
      <c r="T2547" s="16">
        <v>66</v>
      </c>
      <c r="U2547" s="16">
        <v>1039</v>
      </c>
      <c r="V2547" s="16">
        <v>1113</v>
      </c>
      <c r="W2547" s="16">
        <v>1135</v>
      </c>
      <c r="X2547" s="16">
        <v>13443755</v>
      </c>
      <c r="Y2547" s="16">
        <v>1997376</v>
      </c>
      <c r="Z2547" s="16">
        <v>95384</v>
      </c>
      <c r="AA2547" s="16">
        <v>944</v>
      </c>
      <c r="AC2547" s="16">
        <v>67</v>
      </c>
      <c r="AD2547" s="16">
        <v>1085</v>
      </c>
      <c r="AE2547" s="16">
        <v>1107</v>
      </c>
      <c r="AF2547" s="16">
        <v>1087</v>
      </c>
      <c r="AG2547" s="16">
        <v>10493984</v>
      </c>
      <c r="AH2547" s="16">
        <v>1364837</v>
      </c>
      <c r="AI2547" s="16">
        <v>64960</v>
      </c>
      <c r="AJ2547" s="16">
        <v>739</v>
      </c>
      <c r="AL2547" s="16">
        <v>67</v>
      </c>
      <c r="AM2547" s="16">
        <v>1160</v>
      </c>
      <c r="AN2547" s="16">
        <v>1153</v>
      </c>
      <c r="AO2547" s="16">
        <v>1104</v>
      </c>
      <c r="AP2547" s="16">
        <v>10939449</v>
      </c>
      <c r="AQ2547" s="16">
        <v>1335867</v>
      </c>
      <c r="AR2547" s="16">
        <v>56858</v>
      </c>
      <c r="AS2547" s="16">
        <v>739</v>
      </c>
      <c r="AU2547" s="16">
        <v>66</v>
      </c>
      <c r="AV2547" s="16">
        <v>1068</v>
      </c>
      <c r="AW2547" s="16">
        <v>43388493</v>
      </c>
      <c r="AX2547" s="16">
        <v>8988448</v>
      </c>
      <c r="AY2547" s="16">
        <v>431195</v>
      </c>
      <c r="AZ2547" s="16">
        <v>781</v>
      </c>
      <c r="BA2547" s="16">
        <v>40616</v>
      </c>
    </row>
    <row r="2548" spans="1:53">
      <c r="A2548" s="15" t="s">
        <v>1344</v>
      </c>
      <c r="B2548" s="15" t="s">
        <v>1345</v>
      </c>
      <c r="C2548" s="15" t="s">
        <v>1346</v>
      </c>
      <c r="D2548" s="15" t="s">
        <v>1347</v>
      </c>
      <c r="E2548" s="15" t="s">
        <v>1347</v>
      </c>
      <c r="F2548" s="15" t="s">
        <v>2059</v>
      </c>
      <c r="G2548" s="15" t="s">
        <v>1829</v>
      </c>
      <c r="H2548" s="15" t="s">
        <v>1349</v>
      </c>
      <c r="I2548" s="15" t="s">
        <v>1375</v>
      </c>
      <c r="J2548" s="15"/>
      <c r="K2548" s="16">
        <v>63</v>
      </c>
      <c r="L2548" s="16">
        <v>937</v>
      </c>
      <c r="M2548" s="16">
        <v>941</v>
      </c>
      <c r="N2548" s="16">
        <v>958</v>
      </c>
      <c r="O2548" s="16">
        <v>8511305</v>
      </c>
      <c r="P2548" s="16">
        <v>4290368</v>
      </c>
      <c r="Q2548" s="16">
        <v>213993</v>
      </c>
      <c r="R2548" s="16">
        <v>693</v>
      </c>
      <c r="S2548" s="15"/>
      <c r="T2548" s="16">
        <v>66</v>
      </c>
      <c r="U2548" s="16">
        <v>1039</v>
      </c>
      <c r="V2548" s="16">
        <v>1113</v>
      </c>
      <c r="W2548" s="16">
        <v>1135</v>
      </c>
      <c r="X2548" s="16">
        <v>13443755</v>
      </c>
      <c r="Y2548" s="16">
        <v>1997376</v>
      </c>
      <c r="Z2548" s="16">
        <v>95384</v>
      </c>
      <c r="AA2548" s="16">
        <v>944</v>
      </c>
      <c r="AC2548" s="16">
        <v>67</v>
      </c>
      <c r="AD2548" s="16">
        <v>1085</v>
      </c>
      <c r="AE2548" s="16">
        <v>1107</v>
      </c>
      <c r="AF2548" s="16">
        <v>1087</v>
      </c>
      <c r="AG2548" s="16">
        <v>10493984</v>
      </c>
      <c r="AH2548" s="16">
        <v>1364837</v>
      </c>
      <c r="AI2548" s="16">
        <v>64960</v>
      </c>
      <c r="AJ2548" s="16">
        <v>739</v>
      </c>
      <c r="AL2548" s="16">
        <v>67</v>
      </c>
      <c r="AM2548" s="16">
        <v>1160</v>
      </c>
      <c r="AN2548" s="16">
        <v>1153</v>
      </c>
      <c r="AO2548" s="16">
        <v>1104</v>
      </c>
      <c r="AP2548" s="16">
        <v>10939449</v>
      </c>
      <c r="AQ2548" s="16">
        <v>1335867</v>
      </c>
      <c r="AR2548" s="16">
        <v>56858</v>
      </c>
      <c r="AS2548" s="16">
        <v>739</v>
      </c>
      <c r="AU2548" s="16">
        <v>66</v>
      </c>
      <c r="AV2548" s="16">
        <v>1068</v>
      </c>
      <c r="AW2548" s="16">
        <v>43388493</v>
      </c>
      <c r="AX2548" s="16">
        <v>8988448</v>
      </c>
      <c r="AY2548" s="16">
        <v>431195</v>
      </c>
      <c r="AZ2548" s="16">
        <v>781</v>
      </c>
      <c r="BA2548" s="16">
        <v>40616</v>
      </c>
    </row>
    <row r="2549" spans="1:53">
      <c r="A2549" s="15" t="s">
        <v>1344</v>
      </c>
      <c r="B2549" s="15" t="s">
        <v>1345</v>
      </c>
      <c r="C2549" s="15" t="s">
        <v>1346</v>
      </c>
      <c r="D2549" s="15" t="s">
        <v>1347</v>
      </c>
      <c r="E2549" s="15" t="s">
        <v>1347</v>
      </c>
      <c r="F2549" s="15" t="s">
        <v>2059</v>
      </c>
      <c r="G2549" s="15" t="s">
        <v>3348</v>
      </c>
      <c r="H2549" s="15" t="s">
        <v>1349</v>
      </c>
      <c r="I2549" s="15" t="s">
        <v>1371</v>
      </c>
      <c r="J2549" s="15"/>
      <c r="K2549" s="16">
        <v>199</v>
      </c>
      <c r="L2549" s="16">
        <v>1816</v>
      </c>
      <c r="M2549" s="16">
        <v>1845</v>
      </c>
      <c r="N2549" s="16">
        <v>1836</v>
      </c>
      <c r="O2549" s="16">
        <v>10800406</v>
      </c>
      <c r="P2549" s="16">
        <v>7398476</v>
      </c>
      <c r="Q2549" s="16">
        <v>346063</v>
      </c>
      <c r="R2549" s="16">
        <v>453</v>
      </c>
      <c r="S2549" s="15"/>
      <c r="T2549" s="16">
        <v>195</v>
      </c>
      <c r="U2549" s="16">
        <v>1952</v>
      </c>
      <c r="V2549" s="16">
        <v>2094</v>
      </c>
      <c r="W2549" s="16">
        <v>2337</v>
      </c>
      <c r="X2549" s="16">
        <v>12876515</v>
      </c>
      <c r="Y2549" s="16">
        <v>3623721</v>
      </c>
      <c r="Z2549" s="16">
        <v>161355</v>
      </c>
      <c r="AA2549" s="16">
        <v>466</v>
      </c>
      <c r="AC2549" s="16">
        <v>196</v>
      </c>
      <c r="AD2549" s="16">
        <v>2376</v>
      </c>
      <c r="AE2549" s="16">
        <v>2419</v>
      </c>
      <c r="AF2549" s="16">
        <v>2350</v>
      </c>
      <c r="AG2549" s="16">
        <v>14773626</v>
      </c>
      <c r="AH2549" s="16">
        <v>3441924</v>
      </c>
      <c r="AI2549" s="16">
        <v>161831</v>
      </c>
      <c r="AJ2549" s="16">
        <v>477</v>
      </c>
      <c r="AL2549" s="16">
        <v>196</v>
      </c>
      <c r="AM2549" s="16">
        <v>2116</v>
      </c>
      <c r="AN2549" s="16">
        <v>2038</v>
      </c>
      <c r="AO2549" s="16">
        <v>1978</v>
      </c>
      <c r="AP2549" s="16">
        <v>12612772</v>
      </c>
      <c r="AQ2549" s="16">
        <v>1789617</v>
      </c>
      <c r="AR2549" s="16">
        <v>76299</v>
      </c>
      <c r="AS2549" s="16">
        <v>475</v>
      </c>
      <c r="AU2549" s="16">
        <v>197</v>
      </c>
      <c r="AV2549" s="16">
        <v>2096</v>
      </c>
      <c r="AW2549" s="16">
        <v>51063319</v>
      </c>
      <c r="AX2549" s="16">
        <v>16253738</v>
      </c>
      <c r="AY2549" s="16">
        <v>745548</v>
      </c>
      <c r="AZ2549" s="16">
        <v>468</v>
      </c>
      <c r="BA2549" s="16">
        <v>24357</v>
      </c>
    </row>
    <row r="2550" spans="1:53">
      <c r="A2550" s="15" t="s">
        <v>1344</v>
      </c>
      <c r="B2550" s="15" t="s">
        <v>1345</v>
      </c>
      <c r="C2550" s="15" t="s">
        <v>1346</v>
      </c>
      <c r="D2550" s="15" t="s">
        <v>1347</v>
      </c>
      <c r="E2550" s="15" t="s">
        <v>1347</v>
      </c>
      <c r="F2550" s="15" t="s">
        <v>2059</v>
      </c>
      <c r="G2550" s="15" t="s">
        <v>3349</v>
      </c>
      <c r="H2550" s="15" t="s">
        <v>1349</v>
      </c>
      <c r="I2550" s="15" t="s">
        <v>1373</v>
      </c>
      <c r="J2550" s="15"/>
      <c r="K2550" s="16">
        <v>199</v>
      </c>
      <c r="L2550" s="16">
        <v>1816</v>
      </c>
      <c r="M2550" s="16">
        <v>1845</v>
      </c>
      <c r="N2550" s="16">
        <v>1836</v>
      </c>
      <c r="O2550" s="16">
        <v>10800406</v>
      </c>
      <c r="P2550" s="16">
        <v>7398476</v>
      </c>
      <c r="Q2550" s="16">
        <v>346063</v>
      </c>
      <c r="R2550" s="16">
        <v>453</v>
      </c>
      <c r="S2550" s="15"/>
      <c r="T2550" s="16">
        <v>195</v>
      </c>
      <c r="U2550" s="16">
        <v>1952</v>
      </c>
      <c r="V2550" s="16">
        <v>2094</v>
      </c>
      <c r="W2550" s="16">
        <v>2337</v>
      </c>
      <c r="X2550" s="16">
        <v>12876515</v>
      </c>
      <c r="Y2550" s="16">
        <v>3623721</v>
      </c>
      <c r="Z2550" s="16">
        <v>161355</v>
      </c>
      <c r="AA2550" s="16">
        <v>466</v>
      </c>
      <c r="AC2550" s="16">
        <v>196</v>
      </c>
      <c r="AD2550" s="16">
        <v>2376</v>
      </c>
      <c r="AE2550" s="16">
        <v>2419</v>
      </c>
      <c r="AF2550" s="16">
        <v>2350</v>
      </c>
      <c r="AG2550" s="16">
        <v>14773626</v>
      </c>
      <c r="AH2550" s="16">
        <v>3441924</v>
      </c>
      <c r="AI2550" s="16">
        <v>161831</v>
      </c>
      <c r="AJ2550" s="16">
        <v>477</v>
      </c>
      <c r="AL2550" s="16">
        <v>196</v>
      </c>
      <c r="AM2550" s="16">
        <v>2116</v>
      </c>
      <c r="AN2550" s="16">
        <v>2038</v>
      </c>
      <c r="AO2550" s="16">
        <v>1978</v>
      </c>
      <c r="AP2550" s="16">
        <v>12612772</v>
      </c>
      <c r="AQ2550" s="16">
        <v>1789617</v>
      </c>
      <c r="AR2550" s="16">
        <v>76299</v>
      </c>
      <c r="AS2550" s="16">
        <v>475</v>
      </c>
      <c r="AU2550" s="16">
        <v>197</v>
      </c>
      <c r="AV2550" s="16">
        <v>2096</v>
      </c>
      <c r="AW2550" s="16">
        <v>51063319</v>
      </c>
      <c r="AX2550" s="16">
        <v>16253738</v>
      </c>
      <c r="AY2550" s="16">
        <v>745548</v>
      </c>
      <c r="AZ2550" s="16">
        <v>468</v>
      </c>
      <c r="BA2550" s="16">
        <v>24357</v>
      </c>
    </row>
    <row r="2551" spans="1:53">
      <c r="A2551" s="15" t="s">
        <v>1344</v>
      </c>
      <c r="B2551" s="15" t="s">
        <v>1345</v>
      </c>
      <c r="C2551" s="15" t="s">
        <v>1346</v>
      </c>
      <c r="D2551" s="15" t="s">
        <v>1347</v>
      </c>
      <c r="E2551" s="15" t="s">
        <v>1347</v>
      </c>
      <c r="F2551" s="15" t="s">
        <v>2059</v>
      </c>
      <c r="G2551" s="15" t="s">
        <v>3350</v>
      </c>
      <c r="H2551" s="15" t="s">
        <v>1349</v>
      </c>
      <c r="I2551" s="15" t="s">
        <v>1375</v>
      </c>
      <c r="J2551" s="15"/>
      <c r="K2551" s="16">
        <v>199</v>
      </c>
      <c r="L2551" s="16">
        <v>1816</v>
      </c>
      <c r="M2551" s="16">
        <v>1845</v>
      </c>
      <c r="N2551" s="16">
        <v>1836</v>
      </c>
      <c r="O2551" s="16">
        <v>10800406</v>
      </c>
      <c r="P2551" s="16">
        <v>7398476</v>
      </c>
      <c r="Q2551" s="16">
        <v>346063</v>
      </c>
      <c r="R2551" s="16">
        <v>453</v>
      </c>
      <c r="S2551" s="15"/>
      <c r="T2551" s="16">
        <v>195</v>
      </c>
      <c r="U2551" s="16">
        <v>1952</v>
      </c>
      <c r="V2551" s="16">
        <v>2094</v>
      </c>
      <c r="W2551" s="16">
        <v>2337</v>
      </c>
      <c r="X2551" s="16">
        <v>12876515</v>
      </c>
      <c r="Y2551" s="16">
        <v>3623721</v>
      </c>
      <c r="Z2551" s="16">
        <v>161355</v>
      </c>
      <c r="AA2551" s="16">
        <v>466</v>
      </c>
      <c r="AC2551" s="16">
        <v>196</v>
      </c>
      <c r="AD2551" s="16">
        <v>2376</v>
      </c>
      <c r="AE2551" s="16">
        <v>2419</v>
      </c>
      <c r="AF2551" s="16">
        <v>2350</v>
      </c>
      <c r="AG2551" s="16">
        <v>14773626</v>
      </c>
      <c r="AH2551" s="16">
        <v>3441924</v>
      </c>
      <c r="AI2551" s="16">
        <v>161831</v>
      </c>
      <c r="AJ2551" s="16">
        <v>477</v>
      </c>
      <c r="AL2551" s="16">
        <v>196</v>
      </c>
      <c r="AM2551" s="16">
        <v>2116</v>
      </c>
      <c r="AN2551" s="16">
        <v>2038</v>
      </c>
      <c r="AO2551" s="16">
        <v>1978</v>
      </c>
      <c r="AP2551" s="16">
        <v>12612772</v>
      </c>
      <c r="AQ2551" s="16">
        <v>1789617</v>
      </c>
      <c r="AR2551" s="16">
        <v>76299</v>
      </c>
      <c r="AS2551" s="16">
        <v>475</v>
      </c>
      <c r="AU2551" s="16">
        <v>197</v>
      </c>
      <c r="AV2551" s="16">
        <v>2096</v>
      </c>
      <c r="AW2551" s="16">
        <v>51063319</v>
      </c>
      <c r="AX2551" s="16">
        <v>16253738</v>
      </c>
      <c r="AY2551" s="16">
        <v>745548</v>
      </c>
      <c r="AZ2551" s="16">
        <v>468</v>
      </c>
      <c r="BA2551" s="16">
        <v>24357</v>
      </c>
    </row>
    <row r="2552" spans="1:53">
      <c r="A2552" s="15" t="s">
        <v>1344</v>
      </c>
      <c r="B2552" s="15" t="s">
        <v>1345</v>
      </c>
      <c r="C2552" s="15" t="s">
        <v>1346</v>
      </c>
      <c r="D2552" s="15" t="s">
        <v>1347</v>
      </c>
      <c r="E2552" s="15" t="s">
        <v>1347</v>
      </c>
      <c r="F2552" s="15" t="s">
        <v>2059</v>
      </c>
      <c r="G2552" s="15" t="s">
        <v>1830</v>
      </c>
      <c r="H2552" s="15" t="s">
        <v>1349</v>
      </c>
      <c r="I2552" s="15" t="s">
        <v>1371</v>
      </c>
      <c r="J2552" s="15"/>
      <c r="K2552" s="16">
        <v>24</v>
      </c>
      <c r="L2552" s="16">
        <v>252</v>
      </c>
      <c r="M2552" s="16">
        <v>268</v>
      </c>
      <c r="N2552" s="16">
        <v>275</v>
      </c>
      <c r="O2552" s="16">
        <v>2249804</v>
      </c>
      <c r="P2552" s="16">
        <v>1361856</v>
      </c>
      <c r="Q2552" s="16">
        <v>62585</v>
      </c>
      <c r="R2552" s="16">
        <v>653</v>
      </c>
      <c r="S2552" s="15"/>
      <c r="T2552" s="16">
        <v>24</v>
      </c>
      <c r="U2552" s="16">
        <v>292</v>
      </c>
      <c r="V2552" s="16">
        <v>295</v>
      </c>
      <c r="W2552" s="16">
        <v>316</v>
      </c>
      <c r="X2552" s="16">
        <v>2986204</v>
      </c>
      <c r="Y2552" s="16">
        <v>510747</v>
      </c>
      <c r="Z2552" s="16">
        <v>23199</v>
      </c>
      <c r="AA2552" s="16">
        <v>763</v>
      </c>
      <c r="AC2552" s="16">
        <v>24</v>
      </c>
      <c r="AD2552" s="16">
        <v>354</v>
      </c>
      <c r="AE2552" s="16">
        <v>335</v>
      </c>
      <c r="AF2552" s="16">
        <v>319</v>
      </c>
      <c r="AG2552" s="16">
        <v>3542350</v>
      </c>
      <c r="AH2552" s="16">
        <v>455695</v>
      </c>
      <c r="AI2552" s="16">
        <v>21297</v>
      </c>
      <c r="AJ2552" s="16">
        <v>811</v>
      </c>
      <c r="AL2552" s="16">
        <v>24</v>
      </c>
      <c r="AM2552" s="16">
        <v>298</v>
      </c>
      <c r="AN2552" s="16">
        <v>294</v>
      </c>
      <c r="AO2552" s="16">
        <v>274</v>
      </c>
      <c r="AP2552" s="16">
        <v>3305458</v>
      </c>
      <c r="AQ2552" s="16">
        <v>273153</v>
      </c>
      <c r="AR2552" s="16">
        <v>11302</v>
      </c>
      <c r="AS2552" s="16">
        <v>881</v>
      </c>
      <c r="AU2552" s="16">
        <v>24</v>
      </c>
      <c r="AV2552" s="16">
        <v>298</v>
      </c>
      <c r="AW2552" s="16">
        <v>12083816</v>
      </c>
      <c r="AX2552" s="16">
        <v>2601451</v>
      </c>
      <c r="AY2552" s="16">
        <v>118383</v>
      </c>
      <c r="AZ2552" s="16">
        <v>781</v>
      </c>
      <c r="BA2552" s="16">
        <v>40595</v>
      </c>
    </row>
    <row r="2553" spans="1:53">
      <c r="A2553" s="15" t="s">
        <v>1344</v>
      </c>
      <c r="B2553" s="15" t="s">
        <v>1345</v>
      </c>
      <c r="C2553" s="15" t="s">
        <v>1346</v>
      </c>
      <c r="D2553" s="15" t="s">
        <v>1347</v>
      </c>
      <c r="E2553" s="15" t="s">
        <v>1347</v>
      </c>
      <c r="F2553" s="15" t="s">
        <v>2059</v>
      </c>
      <c r="G2553" s="15" t="s">
        <v>1831</v>
      </c>
      <c r="H2553" s="15" t="s">
        <v>1349</v>
      </c>
      <c r="I2553" s="15" t="s">
        <v>1373</v>
      </c>
      <c r="J2553" s="15"/>
      <c r="K2553" s="16">
        <v>24</v>
      </c>
      <c r="L2553" s="16">
        <v>252</v>
      </c>
      <c r="M2553" s="16">
        <v>268</v>
      </c>
      <c r="N2553" s="16">
        <v>275</v>
      </c>
      <c r="O2553" s="16">
        <v>2249804</v>
      </c>
      <c r="P2553" s="16">
        <v>1361856</v>
      </c>
      <c r="Q2553" s="16">
        <v>62585</v>
      </c>
      <c r="R2553" s="16">
        <v>653</v>
      </c>
      <c r="S2553" s="15"/>
      <c r="T2553" s="16">
        <v>24</v>
      </c>
      <c r="U2553" s="16">
        <v>292</v>
      </c>
      <c r="V2553" s="16">
        <v>295</v>
      </c>
      <c r="W2553" s="16">
        <v>316</v>
      </c>
      <c r="X2553" s="16">
        <v>2986204</v>
      </c>
      <c r="Y2553" s="16">
        <v>510747</v>
      </c>
      <c r="Z2553" s="16">
        <v>23199</v>
      </c>
      <c r="AA2553" s="16">
        <v>763</v>
      </c>
      <c r="AC2553" s="16">
        <v>24</v>
      </c>
      <c r="AD2553" s="16">
        <v>354</v>
      </c>
      <c r="AE2553" s="16">
        <v>335</v>
      </c>
      <c r="AF2553" s="16">
        <v>319</v>
      </c>
      <c r="AG2553" s="16">
        <v>3542350</v>
      </c>
      <c r="AH2553" s="16">
        <v>455695</v>
      </c>
      <c r="AI2553" s="16">
        <v>21297</v>
      </c>
      <c r="AJ2553" s="16">
        <v>811</v>
      </c>
      <c r="AL2553" s="16">
        <v>24</v>
      </c>
      <c r="AM2553" s="16">
        <v>298</v>
      </c>
      <c r="AN2553" s="16">
        <v>294</v>
      </c>
      <c r="AO2553" s="16">
        <v>274</v>
      </c>
      <c r="AP2553" s="16">
        <v>3305458</v>
      </c>
      <c r="AQ2553" s="16">
        <v>273153</v>
      </c>
      <c r="AR2553" s="16">
        <v>11302</v>
      </c>
      <c r="AS2553" s="16">
        <v>881</v>
      </c>
      <c r="AU2553" s="16">
        <v>24</v>
      </c>
      <c r="AV2553" s="16">
        <v>298</v>
      </c>
      <c r="AW2553" s="16">
        <v>12083816</v>
      </c>
      <c r="AX2553" s="16">
        <v>2601451</v>
      </c>
      <c r="AY2553" s="16">
        <v>118383</v>
      </c>
      <c r="AZ2553" s="16">
        <v>781</v>
      </c>
      <c r="BA2553" s="16">
        <v>40595</v>
      </c>
    </row>
    <row r="2554" spans="1:53">
      <c r="A2554" s="15" t="s">
        <v>1344</v>
      </c>
      <c r="B2554" s="15" t="s">
        <v>1345</v>
      </c>
      <c r="C2554" s="15" t="s">
        <v>1346</v>
      </c>
      <c r="D2554" s="15" t="s">
        <v>1347</v>
      </c>
      <c r="E2554" s="15" t="s">
        <v>1347</v>
      </c>
      <c r="F2554" s="15" t="s">
        <v>2059</v>
      </c>
      <c r="G2554" s="15" t="s">
        <v>1832</v>
      </c>
      <c r="H2554" s="15" t="s">
        <v>1349</v>
      </c>
      <c r="I2554" s="15" t="s">
        <v>1375</v>
      </c>
      <c r="J2554" s="15"/>
      <c r="K2554" s="16">
        <v>24</v>
      </c>
      <c r="L2554" s="16">
        <v>252</v>
      </c>
      <c r="M2554" s="16">
        <v>268</v>
      </c>
      <c r="N2554" s="16">
        <v>275</v>
      </c>
      <c r="O2554" s="16">
        <v>2249804</v>
      </c>
      <c r="P2554" s="16">
        <v>1361856</v>
      </c>
      <c r="Q2554" s="16">
        <v>62585</v>
      </c>
      <c r="R2554" s="16">
        <v>653</v>
      </c>
      <c r="S2554" s="15"/>
      <c r="T2554" s="16">
        <v>24</v>
      </c>
      <c r="U2554" s="16">
        <v>292</v>
      </c>
      <c r="V2554" s="16">
        <v>295</v>
      </c>
      <c r="W2554" s="16">
        <v>316</v>
      </c>
      <c r="X2554" s="16">
        <v>2986204</v>
      </c>
      <c r="Y2554" s="16">
        <v>510747</v>
      </c>
      <c r="Z2554" s="16">
        <v>23199</v>
      </c>
      <c r="AA2554" s="16">
        <v>763</v>
      </c>
      <c r="AC2554" s="16">
        <v>24</v>
      </c>
      <c r="AD2554" s="16">
        <v>354</v>
      </c>
      <c r="AE2554" s="16">
        <v>335</v>
      </c>
      <c r="AF2554" s="16">
        <v>319</v>
      </c>
      <c r="AG2554" s="16">
        <v>3542350</v>
      </c>
      <c r="AH2554" s="16">
        <v>455695</v>
      </c>
      <c r="AI2554" s="16">
        <v>21297</v>
      </c>
      <c r="AJ2554" s="16">
        <v>811</v>
      </c>
      <c r="AL2554" s="16">
        <v>24</v>
      </c>
      <c r="AM2554" s="16">
        <v>298</v>
      </c>
      <c r="AN2554" s="16">
        <v>294</v>
      </c>
      <c r="AO2554" s="16">
        <v>274</v>
      </c>
      <c r="AP2554" s="16">
        <v>3305458</v>
      </c>
      <c r="AQ2554" s="16">
        <v>273153</v>
      </c>
      <c r="AR2554" s="16">
        <v>11302</v>
      </c>
      <c r="AS2554" s="16">
        <v>881</v>
      </c>
      <c r="AU2554" s="16">
        <v>24</v>
      </c>
      <c r="AV2554" s="16">
        <v>298</v>
      </c>
      <c r="AW2554" s="16">
        <v>12083816</v>
      </c>
      <c r="AX2554" s="16">
        <v>2601451</v>
      </c>
      <c r="AY2554" s="16">
        <v>118383</v>
      </c>
      <c r="AZ2554" s="16">
        <v>781</v>
      </c>
      <c r="BA2554" s="16">
        <v>40595</v>
      </c>
    </row>
    <row r="2555" spans="1:53">
      <c r="A2555" s="15" t="s">
        <v>1344</v>
      </c>
      <c r="B2555" s="15" t="s">
        <v>1345</v>
      </c>
      <c r="C2555" s="15" t="s">
        <v>1346</v>
      </c>
      <c r="D2555" s="15" t="s">
        <v>1347</v>
      </c>
      <c r="E2555" s="15" t="s">
        <v>1347</v>
      </c>
      <c r="F2555" s="15" t="s">
        <v>2059</v>
      </c>
      <c r="G2555" s="15" t="s">
        <v>1403</v>
      </c>
      <c r="H2555" s="15" t="s">
        <v>1349</v>
      </c>
      <c r="I2555" s="15" t="s">
        <v>1369</v>
      </c>
      <c r="J2555" s="15"/>
      <c r="K2555" s="16">
        <v>4455</v>
      </c>
      <c r="L2555" s="16">
        <v>79605</v>
      </c>
      <c r="M2555" s="16">
        <v>79805</v>
      </c>
      <c r="N2555" s="16">
        <v>80392</v>
      </c>
      <c r="O2555" s="16">
        <v>1021123063</v>
      </c>
      <c r="P2555" s="16">
        <v>366487840</v>
      </c>
      <c r="Q2555" s="16">
        <v>16159880</v>
      </c>
      <c r="R2555" s="16">
        <v>983</v>
      </c>
      <c r="S2555" s="15"/>
      <c r="T2555" s="16">
        <v>4583</v>
      </c>
      <c r="U2555" s="16">
        <v>80547</v>
      </c>
      <c r="V2555" s="16">
        <v>81259</v>
      </c>
      <c r="W2555" s="16">
        <v>82112</v>
      </c>
      <c r="X2555" s="16">
        <v>997684805</v>
      </c>
      <c r="Y2555" s="16">
        <v>92941971</v>
      </c>
      <c r="Z2555" s="16">
        <v>4101700</v>
      </c>
      <c r="AA2555" s="16">
        <v>944</v>
      </c>
      <c r="AC2555" s="16">
        <v>4600</v>
      </c>
      <c r="AD2555" s="16">
        <v>81541</v>
      </c>
      <c r="AE2555" s="16">
        <v>81629</v>
      </c>
      <c r="AF2555" s="16">
        <v>82533</v>
      </c>
      <c r="AG2555" s="16">
        <v>1036293064</v>
      </c>
      <c r="AH2555" s="16">
        <v>60263448</v>
      </c>
      <c r="AI2555" s="16">
        <v>2672769</v>
      </c>
      <c r="AJ2555" s="16">
        <v>973</v>
      </c>
      <c r="AL2555" s="16">
        <v>4634</v>
      </c>
      <c r="AM2555" s="16">
        <v>82219</v>
      </c>
      <c r="AN2555" s="16">
        <v>82335</v>
      </c>
      <c r="AO2555" s="16">
        <v>83737</v>
      </c>
      <c r="AP2555" s="16">
        <v>1110102217</v>
      </c>
      <c r="AQ2555" s="16">
        <v>57995857</v>
      </c>
      <c r="AR2555" s="16">
        <v>2638583</v>
      </c>
      <c r="AS2555" s="16">
        <v>1032</v>
      </c>
      <c r="AU2555" s="16">
        <v>4568</v>
      </c>
      <c r="AV2555" s="16">
        <v>81476</v>
      </c>
      <c r="AW2555" s="16">
        <v>4165203149</v>
      </c>
      <c r="AX2555" s="16">
        <v>577689116</v>
      </c>
      <c r="AY2555" s="16">
        <v>25572932</v>
      </c>
      <c r="AZ2555" s="16">
        <v>983</v>
      </c>
      <c r="BA2555" s="16">
        <v>51122</v>
      </c>
    </row>
    <row r="2556" spans="1:53">
      <c r="A2556" s="15" t="s">
        <v>1344</v>
      </c>
      <c r="B2556" s="15" t="s">
        <v>1345</v>
      </c>
      <c r="C2556" s="15" t="s">
        <v>1346</v>
      </c>
      <c r="D2556" s="15" t="s">
        <v>1347</v>
      </c>
      <c r="E2556" s="15" t="s">
        <v>1347</v>
      </c>
      <c r="F2556" s="15" t="s">
        <v>2059</v>
      </c>
      <c r="G2556" s="15" t="s">
        <v>1404</v>
      </c>
      <c r="H2556" s="15" t="s">
        <v>1349</v>
      </c>
      <c r="I2556" s="15" t="s">
        <v>1371</v>
      </c>
      <c r="J2556" s="15"/>
      <c r="K2556" s="16">
        <v>598</v>
      </c>
      <c r="L2556" s="16">
        <v>16964</v>
      </c>
      <c r="M2556" s="16">
        <v>17027</v>
      </c>
      <c r="N2556" s="16">
        <v>17137</v>
      </c>
      <c r="O2556" s="16">
        <v>145390375</v>
      </c>
      <c r="P2556" s="16">
        <v>86417107</v>
      </c>
      <c r="Q2556" s="16">
        <v>4195600</v>
      </c>
      <c r="R2556" s="16">
        <v>656</v>
      </c>
      <c r="S2556" s="15"/>
      <c r="T2556" s="16">
        <v>616</v>
      </c>
      <c r="U2556" s="16">
        <v>16897</v>
      </c>
      <c r="V2556" s="16">
        <v>17024</v>
      </c>
      <c r="W2556" s="16">
        <v>17339</v>
      </c>
      <c r="X2556" s="16">
        <v>144769173</v>
      </c>
      <c r="Y2556" s="16">
        <v>27487599</v>
      </c>
      <c r="Z2556" s="16">
        <v>1265908</v>
      </c>
      <c r="AA2556" s="16">
        <v>652</v>
      </c>
      <c r="AC2556" s="16">
        <v>606</v>
      </c>
      <c r="AD2556" s="16">
        <v>17708</v>
      </c>
      <c r="AE2556" s="16">
        <v>17853</v>
      </c>
      <c r="AF2556" s="16">
        <v>17805</v>
      </c>
      <c r="AG2556" s="16">
        <v>153386526</v>
      </c>
      <c r="AH2556" s="16">
        <v>15012605</v>
      </c>
      <c r="AI2556" s="16">
        <v>717089</v>
      </c>
      <c r="AJ2556" s="16">
        <v>663</v>
      </c>
      <c r="AL2556" s="16">
        <v>609</v>
      </c>
      <c r="AM2556" s="16">
        <v>17821</v>
      </c>
      <c r="AN2556" s="16">
        <v>17922</v>
      </c>
      <c r="AO2556" s="16">
        <v>18321</v>
      </c>
      <c r="AP2556" s="16">
        <v>160887984</v>
      </c>
      <c r="AQ2556" s="16">
        <v>15914859</v>
      </c>
      <c r="AR2556" s="16">
        <v>794721</v>
      </c>
      <c r="AS2556" s="16">
        <v>687</v>
      </c>
      <c r="AU2556" s="16">
        <v>607</v>
      </c>
      <c r="AV2556" s="16">
        <v>17485</v>
      </c>
      <c r="AW2556" s="16">
        <v>604434058</v>
      </c>
      <c r="AX2556" s="16">
        <v>144832170</v>
      </c>
      <c r="AY2556" s="16">
        <v>6973318</v>
      </c>
      <c r="AZ2556" s="16">
        <v>665</v>
      </c>
      <c r="BA2556" s="16">
        <v>34569</v>
      </c>
    </row>
    <row r="2557" spans="1:53">
      <c r="A2557" s="15" t="s">
        <v>1344</v>
      </c>
      <c r="B2557" s="15" t="s">
        <v>1345</v>
      </c>
      <c r="C2557" s="15" t="s">
        <v>1346</v>
      </c>
      <c r="D2557" s="15" t="s">
        <v>1347</v>
      </c>
      <c r="E2557" s="15" t="s">
        <v>1347</v>
      </c>
      <c r="F2557" s="15" t="s">
        <v>2059</v>
      </c>
      <c r="G2557" s="15" t="s">
        <v>1405</v>
      </c>
      <c r="H2557" s="15" t="s">
        <v>1349</v>
      </c>
      <c r="I2557" s="15" t="s">
        <v>1373</v>
      </c>
      <c r="J2557" s="15"/>
      <c r="K2557" s="16">
        <v>174</v>
      </c>
      <c r="L2557" s="16">
        <v>10653</v>
      </c>
      <c r="M2557" s="16">
        <v>10698</v>
      </c>
      <c r="N2557" s="16">
        <v>10741</v>
      </c>
      <c r="O2557" s="16">
        <v>73201889</v>
      </c>
      <c r="P2557" s="16">
        <v>46847755</v>
      </c>
      <c r="Q2557" s="16">
        <v>2263823</v>
      </c>
      <c r="R2557" s="16">
        <v>526</v>
      </c>
      <c r="S2557" s="15"/>
      <c r="T2557" s="16">
        <v>180</v>
      </c>
      <c r="U2557" s="16">
        <v>10905</v>
      </c>
      <c r="V2557" s="16">
        <v>11012</v>
      </c>
      <c r="W2557" s="16">
        <v>11183</v>
      </c>
      <c r="X2557" s="16">
        <v>73993598</v>
      </c>
      <c r="Y2557" s="16">
        <v>20134738</v>
      </c>
      <c r="Z2557" s="16">
        <v>918220</v>
      </c>
      <c r="AA2557" s="16">
        <v>516</v>
      </c>
      <c r="AC2557" s="16">
        <v>173</v>
      </c>
      <c r="AD2557" s="16">
        <v>11161</v>
      </c>
      <c r="AE2557" s="16">
        <v>11249</v>
      </c>
      <c r="AF2557" s="16">
        <v>11257</v>
      </c>
      <c r="AG2557" s="16">
        <v>78132559</v>
      </c>
      <c r="AH2557" s="16">
        <v>9978505</v>
      </c>
      <c r="AI2557" s="16">
        <v>469452</v>
      </c>
      <c r="AJ2557" s="16">
        <v>536</v>
      </c>
      <c r="AL2557" s="16">
        <v>175</v>
      </c>
      <c r="AM2557" s="16">
        <v>11206</v>
      </c>
      <c r="AN2557" s="16">
        <v>11214</v>
      </c>
      <c r="AO2557" s="16">
        <v>11610</v>
      </c>
      <c r="AP2557" s="16">
        <v>79073617</v>
      </c>
      <c r="AQ2557" s="16">
        <v>9622096</v>
      </c>
      <c r="AR2557" s="16">
        <v>475741</v>
      </c>
      <c r="AS2557" s="16">
        <v>536</v>
      </c>
      <c r="AU2557" s="16">
        <v>176</v>
      </c>
      <c r="AV2557" s="16">
        <v>11074</v>
      </c>
      <c r="AW2557" s="16">
        <v>304401663</v>
      </c>
      <c r="AX2557" s="16">
        <v>86583094</v>
      </c>
      <c r="AY2557" s="16">
        <v>4127236</v>
      </c>
      <c r="AZ2557" s="16">
        <v>529</v>
      </c>
      <c r="BA2557" s="16">
        <v>27488</v>
      </c>
    </row>
    <row r="2558" spans="1:53">
      <c r="A2558" s="15" t="s">
        <v>1344</v>
      </c>
      <c r="B2558" s="15" t="s">
        <v>1345</v>
      </c>
      <c r="C2558" s="15" t="s">
        <v>1346</v>
      </c>
      <c r="D2558" s="15" t="s">
        <v>1347</v>
      </c>
      <c r="E2558" s="15" t="s">
        <v>1347</v>
      </c>
      <c r="F2558" s="15" t="s">
        <v>2059</v>
      </c>
      <c r="G2558" s="15" t="s">
        <v>1406</v>
      </c>
      <c r="H2558" s="15" t="s">
        <v>1349</v>
      </c>
      <c r="I2558" s="15" t="s">
        <v>1375</v>
      </c>
      <c r="J2558" s="15"/>
      <c r="K2558" s="16">
        <v>27</v>
      </c>
      <c r="L2558" s="16">
        <v>139</v>
      </c>
      <c r="M2558" s="16">
        <v>144</v>
      </c>
      <c r="N2558" s="16">
        <v>139</v>
      </c>
      <c r="O2558" s="16">
        <v>1766119</v>
      </c>
      <c r="P2558" s="16">
        <v>957146</v>
      </c>
      <c r="Q2558" s="16">
        <v>40204</v>
      </c>
      <c r="R2558" s="16">
        <v>966</v>
      </c>
      <c r="S2558" s="15"/>
      <c r="T2558" s="16">
        <v>27</v>
      </c>
      <c r="U2558" s="16">
        <v>139</v>
      </c>
      <c r="V2558" s="16">
        <v>140</v>
      </c>
      <c r="W2558" s="16">
        <v>140</v>
      </c>
      <c r="X2558" s="16">
        <v>2037790</v>
      </c>
      <c r="Y2558" s="16">
        <v>115612</v>
      </c>
      <c r="Z2558" s="16">
        <v>5627</v>
      </c>
      <c r="AA2558" s="16">
        <v>1122</v>
      </c>
      <c r="AC2558" s="16">
        <v>27</v>
      </c>
      <c r="AD2558" s="16">
        <v>133</v>
      </c>
      <c r="AE2558" s="16">
        <v>137</v>
      </c>
      <c r="AF2558" s="16">
        <v>146</v>
      </c>
      <c r="AG2558" s="16">
        <v>2444011</v>
      </c>
      <c r="AH2558" s="16">
        <v>103763</v>
      </c>
      <c r="AI2558" s="16">
        <v>5080</v>
      </c>
      <c r="AJ2558" s="16">
        <v>1356</v>
      </c>
      <c r="AL2558" s="16">
        <v>27</v>
      </c>
      <c r="AM2558" s="16">
        <v>145</v>
      </c>
      <c r="AN2558" s="16">
        <v>147</v>
      </c>
      <c r="AO2558" s="16">
        <v>139</v>
      </c>
      <c r="AP2558" s="16">
        <v>2186167</v>
      </c>
      <c r="AQ2558" s="16">
        <v>164399</v>
      </c>
      <c r="AR2558" s="16">
        <v>6983</v>
      </c>
      <c r="AS2558" s="16">
        <v>1171</v>
      </c>
      <c r="AU2558" s="16">
        <v>27</v>
      </c>
      <c r="AV2558" s="16">
        <v>141</v>
      </c>
      <c r="AW2558" s="16">
        <v>8434087</v>
      </c>
      <c r="AX2558" s="16">
        <v>1340920</v>
      </c>
      <c r="AY2558" s="16">
        <v>57894</v>
      </c>
      <c r="AZ2558" s="16">
        <v>1153</v>
      </c>
      <c r="BA2558" s="16">
        <v>59958</v>
      </c>
    </row>
    <row r="2559" spans="1:53">
      <c r="A2559" s="15" t="s">
        <v>1344</v>
      </c>
      <c r="B2559" s="15" t="s">
        <v>1345</v>
      </c>
      <c r="C2559" s="15" t="s">
        <v>1346</v>
      </c>
      <c r="D2559" s="15" t="s">
        <v>1347</v>
      </c>
      <c r="E2559" s="15" t="s">
        <v>1347</v>
      </c>
      <c r="F2559" s="15" t="s">
        <v>2059</v>
      </c>
      <c r="G2559" s="15" t="s">
        <v>1833</v>
      </c>
      <c r="H2559" s="15" t="s">
        <v>1349</v>
      </c>
      <c r="I2559" s="15" t="s">
        <v>1375</v>
      </c>
      <c r="J2559" s="15"/>
      <c r="K2559" s="16">
        <v>147</v>
      </c>
      <c r="L2559" s="16">
        <v>10514</v>
      </c>
      <c r="M2559" s="16">
        <v>10554</v>
      </c>
      <c r="N2559" s="16">
        <v>10602</v>
      </c>
      <c r="O2559" s="16">
        <v>71435770</v>
      </c>
      <c r="P2559" s="16">
        <v>45890609</v>
      </c>
      <c r="Q2559" s="16">
        <v>2223619</v>
      </c>
      <c r="R2559" s="16">
        <v>521</v>
      </c>
      <c r="S2559" s="15"/>
      <c r="T2559" s="16">
        <v>153</v>
      </c>
      <c r="U2559" s="16">
        <v>10766</v>
      </c>
      <c r="V2559" s="16">
        <v>10872</v>
      </c>
      <c r="W2559" s="16">
        <v>11043</v>
      </c>
      <c r="X2559" s="16">
        <v>71955808</v>
      </c>
      <c r="Y2559" s="16">
        <v>20019126</v>
      </c>
      <c r="Z2559" s="16">
        <v>912593</v>
      </c>
      <c r="AA2559" s="16">
        <v>508</v>
      </c>
      <c r="AC2559" s="16">
        <v>146</v>
      </c>
      <c r="AD2559" s="16">
        <v>11028</v>
      </c>
      <c r="AE2559" s="16">
        <v>11112</v>
      </c>
      <c r="AF2559" s="16">
        <v>11111</v>
      </c>
      <c r="AG2559" s="16">
        <v>75688548</v>
      </c>
      <c r="AH2559" s="16">
        <v>9874742</v>
      </c>
      <c r="AI2559" s="16">
        <v>464372</v>
      </c>
      <c r="AJ2559" s="16">
        <v>525</v>
      </c>
      <c r="AL2559" s="16">
        <v>148</v>
      </c>
      <c r="AM2559" s="16">
        <v>11061</v>
      </c>
      <c r="AN2559" s="16">
        <v>11067</v>
      </c>
      <c r="AO2559" s="16">
        <v>11471</v>
      </c>
      <c r="AP2559" s="16">
        <v>76887450</v>
      </c>
      <c r="AQ2559" s="16">
        <v>9457697</v>
      </c>
      <c r="AR2559" s="16">
        <v>468758</v>
      </c>
      <c r="AS2559" s="16">
        <v>528</v>
      </c>
      <c r="AU2559" s="16">
        <v>149</v>
      </c>
      <c r="AV2559" s="16">
        <v>10933</v>
      </c>
      <c r="AW2559" s="16">
        <v>295967576</v>
      </c>
      <c r="AX2559" s="16">
        <v>85242174</v>
      </c>
      <c r="AY2559" s="16">
        <v>4069342</v>
      </c>
      <c r="AZ2559" s="16">
        <v>521</v>
      </c>
      <c r="BA2559" s="16">
        <v>27070</v>
      </c>
    </row>
    <row r="2560" spans="1:53">
      <c r="A2560" s="15" t="s">
        <v>1344</v>
      </c>
      <c r="B2560" s="15" t="s">
        <v>1345</v>
      </c>
      <c r="C2560" s="15" t="s">
        <v>1346</v>
      </c>
      <c r="D2560" s="15" t="s">
        <v>1347</v>
      </c>
      <c r="E2560" s="15" t="s">
        <v>1347</v>
      </c>
      <c r="F2560" s="15" t="s">
        <v>2059</v>
      </c>
      <c r="G2560" s="15" t="s">
        <v>1834</v>
      </c>
      <c r="H2560" s="15" t="s">
        <v>1349</v>
      </c>
      <c r="I2560" s="15" t="s">
        <v>1373</v>
      </c>
      <c r="J2560" s="15"/>
      <c r="K2560" s="16">
        <v>424</v>
      </c>
      <c r="L2560" s="16">
        <v>6311</v>
      </c>
      <c r="M2560" s="16">
        <v>6329</v>
      </c>
      <c r="N2560" s="16">
        <v>6396</v>
      </c>
      <c r="O2560" s="16">
        <v>72188486</v>
      </c>
      <c r="P2560" s="16">
        <v>39569352</v>
      </c>
      <c r="Q2560" s="16">
        <v>1931777</v>
      </c>
      <c r="R2560" s="16">
        <v>875</v>
      </c>
      <c r="S2560" s="15"/>
      <c r="T2560" s="16">
        <v>436</v>
      </c>
      <c r="U2560" s="16">
        <v>5992</v>
      </c>
      <c r="V2560" s="16">
        <v>6012</v>
      </c>
      <c r="W2560" s="16">
        <v>6156</v>
      </c>
      <c r="X2560" s="16">
        <v>70775575</v>
      </c>
      <c r="Y2560" s="16">
        <v>7352861</v>
      </c>
      <c r="Z2560" s="16">
        <v>347688</v>
      </c>
      <c r="AA2560" s="16">
        <v>899</v>
      </c>
      <c r="AC2560" s="16">
        <v>433</v>
      </c>
      <c r="AD2560" s="16">
        <v>6547</v>
      </c>
      <c r="AE2560" s="16">
        <v>6604</v>
      </c>
      <c r="AF2560" s="16">
        <v>6548</v>
      </c>
      <c r="AG2560" s="16">
        <v>75253967</v>
      </c>
      <c r="AH2560" s="16">
        <v>5034100</v>
      </c>
      <c r="AI2560" s="16">
        <v>247637</v>
      </c>
      <c r="AJ2560" s="16">
        <v>882</v>
      </c>
      <c r="AL2560" s="16">
        <v>434</v>
      </c>
      <c r="AM2560" s="16">
        <v>6615</v>
      </c>
      <c r="AN2560" s="16">
        <v>6708</v>
      </c>
      <c r="AO2560" s="16">
        <v>6711</v>
      </c>
      <c r="AP2560" s="16">
        <v>81814367</v>
      </c>
      <c r="AQ2560" s="16">
        <v>6292763</v>
      </c>
      <c r="AR2560" s="16">
        <v>318980</v>
      </c>
      <c r="AS2560" s="16">
        <v>942</v>
      </c>
      <c r="AU2560" s="16">
        <v>432</v>
      </c>
      <c r="AV2560" s="16">
        <v>6411</v>
      </c>
      <c r="AW2560" s="16">
        <v>300032395</v>
      </c>
      <c r="AX2560" s="16">
        <v>58249076</v>
      </c>
      <c r="AY2560" s="16">
        <v>2846082</v>
      </c>
      <c r="AZ2560" s="16">
        <v>900</v>
      </c>
      <c r="BA2560" s="16">
        <v>46801</v>
      </c>
    </row>
    <row r="2561" spans="1:53">
      <c r="A2561" s="15" t="s">
        <v>1344</v>
      </c>
      <c r="B2561" s="15" t="s">
        <v>1345</v>
      </c>
      <c r="C2561" s="15" t="s">
        <v>1346</v>
      </c>
      <c r="D2561" s="15" t="s">
        <v>1347</v>
      </c>
      <c r="E2561" s="15" t="s">
        <v>1347</v>
      </c>
      <c r="F2561" s="15" t="s">
        <v>2059</v>
      </c>
      <c r="G2561" s="15" t="s">
        <v>1835</v>
      </c>
      <c r="H2561" s="15" t="s">
        <v>1349</v>
      </c>
      <c r="I2561" s="15" t="s">
        <v>1375</v>
      </c>
      <c r="J2561" s="15"/>
      <c r="K2561" s="16">
        <v>424</v>
      </c>
      <c r="L2561" s="16">
        <v>6311</v>
      </c>
      <c r="M2561" s="16">
        <v>6329</v>
      </c>
      <c r="N2561" s="16">
        <v>6396</v>
      </c>
      <c r="O2561" s="16">
        <v>72188486</v>
      </c>
      <c r="P2561" s="16">
        <v>39569352</v>
      </c>
      <c r="Q2561" s="16">
        <v>1931777</v>
      </c>
      <c r="R2561" s="16">
        <v>875</v>
      </c>
      <c r="S2561" s="15"/>
      <c r="T2561" s="16">
        <v>436</v>
      </c>
      <c r="U2561" s="16">
        <v>5992</v>
      </c>
      <c r="V2561" s="16">
        <v>6012</v>
      </c>
      <c r="W2561" s="16">
        <v>6156</v>
      </c>
      <c r="X2561" s="16">
        <v>70775575</v>
      </c>
      <c r="Y2561" s="16">
        <v>7352861</v>
      </c>
      <c r="Z2561" s="16">
        <v>347688</v>
      </c>
      <c r="AA2561" s="16">
        <v>899</v>
      </c>
      <c r="AC2561" s="16">
        <v>433</v>
      </c>
      <c r="AD2561" s="16">
        <v>6547</v>
      </c>
      <c r="AE2561" s="16">
        <v>6604</v>
      </c>
      <c r="AF2561" s="16">
        <v>6548</v>
      </c>
      <c r="AG2561" s="16">
        <v>75253967</v>
      </c>
      <c r="AH2561" s="16">
        <v>5034100</v>
      </c>
      <c r="AI2561" s="16">
        <v>247637</v>
      </c>
      <c r="AJ2561" s="16">
        <v>882</v>
      </c>
      <c r="AL2561" s="16">
        <v>434</v>
      </c>
      <c r="AM2561" s="16">
        <v>6615</v>
      </c>
      <c r="AN2561" s="16">
        <v>6708</v>
      </c>
      <c r="AO2561" s="16">
        <v>6711</v>
      </c>
      <c r="AP2561" s="16">
        <v>81814367</v>
      </c>
      <c r="AQ2561" s="16">
        <v>6292763</v>
      </c>
      <c r="AR2561" s="16">
        <v>318980</v>
      </c>
      <c r="AS2561" s="16">
        <v>942</v>
      </c>
      <c r="AU2561" s="16">
        <v>432</v>
      </c>
      <c r="AV2561" s="16">
        <v>6411</v>
      </c>
      <c r="AW2561" s="16">
        <v>300032395</v>
      </c>
      <c r="AX2561" s="16">
        <v>58249076</v>
      </c>
      <c r="AY2561" s="16">
        <v>2846082</v>
      </c>
      <c r="AZ2561" s="16">
        <v>900</v>
      </c>
      <c r="BA2561" s="16">
        <v>46801</v>
      </c>
    </row>
    <row r="2562" spans="1:53">
      <c r="A2562" s="15" t="s">
        <v>1344</v>
      </c>
      <c r="B2562" s="15" t="s">
        <v>1345</v>
      </c>
      <c r="C2562" s="15" t="s">
        <v>1346</v>
      </c>
      <c r="D2562" s="15" t="s">
        <v>1347</v>
      </c>
      <c r="E2562" s="15" t="s">
        <v>1347</v>
      </c>
      <c r="F2562" s="15" t="s">
        <v>2059</v>
      </c>
      <c r="G2562" s="15" t="s">
        <v>3351</v>
      </c>
      <c r="H2562" s="15" t="s">
        <v>1349</v>
      </c>
      <c r="I2562" s="15" t="s">
        <v>1371</v>
      </c>
      <c r="J2562" s="15"/>
      <c r="K2562" s="16">
        <v>35</v>
      </c>
      <c r="L2562" s="16">
        <v>880</v>
      </c>
      <c r="M2562" s="16">
        <v>912</v>
      </c>
      <c r="N2562" s="16">
        <v>948</v>
      </c>
      <c r="O2562" s="16">
        <v>8202435</v>
      </c>
      <c r="P2562" s="16">
        <v>5751016</v>
      </c>
      <c r="Q2562" s="16">
        <v>292002</v>
      </c>
      <c r="R2562" s="16">
        <v>691</v>
      </c>
      <c r="S2562" s="15"/>
      <c r="T2562" s="16">
        <v>33</v>
      </c>
      <c r="U2562" s="16">
        <v>941</v>
      </c>
      <c r="V2562" s="16">
        <v>956</v>
      </c>
      <c r="W2562" s="16">
        <v>952</v>
      </c>
      <c r="X2562" s="16">
        <v>8318680</v>
      </c>
      <c r="Y2562" s="16">
        <v>1331547</v>
      </c>
      <c r="Z2562" s="16">
        <v>65596</v>
      </c>
      <c r="AA2562" s="16">
        <v>674</v>
      </c>
      <c r="AC2562" s="16">
        <v>33</v>
      </c>
      <c r="AD2562" s="16">
        <v>915</v>
      </c>
      <c r="AE2562" s="16">
        <v>915</v>
      </c>
      <c r="AF2562" s="16">
        <v>927</v>
      </c>
      <c r="AG2562" s="16">
        <v>8258573</v>
      </c>
      <c r="AH2562" s="16">
        <v>844711</v>
      </c>
      <c r="AI2562" s="16">
        <v>43079</v>
      </c>
      <c r="AJ2562" s="16">
        <v>691</v>
      </c>
      <c r="AL2562" s="16">
        <v>33</v>
      </c>
      <c r="AM2562" s="16">
        <v>926</v>
      </c>
      <c r="AN2562" s="16">
        <v>912</v>
      </c>
      <c r="AO2562" s="16">
        <v>910</v>
      </c>
      <c r="AP2562" s="16">
        <v>8816623</v>
      </c>
      <c r="AQ2562" s="16">
        <v>688500</v>
      </c>
      <c r="AR2562" s="16">
        <v>36914</v>
      </c>
      <c r="AS2562" s="16">
        <v>740</v>
      </c>
      <c r="AU2562" s="16">
        <v>34</v>
      </c>
      <c r="AV2562" s="16">
        <v>925</v>
      </c>
      <c r="AW2562" s="16">
        <v>33596311</v>
      </c>
      <c r="AX2562" s="16">
        <v>8615774</v>
      </c>
      <c r="AY2562" s="16">
        <v>437591</v>
      </c>
      <c r="AZ2562" s="16">
        <v>699</v>
      </c>
      <c r="BA2562" s="16">
        <v>36340</v>
      </c>
    </row>
    <row r="2563" spans="1:53">
      <c r="A2563" s="15" t="s">
        <v>1344</v>
      </c>
      <c r="B2563" s="15" t="s">
        <v>1345</v>
      </c>
      <c r="C2563" s="15" t="s">
        <v>1346</v>
      </c>
      <c r="D2563" s="15" t="s">
        <v>1347</v>
      </c>
      <c r="E2563" s="15" t="s">
        <v>1347</v>
      </c>
      <c r="F2563" s="15" t="s">
        <v>2059</v>
      </c>
      <c r="G2563" s="15" t="s">
        <v>3352</v>
      </c>
      <c r="H2563" s="15" t="s">
        <v>1349</v>
      </c>
      <c r="I2563" s="15" t="s">
        <v>1373</v>
      </c>
      <c r="J2563" s="15"/>
      <c r="K2563" s="16">
        <v>35</v>
      </c>
      <c r="L2563" s="16">
        <v>880</v>
      </c>
      <c r="M2563" s="16">
        <v>912</v>
      </c>
      <c r="N2563" s="16">
        <v>948</v>
      </c>
      <c r="O2563" s="16">
        <v>8202435</v>
      </c>
      <c r="P2563" s="16">
        <v>5751016</v>
      </c>
      <c r="Q2563" s="16">
        <v>292002</v>
      </c>
      <c r="R2563" s="16">
        <v>691</v>
      </c>
      <c r="S2563" s="15"/>
      <c r="T2563" s="16">
        <v>33</v>
      </c>
      <c r="U2563" s="16">
        <v>941</v>
      </c>
      <c r="V2563" s="16">
        <v>956</v>
      </c>
      <c r="W2563" s="16">
        <v>952</v>
      </c>
      <c r="X2563" s="16">
        <v>8318680</v>
      </c>
      <c r="Y2563" s="16">
        <v>1331547</v>
      </c>
      <c r="Z2563" s="16">
        <v>65596</v>
      </c>
      <c r="AA2563" s="16">
        <v>674</v>
      </c>
      <c r="AC2563" s="16">
        <v>33</v>
      </c>
      <c r="AD2563" s="16">
        <v>915</v>
      </c>
      <c r="AE2563" s="16">
        <v>915</v>
      </c>
      <c r="AF2563" s="16">
        <v>927</v>
      </c>
      <c r="AG2563" s="16">
        <v>8258573</v>
      </c>
      <c r="AH2563" s="16">
        <v>844711</v>
      </c>
      <c r="AI2563" s="16">
        <v>43079</v>
      </c>
      <c r="AJ2563" s="16">
        <v>691</v>
      </c>
      <c r="AL2563" s="16">
        <v>33</v>
      </c>
      <c r="AM2563" s="16">
        <v>926</v>
      </c>
      <c r="AN2563" s="16">
        <v>912</v>
      </c>
      <c r="AO2563" s="16">
        <v>910</v>
      </c>
      <c r="AP2563" s="16">
        <v>8816623</v>
      </c>
      <c r="AQ2563" s="16">
        <v>688500</v>
      </c>
      <c r="AR2563" s="16">
        <v>36914</v>
      </c>
      <c r="AS2563" s="16">
        <v>740</v>
      </c>
      <c r="AU2563" s="16">
        <v>34</v>
      </c>
      <c r="AV2563" s="16">
        <v>925</v>
      </c>
      <c r="AW2563" s="16">
        <v>33596311</v>
      </c>
      <c r="AX2563" s="16">
        <v>8615774</v>
      </c>
      <c r="AY2563" s="16">
        <v>437591</v>
      </c>
      <c r="AZ2563" s="16">
        <v>699</v>
      </c>
      <c r="BA2563" s="16">
        <v>36340</v>
      </c>
    </row>
    <row r="2564" spans="1:53">
      <c r="A2564" s="15" t="s">
        <v>1344</v>
      </c>
      <c r="B2564" s="15" t="s">
        <v>1345</v>
      </c>
      <c r="C2564" s="15" t="s">
        <v>1346</v>
      </c>
      <c r="D2564" s="15" t="s">
        <v>1347</v>
      </c>
      <c r="E2564" s="15" t="s">
        <v>1347</v>
      </c>
      <c r="F2564" s="15" t="s">
        <v>2059</v>
      </c>
      <c r="G2564" s="15" t="s">
        <v>3353</v>
      </c>
      <c r="H2564" s="15" t="s">
        <v>1349</v>
      </c>
      <c r="I2564" s="15" t="s">
        <v>1375</v>
      </c>
      <c r="J2564" s="15"/>
      <c r="K2564" s="16">
        <v>35</v>
      </c>
      <c r="L2564" s="16">
        <v>880</v>
      </c>
      <c r="M2564" s="16">
        <v>912</v>
      </c>
      <c r="N2564" s="16">
        <v>948</v>
      </c>
      <c r="O2564" s="16">
        <v>8202435</v>
      </c>
      <c r="P2564" s="16">
        <v>5751016</v>
      </c>
      <c r="Q2564" s="16">
        <v>292002</v>
      </c>
      <c r="R2564" s="16">
        <v>691</v>
      </c>
      <c r="S2564" s="15"/>
      <c r="T2564" s="16">
        <v>33</v>
      </c>
      <c r="U2564" s="16">
        <v>941</v>
      </c>
      <c r="V2564" s="16">
        <v>956</v>
      </c>
      <c r="W2564" s="16">
        <v>952</v>
      </c>
      <c r="X2564" s="16">
        <v>8318680</v>
      </c>
      <c r="Y2564" s="16">
        <v>1331547</v>
      </c>
      <c r="Z2564" s="16">
        <v>65596</v>
      </c>
      <c r="AA2564" s="16">
        <v>674</v>
      </c>
      <c r="AC2564" s="16">
        <v>33</v>
      </c>
      <c r="AD2564" s="16">
        <v>915</v>
      </c>
      <c r="AE2564" s="16">
        <v>915</v>
      </c>
      <c r="AF2564" s="16">
        <v>927</v>
      </c>
      <c r="AG2564" s="16">
        <v>8258573</v>
      </c>
      <c r="AH2564" s="16">
        <v>844711</v>
      </c>
      <c r="AI2564" s="16">
        <v>43079</v>
      </c>
      <c r="AJ2564" s="16">
        <v>691</v>
      </c>
      <c r="AL2564" s="16">
        <v>33</v>
      </c>
      <c r="AM2564" s="16">
        <v>926</v>
      </c>
      <c r="AN2564" s="16">
        <v>912</v>
      </c>
      <c r="AO2564" s="16">
        <v>910</v>
      </c>
      <c r="AP2564" s="16">
        <v>8816623</v>
      </c>
      <c r="AQ2564" s="16">
        <v>688500</v>
      </c>
      <c r="AR2564" s="16">
        <v>36914</v>
      </c>
      <c r="AS2564" s="16">
        <v>740</v>
      </c>
      <c r="AU2564" s="16">
        <v>34</v>
      </c>
      <c r="AV2564" s="16">
        <v>925</v>
      </c>
      <c r="AW2564" s="16">
        <v>33596311</v>
      </c>
      <c r="AX2564" s="16">
        <v>8615774</v>
      </c>
      <c r="AY2564" s="16">
        <v>437591</v>
      </c>
      <c r="AZ2564" s="16">
        <v>699</v>
      </c>
      <c r="BA2564" s="16">
        <v>36340</v>
      </c>
    </row>
    <row r="2565" spans="1:53">
      <c r="A2565" s="15" t="s">
        <v>1344</v>
      </c>
      <c r="B2565" s="15" t="s">
        <v>1345</v>
      </c>
      <c r="C2565" s="15" t="s">
        <v>1346</v>
      </c>
      <c r="D2565" s="15" t="s">
        <v>1347</v>
      </c>
      <c r="E2565" s="15" t="s">
        <v>1347</v>
      </c>
      <c r="F2565" s="15" t="s">
        <v>2059</v>
      </c>
      <c r="G2565" s="15" t="s">
        <v>1836</v>
      </c>
      <c r="H2565" s="15" t="s">
        <v>1349</v>
      </c>
      <c r="I2565" s="15" t="s">
        <v>1371</v>
      </c>
      <c r="J2565" s="15"/>
      <c r="K2565" s="16">
        <v>198</v>
      </c>
      <c r="L2565" s="16">
        <v>19228</v>
      </c>
      <c r="M2565" s="16">
        <v>19208</v>
      </c>
      <c r="N2565" s="16">
        <v>19276</v>
      </c>
      <c r="O2565" s="16">
        <v>418534613</v>
      </c>
      <c r="P2565" s="16">
        <v>31607004</v>
      </c>
      <c r="Q2565" s="16">
        <v>1311142</v>
      </c>
      <c r="R2565" s="16">
        <v>1674</v>
      </c>
      <c r="S2565" s="15"/>
      <c r="T2565" s="16">
        <v>197</v>
      </c>
      <c r="U2565" s="16">
        <v>19468</v>
      </c>
      <c r="V2565" s="16">
        <v>19675</v>
      </c>
      <c r="W2565" s="16">
        <v>19749</v>
      </c>
      <c r="X2565" s="16">
        <v>387784912</v>
      </c>
      <c r="Y2565" s="16">
        <v>7505117</v>
      </c>
      <c r="Z2565" s="16">
        <v>323766</v>
      </c>
      <c r="AA2565" s="16">
        <v>1520</v>
      </c>
      <c r="AC2565" s="16">
        <v>201</v>
      </c>
      <c r="AD2565" s="16">
        <v>19391</v>
      </c>
      <c r="AE2565" s="16">
        <v>18996</v>
      </c>
      <c r="AF2565" s="16">
        <v>19869</v>
      </c>
      <c r="AG2565" s="16">
        <v>412415730</v>
      </c>
      <c r="AH2565" s="16">
        <v>5235578</v>
      </c>
      <c r="AI2565" s="16">
        <v>235662</v>
      </c>
      <c r="AJ2565" s="16">
        <v>1634</v>
      </c>
      <c r="AL2565" s="16">
        <v>204</v>
      </c>
      <c r="AM2565" s="16">
        <v>19487</v>
      </c>
      <c r="AN2565" s="16">
        <v>18870</v>
      </c>
      <c r="AO2565" s="16">
        <v>20025</v>
      </c>
      <c r="AP2565" s="16">
        <v>415898602</v>
      </c>
      <c r="AQ2565" s="16">
        <v>6517618</v>
      </c>
      <c r="AR2565" s="16">
        <v>303295</v>
      </c>
      <c r="AS2565" s="16">
        <v>1644</v>
      </c>
      <c r="AU2565" s="16">
        <v>200</v>
      </c>
      <c r="AV2565" s="16">
        <v>19437</v>
      </c>
      <c r="AW2565" s="16">
        <v>1634633857</v>
      </c>
      <c r="AX2565" s="16">
        <v>50865317</v>
      </c>
      <c r="AY2565" s="16">
        <v>2173865</v>
      </c>
      <c r="AZ2565" s="16">
        <v>1617</v>
      </c>
      <c r="BA2565" s="16">
        <v>84100</v>
      </c>
    </row>
    <row r="2566" spans="1:53">
      <c r="A2566" s="15" t="s">
        <v>1344</v>
      </c>
      <c r="B2566" s="15" t="s">
        <v>1345</v>
      </c>
      <c r="C2566" s="15" t="s">
        <v>1346</v>
      </c>
      <c r="D2566" s="15" t="s">
        <v>1347</v>
      </c>
      <c r="E2566" s="15" t="s">
        <v>1347</v>
      </c>
      <c r="F2566" s="15" t="s">
        <v>2059</v>
      </c>
      <c r="G2566" s="15" t="s">
        <v>1837</v>
      </c>
      <c r="H2566" s="15" t="s">
        <v>1349</v>
      </c>
      <c r="I2566" s="15" t="s">
        <v>1373</v>
      </c>
      <c r="J2566" s="15" t="s">
        <v>1641</v>
      </c>
      <c r="K2566" s="16">
        <v>52</v>
      </c>
      <c r="L2566" s="16">
        <v>0</v>
      </c>
      <c r="M2566" s="16">
        <v>0</v>
      </c>
      <c r="N2566" s="16">
        <v>0</v>
      </c>
      <c r="O2566" s="16">
        <v>0</v>
      </c>
      <c r="P2566" s="16">
        <v>0</v>
      </c>
      <c r="Q2566" s="16">
        <v>0</v>
      </c>
      <c r="R2566" s="16">
        <v>0</v>
      </c>
      <c r="S2566" s="15" t="s">
        <v>1641</v>
      </c>
      <c r="T2566" s="16">
        <v>51</v>
      </c>
      <c r="U2566" s="16">
        <v>0</v>
      </c>
      <c r="V2566" s="16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5" t="s">
        <v>1641</v>
      </c>
      <c r="AC2566" s="16">
        <v>52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5" t="s">
        <v>1641</v>
      </c>
      <c r="AL2566" s="16">
        <v>54</v>
      </c>
      <c r="AM2566" s="16">
        <v>0</v>
      </c>
      <c r="AN2566" s="16">
        <v>0</v>
      </c>
      <c r="AO2566" s="16">
        <v>0</v>
      </c>
      <c r="AP2566" s="16">
        <v>0</v>
      </c>
      <c r="AQ2566" s="16">
        <v>0</v>
      </c>
      <c r="AR2566" s="16">
        <v>0</v>
      </c>
      <c r="AS2566" s="16">
        <v>0</v>
      </c>
      <c r="AT2566" s="15" t="s">
        <v>1641</v>
      </c>
      <c r="AU2566" s="16">
        <v>52</v>
      </c>
      <c r="AV2566" s="16">
        <v>0</v>
      </c>
      <c r="AW2566" s="16">
        <v>0</v>
      </c>
      <c r="AX2566" s="16">
        <v>0</v>
      </c>
      <c r="AY2566" s="16">
        <v>0</v>
      </c>
      <c r="AZ2566" s="16">
        <v>0</v>
      </c>
      <c r="BA2566" s="16">
        <v>0</v>
      </c>
    </row>
    <row r="2567" spans="1:53">
      <c r="A2567" s="15" t="s">
        <v>1344</v>
      </c>
      <c r="B2567" s="15" t="s">
        <v>1345</v>
      </c>
      <c r="C2567" s="15" t="s">
        <v>1346</v>
      </c>
      <c r="D2567" s="15" t="s">
        <v>1347</v>
      </c>
      <c r="E2567" s="15" t="s">
        <v>1347</v>
      </c>
      <c r="F2567" s="15" t="s">
        <v>2059</v>
      </c>
      <c r="G2567" s="15" t="s">
        <v>1838</v>
      </c>
      <c r="H2567" s="15" t="s">
        <v>1349</v>
      </c>
      <c r="I2567" s="15" t="s">
        <v>1375</v>
      </c>
      <c r="J2567" s="15" t="s">
        <v>1641</v>
      </c>
      <c r="K2567" s="16">
        <v>52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6">
        <v>0</v>
      </c>
      <c r="R2567" s="16">
        <v>0</v>
      </c>
      <c r="S2567" s="15" t="s">
        <v>1641</v>
      </c>
      <c r="T2567" s="16">
        <v>51</v>
      </c>
      <c r="U2567" s="16">
        <v>0</v>
      </c>
      <c r="V2567" s="16">
        <v>0</v>
      </c>
      <c r="W2567" s="16">
        <v>0</v>
      </c>
      <c r="X2567" s="16">
        <v>0</v>
      </c>
      <c r="Y2567" s="16">
        <v>0</v>
      </c>
      <c r="Z2567" s="16">
        <v>0</v>
      </c>
      <c r="AA2567" s="16">
        <v>0</v>
      </c>
      <c r="AB2567" s="15" t="s">
        <v>1641</v>
      </c>
      <c r="AC2567" s="16">
        <v>52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5" t="s">
        <v>1641</v>
      </c>
      <c r="AL2567" s="16">
        <v>54</v>
      </c>
      <c r="AM2567" s="16">
        <v>0</v>
      </c>
      <c r="AN2567" s="16">
        <v>0</v>
      </c>
      <c r="AO2567" s="16">
        <v>0</v>
      </c>
      <c r="AP2567" s="16">
        <v>0</v>
      </c>
      <c r="AQ2567" s="16">
        <v>0</v>
      </c>
      <c r="AR2567" s="16">
        <v>0</v>
      </c>
      <c r="AS2567" s="16">
        <v>0</v>
      </c>
      <c r="AT2567" s="15" t="s">
        <v>1641</v>
      </c>
      <c r="AU2567" s="16">
        <v>52</v>
      </c>
      <c r="AV2567" s="16">
        <v>0</v>
      </c>
      <c r="AW2567" s="16">
        <v>0</v>
      </c>
      <c r="AX2567" s="16">
        <v>0</v>
      </c>
      <c r="AY2567" s="16">
        <v>0</v>
      </c>
      <c r="AZ2567" s="16">
        <v>0</v>
      </c>
      <c r="BA2567" s="16">
        <v>0</v>
      </c>
    </row>
    <row r="2568" spans="1:53">
      <c r="A2568" s="15" t="s">
        <v>1344</v>
      </c>
      <c r="B2568" s="15" t="s">
        <v>1345</v>
      </c>
      <c r="C2568" s="15" t="s">
        <v>1346</v>
      </c>
      <c r="D2568" s="15" t="s">
        <v>1347</v>
      </c>
      <c r="E2568" s="15" t="s">
        <v>1347</v>
      </c>
      <c r="F2568" s="15" t="s">
        <v>2059</v>
      </c>
      <c r="G2568" s="15" t="s">
        <v>3354</v>
      </c>
      <c r="H2568" s="15" t="s">
        <v>1349</v>
      </c>
      <c r="I2568" s="15" t="s">
        <v>1373</v>
      </c>
      <c r="J2568" s="15"/>
      <c r="K2568" s="16">
        <v>59</v>
      </c>
      <c r="L2568" s="16">
        <v>2658</v>
      </c>
      <c r="M2568" s="16">
        <v>2668</v>
      </c>
      <c r="N2568" s="16">
        <v>2687</v>
      </c>
      <c r="O2568" s="16">
        <v>49656199</v>
      </c>
      <c r="P2568" s="16">
        <v>17467929</v>
      </c>
      <c r="Q2568" s="16">
        <v>679224</v>
      </c>
      <c r="R2568" s="16">
        <v>1430</v>
      </c>
      <c r="S2568" s="15"/>
      <c r="T2568" s="16">
        <v>58</v>
      </c>
      <c r="U2568" s="16">
        <v>2747</v>
      </c>
      <c r="V2568" s="16">
        <v>2789</v>
      </c>
      <c r="W2568" s="16">
        <v>2824</v>
      </c>
      <c r="X2568" s="16">
        <v>49504782</v>
      </c>
      <c r="Y2568" s="16">
        <v>2107893</v>
      </c>
      <c r="Z2568" s="16">
        <v>91602</v>
      </c>
      <c r="AA2568" s="16">
        <v>1367</v>
      </c>
      <c r="AC2568" s="16">
        <v>60</v>
      </c>
      <c r="AD2568" s="16">
        <v>2825</v>
      </c>
      <c r="AE2568" s="16">
        <v>2851</v>
      </c>
      <c r="AF2568" s="16">
        <v>2869</v>
      </c>
      <c r="AG2568" s="16">
        <v>48799901</v>
      </c>
      <c r="AH2568" s="16">
        <v>2085016</v>
      </c>
      <c r="AI2568" s="16">
        <v>90639</v>
      </c>
      <c r="AJ2568" s="16">
        <v>1318</v>
      </c>
      <c r="AL2568" s="16">
        <v>60</v>
      </c>
      <c r="AM2568" s="16">
        <v>2983</v>
      </c>
      <c r="AN2568" s="16">
        <v>2983</v>
      </c>
      <c r="AO2568" s="16">
        <v>2937</v>
      </c>
      <c r="AP2568" s="16">
        <v>50269166</v>
      </c>
      <c r="AQ2568" s="16">
        <v>2834120</v>
      </c>
      <c r="AR2568" s="16">
        <v>133602</v>
      </c>
      <c r="AS2568" s="16">
        <v>1303</v>
      </c>
      <c r="AU2568" s="16">
        <v>59</v>
      </c>
      <c r="AV2568" s="16">
        <v>2818</v>
      </c>
      <c r="AW2568" s="16">
        <v>198230048</v>
      </c>
      <c r="AX2568" s="16">
        <v>24494958</v>
      </c>
      <c r="AY2568" s="16">
        <v>995067</v>
      </c>
      <c r="AZ2568" s="16">
        <v>1353</v>
      </c>
      <c r="BA2568" s="16">
        <v>70334</v>
      </c>
    </row>
    <row r="2569" spans="1:53">
      <c r="A2569" s="15" t="s">
        <v>1344</v>
      </c>
      <c r="B2569" s="15" t="s">
        <v>1345</v>
      </c>
      <c r="C2569" s="15" t="s">
        <v>1346</v>
      </c>
      <c r="D2569" s="15" t="s">
        <v>1347</v>
      </c>
      <c r="E2569" s="15" t="s">
        <v>1347</v>
      </c>
      <c r="F2569" s="15" t="s">
        <v>2059</v>
      </c>
      <c r="G2569" s="15" t="s">
        <v>3355</v>
      </c>
      <c r="H2569" s="15" t="s">
        <v>1349</v>
      </c>
      <c r="I2569" s="15" t="s">
        <v>1375</v>
      </c>
      <c r="J2569" s="15"/>
      <c r="K2569" s="16">
        <v>59</v>
      </c>
      <c r="L2569" s="16">
        <v>2658</v>
      </c>
      <c r="M2569" s="16">
        <v>2668</v>
      </c>
      <c r="N2569" s="16">
        <v>2687</v>
      </c>
      <c r="O2569" s="16">
        <v>49656199</v>
      </c>
      <c r="P2569" s="16">
        <v>17467929</v>
      </c>
      <c r="Q2569" s="16">
        <v>679224</v>
      </c>
      <c r="R2569" s="16">
        <v>1430</v>
      </c>
      <c r="S2569" s="15"/>
      <c r="T2569" s="16">
        <v>58</v>
      </c>
      <c r="U2569" s="16">
        <v>2747</v>
      </c>
      <c r="V2569" s="16">
        <v>2789</v>
      </c>
      <c r="W2569" s="16">
        <v>2824</v>
      </c>
      <c r="X2569" s="16">
        <v>49504782</v>
      </c>
      <c r="Y2569" s="16">
        <v>2107893</v>
      </c>
      <c r="Z2569" s="16">
        <v>91602</v>
      </c>
      <c r="AA2569" s="16">
        <v>1367</v>
      </c>
      <c r="AC2569" s="16">
        <v>60</v>
      </c>
      <c r="AD2569" s="16">
        <v>2825</v>
      </c>
      <c r="AE2569" s="16">
        <v>2851</v>
      </c>
      <c r="AF2569" s="16">
        <v>2869</v>
      </c>
      <c r="AG2569" s="16">
        <v>48799901</v>
      </c>
      <c r="AH2569" s="16">
        <v>2085016</v>
      </c>
      <c r="AI2569" s="16">
        <v>90639</v>
      </c>
      <c r="AJ2569" s="16">
        <v>1318</v>
      </c>
      <c r="AL2569" s="16">
        <v>60</v>
      </c>
      <c r="AM2569" s="16">
        <v>2983</v>
      </c>
      <c r="AN2569" s="16">
        <v>2983</v>
      </c>
      <c r="AO2569" s="16">
        <v>2937</v>
      </c>
      <c r="AP2569" s="16">
        <v>50269166</v>
      </c>
      <c r="AQ2569" s="16">
        <v>2834120</v>
      </c>
      <c r="AR2569" s="16">
        <v>133602</v>
      </c>
      <c r="AS2569" s="16">
        <v>1303</v>
      </c>
      <c r="AU2569" s="16">
        <v>59</v>
      </c>
      <c r="AV2569" s="16">
        <v>2818</v>
      </c>
      <c r="AW2569" s="16">
        <v>198230048</v>
      </c>
      <c r="AX2569" s="16">
        <v>24494958</v>
      </c>
      <c r="AY2569" s="16">
        <v>995067</v>
      </c>
      <c r="AZ2569" s="16">
        <v>1353</v>
      </c>
      <c r="BA2569" s="16">
        <v>70334</v>
      </c>
    </row>
    <row r="2570" spans="1:53">
      <c r="A2570" s="15" t="s">
        <v>1344</v>
      </c>
      <c r="B2570" s="15" t="s">
        <v>1345</v>
      </c>
      <c r="C2570" s="15" t="s">
        <v>1346</v>
      </c>
      <c r="D2570" s="15" t="s">
        <v>1347</v>
      </c>
      <c r="E2570" s="15" t="s">
        <v>1347</v>
      </c>
      <c r="F2570" s="15" t="s">
        <v>2059</v>
      </c>
      <c r="G2570" s="15" t="s">
        <v>1839</v>
      </c>
      <c r="H2570" s="15" t="s">
        <v>1349</v>
      </c>
      <c r="I2570" s="15" t="s">
        <v>1373</v>
      </c>
      <c r="J2570" s="15"/>
      <c r="K2570" s="16">
        <v>50</v>
      </c>
      <c r="L2570" s="16">
        <v>1545</v>
      </c>
      <c r="M2570" s="16">
        <v>1577</v>
      </c>
      <c r="N2570" s="16">
        <v>1610</v>
      </c>
      <c r="O2570" s="16">
        <v>30775008</v>
      </c>
      <c r="P2570" s="16">
        <v>9587502</v>
      </c>
      <c r="Q2570" s="16">
        <v>412175</v>
      </c>
      <c r="R2570" s="16">
        <v>1501</v>
      </c>
      <c r="S2570" s="15"/>
      <c r="T2570" s="16">
        <v>51</v>
      </c>
      <c r="U2570" s="16">
        <v>1642</v>
      </c>
      <c r="V2570" s="16">
        <v>1666</v>
      </c>
      <c r="W2570" s="16">
        <v>1684</v>
      </c>
      <c r="X2570" s="16">
        <v>30514402</v>
      </c>
      <c r="Y2570" s="16">
        <v>2796353</v>
      </c>
      <c r="Z2570" s="16">
        <v>118144</v>
      </c>
      <c r="AA2570" s="16">
        <v>1411</v>
      </c>
      <c r="AC2570" s="16">
        <v>52</v>
      </c>
      <c r="AD2570" s="16">
        <v>1724</v>
      </c>
      <c r="AE2570" s="16">
        <v>1743</v>
      </c>
      <c r="AF2570" s="16">
        <v>1735</v>
      </c>
      <c r="AG2570" s="16">
        <v>36614568</v>
      </c>
      <c r="AH2570" s="16">
        <v>2040214</v>
      </c>
      <c r="AI2570" s="16">
        <v>90932</v>
      </c>
      <c r="AJ2570" s="16">
        <v>1624</v>
      </c>
      <c r="AL2570" s="16">
        <v>53</v>
      </c>
      <c r="AM2570" s="16">
        <v>1729</v>
      </c>
      <c r="AN2570" s="16">
        <v>1710</v>
      </c>
      <c r="AO2570" s="16">
        <v>1747</v>
      </c>
      <c r="AP2570" s="16">
        <v>34591270</v>
      </c>
      <c r="AQ2570" s="16">
        <v>2683914</v>
      </c>
      <c r="AR2570" s="16">
        <v>119793</v>
      </c>
      <c r="AS2570" s="16">
        <v>1539</v>
      </c>
      <c r="AU2570" s="16">
        <v>52</v>
      </c>
      <c r="AV2570" s="16">
        <v>1676</v>
      </c>
      <c r="AW2570" s="16">
        <v>132495248</v>
      </c>
      <c r="AX2570" s="16">
        <v>17107983</v>
      </c>
      <c r="AY2570" s="16">
        <v>741044</v>
      </c>
      <c r="AZ2570" s="16">
        <v>1520</v>
      </c>
      <c r="BA2570" s="16">
        <v>79054</v>
      </c>
    </row>
    <row r="2571" spans="1:53">
      <c r="A2571" s="15" t="s">
        <v>1344</v>
      </c>
      <c r="B2571" s="15" t="s">
        <v>1345</v>
      </c>
      <c r="C2571" s="15" t="s">
        <v>1346</v>
      </c>
      <c r="D2571" s="15" t="s">
        <v>1347</v>
      </c>
      <c r="E2571" s="15" t="s">
        <v>1347</v>
      </c>
      <c r="F2571" s="15" t="s">
        <v>2059</v>
      </c>
      <c r="G2571" s="15" t="s">
        <v>1840</v>
      </c>
      <c r="H2571" s="15" t="s">
        <v>1349</v>
      </c>
      <c r="I2571" s="15" t="s">
        <v>1375</v>
      </c>
      <c r="J2571" s="15"/>
      <c r="K2571" s="16">
        <v>50</v>
      </c>
      <c r="L2571" s="16">
        <v>1545</v>
      </c>
      <c r="M2571" s="16">
        <v>1577</v>
      </c>
      <c r="N2571" s="16">
        <v>1610</v>
      </c>
      <c r="O2571" s="16">
        <v>30775008</v>
      </c>
      <c r="P2571" s="16">
        <v>9587502</v>
      </c>
      <c r="Q2571" s="16">
        <v>412175</v>
      </c>
      <c r="R2571" s="16">
        <v>1501</v>
      </c>
      <c r="S2571" s="15"/>
      <c r="T2571" s="16">
        <v>51</v>
      </c>
      <c r="U2571" s="16">
        <v>1642</v>
      </c>
      <c r="V2571" s="16">
        <v>1666</v>
      </c>
      <c r="W2571" s="16">
        <v>1684</v>
      </c>
      <c r="X2571" s="16">
        <v>30514402</v>
      </c>
      <c r="Y2571" s="16">
        <v>2796353</v>
      </c>
      <c r="Z2571" s="16">
        <v>118144</v>
      </c>
      <c r="AA2571" s="16">
        <v>1411</v>
      </c>
      <c r="AC2571" s="16">
        <v>52</v>
      </c>
      <c r="AD2571" s="16">
        <v>1724</v>
      </c>
      <c r="AE2571" s="16">
        <v>1743</v>
      </c>
      <c r="AF2571" s="16">
        <v>1735</v>
      </c>
      <c r="AG2571" s="16">
        <v>36614568</v>
      </c>
      <c r="AH2571" s="16">
        <v>2040214</v>
      </c>
      <c r="AI2571" s="16">
        <v>90932</v>
      </c>
      <c r="AJ2571" s="16">
        <v>1624</v>
      </c>
      <c r="AL2571" s="16">
        <v>53</v>
      </c>
      <c r="AM2571" s="16">
        <v>1729</v>
      </c>
      <c r="AN2571" s="16">
        <v>1710</v>
      </c>
      <c r="AO2571" s="16">
        <v>1747</v>
      </c>
      <c r="AP2571" s="16">
        <v>34591270</v>
      </c>
      <c r="AQ2571" s="16">
        <v>2683914</v>
      </c>
      <c r="AR2571" s="16">
        <v>119793</v>
      </c>
      <c r="AS2571" s="16">
        <v>1539</v>
      </c>
      <c r="AU2571" s="16">
        <v>52</v>
      </c>
      <c r="AV2571" s="16">
        <v>1676</v>
      </c>
      <c r="AW2571" s="16">
        <v>132495248</v>
      </c>
      <c r="AX2571" s="16">
        <v>17107983</v>
      </c>
      <c r="AY2571" s="16">
        <v>741044</v>
      </c>
      <c r="AZ2571" s="16">
        <v>1520</v>
      </c>
      <c r="BA2571" s="16">
        <v>79054</v>
      </c>
    </row>
    <row r="2572" spans="1:53">
      <c r="A2572" s="15" t="s">
        <v>1344</v>
      </c>
      <c r="B2572" s="15" t="s">
        <v>1345</v>
      </c>
      <c r="C2572" s="15" t="s">
        <v>1346</v>
      </c>
      <c r="D2572" s="15" t="s">
        <v>1347</v>
      </c>
      <c r="E2572" s="15" t="s">
        <v>1347</v>
      </c>
      <c r="F2572" s="15" t="s">
        <v>2059</v>
      </c>
      <c r="G2572" s="15" t="s">
        <v>3356</v>
      </c>
      <c r="H2572" s="15" t="s">
        <v>1349</v>
      </c>
      <c r="I2572" s="15" t="s">
        <v>1373</v>
      </c>
      <c r="J2572" s="15" t="s">
        <v>1641</v>
      </c>
      <c r="K2572" s="16">
        <v>37</v>
      </c>
      <c r="L2572" s="16">
        <v>0</v>
      </c>
      <c r="M2572" s="16">
        <v>0</v>
      </c>
      <c r="N2572" s="16">
        <v>0</v>
      </c>
      <c r="O2572" s="16">
        <v>0</v>
      </c>
      <c r="P2572" s="16">
        <v>0</v>
      </c>
      <c r="Q2572" s="16">
        <v>0</v>
      </c>
      <c r="R2572" s="16">
        <v>0</v>
      </c>
      <c r="S2572" s="15" t="s">
        <v>1641</v>
      </c>
      <c r="T2572" s="16">
        <v>37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5" t="s">
        <v>1641</v>
      </c>
      <c r="AC2572" s="16">
        <v>37</v>
      </c>
      <c r="AD2572" s="16">
        <v>0</v>
      </c>
      <c r="AE2572" s="16">
        <v>0</v>
      </c>
      <c r="AF2572" s="16">
        <v>0</v>
      </c>
      <c r="AG2572" s="16">
        <v>0</v>
      </c>
      <c r="AH2572" s="16">
        <v>0</v>
      </c>
      <c r="AI2572" s="16">
        <v>0</v>
      </c>
      <c r="AJ2572" s="16">
        <v>0</v>
      </c>
      <c r="AK2572" s="15" t="s">
        <v>1641</v>
      </c>
      <c r="AL2572" s="16">
        <v>37</v>
      </c>
      <c r="AM2572" s="16">
        <v>0</v>
      </c>
      <c r="AN2572" s="16">
        <v>0</v>
      </c>
      <c r="AO2572" s="16">
        <v>0</v>
      </c>
      <c r="AP2572" s="16">
        <v>0</v>
      </c>
      <c r="AQ2572" s="16">
        <v>0</v>
      </c>
      <c r="AR2572" s="16">
        <v>0</v>
      </c>
      <c r="AS2572" s="16">
        <v>0</v>
      </c>
      <c r="AT2572" s="15" t="s">
        <v>1641</v>
      </c>
      <c r="AU2572" s="16">
        <v>37</v>
      </c>
      <c r="AV2572" s="16">
        <v>0</v>
      </c>
      <c r="AW2572" s="16">
        <v>0</v>
      </c>
      <c r="AX2572" s="16">
        <v>0</v>
      </c>
      <c r="AY2572" s="16">
        <v>0</v>
      </c>
      <c r="AZ2572" s="16">
        <v>0</v>
      </c>
      <c r="BA2572" s="16">
        <v>0</v>
      </c>
    </row>
    <row r="2573" spans="1:53">
      <c r="A2573" s="15" t="s">
        <v>1344</v>
      </c>
      <c r="B2573" s="15" t="s">
        <v>1345</v>
      </c>
      <c r="C2573" s="15" t="s">
        <v>1346</v>
      </c>
      <c r="D2573" s="15" t="s">
        <v>1347</v>
      </c>
      <c r="E2573" s="15" t="s">
        <v>1347</v>
      </c>
      <c r="F2573" s="15" t="s">
        <v>2059</v>
      </c>
      <c r="G2573" s="15" t="s">
        <v>3357</v>
      </c>
      <c r="H2573" s="15" t="s">
        <v>1349</v>
      </c>
      <c r="I2573" s="15" t="s">
        <v>1375</v>
      </c>
      <c r="J2573" s="15" t="s">
        <v>1641</v>
      </c>
      <c r="K2573" s="16">
        <v>37</v>
      </c>
      <c r="L2573" s="16">
        <v>0</v>
      </c>
      <c r="M2573" s="16">
        <v>0</v>
      </c>
      <c r="N2573" s="16">
        <v>0</v>
      </c>
      <c r="O2573" s="16">
        <v>0</v>
      </c>
      <c r="P2573" s="16">
        <v>0</v>
      </c>
      <c r="Q2573" s="16">
        <v>0</v>
      </c>
      <c r="R2573" s="16">
        <v>0</v>
      </c>
      <c r="S2573" s="15" t="s">
        <v>1641</v>
      </c>
      <c r="T2573" s="16">
        <v>37</v>
      </c>
      <c r="U2573" s="16">
        <v>0</v>
      </c>
      <c r="V2573" s="16">
        <v>0</v>
      </c>
      <c r="W2573" s="16">
        <v>0</v>
      </c>
      <c r="X2573" s="16">
        <v>0</v>
      </c>
      <c r="Y2573" s="16">
        <v>0</v>
      </c>
      <c r="Z2573" s="16">
        <v>0</v>
      </c>
      <c r="AA2573" s="16">
        <v>0</v>
      </c>
      <c r="AB2573" s="15" t="s">
        <v>1641</v>
      </c>
      <c r="AC2573" s="16">
        <v>37</v>
      </c>
      <c r="AD2573" s="16">
        <v>0</v>
      </c>
      <c r="AE2573" s="16">
        <v>0</v>
      </c>
      <c r="AF2573" s="16">
        <v>0</v>
      </c>
      <c r="AG2573" s="16">
        <v>0</v>
      </c>
      <c r="AH2573" s="16">
        <v>0</v>
      </c>
      <c r="AI2573" s="16">
        <v>0</v>
      </c>
      <c r="AJ2573" s="16">
        <v>0</v>
      </c>
      <c r="AK2573" s="15" t="s">
        <v>1641</v>
      </c>
      <c r="AL2573" s="16">
        <v>37</v>
      </c>
      <c r="AM2573" s="16">
        <v>0</v>
      </c>
      <c r="AN2573" s="16">
        <v>0</v>
      </c>
      <c r="AO2573" s="16">
        <v>0</v>
      </c>
      <c r="AP2573" s="16">
        <v>0</v>
      </c>
      <c r="AQ2573" s="16">
        <v>0</v>
      </c>
      <c r="AR2573" s="16">
        <v>0</v>
      </c>
      <c r="AS2573" s="16">
        <v>0</v>
      </c>
      <c r="AT2573" s="15" t="s">
        <v>1641</v>
      </c>
      <c r="AU2573" s="16">
        <v>37</v>
      </c>
      <c r="AV2573" s="16">
        <v>0</v>
      </c>
      <c r="AW2573" s="16">
        <v>0</v>
      </c>
      <c r="AX2573" s="16">
        <v>0</v>
      </c>
      <c r="AY2573" s="16">
        <v>0</v>
      </c>
      <c r="AZ2573" s="16">
        <v>0</v>
      </c>
      <c r="BA2573" s="16">
        <v>0</v>
      </c>
    </row>
    <row r="2574" spans="1:53">
      <c r="A2574" s="15" t="s">
        <v>1344</v>
      </c>
      <c r="B2574" s="15" t="s">
        <v>1345</v>
      </c>
      <c r="C2574" s="15" t="s">
        <v>1346</v>
      </c>
      <c r="D2574" s="15" t="s">
        <v>1347</v>
      </c>
      <c r="E2574" s="15" t="s">
        <v>1347</v>
      </c>
      <c r="F2574" s="15" t="s">
        <v>2059</v>
      </c>
      <c r="G2574" s="15" t="s">
        <v>1841</v>
      </c>
      <c r="H2574" s="15" t="s">
        <v>1349</v>
      </c>
      <c r="I2574" s="15" t="s">
        <v>1371</v>
      </c>
      <c r="J2574" s="15"/>
      <c r="K2574" s="16">
        <v>1448</v>
      </c>
      <c r="L2574" s="16">
        <v>14040</v>
      </c>
      <c r="M2574" s="16">
        <v>14037</v>
      </c>
      <c r="N2574" s="16">
        <v>14116</v>
      </c>
      <c r="O2574" s="16">
        <v>104530680</v>
      </c>
      <c r="P2574" s="16">
        <v>71623119</v>
      </c>
      <c r="Q2574" s="16">
        <v>3053043</v>
      </c>
      <c r="R2574" s="16">
        <v>572</v>
      </c>
      <c r="S2574" s="15"/>
      <c r="T2574" s="16">
        <v>1504</v>
      </c>
      <c r="U2574" s="16">
        <v>14154</v>
      </c>
      <c r="V2574" s="16">
        <v>14329</v>
      </c>
      <c r="W2574" s="16">
        <v>14494</v>
      </c>
      <c r="X2574" s="16">
        <v>110394567</v>
      </c>
      <c r="Y2574" s="16">
        <v>25624680</v>
      </c>
      <c r="Z2574" s="16">
        <v>1110754</v>
      </c>
      <c r="AA2574" s="16">
        <v>593</v>
      </c>
      <c r="AC2574" s="16">
        <v>1519</v>
      </c>
      <c r="AD2574" s="16">
        <v>14371</v>
      </c>
      <c r="AE2574" s="16">
        <v>14633</v>
      </c>
      <c r="AF2574" s="16">
        <v>14694</v>
      </c>
      <c r="AG2574" s="16">
        <v>114880783</v>
      </c>
      <c r="AH2574" s="16">
        <v>17136917</v>
      </c>
      <c r="AI2574" s="16">
        <v>724101</v>
      </c>
      <c r="AJ2574" s="16">
        <v>607</v>
      </c>
      <c r="AL2574" s="16">
        <v>1532</v>
      </c>
      <c r="AM2574" s="16">
        <v>14650</v>
      </c>
      <c r="AN2574" s="16">
        <v>14997</v>
      </c>
      <c r="AO2574" s="16">
        <v>14931</v>
      </c>
      <c r="AP2574" s="16">
        <v>123786009</v>
      </c>
      <c r="AQ2574" s="16">
        <v>15961199</v>
      </c>
      <c r="AR2574" s="16">
        <v>677943</v>
      </c>
      <c r="AS2574" s="16">
        <v>641</v>
      </c>
      <c r="AU2574" s="16">
        <v>1501</v>
      </c>
      <c r="AV2574" s="16">
        <v>14454</v>
      </c>
      <c r="AW2574" s="16">
        <v>453592039</v>
      </c>
      <c r="AX2574" s="16">
        <v>130345915</v>
      </c>
      <c r="AY2574" s="16">
        <v>5565841</v>
      </c>
      <c r="AZ2574" s="16">
        <v>604</v>
      </c>
      <c r="BA2574" s="16">
        <v>31382</v>
      </c>
    </row>
    <row r="2575" spans="1:53">
      <c r="A2575" s="15" t="s">
        <v>1344</v>
      </c>
      <c r="B2575" s="15" t="s">
        <v>1345</v>
      </c>
      <c r="C2575" s="15" t="s">
        <v>1346</v>
      </c>
      <c r="D2575" s="15" t="s">
        <v>1347</v>
      </c>
      <c r="E2575" s="15" t="s">
        <v>1347</v>
      </c>
      <c r="F2575" s="15" t="s">
        <v>2059</v>
      </c>
      <c r="G2575" s="15" t="s">
        <v>3358</v>
      </c>
      <c r="H2575" s="15" t="s">
        <v>1349</v>
      </c>
      <c r="I2575" s="15" t="s">
        <v>1373</v>
      </c>
      <c r="J2575" s="15"/>
      <c r="K2575" s="16">
        <v>1163</v>
      </c>
      <c r="L2575" s="16">
        <v>10233</v>
      </c>
      <c r="M2575" s="16">
        <v>10266</v>
      </c>
      <c r="N2575" s="16">
        <v>10327</v>
      </c>
      <c r="O2575" s="16">
        <v>82897299</v>
      </c>
      <c r="P2575" s="16">
        <v>56895153</v>
      </c>
      <c r="Q2575" s="16">
        <v>2459706</v>
      </c>
      <c r="R2575" s="16">
        <v>621</v>
      </c>
      <c r="S2575" s="15"/>
      <c r="T2575" s="16">
        <v>1191</v>
      </c>
      <c r="U2575" s="16">
        <v>10401</v>
      </c>
      <c r="V2575" s="16">
        <v>10526</v>
      </c>
      <c r="W2575" s="16">
        <v>10559</v>
      </c>
      <c r="X2575" s="16">
        <v>86836093</v>
      </c>
      <c r="Y2575" s="16">
        <v>16292778</v>
      </c>
      <c r="Z2575" s="16">
        <v>700714</v>
      </c>
      <c r="AA2575" s="16">
        <v>636</v>
      </c>
      <c r="AC2575" s="16">
        <v>1202</v>
      </c>
      <c r="AD2575" s="16">
        <v>10480</v>
      </c>
      <c r="AE2575" s="16">
        <v>10614</v>
      </c>
      <c r="AF2575" s="16">
        <v>10666</v>
      </c>
      <c r="AG2575" s="16">
        <v>90372871</v>
      </c>
      <c r="AH2575" s="16">
        <v>12057455</v>
      </c>
      <c r="AI2575" s="16">
        <v>521275</v>
      </c>
      <c r="AJ2575" s="16">
        <v>657</v>
      </c>
      <c r="AL2575" s="16">
        <v>1211</v>
      </c>
      <c r="AM2575" s="16">
        <v>10671</v>
      </c>
      <c r="AN2575" s="16">
        <v>10799</v>
      </c>
      <c r="AO2575" s="16">
        <v>10780</v>
      </c>
      <c r="AP2575" s="16">
        <v>96559333</v>
      </c>
      <c r="AQ2575" s="16">
        <v>11270082</v>
      </c>
      <c r="AR2575" s="16">
        <v>475684</v>
      </c>
      <c r="AS2575" s="16">
        <v>691</v>
      </c>
      <c r="AU2575" s="16">
        <v>1192</v>
      </c>
      <c r="AV2575" s="16">
        <v>10527</v>
      </c>
      <c r="AW2575" s="16">
        <v>356665596</v>
      </c>
      <c r="AX2575" s="16">
        <v>96515468</v>
      </c>
      <c r="AY2575" s="16">
        <v>4157379</v>
      </c>
      <c r="AZ2575" s="16">
        <v>652</v>
      </c>
      <c r="BA2575" s="16">
        <v>33882</v>
      </c>
    </row>
    <row r="2576" spans="1:53">
      <c r="A2576" s="15" t="s">
        <v>1344</v>
      </c>
      <c r="B2576" s="15" t="s">
        <v>1345</v>
      </c>
      <c r="C2576" s="15" t="s">
        <v>1346</v>
      </c>
      <c r="D2576" s="15" t="s">
        <v>1347</v>
      </c>
      <c r="E2576" s="15" t="s">
        <v>1347</v>
      </c>
      <c r="F2576" s="15" t="s">
        <v>2059</v>
      </c>
      <c r="G2576" s="15" t="s">
        <v>3359</v>
      </c>
      <c r="H2576" s="15" t="s">
        <v>1349</v>
      </c>
      <c r="I2576" s="15" t="s">
        <v>1375</v>
      </c>
      <c r="J2576" s="15"/>
      <c r="K2576" s="16">
        <v>1163</v>
      </c>
      <c r="L2576" s="16">
        <v>10233</v>
      </c>
      <c r="M2576" s="16">
        <v>10266</v>
      </c>
      <c r="N2576" s="16">
        <v>10327</v>
      </c>
      <c r="O2576" s="16">
        <v>82897299</v>
      </c>
      <c r="P2576" s="16">
        <v>56895153</v>
      </c>
      <c r="Q2576" s="16">
        <v>2459706</v>
      </c>
      <c r="R2576" s="16">
        <v>621</v>
      </c>
      <c r="S2576" s="15"/>
      <c r="T2576" s="16">
        <v>1191</v>
      </c>
      <c r="U2576" s="16">
        <v>10401</v>
      </c>
      <c r="V2576" s="16">
        <v>10526</v>
      </c>
      <c r="W2576" s="16">
        <v>10559</v>
      </c>
      <c r="X2576" s="16">
        <v>86836093</v>
      </c>
      <c r="Y2576" s="16">
        <v>16292778</v>
      </c>
      <c r="Z2576" s="16">
        <v>700714</v>
      </c>
      <c r="AA2576" s="16">
        <v>636</v>
      </c>
      <c r="AC2576" s="16">
        <v>1202</v>
      </c>
      <c r="AD2576" s="16">
        <v>10480</v>
      </c>
      <c r="AE2576" s="16">
        <v>10614</v>
      </c>
      <c r="AF2576" s="16">
        <v>10666</v>
      </c>
      <c r="AG2576" s="16">
        <v>90372871</v>
      </c>
      <c r="AH2576" s="16">
        <v>12057455</v>
      </c>
      <c r="AI2576" s="16">
        <v>521275</v>
      </c>
      <c r="AJ2576" s="16">
        <v>657</v>
      </c>
      <c r="AL2576" s="16">
        <v>1211</v>
      </c>
      <c r="AM2576" s="16">
        <v>10671</v>
      </c>
      <c r="AN2576" s="16">
        <v>10799</v>
      </c>
      <c r="AO2576" s="16">
        <v>10780</v>
      </c>
      <c r="AP2576" s="16">
        <v>96559333</v>
      </c>
      <c r="AQ2576" s="16">
        <v>11270082</v>
      </c>
      <c r="AR2576" s="16">
        <v>475684</v>
      </c>
      <c r="AS2576" s="16">
        <v>691</v>
      </c>
      <c r="AU2576" s="16">
        <v>1192</v>
      </c>
      <c r="AV2576" s="16">
        <v>10527</v>
      </c>
      <c r="AW2576" s="16">
        <v>356665596</v>
      </c>
      <c r="AX2576" s="16">
        <v>96515468</v>
      </c>
      <c r="AY2576" s="16">
        <v>4157379</v>
      </c>
      <c r="AZ2576" s="16">
        <v>652</v>
      </c>
      <c r="BA2576" s="16">
        <v>33882</v>
      </c>
    </row>
    <row r="2577" spans="1:53">
      <c r="A2577" s="15" t="s">
        <v>1344</v>
      </c>
      <c r="B2577" s="15" t="s">
        <v>1345</v>
      </c>
      <c r="C2577" s="15" t="s">
        <v>1346</v>
      </c>
      <c r="D2577" s="15" t="s">
        <v>1347</v>
      </c>
      <c r="E2577" s="15" t="s">
        <v>1347</v>
      </c>
      <c r="F2577" s="15" t="s">
        <v>2059</v>
      </c>
      <c r="G2577" s="15" t="s">
        <v>1842</v>
      </c>
      <c r="H2577" s="15" t="s">
        <v>1349</v>
      </c>
      <c r="I2577" s="15" t="s">
        <v>1373</v>
      </c>
      <c r="J2577" s="15"/>
      <c r="K2577" s="16">
        <v>285</v>
      </c>
      <c r="L2577" s="16">
        <v>3807</v>
      </c>
      <c r="M2577" s="16">
        <v>3771</v>
      </c>
      <c r="N2577" s="16">
        <v>3789</v>
      </c>
      <c r="O2577" s="16">
        <v>21633381</v>
      </c>
      <c r="P2577" s="16">
        <v>14727966</v>
      </c>
      <c r="Q2577" s="16">
        <v>593337</v>
      </c>
      <c r="R2577" s="16">
        <v>439</v>
      </c>
      <c r="S2577" s="15"/>
      <c r="T2577" s="16">
        <v>313</v>
      </c>
      <c r="U2577" s="16">
        <v>3753</v>
      </c>
      <c r="V2577" s="16">
        <v>3803</v>
      </c>
      <c r="W2577" s="16">
        <v>3935</v>
      </c>
      <c r="X2577" s="16">
        <v>23558474</v>
      </c>
      <c r="Y2577" s="16">
        <v>9331902</v>
      </c>
      <c r="Z2577" s="16">
        <v>410040</v>
      </c>
      <c r="AA2577" s="16">
        <v>473</v>
      </c>
      <c r="AC2577" s="16">
        <v>317</v>
      </c>
      <c r="AD2577" s="16">
        <v>3891</v>
      </c>
      <c r="AE2577" s="16">
        <v>4019</v>
      </c>
      <c r="AF2577" s="16">
        <v>4028</v>
      </c>
      <c r="AG2577" s="16">
        <v>24507912</v>
      </c>
      <c r="AH2577" s="16">
        <v>5079462</v>
      </c>
      <c r="AI2577" s="16">
        <v>202826</v>
      </c>
      <c r="AJ2577" s="16">
        <v>474</v>
      </c>
      <c r="AL2577" s="16">
        <v>321</v>
      </c>
      <c r="AM2577" s="16">
        <v>3979</v>
      </c>
      <c r="AN2577" s="16">
        <v>4198</v>
      </c>
      <c r="AO2577" s="16">
        <v>4151</v>
      </c>
      <c r="AP2577" s="16">
        <v>27226676</v>
      </c>
      <c r="AQ2577" s="16">
        <v>4691117</v>
      </c>
      <c r="AR2577" s="16">
        <v>202259</v>
      </c>
      <c r="AS2577" s="16">
        <v>510</v>
      </c>
      <c r="AU2577" s="16">
        <v>309</v>
      </c>
      <c r="AV2577" s="16">
        <v>3927</v>
      </c>
      <c r="AW2577" s="16">
        <v>96926443</v>
      </c>
      <c r="AX2577" s="16">
        <v>33830447</v>
      </c>
      <c r="AY2577" s="16">
        <v>1408462</v>
      </c>
      <c r="AZ2577" s="16">
        <v>475</v>
      </c>
      <c r="BA2577" s="16">
        <v>24682</v>
      </c>
    </row>
    <row r="2578" spans="1:53">
      <c r="A2578" s="15" t="s">
        <v>1344</v>
      </c>
      <c r="B2578" s="15" t="s">
        <v>1345</v>
      </c>
      <c r="C2578" s="15" t="s">
        <v>1346</v>
      </c>
      <c r="D2578" s="15" t="s">
        <v>1347</v>
      </c>
      <c r="E2578" s="15" t="s">
        <v>1347</v>
      </c>
      <c r="F2578" s="15" t="s">
        <v>2059</v>
      </c>
      <c r="G2578" s="15" t="s">
        <v>1843</v>
      </c>
      <c r="H2578" s="15" t="s">
        <v>1349</v>
      </c>
      <c r="I2578" s="15" t="s">
        <v>1375</v>
      </c>
      <c r="J2578" s="15"/>
      <c r="K2578" s="16">
        <v>285</v>
      </c>
      <c r="L2578" s="16">
        <v>3807</v>
      </c>
      <c r="M2578" s="16">
        <v>3771</v>
      </c>
      <c r="N2578" s="16">
        <v>3789</v>
      </c>
      <c r="O2578" s="16">
        <v>21633381</v>
      </c>
      <c r="P2578" s="16">
        <v>14727966</v>
      </c>
      <c r="Q2578" s="16">
        <v>593337</v>
      </c>
      <c r="R2578" s="16">
        <v>439</v>
      </c>
      <c r="S2578" s="15"/>
      <c r="T2578" s="16">
        <v>313</v>
      </c>
      <c r="U2578" s="16">
        <v>3753</v>
      </c>
      <c r="V2578" s="16">
        <v>3803</v>
      </c>
      <c r="W2578" s="16">
        <v>3935</v>
      </c>
      <c r="X2578" s="16">
        <v>23558474</v>
      </c>
      <c r="Y2578" s="16">
        <v>9331902</v>
      </c>
      <c r="Z2578" s="16">
        <v>410040</v>
      </c>
      <c r="AA2578" s="16">
        <v>473</v>
      </c>
      <c r="AC2578" s="16">
        <v>317</v>
      </c>
      <c r="AD2578" s="16">
        <v>3891</v>
      </c>
      <c r="AE2578" s="16">
        <v>4019</v>
      </c>
      <c r="AF2578" s="16">
        <v>4028</v>
      </c>
      <c r="AG2578" s="16">
        <v>24507912</v>
      </c>
      <c r="AH2578" s="16">
        <v>5079462</v>
      </c>
      <c r="AI2578" s="16">
        <v>202826</v>
      </c>
      <c r="AJ2578" s="16">
        <v>474</v>
      </c>
      <c r="AL2578" s="16">
        <v>321</v>
      </c>
      <c r="AM2578" s="16">
        <v>3979</v>
      </c>
      <c r="AN2578" s="16">
        <v>4198</v>
      </c>
      <c r="AO2578" s="16">
        <v>4151</v>
      </c>
      <c r="AP2578" s="16">
        <v>27226676</v>
      </c>
      <c r="AQ2578" s="16">
        <v>4691117</v>
      </c>
      <c r="AR2578" s="16">
        <v>202259</v>
      </c>
      <c r="AS2578" s="16">
        <v>510</v>
      </c>
      <c r="AU2578" s="16">
        <v>309</v>
      </c>
      <c r="AV2578" s="16">
        <v>3927</v>
      </c>
      <c r="AW2578" s="16">
        <v>96926443</v>
      </c>
      <c r="AX2578" s="16">
        <v>33830447</v>
      </c>
      <c r="AY2578" s="16">
        <v>1408462</v>
      </c>
      <c r="AZ2578" s="16">
        <v>475</v>
      </c>
      <c r="BA2578" s="16">
        <v>24682</v>
      </c>
    </row>
    <row r="2579" spans="1:53">
      <c r="A2579" s="15" t="s">
        <v>1344</v>
      </c>
      <c r="B2579" s="15" t="s">
        <v>1345</v>
      </c>
      <c r="C2579" s="15" t="s">
        <v>1346</v>
      </c>
      <c r="D2579" s="15" t="s">
        <v>1347</v>
      </c>
      <c r="E2579" s="15" t="s">
        <v>1347</v>
      </c>
      <c r="F2579" s="15" t="s">
        <v>2059</v>
      </c>
      <c r="G2579" s="15" t="s">
        <v>3360</v>
      </c>
      <c r="H2579" s="15" t="s">
        <v>1349</v>
      </c>
      <c r="I2579" s="15" t="s">
        <v>1371</v>
      </c>
      <c r="J2579" s="15"/>
      <c r="K2579" s="16">
        <v>2018</v>
      </c>
      <c r="L2579" s="16">
        <v>25459</v>
      </c>
      <c r="M2579" s="16">
        <v>25600</v>
      </c>
      <c r="N2579" s="16">
        <v>25860</v>
      </c>
      <c r="O2579" s="16">
        <v>319656192</v>
      </c>
      <c r="P2579" s="16">
        <v>155900481</v>
      </c>
      <c r="Q2579" s="16">
        <v>6634034</v>
      </c>
      <c r="R2579" s="16">
        <v>959</v>
      </c>
      <c r="S2579" s="15"/>
      <c r="T2579" s="16">
        <v>2067</v>
      </c>
      <c r="U2579" s="16">
        <v>26003</v>
      </c>
      <c r="V2579" s="16">
        <v>26099</v>
      </c>
      <c r="W2579" s="16">
        <v>26231</v>
      </c>
      <c r="X2579" s="16">
        <v>320753067</v>
      </c>
      <c r="Y2579" s="16">
        <v>25662326</v>
      </c>
      <c r="Z2579" s="16">
        <v>1106413</v>
      </c>
      <c r="AA2579" s="16">
        <v>945</v>
      </c>
      <c r="AC2579" s="16">
        <v>2069</v>
      </c>
      <c r="AD2579" s="16">
        <v>25910</v>
      </c>
      <c r="AE2579" s="16">
        <v>26041</v>
      </c>
      <c r="AF2579" s="16">
        <v>26100</v>
      </c>
      <c r="AG2579" s="16">
        <v>320354949</v>
      </c>
      <c r="AH2579" s="16">
        <v>18399393</v>
      </c>
      <c r="AI2579" s="16">
        <v>787873</v>
      </c>
      <c r="AJ2579" s="16">
        <v>947</v>
      </c>
      <c r="AL2579" s="16">
        <v>2084</v>
      </c>
      <c r="AM2579" s="16">
        <v>26251</v>
      </c>
      <c r="AN2579" s="16">
        <v>26477</v>
      </c>
      <c r="AO2579" s="16">
        <v>26412</v>
      </c>
      <c r="AP2579" s="16">
        <v>372612131</v>
      </c>
      <c r="AQ2579" s="16">
        <v>16263689</v>
      </c>
      <c r="AR2579" s="16">
        <v>702638</v>
      </c>
      <c r="AS2579" s="16">
        <v>1087</v>
      </c>
      <c r="AU2579" s="16">
        <v>2060</v>
      </c>
      <c r="AV2579" s="16">
        <v>26037</v>
      </c>
      <c r="AW2579" s="16">
        <v>1333376339</v>
      </c>
      <c r="AX2579" s="16">
        <v>216225889</v>
      </c>
      <c r="AY2579" s="16">
        <v>9230958</v>
      </c>
      <c r="AZ2579" s="16">
        <v>985</v>
      </c>
      <c r="BA2579" s="16">
        <v>51211</v>
      </c>
    </row>
    <row r="2580" spans="1:53">
      <c r="A2580" s="15" t="s">
        <v>1344</v>
      </c>
      <c r="B2580" s="15" t="s">
        <v>1345</v>
      </c>
      <c r="C2580" s="15" t="s">
        <v>1346</v>
      </c>
      <c r="D2580" s="15" t="s">
        <v>1347</v>
      </c>
      <c r="E2580" s="15" t="s">
        <v>1347</v>
      </c>
      <c r="F2580" s="15" t="s">
        <v>2059</v>
      </c>
      <c r="G2580" s="15" t="s">
        <v>3361</v>
      </c>
      <c r="H2580" s="15" t="s">
        <v>1349</v>
      </c>
      <c r="I2580" s="15" t="s">
        <v>1373</v>
      </c>
      <c r="J2580" s="15"/>
      <c r="K2580" s="16">
        <v>2018</v>
      </c>
      <c r="L2580" s="16">
        <v>25459</v>
      </c>
      <c r="M2580" s="16">
        <v>25600</v>
      </c>
      <c r="N2580" s="16">
        <v>25860</v>
      </c>
      <c r="O2580" s="16">
        <v>319656192</v>
      </c>
      <c r="P2580" s="16">
        <v>155900481</v>
      </c>
      <c r="Q2580" s="16">
        <v>6634034</v>
      </c>
      <c r="R2580" s="16">
        <v>959</v>
      </c>
      <c r="S2580" s="15"/>
      <c r="T2580" s="16">
        <v>2067</v>
      </c>
      <c r="U2580" s="16">
        <v>26003</v>
      </c>
      <c r="V2580" s="16">
        <v>26099</v>
      </c>
      <c r="W2580" s="16">
        <v>26231</v>
      </c>
      <c r="X2580" s="16">
        <v>320753067</v>
      </c>
      <c r="Y2580" s="16">
        <v>25662326</v>
      </c>
      <c r="Z2580" s="16">
        <v>1106413</v>
      </c>
      <c r="AA2580" s="16">
        <v>945</v>
      </c>
      <c r="AC2580" s="16">
        <v>2069</v>
      </c>
      <c r="AD2580" s="16">
        <v>25910</v>
      </c>
      <c r="AE2580" s="16">
        <v>26041</v>
      </c>
      <c r="AF2580" s="16">
        <v>26100</v>
      </c>
      <c r="AG2580" s="16">
        <v>320354949</v>
      </c>
      <c r="AH2580" s="16">
        <v>18399393</v>
      </c>
      <c r="AI2580" s="16">
        <v>787873</v>
      </c>
      <c r="AJ2580" s="16">
        <v>947</v>
      </c>
      <c r="AL2580" s="16">
        <v>2084</v>
      </c>
      <c r="AM2580" s="16">
        <v>26251</v>
      </c>
      <c r="AN2580" s="16">
        <v>26477</v>
      </c>
      <c r="AO2580" s="16">
        <v>26412</v>
      </c>
      <c r="AP2580" s="16">
        <v>372612131</v>
      </c>
      <c r="AQ2580" s="16">
        <v>16263689</v>
      </c>
      <c r="AR2580" s="16">
        <v>702638</v>
      </c>
      <c r="AS2580" s="16">
        <v>1087</v>
      </c>
      <c r="AU2580" s="16">
        <v>2060</v>
      </c>
      <c r="AV2580" s="16">
        <v>26037</v>
      </c>
      <c r="AW2580" s="16">
        <v>1333376339</v>
      </c>
      <c r="AX2580" s="16">
        <v>216225889</v>
      </c>
      <c r="AY2580" s="16">
        <v>9230958</v>
      </c>
      <c r="AZ2580" s="16">
        <v>985</v>
      </c>
      <c r="BA2580" s="16">
        <v>51211</v>
      </c>
    </row>
    <row r="2581" spans="1:53">
      <c r="A2581" s="15" t="s">
        <v>1344</v>
      </c>
      <c r="B2581" s="15" t="s">
        <v>1345</v>
      </c>
      <c r="C2581" s="15" t="s">
        <v>1346</v>
      </c>
      <c r="D2581" s="15" t="s">
        <v>1347</v>
      </c>
      <c r="E2581" s="15" t="s">
        <v>1347</v>
      </c>
      <c r="F2581" s="15" t="s">
        <v>2059</v>
      </c>
      <c r="G2581" s="15" t="s">
        <v>3362</v>
      </c>
      <c r="H2581" s="15" t="s">
        <v>1349</v>
      </c>
      <c r="I2581" s="15" t="s">
        <v>1375</v>
      </c>
      <c r="J2581" s="15"/>
      <c r="K2581" s="16">
        <v>2018</v>
      </c>
      <c r="L2581" s="16">
        <v>25459</v>
      </c>
      <c r="M2581" s="16">
        <v>25600</v>
      </c>
      <c r="N2581" s="16">
        <v>25860</v>
      </c>
      <c r="O2581" s="16">
        <v>319656192</v>
      </c>
      <c r="P2581" s="16">
        <v>155900481</v>
      </c>
      <c r="Q2581" s="16">
        <v>6634034</v>
      </c>
      <c r="R2581" s="16">
        <v>959</v>
      </c>
      <c r="S2581" s="15"/>
      <c r="T2581" s="16">
        <v>2067</v>
      </c>
      <c r="U2581" s="16">
        <v>26003</v>
      </c>
      <c r="V2581" s="16">
        <v>26099</v>
      </c>
      <c r="W2581" s="16">
        <v>26231</v>
      </c>
      <c r="X2581" s="16">
        <v>320753067</v>
      </c>
      <c r="Y2581" s="16">
        <v>25662326</v>
      </c>
      <c r="Z2581" s="16">
        <v>1106413</v>
      </c>
      <c r="AA2581" s="16">
        <v>945</v>
      </c>
      <c r="AC2581" s="16">
        <v>2069</v>
      </c>
      <c r="AD2581" s="16">
        <v>25910</v>
      </c>
      <c r="AE2581" s="16">
        <v>26041</v>
      </c>
      <c r="AF2581" s="16">
        <v>26100</v>
      </c>
      <c r="AG2581" s="16">
        <v>320354949</v>
      </c>
      <c r="AH2581" s="16">
        <v>18399393</v>
      </c>
      <c r="AI2581" s="16">
        <v>787873</v>
      </c>
      <c r="AJ2581" s="16">
        <v>947</v>
      </c>
      <c r="AL2581" s="16">
        <v>2084</v>
      </c>
      <c r="AM2581" s="16">
        <v>26251</v>
      </c>
      <c r="AN2581" s="16">
        <v>26477</v>
      </c>
      <c r="AO2581" s="16">
        <v>26412</v>
      </c>
      <c r="AP2581" s="16">
        <v>372612131</v>
      </c>
      <c r="AQ2581" s="16">
        <v>16263689</v>
      </c>
      <c r="AR2581" s="16">
        <v>702638</v>
      </c>
      <c r="AS2581" s="16">
        <v>1087</v>
      </c>
      <c r="AU2581" s="16">
        <v>2060</v>
      </c>
      <c r="AV2581" s="16">
        <v>26037</v>
      </c>
      <c r="AW2581" s="16">
        <v>1333376339</v>
      </c>
      <c r="AX2581" s="16">
        <v>216225889</v>
      </c>
      <c r="AY2581" s="16">
        <v>9230958</v>
      </c>
      <c r="AZ2581" s="16">
        <v>985</v>
      </c>
      <c r="BA2581" s="16">
        <v>51211</v>
      </c>
    </row>
    <row r="2582" spans="1:53">
      <c r="A2582" s="15" t="s">
        <v>1344</v>
      </c>
      <c r="B2582" s="15" t="s">
        <v>1345</v>
      </c>
      <c r="C2582" s="15" t="s">
        <v>1346</v>
      </c>
      <c r="D2582" s="15" t="s">
        <v>1347</v>
      </c>
      <c r="E2582" s="15" t="s">
        <v>1347</v>
      </c>
      <c r="F2582" s="15" t="s">
        <v>2059</v>
      </c>
      <c r="G2582" s="15" t="s">
        <v>1844</v>
      </c>
      <c r="H2582" s="15" t="s">
        <v>1349</v>
      </c>
      <c r="I2582" s="15" t="s">
        <v>1371</v>
      </c>
      <c r="J2582" s="15"/>
      <c r="K2582" s="16">
        <v>158</v>
      </c>
      <c r="L2582" s="16">
        <v>3034</v>
      </c>
      <c r="M2582" s="16">
        <v>3021</v>
      </c>
      <c r="N2582" s="16">
        <v>3055</v>
      </c>
      <c r="O2582" s="16">
        <v>24808768</v>
      </c>
      <c r="P2582" s="16">
        <v>15189113</v>
      </c>
      <c r="Q2582" s="16">
        <v>674059</v>
      </c>
      <c r="R2582" s="16">
        <v>628</v>
      </c>
      <c r="S2582" s="15"/>
      <c r="T2582" s="16">
        <v>166</v>
      </c>
      <c r="U2582" s="16">
        <v>3084</v>
      </c>
      <c r="V2582" s="16">
        <v>3176</v>
      </c>
      <c r="W2582" s="16">
        <v>3347</v>
      </c>
      <c r="X2582" s="16">
        <v>25664406</v>
      </c>
      <c r="Y2582" s="16">
        <v>5330702</v>
      </c>
      <c r="Z2582" s="16">
        <v>229263</v>
      </c>
      <c r="AA2582" s="16">
        <v>616</v>
      </c>
      <c r="AC2582" s="16">
        <v>172</v>
      </c>
      <c r="AD2582" s="16">
        <v>3246</v>
      </c>
      <c r="AE2582" s="16">
        <v>3191</v>
      </c>
      <c r="AF2582" s="16">
        <v>3138</v>
      </c>
      <c r="AG2582" s="16">
        <v>26996503</v>
      </c>
      <c r="AH2582" s="16">
        <v>3634244</v>
      </c>
      <c r="AI2582" s="16">
        <v>164965</v>
      </c>
      <c r="AJ2582" s="16">
        <v>651</v>
      </c>
      <c r="AL2582" s="16">
        <v>172</v>
      </c>
      <c r="AM2582" s="16">
        <v>3084</v>
      </c>
      <c r="AN2582" s="16">
        <v>3157</v>
      </c>
      <c r="AO2582" s="16">
        <v>3138</v>
      </c>
      <c r="AP2582" s="16">
        <v>28100868</v>
      </c>
      <c r="AQ2582" s="16">
        <v>2649992</v>
      </c>
      <c r="AR2582" s="16">
        <v>123072</v>
      </c>
      <c r="AS2582" s="16">
        <v>691</v>
      </c>
      <c r="AU2582" s="16">
        <v>167</v>
      </c>
      <c r="AV2582" s="16">
        <v>3139</v>
      </c>
      <c r="AW2582" s="16">
        <v>105570545</v>
      </c>
      <c r="AX2582" s="16">
        <v>26804051</v>
      </c>
      <c r="AY2582" s="16">
        <v>1191359</v>
      </c>
      <c r="AZ2582" s="16">
        <v>647</v>
      </c>
      <c r="BA2582" s="16">
        <v>33629</v>
      </c>
    </row>
    <row r="2583" spans="1:53">
      <c r="A2583" s="15" t="s">
        <v>1344</v>
      </c>
      <c r="B2583" s="15" t="s">
        <v>1345</v>
      </c>
      <c r="C2583" s="15" t="s">
        <v>1346</v>
      </c>
      <c r="D2583" s="15" t="s">
        <v>1347</v>
      </c>
      <c r="E2583" s="15" t="s">
        <v>1347</v>
      </c>
      <c r="F2583" s="15" t="s">
        <v>2059</v>
      </c>
      <c r="G2583" s="15" t="s">
        <v>1845</v>
      </c>
      <c r="H2583" s="15" t="s">
        <v>1349</v>
      </c>
      <c r="I2583" s="15" t="s">
        <v>1373</v>
      </c>
      <c r="J2583" s="15"/>
      <c r="K2583" s="16">
        <v>158</v>
      </c>
      <c r="L2583" s="16">
        <v>3034</v>
      </c>
      <c r="M2583" s="16">
        <v>3021</v>
      </c>
      <c r="N2583" s="16">
        <v>3055</v>
      </c>
      <c r="O2583" s="16">
        <v>24808768</v>
      </c>
      <c r="P2583" s="16">
        <v>15189113</v>
      </c>
      <c r="Q2583" s="16">
        <v>674059</v>
      </c>
      <c r="R2583" s="16">
        <v>628</v>
      </c>
      <c r="S2583" s="15"/>
      <c r="T2583" s="16">
        <v>166</v>
      </c>
      <c r="U2583" s="16">
        <v>3084</v>
      </c>
      <c r="V2583" s="16">
        <v>3176</v>
      </c>
      <c r="W2583" s="16">
        <v>3347</v>
      </c>
      <c r="X2583" s="16">
        <v>25664406</v>
      </c>
      <c r="Y2583" s="16">
        <v>5330702</v>
      </c>
      <c r="Z2583" s="16">
        <v>229263</v>
      </c>
      <c r="AA2583" s="16">
        <v>616</v>
      </c>
      <c r="AC2583" s="16">
        <v>172</v>
      </c>
      <c r="AD2583" s="16">
        <v>3246</v>
      </c>
      <c r="AE2583" s="16">
        <v>3191</v>
      </c>
      <c r="AF2583" s="16">
        <v>3138</v>
      </c>
      <c r="AG2583" s="16">
        <v>26996503</v>
      </c>
      <c r="AH2583" s="16">
        <v>3634244</v>
      </c>
      <c r="AI2583" s="16">
        <v>164965</v>
      </c>
      <c r="AJ2583" s="16">
        <v>651</v>
      </c>
      <c r="AL2583" s="16">
        <v>172</v>
      </c>
      <c r="AM2583" s="16">
        <v>3084</v>
      </c>
      <c r="AN2583" s="16">
        <v>3157</v>
      </c>
      <c r="AO2583" s="16">
        <v>3138</v>
      </c>
      <c r="AP2583" s="16">
        <v>28100868</v>
      </c>
      <c r="AQ2583" s="16">
        <v>2649992</v>
      </c>
      <c r="AR2583" s="16">
        <v>123072</v>
      </c>
      <c r="AS2583" s="16">
        <v>691</v>
      </c>
      <c r="AU2583" s="16">
        <v>167</v>
      </c>
      <c r="AV2583" s="16">
        <v>3139</v>
      </c>
      <c r="AW2583" s="16">
        <v>105570545</v>
      </c>
      <c r="AX2583" s="16">
        <v>26804051</v>
      </c>
      <c r="AY2583" s="16">
        <v>1191359</v>
      </c>
      <c r="AZ2583" s="16">
        <v>647</v>
      </c>
      <c r="BA2583" s="16">
        <v>33629</v>
      </c>
    </row>
    <row r="2584" spans="1:53">
      <c r="A2584" s="15" t="s">
        <v>1344</v>
      </c>
      <c r="B2584" s="15" t="s">
        <v>1345</v>
      </c>
      <c r="C2584" s="15" t="s">
        <v>1346</v>
      </c>
      <c r="D2584" s="15" t="s">
        <v>1347</v>
      </c>
      <c r="E2584" s="15" t="s">
        <v>1347</v>
      </c>
      <c r="F2584" s="15" t="s">
        <v>2059</v>
      </c>
      <c r="G2584" s="15" t="s">
        <v>3363</v>
      </c>
      <c r="H2584" s="15" t="s">
        <v>1349</v>
      </c>
      <c r="I2584" s="15" t="s">
        <v>1375</v>
      </c>
      <c r="J2584" s="15"/>
      <c r="K2584" s="16">
        <v>132</v>
      </c>
      <c r="L2584" s="16">
        <v>2219</v>
      </c>
      <c r="M2584" s="16">
        <v>2184</v>
      </c>
      <c r="N2584" s="16">
        <v>2228</v>
      </c>
      <c r="O2584" s="16">
        <v>17539021</v>
      </c>
      <c r="P2584" s="16">
        <v>11355946</v>
      </c>
      <c r="Q2584" s="16">
        <v>498063</v>
      </c>
      <c r="R2584" s="16">
        <v>610</v>
      </c>
      <c r="S2584" s="15"/>
      <c r="T2584" s="16">
        <v>137</v>
      </c>
      <c r="U2584" s="16">
        <v>2265</v>
      </c>
      <c r="V2584" s="16">
        <v>2403</v>
      </c>
      <c r="W2584" s="16">
        <v>2579</v>
      </c>
      <c r="X2584" s="16">
        <v>18215275</v>
      </c>
      <c r="Y2584" s="16">
        <v>4756489</v>
      </c>
      <c r="Z2584" s="16">
        <v>205858</v>
      </c>
      <c r="AA2584" s="16">
        <v>580</v>
      </c>
      <c r="AC2584" s="16">
        <v>144</v>
      </c>
      <c r="AD2584" s="16">
        <v>2468</v>
      </c>
      <c r="AE2584" s="16">
        <v>2411</v>
      </c>
      <c r="AF2584" s="16">
        <v>2368</v>
      </c>
      <c r="AG2584" s="16">
        <v>19727520</v>
      </c>
      <c r="AH2584" s="16">
        <v>2924925</v>
      </c>
      <c r="AI2584" s="16">
        <v>128192</v>
      </c>
      <c r="AJ2584" s="16">
        <v>628</v>
      </c>
      <c r="AL2584" s="16">
        <v>145</v>
      </c>
      <c r="AM2584" s="16">
        <v>2301</v>
      </c>
      <c r="AN2584" s="16">
        <v>2388</v>
      </c>
      <c r="AO2584" s="16">
        <v>2383</v>
      </c>
      <c r="AP2584" s="16">
        <v>20015681</v>
      </c>
      <c r="AQ2584" s="16">
        <v>2029817</v>
      </c>
      <c r="AR2584" s="16">
        <v>91278</v>
      </c>
      <c r="AS2584" s="16">
        <v>653</v>
      </c>
      <c r="AU2584" s="16">
        <v>140</v>
      </c>
      <c r="AV2584" s="16">
        <v>2350</v>
      </c>
      <c r="AW2584" s="16">
        <v>75497497</v>
      </c>
      <c r="AX2584" s="16">
        <v>21067177</v>
      </c>
      <c r="AY2584" s="16">
        <v>923391</v>
      </c>
      <c r="AZ2584" s="16">
        <v>618</v>
      </c>
      <c r="BA2584" s="16">
        <v>32130</v>
      </c>
    </row>
    <row r="2585" spans="1:53">
      <c r="A2585" s="15" t="s">
        <v>1344</v>
      </c>
      <c r="B2585" s="15" t="s">
        <v>1345</v>
      </c>
      <c r="C2585" s="15" t="s">
        <v>1346</v>
      </c>
      <c r="D2585" s="15" t="s">
        <v>1347</v>
      </c>
      <c r="E2585" s="15" t="s">
        <v>1347</v>
      </c>
      <c r="F2585" s="15" t="s">
        <v>2059</v>
      </c>
      <c r="G2585" s="15" t="s">
        <v>1846</v>
      </c>
      <c r="H2585" s="15" t="s">
        <v>1349</v>
      </c>
      <c r="I2585" s="15" t="s">
        <v>1375</v>
      </c>
      <c r="J2585" s="15"/>
      <c r="K2585" s="16">
        <v>26</v>
      </c>
      <c r="L2585" s="16">
        <v>815</v>
      </c>
      <c r="M2585" s="16">
        <v>837</v>
      </c>
      <c r="N2585" s="16">
        <v>827</v>
      </c>
      <c r="O2585" s="16">
        <v>7269747</v>
      </c>
      <c r="P2585" s="16">
        <v>3833167</v>
      </c>
      <c r="Q2585" s="16">
        <v>175996</v>
      </c>
      <c r="R2585" s="16">
        <v>677</v>
      </c>
      <c r="S2585" s="15"/>
      <c r="T2585" s="16">
        <v>29</v>
      </c>
      <c r="U2585" s="16">
        <v>819</v>
      </c>
      <c r="V2585" s="16">
        <v>773</v>
      </c>
      <c r="W2585" s="16">
        <v>768</v>
      </c>
      <c r="X2585" s="16">
        <v>7449131</v>
      </c>
      <c r="Y2585" s="16">
        <v>574213</v>
      </c>
      <c r="Z2585" s="16">
        <v>23405</v>
      </c>
      <c r="AA2585" s="16">
        <v>728</v>
      </c>
      <c r="AC2585" s="16">
        <v>28</v>
      </c>
      <c r="AD2585" s="16">
        <v>778</v>
      </c>
      <c r="AE2585" s="16">
        <v>780</v>
      </c>
      <c r="AF2585" s="16">
        <v>770</v>
      </c>
      <c r="AG2585" s="16">
        <v>7268983</v>
      </c>
      <c r="AH2585" s="16">
        <v>709319</v>
      </c>
      <c r="AI2585" s="16">
        <v>36773</v>
      </c>
      <c r="AJ2585" s="16">
        <v>721</v>
      </c>
      <c r="AL2585" s="16">
        <v>27</v>
      </c>
      <c r="AM2585" s="16">
        <v>783</v>
      </c>
      <c r="AN2585" s="16">
        <v>769</v>
      </c>
      <c r="AO2585" s="16">
        <v>755</v>
      </c>
      <c r="AP2585" s="16">
        <v>8085187</v>
      </c>
      <c r="AQ2585" s="16">
        <v>620175</v>
      </c>
      <c r="AR2585" s="16">
        <v>31794</v>
      </c>
      <c r="AS2585" s="16">
        <v>809</v>
      </c>
      <c r="AU2585" s="16">
        <v>28</v>
      </c>
      <c r="AV2585" s="16">
        <v>790</v>
      </c>
      <c r="AW2585" s="16">
        <v>30073048</v>
      </c>
      <c r="AX2585" s="16">
        <v>5736874</v>
      </c>
      <c r="AY2585" s="16">
        <v>267968</v>
      </c>
      <c r="AZ2585" s="16">
        <v>733</v>
      </c>
      <c r="BA2585" s="16">
        <v>38091</v>
      </c>
    </row>
    <row r="2586" spans="1:53">
      <c r="A2586" s="15" t="s">
        <v>1344</v>
      </c>
      <c r="B2586" s="15" t="s">
        <v>1345</v>
      </c>
      <c r="C2586" s="15" t="s">
        <v>1346</v>
      </c>
      <c r="D2586" s="15" t="s">
        <v>1347</v>
      </c>
      <c r="E2586" s="15" t="s">
        <v>1347</v>
      </c>
      <c r="F2586" s="15" t="s">
        <v>2059</v>
      </c>
      <c r="G2586" s="15" t="s">
        <v>1407</v>
      </c>
      <c r="H2586" s="15" t="s">
        <v>1349</v>
      </c>
      <c r="I2586" s="15" t="s">
        <v>1369</v>
      </c>
      <c r="J2586" s="15"/>
      <c r="K2586" s="16">
        <v>99</v>
      </c>
      <c r="L2586" s="16">
        <v>686</v>
      </c>
      <c r="M2586" s="16">
        <v>689</v>
      </c>
      <c r="N2586" s="16">
        <v>700</v>
      </c>
      <c r="O2586" s="16">
        <v>7539381</v>
      </c>
      <c r="P2586" s="16">
        <v>3963452</v>
      </c>
      <c r="Q2586" s="16">
        <v>195247</v>
      </c>
      <c r="R2586" s="16">
        <v>838</v>
      </c>
      <c r="S2586" s="15"/>
      <c r="T2586" s="16">
        <v>106</v>
      </c>
      <c r="U2586" s="16">
        <v>723</v>
      </c>
      <c r="V2586" s="16">
        <v>724</v>
      </c>
      <c r="W2586" s="16">
        <v>718</v>
      </c>
      <c r="X2586" s="16">
        <v>7131645</v>
      </c>
      <c r="Y2586" s="16">
        <v>957809</v>
      </c>
      <c r="Z2586" s="16">
        <v>42921</v>
      </c>
      <c r="AA2586" s="16">
        <v>760</v>
      </c>
      <c r="AC2586" s="16">
        <v>110</v>
      </c>
      <c r="AD2586" s="16">
        <v>728</v>
      </c>
      <c r="AE2586" s="16">
        <v>748</v>
      </c>
      <c r="AF2586" s="16">
        <v>715</v>
      </c>
      <c r="AG2586" s="16">
        <v>7831737</v>
      </c>
      <c r="AH2586" s="16">
        <v>658876</v>
      </c>
      <c r="AI2586" s="16">
        <v>31017</v>
      </c>
      <c r="AJ2586" s="16">
        <v>825</v>
      </c>
      <c r="AL2586" s="16">
        <v>115</v>
      </c>
      <c r="AM2586" s="16">
        <v>667</v>
      </c>
      <c r="AN2586" s="16">
        <v>687</v>
      </c>
      <c r="AO2586" s="16">
        <v>698</v>
      </c>
      <c r="AP2586" s="16">
        <v>6752957</v>
      </c>
      <c r="AQ2586" s="16">
        <v>563077</v>
      </c>
      <c r="AR2586" s="16">
        <v>23888</v>
      </c>
      <c r="AS2586" s="16">
        <v>759</v>
      </c>
      <c r="AU2586" s="16">
        <v>108</v>
      </c>
      <c r="AV2586" s="16">
        <v>707</v>
      </c>
      <c r="AW2586" s="16">
        <v>29255720</v>
      </c>
      <c r="AX2586" s="16">
        <v>6143214</v>
      </c>
      <c r="AY2586" s="16">
        <v>293073</v>
      </c>
      <c r="AZ2586" s="16">
        <v>796</v>
      </c>
      <c r="BA2586" s="16">
        <v>41385</v>
      </c>
    </row>
    <row r="2587" spans="1:53">
      <c r="A2587" s="15" t="s">
        <v>1344</v>
      </c>
      <c r="B2587" s="15" t="s">
        <v>1345</v>
      </c>
      <c r="C2587" s="15" t="s">
        <v>1346</v>
      </c>
      <c r="D2587" s="15" t="s">
        <v>1347</v>
      </c>
      <c r="E2587" s="15" t="s">
        <v>1347</v>
      </c>
      <c r="F2587" s="15" t="s">
        <v>2059</v>
      </c>
      <c r="G2587" s="15" t="s">
        <v>1408</v>
      </c>
      <c r="H2587" s="15" t="s">
        <v>1349</v>
      </c>
      <c r="I2587" s="15" t="s">
        <v>1371</v>
      </c>
      <c r="J2587" s="15"/>
      <c r="K2587" s="16">
        <v>99</v>
      </c>
      <c r="L2587" s="16">
        <v>686</v>
      </c>
      <c r="M2587" s="16">
        <v>689</v>
      </c>
      <c r="N2587" s="16">
        <v>700</v>
      </c>
      <c r="O2587" s="16">
        <v>7539381</v>
      </c>
      <c r="P2587" s="16">
        <v>3963452</v>
      </c>
      <c r="Q2587" s="16">
        <v>195247</v>
      </c>
      <c r="R2587" s="16">
        <v>838</v>
      </c>
      <c r="S2587" s="15"/>
      <c r="T2587" s="16">
        <v>106</v>
      </c>
      <c r="U2587" s="16">
        <v>723</v>
      </c>
      <c r="V2587" s="16">
        <v>724</v>
      </c>
      <c r="W2587" s="16">
        <v>718</v>
      </c>
      <c r="X2587" s="16">
        <v>7131645</v>
      </c>
      <c r="Y2587" s="16">
        <v>957809</v>
      </c>
      <c r="Z2587" s="16">
        <v>42921</v>
      </c>
      <c r="AA2587" s="16">
        <v>760</v>
      </c>
      <c r="AC2587" s="16">
        <v>110</v>
      </c>
      <c r="AD2587" s="16">
        <v>728</v>
      </c>
      <c r="AE2587" s="16">
        <v>748</v>
      </c>
      <c r="AF2587" s="16">
        <v>715</v>
      </c>
      <c r="AG2587" s="16">
        <v>7831737</v>
      </c>
      <c r="AH2587" s="16">
        <v>658876</v>
      </c>
      <c r="AI2587" s="16">
        <v>31017</v>
      </c>
      <c r="AJ2587" s="16">
        <v>825</v>
      </c>
      <c r="AL2587" s="16">
        <v>115</v>
      </c>
      <c r="AM2587" s="16">
        <v>667</v>
      </c>
      <c r="AN2587" s="16">
        <v>687</v>
      </c>
      <c r="AO2587" s="16">
        <v>698</v>
      </c>
      <c r="AP2587" s="16">
        <v>6752957</v>
      </c>
      <c r="AQ2587" s="16">
        <v>563077</v>
      </c>
      <c r="AR2587" s="16">
        <v>23888</v>
      </c>
      <c r="AS2587" s="16">
        <v>759</v>
      </c>
      <c r="AU2587" s="16">
        <v>108</v>
      </c>
      <c r="AV2587" s="16">
        <v>707</v>
      </c>
      <c r="AW2587" s="16">
        <v>29255720</v>
      </c>
      <c r="AX2587" s="16">
        <v>6143214</v>
      </c>
      <c r="AY2587" s="16">
        <v>293073</v>
      </c>
      <c r="AZ2587" s="16">
        <v>796</v>
      </c>
      <c r="BA2587" s="16">
        <v>41385</v>
      </c>
    </row>
    <row r="2588" spans="1:53">
      <c r="A2588" s="15" t="s">
        <v>1344</v>
      </c>
      <c r="B2588" s="15" t="s">
        <v>1345</v>
      </c>
      <c r="C2588" s="15" t="s">
        <v>1346</v>
      </c>
      <c r="D2588" s="15" t="s">
        <v>1347</v>
      </c>
      <c r="E2588" s="15" t="s">
        <v>1347</v>
      </c>
      <c r="F2588" s="15" t="s">
        <v>2059</v>
      </c>
      <c r="G2588" s="15" t="s">
        <v>1409</v>
      </c>
      <c r="H2588" s="15" t="s">
        <v>1349</v>
      </c>
      <c r="I2588" s="15" t="s">
        <v>1373</v>
      </c>
      <c r="J2588" s="15"/>
      <c r="K2588" s="16">
        <v>99</v>
      </c>
      <c r="L2588" s="16">
        <v>686</v>
      </c>
      <c r="M2588" s="16">
        <v>689</v>
      </c>
      <c r="N2588" s="16">
        <v>700</v>
      </c>
      <c r="O2588" s="16">
        <v>7539381</v>
      </c>
      <c r="P2588" s="16">
        <v>3963452</v>
      </c>
      <c r="Q2588" s="16">
        <v>195247</v>
      </c>
      <c r="R2588" s="16">
        <v>838</v>
      </c>
      <c r="S2588" s="15"/>
      <c r="T2588" s="16">
        <v>106</v>
      </c>
      <c r="U2588" s="16">
        <v>723</v>
      </c>
      <c r="V2588" s="16">
        <v>724</v>
      </c>
      <c r="W2588" s="16">
        <v>718</v>
      </c>
      <c r="X2588" s="16">
        <v>7131645</v>
      </c>
      <c r="Y2588" s="16">
        <v>957809</v>
      </c>
      <c r="Z2588" s="16">
        <v>42921</v>
      </c>
      <c r="AA2588" s="16">
        <v>760</v>
      </c>
      <c r="AC2588" s="16">
        <v>110</v>
      </c>
      <c r="AD2588" s="16">
        <v>728</v>
      </c>
      <c r="AE2588" s="16">
        <v>748</v>
      </c>
      <c r="AF2588" s="16">
        <v>715</v>
      </c>
      <c r="AG2588" s="16">
        <v>7831737</v>
      </c>
      <c r="AH2588" s="16">
        <v>658876</v>
      </c>
      <c r="AI2588" s="16">
        <v>31017</v>
      </c>
      <c r="AJ2588" s="16">
        <v>825</v>
      </c>
      <c r="AL2588" s="16">
        <v>115</v>
      </c>
      <c r="AM2588" s="16">
        <v>667</v>
      </c>
      <c r="AN2588" s="16">
        <v>687</v>
      </c>
      <c r="AO2588" s="16">
        <v>698</v>
      </c>
      <c r="AP2588" s="16">
        <v>6752957</v>
      </c>
      <c r="AQ2588" s="16">
        <v>563077</v>
      </c>
      <c r="AR2588" s="16">
        <v>23888</v>
      </c>
      <c r="AS2588" s="16">
        <v>759</v>
      </c>
      <c r="AU2588" s="16">
        <v>108</v>
      </c>
      <c r="AV2588" s="16">
        <v>707</v>
      </c>
      <c r="AW2588" s="16">
        <v>29255720</v>
      </c>
      <c r="AX2588" s="16">
        <v>6143214</v>
      </c>
      <c r="AY2588" s="16">
        <v>293073</v>
      </c>
      <c r="AZ2588" s="16">
        <v>796</v>
      </c>
      <c r="BA2588" s="16">
        <v>41385</v>
      </c>
    </row>
    <row r="2589" spans="1:53">
      <c r="A2589" s="15" t="s">
        <v>1344</v>
      </c>
      <c r="B2589" s="15" t="s">
        <v>1345</v>
      </c>
      <c r="C2589" s="15" t="s">
        <v>1346</v>
      </c>
      <c r="D2589" s="15" t="s">
        <v>1347</v>
      </c>
      <c r="E2589" s="15" t="s">
        <v>1347</v>
      </c>
      <c r="F2589" s="15" t="s">
        <v>2059</v>
      </c>
      <c r="G2589" s="15" t="s">
        <v>1410</v>
      </c>
      <c r="H2589" s="15" t="s">
        <v>1349</v>
      </c>
      <c r="I2589" s="15" t="s">
        <v>1375</v>
      </c>
      <c r="J2589" s="15"/>
      <c r="K2589" s="16">
        <v>99</v>
      </c>
      <c r="L2589" s="16">
        <v>686</v>
      </c>
      <c r="M2589" s="16">
        <v>689</v>
      </c>
      <c r="N2589" s="16">
        <v>700</v>
      </c>
      <c r="O2589" s="16">
        <v>7539381</v>
      </c>
      <c r="P2589" s="16">
        <v>3963452</v>
      </c>
      <c r="Q2589" s="16">
        <v>195247</v>
      </c>
      <c r="R2589" s="16">
        <v>838</v>
      </c>
      <c r="S2589" s="15"/>
      <c r="T2589" s="16">
        <v>106</v>
      </c>
      <c r="U2589" s="16">
        <v>723</v>
      </c>
      <c r="V2589" s="16">
        <v>724</v>
      </c>
      <c r="W2589" s="16">
        <v>718</v>
      </c>
      <c r="X2589" s="16">
        <v>7131645</v>
      </c>
      <c r="Y2589" s="16">
        <v>957809</v>
      </c>
      <c r="Z2589" s="16">
        <v>42921</v>
      </c>
      <c r="AA2589" s="16">
        <v>760</v>
      </c>
      <c r="AC2589" s="16">
        <v>110</v>
      </c>
      <c r="AD2589" s="16">
        <v>728</v>
      </c>
      <c r="AE2589" s="16">
        <v>748</v>
      </c>
      <c r="AF2589" s="16">
        <v>715</v>
      </c>
      <c r="AG2589" s="16">
        <v>7831737</v>
      </c>
      <c r="AH2589" s="16">
        <v>658876</v>
      </c>
      <c r="AI2589" s="16">
        <v>31017</v>
      </c>
      <c r="AJ2589" s="16">
        <v>825</v>
      </c>
      <c r="AL2589" s="16">
        <v>115</v>
      </c>
      <c r="AM2589" s="16">
        <v>667</v>
      </c>
      <c r="AN2589" s="16">
        <v>687</v>
      </c>
      <c r="AO2589" s="16">
        <v>698</v>
      </c>
      <c r="AP2589" s="16">
        <v>6752957</v>
      </c>
      <c r="AQ2589" s="16">
        <v>563077</v>
      </c>
      <c r="AR2589" s="16">
        <v>23888</v>
      </c>
      <c r="AS2589" s="16">
        <v>759</v>
      </c>
      <c r="AU2589" s="16">
        <v>108</v>
      </c>
      <c r="AV2589" s="16">
        <v>707</v>
      </c>
      <c r="AW2589" s="16">
        <v>29255720</v>
      </c>
      <c r="AX2589" s="16">
        <v>6143214</v>
      </c>
      <c r="AY2589" s="16">
        <v>293073</v>
      </c>
      <c r="AZ2589" s="16">
        <v>796</v>
      </c>
      <c r="BA2589" s="16">
        <v>41385</v>
      </c>
    </row>
    <row r="2590" spans="1:53">
      <c r="A2590" s="15" t="s">
        <v>1344</v>
      </c>
      <c r="B2590" s="15" t="s">
        <v>1345</v>
      </c>
      <c r="C2590" s="15" t="s">
        <v>1346</v>
      </c>
      <c r="D2590" s="15" t="s">
        <v>1347</v>
      </c>
      <c r="E2590" s="15" t="s">
        <v>1347</v>
      </c>
      <c r="F2590" s="15" t="s">
        <v>2059</v>
      </c>
      <c r="G2590" s="15" t="s">
        <v>3364</v>
      </c>
      <c r="H2590" s="15" t="s">
        <v>1349</v>
      </c>
      <c r="I2590" s="15" t="s">
        <v>1369</v>
      </c>
      <c r="J2590" s="15"/>
      <c r="K2590" s="16">
        <v>1617</v>
      </c>
      <c r="L2590" s="16">
        <v>67981</v>
      </c>
      <c r="M2590" s="16">
        <v>67417</v>
      </c>
      <c r="N2590" s="16">
        <v>68136</v>
      </c>
      <c r="O2590" s="16">
        <v>613266363</v>
      </c>
      <c r="P2590" s="16">
        <v>338715009</v>
      </c>
      <c r="Q2590" s="16">
        <v>9983223</v>
      </c>
      <c r="R2590" s="16">
        <v>695</v>
      </c>
      <c r="S2590" s="15"/>
      <c r="T2590" s="16">
        <v>1623</v>
      </c>
      <c r="U2590" s="16">
        <v>66571</v>
      </c>
      <c r="V2590" s="16">
        <v>67177</v>
      </c>
      <c r="W2590" s="16">
        <v>67974</v>
      </c>
      <c r="X2590" s="16">
        <v>630025909</v>
      </c>
      <c r="Y2590" s="16">
        <v>81239895</v>
      </c>
      <c r="Z2590" s="16">
        <v>2571087</v>
      </c>
      <c r="AA2590" s="16">
        <v>721</v>
      </c>
      <c r="AC2590" s="16">
        <v>1623</v>
      </c>
      <c r="AD2590" s="16">
        <v>66509</v>
      </c>
      <c r="AE2590" s="16">
        <v>67277</v>
      </c>
      <c r="AF2590" s="16">
        <v>68064</v>
      </c>
      <c r="AG2590" s="16">
        <v>647847950</v>
      </c>
      <c r="AH2590" s="16">
        <v>45709181</v>
      </c>
      <c r="AI2590" s="16">
        <v>1468584</v>
      </c>
      <c r="AJ2590" s="16">
        <v>741</v>
      </c>
      <c r="AL2590" s="16">
        <v>1615</v>
      </c>
      <c r="AM2590" s="16">
        <v>67745</v>
      </c>
      <c r="AN2590" s="16">
        <v>69619</v>
      </c>
      <c r="AO2590" s="16">
        <v>76043</v>
      </c>
      <c r="AP2590" s="16">
        <v>709798716</v>
      </c>
      <c r="AQ2590" s="16">
        <v>41304660</v>
      </c>
      <c r="AR2590" s="16">
        <v>1307457</v>
      </c>
      <c r="AS2590" s="16">
        <v>768</v>
      </c>
      <c r="AU2590" s="16">
        <v>1620</v>
      </c>
      <c r="AV2590" s="16">
        <v>68376</v>
      </c>
      <c r="AW2590" s="16">
        <v>2600938938</v>
      </c>
      <c r="AX2590" s="16">
        <v>506968745</v>
      </c>
      <c r="AY2590" s="16">
        <v>15330351</v>
      </c>
      <c r="AZ2590" s="16">
        <v>732</v>
      </c>
      <c r="BA2590" s="16">
        <v>38039</v>
      </c>
    </row>
    <row r="2591" spans="1:53">
      <c r="A2591" s="15" t="s">
        <v>1344</v>
      </c>
      <c r="B2591" s="15" t="s">
        <v>1345</v>
      </c>
      <c r="C2591" s="15" t="s">
        <v>1346</v>
      </c>
      <c r="D2591" s="15" t="s">
        <v>1347</v>
      </c>
      <c r="E2591" s="15" t="s">
        <v>1347</v>
      </c>
      <c r="F2591" s="15" t="s">
        <v>2059</v>
      </c>
      <c r="G2591" s="15" t="s">
        <v>3365</v>
      </c>
      <c r="H2591" s="15" t="s">
        <v>1349</v>
      </c>
      <c r="I2591" s="15" t="s">
        <v>1371</v>
      </c>
      <c r="J2591" s="15"/>
      <c r="K2591" s="16">
        <v>947</v>
      </c>
      <c r="L2591" s="16">
        <v>59852</v>
      </c>
      <c r="M2591" s="16">
        <v>59279</v>
      </c>
      <c r="N2591" s="16">
        <v>59973</v>
      </c>
      <c r="O2591" s="16">
        <v>565505670</v>
      </c>
      <c r="P2591" s="16">
        <v>305769158</v>
      </c>
      <c r="Q2591" s="16">
        <v>8617821</v>
      </c>
      <c r="R2591" s="16">
        <v>729</v>
      </c>
      <c r="S2591" s="15"/>
      <c r="T2591" s="16">
        <v>938</v>
      </c>
      <c r="U2591" s="16">
        <v>58554</v>
      </c>
      <c r="V2591" s="16">
        <v>59190</v>
      </c>
      <c r="W2591" s="16">
        <v>59932</v>
      </c>
      <c r="X2591" s="16">
        <v>581882864</v>
      </c>
      <c r="Y2591" s="16">
        <v>66614118</v>
      </c>
      <c r="Z2591" s="16">
        <v>1994650</v>
      </c>
      <c r="AA2591" s="16">
        <v>756</v>
      </c>
      <c r="AC2591" s="16">
        <v>939</v>
      </c>
      <c r="AD2591" s="16">
        <v>58566</v>
      </c>
      <c r="AE2591" s="16">
        <v>59353</v>
      </c>
      <c r="AF2591" s="16">
        <v>60146</v>
      </c>
      <c r="AG2591" s="16">
        <v>600404480</v>
      </c>
      <c r="AH2591" s="16">
        <v>36863362</v>
      </c>
      <c r="AI2591" s="16">
        <v>1118214</v>
      </c>
      <c r="AJ2591" s="16">
        <v>778</v>
      </c>
      <c r="AL2591" s="16">
        <v>934</v>
      </c>
      <c r="AM2591" s="16">
        <v>59823</v>
      </c>
      <c r="AN2591" s="16">
        <v>61738</v>
      </c>
      <c r="AO2591" s="16">
        <v>68092</v>
      </c>
      <c r="AP2591" s="16">
        <v>658215245</v>
      </c>
      <c r="AQ2591" s="16">
        <v>34749939</v>
      </c>
      <c r="AR2591" s="16">
        <v>1044869</v>
      </c>
      <c r="AS2591" s="16">
        <v>801</v>
      </c>
      <c r="AU2591" s="16">
        <v>940</v>
      </c>
      <c r="AV2591" s="16">
        <v>60375</v>
      </c>
      <c r="AW2591" s="16">
        <v>2406008259</v>
      </c>
      <c r="AX2591" s="16">
        <v>443996577</v>
      </c>
      <c r="AY2591" s="16">
        <v>12775554</v>
      </c>
      <c r="AZ2591" s="16">
        <v>766</v>
      </c>
      <c r="BA2591" s="16">
        <v>39851</v>
      </c>
    </row>
    <row r="2592" spans="1:53">
      <c r="A2592" s="15" t="s">
        <v>1344</v>
      </c>
      <c r="B2592" s="15" t="s">
        <v>1345</v>
      </c>
      <c r="C2592" s="15" t="s">
        <v>1346</v>
      </c>
      <c r="D2592" s="15" t="s">
        <v>1347</v>
      </c>
      <c r="E2592" s="15" t="s">
        <v>1347</v>
      </c>
      <c r="F2592" s="15" t="s">
        <v>2059</v>
      </c>
      <c r="G2592" s="15" t="s">
        <v>3366</v>
      </c>
      <c r="H2592" s="15" t="s">
        <v>1349</v>
      </c>
      <c r="I2592" s="15" t="s">
        <v>1373</v>
      </c>
      <c r="J2592" s="15"/>
      <c r="K2592" s="16">
        <v>947</v>
      </c>
      <c r="L2592" s="16">
        <v>59852</v>
      </c>
      <c r="M2592" s="16">
        <v>59279</v>
      </c>
      <c r="N2592" s="16">
        <v>59973</v>
      </c>
      <c r="O2592" s="16">
        <v>565505670</v>
      </c>
      <c r="P2592" s="16">
        <v>305769158</v>
      </c>
      <c r="Q2592" s="16">
        <v>8617821</v>
      </c>
      <c r="R2592" s="16">
        <v>729</v>
      </c>
      <c r="S2592" s="15"/>
      <c r="T2592" s="16">
        <v>938</v>
      </c>
      <c r="U2592" s="16">
        <v>58554</v>
      </c>
      <c r="V2592" s="16">
        <v>59190</v>
      </c>
      <c r="W2592" s="16">
        <v>59932</v>
      </c>
      <c r="X2592" s="16">
        <v>581882864</v>
      </c>
      <c r="Y2592" s="16">
        <v>66614118</v>
      </c>
      <c r="Z2592" s="16">
        <v>1994650</v>
      </c>
      <c r="AA2592" s="16">
        <v>756</v>
      </c>
      <c r="AC2592" s="16">
        <v>939</v>
      </c>
      <c r="AD2592" s="16">
        <v>58566</v>
      </c>
      <c r="AE2592" s="16">
        <v>59353</v>
      </c>
      <c r="AF2592" s="16">
        <v>60146</v>
      </c>
      <c r="AG2592" s="16">
        <v>600404480</v>
      </c>
      <c r="AH2592" s="16">
        <v>36863362</v>
      </c>
      <c r="AI2592" s="16">
        <v>1118214</v>
      </c>
      <c r="AJ2592" s="16">
        <v>778</v>
      </c>
      <c r="AL2592" s="16">
        <v>934</v>
      </c>
      <c r="AM2592" s="16">
        <v>59823</v>
      </c>
      <c r="AN2592" s="16">
        <v>61738</v>
      </c>
      <c r="AO2592" s="16">
        <v>68092</v>
      </c>
      <c r="AP2592" s="16">
        <v>658215245</v>
      </c>
      <c r="AQ2592" s="16">
        <v>34749939</v>
      </c>
      <c r="AR2592" s="16">
        <v>1044869</v>
      </c>
      <c r="AS2592" s="16">
        <v>801</v>
      </c>
      <c r="AU2592" s="16">
        <v>940</v>
      </c>
      <c r="AV2592" s="16">
        <v>60375</v>
      </c>
      <c r="AW2592" s="16">
        <v>2406008259</v>
      </c>
      <c r="AX2592" s="16">
        <v>443996577</v>
      </c>
      <c r="AY2592" s="16">
        <v>12775554</v>
      </c>
      <c r="AZ2592" s="16">
        <v>766</v>
      </c>
      <c r="BA2592" s="16">
        <v>39851</v>
      </c>
    </row>
    <row r="2593" spans="1:53">
      <c r="A2593" s="15" t="s">
        <v>1344</v>
      </c>
      <c r="B2593" s="15" t="s">
        <v>1345</v>
      </c>
      <c r="C2593" s="15" t="s">
        <v>1346</v>
      </c>
      <c r="D2593" s="15" t="s">
        <v>1347</v>
      </c>
      <c r="E2593" s="15" t="s">
        <v>1347</v>
      </c>
      <c r="F2593" s="15" t="s">
        <v>2059</v>
      </c>
      <c r="G2593" s="15" t="s">
        <v>3367</v>
      </c>
      <c r="H2593" s="15" t="s">
        <v>1349</v>
      </c>
      <c r="I2593" s="15" t="s">
        <v>1375</v>
      </c>
      <c r="J2593" s="15"/>
      <c r="K2593" s="16">
        <v>947</v>
      </c>
      <c r="L2593" s="16">
        <v>59852</v>
      </c>
      <c r="M2593" s="16">
        <v>59279</v>
      </c>
      <c r="N2593" s="16">
        <v>59973</v>
      </c>
      <c r="O2593" s="16">
        <v>565505670</v>
      </c>
      <c r="P2593" s="16">
        <v>305769158</v>
      </c>
      <c r="Q2593" s="16">
        <v>8617821</v>
      </c>
      <c r="R2593" s="16">
        <v>729</v>
      </c>
      <c r="S2593" s="15"/>
      <c r="T2593" s="16">
        <v>938</v>
      </c>
      <c r="U2593" s="16">
        <v>58554</v>
      </c>
      <c r="V2593" s="16">
        <v>59190</v>
      </c>
      <c r="W2593" s="16">
        <v>59932</v>
      </c>
      <c r="X2593" s="16">
        <v>581882864</v>
      </c>
      <c r="Y2593" s="16">
        <v>66614118</v>
      </c>
      <c r="Z2593" s="16">
        <v>1994650</v>
      </c>
      <c r="AA2593" s="16">
        <v>756</v>
      </c>
      <c r="AC2593" s="16">
        <v>939</v>
      </c>
      <c r="AD2593" s="16">
        <v>58566</v>
      </c>
      <c r="AE2593" s="16">
        <v>59353</v>
      </c>
      <c r="AF2593" s="16">
        <v>60146</v>
      </c>
      <c r="AG2593" s="16">
        <v>600404480</v>
      </c>
      <c r="AH2593" s="16">
        <v>36863362</v>
      </c>
      <c r="AI2593" s="16">
        <v>1118214</v>
      </c>
      <c r="AJ2593" s="16">
        <v>778</v>
      </c>
      <c r="AL2593" s="16">
        <v>934</v>
      </c>
      <c r="AM2593" s="16">
        <v>59823</v>
      </c>
      <c r="AN2593" s="16">
        <v>61738</v>
      </c>
      <c r="AO2593" s="16">
        <v>68092</v>
      </c>
      <c r="AP2593" s="16">
        <v>658215245</v>
      </c>
      <c r="AQ2593" s="16">
        <v>34749939</v>
      </c>
      <c r="AR2593" s="16">
        <v>1044869</v>
      </c>
      <c r="AS2593" s="16">
        <v>801</v>
      </c>
      <c r="AU2593" s="16">
        <v>940</v>
      </c>
      <c r="AV2593" s="16">
        <v>60375</v>
      </c>
      <c r="AW2593" s="16">
        <v>2406008259</v>
      </c>
      <c r="AX2593" s="16">
        <v>443996577</v>
      </c>
      <c r="AY2593" s="16">
        <v>12775554</v>
      </c>
      <c r="AZ2593" s="16">
        <v>766</v>
      </c>
      <c r="BA2593" s="16">
        <v>39851</v>
      </c>
    </row>
    <row r="2594" spans="1:53">
      <c r="A2594" s="15" t="s">
        <v>1344</v>
      </c>
      <c r="B2594" s="15" t="s">
        <v>1345</v>
      </c>
      <c r="C2594" s="15" t="s">
        <v>1346</v>
      </c>
      <c r="D2594" s="15" t="s">
        <v>1347</v>
      </c>
      <c r="E2594" s="15" t="s">
        <v>1347</v>
      </c>
      <c r="F2594" s="15" t="s">
        <v>2059</v>
      </c>
      <c r="G2594" s="15" t="s">
        <v>3368</v>
      </c>
      <c r="H2594" s="15" t="s">
        <v>1349</v>
      </c>
      <c r="I2594" s="15" t="s">
        <v>1371</v>
      </c>
      <c r="J2594" s="15"/>
      <c r="K2594" s="16">
        <v>670</v>
      </c>
      <c r="L2594" s="16">
        <v>8129</v>
      </c>
      <c r="M2594" s="16">
        <v>8138</v>
      </c>
      <c r="N2594" s="16">
        <v>8163</v>
      </c>
      <c r="O2594" s="16">
        <v>47760693</v>
      </c>
      <c r="P2594" s="16">
        <v>32945851</v>
      </c>
      <c r="Q2594" s="16">
        <v>1365402</v>
      </c>
      <c r="R2594" s="16">
        <v>451</v>
      </c>
      <c r="S2594" s="15"/>
      <c r="T2594" s="16">
        <v>685</v>
      </c>
      <c r="U2594" s="16">
        <v>8017</v>
      </c>
      <c r="V2594" s="16">
        <v>7987</v>
      </c>
      <c r="W2594" s="16">
        <v>8042</v>
      </c>
      <c r="X2594" s="16">
        <v>48143045</v>
      </c>
      <c r="Y2594" s="16">
        <v>14625777</v>
      </c>
      <c r="Z2594" s="16">
        <v>576437</v>
      </c>
      <c r="AA2594" s="16">
        <v>462</v>
      </c>
      <c r="AC2594" s="16">
        <v>684</v>
      </c>
      <c r="AD2594" s="16">
        <v>7943</v>
      </c>
      <c r="AE2594" s="16">
        <v>7924</v>
      </c>
      <c r="AF2594" s="16">
        <v>7918</v>
      </c>
      <c r="AG2594" s="16">
        <v>47443470</v>
      </c>
      <c r="AH2594" s="16">
        <v>8845819</v>
      </c>
      <c r="AI2594" s="16">
        <v>350370</v>
      </c>
      <c r="AJ2594" s="16">
        <v>460</v>
      </c>
      <c r="AL2594" s="16">
        <v>681</v>
      </c>
      <c r="AM2594" s="16">
        <v>7922</v>
      </c>
      <c r="AN2594" s="16">
        <v>7881</v>
      </c>
      <c r="AO2594" s="16">
        <v>7951</v>
      </c>
      <c r="AP2594" s="16">
        <v>51583471</v>
      </c>
      <c r="AQ2594" s="16">
        <v>6554721</v>
      </c>
      <c r="AR2594" s="16">
        <v>262588</v>
      </c>
      <c r="AS2594" s="16">
        <v>501</v>
      </c>
      <c r="AU2594" s="16">
        <v>680</v>
      </c>
      <c r="AV2594" s="16">
        <v>8001</v>
      </c>
      <c r="AW2594" s="16">
        <v>194930679</v>
      </c>
      <c r="AX2594" s="16">
        <v>62972168</v>
      </c>
      <c r="AY2594" s="16">
        <v>2554797</v>
      </c>
      <c r="AZ2594" s="16">
        <v>469</v>
      </c>
      <c r="BA2594" s="16">
        <v>24363</v>
      </c>
    </row>
    <row r="2595" spans="1:53">
      <c r="A2595" s="15" t="s">
        <v>1344</v>
      </c>
      <c r="B2595" s="15" t="s">
        <v>1345</v>
      </c>
      <c r="C2595" s="15" t="s">
        <v>1346</v>
      </c>
      <c r="D2595" s="15" t="s">
        <v>1347</v>
      </c>
      <c r="E2595" s="15" t="s">
        <v>1347</v>
      </c>
      <c r="F2595" s="15" t="s">
        <v>2059</v>
      </c>
      <c r="G2595" s="15" t="s">
        <v>3369</v>
      </c>
      <c r="H2595" s="15" t="s">
        <v>1349</v>
      </c>
      <c r="I2595" s="15" t="s">
        <v>1373</v>
      </c>
      <c r="J2595" s="15"/>
      <c r="K2595" s="16">
        <v>670</v>
      </c>
      <c r="L2595" s="16">
        <v>8129</v>
      </c>
      <c r="M2595" s="16">
        <v>8138</v>
      </c>
      <c r="N2595" s="16">
        <v>8163</v>
      </c>
      <c r="O2595" s="16">
        <v>47760693</v>
      </c>
      <c r="P2595" s="16">
        <v>32945851</v>
      </c>
      <c r="Q2595" s="16">
        <v>1365402</v>
      </c>
      <c r="R2595" s="16">
        <v>451</v>
      </c>
      <c r="S2595" s="15"/>
      <c r="T2595" s="16">
        <v>685</v>
      </c>
      <c r="U2595" s="16">
        <v>8017</v>
      </c>
      <c r="V2595" s="16">
        <v>7987</v>
      </c>
      <c r="W2595" s="16">
        <v>8042</v>
      </c>
      <c r="X2595" s="16">
        <v>48143045</v>
      </c>
      <c r="Y2595" s="16">
        <v>14625777</v>
      </c>
      <c r="Z2595" s="16">
        <v>576437</v>
      </c>
      <c r="AA2595" s="16">
        <v>462</v>
      </c>
      <c r="AC2595" s="16">
        <v>684</v>
      </c>
      <c r="AD2595" s="16">
        <v>7943</v>
      </c>
      <c r="AE2595" s="16">
        <v>7924</v>
      </c>
      <c r="AF2595" s="16">
        <v>7918</v>
      </c>
      <c r="AG2595" s="16">
        <v>47443470</v>
      </c>
      <c r="AH2595" s="16">
        <v>8845819</v>
      </c>
      <c r="AI2595" s="16">
        <v>350370</v>
      </c>
      <c r="AJ2595" s="16">
        <v>460</v>
      </c>
      <c r="AL2595" s="16">
        <v>681</v>
      </c>
      <c r="AM2595" s="16">
        <v>7922</v>
      </c>
      <c r="AN2595" s="16">
        <v>7881</v>
      </c>
      <c r="AO2595" s="16">
        <v>7951</v>
      </c>
      <c r="AP2595" s="16">
        <v>51583471</v>
      </c>
      <c r="AQ2595" s="16">
        <v>6554721</v>
      </c>
      <c r="AR2595" s="16">
        <v>262588</v>
      </c>
      <c r="AS2595" s="16">
        <v>501</v>
      </c>
      <c r="AU2595" s="16">
        <v>680</v>
      </c>
      <c r="AV2595" s="16">
        <v>8001</v>
      </c>
      <c r="AW2595" s="16">
        <v>194930679</v>
      </c>
      <c r="AX2595" s="16">
        <v>62972168</v>
      </c>
      <c r="AY2595" s="16">
        <v>2554797</v>
      </c>
      <c r="AZ2595" s="16">
        <v>469</v>
      </c>
      <c r="BA2595" s="16">
        <v>24363</v>
      </c>
    </row>
    <row r="2596" spans="1:53">
      <c r="A2596" s="15" t="s">
        <v>1344</v>
      </c>
      <c r="B2596" s="15" t="s">
        <v>1345</v>
      </c>
      <c r="C2596" s="15" t="s">
        <v>1346</v>
      </c>
      <c r="D2596" s="15" t="s">
        <v>1347</v>
      </c>
      <c r="E2596" s="15" t="s">
        <v>1347</v>
      </c>
      <c r="F2596" s="15" t="s">
        <v>2059</v>
      </c>
      <c r="G2596" s="15" t="s">
        <v>3370</v>
      </c>
      <c r="H2596" s="15" t="s">
        <v>1349</v>
      </c>
      <c r="I2596" s="15" t="s">
        <v>1375</v>
      </c>
      <c r="J2596" s="15"/>
      <c r="K2596" s="16">
        <v>670</v>
      </c>
      <c r="L2596" s="16">
        <v>8129</v>
      </c>
      <c r="M2596" s="16">
        <v>8138</v>
      </c>
      <c r="N2596" s="16">
        <v>8163</v>
      </c>
      <c r="O2596" s="16">
        <v>47760693</v>
      </c>
      <c r="P2596" s="16">
        <v>32945851</v>
      </c>
      <c r="Q2596" s="16">
        <v>1365402</v>
      </c>
      <c r="R2596" s="16">
        <v>451</v>
      </c>
      <c r="S2596" s="15"/>
      <c r="T2596" s="16">
        <v>685</v>
      </c>
      <c r="U2596" s="16">
        <v>8017</v>
      </c>
      <c r="V2596" s="16">
        <v>7987</v>
      </c>
      <c r="W2596" s="16">
        <v>8042</v>
      </c>
      <c r="X2596" s="16">
        <v>48143045</v>
      </c>
      <c r="Y2596" s="16">
        <v>14625777</v>
      </c>
      <c r="Z2596" s="16">
        <v>576437</v>
      </c>
      <c r="AA2596" s="16">
        <v>462</v>
      </c>
      <c r="AC2596" s="16">
        <v>684</v>
      </c>
      <c r="AD2596" s="16">
        <v>7943</v>
      </c>
      <c r="AE2596" s="16">
        <v>7924</v>
      </c>
      <c r="AF2596" s="16">
        <v>7918</v>
      </c>
      <c r="AG2596" s="16">
        <v>47443470</v>
      </c>
      <c r="AH2596" s="16">
        <v>8845819</v>
      </c>
      <c r="AI2596" s="16">
        <v>350370</v>
      </c>
      <c r="AJ2596" s="16">
        <v>460</v>
      </c>
      <c r="AL2596" s="16">
        <v>681</v>
      </c>
      <c r="AM2596" s="16">
        <v>7922</v>
      </c>
      <c r="AN2596" s="16">
        <v>7881</v>
      </c>
      <c r="AO2596" s="16">
        <v>7951</v>
      </c>
      <c r="AP2596" s="16">
        <v>51583471</v>
      </c>
      <c r="AQ2596" s="16">
        <v>6554721</v>
      </c>
      <c r="AR2596" s="16">
        <v>262588</v>
      </c>
      <c r="AS2596" s="16">
        <v>501</v>
      </c>
      <c r="AU2596" s="16">
        <v>680</v>
      </c>
      <c r="AV2596" s="16">
        <v>8001</v>
      </c>
      <c r="AW2596" s="16">
        <v>194930679</v>
      </c>
      <c r="AX2596" s="16">
        <v>62972168</v>
      </c>
      <c r="AY2596" s="16">
        <v>2554797</v>
      </c>
      <c r="AZ2596" s="16">
        <v>469</v>
      </c>
      <c r="BA2596" s="16">
        <v>24363</v>
      </c>
    </row>
    <row r="2597" spans="1:53">
      <c r="A2597" s="15" t="s">
        <v>1344</v>
      </c>
      <c r="B2597" s="15" t="s">
        <v>1345</v>
      </c>
      <c r="C2597" s="15" t="s">
        <v>1346</v>
      </c>
      <c r="D2597" s="15" t="s">
        <v>1347</v>
      </c>
      <c r="E2597" s="15" t="s">
        <v>1347</v>
      </c>
      <c r="F2597" s="15" t="s">
        <v>2059</v>
      </c>
      <c r="G2597" s="15" t="s">
        <v>1847</v>
      </c>
      <c r="H2597" s="15" t="s">
        <v>1349</v>
      </c>
      <c r="I2597" s="15" t="s">
        <v>1369</v>
      </c>
      <c r="J2597" s="15"/>
      <c r="K2597" s="16">
        <v>1689</v>
      </c>
      <c r="L2597" s="16">
        <v>65160</v>
      </c>
      <c r="M2597" s="16">
        <v>65471</v>
      </c>
      <c r="N2597" s="16">
        <v>65736</v>
      </c>
      <c r="O2597" s="16">
        <v>658538853</v>
      </c>
      <c r="P2597" s="16">
        <v>394618889</v>
      </c>
      <c r="Q2597" s="16">
        <v>16809642</v>
      </c>
      <c r="R2597" s="16">
        <v>774</v>
      </c>
      <c r="S2597" s="15"/>
      <c r="T2597" s="16">
        <v>1701</v>
      </c>
      <c r="U2597" s="16">
        <v>67335</v>
      </c>
      <c r="V2597" s="16">
        <v>66285</v>
      </c>
      <c r="W2597" s="16">
        <v>66386</v>
      </c>
      <c r="X2597" s="16">
        <v>662801883</v>
      </c>
      <c r="Y2597" s="16">
        <v>110854323</v>
      </c>
      <c r="Z2597" s="16">
        <v>4518515</v>
      </c>
      <c r="AA2597" s="16">
        <v>765</v>
      </c>
      <c r="AC2597" s="16">
        <v>1714</v>
      </c>
      <c r="AD2597" s="16">
        <v>66318</v>
      </c>
      <c r="AE2597" s="16">
        <v>66797</v>
      </c>
      <c r="AF2597" s="16">
        <v>66781</v>
      </c>
      <c r="AG2597" s="16">
        <v>655492027</v>
      </c>
      <c r="AH2597" s="16">
        <v>69637947</v>
      </c>
      <c r="AI2597" s="16">
        <v>2944630</v>
      </c>
      <c r="AJ2597" s="16">
        <v>757</v>
      </c>
      <c r="AL2597" s="16">
        <v>1707</v>
      </c>
      <c r="AM2597" s="16">
        <v>67143</v>
      </c>
      <c r="AN2597" s="16">
        <v>68700</v>
      </c>
      <c r="AO2597" s="16">
        <v>67924</v>
      </c>
      <c r="AP2597" s="16">
        <v>697991273</v>
      </c>
      <c r="AQ2597" s="16">
        <v>82914818</v>
      </c>
      <c r="AR2597" s="16">
        <v>3013487</v>
      </c>
      <c r="AS2597" s="16">
        <v>790</v>
      </c>
      <c r="AU2597" s="16">
        <v>1703</v>
      </c>
      <c r="AV2597" s="16">
        <v>66670</v>
      </c>
      <c r="AW2597" s="16">
        <v>2674824036</v>
      </c>
      <c r="AX2597" s="16">
        <v>658025977</v>
      </c>
      <c r="AY2597" s="16">
        <v>27286274</v>
      </c>
      <c r="AZ2597" s="16">
        <v>772</v>
      </c>
      <c r="BA2597" s="16">
        <v>40121</v>
      </c>
    </row>
    <row r="2598" spans="1:53">
      <c r="A2598" s="15" t="s">
        <v>1344</v>
      </c>
      <c r="B2598" s="15" t="s">
        <v>1345</v>
      </c>
      <c r="C2598" s="15" t="s">
        <v>1346</v>
      </c>
      <c r="D2598" s="15" t="s">
        <v>1347</v>
      </c>
      <c r="E2598" s="15" t="s">
        <v>1347</v>
      </c>
      <c r="F2598" s="15" t="s">
        <v>2059</v>
      </c>
      <c r="G2598" s="15" t="s">
        <v>1848</v>
      </c>
      <c r="H2598" s="15" t="s">
        <v>1349</v>
      </c>
      <c r="I2598" s="15" t="s">
        <v>1371</v>
      </c>
      <c r="J2598" s="15"/>
      <c r="K2598" s="16">
        <v>1689</v>
      </c>
      <c r="L2598" s="16">
        <v>65160</v>
      </c>
      <c r="M2598" s="16">
        <v>65471</v>
      </c>
      <c r="N2598" s="16">
        <v>65736</v>
      </c>
      <c r="O2598" s="16">
        <v>658538853</v>
      </c>
      <c r="P2598" s="16">
        <v>394618889</v>
      </c>
      <c r="Q2598" s="16">
        <v>16809642</v>
      </c>
      <c r="R2598" s="16">
        <v>774</v>
      </c>
      <c r="S2598" s="15"/>
      <c r="T2598" s="16">
        <v>1701</v>
      </c>
      <c r="U2598" s="16">
        <v>67335</v>
      </c>
      <c r="V2598" s="16">
        <v>66285</v>
      </c>
      <c r="W2598" s="16">
        <v>66386</v>
      </c>
      <c r="X2598" s="16">
        <v>662801883</v>
      </c>
      <c r="Y2598" s="16">
        <v>110854323</v>
      </c>
      <c r="Z2598" s="16">
        <v>4518515</v>
      </c>
      <c r="AA2598" s="16">
        <v>765</v>
      </c>
      <c r="AC2598" s="16">
        <v>1714</v>
      </c>
      <c r="AD2598" s="16">
        <v>66318</v>
      </c>
      <c r="AE2598" s="16">
        <v>66797</v>
      </c>
      <c r="AF2598" s="16">
        <v>66781</v>
      </c>
      <c r="AG2598" s="16">
        <v>655492027</v>
      </c>
      <c r="AH2598" s="16">
        <v>69637947</v>
      </c>
      <c r="AI2598" s="16">
        <v>2944630</v>
      </c>
      <c r="AJ2598" s="16">
        <v>757</v>
      </c>
      <c r="AL2598" s="16">
        <v>1707</v>
      </c>
      <c r="AM2598" s="16">
        <v>67143</v>
      </c>
      <c r="AN2598" s="16">
        <v>68700</v>
      </c>
      <c r="AO2598" s="16">
        <v>67924</v>
      </c>
      <c r="AP2598" s="16">
        <v>697991273</v>
      </c>
      <c r="AQ2598" s="16">
        <v>82914818</v>
      </c>
      <c r="AR2598" s="16">
        <v>3013487</v>
      </c>
      <c r="AS2598" s="16">
        <v>790</v>
      </c>
      <c r="AU2598" s="16">
        <v>1703</v>
      </c>
      <c r="AV2598" s="16">
        <v>66670</v>
      </c>
      <c r="AW2598" s="16">
        <v>2674824036</v>
      </c>
      <c r="AX2598" s="16">
        <v>658025977</v>
      </c>
      <c r="AY2598" s="16">
        <v>27286274</v>
      </c>
      <c r="AZ2598" s="16">
        <v>772</v>
      </c>
      <c r="BA2598" s="16">
        <v>40121</v>
      </c>
    </row>
    <row r="2599" spans="1:53">
      <c r="A2599" s="15" t="s">
        <v>1344</v>
      </c>
      <c r="B2599" s="15" t="s">
        <v>1345</v>
      </c>
      <c r="C2599" s="15" t="s">
        <v>1346</v>
      </c>
      <c r="D2599" s="15" t="s">
        <v>1347</v>
      </c>
      <c r="E2599" s="15" t="s">
        <v>1347</v>
      </c>
      <c r="F2599" s="15" t="s">
        <v>2059</v>
      </c>
      <c r="G2599" s="15" t="s">
        <v>1849</v>
      </c>
      <c r="H2599" s="15" t="s">
        <v>1349</v>
      </c>
      <c r="I2599" s="15" t="s">
        <v>1373</v>
      </c>
      <c r="J2599" s="15"/>
      <c r="K2599" s="16">
        <v>1355</v>
      </c>
      <c r="L2599" s="16">
        <v>57318</v>
      </c>
      <c r="M2599" s="16">
        <v>57520</v>
      </c>
      <c r="N2599" s="16">
        <v>57655</v>
      </c>
      <c r="O2599" s="16">
        <v>577926231</v>
      </c>
      <c r="P2599" s="16">
        <v>344206860</v>
      </c>
      <c r="Q2599" s="16">
        <v>14339391</v>
      </c>
      <c r="R2599" s="16">
        <v>773</v>
      </c>
      <c r="S2599" s="15"/>
      <c r="T2599" s="16">
        <v>1369</v>
      </c>
      <c r="U2599" s="16">
        <v>59007</v>
      </c>
      <c r="V2599" s="16">
        <v>57629</v>
      </c>
      <c r="W2599" s="16">
        <v>57662</v>
      </c>
      <c r="X2599" s="16">
        <v>580674301</v>
      </c>
      <c r="Y2599" s="16">
        <v>96306970</v>
      </c>
      <c r="Z2599" s="16">
        <v>3843854</v>
      </c>
      <c r="AA2599" s="16">
        <v>769</v>
      </c>
      <c r="AC2599" s="16">
        <v>1382</v>
      </c>
      <c r="AD2599" s="16">
        <v>57525</v>
      </c>
      <c r="AE2599" s="16">
        <v>57812</v>
      </c>
      <c r="AF2599" s="16">
        <v>57901</v>
      </c>
      <c r="AG2599" s="16">
        <v>572446342</v>
      </c>
      <c r="AH2599" s="16">
        <v>59223978</v>
      </c>
      <c r="AI2599" s="16">
        <v>2438689</v>
      </c>
      <c r="AJ2599" s="16">
        <v>763</v>
      </c>
      <c r="AL2599" s="16">
        <v>1376</v>
      </c>
      <c r="AM2599" s="16">
        <v>57964</v>
      </c>
      <c r="AN2599" s="16">
        <v>59785</v>
      </c>
      <c r="AO2599" s="16">
        <v>58999</v>
      </c>
      <c r="AP2599" s="16">
        <v>605454171</v>
      </c>
      <c r="AQ2599" s="16">
        <v>73110595</v>
      </c>
      <c r="AR2599" s="16">
        <v>2547855</v>
      </c>
      <c r="AS2599" s="16">
        <v>791</v>
      </c>
      <c r="AU2599" s="16">
        <v>1371</v>
      </c>
      <c r="AV2599" s="16">
        <v>58065</v>
      </c>
      <c r="AW2599" s="16">
        <v>2336501045</v>
      </c>
      <c r="AX2599" s="16">
        <v>572848403</v>
      </c>
      <c r="AY2599" s="16">
        <v>23169789</v>
      </c>
      <c r="AZ2599" s="16">
        <v>774</v>
      </c>
      <c r="BA2599" s="16">
        <v>40240</v>
      </c>
    </row>
    <row r="2600" spans="1:53">
      <c r="A2600" s="15" t="s">
        <v>1344</v>
      </c>
      <c r="B2600" s="15" t="s">
        <v>1345</v>
      </c>
      <c r="C2600" s="15" t="s">
        <v>1346</v>
      </c>
      <c r="D2600" s="15" t="s">
        <v>1347</v>
      </c>
      <c r="E2600" s="15" t="s">
        <v>1347</v>
      </c>
      <c r="F2600" s="15" t="s">
        <v>2059</v>
      </c>
      <c r="G2600" s="15" t="s">
        <v>1850</v>
      </c>
      <c r="H2600" s="15" t="s">
        <v>1349</v>
      </c>
      <c r="I2600" s="15" t="s">
        <v>1375</v>
      </c>
      <c r="J2600" s="15"/>
      <c r="K2600" s="16">
        <v>1355</v>
      </c>
      <c r="L2600" s="16">
        <v>57318</v>
      </c>
      <c r="M2600" s="16">
        <v>57520</v>
      </c>
      <c r="N2600" s="16">
        <v>57655</v>
      </c>
      <c r="O2600" s="16">
        <v>577926231</v>
      </c>
      <c r="P2600" s="16">
        <v>344206860</v>
      </c>
      <c r="Q2600" s="16">
        <v>14339391</v>
      </c>
      <c r="R2600" s="16">
        <v>773</v>
      </c>
      <c r="S2600" s="15"/>
      <c r="T2600" s="16">
        <v>1369</v>
      </c>
      <c r="U2600" s="16">
        <v>59007</v>
      </c>
      <c r="V2600" s="16">
        <v>57629</v>
      </c>
      <c r="W2600" s="16">
        <v>57662</v>
      </c>
      <c r="X2600" s="16">
        <v>580674301</v>
      </c>
      <c r="Y2600" s="16">
        <v>96306970</v>
      </c>
      <c r="Z2600" s="16">
        <v>3843854</v>
      </c>
      <c r="AA2600" s="16">
        <v>769</v>
      </c>
      <c r="AC2600" s="16">
        <v>1382</v>
      </c>
      <c r="AD2600" s="16">
        <v>57525</v>
      </c>
      <c r="AE2600" s="16">
        <v>57812</v>
      </c>
      <c r="AF2600" s="16">
        <v>57901</v>
      </c>
      <c r="AG2600" s="16">
        <v>572446342</v>
      </c>
      <c r="AH2600" s="16">
        <v>59223978</v>
      </c>
      <c r="AI2600" s="16">
        <v>2438689</v>
      </c>
      <c r="AJ2600" s="16">
        <v>763</v>
      </c>
      <c r="AL2600" s="16">
        <v>1376</v>
      </c>
      <c r="AM2600" s="16">
        <v>57964</v>
      </c>
      <c r="AN2600" s="16">
        <v>59785</v>
      </c>
      <c r="AO2600" s="16">
        <v>58999</v>
      </c>
      <c r="AP2600" s="16">
        <v>605454171</v>
      </c>
      <c r="AQ2600" s="16">
        <v>73110595</v>
      </c>
      <c r="AR2600" s="16">
        <v>2547855</v>
      </c>
      <c r="AS2600" s="16">
        <v>791</v>
      </c>
      <c r="AU2600" s="16">
        <v>1371</v>
      </c>
      <c r="AV2600" s="16">
        <v>58065</v>
      </c>
      <c r="AW2600" s="16">
        <v>2336501045</v>
      </c>
      <c r="AX2600" s="16">
        <v>572848403</v>
      </c>
      <c r="AY2600" s="16">
        <v>23169789</v>
      </c>
      <c r="AZ2600" s="16">
        <v>774</v>
      </c>
      <c r="BA2600" s="16">
        <v>40240</v>
      </c>
    </row>
    <row r="2601" spans="1:53">
      <c r="A2601" s="15" t="s">
        <v>1344</v>
      </c>
      <c r="B2601" s="15" t="s">
        <v>1345</v>
      </c>
      <c r="C2601" s="15" t="s">
        <v>1346</v>
      </c>
      <c r="D2601" s="15" t="s">
        <v>1347</v>
      </c>
      <c r="E2601" s="15" t="s">
        <v>1347</v>
      </c>
      <c r="F2601" s="15" t="s">
        <v>2059</v>
      </c>
      <c r="G2601" s="15" t="s">
        <v>3371</v>
      </c>
      <c r="H2601" s="15" t="s">
        <v>1349</v>
      </c>
      <c r="I2601" s="15" t="s">
        <v>1373</v>
      </c>
      <c r="J2601" s="15"/>
      <c r="K2601" s="16">
        <v>156</v>
      </c>
      <c r="L2601" s="16">
        <v>4308</v>
      </c>
      <c r="M2601" s="16">
        <v>4437</v>
      </c>
      <c r="N2601" s="16">
        <v>4505</v>
      </c>
      <c r="O2601" s="16">
        <v>43946755</v>
      </c>
      <c r="P2601" s="16">
        <v>27837698</v>
      </c>
      <c r="Q2601" s="16">
        <v>1431731</v>
      </c>
      <c r="R2601" s="16">
        <v>765</v>
      </c>
      <c r="S2601" s="15"/>
      <c r="T2601" s="16">
        <v>153</v>
      </c>
      <c r="U2601" s="16">
        <v>4743</v>
      </c>
      <c r="V2601" s="16">
        <v>5059</v>
      </c>
      <c r="W2601" s="16">
        <v>5067</v>
      </c>
      <c r="X2601" s="16">
        <v>46879031</v>
      </c>
      <c r="Y2601" s="16">
        <v>7619342</v>
      </c>
      <c r="Z2601" s="16">
        <v>369337</v>
      </c>
      <c r="AA2601" s="16">
        <v>728</v>
      </c>
      <c r="AC2601" s="16">
        <v>154</v>
      </c>
      <c r="AD2601" s="16">
        <v>5079</v>
      </c>
      <c r="AE2601" s="16">
        <v>5136</v>
      </c>
      <c r="AF2601" s="16">
        <v>5071</v>
      </c>
      <c r="AG2601" s="16">
        <v>48446961</v>
      </c>
      <c r="AH2601" s="16">
        <v>5281708</v>
      </c>
      <c r="AI2601" s="16">
        <v>285740</v>
      </c>
      <c r="AJ2601" s="16">
        <v>731</v>
      </c>
      <c r="AL2601" s="16">
        <v>151</v>
      </c>
      <c r="AM2601" s="16">
        <v>5233</v>
      </c>
      <c r="AN2601" s="16">
        <v>5066</v>
      </c>
      <c r="AO2601" s="16">
        <v>5062</v>
      </c>
      <c r="AP2601" s="16">
        <v>54003290</v>
      </c>
      <c r="AQ2601" s="16">
        <v>4995609</v>
      </c>
      <c r="AR2601" s="16">
        <v>253437</v>
      </c>
      <c r="AS2601" s="16">
        <v>811</v>
      </c>
      <c r="AU2601" s="16">
        <v>154</v>
      </c>
      <c r="AV2601" s="16">
        <v>4897</v>
      </c>
      <c r="AW2601" s="16">
        <v>193276037</v>
      </c>
      <c r="AX2601" s="16">
        <v>45734357</v>
      </c>
      <c r="AY2601" s="16">
        <v>2340245</v>
      </c>
      <c r="AZ2601" s="16">
        <v>759</v>
      </c>
      <c r="BA2601" s="16">
        <v>39467</v>
      </c>
    </row>
    <row r="2602" spans="1:53">
      <c r="A2602" s="15" t="s">
        <v>1344</v>
      </c>
      <c r="B2602" s="15" t="s">
        <v>1345</v>
      </c>
      <c r="C2602" s="15" t="s">
        <v>1346</v>
      </c>
      <c r="D2602" s="15" t="s">
        <v>1347</v>
      </c>
      <c r="E2602" s="15" t="s">
        <v>1347</v>
      </c>
      <c r="F2602" s="15" t="s">
        <v>2059</v>
      </c>
      <c r="G2602" s="15" t="s">
        <v>3372</v>
      </c>
      <c r="H2602" s="15" t="s">
        <v>1349</v>
      </c>
      <c r="I2602" s="15" t="s">
        <v>1375</v>
      </c>
      <c r="J2602" s="15"/>
      <c r="K2602" s="16">
        <v>156</v>
      </c>
      <c r="L2602" s="16">
        <v>4308</v>
      </c>
      <c r="M2602" s="16">
        <v>4437</v>
      </c>
      <c r="N2602" s="16">
        <v>4505</v>
      </c>
      <c r="O2602" s="16">
        <v>43946755</v>
      </c>
      <c r="P2602" s="16">
        <v>27837698</v>
      </c>
      <c r="Q2602" s="16">
        <v>1431731</v>
      </c>
      <c r="R2602" s="16">
        <v>765</v>
      </c>
      <c r="S2602" s="15"/>
      <c r="T2602" s="16">
        <v>153</v>
      </c>
      <c r="U2602" s="16">
        <v>4743</v>
      </c>
      <c r="V2602" s="16">
        <v>5059</v>
      </c>
      <c r="W2602" s="16">
        <v>5067</v>
      </c>
      <c r="X2602" s="16">
        <v>46879031</v>
      </c>
      <c r="Y2602" s="16">
        <v>7619342</v>
      </c>
      <c r="Z2602" s="16">
        <v>369337</v>
      </c>
      <c r="AA2602" s="16">
        <v>728</v>
      </c>
      <c r="AC2602" s="16">
        <v>154</v>
      </c>
      <c r="AD2602" s="16">
        <v>5079</v>
      </c>
      <c r="AE2602" s="16">
        <v>5136</v>
      </c>
      <c r="AF2602" s="16">
        <v>5071</v>
      </c>
      <c r="AG2602" s="16">
        <v>48446961</v>
      </c>
      <c r="AH2602" s="16">
        <v>5281708</v>
      </c>
      <c r="AI2602" s="16">
        <v>285740</v>
      </c>
      <c r="AJ2602" s="16">
        <v>731</v>
      </c>
      <c r="AL2602" s="16">
        <v>151</v>
      </c>
      <c r="AM2602" s="16">
        <v>5233</v>
      </c>
      <c r="AN2602" s="16">
        <v>5066</v>
      </c>
      <c r="AO2602" s="16">
        <v>5062</v>
      </c>
      <c r="AP2602" s="16">
        <v>54003290</v>
      </c>
      <c r="AQ2602" s="16">
        <v>4995609</v>
      </c>
      <c r="AR2602" s="16">
        <v>253437</v>
      </c>
      <c r="AS2602" s="16">
        <v>811</v>
      </c>
      <c r="AU2602" s="16">
        <v>154</v>
      </c>
      <c r="AV2602" s="16">
        <v>4897</v>
      </c>
      <c r="AW2602" s="16">
        <v>193276037</v>
      </c>
      <c r="AX2602" s="16">
        <v>45734357</v>
      </c>
      <c r="AY2602" s="16">
        <v>2340245</v>
      </c>
      <c r="AZ2602" s="16">
        <v>759</v>
      </c>
      <c r="BA2602" s="16">
        <v>39467</v>
      </c>
    </row>
    <row r="2603" spans="1:53">
      <c r="A2603" s="15" t="s">
        <v>1344</v>
      </c>
      <c r="B2603" s="15" t="s">
        <v>1345</v>
      </c>
      <c r="C2603" s="15" t="s">
        <v>1346</v>
      </c>
      <c r="D2603" s="15" t="s">
        <v>1347</v>
      </c>
      <c r="E2603" s="15" t="s">
        <v>1347</v>
      </c>
      <c r="F2603" s="15" t="s">
        <v>2059</v>
      </c>
      <c r="G2603" s="15" t="s">
        <v>3373</v>
      </c>
      <c r="H2603" s="15" t="s">
        <v>1349</v>
      </c>
      <c r="I2603" s="15" t="s">
        <v>1373</v>
      </c>
      <c r="J2603" s="15"/>
      <c r="K2603" s="16">
        <v>50</v>
      </c>
      <c r="L2603" s="16">
        <v>436</v>
      </c>
      <c r="M2603" s="16">
        <v>439</v>
      </c>
      <c r="N2603" s="16">
        <v>424</v>
      </c>
      <c r="O2603" s="16">
        <v>4059549</v>
      </c>
      <c r="P2603" s="16">
        <v>2280708</v>
      </c>
      <c r="Q2603" s="16">
        <v>119850</v>
      </c>
      <c r="R2603" s="16">
        <v>721</v>
      </c>
      <c r="S2603" s="15"/>
      <c r="T2603" s="16">
        <v>49</v>
      </c>
      <c r="U2603" s="16">
        <v>442</v>
      </c>
      <c r="V2603" s="16">
        <v>435</v>
      </c>
      <c r="W2603" s="16">
        <v>437</v>
      </c>
      <c r="X2603" s="16">
        <v>3791989</v>
      </c>
      <c r="Y2603" s="16">
        <v>415672</v>
      </c>
      <c r="Z2603" s="16">
        <v>21435</v>
      </c>
      <c r="AA2603" s="16">
        <v>666</v>
      </c>
      <c r="AC2603" s="16">
        <v>49</v>
      </c>
      <c r="AD2603" s="16">
        <v>459</v>
      </c>
      <c r="AE2603" s="16">
        <v>446</v>
      </c>
      <c r="AF2603" s="16">
        <v>519</v>
      </c>
      <c r="AG2603" s="16">
        <v>4108866</v>
      </c>
      <c r="AH2603" s="16">
        <v>429288</v>
      </c>
      <c r="AI2603" s="16">
        <v>23526</v>
      </c>
      <c r="AJ2603" s="16">
        <v>666</v>
      </c>
      <c r="AL2603" s="16">
        <v>49</v>
      </c>
      <c r="AM2603" s="16">
        <v>565</v>
      </c>
      <c r="AN2603" s="16">
        <v>484</v>
      </c>
      <c r="AO2603" s="16">
        <v>492</v>
      </c>
      <c r="AP2603" s="16">
        <v>5697495</v>
      </c>
      <c r="AQ2603" s="16">
        <v>679521</v>
      </c>
      <c r="AR2603" s="16">
        <v>39185</v>
      </c>
      <c r="AS2603" s="16">
        <v>853</v>
      </c>
      <c r="AU2603" s="16">
        <v>49</v>
      </c>
      <c r="AV2603" s="16">
        <v>465</v>
      </c>
      <c r="AW2603" s="16">
        <v>17657899</v>
      </c>
      <c r="AX2603" s="16">
        <v>3805189</v>
      </c>
      <c r="AY2603" s="16">
        <v>203996</v>
      </c>
      <c r="AZ2603" s="16">
        <v>731</v>
      </c>
      <c r="BA2603" s="16">
        <v>37988</v>
      </c>
    </row>
    <row r="2604" spans="1:53">
      <c r="A2604" s="15" t="s">
        <v>1344</v>
      </c>
      <c r="B2604" s="15" t="s">
        <v>1345</v>
      </c>
      <c r="C2604" s="15" t="s">
        <v>1346</v>
      </c>
      <c r="D2604" s="15" t="s">
        <v>1347</v>
      </c>
      <c r="E2604" s="15" t="s">
        <v>1347</v>
      </c>
      <c r="F2604" s="15" t="s">
        <v>2059</v>
      </c>
      <c r="G2604" s="15" t="s">
        <v>3374</v>
      </c>
      <c r="H2604" s="15" t="s">
        <v>1349</v>
      </c>
      <c r="I2604" s="15" t="s">
        <v>1375</v>
      </c>
      <c r="J2604" s="15"/>
      <c r="K2604" s="16">
        <v>50</v>
      </c>
      <c r="L2604" s="16">
        <v>436</v>
      </c>
      <c r="M2604" s="16">
        <v>439</v>
      </c>
      <c r="N2604" s="16">
        <v>424</v>
      </c>
      <c r="O2604" s="16">
        <v>4059549</v>
      </c>
      <c r="P2604" s="16">
        <v>2280708</v>
      </c>
      <c r="Q2604" s="16">
        <v>119850</v>
      </c>
      <c r="R2604" s="16">
        <v>721</v>
      </c>
      <c r="S2604" s="15"/>
      <c r="T2604" s="16">
        <v>49</v>
      </c>
      <c r="U2604" s="16">
        <v>442</v>
      </c>
      <c r="V2604" s="16">
        <v>435</v>
      </c>
      <c r="W2604" s="16">
        <v>437</v>
      </c>
      <c r="X2604" s="16">
        <v>3791989</v>
      </c>
      <c r="Y2604" s="16">
        <v>415672</v>
      </c>
      <c r="Z2604" s="16">
        <v>21435</v>
      </c>
      <c r="AA2604" s="16">
        <v>666</v>
      </c>
      <c r="AC2604" s="16">
        <v>49</v>
      </c>
      <c r="AD2604" s="16">
        <v>459</v>
      </c>
      <c r="AE2604" s="16">
        <v>446</v>
      </c>
      <c r="AF2604" s="16">
        <v>519</v>
      </c>
      <c r="AG2604" s="16">
        <v>4108866</v>
      </c>
      <c r="AH2604" s="16">
        <v>429288</v>
      </c>
      <c r="AI2604" s="16">
        <v>23526</v>
      </c>
      <c r="AJ2604" s="16">
        <v>666</v>
      </c>
      <c r="AL2604" s="16">
        <v>49</v>
      </c>
      <c r="AM2604" s="16">
        <v>565</v>
      </c>
      <c r="AN2604" s="16">
        <v>484</v>
      </c>
      <c r="AO2604" s="16">
        <v>492</v>
      </c>
      <c r="AP2604" s="16">
        <v>5697495</v>
      </c>
      <c r="AQ2604" s="16">
        <v>679521</v>
      </c>
      <c r="AR2604" s="16">
        <v>39185</v>
      </c>
      <c r="AS2604" s="16">
        <v>853</v>
      </c>
      <c r="AU2604" s="16">
        <v>49</v>
      </c>
      <c r="AV2604" s="16">
        <v>465</v>
      </c>
      <c r="AW2604" s="16">
        <v>17657899</v>
      </c>
      <c r="AX2604" s="16">
        <v>3805189</v>
      </c>
      <c r="AY2604" s="16">
        <v>203996</v>
      </c>
      <c r="AZ2604" s="16">
        <v>731</v>
      </c>
      <c r="BA2604" s="16">
        <v>37988</v>
      </c>
    </row>
    <row r="2605" spans="1:53">
      <c r="A2605" s="15" t="s">
        <v>1344</v>
      </c>
      <c r="B2605" s="15" t="s">
        <v>1345</v>
      </c>
      <c r="C2605" s="15" t="s">
        <v>1346</v>
      </c>
      <c r="D2605" s="15" t="s">
        <v>1347</v>
      </c>
      <c r="E2605" s="15" t="s">
        <v>1347</v>
      </c>
      <c r="F2605" s="15" t="s">
        <v>2059</v>
      </c>
      <c r="G2605" s="15" t="s">
        <v>1851</v>
      </c>
      <c r="H2605" s="15" t="s">
        <v>1349</v>
      </c>
      <c r="I2605" s="15" t="s">
        <v>1373</v>
      </c>
      <c r="J2605" s="15"/>
      <c r="K2605" s="16">
        <v>128</v>
      </c>
      <c r="L2605" s="16">
        <v>3098</v>
      </c>
      <c r="M2605" s="16">
        <v>3075</v>
      </c>
      <c r="N2605" s="16">
        <v>3152</v>
      </c>
      <c r="O2605" s="16">
        <v>32606318</v>
      </c>
      <c r="P2605" s="16">
        <v>20293623</v>
      </c>
      <c r="Q2605" s="16">
        <v>918670</v>
      </c>
      <c r="R2605" s="16">
        <v>807</v>
      </c>
      <c r="S2605" s="15"/>
      <c r="T2605" s="16">
        <v>130</v>
      </c>
      <c r="U2605" s="16">
        <v>3143</v>
      </c>
      <c r="V2605" s="16">
        <v>3162</v>
      </c>
      <c r="W2605" s="16">
        <v>3220</v>
      </c>
      <c r="X2605" s="16">
        <v>31456562</v>
      </c>
      <c r="Y2605" s="16">
        <v>6512339</v>
      </c>
      <c r="Z2605" s="16">
        <v>283889</v>
      </c>
      <c r="AA2605" s="16">
        <v>762</v>
      </c>
      <c r="AC2605" s="16">
        <v>129</v>
      </c>
      <c r="AD2605" s="16">
        <v>3255</v>
      </c>
      <c r="AE2605" s="16">
        <v>3403</v>
      </c>
      <c r="AF2605" s="16">
        <v>3290</v>
      </c>
      <c r="AG2605" s="16">
        <v>30489858</v>
      </c>
      <c r="AH2605" s="16">
        <v>4702973</v>
      </c>
      <c r="AI2605" s="16">
        <v>196675</v>
      </c>
      <c r="AJ2605" s="16">
        <v>707</v>
      </c>
      <c r="AL2605" s="16">
        <v>131</v>
      </c>
      <c r="AM2605" s="16">
        <v>3381</v>
      </c>
      <c r="AN2605" s="16">
        <v>3365</v>
      </c>
      <c r="AO2605" s="16">
        <v>3371</v>
      </c>
      <c r="AP2605" s="16">
        <v>32836317</v>
      </c>
      <c r="AQ2605" s="16">
        <v>4129093</v>
      </c>
      <c r="AR2605" s="16">
        <v>173010</v>
      </c>
      <c r="AS2605" s="16">
        <v>749</v>
      </c>
      <c r="AU2605" s="16">
        <v>130</v>
      </c>
      <c r="AV2605" s="16">
        <v>3243</v>
      </c>
      <c r="AW2605" s="16">
        <v>127389055</v>
      </c>
      <c r="AX2605" s="16">
        <v>35638028</v>
      </c>
      <c r="AY2605" s="16">
        <v>1572244</v>
      </c>
      <c r="AZ2605" s="16">
        <v>755</v>
      </c>
      <c r="BA2605" s="16">
        <v>39282</v>
      </c>
    </row>
    <row r="2606" spans="1:53">
      <c r="A2606" s="15" t="s">
        <v>1344</v>
      </c>
      <c r="B2606" s="15" t="s">
        <v>1345</v>
      </c>
      <c r="C2606" s="15" t="s">
        <v>1346</v>
      </c>
      <c r="D2606" s="15" t="s">
        <v>1347</v>
      </c>
      <c r="E2606" s="15" t="s">
        <v>1347</v>
      </c>
      <c r="F2606" s="15" t="s">
        <v>2059</v>
      </c>
      <c r="G2606" s="15" t="s">
        <v>1852</v>
      </c>
      <c r="H2606" s="15" t="s">
        <v>1349</v>
      </c>
      <c r="I2606" s="15" t="s">
        <v>1375</v>
      </c>
      <c r="J2606" s="15"/>
      <c r="K2606" s="16">
        <v>128</v>
      </c>
      <c r="L2606" s="16">
        <v>3098</v>
      </c>
      <c r="M2606" s="16">
        <v>3075</v>
      </c>
      <c r="N2606" s="16">
        <v>3152</v>
      </c>
      <c r="O2606" s="16">
        <v>32606318</v>
      </c>
      <c r="P2606" s="16">
        <v>20293623</v>
      </c>
      <c r="Q2606" s="16">
        <v>918670</v>
      </c>
      <c r="R2606" s="16">
        <v>807</v>
      </c>
      <c r="S2606" s="15"/>
      <c r="T2606" s="16">
        <v>130</v>
      </c>
      <c r="U2606" s="16">
        <v>3143</v>
      </c>
      <c r="V2606" s="16">
        <v>3162</v>
      </c>
      <c r="W2606" s="16">
        <v>3220</v>
      </c>
      <c r="X2606" s="16">
        <v>31456562</v>
      </c>
      <c r="Y2606" s="16">
        <v>6512339</v>
      </c>
      <c r="Z2606" s="16">
        <v>283889</v>
      </c>
      <c r="AA2606" s="16">
        <v>762</v>
      </c>
      <c r="AC2606" s="16">
        <v>129</v>
      </c>
      <c r="AD2606" s="16">
        <v>3255</v>
      </c>
      <c r="AE2606" s="16">
        <v>3403</v>
      </c>
      <c r="AF2606" s="16">
        <v>3290</v>
      </c>
      <c r="AG2606" s="16">
        <v>30489858</v>
      </c>
      <c r="AH2606" s="16">
        <v>4702973</v>
      </c>
      <c r="AI2606" s="16">
        <v>196675</v>
      </c>
      <c r="AJ2606" s="16">
        <v>707</v>
      </c>
      <c r="AL2606" s="16">
        <v>131</v>
      </c>
      <c r="AM2606" s="16">
        <v>3381</v>
      </c>
      <c r="AN2606" s="16">
        <v>3365</v>
      </c>
      <c r="AO2606" s="16">
        <v>3371</v>
      </c>
      <c r="AP2606" s="16">
        <v>32836317</v>
      </c>
      <c r="AQ2606" s="16">
        <v>4129093</v>
      </c>
      <c r="AR2606" s="16">
        <v>173010</v>
      </c>
      <c r="AS2606" s="16">
        <v>749</v>
      </c>
      <c r="AU2606" s="16">
        <v>130</v>
      </c>
      <c r="AV2606" s="16">
        <v>3243</v>
      </c>
      <c r="AW2606" s="16">
        <v>127389055</v>
      </c>
      <c r="AX2606" s="16">
        <v>35638028</v>
      </c>
      <c r="AY2606" s="16">
        <v>1572244</v>
      </c>
      <c r="AZ2606" s="16">
        <v>755</v>
      </c>
      <c r="BA2606" s="16">
        <v>39282</v>
      </c>
    </row>
    <row r="2607" spans="1:53">
      <c r="A2607" s="15" t="s">
        <v>1344</v>
      </c>
      <c r="B2607" s="15" t="s">
        <v>1345</v>
      </c>
      <c r="C2607" s="15" t="s">
        <v>1346</v>
      </c>
      <c r="D2607" s="15" t="s">
        <v>1347</v>
      </c>
      <c r="E2607" s="15" t="s">
        <v>1347</v>
      </c>
      <c r="F2607" s="15" t="s">
        <v>2059</v>
      </c>
      <c r="G2607" s="15" t="s">
        <v>1352</v>
      </c>
      <c r="H2607" s="15" t="s">
        <v>1349</v>
      </c>
      <c r="I2607" s="15" t="s">
        <v>1367</v>
      </c>
      <c r="J2607" s="15"/>
      <c r="K2607" s="16">
        <v>19755</v>
      </c>
      <c r="L2607" s="16">
        <v>467614</v>
      </c>
      <c r="M2607" s="16">
        <v>475592</v>
      </c>
      <c r="N2607" s="16">
        <v>474228</v>
      </c>
      <c r="O2607" s="16">
        <v>11118172611</v>
      </c>
      <c r="P2607" s="16">
        <v>2618016665</v>
      </c>
      <c r="Q2607" s="16">
        <v>136885309</v>
      </c>
      <c r="R2607" s="16">
        <v>1810</v>
      </c>
      <c r="S2607" s="15"/>
      <c r="T2607" s="16">
        <v>19882</v>
      </c>
      <c r="U2607" s="16">
        <v>464169</v>
      </c>
      <c r="V2607" s="16">
        <v>466573</v>
      </c>
      <c r="W2607" s="16">
        <v>469635</v>
      </c>
      <c r="X2607" s="16">
        <v>9522638380</v>
      </c>
      <c r="Y2607" s="16">
        <v>556102856</v>
      </c>
      <c r="Z2607" s="16">
        <v>29063429</v>
      </c>
      <c r="AA2607" s="16">
        <v>1569</v>
      </c>
      <c r="AC2607" s="16">
        <v>20187</v>
      </c>
      <c r="AD2607" s="16">
        <v>469101</v>
      </c>
      <c r="AE2607" s="16">
        <v>470910</v>
      </c>
      <c r="AF2607" s="16">
        <v>467771</v>
      </c>
      <c r="AG2607" s="16">
        <v>9426513683</v>
      </c>
      <c r="AH2607" s="16">
        <v>503048115</v>
      </c>
      <c r="AI2607" s="16">
        <v>26548382</v>
      </c>
      <c r="AJ2607" s="16">
        <v>1545</v>
      </c>
      <c r="AL2607" s="16">
        <v>20417</v>
      </c>
      <c r="AM2607" s="16">
        <v>467108</v>
      </c>
      <c r="AN2607" s="16">
        <v>469838</v>
      </c>
      <c r="AO2607" s="16">
        <v>479194</v>
      </c>
      <c r="AP2607" s="16">
        <v>11070569610</v>
      </c>
      <c r="AQ2607" s="16">
        <v>431878850</v>
      </c>
      <c r="AR2607" s="16">
        <v>22571973</v>
      </c>
      <c r="AS2607" s="16">
        <v>1804</v>
      </c>
      <c r="AU2607" s="16">
        <v>20060</v>
      </c>
      <c r="AV2607" s="16">
        <v>470144</v>
      </c>
      <c r="AW2607" s="16">
        <v>41137894284</v>
      </c>
      <c r="AX2607" s="16">
        <v>4109046486</v>
      </c>
      <c r="AY2607" s="16">
        <v>215069093</v>
      </c>
      <c r="AZ2607" s="16">
        <v>1683</v>
      </c>
      <c r="BA2607" s="16">
        <v>87501</v>
      </c>
    </row>
    <row r="2608" spans="1:53">
      <c r="A2608" s="15" t="s">
        <v>1344</v>
      </c>
      <c r="B2608" s="15" t="s">
        <v>1345</v>
      </c>
      <c r="C2608" s="15" t="s">
        <v>1346</v>
      </c>
      <c r="D2608" s="15" t="s">
        <v>1347</v>
      </c>
      <c r="E2608" s="15" t="s">
        <v>1347</v>
      </c>
      <c r="F2608" s="15" t="s">
        <v>2059</v>
      </c>
      <c r="G2608" s="15" t="s">
        <v>1411</v>
      </c>
      <c r="H2608" s="15" t="s">
        <v>1349</v>
      </c>
      <c r="I2608" s="15" t="s">
        <v>1369</v>
      </c>
      <c r="J2608" s="15"/>
      <c r="K2608" s="16">
        <v>3703</v>
      </c>
      <c r="L2608" s="16">
        <v>98757</v>
      </c>
      <c r="M2608" s="16">
        <v>98061</v>
      </c>
      <c r="N2608" s="16">
        <v>98227</v>
      </c>
      <c r="O2608" s="16">
        <v>2358629928</v>
      </c>
      <c r="P2608" s="16">
        <v>646929190</v>
      </c>
      <c r="Q2608" s="16">
        <v>32333744</v>
      </c>
      <c r="R2608" s="16">
        <v>1845</v>
      </c>
      <c r="S2608" s="15"/>
      <c r="T2608" s="16">
        <v>3718</v>
      </c>
      <c r="U2608" s="16">
        <v>97766</v>
      </c>
      <c r="V2608" s="16">
        <v>97618</v>
      </c>
      <c r="W2608" s="16">
        <v>98089</v>
      </c>
      <c r="X2608" s="16">
        <v>1935690033</v>
      </c>
      <c r="Y2608" s="16">
        <v>79771855</v>
      </c>
      <c r="Z2608" s="16">
        <v>3691986</v>
      </c>
      <c r="AA2608" s="16">
        <v>1522</v>
      </c>
      <c r="AC2608" s="16">
        <v>3764</v>
      </c>
      <c r="AD2608" s="16">
        <v>98249</v>
      </c>
      <c r="AE2608" s="16">
        <v>98062</v>
      </c>
      <c r="AF2608" s="16">
        <v>98238</v>
      </c>
      <c r="AG2608" s="16">
        <v>2168187363</v>
      </c>
      <c r="AH2608" s="16">
        <v>60817830</v>
      </c>
      <c r="AI2608" s="16">
        <v>2978868</v>
      </c>
      <c r="AJ2608" s="16">
        <v>1699</v>
      </c>
      <c r="AL2608" s="16">
        <v>3740</v>
      </c>
      <c r="AM2608" s="16">
        <v>97678</v>
      </c>
      <c r="AN2608" s="16">
        <v>97549</v>
      </c>
      <c r="AO2608" s="16">
        <v>97533</v>
      </c>
      <c r="AP2608" s="16">
        <v>2289177105</v>
      </c>
      <c r="AQ2608" s="16">
        <v>56900550</v>
      </c>
      <c r="AR2608" s="16">
        <v>2685763</v>
      </c>
      <c r="AS2608" s="16">
        <v>1804</v>
      </c>
      <c r="AU2608" s="16">
        <v>3731</v>
      </c>
      <c r="AV2608" s="16">
        <v>97986</v>
      </c>
      <c r="AW2608" s="16">
        <v>8751684429</v>
      </c>
      <c r="AX2608" s="16">
        <v>844419425</v>
      </c>
      <c r="AY2608" s="16">
        <v>41690361</v>
      </c>
      <c r="AZ2608" s="16">
        <v>1718</v>
      </c>
      <c r="BA2608" s="16">
        <v>89316</v>
      </c>
    </row>
    <row r="2609" spans="1:53">
      <c r="A2609" s="15" t="s">
        <v>1344</v>
      </c>
      <c r="B2609" s="15" t="s">
        <v>1345</v>
      </c>
      <c r="C2609" s="15" t="s">
        <v>1346</v>
      </c>
      <c r="D2609" s="15" t="s">
        <v>1347</v>
      </c>
      <c r="E2609" s="15" t="s">
        <v>1347</v>
      </c>
      <c r="F2609" s="15" t="s">
        <v>2059</v>
      </c>
      <c r="G2609" s="15" t="s">
        <v>1412</v>
      </c>
      <c r="H2609" s="15" t="s">
        <v>1349</v>
      </c>
      <c r="I2609" s="15" t="s">
        <v>1371</v>
      </c>
      <c r="J2609" s="15"/>
      <c r="K2609" s="16">
        <v>2612</v>
      </c>
      <c r="L2609" s="16">
        <v>57599</v>
      </c>
      <c r="M2609" s="16">
        <v>57554</v>
      </c>
      <c r="N2609" s="16">
        <v>57586</v>
      </c>
      <c r="O2609" s="16">
        <v>861145388</v>
      </c>
      <c r="P2609" s="16">
        <v>353589423</v>
      </c>
      <c r="Q2609" s="16">
        <v>15916570</v>
      </c>
      <c r="R2609" s="16">
        <v>1150</v>
      </c>
      <c r="S2609" s="15"/>
      <c r="T2609" s="16">
        <v>2646</v>
      </c>
      <c r="U2609" s="16">
        <v>57622</v>
      </c>
      <c r="V2609" s="16">
        <v>57529</v>
      </c>
      <c r="W2609" s="16">
        <v>57544</v>
      </c>
      <c r="X2609" s="16">
        <v>773462506</v>
      </c>
      <c r="Y2609" s="16">
        <v>54432217</v>
      </c>
      <c r="Z2609" s="16">
        <v>2324299</v>
      </c>
      <c r="AA2609" s="16">
        <v>1034</v>
      </c>
      <c r="AC2609" s="16">
        <v>2670</v>
      </c>
      <c r="AD2609" s="16">
        <v>57558</v>
      </c>
      <c r="AE2609" s="16">
        <v>57301</v>
      </c>
      <c r="AF2609" s="16">
        <v>57443</v>
      </c>
      <c r="AG2609" s="16">
        <v>806295563</v>
      </c>
      <c r="AH2609" s="16">
        <v>36921815</v>
      </c>
      <c r="AI2609" s="16">
        <v>1671820</v>
      </c>
      <c r="AJ2609" s="16">
        <v>1080</v>
      </c>
      <c r="AL2609" s="16">
        <v>2653</v>
      </c>
      <c r="AM2609" s="16">
        <v>57188</v>
      </c>
      <c r="AN2609" s="16">
        <v>57031</v>
      </c>
      <c r="AO2609" s="16">
        <v>56729</v>
      </c>
      <c r="AP2609" s="16">
        <v>890380753</v>
      </c>
      <c r="AQ2609" s="16">
        <v>36679794</v>
      </c>
      <c r="AR2609" s="16">
        <v>1590012</v>
      </c>
      <c r="AS2609" s="16">
        <v>1202</v>
      </c>
      <c r="AU2609" s="16">
        <v>2645</v>
      </c>
      <c r="AV2609" s="16">
        <v>57390</v>
      </c>
      <c r="AW2609" s="16">
        <v>3331284210</v>
      </c>
      <c r="AX2609" s="16">
        <v>481623249</v>
      </c>
      <c r="AY2609" s="16">
        <v>21502701</v>
      </c>
      <c r="AZ2609" s="16">
        <v>1116</v>
      </c>
      <c r="BA2609" s="16">
        <v>58046</v>
      </c>
    </row>
    <row r="2610" spans="1:53">
      <c r="A2610" s="15" t="s">
        <v>1344</v>
      </c>
      <c r="B2610" s="15" t="s">
        <v>1345</v>
      </c>
      <c r="C2610" s="15" t="s">
        <v>1346</v>
      </c>
      <c r="D2610" s="15" t="s">
        <v>1347</v>
      </c>
      <c r="E2610" s="15" t="s">
        <v>1347</v>
      </c>
      <c r="F2610" s="15" t="s">
        <v>2059</v>
      </c>
      <c r="G2610" s="15" t="s">
        <v>3375</v>
      </c>
      <c r="H2610" s="15" t="s">
        <v>1349</v>
      </c>
      <c r="I2610" s="15" t="s">
        <v>1373</v>
      </c>
      <c r="J2610" s="15"/>
      <c r="K2610" s="16">
        <v>740</v>
      </c>
      <c r="L2610" s="16">
        <v>29900</v>
      </c>
      <c r="M2610" s="16">
        <v>29843</v>
      </c>
      <c r="N2610" s="16">
        <v>29791</v>
      </c>
      <c r="O2610" s="16">
        <v>368835310</v>
      </c>
      <c r="P2610" s="16">
        <v>174827005</v>
      </c>
      <c r="Q2610" s="16">
        <v>6948336</v>
      </c>
      <c r="R2610" s="16">
        <v>951</v>
      </c>
      <c r="S2610" s="15"/>
      <c r="T2610" s="16">
        <v>764</v>
      </c>
      <c r="U2610" s="16">
        <v>29829</v>
      </c>
      <c r="V2610" s="16">
        <v>29761</v>
      </c>
      <c r="W2610" s="16">
        <v>29702</v>
      </c>
      <c r="X2610" s="16">
        <v>340068521</v>
      </c>
      <c r="Y2610" s="16">
        <v>29200273</v>
      </c>
      <c r="Z2610" s="16">
        <v>1129230</v>
      </c>
      <c r="AA2610" s="16">
        <v>879</v>
      </c>
      <c r="AC2610" s="16">
        <v>781</v>
      </c>
      <c r="AD2610" s="16">
        <v>29700</v>
      </c>
      <c r="AE2610" s="16">
        <v>29537</v>
      </c>
      <c r="AF2610" s="16">
        <v>29622</v>
      </c>
      <c r="AG2610" s="16">
        <v>348675780</v>
      </c>
      <c r="AH2610" s="16">
        <v>18491730</v>
      </c>
      <c r="AI2610" s="16">
        <v>782836</v>
      </c>
      <c r="AJ2610" s="16">
        <v>906</v>
      </c>
      <c r="AL2610" s="16">
        <v>762</v>
      </c>
      <c r="AM2610" s="16">
        <v>29479</v>
      </c>
      <c r="AN2610" s="16">
        <v>29226</v>
      </c>
      <c r="AO2610" s="16">
        <v>28835</v>
      </c>
      <c r="AP2610" s="16">
        <v>417692482</v>
      </c>
      <c r="AQ2610" s="16">
        <v>14835086</v>
      </c>
      <c r="AR2610" s="16">
        <v>621396</v>
      </c>
      <c r="AS2610" s="16">
        <v>1101</v>
      </c>
      <c r="AU2610" s="16">
        <v>762</v>
      </c>
      <c r="AV2610" s="16">
        <v>29602</v>
      </c>
      <c r="AW2610" s="16">
        <v>1475272093</v>
      </c>
      <c r="AX2610" s="16">
        <v>237354094</v>
      </c>
      <c r="AY2610" s="16">
        <v>9481798</v>
      </c>
      <c r="AZ2610" s="16">
        <v>958</v>
      </c>
      <c r="BA2610" s="16">
        <v>49837</v>
      </c>
    </row>
    <row r="2611" spans="1:53">
      <c r="A2611" s="15" t="s">
        <v>1344</v>
      </c>
      <c r="B2611" s="15" t="s">
        <v>1345</v>
      </c>
      <c r="C2611" s="15" t="s">
        <v>1346</v>
      </c>
      <c r="D2611" s="15" t="s">
        <v>1347</v>
      </c>
      <c r="E2611" s="15" t="s">
        <v>1347</v>
      </c>
      <c r="F2611" s="15" t="s">
        <v>2059</v>
      </c>
      <c r="G2611" s="15" t="s">
        <v>3376</v>
      </c>
      <c r="H2611" s="15" t="s">
        <v>1349</v>
      </c>
      <c r="I2611" s="15" t="s">
        <v>1375</v>
      </c>
      <c r="J2611" s="15"/>
      <c r="K2611" s="16">
        <v>740</v>
      </c>
      <c r="L2611" s="16">
        <v>29900</v>
      </c>
      <c r="M2611" s="16">
        <v>29843</v>
      </c>
      <c r="N2611" s="16">
        <v>29791</v>
      </c>
      <c r="O2611" s="16">
        <v>368835310</v>
      </c>
      <c r="P2611" s="16">
        <v>174827005</v>
      </c>
      <c r="Q2611" s="16">
        <v>6948336</v>
      </c>
      <c r="R2611" s="16">
        <v>951</v>
      </c>
      <c r="S2611" s="15"/>
      <c r="T2611" s="16">
        <v>764</v>
      </c>
      <c r="U2611" s="16">
        <v>29829</v>
      </c>
      <c r="V2611" s="16">
        <v>29761</v>
      </c>
      <c r="W2611" s="16">
        <v>29702</v>
      </c>
      <c r="X2611" s="16">
        <v>340068521</v>
      </c>
      <c r="Y2611" s="16">
        <v>29200273</v>
      </c>
      <c r="Z2611" s="16">
        <v>1129230</v>
      </c>
      <c r="AA2611" s="16">
        <v>879</v>
      </c>
      <c r="AC2611" s="16">
        <v>781</v>
      </c>
      <c r="AD2611" s="16">
        <v>29700</v>
      </c>
      <c r="AE2611" s="16">
        <v>29537</v>
      </c>
      <c r="AF2611" s="16">
        <v>29622</v>
      </c>
      <c r="AG2611" s="16">
        <v>348675780</v>
      </c>
      <c r="AH2611" s="16">
        <v>18491730</v>
      </c>
      <c r="AI2611" s="16">
        <v>782836</v>
      </c>
      <c r="AJ2611" s="16">
        <v>906</v>
      </c>
      <c r="AL2611" s="16">
        <v>762</v>
      </c>
      <c r="AM2611" s="16">
        <v>29479</v>
      </c>
      <c r="AN2611" s="16">
        <v>29226</v>
      </c>
      <c r="AO2611" s="16">
        <v>28835</v>
      </c>
      <c r="AP2611" s="16">
        <v>417692482</v>
      </c>
      <c r="AQ2611" s="16">
        <v>14835086</v>
      </c>
      <c r="AR2611" s="16">
        <v>621396</v>
      </c>
      <c r="AS2611" s="16">
        <v>1101</v>
      </c>
      <c r="AU2611" s="16">
        <v>762</v>
      </c>
      <c r="AV2611" s="16">
        <v>29602</v>
      </c>
      <c r="AW2611" s="16">
        <v>1475272093</v>
      </c>
      <c r="AX2611" s="16">
        <v>237354094</v>
      </c>
      <c r="AY2611" s="16">
        <v>9481798</v>
      </c>
      <c r="AZ2611" s="16">
        <v>958</v>
      </c>
      <c r="BA2611" s="16">
        <v>49837</v>
      </c>
    </row>
    <row r="2612" spans="1:53">
      <c r="A2612" s="15" t="s">
        <v>1344</v>
      </c>
      <c r="B2612" s="15" t="s">
        <v>1345</v>
      </c>
      <c r="C2612" s="15" t="s">
        <v>1346</v>
      </c>
      <c r="D2612" s="15" t="s">
        <v>1347</v>
      </c>
      <c r="E2612" s="15" t="s">
        <v>1347</v>
      </c>
      <c r="F2612" s="15" t="s">
        <v>2059</v>
      </c>
      <c r="G2612" s="15" t="s">
        <v>3377</v>
      </c>
      <c r="H2612" s="15" t="s">
        <v>1349</v>
      </c>
      <c r="I2612" s="15" t="s">
        <v>1373</v>
      </c>
      <c r="J2612" s="15"/>
      <c r="K2612" s="16">
        <v>955</v>
      </c>
      <c r="L2612" s="16">
        <v>13795</v>
      </c>
      <c r="M2612" s="16">
        <v>13779</v>
      </c>
      <c r="N2612" s="16">
        <v>13847</v>
      </c>
      <c r="O2612" s="16">
        <v>233945801</v>
      </c>
      <c r="P2612" s="16">
        <v>88783286</v>
      </c>
      <c r="Q2612" s="16">
        <v>4439093</v>
      </c>
      <c r="R2612" s="16">
        <v>1303</v>
      </c>
      <c r="S2612" s="15"/>
      <c r="T2612" s="16">
        <v>965</v>
      </c>
      <c r="U2612" s="16">
        <v>13836</v>
      </c>
      <c r="V2612" s="16">
        <v>13784</v>
      </c>
      <c r="W2612" s="16">
        <v>13718</v>
      </c>
      <c r="X2612" s="16">
        <v>227714324</v>
      </c>
      <c r="Y2612" s="16">
        <v>12604195</v>
      </c>
      <c r="Z2612" s="16">
        <v>578098</v>
      </c>
      <c r="AA2612" s="16">
        <v>1271</v>
      </c>
      <c r="AC2612" s="16">
        <v>972</v>
      </c>
      <c r="AD2612" s="16">
        <v>13837</v>
      </c>
      <c r="AE2612" s="16">
        <v>13803</v>
      </c>
      <c r="AF2612" s="16">
        <v>13840</v>
      </c>
      <c r="AG2612" s="16">
        <v>255658672</v>
      </c>
      <c r="AH2612" s="16">
        <v>9363763</v>
      </c>
      <c r="AI2612" s="16">
        <v>444907</v>
      </c>
      <c r="AJ2612" s="16">
        <v>1422</v>
      </c>
      <c r="AL2612" s="16">
        <v>978</v>
      </c>
      <c r="AM2612" s="16">
        <v>13716</v>
      </c>
      <c r="AN2612" s="16">
        <v>13737</v>
      </c>
      <c r="AO2612" s="16">
        <v>13820</v>
      </c>
      <c r="AP2612" s="16">
        <v>249580795</v>
      </c>
      <c r="AQ2612" s="16">
        <v>13727083</v>
      </c>
      <c r="AR2612" s="16">
        <v>585992</v>
      </c>
      <c r="AS2612" s="16">
        <v>1395</v>
      </c>
      <c r="AU2612" s="16">
        <v>968</v>
      </c>
      <c r="AV2612" s="16">
        <v>13793</v>
      </c>
      <c r="AW2612" s="16">
        <v>966899592</v>
      </c>
      <c r="AX2612" s="16">
        <v>124478327</v>
      </c>
      <c r="AY2612" s="16">
        <v>6048090</v>
      </c>
      <c r="AZ2612" s="16">
        <v>1348</v>
      </c>
      <c r="BA2612" s="16">
        <v>70102</v>
      </c>
    </row>
    <row r="2613" spans="1:53">
      <c r="A2613" s="15" t="s">
        <v>1344</v>
      </c>
      <c r="B2613" s="15" t="s">
        <v>1345</v>
      </c>
      <c r="C2613" s="15" t="s">
        <v>1346</v>
      </c>
      <c r="D2613" s="15" t="s">
        <v>1347</v>
      </c>
      <c r="E2613" s="15" t="s">
        <v>1347</v>
      </c>
      <c r="F2613" s="15" t="s">
        <v>2059</v>
      </c>
      <c r="G2613" s="15" t="s">
        <v>3378</v>
      </c>
      <c r="H2613" s="15" t="s">
        <v>1349</v>
      </c>
      <c r="I2613" s="15" t="s">
        <v>1375</v>
      </c>
      <c r="J2613" s="15"/>
      <c r="K2613" s="16">
        <v>955</v>
      </c>
      <c r="L2613" s="16">
        <v>13795</v>
      </c>
      <c r="M2613" s="16">
        <v>13779</v>
      </c>
      <c r="N2613" s="16">
        <v>13847</v>
      </c>
      <c r="O2613" s="16">
        <v>233945801</v>
      </c>
      <c r="P2613" s="16">
        <v>88783286</v>
      </c>
      <c r="Q2613" s="16">
        <v>4439093</v>
      </c>
      <c r="R2613" s="16">
        <v>1303</v>
      </c>
      <c r="S2613" s="15"/>
      <c r="T2613" s="16">
        <v>965</v>
      </c>
      <c r="U2613" s="16">
        <v>13836</v>
      </c>
      <c r="V2613" s="16">
        <v>13784</v>
      </c>
      <c r="W2613" s="16">
        <v>13718</v>
      </c>
      <c r="X2613" s="16">
        <v>227714324</v>
      </c>
      <c r="Y2613" s="16">
        <v>12604195</v>
      </c>
      <c r="Z2613" s="16">
        <v>578098</v>
      </c>
      <c r="AA2613" s="16">
        <v>1271</v>
      </c>
      <c r="AC2613" s="16">
        <v>972</v>
      </c>
      <c r="AD2613" s="16">
        <v>13837</v>
      </c>
      <c r="AE2613" s="16">
        <v>13803</v>
      </c>
      <c r="AF2613" s="16">
        <v>13840</v>
      </c>
      <c r="AG2613" s="16">
        <v>255658672</v>
      </c>
      <c r="AH2613" s="16">
        <v>9363763</v>
      </c>
      <c r="AI2613" s="16">
        <v>444907</v>
      </c>
      <c r="AJ2613" s="16">
        <v>1422</v>
      </c>
      <c r="AL2613" s="16">
        <v>978</v>
      </c>
      <c r="AM2613" s="16">
        <v>13716</v>
      </c>
      <c r="AN2613" s="16">
        <v>13737</v>
      </c>
      <c r="AO2613" s="16">
        <v>13820</v>
      </c>
      <c r="AP2613" s="16">
        <v>249580795</v>
      </c>
      <c r="AQ2613" s="16">
        <v>13727083</v>
      </c>
      <c r="AR2613" s="16">
        <v>585992</v>
      </c>
      <c r="AS2613" s="16">
        <v>1395</v>
      </c>
      <c r="AU2613" s="16">
        <v>968</v>
      </c>
      <c r="AV2613" s="16">
        <v>13793</v>
      </c>
      <c r="AW2613" s="16">
        <v>966899592</v>
      </c>
      <c r="AX2613" s="16">
        <v>124478327</v>
      </c>
      <c r="AY2613" s="16">
        <v>6048090</v>
      </c>
      <c r="AZ2613" s="16">
        <v>1348</v>
      </c>
      <c r="BA2613" s="16">
        <v>70102</v>
      </c>
    </row>
    <row r="2614" spans="1:53">
      <c r="A2614" s="15" t="s">
        <v>1344</v>
      </c>
      <c r="B2614" s="15" t="s">
        <v>1345</v>
      </c>
      <c r="C2614" s="15" t="s">
        <v>1346</v>
      </c>
      <c r="D2614" s="15" t="s">
        <v>1347</v>
      </c>
      <c r="E2614" s="15" t="s">
        <v>1347</v>
      </c>
      <c r="F2614" s="15" t="s">
        <v>2059</v>
      </c>
      <c r="G2614" s="15" t="s">
        <v>1413</v>
      </c>
      <c r="H2614" s="15" t="s">
        <v>1349</v>
      </c>
      <c r="I2614" s="15" t="s">
        <v>1373</v>
      </c>
      <c r="J2614" s="15"/>
      <c r="K2614" s="16">
        <v>515</v>
      </c>
      <c r="L2614" s="16">
        <v>8223</v>
      </c>
      <c r="M2614" s="16">
        <v>8232</v>
      </c>
      <c r="N2614" s="16">
        <v>8252</v>
      </c>
      <c r="O2614" s="16">
        <v>170078111</v>
      </c>
      <c r="P2614" s="16">
        <v>54227926</v>
      </c>
      <c r="Q2614" s="16">
        <v>2667036</v>
      </c>
      <c r="R2614" s="16">
        <v>1589</v>
      </c>
      <c r="S2614" s="15"/>
      <c r="T2614" s="16">
        <v>509</v>
      </c>
      <c r="U2614" s="16">
        <v>8287</v>
      </c>
      <c r="V2614" s="16">
        <v>8292</v>
      </c>
      <c r="W2614" s="16">
        <v>8408</v>
      </c>
      <c r="X2614" s="16">
        <v>121900301</v>
      </c>
      <c r="Y2614" s="16">
        <v>5986731</v>
      </c>
      <c r="Z2614" s="16">
        <v>278290</v>
      </c>
      <c r="AA2614" s="16">
        <v>1126</v>
      </c>
      <c r="AC2614" s="16">
        <v>509</v>
      </c>
      <c r="AD2614" s="16">
        <v>8407</v>
      </c>
      <c r="AE2614" s="16">
        <v>8370</v>
      </c>
      <c r="AF2614" s="16">
        <v>8377</v>
      </c>
      <c r="AG2614" s="16">
        <v>119211663</v>
      </c>
      <c r="AH2614" s="16">
        <v>4972709</v>
      </c>
      <c r="AI2614" s="16">
        <v>241113</v>
      </c>
      <c r="AJ2614" s="16">
        <v>1094</v>
      </c>
      <c r="AL2614" s="16">
        <v>508</v>
      </c>
      <c r="AM2614" s="16">
        <v>8387</v>
      </c>
      <c r="AN2614" s="16">
        <v>8440</v>
      </c>
      <c r="AO2614" s="16">
        <v>8405</v>
      </c>
      <c r="AP2614" s="16">
        <v>131540278</v>
      </c>
      <c r="AQ2614" s="16">
        <v>4065872</v>
      </c>
      <c r="AR2614" s="16">
        <v>185734</v>
      </c>
      <c r="AS2614" s="16">
        <v>1203</v>
      </c>
      <c r="AU2614" s="16">
        <v>510</v>
      </c>
      <c r="AV2614" s="16">
        <v>8340</v>
      </c>
      <c r="AW2614" s="16">
        <v>542730353</v>
      </c>
      <c r="AX2614" s="16">
        <v>69253238</v>
      </c>
      <c r="AY2614" s="16">
        <v>3372173</v>
      </c>
      <c r="AZ2614" s="16">
        <v>1251</v>
      </c>
      <c r="BA2614" s="16">
        <v>65076</v>
      </c>
    </row>
    <row r="2615" spans="1:53">
      <c r="A2615" s="15" t="s">
        <v>1344</v>
      </c>
      <c r="B2615" s="15" t="s">
        <v>1345</v>
      </c>
      <c r="C2615" s="15" t="s">
        <v>1346</v>
      </c>
      <c r="D2615" s="15" t="s">
        <v>1347</v>
      </c>
      <c r="E2615" s="15" t="s">
        <v>1347</v>
      </c>
      <c r="F2615" s="15" t="s">
        <v>2059</v>
      </c>
      <c r="G2615" s="15" t="s">
        <v>1414</v>
      </c>
      <c r="H2615" s="15" t="s">
        <v>1349</v>
      </c>
      <c r="I2615" s="15" t="s">
        <v>1375</v>
      </c>
      <c r="J2615" s="15"/>
      <c r="K2615" s="16">
        <v>515</v>
      </c>
      <c r="L2615" s="16">
        <v>8223</v>
      </c>
      <c r="M2615" s="16">
        <v>8232</v>
      </c>
      <c r="N2615" s="16">
        <v>8252</v>
      </c>
      <c r="O2615" s="16">
        <v>170078111</v>
      </c>
      <c r="P2615" s="16">
        <v>54227926</v>
      </c>
      <c r="Q2615" s="16">
        <v>2667036</v>
      </c>
      <c r="R2615" s="16">
        <v>1589</v>
      </c>
      <c r="S2615" s="15"/>
      <c r="T2615" s="16">
        <v>509</v>
      </c>
      <c r="U2615" s="16">
        <v>8287</v>
      </c>
      <c r="V2615" s="16">
        <v>8292</v>
      </c>
      <c r="W2615" s="16">
        <v>8408</v>
      </c>
      <c r="X2615" s="16">
        <v>121900301</v>
      </c>
      <c r="Y2615" s="16">
        <v>5986731</v>
      </c>
      <c r="Z2615" s="16">
        <v>278290</v>
      </c>
      <c r="AA2615" s="16">
        <v>1126</v>
      </c>
      <c r="AC2615" s="16">
        <v>509</v>
      </c>
      <c r="AD2615" s="16">
        <v>8407</v>
      </c>
      <c r="AE2615" s="16">
        <v>8370</v>
      </c>
      <c r="AF2615" s="16">
        <v>8377</v>
      </c>
      <c r="AG2615" s="16">
        <v>119211663</v>
      </c>
      <c r="AH2615" s="16">
        <v>4972709</v>
      </c>
      <c r="AI2615" s="16">
        <v>241113</v>
      </c>
      <c r="AJ2615" s="16">
        <v>1094</v>
      </c>
      <c r="AL2615" s="16">
        <v>508</v>
      </c>
      <c r="AM2615" s="16">
        <v>8387</v>
      </c>
      <c r="AN2615" s="16">
        <v>8440</v>
      </c>
      <c r="AO2615" s="16">
        <v>8405</v>
      </c>
      <c r="AP2615" s="16">
        <v>131540278</v>
      </c>
      <c r="AQ2615" s="16">
        <v>4065872</v>
      </c>
      <c r="AR2615" s="16">
        <v>185734</v>
      </c>
      <c r="AS2615" s="16">
        <v>1203</v>
      </c>
      <c r="AU2615" s="16">
        <v>510</v>
      </c>
      <c r="AV2615" s="16">
        <v>8340</v>
      </c>
      <c r="AW2615" s="16">
        <v>542730353</v>
      </c>
      <c r="AX2615" s="16">
        <v>69253238</v>
      </c>
      <c r="AY2615" s="16">
        <v>3372173</v>
      </c>
      <c r="AZ2615" s="16">
        <v>1251</v>
      </c>
      <c r="BA2615" s="16">
        <v>65076</v>
      </c>
    </row>
    <row r="2616" spans="1:53">
      <c r="A2616" s="15" t="s">
        <v>1344</v>
      </c>
      <c r="B2616" s="15" t="s">
        <v>1345</v>
      </c>
      <c r="C2616" s="15" t="s">
        <v>1346</v>
      </c>
      <c r="D2616" s="15" t="s">
        <v>1347</v>
      </c>
      <c r="E2616" s="15" t="s">
        <v>1347</v>
      </c>
      <c r="F2616" s="15" t="s">
        <v>2059</v>
      </c>
      <c r="G2616" s="15" t="s">
        <v>3379</v>
      </c>
      <c r="H2616" s="15" t="s">
        <v>1349</v>
      </c>
      <c r="I2616" s="15" t="s">
        <v>1373</v>
      </c>
      <c r="J2616" s="15"/>
      <c r="K2616" s="16">
        <v>238</v>
      </c>
      <c r="L2616" s="16">
        <v>3659</v>
      </c>
      <c r="M2616" s="16">
        <v>3687</v>
      </c>
      <c r="N2616" s="16">
        <v>3693</v>
      </c>
      <c r="O2616" s="16">
        <v>63252888</v>
      </c>
      <c r="P2616" s="16">
        <v>23349388</v>
      </c>
      <c r="Q2616" s="16">
        <v>1223977</v>
      </c>
      <c r="R2616" s="16">
        <v>1322</v>
      </c>
      <c r="S2616" s="15"/>
      <c r="T2616" s="16">
        <v>242</v>
      </c>
      <c r="U2616" s="16">
        <v>3620</v>
      </c>
      <c r="V2616" s="16">
        <v>3634</v>
      </c>
      <c r="W2616" s="16">
        <v>3681</v>
      </c>
      <c r="X2616" s="16">
        <v>57757709</v>
      </c>
      <c r="Y2616" s="16">
        <v>4412080</v>
      </c>
      <c r="Z2616" s="16">
        <v>227072</v>
      </c>
      <c r="AA2616" s="16">
        <v>1219</v>
      </c>
      <c r="AC2616" s="16">
        <v>242</v>
      </c>
      <c r="AD2616" s="16">
        <v>3620</v>
      </c>
      <c r="AE2616" s="16">
        <v>3578</v>
      </c>
      <c r="AF2616" s="16">
        <v>3587</v>
      </c>
      <c r="AG2616" s="16">
        <v>59269242</v>
      </c>
      <c r="AH2616" s="16">
        <v>2496024</v>
      </c>
      <c r="AI2616" s="16">
        <v>125135</v>
      </c>
      <c r="AJ2616" s="16">
        <v>1268</v>
      </c>
      <c r="AL2616" s="16">
        <v>243</v>
      </c>
      <c r="AM2616" s="16">
        <v>3609</v>
      </c>
      <c r="AN2616" s="16">
        <v>3586</v>
      </c>
      <c r="AO2616" s="16">
        <v>3607</v>
      </c>
      <c r="AP2616" s="16">
        <v>61289511</v>
      </c>
      <c r="AQ2616" s="16">
        <v>2345068</v>
      </c>
      <c r="AR2616" s="16">
        <v>114992</v>
      </c>
      <c r="AS2616" s="16">
        <v>1309</v>
      </c>
      <c r="AU2616" s="16">
        <v>241</v>
      </c>
      <c r="AV2616" s="16">
        <v>3630</v>
      </c>
      <c r="AW2616" s="16">
        <v>241569350</v>
      </c>
      <c r="AX2616" s="16">
        <v>32602560</v>
      </c>
      <c r="AY2616" s="16">
        <v>1691176</v>
      </c>
      <c r="AZ2616" s="16">
        <v>1280</v>
      </c>
      <c r="BA2616" s="16">
        <v>66547</v>
      </c>
    </row>
    <row r="2617" spans="1:53">
      <c r="A2617" s="15" t="s">
        <v>1344</v>
      </c>
      <c r="B2617" s="15" t="s">
        <v>1345</v>
      </c>
      <c r="C2617" s="15" t="s">
        <v>1346</v>
      </c>
      <c r="D2617" s="15" t="s">
        <v>1347</v>
      </c>
      <c r="E2617" s="15" t="s">
        <v>1347</v>
      </c>
      <c r="F2617" s="15" t="s">
        <v>2059</v>
      </c>
      <c r="G2617" s="15" t="s">
        <v>3380</v>
      </c>
      <c r="H2617" s="15" t="s">
        <v>1349</v>
      </c>
      <c r="I2617" s="15" t="s">
        <v>1375</v>
      </c>
      <c r="J2617" s="15"/>
      <c r="K2617" s="16">
        <v>238</v>
      </c>
      <c r="L2617" s="16">
        <v>3659</v>
      </c>
      <c r="M2617" s="16">
        <v>3687</v>
      </c>
      <c r="N2617" s="16">
        <v>3693</v>
      </c>
      <c r="O2617" s="16">
        <v>63252888</v>
      </c>
      <c r="P2617" s="16">
        <v>23349388</v>
      </c>
      <c r="Q2617" s="16">
        <v>1223977</v>
      </c>
      <c r="R2617" s="16">
        <v>1322</v>
      </c>
      <c r="S2617" s="15"/>
      <c r="T2617" s="16">
        <v>242</v>
      </c>
      <c r="U2617" s="16">
        <v>3620</v>
      </c>
      <c r="V2617" s="16">
        <v>3634</v>
      </c>
      <c r="W2617" s="16">
        <v>3681</v>
      </c>
      <c r="X2617" s="16">
        <v>57757709</v>
      </c>
      <c r="Y2617" s="16">
        <v>4412080</v>
      </c>
      <c r="Z2617" s="16">
        <v>227072</v>
      </c>
      <c r="AA2617" s="16">
        <v>1219</v>
      </c>
      <c r="AC2617" s="16">
        <v>242</v>
      </c>
      <c r="AD2617" s="16">
        <v>3620</v>
      </c>
      <c r="AE2617" s="16">
        <v>3578</v>
      </c>
      <c r="AF2617" s="16">
        <v>3587</v>
      </c>
      <c r="AG2617" s="16">
        <v>59269242</v>
      </c>
      <c r="AH2617" s="16">
        <v>2496024</v>
      </c>
      <c r="AI2617" s="16">
        <v>125135</v>
      </c>
      <c r="AJ2617" s="16">
        <v>1268</v>
      </c>
      <c r="AL2617" s="16">
        <v>243</v>
      </c>
      <c r="AM2617" s="16">
        <v>3609</v>
      </c>
      <c r="AN2617" s="16">
        <v>3586</v>
      </c>
      <c r="AO2617" s="16">
        <v>3607</v>
      </c>
      <c r="AP2617" s="16">
        <v>61289511</v>
      </c>
      <c r="AQ2617" s="16">
        <v>2345068</v>
      </c>
      <c r="AR2617" s="16">
        <v>114992</v>
      </c>
      <c r="AS2617" s="16">
        <v>1309</v>
      </c>
      <c r="AU2617" s="16">
        <v>241</v>
      </c>
      <c r="AV2617" s="16">
        <v>3630</v>
      </c>
      <c r="AW2617" s="16">
        <v>241569350</v>
      </c>
      <c r="AX2617" s="16">
        <v>32602560</v>
      </c>
      <c r="AY2617" s="16">
        <v>1691176</v>
      </c>
      <c r="AZ2617" s="16">
        <v>1280</v>
      </c>
      <c r="BA2617" s="16">
        <v>66547</v>
      </c>
    </row>
    <row r="2618" spans="1:53">
      <c r="A2618" s="15" t="s">
        <v>1344</v>
      </c>
      <c r="B2618" s="15" t="s">
        <v>1345</v>
      </c>
      <c r="C2618" s="15" t="s">
        <v>1346</v>
      </c>
      <c r="D2618" s="15" t="s">
        <v>1347</v>
      </c>
      <c r="E2618" s="15" t="s">
        <v>1347</v>
      </c>
      <c r="F2618" s="15" t="s">
        <v>2059</v>
      </c>
      <c r="G2618" s="15" t="s">
        <v>3381</v>
      </c>
      <c r="H2618" s="15" t="s">
        <v>1349</v>
      </c>
      <c r="I2618" s="15" t="s">
        <v>1373</v>
      </c>
      <c r="J2618" s="15"/>
      <c r="K2618" s="16">
        <v>164</v>
      </c>
      <c r="L2618" s="16">
        <v>2022</v>
      </c>
      <c r="M2618" s="16">
        <v>2013</v>
      </c>
      <c r="N2618" s="16">
        <v>2003</v>
      </c>
      <c r="O2618" s="16">
        <v>25033278</v>
      </c>
      <c r="P2618" s="16">
        <v>12401818</v>
      </c>
      <c r="Q2618" s="16">
        <v>638128</v>
      </c>
      <c r="R2618" s="16">
        <v>957</v>
      </c>
      <c r="S2618" s="15"/>
      <c r="T2618" s="16">
        <v>166</v>
      </c>
      <c r="U2618" s="16">
        <v>2050</v>
      </c>
      <c r="V2618" s="16">
        <v>2058</v>
      </c>
      <c r="W2618" s="16">
        <v>2035</v>
      </c>
      <c r="X2618" s="16">
        <v>26021651</v>
      </c>
      <c r="Y2618" s="16">
        <v>2228938</v>
      </c>
      <c r="Z2618" s="16">
        <v>111609</v>
      </c>
      <c r="AA2618" s="16">
        <v>978</v>
      </c>
      <c r="AC2618" s="16">
        <v>166</v>
      </c>
      <c r="AD2618" s="16">
        <v>1994</v>
      </c>
      <c r="AE2618" s="16">
        <v>2013</v>
      </c>
      <c r="AF2618" s="16">
        <v>2017</v>
      </c>
      <c r="AG2618" s="16">
        <v>23480206</v>
      </c>
      <c r="AH2618" s="16">
        <v>1597589</v>
      </c>
      <c r="AI2618" s="16">
        <v>77829</v>
      </c>
      <c r="AJ2618" s="16">
        <v>899</v>
      </c>
      <c r="AL2618" s="16">
        <v>162</v>
      </c>
      <c r="AM2618" s="16">
        <v>1997</v>
      </c>
      <c r="AN2618" s="16">
        <v>2042</v>
      </c>
      <c r="AO2618" s="16">
        <v>2062</v>
      </c>
      <c r="AP2618" s="16">
        <v>30277687</v>
      </c>
      <c r="AQ2618" s="16">
        <v>1706685</v>
      </c>
      <c r="AR2618" s="16">
        <v>81898</v>
      </c>
      <c r="AS2618" s="16">
        <v>1145</v>
      </c>
      <c r="AU2618" s="16">
        <v>165</v>
      </c>
      <c r="AV2618" s="16">
        <v>2026</v>
      </c>
      <c r="AW2618" s="16">
        <v>104812822</v>
      </c>
      <c r="AX2618" s="16">
        <v>17935030</v>
      </c>
      <c r="AY2618" s="16">
        <v>909464</v>
      </c>
      <c r="AZ2618" s="16">
        <v>995</v>
      </c>
      <c r="BA2618" s="16">
        <v>51747</v>
      </c>
    </row>
    <row r="2619" spans="1:53">
      <c r="A2619" s="15" t="s">
        <v>1344</v>
      </c>
      <c r="B2619" s="15" t="s">
        <v>1345</v>
      </c>
      <c r="C2619" s="15" t="s">
        <v>1346</v>
      </c>
      <c r="D2619" s="15" t="s">
        <v>1347</v>
      </c>
      <c r="E2619" s="15" t="s">
        <v>1347</v>
      </c>
      <c r="F2619" s="15" t="s">
        <v>2059</v>
      </c>
      <c r="G2619" s="15" t="s">
        <v>3382</v>
      </c>
      <c r="H2619" s="15" t="s">
        <v>1349</v>
      </c>
      <c r="I2619" s="15" t="s">
        <v>1375</v>
      </c>
      <c r="J2619" s="15"/>
      <c r="K2619" s="16">
        <v>24</v>
      </c>
      <c r="L2619" s="16">
        <v>161</v>
      </c>
      <c r="M2619" s="16">
        <v>160</v>
      </c>
      <c r="N2619" s="16">
        <v>161</v>
      </c>
      <c r="O2619" s="16">
        <v>1460204</v>
      </c>
      <c r="P2619" s="16">
        <v>832258</v>
      </c>
      <c r="Q2619" s="16">
        <v>35973</v>
      </c>
      <c r="R2619" s="16">
        <v>699</v>
      </c>
      <c r="S2619" s="15"/>
      <c r="T2619" s="16">
        <v>25</v>
      </c>
      <c r="U2619" s="16">
        <v>153</v>
      </c>
      <c r="V2619" s="16">
        <v>157</v>
      </c>
      <c r="W2619" s="16">
        <v>154</v>
      </c>
      <c r="X2619" s="16">
        <v>1319691</v>
      </c>
      <c r="Y2619" s="16">
        <v>182066</v>
      </c>
      <c r="Z2619" s="16">
        <v>7763</v>
      </c>
      <c r="AA2619" s="16">
        <v>656</v>
      </c>
      <c r="AC2619" s="16">
        <v>25</v>
      </c>
      <c r="AD2619" s="16">
        <v>163</v>
      </c>
      <c r="AE2619" s="16">
        <v>169</v>
      </c>
      <c r="AF2619" s="16">
        <v>163</v>
      </c>
      <c r="AG2619" s="16">
        <v>1403773</v>
      </c>
      <c r="AH2619" s="16">
        <v>99761</v>
      </c>
      <c r="AI2619" s="16">
        <v>3907</v>
      </c>
      <c r="AJ2619" s="16">
        <v>654</v>
      </c>
      <c r="AL2619" s="16">
        <v>24</v>
      </c>
      <c r="AM2619" s="16">
        <v>164</v>
      </c>
      <c r="AN2619" s="16">
        <v>156</v>
      </c>
      <c r="AO2619" s="16">
        <v>156</v>
      </c>
      <c r="AP2619" s="16">
        <v>2426123</v>
      </c>
      <c r="AQ2619" s="16">
        <v>103980</v>
      </c>
      <c r="AR2619" s="16">
        <v>4190</v>
      </c>
      <c r="AS2619" s="16">
        <v>1176</v>
      </c>
      <c r="AU2619" s="16">
        <v>25</v>
      </c>
      <c r="AV2619" s="16">
        <v>160</v>
      </c>
      <c r="AW2619" s="16">
        <v>6609791</v>
      </c>
      <c r="AX2619" s="16">
        <v>1218065</v>
      </c>
      <c r="AY2619" s="16">
        <v>51833</v>
      </c>
      <c r="AZ2619" s="16">
        <v>796</v>
      </c>
      <c r="BA2619" s="16">
        <v>41376</v>
      </c>
    </row>
    <row r="2620" spans="1:53">
      <c r="A2620" s="15" t="s">
        <v>1344</v>
      </c>
      <c r="B2620" s="15" t="s">
        <v>1345</v>
      </c>
      <c r="C2620" s="15" t="s">
        <v>1346</v>
      </c>
      <c r="D2620" s="15" t="s">
        <v>1347</v>
      </c>
      <c r="E2620" s="15" t="s">
        <v>1347</v>
      </c>
      <c r="F2620" s="15" t="s">
        <v>2059</v>
      </c>
      <c r="G2620" s="15" t="s">
        <v>3383</v>
      </c>
      <c r="H2620" s="15" t="s">
        <v>1349</v>
      </c>
      <c r="I2620" s="15" t="s">
        <v>1375</v>
      </c>
      <c r="J2620" s="15"/>
      <c r="K2620" s="16">
        <v>140</v>
      </c>
      <c r="L2620" s="16">
        <v>1861</v>
      </c>
      <c r="M2620" s="16">
        <v>1853</v>
      </c>
      <c r="N2620" s="16">
        <v>1842</v>
      </c>
      <c r="O2620" s="16">
        <v>23573074</v>
      </c>
      <c r="P2620" s="16">
        <v>11569560</v>
      </c>
      <c r="Q2620" s="16">
        <v>602155</v>
      </c>
      <c r="R2620" s="16">
        <v>979</v>
      </c>
      <c r="S2620" s="15"/>
      <c r="T2620" s="16">
        <v>141</v>
      </c>
      <c r="U2620" s="16">
        <v>1897</v>
      </c>
      <c r="V2620" s="16">
        <v>1901</v>
      </c>
      <c r="W2620" s="16">
        <v>1881</v>
      </c>
      <c r="X2620" s="16">
        <v>24701960</v>
      </c>
      <c r="Y2620" s="16">
        <v>2046872</v>
      </c>
      <c r="Z2620" s="16">
        <v>103846</v>
      </c>
      <c r="AA2620" s="16">
        <v>1004</v>
      </c>
      <c r="AC2620" s="16">
        <v>141</v>
      </c>
      <c r="AD2620" s="16">
        <v>1831</v>
      </c>
      <c r="AE2620" s="16">
        <v>1844</v>
      </c>
      <c r="AF2620" s="16">
        <v>1854</v>
      </c>
      <c r="AG2620" s="16">
        <v>22076433</v>
      </c>
      <c r="AH2620" s="16">
        <v>1497828</v>
      </c>
      <c r="AI2620" s="16">
        <v>73922</v>
      </c>
      <c r="AJ2620" s="16">
        <v>921</v>
      </c>
      <c r="AL2620" s="16">
        <v>138</v>
      </c>
      <c r="AM2620" s="16">
        <v>1833</v>
      </c>
      <c r="AN2620" s="16">
        <v>1886</v>
      </c>
      <c r="AO2620" s="16">
        <v>1906</v>
      </c>
      <c r="AP2620" s="16">
        <v>27851564</v>
      </c>
      <c r="AQ2620" s="16">
        <v>1602705</v>
      </c>
      <c r="AR2620" s="16">
        <v>77708</v>
      </c>
      <c r="AS2620" s="16">
        <v>1143</v>
      </c>
      <c r="AU2620" s="16">
        <v>140</v>
      </c>
      <c r="AV2620" s="16">
        <v>1866</v>
      </c>
      <c r="AW2620" s="16">
        <v>98203031</v>
      </c>
      <c r="AX2620" s="16">
        <v>16716965</v>
      </c>
      <c r="AY2620" s="16">
        <v>857631</v>
      </c>
      <c r="AZ2620" s="16">
        <v>1012</v>
      </c>
      <c r="BA2620" s="16">
        <v>52635</v>
      </c>
    </row>
    <row r="2621" spans="1:53">
      <c r="A2621" s="15" t="s">
        <v>1344</v>
      </c>
      <c r="B2621" s="15" t="s">
        <v>1345</v>
      </c>
      <c r="C2621" s="15" t="s">
        <v>1346</v>
      </c>
      <c r="D2621" s="15" t="s">
        <v>1347</v>
      </c>
      <c r="E2621" s="15" t="s">
        <v>1347</v>
      </c>
      <c r="F2621" s="15" t="s">
        <v>2059</v>
      </c>
      <c r="G2621" s="15" t="s">
        <v>3384</v>
      </c>
      <c r="H2621" s="15" t="s">
        <v>1349</v>
      </c>
      <c r="I2621" s="15" t="s">
        <v>1371</v>
      </c>
      <c r="J2621" s="15"/>
      <c r="K2621" s="16">
        <v>1091</v>
      </c>
      <c r="L2621" s="16">
        <v>41158</v>
      </c>
      <c r="M2621" s="16">
        <v>40507</v>
      </c>
      <c r="N2621" s="16">
        <v>40641</v>
      </c>
      <c r="O2621" s="16">
        <v>1497484540</v>
      </c>
      <c r="P2621" s="16">
        <v>293339767</v>
      </c>
      <c r="Q2621" s="16">
        <v>16417174</v>
      </c>
      <c r="R2621" s="16">
        <v>2825</v>
      </c>
      <c r="S2621" s="15"/>
      <c r="T2621" s="16">
        <v>1072</v>
      </c>
      <c r="U2621" s="16">
        <v>40144</v>
      </c>
      <c r="V2621" s="16">
        <v>40089</v>
      </c>
      <c r="W2621" s="16">
        <v>40545</v>
      </c>
      <c r="X2621" s="16">
        <v>1162227527</v>
      </c>
      <c r="Y2621" s="16">
        <v>25339638</v>
      </c>
      <c r="Z2621" s="16">
        <v>1367687</v>
      </c>
      <c r="AA2621" s="16">
        <v>2221</v>
      </c>
      <c r="AC2621" s="16">
        <v>1094</v>
      </c>
      <c r="AD2621" s="16">
        <v>40691</v>
      </c>
      <c r="AE2621" s="16">
        <v>40761</v>
      </c>
      <c r="AF2621" s="16">
        <v>40795</v>
      </c>
      <c r="AG2621" s="16">
        <v>1361891800</v>
      </c>
      <c r="AH2621" s="16">
        <v>23896015</v>
      </c>
      <c r="AI2621" s="16">
        <v>1307048</v>
      </c>
      <c r="AJ2621" s="16">
        <v>2571</v>
      </c>
      <c r="AL2621" s="16">
        <v>1087</v>
      </c>
      <c r="AM2621" s="16">
        <v>40490</v>
      </c>
      <c r="AN2621" s="16">
        <v>40518</v>
      </c>
      <c r="AO2621" s="16">
        <v>40804</v>
      </c>
      <c r="AP2621" s="16">
        <v>1398796352</v>
      </c>
      <c r="AQ2621" s="16">
        <v>20220756</v>
      </c>
      <c r="AR2621" s="16">
        <v>1095751</v>
      </c>
      <c r="AS2621" s="16">
        <v>2650</v>
      </c>
      <c r="AU2621" s="16">
        <v>1086</v>
      </c>
      <c r="AV2621" s="16">
        <v>40595</v>
      </c>
      <c r="AW2621" s="16">
        <v>5420400219</v>
      </c>
      <c r="AX2621" s="16">
        <v>362796176</v>
      </c>
      <c r="AY2621" s="16">
        <v>20187660</v>
      </c>
      <c r="AZ2621" s="16">
        <v>2568</v>
      </c>
      <c r="BA2621" s="16">
        <v>133523</v>
      </c>
    </row>
    <row r="2622" spans="1:53">
      <c r="A2622" s="15" t="s">
        <v>1344</v>
      </c>
      <c r="B2622" s="15" t="s">
        <v>1345</v>
      </c>
      <c r="C2622" s="15" t="s">
        <v>1346</v>
      </c>
      <c r="D2622" s="15" t="s">
        <v>1347</v>
      </c>
      <c r="E2622" s="15" t="s">
        <v>1347</v>
      </c>
      <c r="F2622" s="15" t="s">
        <v>2059</v>
      </c>
      <c r="G2622" s="15" t="s">
        <v>3385</v>
      </c>
      <c r="H2622" s="15" t="s">
        <v>1349</v>
      </c>
      <c r="I2622" s="15" t="s">
        <v>1373</v>
      </c>
      <c r="J2622" s="15"/>
      <c r="K2622" s="16">
        <v>1091</v>
      </c>
      <c r="L2622" s="16">
        <v>41158</v>
      </c>
      <c r="M2622" s="16">
        <v>40507</v>
      </c>
      <c r="N2622" s="16">
        <v>40641</v>
      </c>
      <c r="O2622" s="16">
        <v>1497484540</v>
      </c>
      <c r="P2622" s="16">
        <v>293339767</v>
      </c>
      <c r="Q2622" s="16">
        <v>16417174</v>
      </c>
      <c r="R2622" s="16">
        <v>2825</v>
      </c>
      <c r="S2622" s="15"/>
      <c r="T2622" s="16">
        <v>1072</v>
      </c>
      <c r="U2622" s="16">
        <v>40144</v>
      </c>
      <c r="V2622" s="16">
        <v>40089</v>
      </c>
      <c r="W2622" s="16">
        <v>40545</v>
      </c>
      <c r="X2622" s="16">
        <v>1162227527</v>
      </c>
      <c r="Y2622" s="16">
        <v>25339638</v>
      </c>
      <c r="Z2622" s="16">
        <v>1367687</v>
      </c>
      <c r="AA2622" s="16">
        <v>2221</v>
      </c>
      <c r="AC2622" s="16">
        <v>1094</v>
      </c>
      <c r="AD2622" s="16">
        <v>40691</v>
      </c>
      <c r="AE2622" s="16">
        <v>40761</v>
      </c>
      <c r="AF2622" s="16">
        <v>40795</v>
      </c>
      <c r="AG2622" s="16">
        <v>1361891800</v>
      </c>
      <c r="AH2622" s="16">
        <v>23896015</v>
      </c>
      <c r="AI2622" s="16">
        <v>1307048</v>
      </c>
      <c r="AJ2622" s="16">
        <v>2571</v>
      </c>
      <c r="AL2622" s="16">
        <v>1087</v>
      </c>
      <c r="AM2622" s="16">
        <v>40490</v>
      </c>
      <c r="AN2622" s="16">
        <v>40518</v>
      </c>
      <c r="AO2622" s="16">
        <v>40804</v>
      </c>
      <c r="AP2622" s="16">
        <v>1398796352</v>
      </c>
      <c r="AQ2622" s="16">
        <v>20220756</v>
      </c>
      <c r="AR2622" s="16">
        <v>1095751</v>
      </c>
      <c r="AS2622" s="16">
        <v>2650</v>
      </c>
      <c r="AU2622" s="16">
        <v>1086</v>
      </c>
      <c r="AV2622" s="16">
        <v>40595</v>
      </c>
      <c r="AW2622" s="16">
        <v>5420400219</v>
      </c>
      <c r="AX2622" s="16">
        <v>362796176</v>
      </c>
      <c r="AY2622" s="16">
        <v>20187660</v>
      </c>
      <c r="AZ2622" s="16">
        <v>2568</v>
      </c>
      <c r="BA2622" s="16">
        <v>133523</v>
      </c>
    </row>
    <row r="2623" spans="1:53">
      <c r="A2623" s="15" t="s">
        <v>1344</v>
      </c>
      <c r="B2623" s="15" t="s">
        <v>1345</v>
      </c>
      <c r="C2623" s="15" t="s">
        <v>1346</v>
      </c>
      <c r="D2623" s="15" t="s">
        <v>1347</v>
      </c>
      <c r="E2623" s="15" t="s">
        <v>1347</v>
      </c>
      <c r="F2623" s="15" t="s">
        <v>2059</v>
      </c>
      <c r="G2623" s="15" t="s">
        <v>3386</v>
      </c>
      <c r="H2623" s="15" t="s">
        <v>1349</v>
      </c>
      <c r="I2623" s="15" t="s">
        <v>1375</v>
      </c>
      <c r="J2623" s="15"/>
      <c r="K2623" s="16">
        <v>1091</v>
      </c>
      <c r="L2623" s="16">
        <v>41158</v>
      </c>
      <c r="M2623" s="16">
        <v>40507</v>
      </c>
      <c r="N2623" s="16">
        <v>40641</v>
      </c>
      <c r="O2623" s="16">
        <v>1497484540</v>
      </c>
      <c r="P2623" s="16">
        <v>293339767</v>
      </c>
      <c r="Q2623" s="16">
        <v>16417174</v>
      </c>
      <c r="R2623" s="16">
        <v>2825</v>
      </c>
      <c r="S2623" s="15"/>
      <c r="T2623" s="16">
        <v>1072</v>
      </c>
      <c r="U2623" s="16">
        <v>40144</v>
      </c>
      <c r="V2623" s="16">
        <v>40089</v>
      </c>
      <c r="W2623" s="16">
        <v>40545</v>
      </c>
      <c r="X2623" s="16">
        <v>1162227527</v>
      </c>
      <c r="Y2623" s="16">
        <v>25339638</v>
      </c>
      <c r="Z2623" s="16">
        <v>1367687</v>
      </c>
      <c r="AA2623" s="16">
        <v>2221</v>
      </c>
      <c r="AC2623" s="16">
        <v>1094</v>
      </c>
      <c r="AD2623" s="16">
        <v>40691</v>
      </c>
      <c r="AE2623" s="16">
        <v>40761</v>
      </c>
      <c r="AF2623" s="16">
        <v>40795</v>
      </c>
      <c r="AG2623" s="16">
        <v>1361891800</v>
      </c>
      <c r="AH2623" s="16">
        <v>23896015</v>
      </c>
      <c r="AI2623" s="16">
        <v>1307048</v>
      </c>
      <c r="AJ2623" s="16">
        <v>2571</v>
      </c>
      <c r="AL2623" s="16">
        <v>1087</v>
      </c>
      <c r="AM2623" s="16">
        <v>40490</v>
      </c>
      <c r="AN2623" s="16">
        <v>40518</v>
      </c>
      <c r="AO2623" s="16">
        <v>40804</v>
      </c>
      <c r="AP2623" s="16">
        <v>1398796352</v>
      </c>
      <c r="AQ2623" s="16">
        <v>20220756</v>
      </c>
      <c r="AR2623" s="16">
        <v>1095751</v>
      </c>
      <c r="AS2623" s="16">
        <v>2650</v>
      </c>
      <c r="AU2623" s="16">
        <v>1086</v>
      </c>
      <c r="AV2623" s="16">
        <v>40595</v>
      </c>
      <c r="AW2623" s="16">
        <v>5420400219</v>
      </c>
      <c r="AX2623" s="16">
        <v>362796176</v>
      </c>
      <c r="AY2623" s="16">
        <v>20187660</v>
      </c>
      <c r="AZ2623" s="16">
        <v>2568</v>
      </c>
      <c r="BA2623" s="16">
        <v>133523</v>
      </c>
    </row>
    <row r="2624" spans="1:53">
      <c r="A2624" s="15" t="s">
        <v>1344</v>
      </c>
      <c r="B2624" s="15" t="s">
        <v>1345</v>
      </c>
      <c r="C2624" s="15" t="s">
        <v>1346</v>
      </c>
      <c r="D2624" s="15" t="s">
        <v>1347</v>
      </c>
      <c r="E2624" s="15" t="s">
        <v>1347</v>
      </c>
      <c r="F2624" s="15" t="s">
        <v>2059</v>
      </c>
      <c r="G2624" s="15" t="s">
        <v>1853</v>
      </c>
      <c r="H2624" s="15" t="s">
        <v>1349</v>
      </c>
      <c r="I2624" s="15" t="s">
        <v>1369</v>
      </c>
      <c r="J2624" s="15"/>
      <c r="K2624" s="16">
        <v>7515</v>
      </c>
      <c r="L2624" s="16">
        <v>150184</v>
      </c>
      <c r="M2624" s="16">
        <v>155894</v>
      </c>
      <c r="N2624" s="16">
        <v>155634</v>
      </c>
      <c r="O2624" s="16">
        <v>3108010198</v>
      </c>
      <c r="P2624" s="16">
        <v>762309468</v>
      </c>
      <c r="Q2624" s="16">
        <v>41784615</v>
      </c>
      <c r="R2624" s="16">
        <v>1553</v>
      </c>
      <c r="S2624" s="15"/>
      <c r="T2624" s="16">
        <v>7509</v>
      </c>
      <c r="U2624" s="16">
        <v>146441</v>
      </c>
      <c r="V2624" s="16">
        <v>148526</v>
      </c>
      <c r="W2624" s="16">
        <v>150893</v>
      </c>
      <c r="X2624" s="16">
        <v>2722021510</v>
      </c>
      <c r="Y2624" s="16">
        <v>324170949</v>
      </c>
      <c r="Z2624" s="16">
        <v>17967559</v>
      </c>
      <c r="AA2624" s="16">
        <v>1409</v>
      </c>
      <c r="AC2624" s="16">
        <v>7561</v>
      </c>
      <c r="AD2624" s="16">
        <v>149903</v>
      </c>
      <c r="AE2624" s="16">
        <v>151032</v>
      </c>
      <c r="AF2624" s="16">
        <v>147939</v>
      </c>
      <c r="AG2624" s="16">
        <v>2687458611</v>
      </c>
      <c r="AH2624" s="16">
        <v>287780497</v>
      </c>
      <c r="AI2624" s="16">
        <v>16333319</v>
      </c>
      <c r="AJ2624" s="16">
        <v>1382</v>
      </c>
      <c r="AL2624" s="16">
        <v>7737</v>
      </c>
      <c r="AM2624" s="16">
        <v>146838</v>
      </c>
      <c r="AN2624" s="16">
        <v>148862</v>
      </c>
      <c r="AO2624" s="16">
        <v>155640</v>
      </c>
      <c r="AP2624" s="16">
        <v>3501425852</v>
      </c>
      <c r="AQ2624" s="16">
        <v>226695754</v>
      </c>
      <c r="AR2624" s="16">
        <v>12825573</v>
      </c>
      <c r="AS2624" s="16">
        <v>1790</v>
      </c>
      <c r="AU2624" s="16">
        <v>7581</v>
      </c>
      <c r="AV2624" s="16">
        <v>150649</v>
      </c>
      <c r="AW2624" s="16">
        <v>12018916171</v>
      </c>
      <c r="AX2624" s="16">
        <v>1600956668</v>
      </c>
      <c r="AY2624" s="16">
        <v>88911066</v>
      </c>
      <c r="AZ2624" s="16">
        <v>1534</v>
      </c>
      <c r="BA2624" s="16">
        <v>79781</v>
      </c>
    </row>
    <row r="2625" spans="1:53">
      <c r="A2625" s="15" t="s">
        <v>1344</v>
      </c>
      <c r="B2625" s="15" t="s">
        <v>1345</v>
      </c>
      <c r="C2625" s="15" t="s">
        <v>1346</v>
      </c>
      <c r="D2625" s="15" t="s">
        <v>1347</v>
      </c>
      <c r="E2625" s="15" t="s">
        <v>1347</v>
      </c>
      <c r="F2625" s="15" t="s">
        <v>2059</v>
      </c>
      <c r="G2625" s="15" t="s">
        <v>1854</v>
      </c>
      <c r="H2625" s="15" t="s">
        <v>1349</v>
      </c>
      <c r="I2625" s="15" t="s">
        <v>1371</v>
      </c>
      <c r="J2625" s="15"/>
      <c r="K2625" s="16">
        <v>6804</v>
      </c>
      <c r="L2625" s="16">
        <v>145551</v>
      </c>
      <c r="M2625" s="16">
        <v>151288</v>
      </c>
      <c r="N2625" s="16">
        <v>150969</v>
      </c>
      <c r="O2625" s="16">
        <v>3014774459</v>
      </c>
      <c r="P2625" s="16">
        <v>733089021</v>
      </c>
      <c r="Q2625" s="16">
        <v>40269672</v>
      </c>
      <c r="R2625" s="16">
        <v>1554</v>
      </c>
      <c r="S2625" s="15"/>
      <c r="T2625" s="16">
        <v>6794</v>
      </c>
      <c r="U2625" s="16">
        <v>141658</v>
      </c>
      <c r="V2625" s="16">
        <v>143644</v>
      </c>
      <c r="W2625" s="16">
        <v>145935</v>
      </c>
      <c r="X2625" s="16">
        <v>2632797340</v>
      </c>
      <c r="Y2625" s="16">
        <v>316921420</v>
      </c>
      <c r="Z2625" s="16">
        <v>17616866</v>
      </c>
      <c r="AA2625" s="16">
        <v>1409</v>
      </c>
      <c r="AC2625" s="16">
        <v>6841</v>
      </c>
      <c r="AD2625" s="16">
        <v>145324</v>
      </c>
      <c r="AE2625" s="16">
        <v>146190</v>
      </c>
      <c r="AF2625" s="16">
        <v>142941</v>
      </c>
      <c r="AG2625" s="16">
        <v>2590292409</v>
      </c>
      <c r="AH2625" s="16">
        <v>282700696</v>
      </c>
      <c r="AI2625" s="16">
        <v>16086159</v>
      </c>
      <c r="AJ2625" s="16">
        <v>1376</v>
      </c>
      <c r="AL2625" s="16">
        <v>7013</v>
      </c>
      <c r="AM2625" s="16">
        <v>141887</v>
      </c>
      <c r="AN2625" s="16">
        <v>143989</v>
      </c>
      <c r="AO2625" s="16">
        <v>150584</v>
      </c>
      <c r="AP2625" s="16">
        <v>3383314926</v>
      </c>
      <c r="AQ2625" s="16">
        <v>222391609</v>
      </c>
      <c r="AR2625" s="16">
        <v>12623754</v>
      </c>
      <c r="AS2625" s="16">
        <v>1789</v>
      </c>
      <c r="AU2625" s="16">
        <v>6863</v>
      </c>
      <c r="AV2625" s="16">
        <v>145830</v>
      </c>
      <c r="AW2625" s="16">
        <v>11621179134</v>
      </c>
      <c r="AX2625" s="16">
        <v>1555102746</v>
      </c>
      <c r="AY2625" s="16">
        <v>86596451</v>
      </c>
      <c r="AZ2625" s="16">
        <v>1532</v>
      </c>
      <c r="BA2625" s="16">
        <v>79690</v>
      </c>
    </row>
    <row r="2626" spans="1:53">
      <c r="A2626" s="15" t="s">
        <v>1344</v>
      </c>
      <c r="B2626" s="15" t="s">
        <v>1345</v>
      </c>
      <c r="C2626" s="15" t="s">
        <v>1346</v>
      </c>
      <c r="D2626" s="15" t="s">
        <v>1347</v>
      </c>
      <c r="E2626" s="15" t="s">
        <v>1347</v>
      </c>
      <c r="F2626" s="15" t="s">
        <v>2059</v>
      </c>
      <c r="G2626" s="15" t="s">
        <v>3387</v>
      </c>
      <c r="H2626" s="15" t="s">
        <v>1349</v>
      </c>
      <c r="I2626" s="15" t="s">
        <v>1373</v>
      </c>
      <c r="J2626" s="15"/>
      <c r="K2626" s="16">
        <v>5319</v>
      </c>
      <c r="L2626" s="16">
        <v>113637</v>
      </c>
      <c r="M2626" s="16">
        <v>119614</v>
      </c>
      <c r="N2626" s="16">
        <v>119184</v>
      </c>
      <c r="O2626" s="16">
        <v>2635646215</v>
      </c>
      <c r="P2626" s="16">
        <v>597696493</v>
      </c>
      <c r="Q2626" s="16">
        <v>33629217</v>
      </c>
      <c r="R2626" s="16">
        <v>1726</v>
      </c>
      <c r="S2626" s="15"/>
      <c r="T2626" s="16">
        <v>5323</v>
      </c>
      <c r="U2626" s="16">
        <v>109690</v>
      </c>
      <c r="V2626" s="16">
        <v>110839</v>
      </c>
      <c r="W2626" s="16">
        <v>112255</v>
      </c>
      <c r="X2626" s="16">
        <v>2266341132</v>
      </c>
      <c r="Y2626" s="16">
        <v>275401176</v>
      </c>
      <c r="Z2626" s="16">
        <v>15892172</v>
      </c>
      <c r="AA2626" s="16">
        <v>1572</v>
      </c>
      <c r="AC2626" s="16">
        <v>5357</v>
      </c>
      <c r="AD2626" s="16">
        <v>111526</v>
      </c>
      <c r="AE2626" s="16">
        <v>113193</v>
      </c>
      <c r="AF2626" s="16">
        <v>111265</v>
      </c>
      <c r="AG2626" s="16">
        <v>2223354857</v>
      </c>
      <c r="AH2626" s="16">
        <v>246102758</v>
      </c>
      <c r="AI2626" s="16">
        <v>14589975</v>
      </c>
      <c r="AJ2626" s="16">
        <v>1527</v>
      </c>
      <c r="AL2626" s="16">
        <v>5513</v>
      </c>
      <c r="AM2626" s="16">
        <v>110577</v>
      </c>
      <c r="AN2626" s="16">
        <v>112086</v>
      </c>
      <c r="AO2626" s="16">
        <v>117711</v>
      </c>
      <c r="AP2626" s="16">
        <v>2958644005</v>
      </c>
      <c r="AQ2626" s="16">
        <v>196110808</v>
      </c>
      <c r="AR2626" s="16">
        <v>11546838</v>
      </c>
      <c r="AS2626" s="16">
        <v>2006</v>
      </c>
      <c r="AU2626" s="16">
        <v>5378</v>
      </c>
      <c r="AV2626" s="16">
        <v>113465</v>
      </c>
      <c r="AW2626" s="16">
        <v>10083986209</v>
      </c>
      <c r="AX2626" s="16">
        <v>1315311235</v>
      </c>
      <c r="AY2626" s="16">
        <v>75658202</v>
      </c>
      <c r="AZ2626" s="16">
        <v>1709</v>
      </c>
      <c r="BA2626" s="16">
        <v>88873</v>
      </c>
    </row>
    <row r="2627" spans="1:53">
      <c r="A2627" s="15" t="s">
        <v>1344</v>
      </c>
      <c r="B2627" s="15" t="s">
        <v>1345</v>
      </c>
      <c r="C2627" s="15" t="s">
        <v>1346</v>
      </c>
      <c r="D2627" s="15" t="s">
        <v>1347</v>
      </c>
      <c r="E2627" s="15" t="s">
        <v>1347</v>
      </c>
      <c r="F2627" s="15" t="s">
        <v>2059</v>
      </c>
      <c r="G2627" s="15" t="s">
        <v>3388</v>
      </c>
      <c r="H2627" s="15" t="s">
        <v>1349</v>
      </c>
      <c r="I2627" s="15" t="s">
        <v>1375</v>
      </c>
      <c r="J2627" s="15"/>
      <c r="K2627" s="16">
        <v>5319</v>
      </c>
      <c r="L2627" s="16">
        <v>113637</v>
      </c>
      <c r="M2627" s="16">
        <v>119614</v>
      </c>
      <c r="N2627" s="16">
        <v>119184</v>
      </c>
      <c r="O2627" s="16">
        <v>2635646215</v>
      </c>
      <c r="P2627" s="16">
        <v>597696493</v>
      </c>
      <c r="Q2627" s="16">
        <v>33629217</v>
      </c>
      <c r="R2627" s="16">
        <v>1726</v>
      </c>
      <c r="S2627" s="15"/>
      <c r="T2627" s="16">
        <v>5323</v>
      </c>
      <c r="U2627" s="16">
        <v>109690</v>
      </c>
      <c r="V2627" s="16">
        <v>110839</v>
      </c>
      <c r="W2627" s="16">
        <v>112255</v>
      </c>
      <c r="X2627" s="16">
        <v>2266341132</v>
      </c>
      <c r="Y2627" s="16">
        <v>275401176</v>
      </c>
      <c r="Z2627" s="16">
        <v>15892172</v>
      </c>
      <c r="AA2627" s="16">
        <v>1572</v>
      </c>
      <c r="AC2627" s="16">
        <v>5357</v>
      </c>
      <c r="AD2627" s="16">
        <v>111526</v>
      </c>
      <c r="AE2627" s="16">
        <v>113193</v>
      </c>
      <c r="AF2627" s="16">
        <v>111265</v>
      </c>
      <c r="AG2627" s="16">
        <v>2223354857</v>
      </c>
      <c r="AH2627" s="16">
        <v>246102758</v>
      </c>
      <c r="AI2627" s="16">
        <v>14589975</v>
      </c>
      <c r="AJ2627" s="16">
        <v>1527</v>
      </c>
      <c r="AL2627" s="16">
        <v>5513</v>
      </c>
      <c r="AM2627" s="16">
        <v>110577</v>
      </c>
      <c r="AN2627" s="16">
        <v>112086</v>
      </c>
      <c r="AO2627" s="16">
        <v>117711</v>
      </c>
      <c r="AP2627" s="16">
        <v>2958644005</v>
      </c>
      <c r="AQ2627" s="16">
        <v>196110808</v>
      </c>
      <c r="AR2627" s="16">
        <v>11546838</v>
      </c>
      <c r="AS2627" s="16">
        <v>2006</v>
      </c>
      <c r="AU2627" s="16">
        <v>5378</v>
      </c>
      <c r="AV2627" s="16">
        <v>113465</v>
      </c>
      <c r="AW2627" s="16">
        <v>10083986209</v>
      </c>
      <c r="AX2627" s="16">
        <v>1315311235</v>
      </c>
      <c r="AY2627" s="16">
        <v>75658202</v>
      </c>
      <c r="AZ2627" s="16">
        <v>1709</v>
      </c>
      <c r="BA2627" s="16">
        <v>88873</v>
      </c>
    </row>
    <row r="2628" spans="1:53">
      <c r="A2628" s="15" t="s">
        <v>1344</v>
      </c>
      <c r="B2628" s="15" t="s">
        <v>1345</v>
      </c>
      <c r="C2628" s="15" t="s">
        <v>1346</v>
      </c>
      <c r="D2628" s="15" t="s">
        <v>1347</v>
      </c>
      <c r="E2628" s="15" t="s">
        <v>1347</v>
      </c>
      <c r="F2628" s="15" t="s">
        <v>2059</v>
      </c>
      <c r="G2628" s="15" t="s">
        <v>3389</v>
      </c>
      <c r="H2628" s="15" t="s">
        <v>1349</v>
      </c>
      <c r="I2628" s="15" t="s">
        <v>1373</v>
      </c>
      <c r="J2628" s="15"/>
      <c r="K2628" s="16">
        <v>150</v>
      </c>
      <c r="L2628" s="16">
        <v>2343</v>
      </c>
      <c r="M2628" s="16">
        <v>2320</v>
      </c>
      <c r="N2628" s="16">
        <v>2305</v>
      </c>
      <c r="O2628" s="16">
        <v>74138061</v>
      </c>
      <c r="P2628" s="16">
        <v>16500536</v>
      </c>
      <c r="Q2628" s="16">
        <v>825622</v>
      </c>
      <c r="R2628" s="16">
        <v>2455</v>
      </c>
      <c r="S2628" s="15"/>
      <c r="T2628" s="16">
        <v>153</v>
      </c>
      <c r="U2628" s="16">
        <v>2301</v>
      </c>
      <c r="V2628" s="16">
        <v>2263</v>
      </c>
      <c r="W2628" s="16">
        <v>2294</v>
      </c>
      <c r="X2628" s="16">
        <v>58463707</v>
      </c>
      <c r="Y2628" s="16">
        <v>1687216</v>
      </c>
      <c r="Z2628" s="16">
        <v>81906</v>
      </c>
      <c r="AA2628" s="16">
        <v>1967</v>
      </c>
      <c r="AC2628" s="16">
        <v>157</v>
      </c>
      <c r="AD2628" s="16">
        <v>2267</v>
      </c>
      <c r="AE2628" s="16">
        <v>2271</v>
      </c>
      <c r="AF2628" s="16">
        <v>2257</v>
      </c>
      <c r="AG2628" s="16">
        <v>66282404</v>
      </c>
      <c r="AH2628" s="16">
        <v>1528347</v>
      </c>
      <c r="AI2628" s="16">
        <v>81733</v>
      </c>
      <c r="AJ2628" s="16">
        <v>2251</v>
      </c>
      <c r="AL2628" s="16">
        <v>157</v>
      </c>
      <c r="AM2628" s="16">
        <v>2205</v>
      </c>
      <c r="AN2628" s="16">
        <v>2219</v>
      </c>
      <c r="AO2628" s="16">
        <v>2255</v>
      </c>
      <c r="AP2628" s="16">
        <v>76940768</v>
      </c>
      <c r="AQ2628" s="16">
        <v>1364872</v>
      </c>
      <c r="AR2628" s="16">
        <v>69491</v>
      </c>
      <c r="AS2628" s="16">
        <v>2658</v>
      </c>
      <c r="AU2628" s="16">
        <v>154</v>
      </c>
      <c r="AV2628" s="16">
        <v>2275</v>
      </c>
      <c r="AW2628" s="16">
        <v>275824940</v>
      </c>
      <c r="AX2628" s="16">
        <v>21080971</v>
      </c>
      <c r="AY2628" s="16">
        <v>1058752</v>
      </c>
      <c r="AZ2628" s="16">
        <v>2332</v>
      </c>
      <c r="BA2628" s="16">
        <v>121242</v>
      </c>
    </row>
    <row r="2629" spans="1:53">
      <c r="A2629" s="15" t="s">
        <v>1344</v>
      </c>
      <c r="B2629" s="15" t="s">
        <v>1345</v>
      </c>
      <c r="C2629" s="15" t="s">
        <v>1346</v>
      </c>
      <c r="D2629" s="15" t="s">
        <v>1347</v>
      </c>
      <c r="E2629" s="15" t="s">
        <v>1347</v>
      </c>
      <c r="F2629" s="15" t="s">
        <v>2059</v>
      </c>
      <c r="G2629" s="15" t="s">
        <v>3390</v>
      </c>
      <c r="H2629" s="15" t="s">
        <v>1349</v>
      </c>
      <c r="I2629" s="15" t="s">
        <v>1375</v>
      </c>
      <c r="J2629" s="15"/>
      <c r="K2629" s="16">
        <v>150</v>
      </c>
      <c r="L2629" s="16">
        <v>2343</v>
      </c>
      <c r="M2629" s="16">
        <v>2320</v>
      </c>
      <c r="N2629" s="16">
        <v>2305</v>
      </c>
      <c r="O2629" s="16">
        <v>74138061</v>
      </c>
      <c r="P2629" s="16">
        <v>16500536</v>
      </c>
      <c r="Q2629" s="16">
        <v>825622</v>
      </c>
      <c r="R2629" s="16">
        <v>2455</v>
      </c>
      <c r="S2629" s="15"/>
      <c r="T2629" s="16">
        <v>153</v>
      </c>
      <c r="U2629" s="16">
        <v>2301</v>
      </c>
      <c r="V2629" s="16">
        <v>2263</v>
      </c>
      <c r="W2629" s="16">
        <v>2294</v>
      </c>
      <c r="X2629" s="16">
        <v>58463707</v>
      </c>
      <c r="Y2629" s="16">
        <v>1687216</v>
      </c>
      <c r="Z2629" s="16">
        <v>81906</v>
      </c>
      <c r="AA2629" s="16">
        <v>1967</v>
      </c>
      <c r="AC2629" s="16">
        <v>157</v>
      </c>
      <c r="AD2629" s="16">
        <v>2267</v>
      </c>
      <c r="AE2629" s="16">
        <v>2271</v>
      </c>
      <c r="AF2629" s="16">
        <v>2257</v>
      </c>
      <c r="AG2629" s="16">
        <v>66282404</v>
      </c>
      <c r="AH2629" s="16">
        <v>1528347</v>
      </c>
      <c r="AI2629" s="16">
        <v>81733</v>
      </c>
      <c r="AJ2629" s="16">
        <v>2251</v>
      </c>
      <c r="AL2629" s="16">
        <v>157</v>
      </c>
      <c r="AM2629" s="16">
        <v>2205</v>
      </c>
      <c r="AN2629" s="16">
        <v>2219</v>
      </c>
      <c r="AO2629" s="16">
        <v>2255</v>
      </c>
      <c r="AP2629" s="16">
        <v>76940768</v>
      </c>
      <c r="AQ2629" s="16">
        <v>1364872</v>
      </c>
      <c r="AR2629" s="16">
        <v>69491</v>
      </c>
      <c r="AS2629" s="16">
        <v>2658</v>
      </c>
      <c r="AU2629" s="16">
        <v>154</v>
      </c>
      <c r="AV2629" s="16">
        <v>2275</v>
      </c>
      <c r="AW2629" s="16">
        <v>275824940</v>
      </c>
      <c r="AX2629" s="16">
        <v>21080971</v>
      </c>
      <c r="AY2629" s="16">
        <v>1058752</v>
      </c>
      <c r="AZ2629" s="16">
        <v>2332</v>
      </c>
      <c r="BA2629" s="16">
        <v>121242</v>
      </c>
    </row>
    <row r="2630" spans="1:53">
      <c r="A2630" s="15" t="s">
        <v>1344</v>
      </c>
      <c r="B2630" s="15" t="s">
        <v>1345</v>
      </c>
      <c r="C2630" s="15" t="s">
        <v>1346</v>
      </c>
      <c r="D2630" s="15" t="s">
        <v>1347</v>
      </c>
      <c r="E2630" s="15" t="s">
        <v>1347</v>
      </c>
      <c r="F2630" s="15" t="s">
        <v>2059</v>
      </c>
      <c r="G2630" s="15" t="s">
        <v>3391</v>
      </c>
      <c r="H2630" s="15" t="s">
        <v>1349</v>
      </c>
      <c r="I2630" s="15" t="s">
        <v>1373</v>
      </c>
      <c r="J2630" s="15"/>
      <c r="K2630" s="16">
        <v>537</v>
      </c>
      <c r="L2630" s="16">
        <v>18311</v>
      </c>
      <c r="M2630" s="16">
        <v>18013</v>
      </c>
      <c r="N2630" s="16">
        <v>18096</v>
      </c>
      <c r="O2630" s="16">
        <v>62034715</v>
      </c>
      <c r="P2630" s="16">
        <v>40548347</v>
      </c>
      <c r="Q2630" s="16">
        <v>1530318</v>
      </c>
      <c r="R2630" s="16">
        <v>263</v>
      </c>
      <c r="S2630" s="15"/>
      <c r="T2630" s="16">
        <v>531</v>
      </c>
      <c r="U2630" s="16">
        <v>18234</v>
      </c>
      <c r="V2630" s="16">
        <v>19140</v>
      </c>
      <c r="W2630" s="16">
        <v>19970</v>
      </c>
      <c r="X2630" s="16">
        <v>67765107</v>
      </c>
      <c r="Y2630" s="16">
        <v>27424730</v>
      </c>
      <c r="Z2630" s="16">
        <v>1004109</v>
      </c>
      <c r="AA2630" s="16">
        <v>273</v>
      </c>
      <c r="AC2630" s="16">
        <v>530</v>
      </c>
      <c r="AD2630" s="16">
        <v>20191</v>
      </c>
      <c r="AE2630" s="16">
        <v>19381</v>
      </c>
      <c r="AF2630" s="16">
        <v>17927</v>
      </c>
      <c r="AG2630" s="16">
        <v>62727218</v>
      </c>
      <c r="AH2630" s="16">
        <v>24513082</v>
      </c>
      <c r="AI2630" s="16">
        <v>864348</v>
      </c>
      <c r="AJ2630" s="16">
        <v>252</v>
      </c>
      <c r="AL2630" s="16">
        <v>536</v>
      </c>
      <c r="AM2630" s="16">
        <v>17640</v>
      </c>
      <c r="AN2630" s="16">
        <v>18218</v>
      </c>
      <c r="AO2630" s="16">
        <v>19058</v>
      </c>
      <c r="AP2630" s="16">
        <v>61696824</v>
      </c>
      <c r="AQ2630" s="16">
        <v>15320535</v>
      </c>
      <c r="AR2630" s="16">
        <v>527799</v>
      </c>
      <c r="AS2630" s="16">
        <v>259</v>
      </c>
      <c r="AU2630" s="16">
        <v>534</v>
      </c>
      <c r="AV2630" s="16">
        <v>18682</v>
      </c>
      <c r="AW2630" s="16">
        <v>254223864</v>
      </c>
      <c r="AX2630" s="16">
        <v>107806694</v>
      </c>
      <c r="AY2630" s="16">
        <v>3926574</v>
      </c>
      <c r="AZ2630" s="16">
        <v>262</v>
      </c>
      <c r="BA2630" s="16">
        <v>13608</v>
      </c>
    </row>
    <row r="2631" spans="1:53">
      <c r="A2631" s="15" t="s">
        <v>1344</v>
      </c>
      <c r="B2631" s="15" t="s">
        <v>1345</v>
      </c>
      <c r="C2631" s="15" t="s">
        <v>1346</v>
      </c>
      <c r="D2631" s="15" t="s">
        <v>1347</v>
      </c>
      <c r="E2631" s="15" t="s">
        <v>1347</v>
      </c>
      <c r="F2631" s="15" t="s">
        <v>2059</v>
      </c>
      <c r="G2631" s="15" t="s">
        <v>3392</v>
      </c>
      <c r="H2631" s="15" t="s">
        <v>1349</v>
      </c>
      <c r="I2631" s="15" t="s">
        <v>1375</v>
      </c>
      <c r="J2631" s="15"/>
      <c r="K2631" s="16">
        <v>504</v>
      </c>
      <c r="L2631" s="16">
        <v>17108</v>
      </c>
      <c r="M2631" s="16">
        <v>16791</v>
      </c>
      <c r="N2631" s="16">
        <v>16878</v>
      </c>
      <c r="O2631" s="16">
        <v>54474144</v>
      </c>
      <c r="P2631" s="16">
        <v>35355491</v>
      </c>
      <c r="Q2631" s="16">
        <v>1296197</v>
      </c>
      <c r="R2631" s="16">
        <v>248</v>
      </c>
      <c r="S2631" s="15"/>
      <c r="T2631" s="16">
        <v>498</v>
      </c>
      <c r="U2631" s="16">
        <v>17045</v>
      </c>
      <c r="V2631" s="16">
        <v>17930</v>
      </c>
      <c r="W2631" s="16">
        <v>18791</v>
      </c>
      <c r="X2631" s="16">
        <v>54487729</v>
      </c>
      <c r="Y2631" s="16">
        <v>25846903</v>
      </c>
      <c r="Z2631" s="16">
        <v>940604</v>
      </c>
      <c r="AA2631" s="16">
        <v>234</v>
      </c>
      <c r="AC2631" s="16">
        <v>497</v>
      </c>
      <c r="AD2631" s="16">
        <v>19015</v>
      </c>
      <c r="AE2631" s="16">
        <v>18225</v>
      </c>
      <c r="AF2631" s="16">
        <v>16808</v>
      </c>
      <c r="AG2631" s="16">
        <v>54808585</v>
      </c>
      <c r="AH2631" s="16">
        <v>23426777</v>
      </c>
      <c r="AI2631" s="16">
        <v>821034</v>
      </c>
      <c r="AJ2631" s="16">
        <v>234</v>
      </c>
      <c r="AL2631" s="16">
        <v>501</v>
      </c>
      <c r="AM2631" s="16">
        <v>16513</v>
      </c>
      <c r="AN2631" s="16">
        <v>17118</v>
      </c>
      <c r="AO2631" s="16">
        <v>17920</v>
      </c>
      <c r="AP2631" s="16">
        <v>53265719</v>
      </c>
      <c r="AQ2631" s="16">
        <v>14555041</v>
      </c>
      <c r="AR2631" s="16">
        <v>497197</v>
      </c>
      <c r="AS2631" s="16">
        <v>238</v>
      </c>
      <c r="AU2631" s="16">
        <v>500</v>
      </c>
      <c r="AV2631" s="16">
        <v>17512</v>
      </c>
      <c r="AW2631" s="16">
        <v>217036177</v>
      </c>
      <c r="AX2631" s="16">
        <v>99184212</v>
      </c>
      <c r="AY2631" s="16">
        <v>3555032</v>
      </c>
      <c r="AZ2631" s="16">
        <v>238</v>
      </c>
      <c r="BA2631" s="16">
        <v>12394</v>
      </c>
    </row>
    <row r="2632" spans="1:53">
      <c r="A2632" s="15" t="s">
        <v>1344</v>
      </c>
      <c r="B2632" s="15" t="s">
        <v>1345</v>
      </c>
      <c r="C2632" s="15" t="s">
        <v>1346</v>
      </c>
      <c r="D2632" s="15" t="s">
        <v>1347</v>
      </c>
      <c r="E2632" s="15" t="s">
        <v>1347</v>
      </c>
      <c r="F2632" s="15" t="s">
        <v>2059</v>
      </c>
      <c r="G2632" s="15" t="s">
        <v>3393</v>
      </c>
      <c r="H2632" s="15" t="s">
        <v>1349</v>
      </c>
      <c r="I2632" s="15" t="s">
        <v>1375</v>
      </c>
      <c r="J2632" s="15"/>
      <c r="K2632" s="16">
        <v>33</v>
      </c>
      <c r="L2632" s="16">
        <v>1203</v>
      </c>
      <c r="M2632" s="16">
        <v>1222</v>
      </c>
      <c r="N2632" s="16">
        <v>1218</v>
      </c>
      <c r="O2632" s="16">
        <v>7560571</v>
      </c>
      <c r="P2632" s="16">
        <v>5192856</v>
      </c>
      <c r="Q2632" s="16">
        <v>234121</v>
      </c>
      <c r="R2632" s="16">
        <v>479</v>
      </c>
      <c r="S2632" s="15"/>
      <c r="T2632" s="16">
        <v>33</v>
      </c>
      <c r="U2632" s="16">
        <v>1189</v>
      </c>
      <c r="V2632" s="16">
        <v>1210</v>
      </c>
      <c r="W2632" s="16">
        <v>1179</v>
      </c>
      <c r="X2632" s="16">
        <v>13277378</v>
      </c>
      <c r="Y2632" s="16">
        <v>1577827</v>
      </c>
      <c r="Z2632" s="16">
        <v>63505</v>
      </c>
      <c r="AA2632" s="16">
        <v>856</v>
      </c>
      <c r="AC2632" s="16">
        <v>33</v>
      </c>
      <c r="AD2632" s="16">
        <v>1176</v>
      </c>
      <c r="AE2632" s="16">
        <v>1156</v>
      </c>
      <c r="AF2632" s="16">
        <v>1119</v>
      </c>
      <c r="AG2632" s="16">
        <v>7918633</v>
      </c>
      <c r="AH2632" s="16">
        <v>1086305</v>
      </c>
      <c r="AI2632" s="16">
        <v>43314</v>
      </c>
      <c r="AJ2632" s="16">
        <v>530</v>
      </c>
      <c r="AL2632" s="16">
        <v>35</v>
      </c>
      <c r="AM2632" s="16">
        <v>1127</v>
      </c>
      <c r="AN2632" s="16">
        <v>1100</v>
      </c>
      <c r="AO2632" s="16">
        <v>1138</v>
      </c>
      <c r="AP2632" s="16">
        <v>8431105</v>
      </c>
      <c r="AQ2632" s="16">
        <v>765494</v>
      </c>
      <c r="AR2632" s="16">
        <v>30602</v>
      </c>
      <c r="AS2632" s="16">
        <v>578</v>
      </c>
      <c r="AU2632" s="16">
        <v>34</v>
      </c>
      <c r="AV2632" s="16">
        <v>1170</v>
      </c>
      <c r="AW2632" s="16">
        <v>37187687</v>
      </c>
      <c r="AX2632" s="16">
        <v>8622482</v>
      </c>
      <c r="AY2632" s="16">
        <v>371542</v>
      </c>
      <c r="AZ2632" s="16">
        <v>611</v>
      </c>
      <c r="BA2632" s="16">
        <v>31791</v>
      </c>
    </row>
    <row r="2633" spans="1:53">
      <c r="A2633" s="15" t="s">
        <v>1344</v>
      </c>
      <c r="B2633" s="15" t="s">
        <v>1345</v>
      </c>
      <c r="C2633" s="15" t="s">
        <v>1346</v>
      </c>
      <c r="D2633" s="15" t="s">
        <v>1347</v>
      </c>
      <c r="E2633" s="15" t="s">
        <v>1347</v>
      </c>
      <c r="F2633" s="15" t="s">
        <v>2059</v>
      </c>
      <c r="G2633" s="15" t="s">
        <v>1855</v>
      </c>
      <c r="H2633" s="15" t="s">
        <v>1349</v>
      </c>
      <c r="I2633" s="15" t="s">
        <v>1373</v>
      </c>
      <c r="J2633" s="15"/>
      <c r="K2633" s="16">
        <v>798</v>
      </c>
      <c r="L2633" s="16">
        <v>11260</v>
      </c>
      <c r="M2633" s="16">
        <v>11341</v>
      </c>
      <c r="N2633" s="16">
        <v>11384</v>
      </c>
      <c r="O2633" s="16">
        <v>242955468</v>
      </c>
      <c r="P2633" s="16">
        <v>78343645</v>
      </c>
      <c r="Q2633" s="16">
        <v>4284515</v>
      </c>
      <c r="R2633" s="16">
        <v>1650</v>
      </c>
      <c r="S2633" s="15"/>
      <c r="T2633" s="16">
        <v>787</v>
      </c>
      <c r="U2633" s="16">
        <v>11433</v>
      </c>
      <c r="V2633" s="16">
        <v>11402</v>
      </c>
      <c r="W2633" s="16">
        <v>11416</v>
      </c>
      <c r="X2633" s="16">
        <v>240227394</v>
      </c>
      <c r="Y2633" s="16">
        <v>12408298</v>
      </c>
      <c r="Z2633" s="16">
        <v>638679</v>
      </c>
      <c r="AA2633" s="16">
        <v>1619</v>
      </c>
      <c r="AC2633" s="16">
        <v>797</v>
      </c>
      <c r="AD2633" s="16">
        <v>11340</v>
      </c>
      <c r="AE2633" s="16">
        <v>11345</v>
      </c>
      <c r="AF2633" s="16">
        <v>11492</v>
      </c>
      <c r="AG2633" s="16">
        <v>237927930</v>
      </c>
      <c r="AH2633" s="16">
        <v>10556509</v>
      </c>
      <c r="AI2633" s="16">
        <v>550103</v>
      </c>
      <c r="AJ2633" s="16">
        <v>1607</v>
      </c>
      <c r="AL2633" s="16">
        <v>807</v>
      </c>
      <c r="AM2633" s="16">
        <v>11465</v>
      </c>
      <c r="AN2633" s="16">
        <v>11466</v>
      </c>
      <c r="AO2633" s="16">
        <v>11560</v>
      </c>
      <c r="AP2633" s="16">
        <v>286033329</v>
      </c>
      <c r="AQ2633" s="16">
        <v>9595394</v>
      </c>
      <c r="AR2633" s="16">
        <v>479626</v>
      </c>
      <c r="AS2633" s="16">
        <v>1914</v>
      </c>
      <c r="AU2633" s="16">
        <v>797</v>
      </c>
      <c r="AV2633" s="16">
        <v>11409</v>
      </c>
      <c r="AW2633" s="16">
        <v>1007144121</v>
      </c>
      <c r="AX2633" s="16">
        <v>110903846</v>
      </c>
      <c r="AY2633" s="16">
        <v>5952923</v>
      </c>
      <c r="AZ2633" s="16">
        <v>1698</v>
      </c>
      <c r="BA2633" s="16">
        <v>88279</v>
      </c>
    </row>
    <row r="2634" spans="1:53">
      <c r="A2634" s="15" t="s">
        <v>1344</v>
      </c>
      <c r="B2634" s="15" t="s">
        <v>1345</v>
      </c>
      <c r="C2634" s="15" t="s">
        <v>1346</v>
      </c>
      <c r="D2634" s="15" t="s">
        <v>1347</v>
      </c>
      <c r="E2634" s="15" t="s">
        <v>1347</v>
      </c>
      <c r="F2634" s="15" t="s">
        <v>2059</v>
      </c>
      <c r="G2634" s="15" t="s">
        <v>3394</v>
      </c>
      <c r="H2634" s="15" t="s">
        <v>1349</v>
      </c>
      <c r="I2634" s="15" t="s">
        <v>1375</v>
      </c>
      <c r="J2634" s="15"/>
      <c r="K2634" s="16">
        <v>622</v>
      </c>
      <c r="L2634" s="16">
        <v>9390</v>
      </c>
      <c r="M2634" s="16">
        <v>9457</v>
      </c>
      <c r="N2634" s="16">
        <v>9488</v>
      </c>
      <c r="O2634" s="16">
        <v>193209768</v>
      </c>
      <c r="P2634" s="16">
        <v>65913972</v>
      </c>
      <c r="Q2634" s="16">
        <v>3627076</v>
      </c>
      <c r="R2634" s="16">
        <v>1574</v>
      </c>
      <c r="S2634" s="15"/>
      <c r="T2634" s="16">
        <v>614</v>
      </c>
      <c r="U2634" s="16">
        <v>9521</v>
      </c>
      <c r="V2634" s="16">
        <v>9435</v>
      </c>
      <c r="W2634" s="16">
        <v>9502</v>
      </c>
      <c r="X2634" s="16">
        <v>195653559</v>
      </c>
      <c r="Y2634" s="16">
        <v>10064682</v>
      </c>
      <c r="Z2634" s="16">
        <v>524241</v>
      </c>
      <c r="AA2634" s="16">
        <v>1587</v>
      </c>
      <c r="AC2634" s="16">
        <v>621</v>
      </c>
      <c r="AD2634" s="16">
        <v>9473</v>
      </c>
      <c r="AE2634" s="16">
        <v>9472</v>
      </c>
      <c r="AF2634" s="16">
        <v>9538</v>
      </c>
      <c r="AG2634" s="16">
        <v>191359352</v>
      </c>
      <c r="AH2634" s="16">
        <v>8947861</v>
      </c>
      <c r="AI2634" s="16">
        <v>466578</v>
      </c>
      <c r="AJ2634" s="16">
        <v>1550</v>
      </c>
      <c r="AL2634" s="16">
        <v>631</v>
      </c>
      <c r="AM2634" s="16">
        <v>9537</v>
      </c>
      <c r="AN2634" s="16">
        <v>9544</v>
      </c>
      <c r="AO2634" s="16">
        <v>9617</v>
      </c>
      <c r="AP2634" s="16">
        <v>227730272</v>
      </c>
      <c r="AQ2634" s="16">
        <v>7972573</v>
      </c>
      <c r="AR2634" s="16">
        <v>397309</v>
      </c>
      <c r="AS2634" s="16">
        <v>1831</v>
      </c>
      <c r="AU2634" s="16">
        <v>622</v>
      </c>
      <c r="AV2634" s="16">
        <v>9498</v>
      </c>
      <c r="AW2634" s="16">
        <v>807952951</v>
      </c>
      <c r="AX2634" s="16">
        <v>92899088</v>
      </c>
      <c r="AY2634" s="16">
        <v>5015204</v>
      </c>
      <c r="AZ2634" s="16">
        <v>1636</v>
      </c>
      <c r="BA2634" s="16">
        <v>85067</v>
      </c>
    </row>
    <row r="2635" spans="1:53">
      <c r="A2635" s="15" t="s">
        <v>1344</v>
      </c>
      <c r="B2635" s="15" t="s">
        <v>1345</v>
      </c>
      <c r="C2635" s="15" t="s">
        <v>1346</v>
      </c>
      <c r="D2635" s="15" t="s">
        <v>1347</v>
      </c>
      <c r="E2635" s="15" t="s">
        <v>1347</v>
      </c>
      <c r="F2635" s="15" t="s">
        <v>2059</v>
      </c>
      <c r="G2635" s="15" t="s">
        <v>1856</v>
      </c>
      <c r="H2635" s="15" t="s">
        <v>1349</v>
      </c>
      <c r="I2635" s="15" t="s">
        <v>1375</v>
      </c>
      <c r="J2635" s="15"/>
      <c r="K2635" s="16">
        <v>176</v>
      </c>
      <c r="L2635" s="16">
        <v>1870</v>
      </c>
      <c r="M2635" s="16">
        <v>1884</v>
      </c>
      <c r="N2635" s="16">
        <v>1896</v>
      </c>
      <c r="O2635" s="16">
        <v>49745700</v>
      </c>
      <c r="P2635" s="16">
        <v>12429673</v>
      </c>
      <c r="Q2635" s="16">
        <v>657439</v>
      </c>
      <c r="R2635" s="16">
        <v>2032</v>
      </c>
      <c r="S2635" s="15"/>
      <c r="T2635" s="16">
        <v>173</v>
      </c>
      <c r="U2635" s="16">
        <v>1912</v>
      </c>
      <c r="V2635" s="16">
        <v>1967</v>
      </c>
      <c r="W2635" s="16">
        <v>1914</v>
      </c>
      <c r="X2635" s="16">
        <v>44573835</v>
      </c>
      <c r="Y2635" s="16">
        <v>2343616</v>
      </c>
      <c r="Z2635" s="16">
        <v>114438</v>
      </c>
      <c r="AA2635" s="16">
        <v>1776</v>
      </c>
      <c r="AC2635" s="16">
        <v>176</v>
      </c>
      <c r="AD2635" s="16">
        <v>1867</v>
      </c>
      <c r="AE2635" s="16">
        <v>1873</v>
      </c>
      <c r="AF2635" s="16">
        <v>1954</v>
      </c>
      <c r="AG2635" s="16">
        <v>46568578</v>
      </c>
      <c r="AH2635" s="16">
        <v>1608648</v>
      </c>
      <c r="AI2635" s="16">
        <v>83525</v>
      </c>
      <c r="AJ2635" s="16">
        <v>1887</v>
      </c>
      <c r="AL2635" s="16">
        <v>176</v>
      </c>
      <c r="AM2635" s="16">
        <v>1928</v>
      </c>
      <c r="AN2635" s="16">
        <v>1922</v>
      </c>
      <c r="AO2635" s="16">
        <v>1943</v>
      </c>
      <c r="AP2635" s="16">
        <v>58303057</v>
      </c>
      <c r="AQ2635" s="16">
        <v>1622821</v>
      </c>
      <c r="AR2635" s="16">
        <v>82317</v>
      </c>
      <c r="AS2635" s="16">
        <v>2323</v>
      </c>
      <c r="AU2635" s="16">
        <v>175</v>
      </c>
      <c r="AV2635" s="16">
        <v>1911</v>
      </c>
      <c r="AW2635" s="16">
        <v>199191170</v>
      </c>
      <c r="AX2635" s="16">
        <v>18004758</v>
      </c>
      <c r="AY2635" s="16">
        <v>937719</v>
      </c>
      <c r="AZ2635" s="16">
        <v>2005</v>
      </c>
      <c r="BA2635" s="16">
        <v>104243</v>
      </c>
    </row>
    <row r="2636" spans="1:53">
      <c r="A2636" s="15" t="s">
        <v>1344</v>
      </c>
      <c r="B2636" s="15" t="s">
        <v>1345</v>
      </c>
      <c r="C2636" s="15" t="s">
        <v>1346</v>
      </c>
      <c r="D2636" s="15" t="s">
        <v>1347</v>
      </c>
      <c r="E2636" s="15" t="s">
        <v>1347</v>
      </c>
      <c r="F2636" s="15" t="s">
        <v>2059</v>
      </c>
      <c r="G2636" s="15" t="s">
        <v>3395</v>
      </c>
      <c r="H2636" s="15" t="s">
        <v>1349</v>
      </c>
      <c r="I2636" s="15" t="s">
        <v>1371</v>
      </c>
      <c r="J2636" s="15"/>
      <c r="K2636" s="16">
        <v>711</v>
      </c>
      <c r="L2636" s="16">
        <v>4633</v>
      </c>
      <c r="M2636" s="16">
        <v>4606</v>
      </c>
      <c r="N2636" s="16">
        <v>4665</v>
      </c>
      <c r="O2636" s="16">
        <v>93235739</v>
      </c>
      <c r="P2636" s="16">
        <v>29220447</v>
      </c>
      <c r="Q2636" s="16">
        <v>1514943</v>
      </c>
      <c r="R2636" s="16">
        <v>1547</v>
      </c>
      <c r="S2636" s="15"/>
      <c r="T2636" s="16">
        <v>715</v>
      </c>
      <c r="U2636" s="16">
        <v>4783</v>
      </c>
      <c r="V2636" s="16">
        <v>4882</v>
      </c>
      <c r="W2636" s="16">
        <v>4958</v>
      </c>
      <c r="X2636" s="16">
        <v>89224170</v>
      </c>
      <c r="Y2636" s="16">
        <v>7249529</v>
      </c>
      <c r="Z2636" s="16">
        <v>350693</v>
      </c>
      <c r="AA2636" s="16">
        <v>1408</v>
      </c>
      <c r="AC2636" s="16">
        <v>720</v>
      </c>
      <c r="AD2636" s="16">
        <v>4579</v>
      </c>
      <c r="AE2636" s="16">
        <v>4842</v>
      </c>
      <c r="AF2636" s="16">
        <v>4998</v>
      </c>
      <c r="AG2636" s="16">
        <v>97166202</v>
      </c>
      <c r="AH2636" s="16">
        <v>5079801</v>
      </c>
      <c r="AI2636" s="16">
        <v>247160</v>
      </c>
      <c r="AJ2636" s="16">
        <v>1555</v>
      </c>
      <c r="AL2636" s="16">
        <v>724</v>
      </c>
      <c r="AM2636" s="16">
        <v>4951</v>
      </c>
      <c r="AN2636" s="16">
        <v>4873</v>
      </c>
      <c r="AO2636" s="16">
        <v>5056</v>
      </c>
      <c r="AP2636" s="16">
        <v>118110926</v>
      </c>
      <c r="AQ2636" s="16">
        <v>4304145</v>
      </c>
      <c r="AR2636" s="16">
        <v>201819</v>
      </c>
      <c r="AS2636" s="16">
        <v>1832</v>
      </c>
      <c r="AU2636" s="16">
        <v>718</v>
      </c>
      <c r="AV2636" s="16">
        <v>4819</v>
      </c>
      <c r="AW2636" s="16">
        <v>397737037</v>
      </c>
      <c r="AX2636" s="16">
        <v>45853922</v>
      </c>
      <c r="AY2636" s="16">
        <v>2314615</v>
      </c>
      <c r="AZ2636" s="16">
        <v>1587</v>
      </c>
      <c r="BA2636" s="16">
        <v>82538</v>
      </c>
    </row>
    <row r="2637" spans="1:53">
      <c r="A2637" s="15" t="s">
        <v>1344</v>
      </c>
      <c r="B2637" s="15" t="s">
        <v>1345</v>
      </c>
      <c r="C2637" s="15" t="s">
        <v>1346</v>
      </c>
      <c r="D2637" s="15" t="s">
        <v>1347</v>
      </c>
      <c r="E2637" s="15" t="s">
        <v>1347</v>
      </c>
      <c r="F2637" s="15" t="s">
        <v>2059</v>
      </c>
      <c r="G2637" s="15" t="s">
        <v>3396</v>
      </c>
      <c r="H2637" s="15" t="s">
        <v>1349</v>
      </c>
      <c r="I2637" s="15" t="s">
        <v>1373</v>
      </c>
      <c r="J2637" s="15"/>
      <c r="K2637" s="16">
        <v>96</v>
      </c>
      <c r="L2637" s="16">
        <v>375</v>
      </c>
      <c r="M2637" s="16">
        <v>376</v>
      </c>
      <c r="N2637" s="16">
        <v>388</v>
      </c>
      <c r="O2637" s="16">
        <v>16721849</v>
      </c>
      <c r="P2637" s="16">
        <v>2458233</v>
      </c>
      <c r="Q2637" s="16">
        <v>133448</v>
      </c>
      <c r="R2637" s="16">
        <v>3388</v>
      </c>
      <c r="S2637" s="15"/>
      <c r="T2637" s="16">
        <v>96</v>
      </c>
      <c r="U2637" s="16">
        <v>387</v>
      </c>
      <c r="V2637" s="16">
        <v>392</v>
      </c>
      <c r="W2637" s="16">
        <v>400</v>
      </c>
      <c r="X2637" s="16">
        <v>10278240</v>
      </c>
      <c r="Y2637" s="16">
        <v>384295</v>
      </c>
      <c r="Z2637" s="16">
        <v>18686</v>
      </c>
      <c r="AA2637" s="16">
        <v>2012</v>
      </c>
      <c r="AC2637" s="16">
        <v>99</v>
      </c>
      <c r="AD2637" s="16">
        <v>376</v>
      </c>
      <c r="AE2637" s="16">
        <v>382</v>
      </c>
      <c r="AF2637" s="16">
        <v>387</v>
      </c>
      <c r="AG2637" s="16">
        <v>8140216</v>
      </c>
      <c r="AH2637" s="16">
        <v>257805</v>
      </c>
      <c r="AI2637" s="16">
        <v>11881</v>
      </c>
      <c r="AJ2637" s="16">
        <v>1641</v>
      </c>
      <c r="AL2637" s="16">
        <v>97</v>
      </c>
      <c r="AM2637" s="16">
        <v>399</v>
      </c>
      <c r="AN2637" s="16">
        <v>386</v>
      </c>
      <c r="AO2637" s="16">
        <v>406</v>
      </c>
      <c r="AP2637" s="16">
        <v>10945749</v>
      </c>
      <c r="AQ2637" s="16">
        <v>287933</v>
      </c>
      <c r="AR2637" s="16">
        <v>13175</v>
      </c>
      <c r="AS2637" s="16">
        <v>2121</v>
      </c>
      <c r="AU2637" s="16">
        <v>97</v>
      </c>
      <c r="AV2637" s="16">
        <v>388</v>
      </c>
      <c r="AW2637" s="16">
        <v>46086054</v>
      </c>
      <c r="AX2637" s="16">
        <v>3388266</v>
      </c>
      <c r="AY2637" s="16">
        <v>177190</v>
      </c>
      <c r="AZ2637" s="16">
        <v>2285</v>
      </c>
      <c r="BA2637" s="16">
        <v>118830</v>
      </c>
    </row>
    <row r="2638" spans="1:53">
      <c r="A2638" s="15" t="s">
        <v>1344</v>
      </c>
      <c r="B2638" s="15" t="s">
        <v>1345</v>
      </c>
      <c r="C2638" s="15" t="s">
        <v>1346</v>
      </c>
      <c r="D2638" s="15" t="s">
        <v>1347</v>
      </c>
      <c r="E2638" s="15" t="s">
        <v>1347</v>
      </c>
      <c r="F2638" s="15" t="s">
        <v>2059</v>
      </c>
      <c r="G2638" s="15" t="s">
        <v>3397</v>
      </c>
      <c r="H2638" s="15" t="s">
        <v>1349</v>
      </c>
      <c r="I2638" s="15" t="s">
        <v>1375</v>
      </c>
      <c r="J2638" s="15"/>
      <c r="K2638" s="16">
        <v>96</v>
      </c>
      <c r="L2638" s="16">
        <v>375</v>
      </c>
      <c r="M2638" s="16">
        <v>376</v>
      </c>
      <c r="N2638" s="16">
        <v>388</v>
      </c>
      <c r="O2638" s="16">
        <v>16721849</v>
      </c>
      <c r="P2638" s="16">
        <v>2458233</v>
      </c>
      <c r="Q2638" s="16">
        <v>133448</v>
      </c>
      <c r="R2638" s="16">
        <v>3388</v>
      </c>
      <c r="S2638" s="15"/>
      <c r="T2638" s="16">
        <v>96</v>
      </c>
      <c r="U2638" s="16">
        <v>387</v>
      </c>
      <c r="V2638" s="16">
        <v>392</v>
      </c>
      <c r="W2638" s="16">
        <v>400</v>
      </c>
      <c r="X2638" s="16">
        <v>10278240</v>
      </c>
      <c r="Y2638" s="16">
        <v>384295</v>
      </c>
      <c r="Z2638" s="16">
        <v>18686</v>
      </c>
      <c r="AA2638" s="16">
        <v>2012</v>
      </c>
      <c r="AC2638" s="16">
        <v>99</v>
      </c>
      <c r="AD2638" s="16">
        <v>376</v>
      </c>
      <c r="AE2638" s="16">
        <v>382</v>
      </c>
      <c r="AF2638" s="16">
        <v>387</v>
      </c>
      <c r="AG2638" s="16">
        <v>8140216</v>
      </c>
      <c r="AH2638" s="16">
        <v>257805</v>
      </c>
      <c r="AI2638" s="16">
        <v>11881</v>
      </c>
      <c r="AJ2638" s="16">
        <v>1641</v>
      </c>
      <c r="AL2638" s="16">
        <v>97</v>
      </c>
      <c r="AM2638" s="16">
        <v>399</v>
      </c>
      <c r="AN2638" s="16">
        <v>386</v>
      </c>
      <c r="AO2638" s="16">
        <v>406</v>
      </c>
      <c r="AP2638" s="16">
        <v>10945749</v>
      </c>
      <c r="AQ2638" s="16">
        <v>287933</v>
      </c>
      <c r="AR2638" s="16">
        <v>13175</v>
      </c>
      <c r="AS2638" s="16">
        <v>2121</v>
      </c>
      <c r="AU2638" s="16">
        <v>97</v>
      </c>
      <c r="AV2638" s="16">
        <v>388</v>
      </c>
      <c r="AW2638" s="16">
        <v>46086054</v>
      </c>
      <c r="AX2638" s="16">
        <v>3388266</v>
      </c>
      <c r="AY2638" s="16">
        <v>177190</v>
      </c>
      <c r="AZ2638" s="16">
        <v>2285</v>
      </c>
      <c r="BA2638" s="16">
        <v>118830</v>
      </c>
    </row>
    <row r="2639" spans="1:53">
      <c r="A2639" s="15" t="s">
        <v>1344</v>
      </c>
      <c r="B2639" s="15" t="s">
        <v>1345</v>
      </c>
      <c r="C2639" s="15" t="s">
        <v>1346</v>
      </c>
      <c r="D2639" s="15" t="s">
        <v>1347</v>
      </c>
      <c r="E2639" s="15" t="s">
        <v>1347</v>
      </c>
      <c r="F2639" s="15" t="s">
        <v>2059</v>
      </c>
      <c r="G2639" s="15" t="s">
        <v>3398</v>
      </c>
      <c r="H2639" s="15" t="s">
        <v>1349</v>
      </c>
      <c r="I2639" s="15" t="s">
        <v>1373</v>
      </c>
      <c r="J2639" s="15"/>
      <c r="K2639" s="16">
        <v>71</v>
      </c>
      <c r="L2639" s="16">
        <v>1216</v>
      </c>
      <c r="M2639" s="16">
        <v>1227</v>
      </c>
      <c r="N2639" s="16">
        <v>1230</v>
      </c>
      <c r="O2639" s="16">
        <v>28901032</v>
      </c>
      <c r="P2639" s="16">
        <v>8473972</v>
      </c>
      <c r="Q2639" s="16">
        <v>470459</v>
      </c>
      <c r="R2639" s="16">
        <v>1816</v>
      </c>
      <c r="S2639" s="15"/>
      <c r="T2639" s="16">
        <v>72</v>
      </c>
      <c r="U2639" s="16">
        <v>1209</v>
      </c>
      <c r="V2639" s="16">
        <v>1221</v>
      </c>
      <c r="W2639" s="16">
        <v>1255</v>
      </c>
      <c r="X2639" s="16">
        <v>30988977</v>
      </c>
      <c r="Y2639" s="16">
        <v>1217291</v>
      </c>
      <c r="Z2639" s="16">
        <v>60844</v>
      </c>
      <c r="AA2639" s="16">
        <v>1941</v>
      </c>
      <c r="AC2639" s="16">
        <v>72</v>
      </c>
      <c r="AD2639" s="16">
        <v>1209</v>
      </c>
      <c r="AE2639" s="16">
        <v>1203</v>
      </c>
      <c r="AF2639" s="16">
        <v>1225</v>
      </c>
      <c r="AG2639" s="16">
        <v>40900569</v>
      </c>
      <c r="AH2639" s="16">
        <v>848330</v>
      </c>
      <c r="AI2639" s="16">
        <v>43211</v>
      </c>
      <c r="AJ2639" s="16">
        <v>2595</v>
      </c>
      <c r="AL2639" s="16">
        <v>73</v>
      </c>
      <c r="AM2639" s="16">
        <v>1209</v>
      </c>
      <c r="AN2639" s="16">
        <v>1210</v>
      </c>
      <c r="AO2639" s="16">
        <v>1256</v>
      </c>
      <c r="AP2639" s="16">
        <v>43188284</v>
      </c>
      <c r="AQ2639" s="16">
        <v>664128</v>
      </c>
      <c r="AR2639" s="16">
        <v>35784</v>
      </c>
      <c r="AS2639" s="16">
        <v>2712</v>
      </c>
      <c r="AU2639" s="16">
        <v>72</v>
      </c>
      <c r="AV2639" s="16">
        <v>1223</v>
      </c>
      <c r="AW2639" s="16">
        <v>143978862</v>
      </c>
      <c r="AX2639" s="16">
        <v>11203721</v>
      </c>
      <c r="AY2639" s="16">
        <v>610298</v>
      </c>
      <c r="AZ2639" s="16">
        <v>2265</v>
      </c>
      <c r="BA2639" s="16">
        <v>117774</v>
      </c>
    </row>
    <row r="2640" spans="1:53">
      <c r="A2640" s="15" t="s">
        <v>1344</v>
      </c>
      <c r="B2640" s="15" t="s">
        <v>1345</v>
      </c>
      <c r="C2640" s="15" t="s">
        <v>1346</v>
      </c>
      <c r="D2640" s="15" t="s">
        <v>1347</v>
      </c>
      <c r="E2640" s="15" t="s">
        <v>1347</v>
      </c>
      <c r="F2640" s="15" t="s">
        <v>2059</v>
      </c>
      <c r="G2640" s="15" t="s">
        <v>3399</v>
      </c>
      <c r="H2640" s="15" t="s">
        <v>1349</v>
      </c>
      <c r="I2640" s="15" t="s">
        <v>1375</v>
      </c>
      <c r="J2640" s="15"/>
      <c r="K2640" s="16">
        <v>71</v>
      </c>
      <c r="L2640" s="16">
        <v>1216</v>
      </c>
      <c r="M2640" s="16">
        <v>1227</v>
      </c>
      <c r="N2640" s="16">
        <v>1230</v>
      </c>
      <c r="O2640" s="16">
        <v>28901032</v>
      </c>
      <c r="P2640" s="16">
        <v>8473972</v>
      </c>
      <c r="Q2640" s="16">
        <v>470459</v>
      </c>
      <c r="R2640" s="16">
        <v>1816</v>
      </c>
      <c r="S2640" s="15"/>
      <c r="T2640" s="16">
        <v>72</v>
      </c>
      <c r="U2640" s="16">
        <v>1209</v>
      </c>
      <c r="V2640" s="16">
        <v>1221</v>
      </c>
      <c r="W2640" s="16">
        <v>1255</v>
      </c>
      <c r="X2640" s="16">
        <v>30988977</v>
      </c>
      <c r="Y2640" s="16">
        <v>1217291</v>
      </c>
      <c r="Z2640" s="16">
        <v>60844</v>
      </c>
      <c r="AA2640" s="16">
        <v>1941</v>
      </c>
      <c r="AC2640" s="16">
        <v>72</v>
      </c>
      <c r="AD2640" s="16">
        <v>1209</v>
      </c>
      <c r="AE2640" s="16">
        <v>1203</v>
      </c>
      <c r="AF2640" s="16">
        <v>1225</v>
      </c>
      <c r="AG2640" s="16">
        <v>40900569</v>
      </c>
      <c r="AH2640" s="16">
        <v>848330</v>
      </c>
      <c r="AI2640" s="16">
        <v>43211</v>
      </c>
      <c r="AJ2640" s="16">
        <v>2595</v>
      </c>
      <c r="AL2640" s="16">
        <v>73</v>
      </c>
      <c r="AM2640" s="16">
        <v>1209</v>
      </c>
      <c r="AN2640" s="16">
        <v>1210</v>
      </c>
      <c r="AO2640" s="16">
        <v>1256</v>
      </c>
      <c r="AP2640" s="16">
        <v>43188284</v>
      </c>
      <c r="AQ2640" s="16">
        <v>664128</v>
      </c>
      <c r="AR2640" s="16">
        <v>35784</v>
      </c>
      <c r="AS2640" s="16">
        <v>2712</v>
      </c>
      <c r="AU2640" s="16">
        <v>72</v>
      </c>
      <c r="AV2640" s="16">
        <v>1223</v>
      </c>
      <c r="AW2640" s="16">
        <v>143978862</v>
      </c>
      <c r="AX2640" s="16">
        <v>11203721</v>
      </c>
      <c r="AY2640" s="16">
        <v>610298</v>
      </c>
      <c r="AZ2640" s="16">
        <v>2265</v>
      </c>
      <c r="BA2640" s="16">
        <v>117774</v>
      </c>
    </row>
    <row r="2641" spans="1:53">
      <c r="A2641" s="15" t="s">
        <v>1344</v>
      </c>
      <c r="B2641" s="15" t="s">
        <v>1345</v>
      </c>
      <c r="C2641" s="15" t="s">
        <v>1346</v>
      </c>
      <c r="D2641" s="15" t="s">
        <v>1347</v>
      </c>
      <c r="E2641" s="15" t="s">
        <v>1347</v>
      </c>
      <c r="F2641" s="15" t="s">
        <v>2059</v>
      </c>
      <c r="G2641" s="15" t="s">
        <v>3400</v>
      </c>
      <c r="H2641" s="15" t="s">
        <v>1349</v>
      </c>
      <c r="I2641" s="15" t="s">
        <v>1373</v>
      </c>
      <c r="J2641" s="15"/>
      <c r="K2641" s="16">
        <v>154</v>
      </c>
      <c r="L2641" s="16">
        <v>642</v>
      </c>
      <c r="M2641" s="16">
        <v>620</v>
      </c>
      <c r="N2641" s="16">
        <v>640</v>
      </c>
      <c r="O2641" s="16">
        <v>12769688</v>
      </c>
      <c r="P2641" s="16">
        <v>4115581</v>
      </c>
      <c r="Q2641" s="16">
        <v>194014</v>
      </c>
      <c r="R2641" s="16">
        <v>1549</v>
      </c>
      <c r="S2641" s="15"/>
      <c r="T2641" s="16">
        <v>152</v>
      </c>
      <c r="U2641" s="16">
        <v>646</v>
      </c>
      <c r="V2641" s="16">
        <v>638</v>
      </c>
      <c r="W2641" s="16">
        <v>646</v>
      </c>
      <c r="X2641" s="16">
        <v>12806139</v>
      </c>
      <c r="Y2641" s="16">
        <v>863703</v>
      </c>
      <c r="Z2641" s="16">
        <v>33894</v>
      </c>
      <c r="AA2641" s="16">
        <v>1531</v>
      </c>
      <c r="AC2641" s="16">
        <v>153</v>
      </c>
      <c r="AD2641" s="16">
        <v>654</v>
      </c>
      <c r="AE2641" s="16">
        <v>659</v>
      </c>
      <c r="AF2641" s="16">
        <v>639</v>
      </c>
      <c r="AG2641" s="16">
        <v>11820471</v>
      </c>
      <c r="AH2641" s="16">
        <v>487675</v>
      </c>
      <c r="AI2641" s="16">
        <v>21089</v>
      </c>
      <c r="AJ2641" s="16">
        <v>1397</v>
      </c>
      <c r="AL2641" s="16">
        <v>154</v>
      </c>
      <c r="AM2641" s="16">
        <v>648</v>
      </c>
      <c r="AN2641" s="16">
        <v>651</v>
      </c>
      <c r="AO2641" s="16">
        <v>675</v>
      </c>
      <c r="AP2641" s="16">
        <v>23938210</v>
      </c>
      <c r="AQ2641" s="16">
        <v>645088</v>
      </c>
      <c r="AR2641" s="16">
        <v>25613</v>
      </c>
      <c r="AS2641" s="16">
        <v>2798</v>
      </c>
      <c r="AU2641" s="16">
        <v>153</v>
      </c>
      <c r="AV2641" s="16">
        <v>647</v>
      </c>
      <c r="AW2641" s="16">
        <v>61334508</v>
      </c>
      <c r="AX2641" s="16">
        <v>6112047</v>
      </c>
      <c r="AY2641" s="16">
        <v>274610</v>
      </c>
      <c r="AZ2641" s="16">
        <v>1824</v>
      </c>
      <c r="BA2641" s="16">
        <v>94872</v>
      </c>
    </row>
    <row r="2642" spans="1:53">
      <c r="A2642" s="15" t="s">
        <v>1344</v>
      </c>
      <c r="B2642" s="15" t="s">
        <v>1345</v>
      </c>
      <c r="C2642" s="15" t="s">
        <v>1346</v>
      </c>
      <c r="D2642" s="15" t="s">
        <v>1347</v>
      </c>
      <c r="E2642" s="15" t="s">
        <v>1347</v>
      </c>
      <c r="F2642" s="15" t="s">
        <v>2059</v>
      </c>
      <c r="G2642" s="15" t="s">
        <v>3401</v>
      </c>
      <c r="H2642" s="15" t="s">
        <v>1349</v>
      </c>
      <c r="I2642" s="15" t="s">
        <v>1375</v>
      </c>
      <c r="J2642" s="15"/>
      <c r="K2642" s="16">
        <v>154</v>
      </c>
      <c r="L2642" s="16">
        <v>642</v>
      </c>
      <c r="M2642" s="16">
        <v>620</v>
      </c>
      <c r="N2642" s="16">
        <v>640</v>
      </c>
      <c r="O2642" s="16">
        <v>12769688</v>
      </c>
      <c r="P2642" s="16">
        <v>4115581</v>
      </c>
      <c r="Q2642" s="16">
        <v>194014</v>
      </c>
      <c r="R2642" s="16">
        <v>1549</v>
      </c>
      <c r="S2642" s="15"/>
      <c r="T2642" s="16">
        <v>152</v>
      </c>
      <c r="U2642" s="16">
        <v>646</v>
      </c>
      <c r="V2642" s="16">
        <v>638</v>
      </c>
      <c r="W2642" s="16">
        <v>646</v>
      </c>
      <c r="X2642" s="16">
        <v>12806139</v>
      </c>
      <c r="Y2642" s="16">
        <v>863703</v>
      </c>
      <c r="Z2642" s="16">
        <v>33894</v>
      </c>
      <c r="AA2642" s="16">
        <v>1531</v>
      </c>
      <c r="AC2642" s="16">
        <v>153</v>
      </c>
      <c r="AD2642" s="16">
        <v>654</v>
      </c>
      <c r="AE2642" s="16">
        <v>659</v>
      </c>
      <c r="AF2642" s="16">
        <v>639</v>
      </c>
      <c r="AG2642" s="16">
        <v>11820471</v>
      </c>
      <c r="AH2642" s="16">
        <v>487675</v>
      </c>
      <c r="AI2642" s="16">
        <v>21089</v>
      </c>
      <c r="AJ2642" s="16">
        <v>1397</v>
      </c>
      <c r="AL2642" s="16">
        <v>154</v>
      </c>
      <c r="AM2642" s="16">
        <v>648</v>
      </c>
      <c r="AN2642" s="16">
        <v>651</v>
      </c>
      <c r="AO2642" s="16">
        <v>675</v>
      </c>
      <c r="AP2642" s="16">
        <v>23938210</v>
      </c>
      <c r="AQ2642" s="16">
        <v>645088</v>
      </c>
      <c r="AR2642" s="16">
        <v>25613</v>
      </c>
      <c r="AS2642" s="16">
        <v>2798</v>
      </c>
      <c r="AU2642" s="16">
        <v>153</v>
      </c>
      <c r="AV2642" s="16">
        <v>647</v>
      </c>
      <c r="AW2642" s="16">
        <v>61334508</v>
      </c>
      <c r="AX2642" s="16">
        <v>6112047</v>
      </c>
      <c r="AY2642" s="16">
        <v>274610</v>
      </c>
      <c r="AZ2642" s="16">
        <v>1824</v>
      </c>
      <c r="BA2642" s="16">
        <v>94872</v>
      </c>
    </row>
    <row r="2643" spans="1:53">
      <c r="A2643" s="15" t="s">
        <v>1344</v>
      </c>
      <c r="B2643" s="15" t="s">
        <v>1345</v>
      </c>
      <c r="C2643" s="15" t="s">
        <v>1346</v>
      </c>
      <c r="D2643" s="15" t="s">
        <v>1347</v>
      </c>
      <c r="E2643" s="15" t="s">
        <v>1347</v>
      </c>
      <c r="F2643" s="15" t="s">
        <v>2059</v>
      </c>
      <c r="G2643" s="15" t="s">
        <v>3402</v>
      </c>
      <c r="H2643" s="15" t="s">
        <v>1349</v>
      </c>
      <c r="I2643" s="15" t="s">
        <v>1373</v>
      </c>
      <c r="J2643" s="15"/>
      <c r="K2643" s="16">
        <v>299</v>
      </c>
      <c r="L2643" s="16">
        <v>1578</v>
      </c>
      <c r="M2643" s="16">
        <v>1606</v>
      </c>
      <c r="N2643" s="16">
        <v>1647</v>
      </c>
      <c r="O2643" s="16">
        <v>21001598</v>
      </c>
      <c r="P2643" s="16">
        <v>8895672</v>
      </c>
      <c r="Q2643" s="16">
        <v>435849</v>
      </c>
      <c r="R2643" s="16">
        <v>1003</v>
      </c>
      <c r="S2643" s="15"/>
      <c r="T2643" s="16">
        <v>301</v>
      </c>
      <c r="U2643" s="16">
        <v>1694</v>
      </c>
      <c r="V2643" s="16">
        <v>1688</v>
      </c>
      <c r="W2643" s="16">
        <v>1685</v>
      </c>
      <c r="X2643" s="16">
        <v>21655699</v>
      </c>
      <c r="Y2643" s="16">
        <v>2786663</v>
      </c>
      <c r="Z2643" s="16">
        <v>124224</v>
      </c>
      <c r="AA2643" s="16">
        <v>986</v>
      </c>
      <c r="AC2643" s="16">
        <v>303</v>
      </c>
      <c r="AD2643" s="16">
        <v>1658</v>
      </c>
      <c r="AE2643" s="16">
        <v>1737</v>
      </c>
      <c r="AF2643" s="16">
        <v>1673</v>
      </c>
      <c r="AG2643" s="16">
        <v>23124362</v>
      </c>
      <c r="AH2643" s="16">
        <v>1984921</v>
      </c>
      <c r="AI2643" s="16">
        <v>86694</v>
      </c>
      <c r="AJ2643" s="16">
        <v>1053</v>
      </c>
      <c r="AL2643" s="16">
        <v>306</v>
      </c>
      <c r="AM2643" s="16">
        <v>1686</v>
      </c>
      <c r="AN2643" s="16">
        <v>1714</v>
      </c>
      <c r="AO2643" s="16">
        <v>1721</v>
      </c>
      <c r="AP2643" s="16">
        <v>25152792</v>
      </c>
      <c r="AQ2643" s="16">
        <v>1432806</v>
      </c>
      <c r="AR2643" s="16">
        <v>64132</v>
      </c>
      <c r="AS2643" s="16">
        <v>1133</v>
      </c>
      <c r="AU2643" s="16">
        <v>302</v>
      </c>
      <c r="AV2643" s="16">
        <v>1674</v>
      </c>
      <c r="AW2643" s="16">
        <v>90934451</v>
      </c>
      <c r="AX2643" s="16">
        <v>15100062</v>
      </c>
      <c r="AY2643" s="16">
        <v>710899</v>
      </c>
      <c r="AZ2643" s="16">
        <v>1045</v>
      </c>
      <c r="BA2643" s="16">
        <v>54324</v>
      </c>
    </row>
    <row r="2644" spans="1:53">
      <c r="A2644" s="15" t="s">
        <v>1344</v>
      </c>
      <c r="B2644" s="15" t="s">
        <v>1345</v>
      </c>
      <c r="C2644" s="15" t="s">
        <v>1346</v>
      </c>
      <c r="D2644" s="15" t="s">
        <v>1347</v>
      </c>
      <c r="E2644" s="15" t="s">
        <v>1347</v>
      </c>
      <c r="F2644" s="15" t="s">
        <v>2059</v>
      </c>
      <c r="G2644" s="15" t="s">
        <v>3403</v>
      </c>
      <c r="H2644" s="15" t="s">
        <v>1349</v>
      </c>
      <c r="I2644" s="15" t="s">
        <v>1375</v>
      </c>
      <c r="J2644" s="15"/>
      <c r="K2644" s="16">
        <v>299</v>
      </c>
      <c r="L2644" s="16">
        <v>1578</v>
      </c>
      <c r="M2644" s="16">
        <v>1606</v>
      </c>
      <c r="N2644" s="16">
        <v>1647</v>
      </c>
      <c r="O2644" s="16">
        <v>21001598</v>
      </c>
      <c r="P2644" s="16">
        <v>8895672</v>
      </c>
      <c r="Q2644" s="16">
        <v>435849</v>
      </c>
      <c r="R2644" s="16">
        <v>1003</v>
      </c>
      <c r="S2644" s="15"/>
      <c r="T2644" s="16">
        <v>301</v>
      </c>
      <c r="U2644" s="16">
        <v>1694</v>
      </c>
      <c r="V2644" s="16">
        <v>1688</v>
      </c>
      <c r="W2644" s="16">
        <v>1685</v>
      </c>
      <c r="X2644" s="16">
        <v>21655699</v>
      </c>
      <c r="Y2644" s="16">
        <v>2786663</v>
      </c>
      <c r="Z2644" s="16">
        <v>124224</v>
      </c>
      <c r="AA2644" s="16">
        <v>986</v>
      </c>
      <c r="AC2644" s="16">
        <v>303</v>
      </c>
      <c r="AD2644" s="16">
        <v>1658</v>
      </c>
      <c r="AE2644" s="16">
        <v>1737</v>
      </c>
      <c r="AF2644" s="16">
        <v>1673</v>
      </c>
      <c r="AG2644" s="16">
        <v>23124362</v>
      </c>
      <c r="AH2644" s="16">
        <v>1984921</v>
      </c>
      <c r="AI2644" s="16">
        <v>86694</v>
      </c>
      <c r="AJ2644" s="16">
        <v>1053</v>
      </c>
      <c r="AL2644" s="16">
        <v>306</v>
      </c>
      <c r="AM2644" s="16">
        <v>1686</v>
      </c>
      <c r="AN2644" s="16">
        <v>1714</v>
      </c>
      <c r="AO2644" s="16">
        <v>1721</v>
      </c>
      <c r="AP2644" s="16">
        <v>25152792</v>
      </c>
      <c r="AQ2644" s="16">
        <v>1432806</v>
      </c>
      <c r="AR2644" s="16">
        <v>64132</v>
      </c>
      <c r="AS2644" s="16">
        <v>1133</v>
      </c>
      <c r="AU2644" s="16">
        <v>302</v>
      </c>
      <c r="AV2644" s="16">
        <v>1674</v>
      </c>
      <c r="AW2644" s="16">
        <v>90934451</v>
      </c>
      <c r="AX2644" s="16">
        <v>15100062</v>
      </c>
      <c r="AY2644" s="16">
        <v>710899</v>
      </c>
      <c r="AZ2644" s="16">
        <v>1045</v>
      </c>
      <c r="BA2644" s="16">
        <v>54324</v>
      </c>
    </row>
    <row r="2645" spans="1:53">
      <c r="A2645" s="15" t="s">
        <v>1344</v>
      </c>
      <c r="B2645" s="15" t="s">
        <v>1345</v>
      </c>
      <c r="C2645" s="15" t="s">
        <v>1346</v>
      </c>
      <c r="D2645" s="15" t="s">
        <v>1347</v>
      </c>
      <c r="E2645" s="15" t="s">
        <v>1347</v>
      </c>
      <c r="F2645" s="15" t="s">
        <v>2059</v>
      </c>
      <c r="G2645" s="15" t="s">
        <v>3404</v>
      </c>
      <c r="H2645" s="15" t="s">
        <v>1349</v>
      </c>
      <c r="I2645" s="15" t="s">
        <v>1373</v>
      </c>
      <c r="J2645" s="15"/>
      <c r="K2645" s="16">
        <v>91</v>
      </c>
      <c r="L2645" s="16">
        <v>822</v>
      </c>
      <c r="M2645" s="16">
        <v>777</v>
      </c>
      <c r="N2645" s="16">
        <v>760</v>
      </c>
      <c r="O2645" s="16">
        <v>13841572</v>
      </c>
      <c r="P2645" s="16">
        <v>5276989</v>
      </c>
      <c r="Q2645" s="16">
        <v>281173</v>
      </c>
      <c r="R2645" s="16">
        <v>1354</v>
      </c>
      <c r="S2645" s="15"/>
      <c r="T2645" s="16">
        <v>94</v>
      </c>
      <c r="U2645" s="16">
        <v>847</v>
      </c>
      <c r="V2645" s="16">
        <v>943</v>
      </c>
      <c r="W2645" s="16">
        <v>972</v>
      </c>
      <c r="X2645" s="16">
        <v>13495115</v>
      </c>
      <c r="Y2645" s="16">
        <v>1997577</v>
      </c>
      <c r="Z2645" s="16">
        <v>113045</v>
      </c>
      <c r="AA2645" s="16">
        <v>1128</v>
      </c>
      <c r="AC2645" s="16">
        <v>93</v>
      </c>
      <c r="AD2645" s="16">
        <v>682</v>
      </c>
      <c r="AE2645" s="16">
        <v>861</v>
      </c>
      <c r="AF2645" s="16">
        <v>1074</v>
      </c>
      <c r="AG2645" s="16">
        <v>13180584</v>
      </c>
      <c r="AH2645" s="16">
        <v>1501070</v>
      </c>
      <c r="AI2645" s="16">
        <v>84285</v>
      </c>
      <c r="AJ2645" s="16">
        <v>1162</v>
      </c>
      <c r="AL2645" s="16">
        <v>94</v>
      </c>
      <c r="AM2645" s="16">
        <v>1009</v>
      </c>
      <c r="AN2645" s="16">
        <v>912</v>
      </c>
      <c r="AO2645" s="16">
        <v>998</v>
      </c>
      <c r="AP2645" s="16">
        <v>14885891</v>
      </c>
      <c r="AQ2645" s="16">
        <v>1274190</v>
      </c>
      <c r="AR2645" s="16">
        <v>63115</v>
      </c>
      <c r="AS2645" s="16">
        <v>1177</v>
      </c>
      <c r="AU2645" s="16">
        <v>93</v>
      </c>
      <c r="AV2645" s="16">
        <v>888</v>
      </c>
      <c r="AW2645" s="16">
        <v>55403162</v>
      </c>
      <c r="AX2645" s="16">
        <v>10049826</v>
      </c>
      <c r="AY2645" s="16">
        <v>541618</v>
      </c>
      <c r="AZ2645" s="16">
        <v>1200</v>
      </c>
      <c r="BA2645" s="16">
        <v>62385</v>
      </c>
    </row>
    <row r="2646" spans="1:53">
      <c r="A2646" s="15" t="s">
        <v>1344</v>
      </c>
      <c r="B2646" s="15" t="s">
        <v>1345</v>
      </c>
      <c r="C2646" s="15" t="s">
        <v>1346</v>
      </c>
      <c r="D2646" s="15" t="s">
        <v>1347</v>
      </c>
      <c r="E2646" s="15" t="s">
        <v>1347</v>
      </c>
      <c r="F2646" s="15" t="s">
        <v>2059</v>
      </c>
      <c r="G2646" s="15" t="s">
        <v>3405</v>
      </c>
      <c r="H2646" s="15" t="s">
        <v>1349</v>
      </c>
      <c r="I2646" s="15" t="s">
        <v>1375</v>
      </c>
      <c r="J2646" s="15"/>
      <c r="K2646" s="16">
        <v>91</v>
      </c>
      <c r="L2646" s="16">
        <v>822</v>
      </c>
      <c r="M2646" s="16">
        <v>777</v>
      </c>
      <c r="N2646" s="16">
        <v>760</v>
      </c>
      <c r="O2646" s="16">
        <v>13841572</v>
      </c>
      <c r="P2646" s="16">
        <v>5276989</v>
      </c>
      <c r="Q2646" s="16">
        <v>281173</v>
      </c>
      <c r="R2646" s="16">
        <v>1354</v>
      </c>
      <c r="S2646" s="15"/>
      <c r="T2646" s="16">
        <v>94</v>
      </c>
      <c r="U2646" s="16">
        <v>847</v>
      </c>
      <c r="V2646" s="16">
        <v>943</v>
      </c>
      <c r="W2646" s="16">
        <v>972</v>
      </c>
      <c r="X2646" s="16">
        <v>13495115</v>
      </c>
      <c r="Y2646" s="16">
        <v>1997577</v>
      </c>
      <c r="Z2646" s="16">
        <v>113045</v>
      </c>
      <c r="AA2646" s="16">
        <v>1128</v>
      </c>
      <c r="AC2646" s="16">
        <v>93</v>
      </c>
      <c r="AD2646" s="16">
        <v>682</v>
      </c>
      <c r="AE2646" s="16">
        <v>861</v>
      </c>
      <c r="AF2646" s="16">
        <v>1074</v>
      </c>
      <c r="AG2646" s="16">
        <v>13180584</v>
      </c>
      <c r="AH2646" s="16">
        <v>1501070</v>
      </c>
      <c r="AI2646" s="16">
        <v>84285</v>
      </c>
      <c r="AJ2646" s="16">
        <v>1162</v>
      </c>
      <c r="AL2646" s="16">
        <v>94</v>
      </c>
      <c r="AM2646" s="16">
        <v>1009</v>
      </c>
      <c r="AN2646" s="16">
        <v>912</v>
      </c>
      <c r="AO2646" s="16">
        <v>998</v>
      </c>
      <c r="AP2646" s="16">
        <v>14885891</v>
      </c>
      <c r="AQ2646" s="16">
        <v>1274190</v>
      </c>
      <c r="AR2646" s="16">
        <v>63115</v>
      </c>
      <c r="AS2646" s="16">
        <v>1177</v>
      </c>
      <c r="AU2646" s="16">
        <v>93</v>
      </c>
      <c r="AV2646" s="16">
        <v>888</v>
      </c>
      <c r="AW2646" s="16">
        <v>55403162</v>
      </c>
      <c r="AX2646" s="16">
        <v>10049826</v>
      </c>
      <c r="AY2646" s="16">
        <v>541618</v>
      </c>
      <c r="AZ2646" s="16">
        <v>1200</v>
      </c>
      <c r="BA2646" s="16">
        <v>62385</v>
      </c>
    </row>
    <row r="2647" spans="1:53">
      <c r="A2647" s="15" t="s">
        <v>1344</v>
      </c>
      <c r="B2647" s="15" t="s">
        <v>1345</v>
      </c>
      <c r="C2647" s="15" t="s">
        <v>1346</v>
      </c>
      <c r="D2647" s="15" t="s">
        <v>1347</v>
      </c>
      <c r="E2647" s="15" t="s">
        <v>1347</v>
      </c>
      <c r="F2647" s="15" t="s">
        <v>2059</v>
      </c>
      <c r="G2647" s="15" t="s">
        <v>1857</v>
      </c>
      <c r="H2647" s="15" t="s">
        <v>1349</v>
      </c>
      <c r="I2647" s="15" t="s">
        <v>1369</v>
      </c>
      <c r="J2647" s="15"/>
      <c r="K2647" s="16">
        <v>992</v>
      </c>
      <c r="L2647" s="16">
        <v>46276</v>
      </c>
      <c r="M2647" s="16">
        <v>46651</v>
      </c>
      <c r="N2647" s="16">
        <v>46833</v>
      </c>
      <c r="O2647" s="16">
        <v>973059451</v>
      </c>
      <c r="P2647" s="16">
        <v>312077361</v>
      </c>
      <c r="Q2647" s="16">
        <v>16111702</v>
      </c>
      <c r="R2647" s="16">
        <v>1607</v>
      </c>
      <c r="S2647" s="15"/>
      <c r="T2647" s="16">
        <v>993</v>
      </c>
      <c r="U2647" s="16">
        <v>46292</v>
      </c>
      <c r="V2647" s="16">
        <v>46555</v>
      </c>
      <c r="W2647" s="16">
        <v>46669</v>
      </c>
      <c r="X2647" s="16">
        <v>812698543</v>
      </c>
      <c r="Y2647" s="16">
        <v>37514150</v>
      </c>
      <c r="Z2647" s="16">
        <v>1877865</v>
      </c>
      <c r="AA2647" s="16">
        <v>1344</v>
      </c>
      <c r="AC2647" s="16">
        <v>1024</v>
      </c>
      <c r="AD2647" s="16">
        <v>46408</v>
      </c>
      <c r="AE2647" s="16">
        <v>47058</v>
      </c>
      <c r="AF2647" s="16">
        <v>46916</v>
      </c>
      <c r="AG2647" s="16">
        <v>898268402</v>
      </c>
      <c r="AH2647" s="16">
        <v>40942416</v>
      </c>
      <c r="AI2647" s="16">
        <v>1917408</v>
      </c>
      <c r="AJ2647" s="16">
        <v>1477</v>
      </c>
      <c r="AL2647" s="16">
        <v>1000</v>
      </c>
      <c r="AM2647" s="16">
        <v>47618</v>
      </c>
      <c r="AN2647" s="16">
        <v>47705</v>
      </c>
      <c r="AO2647" s="16">
        <v>47923</v>
      </c>
      <c r="AP2647" s="16">
        <v>938704062</v>
      </c>
      <c r="AQ2647" s="16">
        <v>42629222</v>
      </c>
      <c r="AR2647" s="16">
        <v>1976049</v>
      </c>
      <c r="AS2647" s="16">
        <v>1512</v>
      </c>
      <c r="AU2647" s="16">
        <v>1002</v>
      </c>
      <c r="AV2647" s="16">
        <v>46909</v>
      </c>
      <c r="AW2647" s="16">
        <v>3622730458</v>
      </c>
      <c r="AX2647" s="16">
        <v>433163149</v>
      </c>
      <c r="AY2647" s="16">
        <v>21883024</v>
      </c>
      <c r="AZ2647" s="16">
        <v>1485</v>
      </c>
      <c r="BA2647" s="16">
        <v>77229</v>
      </c>
    </row>
    <row r="2648" spans="1:53">
      <c r="A2648" s="15" t="s">
        <v>1344</v>
      </c>
      <c r="B2648" s="15" t="s">
        <v>1345</v>
      </c>
      <c r="C2648" s="15" t="s">
        <v>1346</v>
      </c>
      <c r="D2648" s="15" t="s">
        <v>1347</v>
      </c>
      <c r="E2648" s="15" t="s">
        <v>1347</v>
      </c>
      <c r="F2648" s="15" t="s">
        <v>2059</v>
      </c>
      <c r="G2648" s="15" t="s">
        <v>1858</v>
      </c>
      <c r="H2648" s="15" t="s">
        <v>1349</v>
      </c>
      <c r="I2648" s="15" t="s">
        <v>1371</v>
      </c>
      <c r="J2648" s="15"/>
      <c r="K2648" s="16">
        <v>731</v>
      </c>
      <c r="L2648" s="16">
        <v>27999</v>
      </c>
      <c r="M2648" s="16">
        <v>28219</v>
      </c>
      <c r="N2648" s="16">
        <v>28196</v>
      </c>
      <c r="O2648" s="16">
        <v>608571378</v>
      </c>
      <c r="P2648" s="16">
        <v>177790848</v>
      </c>
      <c r="Q2648" s="16">
        <v>9021811</v>
      </c>
      <c r="R2648" s="16">
        <v>1664</v>
      </c>
      <c r="S2648" s="15"/>
      <c r="T2648" s="16">
        <v>723</v>
      </c>
      <c r="U2648" s="16">
        <v>27776</v>
      </c>
      <c r="V2648" s="16">
        <v>27968</v>
      </c>
      <c r="W2648" s="16">
        <v>27935</v>
      </c>
      <c r="X2648" s="16">
        <v>540301022</v>
      </c>
      <c r="Y2648" s="16">
        <v>25328815</v>
      </c>
      <c r="Z2648" s="16">
        <v>1284077</v>
      </c>
      <c r="AA2648" s="16">
        <v>1490</v>
      </c>
      <c r="AC2648" s="16">
        <v>724</v>
      </c>
      <c r="AD2648" s="16">
        <v>27436</v>
      </c>
      <c r="AE2648" s="16">
        <v>27536</v>
      </c>
      <c r="AF2648" s="16">
        <v>27803</v>
      </c>
      <c r="AG2648" s="16">
        <v>575855371</v>
      </c>
      <c r="AH2648" s="16">
        <v>19861316</v>
      </c>
      <c r="AI2648" s="16">
        <v>1001237</v>
      </c>
      <c r="AJ2648" s="16">
        <v>1605</v>
      </c>
      <c r="AL2648" s="16">
        <v>727</v>
      </c>
      <c r="AM2648" s="16">
        <v>27984</v>
      </c>
      <c r="AN2648" s="16">
        <v>27848</v>
      </c>
      <c r="AO2648" s="16">
        <v>27947</v>
      </c>
      <c r="AP2648" s="16">
        <v>596266304</v>
      </c>
      <c r="AQ2648" s="16">
        <v>25431891</v>
      </c>
      <c r="AR2648" s="16">
        <v>1161727</v>
      </c>
      <c r="AS2648" s="16">
        <v>1642</v>
      </c>
      <c r="AU2648" s="16">
        <v>726</v>
      </c>
      <c r="AV2648" s="16">
        <v>27887</v>
      </c>
      <c r="AW2648" s="16">
        <v>2320994075</v>
      </c>
      <c r="AX2648" s="16">
        <v>248412870</v>
      </c>
      <c r="AY2648" s="16">
        <v>12468852</v>
      </c>
      <c r="AZ2648" s="16">
        <v>1601</v>
      </c>
      <c r="BA2648" s="16">
        <v>83228</v>
      </c>
    </row>
    <row r="2649" spans="1:53">
      <c r="A2649" s="15" t="s">
        <v>1344</v>
      </c>
      <c r="B2649" s="15" t="s">
        <v>1345</v>
      </c>
      <c r="C2649" s="15" t="s">
        <v>1346</v>
      </c>
      <c r="D2649" s="15" t="s">
        <v>1347</v>
      </c>
      <c r="E2649" s="15" t="s">
        <v>1347</v>
      </c>
      <c r="F2649" s="15" t="s">
        <v>2059</v>
      </c>
      <c r="G2649" s="15" t="s">
        <v>3406</v>
      </c>
      <c r="H2649" s="15" t="s">
        <v>1349</v>
      </c>
      <c r="I2649" s="15" t="s">
        <v>1373</v>
      </c>
      <c r="J2649" s="15"/>
      <c r="K2649" s="16">
        <v>457</v>
      </c>
      <c r="L2649" s="16">
        <v>11647</v>
      </c>
      <c r="M2649" s="16">
        <v>11736</v>
      </c>
      <c r="N2649" s="16">
        <v>11607</v>
      </c>
      <c r="O2649" s="16">
        <v>176919366</v>
      </c>
      <c r="P2649" s="16">
        <v>65367650</v>
      </c>
      <c r="Q2649" s="16">
        <v>3472578</v>
      </c>
      <c r="R2649" s="16">
        <v>1167</v>
      </c>
      <c r="S2649" s="15"/>
      <c r="T2649" s="16">
        <v>455</v>
      </c>
      <c r="U2649" s="16">
        <v>11758</v>
      </c>
      <c r="V2649" s="16">
        <v>11930</v>
      </c>
      <c r="W2649" s="16">
        <v>11859</v>
      </c>
      <c r="X2649" s="16">
        <v>176729571</v>
      </c>
      <c r="Y2649" s="16">
        <v>12740714</v>
      </c>
      <c r="Z2649" s="16">
        <v>654976</v>
      </c>
      <c r="AA2649" s="16">
        <v>1147</v>
      </c>
      <c r="AC2649" s="16">
        <v>455</v>
      </c>
      <c r="AD2649" s="16">
        <v>11668</v>
      </c>
      <c r="AE2649" s="16">
        <v>11642</v>
      </c>
      <c r="AF2649" s="16">
        <v>11703</v>
      </c>
      <c r="AG2649" s="16">
        <v>175748275</v>
      </c>
      <c r="AH2649" s="16">
        <v>8384545</v>
      </c>
      <c r="AI2649" s="16">
        <v>435643</v>
      </c>
      <c r="AJ2649" s="16">
        <v>1158</v>
      </c>
      <c r="AL2649" s="16">
        <v>457</v>
      </c>
      <c r="AM2649" s="16">
        <v>11794</v>
      </c>
      <c r="AN2649" s="16">
        <v>11726</v>
      </c>
      <c r="AO2649" s="16">
        <v>11743</v>
      </c>
      <c r="AP2649" s="16">
        <v>211669252</v>
      </c>
      <c r="AQ2649" s="16">
        <v>14581132</v>
      </c>
      <c r="AR2649" s="16">
        <v>647114</v>
      </c>
      <c r="AS2649" s="16">
        <v>1385</v>
      </c>
      <c r="AU2649" s="16">
        <v>456</v>
      </c>
      <c r="AV2649" s="16">
        <v>11734</v>
      </c>
      <c r="AW2649" s="16">
        <v>741066464</v>
      </c>
      <c r="AX2649" s="16">
        <v>101074041</v>
      </c>
      <c r="AY2649" s="16">
        <v>5210311</v>
      </c>
      <c r="AZ2649" s="16">
        <v>1214</v>
      </c>
      <c r="BA2649" s="16">
        <v>63153</v>
      </c>
    </row>
    <row r="2650" spans="1:53">
      <c r="A2650" s="15" t="s">
        <v>1344</v>
      </c>
      <c r="B2650" s="15" t="s">
        <v>1345</v>
      </c>
      <c r="C2650" s="15" t="s">
        <v>1346</v>
      </c>
      <c r="D2650" s="15" t="s">
        <v>1347</v>
      </c>
      <c r="E2650" s="15" t="s">
        <v>1347</v>
      </c>
      <c r="F2650" s="15" t="s">
        <v>2059</v>
      </c>
      <c r="G2650" s="15" t="s">
        <v>3407</v>
      </c>
      <c r="H2650" s="15" t="s">
        <v>1349</v>
      </c>
      <c r="I2650" s="15" t="s">
        <v>1375</v>
      </c>
      <c r="J2650" s="15"/>
      <c r="K2650" s="16">
        <v>180</v>
      </c>
      <c r="L2650" s="16">
        <v>4318</v>
      </c>
      <c r="M2650" s="16">
        <v>4344</v>
      </c>
      <c r="N2650" s="16">
        <v>4205</v>
      </c>
      <c r="O2650" s="16">
        <v>67716779</v>
      </c>
      <c r="P2650" s="16">
        <v>24729303</v>
      </c>
      <c r="Q2650" s="16">
        <v>1353547</v>
      </c>
      <c r="R2650" s="16">
        <v>1214</v>
      </c>
      <c r="S2650" s="15"/>
      <c r="T2650" s="16">
        <v>178</v>
      </c>
      <c r="U2650" s="16">
        <v>4303</v>
      </c>
      <c r="V2650" s="16">
        <v>4402</v>
      </c>
      <c r="W2650" s="16">
        <v>4338</v>
      </c>
      <c r="X2650" s="16">
        <v>66194142</v>
      </c>
      <c r="Y2650" s="16">
        <v>4767080</v>
      </c>
      <c r="Z2650" s="16">
        <v>252492</v>
      </c>
      <c r="AA2650" s="16">
        <v>1171</v>
      </c>
      <c r="AC2650" s="16">
        <v>176</v>
      </c>
      <c r="AD2650" s="16">
        <v>4193</v>
      </c>
      <c r="AE2650" s="16">
        <v>4098</v>
      </c>
      <c r="AF2650" s="16">
        <v>4171</v>
      </c>
      <c r="AG2650" s="16">
        <v>65910142</v>
      </c>
      <c r="AH2650" s="16">
        <v>3165485</v>
      </c>
      <c r="AI2650" s="16">
        <v>169923</v>
      </c>
      <c r="AJ2650" s="16">
        <v>1221</v>
      </c>
      <c r="AL2650" s="16">
        <v>179</v>
      </c>
      <c r="AM2650" s="16">
        <v>4285</v>
      </c>
      <c r="AN2650" s="16">
        <v>4240</v>
      </c>
      <c r="AO2650" s="16">
        <v>4210</v>
      </c>
      <c r="AP2650" s="16">
        <v>75128412</v>
      </c>
      <c r="AQ2650" s="16">
        <v>3317958</v>
      </c>
      <c r="AR2650" s="16">
        <v>173510</v>
      </c>
      <c r="AS2650" s="16">
        <v>1361</v>
      </c>
      <c r="AU2650" s="16">
        <v>178</v>
      </c>
      <c r="AV2650" s="16">
        <v>4259</v>
      </c>
      <c r="AW2650" s="16">
        <v>274949475</v>
      </c>
      <c r="AX2650" s="16">
        <v>35979826</v>
      </c>
      <c r="AY2650" s="16">
        <v>1949472</v>
      </c>
      <c r="AZ2650" s="16">
        <v>1242</v>
      </c>
      <c r="BA2650" s="16">
        <v>64559</v>
      </c>
    </row>
    <row r="2651" spans="1:53">
      <c r="A2651" s="15" t="s">
        <v>1344</v>
      </c>
      <c r="B2651" s="15" t="s">
        <v>1345</v>
      </c>
      <c r="C2651" s="15" t="s">
        <v>1346</v>
      </c>
      <c r="D2651" s="15" t="s">
        <v>1347</v>
      </c>
      <c r="E2651" s="15" t="s">
        <v>1347</v>
      </c>
      <c r="F2651" s="15" t="s">
        <v>2059</v>
      </c>
      <c r="G2651" s="15" t="s">
        <v>3408</v>
      </c>
      <c r="H2651" s="15" t="s">
        <v>1349</v>
      </c>
      <c r="I2651" s="15" t="s">
        <v>1375</v>
      </c>
      <c r="J2651" s="15"/>
      <c r="K2651" s="16">
        <v>277</v>
      </c>
      <c r="L2651" s="16">
        <v>7329</v>
      </c>
      <c r="M2651" s="16">
        <v>7392</v>
      </c>
      <c r="N2651" s="16">
        <v>7402</v>
      </c>
      <c r="O2651" s="16">
        <v>109202587</v>
      </c>
      <c r="P2651" s="16">
        <v>40638347</v>
      </c>
      <c r="Q2651" s="16">
        <v>2119031</v>
      </c>
      <c r="R2651" s="16">
        <v>1139</v>
      </c>
      <c r="S2651" s="15"/>
      <c r="T2651" s="16">
        <v>277</v>
      </c>
      <c r="U2651" s="16">
        <v>7455</v>
      </c>
      <c r="V2651" s="16">
        <v>7528</v>
      </c>
      <c r="W2651" s="16">
        <v>7521</v>
      </c>
      <c r="X2651" s="16">
        <v>110535429</v>
      </c>
      <c r="Y2651" s="16">
        <v>7973634</v>
      </c>
      <c r="Z2651" s="16">
        <v>402484</v>
      </c>
      <c r="AA2651" s="16">
        <v>1133</v>
      </c>
      <c r="AC2651" s="16">
        <v>279</v>
      </c>
      <c r="AD2651" s="16">
        <v>7475</v>
      </c>
      <c r="AE2651" s="16">
        <v>7544</v>
      </c>
      <c r="AF2651" s="16">
        <v>7532</v>
      </c>
      <c r="AG2651" s="16">
        <v>109838133</v>
      </c>
      <c r="AH2651" s="16">
        <v>5219060</v>
      </c>
      <c r="AI2651" s="16">
        <v>265720</v>
      </c>
      <c r="AJ2651" s="16">
        <v>1124</v>
      </c>
      <c r="AL2651" s="16">
        <v>278</v>
      </c>
      <c r="AM2651" s="16">
        <v>7509</v>
      </c>
      <c r="AN2651" s="16">
        <v>7486</v>
      </c>
      <c r="AO2651" s="16">
        <v>7533</v>
      </c>
      <c r="AP2651" s="16">
        <v>136540840</v>
      </c>
      <c r="AQ2651" s="16">
        <v>11263174</v>
      </c>
      <c r="AR2651" s="16">
        <v>473604</v>
      </c>
      <c r="AS2651" s="16">
        <v>1399</v>
      </c>
      <c r="AU2651" s="16">
        <v>278</v>
      </c>
      <c r="AV2651" s="16">
        <v>7476</v>
      </c>
      <c r="AW2651" s="16">
        <v>466116989</v>
      </c>
      <c r="AX2651" s="16">
        <v>65094215</v>
      </c>
      <c r="AY2651" s="16">
        <v>3260839</v>
      </c>
      <c r="AZ2651" s="16">
        <v>1199</v>
      </c>
      <c r="BA2651" s="16">
        <v>62353</v>
      </c>
    </row>
    <row r="2652" spans="1:53">
      <c r="A2652" s="15" t="s">
        <v>1344</v>
      </c>
      <c r="B2652" s="15" t="s">
        <v>1345</v>
      </c>
      <c r="C2652" s="15" t="s">
        <v>1346</v>
      </c>
      <c r="D2652" s="15" t="s">
        <v>1347</v>
      </c>
      <c r="E2652" s="15" t="s">
        <v>1347</v>
      </c>
      <c r="F2652" s="15" t="s">
        <v>2059</v>
      </c>
      <c r="G2652" s="15" t="s">
        <v>1859</v>
      </c>
      <c r="H2652" s="15" t="s">
        <v>1349</v>
      </c>
      <c r="I2652" s="15" t="s">
        <v>1373</v>
      </c>
      <c r="J2652" s="15"/>
      <c r="K2652" s="16">
        <v>274</v>
      </c>
      <c r="L2652" s="16">
        <v>16352</v>
      </c>
      <c r="M2652" s="16">
        <v>16483</v>
      </c>
      <c r="N2652" s="16">
        <v>16589</v>
      </c>
      <c r="O2652" s="16">
        <v>431652012</v>
      </c>
      <c r="P2652" s="16">
        <v>112423198</v>
      </c>
      <c r="Q2652" s="16">
        <v>5549233</v>
      </c>
      <c r="R2652" s="16">
        <v>2015</v>
      </c>
      <c r="S2652" s="15"/>
      <c r="T2652" s="16">
        <v>268</v>
      </c>
      <c r="U2652" s="16">
        <v>16018</v>
      </c>
      <c r="V2652" s="16">
        <v>16038</v>
      </c>
      <c r="W2652" s="16">
        <v>16076</v>
      </c>
      <c r="X2652" s="16">
        <v>363571451</v>
      </c>
      <c r="Y2652" s="16">
        <v>12588101</v>
      </c>
      <c r="Z2652" s="16">
        <v>629101</v>
      </c>
      <c r="AA2652" s="16">
        <v>1743</v>
      </c>
      <c r="AC2652" s="16">
        <v>269</v>
      </c>
      <c r="AD2652" s="16">
        <v>15768</v>
      </c>
      <c r="AE2652" s="16">
        <v>15894</v>
      </c>
      <c r="AF2652" s="16">
        <v>16100</v>
      </c>
      <c r="AG2652" s="16">
        <v>400107096</v>
      </c>
      <c r="AH2652" s="16">
        <v>11476771</v>
      </c>
      <c r="AI2652" s="16">
        <v>565594</v>
      </c>
      <c r="AJ2652" s="16">
        <v>1933</v>
      </c>
      <c r="AL2652" s="16">
        <v>270</v>
      </c>
      <c r="AM2652" s="16">
        <v>16190</v>
      </c>
      <c r="AN2652" s="16">
        <v>16122</v>
      </c>
      <c r="AO2652" s="16">
        <v>16204</v>
      </c>
      <c r="AP2652" s="16">
        <v>384597052</v>
      </c>
      <c r="AQ2652" s="16">
        <v>10850759</v>
      </c>
      <c r="AR2652" s="16">
        <v>514613</v>
      </c>
      <c r="AS2652" s="16">
        <v>1829</v>
      </c>
      <c r="AU2652" s="16">
        <v>270</v>
      </c>
      <c r="AV2652" s="16">
        <v>16153</v>
      </c>
      <c r="AW2652" s="16">
        <v>1579927611</v>
      </c>
      <c r="AX2652" s="16">
        <v>147338829</v>
      </c>
      <c r="AY2652" s="16">
        <v>7258541</v>
      </c>
      <c r="AZ2652" s="16">
        <v>1881</v>
      </c>
      <c r="BA2652" s="16">
        <v>97811</v>
      </c>
    </row>
    <row r="2653" spans="1:53">
      <c r="A2653" s="15" t="s">
        <v>1344</v>
      </c>
      <c r="B2653" s="15" t="s">
        <v>1345</v>
      </c>
      <c r="C2653" s="15" t="s">
        <v>1346</v>
      </c>
      <c r="D2653" s="15" t="s">
        <v>1347</v>
      </c>
      <c r="E2653" s="15" t="s">
        <v>1347</v>
      </c>
      <c r="F2653" s="15" t="s">
        <v>2059</v>
      </c>
      <c r="G2653" s="15" t="s">
        <v>1860</v>
      </c>
      <c r="H2653" s="15" t="s">
        <v>1349</v>
      </c>
      <c r="I2653" s="15" t="s">
        <v>1375</v>
      </c>
      <c r="J2653" s="15"/>
      <c r="K2653" s="16">
        <v>274</v>
      </c>
      <c r="L2653" s="16">
        <v>16352</v>
      </c>
      <c r="M2653" s="16">
        <v>16483</v>
      </c>
      <c r="N2653" s="16">
        <v>16589</v>
      </c>
      <c r="O2653" s="16">
        <v>431652012</v>
      </c>
      <c r="P2653" s="16">
        <v>112423198</v>
      </c>
      <c r="Q2653" s="16">
        <v>5549233</v>
      </c>
      <c r="R2653" s="16">
        <v>2015</v>
      </c>
      <c r="S2653" s="15"/>
      <c r="T2653" s="16">
        <v>268</v>
      </c>
      <c r="U2653" s="16">
        <v>16018</v>
      </c>
      <c r="V2653" s="16">
        <v>16038</v>
      </c>
      <c r="W2653" s="16">
        <v>16076</v>
      </c>
      <c r="X2653" s="16">
        <v>363571451</v>
      </c>
      <c r="Y2653" s="16">
        <v>12588101</v>
      </c>
      <c r="Z2653" s="16">
        <v>629101</v>
      </c>
      <c r="AA2653" s="16">
        <v>1743</v>
      </c>
      <c r="AC2653" s="16">
        <v>269</v>
      </c>
      <c r="AD2653" s="16">
        <v>15768</v>
      </c>
      <c r="AE2653" s="16">
        <v>15894</v>
      </c>
      <c r="AF2653" s="16">
        <v>16100</v>
      </c>
      <c r="AG2653" s="16">
        <v>400107096</v>
      </c>
      <c r="AH2653" s="16">
        <v>11476771</v>
      </c>
      <c r="AI2653" s="16">
        <v>565594</v>
      </c>
      <c r="AJ2653" s="16">
        <v>1933</v>
      </c>
      <c r="AL2653" s="16">
        <v>270</v>
      </c>
      <c r="AM2653" s="16">
        <v>16190</v>
      </c>
      <c r="AN2653" s="16">
        <v>16122</v>
      </c>
      <c r="AO2653" s="16">
        <v>16204</v>
      </c>
      <c r="AP2653" s="16">
        <v>384597052</v>
      </c>
      <c r="AQ2653" s="16">
        <v>10850759</v>
      </c>
      <c r="AR2653" s="16">
        <v>514613</v>
      </c>
      <c r="AS2653" s="16">
        <v>1829</v>
      </c>
      <c r="AU2653" s="16">
        <v>270</v>
      </c>
      <c r="AV2653" s="16">
        <v>16153</v>
      </c>
      <c r="AW2653" s="16">
        <v>1579927611</v>
      </c>
      <c r="AX2653" s="16">
        <v>147338829</v>
      </c>
      <c r="AY2653" s="16">
        <v>7258541</v>
      </c>
      <c r="AZ2653" s="16">
        <v>1881</v>
      </c>
      <c r="BA2653" s="16">
        <v>97811</v>
      </c>
    </row>
    <row r="2654" spans="1:53">
      <c r="A2654" s="15" t="s">
        <v>1344</v>
      </c>
      <c r="B2654" s="15" t="s">
        <v>1345</v>
      </c>
      <c r="C2654" s="15" t="s">
        <v>1346</v>
      </c>
      <c r="D2654" s="15" t="s">
        <v>1347</v>
      </c>
      <c r="E2654" s="15" t="s">
        <v>1347</v>
      </c>
      <c r="F2654" s="15" t="s">
        <v>2059</v>
      </c>
      <c r="G2654" s="15" t="s">
        <v>3409</v>
      </c>
      <c r="H2654" s="15" t="s">
        <v>1349</v>
      </c>
      <c r="I2654" s="15" t="s">
        <v>1371</v>
      </c>
      <c r="J2654" s="15"/>
      <c r="K2654" s="16">
        <v>261</v>
      </c>
      <c r="L2654" s="16">
        <v>18277</v>
      </c>
      <c r="M2654" s="16">
        <v>18432</v>
      </c>
      <c r="N2654" s="16">
        <v>18637</v>
      </c>
      <c r="O2654" s="16">
        <v>364488073</v>
      </c>
      <c r="P2654" s="16">
        <v>134286513</v>
      </c>
      <c r="Q2654" s="16">
        <v>7089891</v>
      </c>
      <c r="R2654" s="16">
        <v>1520</v>
      </c>
      <c r="S2654" s="15"/>
      <c r="T2654" s="16">
        <v>270</v>
      </c>
      <c r="U2654" s="16">
        <v>18516</v>
      </c>
      <c r="V2654" s="16">
        <v>18587</v>
      </c>
      <c r="W2654" s="16">
        <v>18734</v>
      </c>
      <c r="X2654" s="16">
        <v>272397521</v>
      </c>
      <c r="Y2654" s="16">
        <v>12185335</v>
      </c>
      <c r="Z2654" s="16">
        <v>593788</v>
      </c>
      <c r="AA2654" s="16">
        <v>1126</v>
      </c>
      <c r="AC2654" s="16">
        <v>300</v>
      </c>
      <c r="AD2654" s="16">
        <v>18972</v>
      </c>
      <c r="AE2654" s="16">
        <v>19522</v>
      </c>
      <c r="AF2654" s="16">
        <v>19113</v>
      </c>
      <c r="AG2654" s="16">
        <v>322413031</v>
      </c>
      <c r="AH2654" s="16">
        <v>21081100</v>
      </c>
      <c r="AI2654" s="16">
        <v>916171</v>
      </c>
      <c r="AJ2654" s="16">
        <v>1292</v>
      </c>
      <c r="AL2654" s="16">
        <v>273</v>
      </c>
      <c r="AM2654" s="16">
        <v>19634</v>
      </c>
      <c r="AN2654" s="16">
        <v>19857</v>
      </c>
      <c r="AO2654" s="16">
        <v>19976</v>
      </c>
      <c r="AP2654" s="16">
        <v>342437758</v>
      </c>
      <c r="AQ2654" s="16">
        <v>17197331</v>
      </c>
      <c r="AR2654" s="16">
        <v>814322</v>
      </c>
      <c r="AS2654" s="16">
        <v>1329</v>
      </c>
      <c r="AU2654" s="16">
        <v>276</v>
      </c>
      <c r="AV2654" s="16">
        <v>19021</v>
      </c>
      <c r="AW2654" s="16">
        <v>1301736383</v>
      </c>
      <c r="AX2654" s="16">
        <v>184750279</v>
      </c>
      <c r="AY2654" s="16">
        <v>9414172</v>
      </c>
      <c r="AZ2654" s="16">
        <v>1316</v>
      </c>
      <c r="BA2654" s="16">
        <v>68435</v>
      </c>
    </row>
    <row r="2655" spans="1:53">
      <c r="A2655" s="15" t="s">
        <v>1344</v>
      </c>
      <c r="B2655" s="15" t="s">
        <v>1345</v>
      </c>
      <c r="C2655" s="15" t="s">
        <v>1346</v>
      </c>
      <c r="D2655" s="15" t="s">
        <v>1347</v>
      </c>
      <c r="E2655" s="15" t="s">
        <v>1347</v>
      </c>
      <c r="F2655" s="15" t="s">
        <v>2059</v>
      </c>
      <c r="G2655" s="15" t="s">
        <v>3410</v>
      </c>
      <c r="H2655" s="15" t="s">
        <v>1349</v>
      </c>
      <c r="I2655" s="15" t="s">
        <v>1373</v>
      </c>
      <c r="J2655" s="15"/>
      <c r="K2655" s="16">
        <v>261</v>
      </c>
      <c r="L2655" s="16">
        <v>18277</v>
      </c>
      <c r="M2655" s="16">
        <v>18432</v>
      </c>
      <c r="N2655" s="16">
        <v>18637</v>
      </c>
      <c r="O2655" s="16">
        <v>364488073</v>
      </c>
      <c r="P2655" s="16">
        <v>134286513</v>
      </c>
      <c r="Q2655" s="16">
        <v>7089891</v>
      </c>
      <c r="R2655" s="16">
        <v>1520</v>
      </c>
      <c r="S2655" s="15"/>
      <c r="T2655" s="16">
        <v>270</v>
      </c>
      <c r="U2655" s="16">
        <v>18516</v>
      </c>
      <c r="V2655" s="16">
        <v>18587</v>
      </c>
      <c r="W2655" s="16">
        <v>18734</v>
      </c>
      <c r="X2655" s="16">
        <v>272397521</v>
      </c>
      <c r="Y2655" s="16">
        <v>12185335</v>
      </c>
      <c r="Z2655" s="16">
        <v>593788</v>
      </c>
      <c r="AA2655" s="16">
        <v>1126</v>
      </c>
      <c r="AC2655" s="16">
        <v>300</v>
      </c>
      <c r="AD2655" s="16">
        <v>18972</v>
      </c>
      <c r="AE2655" s="16">
        <v>19522</v>
      </c>
      <c r="AF2655" s="16">
        <v>19113</v>
      </c>
      <c r="AG2655" s="16">
        <v>322413031</v>
      </c>
      <c r="AH2655" s="16">
        <v>21081100</v>
      </c>
      <c r="AI2655" s="16">
        <v>916171</v>
      </c>
      <c r="AJ2655" s="16">
        <v>1292</v>
      </c>
      <c r="AL2655" s="16">
        <v>273</v>
      </c>
      <c r="AM2655" s="16">
        <v>19634</v>
      </c>
      <c r="AN2655" s="16">
        <v>19857</v>
      </c>
      <c r="AO2655" s="16">
        <v>19976</v>
      </c>
      <c r="AP2655" s="16">
        <v>342437758</v>
      </c>
      <c r="AQ2655" s="16">
        <v>17197331</v>
      </c>
      <c r="AR2655" s="16">
        <v>814322</v>
      </c>
      <c r="AS2655" s="16">
        <v>1329</v>
      </c>
      <c r="AU2655" s="16">
        <v>276</v>
      </c>
      <c r="AV2655" s="16">
        <v>19021</v>
      </c>
      <c r="AW2655" s="16">
        <v>1301736383</v>
      </c>
      <c r="AX2655" s="16">
        <v>184750279</v>
      </c>
      <c r="AY2655" s="16">
        <v>9414172</v>
      </c>
      <c r="AZ2655" s="16">
        <v>1316</v>
      </c>
      <c r="BA2655" s="16">
        <v>68435</v>
      </c>
    </row>
    <row r="2656" spans="1:53">
      <c r="A2656" s="15" t="s">
        <v>1344</v>
      </c>
      <c r="B2656" s="15" t="s">
        <v>1345</v>
      </c>
      <c r="C2656" s="15" t="s">
        <v>1346</v>
      </c>
      <c r="D2656" s="15" t="s">
        <v>1347</v>
      </c>
      <c r="E2656" s="15" t="s">
        <v>1347</v>
      </c>
      <c r="F2656" s="15" t="s">
        <v>2059</v>
      </c>
      <c r="G2656" s="15" t="s">
        <v>3411</v>
      </c>
      <c r="H2656" s="15" t="s">
        <v>1349</v>
      </c>
      <c r="I2656" s="15" t="s">
        <v>1375</v>
      </c>
      <c r="J2656" s="15"/>
      <c r="K2656" s="16">
        <v>261</v>
      </c>
      <c r="L2656" s="16">
        <v>18277</v>
      </c>
      <c r="M2656" s="16">
        <v>18432</v>
      </c>
      <c r="N2656" s="16">
        <v>18637</v>
      </c>
      <c r="O2656" s="16">
        <v>364488073</v>
      </c>
      <c r="P2656" s="16">
        <v>134286513</v>
      </c>
      <c r="Q2656" s="16">
        <v>7089891</v>
      </c>
      <c r="R2656" s="16">
        <v>1520</v>
      </c>
      <c r="S2656" s="15"/>
      <c r="T2656" s="16">
        <v>270</v>
      </c>
      <c r="U2656" s="16">
        <v>18516</v>
      </c>
      <c r="V2656" s="16">
        <v>18587</v>
      </c>
      <c r="W2656" s="16">
        <v>18734</v>
      </c>
      <c r="X2656" s="16">
        <v>272397521</v>
      </c>
      <c r="Y2656" s="16">
        <v>12185335</v>
      </c>
      <c r="Z2656" s="16">
        <v>593788</v>
      </c>
      <c r="AA2656" s="16">
        <v>1126</v>
      </c>
      <c r="AC2656" s="16">
        <v>300</v>
      </c>
      <c r="AD2656" s="16">
        <v>18972</v>
      </c>
      <c r="AE2656" s="16">
        <v>19522</v>
      </c>
      <c r="AF2656" s="16">
        <v>19113</v>
      </c>
      <c r="AG2656" s="16">
        <v>322413031</v>
      </c>
      <c r="AH2656" s="16">
        <v>21081100</v>
      </c>
      <c r="AI2656" s="16">
        <v>916171</v>
      </c>
      <c r="AJ2656" s="16">
        <v>1292</v>
      </c>
      <c r="AL2656" s="16">
        <v>273</v>
      </c>
      <c r="AM2656" s="16">
        <v>19634</v>
      </c>
      <c r="AN2656" s="16">
        <v>19857</v>
      </c>
      <c r="AO2656" s="16">
        <v>19976</v>
      </c>
      <c r="AP2656" s="16">
        <v>342437758</v>
      </c>
      <c r="AQ2656" s="16">
        <v>17197331</v>
      </c>
      <c r="AR2656" s="16">
        <v>814322</v>
      </c>
      <c r="AS2656" s="16">
        <v>1329</v>
      </c>
      <c r="AU2656" s="16">
        <v>276</v>
      </c>
      <c r="AV2656" s="16">
        <v>19021</v>
      </c>
      <c r="AW2656" s="16">
        <v>1301736383</v>
      </c>
      <c r="AX2656" s="16">
        <v>184750279</v>
      </c>
      <c r="AY2656" s="16">
        <v>9414172</v>
      </c>
      <c r="AZ2656" s="16">
        <v>1316</v>
      </c>
      <c r="BA2656" s="16">
        <v>68435</v>
      </c>
    </row>
    <row r="2657" spans="1:53">
      <c r="A2657" s="15" t="s">
        <v>1344</v>
      </c>
      <c r="B2657" s="15" t="s">
        <v>1345</v>
      </c>
      <c r="C2657" s="15" t="s">
        <v>1346</v>
      </c>
      <c r="D2657" s="15" t="s">
        <v>1347</v>
      </c>
      <c r="E2657" s="15" t="s">
        <v>1347</v>
      </c>
      <c r="F2657" s="15" t="s">
        <v>2059</v>
      </c>
      <c r="G2657" s="15" t="s">
        <v>3412</v>
      </c>
      <c r="H2657" s="15" t="s">
        <v>1349</v>
      </c>
      <c r="I2657" s="15" t="s">
        <v>1369</v>
      </c>
      <c r="J2657" s="15"/>
      <c r="K2657" s="16">
        <v>503</v>
      </c>
      <c r="L2657" s="16">
        <v>6454</v>
      </c>
      <c r="M2657" s="16">
        <v>6519</v>
      </c>
      <c r="N2657" s="16">
        <v>6598</v>
      </c>
      <c r="O2657" s="16">
        <v>143818809</v>
      </c>
      <c r="P2657" s="16">
        <v>45196170</v>
      </c>
      <c r="Q2657" s="16">
        <v>2503579</v>
      </c>
      <c r="R2657" s="16">
        <v>1696</v>
      </c>
      <c r="S2657" s="15"/>
      <c r="T2657" s="16">
        <v>545</v>
      </c>
      <c r="U2657" s="16">
        <v>6643</v>
      </c>
      <c r="V2657" s="16">
        <v>6683</v>
      </c>
      <c r="W2657" s="16">
        <v>6755</v>
      </c>
      <c r="X2657" s="16">
        <v>153951256</v>
      </c>
      <c r="Y2657" s="16">
        <v>7372115</v>
      </c>
      <c r="Z2657" s="16">
        <v>373314</v>
      </c>
      <c r="AA2657" s="16">
        <v>1769</v>
      </c>
      <c r="AC2657" s="16">
        <v>568</v>
      </c>
      <c r="AD2657" s="16">
        <v>6807</v>
      </c>
      <c r="AE2657" s="16">
        <v>6802</v>
      </c>
      <c r="AF2657" s="16">
        <v>6836</v>
      </c>
      <c r="AG2657" s="16">
        <v>142730727</v>
      </c>
      <c r="AH2657" s="16">
        <v>6466442</v>
      </c>
      <c r="AI2657" s="16">
        <v>325050</v>
      </c>
      <c r="AJ2657" s="16">
        <v>1611</v>
      </c>
      <c r="AL2657" s="16">
        <v>595</v>
      </c>
      <c r="AM2657" s="16">
        <v>7050</v>
      </c>
      <c r="AN2657" s="16">
        <v>7047</v>
      </c>
      <c r="AO2657" s="16">
        <v>7122</v>
      </c>
      <c r="AP2657" s="16">
        <v>158100430</v>
      </c>
      <c r="AQ2657" s="16">
        <v>7012686</v>
      </c>
      <c r="AR2657" s="16">
        <v>347596</v>
      </c>
      <c r="AS2657" s="16">
        <v>1719</v>
      </c>
      <c r="AU2657" s="16">
        <v>553</v>
      </c>
      <c r="AV2657" s="16">
        <v>6776</v>
      </c>
      <c r="AW2657" s="16">
        <v>598601222</v>
      </c>
      <c r="AX2657" s="16">
        <v>66047413</v>
      </c>
      <c r="AY2657" s="16">
        <v>3549539</v>
      </c>
      <c r="AZ2657" s="16">
        <v>1699</v>
      </c>
      <c r="BA2657" s="16">
        <v>88337</v>
      </c>
    </row>
    <row r="2658" spans="1:53">
      <c r="A2658" s="15" t="s">
        <v>1344</v>
      </c>
      <c r="B2658" s="15" t="s">
        <v>1345</v>
      </c>
      <c r="C2658" s="15" t="s">
        <v>1346</v>
      </c>
      <c r="D2658" s="15" t="s">
        <v>1347</v>
      </c>
      <c r="E2658" s="15" t="s">
        <v>1347</v>
      </c>
      <c r="F2658" s="15" t="s">
        <v>2059</v>
      </c>
      <c r="G2658" s="15" t="s">
        <v>3413</v>
      </c>
      <c r="H2658" s="15" t="s">
        <v>1349</v>
      </c>
      <c r="I2658" s="15" t="s">
        <v>1371</v>
      </c>
      <c r="J2658" s="15"/>
      <c r="K2658" s="16">
        <v>503</v>
      </c>
      <c r="L2658" s="16">
        <v>6454</v>
      </c>
      <c r="M2658" s="16">
        <v>6519</v>
      </c>
      <c r="N2658" s="16">
        <v>6598</v>
      </c>
      <c r="O2658" s="16">
        <v>143818809</v>
      </c>
      <c r="P2658" s="16">
        <v>45196170</v>
      </c>
      <c r="Q2658" s="16">
        <v>2503579</v>
      </c>
      <c r="R2658" s="16">
        <v>1696</v>
      </c>
      <c r="S2658" s="15"/>
      <c r="T2658" s="16">
        <v>545</v>
      </c>
      <c r="U2658" s="16">
        <v>6643</v>
      </c>
      <c r="V2658" s="16">
        <v>6683</v>
      </c>
      <c r="W2658" s="16">
        <v>6755</v>
      </c>
      <c r="X2658" s="16">
        <v>153951256</v>
      </c>
      <c r="Y2658" s="16">
        <v>7372115</v>
      </c>
      <c r="Z2658" s="16">
        <v>373314</v>
      </c>
      <c r="AA2658" s="16">
        <v>1769</v>
      </c>
      <c r="AC2658" s="16">
        <v>568</v>
      </c>
      <c r="AD2658" s="16">
        <v>6807</v>
      </c>
      <c r="AE2658" s="16">
        <v>6802</v>
      </c>
      <c r="AF2658" s="16">
        <v>6836</v>
      </c>
      <c r="AG2658" s="16">
        <v>142730727</v>
      </c>
      <c r="AH2658" s="16">
        <v>6466442</v>
      </c>
      <c r="AI2658" s="16">
        <v>325050</v>
      </c>
      <c r="AJ2658" s="16">
        <v>1611</v>
      </c>
      <c r="AL2658" s="16">
        <v>595</v>
      </c>
      <c r="AM2658" s="16">
        <v>7050</v>
      </c>
      <c r="AN2658" s="16">
        <v>7047</v>
      </c>
      <c r="AO2658" s="16">
        <v>7122</v>
      </c>
      <c r="AP2658" s="16">
        <v>158100430</v>
      </c>
      <c r="AQ2658" s="16">
        <v>7012686</v>
      </c>
      <c r="AR2658" s="16">
        <v>347596</v>
      </c>
      <c r="AS2658" s="16">
        <v>1719</v>
      </c>
      <c r="AU2658" s="16">
        <v>553</v>
      </c>
      <c r="AV2658" s="16">
        <v>6776</v>
      </c>
      <c r="AW2658" s="16">
        <v>598601222</v>
      </c>
      <c r="AX2658" s="16">
        <v>66047413</v>
      </c>
      <c r="AY2658" s="16">
        <v>3549539</v>
      </c>
      <c r="AZ2658" s="16">
        <v>1699</v>
      </c>
      <c r="BA2658" s="16">
        <v>88337</v>
      </c>
    </row>
    <row r="2659" spans="1:53">
      <c r="A2659" s="15" t="s">
        <v>1344</v>
      </c>
      <c r="B2659" s="15" t="s">
        <v>1345</v>
      </c>
      <c r="C2659" s="15" t="s">
        <v>1346</v>
      </c>
      <c r="D2659" s="15" t="s">
        <v>1347</v>
      </c>
      <c r="E2659" s="15" t="s">
        <v>1347</v>
      </c>
      <c r="F2659" s="15" t="s">
        <v>2059</v>
      </c>
      <c r="G2659" s="15" t="s">
        <v>3414</v>
      </c>
      <c r="H2659" s="15" t="s">
        <v>1349</v>
      </c>
      <c r="I2659" s="15" t="s">
        <v>1373</v>
      </c>
      <c r="J2659" s="15"/>
      <c r="K2659" s="16">
        <v>503</v>
      </c>
      <c r="L2659" s="16">
        <v>6454</v>
      </c>
      <c r="M2659" s="16">
        <v>6519</v>
      </c>
      <c r="N2659" s="16">
        <v>6598</v>
      </c>
      <c r="O2659" s="16">
        <v>143818809</v>
      </c>
      <c r="P2659" s="16">
        <v>45196170</v>
      </c>
      <c r="Q2659" s="16">
        <v>2503579</v>
      </c>
      <c r="R2659" s="16">
        <v>1696</v>
      </c>
      <c r="S2659" s="15"/>
      <c r="T2659" s="16">
        <v>545</v>
      </c>
      <c r="U2659" s="16">
        <v>6643</v>
      </c>
      <c r="V2659" s="16">
        <v>6683</v>
      </c>
      <c r="W2659" s="16">
        <v>6755</v>
      </c>
      <c r="X2659" s="16">
        <v>153951256</v>
      </c>
      <c r="Y2659" s="16">
        <v>7372115</v>
      </c>
      <c r="Z2659" s="16">
        <v>373314</v>
      </c>
      <c r="AA2659" s="16">
        <v>1769</v>
      </c>
      <c r="AC2659" s="16">
        <v>568</v>
      </c>
      <c r="AD2659" s="16">
        <v>6807</v>
      </c>
      <c r="AE2659" s="16">
        <v>6802</v>
      </c>
      <c r="AF2659" s="16">
        <v>6836</v>
      </c>
      <c r="AG2659" s="16">
        <v>142730727</v>
      </c>
      <c r="AH2659" s="16">
        <v>6466442</v>
      </c>
      <c r="AI2659" s="16">
        <v>325050</v>
      </c>
      <c r="AJ2659" s="16">
        <v>1611</v>
      </c>
      <c r="AL2659" s="16">
        <v>595</v>
      </c>
      <c r="AM2659" s="16">
        <v>7050</v>
      </c>
      <c r="AN2659" s="16">
        <v>7047</v>
      </c>
      <c r="AO2659" s="16">
        <v>7122</v>
      </c>
      <c r="AP2659" s="16">
        <v>158100430</v>
      </c>
      <c r="AQ2659" s="16">
        <v>7012686</v>
      </c>
      <c r="AR2659" s="16">
        <v>347596</v>
      </c>
      <c r="AS2659" s="16">
        <v>1719</v>
      </c>
      <c r="AU2659" s="16">
        <v>553</v>
      </c>
      <c r="AV2659" s="16">
        <v>6776</v>
      </c>
      <c r="AW2659" s="16">
        <v>598601222</v>
      </c>
      <c r="AX2659" s="16">
        <v>66047413</v>
      </c>
      <c r="AY2659" s="16">
        <v>3549539</v>
      </c>
      <c r="AZ2659" s="16">
        <v>1699</v>
      </c>
      <c r="BA2659" s="16">
        <v>88337</v>
      </c>
    </row>
    <row r="2660" spans="1:53">
      <c r="A2660" s="15" t="s">
        <v>1344</v>
      </c>
      <c r="B2660" s="15" t="s">
        <v>1345</v>
      </c>
      <c r="C2660" s="15" t="s">
        <v>1346</v>
      </c>
      <c r="D2660" s="15" t="s">
        <v>1347</v>
      </c>
      <c r="E2660" s="15" t="s">
        <v>1347</v>
      </c>
      <c r="F2660" s="15" t="s">
        <v>2059</v>
      </c>
      <c r="G2660" s="15" t="s">
        <v>3415</v>
      </c>
      <c r="H2660" s="15" t="s">
        <v>1349</v>
      </c>
      <c r="I2660" s="15" t="s">
        <v>1375</v>
      </c>
      <c r="J2660" s="15"/>
      <c r="K2660" s="16">
        <v>503</v>
      </c>
      <c r="L2660" s="16">
        <v>6454</v>
      </c>
      <c r="M2660" s="16">
        <v>6519</v>
      </c>
      <c r="N2660" s="16">
        <v>6598</v>
      </c>
      <c r="O2660" s="16">
        <v>143818809</v>
      </c>
      <c r="P2660" s="16">
        <v>45196170</v>
      </c>
      <c r="Q2660" s="16">
        <v>2503579</v>
      </c>
      <c r="R2660" s="16">
        <v>1696</v>
      </c>
      <c r="S2660" s="15"/>
      <c r="T2660" s="16">
        <v>545</v>
      </c>
      <c r="U2660" s="16">
        <v>6643</v>
      </c>
      <c r="V2660" s="16">
        <v>6683</v>
      </c>
      <c r="W2660" s="16">
        <v>6755</v>
      </c>
      <c r="X2660" s="16">
        <v>153951256</v>
      </c>
      <c r="Y2660" s="16">
        <v>7372115</v>
      </c>
      <c r="Z2660" s="16">
        <v>373314</v>
      </c>
      <c r="AA2660" s="16">
        <v>1769</v>
      </c>
      <c r="AC2660" s="16">
        <v>568</v>
      </c>
      <c r="AD2660" s="16">
        <v>6807</v>
      </c>
      <c r="AE2660" s="16">
        <v>6802</v>
      </c>
      <c r="AF2660" s="16">
        <v>6836</v>
      </c>
      <c r="AG2660" s="16">
        <v>142730727</v>
      </c>
      <c r="AH2660" s="16">
        <v>6466442</v>
      </c>
      <c r="AI2660" s="16">
        <v>325050</v>
      </c>
      <c r="AJ2660" s="16">
        <v>1611</v>
      </c>
      <c r="AL2660" s="16">
        <v>595</v>
      </c>
      <c r="AM2660" s="16">
        <v>7050</v>
      </c>
      <c r="AN2660" s="16">
        <v>7047</v>
      </c>
      <c r="AO2660" s="16">
        <v>7122</v>
      </c>
      <c r="AP2660" s="16">
        <v>158100430</v>
      </c>
      <c r="AQ2660" s="16">
        <v>7012686</v>
      </c>
      <c r="AR2660" s="16">
        <v>347596</v>
      </c>
      <c r="AS2660" s="16">
        <v>1719</v>
      </c>
      <c r="AU2660" s="16">
        <v>553</v>
      </c>
      <c r="AV2660" s="16">
        <v>6776</v>
      </c>
      <c r="AW2660" s="16">
        <v>598601222</v>
      </c>
      <c r="AX2660" s="16">
        <v>66047413</v>
      </c>
      <c r="AY2660" s="16">
        <v>3549539</v>
      </c>
      <c r="AZ2660" s="16">
        <v>1699</v>
      </c>
      <c r="BA2660" s="16">
        <v>88337</v>
      </c>
    </row>
    <row r="2661" spans="1:53">
      <c r="A2661" s="15" t="s">
        <v>1344</v>
      </c>
      <c r="B2661" s="15" t="s">
        <v>1345</v>
      </c>
      <c r="C2661" s="15" t="s">
        <v>1346</v>
      </c>
      <c r="D2661" s="15" t="s">
        <v>1347</v>
      </c>
      <c r="E2661" s="15" t="s">
        <v>1347</v>
      </c>
      <c r="F2661" s="15" t="s">
        <v>2059</v>
      </c>
      <c r="G2661" s="15" t="s">
        <v>3416</v>
      </c>
      <c r="H2661" s="15" t="s">
        <v>1349</v>
      </c>
      <c r="I2661" s="15" t="s">
        <v>1369</v>
      </c>
      <c r="J2661" s="15"/>
      <c r="K2661" s="16">
        <v>4302</v>
      </c>
      <c r="L2661" s="16">
        <v>110742</v>
      </c>
      <c r="M2661" s="16">
        <v>112498</v>
      </c>
      <c r="N2661" s="16">
        <v>110569</v>
      </c>
      <c r="O2661" s="16">
        <v>2744458309</v>
      </c>
      <c r="P2661" s="16">
        <v>464077076</v>
      </c>
      <c r="Q2661" s="16">
        <v>24782606</v>
      </c>
      <c r="R2661" s="16">
        <v>1897</v>
      </c>
      <c r="S2661" s="15"/>
      <c r="T2661" s="16">
        <v>4328</v>
      </c>
      <c r="U2661" s="16">
        <v>110093</v>
      </c>
      <c r="V2661" s="16">
        <v>109480</v>
      </c>
      <c r="W2661" s="16">
        <v>108999</v>
      </c>
      <c r="X2661" s="16">
        <v>2178395869</v>
      </c>
      <c r="Y2661" s="16">
        <v>49573918</v>
      </c>
      <c r="Z2661" s="16">
        <v>2418491</v>
      </c>
      <c r="AA2661" s="16">
        <v>1530</v>
      </c>
      <c r="AC2661" s="16">
        <v>4456</v>
      </c>
      <c r="AD2661" s="16">
        <v>108847</v>
      </c>
      <c r="AE2661" s="16">
        <v>108769</v>
      </c>
      <c r="AF2661" s="16">
        <v>108692</v>
      </c>
      <c r="AG2661" s="16">
        <v>1921630814</v>
      </c>
      <c r="AH2661" s="16">
        <v>59383028</v>
      </c>
      <c r="AI2661" s="16">
        <v>2742992</v>
      </c>
      <c r="AJ2661" s="16">
        <v>1359</v>
      </c>
      <c r="AL2661" s="16">
        <v>4495</v>
      </c>
      <c r="AM2661" s="16">
        <v>107909</v>
      </c>
      <c r="AN2661" s="16">
        <v>108021</v>
      </c>
      <c r="AO2661" s="16">
        <v>109833</v>
      </c>
      <c r="AP2661" s="16">
        <v>2114087463</v>
      </c>
      <c r="AQ2661" s="16">
        <v>52884730</v>
      </c>
      <c r="AR2661" s="16">
        <v>2590991</v>
      </c>
      <c r="AS2661" s="16">
        <v>1498</v>
      </c>
      <c r="AU2661" s="16">
        <v>4395</v>
      </c>
      <c r="AV2661" s="16">
        <v>109538</v>
      </c>
      <c r="AW2661" s="16">
        <v>8958572455</v>
      </c>
      <c r="AX2661" s="16">
        <v>625918752</v>
      </c>
      <c r="AY2661" s="16">
        <v>32535080</v>
      </c>
      <c r="AZ2661" s="16">
        <v>1573</v>
      </c>
      <c r="BA2661" s="16">
        <v>81785</v>
      </c>
    </row>
    <row r="2662" spans="1:53">
      <c r="A2662" s="15" t="s">
        <v>1344</v>
      </c>
      <c r="B2662" s="15" t="s">
        <v>1345</v>
      </c>
      <c r="C2662" s="15" t="s">
        <v>1346</v>
      </c>
      <c r="D2662" s="15" t="s">
        <v>1347</v>
      </c>
      <c r="E2662" s="15" t="s">
        <v>1347</v>
      </c>
      <c r="F2662" s="15" t="s">
        <v>2059</v>
      </c>
      <c r="G2662" s="15" t="s">
        <v>3417</v>
      </c>
      <c r="H2662" s="15" t="s">
        <v>1349</v>
      </c>
      <c r="I2662" s="15" t="s">
        <v>1371</v>
      </c>
      <c r="J2662" s="15"/>
      <c r="K2662" s="16">
        <v>811</v>
      </c>
      <c r="L2662" s="16">
        <v>13531</v>
      </c>
      <c r="M2662" s="16">
        <v>13539</v>
      </c>
      <c r="N2662" s="16">
        <v>13387</v>
      </c>
      <c r="O2662" s="16">
        <v>287443148</v>
      </c>
      <c r="P2662" s="16">
        <v>78921758</v>
      </c>
      <c r="Q2662" s="16">
        <v>4380363</v>
      </c>
      <c r="R2662" s="16">
        <v>1640</v>
      </c>
      <c r="S2662" s="15"/>
      <c r="T2662" s="16">
        <v>834</v>
      </c>
      <c r="U2662" s="16">
        <v>13216</v>
      </c>
      <c r="V2662" s="16">
        <v>13048</v>
      </c>
      <c r="W2662" s="16">
        <v>13096</v>
      </c>
      <c r="X2662" s="16">
        <v>256104264</v>
      </c>
      <c r="Y2662" s="16">
        <v>7719842</v>
      </c>
      <c r="Z2662" s="16">
        <v>399675</v>
      </c>
      <c r="AA2662" s="16">
        <v>1502</v>
      </c>
      <c r="AC2662" s="16">
        <v>881</v>
      </c>
      <c r="AD2662" s="16">
        <v>13065</v>
      </c>
      <c r="AE2662" s="16">
        <v>12977</v>
      </c>
      <c r="AF2662" s="16">
        <v>12857</v>
      </c>
      <c r="AG2662" s="16">
        <v>244059452</v>
      </c>
      <c r="AH2662" s="16">
        <v>5621990</v>
      </c>
      <c r="AI2662" s="16">
        <v>290209</v>
      </c>
      <c r="AJ2662" s="16">
        <v>1448</v>
      </c>
      <c r="AL2662" s="16">
        <v>921</v>
      </c>
      <c r="AM2662" s="16">
        <v>12195</v>
      </c>
      <c r="AN2662" s="16">
        <v>12275</v>
      </c>
      <c r="AO2662" s="16">
        <v>12432</v>
      </c>
      <c r="AP2662" s="16">
        <v>256842150</v>
      </c>
      <c r="AQ2662" s="16">
        <v>6177689</v>
      </c>
      <c r="AR2662" s="16">
        <v>327463</v>
      </c>
      <c r="AS2662" s="16">
        <v>1606</v>
      </c>
      <c r="AU2662" s="16">
        <v>862</v>
      </c>
      <c r="AV2662" s="16">
        <v>12968</v>
      </c>
      <c r="AW2662" s="16">
        <v>1044449014</v>
      </c>
      <c r="AX2662" s="16">
        <v>98441279</v>
      </c>
      <c r="AY2662" s="16">
        <v>5397710</v>
      </c>
      <c r="AZ2662" s="16">
        <v>1549</v>
      </c>
      <c r="BA2662" s="16">
        <v>80539</v>
      </c>
    </row>
    <row r="2663" spans="1:53">
      <c r="A2663" s="15" t="s">
        <v>1344</v>
      </c>
      <c r="B2663" s="15" t="s">
        <v>1345</v>
      </c>
      <c r="C2663" s="15" t="s">
        <v>1346</v>
      </c>
      <c r="D2663" s="15" t="s">
        <v>1347</v>
      </c>
      <c r="E2663" s="15" t="s">
        <v>1347</v>
      </c>
      <c r="F2663" s="15" t="s">
        <v>2059</v>
      </c>
      <c r="G2663" s="15" t="s">
        <v>3418</v>
      </c>
      <c r="H2663" s="15" t="s">
        <v>1349</v>
      </c>
      <c r="I2663" s="15" t="s">
        <v>1373</v>
      </c>
      <c r="J2663" s="15"/>
      <c r="K2663" s="16">
        <v>811</v>
      </c>
      <c r="L2663" s="16">
        <v>13531</v>
      </c>
      <c r="M2663" s="16">
        <v>13539</v>
      </c>
      <c r="N2663" s="16">
        <v>13387</v>
      </c>
      <c r="O2663" s="16">
        <v>287443148</v>
      </c>
      <c r="P2663" s="16">
        <v>78921758</v>
      </c>
      <c r="Q2663" s="16">
        <v>4380363</v>
      </c>
      <c r="R2663" s="16">
        <v>1640</v>
      </c>
      <c r="S2663" s="15"/>
      <c r="T2663" s="16">
        <v>834</v>
      </c>
      <c r="U2663" s="16">
        <v>13216</v>
      </c>
      <c r="V2663" s="16">
        <v>13048</v>
      </c>
      <c r="W2663" s="16">
        <v>13096</v>
      </c>
      <c r="X2663" s="16">
        <v>256104264</v>
      </c>
      <c r="Y2663" s="16">
        <v>7719842</v>
      </c>
      <c r="Z2663" s="16">
        <v>399675</v>
      </c>
      <c r="AA2663" s="16">
        <v>1502</v>
      </c>
      <c r="AC2663" s="16">
        <v>881</v>
      </c>
      <c r="AD2663" s="16">
        <v>13065</v>
      </c>
      <c r="AE2663" s="16">
        <v>12977</v>
      </c>
      <c r="AF2663" s="16">
        <v>12857</v>
      </c>
      <c r="AG2663" s="16">
        <v>244059452</v>
      </c>
      <c r="AH2663" s="16">
        <v>5621990</v>
      </c>
      <c r="AI2663" s="16">
        <v>290209</v>
      </c>
      <c r="AJ2663" s="16">
        <v>1448</v>
      </c>
      <c r="AL2663" s="16">
        <v>921</v>
      </c>
      <c r="AM2663" s="16">
        <v>12195</v>
      </c>
      <c r="AN2663" s="16">
        <v>12275</v>
      </c>
      <c r="AO2663" s="16">
        <v>12432</v>
      </c>
      <c r="AP2663" s="16">
        <v>256842150</v>
      </c>
      <c r="AQ2663" s="16">
        <v>6177689</v>
      </c>
      <c r="AR2663" s="16">
        <v>327463</v>
      </c>
      <c r="AS2663" s="16">
        <v>1606</v>
      </c>
      <c r="AU2663" s="16">
        <v>862</v>
      </c>
      <c r="AV2663" s="16">
        <v>12968</v>
      </c>
      <c r="AW2663" s="16">
        <v>1044449014</v>
      </c>
      <c r="AX2663" s="16">
        <v>98441279</v>
      </c>
      <c r="AY2663" s="16">
        <v>5397710</v>
      </c>
      <c r="AZ2663" s="16">
        <v>1549</v>
      </c>
      <c r="BA2663" s="16">
        <v>80539</v>
      </c>
    </row>
    <row r="2664" spans="1:53">
      <c r="A2664" s="15" t="s">
        <v>1344</v>
      </c>
      <c r="B2664" s="15" t="s">
        <v>1345</v>
      </c>
      <c r="C2664" s="15" t="s">
        <v>1346</v>
      </c>
      <c r="D2664" s="15" t="s">
        <v>1347</v>
      </c>
      <c r="E2664" s="15" t="s">
        <v>1347</v>
      </c>
      <c r="F2664" s="15" t="s">
        <v>2059</v>
      </c>
      <c r="G2664" s="15" t="s">
        <v>3419</v>
      </c>
      <c r="H2664" s="15" t="s">
        <v>1349</v>
      </c>
      <c r="I2664" s="15" t="s">
        <v>1375</v>
      </c>
      <c r="J2664" s="15"/>
      <c r="K2664" s="16">
        <v>811</v>
      </c>
      <c r="L2664" s="16">
        <v>13531</v>
      </c>
      <c r="M2664" s="16">
        <v>13539</v>
      </c>
      <c r="N2664" s="16">
        <v>13387</v>
      </c>
      <c r="O2664" s="16">
        <v>287443148</v>
      </c>
      <c r="P2664" s="16">
        <v>78921758</v>
      </c>
      <c r="Q2664" s="16">
        <v>4380363</v>
      </c>
      <c r="R2664" s="16">
        <v>1640</v>
      </c>
      <c r="S2664" s="15"/>
      <c r="T2664" s="16">
        <v>834</v>
      </c>
      <c r="U2664" s="16">
        <v>13216</v>
      </c>
      <c r="V2664" s="16">
        <v>13048</v>
      </c>
      <c r="W2664" s="16">
        <v>13096</v>
      </c>
      <c r="X2664" s="16">
        <v>256104264</v>
      </c>
      <c r="Y2664" s="16">
        <v>7719842</v>
      </c>
      <c r="Z2664" s="16">
        <v>399675</v>
      </c>
      <c r="AA2664" s="16">
        <v>1502</v>
      </c>
      <c r="AC2664" s="16">
        <v>881</v>
      </c>
      <c r="AD2664" s="16">
        <v>13065</v>
      </c>
      <c r="AE2664" s="16">
        <v>12977</v>
      </c>
      <c r="AF2664" s="16">
        <v>12857</v>
      </c>
      <c r="AG2664" s="16">
        <v>244059452</v>
      </c>
      <c r="AH2664" s="16">
        <v>5621990</v>
      </c>
      <c r="AI2664" s="16">
        <v>290209</v>
      </c>
      <c r="AJ2664" s="16">
        <v>1448</v>
      </c>
      <c r="AL2664" s="16">
        <v>921</v>
      </c>
      <c r="AM2664" s="16">
        <v>12195</v>
      </c>
      <c r="AN2664" s="16">
        <v>12275</v>
      </c>
      <c r="AO2664" s="16">
        <v>12432</v>
      </c>
      <c r="AP2664" s="16">
        <v>256842150</v>
      </c>
      <c r="AQ2664" s="16">
        <v>6177689</v>
      </c>
      <c r="AR2664" s="16">
        <v>327463</v>
      </c>
      <c r="AS2664" s="16">
        <v>1606</v>
      </c>
      <c r="AU2664" s="16">
        <v>862</v>
      </c>
      <c r="AV2664" s="16">
        <v>12968</v>
      </c>
      <c r="AW2664" s="16">
        <v>1044449014</v>
      </c>
      <c r="AX2664" s="16">
        <v>98441279</v>
      </c>
      <c r="AY2664" s="16">
        <v>5397710</v>
      </c>
      <c r="AZ2664" s="16">
        <v>1549</v>
      </c>
      <c r="BA2664" s="16">
        <v>80539</v>
      </c>
    </row>
    <row r="2665" spans="1:53">
      <c r="A2665" s="15" t="s">
        <v>1344</v>
      </c>
      <c r="B2665" s="15" t="s">
        <v>1345</v>
      </c>
      <c r="C2665" s="15" t="s">
        <v>1346</v>
      </c>
      <c r="D2665" s="15" t="s">
        <v>1347</v>
      </c>
      <c r="E2665" s="15" t="s">
        <v>1347</v>
      </c>
      <c r="F2665" s="15" t="s">
        <v>2059</v>
      </c>
      <c r="G2665" s="15" t="s">
        <v>3420</v>
      </c>
      <c r="H2665" s="15" t="s">
        <v>1349</v>
      </c>
      <c r="I2665" s="15" t="s">
        <v>1371</v>
      </c>
      <c r="J2665" s="15"/>
      <c r="K2665" s="16">
        <v>1329</v>
      </c>
      <c r="L2665" s="16">
        <v>29081</v>
      </c>
      <c r="M2665" s="16">
        <v>29120</v>
      </c>
      <c r="N2665" s="16">
        <v>29014</v>
      </c>
      <c r="O2665" s="16">
        <v>1040938257</v>
      </c>
      <c r="P2665" s="16">
        <v>202200381</v>
      </c>
      <c r="Q2665" s="16">
        <v>10509535</v>
      </c>
      <c r="R2665" s="16">
        <v>2754</v>
      </c>
      <c r="S2665" s="15"/>
      <c r="T2665" s="16">
        <v>1338</v>
      </c>
      <c r="U2665" s="16">
        <v>28962</v>
      </c>
      <c r="V2665" s="16">
        <v>28759</v>
      </c>
      <c r="W2665" s="16">
        <v>29060</v>
      </c>
      <c r="X2665" s="16">
        <v>754755859</v>
      </c>
      <c r="Y2665" s="16">
        <v>17781607</v>
      </c>
      <c r="Z2665" s="16">
        <v>878757</v>
      </c>
      <c r="AA2665" s="16">
        <v>2007</v>
      </c>
      <c r="AC2665" s="16">
        <v>1343</v>
      </c>
      <c r="AD2665" s="16">
        <v>29285</v>
      </c>
      <c r="AE2665" s="16">
        <v>29457</v>
      </c>
      <c r="AF2665" s="16">
        <v>29505</v>
      </c>
      <c r="AG2665" s="16">
        <v>598435621</v>
      </c>
      <c r="AH2665" s="16">
        <v>23440591</v>
      </c>
      <c r="AI2665" s="16">
        <v>1199357</v>
      </c>
      <c r="AJ2665" s="16">
        <v>1565</v>
      </c>
      <c r="AL2665" s="16">
        <v>1366</v>
      </c>
      <c r="AM2665" s="16">
        <v>29747</v>
      </c>
      <c r="AN2665" s="16">
        <v>30236</v>
      </c>
      <c r="AO2665" s="16">
        <v>31687</v>
      </c>
      <c r="AP2665" s="16">
        <v>683437781</v>
      </c>
      <c r="AQ2665" s="16">
        <v>22722166</v>
      </c>
      <c r="AR2665" s="16">
        <v>1213678</v>
      </c>
      <c r="AS2665" s="16">
        <v>1720</v>
      </c>
      <c r="AU2665" s="16">
        <v>1344</v>
      </c>
      <c r="AV2665" s="16">
        <v>29493</v>
      </c>
      <c r="AW2665" s="16">
        <v>3077567518</v>
      </c>
      <c r="AX2665" s="16">
        <v>266144745</v>
      </c>
      <c r="AY2665" s="16">
        <v>13801327</v>
      </c>
      <c r="AZ2665" s="16">
        <v>2007</v>
      </c>
      <c r="BA2665" s="16">
        <v>104350</v>
      </c>
    </row>
    <row r="2666" spans="1:53">
      <c r="A2666" s="15" t="s">
        <v>1344</v>
      </c>
      <c r="B2666" s="15" t="s">
        <v>1345</v>
      </c>
      <c r="C2666" s="15" t="s">
        <v>1346</v>
      </c>
      <c r="D2666" s="15" t="s">
        <v>1347</v>
      </c>
      <c r="E2666" s="15" t="s">
        <v>1347</v>
      </c>
      <c r="F2666" s="15" t="s">
        <v>2059</v>
      </c>
      <c r="G2666" s="15" t="s">
        <v>3421</v>
      </c>
      <c r="H2666" s="15" t="s">
        <v>1349</v>
      </c>
      <c r="I2666" s="15" t="s">
        <v>1373</v>
      </c>
      <c r="J2666" s="15"/>
      <c r="K2666" s="16">
        <v>1329</v>
      </c>
      <c r="L2666" s="16">
        <v>29081</v>
      </c>
      <c r="M2666" s="16">
        <v>29120</v>
      </c>
      <c r="N2666" s="16">
        <v>29014</v>
      </c>
      <c r="O2666" s="16">
        <v>1040938257</v>
      </c>
      <c r="P2666" s="16">
        <v>202200381</v>
      </c>
      <c r="Q2666" s="16">
        <v>10509535</v>
      </c>
      <c r="R2666" s="16">
        <v>2754</v>
      </c>
      <c r="S2666" s="15"/>
      <c r="T2666" s="16">
        <v>1338</v>
      </c>
      <c r="U2666" s="16">
        <v>28962</v>
      </c>
      <c r="V2666" s="16">
        <v>28759</v>
      </c>
      <c r="W2666" s="16">
        <v>29060</v>
      </c>
      <c r="X2666" s="16">
        <v>754755859</v>
      </c>
      <c r="Y2666" s="16">
        <v>17781607</v>
      </c>
      <c r="Z2666" s="16">
        <v>878757</v>
      </c>
      <c r="AA2666" s="16">
        <v>2007</v>
      </c>
      <c r="AC2666" s="16">
        <v>1343</v>
      </c>
      <c r="AD2666" s="16">
        <v>29285</v>
      </c>
      <c r="AE2666" s="16">
        <v>29457</v>
      </c>
      <c r="AF2666" s="16">
        <v>29505</v>
      </c>
      <c r="AG2666" s="16">
        <v>598435621</v>
      </c>
      <c r="AH2666" s="16">
        <v>23440591</v>
      </c>
      <c r="AI2666" s="16">
        <v>1199357</v>
      </c>
      <c r="AJ2666" s="16">
        <v>1565</v>
      </c>
      <c r="AL2666" s="16">
        <v>1366</v>
      </c>
      <c r="AM2666" s="16">
        <v>29747</v>
      </c>
      <c r="AN2666" s="16">
        <v>30236</v>
      </c>
      <c r="AO2666" s="16">
        <v>31687</v>
      </c>
      <c r="AP2666" s="16">
        <v>683437781</v>
      </c>
      <c r="AQ2666" s="16">
        <v>22722166</v>
      </c>
      <c r="AR2666" s="16">
        <v>1213678</v>
      </c>
      <c r="AS2666" s="16">
        <v>1720</v>
      </c>
      <c r="AU2666" s="16">
        <v>1344</v>
      </c>
      <c r="AV2666" s="16">
        <v>29493</v>
      </c>
      <c r="AW2666" s="16">
        <v>3077567518</v>
      </c>
      <c r="AX2666" s="16">
        <v>266144745</v>
      </c>
      <c r="AY2666" s="16">
        <v>13801327</v>
      </c>
      <c r="AZ2666" s="16">
        <v>2007</v>
      </c>
      <c r="BA2666" s="16">
        <v>104350</v>
      </c>
    </row>
    <row r="2667" spans="1:53">
      <c r="A2667" s="15" t="s">
        <v>1344</v>
      </c>
      <c r="B2667" s="15" t="s">
        <v>1345</v>
      </c>
      <c r="C2667" s="15" t="s">
        <v>1346</v>
      </c>
      <c r="D2667" s="15" t="s">
        <v>1347</v>
      </c>
      <c r="E2667" s="15" t="s">
        <v>1347</v>
      </c>
      <c r="F2667" s="15" t="s">
        <v>2059</v>
      </c>
      <c r="G2667" s="15" t="s">
        <v>3422</v>
      </c>
      <c r="H2667" s="15" t="s">
        <v>1349</v>
      </c>
      <c r="I2667" s="15" t="s">
        <v>1375</v>
      </c>
      <c r="J2667" s="15"/>
      <c r="K2667" s="16">
        <v>359</v>
      </c>
      <c r="L2667" s="16">
        <v>8169</v>
      </c>
      <c r="M2667" s="16">
        <v>8161</v>
      </c>
      <c r="N2667" s="16">
        <v>8163</v>
      </c>
      <c r="O2667" s="16">
        <v>192001125</v>
      </c>
      <c r="P2667" s="16">
        <v>57281061</v>
      </c>
      <c r="Q2667" s="16">
        <v>3387505</v>
      </c>
      <c r="R2667" s="16">
        <v>1809</v>
      </c>
      <c r="S2667" s="15"/>
      <c r="T2667" s="16">
        <v>354</v>
      </c>
      <c r="U2667" s="16">
        <v>7995</v>
      </c>
      <c r="V2667" s="16">
        <v>7962</v>
      </c>
      <c r="W2667" s="16">
        <v>8014</v>
      </c>
      <c r="X2667" s="16">
        <v>119088442</v>
      </c>
      <c r="Y2667" s="16">
        <v>4460157</v>
      </c>
      <c r="Z2667" s="16">
        <v>259424</v>
      </c>
      <c r="AA2667" s="16">
        <v>1146</v>
      </c>
      <c r="AC2667" s="16">
        <v>347</v>
      </c>
      <c r="AD2667" s="16">
        <v>7976</v>
      </c>
      <c r="AE2667" s="16">
        <v>8122</v>
      </c>
      <c r="AF2667" s="16">
        <v>8214</v>
      </c>
      <c r="AG2667" s="16">
        <v>118554261</v>
      </c>
      <c r="AH2667" s="16">
        <v>5854710</v>
      </c>
      <c r="AI2667" s="16">
        <v>348726</v>
      </c>
      <c r="AJ2667" s="16">
        <v>1125</v>
      </c>
      <c r="AL2667" s="16">
        <v>361</v>
      </c>
      <c r="AM2667" s="16">
        <v>8294</v>
      </c>
      <c r="AN2667" s="16">
        <v>8494</v>
      </c>
      <c r="AO2667" s="16">
        <v>9590</v>
      </c>
      <c r="AP2667" s="16">
        <v>125644260</v>
      </c>
      <c r="AQ2667" s="16">
        <v>7124956</v>
      </c>
      <c r="AR2667" s="16">
        <v>425589</v>
      </c>
      <c r="AS2667" s="16">
        <v>1099</v>
      </c>
      <c r="AU2667" s="16">
        <v>355</v>
      </c>
      <c r="AV2667" s="16">
        <v>8263</v>
      </c>
      <c r="AW2667" s="16">
        <v>555288088</v>
      </c>
      <c r="AX2667" s="16">
        <v>74720884</v>
      </c>
      <c r="AY2667" s="16">
        <v>4421244</v>
      </c>
      <c r="AZ2667" s="16">
        <v>1292</v>
      </c>
      <c r="BA2667" s="16">
        <v>67203</v>
      </c>
    </row>
    <row r="2668" spans="1:53">
      <c r="A2668" s="15" t="s">
        <v>1344</v>
      </c>
      <c r="B2668" s="15" t="s">
        <v>1345</v>
      </c>
      <c r="C2668" s="15" t="s">
        <v>1346</v>
      </c>
      <c r="D2668" s="15" t="s">
        <v>1347</v>
      </c>
      <c r="E2668" s="15" t="s">
        <v>1347</v>
      </c>
      <c r="F2668" s="15" t="s">
        <v>2059</v>
      </c>
      <c r="G2668" s="15" t="s">
        <v>3423</v>
      </c>
      <c r="H2668" s="15" t="s">
        <v>1349</v>
      </c>
      <c r="I2668" s="15" t="s">
        <v>1375</v>
      </c>
      <c r="J2668" s="15"/>
      <c r="K2668" s="16">
        <v>970</v>
      </c>
      <c r="L2668" s="16">
        <v>20912</v>
      </c>
      <c r="M2668" s="16">
        <v>20959</v>
      </c>
      <c r="N2668" s="16">
        <v>20851</v>
      </c>
      <c r="O2668" s="16">
        <v>848937132</v>
      </c>
      <c r="P2668" s="16">
        <v>144919320</v>
      </c>
      <c r="Q2668" s="16">
        <v>7122030</v>
      </c>
      <c r="R2668" s="16">
        <v>3123</v>
      </c>
      <c r="S2668" s="15"/>
      <c r="T2668" s="16">
        <v>984</v>
      </c>
      <c r="U2668" s="16">
        <v>20967</v>
      </c>
      <c r="V2668" s="16">
        <v>20797</v>
      </c>
      <c r="W2668" s="16">
        <v>21046</v>
      </c>
      <c r="X2668" s="16">
        <v>635667417</v>
      </c>
      <c r="Y2668" s="16">
        <v>13321450</v>
      </c>
      <c r="Z2668" s="16">
        <v>619333</v>
      </c>
      <c r="AA2668" s="16">
        <v>2335</v>
      </c>
      <c r="AC2668" s="16">
        <v>996</v>
      </c>
      <c r="AD2668" s="16">
        <v>21309</v>
      </c>
      <c r="AE2668" s="16">
        <v>21335</v>
      </c>
      <c r="AF2668" s="16">
        <v>21291</v>
      </c>
      <c r="AG2668" s="16">
        <v>479881360</v>
      </c>
      <c r="AH2668" s="16">
        <v>17585881</v>
      </c>
      <c r="AI2668" s="16">
        <v>850631</v>
      </c>
      <c r="AJ2668" s="16">
        <v>1732</v>
      </c>
      <c r="AL2668" s="16">
        <v>1005</v>
      </c>
      <c r="AM2668" s="16">
        <v>21453</v>
      </c>
      <c r="AN2668" s="16">
        <v>21742</v>
      </c>
      <c r="AO2668" s="16">
        <v>22097</v>
      </c>
      <c r="AP2668" s="16">
        <v>557793521</v>
      </c>
      <c r="AQ2668" s="16">
        <v>15597210</v>
      </c>
      <c r="AR2668" s="16">
        <v>788089</v>
      </c>
      <c r="AS2668" s="16">
        <v>1971</v>
      </c>
      <c r="AU2668" s="16">
        <v>989</v>
      </c>
      <c r="AV2668" s="16">
        <v>21230</v>
      </c>
      <c r="AW2668" s="16">
        <v>2522279430</v>
      </c>
      <c r="AX2668" s="16">
        <v>191423861</v>
      </c>
      <c r="AY2668" s="16">
        <v>9380083</v>
      </c>
      <c r="AZ2668" s="16">
        <v>2285</v>
      </c>
      <c r="BA2668" s="16">
        <v>118808</v>
      </c>
    </row>
    <row r="2669" spans="1:53">
      <c r="A2669" s="15" t="s">
        <v>1344</v>
      </c>
      <c r="B2669" s="15" t="s">
        <v>1345</v>
      </c>
      <c r="C2669" s="15" t="s">
        <v>1346</v>
      </c>
      <c r="D2669" s="15" t="s">
        <v>1347</v>
      </c>
      <c r="E2669" s="15" t="s">
        <v>1347</v>
      </c>
      <c r="F2669" s="15" t="s">
        <v>2059</v>
      </c>
      <c r="G2669" s="15" t="s">
        <v>3424</v>
      </c>
      <c r="H2669" s="15" t="s">
        <v>1349</v>
      </c>
      <c r="I2669" s="15" t="s">
        <v>1371</v>
      </c>
      <c r="J2669" s="15"/>
      <c r="K2669" s="16">
        <v>1534</v>
      </c>
      <c r="L2669" s="16">
        <v>49523</v>
      </c>
      <c r="M2669" s="16">
        <v>51069</v>
      </c>
      <c r="N2669" s="16">
        <v>49340</v>
      </c>
      <c r="O2669" s="16">
        <v>1068419078</v>
      </c>
      <c r="P2669" s="16">
        <v>64818131</v>
      </c>
      <c r="Q2669" s="16">
        <v>3529987</v>
      </c>
      <c r="R2669" s="16">
        <v>1644</v>
      </c>
      <c r="S2669" s="15"/>
      <c r="T2669" s="16">
        <v>1534</v>
      </c>
      <c r="U2669" s="16">
        <v>49412</v>
      </c>
      <c r="V2669" s="16">
        <v>49244</v>
      </c>
      <c r="W2669" s="16">
        <v>48486</v>
      </c>
      <c r="X2669" s="16">
        <v>871985477</v>
      </c>
      <c r="Y2669" s="16">
        <v>13348216</v>
      </c>
      <c r="Z2669" s="16">
        <v>583847</v>
      </c>
      <c r="AA2669" s="16">
        <v>1368</v>
      </c>
      <c r="AC2669" s="16">
        <v>1551</v>
      </c>
      <c r="AD2669" s="16">
        <v>48268</v>
      </c>
      <c r="AE2669" s="16">
        <v>48129</v>
      </c>
      <c r="AF2669" s="16">
        <v>48032</v>
      </c>
      <c r="AG2669" s="16">
        <v>801712047</v>
      </c>
      <c r="AH2669" s="16">
        <v>9713200</v>
      </c>
      <c r="AI2669" s="16">
        <v>421468</v>
      </c>
      <c r="AJ2669" s="16">
        <v>1281</v>
      </c>
      <c r="AL2669" s="16">
        <v>1552</v>
      </c>
      <c r="AM2669" s="16">
        <v>47700</v>
      </c>
      <c r="AN2669" s="16">
        <v>47202</v>
      </c>
      <c r="AO2669" s="16">
        <v>47435</v>
      </c>
      <c r="AP2669" s="16">
        <v>869108434</v>
      </c>
      <c r="AQ2669" s="16">
        <v>12295280</v>
      </c>
      <c r="AR2669" s="16">
        <v>511824</v>
      </c>
      <c r="AS2669" s="16">
        <v>1409</v>
      </c>
      <c r="AU2669" s="16">
        <v>1543</v>
      </c>
      <c r="AV2669" s="16">
        <v>48653</v>
      </c>
      <c r="AW2669" s="16">
        <v>3611225036</v>
      </c>
      <c r="AX2669" s="16">
        <v>100174827</v>
      </c>
      <c r="AY2669" s="16">
        <v>5047126</v>
      </c>
      <c r="AZ2669" s="16">
        <v>1427</v>
      </c>
      <c r="BA2669" s="16">
        <v>74224</v>
      </c>
    </row>
    <row r="2670" spans="1:53">
      <c r="A2670" s="15" t="s">
        <v>1344</v>
      </c>
      <c r="B2670" s="15" t="s">
        <v>1345</v>
      </c>
      <c r="C2670" s="15" t="s">
        <v>1346</v>
      </c>
      <c r="D2670" s="15" t="s">
        <v>1347</v>
      </c>
      <c r="E2670" s="15" t="s">
        <v>1347</v>
      </c>
      <c r="F2670" s="15" t="s">
        <v>2059</v>
      </c>
      <c r="G2670" s="15" t="s">
        <v>3425</v>
      </c>
      <c r="H2670" s="15" t="s">
        <v>1349</v>
      </c>
      <c r="I2670" s="15" t="s">
        <v>1373</v>
      </c>
      <c r="J2670" s="15"/>
      <c r="K2670" s="16">
        <v>1534</v>
      </c>
      <c r="L2670" s="16">
        <v>49523</v>
      </c>
      <c r="M2670" s="16">
        <v>51069</v>
      </c>
      <c r="N2670" s="16">
        <v>49340</v>
      </c>
      <c r="O2670" s="16">
        <v>1068419078</v>
      </c>
      <c r="P2670" s="16">
        <v>64818131</v>
      </c>
      <c r="Q2670" s="16">
        <v>3529987</v>
      </c>
      <c r="R2670" s="16">
        <v>1644</v>
      </c>
      <c r="S2670" s="15"/>
      <c r="T2670" s="16">
        <v>1534</v>
      </c>
      <c r="U2670" s="16">
        <v>49412</v>
      </c>
      <c r="V2670" s="16">
        <v>49244</v>
      </c>
      <c r="W2670" s="16">
        <v>48486</v>
      </c>
      <c r="X2670" s="16">
        <v>871985477</v>
      </c>
      <c r="Y2670" s="16">
        <v>13348216</v>
      </c>
      <c r="Z2670" s="16">
        <v>583847</v>
      </c>
      <c r="AA2670" s="16">
        <v>1368</v>
      </c>
      <c r="AC2670" s="16">
        <v>1551</v>
      </c>
      <c r="AD2670" s="16">
        <v>48268</v>
      </c>
      <c r="AE2670" s="16">
        <v>48129</v>
      </c>
      <c r="AF2670" s="16">
        <v>48032</v>
      </c>
      <c r="AG2670" s="16">
        <v>801712047</v>
      </c>
      <c r="AH2670" s="16">
        <v>9713200</v>
      </c>
      <c r="AI2670" s="16">
        <v>421468</v>
      </c>
      <c r="AJ2670" s="16">
        <v>1281</v>
      </c>
      <c r="AL2670" s="16">
        <v>1552</v>
      </c>
      <c r="AM2670" s="16">
        <v>47700</v>
      </c>
      <c r="AN2670" s="16">
        <v>47202</v>
      </c>
      <c r="AO2670" s="16">
        <v>47435</v>
      </c>
      <c r="AP2670" s="16">
        <v>869108434</v>
      </c>
      <c r="AQ2670" s="16">
        <v>12295280</v>
      </c>
      <c r="AR2670" s="16">
        <v>511824</v>
      </c>
      <c r="AS2670" s="16">
        <v>1409</v>
      </c>
      <c r="AU2670" s="16">
        <v>1543</v>
      </c>
      <c r="AV2670" s="16">
        <v>48653</v>
      </c>
      <c r="AW2670" s="16">
        <v>3611225036</v>
      </c>
      <c r="AX2670" s="16">
        <v>100174827</v>
      </c>
      <c r="AY2670" s="16">
        <v>5047126</v>
      </c>
      <c r="AZ2670" s="16">
        <v>1427</v>
      </c>
      <c r="BA2670" s="16">
        <v>74224</v>
      </c>
    </row>
    <row r="2671" spans="1:53">
      <c r="A2671" s="15" t="s">
        <v>1344</v>
      </c>
      <c r="B2671" s="15" t="s">
        <v>1345</v>
      </c>
      <c r="C2671" s="15" t="s">
        <v>1346</v>
      </c>
      <c r="D2671" s="15" t="s">
        <v>1347</v>
      </c>
      <c r="E2671" s="15" t="s">
        <v>1347</v>
      </c>
      <c r="F2671" s="15" t="s">
        <v>2059</v>
      </c>
      <c r="G2671" s="15" t="s">
        <v>3426</v>
      </c>
      <c r="H2671" s="15" t="s">
        <v>1349</v>
      </c>
      <c r="I2671" s="15" t="s">
        <v>1375</v>
      </c>
      <c r="J2671" s="15"/>
      <c r="K2671" s="16">
        <v>1534</v>
      </c>
      <c r="L2671" s="16">
        <v>49523</v>
      </c>
      <c r="M2671" s="16">
        <v>51069</v>
      </c>
      <c r="N2671" s="16">
        <v>49340</v>
      </c>
      <c r="O2671" s="16">
        <v>1068419078</v>
      </c>
      <c r="P2671" s="16">
        <v>64818131</v>
      </c>
      <c r="Q2671" s="16">
        <v>3529987</v>
      </c>
      <c r="R2671" s="16">
        <v>1644</v>
      </c>
      <c r="S2671" s="15"/>
      <c r="T2671" s="16">
        <v>1534</v>
      </c>
      <c r="U2671" s="16">
        <v>49412</v>
      </c>
      <c r="V2671" s="16">
        <v>49244</v>
      </c>
      <c r="W2671" s="16">
        <v>48486</v>
      </c>
      <c r="X2671" s="16">
        <v>871985477</v>
      </c>
      <c r="Y2671" s="16">
        <v>13348216</v>
      </c>
      <c r="Z2671" s="16">
        <v>583847</v>
      </c>
      <c r="AA2671" s="16">
        <v>1368</v>
      </c>
      <c r="AC2671" s="16">
        <v>1551</v>
      </c>
      <c r="AD2671" s="16">
        <v>48268</v>
      </c>
      <c r="AE2671" s="16">
        <v>48129</v>
      </c>
      <c r="AF2671" s="16">
        <v>48032</v>
      </c>
      <c r="AG2671" s="16">
        <v>801712047</v>
      </c>
      <c r="AH2671" s="16">
        <v>9713200</v>
      </c>
      <c r="AI2671" s="16">
        <v>421468</v>
      </c>
      <c r="AJ2671" s="16">
        <v>1281</v>
      </c>
      <c r="AL2671" s="16">
        <v>1552</v>
      </c>
      <c r="AM2671" s="16">
        <v>47700</v>
      </c>
      <c r="AN2671" s="16">
        <v>47202</v>
      </c>
      <c r="AO2671" s="16">
        <v>47435</v>
      </c>
      <c r="AP2671" s="16">
        <v>869108434</v>
      </c>
      <c r="AQ2671" s="16">
        <v>12295280</v>
      </c>
      <c r="AR2671" s="16">
        <v>511824</v>
      </c>
      <c r="AS2671" s="16">
        <v>1409</v>
      </c>
      <c r="AU2671" s="16">
        <v>1543</v>
      </c>
      <c r="AV2671" s="16">
        <v>48653</v>
      </c>
      <c r="AW2671" s="16">
        <v>3611225036</v>
      </c>
      <c r="AX2671" s="16">
        <v>100174827</v>
      </c>
      <c r="AY2671" s="16">
        <v>5047126</v>
      </c>
      <c r="AZ2671" s="16">
        <v>1427</v>
      </c>
      <c r="BA2671" s="16">
        <v>74224</v>
      </c>
    </row>
    <row r="2672" spans="1:53">
      <c r="A2672" s="15" t="s">
        <v>1344</v>
      </c>
      <c r="B2672" s="15" t="s">
        <v>1345</v>
      </c>
      <c r="C2672" s="15" t="s">
        <v>1346</v>
      </c>
      <c r="D2672" s="15" t="s">
        <v>1347</v>
      </c>
      <c r="E2672" s="15" t="s">
        <v>1347</v>
      </c>
      <c r="F2672" s="15" t="s">
        <v>2059</v>
      </c>
      <c r="G2672" s="15" t="s">
        <v>3427</v>
      </c>
      <c r="H2672" s="15" t="s">
        <v>1349</v>
      </c>
      <c r="I2672" s="15" t="s">
        <v>1371</v>
      </c>
      <c r="J2672" s="15"/>
      <c r="K2672" s="16">
        <v>397</v>
      </c>
      <c r="L2672" s="16">
        <v>10384</v>
      </c>
      <c r="M2672" s="16">
        <v>10473</v>
      </c>
      <c r="N2672" s="16">
        <v>10441</v>
      </c>
      <c r="O2672" s="16">
        <v>171542100</v>
      </c>
      <c r="P2672" s="16">
        <v>59756060</v>
      </c>
      <c r="Q2672" s="16">
        <v>3274273</v>
      </c>
      <c r="R2672" s="16">
        <v>1265</v>
      </c>
      <c r="S2672" s="15"/>
      <c r="T2672" s="16">
        <v>395</v>
      </c>
      <c r="U2672" s="16">
        <v>10532</v>
      </c>
      <c r="V2672" s="16">
        <v>10496</v>
      </c>
      <c r="W2672" s="16">
        <v>10489</v>
      </c>
      <c r="X2672" s="16">
        <v>168404219</v>
      </c>
      <c r="Y2672" s="16">
        <v>5313435</v>
      </c>
      <c r="Z2672" s="16">
        <v>291798</v>
      </c>
      <c r="AA2672" s="16">
        <v>1233</v>
      </c>
      <c r="AC2672" s="16">
        <v>394</v>
      </c>
      <c r="AD2672" s="16">
        <v>10352</v>
      </c>
      <c r="AE2672" s="16">
        <v>10259</v>
      </c>
      <c r="AF2672" s="16">
        <v>10434</v>
      </c>
      <c r="AG2672" s="16">
        <v>149557518</v>
      </c>
      <c r="AH2672" s="16">
        <v>3542519</v>
      </c>
      <c r="AI2672" s="16">
        <v>190383</v>
      </c>
      <c r="AJ2672" s="16">
        <v>1112</v>
      </c>
      <c r="AL2672" s="16">
        <v>392</v>
      </c>
      <c r="AM2672" s="16">
        <v>10405</v>
      </c>
      <c r="AN2672" s="16">
        <v>10399</v>
      </c>
      <c r="AO2672" s="16">
        <v>10358</v>
      </c>
      <c r="AP2672" s="16">
        <v>172370653</v>
      </c>
      <c r="AQ2672" s="16">
        <v>4839342</v>
      </c>
      <c r="AR2672" s="16">
        <v>260821</v>
      </c>
      <c r="AS2672" s="16">
        <v>1276</v>
      </c>
      <c r="AU2672" s="16">
        <v>395</v>
      </c>
      <c r="AV2672" s="16">
        <v>10419</v>
      </c>
      <c r="AW2672" s="16">
        <v>661874490</v>
      </c>
      <c r="AX2672" s="16">
        <v>73451356</v>
      </c>
      <c r="AY2672" s="16">
        <v>4017275</v>
      </c>
      <c r="AZ2672" s="16">
        <v>1222</v>
      </c>
      <c r="BA2672" s="16">
        <v>63529</v>
      </c>
    </row>
    <row r="2673" spans="1:53">
      <c r="A2673" s="15" t="s">
        <v>1344</v>
      </c>
      <c r="B2673" s="15" t="s">
        <v>1345</v>
      </c>
      <c r="C2673" s="15" t="s">
        <v>1346</v>
      </c>
      <c r="D2673" s="15" t="s">
        <v>1347</v>
      </c>
      <c r="E2673" s="15" t="s">
        <v>1347</v>
      </c>
      <c r="F2673" s="15" t="s">
        <v>2059</v>
      </c>
      <c r="G2673" s="15" t="s">
        <v>3428</v>
      </c>
      <c r="H2673" s="15" t="s">
        <v>1349</v>
      </c>
      <c r="I2673" s="15" t="s">
        <v>1373</v>
      </c>
      <c r="J2673" s="15"/>
      <c r="K2673" s="16">
        <v>397</v>
      </c>
      <c r="L2673" s="16">
        <v>10384</v>
      </c>
      <c r="M2673" s="16">
        <v>10473</v>
      </c>
      <c r="N2673" s="16">
        <v>10441</v>
      </c>
      <c r="O2673" s="16">
        <v>171542100</v>
      </c>
      <c r="P2673" s="16">
        <v>59756060</v>
      </c>
      <c r="Q2673" s="16">
        <v>3274273</v>
      </c>
      <c r="R2673" s="16">
        <v>1265</v>
      </c>
      <c r="S2673" s="15"/>
      <c r="T2673" s="16">
        <v>395</v>
      </c>
      <c r="U2673" s="16">
        <v>10532</v>
      </c>
      <c r="V2673" s="16">
        <v>10496</v>
      </c>
      <c r="W2673" s="16">
        <v>10489</v>
      </c>
      <c r="X2673" s="16">
        <v>168404219</v>
      </c>
      <c r="Y2673" s="16">
        <v>5313435</v>
      </c>
      <c r="Z2673" s="16">
        <v>291798</v>
      </c>
      <c r="AA2673" s="16">
        <v>1233</v>
      </c>
      <c r="AC2673" s="16">
        <v>394</v>
      </c>
      <c r="AD2673" s="16">
        <v>10352</v>
      </c>
      <c r="AE2673" s="16">
        <v>10259</v>
      </c>
      <c r="AF2673" s="16">
        <v>10434</v>
      </c>
      <c r="AG2673" s="16">
        <v>149557518</v>
      </c>
      <c r="AH2673" s="16">
        <v>3542519</v>
      </c>
      <c r="AI2673" s="16">
        <v>190383</v>
      </c>
      <c r="AJ2673" s="16">
        <v>1112</v>
      </c>
      <c r="AL2673" s="16">
        <v>392</v>
      </c>
      <c r="AM2673" s="16">
        <v>10405</v>
      </c>
      <c r="AN2673" s="16">
        <v>10399</v>
      </c>
      <c r="AO2673" s="16">
        <v>10358</v>
      </c>
      <c r="AP2673" s="16">
        <v>172370653</v>
      </c>
      <c r="AQ2673" s="16">
        <v>4839342</v>
      </c>
      <c r="AR2673" s="16">
        <v>260821</v>
      </c>
      <c r="AS2673" s="16">
        <v>1276</v>
      </c>
      <c r="AU2673" s="16">
        <v>395</v>
      </c>
      <c r="AV2673" s="16">
        <v>10419</v>
      </c>
      <c r="AW2673" s="16">
        <v>661874490</v>
      </c>
      <c r="AX2673" s="16">
        <v>73451356</v>
      </c>
      <c r="AY2673" s="16">
        <v>4017275</v>
      </c>
      <c r="AZ2673" s="16">
        <v>1222</v>
      </c>
      <c r="BA2673" s="16">
        <v>63529</v>
      </c>
    </row>
    <row r="2674" spans="1:53">
      <c r="A2674" s="15" t="s">
        <v>1344</v>
      </c>
      <c r="B2674" s="15" t="s">
        <v>1345</v>
      </c>
      <c r="C2674" s="15" t="s">
        <v>1346</v>
      </c>
      <c r="D2674" s="15" t="s">
        <v>1347</v>
      </c>
      <c r="E2674" s="15" t="s">
        <v>1347</v>
      </c>
      <c r="F2674" s="15" t="s">
        <v>2059</v>
      </c>
      <c r="G2674" s="15" t="s">
        <v>3429</v>
      </c>
      <c r="H2674" s="15" t="s">
        <v>1349</v>
      </c>
      <c r="I2674" s="15" t="s">
        <v>1375</v>
      </c>
      <c r="J2674" s="15"/>
      <c r="K2674" s="16">
        <v>397</v>
      </c>
      <c r="L2674" s="16">
        <v>10384</v>
      </c>
      <c r="M2674" s="16">
        <v>10473</v>
      </c>
      <c r="N2674" s="16">
        <v>10441</v>
      </c>
      <c r="O2674" s="16">
        <v>171542100</v>
      </c>
      <c r="P2674" s="16">
        <v>59756060</v>
      </c>
      <c r="Q2674" s="16">
        <v>3274273</v>
      </c>
      <c r="R2674" s="16">
        <v>1265</v>
      </c>
      <c r="S2674" s="15"/>
      <c r="T2674" s="16">
        <v>395</v>
      </c>
      <c r="U2674" s="16">
        <v>10532</v>
      </c>
      <c r="V2674" s="16">
        <v>10496</v>
      </c>
      <c r="W2674" s="16">
        <v>10489</v>
      </c>
      <c r="X2674" s="16">
        <v>168404219</v>
      </c>
      <c r="Y2674" s="16">
        <v>5313435</v>
      </c>
      <c r="Z2674" s="16">
        <v>291798</v>
      </c>
      <c r="AA2674" s="16">
        <v>1233</v>
      </c>
      <c r="AC2674" s="16">
        <v>394</v>
      </c>
      <c r="AD2674" s="16">
        <v>10352</v>
      </c>
      <c r="AE2674" s="16">
        <v>10259</v>
      </c>
      <c r="AF2674" s="16">
        <v>10434</v>
      </c>
      <c r="AG2674" s="16">
        <v>149557518</v>
      </c>
      <c r="AH2674" s="16">
        <v>3542519</v>
      </c>
      <c r="AI2674" s="16">
        <v>190383</v>
      </c>
      <c r="AJ2674" s="16">
        <v>1112</v>
      </c>
      <c r="AL2674" s="16">
        <v>392</v>
      </c>
      <c r="AM2674" s="16">
        <v>10405</v>
      </c>
      <c r="AN2674" s="16">
        <v>10399</v>
      </c>
      <c r="AO2674" s="16">
        <v>10358</v>
      </c>
      <c r="AP2674" s="16">
        <v>172370653</v>
      </c>
      <c r="AQ2674" s="16">
        <v>4839342</v>
      </c>
      <c r="AR2674" s="16">
        <v>260821</v>
      </c>
      <c r="AS2674" s="16">
        <v>1276</v>
      </c>
      <c r="AU2674" s="16">
        <v>395</v>
      </c>
      <c r="AV2674" s="16">
        <v>10419</v>
      </c>
      <c r="AW2674" s="16">
        <v>661874490</v>
      </c>
      <c r="AX2674" s="16">
        <v>73451356</v>
      </c>
      <c r="AY2674" s="16">
        <v>4017275</v>
      </c>
      <c r="AZ2674" s="16">
        <v>1222</v>
      </c>
      <c r="BA2674" s="16">
        <v>63529</v>
      </c>
    </row>
    <row r="2675" spans="1:53">
      <c r="A2675" s="15" t="s">
        <v>1344</v>
      </c>
      <c r="B2675" s="15" t="s">
        <v>1345</v>
      </c>
      <c r="C2675" s="15" t="s">
        <v>1346</v>
      </c>
      <c r="D2675" s="15" t="s">
        <v>1347</v>
      </c>
      <c r="E2675" s="15" t="s">
        <v>1347</v>
      </c>
      <c r="F2675" s="15" t="s">
        <v>2059</v>
      </c>
      <c r="G2675" s="15" t="s">
        <v>3430</v>
      </c>
      <c r="H2675" s="15" t="s">
        <v>1349</v>
      </c>
      <c r="I2675" s="15" t="s">
        <v>1371</v>
      </c>
      <c r="J2675" s="15"/>
      <c r="K2675" s="16">
        <v>183</v>
      </c>
      <c r="L2675" s="16">
        <v>7470</v>
      </c>
      <c r="M2675" s="16">
        <v>7540</v>
      </c>
      <c r="N2675" s="16">
        <v>7626</v>
      </c>
      <c r="O2675" s="16">
        <v>160764781</v>
      </c>
      <c r="P2675" s="16">
        <v>53114255</v>
      </c>
      <c r="Q2675" s="16">
        <v>2840809</v>
      </c>
      <c r="R2675" s="16">
        <v>1639</v>
      </c>
      <c r="S2675" s="15"/>
      <c r="T2675" s="16">
        <v>179</v>
      </c>
      <c r="U2675" s="16">
        <v>7231</v>
      </c>
      <c r="V2675" s="16">
        <v>7199</v>
      </c>
      <c r="W2675" s="16">
        <v>7135</v>
      </c>
      <c r="X2675" s="16">
        <v>113494151</v>
      </c>
      <c r="Y2675" s="16">
        <v>4975927</v>
      </c>
      <c r="Z2675" s="16">
        <v>241927</v>
      </c>
      <c r="AA2675" s="16">
        <v>1215</v>
      </c>
      <c r="AC2675" s="16">
        <v>237</v>
      </c>
      <c r="AD2675" s="16">
        <v>7145</v>
      </c>
      <c r="AE2675" s="16">
        <v>7217</v>
      </c>
      <c r="AF2675" s="16">
        <v>7138</v>
      </c>
      <c r="AG2675" s="16">
        <v>114524371</v>
      </c>
      <c r="AH2675" s="16">
        <v>16671041</v>
      </c>
      <c r="AI2675" s="16">
        <v>621047</v>
      </c>
      <c r="AJ2675" s="16">
        <v>1229</v>
      </c>
      <c r="AL2675" s="16">
        <v>215</v>
      </c>
      <c r="AM2675" s="16">
        <v>7158</v>
      </c>
      <c r="AN2675" s="16">
        <v>7188</v>
      </c>
      <c r="AO2675" s="16">
        <v>7211</v>
      </c>
      <c r="AP2675" s="16">
        <v>116504117</v>
      </c>
      <c r="AQ2675" s="16">
        <v>6109747</v>
      </c>
      <c r="AR2675" s="16">
        <v>245578</v>
      </c>
      <c r="AS2675" s="16">
        <v>1247</v>
      </c>
      <c r="AU2675" s="16">
        <v>204</v>
      </c>
      <c r="AV2675" s="16">
        <v>7272</v>
      </c>
      <c r="AW2675" s="16">
        <v>505287420</v>
      </c>
      <c r="AX2675" s="16">
        <v>80870970</v>
      </c>
      <c r="AY2675" s="16">
        <v>3949361</v>
      </c>
      <c r="AZ2675" s="16">
        <v>1336</v>
      </c>
      <c r="BA2675" s="16">
        <v>69489</v>
      </c>
    </row>
    <row r="2676" spans="1:53">
      <c r="A2676" s="15" t="s">
        <v>1344</v>
      </c>
      <c r="B2676" s="15" t="s">
        <v>1345</v>
      </c>
      <c r="C2676" s="15" t="s">
        <v>1346</v>
      </c>
      <c r="D2676" s="15" t="s">
        <v>1347</v>
      </c>
      <c r="E2676" s="15" t="s">
        <v>1347</v>
      </c>
      <c r="F2676" s="15" t="s">
        <v>2059</v>
      </c>
      <c r="G2676" s="15" t="s">
        <v>3431</v>
      </c>
      <c r="H2676" s="15" t="s">
        <v>1349</v>
      </c>
      <c r="I2676" s="15" t="s">
        <v>1373</v>
      </c>
      <c r="J2676" s="15"/>
      <c r="K2676" s="16">
        <v>183</v>
      </c>
      <c r="L2676" s="16">
        <v>7470</v>
      </c>
      <c r="M2676" s="16">
        <v>7540</v>
      </c>
      <c r="N2676" s="16">
        <v>7626</v>
      </c>
      <c r="O2676" s="16">
        <v>160764781</v>
      </c>
      <c r="P2676" s="16">
        <v>53114255</v>
      </c>
      <c r="Q2676" s="16">
        <v>2840809</v>
      </c>
      <c r="R2676" s="16">
        <v>1639</v>
      </c>
      <c r="S2676" s="15"/>
      <c r="T2676" s="16">
        <v>179</v>
      </c>
      <c r="U2676" s="16">
        <v>7231</v>
      </c>
      <c r="V2676" s="16">
        <v>7199</v>
      </c>
      <c r="W2676" s="16">
        <v>7135</v>
      </c>
      <c r="X2676" s="16">
        <v>113494151</v>
      </c>
      <c r="Y2676" s="16">
        <v>4975927</v>
      </c>
      <c r="Z2676" s="16">
        <v>241927</v>
      </c>
      <c r="AA2676" s="16">
        <v>1215</v>
      </c>
      <c r="AC2676" s="16">
        <v>237</v>
      </c>
      <c r="AD2676" s="16">
        <v>7145</v>
      </c>
      <c r="AE2676" s="16">
        <v>7217</v>
      </c>
      <c r="AF2676" s="16">
        <v>7138</v>
      </c>
      <c r="AG2676" s="16">
        <v>114524371</v>
      </c>
      <c r="AH2676" s="16">
        <v>16671041</v>
      </c>
      <c r="AI2676" s="16">
        <v>621047</v>
      </c>
      <c r="AJ2676" s="16">
        <v>1229</v>
      </c>
      <c r="AL2676" s="16">
        <v>215</v>
      </c>
      <c r="AM2676" s="16">
        <v>7158</v>
      </c>
      <c r="AN2676" s="16">
        <v>7188</v>
      </c>
      <c r="AO2676" s="16">
        <v>7211</v>
      </c>
      <c r="AP2676" s="16">
        <v>116504117</v>
      </c>
      <c r="AQ2676" s="16">
        <v>6109747</v>
      </c>
      <c r="AR2676" s="16">
        <v>245578</v>
      </c>
      <c r="AS2676" s="16">
        <v>1247</v>
      </c>
      <c r="AU2676" s="16">
        <v>204</v>
      </c>
      <c r="AV2676" s="16">
        <v>7272</v>
      </c>
      <c r="AW2676" s="16">
        <v>505287420</v>
      </c>
      <c r="AX2676" s="16">
        <v>80870970</v>
      </c>
      <c r="AY2676" s="16">
        <v>3949361</v>
      </c>
      <c r="AZ2676" s="16">
        <v>1336</v>
      </c>
      <c r="BA2676" s="16">
        <v>69489</v>
      </c>
    </row>
    <row r="2677" spans="1:53">
      <c r="A2677" s="15" t="s">
        <v>1344</v>
      </c>
      <c r="B2677" s="15" t="s">
        <v>1345</v>
      </c>
      <c r="C2677" s="15" t="s">
        <v>1346</v>
      </c>
      <c r="D2677" s="15" t="s">
        <v>1347</v>
      </c>
      <c r="E2677" s="15" t="s">
        <v>1347</v>
      </c>
      <c r="F2677" s="15" t="s">
        <v>2059</v>
      </c>
      <c r="G2677" s="15" t="s">
        <v>3432</v>
      </c>
      <c r="H2677" s="15" t="s">
        <v>1349</v>
      </c>
      <c r="I2677" s="15" t="s">
        <v>1375</v>
      </c>
      <c r="J2677" s="15"/>
      <c r="K2677" s="16">
        <v>183</v>
      </c>
      <c r="L2677" s="16">
        <v>7470</v>
      </c>
      <c r="M2677" s="16">
        <v>7540</v>
      </c>
      <c r="N2677" s="16">
        <v>7626</v>
      </c>
      <c r="O2677" s="16">
        <v>160764781</v>
      </c>
      <c r="P2677" s="16">
        <v>53114255</v>
      </c>
      <c r="Q2677" s="16">
        <v>2840809</v>
      </c>
      <c r="R2677" s="16">
        <v>1639</v>
      </c>
      <c r="S2677" s="15"/>
      <c r="T2677" s="16">
        <v>179</v>
      </c>
      <c r="U2677" s="16">
        <v>7231</v>
      </c>
      <c r="V2677" s="16">
        <v>7199</v>
      </c>
      <c r="W2677" s="16">
        <v>7135</v>
      </c>
      <c r="X2677" s="16">
        <v>113494151</v>
      </c>
      <c r="Y2677" s="16">
        <v>4975927</v>
      </c>
      <c r="Z2677" s="16">
        <v>241927</v>
      </c>
      <c r="AA2677" s="16">
        <v>1215</v>
      </c>
      <c r="AC2677" s="16">
        <v>237</v>
      </c>
      <c r="AD2677" s="16">
        <v>7145</v>
      </c>
      <c r="AE2677" s="16">
        <v>7217</v>
      </c>
      <c r="AF2677" s="16">
        <v>7138</v>
      </c>
      <c r="AG2677" s="16">
        <v>114524371</v>
      </c>
      <c r="AH2677" s="16">
        <v>16671041</v>
      </c>
      <c r="AI2677" s="16">
        <v>621047</v>
      </c>
      <c r="AJ2677" s="16">
        <v>1229</v>
      </c>
      <c r="AL2677" s="16">
        <v>215</v>
      </c>
      <c r="AM2677" s="16">
        <v>7158</v>
      </c>
      <c r="AN2677" s="16">
        <v>7188</v>
      </c>
      <c r="AO2677" s="16">
        <v>7211</v>
      </c>
      <c r="AP2677" s="16">
        <v>116504117</v>
      </c>
      <c r="AQ2677" s="16">
        <v>6109747</v>
      </c>
      <c r="AR2677" s="16">
        <v>245578</v>
      </c>
      <c r="AS2677" s="16">
        <v>1247</v>
      </c>
      <c r="AU2677" s="16">
        <v>204</v>
      </c>
      <c r="AV2677" s="16">
        <v>7272</v>
      </c>
      <c r="AW2677" s="16">
        <v>505287420</v>
      </c>
      <c r="AX2677" s="16">
        <v>80870970</v>
      </c>
      <c r="AY2677" s="16">
        <v>3949361</v>
      </c>
      <c r="AZ2677" s="16">
        <v>1336</v>
      </c>
      <c r="BA2677" s="16">
        <v>69489</v>
      </c>
    </row>
    <row r="2678" spans="1:53">
      <c r="A2678" s="15" t="s">
        <v>1344</v>
      </c>
      <c r="B2678" s="15" t="s">
        <v>1345</v>
      </c>
      <c r="C2678" s="15" t="s">
        <v>1346</v>
      </c>
      <c r="D2678" s="15" t="s">
        <v>1347</v>
      </c>
      <c r="E2678" s="15" t="s">
        <v>1347</v>
      </c>
      <c r="F2678" s="15" t="s">
        <v>2059</v>
      </c>
      <c r="G2678" s="15" t="s">
        <v>3433</v>
      </c>
      <c r="H2678" s="15" t="s">
        <v>1349</v>
      </c>
      <c r="I2678" s="15" t="s">
        <v>1371</v>
      </c>
      <c r="J2678" s="15"/>
      <c r="K2678" s="16">
        <v>48</v>
      </c>
      <c r="L2678" s="16">
        <v>753</v>
      </c>
      <c r="M2678" s="16">
        <v>757</v>
      </c>
      <c r="N2678" s="16">
        <v>761</v>
      </c>
      <c r="O2678" s="16">
        <v>15350945</v>
      </c>
      <c r="P2678" s="16">
        <v>5266491</v>
      </c>
      <c r="Q2678" s="16">
        <v>247639</v>
      </c>
      <c r="R2678" s="16">
        <v>1560</v>
      </c>
      <c r="S2678" s="15"/>
      <c r="T2678" s="16">
        <v>48</v>
      </c>
      <c r="U2678" s="16">
        <v>740</v>
      </c>
      <c r="V2678" s="16">
        <v>734</v>
      </c>
      <c r="W2678" s="16">
        <v>733</v>
      </c>
      <c r="X2678" s="16">
        <v>13651899</v>
      </c>
      <c r="Y2678" s="16">
        <v>434891</v>
      </c>
      <c r="Z2678" s="16">
        <v>22487</v>
      </c>
      <c r="AA2678" s="16">
        <v>1427</v>
      </c>
      <c r="AC2678" s="16">
        <v>50</v>
      </c>
      <c r="AD2678" s="16">
        <v>732</v>
      </c>
      <c r="AE2678" s="16">
        <v>730</v>
      </c>
      <c r="AF2678" s="16">
        <v>726</v>
      </c>
      <c r="AG2678" s="16">
        <v>13341805</v>
      </c>
      <c r="AH2678" s="16">
        <v>393687</v>
      </c>
      <c r="AI2678" s="16">
        <v>20528</v>
      </c>
      <c r="AJ2678" s="16">
        <v>1407</v>
      </c>
      <c r="AL2678" s="16">
        <v>49</v>
      </c>
      <c r="AM2678" s="16">
        <v>704</v>
      </c>
      <c r="AN2678" s="16">
        <v>721</v>
      </c>
      <c r="AO2678" s="16">
        <v>710</v>
      </c>
      <c r="AP2678" s="16">
        <v>15824328</v>
      </c>
      <c r="AQ2678" s="16">
        <v>740506</v>
      </c>
      <c r="AR2678" s="16">
        <v>31627</v>
      </c>
      <c r="AS2678" s="16">
        <v>1710</v>
      </c>
      <c r="AU2678" s="16">
        <v>49</v>
      </c>
      <c r="AV2678" s="16">
        <v>733</v>
      </c>
      <c r="AW2678" s="16">
        <v>58168977</v>
      </c>
      <c r="AX2678" s="16">
        <v>6835575</v>
      </c>
      <c r="AY2678" s="16">
        <v>322281</v>
      </c>
      <c r="AZ2678" s="16">
        <v>1525</v>
      </c>
      <c r="BA2678" s="16">
        <v>79312</v>
      </c>
    </row>
    <row r="2679" spans="1:53">
      <c r="A2679" s="15" t="s">
        <v>1344</v>
      </c>
      <c r="B2679" s="15" t="s">
        <v>1345</v>
      </c>
      <c r="C2679" s="15" t="s">
        <v>1346</v>
      </c>
      <c r="D2679" s="15" t="s">
        <v>1347</v>
      </c>
      <c r="E2679" s="15" t="s">
        <v>1347</v>
      </c>
      <c r="F2679" s="15" t="s">
        <v>2059</v>
      </c>
      <c r="G2679" s="15" t="s">
        <v>3434</v>
      </c>
      <c r="H2679" s="15" t="s">
        <v>1349</v>
      </c>
      <c r="I2679" s="15" t="s">
        <v>1373</v>
      </c>
      <c r="J2679" s="15"/>
      <c r="K2679" s="16">
        <v>48</v>
      </c>
      <c r="L2679" s="16">
        <v>753</v>
      </c>
      <c r="M2679" s="16">
        <v>757</v>
      </c>
      <c r="N2679" s="16">
        <v>761</v>
      </c>
      <c r="O2679" s="16">
        <v>15350945</v>
      </c>
      <c r="P2679" s="16">
        <v>5266491</v>
      </c>
      <c r="Q2679" s="16">
        <v>247639</v>
      </c>
      <c r="R2679" s="16">
        <v>1560</v>
      </c>
      <c r="S2679" s="15"/>
      <c r="T2679" s="16">
        <v>48</v>
      </c>
      <c r="U2679" s="16">
        <v>740</v>
      </c>
      <c r="V2679" s="16">
        <v>734</v>
      </c>
      <c r="W2679" s="16">
        <v>733</v>
      </c>
      <c r="X2679" s="16">
        <v>13651899</v>
      </c>
      <c r="Y2679" s="16">
        <v>434891</v>
      </c>
      <c r="Z2679" s="16">
        <v>22487</v>
      </c>
      <c r="AA2679" s="16">
        <v>1427</v>
      </c>
      <c r="AC2679" s="16">
        <v>50</v>
      </c>
      <c r="AD2679" s="16">
        <v>732</v>
      </c>
      <c r="AE2679" s="16">
        <v>730</v>
      </c>
      <c r="AF2679" s="16">
        <v>726</v>
      </c>
      <c r="AG2679" s="16">
        <v>13341805</v>
      </c>
      <c r="AH2679" s="16">
        <v>393687</v>
      </c>
      <c r="AI2679" s="16">
        <v>20528</v>
      </c>
      <c r="AJ2679" s="16">
        <v>1407</v>
      </c>
      <c r="AL2679" s="16">
        <v>49</v>
      </c>
      <c r="AM2679" s="16">
        <v>704</v>
      </c>
      <c r="AN2679" s="16">
        <v>721</v>
      </c>
      <c r="AO2679" s="16">
        <v>710</v>
      </c>
      <c r="AP2679" s="16">
        <v>15824328</v>
      </c>
      <c r="AQ2679" s="16">
        <v>740506</v>
      </c>
      <c r="AR2679" s="16">
        <v>31627</v>
      </c>
      <c r="AS2679" s="16">
        <v>1710</v>
      </c>
      <c r="AU2679" s="16">
        <v>49</v>
      </c>
      <c r="AV2679" s="16">
        <v>733</v>
      </c>
      <c r="AW2679" s="16">
        <v>58168977</v>
      </c>
      <c r="AX2679" s="16">
        <v>6835575</v>
      </c>
      <c r="AY2679" s="16">
        <v>322281</v>
      </c>
      <c r="AZ2679" s="16">
        <v>1525</v>
      </c>
      <c r="BA2679" s="16">
        <v>79312</v>
      </c>
    </row>
    <row r="2680" spans="1:53">
      <c r="A2680" s="15" t="s">
        <v>1344</v>
      </c>
      <c r="B2680" s="15" t="s">
        <v>1345</v>
      </c>
      <c r="C2680" s="15" t="s">
        <v>1346</v>
      </c>
      <c r="D2680" s="15" t="s">
        <v>1347</v>
      </c>
      <c r="E2680" s="15" t="s">
        <v>1347</v>
      </c>
      <c r="F2680" s="15" t="s">
        <v>2059</v>
      </c>
      <c r="G2680" s="15" t="s">
        <v>3435</v>
      </c>
      <c r="H2680" s="15" t="s">
        <v>1349</v>
      </c>
      <c r="I2680" s="15" t="s">
        <v>1375</v>
      </c>
      <c r="J2680" s="15"/>
      <c r="K2680" s="16">
        <v>48</v>
      </c>
      <c r="L2680" s="16">
        <v>753</v>
      </c>
      <c r="M2680" s="16">
        <v>757</v>
      </c>
      <c r="N2680" s="16">
        <v>761</v>
      </c>
      <c r="O2680" s="16">
        <v>15350945</v>
      </c>
      <c r="P2680" s="16">
        <v>5266491</v>
      </c>
      <c r="Q2680" s="16">
        <v>247639</v>
      </c>
      <c r="R2680" s="16">
        <v>1560</v>
      </c>
      <c r="S2680" s="15"/>
      <c r="T2680" s="16">
        <v>48</v>
      </c>
      <c r="U2680" s="16">
        <v>740</v>
      </c>
      <c r="V2680" s="16">
        <v>734</v>
      </c>
      <c r="W2680" s="16">
        <v>733</v>
      </c>
      <c r="X2680" s="16">
        <v>13651899</v>
      </c>
      <c r="Y2680" s="16">
        <v>434891</v>
      </c>
      <c r="Z2680" s="16">
        <v>22487</v>
      </c>
      <c r="AA2680" s="16">
        <v>1427</v>
      </c>
      <c r="AC2680" s="16">
        <v>50</v>
      </c>
      <c r="AD2680" s="16">
        <v>732</v>
      </c>
      <c r="AE2680" s="16">
        <v>730</v>
      </c>
      <c r="AF2680" s="16">
        <v>726</v>
      </c>
      <c r="AG2680" s="16">
        <v>13341805</v>
      </c>
      <c r="AH2680" s="16">
        <v>393687</v>
      </c>
      <c r="AI2680" s="16">
        <v>20528</v>
      </c>
      <c r="AJ2680" s="16">
        <v>1407</v>
      </c>
      <c r="AL2680" s="16">
        <v>49</v>
      </c>
      <c r="AM2680" s="16">
        <v>704</v>
      </c>
      <c r="AN2680" s="16">
        <v>721</v>
      </c>
      <c r="AO2680" s="16">
        <v>710</v>
      </c>
      <c r="AP2680" s="16">
        <v>15824328</v>
      </c>
      <c r="AQ2680" s="16">
        <v>740506</v>
      </c>
      <c r="AR2680" s="16">
        <v>31627</v>
      </c>
      <c r="AS2680" s="16">
        <v>1710</v>
      </c>
      <c r="AU2680" s="16">
        <v>49</v>
      </c>
      <c r="AV2680" s="16">
        <v>733</v>
      </c>
      <c r="AW2680" s="16">
        <v>58168977</v>
      </c>
      <c r="AX2680" s="16">
        <v>6835575</v>
      </c>
      <c r="AY2680" s="16">
        <v>322281</v>
      </c>
      <c r="AZ2680" s="16">
        <v>1525</v>
      </c>
      <c r="BA2680" s="16">
        <v>79312</v>
      </c>
    </row>
    <row r="2681" spans="1:53">
      <c r="A2681" s="15" t="s">
        <v>1344</v>
      </c>
      <c r="B2681" s="15" t="s">
        <v>1345</v>
      </c>
      <c r="C2681" s="15" t="s">
        <v>1346</v>
      </c>
      <c r="D2681" s="15" t="s">
        <v>1347</v>
      </c>
      <c r="E2681" s="15" t="s">
        <v>1347</v>
      </c>
      <c r="F2681" s="15" t="s">
        <v>2059</v>
      </c>
      <c r="G2681" s="15" t="s">
        <v>1861</v>
      </c>
      <c r="H2681" s="15" t="s">
        <v>1349</v>
      </c>
      <c r="I2681" s="15" t="s">
        <v>1369</v>
      </c>
      <c r="J2681" s="15"/>
      <c r="K2681" s="16">
        <v>2439</v>
      </c>
      <c r="L2681" s="16">
        <v>52132</v>
      </c>
      <c r="M2681" s="16">
        <v>52831</v>
      </c>
      <c r="N2681" s="16">
        <v>53249</v>
      </c>
      <c r="O2681" s="16">
        <v>1754913594</v>
      </c>
      <c r="P2681" s="16">
        <v>372462966</v>
      </c>
      <c r="Q2681" s="16">
        <v>18696687</v>
      </c>
      <c r="R2681" s="16">
        <v>2560</v>
      </c>
      <c r="S2681" s="15"/>
      <c r="T2681" s="16">
        <v>2477</v>
      </c>
      <c r="U2681" s="16">
        <v>53744</v>
      </c>
      <c r="V2681" s="16">
        <v>54537</v>
      </c>
      <c r="W2681" s="16">
        <v>54987</v>
      </c>
      <c r="X2681" s="16">
        <v>1683090307</v>
      </c>
      <c r="Y2681" s="16">
        <v>54428643</v>
      </c>
      <c r="Z2681" s="16">
        <v>2595635</v>
      </c>
      <c r="AA2681" s="16">
        <v>2379</v>
      </c>
      <c r="AC2681" s="16">
        <v>2496</v>
      </c>
      <c r="AD2681" s="16">
        <v>55609</v>
      </c>
      <c r="AE2681" s="16">
        <v>55911</v>
      </c>
      <c r="AF2681" s="16">
        <v>55819</v>
      </c>
      <c r="AG2681" s="16">
        <v>1571415817</v>
      </c>
      <c r="AH2681" s="16">
        <v>45182212</v>
      </c>
      <c r="AI2681" s="16">
        <v>2140383</v>
      </c>
      <c r="AJ2681" s="16">
        <v>2167</v>
      </c>
      <c r="AL2681" s="16">
        <v>2525</v>
      </c>
      <c r="AM2681" s="16">
        <v>56586</v>
      </c>
      <c r="AN2681" s="16">
        <v>57168</v>
      </c>
      <c r="AO2681" s="16">
        <v>57612</v>
      </c>
      <c r="AP2681" s="16">
        <v>2027049399</v>
      </c>
      <c r="AQ2681" s="16">
        <v>43319099</v>
      </c>
      <c r="AR2681" s="16">
        <v>2042076</v>
      </c>
      <c r="AS2681" s="16">
        <v>2730</v>
      </c>
      <c r="AU2681" s="16">
        <v>2484</v>
      </c>
      <c r="AV2681" s="16">
        <v>55015</v>
      </c>
      <c r="AW2681" s="16">
        <v>7036469117</v>
      </c>
      <c r="AX2681" s="16">
        <v>515392920</v>
      </c>
      <c r="AY2681" s="16">
        <v>25474781</v>
      </c>
      <c r="AZ2681" s="16">
        <v>2460</v>
      </c>
      <c r="BA2681" s="16">
        <v>127900</v>
      </c>
    </row>
    <row r="2682" spans="1:53">
      <c r="A2682" s="15" t="s">
        <v>1344</v>
      </c>
      <c r="B2682" s="15" t="s">
        <v>1345</v>
      </c>
      <c r="C2682" s="15" t="s">
        <v>1346</v>
      </c>
      <c r="D2682" s="15" t="s">
        <v>1347</v>
      </c>
      <c r="E2682" s="15" t="s">
        <v>1347</v>
      </c>
      <c r="F2682" s="15" t="s">
        <v>2059</v>
      </c>
      <c r="G2682" s="15" t="s">
        <v>3436</v>
      </c>
      <c r="H2682" s="15" t="s">
        <v>1349</v>
      </c>
      <c r="I2682" s="15" t="s">
        <v>1371</v>
      </c>
      <c r="J2682" s="15"/>
      <c r="K2682" s="16">
        <v>1448</v>
      </c>
      <c r="L2682" s="16">
        <v>31740</v>
      </c>
      <c r="M2682" s="16">
        <v>32217</v>
      </c>
      <c r="N2682" s="16">
        <v>32406</v>
      </c>
      <c r="O2682" s="16">
        <v>1279810656</v>
      </c>
      <c r="P2682" s="16">
        <v>228671278</v>
      </c>
      <c r="Q2682" s="16">
        <v>11033457</v>
      </c>
      <c r="R2682" s="16">
        <v>3065</v>
      </c>
      <c r="S2682" s="15"/>
      <c r="T2682" s="16">
        <v>1473</v>
      </c>
      <c r="U2682" s="16">
        <v>32994</v>
      </c>
      <c r="V2682" s="16">
        <v>33493</v>
      </c>
      <c r="W2682" s="16">
        <v>33943</v>
      </c>
      <c r="X2682" s="16">
        <v>1273091020</v>
      </c>
      <c r="Y2682" s="16">
        <v>33307345</v>
      </c>
      <c r="Z2682" s="16">
        <v>1510047</v>
      </c>
      <c r="AA2682" s="16">
        <v>2925</v>
      </c>
      <c r="AC2682" s="16">
        <v>1484</v>
      </c>
      <c r="AD2682" s="16">
        <v>34647</v>
      </c>
      <c r="AE2682" s="16">
        <v>34959</v>
      </c>
      <c r="AF2682" s="16">
        <v>34966</v>
      </c>
      <c r="AG2682" s="16">
        <v>1130444374</v>
      </c>
      <c r="AH2682" s="16">
        <v>31421008</v>
      </c>
      <c r="AI2682" s="16">
        <v>1409753</v>
      </c>
      <c r="AJ2682" s="16">
        <v>2495</v>
      </c>
      <c r="AL2682" s="16">
        <v>1509</v>
      </c>
      <c r="AM2682" s="16">
        <v>35532</v>
      </c>
      <c r="AN2682" s="16">
        <v>36100</v>
      </c>
      <c r="AO2682" s="16">
        <v>36609</v>
      </c>
      <c r="AP2682" s="16">
        <v>1494487922</v>
      </c>
      <c r="AQ2682" s="16">
        <v>30198531</v>
      </c>
      <c r="AR2682" s="16">
        <v>1364639</v>
      </c>
      <c r="AS2682" s="16">
        <v>3186</v>
      </c>
      <c r="AU2682" s="16">
        <v>1479</v>
      </c>
      <c r="AV2682" s="16">
        <v>34134</v>
      </c>
      <c r="AW2682" s="16">
        <v>5177833972</v>
      </c>
      <c r="AX2682" s="16">
        <v>323598162</v>
      </c>
      <c r="AY2682" s="16">
        <v>15317896</v>
      </c>
      <c r="AZ2682" s="16">
        <v>2917</v>
      </c>
      <c r="BA2682" s="16">
        <v>151692</v>
      </c>
    </row>
    <row r="2683" spans="1:53">
      <c r="A2683" s="15" t="s">
        <v>1344</v>
      </c>
      <c r="B2683" s="15" t="s">
        <v>1345</v>
      </c>
      <c r="C2683" s="15" t="s">
        <v>1346</v>
      </c>
      <c r="D2683" s="15" t="s">
        <v>1347</v>
      </c>
      <c r="E2683" s="15" t="s">
        <v>1347</v>
      </c>
      <c r="F2683" s="15" t="s">
        <v>2059</v>
      </c>
      <c r="G2683" s="15" t="s">
        <v>3437</v>
      </c>
      <c r="H2683" s="15" t="s">
        <v>1349</v>
      </c>
      <c r="I2683" s="15" t="s">
        <v>1373</v>
      </c>
      <c r="J2683" s="15"/>
      <c r="K2683" s="16">
        <v>1448</v>
      </c>
      <c r="L2683" s="16">
        <v>31740</v>
      </c>
      <c r="M2683" s="16">
        <v>32217</v>
      </c>
      <c r="N2683" s="16">
        <v>32406</v>
      </c>
      <c r="O2683" s="16">
        <v>1279810656</v>
      </c>
      <c r="P2683" s="16">
        <v>228671278</v>
      </c>
      <c r="Q2683" s="16">
        <v>11033457</v>
      </c>
      <c r="R2683" s="16">
        <v>3065</v>
      </c>
      <c r="S2683" s="15"/>
      <c r="T2683" s="16">
        <v>1473</v>
      </c>
      <c r="U2683" s="16">
        <v>32994</v>
      </c>
      <c r="V2683" s="16">
        <v>33493</v>
      </c>
      <c r="W2683" s="16">
        <v>33943</v>
      </c>
      <c r="X2683" s="16">
        <v>1273091020</v>
      </c>
      <c r="Y2683" s="16">
        <v>33307345</v>
      </c>
      <c r="Z2683" s="16">
        <v>1510047</v>
      </c>
      <c r="AA2683" s="16">
        <v>2925</v>
      </c>
      <c r="AC2683" s="16">
        <v>1484</v>
      </c>
      <c r="AD2683" s="16">
        <v>34647</v>
      </c>
      <c r="AE2683" s="16">
        <v>34959</v>
      </c>
      <c r="AF2683" s="16">
        <v>34966</v>
      </c>
      <c r="AG2683" s="16">
        <v>1130444374</v>
      </c>
      <c r="AH2683" s="16">
        <v>31421008</v>
      </c>
      <c r="AI2683" s="16">
        <v>1409753</v>
      </c>
      <c r="AJ2683" s="16">
        <v>2495</v>
      </c>
      <c r="AL2683" s="16">
        <v>1509</v>
      </c>
      <c r="AM2683" s="16">
        <v>35532</v>
      </c>
      <c r="AN2683" s="16">
        <v>36100</v>
      </c>
      <c r="AO2683" s="16">
        <v>36609</v>
      </c>
      <c r="AP2683" s="16">
        <v>1494487922</v>
      </c>
      <c r="AQ2683" s="16">
        <v>30198531</v>
      </c>
      <c r="AR2683" s="16">
        <v>1364639</v>
      </c>
      <c r="AS2683" s="16">
        <v>3186</v>
      </c>
      <c r="AU2683" s="16">
        <v>1479</v>
      </c>
      <c r="AV2683" s="16">
        <v>34134</v>
      </c>
      <c r="AW2683" s="16">
        <v>5177833972</v>
      </c>
      <c r="AX2683" s="16">
        <v>323598162</v>
      </c>
      <c r="AY2683" s="16">
        <v>15317896</v>
      </c>
      <c r="AZ2683" s="16">
        <v>2917</v>
      </c>
      <c r="BA2683" s="16">
        <v>151692</v>
      </c>
    </row>
    <row r="2684" spans="1:53">
      <c r="A2684" s="15" t="s">
        <v>1344</v>
      </c>
      <c r="B2684" s="15" t="s">
        <v>1345</v>
      </c>
      <c r="C2684" s="15" t="s">
        <v>1346</v>
      </c>
      <c r="D2684" s="15" t="s">
        <v>1347</v>
      </c>
      <c r="E2684" s="15" t="s">
        <v>1347</v>
      </c>
      <c r="F2684" s="15" t="s">
        <v>2059</v>
      </c>
      <c r="G2684" s="15" t="s">
        <v>3438</v>
      </c>
      <c r="H2684" s="15" t="s">
        <v>1349</v>
      </c>
      <c r="I2684" s="15" t="s">
        <v>1375</v>
      </c>
      <c r="J2684" s="15"/>
      <c r="K2684" s="16">
        <v>1300</v>
      </c>
      <c r="L2684" s="16">
        <v>23514</v>
      </c>
      <c r="M2684" s="16">
        <v>23758</v>
      </c>
      <c r="N2684" s="16">
        <v>23969</v>
      </c>
      <c r="O2684" s="16">
        <v>819578902</v>
      </c>
      <c r="P2684" s="16">
        <v>171669033</v>
      </c>
      <c r="Q2684" s="16">
        <v>8658401</v>
      </c>
      <c r="R2684" s="16">
        <v>2655</v>
      </c>
      <c r="S2684" s="15"/>
      <c r="T2684" s="16">
        <v>1322</v>
      </c>
      <c r="U2684" s="16">
        <v>24390</v>
      </c>
      <c r="V2684" s="16">
        <v>24674</v>
      </c>
      <c r="W2684" s="16">
        <v>24842</v>
      </c>
      <c r="X2684" s="16">
        <v>743938545</v>
      </c>
      <c r="Y2684" s="16">
        <v>23442483</v>
      </c>
      <c r="Z2684" s="16">
        <v>1135598</v>
      </c>
      <c r="AA2684" s="16">
        <v>2323</v>
      </c>
      <c r="AC2684" s="16">
        <v>1329</v>
      </c>
      <c r="AD2684" s="16">
        <v>25097</v>
      </c>
      <c r="AE2684" s="16">
        <v>25166</v>
      </c>
      <c r="AF2684" s="16">
        <v>25163</v>
      </c>
      <c r="AG2684" s="16">
        <v>695822922</v>
      </c>
      <c r="AH2684" s="16">
        <v>21453066</v>
      </c>
      <c r="AI2684" s="16">
        <v>1029959</v>
      </c>
      <c r="AJ2684" s="16">
        <v>2129</v>
      </c>
      <c r="AL2684" s="16">
        <v>1346</v>
      </c>
      <c r="AM2684" s="16">
        <v>25434</v>
      </c>
      <c r="AN2684" s="16">
        <v>25645</v>
      </c>
      <c r="AO2684" s="16">
        <v>25734</v>
      </c>
      <c r="AP2684" s="16">
        <v>761043049</v>
      </c>
      <c r="AQ2684" s="16">
        <v>20541012</v>
      </c>
      <c r="AR2684" s="16">
        <v>999525</v>
      </c>
      <c r="AS2684" s="16">
        <v>2286</v>
      </c>
      <c r="AU2684" s="16">
        <v>1324</v>
      </c>
      <c r="AV2684" s="16">
        <v>24782</v>
      </c>
      <c r="AW2684" s="16">
        <v>3020383418</v>
      </c>
      <c r="AX2684" s="16">
        <v>237105594</v>
      </c>
      <c r="AY2684" s="16">
        <v>11823483</v>
      </c>
      <c r="AZ2684" s="16">
        <v>2344</v>
      </c>
      <c r="BA2684" s="16">
        <v>121877</v>
      </c>
    </row>
    <row r="2685" spans="1:53">
      <c r="A2685" s="15" t="s">
        <v>1344</v>
      </c>
      <c r="B2685" s="15" t="s">
        <v>1345</v>
      </c>
      <c r="C2685" s="15" t="s">
        <v>1346</v>
      </c>
      <c r="D2685" s="15" t="s">
        <v>1347</v>
      </c>
      <c r="E2685" s="15" t="s">
        <v>1347</v>
      </c>
      <c r="F2685" s="15" t="s">
        <v>2059</v>
      </c>
      <c r="G2685" s="15" t="s">
        <v>3439</v>
      </c>
      <c r="H2685" s="15" t="s">
        <v>1349</v>
      </c>
      <c r="I2685" s="15" t="s">
        <v>1375</v>
      </c>
      <c r="J2685" s="15"/>
      <c r="K2685" s="16">
        <v>148</v>
      </c>
      <c r="L2685" s="16">
        <v>8226</v>
      </c>
      <c r="M2685" s="16">
        <v>8459</v>
      </c>
      <c r="N2685" s="16">
        <v>8437</v>
      </c>
      <c r="O2685" s="16">
        <v>460231754</v>
      </c>
      <c r="P2685" s="16">
        <v>57002245</v>
      </c>
      <c r="Q2685" s="16">
        <v>2375056</v>
      </c>
      <c r="R2685" s="16">
        <v>4228</v>
      </c>
      <c r="S2685" s="15"/>
      <c r="T2685" s="16">
        <v>151</v>
      </c>
      <c r="U2685" s="16">
        <v>8604</v>
      </c>
      <c r="V2685" s="16">
        <v>8819</v>
      </c>
      <c r="W2685" s="16">
        <v>9101</v>
      </c>
      <c r="X2685" s="16">
        <v>529152475</v>
      </c>
      <c r="Y2685" s="16">
        <v>9864862</v>
      </c>
      <c r="Z2685" s="16">
        <v>374449</v>
      </c>
      <c r="AA2685" s="16">
        <v>4604</v>
      </c>
      <c r="AC2685" s="16">
        <v>155</v>
      </c>
      <c r="AD2685" s="16">
        <v>9550</v>
      </c>
      <c r="AE2685" s="16">
        <v>9793</v>
      </c>
      <c r="AF2685" s="16">
        <v>9803</v>
      </c>
      <c r="AG2685" s="16">
        <v>434621452</v>
      </c>
      <c r="AH2685" s="16">
        <v>9967942</v>
      </c>
      <c r="AI2685" s="16">
        <v>379794</v>
      </c>
      <c r="AJ2685" s="16">
        <v>3441</v>
      </c>
      <c r="AL2685" s="16">
        <v>163</v>
      </c>
      <c r="AM2685" s="16">
        <v>10098</v>
      </c>
      <c r="AN2685" s="16">
        <v>10455</v>
      </c>
      <c r="AO2685" s="16">
        <v>10875</v>
      </c>
      <c r="AP2685" s="16">
        <v>733444873</v>
      </c>
      <c r="AQ2685" s="16">
        <v>9657519</v>
      </c>
      <c r="AR2685" s="16">
        <v>365114</v>
      </c>
      <c r="AS2685" s="16">
        <v>5386</v>
      </c>
      <c r="AU2685" s="16">
        <v>154</v>
      </c>
      <c r="AV2685" s="16">
        <v>9352</v>
      </c>
      <c r="AW2685" s="16">
        <v>2157450554</v>
      </c>
      <c r="AX2685" s="16">
        <v>86492568</v>
      </c>
      <c r="AY2685" s="16">
        <v>3494413</v>
      </c>
      <c r="AZ2685" s="16">
        <v>4437</v>
      </c>
      <c r="BA2685" s="16">
        <v>230702</v>
      </c>
    </row>
    <row r="2686" spans="1:53">
      <c r="A2686" s="15" t="s">
        <v>1344</v>
      </c>
      <c r="B2686" s="15" t="s">
        <v>1345</v>
      </c>
      <c r="C2686" s="15" t="s">
        <v>1346</v>
      </c>
      <c r="D2686" s="15" t="s">
        <v>1347</v>
      </c>
      <c r="E2686" s="15" t="s">
        <v>1347</v>
      </c>
      <c r="F2686" s="15" t="s">
        <v>2059</v>
      </c>
      <c r="G2686" s="15" t="s">
        <v>1862</v>
      </c>
      <c r="H2686" s="15" t="s">
        <v>1349</v>
      </c>
      <c r="I2686" s="15" t="s">
        <v>1371</v>
      </c>
      <c r="J2686" s="15"/>
      <c r="K2686" s="16">
        <v>991</v>
      </c>
      <c r="L2686" s="16">
        <v>20392</v>
      </c>
      <c r="M2686" s="16">
        <v>20614</v>
      </c>
      <c r="N2686" s="16">
        <v>20843</v>
      </c>
      <c r="O2686" s="16">
        <v>475102938</v>
      </c>
      <c r="P2686" s="16">
        <v>143791688</v>
      </c>
      <c r="Q2686" s="16">
        <v>7663230</v>
      </c>
      <c r="R2686" s="16">
        <v>1773</v>
      </c>
      <c r="S2686" s="15"/>
      <c r="T2686" s="16">
        <v>1004</v>
      </c>
      <c r="U2686" s="16">
        <v>20750</v>
      </c>
      <c r="V2686" s="16">
        <v>21044</v>
      </c>
      <c r="W2686" s="16">
        <v>21044</v>
      </c>
      <c r="X2686" s="16">
        <v>409999287</v>
      </c>
      <c r="Y2686" s="16">
        <v>21121298</v>
      </c>
      <c r="Z2686" s="16">
        <v>1085588</v>
      </c>
      <c r="AA2686" s="16">
        <v>1506</v>
      </c>
      <c r="AC2686" s="16">
        <v>1012</v>
      </c>
      <c r="AD2686" s="16">
        <v>20962</v>
      </c>
      <c r="AE2686" s="16">
        <v>20952</v>
      </c>
      <c r="AF2686" s="16">
        <v>20853</v>
      </c>
      <c r="AG2686" s="16">
        <v>440971443</v>
      </c>
      <c r="AH2686" s="16">
        <v>13761204</v>
      </c>
      <c r="AI2686" s="16">
        <v>730630</v>
      </c>
      <c r="AJ2686" s="16">
        <v>1621</v>
      </c>
      <c r="AL2686" s="16">
        <v>1016</v>
      </c>
      <c r="AM2686" s="16">
        <v>21054</v>
      </c>
      <c r="AN2686" s="16">
        <v>21068</v>
      </c>
      <c r="AO2686" s="16">
        <v>21003</v>
      </c>
      <c r="AP2686" s="16">
        <v>532561477</v>
      </c>
      <c r="AQ2686" s="16">
        <v>13120568</v>
      </c>
      <c r="AR2686" s="16">
        <v>677437</v>
      </c>
      <c r="AS2686" s="16">
        <v>1947</v>
      </c>
      <c r="AU2686" s="16">
        <v>1006</v>
      </c>
      <c r="AV2686" s="16">
        <v>20882</v>
      </c>
      <c r="AW2686" s="16">
        <v>1858635145</v>
      </c>
      <c r="AX2686" s="16">
        <v>191794758</v>
      </c>
      <c r="AY2686" s="16">
        <v>10156885</v>
      </c>
      <c r="AZ2686" s="16">
        <v>1712</v>
      </c>
      <c r="BA2686" s="16">
        <v>89008</v>
      </c>
    </row>
    <row r="2687" spans="1:53">
      <c r="A2687" s="15" t="s">
        <v>1344</v>
      </c>
      <c r="B2687" s="15" t="s">
        <v>1345</v>
      </c>
      <c r="C2687" s="15" t="s">
        <v>1346</v>
      </c>
      <c r="D2687" s="15" t="s">
        <v>1347</v>
      </c>
      <c r="E2687" s="15" t="s">
        <v>1347</v>
      </c>
      <c r="F2687" s="15" t="s">
        <v>2059</v>
      </c>
      <c r="G2687" s="15" t="s">
        <v>1863</v>
      </c>
      <c r="H2687" s="15" t="s">
        <v>1349</v>
      </c>
      <c r="I2687" s="15" t="s">
        <v>1373</v>
      </c>
      <c r="J2687" s="15"/>
      <c r="K2687" s="16">
        <v>991</v>
      </c>
      <c r="L2687" s="16">
        <v>20392</v>
      </c>
      <c r="M2687" s="16">
        <v>20614</v>
      </c>
      <c r="N2687" s="16">
        <v>20843</v>
      </c>
      <c r="O2687" s="16">
        <v>475102938</v>
      </c>
      <c r="P2687" s="16">
        <v>143791688</v>
      </c>
      <c r="Q2687" s="16">
        <v>7663230</v>
      </c>
      <c r="R2687" s="16">
        <v>1773</v>
      </c>
      <c r="S2687" s="15"/>
      <c r="T2687" s="16">
        <v>1004</v>
      </c>
      <c r="U2687" s="16">
        <v>20750</v>
      </c>
      <c r="V2687" s="16">
        <v>21044</v>
      </c>
      <c r="W2687" s="16">
        <v>21044</v>
      </c>
      <c r="X2687" s="16">
        <v>409999287</v>
      </c>
      <c r="Y2687" s="16">
        <v>21121298</v>
      </c>
      <c r="Z2687" s="16">
        <v>1085588</v>
      </c>
      <c r="AA2687" s="16">
        <v>1506</v>
      </c>
      <c r="AC2687" s="16">
        <v>1012</v>
      </c>
      <c r="AD2687" s="16">
        <v>20962</v>
      </c>
      <c r="AE2687" s="16">
        <v>20952</v>
      </c>
      <c r="AF2687" s="16">
        <v>20853</v>
      </c>
      <c r="AG2687" s="16">
        <v>440971443</v>
      </c>
      <c r="AH2687" s="16">
        <v>13761204</v>
      </c>
      <c r="AI2687" s="16">
        <v>730630</v>
      </c>
      <c r="AJ2687" s="16">
        <v>1621</v>
      </c>
      <c r="AL2687" s="16">
        <v>1016</v>
      </c>
      <c r="AM2687" s="16">
        <v>21054</v>
      </c>
      <c r="AN2687" s="16">
        <v>21068</v>
      </c>
      <c r="AO2687" s="16">
        <v>21003</v>
      </c>
      <c r="AP2687" s="16">
        <v>532561477</v>
      </c>
      <c r="AQ2687" s="16">
        <v>13120568</v>
      </c>
      <c r="AR2687" s="16">
        <v>677437</v>
      </c>
      <c r="AS2687" s="16">
        <v>1947</v>
      </c>
      <c r="AU2687" s="16">
        <v>1006</v>
      </c>
      <c r="AV2687" s="16">
        <v>20882</v>
      </c>
      <c r="AW2687" s="16">
        <v>1858635145</v>
      </c>
      <c r="AX2687" s="16">
        <v>191794758</v>
      </c>
      <c r="AY2687" s="16">
        <v>10156885</v>
      </c>
      <c r="AZ2687" s="16">
        <v>1712</v>
      </c>
      <c r="BA2687" s="16">
        <v>89008</v>
      </c>
    </row>
    <row r="2688" spans="1:53">
      <c r="A2688" s="15" t="s">
        <v>1344</v>
      </c>
      <c r="B2688" s="15" t="s">
        <v>1345</v>
      </c>
      <c r="C2688" s="15" t="s">
        <v>1346</v>
      </c>
      <c r="D2688" s="15" t="s">
        <v>1347</v>
      </c>
      <c r="E2688" s="15" t="s">
        <v>1347</v>
      </c>
      <c r="F2688" s="15" t="s">
        <v>2059</v>
      </c>
      <c r="G2688" s="15" t="s">
        <v>1864</v>
      </c>
      <c r="H2688" s="15" t="s">
        <v>1349</v>
      </c>
      <c r="I2688" s="15" t="s">
        <v>1375</v>
      </c>
      <c r="J2688" s="15"/>
      <c r="K2688" s="16">
        <v>991</v>
      </c>
      <c r="L2688" s="16">
        <v>20392</v>
      </c>
      <c r="M2688" s="16">
        <v>20614</v>
      </c>
      <c r="N2688" s="16">
        <v>20843</v>
      </c>
      <c r="O2688" s="16">
        <v>475102938</v>
      </c>
      <c r="P2688" s="16">
        <v>143791688</v>
      </c>
      <c r="Q2688" s="16">
        <v>7663230</v>
      </c>
      <c r="R2688" s="16">
        <v>1773</v>
      </c>
      <c r="S2688" s="15"/>
      <c r="T2688" s="16">
        <v>1004</v>
      </c>
      <c r="U2688" s="16">
        <v>20750</v>
      </c>
      <c r="V2688" s="16">
        <v>21044</v>
      </c>
      <c r="W2688" s="16">
        <v>21044</v>
      </c>
      <c r="X2688" s="16">
        <v>409999287</v>
      </c>
      <c r="Y2688" s="16">
        <v>21121298</v>
      </c>
      <c r="Z2688" s="16">
        <v>1085588</v>
      </c>
      <c r="AA2688" s="16">
        <v>1506</v>
      </c>
      <c r="AC2688" s="16">
        <v>1012</v>
      </c>
      <c r="AD2688" s="16">
        <v>20962</v>
      </c>
      <c r="AE2688" s="16">
        <v>20952</v>
      </c>
      <c r="AF2688" s="16">
        <v>20853</v>
      </c>
      <c r="AG2688" s="16">
        <v>440971443</v>
      </c>
      <c r="AH2688" s="16">
        <v>13761204</v>
      </c>
      <c r="AI2688" s="16">
        <v>730630</v>
      </c>
      <c r="AJ2688" s="16">
        <v>1621</v>
      </c>
      <c r="AL2688" s="16">
        <v>1016</v>
      </c>
      <c r="AM2688" s="16">
        <v>21054</v>
      </c>
      <c r="AN2688" s="16">
        <v>21068</v>
      </c>
      <c r="AO2688" s="16">
        <v>21003</v>
      </c>
      <c r="AP2688" s="16">
        <v>532561477</v>
      </c>
      <c r="AQ2688" s="16">
        <v>13120568</v>
      </c>
      <c r="AR2688" s="16">
        <v>677437</v>
      </c>
      <c r="AS2688" s="16">
        <v>1947</v>
      </c>
      <c r="AU2688" s="16">
        <v>1006</v>
      </c>
      <c r="AV2688" s="16">
        <v>20882</v>
      </c>
      <c r="AW2688" s="16">
        <v>1858635145</v>
      </c>
      <c r="AX2688" s="16">
        <v>191794758</v>
      </c>
      <c r="AY2688" s="16">
        <v>10156885</v>
      </c>
      <c r="AZ2688" s="16">
        <v>1712</v>
      </c>
      <c r="BA2688" s="16">
        <v>89008</v>
      </c>
    </row>
    <row r="2689" spans="1:53">
      <c r="A2689" s="15" t="s">
        <v>1344</v>
      </c>
      <c r="B2689" s="15" t="s">
        <v>1345</v>
      </c>
      <c r="C2689" s="15" t="s">
        <v>1346</v>
      </c>
      <c r="D2689" s="15" t="s">
        <v>1347</v>
      </c>
      <c r="E2689" s="15" t="s">
        <v>1347</v>
      </c>
      <c r="F2689" s="15" t="s">
        <v>2059</v>
      </c>
      <c r="G2689" s="15" t="s">
        <v>1415</v>
      </c>
      <c r="H2689" s="15" t="s">
        <v>1349</v>
      </c>
      <c r="I2689" s="15" t="s">
        <v>1369</v>
      </c>
      <c r="J2689" s="15"/>
      <c r="K2689" s="16">
        <v>301</v>
      </c>
      <c r="L2689" s="16">
        <v>3069</v>
      </c>
      <c r="M2689" s="16">
        <v>3138</v>
      </c>
      <c r="N2689" s="16">
        <v>3118</v>
      </c>
      <c r="O2689" s="16">
        <v>35282322</v>
      </c>
      <c r="P2689" s="16">
        <v>14964434</v>
      </c>
      <c r="Q2689" s="16">
        <v>672376</v>
      </c>
      <c r="R2689" s="16">
        <v>873</v>
      </c>
      <c r="S2689" s="15"/>
      <c r="T2689" s="16">
        <v>312</v>
      </c>
      <c r="U2689" s="16">
        <v>3190</v>
      </c>
      <c r="V2689" s="16">
        <v>3174</v>
      </c>
      <c r="W2689" s="16">
        <v>3243</v>
      </c>
      <c r="X2689" s="16">
        <v>36790862</v>
      </c>
      <c r="Y2689" s="16">
        <v>3271226</v>
      </c>
      <c r="Z2689" s="16">
        <v>138579</v>
      </c>
      <c r="AA2689" s="16">
        <v>884</v>
      </c>
      <c r="AC2689" s="16">
        <v>318</v>
      </c>
      <c r="AD2689" s="16">
        <v>3278</v>
      </c>
      <c r="AE2689" s="16">
        <v>3276</v>
      </c>
      <c r="AF2689" s="16">
        <v>3331</v>
      </c>
      <c r="AG2689" s="16">
        <v>36821949</v>
      </c>
      <c r="AH2689" s="16">
        <v>2475690</v>
      </c>
      <c r="AI2689" s="16">
        <v>110362</v>
      </c>
      <c r="AJ2689" s="16">
        <v>860</v>
      </c>
      <c r="AL2689" s="16">
        <v>325</v>
      </c>
      <c r="AM2689" s="16">
        <v>3429</v>
      </c>
      <c r="AN2689" s="16">
        <v>3486</v>
      </c>
      <c r="AO2689" s="16">
        <v>3531</v>
      </c>
      <c r="AP2689" s="16">
        <v>42025299</v>
      </c>
      <c r="AQ2689" s="16">
        <v>2436809</v>
      </c>
      <c r="AR2689" s="16">
        <v>103925</v>
      </c>
      <c r="AS2689" s="16">
        <v>928</v>
      </c>
      <c r="AU2689" s="16">
        <v>314</v>
      </c>
      <c r="AV2689" s="16">
        <v>3272</v>
      </c>
      <c r="AW2689" s="16">
        <v>150920432</v>
      </c>
      <c r="AX2689" s="16">
        <v>23148159</v>
      </c>
      <c r="AY2689" s="16">
        <v>1025242</v>
      </c>
      <c r="AZ2689" s="16">
        <v>887</v>
      </c>
      <c r="BA2689" s="16">
        <v>46126</v>
      </c>
    </row>
    <row r="2690" spans="1:53">
      <c r="A2690" s="15" t="s">
        <v>1344</v>
      </c>
      <c r="B2690" s="15" t="s">
        <v>1345</v>
      </c>
      <c r="C2690" s="15" t="s">
        <v>1346</v>
      </c>
      <c r="D2690" s="15" t="s">
        <v>1347</v>
      </c>
      <c r="E2690" s="15" t="s">
        <v>1347</v>
      </c>
      <c r="F2690" s="15" t="s">
        <v>2059</v>
      </c>
      <c r="G2690" s="15" t="s">
        <v>1416</v>
      </c>
      <c r="H2690" s="15" t="s">
        <v>1349</v>
      </c>
      <c r="I2690" s="15" t="s">
        <v>1371</v>
      </c>
      <c r="J2690" s="15"/>
      <c r="K2690" s="16">
        <v>301</v>
      </c>
      <c r="L2690" s="16">
        <v>3069</v>
      </c>
      <c r="M2690" s="16">
        <v>3138</v>
      </c>
      <c r="N2690" s="16">
        <v>3118</v>
      </c>
      <c r="O2690" s="16">
        <v>35282322</v>
      </c>
      <c r="P2690" s="16">
        <v>14964434</v>
      </c>
      <c r="Q2690" s="16">
        <v>672376</v>
      </c>
      <c r="R2690" s="16">
        <v>873</v>
      </c>
      <c r="S2690" s="15"/>
      <c r="T2690" s="16">
        <v>312</v>
      </c>
      <c r="U2690" s="16">
        <v>3190</v>
      </c>
      <c r="V2690" s="16">
        <v>3174</v>
      </c>
      <c r="W2690" s="16">
        <v>3243</v>
      </c>
      <c r="X2690" s="16">
        <v>36790862</v>
      </c>
      <c r="Y2690" s="16">
        <v>3271226</v>
      </c>
      <c r="Z2690" s="16">
        <v>138579</v>
      </c>
      <c r="AA2690" s="16">
        <v>884</v>
      </c>
      <c r="AC2690" s="16">
        <v>318</v>
      </c>
      <c r="AD2690" s="16">
        <v>3278</v>
      </c>
      <c r="AE2690" s="16">
        <v>3276</v>
      </c>
      <c r="AF2690" s="16">
        <v>3331</v>
      </c>
      <c r="AG2690" s="16">
        <v>36821949</v>
      </c>
      <c r="AH2690" s="16">
        <v>2475690</v>
      </c>
      <c r="AI2690" s="16">
        <v>110362</v>
      </c>
      <c r="AJ2690" s="16">
        <v>860</v>
      </c>
      <c r="AL2690" s="16">
        <v>325</v>
      </c>
      <c r="AM2690" s="16">
        <v>3429</v>
      </c>
      <c r="AN2690" s="16">
        <v>3486</v>
      </c>
      <c r="AO2690" s="16">
        <v>3531</v>
      </c>
      <c r="AP2690" s="16">
        <v>42025299</v>
      </c>
      <c r="AQ2690" s="16">
        <v>2436809</v>
      </c>
      <c r="AR2690" s="16">
        <v>103925</v>
      </c>
      <c r="AS2690" s="16">
        <v>928</v>
      </c>
      <c r="AU2690" s="16">
        <v>314</v>
      </c>
      <c r="AV2690" s="16">
        <v>3272</v>
      </c>
      <c r="AW2690" s="16">
        <v>150920432</v>
      </c>
      <c r="AX2690" s="16">
        <v>23148159</v>
      </c>
      <c r="AY2690" s="16">
        <v>1025242</v>
      </c>
      <c r="AZ2690" s="16">
        <v>887</v>
      </c>
      <c r="BA2690" s="16">
        <v>46126</v>
      </c>
    </row>
    <row r="2691" spans="1:53">
      <c r="A2691" s="15" t="s">
        <v>1344</v>
      </c>
      <c r="B2691" s="15" t="s">
        <v>1345</v>
      </c>
      <c r="C2691" s="15" t="s">
        <v>1346</v>
      </c>
      <c r="D2691" s="15" t="s">
        <v>1347</v>
      </c>
      <c r="E2691" s="15" t="s">
        <v>1347</v>
      </c>
      <c r="F2691" s="15" t="s">
        <v>2059</v>
      </c>
      <c r="G2691" s="15" t="s">
        <v>3440</v>
      </c>
      <c r="H2691" s="15" t="s">
        <v>1349</v>
      </c>
      <c r="I2691" s="15" t="s">
        <v>1373</v>
      </c>
      <c r="J2691" s="15"/>
      <c r="K2691" s="16">
        <v>91</v>
      </c>
      <c r="L2691" s="16">
        <v>736</v>
      </c>
      <c r="M2691" s="16">
        <v>747</v>
      </c>
      <c r="N2691" s="16">
        <v>742</v>
      </c>
      <c r="O2691" s="16">
        <v>11522741</v>
      </c>
      <c r="P2691" s="16">
        <v>4576811</v>
      </c>
      <c r="Q2691" s="16">
        <v>236884</v>
      </c>
      <c r="R2691" s="16">
        <v>1195</v>
      </c>
      <c r="S2691" s="15"/>
      <c r="T2691" s="16">
        <v>92</v>
      </c>
      <c r="U2691" s="16">
        <v>733</v>
      </c>
      <c r="V2691" s="16">
        <v>735</v>
      </c>
      <c r="W2691" s="16">
        <v>760</v>
      </c>
      <c r="X2691" s="16">
        <v>12265313</v>
      </c>
      <c r="Y2691" s="16">
        <v>826683</v>
      </c>
      <c r="Z2691" s="16">
        <v>35628</v>
      </c>
      <c r="AA2691" s="16">
        <v>1270</v>
      </c>
      <c r="AC2691" s="16">
        <v>93</v>
      </c>
      <c r="AD2691" s="16">
        <v>733</v>
      </c>
      <c r="AE2691" s="16">
        <v>744</v>
      </c>
      <c r="AF2691" s="16">
        <v>758</v>
      </c>
      <c r="AG2691" s="16">
        <v>11237651</v>
      </c>
      <c r="AH2691" s="16">
        <v>615394</v>
      </c>
      <c r="AI2691" s="16">
        <v>31611</v>
      </c>
      <c r="AJ2691" s="16">
        <v>1160</v>
      </c>
      <c r="AL2691" s="16">
        <v>95</v>
      </c>
      <c r="AM2691" s="16">
        <v>764</v>
      </c>
      <c r="AN2691" s="16">
        <v>760</v>
      </c>
      <c r="AO2691" s="16">
        <v>773</v>
      </c>
      <c r="AP2691" s="16">
        <v>13201007</v>
      </c>
      <c r="AQ2691" s="16">
        <v>475347</v>
      </c>
      <c r="AR2691" s="16">
        <v>23020</v>
      </c>
      <c r="AS2691" s="16">
        <v>1326</v>
      </c>
      <c r="AU2691" s="16">
        <v>93</v>
      </c>
      <c r="AV2691" s="16">
        <v>749</v>
      </c>
      <c r="AW2691" s="16">
        <v>48226712</v>
      </c>
      <c r="AX2691" s="16">
        <v>6494235</v>
      </c>
      <c r="AY2691" s="16">
        <v>327143</v>
      </c>
      <c r="AZ2691" s="16">
        <v>1239</v>
      </c>
      <c r="BA2691" s="16">
        <v>64410</v>
      </c>
    </row>
    <row r="2692" spans="1:53">
      <c r="A2692" s="15" t="s">
        <v>1344</v>
      </c>
      <c r="B2692" s="15" t="s">
        <v>1345</v>
      </c>
      <c r="C2692" s="15" t="s">
        <v>1346</v>
      </c>
      <c r="D2692" s="15" t="s">
        <v>1347</v>
      </c>
      <c r="E2692" s="15" t="s">
        <v>1347</v>
      </c>
      <c r="F2692" s="15" t="s">
        <v>2059</v>
      </c>
      <c r="G2692" s="15" t="s">
        <v>3441</v>
      </c>
      <c r="H2692" s="15" t="s">
        <v>1349</v>
      </c>
      <c r="I2692" s="15" t="s">
        <v>1375</v>
      </c>
      <c r="J2692" s="15"/>
      <c r="K2692" s="16">
        <v>91</v>
      </c>
      <c r="L2692" s="16">
        <v>736</v>
      </c>
      <c r="M2692" s="16">
        <v>747</v>
      </c>
      <c r="N2692" s="16">
        <v>742</v>
      </c>
      <c r="O2692" s="16">
        <v>11522741</v>
      </c>
      <c r="P2692" s="16">
        <v>4576811</v>
      </c>
      <c r="Q2692" s="16">
        <v>236884</v>
      </c>
      <c r="R2692" s="16">
        <v>1195</v>
      </c>
      <c r="S2692" s="15"/>
      <c r="T2692" s="16">
        <v>92</v>
      </c>
      <c r="U2692" s="16">
        <v>733</v>
      </c>
      <c r="V2692" s="16">
        <v>735</v>
      </c>
      <c r="W2692" s="16">
        <v>760</v>
      </c>
      <c r="X2692" s="16">
        <v>12265313</v>
      </c>
      <c r="Y2692" s="16">
        <v>826683</v>
      </c>
      <c r="Z2692" s="16">
        <v>35628</v>
      </c>
      <c r="AA2692" s="16">
        <v>1270</v>
      </c>
      <c r="AC2692" s="16">
        <v>93</v>
      </c>
      <c r="AD2692" s="16">
        <v>733</v>
      </c>
      <c r="AE2692" s="16">
        <v>744</v>
      </c>
      <c r="AF2692" s="16">
        <v>758</v>
      </c>
      <c r="AG2692" s="16">
        <v>11237651</v>
      </c>
      <c r="AH2692" s="16">
        <v>615394</v>
      </c>
      <c r="AI2692" s="16">
        <v>31611</v>
      </c>
      <c r="AJ2692" s="16">
        <v>1160</v>
      </c>
      <c r="AL2692" s="16">
        <v>95</v>
      </c>
      <c r="AM2692" s="16">
        <v>764</v>
      </c>
      <c r="AN2692" s="16">
        <v>760</v>
      </c>
      <c r="AO2692" s="16">
        <v>773</v>
      </c>
      <c r="AP2692" s="16">
        <v>13201007</v>
      </c>
      <c r="AQ2692" s="16">
        <v>475347</v>
      </c>
      <c r="AR2692" s="16">
        <v>23020</v>
      </c>
      <c r="AS2692" s="16">
        <v>1326</v>
      </c>
      <c r="AU2692" s="16">
        <v>93</v>
      </c>
      <c r="AV2692" s="16">
        <v>749</v>
      </c>
      <c r="AW2692" s="16">
        <v>48226712</v>
      </c>
      <c r="AX2692" s="16">
        <v>6494235</v>
      </c>
      <c r="AY2692" s="16">
        <v>327143</v>
      </c>
      <c r="AZ2692" s="16">
        <v>1239</v>
      </c>
      <c r="BA2692" s="16">
        <v>64410</v>
      </c>
    </row>
    <row r="2693" spans="1:53">
      <c r="A2693" s="15" t="s">
        <v>1344</v>
      </c>
      <c r="B2693" s="15" t="s">
        <v>1345</v>
      </c>
      <c r="C2693" s="15" t="s">
        <v>1346</v>
      </c>
      <c r="D2693" s="15" t="s">
        <v>1347</v>
      </c>
      <c r="E2693" s="15" t="s">
        <v>1347</v>
      </c>
      <c r="F2693" s="15" t="s">
        <v>2059</v>
      </c>
      <c r="G2693" s="15" t="s">
        <v>1417</v>
      </c>
      <c r="H2693" s="15" t="s">
        <v>1349</v>
      </c>
      <c r="I2693" s="15" t="s">
        <v>1373</v>
      </c>
      <c r="J2693" s="15"/>
      <c r="K2693" s="16">
        <v>141</v>
      </c>
      <c r="L2693" s="16">
        <v>1614</v>
      </c>
      <c r="M2693" s="16">
        <v>1657</v>
      </c>
      <c r="N2693" s="16">
        <v>1648</v>
      </c>
      <c r="O2693" s="16">
        <v>16197649</v>
      </c>
      <c r="P2693" s="16">
        <v>6870807</v>
      </c>
      <c r="Q2693" s="16">
        <v>262172</v>
      </c>
      <c r="R2693" s="16">
        <v>760</v>
      </c>
      <c r="S2693" s="15"/>
      <c r="T2693" s="16">
        <v>151</v>
      </c>
      <c r="U2693" s="16">
        <v>1715</v>
      </c>
      <c r="V2693" s="16">
        <v>1692</v>
      </c>
      <c r="W2693" s="16">
        <v>1738</v>
      </c>
      <c r="X2693" s="16">
        <v>17088812</v>
      </c>
      <c r="Y2693" s="16">
        <v>1523647</v>
      </c>
      <c r="Z2693" s="16">
        <v>59919</v>
      </c>
      <c r="AA2693" s="16">
        <v>766</v>
      </c>
      <c r="AC2693" s="16">
        <v>156</v>
      </c>
      <c r="AD2693" s="16">
        <v>1735</v>
      </c>
      <c r="AE2693" s="16">
        <v>1727</v>
      </c>
      <c r="AF2693" s="16">
        <v>1766</v>
      </c>
      <c r="AG2693" s="16">
        <v>18039898</v>
      </c>
      <c r="AH2693" s="16">
        <v>1182365</v>
      </c>
      <c r="AI2693" s="16">
        <v>46696</v>
      </c>
      <c r="AJ2693" s="16">
        <v>796</v>
      </c>
      <c r="AL2693" s="16">
        <v>163</v>
      </c>
      <c r="AM2693" s="16">
        <v>1812</v>
      </c>
      <c r="AN2693" s="16">
        <v>1858</v>
      </c>
      <c r="AO2693" s="16">
        <v>1897</v>
      </c>
      <c r="AP2693" s="16">
        <v>20070003</v>
      </c>
      <c r="AQ2693" s="16">
        <v>1374566</v>
      </c>
      <c r="AR2693" s="16">
        <v>53427</v>
      </c>
      <c r="AS2693" s="16">
        <v>832</v>
      </c>
      <c r="AU2693" s="16">
        <v>153</v>
      </c>
      <c r="AV2693" s="16">
        <v>1738</v>
      </c>
      <c r="AW2693" s="16">
        <v>71396362</v>
      </c>
      <c r="AX2693" s="16">
        <v>10951385</v>
      </c>
      <c r="AY2693" s="16">
        <v>422214</v>
      </c>
      <c r="AZ2693" s="16">
        <v>790</v>
      </c>
      <c r="BA2693" s="16">
        <v>41074</v>
      </c>
    </row>
    <row r="2694" spans="1:53">
      <c r="A2694" s="15" t="s">
        <v>1344</v>
      </c>
      <c r="B2694" s="15" t="s">
        <v>1345</v>
      </c>
      <c r="C2694" s="15" t="s">
        <v>1346</v>
      </c>
      <c r="D2694" s="15" t="s">
        <v>1347</v>
      </c>
      <c r="E2694" s="15" t="s">
        <v>1347</v>
      </c>
      <c r="F2694" s="15" t="s">
        <v>2059</v>
      </c>
      <c r="G2694" s="15" t="s">
        <v>1418</v>
      </c>
      <c r="H2694" s="15" t="s">
        <v>1349</v>
      </c>
      <c r="I2694" s="15" t="s">
        <v>1375</v>
      </c>
      <c r="J2694" s="15"/>
      <c r="K2694" s="16">
        <v>141</v>
      </c>
      <c r="L2694" s="16">
        <v>1614</v>
      </c>
      <c r="M2694" s="16">
        <v>1657</v>
      </c>
      <c r="N2694" s="16">
        <v>1648</v>
      </c>
      <c r="O2694" s="16">
        <v>16197649</v>
      </c>
      <c r="P2694" s="16">
        <v>6870807</v>
      </c>
      <c r="Q2694" s="16">
        <v>262172</v>
      </c>
      <c r="R2694" s="16">
        <v>760</v>
      </c>
      <c r="S2694" s="15"/>
      <c r="T2694" s="16">
        <v>151</v>
      </c>
      <c r="U2694" s="16">
        <v>1715</v>
      </c>
      <c r="V2694" s="16">
        <v>1692</v>
      </c>
      <c r="W2694" s="16">
        <v>1738</v>
      </c>
      <c r="X2694" s="16">
        <v>17088812</v>
      </c>
      <c r="Y2694" s="16">
        <v>1523647</v>
      </c>
      <c r="Z2694" s="16">
        <v>59919</v>
      </c>
      <c r="AA2694" s="16">
        <v>766</v>
      </c>
      <c r="AC2694" s="16">
        <v>156</v>
      </c>
      <c r="AD2694" s="16">
        <v>1735</v>
      </c>
      <c r="AE2694" s="16">
        <v>1727</v>
      </c>
      <c r="AF2694" s="16">
        <v>1766</v>
      </c>
      <c r="AG2694" s="16">
        <v>18039898</v>
      </c>
      <c r="AH2694" s="16">
        <v>1182365</v>
      </c>
      <c r="AI2694" s="16">
        <v>46696</v>
      </c>
      <c r="AJ2694" s="16">
        <v>796</v>
      </c>
      <c r="AL2694" s="16">
        <v>163</v>
      </c>
      <c r="AM2694" s="16">
        <v>1812</v>
      </c>
      <c r="AN2694" s="16">
        <v>1858</v>
      </c>
      <c r="AO2694" s="16">
        <v>1897</v>
      </c>
      <c r="AP2694" s="16">
        <v>20070003</v>
      </c>
      <c r="AQ2694" s="16">
        <v>1374566</v>
      </c>
      <c r="AR2694" s="16">
        <v>53427</v>
      </c>
      <c r="AS2694" s="16">
        <v>832</v>
      </c>
      <c r="AU2694" s="16">
        <v>153</v>
      </c>
      <c r="AV2694" s="16">
        <v>1738</v>
      </c>
      <c r="AW2694" s="16">
        <v>71396362</v>
      </c>
      <c r="AX2694" s="16">
        <v>10951385</v>
      </c>
      <c r="AY2694" s="16">
        <v>422214</v>
      </c>
      <c r="AZ2694" s="16">
        <v>790</v>
      </c>
      <c r="BA2694" s="16">
        <v>41074</v>
      </c>
    </row>
    <row r="2695" spans="1:53">
      <c r="A2695" s="15" t="s">
        <v>1344</v>
      </c>
      <c r="B2695" s="15" t="s">
        <v>1345</v>
      </c>
      <c r="C2695" s="15" t="s">
        <v>1346</v>
      </c>
      <c r="D2695" s="15" t="s">
        <v>1347</v>
      </c>
      <c r="E2695" s="15" t="s">
        <v>1347</v>
      </c>
      <c r="F2695" s="15" t="s">
        <v>2059</v>
      </c>
      <c r="G2695" s="15" t="s">
        <v>3442</v>
      </c>
      <c r="H2695" s="15" t="s">
        <v>1349</v>
      </c>
      <c r="I2695" s="15" t="s">
        <v>1373</v>
      </c>
      <c r="J2695" s="15"/>
      <c r="K2695" s="16">
        <v>69</v>
      </c>
      <c r="L2695" s="16">
        <v>719</v>
      </c>
      <c r="M2695" s="16">
        <v>734</v>
      </c>
      <c r="N2695" s="16">
        <v>728</v>
      </c>
      <c r="O2695" s="16">
        <v>7561932</v>
      </c>
      <c r="P2695" s="16">
        <v>3516816</v>
      </c>
      <c r="Q2695" s="16">
        <v>173320</v>
      </c>
      <c r="R2695" s="16">
        <v>800</v>
      </c>
      <c r="S2695" s="15"/>
      <c r="T2695" s="16">
        <v>69</v>
      </c>
      <c r="U2695" s="16">
        <v>742</v>
      </c>
      <c r="V2695" s="16">
        <v>747</v>
      </c>
      <c r="W2695" s="16">
        <v>745</v>
      </c>
      <c r="X2695" s="16">
        <v>7436737</v>
      </c>
      <c r="Y2695" s="16">
        <v>920896</v>
      </c>
      <c r="Z2695" s="16">
        <v>43032</v>
      </c>
      <c r="AA2695" s="16">
        <v>768</v>
      </c>
      <c r="AC2695" s="16">
        <v>69</v>
      </c>
      <c r="AD2695" s="16">
        <v>810</v>
      </c>
      <c r="AE2695" s="16">
        <v>805</v>
      </c>
      <c r="AF2695" s="16">
        <v>807</v>
      </c>
      <c r="AG2695" s="16">
        <v>7544400</v>
      </c>
      <c r="AH2695" s="16">
        <v>677931</v>
      </c>
      <c r="AI2695" s="16">
        <v>32055</v>
      </c>
      <c r="AJ2695" s="16">
        <v>719</v>
      </c>
      <c r="AL2695" s="16">
        <v>67</v>
      </c>
      <c r="AM2695" s="16">
        <v>853</v>
      </c>
      <c r="AN2695" s="16">
        <v>868</v>
      </c>
      <c r="AO2695" s="16">
        <v>861</v>
      </c>
      <c r="AP2695" s="16">
        <v>8754289</v>
      </c>
      <c r="AQ2695" s="16">
        <v>586896</v>
      </c>
      <c r="AR2695" s="16">
        <v>27478</v>
      </c>
      <c r="AS2695" s="16">
        <v>782</v>
      </c>
      <c r="AU2695" s="16">
        <v>69</v>
      </c>
      <c r="AV2695" s="16">
        <v>785</v>
      </c>
      <c r="AW2695" s="16">
        <v>31297358</v>
      </c>
      <c r="AX2695" s="16">
        <v>5702539</v>
      </c>
      <c r="AY2695" s="16">
        <v>275885</v>
      </c>
      <c r="AZ2695" s="16">
        <v>767</v>
      </c>
      <c r="BA2695" s="16">
        <v>39873</v>
      </c>
    </row>
    <row r="2696" spans="1:53">
      <c r="A2696" s="15" t="s">
        <v>1344</v>
      </c>
      <c r="B2696" s="15" t="s">
        <v>1345</v>
      </c>
      <c r="C2696" s="15" t="s">
        <v>1346</v>
      </c>
      <c r="D2696" s="15" t="s">
        <v>1347</v>
      </c>
      <c r="E2696" s="15" t="s">
        <v>1347</v>
      </c>
      <c r="F2696" s="15" t="s">
        <v>2059</v>
      </c>
      <c r="G2696" s="15" t="s">
        <v>3443</v>
      </c>
      <c r="H2696" s="15" t="s">
        <v>1349</v>
      </c>
      <c r="I2696" s="15" t="s">
        <v>1375</v>
      </c>
      <c r="J2696" s="15"/>
      <c r="K2696" s="16">
        <v>69</v>
      </c>
      <c r="L2696" s="16">
        <v>719</v>
      </c>
      <c r="M2696" s="16">
        <v>734</v>
      </c>
      <c r="N2696" s="16">
        <v>728</v>
      </c>
      <c r="O2696" s="16">
        <v>7561932</v>
      </c>
      <c r="P2696" s="16">
        <v>3516816</v>
      </c>
      <c r="Q2696" s="16">
        <v>173320</v>
      </c>
      <c r="R2696" s="16">
        <v>800</v>
      </c>
      <c r="S2696" s="15"/>
      <c r="T2696" s="16">
        <v>69</v>
      </c>
      <c r="U2696" s="16">
        <v>742</v>
      </c>
      <c r="V2696" s="16">
        <v>747</v>
      </c>
      <c r="W2696" s="16">
        <v>745</v>
      </c>
      <c r="X2696" s="16">
        <v>7436737</v>
      </c>
      <c r="Y2696" s="16">
        <v>920896</v>
      </c>
      <c r="Z2696" s="16">
        <v>43032</v>
      </c>
      <c r="AA2696" s="16">
        <v>768</v>
      </c>
      <c r="AC2696" s="16">
        <v>69</v>
      </c>
      <c r="AD2696" s="16">
        <v>810</v>
      </c>
      <c r="AE2696" s="16">
        <v>805</v>
      </c>
      <c r="AF2696" s="16">
        <v>807</v>
      </c>
      <c r="AG2696" s="16">
        <v>7544400</v>
      </c>
      <c r="AH2696" s="16">
        <v>677931</v>
      </c>
      <c r="AI2696" s="16">
        <v>32055</v>
      </c>
      <c r="AJ2696" s="16">
        <v>719</v>
      </c>
      <c r="AL2696" s="16">
        <v>67</v>
      </c>
      <c r="AM2696" s="16">
        <v>853</v>
      </c>
      <c r="AN2696" s="16">
        <v>868</v>
      </c>
      <c r="AO2696" s="16">
        <v>861</v>
      </c>
      <c r="AP2696" s="16">
        <v>8754289</v>
      </c>
      <c r="AQ2696" s="16">
        <v>586896</v>
      </c>
      <c r="AR2696" s="16">
        <v>27478</v>
      </c>
      <c r="AS2696" s="16">
        <v>782</v>
      </c>
      <c r="AU2696" s="16">
        <v>69</v>
      </c>
      <c r="AV2696" s="16">
        <v>785</v>
      </c>
      <c r="AW2696" s="16">
        <v>31297358</v>
      </c>
      <c r="AX2696" s="16">
        <v>5702539</v>
      </c>
      <c r="AY2696" s="16">
        <v>275885</v>
      </c>
      <c r="AZ2696" s="16">
        <v>767</v>
      </c>
      <c r="BA2696" s="16">
        <v>39873</v>
      </c>
    </row>
    <row r="2697" spans="1:53">
      <c r="A2697" s="15" t="s">
        <v>1344</v>
      </c>
      <c r="B2697" s="15" t="s">
        <v>1345</v>
      </c>
      <c r="C2697" s="15" t="s">
        <v>1346</v>
      </c>
      <c r="D2697" s="15" t="s">
        <v>1347</v>
      </c>
      <c r="E2697" s="15" t="s">
        <v>1347</v>
      </c>
      <c r="F2697" s="15" t="s">
        <v>2059</v>
      </c>
      <c r="G2697" s="15" t="s">
        <v>1354</v>
      </c>
      <c r="H2697" s="15" t="s">
        <v>1349</v>
      </c>
      <c r="I2697" s="15" t="s">
        <v>1367</v>
      </c>
      <c r="J2697" s="15"/>
      <c r="K2697" s="16">
        <v>49268</v>
      </c>
      <c r="L2697" s="16">
        <v>645760</v>
      </c>
      <c r="M2697" s="16">
        <v>647887</v>
      </c>
      <c r="N2697" s="16">
        <v>648914</v>
      </c>
      <c r="O2697" s="16">
        <v>16251577839</v>
      </c>
      <c r="P2697" s="16">
        <v>4113034779</v>
      </c>
      <c r="Q2697" s="16">
        <v>183863679</v>
      </c>
      <c r="R2697" s="16">
        <v>1931</v>
      </c>
      <c r="S2697" s="15"/>
      <c r="T2697" s="16">
        <v>50141</v>
      </c>
      <c r="U2697" s="16">
        <v>646885</v>
      </c>
      <c r="V2697" s="16">
        <v>648861</v>
      </c>
      <c r="W2697" s="16">
        <v>646371</v>
      </c>
      <c r="X2697" s="16">
        <v>12518040830</v>
      </c>
      <c r="Y2697" s="16">
        <v>603482030</v>
      </c>
      <c r="Z2697" s="16">
        <v>26305269</v>
      </c>
      <c r="AA2697" s="16">
        <v>1487</v>
      </c>
      <c r="AC2697" s="16">
        <v>50666</v>
      </c>
      <c r="AD2697" s="16">
        <v>643154</v>
      </c>
      <c r="AE2697" s="16">
        <v>642913</v>
      </c>
      <c r="AF2697" s="16">
        <v>641595</v>
      </c>
      <c r="AG2697" s="16">
        <v>12816006067</v>
      </c>
      <c r="AH2697" s="16">
        <v>449610389</v>
      </c>
      <c r="AI2697" s="16">
        <v>19728743</v>
      </c>
      <c r="AJ2697" s="16">
        <v>1534</v>
      </c>
      <c r="AL2697" s="16">
        <v>51035</v>
      </c>
      <c r="AM2697" s="16">
        <v>639997</v>
      </c>
      <c r="AN2697" s="16">
        <v>639317</v>
      </c>
      <c r="AO2697" s="16">
        <v>640080</v>
      </c>
      <c r="AP2697" s="16">
        <v>14579377138</v>
      </c>
      <c r="AQ2697" s="16">
        <v>439153702</v>
      </c>
      <c r="AR2697" s="16">
        <v>19352120</v>
      </c>
      <c r="AS2697" s="16">
        <v>1753</v>
      </c>
      <c r="AU2697" s="16">
        <v>50278</v>
      </c>
      <c r="AV2697" s="16">
        <v>644311</v>
      </c>
      <c r="AW2697" s="16">
        <v>56165001874</v>
      </c>
      <c r="AX2697" s="16">
        <v>5605280900</v>
      </c>
      <c r="AY2697" s="16">
        <v>249249811</v>
      </c>
      <c r="AZ2697" s="16">
        <v>1676</v>
      </c>
      <c r="BA2697" s="16">
        <v>87171</v>
      </c>
    </row>
    <row r="2698" spans="1:53">
      <c r="A2698" s="15" t="s">
        <v>1344</v>
      </c>
      <c r="B2698" s="15" t="s">
        <v>1345</v>
      </c>
      <c r="C2698" s="15" t="s">
        <v>1346</v>
      </c>
      <c r="D2698" s="15" t="s">
        <v>1347</v>
      </c>
      <c r="E2698" s="15" t="s">
        <v>1347</v>
      </c>
      <c r="F2698" s="15" t="s">
        <v>2059</v>
      </c>
      <c r="G2698" s="15" t="s">
        <v>3444</v>
      </c>
      <c r="H2698" s="15" t="s">
        <v>1349</v>
      </c>
      <c r="I2698" s="15" t="s">
        <v>1369</v>
      </c>
      <c r="J2698" s="15"/>
      <c r="K2698" s="16">
        <v>43</v>
      </c>
      <c r="L2698" s="16">
        <v>1395</v>
      </c>
      <c r="M2698" s="16">
        <v>1408</v>
      </c>
      <c r="N2698" s="16">
        <v>1412</v>
      </c>
      <c r="O2698" s="16">
        <v>23385760</v>
      </c>
      <c r="P2698" s="16">
        <v>8869212</v>
      </c>
      <c r="Q2698" s="16">
        <v>411400</v>
      </c>
      <c r="R2698" s="16">
        <v>1280</v>
      </c>
      <c r="S2698" s="15"/>
      <c r="T2698" s="16">
        <v>40</v>
      </c>
      <c r="U2698" s="16">
        <v>1430</v>
      </c>
      <c r="V2698" s="16">
        <v>1454</v>
      </c>
      <c r="W2698" s="16">
        <v>1485</v>
      </c>
      <c r="X2698" s="16">
        <v>21903168</v>
      </c>
      <c r="Y2698" s="16">
        <v>1369958</v>
      </c>
      <c r="Z2698" s="16">
        <v>62631</v>
      </c>
      <c r="AA2698" s="16">
        <v>1157</v>
      </c>
      <c r="AC2698" s="16">
        <v>38</v>
      </c>
      <c r="AD2698" s="16">
        <v>1477</v>
      </c>
      <c r="AE2698" s="16">
        <v>1498</v>
      </c>
      <c r="AF2698" s="16">
        <v>1504</v>
      </c>
      <c r="AG2698" s="16">
        <v>20679415</v>
      </c>
      <c r="AH2698" s="16">
        <v>924703</v>
      </c>
      <c r="AI2698" s="16">
        <v>41216</v>
      </c>
      <c r="AJ2698" s="16">
        <v>1065</v>
      </c>
      <c r="AL2698" s="16">
        <v>39</v>
      </c>
      <c r="AM2698" s="16">
        <v>1515</v>
      </c>
      <c r="AN2698" s="16">
        <v>1517</v>
      </c>
      <c r="AO2698" s="16">
        <v>1503</v>
      </c>
      <c r="AP2698" s="16">
        <v>24376270</v>
      </c>
      <c r="AQ2698" s="16">
        <v>858723</v>
      </c>
      <c r="AR2698" s="16">
        <v>36469</v>
      </c>
      <c r="AS2698" s="16">
        <v>1240</v>
      </c>
      <c r="AU2698" s="16">
        <v>40</v>
      </c>
      <c r="AV2698" s="16">
        <v>1467</v>
      </c>
      <c r="AW2698" s="16">
        <v>90344613</v>
      </c>
      <c r="AX2698" s="16">
        <v>12022596</v>
      </c>
      <c r="AY2698" s="16">
        <v>551716</v>
      </c>
      <c r="AZ2698" s="16">
        <v>1185</v>
      </c>
      <c r="BA2698" s="16">
        <v>61606</v>
      </c>
    </row>
    <row r="2699" spans="1:53">
      <c r="A2699" s="15" t="s">
        <v>1344</v>
      </c>
      <c r="B2699" s="15" t="s">
        <v>1345</v>
      </c>
      <c r="C2699" s="15" t="s">
        <v>1346</v>
      </c>
      <c r="D2699" s="15" t="s">
        <v>1347</v>
      </c>
      <c r="E2699" s="15" t="s">
        <v>1347</v>
      </c>
      <c r="F2699" s="15" t="s">
        <v>2059</v>
      </c>
      <c r="G2699" s="15" t="s">
        <v>3445</v>
      </c>
      <c r="H2699" s="15" t="s">
        <v>1349</v>
      </c>
      <c r="I2699" s="15" t="s">
        <v>1371</v>
      </c>
      <c r="J2699" s="15"/>
      <c r="K2699" s="16">
        <v>43</v>
      </c>
      <c r="L2699" s="16">
        <v>1395</v>
      </c>
      <c r="M2699" s="16">
        <v>1408</v>
      </c>
      <c r="N2699" s="16">
        <v>1412</v>
      </c>
      <c r="O2699" s="16">
        <v>23385760</v>
      </c>
      <c r="P2699" s="16">
        <v>8869212</v>
      </c>
      <c r="Q2699" s="16">
        <v>411400</v>
      </c>
      <c r="R2699" s="16">
        <v>1280</v>
      </c>
      <c r="S2699" s="15"/>
      <c r="T2699" s="16">
        <v>40</v>
      </c>
      <c r="U2699" s="16">
        <v>1430</v>
      </c>
      <c r="V2699" s="16">
        <v>1454</v>
      </c>
      <c r="W2699" s="16">
        <v>1485</v>
      </c>
      <c r="X2699" s="16">
        <v>21903168</v>
      </c>
      <c r="Y2699" s="16">
        <v>1369958</v>
      </c>
      <c r="Z2699" s="16">
        <v>62631</v>
      </c>
      <c r="AA2699" s="16">
        <v>1157</v>
      </c>
      <c r="AC2699" s="16">
        <v>38</v>
      </c>
      <c r="AD2699" s="16">
        <v>1477</v>
      </c>
      <c r="AE2699" s="16">
        <v>1498</v>
      </c>
      <c r="AF2699" s="16">
        <v>1504</v>
      </c>
      <c r="AG2699" s="16">
        <v>20679415</v>
      </c>
      <c r="AH2699" s="16">
        <v>924703</v>
      </c>
      <c r="AI2699" s="16">
        <v>41216</v>
      </c>
      <c r="AJ2699" s="16">
        <v>1065</v>
      </c>
      <c r="AL2699" s="16">
        <v>39</v>
      </c>
      <c r="AM2699" s="16">
        <v>1515</v>
      </c>
      <c r="AN2699" s="16">
        <v>1517</v>
      </c>
      <c r="AO2699" s="16">
        <v>1503</v>
      </c>
      <c r="AP2699" s="16">
        <v>24376270</v>
      </c>
      <c r="AQ2699" s="16">
        <v>858723</v>
      </c>
      <c r="AR2699" s="16">
        <v>36469</v>
      </c>
      <c r="AS2699" s="16">
        <v>1240</v>
      </c>
      <c r="AU2699" s="16">
        <v>40</v>
      </c>
      <c r="AV2699" s="16">
        <v>1467</v>
      </c>
      <c r="AW2699" s="16">
        <v>90344613</v>
      </c>
      <c r="AX2699" s="16">
        <v>12022596</v>
      </c>
      <c r="AY2699" s="16">
        <v>551716</v>
      </c>
      <c r="AZ2699" s="16">
        <v>1185</v>
      </c>
      <c r="BA2699" s="16">
        <v>61606</v>
      </c>
    </row>
    <row r="2700" spans="1:53">
      <c r="A2700" s="15" t="s">
        <v>1344</v>
      </c>
      <c r="B2700" s="15" t="s">
        <v>1345</v>
      </c>
      <c r="C2700" s="15" t="s">
        <v>1346</v>
      </c>
      <c r="D2700" s="15" t="s">
        <v>1347</v>
      </c>
      <c r="E2700" s="15" t="s">
        <v>1347</v>
      </c>
      <c r="F2700" s="15" t="s">
        <v>2059</v>
      </c>
      <c r="G2700" s="15" t="s">
        <v>3446</v>
      </c>
      <c r="H2700" s="15" t="s">
        <v>1349</v>
      </c>
      <c r="I2700" s="15" t="s">
        <v>1373</v>
      </c>
      <c r="J2700" s="15"/>
      <c r="K2700" s="16">
        <v>43</v>
      </c>
      <c r="L2700" s="16">
        <v>1395</v>
      </c>
      <c r="M2700" s="16">
        <v>1408</v>
      </c>
      <c r="N2700" s="16">
        <v>1412</v>
      </c>
      <c r="O2700" s="16">
        <v>23385760</v>
      </c>
      <c r="P2700" s="16">
        <v>8869212</v>
      </c>
      <c r="Q2700" s="16">
        <v>411400</v>
      </c>
      <c r="R2700" s="16">
        <v>1280</v>
      </c>
      <c r="S2700" s="15"/>
      <c r="T2700" s="16">
        <v>40</v>
      </c>
      <c r="U2700" s="16">
        <v>1430</v>
      </c>
      <c r="V2700" s="16">
        <v>1454</v>
      </c>
      <c r="W2700" s="16">
        <v>1485</v>
      </c>
      <c r="X2700" s="16">
        <v>21903168</v>
      </c>
      <c r="Y2700" s="16">
        <v>1369958</v>
      </c>
      <c r="Z2700" s="16">
        <v>62631</v>
      </c>
      <c r="AA2700" s="16">
        <v>1157</v>
      </c>
      <c r="AC2700" s="16">
        <v>38</v>
      </c>
      <c r="AD2700" s="16">
        <v>1477</v>
      </c>
      <c r="AE2700" s="16">
        <v>1498</v>
      </c>
      <c r="AF2700" s="16">
        <v>1504</v>
      </c>
      <c r="AG2700" s="16">
        <v>20679415</v>
      </c>
      <c r="AH2700" s="16">
        <v>924703</v>
      </c>
      <c r="AI2700" s="16">
        <v>41216</v>
      </c>
      <c r="AJ2700" s="16">
        <v>1065</v>
      </c>
      <c r="AL2700" s="16">
        <v>39</v>
      </c>
      <c r="AM2700" s="16">
        <v>1515</v>
      </c>
      <c r="AN2700" s="16">
        <v>1517</v>
      </c>
      <c r="AO2700" s="16">
        <v>1503</v>
      </c>
      <c r="AP2700" s="16">
        <v>24376270</v>
      </c>
      <c r="AQ2700" s="16">
        <v>858723</v>
      </c>
      <c r="AR2700" s="16">
        <v>36469</v>
      </c>
      <c r="AS2700" s="16">
        <v>1240</v>
      </c>
      <c r="AU2700" s="16">
        <v>40</v>
      </c>
      <c r="AV2700" s="16">
        <v>1467</v>
      </c>
      <c r="AW2700" s="16">
        <v>90344613</v>
      </c>
      <c r="AX2700" s="16">
        <v>12022596</v>
      </c>
      <c r="AY2700" s="16">
        <v>551716</v>
      </c>
      <c r="AZ2700" s="16">
        <v>1185</v>
      </c>
      <c r="BA2700" s="16">
        <v>61606</v>
      </c>
    </row>
    <row r="2701" spans="1:53">
      <c r="A2701" s="15" t="s">
        <v>1344</v>
      </c>
      <c r="B2701" s="15" t="s">
        <v>1345</v>
      </c>
      <c r="C2701" s="15" t="s">
        <v>1346</v>
      </c>
      <c r="D2701" s="15" t="s">
        <v>1347</v>
      </c>
      <c r="E2701" s="15" t="s">
        <v>1347</v>
      </c>
      <c r="F2701" s="15" t="s">
        <v>2059</v>
      </c>
      <c r="G2701" s="15" t="s">
        <v>3447</v>
      </c>
      <c r="H2701" s="15" t="s">
        <v>1349</v>
      </c>
      <c r="I2701" s="15" t="s">
        <v>1375</v>
      </c>
      <c r="J2701" s="15"/>
      <c r="K2701" s="16">
        <v>43</v>
      </c>
      <c r="L2701" s="16">
        <v>1395</v>
      </c>
      <c r="M2701" s="16">
        <v>1408</v>
      </c>
      <c r="N2701" s="16">
        <v>1412</v>
      </c>
      <c r="O2701" s="16">
        <v>23385760</v>
      </c>
      <c r="P2701" s="16">
        <v>8869212</v>
      </c>
      <c r="Q2701" s="16">
        <v>411400</v>
      </c>
      <c r="R2701" s="16">
        <v>1280</v>
      </c>
      <c r="S2701" s="15"/>
      <c r="T2701" s="16">
        <v>40</v>
      </c>
      <c r="U2701" s="16">
        <v>1430</v>
      </c>
      <c r="V2701" s="16">
        <v>1454</v>
      </c>
      <c r="W2701" s="16">
        <v>1485</v>
      </c>
      <c r="X2701" s="16">
        <v>21903168</v>
      </c>
      <c r="Y2701" s="16">
        <v>1369958</v>
      </c>
      <c r="Z2701" s="16">
        <v>62631</v>
      </c>
      <c r="AA2701" s="16">
        <v>1157</v>
      </c>
      <c r="AC2701" s="16">
        <v>38</v>
      </c>
      <c r="AD2701" s="16">
        <v>1477</v>
      </c>
      <c r="AE2701" s="16">
        <v>1498</v>
      </c>
      <c r="AF2701" s="16">
        <v>1504</v>
      </c>
      <c r="AG2701" s="16">
        <v>20679415</v>
      </c>
      <c r="AH2701" s="16">
        <v>924703</v>
      </c>
      <c r="AI2701" s="16">
        <v>41216</v>
      </c>
      <c r="AJ2701" s="16">
        <v>1065</v>
      </c>
      <c r="AL2701" s="16">
        <v>39</v>
      </c>
      <c r="AM2701" s="16">
        <v>1515</v>
      </c>
      <c r="AN2701" s="16">
        <v>1517</v>
      </c>
      <c r="AO2701" s="16">
        <v>1503</v>
      </c>
      <c r="AP2701" s="16">
        <v>24376270</v>
      </c>
      <c r="AQ2701" s="16">
        <v>858723</v>
      </c>
      <c r="AR2701" s="16">
        <v>36469</v>
      </c>
      <c r="AS2701" s="16">
        <v>1240</v>
      </c>
      <c r="AU2701" s="16">
        <v>40</v>
      </c>
      <c r="AV2701" s="16">
        <v>1467</v>
      </c>
      <c r="AW2701" s="16">
        <v>90344613</v>
      </c>
      <c r="AX2701" s="16">
        <v>12022596</v>
      </c>
      <c r="AY2701" s="16">
        <v>551716</v>
      </c>
      <c r="AZ2701" s="16">
        <v>1185</v>
      </c>
      <c r="BA2701" s="16">
        <v>61606</v>
      </c>
    </row>
    <row r="2702" spans="1:53">
      <c r="A2702" s="15" t="s">
        <v>1344</v>
      </c>
      <c r="B2702" s="15" t="s">
        <v>1345</v>
      </c>
      <c r="C2702" s="15" t="s">
        <v>1346</v>
      </c>
      <c r="D2702" s="15" t="s">
        <v>1347</v>
      </c>
      <c r="E2702" s="15" t="s">
        <v>1347</v>
      </c>
      <c r="F2702" s="15" t="s">
        <v>2059</v>
      </c>
      <c r="G2702" s="15" t="s">
        <v>1419</v>
      </c>
      <c r="H2702" s="15" t="s">
        <v>1349</v>
      </c>
      <c r="I2702" s="15" t="s">
        <v>1369</v>
      </c>
      <c r="J2702" s="15"/>
      <c r="K2702" s="16">
        <v>20503</v>
      </c>
      <c r="L2702" s="16">
        <v>324918</v>
      </c>
      <c r="M2702" s="16">
        <v>325746</v>
      </c>
      <c r="N2702" s="16">
        <v>325865</v>
      </c>
      <c r="O2702" s="16">
        <v>6165465921</v>
      </c>
      <c r="P2702" s="16">
        <v>2039561363</v>
      </c>
      <c r="Q2702" s="16">
        <v>90135879</v>
      </c>
      <c r="R2702" s="16">
        <v>1457</v>
      </c>
      <c r="S2702" s="15"/>
      <c r="T2702" s="16">
        <v>20951</v>
      </c>
      <c r="U2702" s="16">
        <v>324799</v>
      </c>
      <c r="V2702" s="16">
        <v>325942</v>
      </c>
      <c r="W2702" s="16">
        <v>323059</v>
      </c>
      <c r="X2702" s="16">
        <v>5232781358</v>
      </c>
      <c r="Y2702" s="16">
        <v>342099912</v>
      </c>
      <c r="Z2702" s="16">
        <v>14880490</v>
      </c>
      <c r="AA2702" s="16">
        <v>1240</v>
      </c>
      <c r="AC2702" s="16">
        <v>21184</v>
      </c>
      <c r="AD2702" s="16">
        <v>319788</v>
      </c>
      <c r="AE2702" s="16">
        <v>320039</v>
      </c>
      <c r="AF2702" s="16">
        <v>319647</v>
      </c>
      <c r="AG2702" s="16">
        <v>5036651743</v>
      </c>
      <c r="AH2702" s="16">
        <v>239691054</v>
      </c>
      <c r="AI2702" s="16">
        <v>10545983</v>
      </c>
      <c r="AJ2702" s="16">
        <v>1211</v>
      </c>
      <c r="AL2702" s="16">
        <v>21370</v>
      </c>
      <c r="AM2702" s="16">
        <v>318131</v>
      </c>
      <c r="AN2702" s="16">
        <v>317193</v>
      </c>
      <c r="AO2702" s="16">
        <v>317422</v>
      </c>
      <c r="AP2702" s="16">
        <v>5422315865</v>
      </c>
      <c r="AQ2702" s="16">
        <v>225980008</v>
      </c>
      <c r="AR2702" s="16">
        <v>9739517</v>
      </c>
      <c r="AS2702" s="16">
        <v>1313</v>
      </c>
      <c r="AU2702" s="16">
        <v>21002</v>
      </c>
      <c r="AV2702" s="16">
        <v>321879</v>
      </c>
      <c r="AW2702" s="16">
        <v>21857214887</v>
      </c>
      <c r="AX2702" s="16">
        <v>2847332337</v>
      </c>
      <c r="AY2702" s="16">
        <v>125301869</v>
      </c>
      <c r="AZ2702" s="16">
        <v>1306</v>
      </c>
      <c r="BA2702" s="16">
        <v>67905</v>
      </c>
    </row>
    <row r="2703" spans="1:53">
      <c r="A2703" s="15" t="s">
        <v>1344</v>
      </c>
      <c r="B2703" s="15" t="s">
        <v>1345</v>
      </c>
      <c r="C2703" s="15" t="s">
        <v>1346</v>
      </c>
      <c r="D2703" s="15" t="s">
        <v>1347</v>
      </c>
      <c r="E2703" s="15" t="s">
        <v>1347</v>
      </c>
      <c r="F2703" s="15" t="s">
        <v>2059</v>
      </c>
      <c r="G2703" s="15" t="s">
        <v>1420</v>
      </c>
      <c r="H2703" s="15" t="s">
        <v>1349</v>
      </c>
      <c r="I2703" s="15" t="s">
        <v>1371</v>
      </c>
      <c r="J2703" s="15"/>
      <c r="K2703" s="16">
        <v>8406</v>
      </c>
      <c r="L2703" s="16">
        <v>178407</v>
      </c>
      <c r="M2703" s="16">
        <v>178584</v>
      </c>
      <c r="N2703" s="16">
        <v>178831</v>
      </c>
      <c r="O2703" s="16">
        <v>3192885896</v>
      </c>
      <c r="P2703" s="16">
        <v>1087352346</v>
      </c>
      <c r="Q2703" s="16">
        <v>46100833</v>
      </c>
      <c r="R2703" s="16">
        <v>1375</v>
      </c>
      <c r="S2703" s="15"/>
      <c r="T2703" s="16">
        <v>8483</v>
      </c>
      <c r="U2703" s="16">
        <v>177968</v>
      </c>
      <c r="V2703" s="16">
        <v>179670</v>
      </c>
      <c r="W2703" s="16">
        <v>177759</v>
      </c>
      <c r="X2703" s="16">
        <v>2625972431</v>
      </c>
      <c r="Y2703" s="16">
        <v>166612221</v>
      </c>
      <c r="Z2703" s="16">
        <v>6947699</v>
      </c>
      <c r="AA2703" s="16">
        <v>1132</v>
      </c>
      <c r="AC2703" s="16">
        <v>8575</v>
      </c>
      <c r="AD2703" s="16">
        <v>178612</v>
      </c>
      <c r="AE2703" s="16">
        <v>178868</v>
      </c>
      <c r="AF2703" s="16">
        <v>179283</v>
      </c>
      <c r="AG2703" s="16">
        <v>2569339557</v>
      </c>
      <c r="AH2703" s="16">
        <v>104295505</v>
      </c>
      <c r="AI2703" s="16">
        <v>4413316</v>
      </c>
      <c r="AJ2703" s="16">
        <v>1105</v>
      </c>
      <c r="AL2703" s="16">
        <v>8614</v>
      </c>
      <c r="AM2703" s="16">
        <v>179329</v>
      </c>
      <c r="AN2703" s="16">
        <v>179408</v>
      </c>
      <c r="AO2703" s="16">
        <v>180012</v>
      </c>
      <c r="AP2703" s="16">
        <v>2726235894</v>
      </c>
      <c r="AQ2703" s="16">
        <v>103790813</v>
      </c>
      <c r="AR2703" s="16">
        <v>4244905</v>
      </c>
      <c r="AS2703" s="16">
        <v>1168</v>
      </c>
      <c r="AU2703" s="16">
        <v>8520</v>
      </c>
      <c r="AV2703" s="16">
        <v>178894</v>
      </c>
      <c r="AW2703" s="16">
        <v>11114433778</v>
      </c>
      <c r="AX2703" s="16">
        <v>1462050885</v>
      </c>
      <c r="AY2703" s="16">
        <v>61706753</v>
      </c>
      <c r="AZ2703" s="16">
        <v>1195</v>
      </c>
      <c r="BA2703" s="16">
        <v>62129</v>
      </c>
    </row>
    <row r="2704" spans="1:53">
      <c r="A2704" s="15" t="s">
        <v>1344</v>
      </c>
      <c r="B2704" s="15" t="s">
        <v>1345</v>
      </c>
      <c r="C2704" s="15" t="s">
        <v>1346</v>
      </c>
      <c r="D2704" s="15" t="s">
        <v>1347</v>
      </c>
      <c r="E2704" s="15" t="s">
        <v>1347</v>
      </c>
      <c r="F2704" s="15" t="s">
        <v>2059</v>
      </c>
      <c r="G2704" s="15" t="s">
        <v>3448</v>
      </c>
      <c r="H2704" s="15" t="s">
        <v>1349</v>
      </c>
      <c r="I2704" s="15" t="s">
        <v>1373</v>
      </c>
      <c r="J2704" s="15"/>
      <c r="K2704" s="16">
        <v>4854</v>
      </c>
      <c r="L2704" s="16">
        <v>115510</v>
      </c>
      <c r="M2704" s="16">
        <v>115617</v>
      </c>
      <c r="N2704" s="16">
        <v>115911</v>
      </c>
      <c r="O2704" s="16">
        <v>2236125214</v>
      </c>
      <c r="P2704" s="16">
        <v>703444775</v>
      </c>
      <c r="Q2704" s="16">
        <v>27540534</v>
      </c>
      <c r="R2704" s="16">
        <v>1487</v>
      </c>
      <c r="S2704" s="15"/>
      <c r="T2704" s="16">
        <v>4911</v>
      </c>
      <c r="U2704" s="16">
        <v>115051</v>
      </c>
      <c r="V2704" s="16">
        <v>116443</v>
      </c>
      <c r="W2704" s="16">
        <v>115316</v>
      </c>
      <c r="X2704" s="16">
        <v>1724694003</v>
      </c>
      <c r="Y2704" s="16">
        <v>115392930</v>
      </c>
      <c r="Z2704" s="16">
        <v>4533293</v>
      </c>
      <c r="AA2704" s="16">
        <v>1148</v>
      </c>
      <c r="AC2704" s="16">
        <v>4950</v>
      </c>
      <c r="AD2704" s="16">
        <v>115668</v>
      </c>
      <c r="AE2704" s="16">
        <v>116021</v>
      </c>
      <c r="AF2704" s="16">
        <v>117058</v>
      </c>
      <c r="AG2704" s="16">
        <v>1683236848</v>
      </c>
      <c r="AH2704" s="16">
        <v>73506305</v>
      </c>
      <c r="AI2704" s="16">
        <v>2966597</v>
      </c>
      <c r="AJ2704" s="16">
        <v>1114</v>
      </c>
      <c r="AL2704" s="16">
        <v>4974</v>
      </c>
      <c r="AM2704" s="16">
        <v>117159</v>
      </c>
      <c r="AN2704" s="16">
        <v>117043</v>
      </c>
      <c r="AO2704" s="16">
        <v>117958</v>
      </c>
      <c r="AP2704" s="16">
        <v>1816658265</v>
      </c>
      <c r="AQ2704" s="16">
        <v>68363982</v>
      </c>
      <c r="AR2704" s="16">
        <v>2713860</v>
      </c>
      <c r="AS2704" s="16">
        <v>1190</v>
      </c>
      <c r="AU2704" s="16">
        <v>4922</v>
      </c>
      <c r="AV2704" s="16">
        <v>116230</v>
      </c>
      <c r="AW2704" s="16">
        <v>7460714330</v>
      </c>
      <c r="AX2704" s="16">
        <v>960707992</v>
      </c>
      <c r="AY2704" s="16">
        <v>37754284</v>
      </c>
      <c r="AZ2704" s="16">
        <v>1234</v>
      </c>
      <c r="BA2704" s="16">
        <v>64189</v>
      </c>
    </row>
    <row r="2705" spans="1:53">
      <c r="A2705" s="15" t="s">
        <v>1344</v>
      </c>
      <c r="B2705" s="15" t="s">
        <v>1345</v>
      </c>
      <c r="C2705" s="15" t="s">
        <v>1346</v>
      </c>
      <c r="D2705" s="15" t="s">
        <v>1347</v>
      </c>
      <c r="E2705" s="15" t="s">
        <v>1347</v>
      </c>
      <c r="F2705" s="15" t="s">
        <v>2059</v>
      </c>
      <c r="G2705" s="15" t="s">
        <v>3449</v>
      </c>
      <c r="H2705" s="15" t="s">
        <v>1349</v>
      </c>
      <c r="I2705" s="15" t="s">
        <v>1375</v>
      </c>
      <c r="J2705" s="15"/>
      <c r="K2705" s="16">
        <v>4854</v>
      </c>
      <c r="L2705" s="16">
        <v>115510</v>
      </c>
      <c r="M2705" s="16">
        <v>115617</v>
      </c>
      <c r="N2705" s="16">
        <v>115911</v>
      </c>
      <c r="O2705" s="16">
        <v>2236125214</v>
      </c>
      <c r="P2705" s="16">
        <v>703444775</v>
      </c>
      <c r="Q2705" s="16">
        <v>27540534</v>
      </c>
      <c r="R2705" s="16">
        <v>1487</v>
      </c>
      <c r="S2705" s="15"/>
      <c r="T2705" s="16">
        <v>4911</v>
      </c>
      <c r="U2705" s="16">
        <v>115051</v>
      </c>
      <c r="V2705" s="16">
        <v>116443</v>
      </c>
      <c r="W2705" s="16">
        <v>115316</v>
      </c>
      <c r="X2705" s="16">
        <v>1724694003</v>
      </c>
      <c r="Y2705" s="16">
        <v>115392930</v>
      </c>
      <c r="Z2705" s="16">
        <v>4533293</v>
      </c>
      <c r="AA2705" s="16">
        <v>1148</v>
      </c>
      <c r="AC2705" s="16">
        <v>4950</v>
      </c>
      <c r="AD2705" s="16">
        <v>115668</v>
      </c>
      <c r="AE2705" s="16">
        <v>116021</v>
      </c>
      <c r="AF2705" s="16">
        <v>117058</v>
      </c>
      <c r="AG2705" s="16">
        <v>1683236848</v>
      </c>
      <c r="AH2705" s="16">
        <v>73506305</v>
      </c>
      <c r="AI2705" s="16">
        <v>2966597</v>
      </c>
      <c r="AJ2705" s="16">
        <v>1114</v>
      </c>
      <c r="AL2705" s="16">
        <v>4974</v>
      </c>
      <c r="AM2705" s="16">
        <v>117159</v>
      </c>
      <c r="AN2705" s="16">
        <v>117043</v>
      </c>
      <c r="AO2705" s="16">
        <v>117958</v>
      </c>
      <c r="AP2705" s="16">
        <v>1816658265</v>
      </c>
      <c r="AQ2705" s="16">
        <v>68363982</v>
      </c>
      <c r="AR2705" s="16">
        <v>2713860</v>
      </c>
      <c r="AS2705" s="16">
        <v>1190</v>
      </c>
      <c r="AU2705" s="16">
        <v>4922</v>
      </c>
      <c r="AV2705" s="16">
        <v>116230</v>
      </c>
      <c r="AW2705" s="16">
        <v>7460714330</v>
      </c>
      <c r="AX2705" s="16">
        <v>960707992</v>
      </c>
      <c r="AY2705" s="16">
        <v>37754284</v>
      </c>
      <c r="AZ2705" s="16">
        <v>1234</v>
      </c>
      <c r="BA2705" s="16">
        <v>64189</v>
      </c>
    </row>
    <row r="2706" spans="1:53">
      <c r="A2706" s="15" t="s">
        <v>1344</v>
      </c>
      <c r="B2706" s="15" t="s">
        <v>1345</v>
      </c>
      <c r="C2706" s="15" t="s">
        <v>1346</v>
      </c>
      <c r="D2706" s="15" t="s">
        <v>1347</v>
      </c>
      <c r="E2706" s="15" t="s">
        <v>1347</v>
      </c>
      <c r="F2706" s="15" t="s">
        <v>2059</v>
      </c>
      <c r="G2706" s="15" t="s">
        <v>1421</v>
      </c>
      <c r="H2706" s="15" t="s">
        <v>1349</v>
      </c>
      <c r="I2706" s="15" t="s">
        <v>1373</v>
      </c>
      <c r="J2706" s="15"/>
      <c r="K2706" s="16">
        <v>2305</v>
      </c>
      <c r="L2706" s="16">
        <v>36883</v>
      </c>
      <c r="M2706" s="16">
        <v>36782</v>
      </c>
      <c r="N2706" s="16">
        <v>36523</v>
      </c>
      <c r="O2706" s="16">
        <v>598342583</v>
      </c>
      <c r="P2706" s="16">
        <v>223700953</v>
      </c>
      <c r="Q2706" s="16">
        <v>11979936</v>
      </c>
      <c r="R2706" s="16">
        <v>1253</v>
      </c>
      <c r="S2706" s="15"/>
      <c r="T2706" s="16">
        <v>2320</v>
      </c>
      <c r="U2706" s="16">
        <v>36494</v>
      </c>
      <c r="V2706" s="16">
        <v>36608</v>
      </c>
      <c r="W2706" s="16">
        <v>35642</v>
      </c>
      <c r="X2706" s="16">
        <v>574697341</v>
      </c>
      <c r="Y2706" s="16">
        <v>30333531</v>
      </c>
      <c r="Z2706" s="16">
        <v>1574846</v>
      </c>
      <c r="AA2706" s="16">
        <v>1220</v>
      </c>
      <c r="AC2706" s="16">
        <v>2350</v>
      </c>
      <c r="AD2706" s="16">
        <v>36002</v>
      </c>
      <c r="AE2706" s="16">
        <v>35765</v>
      </c>
      <c r="AF2706" s="16">
        <v>35150</v>
      </c>
      <c r="AG2706" s="16">
        <v>554466346</v>
      </c>
      <c r="AH2706" s="16">
        <v>15700053</v>
      </c>
      <c r="AI2706" s="16">
        <v>824028</v>
      </c>
      <c r="AJ2706" s="16">
        <v>1197</v>
      </c>
      <c r="AL2706" s="16">
        <v>2358</v>
      </c>
      <c r="AM2706" s="16">
        <v>35057</v>
      </c>
      <c r="AN2706" s="16">
        <v>35130</v>
      </c>
      <c r="AO2706" s="16">
        <v>34617</v>
      </c>
      <c r="AP2706" s="16">
        <v>568110262</v>
      </c>
      <c r="AQ2706" s="16">
        <v>22060250</v>
      </c>
      <c r="AR2706" s="16">
        <v>982344</v>
      </c>
      <c r="AS2706" s="16">
        <v>1251</v>
      </c>
      <c r="AU2706" s="16">
        <v>2333</v>
      </c>
      <c r="AV2706" s="16">
        <v>35888</v>
      </c>
      <c r="AW2706" s="16">
        <v>2295616532</v>
      </c>
      <c r="AX2706" s="16">
        <v>291794787</v>
      </c>
      <c r="AY2706" s="16">
        <v>15361154</v>
      </c>
      <c r="AZ2706" s="16">
        <v>1230</v>
      </c>
      <c r="BA2706" s="16">
        <v>63967</v>
      </c>
    </row>
    <row r="2707" spans="1:53">
      <c r="A2707" s="15" t="s">
        <v>1344</v>
      </c>
      <c r="B2707" s="15" t="s">
        <v>1345</v>
      </c>
      <c r="C2707" s="15" t="s">
        <v>1346</v>
      </c>
      <c r="D2707" s="15" t="s">
        <v>1347</v>
      </c>
      <c r="E2707" s="15" t="s">
        <v>1347</v>
      </c>
      <c r="F2707" s="15" t="s">
        <v>2059</v>
      </c>
      <c r="G2707" s="15" t="s">
        <v>1422</v>
      </c>
      <c r="H2707" s="15" t="s">
        <v>1349</v>
      </c>
      <c r="I2707" s="15" t="s">
        <v>1375</v>
      </c>
      <c r="J2707" s="15"/>
      <c r="K2707" s="16">
        <v>2305</v>
      </c>
      <c r="L2707" s="16">
        <v>36883</v>
      </c>
      <c r="M2707" s="16">
        <v>36782</v>
      </c>
      <c r="N2707" s="16">
        <v>36523</v>
      </c>
      <c r="O2707" s="16">
        <v>598342583</v>
      </c>
      <c r="P2707" s="16">
        <v>223700953</v>
      </c>
      <c r="Q2707" s="16">
        <v>11979936</v>
      </c>
      <c r="R2707" s="16">
        <v>1253</v>
      </c>
      <c r="S2707" s="15"/>
      <c r="T2707" s="16">
        <v>2320</v>
      </c>
      <c r="U2707" s="16">
        <v>36494</v>
      </c>
      <c r="V2707" s="16">
        <v>36608</v>
      </c>
      <c r="W2707" s="16">
        <v>35642</v>
      </c>
      <c r="X2707" s="16">
        <v>574697341</v>
      </c>
      <c r="Y2707" s="16">
        <v>30333531</v>
      </c>
      <c r="Z2707" s="16">
        <v>1574846</v>
      </c>
      <c r="AA2707" s="16">
        <v>1220</v>
      </c>
      <c r="AC2707" s="16">
        <v>2350</v>
      </c>
      <c r="AD2707" s="16">
        <v>36002</v>
      </c>
      <c r="AE2707" s="16">
        <v>35765</v>
      </c>
      <c r="AF2707" s="16">
        <v>35150</v>
      </c>
      <c r="AG2707" s="16">
        <v>554466346</v>
      </c>
      <c r="AH2707" s="16">
        <v>15700053</v>
      </c>
      <c r="AI2707" s="16">
        <v>824028</v>
      </c>
      <c r="AJ2707" s="16">
        <v>1197</v>
      </c>
      <c r="AL2707" s="16">
        <v>2358</v>
      </c>
      <c r="AM2707" s="16">
        <v>35057</v>
      </c>
      <c r="AN2707" s="16">
        <v>35130</v>
      </c>
      <c r="AO2707" s="16">
        <v>34617</v>
      </c>
      <c r="AP2707" s="16">
        <v>568110262</v>
      </c>
      <c r="AQ2707" s="16">
        <v>22060250</v>
      </c>
      <c r="AR2707" s="16">
        <v>982344</v>
      </c>
      <c r="AS2707" s="16">
        <v>1251</v>
      </c>
      <c r="AU2707" s="16">
        <v>2333</v>
      </c>
      <c r="AV2707" s="16">
        <v>35888</v>
      </c>
      <c r="AW2707" s="16">
        <v>2295616532</v>
      </c>
      <c r="AX2707" s="16">
        <v>291794787</v>
      </c>
      <c r="AY2707" s="16">
        <v>15361154</v>
      </c>
      <c r="AZ2707" s="16">
        <v>1230</v>
      </c>
      <c r="BA2707" s="16">
        <v>63967</v>
      </c>
    </row>
    <row r="2708" spans="1:53">
      <c r="A2708" s="15" t="s">
        <v>1344</v>
      </c>
      <c r="B2708" s="15" t="s">
        <v>1345</v>
      </c>
      <c r="C2708" s="15" t="s">
        <v>1346</v>
      </c>
      <c r="D2708" s="15" t="s">
        <v>1347</v>
      </c>
      <c r="E2708" s="15" t="s">
        <v>1347</v>
      </c>
      <c r="F2708" s="15" t="s">
        <v>2059</v>
      </c>
      <c r="G2708" s="15" t="s">
        <v>3450</v>
      </c>
      <c r="H2708" s="15" t="s">
        <v>1349</v>
      </c>
      <c r="I2708" s="15" t="s">
        <v>1373</v>
      </c>
      <c r="J2708" s="15"/>
      <c r="K2708" s="16">
        <v>1169</v>
      </c>
      <c r="L2708" s="16">
        <v>21687</v>
      </c>
      <c r="M2708" s="16">
        <v>21775</v>
      </c>
      <c r="N2708" s="16">
        <v>21863</v>
      </c>
      <c r="O2708" s="16">
        <v>259499166</v>
      </c>
      <c r="P2708" s="16">
        <v>130700930</v>
      </c>
      <c r="Q2708" s="16">
        <v>5216984</v>
      </c>
      <c r="R2708" s="16">
        <v>917</v>
      </c>
      <c r="S2708" s="15"/>
      <c r="T2708" s="16">
        <v>1174</v>
      </c>
      <c r="U2708" s="16">
        <v>21866</v>
      </c>
      <c r="V2708" s="16">
        <v>21994</v>
      </c>
      <c r="W2708" s="16">
        <v>22142</v>
      </c>
      <c r="X2708" s="16">
        <v>232820442</v>
      </c>
      <c r="Y2708" s="16">
        <v>16924220</v>
      </c>
      <c r="Z2708" s="16">
        <v>661523</v>
      </c>
      <c r="AA2708" s="16">
        <v>814</v>
      </c>
      <c r="AC2708" s="16">
        <v>1195</v>
      </c>
      <c r="AD2708" s="16">
        <v>22220</v>
      </c>
      <c r="AE2708" s="16">
        <v>22304</v>
      </c>
      <c r="AF2708" s="16">
        <v>22322</v>
      </c>
      <c r="AG2708" s="16">
        <v>242034814</v>
      </c>
      <c r="AH2708" s="16">
        <v>11909806</v>
      </c>
      <c r="AI2708" s="16">
        <v>477630</v>
      </c>
      <c r="AJ2708" s="16">
        <v>836</v>
      </c>
      <c r="AL2708" s="16">
        <v>1202</v>
      </c>
      <c r="AM2708" s="16">
        <v>22331</v>
      </c>
      <c r="AN2708" s="16">
        <v>22364</v>
      </c>
      <c r="AO2708" s="16">
        <v>22507</v>
      </c>
      <c r="AP2708" s="16">
        <v>247062065</v>
      </c>
      <c r="AQ2708" s="16">
        <v>10318805</v>
      </c>
      <c r="AR2708" s="16">
        <v>410762</v>
      </c>
      <c r="AS2708" s="16">
        <v>848</v>
      </c>
      <c r="AU2708" s="16">
        <v>1185</v>
      </c>
      <c r="AV2708" s="16">
        <v>22115</v>
      </c>
      <c r="AW2708" s="16">
        <v>981416487</v>
      </c>
      <c r="AX2708" s="16">
        <v>169853761</v>
      </c>
      <c r="AY2708" s="16">
        <v>6766899</v>
      </c>
      <c r="AZ2708" s="16">
        <v>853</v>
      </c>
      <c r="BA2708" s="16">
        <v>44379</v>
      </c>
    </row>
    <row r="2709" spans="1:53">
      <c r="A2709" s="15" t="s">
        <v>1344</v>
      </c>
      <c r="B2709" s="15" t="s">
        <v>1345</v>
      </c>
      <c r="C2709" s="15" t="s">
        <v>1346</v>
      </c>
      <c r="D2709" s="15" t="s">
        <v>1347</v>
      </c>
      <c r="E2709" s="15" t="s">
        <v>1347</v>
      </c>
      <c r="F2709" s="15" t="s">
        <v>2059</v>
      </c>
      <c r="G2709" s="15" t="s">
        <v>3451</v>
      </c>
      <c r="H2709" s="15" t="s">
        <v>1349</v>
      </c>
      <c r="I2709" s="15" t="s">
        <v>1375</v>
      </c>
      <c r="J2709" s="15"/>
      <c r="K2709" s="16">
        <v>1169</v>
      </c>
      <c r="L2709" s="16">
        <v>21687</v>
      </c>
      <c r="M2709" s="16">
        <v>21775</v>
      </c>
      <c r="N2709" s="16">
        <v>21863</v>
      </c>
      <c r="O2709" s="16">
        <v>259499166</v>
      </c>
      <c r="P2709" s="16">
        <v>130700930</v>
      </c>
      <c r="Q2709" s="16">
        <v>5216984</v>
      </c>
      <c r="R2709" s="16">
        <v>917</v>
      </c>
      <c r="S2709" s="15"/>
      <c r="T2709" s="16">
        <v>1174</v>
      </c>
      <c r="U2709" s="16">
        <v>21866</v>
      </c>
      <c r="V2709" s="16">
        <v>21994</v>
      </c>
      <c r="W2709" s="16">
        <v>22142</v>
      </c>
      <c r="X2709" s="16">
        <v>232820442</v>
      </c>
      <c r="Y2709" s="16">
        <v>16924220</v>
      </c>
      <c r="Z2709" s="16">
        <v>661523</v>
      </c>
      <c r="AA2709" s="16">
        <v>814</v>
      </c>
      <c r="AC2709" s="16">
        <v>1195</v>
      </c>
      <c r="AD2709" s="16">
        <v>22220</v>
      </c>
      <c r="AE2709" s="16">
        <v>22304</v>
      </c>
      <c r="AF2709" s="16">
        <v>22322</v>
      </c>
      <c r="AG2709" s="16">
        <v>242034814</v>
      </c>
      <c r="AH2709" s="16">
        <v>11909806</v>
      </c>
      <c r="AI2709" s="16">
        <v>477630</v>
      </c>
      <c r="AJ2709" s="16">
        <v>836</v>
      </c>
      <c r="AL2709" s="16">
        <v>1202</v>
      </c>
      <c r="AM2709" s="16">
        <v>22331</v>
      </c>
      <c r="AN2709" s="16">
        <v>22364</v>
      </c>
      <c r="AO2709" s="16">
        <v>22507</v>
      </c>
      <c r="AP2709" s="16">
        <v>247062065</v>
      </c>
      <c r="AQ2709" s="16">
        <v>10318805</v>
      </c>
      <c r="AR2709" s="16">
        <v>410762</v>
      </c>
      <c r="AS2709" s="16">
        <v>848</v>
      </c>
      <c r="AU2709" s="16">
        <v>1185</v>
      </c>
      <c r="AV2709" s="16">
        <v>22115</v>
      </c>
      <c r="AW2709" s="16">
        <v>981416487</v>
      </c>
      <c r="AX2709" s="16">
        <v>169853761</v>
      </c>
      <c r="AY2709" s="16">
        <v>6766899</v>
      </c>
      <c r="AZ2709" s="16">
        <v>853</v>
      </c>
      <c r="BA2709" s="16">
        <v>44379</v>
      </c>
    </row>
    <row r="2710" spans="1:53">
      <c r="A2710" s="15" t="s">
        <v>1344</v>
      </c>
      <c r="B2710" s="15" t="s">
        <v>1345</v>
      </c>
      <c r="C2710" s="15" t="s">
        <v>1346</v>
      </c>
      <c r="D2710" s="15" t="s">
        <v>1347</v>
      </c>
      <c r="E2710" s="15" t="s">
        <v>1347</v>
      </c>
      <c r="F2710" s="15" t="s">
        <v>2059</v>
      </c>
      <c r="G2710" s="15" t="s">
        <v>3452</v>
      </c>
      <c r="H2710" s="15" t="s">
        <v>1349</v>
      </c>
      <c r="I2710" s="15" t="s">
        <v>1373</v>
      </c>
      <c r="J2710" s="15"/>
      <c r="K2710" s="16">
        <v>78</v>
      </c>
      <c r="L2710" s="16">
        <v>4327</v>
      </c>
      <c r="M2710" s="16">
        <v>4410</v>
      </c>
      <c r="N2710" s="16">
        <v>4534</v>
      </c>
      <c r="O2710" s="16">
        <v>98918933</v>
      </c>
      <c r="P2710" s="16">
        <v>29505688</v>
      </c>
      <c r="Q2710" s="16">
        <v>1363379</v>
      </c>
      <c r="R2710" s="16">
        <v>1720</v>
      </c>
      <c r="S2710" s="15"/>
      <c r="T2710" s="16">
        <v>78</v>
      </c>
      <c r="U2710" s="16">
        <v>4557</v>
      </c>
      <c r="V2710" s="16">
        <v>4625</v>
      </c>
      <c r="W2710" s="16">
        <v>4659</v>
      </c>
      <c r="X2710" s="16">
        <v>93760645</v>
      </c>
      <c r="Y2710" s="16">
        <v>3961540</v>
      </c>
      <c r="Z2710" s="16">
        <v>178037</v>
      </c>
      <c r="AA2710" s="16">
        <v>1563</v>
      </c>
      <c r="AC2710" s="16">
        <v>80</v>
      </c>
      <c r="AD2710" s="16">
        <v>4722</v>
      </c>
      <c r="AE2710" s="16">
        <v>4778</v>
      </c>
      <c r="AF2710" s="16">
        <v>4753</v>
      </c>
      <c r="AG2710" s="16">
        <v>89601549</v>
      </c>
      <c r="AH2710" s="16">
        <v>3179341</v>
      </c>
      <c r="AI2710" s="16">
        <v>145061</v>
      </c>
      <c r="AJ2710" s="16">
        <v>1451</v>
      </c>
      <c r="AL2710" s="16">
        <v>80</v>
      </c>
      <c r="AM2710" s="16">
        <v>4782</v>
      </c>
      <c r="AN2710" s="16">
        <v>4871</v>
      </c>
      <c r="AO2710" s="16">
        <v>4930</v>
      </c>
      <c r="AP2710" s="16">
        <v>94405302</v>
      </c>
      <c r="AQ2710" s="16">
        <v>3047776</v>
      </c>
      <c r="AR2710" s="16">
        <v>137939</v>
      </c>
      <c r="AS2710" s="16">
        <v>1494</v>
      </c>
      <c r="AU2710" s="16">
        <v>79</v>
      </c>
      <c r="AV2710" s="16">
        <v>4662</v>
      </c>
      <c r="AW2710" s="16">
        <v>376686429</v>
      </c>
      <c r="AX2710" s="16">
        <v>39694345</v>
      </c>
      <c r="AY2710" s="16">
        <v>1824416</v>
      </c>
      <c r="AZ2710" s="16">
        <v>1554</v>
      </c>
      <c r="BA2710" s="16">
        <v>80794</v>
      </c>
    </row>
    <row r="2711" spans="1:53">
      <c r="A2711" s="15" t="s">
        <v>1344</v>
      </c>
      <c r="B2711" s="15" t="s">
        <v>1345</v>
      </c>
      <c r="C2711" s="15" t="s">
        <v>1346</v>
      </c>
      <c r="D2711" s="15" t="s">
        <v>1347</v>
      </c>
      <c r="E2711" s="15" t="s">
        <v>1347</v>
      </c>
      <c r="F2711" s="15" t="s">
        <v>2059</v>
      </c>
      <c r="G2711" s="15" t="s">
        <v>3453</v>
      </c>
      <c r="H2711" s="15" t="s">
        <v>1349</v>
      </c>
      <c r="I2711" s="15" t="s">
        <v>1375</v>
      </c>
      <c r="J2711" s="15"/>
      <c r="K2711" s="16">
        <v>78</v>
      </c>
      <c r="L2711" s="16">
        <v>4327</v>
      </c>
      <c r="M2711" s="16">
        <v>4410</v>
      </c>
      <c r="N2711" s="16">
        <v>4534</v>
      </c>
      <c r="O2711" s="16">
        <v>98918933</v>
      </c>
      <c r="P2711" s="16">
        <v>29505688</v>
      </c>
      <c r="Q2711" s="16">
        <v>1363379</v>
      </c>
      <c r="R2711" s="16">
        <v>1720</v>
      </c>
      <c r="S2711" s="15"/>
      <c r="T2711" s="16">
        <v>78</v>
      </c>
      <c r="U2711" s="16">
        <v>4557</v>
      </c>
      <c r="V2711" s="16">
        <v>4625</v>
      </c>
      <c r="W2711" s="16">
        <v>4659</v>
      </c>
      <c r="X2711" s="16">
        <v>93760645</v>
      </c>
      <c r="Y2711" s="16">
        <v>3961540</v>
      </c>
      <c r="Z2711" s="16">
        <v>178037</v>
      </c>
      <c r="AA2711" s="16">
        <v>1563</v>
      </c>
      <c r="AC2711" s="16">
        <v>80</v>
      </c>
      <c r="AD2711" s="16">
        <v>4722</v>
      </c>
      <c r="AE2711" s="16">
        <v>4778</v>
      </c>
      <c r="AF2711" s="16">
        <v>4753</v>
      </c>
      <c r="AG2711" s="16">
        <v>89601549</v>
      </c>
      <c r="AH2711" s="16">
        <v>3179341</v>
      </c>
      <c r="AI2711" s="16">
        <v>145061</v>
      </c>
      <c r="AJ2711" s="16">
        <v>1451</v>
      </c>
      <c r="AL2711" s="16">
        <v>80</v>
      </c>
      <c r="AM2711" s="16">
        <v>4782</v>
      </c>
      <c r="AN2711" s="16">
        <v>4871</v>
      </c>
      <c r="AO2711" s="16">
        <v>4930</v>
      </c>
      <c r="AP2711" s="16">
        <v>94405302</v>
      </c>
      <c r="AQ2711" s="16">
        <v>3047776</v>
      </c>
      <c r="AR2711" s="16">
        <v>137939</v>
      </c>
      <c r="AS2711" s="16">
        <v>1494</v>
      </c>
      <c r="AU2711" s="16">
        <v>79</v>
      </c>
      <c r="AV2711" s="16">
        <v>4662</v>
      </c>
      <c r="AW2711" s="16">
        <v>376686429</v>
      </c>
      <c r="AX2711" s="16">
        <v>39694345</v>
      </c>
      <c r="AY2711" s="16">
        <v>1824416</v>
      </c>
      <c r="AZ2711" s="16">
        <v>1554</v>
      </c>
      <c r="BA2711" s="16">
        <v>80794</v>
      </c>
    </row>
    <row r="2712" spans="1:53">
      <c r="A2712" s="15" t="s">
        <v>1344</v>
      </c>
      <c r="B2712" s="15" t="s">
        <v>1345</v>
      </c>
      <c r="C2712" s="15" t="s">
        <v>1346</v>
      </c>
      <c r="D2712" s="15" t="s">
        <v>1347</v>
      </c>
      <c r="E2712" s="15" t="s">
        <v>1347</v>
      </c>
      <c r="F2712" s="15" t="s">
        <v>2059</v>
      </c>
      <c r="G2712" s="15" t="s">
        <v>1423</v>
      </c>
      <c r="H2712" s="15" t="s">
        <v>1349</v>
      </c>
      <c r="I2712" s="15" t="s">
        <v>1371</v>
      </c>
      <c r="J2712" s="15"/>
      <c r="K2712" s="16">
        <v>6468</v>
      </c>
      <c r="L2712" s="16">
        <v>92104</v>
      </c>
      <c r="M2712" s="16">
        <v>93091</v>
      </c>
      <c r="N2712" s="16">
        <v>93048</v>
      </c>
      <c r="O2712" s="16">
        <v>1981260966</v>
      </c>
      <c r="P2712" s="16">
        <v>603491485</v>
      </c>
      <c r="Q2712" s="16">
        <v>27872643</v>
      </c>
      <c r="R2712" s="16">
        <v>1643</v>
      </c>
      <c r="S2712" s="15"/>
      <c r="T2712" s="16">
        <v>6786</v>
      </c>
      <c r="U2712" s="16">
        <v>92655</v>
      </c>
      <c r="V2712" s="16">
        <v>92603</v>
      </c>
      <c r="W2712" s="16">
        <v>92271</v>
      </c>
      <c r="X2712" s="16">
        <v>1733458822</v>
      </c>
      <c r="Y2712" s="16">
        <v>98892970</v>
      </c>
      <c r="Z2712" s="16">
        <v>4467877</v>
      </c>
      <c r="AA2712" s="16">
        <v>1441</v>
      </c>
      <c r="AC2712" s="16">
        <v>6927</v>
      </c>
      <c r="AD2712" s="16">
        <v>90616</v>
      </c>
      <c r="AE2712" s="16">
        <v>90697</v>
      </c>
      <c r="AF2712" s="16">
        <v>90187</v>
      </c>
      <c r="AG2712" s="16">
        <v>1674298638</v>
      </c>
      <c r="AH2712" s="16">
        <v>79661309</v>
      </c>
      <c r="AI2712" s="16">
        <v>3650285</v>
      </c>
      <c r="AJ2712" s="16">
        <v>1423</v>
      </c>
      <c r="AL2712" s="16">
        <v>7003</v>
      </c>
      <c r="AM2712" s="16">
        <v>89294</v>
      </c>
      <c r="AN2712" s="16">
        <v>88698</v>
      </c>
      <c r="AO2712" s="16">
        <v>88466</v>
      </c>
      <c r="AP2712" s="16">
        <v>1809470038</v>
      </c>
      <c r="AQ2712" s="16">
        <v>72046744</v>
      </c>
      <c r="AR2712" s="16">
        <v>3247850</v>
      </c>
      <c r="AS2712" s="16">
        <v>1567</v>
      </c>
      <c r="AU2712" s="16">
        <v>6796</v>
      </c>
      <c r="AV2712" s="16">
        <v>91144</v>
      </c>
      <c r="AW2712" s="16">
        <v>7198488464</v>
      </c>
      <c r="AX2712" s="16">
        <v>854092508</v>
      </c>
      <c r="AY2712" s="16">
        <v>39238655</v>
      </c>
      <c r="AZ2712" s="16">
        <v>1519</v>
      </c>
      <c r="BA2712" s="16">
        <v>78979</v>
      </c>
    </row>
    <row r="2713" spans="1:53">
      <c r="A2713" s="15" t="s">
        <v>1344</v>
      </c>
      <c r="B2713" s="15" t="s">
        <v>1345</v>
      </c>
      <c r="C2713" s="15" t="s">
        <v>1346</v>
      </c>
      <c r="D2713" s="15" t="s">
        <v>1347</v>
      </c>
      <c r="E2713" s="15" t="s">
        <v>1347</v>
      </c>
      <c r="F2713" s="15" t="s">
        <v>2059</v>
      </c>
      <c r="G2713" s="15" t="s">
        <v>3454</v>
      </c>
      <c r="H2713" s="15" t="s">
        <v>1349</v>
      </c>
      <c r="I2713" s="15" t="s">
        <v>1373</v>
      </c>
      <c r="J2713" s="15"/>
      <c r="K2713" s="16">
        <v>67</v>
      </c>
      <c r="L2713" s="16">
        <v>1916</v>
      </c>
      <c r="M2713" s="16">
        <v>1876</v>
      </c>
      <c r="N2713" s="16">
        <v>1884</v>
      </c>
      <c r="O2713" s="16">
        <v>46828666</v>
      </c>
      <c r="P2713" s="16">
        <v>13073786</v>
      </c>
      <c r="Q2713" s="16">
        <v>667706</v>
      </c>
      <c r="R2713" s="16">
        <v>1904</v>
      </c>
      <c r="S2713" s="15"/>
      <c r="T2713" s="16">
        <v>65</v>
      </c>
      <c r="U2713" s="16">
        <v>1885</v>
      </c>
      <c r="V2713" s="16">
        <v>1900</v>
      </c>
      <c r="W2713" s="16">
        <v>1906</v>
      </c>
      <c r="X2713" s="16">
        <v>42714479</v>
      </c>
      <c r="Y2713" s="16">
        <v>1671731</v>
      </c>
      <c r="Z2713" s="16">
        <v>80974</v>
      </c>
      <c r="AA2713" s="16">
        <v>1732</v>
      </c>
      <c r="AC2713" s="16">
        <v>66</v>
      </c>
      <c r="AD2713" s="16">
        <v>1890</v>
      </c>
      <c r="AE2713" s="16">
        <v>1920</v>
      </c>
      <c r="AF2713" s="16">
        <v>1928</v>
      </c>
      <c r="AG2713" s="16">
        <v>43789464</v>
      </c>
      <c r="AH2713" s="16">
        <v>1533297</v>
      </c>
      <c r="AI2713" s="16">
        <v>80947</v>
      </c>
      <c r="AJ2713" s="16">
        <v>1761</v>
      </c>
      <c r="AL2713" s="16">
        <v>68</v>
      </c>
      <c r="AM2713" s="16">
        <v>1958</v>
      </c>
      <c r="AN2713" s="16">
        <v>1991</v>
      </c>
      <c r="AO2713" s="16">
        <v>2001</v>
      </c>
      <c r="AP2713" s="16">
        <v>79837521</v>
      </c>
      <c r="AQ2713" s="16">
        <v>1350996</v>
      </c>
      <c r="AR2713" s="16">
        <v>65242</v>
      </c>
      <c r="AS2713" s="16">
        <v>3096</v>
      </c>
      <c r="AU2713" s="16">
        <v>67</v>
      </c>
      <c r="AV2713" s="16">
        <v>1921</v>
      </c>
      <c r="AW2713" s="16">
        <v>213170130</v>
      </c>
      <c r="AX2713" s="16">
        <v>17629810</v>
      </c>
      <c r="AY2713" s="16">
        <v>894869</v>
      </c>
      <c r="AZ2713" s="16">
        <v>2134</v>
      </c>
      <c r="BA2713" s="16">
        <v>110954</v>
      </c>
    </row>
    <row r="2714" spans="1:53">
      <c r="A2714" s="15" t="s">
        <v>1344</v>
      </c>
      <c r="B2714" s="15" t="s">
        <v>1345</v>
      </c>
      <c r="C2714" s="15" t="s">
        <v>1346</v>
      </c>
      <c r="D2714" s="15" t="s">
        <v>1347</v>
      </c>
      <c r="E2714" s="15" t="s">
        <v>1347</v>
      </c>
      <c r="F2714" s="15" t="s">
        <v>2059</v>
      </c>
      <c r="G2714" s="15" t="s">
        <v>3455</v>
      </c>
      <c r="H2714" s="15" t="s">
        <v>1349</v>
      </c>
      <c r="I2714" s="15" t="s">
        <v>1375</v>
      </c>
      <c r="J2714" s="15"/>
      <c r="K2714" s="16">
        <v>67</v>
      </c>
      <c r="L2714" s="16">
        <v>1916</v>
      </c>
      <c r="M2714" s="16">
        <v>1876</v>
      </c>
      <c r="N2714" s="16">
        <v>1884</v>
      </c>
      <c r="O2714" s="16">
        <v>46828666</v>
      </c>
      <c r="P2714" s="16">
        <v>13073786</v>
      </c>
      <c r="Q2714" s="16">
        <v>667706</v>
      </c>
      <c r="R2714" s="16">
        <v>1904</v>
      </c>
      <c r="S2714" s="15"/>
      <c r="T2714" s="16">
        <v>65</v>
      </c>
      <c r="U2714" s="16">
        <v>1885</v>
      </c>
      <c r="V2714" s="16">
        <v>1900</v>
      </c>
      <c r="W2714" s="16">
        <v>1906</v>
      </c>
      <c r="X2714" s="16">
        <v>42714479</v>
      </c>
      <c r="Y2714" s="16">
        <v>1671731</v>
      </c>
      <c r="Z2714" s="16">
        <v>80974</v>
      </c>
      <c r="AA2714" s="16">
        <v>1732</v>
      </c>
      <c r="AC2714" s="16">
        <v>66</v>
      </c>
      <c r="AD2714" s="16">
        <v>1890</v>
      </c>
      <c r="AE2714" s="16">
        <v>1920</v>
      </c>
      <c r="AF2714" s="16">
        <v>1928</v>
      </c>
      <c r="AG2714" s="16">
        <v>43789464</v>
      </c>
      <c r="AH2714" s="16">
        <v>1533297</v>
      </c>
      <c r="AI2714" s="16">
        <v>80947</v>
      </c>
      <c r="AJ2714" s="16">
        <v>1761</v>
      </c>
      <c r="AL2714" s="16">
        <v>68</v>
      </c>
      <c r="AM2714" s="16">
        <v>1958</v>
      </c>
      <c r="AN2714" s="16">
        <v>1991</v>
      </c>
      <c r="AO2714" s="16">
        <v>2001</v>
      </c>
      <c r="AP2714" s="16">
        <v>79837521</v>
      </c>
      <c r="AQ2714" s="16">
        <v>1350996</v>
      </c>
      <c r="AR2714" s="16">
        <v>65242</v>
      </c>
      <c r="AS2714" s="16">
        <v>3096</v>
      </c>
      <c r="AU2714" s="16">
        <v>67</v>
      </c>
      <c r="AV2714" s="16">
        <v>1921</v>
      </c>
      <c r="AW2714" s="16">
        <v>213170130</v>
      </c>
      <c r="AX2714" s="16">
        <v>17629810</v>
      </c>
      <c r="AY2714" s="16">
        <v>894869</v>
      </c>
      <c r="AZ2714" s="16">
        <v>2134</v>
      </c>
      <c r="BA2714" s="16">
        <v>110954</v>
      </c>
    </row>
    <row r="2715" spans="1:53">
      <c r="A2715" s="15" t="s">
        <v>1344</v>
      </c>
      <c r="B2715" s="15" t="s">
        <v>1345</v>
      </c>
      <c r="C2715" s="15" t="s">
        <v>1346</v>
      </c>
      <c r="D2715" s="15" t="s">
        <v>1347</v>
      </c>
      <c r="E2715" s="15" t="s">
        <v>1347</v>
      </c>
      <c r="F2715" s="15" t="s">
        <v>2059</v>
      </c>
      <c r="G2715" s="15" t="s">
        <v>3456</v>
      </c>
      <c r="H2715" s="15" t="s">
        <v>1349</v>
      </c>
      <c r="I2715" s="15" t="s">
        <v>1373</v>
      </c>
      <c r="J2715" s="15"/>
      <c r="K2715" s="16">
        <v>674</v>
      </c>
      <c r="L2715" s="16">
        <v>11024</v>
      </c>
      <c r="M2715" s="16">
        <v>11058</v>
      </c>
      <c r="N2715" s="16">
        <v>11078</v>
      </c>
      <c r="O2715" s="16">
        <v>269881968</v>
      </c>
      <c r="P2715" s="16">
        <v>80130775</v>
      </c>
      <c r="Q2715" s="16">
        <v>3652000</v>
      </c>
      <c r="R2715" s="16">
        <v>1878</v>
      </c>
      <c r="S2715" s="15"/>
      <c r="T2715" s="16">
        <v>673</v>
      </c>
      <c r="U2715" s="16">
        <v>11104</v>
      </c>
      <c r="V2715" s="16">
        <v>11198</v>
      </c>
      <c r="W2715" s="16">
        <v>11253</v>
      </c>
      <c r="X2715" s="16">
        <v>217085535</v>
      </c>
      <c r="Y2715" s="16">
        <v>7776198</v>
      </c>
      <c r="Z2715" s="16">
        <v>384840</v>
      </c>
      <c r="AA2715" s="16">
        <v>1493</v>
      </c>
      <c r="AC2715" s="16">
        <v>680</v>
      </c>
      <c r="AD2715" s="16">
        <v>11143</v>
      </c>
      <c r="AE2715" s="16">
        <v>11123</v>
      </c>
      <c r="AF2715" s="16">
        <v>11080</v>
      </c>
      <c r="AG2715" s="16">
        <v>199933143</v>
      </c>
      <c r="AH2715" s="16">
        <v>9885841</v>
      </c>
      <c r="AI2715" s="16">
        <v>514148</v>
      </c>
      <c r="AJ2715" s="16">
        <v>1384</v>
      </c>
      <c r="AL2715" s="16">
        <v>690</v>
      </c>
      <c r="AM2715" s="16">
        <v>11024</v>
      </c>
      <c r="AN2715" s="16">
        <v>11056</v>
      </c>
      <c r="AO2715" s="16">
        <v>11097</v>
      </c>
      <c r="AP2715" s="16">
        <v>234658733</v>
      </c>
      <c r="AQ2715" s="16">
        <v>7502486</v>
      </c>
      <c r="AR2715" s="16">
        <v>384028</v>
      </c>
      <c r="AS2715" s="16">
        <v>1632</v>
      </c>
      <c r="AU2715" s="16">
        <v>679</v>
      </c>
      <c r="AV2715" s="16">
        <v>11103</v>
      </c>
      <c r="AW2715" s="16">
        <v>921559379</v>
      </c>
      <c r="AX2715" s="16">
        <v>105295300</v>
      </c>
      <c r="AY2715" s="16">
        <v>4935016</v>
      </c>
      <c r="AZ2715" s="16">
        <v>1596</v>
      </c>
      <c r="BA2715" s="16">
        <v>83000</v>
      </c>
    </row>
    <row r="2716" spans="1:53">
      <c r="A2716" s="15" t="s">
        <v>1344</v>
      </c>
      <c r="B2716" s="15" t="s">
        <v>1345</v>
      </c>
      <c r="C2716" s="15" t="s">
        <v>1346</v>
      </c>
      <c r="D2716" s="15" t="s">
        <v>1347</v>
      </c>
      <c r="E2716" s="15" t="s">
        <v>1347</v>
      </c>
      <c r="F2716" s="15" t="s">
        <v>2059</v>
      </c>
      <c r="G2716" s="15" t="s">
        <v>3457</v>
      </c>
      <c r="H2716" s="15" t="s">
        <v>1349</v>
      </c>
      <c r="I2716" s="15" t="s">
        <v>1375</v>
      </c>
      <c r="J2716" s="15"/>
      <c r="K2716" s="16">
        <v>674</v>
      </c>
      <c r="L2716" s="16">
        <v>11024</v>
      </c>
      <c r="M2716" s="16">
        <v>11058</v>
      </c>
      <c r="N2716" s="16">
        <v>11078</v>
      </c>
      <c r="O2716" s="16">
        <v>269881968</v>
      </c>
      <c r="P2716" s="16">
        <v>80130775</v>
      </c>
      <c r="Q2716" s="16">
        <v>3652000</v>
      </c>
      <c r="R2716" s="16">
        <v>1878</v>
      </c>
      <c r="S2716" s="15"/>
      <c r="T2716" s="16">
        <v>673</v>
      </c>
      <c r="U2716" s="16">
        <v>11104</v>
      </c>
      <c r="V2716" s="16">
        <v>11198</v>
      </c>
      <c r="W2716" s="16">
        <v>11253</v>
      </c>
      <c r="X2716" s="16">
        <v>217085535</v>
      </c>
      <c r="Y2716" s="16">
        <v>7776198</v>
      </c>
      <c r="Z2716" s="16">
        <v>384840</v>
      </c>
      <c r="AA2716" s="16">
        <v>1493</v>
      </c>
      <c r="AC2716" s="16">
        <v>680</v>
      </c>
      <c r="AD2716" s="16">
        <v>11143</v>
      </c>
      <c r="AE2716" s="16">
        <v>11123</v>
      </c>
      <c r="AF2716" s="16">
        <v>11080</v>
      </c>
      <c r="AG2716" s="16">
        <v>199933143</v>
      </c>
      <c r="AH2716" s="16">
        <v>9885841</v>
      </c>
      <c r="AI2716" s="16">
        <v>514148</v>
      </c>
      <c r="AJ2716" s="16">
        <v>1384</v>
      </c>
      <c r="AL2716" s="16">
        <v>690</v>
      </c>
      <c r="AM2716" s="16">
        <v>11024</v>
      </c>
      <c r="AN2716" s="16">
        <v>11056</v>
      </c>
      <c r="AO2716" s="16">
        <v>11097</v>
      </c>
      <c r="AP2716" s="16">
        <v>234658733</v>
      </c>
      <c r="AQ2716" s="16">
        <v>7502486</v>
      </c>
      <c r="AR2716" s="16">
        <v>384028</v>
      </c>
      <c r="AS2716" s="16">
        <v>1632</v>
      </c>
      <c r="AU2716" s="16">
        <v>679</v>
      </c>
      <c r="AV2716" s="16">
        <v>11103</v>
      </c>
      <c r="AW2716" s="16">
        <v>921559379</v>
      </c>
      <c r="AX2716" s="16">
        <v>105295300</v>
      </c>
      <c r="AY2716" s="16">
        <v>4935016</v>
      </c>
      <c r="AZ2716" s="16">
        <v>1596</v>
      </c>
      <c r="BA2716" s="16">
        <v>83000</v>
      </c>
    </row>
    <row r="2717" spans="1:53">
      <c r="A2717" s="15" t="s">
        <v>1344</v>
      </c>
      <c r="B2717" s="15" t="s">
        <v>1345</v>
      </c>
      <c r="C2717" s="15" t="s">
        <v>1346</v>
      </c>
      <c r="D2717" s="15" t="s">
        <v>1347</v>
      </c>
      <c r="E2717" s="15" t="s">
        <v>1347</v>
      </c>
      <c r="F2717" s="15" t="s">
        <v>2059</v>
      </c>
      <c r="G2717" s="15" t="s">
        <v>1424</v>
      </c>
      <c r="H2717" s="15" t="s">
        <v>1349</v>
      </c>
      <c r="I2717" s="15" t="s">
        <v>1373</v>
      </c>
      <c r="J2717" s="15"/>
      <c r="K2717" s="16">
        <v>5727</v>
      </c>
      <c r="L2717" s="16">
        <v>79164</v>
      </c>
      <c r="M2717" s="16">
        <v>80157</v>
      </c>
      <c r="N2717" s="16">
        <v>80086</v>
      </c>
      <c r="O2717" s="16">
        <v>1664550332</v>
      </c>
      <c r="P2717" s="16">
        <v>510286924</v>
      </c>
      <c r="Q2717" s="16">
        <v>23552937</v>
      </c>
      <c r="R2717" s="16">
        <v>1604</v>
      </c>
      <c r="S2717" s="15"/>
      <c r="T2717" s="16">
        <v>6048</v>
      </c>
      <c r="U2717" s="16">
        <v>79666</v>
      </c>
      <c r="V2717" s="16">
        <v>79505</v>
      </c>
      <c r="W2717" s="16">
        <v>79112</v>
      </c>
      <c r="X2717" s="16">
        <v>1473658808</v>
      </c>
      <c r="Y2717" s="16">
        <v>89445041</v>
      </c>
      <c r="Z2717" s="16">
        <v>4002063</v>
      </c>
      <c r="AA2717" s="16">
        <v>1427</v>
      </c>
      <c r="AC2717" s="16">
        <v>6181</v>
      </c>
      <c r="AD2717" s="16">
        <v>77583</v>
      </c>
      <c r="AE2717" s="16">
        <v>77654</v>
      </c>
      <c r="AF2717" s="16">
        <v>77179</v>
      </c>
      <c r="AG2717" s="16">
        <v>1430576031</v>
      </c>
      <c r="AH2717" s="16">
        <v>68242171</v>
      </c>
      <c r="AI2717" s="16">
        <v>3055190</v>
      </c>
      <c r="AJ2717" s="16">
        <v>1420</v>
      </c>
      <c r="AL2717" s="16">
        <v>6245</v>
      </c>
      <c r="AM2717" s="16">
        <v>76312</v>
      </c>
      <c r="AN2717" s="16">
        <v>75651</v>
      </c>
      <c r="AO2717" s="16">
        <v>75368</v>
      </c>
      <c r="AP2717" s="16">
        <v>1494973784</v>
      </c>
      <c r="AQ2717" s="16">
        <v>63193262</v>
      </c>
      <c r="AR2717" s="16">
        <v>2798580</v>
      </c>
      <c r="AS2717" s="16">
        <v>1518</v>
      </c>
      <c r="AU2717" s="16">
        <v>6050</v>
      </c>
      <c r="AV2717" s="16">
        <v>78120</v>
      </c>
      <c r="AW2717" s="16">
        <v>6063758955</v>
      </c>
      <c r="AX2717" s="16">
        <v>731167398</v>
      </c>
      <c r="AY2717" s="16">
        <v>33408770</v>
      </c>
      <c r="AZ2717" s="16">
        <v>1493</v>
      </c>
      <c r="BA2717" s="16">
        <v>77621</v>
      </c>
    </row>
    <row r="2718" spans="1:53">
      <c r="A2718" s="15" t="s">
        <v>1344</v>
      </c>
      <c r="B2718" s="15" t="s">
        <v>1345</v>
      </c>
      <c r="C2718" s="15" t="s">
        <v>1346</v>
      </c>
      <c r="D2718" s="15" t="s">
        <v>1347</v>
      </c>
      <c r="E2718" s="15" t="s">
        <v>1347</v>
      </c>
      <c r="F2718" s="15" t="s">
        <v>2059</v>
      </c>
      <c r="G2718" s="15" t="s">
        <v>3458</v>
      </c>
      <c r="H2718" s="15" t="s">
        <v>1349</v>
      </c>
      <c r="I2718" s="15" t="s">
        <v>1375</v>
      </c>
      <c r="J2718" s="15"/>
      <c r="K2718" s="16">
        <v>944</v>
      </c>
      <c r="L2718" s="16">
        <v>11526</v>
      </c>
      <c r="M2718" s="16">
        <v>11677</v>
      </c>
      <c r="N2718" s="16">
        <v>11678</v>
      </c>
      <c r="O2718" s="16">
        <v>223580798</v>
      </c>
      <c r="P2718" s="16">
        <v>81703399</v>
      </c>
      <c r="Q2718" s="16">
        <v>3909356</v>
      </c>
      <c r="R2718" s="16">
        <v>1479</v>
      </c>
      <c r="S2718" s="15"/>
      <c r="T2718" s="16">
        <v>974</v>
      </c>
      <c r="U2718" s="16">
        <v>11541</v>
      </c>
      <c r="V2718" s="16">
        <v>11601</v>
      </c>
      <c r="W2718" s="16">
        <v>11568</v>
      </c>
      <c r="X2718" s="16">
        <v>178031201</v>
      </c>
      <c r="Y2718" s="16">
        <v>10876777</v>
      </c>
      <c r="Z2718" s="16">
        <v>508247</v>
      </c>
      <c r="AA2718" s="16">
        <v>1184</v>
      </c>
      <c r="AC2718" s="16">
        <v>997</v>
      </c>
      <c r="AD2718" s="16">
        <v>11771</v>
      </c>
      <c r="AE2718" s="16">
        <v>12133</v>
      </c>
      <c r="AF2718" s="16">
        <v>12279</v>
      </c>
      <c r="AG2718" s="16">
        <v>190174120</v>
      </c>
      <c r="AH2718" s="16">
        <v>12052641</v>
      </c>
      <c r="AI2718" s="16">
        <v>544417</v>
      </c>
      <c r="AJ2718" s="16">
        <v>1213</v>
      </c>
      <c r="AL2718" s="16">
        <v>1012</v>
      </c>
      <c r="AM2718" s="16">
        <v>12215</v>
      </c>
      <c r="AN2718" s="16">
        <v>12234</v>
      </c>
      <c r="AO2718" s="16">
        <v>12301</v>
      </c>
      <c r="AP2718" s="16">
        <v>196762652</v>
      </c>
      <c r="AQ2718" s="16">
        <v>11107911</v>
      </c>
      <c r="AR2718" s="16">
        <v>510270</v>
      </c>
      <c r="AS2718" s="16">
        <v>1236</v>
      </c>
      <c r="AU2718" s="16">
        <v>982</v>
      </c>
      <c r="AV2718" s="16">
        <v>11877</v>
      </c>
      <c r="AW2718" s="16">
        <v>788548771</v>
      </c>
      <c r="AX2718" s="16">
        <v>115740728</v>
      </c>
      <c r="AY2718" s="16">
        <v>5472290</v>
      </c>
      <c r="AZ2718" s="16">
        <v>1277</v>
      </c>
      <c r="BA2718" s="16">
        <v>66393</v>
      </c>
    </row>
    <row r="2719" spans="1:53">
      <c r="A2719" s="15" t="s">
        <v>1344</v>
      </c>
      <c r="B2719" s="15" t="s">
        <v>1345</v>
      </c>
      <c r="C2719" s="15" t="s">
        <v>1346</v>
      </c>
      <c r="D2719" s="15" t="s">
        <v>1347</v>
      </c>
      <c r="E2719" s="15" t="s">
        <v>1347</v>
      </c>
      <c r="F2719" s="15" t="s">
        <v>2059</v>
      </c>
      <c r="G2719" s="15" t="s">
        <v>1425</v>
      </c>
      <c r="H2719" s="15" t="s">
        <v>1349</v>
      </c>
      <c r="I2719" s="15" t="s">
        <v>1375</v>
      </c>
      <c r="J2719" s="15"/>
      <c r="K2719" s="16">
        <v>4223</v>
      </c>
      <c r="L2719" s="16">
        <v>62425</v>
      </c>
      <c r="M2719" s="16">
        <v>63254</v>
      </c>
      <c r="N2719" s="16">
        <v>63148</v>
      </c>
      <c r="O2719" s="16">
        <v>1300311498</v>
      </c>
      <c r="P2719" s="16">
        <v>398863666</v>
      </c>
      <c r="Q2719" s="16">
        <v>18488302</v>
      </c>
      <c r="R2719" s="16">
        <v>1589</v>
      </c>
      <c r="S2719" s="15"/>
      <c r="T2719" s="16">
        <v>4510</v>
      </c>
      <c r="U2719" s="16">
        <v>62896</v>
      </c>
      <c r="V2719" s="16">
        <v>62615</v>
      </c>
      <c r="W2719" s="16">
        <v>62217</v>
      </c>
      <c r="X2719" s="16">
        <v>1209346752</v>
      </c>
      <c r="Y2719" s="16">
        <v>73531853</v>
      </c>
      <c r="Z2719" s="16">
        <v>3287913</v>
      </c>
      <c r="AA2719" s="16">
        <v>1487</v>
      </c>
      <c r="AC2719" s="16">
        <v>4616</v>
      </c>
      <c r="AD2719" s="16">
        <v>60496</v>
      </c>
      <c r="AE2719" s="16">
        <v>60196</v>
      </c>
      <c r="AF2719" s="16">
        <v>59591</v>
      </c>
      <c r="AG2719" s="16">
        <v>1146296612</v>
      </c>
      <c r="AH2719" s="16">
        <v>52833471</v>
      </c>
      <c r="AI2719" s="16">
        <v>2374635</v>
      </c>
      <c r="AJ2719" s="16">
        <v>1467</v>
      </c>
      <c r="AL2719" s="16">
        <v>4667</v>
      </c>
      <c r="AM2719" s="16">
        <v>58822</v>
      </c>
      <c r="AN2719" s="16">
        <v>58142</v>
      </c>
      <c r="AO2719" s="16">
        <v>57760</v>
      </c>
      <c r="AP2719" s="16">
        <v>1186888085</v>
      </c>
      <c r="AQ2719" s="16">
        <v>49562538</v>
      </c>
      <c r="AR2719" s="16">
        <v>2183144</v>
      </c>
      <c r="AS2719" s="16">
        <v>1568</v>
      </c>
      <c r="AU2719" s="16">
        <v>4504</v>
      </c>
      <c r="AV2719" s="16">
        <v>60964</v>
      </c>
      <c r="AW2719" s="16">
        <v>4842842947</v>
      </c>
      <c r="AX2719" s="16">
        <v>574791528</v>
      </c>
      <c r="AY2719" s="16">
        <v>26333994</v>
      </c>
      <c r="AZ2719" s="16">
        <v>1528</v>
      </c>
      <c r="BA2719" s="16">
        <v>79438</v>
      </c>
    </row>
    <row r="2720" spans="1:53">
      <c r="A2720" s="15" t="s">
        <v>1344</v>
      </c>
      <c r="B2720" s="15" t="s">
        <v>1345</v>
      </c>
      <c r="C2720" s="15" t="s">
        <v>1346</v>
      </c>
      <c r="D2720" s="15" t="s">
        <v>1347</v>
      </c>
      <c r="E2720" s="15" t="s">
        <v>1347</v>
      </c>
      <c r="F2720" s="15" t="s">
        <v>2059</v>
      </c>
      <c r="G2720" s="15" t="s">
        <v>1426</v>
      </c>
      <c r="H2720" s="15" t="s">
        <v>1349</v>
      </c>
      <c r="I2720" s="15" t="s">
        <v>1375</v>
      </c>
      <c r="J2720" s="15"/>
      <c r="K2720" s="16">
        <v>127</v>
      </c>
      <c r="L2720" s="16">
        <v>528</v>
      </c>
      <c r="M2720" s="16">
        <v>527</v>
      </c>
      <c r="N2720" s="16">
        <v>529</v>
      </c>
      <c r="O2720" s="16">
        <v>10211679</v>
      </c>
      <c r="P2720" s="16">
        <v>3168016</v>
      </c>
      <c r="Q2720" s="16">
        <v>123700</v>
      </c>
      <c r="R2720" s="16">
        <v>1488</v>
      </c>
      <c r="S2720" s="15"/>
      <c r="T2720" s="16">
        <v>122</v>
      </c>
      <c r="U2720" s="16">
        <v>505</v>
      </c>
      <c r="V2720" s="16">
        <v>519</v>
      </c>
      <c r="W2720" s="16">
        <v>523</v>
      </c>
      <c r="X2720" s="16">
        <v>6917596</v>
      </c>
      <c r="Y2720" s="16">
        <v>584124</v>
      </c>
      <c r="Z2720" s="16">
        <v>21277</v>
      </c>
      <c r="AA2720" s="16">
        <v>1032</v>
      </c>
      <c r="AC2720" s="16">
        <v>124</v>
      </c>
      <c r="AD2720" s="16">
        <v>502</v>
      </c>
      <c r="AE2720" s="16">
        <v>516</v>
      </c>
      <c r="AF2720" s="16">
        <v>521</v>
      </c>
      <c r="AG2720" s="16">
        <v>6759417</v>
      </c>
      <c r="AH2720" s="16">
        <v>434337</v>
      </c>
      <c r="AI2720" s="16">
        <v>16436</v>
      </c>
      <c r="AJ2720" s="16">
        <v>1014</v>
      </c>
      <c r="AL2720" s="16">
        <v>125</v>
      </c>
      <c r="AM2720" s="16">
        <v>507</v>
      </c>
      <c r="AN2720" s="16">
        <v>510</v>
      </c>
      <c r="AO2720" s="16">
        <v>530</v>
      </c>
      <c r="AP2720" s="16">
        <v>9266626</v>
      </c>
      <c r="AQ2720" s="16">
        <v>398666</v>
      </c>
      <c r="AR2720" s="16">
        <v>15740</v>
      </c>
      <c r="AS2720" s="16">
        <v>1382</v>
      </c>
      <c r="AU2720" s="16">
        <v>125</v>
      </c>
      <c r="AV2720" s="16">
        <v>518</v>
      </c>
      <c r="AW2720" s="16">
        <v>33155318</v>
      </c>
      <c r="AX2720" s="16">
        <v>4585143</v>
      </c>
      <c r="AY2720" s="16">
        <v>177153</v>
      </c>
      <c r="AZ2720" s="16">
        <v>1231</v>
      </c>
      <c r="BA2720" s="16">
        <v>63996</v>
      </c>
    </row>
    <row r="2721" spans="1:53">
      <c r="A2721" s="15" t="s">
        <v>1344</v>
      </c>
      <c r="B2721" s="15" t="s">
        <v>1345</v>
      </c>
      <c r="C2721" s="15" t="s">
        <v>1346</v>
      </c>
      <c r="D2721" s="15" t="s">
        <v>1347</v>
      </c>
      <c r="E2721" s="15" t="s">
        <v>1347</v>
      </c>
      <c r="F2721" s="15" t="s">
        <v>2059</v>
      </c>
      <c r="G2721" s="15" t="s">
        <v>1427</v>
      </c>
      <c r="H2721" s="15" t="s">
        <v>1349</v>
      </c>
      <c r="I2721" s="15" t="s">
        <v>1375</v>
      </c>
      <c r="J2721" s="15"/>
      <c r="K2721" s="16">
        <v>33</v>
      </c>
      <c r="L2721" s="16">
        <v>498</v>
      </c>
      <c r="M2721" s="16">
        <v>499</v>
      </c>
      <c r="N2721" s="16">
        <v>490</v>
      </c>
      <c r="O2721" s="16">
        <v>19545510</v>
      </c>
      <c r="P2721" s="16">
        <v>3616724</v>
      </c>
      <c r="Q2721" s="16">
        <v>153171</v>
      </c>
      <c r="R2721" s="16">
        <v>3033</v>
      </c>
      <c r="S2721" s="15"/>
      <c r="T2721" s="16">
        <v>33</v>
      </c>
      <c r="U2721" s="16">
        <v>502</v>
      </c>
      <c r="V2721" s="16">
        <v>532</v>
      </c>
      <c r="W2721" s="16">
        <v>544</v>
      </c>
      <c r="X2721" s="16">
        <v>13976736</v>
      </c>
      <c r="Y2721" s="16">
        <v>611742</v>
      </c>
      <c r="Z2721" s="16">
        <v>27264</v>
      </c>
      <c r="AA2721" s="16">
        <v>2044</v>
      </c>
      <c r="AC2721" s="16">
        <v>35</v>
      </c>
      <c r="AD2721" s="16">
        <v>565</v>
      </c>
      <c r="AE2721" s="16">
        <v>556</v>
      </c>
      <c r="AF2721" s="16">
        <v>553</v>
      </c>
      <c r="AG2721" s="16">
        <v>13407646</v>
      </c>
      <c r="AH2721" s="16">
        <v>409997</v>
      </c>
      <c r="AI2721" s="16">
        <v>17636</v>
      </c>
      <c r="AJ2721" s="16">
        <v>1848</v>
      </c>
      <c r="AL2721" s="16">
        <v>35</v>
      </c>
      <c r="AM2721" s="16">
        <v>556</v>
      </c>
      <c r="AN2721" s="16">
        <v>550</v>
      </c>
      <c r="AO2721" s="16">
        <v>546</v>
      </c>
      <c r="AP2721" s="16">
        <v>14711133</v>
      </c>
      <c r="AQ2721" s="16">
        <v>297656</v>
      </c>
      <c r="AR2721" s="16">
        <v>12070</v>
      </c>
      <c r="AS2721" s="16">
        <v>2055</v>
      </c>
      <c r="AU2721" s="16">
        <v>34</v>
      </c>
      <c r="AV2721" s="16">
        <v>533</v>
      </c>
      <c r="AW2721" s="16">
        <v>61641025</v>
      </c>
      <c r="AX2721" s="16">
        <v>4936119</v>
      </c>
      <c r="AY2721" s="16">
        <v>210141</v>
      </c>
      <c r="AZ2721" s="16">
        <v>2226</v>
      </c>
      <c r="BA2721" s="16">
        <v>115740</v>
      </c>
    </row>
    <row r="2722" spans="1:53">
      <c r="A2722" s="15" t="s">
        <v>1344</v>
      </c>
      <c r="B2722" s="15" t="s">
        <v>1345</v>
      </c>
      <c r="C2722" s="15" t="s">
        <v>1346</v>
      </c>
      <c r="D2722" s="15" t="s">
        <v>1347</v>
      </c>
      <c r="E2722" s="15" t="s">
        <v>1347</v>
      </c>
      <c r="F2722" s="15" t="s">
        <v>2059</v>
      </c>
      <c r="G2722" s="15" t="s">
        <v>1428</v>
      </c>
      <c r="H2722" s="15" t="s">
        <v>1349</v>
      </c>
      <c r="I2722" s="15" t="s">
        <v>1375</v>
      </c>
      <c r="J2722" s="15"/>
      <c r="K2722" s="16">
        <v>400</v>
      </c>
      <c r="L2722" s="16">
        <v>4187</v>
      </c>
      <c r="M2722" s="16">
        <v>4200</v>
      </c>
      <c r="N2722" s="16">
        <v>4241</v>
      </c>
      <c r="O2722" s="16">
        <v>110900847</v>
      </c>
      <c r="P2722" s="16">
        <v>22935119</v>
      </c>
      <c r="Q2722" s="16">
        <v>878408</v>
      </c>
      <c r="R2722" s="16">
        <v>2027</v>
      </c>
      <c r="S2722" s="15"/>
      <c r="T2722" s="16">
        <v>409</v>
      </c>
      <c r="U2722" s="16">
        <v>4222</v>
      </c>
      <c r="V2722" s="16">
        <v>4238</v>
      </c>
      <c r="W2722" s="16">
        <v>4260</v>
      </c>
      <c r="X2722" s="16">
        <v>65386523</v>
      </c>
      <c r="Y2722" s="16">
        <v>3840545</v>
      </c>
      <c r="Z2722" s="16">
        <v>157362</v>
      </c>
      <c r="AA2722" s="16">
        <v>1186</v>
      </c>
      <c r="AC2722" s="16">
        <v>409</v>
      </c>
      <c r="AD2722" s="16">
        <v>4249</v>
      </c>
      <c r="AE2722" s="16">
        <v>4253</v>
      </c>
      <c r="AF2722" s="16">
        <v>4235</v>
      </c>
      <c r="AG2722" s="16">
        <v>73938236</v>
      </c>
      <c r="AH2722" s="16">
        <v>2511725</v>
      </c>
      <c r="AI2722" s="16">
        <v>102066</v>
      </c>
      <c r="AJ2722" s="16">
        <v>1340</v>
      </c>
      <c r="AL2722" s="16">
        <v>406</v>
      </c>
      <c r="AM2722" s="16">
        <v>4212</v>
      </c>
      <c r="AN2722" s="16">
        <v>4215</v>
      </c>
      <c r="AO2722" s="16">
        <v>4231</v>
      </c>
      <c r="AP2722" s="16">
        <v>87345288</v>
      </c>
      <c r="AQ2722" s="16">
        <v>1826491</v>
      </c>
      <c r="AR2722" s="16">
        <v>77356</v>
      </c>
      <c r="AS2722" s="16">
        <v>1592</v>
      </c>
      <c r="AU2722" s="16">
        <v>406</v>
      </c>
      <c r="AV2722" s="16">
        <v>4229</v>
      </c>
      <c r="AW2722" s="16">
        <v>337570894</v>
      </c>
      <c r="AX2722" s="16">
        <v>31113880</v>
      </c>
      <c r="AY2722" s="16">
        <v>1215192</v>
      </c>
      <c r="AZ2722" s="16">
        <v>1535</v>
      </c>
      <c r="BA2722" s="16">
        <v>79831</v>
      </c>
    </row>
    <row r="2723" spans="1:53">
      <c r="A2723" s="15" t="s">
        <v>1344</v>
      </c>
      <c r="B2723" s="15" t="s">
        <v>1345</v>
      </c>
      <c r="C2723" s="15" t="s">
        <v>1346</v>
      </c>
      <c r="D2723" s="15" t="s">
        <v>1347</v>
      </c>
      <c r="E2723" s="15" t="s">
        <v>1347</v>
      </c>
      <c r="F2723" s="15" t="s">
        <v>2059</v>
      </c>
      <c r="G2723" s="15" t="s">
        <v>1865</v>
      </c>
      <c r="H2723" s="15" t="s">
        <v>1349</v>
      </c>
      <c r="I2723" s="15" t="s">
        <v>1371</v>
      </c>
      <c r="J2723" s="15"/>
      <c r="K2723" s="16">
        <v>5629</v>
      </c>
      <c r="L2723" s="16">
        <v>54407</v>
      </c>
      <c r="M2723" s="16">
        <v>54071</v>
      </c>
      <c r="N2723" s="16">
        <v>53986</v>
      </c>
      <c r="O2723" s="16">
        <v>991319059</v>
      </c>
      <c r="P2723" s="16">
        <v>348717532</v>
      </c>
      <c r="Q2723" s="16">
        <v>16162403</v>
      </c>
      <c r="R2723" s="16">
        <v>1408</v>
      </c>
      <c r="S2723" s="15"/>
      <c r="T2723" s="16">
        <v>5682</v>
      </c>
      <c r="U2723" s="16">
        <v>54176</v>
      </c>
      <c r="V2723" s="16">
        <v>53669</v>
      </c>
      <c r="W2723" s="16">
        <v>53029</v>
      </c>
      <c r="X2723" s="16">
        <v>873350105</v>
      </c>
      <c r="Y2723" s="16">
        <v>76594721</v>
      </c>
      <c r="Z2723" s="16">
        <v>3464914</v>
      </c>
      <c r="AA2723" s="16">
        <v>1253</v>
      </c>
      <c r="AC2723" s="16">
        <v>5682</v>
      </c>
      <c r="AD2723" s="16">
        <v>50560</v>
      </c>
      <c r="AE2723" s="16">
        <v>50474</v>
      </c>
      <c r="AF2723" s="16">
        <v>50177</v>
      </c>
      <c r="AG2723" s="16">
        <v>793013548</v>
      </c>
      <c r="AH2723" s="16">
        <v>55734240</v>
      </c>
      <c r="AI2723" s="16">
        <v>2482382</v>
      </c>
      <c r="AJ2723" s="16">
        <v>1210</v>
      </c>
      <c r="AL2723" s="16">
        <v>5753</v>
      </c>
      <c r="AM2723" s="16">
        <v>49508</v>
      </c>
      <c r="AN2723" s="16">
        <v>49087</v>
      </c>
      <c r="AO2723" s="16">
        <v>48944</v>
      </c>
      <c r="AP2723" s="16">
        <v>886609933</v>
      </c>
      <c r="AQ2723" s="16">
        <v>50142451</v>
      </c>
      <c r="AR2723" s="16">
        <v>2246762</v>
      </c>
      <c r="AS2723" s="16">
        <v>1387</v>
      </c>
      <c r="AU2723" s="16">
        <v>5687</v>
      </c>
      <c r="AV2723" s="16">
        <v>51841</v>
      </c>
      <c r="AW2723" s="16">
        <v>3544292645</v>
      </c>
      <c r="AX2723" s="16">
        <v>531188944</v>
      </c>
      <c r="AY2723" s="16">
        <v>24356461</v>
      </c>
      <c r="AZ2723" s="16">
        <v>1315</v>
      </c>
      <c r="BA2723" s="16">
        <v>68369</v>
      </c>
    </row>
    <row r="2724" spans="1:53">
      <c r="A2724" s="15" t="s">
        <v>1344</v>
      </c>
      <c r="B2724" s="15" t="s">
        <v>1345</v>
      </c>
      <c r="C2724" s="15" t="s">
        <v>1346</v>
      </c>
      <c r="D2724" s="15" t="s">
        <v>1347</v>
      </c>
      <c r="E2724" s="15" t="s">
        <v>1347</v>
      </c>
      <c r="F2724" s="15" t="s">
        <v>2059</v>
      </c>
      <c r="G2724" s="15" t="s">
        <v>3459</v>
      </c>
      <c r="H2724" s="15" t="s">
        <v>1349</v>
      </c>
      <c r="I2724" s="15" t="s">
        <v>1373</v>
      </c>
      <c r="J2724" s="15"/>
      <c r="K2724" s="16">
        <v>3538</v>
      </c>
      <c r="L2724" s="16">
        <v>31506</v>
      </c>
      <c r="M2724" s="16">
        <v>30944</v>
      </c>
      <c r="N2724" s="16">
        <v>30811</v>
      </c>
      <c r="O2724" s="16">
        <v>594311005</v>
      </c>
      <c r="P2724" s="16">
        <v>207914930</v>
      </c>
      <c r="Q2724" s="16">
        <v>9350878</v>
      </c>
      <c r="R2724" s="16">
        <v>1471</v>
      </c>
      <c r="S2724" s="15"/>
      <c r="T2724" s="16">
        <v>3592</v>
      </c>
      <c r="U2724" s="16">
        <v>30557</v>
      </c>
      <c r="V2724" s="16">
        <v>30253</v>
      </c>
      <c r="W2724" s="16">
        <v>29898</v>
      </c>
      <c r="X2724" s="16">
        <v>518256183</v>
      </c>
      <c r="Y2724" s="16">
        <v>46722843</v>
      </c>
      <c r="Z2724" s="16">
        <v>2075502</v>
      </c>
      <c r="AA2724" s="16">
        <v>1318</v>
      </c>
      <c r="AC2724" s="16">
        <v>3603</v>
      </c>
      <c r="AD2724" s="16">
        <v>27645</v>
      </c>
      <c r="AE2724" s="16">
        <v>27431</v>
      </c>
      <c r="AF2724" s="16">
        <v>27247</v>
      </c>
      <c r="AG2724" s="16">
        <v>454312494</v>
      </c>
      <c r="AH2724" s="16">
        <v>37626327</v>
      </c>
      <c r="AI2724" s="16">
        <v>1648537</v>
      </c>
      <c r="AJ2724" s="16">
        <v>1274</v>
      </c>
      <c r="AL2724" s="16">
        <v>3624</v>
      </c>
      <c r="AM2724" s="16">
        <v>26765</v>
      </c>
      <c r="AN2724" s="16">
        <v>26525</v>
      </c>
      <c r="AO2724" s="16">
        <v>26448</v>
      </c>
      <c r="AP2724" s="16">
        <v>491520868</v>
      </c>
      <c r="AQ2724" s="16">
        <v>32439677</v>
      </c>
      <c r="AR2724" s="16">
        <v>1438378</v>
      </c>
      <c r="AS2724" s="16">
        <v>1423</v>
      </c>
      <c r="AU2724" s="16">
        <v>3589</v>
      </c>
      <c r="AV2724" s="16">
        <v>28836</v>
      </c>
      <c r="AW2724" s="16">
        <v>2058400550</v>
      </c>
      <c r="AX2724" s="16">
        <v>324703777</v>
      </c>
      <c r="AY2724" s="16">
        <v>14513295</v>
      </c>
      <c r="AZ2724" s="16">
        <v>1373</v>
      </c>
      <c r="BA2724" s="16">
        <v>71383</v>
      </c>
    </row>
    <row r="2725" spans="1:53">
      <c r="A2725" s="15" t="s">
        <v>1344</v>
      </c>
      <c r="B2725" s="15" t="s">
        <v>1345</v>
      </c>
      <c r="C2725" s="15" t="s">
        <v>1346</v>
      </c>
      <c r="D2725" s="15" t="s">
        <v>1347</v>
      </c>
      <c r="E2725" s="15" t="s">
        <v>1347</v>
      </c>
      <c r="F2725" s="15" t="s">
        <v>2059</v>
      </c>
      <c r="G2725" s="15" t="s">
        <v>3460</v>
      </c>
      <c r="H2725" s="15" t="s">
        <v>1349</v>
      </c>
      <c r="I2725" s="15" t="s">
        <v>1375</v>
      </c>
      <c r="J2725" s="15"/>
      <c r="K2725" s="16">
        <v>3538</v>
      </c>
      <c r="L2725" s="16">
        <v>31506</v>
      </c>
      <c r="M2725" s="16">
        <v>30944</v>
      </c>
      <c r="N2725" s="16">
        <v>30811</v>
      </c>
      <c r="O2725" s="16">
        <v>594311005</v>
      </c>
      <c r="P2725" s="16">
        <v>207914930</v>
      </c>
      <c r="Q2725" s="16">
        <v>9350878</v>
      </c>
      <c r="R2725" s="16">
        <v>1471</v>
      </c>
      <c r="S2725" s="15"/>
      <c r="T2725" s="16">
        <v>3592</v>
      </c>
      <c r="U2725" s="16">
        <v>30557</v>
      </c>
      <c r="V2725" s="16">
        <v>30253</v>
      </c>
      <c r="W2725" s="16">
        <v>29898</v>
      </c>
      <c r="X2725" s="16">
        <v>518256183</v>
      </c>
      <c r="Y2725" s="16">
        <v>46722843</v>
      </c>
      <c r="Z2725" s="16">
        <v>2075502</v>
      </c>
      <c r="AA2725" s="16">
        <v>1318</v>
      </c>
      <c r="AC2725" s="16">
        <v>3603</v>
      </c>
      <c r="AD2725" s="16">
        <v>27645</v>
      </c>
      <c r="AE2725" s="16">
        <v>27431</v>
      </c>
      <c r="AF2725" s="16">
        <v>27247</v>
      </c>
      <c r="AG2725" s="16">
        <v>454312494</v>
      </c>
      <c r="AH2725" s="16">
        <v>37626327</v>
      </c>
      <c r="AI2725" s="16">
        <v>1648537</v>
      </c>
      <c r="AJ2725" s="16">
        <v>1274</v>
      </c>
      <c r="AL2725" s="16">
        <v>3624</v>
      </c>
      <c r="AM2725" s="16">
        <v>26765</v>
      </c>
      <c r="AN2725" s="16">
        <v>26525</v>
      </c>
      <c r="AO2725" s="16">
        <v>26448</v>
      </c>
      <c r="AP2725" s="16">
        <v>491520868</v>
      </c>
      <c r="AQ2725" s="16">
        <v>32439677</v>
      </c>
      <c r="AR2725" s="16">
        <v>1438378</v>
      </c>
      <c r="AS2725" s="16">
        <v>1423</v>
      </c>
      <c r="AU2725" s="16">
        <v>3589</v>
      </c>
      <c r="AV2725" s="16">
        <v>28836</v>
      </c>
      <c r="AW2725" s="16">
        <v>2058400550</v>
      </c>
      <c r="AX2725" s="16">
        <v>324703777</v>
      </c>
      <c r="AY2725" s="16">
        <v>14513295</v>
      </c>
      <c r="AZ2725" s="16">
        <v>1373</v>
      </c>
      <c r="BA2725" s="16">
        <v>71383</v>
      </c>
    </row>
    <row r="2726" spans="1:53">
      <c r="A2726" s="15" t="s">
        <v>1344</v>
      </c>
      <c r="B2726" s="15" t="s">
        <v>1345</v>
      </c>
      <c r="C2726" s="15" t="s">
        <v>1346</v>
      </c>
      <c r="D2726" s="15" t="s">
        <v>1347</v>
      </c>
      <c r="E2726" s="15" t="s">
        <v>1347</v>
      </c>
      <c r="F2726" s="15" t="s">
        <v>2059</v>
      </c>
      <c r="G2726" s="15" t="s">
        <v>3461</v>
      </c>
      <c r="H2726" s="15" t="s">
        <v>1349</v>
      </c>
      <c r="I2726" s="15" t="s">
        <v>1373</v>
      </c>
      <c r="J2726" s="15"/>
      <c r="K2726" s="16">
        <v>422</v>
      </c>
      <c r="L2726" s="16">
        <v>7124</v>
      </c>
      <c r="M2726" s="16">
        <v>7203</v>
      </c>
      <c r="N2726" s="16">
        <v>7209</v>
      </c>
      <c r="O2726" s="16">
        <v>137653255</v>
      </c>
      <c r="P2726" s="16">
        <v>43096964</v>
      </c>
      <c r="Q2726" s="16">
        <v>2063719</v>
      </c>
      <c r="R2726" s="16">
        <v>1475</v>
      </c>
      <c r="S2726" s="15"/>
      <c r="T2726" s="16">
        <v>414</v>
      </c>
      <c r="U2726" s="16">
        <v>7354</v>
      </c>
      <c r="V2726" s="16">
        <v>7399</v>
      </c>
      <c r="W2726" s="16">
        <v>7439</v>
      </c>
      <c r="X2726" s="16">
        <v>133660279</v>
      </c>
      <c r="Y2726" s="16">
        <v>9299105</v>
      </c>
      <c r="Z2726" s="16">
        <v>430224</v>
      </c>
      <c r="AA2726" s="16">
        <v>1390</v>
      </c>
      <c r="AC2726" s="16">
        <v>407</v>
      </c>
      <c r="AD2726" s="16">
        <v>7430</v>
      </c>
      <c r="AE2726" s="16">
        <v>7448</v>
      </c>
      <c r="AF2726" s="16">
        <v>7462</v>
      </c>
      <c r="AG2726" s="16">
        <v>130865016</v>
      </c>
      <c r="AH2726" s="16">
        <v>5104381</v>
      </c>
      <c r="AI2726" s="16">
        <v>238764</v>
      </c>
      <c r="AJ2726" s="16">
        <v>1352</v>
      </c>
      <c r="AL2726" s="16">
        <v>405</v>
      </c>
      <c r="AM2726" s="16">
        <v>7396</v>
      </c>
      <c r="AN2726" s="16">
        <v>7443</v>
      </c>
      <c r="AO2726" s="16">
        <v>7450</v>
      </c>
      <c r="AP2726" s="16">
        <v>177435501</v>
      </c>
      <c r="AQ2726" s="16">
        <v>5300678</v>
      </c>
      <c r="AR2726" s="16">
        <v>248211</v>
      </c>
      <c r="AS2726" s="16">
        <v>1837</v>
      </c>
      <c r="AU2726" s="16">
        <v>412</v>
      </c>
      <c r="AV2726" s="16">
        <v>7363</v>
      </c>
      <c r="AW2726" s="16">
        <v>579614051</v>
      </c>
      <c r="AX2726" s="16">
        <v>62801128</v>
      </c>
      <c r="AY2726" s="16">
        <v>2980918</v>
      </c>
      <c r="AZ2726" s="16">
        <v>1514</v>
      </c>
      <c r="BA2726" s="16">
        <v>78719</v>
      </c>
    </row>
    <row r="2727" spans="1:53">
      <c r="A2727" s="15" t="s">
        <v>1344</v>
      </c>
      <c r="B2727" s="15" t="s">
        <v>1345</v>
      </c>
      <c r="C2727" s="15" t="s">
        <v>1346</v>
      </c>
      <c r="D2727" s="15" t="s">
        <v>1347</v>
      </c>
      <c r="E2727" s="15" t="s">
        <v>1347</v>
      </c>
      <c r="F2727" s="15" t="s">
        <v>2059</v>
      </c>
      <c r="G2727" s="15" t="s">
        <v>3462</v>
      </c>
      <c r="H2727" s="15" t="s">
        <v>1349</v>
      </c>
      <c r="I2727" s="15" t="s">
        <v>1375</v>
      </c>
      <c r="J2727" s="15"/>
      <c r="K2727" s="16">
        <v>422</v>
      </c>
      <c r="L2727" s="16">
        <v>7124</v>
      </c>
      <c r="M2727" s="16">
        <v>7203</v>
      </c>
      <c r="N2727" s="16">
        <v>7209</v>
      </c>
      <c r="O2727" s="16">
        <v>137653255</v>
      </c>
      <c r="P2727" s="16">
        <v>43096964</v>
      </c>
      <c r="Q2727" s="16">
        <v>2063719</v>
      </c>
      <c r="R2727" s="16">
        <v>1475</v>
      </c>
      <c r="S2727" s="15"/>
      <c r="T2727" s="16">
        <v>414</v>
      </c>
      <c r="U2727" s="16">
        <v>7354</v>
      </c>
      <c r="V2727" s="16">
        <v>7399</v>
      </c>
      <c r="W2727" s="16">
        <v>7439</v>
      </c>
      <c r="X2727" s="16">
        <v>133660279</v>
      </c>
      <c r="Y2727" s="16">
        <v>9299105</v>
      </c>
      <c r="Z2727" s="16">
        <v>430224</v>
      </c>
      <c r="AA2727" s="16">
        <v>1390</v>
      </c>
      <c r="AC2727" s="16">
        <v>407</v>
      </c>
      <c r="AD2727" s="16">
        <v>7430</v>
      </c>
      <c r="AE2727" s="16">
        <v>7448</v>
      </c>
      <c r="AF2727" s="16">
        <v>7462</v>
      </c>
      <c r="AG2727" s="16">
        <v>130865016</v>
      </c>
      <c r="AH2727" s="16">
        <v>5104381</v>
      </c>
      <c r="AI2727" s="16">
        <v>238764</v>
      </c>
      <c r="AJ2727" s="16">
        <v>1352</v>
      </c>
      <c r="AL2727" s="16">
        <v>405</v>
      </c>
      <c r="AM2727" s="16">
        <v>7396</v>
      </c>
      <c r="AN2727" s="16">
        <v>7443</v>
      </c>
      <c r="AO2727" s="16">
        <v>7450</v>
      </c>
      <c r="AP2727" s="16">
        <v>177435501</v>
      </c>
      <c r="AQ2727" s="16">
        <v>5300678</v>
      </c>
      <c r="AR2727" s="16">
        <v>248211</v>
      </c>
      <c r="AS2727" s="16">
        <v>1837</v>
      </c>
      <c r="AU2727" s="16">
        <v>412</v>
      </c>
      <c r="AV2727" s="16">
        <v>7363</v>
      </c>
      <c r="AW2727" s="16">
        <v>579614051</v>
      </c>
      <c r="AX2727" s="16">
        <v>62801128</v>
      </c>
      <c r="AY2727" s="16">
        <v>2980918</v>
      </c>
      <c r="AZ2727" s="16">
        <v>1514</v>
      </c>
      <c r="BA2727" s="16">
        <v>78719</v>
      </c>
    </row>
    <row r="2728" spans="1:53">
      <c r="A2728" s="15" t="s">
        <v>1344</v>
      </c>
      <c r="B2728" s="15" t="s">
        <v>1345</v>
      </c>
      <c r="C2728" s="15" t="s">
        <v>1346</v>
      </c>
      <c r="D2728" s="15" t="s">
        <v>1347</v>
      </c>
      <c r="E2728" s="15" t="s">
        <v>1347</v>
      </c>
      <c r="F2728" s="15" t="s">
        <v>2059</v>
      </c>
      <c r="G2728" s="15" t="s">
        <v>1866</v>
      </c>
      <c r="H2728" s="15" t="s">
        <v>1349</v>
      </c>
      <c r="I2728" s="15" t="s">
        <v>1373</v>
      </c>
      <c r="J2728" s="15"/>
      <c r="K2728" s="16">
        <v>1669</v>
      </c>
      <c r="L2728" s="16">
        <v>15777</v>
      </c>
      <c r="M2728" s="16">
        <v>15924</v>
      </c>
      <c r="N2728" s="16">
        <v>15966</v>
      </c>
      <c r="O2728" s="16">
        <v>259354799</v>
      </c>
      <c r="P2728" s="16">
        <v>97705638</v>
      </c>
      <c r="Q2728" s="16">
        <v>4747806</v>
      </c>
      <c r="R2728" s="16">
        <v>1256</v>
      </c>
      <c r="S2728" s="15"/>
      <c r="T2728" s="16">
        <v>1676</v>
      </c>
      <c r="U2728" s="16">
        <v>16265</v>
      </c>
      <c r="V2728" s="16">
        <v>16017</v>
      </c>
      <c r="W2728" s="16">
        <v>15692</v>
      </c>
      <c r="X2728" s="16">
        <v>221433643</v>
      </c>
      <c r="Y2728" s="16">
        <v>20572773</v>
      </c>
      <c r="Z2728" s="16">
        <v>959188</v>
      </c>
      <c r="AA2728" s="16">
        <v>1065</v>
      </c>
      <c r="AC2728" s="16">
        <v>1672</v>
      </c>
      <c r="AD2728" s="16">
        <v>15485</v>
      </c>
      <c r="AE2728" s="16">
        <v>15595</v>
      </c>
      <c r="AF2728" s="16">
        <v>15468</v>
      </c>
      <c r="AG2728" s="16">
        <v>207836038</v>
      </c>
      <c r="AH2728" s="16">
        <v>13003532</v>
      </c>
      <c r="AI2728" s="16">
        <v>595081</v>
      </c>
      <c r="AJ2728" s="16">
        <v>1030</v>
      </c>
      <c r="AL2728" s="16">
        <v>1724</v>
      </c>
      <c r="AM2728" s="16">
        <v>15347</v>
      </c>
      <c r="AN2728" s="16">
        <v>15119</v>
      </c>
      <c r="AO2728" s="16">
        <v>15046</v>
      </c>
      <c r="AP2728" s="16">
        <v>217653564</v>
      </c>
      <c r="AQ2728" s="16">
        <v>12402096</v>
      </c>
      <c r="AR2728" s="16">
        <v>560173</v>
      </c>
      <c r="AS2728" s="16">
        <v>1104</v>
      </c>
      <c r="AU2728" s="16">
        <v>1685</v>
      </c>
      <c r="AV2728" s="16">
        <v>15642</v>
      </c>
      <c r="AW2728" s="16">
        <v>906278044</v>
      </c>
      <c r="AX2728" s="16">
        <v>143684039</v>
      </c>
      <c r="AY2728" s="16">
        <v>6862248</v>
      </c>
      <c r="AZ2728" s="16">
        <v>1114</v>
      </c>
      <c r="BA2728" s="16">
        <v>57940</v>
      </c>
    </row>
    <row r="2729" spans="1:53">
      <c r="A2729" s="15" t="s">
        <v>1344</v>
      </c>
      <c r="B2729" s="15" t="s">
        <v>1345</v>
      </c>
      <c r="C2729" s="15" t="s">
        <v>1346</v>
      </c>
      <c r="D2729" s="15" t="s">
        <v>1347</v>
      </c>
      <c r="E2729" s="15" t="s">
        <v>1347</v>
      </c>
      <c r="F2729" s="15" t="s">
        <v>2059</v>
      </c>
      <c r="G2729" s="15" t="s">
        <v>1867</v>
      </c>
      <c r="H2729" s="15" t="s">
        <v>1349</v>
      </c>
      <c r="I2729" s="15" t="s">
        <v>1375</v>
      </c>
      <c r="J2729" s="15"/>
      <c r="K2729" s="16">
        <v>1669</v>
      </c>
      <c r="L2729" s="16">
        <v>15777</v>
      </c>
      <c r="M2729" s="16">
        <v>15924</v>
      </c>
      <c r="N2729" s="16">
        <v>15966</v>
      </c>
      <c r="O2729" s="16">
        <v>259354799</v>
      </c>
      <c r="P2729" s="16">
        <v>97705638</v>
      </c>
      <c r="Q2729" s="16">
        <v>4747806</v>
      </c>
      <c r="R2729" s="16">
        <v>1256</v>
      </c>
      <c r="S2729" s="15"/>
      <c r="T2729" s="16">
        <v>1676</v>
      </c>
      <c r="U2729" s="16">
        <v>16265</v>
      </c>
      <c r="V2729" s="16">
        <v>16017</v>
      </c>
      <c r="W2729" s="16">
        <v>15692</v>
      </c>
      <c r="X2729" s="16">
        <v>221433643</v>
      </c>
      <c r="Y2729" s="16">
        <v>20572773</v>
      </c>
      <c r="Z2729" s="16">
        <v>959188</v>
      </c>
      <c r="AA2729" s="16">
        <v>1065</v>
      </c>
      <c r="AC2729" s="16">
        <v>1672</v>
      </c>
      <c r="AD2729" s="16">
        <v>15485</v>
      </c>
      <c r="AE2729" s="16">
        <v>15595</v>
      </c>
      <c r="AF2729" s="16">
        <v>15468</v>
      </c>
      <c r="AG2729" s="16">
        <v>207836038</v>
      </c>
      <c r="AH2729" s="16">
        <v>13003532</v>
      </c>
      <c r="AI2729" s="16">
        <v>595081</v>
      </c>
      <c r="AJ2729" s="16">
        <v>1030</v>
      </c>
      <c r="AL2729" s="16">
        <v>1724</v>
      </c>
      <c r="AM2729" s="16">
        <v>15347</v>
      </c>
      <c r="AN2729" s="16">
        <v>15119</v>
      </c>
      <c r="AO2729" s="16">
        <v>15046</v>
      </c>
      <c r="AP2729" s="16">
        <v>217653564</v>
      </c>
      <c r="AQ2729" s="16">
        <v>12402096</v>
      </c>
      <c r="AR2729" s="16">
        <v>560173</v>
      </c>
      <c r="AS2729" s="16">
        <v>1104</v>
      </c>
      <c r="AU2729" s="16">
        <v>1685</v>
      </c>
      <c r="AV2729" s="16">
        <v>15642</v>
      </c>
      <c r="AW2729" s="16">
        <v>906278044</v>
      </c>
      <c r="AX2729" s="16">
        <v>143684039</v>
      </c>
      <c r="AY2729" s="16">
        <v>6862248</v>
      </c>
      <c r="AZ2729" s="16">
        <v>1114</v>
      </c>
      <c r="BA2729" s="16">
        <v>57940</v>
      </c>
    </row>
    <row r="2730" spans="1:53">
      <c r="A2730" s="15" t="s">
        <v>1344</v>
      </c>
      <c r="B2730" s="15" t="s">
        <v>1345</v>
      </c>
      <c r="C2730" s="15" t="s">
        <v>1346</v>
      </c>
      <c r="D2730" s="15" t="s">
        <v>1347</v>
      </c>
      <c r="E2730" s="15" t="s">
        <v>1347</v>
      </c>
      <c r="F2730" s="15" t="s">
        <v>2059</v>
      </c>
      <c r="G2730" s="15" t="s">
        <v>1868</v>
      </c>
      <c r="H2730" s="15" t="s">
        <v>1349</v>
      </c>
      <c r="I2730" s="15" t="s">
        <v>1369</v>
      </c>
      <c r="J2730" s="15"/>
      <c r="K2730" s="16">
        <v>11008</v>
      </c>
      <c r="L2730" s="16">
        <v>87213</v>
      </c>
      <c r="M2730" s="16">
        <v>87834</v>
      </c>
      <c r="N2730" s="16">
        <v>88467</v>
      </c>
      <c r="O2730" s="16">
        <v>5133303875</v>
      </c>
      <c r="P2730" s="16">
        <v>611657929</v>
      </c>
      <c r="Q2730" s="16">
        <v>27380504</v>
      </c>
      <c r="R2730" s="16">
        <v>4495</v>
      </c>
      <c r="S2730" s="15"/>
      <c r="T2730" s="16">
        <v>11306</v>
      </c>
      <c r="U2730" s="16">
        <v>88674</v>
      </c>
      <c r="V2730" s="16">
        <v>89039</v>
      </c>
      <c r="W2730" s="16">
        <v>89426</v>
      </c>
      <c r="X2730" s="16">
        <v>3172495851</v>
      </c>
      <c r="Y2730" s="16">
        <v>84250087</v>
      </c>
      <c r="Z2730" s="16">
        <v>3595583</v>
      </c>
      <c r="AA2730" s="16">
        <v>2741</v>
      </c>
      <c r="AC2730" s="16">
        <v>11446</v>
      </c>
      <c r="AD2730" s="16">
        <v>89592</v>
      </c>
      <c r="AE2730" s="16">
        <v>90116</v>
      </c>
      <c r="AF2730" s="16">
        <v>89520</v>
      </c>
      <c r="AG2730" s="16">
        <v>3689780725</v>
      </c>
      <c r="AH2730" s="16">
        <v>80872404</v>
      </c>
      <c r="AI2730" s="16">
        <v>3456850</v>
      </c>
      <c r="AJ2730" s="16">
        <v>3163</v>
      </c>
      <c r="AL2730" s="16">
        <v>11565</v>
      </c>
      <c r="AM2730" s="16">
        <v>89617</v>
      </c>
      <c r="AN2730" s="16">
        <v>89795</v>
      </c>
      <c r="AO2730" s="16">
        <v>90316</v>
      </c>
      <c r="AP2730" s="16">
        <v>4649750407</v>
      </c>
      <c r="AQ2730" s="16">
        <v>65604520</v>
      </c>
      <c r="AR2730" s="16">
        <v>2759801</v>
      </c>
      <c r="AS2730" s="16">
        <v>3978</v>
      </c>
      <c r="AU2730" s="16">
        <v>11331</v>
      </c>
      <c r="AV2730" s="16">
        <v>89134</v>
      </c>
      <c r="AW2730" s="16">
        <v>16645330858</v>
      </c>
      <c r="AX2730" s="16">
        <v>842384940</v>
      </c>
      <c r="AY2730" s="16">
        <v>37192738</v>
      </c>
      <c r="AZ2730" s="16">
        <v>3591</v>
      </c>
      <c r="BA2730" s="16">
        <v>186745</v>
      </c>
    </row>
    <row r="2731" spans="1:53">
      <c r="A2731" s="15" t="s">
        <v>1344</v>
      </c>
      <c r="B2731" s="15" t="s">
        <v>1345</v>
      </c>
      <c r="C2731" s="15" t="s">
        <v>1346</v>
      </c>
      <c r="D2731" s="15" t="s">
        <v>1347</v>
      </c>
      <c r="E2731" s="15" t="s">
        <v>1347</v>
      </c>
      <c r="F2731" s="15" t="s">
        <v>2059</v>
      </c>
      <c r="G2731" s="15" t="s">
        <v>3463</v>
      </c>
      <c r="H2731" s="15" t="s">
        <v>1349</v>
      </c>
      <c r="I2731" s="15" t="s">
        <v>1371</v>
      </c>
      <c r="J2731" s="15"/>
      <c r="K2731" s="16">
        <v>3294</v>
      </c>
      <c r="L2731" s="16">
        <v>40993</v>
      </c>
      <c r="M2731" s="16">
        <v>41246</v>
      </c>
      <c r="N2731" s="16">
        <v>41392</v>
      </c>
      <c r="O2731" s="16">
        <v>3002496410</v>
      </c>
      <c r="P2731" s="16">
        <v>295749639</v>
      </c>
      <c r="Q2731" s="16">
        <v>13586378</v>
      </c>
      <c r="R2731" s="16">
        <v>5604</v>
      </c>
      <c r="S2731" s="15"/>
      <c r="T2731" s="16">
        <v>3342</v>
      </c>
      <c r="U2731" s="16">
        <v>41104</v>
      </c>
      <c r="V2731" s="16">
        <v>41176</v>
      </c>
      <c r="W2731" s="16">
        <v>41376</v>
      </c>
      <c r="X2731" s="16">
        <v>1440607832</v>
      </c>
      <c r="Y2731" s="16">
        <v>28262256</v>
      </c>
      <c r="Z2731" s="16">
        <v>1232221</v>
      </c>
      <c r="AA2731" s="16">
        <v>2688</v>
      </c>
      <c r="AC2731" s="16">
        <v>3422</v>
      </c>
      <c r="AD2731" s="16">
        <v>41747</v>
      </c>
      <c r="AE2731" s="16">
        <v>41995</v>
      </c>
      <c r="AF2731" s="16">
        <v>41548</v>
      </c>
      <c r="AG2731" s="16">
        <v>1480775325</v>
      </c>
      <c r="AH2731" s="16">
        <v>26750008</v>
      </c>
      <c r="AI2731" s="16">
        <v>1189774</v>
      </c>
      <c r="AJ2731" s="16">
        <v>2727</v>
      </c>
      <c r="AL2731" s="16">
        <v>3461</v>
      </c>
      <c r="AM2731" s="16">
        <v>41562</v>
      </c>
      <c r="AN2731" s="16">
        <v>41730</v>
      </c>
      <c r="AO2731" s="16">
        <v>41768</v>
      </c>
      <c r="AP2731" s="16">
        <v>1700364976</v>
      </c>
      <c r="AQ2731" s="16">
        <v>21776316</v>
      </c>
      <c r="AR2731" s="16">
        <v>898230</v>
      </c>
      <c r="AS2731" s="16">
        <v>3138</v>
      </c>
      <c r="AU2731" s="16">
        <v>3380</v>
      </c>
      <c r="AV2731" s="16">
        <v>41470</v>
      </c>
      <c r="AW2731" s="16">
        <v>7624244543</v>
      </c>
      <c r="AX2731" s="16">
        <v>372538219</v>
      </c>
      <c r="AY2731" s="16">
        <v>16906603</v>
      </c>
      <c r="AZ2731" s="16">
        <v>3536</v>
      </c>
      <c r="BA2731" s="16">
        <v>183851</v>
      </c>
    </row>
    <row r="2732" spans="1:53">
      <c r="A2732" s="15" t="s">
        <v>1344</v>
      </c>
      <c r="B2732" s="15" t="s">
        <v>1345</v>
      </c>
      <c r="C2732" s="15" t="s">
        <v>1346</v>
      </c>
      <c r="D2732" s="15" t="s">
        <v>1347</v>
      </c>
      <c r="E2732" s="15" t="s">
        <v>1347</v>
      </c>
      <c r="F2732" s="15" t="s">
        <v>2059</v>
      </c>
      <c r="G2732" s="15" t="s">
        <v>3464</v>
      </c>
      <c r="H2732" s="15" t="s">
        <v>1349</v>
      </c>
      <c r="I2732" s="15" t="s">
        <v>1373</v>
      </c>
      <c r="J2732" s="15"/>
      <c r="K2732" s="16">
        <v>1723</v>
      </c>
      <c r="L2732" s="16">
        <v>17917</v>
      </c>
      <c r="M2732" s="16">
        <v>18105</v>
      </c>
      <c r="N2732" s="16">
        <v>18112</v>
      </c>
      <c r="O2732" s="16">
        <v>1644540509</v>
      </c>
      <c r="P2732" s="16">
        <v>135979111</v>
      </c>
      <c r="Q2732" s="16">
        <v>6163089</v>
      </c>
      <c r="R2732" s="16">
        <v>7011</v>
      </c>
      <c r="S2732" s="15"/>
      <c r="T2732" s="16">
        <v>1772</v>
      </c>
      <c r="U2732" s="16">
        <v>17918</v>
      </c>
      <c r="V2732" s="16">
        <v>17940</v>
      </c>
      <c r="W2732" s="16">
        <v>18170</v>
      </c>
      <c r="X2732" s="16">
        <v>660891522</v>
      </c>
      <c r="Y2732" s="16">
        <v>11992658</v>
      </c>
      <c r="Z2732" s="16">
        <v>535819</v>
      </c>
      <c r="AA2732" s="16">
        <v>2823</v>
      </c>
      <c r="AC2732" s="16">
        <v>1838</v>
      </c>
      <c r="AD2732" s="16">
        <v>18437</v>
      </c>
      <c r="AE2732" s="16">
        <v>18460</v>
      </c>
      <c r="AF2732" s="16">
        <v>18271</v>
      </c>
      <c r="AG2732" s="16">
        <v>729416835</v>
      </c>
      <c r="AH2732" s="16">
        <v>12589734</v>
      </c>
      <c r="AI2732" s="16">
        <v>572946</v>
      </c>
      <c r="AJ2732" s="16">
        <v>3051</v>
      </c>
      <c r="AL2732" s="16">
        <v>1872</v>
      </c>
      <c r="AM2732" s="16">
        <v>18184</v>
      </c>
      <c r="AN2732" s="16">
        <v>18237</v>
      </c>
      <c r="AO2732" s="16">
        <v>18311</v>
      </c>
      <c r="AP2732" s="16">
        <v>792385754</v>
      </c>
      <c r="AQ2732" s="16">
        <v>8459404</v>
      </c>
      <c r="AR2732" s="16">
        <v>383883</v>
      </c>
      <c r="AS2732" s="16">
        <v>3341</v>
      </c>
      <c r="AU2732" s="16">
        <v>1801</v>
      </c>
      <c r="AV2732" s="16">
        <v>18172</v>
      </c>
      <c r="AW2732" s="16">
        <v>3827234620</v>
      </c>
      <c r="AX2732" s="16">
        <v>169020907</v>
      </c>
      <c r="AY2732" s="16">
        <v>7655737</v>
      </c>
      <c r="AZ2732" s="16">
        <v>4050</v>
      </c>
      <c r="BA2732" s="16">
        <v>210614</v>
      </c>
    </row>
    <row r="2733" spans="1:53">
      <c r="A2733" s="15" t="s">
        <v>1344</v>
      </c>
      <c r="B2733" s="15" t="s">
        <v>1345</v>
      </c>
      <c r="C2733" s="15" t="s">
        <v>1346</v>
      </c>
      <c r="D2733" s="15" t="s">
        <v>1347</v>
      </c>
      <c r="E2733" s="15" t="s">
        <v>1347</v>
      </c>
      <c r="F2733" s="15" t="s">
        <v>2059</v>
      </c>
      <c r="G2733" s="15" t="s">
        <v>3465</v>
      </c>
      <c r="H2733" s="15" t="s">
        <v>1349</v>
      </c>
      <c r="I2733" s="15" t="s">
        <v>1375</v>
      </c>
      <c r="J2733" s="15"/>
      <c r="K2733" s="16">
        <v>1723</v>
      </c>
      <c r="L2733" s="16">
        <v>17917</v>
      </c>
      <c r="M2733" s="16">
        <v>18105</v>
      </c>
      <c r="N2733" s="16">
        <v>18112</v>
      </c>
      <c r="O2733" s="16">
        <v>1644540509</v>
      </c>
      <c r="P2733" s="16">
        <v>135979111</v>
      </c>
      <c r="Q2733" s="16">
        <v>6163089</v>
      </c>
      <c r="R2733" s="16">
        <v>7011</v>
      </c>
      <c r="S2733" s="15"/>
      <c r="T2733" s="16">
        <v>1772</v>
      </c>
      <c r="U2733" s="16">
        <v>17918</v>
      </c>
      <c r="V2733" s="16">
        <v>17940</v>
      </c>
      <c r="W2733" s="16">
        <v>18170</v>
      </c>
      <c r="X2733" s="16">
        <v>660891522</v>
      </c>
      <c r="Y2733" s="16">
        <v>11992658</v>
      </c>
      <c r="Z2733" s="16">
        <v>535819</v>
      </c>
      <c r="AA2733" s="16">
        <v>2823</v>
      </c>
      <c r="AC2733" s="16">
        <v>1838</v>
      </c>
      <c r="AD2733" s="16">
        <v>18437</v>
      </c>
      <c r="AE2733" s="16">
        <v>18460</v>
      </c>
      <c r="AF2733" s="16">
        <v>18271</v>
      </c>
      <c r="AG2733" s="16">
        <v>729416835</v>
      </c>
      <c r="AH2733" s="16">
        <v>12589734</v>
      </c>
      <c r="AI2733" s="16">
        <v>572946</v>
      </c>
      <c r="AJ2733" s="16">
        <v>3051</v>
      </c>
      <c r="AL2733" s="16">
        <v>1872</v>
      </c>
      <c r="AM2733" s="16">
        <v>18184</v>
      </c>
      <c r="AN2733" s="16">
        <v>18237</v>
      </c>
      <c r="AO2733" s="16">
        <v>18311</v>
      </c>
      <c r="AP2733" s="16">
        <v>792385754</v>
      </c>
      <c r="AQ2733" s="16">
        <v>8459404</v>
      </c>
      <c r="AR2733" s="16">
        <v>383883</v>
      </c>
      <c r="AS2733" s="16">
        <v>3341</v>
      </c>
      <c r="AU2733" s="16">
        <v>1801</v>
      </c>
      <c r="AV2733" s="16">
        <v>18172</v>
      </c>
      <c r="AW2733" s="16">
        <v>3827234620</v>
      </c>
      <c r="AX2733" s="16">
        <v>169020907</v>
      </c>
      <c r="AY2733" s="16">
        <v>7655737</v>
      </c>
      <c r="AZ2733" s="16">
        <v>4050</v>
      </c>
      <c r="BA2733" s="16">
        <v>210614</v>
      </c>
    </row>
    <row r="2734" spans="1:53">
      <c r="A2734" s="15" t="s">
        <v>1344</v>
      </c>
      <c r="B2734" s="15" t="s">
        <v>1345</v>
      </c>
      <c r="C2734" s="15" t="s">
        <v>1346</v>
      </c>
      <c r="D2734" s="15" t="s">
        <v>1347</v>
      </c>
      <c r="E2734" s="15" t="s">
        <v>1347</v>
      </c>
      <c r="F2734" s="15" t="s">
        <v>2059</v>
      </c>
      <c r="G2734" s="15" t="s">
        <v>3466</v>
      </c>
      <c r="H2734" s="15" t="s">
        <v>1349</v>
      </c>
      <c r="I2734" s="15" t="s">
        <v>1373</v>
      </c>
      <c r="J2734" s="15"/>
      <c r="K2734" s="16">
        <v>1280</v>
      </c>
      <c r="L2734" s="16">
        <v>21222</v>
      </c>
      <c r="M2734" s="16">
        <v>21302</v>
      </c>
      <c r="N2734" s="16">
        <v>21442</v>
      </c>
      <c r="O2734" s="16">
        <v>1321476931</v>
      </c>
      <c r="P2734" s="16">
        <v>148134196</v>
      </c>
      <c r="Q2734" s="16">
        <v>6921911</v>
      </c>
      <c r="R2734" s="16">
        <v>4767</v>
      </c>
      <c r="S2734" s="15"/>
      <c r="T2734" s="16">
        <v>1274</v>
      </c>
      <c r="U2734" s="16">
        <v>21337</v>
      </c>
      <c r="V2734" s="16">
        <v>21409</v>
      </c>
      <c r="W2734" s="16">
        <v>21375</v>
      </c>
      <c r="X2734" s="16">
        <v>736715130</v>
      </c>
      <c r="Y2734" s="16">
        <v>13210526</v>
      </c>
      <c r="Z2734" s="16">
        <v>565484</v>
      </c>
      <c r="AA2734" s="16">
        <v>2651</v>
      </c>
      <c r="AC2734" s="16">
        <v>1284</v>
      </c>
      <c r="AD2734" s="16">
        <v>21408</v>
      </c>
      <c r="AE2734" s="16">
        <v>21619</v>
      </c>
      <c r="AF2734" s="16">
        <v>21389</v>
      </c>
      <c r="AG2734" s="16">
        <v>718437486</v>
      </c>
      <c r="AH2734" s="16">
        <v>12258384</v>
      </c>
      <c r="AI2734" s="16">
        <v>535777</v>
      </c>
      <c r="AJ2734" s="16">
        <v>2574</v>
      </c>
      <c r="AL2734" s="16">
        <v>1292</v>
      </c>
      <c r="AM2734" s="16">
        <v>21491</v>
      </c>
      <c r="AN2734" s="16">
        <v>21633</v>
      </c>
      <c r="AO2734" s="16">
        <v>21609</v>
      </c>
      <c r="AP2734" s="16">
        <v>867588081</v>
      </c>
      <c r="AQ2734" s="16">
        <v>11695603</v>
      </c>
      <c r="AR2734" s="16">
        <v>446084</v>
      </c>
      <c r="AS2734" s="16">
        <v>3093</v>
      </c>
      <c r="AU2734" s="16">
        <v>1283</v>
      </c>
      <c r="AV2734" s="16">
        <v>21436</v>
      </c>
      <c r="AW2734" s="16">
        <v>3644217628</v>
      </c>
      <c r="AX2734" s="16">
        <v>185298709</v>
      </c>
      <c r="AY2734" s="16">
        <v>8469256</v>
      </c>
      <c r="AZ2734" s="16">
        <v>3269</v>
      </c>
      <c r="BA2734" s="16">
        <v>170002</v>
      </c>
    </row>
    <row r="2735" spans="1:53">
      <c r="A2735" s="15" t="s">
        <v>1344</v>
      </c>
      <c r="B2735" s="15" t="s">
        <v>1345</v>
      </c>
      <c r="C2735" s="15" t="s">
        <v>1346</v>
      </c>
      <c r="D2735" s="15" t="s">
        <v>1347</v>
      </c>
      <c r="E2735" s="15" t="s">
        <v>1347</v>
      </c>
      <c r="F2735" s="15" t="s">
        <v>2059</v>
      </c>
      <c r="G2735" s="15" t="s">
        <v>3467</v>
      </c>
      <c r="H2735" s="15" t="s">
        <v>1349</v>
      </c>
      <c r="I2735" s="15" t="s">
        <v>1375</v>
      </c>
      <c r="J2735" s="15"/>
      <c r="K2735" s="16">
        <v>1280</v>
      </c>
      <c r="L2735" s="16">
        <v>21222</v>
      </c>
      <c r="M2735" s="16">
        <v>21302</v>
      </c>
      <c r="N2735" s="16">
        <v>21442</v>
      </c>
      <c r="O2735" s="16">
        <v>1321476931</v>
      </c>
      <c r="P2735" s="16">
        <v>148134196</v>
      </c>
      <c r="Q2735" s="16">
        <v>6921911</v>
      </c>
      <c r="R2735" s="16">
        <v>4767</v>
      </c>
      <c r="S2735" s="15"/>
      <c r="T2735" s="16">
        <v>1274</v>
      </c>
      <c r="U2735" s="16">
        <v>21337</v>
      </c>
      <c r="V2735" s="16">
        <v>21409</v>
      </c>
      <c r="W2735" s="16">
        <v>21375</v>
      </c>
      <c r="X2735" s="16">
        <v>736715130</v>
      </c>
      <c r="Y2735" s="16">
        <v>13210526</v>
      </c>
      <c r="Z2735" s="16">
        <v>565484</v>
      </c>
      <c r="AA2735" s="16">
        <v>2651</v>
      </c>
      <c r="AC2735" s="16">
        <v>1284</v>
      </c>
      <c r="AD2735" s="16">
        <v>21408</v>
      </c>
      <c r="AE2735" s="16">
        <v>21619</v>
      </c>
      <c r="AF2735" s="16">
        <v>21389</v>
      </c>
      <c r="AG2735" s="16">
        <v>718437486</v>
      </c>
      <c r="AH2735" s="16">
        <v>12258384</v>
      </c>
      <c r="AI2735" s="16">
        <v>535777</v>
      </c>
      <c r="AJ2735" s="16">
        <v>2574</v>
      </c>
      <c r="AL2735" s="16">
        <v>1292</v>
      </c>
      <c r="AM2735" s="16">
        <v>21491</v>
      </c>
      <c r="AN2735" s="16">
        <v>21633</v>
      </c>
      <c r="AO2735" s="16">
        <v>21609</v>
      </c>
      <c r="AP2735" s="16">
        <v>867588081</v>
      </c>
      <c r="AQ2735" s="16">
        <v>11695603</v>
      </c>
      <c r="AR2735" s="16">
        <v>446084</v>
      </c>
      <c r="AS2735" s="16">
        <v>3093</v>
      </c>
      <c r="AU2735" s="16">
        <v>1283</v>
      </c>
      <c r="AV2735" s="16">
        <v>21436</v>
      </c>
      <c r="AW2735" s="16">
        <v>3644217628</v>
      </c>
      <c r="AX2735" s="16">
        <v>185298709</v>
      </c>
      <c r="AY2735" s="16">
        <v>8469256</v>
      </c>
      <c r="AZ2735" s="16">
        <v>3269</v>
      </c>
      <c r="BA2735" s="16">
        <v>170002</v>
      </c>
    </row>
    <row r="2736" spans="1:53">
      <c r="A2736" s="15" t="s">
        <v>1344</v>
      </c>
      <c r="B2736" s="15" t="s">
        <v>1345</v>
      </c>
      <c r="C2736" s="15" t="s">
        <v>1346</v>
      </c>
      <c r="D2736" s="15" t="s">
        <v>1347</v>
      </c>
      <c r="E2736" s="15" t="s">
        <v>1347</v>
      </c>
      <c r="F2736" s="15" t="s">
        <v>2059</v>
      </c>
      <c r="G2736" s="15" t="s">
        <v>3468</v>
      </c>
      <c r="H2736" s="15" t="s">
        <v>1349</v>
      </c>
      <c r="I2736" s="15" t="s">
        <v>1373</v>
      </c>
      <c r="J2736" s="15"/>
      <c r="K2736" s="16">
        <v>164</v>
      </c>
      <c r="L2736" s="16">
        <v>1277</v>
      </c>
      <c r="M2736" s="16">
        <v>1275</v>
      </c>
      <c r="N2736" s="16">
        <v>1269</v>
      </c>
      <c r="O2736" s="16">
        <v>24554132</v>
      </c>
      <c r="P2736" s="16">
        <v>7687013</v>
      </c>
      <c r="Q2736" s="16">
        <v>334095</v>
      </c>
      <c r="R2736" s="16">
        <v>1483</v>
      </c>
      <c r="S2736" s="15"/>
      <c r="T2736" s="16">
        <v>174</v>
      </c>
      <c r="U2736" s="16">
        <v>1295</v>
      </c>
      <c r="V2736" s="16">
        <v>1276</v>
      </c>
      <c r="W2736" s="16">
        <v>1273</v>
      </c>
      <c r="X2736" s="16">
        <v>26731970</v>
      </c>
      <c r="Y2736" s="16">
        <v>2142462</v>
      </c>
      <c r="Z2736" s="16">
        <v>91389</v>
      </c>
      <c r="AA2736" s="16">
        <v>1605</v>
      </c>
      <c r="AC2736" s="16">
        <v>177</v>
      </c>
      <c r="AD2736" s="16">
        <v>1338</v>
      </c>
      <c r="AE2736" s="16">
        <v>1345</v>
      </c>
      <c r="AF2736" s="16">
        <v>1321</v>
      </c>
      <c r="AG2736" s="16">
        <v>19433790</v>
      </c>
      <c r="AH2736" s="16">
        <v>1345334</v>
      </c>
      <c r="AI2736" s="16">
        <v>57308</v>
      </c>
      <c r="AJ2736" s="16">
        <v>1120</v>
      </c>
      <c r="AL2736" s="16">
        <v>172</v>
      </c>
      <c r="AM2736" s="16">
        <v>1330</v>
      </c>
      <c r="AN2736" s="16">
        <v>1311</v>
      </c>
      <c r="AO2736" s="16">
        <v>1315</v>
      </c>
      <c r="AP2736" s="16">
        <v>24439316</v>
      </c>
      <c r="AQ2736" s="16">
        <v>1020746</v>
      </c>
      <c r="AR2736" s="16">
        <v>43011</v>
      </c>
      <c r="AS2736" s="16">
        <v>1426</v>
      </c>
      <c r="AU2736" s="16">
        <v>172</v>
      </c>
      <c r="AV2736" s="16">
        <v>1302</v>
      </c>
      <c r="AW2736" s="16">
        <v>95159208</v>
      </c>
      <c r="AX2736" s="16">
        <v>12195555</v>
      </c>
      <c r="AY2736" s="16">
        <v>525803</v>
      </c>
      <c r="AZ2736" s="16">
        <v>1405</v>
      </c>
      <c r="BA2736" s="16">
        <v>73082</v>
      </c>
    </row>
    <row r="2737" spans="1:53">
      <c r="A2737" s="15" t="s">
        <v>1344</v>
      </c>
      <c r="B2737" s="15" t="s">
        <v>1345</v>
      </c>
      <c r="C2737" s="15" t="s">
        <v>1346</v>
      </c>
      <c r="D2737" s="15" t="s">
        <v>1347</v>
      </c>
      <c r="E2737" s="15" t="s">
        <v>1347</v>
      </c>
      <c r="F2737" s="15" t="s">
        <v>2059</v>
      </c>
      <c r="G2737" s="15" t="s">
        <v>3469</v>
      </c>
      <c r="H2737" s="15" t="s">
        <v>1349</v>
      </c>
      <c r="I2737" s="15" t="s">
        <v>1375</v>
      </c>
      <c r="J2737" s="15"/>
      <c r="K2737" s="16">
        <v>164</v>
      </c>
      <c r="L2737" s="16">
        <v>1277</v>
      </c>
      <c r="M2737" s="16">
        <v>1275</v>
      </c>
      <c r="N2737" s="16">
        <v>1269</v>
      </c>
      <c r="O2737" s="16">
        <v>24554132</v>
      </c>
      <c r="P2737" s="16">
        <v>7687013</v>
      </c>
      <c r="Q2737" s="16">
        <v>334095</v>
      </c>
      <c r="R2737" s="16">
        <v>1483</v>
      </c>
      <c r="S2737" s="15"/>
      <c r="T2737" s="16">
        <v>174</v>
      </c>
      <c r="U2737" s="16">
        <v>1295</v>
      </c>
      <c r="V2737" s="16">
        <v>1276</v>
      </c>
      <c r="W2737" s="16">
        <v>1273</v>
      </c>
      <c r="X2737" s="16">
        <v>26731970</v>
      </c>
      <c r="Y2737" s="16">
        <v>2142462</v>
      </c>
      <c r="Z2737" s="16">
        <v>91389</v>
      </c>
      <c r="AA2737" s="16">
        <v>1605</v>
      </c>
      <c r="AC2737" s="16">
        <v>177</v>
      </c>
      <c r="AD2737" s="16">
        <v>1338</v>
      </c>
      <c r="AE2737" s="16">
        <v>1345</v>
      </c>
      <c r="AF2737" s="16">
        <v>1321</v>
      </c>
      <c r="AG2737" s="16">
        <v>19433790</v>
      </c>
      <c r="AH2737" s="16">
        <v>1345334</v>
      </c>
      <c r="AI2737" s="16">
        <v>57308</v>
      </c>
      <c r="AJ2737" s="16">
        <v>1120</v>
      </c>
      <c r="AL2737" s="16">
        <v>172</v>
      </c>
      <c r="AM2737" s="16">
        <v>1330</v>
      </c>
      <c r="AN2737" s="16">
        <v>1311</v>
      </c>
      <c r="AO2737" s="16">
        <v>1315</v>
      </c>
      <c r="AP2737" s="16">
        <v>24439316</v>
      </c>
      <c r="AQ2737" s="16">
        <v>1020746</v>
      </c>
      <c r="AR2737" s="16">
        <v>43011</v>
      </c>
      <c r="AS2737" s="16">
        <v>1426</v>
      </c>
      <c r="AU2737" s="16">
        <v>172</v>
      </c>
      <c r="AV2737" s="16">
        <v>1302</v>
      </c>
      <c r="AW2737" s="16">
        <v>95159208</v>
      </c>
      <c r="AX2737" s="16">
        <v>12195555</v>
      </c>
      <c r="AY2737" s="16">
        <v>525803</v>
      </c>
      <c r="AZ2737" s="16">
        <v>1405</v>
      </c>
      <c r="BA2737" s="16">
        <v>73082</v>
      </c>
    </row>
    <row r="2738" spans="1:53">
      <c r="A2738" s="15" t="s">
        <v>1344</v>
      </c>
      <c r="B2738" s="15" t="s">
        <v>1345</v>
      </c>
      <c r="C2738" s="15" t="s">
        <v>1346</v>
      </c>
      <c r="D2738" s="15" t="s">
        <v>1347</v>
      </c>
      <c r="E2738" s="15" t="s">
        <v>1347</v>
      </c>
      <c r="F2738" s="15" t="s">
        <v>2059</v>
      </c>
      <c r="G2738" s="15" t="s">
        <v>3470</v>
      </c>
      <c r="H2738" s="15" t="s">
        <v>1349</v>
      </c>
      <c r="I2738" s="15" t="s">
        <v>1373</v>
      </c>
      <c r="J2738" s="15"/>
      <c r="K2738" s="16">
        <v>127</v>
      </c>
      <c r="L2738" s="16">
        <v>577</v>
      </c>
      <c r="M2738" s="16">
        <v>564</v>
      </c>
      <c r="N2738" s="16">
        <v>569</v>
      </c>
      <c r="O2738" s="16">
        <v>11924838</v>
      </c>
      <c r="P2738" s="16">
        <v>3949319</v>
      </c>
      <c r="Q2738" s="16">
        <v>167283</v>
      </c>
      <c r="R2738" s="16">
        <v>1609</v>
      </c>
      <c r="S2738" s="15"/>
      <c r="T2738" s="16">
        <v>122</v>
      </c>
      <c r="U2738" s="16">
        <v>554</v>
      </c>
      <c r="V2738" s="16">
        <v>551</v>
      </c>
      <c r="W2738" s="16">
        <v>558</v>
      </c>
      <c r="X2738" s="16">
        <v>16269210</v>
      </c>
      <c r="Y2738" s="16">
        <v>916610</v>
      </c>
      <c r="Z2738" s="16">
        <v>39529</v>
      </c>
      <c r="AA2738" s="16">
        <v>2258</v>
      </c>
      <c r="AC2738" s="16">
        <v>123</v>
      </c>
      <c r="AD2738" s="16">
        <v>564</v>
      </c>
      <c r="AE2738" s="16">
        <v>571</v>
      </c>
      <c r="AF2738" s="16">
        <v>567</v>
      </c>
      <c r="AG2738" s="16">
        <v>13487214</v>
      </c>
      <c r="AH2738" s="16">
        <v>556556</v>
      </c>
      <c r="AI2738" s="16">
        <v>23743</v>
      </c>
      <c r="AJ2738" s="16">
        <v>1829</v>
      </c>
      <c r="AL2738" s="16">
        <v>125</v>
      </c>
      <c r="AM2738" s="16">
        <v>557</v>
      </c>
      <c r="AN2738" s="16">
        <v>549</v>
      </c>
      <c r="AO2738" s="16">
        <v>533</v>
      </c>
      <c r="AP2738" s="16">
        <v>15951825</v>
      </c>
      <c r="AQ2738" s="16">
        <v>600563</v>
      </c>
      <c r="AR2738" s="16">
        <v>25252</v>
      </c>
      <c r="AS2738" s="16">
        <v>2246</v>
      </c>
      <c r="AU2738" s="16">
        <v>124</v>
      </c>
      <c r="AV2738" s="16">
        <v>560</v>
      </c>
      <c r="AW2738" s="16">
        <v>57633087</v>
      </c>
      <c r="AX2738" s="16">
        <v>6023048</v>
      </c>
      <c r="AY2738" s="16">
        <v>255807</v>
      </c>
      <c r="AZ2738" s="16">
        <v>1981</v>
      </c>
      <c r="BA2738" s="16">
        <v>103008</v>
      </c>
    </row>
    <row r="2739" spans="1:53">
      <c r="A2739" s="15" t="s">
        <v>1344</v>
      </c>
      <c r="B2739" s="15" t="s">
        <v>1345</v>
      </c>
      <c r="C2739" s="15" t="s">
        <v>1346</v>
      </c>
      <c r="D2739" s="15" t="s">
        <v>1347</v>
      </c>
      <c r="E2739" s="15" t="s">
        <v>1347</v>
      </c>
      <c r="F2739" s="15" t="s">
        <v>2059</v>
      </c>
      <c r="G2739" s="15" t="s">
        <v>3471</v>
      </c>
      <c r="H2739" s="15" t="s">
        <v>1349</v>
      </c>
      <c r="I2739" s="15" t="s">
        <v>1375</v>
      </c>
      <c r="J2739" s="15"/>
      <c r="K2739" s="16">
        <v>127</v>
      </c>
      <c r="L2739" s="16">
        <v>577</v>
      </c>
      <c r="M2739" s="16">
        <v>564</v>
      </c>
      <c r="N2739" s="16">
        <v>569</v>
      </c>
      <c r="O2739" s="16">
        <v>11924838</v>
      </c>
      <c r="P2739" s="16">
        <v>3949319</v>
      </c>
      <c r="Q2739" s="16">
        <v>167283</v>
      </c>
      <c r="R2739" s="16">
        <v>1609</v>
      </c>
      <c r="S2739" s="15"/>
      <c r="T2739" s="16">
        <v>122</v>
      </c>
      <c r="U2739" s="16">
        <v>554</v>
      </c>
      <c r="V2739" s="16">
        <v>551</v>
      </c>
      <c r="W2739" s="16">
        <v>558</v>
      </c>
      <c r="X2739" s="16">
        <v>16269210</v>
      </c>
      <c r="Y2739" s="16">
        <v>916610</v>
      </c>
      <c r="Z2739" s="16">
        <v>39529</v>
      </c>
      <c r="AA2739" s="16">
        <v>2258</v>
      </c>
      <c r="AC2739" s="16">
        <v>123</v>
      </c>
      <c r="AD2739" s="16">
        <v>564</v>
      </c>
      <c r="AE2739" s="16">
        <v>571</v>
      </c>
      <c r="AF2739" s="16">
        <v>567</v>
      </c>
      <c r="AG2739" s="16">
        <v>13487214</v>
      </c>
      <c r="AH2739" s="16">
        <v>556556</v>
      </c>
      <c r="AI2739" s="16">
        <v>23743</v>
      </c>
      <c r="AJ2739" s="16">
        <v>1829</v>
      </c>
      <c r="AL2739" s="16">
        <v>125</v>
      </c>
      <c r="AM2739" s="16">
        <v>557</v>
      </c>
      <c r="AN2739" s="16">
        <v>549</v>
      </c>
      <c r="AO2739" s="16">
        <v>533</v>
      </c>
      <c r="AP2739" s="16">
        <v>15951825</v>
      </c>
      <c r="AQ2739" s="16">
        <v>600563</v>
      </c>
      <c r="AR2739" s="16">
        <v>25252</v>
      </c>
      <c r="AS2739" s="16">
        <v>2246</v>
      </c>
      <c r="AU2739" s="16">
        <v>124</v>
      </c>
      <c r="AV2739" s="16">
        <v>560</v>
      </c>
      <c r="AW2739" s="16">
        <v>57633087</v>
      </c>
      <c r="AX2739" s="16">
        <v>6023048</v>
      </c>
      <c r="AY2739" s="16">
        <v>255807</v>
      </c>
      <c r="AZ2739" s="16">
        <v>1981</v>
      </c>
      <c r="BA2739" s="16">
        <v>103008</v>
      </c>
    </row>
    <row r="2740" spans="1:53">
      <c r="A2740" s="15" t="s">
        <v>1344</v>
      </c>
      <c r="B2740" s="15" t="s">
        <v>1345</v>
      </c>
      <c r="C2740" s="15" t="s">
        <v>1346</v>
      </c>
      <c r="D2740" s="15" t="s">
        <v>1347</v>
      </c>
      <c r="E2740" s="15" t="s">
        <v>1347</v>
      </c>
      <c r="F2740" s="15" t="s">
        <v>2059</v>
      </c>
      <c r="G2740" s="15" t="s">
        <v>3472</v>
      </c>
      <c r="H2740" s="15" t="s">
        <v>1349</v>
      </c>
      <c r="I2740" s="15" t="s">
        <v>1371</v>
      </c>
      <c r="J2740" s="15"/>
      <c r="K2740" s="16">
        <v>37</v>
      </c>
      <c r="L2740" s="16">
        <v>482</v>
      </c>
      <c r="M2740" s="16">
        <v>470</v>
      </c>
      <c r="N2740" s="16">
        <v>465</v>
      </c>
      <c r="O2740" s="16">
        <v>7506681</v>
      </c>
      <c r="P2740" s="16">
        <v>3302138</v>
      </c>
      <c r="Q2740" s="16">
        <v>158828</v>
      </c>
      <c r="R2740" s="16">
        <v>1223</v>
      </c>
      <c r="S2740" s="15"/>
      <c r="T2740" s="16">
        <v>40</v>
      </c>
      <c r="U2740" s="16">
        <v>486</v>
      </c>
      <c r="V2740" s="16">
        <v>488</v>
      </c>
      <c r="W2740" s="16">
        <v>482</v>
      </c>
      <c r="X2740" s="16">
        <v>7777218</v>
      </c>
      <c r="Y2740" s="16">
        <v>856177</v>
      </c>
      <c r="Z2740" s="16">
        <v>41743</v>
      </c>
      <c r="AA2740" s="16">
        <v>1233</v>
      </c>
      <c r="AC2740" s="16">
        <v>41</v>
      </c>
      <c r="AD2740" s="16">
        <v>455</v>
      </c>
      <c r="AE2740" s="16">
        <v>448</v>
      </c>
      <c r="AF2740" s="16">
        <v>443</v>
      </c>
      <c r="AG2740" s="16">
        <v>7064581</v>
      </c>
      <c r="AH2740" s="16">
        <v>293166</v>
      </c>
      <c r="AI2740" s="16">
        <v>14600</v>
      </c>
      <c r="AJ2740" s="16">
        <v>1211</v>
      </c>
      <c r="AL2740" s="16">
        <v>42</v>
      </c>
      <c r="AM2740" s="16">
        <v>461</v>
      </c>
      <c r="AN2740" s="16">
        <v>444</v>
      </c>
      <c r="AO2740" s="16">
        <v>439</v>
      </c>
      <c r="AP2740" s="16">
        <v>9131564</v>
      </c>
      <c r="AQ2740" s="16">
        <v>260165</v>
      </c>
      <c r="AR2740" s="16">
        <v>12487</v>
      </c>
      <c r="AS2740" s="16">
        <v>1568</v>
      </c>
      <c r="AU2740" s="16">
        <v>40</v>
      </c>
      <c r="AV2740" s="16">
        <v>464</v>
      </c>
      <c r="AW2740" s="16">
        <v>31480044</v>
      </c>
      <c r="AX2740" s="16">
        <v>4711646</v>
      </c>
      <c r="AY2740" s="16">
        <v>227658</v>
      </c>
      <c r="AZ2740" s="16">
        <v>1306</v>
      </c>
      <c r="BA2740" s="16">
        <v>67906</v>
      </c>
    </row>
    <row r="2741" spans="1:53">
      <c r="A2741" s="15" t="s">
        <v>1344</v>
      </c>
      <c r="B2741" s="15" t="s">
        <v>1345</v>
      </c>
      <c r="C2741" s="15" t="s">
        <v>1346</v>
      </c>
      <c r="D2741" s="15" t="s">
        <v>1347</v>
      </c>
      <c r="E2741" s="15" t="s">
        <v>1347</v>
      </c>
      <c r="F2741" s="15" t="s">
        <v>2059</v>
      </c>
      <c r="G2741" s="15" t="s">
        <v>3473</v>
      </c>
      <c r="H2741" s="15" t="s">
        <v>1349</v>
      </c>
      <c r="I2741" s="15" t="s">
        <v>1373</v>
      </c>
      <c r="J2741" s="15"/>
      <c r="K2741" s="16">
        <v>37</v>
      </c>
      <c r="L2741" s="16">
        <v>482</v>
      </c>
      <c r="M2741" s="16">
        <v>470</v>
      </c>
      <c r="N2741" s="16">
        <v>465</v>
      </c>
      <c r="O2741" s="16">
        <v>7506681</v>
      </c>
      <c r="P2741" s="16">
        <v>3302138</v>
      </c>
      <c r="Q2741" s="16">
        <v>158828</v>
      </c>
      <c r="R2741" s="16">
        <v>1223</v>
      </c>
      <c r="S2741" s="15"/>
      <c r="T2741" s="16">
        <v>40</v>
      </c>
      <c r="U2741" s="16">
        <v>486</v>
      </c>
      <c r="V2741" s="16">
        <v>488</v>
      </c>
      <c r="W2741" s="16">
        <v>482</v>
      </c>
      <c r="X2741" s="16">
        <v>7777218</v>
      </c>
      <c r="Y2741" s="16">
        <v>856177</v>
      </c>
      <c r="Z2741" s="16">
        <v>41743</v>
      </c>
      <c r="AA2741" s="16">
        <v>1233</v>
      </c>
      <c r="AC2741" s="16">
        <v>41</v>
      </c>
      <c r="AD2741" s="16">
        <v>455</v>
      </c>
      <c r="AE2741" s="16">
        <v>448</v>
      </c>
      <c r="AF2741" s="16">
        <v>443</v>
      </c>
      <c r="AG2741" s="16">
        <v>7064581</v>
      </c>
      <c r="AH2741" s="16">
        <v>293166</v>
      </c>
      <c r="AI2741" s="16">
        <v>14600</v>
      </c>
      <c r="AJ2741" s="16">
        <v>1211</v>
      </c>
      <c r="AL2741" s="16">
        <v>42</v>
      </c>
      <c r="AM2741" s="16">
        <v>461</v>
      </c>
      <c r="AN2741" s="16">
        <v>444</v>
      </c>
      <c r="AO2741" s="16">
        <v>439</v>
      </c>
      <c r="AP2741" s="16">
        <v>9131564</v>
      </c>
      <c r="AQ2741" s="16">
        <v>260165</v>
      </c>
      <c r="AR2741" s="16">
        <v>12487</v>
      </c>
      <c r="AS2741" s="16">
        <v>1568</v>
      </c>
      <c r="AU2741" s="16">
        <v>40</v>
      </c>
      <c r="AV2741" s="16">
        <v>464</v>
      </c>
      <c r="AW2741" s="16">
        <v>31480044</v>
      </c>
      <c r="AX2741" s="16">
        <v>4711646</v>
      </c>
      <c r="AY2741" s="16">
        <v>227658</v>
      </c>
      <c r="AZ2741" s="16">
        <v>1306</v>
      </c>
      <c r="BA2741" s="16">
        <v>67906</v>
      </c>
    </row>
    <row r="2742" spans="1:53">
      <c r="A2742" s="15" t="s">
        <v>1344</v>
      </c>
      <c r="B2742" s="15" t="s">
        <v>1345</v>
      </c>
      <c r="C2742" s="15" t="s">
        <v>1346</v>
      </c>
      <c r="D2742" s="15" t="s">
        <v>1347</v>
      </c>
      <c r="E2742" s="15" t="s">
        <v>1347</v>
      </c>
      <c r="F2742" s="15" t="s">
        <v>2059</v>
      </c>
      <c r="G2742" s="15" t="s">
        <v>3474</v>
      </c>
      <c r="H2742" s="15" t="s">
        <v>1349</v>
      </c>
      <c r="I2742" s="15" t="s">
        <v>1375</v>
      </c>
      <c r="J2742" s="15"/>
      <c r="K2742" s="16">
        <v>37</v>
      </c>
      <c r="L2742" s="16">
        <v>482</v>
      </c>
      <c r="M2742" s="16">
        <v>470</v>
      </c>
      <c r="N2742" s="16">
        <v>465</v>
      </c>
      <c r="O2742" s="16">
        <v>7506681</v>
      </c>
      <c r="P2742" s="16">
        <v>3302138</v>
      </c>
      <c r="Q2742" s="16">
        <v>158828</v>
      </c>
      <c r="R2742" s="16">
        <v>1223</v>
      </c>
      <c r="S2742" s="15"/>
      <c r="T2742" s="16">
        <v>40</v>
      </c>
      <c r="U2742" s="16">
        <v>486</v>
      </c>
      <c r="V2742" s="16">
        <v>488</v>
      </c>
      <c r="W2742" s="16">
        <v>482</v>
      </c>
      <c r="X2742" s="16">
        <v>7777218</v>
      </c>
      <c r="Y2742" s="16">
        <v>856177</v>
      </c>
      <c r="Z2742" s="16">
        <v>41743</v>
      </c>
      <c r="AA2742" s="16">
        <v>1233</v>
      </c>
      <c r="AC2742" s="16">
        <v>41</v>
      </c>
      <c r="AD2742" s="16">
        <v>455</v>
      </c>
      <c r="AE2742" s="16">
        <v>448</v>
      </c>
      <c r="AF2742" s="16">
        <v>443</v>
      </c>
      <c r="AG2742" s="16">
        <v>7064581</v>
      </c>
      <c r="AH2742" s="16">
        <v>293166</v>
      </c>
      <c r="AI2742" s="16">
        <v>14600</v>
      </c>
      <c r="AJ2742" s="16">
        <v>1211</v>
      </c>
      <c r="AL2742" s="16">
        <v>42</v>
      </c>
      <c r="AM2742" s="16">
        <v>461</v>
      </c>
      <c r="AN2742" s="16">
        <v>444</v>
      </c>
      <c r="AO2742" s="16">
        <v>439</v>
      </c>
      <c r="AP2742" s="16">
        <v>9131564</v>
      </c>
      <c r="AQ2742" s="16">
        <v>260165</v>
      </c>
      <c r="AR2742" s="16">
        <v>12487</v>
      </c>
      <c r="AS2742" s="16">
        <v>1568</v>
      </c>
      <c r="AU2742" s="16">
        <v>40</v>
      </c>
      <c r="AV2742" s="16">
        <v>464</v>
      </c>
      <c r="AW2742" s="16">
        <v>31480044</v>
      </c>
      <c r="AX2742" s="16">
        <v>4711646</v>
      </c>
      <c r="AY2742" s="16">
        <v>227658</v>
      </c>
      <c r="AZ2742" s="16">
        <v>1306</v>
      </c>
      <c r="BA2742" s="16">
        <v>67906</v>
      </c>
    </row>
    <row r="2743" spans="1:53">
      <c r="A2743" s="15" t="s">
        <v>1344</v>
      </c>
      <c r="B2743" s="15" t="s">
        <v>1345</v>
      </c>
      <c r="C2743" s="15" t="s">
        <v>1346</v>
      </c>
      <c r="D2743" s="15" t="s">
        <v>1347</v>
      </c>
      <c r="E2743" s="15" t="s">
        <v>1347</v>
      </c>
      <c r="F2743" s="15" t="s">
        <v>2059</v>
      </c>
      <c r="G2743" s="15" t="s">
        <v>1869</v>
      </c>
      <c r="H2743" s="15" t="s">
        <v>1349</v>
      </c>
      <c r="I2743" s="15" t="s">
        <v>1371</v>
      </c>
      <c r="J2743" s="15"/>
      <c r="K2743" s="16">
        <v>7677</v>
      </c>
      <c r="L2743" s="16">
        <v>45738</v>
      </c>
      <c r="M2743" s="16">
        <v>46118</v>
      </c>
      <c r="N2743" s="16">
        <v>46610</v>
      </c>
      <c r="O2743" s="16">
        <v>2123300784</v>
      </c>
      <c r="P2743" s="16">
        <v>312606152</v>
      </c>
      <c r="Q2743" s="16">
        <v>13635298</v>
      </c>
      <c r="R2743" s="16">
        <v>3539</v>
      </c>
      <c r="S2743" s="15"/>
      <c r="T2743" s="16">
        <v>7924</v>
      </c>
      <c r="U2743" s="16">
        <v>47084</v>
      </c>
      <c r="V2743" s="16">
        <v>47375</v>
      </c>
      <c r="W2743" s="16">
        <v>47568</v>
      </c>
      <c r="X2743" s="16">
        <v>1724110801</v>
      </c>
      <c r="Y2743" s="16">
        <v>55131654</v>
      </c>
      <c r="Z2743" s="16">
        <v>2321619</v>
      </c>
      <c r="AA2743" s="16">
        <v>2801</v>
      </c>
      <c r="AC2743" s="16">
        <v>7983</v>
      </c>
      <c r="AD2743" s="16">
        <v>47390</v>
      </c>
      <c r="AE2743" s="16">
        <v>47673</v>
      </c>
      <c r="AF2743" s="16">
        <v>47529</v>
      </c>
      <c r="AG2743" s="16">
        <v>2201940819</v>
      </c>
      <c r="AH2743" s="16">
        <v>53829230</v>
      </c>
      <c r="AI2743" s="16">
        <v>2252476</v>
      </c>
      <c r="AJ2743" s="16">
        <v>3564</v>
      </c>
      <c r="AL2743" s="16">
        <v>8062</v>
      </c>
      <c r="AM2743" s="16">
        <v>47594</v>
      </c>
      <c r="AN2743" s="16">
        <v>47621</v>
      </c>
      <c r="AO2743" s="16">
        <v>48109</v>
      </c>
      <c r="AP2743" s="16">
        <v>2940253867</v>
      </c>
      <c r="AQ2743" s="16">
        <v>43568039</v>
      </c>
      <c r="AR2743" s="16">
        <v>1849084</v>
      </c>
      <c r="AS2743" s="16">
        <v>4734</v>
      </c>
      <c r="AU2743" s="16">
        <v>7912</v>
      </c>
      <c r="AV2743" s="16">
        <v>47201</v>
      </c>
      <c r="AW2743" s="16">
        <v>8989606271</v>
      </c>
      <c r="AX2743" s="16">
        <v>465135075</v>
      </c>
      <c r="AY2743" s="16">
        <v>20058477</v>
      </c>
      <c r="AZ2743" s="16">
        <v>3663</v>
      </c>
      <c r="BA2743" s="16">
        <v>190455</v>
      </c>
    </row>
    <row r="2744" spans="1:53">
      <c r="A2744" s="15" t="s">
        <v>1344</v>
      </c>
      <c r="B2744" s="15" t="s">
        <v>1345</v>
      </c>
      <c r="C2744" s="15" t="s">
        <v>1346</v>
      </c>
      <c r="D2744" s="15" t="s">
        <v>1347</v>
      </c>
      <c r="E2744" s="15" t="s">
        <v>1347</v>
      </c>
      <c r="F2744" s="15" t="s">
        <v>2059</v>
      </c>
      <c r="G2744" s="15" t="s">
        <v>1870</v>
      </c>
      <c r="H2744" s="15" t="s">
        <v>1349</v>
      </c>
      <c r="I2744" s="15" t="s">
        <v>1373</v>
      </c>
      <c r="J2744" s="15"/>
      <c r="K2744" s="16">
        <v>584</v>
      </c>
      <c r="L2744" s="16">
        <v>3592</v>
      </c>
      <c r="M2744" s="16">
        <v>3620</v>
      </c>
      <c r="N2744" s="16">
        <v>3642</v>
      </c>
      <c r="O2744" s="16">
        <v>218096372</v>
      </c>
      <c r="P2744" s="16">
        <v>27671589</v>
      </c>
      <c r="Q2744" s="16">
        <v>1250661</v>
      </c>
      <c r="R2744" s="16">
        <v>4637</v>
      </c>
      <c r="S2744" s="15"/>
      <c r="T2744" s="16">
        <v>577</v>
      </c>
      <c r="U2744" s="16">
        <v>3639</v>
      </c>
      <c r="V2744" s="16">
        <v>3642</v>
      </c>
      <c r="W2744" s="16">
        <v>3699</v>
      </c>
      <c r="X2744" s="16">
        <v>148276148</v>
      </c>
      <c r="Y2744" s="16">
        <v>4206433</v>
      </c>
      <c r="Z2744" s="16">
        <v>185191</v>
      </c>
      <c r="AA2744" s="16">
        <v>3116</v>
      </c>
      <c r="AC2744" s="16">
        <v>583</v>
      </c>
      <c r="AD2744" s="16">
        <v>3618</v>
      </c>
      <c r="AE2744" s="16">
        <v>3616</v>
      </c>
      <c r="AF2744" s="16">
        <v>3621</v>
      </c>
      <c r="AG2744" s="16">
        <v>165692275</v>
      </c>
      <c r="AH2744" s="16">
        <v>5406955</v>
      </c>
      <c r="AI2744" s="16">
        <v>237313</v>
      </c>
      <c r="AJ2744" s="16">
        <v>3522</v>
      </c>
      <c r="AL2744" s="16">
        <v>580</v>
      </c>
      <c r="AM2744" s="16">
        <v>3628</v>
      </c>
      <c r="AN2744" s="16">
        <v>3624</v>
      </c>
      <c r="AO2744" s="16">
        <v>3644</v>
      </c>
      <c r="AP2744" s="16">
        <v>276542894</v>
      </c>
      <c r="AQ2744" s="16">
        <v>5592881</v>
      </c>
      <c r="AR2744" s="16">
        <v>238995</v>
      </c>
      <c r="AS2744" s="16">
        <v>5857</v>
      </c>
      <c r="AU2744" s="16">
        <v>581</v>
      </c>
      <c r="AV2744" s="16">
        <v>3632</v>
      </c>
      <c r="AW2744" s="16">
        <v>808607689</v>
      </c>
      <c r="AX2744" s="16">
        <v>42877858</v>
      </c>
      <c r="AY2744" s="16">
        <v>1912160</v>
      </c>
      <c r="AZ2744" s="16">
        <v>4281</v>
      </c>
      <c r="BA2744" s="16">
        <v>222629</v>
      </c>
    </row>
    <row r="2745" spans="1:53">
      <c r="A2745" s="15" t="s">
        <v>1344</v>
      </c>
      <c r="B2745" s="15" t="s">
        <v>1345</v>
      </c>
      <c r="C2745" s="15" t="s">
        <v>1346</v>
      </c>
      <c r="D2745" s="15" t="s">
        <v>1347</v>
      </c>
      <c r="E2745" s="15" t="s">
        <v>1347</v>
      </c>
      <c r="F2745" s="15" t="s">
        <v>2059</v>
      </c>
      <c r="G2745" s="15" t="s">
        <v>1871</v>
      </c>
      <c r="H2745" s="15" t="s">
        <v>1349</v>
      </c>
      <c r="I2745" s="15" t="s">
        <v>1375</v>
      </c>
      <c r="J2745" s="15"/>
      <c r="K2745" s="16">
        <v>584</v>
      </c>
      <c r="L2745" s="16">
        <v>3592</v>
      </c>
      <c r="M2745" s="16">
        <v>3620</v>
      </c>
      <c r="N2745" s="16">
        <v>3642</v>
      </c>
      <c r="O2745" s="16">
        <v>218096372</v>
      </c>
      <c r="P2745" s="16">
        <v>27671589</v>
      </c>
      <c r="Q2745" s="16">
        <v>1250661</v>
      </c>
      <c r="R2745" s="16">
        <v>4637</v>
      </c>
      <c r="S2745" s="15"/>
      <c r="T2745" s="16">
        <v>577</v>
      </c>
      <c r="U2745" s="16">
        <v>3639</v>
      </c>
      <c r="V2745" s="16">
        <v>3642</v>
      </c>
      <c r="W2745" s="16">
        <v>3699</v>
      </c>
      <c r="X2745" s="16">
        <v>148276148</v>
      </c>
      <c r="Y2745" s="16">
        <v>4206433</v>
      </c>
      <c r="Z2745" s="16">
        <v>185191</v>
      </c>
      <c r="AA2745" s="16">
        <v>3116</v>
      </c>
      <c r="AC2745" s="16">
        <v>583</v>
      </c>
      <c r="AD2745" s="16">
        <v>3618</v>
      </c>
      <c r="AE2745" s="16">
        <v>3616</v>
      </c>
      <c r="AF2745" s="16">
        <v>3621</v>
      </c>
      <c r="AG2745" s="16">
        <v>165692275</v>
      </c>
      <c r="AH2745" s="16">
        <v>5406955</v>
      </c>
      <c r="AI2745" s="16">
        <v>237313</v>
      </c>
      <c r="AJ2745" s="16">
        <v>3522</v>
      </c>
      <c r="AL2745" s="16">
        <v>580</v>
      </c>
      <c r="AM2745" s="16">
        <v>3628</v>
      </c>
      <c r="AN2745" s="16">
        <v>3624</v>
      </c>
      <c r="AO2745" s="16">
        <v>3644</v>
      </c>
      <c r="AP2745" s="16">
        <v>276542894</v>
      </c>
      <c r="AQ2745" s="16">
        <v>5592881</v>
      </c>
      <c r="AR2745" s="16">
        <v>238995</v>
      </c>
      <c r="AS2745" s="16">
        <v>5857</v>
      </c>
      <c r="AU2745" s="16">
        <v>581</v>
      </c>
      <c r="AV2745" s="16">
        <v>3632</v>
      </c>
      <c r="AW2745" s="16">
        <v>808607689</v>
      </c>
      <c r="AX2745" s="16">
        <v>42877858</v>
      </c>
      <c r="AY2745" s="16">
        <v>1912160</v>
      </c>
      <c r="AZ2745" s="16">
        <v>4281</v>
      </c>
      <c r="BA2745" s="16">
        <v>222629</v>
      </c>
    </row>
    <row r="2746" spans="1:53">
      <c r="A2746" s="15" t="s">
        <v>1344</v>
      </c>
      <c r="B2746" s="15" t="s">
        <v>1345</v>
      </c>
      <c r="C2746" s="15" t="s">
        <v>1346</v>
      </c>
      <c r="D2746" s="15" t="s">
        <v>1347</v>
      </c>
      <c r="E2746" s="15" t="s">
        <v>1347</v>
      </c>
      <c r="F2746" s="15" t="s">
        <v>2059</v>
      </c>
      <c r="G2746" s="15" t="s">
        <v>1872</v>
      </c>
      <c r="H2746" s="15" t="s">
        <v>1349</v>
      </c>
      <c r="I2746" s="15" t="s">
        <v>1373</v>
      </c>
      <c r="J2746" s="15"/>
      <c r="K2746" s="16">
        <v>1919</v>
      </c>
      <c r="L2746" s="16">
        <v>16425</v>
      </c>
      <c r="M2746" s="16">
        <v>16400</v>
      </c>
      <c r="N2746" s="16">
        <v>16552</v>
      </c>
      <c r="O2746" s="16">
        <v>901592166</v>
      </c>
      <c r="P2746" s="16">
        <v>114698475</v>
      </c>
      <c r="Q2746" s="16">
        <v>4877034</v>
      </c>
      <c r="R2746" s="16">
        <v>4214</v>
      </c>
      <c r="S2746" s="15"/>
      <c r="T2746" s="16">
        <v>1912</v>
      </c>
      <c r="U2746" s="16">
        <v>16709</v>
      </c>
      <c r="V2746" s="16">
        <v>16728</v>
      </c>
      <c r="W2746" s="16">
        <v>16763</v>
      </c>
      <c r="X2746" s="16">
        <v>620970119</v>
      </c>
      <c r="Y2746" s="16">
        <v>13139823</v>
      </c>
      <c r="Z2746" s="16">
        <v>545011</v>
      </c>
      <c r="AA2746" s="16">
        <v>2855</v>
      </c>
      <c r="AC2746" s="16">
        <v>1907</v>
      </c>
      <c r="AD2746" s="16">
        <v>16853</v>
      </c>
      <c r="AE2746" s="16">
        <v>16877</v>
      </c>
      <c r="AF2746" s="16">
        <v>16831</v>
      </c>
      <c r="AG2746" s="16">
        <v>1079056975</v>
      </c>
      <c r="AH2746" s="16">
        <v>14829345</v>
      </c>
      <c r="AI2746" s="16">
        <v>606301</v>
      </c>
      <c r="AJ2746" s="16">
        <v>4925</v>
      </c>
      <c r="AL2746" s="16">
        <v>1899</v>
      </c>
      <c r="AM2746" s="16">
        <v>16909</v>
      </c>
      <c r="AN2746" s="16">
        <v>16937</v>
      </c>
      <c r="AO2746" s="16">
        <v>17083</v>
      </c>
      <c r="AP2746" s="16">
        <v>1418806170</v>
      </c>
      <c r="AQ2746" s="16">
        <v>11153805</v>
      </c>
      <c r="AR2746" s="16">
        <v>479312</v>
      </c>
      <c r="AS2746" s="16">
        <v>6429</v>
      </c>
      <c r="AU2746" s="16">
        <v>1909</v>
      </c>
      <c r="AV2746" s="16">
        <v>16756</v>
      </c>
      <c r="AW2746" s="16">
        <v>4020425430</v>
      </c>
      <c r="AX2746" s="16">
        <v>153821448</v>
      </c>
      <c r="AY2746" s="16">
        <v>6507658</v>
      </c>
      <c r="AZ2746" s="16">
        <v>4614</v>
      </c>
      <c r="BA2746" s="16">
        <v>239945</v>
      </c>
    </row>
    <row r="2747" spans="1:53">
      <c r="A2747" s="15" t="s">
        <v>1344</v>
      </c>
      <c r="B2747" s="15" t="s">
        <v>1345</v>
      </c>
      <c r="C2747" s="15" t="s">
        <v>1346</v>
      </c>
      <c r="D2747" s="15" t="s">
        <v>1347</v>
      </c>
      <c r="E2747" s="15" t="s">
        <v>1347</v>
      </c>
      <c r="F2747" s="15" t="s">
        <v>2059</v>
      </c>
      <c r="G2747" s="15" t="s">
        <v>1873</v>
      </c>
      <c r="H2747" s="15" t="s">
        <v>1349</v>
      </c>
      <c r="I2747" s="15" t="s">
        <v>1375</v>
      </c>
      <c r="J2747" s="15"/>
      <c r="K2747" s="16">
        <v>1919</v>
      </c>
      <c r="L2747" s="16">
        <v>16425</v>
      </c>
      <c r="M2747" s="16">
        <v>16400</v>
      </c>
      <c r="N2747" s="16">
        <v>16552</v>
      </c>
      <c r="O2747" s="16">
        <v>901592166</v>
      </c>
      <c r="P2747" s="16">
        <v>114698475</v>
      </c>
      <c r="Q2747" s="16">
        <v>4877034</v>
      </c>
      <c r="R2747" s="16">
        <v>4214</v>
      </c>
      <c r="S2747" s="15"/>
      <c r="T2747" s="16">
        <v>1912</v>
      </c>
      <c r="U2747" s="16">
        <v>16709</v>
      </c>
      <c r="V2747" s="16">
        <v>16728</v>
      </c>
      <c r="W2747" s="16">
        <v>16763</v>
      </c>
      <c r="X2747" s="16">
        <v>620970119</v>
      </c>
      <c r="Y2747" s="16">
        <v>13139823</v>
      </c>
      <c r="Z2747" s="16">
        <v>545011</v>
      </c>
      <c r="AA2747" s="16">
        <v>2855</v>
      </c>
      <c r="AC2747" s="16">
        <v>1907</v>
      </c>
      <c r="AD2747" s="16">
        <v>16853</v>
      </c>
      <c r="AE2747" s="16">
        <v>16877</v>
      </c>
      <c r="AF2747" s="16">
        <v>16831</v>
      </c>
      <c r="AG2747" s="16">
        <v>1079056975</v>
      </c>
      <c r="AH2747" s="16">
        <v>14829345</v>
      </c>
      <c r="AI2747" s="16">
        <v>606301</v>
      </c>
      <c r="AJ2747" s="16">
        <v>4925</v>
      </c>
      <c r="AL2747" s="16">
        <v>1899</v>
      </c>
      <c r="AM2747" s="16">
        <v>16909</v>
      </c>
      <c r="AN2747" s="16">
        <v>16937</v>
      </c>
      <c r="AO2747" s="16">
        <v>17083</v>
      </c>
      <c r="AP2747" s="16">
        <v>1418806170</v>
      </c>
      <c r="AQ2747" s="16">
        <v>11153805</v>
      </c>
      <c r="AR2747" s="16">
        <v>479312</v>
      </c>
      <c r="AS2747" s="16">
        <v>6429</v>
      </c>
      <c r="AU2747" s="16">
        <v>1909</v>
      </c>
      <c r="AV2747" s="16">
        <v>16756</v>
      </c>
      <c r="AW2747" s="16">
        <v>4020425430</v>
      </c>
      <c r="AX2747" s="16">
        <v>153821448</v>
      </c>
      <c r="AY2747" s="16">
        <v>6507658</v>
      </c>
      <c r="AZ2747" s="16">
        <v>4614</v>
      </c>
      <c r="BA2747" s="16">
        <v>239945</v>
      </c>
    </row>
    <row r="2748" spans="1:53">
      <c r="A2748" s="15" t="s">
        <v>1344</v>
      </c>
      <c r="B2748" s="15" t="s">
        <v>1345</v>
      </c>
      <c r="C2748" s="15" t="s">
        <v>1346</v>
      </c>
      <c r="D2748" s="15" t="s">
        <v>1347</v>
      </c>
      <c r="E2748" s="15" t="s">
        <v>1347</v>
      </c>
      <c r="F2748" s="15" t="s">
        <v>2059</v>
      </c>
      <c r="G2748" s="15" t="s">
        <v>3475</v>
      </c>
      <c r="H2748" s="15" t="s">
        <v>1349</v>
      </c>
      <c r="I2748" s="15" t="s">
        <v>1373</v>
      </c>
      <c r="J2748" s="15"/>
      <c r="K2748" s="16">
        <v>4695</v>
      </c>
      <c r="L2748" s="16">
        <v>21852</v>
      </c>
      <c r="M2748" s="16">
        <v>22150</v>
      </c>
      <c r="N2748" s="16">
        <v>22465</v>
      </c>
      <c r="O2748" s="16">
        <v>654418747</v>
      </c>
      <c r="P2748" s="16">
        <v>143903401</v>
      </c>
      <c r="Q2748" s="16">
        <v>6203727</v>
      </c>
      <c r="R2748" s="16">
        <v>2272</v>
      </c>
      <c r="S2748" s="15"/>
      <c r="T2748" s="16">
        <v>4931</v>
      </c>
      <c r="U2748" s="16">
        <v>22767</v>
      </c>
      <c r="V2748" s="16">
        <v>22993</v>
      </c>
      <c r="W2748" s="16">
        <v>23114</v>
      </c>
      <c r="X2748" s="16">
        <v>770408896</v>
      </c>
      <c r="Y2748" s="16">
        <v>33624668</v>
      </c>
      <c r="Z2748" s="16">
        <v>1399379</v>
      </c>
      <c r="AA2748" s="16">
        <v>2581</v>
      </c>
      <c r="AC2748" s="16">
        <v>5004</v>
      </c>
      <c r="AD2748" s="16">
        <v>22920</v>
      </c>
      <c r="AE2748" s="16">
        <v>23179</v>
      </c>
      <c r="AF2748" s="16">
        <v>23105</v>
      </c>
      <c r="AG2748" s="16">
        <v>862378840</v>
      </c>
      <c r="AH2748" s="16">
        <v>25348394</v>
      </c>
      <c r="AI2748" s="16">
        <v>1081428</v>
      </c>
      <c r="AJ2748" s="16">
        <v>2876</v>
      </c>
      <c r="AL2748" s="16">
        <v>5086</v>
      </c>
      <c r="AM2748" s="16">
        <v>23081</v>
      </c>
      <c r="AN2748" s="16">
        <v>23125</v>
      </c>
      <c r="AO2748" s="16">
        <v>23363</v>
      </c>
      <c r="AP2748" s="16">
        <v>1093359483</v>
      </c>
      <c r="AQ2748" s="16">
        <v>24536953</v>
      </c>
      <c r="AR2748" s="16">
        <v>1015806</v>
      </c>
      <c r="AS2748" s="16">
        <v>3627</v>
      </c>
      <c r="AU2748" s="16">
        <v>4929</v>
      </c>
      <c r="AV2748" s="16">
        <v>22843</v>
      </c>
      <c r="AW2748" s="16">
        <v>3380565966</v>
      </c>
      <c r="AX2748" s="16">
        <v>227413416</v>
      </c>
      <c r="AY2748" s="16">
        <v>9700340</v>
      </c>
      <c r="AZ2748" s="16">
        <v>2846</v>
      </c>
      <c r="BA2748" s="16">
        <v>147992</v>
      </c>
    </row>
    <row r="2749" spans="1:53">
      <c r="A2749" s="15" t="s">
        <v>1344</v>
      </c>
      <c r="B2749" s="15" t="s">
        <v>1345</v>
      </c>
      <c r="C2749" s="15" t="s">
        <v>1346</v>
      </c>
      <c r="D2749" s="15" t="s">
        <v>1347</v>
      </c>
      <c r="E2749" s="15" t="s">
        <v>1347</v>
      </c>
      <c r="F2749" s="15" t="s">
        <v>2059</v>
      </c>
      <c r="G2749" s="15" t="s">
        <v>3476</v>
      </c>
      <c r="H2749" s="15" t="s">
        <v>1349</v>
      </c>
      <c r="I2749" s="15" t="s">
        <v>1375</v>
      </c>
      <c r="J2749" s="15"/>
      <c r="K2749" s="16">
        <v>4695</v>
      </c>
      <c r="L2749" s="16">
        <v>21852</v>
      </c>
      <c r="M2749" s="16">
        <v>22150</v>
      </c>
      <c r="N2749" s="16">
        <v>22465</v>
      </c>
      <c r="O2749" s="16">
        <v>654418747</v>
      </c>
      <c r="P2749" s="16">
        <v>143903401</v>
      </c>
      <c r="Q2749" s="16">
        <v>6203727</v>
      </c>
      <c r="R2749" s="16">
        <v>2272</v>
      </c>
      <c r="S2749" s="15"/>
      <c r="T2749" s="16">
        <v>4931</v>
      </c>
      <c r="U2749" s="16">
        <v>22767</v>
      </c>
      <c r="V2749" s="16">
        <v>22993</v>
      </c>
      <c r="W2749" s="16">
        <v>23114</v>
      </c>
      <c r="X2749" s="16">
        <v>770408896</v>
      </c>
      <c r="Y2749" s="16">
        <v>33624668</v>
      </c>
      <c r="Z2749" s="16">
        <v>1399379</v>
      </c>
      <c r="AA2749" s="16">
        <v>2581</v>
      </c>
      <c r="AC2749" s="16">
        <v>5004</v>
      </c>
      <c r="AD2749" s="16">
        <v>22920</v>
      </c>
      <c r="AE2749" s="16">
        <v>23179</v>
      </c>
      <c r="AF2749" s="16">
        <v>23105</v>
      </c>
      <c r="AG2749" s="16">
        <v>862378840</v>
      </c>
      <c r="AH2749" s="16">
        <v>25348394</v>
      </c>
      <c r="AI2749" s="16">
        <v>1081428</v>
      </c>
      <c r="AJ2749" s="16">
        <v>2876</v>
      </c>
      <c r="AL2749" s="16">
        <v>5086</v>
      </c>
      <c r="AM2749" s="16">
        <v>23081</v>
      </c>
      <c r="AN2749" s="16">
        <v>23125</v>
      </c>
      <c r="AO2749" s="16">
        <v>23363</v>
      </c>
      <c r="AP2749" s="16">
        <v>1093359483</v>
      </c>
      <c r="AQ2749" s="16">
        <v>24536953</v>
      </c>
      <c r="AR2749" s="16">
        <v>1015806</v>
      </c>
      <c r="AS2749" s="16">
        <v>3627</v>
      </c>
      <c r="AU2749" s="16">
        <v>4929</v>
      </c>
      <c r="AV2749" s="16">
        <v>22843</v>
      </c>
      <c r="AW2749" s="16">
        <v>3380565966</v>
      </c>
      <c r="AX2749" s="16">
        <v>227413416</v>
      </c>
      <c r="AY2749" s="16">
        <v>9700340</v>
      </c>
      <c r="AZ2749" s="16">
        <v>2846</v>
      </c>
      <c r="BA2749" s="16">
        <v>147992</v>
      </c>
    </row>
    <row r="2750" spans="1:53">
      <c r="A2750" s="15" t="s">
        <v>1344</v>
      </c>
      <c r="B2750" s="15" t="s">
        <v>1345</v>
      </c>
      <c r="C2750" s="15" t="s">
        <v>1346</v>
      </c>
      <c r="D2750" s="15" t="s">
        <v>1347</v>
      </c>
      <c r="E2750" s="15" t="s">
        <v>1347</v>
      </c>
      <c r="F2750" s="15" t="s">
        <v>2059</v>
      </c>
      <c r="G2750" s="15" t="s">
        <v>3477</v>
      </c>
      <c r="H2750" s="15" t="s">
        <v>1349</v>
      </c>
      <c r="I2750" s="15" t="s">
        <v>1373</v>
      </c>
      <c r="J2750" s="15"/>
      <c r="K2750" s="16">
        <v>479</v>
      </c>
      <c r="L2750" s="16">
        <v>3869</v>
      </c>
      <c r="M2750" s="16">
        <v>3948</v>
      </c>
      <c r="N2750" s="16">
        <v>3951</v>
      </c>
      <c r="O2750" s="16">
        <v>349193499</v>
      </c>
      <c r="P2750" s="16">
        <v>26332687</v>
      </c>
      <c r="Q2750" s="16">
        <v>1303876</v>
      </c>
      <c r="R2750" s="16">
        <v>6848</v>
      </c>
      <c r="S2750" s="15"/>
      <c r="T2750" s="16">
        <v>504</v>
      </c>
      <c r="U2750" s="16">
        <v>3969</v>
      </c>
      <c r="V2750" s="16">
        <v>4012</v>
      </c>
      <c r="W2750" s="16">
        <v>3992</v>
      </c>
      <c r="X2750" s="16">
        <v>184455638</v>
      </c>
      <c r="Y2750" s="16">
        <v>4160730</v>
      </c>
      <c r="Z2750" s="16">
        <v>192038</v>
      </c>
      <c r="AA2750" s="16">
        <v>3555</v>
      </c>
      <c r="AC2750" s="16">
        <v>489</v>
      </c>
      <c r="AD2750" s="16">
        <v>3999</v>
      </c>
      <c r="AE2750" s="16">
        <v>4001</v>
      </c>
      <c r="AF2750" s="16">
        <v>3972</v>
      </c>
      <c r="AG2750" s="16">
        <v>94812729</v>
      </c>
      <c r="AH2750" s="16">
        <v>8244536</v>
      </c>
      <c r="AI2750" s="16">
        <v>327434</v>
      </c>
      <c r="AJ2750" s="16">
        <v>1828</v>
      </c>
      <c r="AL2750" s="16">
        <v>497</v>
      </c>
      <c r="AM2750" s="16">
        <v>3976</v>
      </c>
      <c r="AN2750" s="16">
        <v>3935</v>
      </c>
      <c r="AO2750" s="16">
        <v>4019</v>
      </c>
      <c r="AP2750" s="16">
        <v>151545320</v>
      </c>
      <c r="AQ2750" s="16">
        <v>2284400</v>
      </c>
      <c r="AR2750" s="16">
        <v>114971</v>
      </c>
      <c r="AS2750" s="16">
        <v>2931</v>
      </c>
      <c r="AU2750" s="16">
        <v>492</v>
      </c>
      <c r="AV2750" s="16">
        <v>3970</v>
      </c>
      <c r="AW2750" s="16">
        <v>780007186</v>
      </c>
      <c r="AX2750" s="16">
        <v>41022353</v>
      </c>
      <c r="AY2750" s="16">
        <v>1938319</v>
      </c>
      <c r="AZ2750" s="16">
        <v>3778</v>
      </c>
      <c r="BA2750" s="16">
        <v>196463</v>
      </c>
    </row>
    <row r="2751" spans="1:53">
      <c r="A2751" s="15" t="s">
        <v>1344</v>
      </c>
      <c r="B2751" s="15" t="s">
        <v>1345</v>
      </c>
      <c r="C2751" s="15" t="s">
        <v>1346</v>
      </c>
      <c r="D2751" s="15" t="s">
        <v>1347</v>
      </c>
      <c r="E2751" s="15" t="s">
        <v>1347</v>
      </c>
      <c r="F2751" s="15" t="s">
        <v>2059</v>
      </c>
      <c r="G2751" s="15" t="s">
        <v>3478</v>
      </c>
      <c r="H2751" s="15" t="s">
        <v>1349</v>
      </c>
      <c r="I2751" s="15" t="s">
        <v>1375</v>
      </c>
      <c r="J2751" s="15"/>
      <c r="K2751" s="16">
        <v>409</v>
      </c>
      <c r="L2751" s="16">
        <v>3325</v>
      </c>
      <c r="M2751" s="16">
        <v>3388</v>
      </c>
      <c r="N2751" s="16">
        <v>3402</v>
      </c>
      <c r="O2751" s="16">
        <v>328687670</v>
      </c>
      <c r="P2751" s="16">
        <v>21963726</v>
      </c>
      <c r="Q2751" s="16">
        <v>1090967</v>
      </c>
      <c r="R2751" s="16">
        <v>7499</v>
      </c>
      <c r="S2751" s="15"/>
      <c r="T2751" s="16">
        <v>439</v>
      </c>
      <c r="U2751" s="16">
        <v>3437</v>
      </c>
      <c r="V2751" s="16">
        <v>3475</v>
      </c>
      <c r="W2751" s="16">
        <v>3442</v>
      </c>
      <c r="X2751" s="16">
        <v>165895840</v>
      </c>
      <c r="Y2751" s="16">
        <v>3414856</v>
      </c>
      <c r="Z2751" s="16">
        <v>157315</v>
      </c>
      <c r="AA2751" s="16">
        <v>3697</v>
      </c>
      <c r="AC2751" s="16">
        <v>426</v>
      </c>
      <c r="AD2751" s="16">
        <v>3458</v>
      </c>
      <c r="AE2751" s="16">
        <v>3467</v>
      </c>
      <c r="AF2751" s="16">
        <v>3436</v>
      </c>
      <c r="AG2751" s="16">
        <v>79894540</v>
      </c>
      <c r="AH2751" s="16">
        <v>7767121</v>
      </c>
      <c r="AI2751" s="16">
        <v>302066</v>
      </c>
      <c r="AJ2751" s="16">
        <v>1779</v>
      </c>
      <c r="AL2751" s="16">
        <v>432</v>
      </c>
      <c r="AM2751" s="16">
        <v>3450</v>
      </c>
      <c r="AN2751" s="16">
        <v>3406</v>
      </c>
      <c r="AO2751" s="16">
        <v>3474</v>
      </c>
      <c r="AP2751" s="16">
        <v>132890129</v>
      </c>
      <c r="AQ2751" s="16">
        <v>1945395</v>
      </c>
      <c r="AR2751" s="16">
        <v>97225</v>
      </c>
      <c r="AS2751" s="16">
        <v>2969</v>
      </c>
      <c r="AU2751" s="16">
        <v>427</v>
      </c>
      <c r="AV2751" s="16">
        <v>3430</v>
      </c>
      <c r="AW2751" s="16">
        <v>707368179</v>
      </c>
      <c r="AX2751" s="16">
        <v>35091098</v>
      </c>
      <c r="AY2751" s="16">
        <v>1647573</v>
      </c>
      <c r="AZ2751" s="16">
        <v>3966</v>
      </c>
      <c r="BA2751" s="16">
        <v>206230</v>
      </c>
    </row>
    <row r="2752" spans="1:53">
      <c r="A2752" s="15" t="s">
        <v>1344</v>
      </c>
      <c r="B2752" s="15" t="s">
        <v>1345</v>
      </c>
      <c r="C2752" s="15" t="s">
        <v>1346</v>
      </c>
      <c r="D2752" s="15" t="s">
        <v>1347</v>
      </c>
      <c r="E2752" s="15" t="s">
        <v>1347</v>
      </c>
      <c r="F2752" s="15" t="s">
        <v>2059</v>
      </c>
      <c r="G2752" s="15" t="s">
        <v>3479</v>
      </c>
      <c r="H2752" s="15" t="s">
        <v>1349</v>
      </c>
      <c r="I2752" s="15" t="s">
        <v>1375</v>
      </c>
      <c r="J2752" s="15"/>
      <c r="K2752" s="16">
        <v>70</v>
      </c>
      <c r="L2752" s="16">
        <v>544</v>
      </c>
      <c r="M2752" s="16">
        <v>560</v>
      </c>
      <c r="N2752" s="16">
        <v>549</v>
      </c>
      <c r="O2752" s="16">
        <v>20505829</v>
      </c>
      <c r="P2752" s="16">
        <v>4368961</v>
      </c>
      <c r="Q2752" s="16">
        <v>212909</v>
      </c>
      <c r="R2752" s="16">
        <v>2863</v>
      </c>
      <c r="S2752" s="15"/>
      <c r="T2752" s="16">
        <v>65</v>
      </c>
      <c r="U2752" s="16">
        <v>532</v>
      </c>
      <c r="V2752" s="16">
        <v>537</v>
      </c>
      <c r="W2752" s="16">
        <v>550</v>
      </c>
      <c r="X2752" s="16">
        <v>18559798</v>
      </c>
      <c r="Y2752" s="16">
        <v>745874</v>
      </c>
      <c r="Z2752" s="16">
        <v>34723</v>
      </c>
      <c r="AA2752" s="16">
        <v>2645</v>
      </c>
      <c r="AC2752" s="16">
        <v>63</v>
      </c>
      <c r="AD2752" s="16">
        <v>541</v>
      </c>
      <c r="AE2752" s="16">
        <v>534</v>
      </c>
      <c r="AF2752" s="16">
        <v>536</v>
      </c>
      <c r="AG2752" s="16">
        <v>14918189</v>
      </c>
      <c r="AH2752" s="16">
        <v>477415</v>
      </c>
      <c r="AI2752" s="16">
        <v>25368</v>
      </c>
      <c r="AJ2752" s="16">
        <v>2137</v>
      </c>
      <c r="AL2752" s="16">
        <v>65</v>
      </c>
      <c r="AM2752" s="16">
        <v>526</v>
      </c>
      <c r="AN2752" s="16">
        <v>529</v>
      </c>
      <c r="AO2752" s="16">
        <v>545</v>
      </c>
      <c r="AP2752" s="16">
        <v>18655191</v>
      </c>
      <c r="AQ2752" s="16">
        <v>339005</v>
      </c>
      <c r="AR2752" s="16">
        <v>17746</v>
      </c>
      <c r="AS2752" s="16">
        <v>2691</v>
      </c>
      <c r="AU2752" s="16">
        <v>66</v>
      </c>
      <c r="AV2752" s="16">
        <v>540</v>
      </c>
      <c r="AW2752" s="16">
        <v>72639007</v>
      </c>
      <c r="AX2752" s="16">
        <v>5931255</v>
      </c>
      <c r="AY2752" s="16">
        <v>290746</v>
      </c>
      <c r="AZ2752" s="16">
        <v>2586</v>
      </c>
      <c r="BA2752" s="16">
        <v>134454</v>
      </c>
    </row>
    <row r="2753" spans="1:53">
      <c r="A2753" s="15" t="s">
        <v>1344</v>
      </c>
      <c r="B2753" s="15" t="s">
        <v>1345</v>
      </c>
      <c r="C2753" s="15" t="s">
        <v>1346</v>
      </c>
      <c r="D2753" s="15" t="s">
        <v>1347</v>
      </c>
      <c r="E2753" s="15" t="s">
        <v>1347</v>
      </c>
      <c r="F2753" s="15" t="s">
        <v>2059</v>
      </c>
      <c r="G2753" s="15" t="s">
        <v>1429</v>
      </c>
      <c r="H2753" s="15" t="s">
        <v>1349</v>
      </c>
      <c r="I2753" s="15" t="s">
        <v>1369</v>
      </c>
      <c r="J2753" s="15"/>
      <c r="K2753" s="16">
        <v>16405</v>
      </c>
      <c r="L2753" s="16">
        <v>220769</v>
      </c>
      <c r="M2753" s="16">
        <v>221282</v>
      </c>
      <c r="N2753" s="16">
        <v>221449</v>
      </c>
      <c r="O2753" s="16">
        <v>4623423161</v>
      </c>
      <c r="P2753" s="16">
        <v>1380193196</v>
      </c>
      <c r="Q2753" s="16">
        <v>62941775</v>
      </c>
      <c r="R2753" s="16">
        <v>1608</v>
      </c>
      <c r="S2753" s="15"/>
      <c r="T2753" s="16">
        <v>16461</v>
      </c>
      <c r="U2753" s="16">
        <v>220266</v>
      </c>
      <c r="V2753" s="16">
        <v>220660</v>
      </c>
      <c r="W2753" s="16">
        <v>220641</v>
      </c>
      <c r="X2753" s="16">
        <v>3879341667</v>
      </c>
      <c r="Y2753" s="16">
        <v>164650524</v>
      </c>
      <c r="Z2753" s="16">
        <v>7301191</v>
      </c>
      <c r="AA2753" s="16">
        <v>1353</v>
      </c>
      <c r="AC2753" s="16">
        <v>16604</v>
      </c>
      <c r="AD2753" s="16">
        <v>220572</v>
      </c>
      <c r="AE2753" s="16">
        <v>219555</v>
      </c>
      <c r="AF2753" s="16">
        <v>219064</v>
      </c>
      <c r="AG2753" s="16">
        <v>3812438459</v>
      </c>
      <c r="AH2753" s="16">
        <v>120164266</v>
      </c>
      <c r="AI2753" s="16">
        <v>5336463</v>
      </c>
      <c r="AJ2753" s="16">
        <v>1335</v>
      </c>
      <c r="AL2753" s="16">
        <v>16656</v>
      </c>
      <c r="AM2753" s="16">
        <v>218823</v>
      </c>
      <c r="AN2753" s="16">
        <v>218830</v>
      </c>
      <c r="AO2753" s="16">
        <v>218737</v>
      </c>
      <c r="AP2753" s="16">
        <v>4140623747</v>
      </c>
      <c r="AQ2753" s="16">
        <v>137501527</v>
      </c>
      <c r="AR2753" s="16">
        <v>6423342</v>
      </c>
      <c r="AS2753" s="16">
        <v>1456</v>
      </c>
      <c r="AU2753" s="16">
        <v>16532</v>
      </c>
      <c r="AV2753" s="16">
        <v>220054</v>
      </c>
      <c r="AW2753" s="16">
        <v>16455827034</v>
      </c>
      <c r="AX2753" s="16">
        <v>1802509513</v>
      </c>
      <c r="AY2753" s="16">
        <v>82002771</v>
      </c>
      <c r="AZ2753" s="16">
        <v>1438</v>
      </c>
      <c r="BA2753" s="16">
        <v>74781</v>
      </c>
    </row>
    <row r="2754" spans="1:53">
      <c r="A2754" s="15" t="s">
        <v>1344</v>
      </c>
      <c r="B2754" s="15" t="s">
        <v>1345</v>
      </c>
      <c r="C2754" s="15" t="s">
        <v>1346</v>
      </c>
      <c r="D2754" s="15" t="s">
        <v>1347</v>
      </c>
      <c r="E2754" s="15" t="s">
        <v>1347</v>
      </c>
      <c r="F2754" s="15" t="s">
        <v>2059</v>
      </c>
      <c r="G2754" s="15" t="s">
        <v>1430</v>
      </c>
      <c r="H2754" s="15" t="s">
        <v>1349</v>
      </c>
      <c r="I2754" s="15" t="s">
        <v>1371</v>
      </c>
      <c r="J2754" s="15"/>
      <c r="K2754" s="16">
        <v>3307</v>
      </c>
      <c r="L2754" s="16">
        <v>125678</v>
      </c>
      <c r="M2754" s="16">
        <v>125703</v>
      </c>
      <c r="N2754" s="16">
        <v>125509</v>
      </c>
      <c r="O2754" s="16">
        <v>2947934939</v>
      </c>
      <c r="P2754" s="16">
        <v>790049505</v>
      </c>
      <c r="Q2754" s="16">
        <v>37491749</v>
      </c>
      <c r="R2754" s="16">
        <v>1805</v>
      </c>
      <c r="S2754" s="15"/>
      <c r="T2754" s="16">
        <v>3214</v>
      </c>
      <c r="U2754" s="16">
        <v>124249</v>
      </c>
      <c r="V2754" s="16">
        <v>124428</v>
      </c>
      <c r="W2754" s="16">
        <v>124184</v>
      </c>
      <c r="X2754" s="16">
        <v>2381910461</v>
      </c>
      <c r="Y2754" s="16">
        <v>69679233</v>
      </c>
      <c r="Z2754" s="16">
        <v>3334740</v>
      </c>
      <c r="AA2754" s="16">
        <v>1474</v>
      </c>
      <c r="AC2754" s="16">
        <v>3188</v>
      </c>
      <c r="AD2754" s="16">
        <v>123521</v>
      </c>
      <c r="AE2754" s="16">
        <v>122700</v>
      </c>
      <c r="AF2754" s="16">
        <v>122433</v>
      </c>
      <c r="AG2754" s="16">
        <v>2318250594</v>
      </c>
      <c r="AH2754" s="16">
        <v>54772015</v>
      </c>
      <c r="AI2754" s="16">
        <v>2567248</v>
      </c>
      <c r="AJ2754" s="16">
        <v>1451</v>
      </c>
      <c r="AL2754" s="16">
        <v>3201</v>
      </c>
      <c r="AM2754" s="16">
        <v>122127</v>
      </c>
      <c r="AN2754" s="16">
        <v>121923</v>
      </c>
      <c r="AO2754" s="16">
        <v>121449</v>
      </c>
      <c r="AP2754" s="16">
        <v>2441205897</v>
      </c>
      <c r="AQ2754" s="16">
        <v>73772802</v>
      </c>
      <c r="AR2754" s="16">
        <v>3649413</v>
      </c>
      <c r="AS2754" s="16">
        <v>1541</v>
      </c>
      <c r="AU2754" s="16">
        <v>3228</v>
      </c>
      <c r="AV2754" s="16">
        <v>123659</v>
      </c>
      <c r="AW2754" s="16">
        <v>10089301891</v>
      </c>
      <c r="AX2754" s="16">
        <v>988273555</v>
      </c>
      <c r="AY2754" s="16">
        <v>47043150</v>
      </c>
      <c r="AZ2754" s="16">
        <v>1569</v>
      </c>
      <c r="BA2754" s="16">
        <v>81590</v>
      </c>
    </row>
    <row r="2755" spans="1:53">
      <c r="A2755" s="15" t="s">
        <v>1344</v>
      </c>
      <c r="B2755" s="15" t="s">
        <v>1345</v>
      </c>
      <c r="C2755" s="15" t="s">
        <v>1346</v>
      </c>
      <c r="D2755" s="15" t="s">
        <v>1347</v>
      </c>
      <c r="E2755" s="15" t="s">
        <v>1347</v>
      </c>
      <c r="F2755" s="15" t="s">
        <v>2059</v>
      </c>
      <c r="G2755" s="15" t="s">
        <v>1874</v>
      </c>
      <c r="H2755" s="15" t="s">
        <v>1349</v>
      </c>
      <c r="I2755" s="15" t="s">
        <v>1373</v>
      </c>
      <c r="J2755" s="15"/>
      <c r="K2755" s="16">
        <v>1259</v>
      </c>
      <c r="L2755" s="16">
        <v>61295</v>
      </c>
      <c r="M2755" s="16">
        <v>61441</v>
      </c>
      <c r="N2755" s="16">
        <v>61233</v>
      </c>
      <c r="O2755" s="16">
        <v>1490095284</v>
      </c>
      <c r="P2755" s="16">
        <v>338403723</v>
      </c>
      <c r="Q2755" s="16">
        <v>17292888</v>
      </c>
      <c r="R2755" s="16">
        <v>1869</v>
      </c>
      <c r="S2755" s="15"/>
      <c r="T2755" s="16">
        <v>1212</v>
      </c>
      <c r="U2755" s="16">
        <v>60706</v>
      </c>
      <c r="V2755" s="16">
        <v>60878</v>
      </c>
      <c r="W2755" s="16">
        <v>60641</v>
      </c>
      <c r="X2755" s="16">
        <v>1217674322</v>
      </c>
      <c r="Y2755" s="16">
        <v>31957416</v>
      </c>
      <c r="Z2755" s="16">
        <v>1600104</v>
      </c>
      <c r="AA2755" s="16">
        <v>1542</v>
      </c>
      <c r="AC2755" s="16">
        <v>1205</v>
      </c>
      <c r="AD2755" s="16">
        <v>59944</v>
      </c>
      <c r="AE2755" s="16">
        <v>59766</v>
      </c>
      <c r="AF2755" s="16">
        <v>59784</v>
      </c>
      <c r="AG2755" s="16">
        <v>1200962749</v>
      </c>
      <c r="AH2755" s="16">
        <v>26895754</v>
      </c>
      <c r="AI2755" s="16">
        <v>1325678</v>
      </c>
      <c r="AJ2755" s="16">
        <v>1544</v>
      </c>
      <c r="AL2755" s="16">
        <v>1215</v>
      </c>
      <c r="AM2755" s="16">
        <v>59938</v>
      </c>
      <c r="AN2755" s="16">
        <v>60016</v>
      </c>
      <c r="AO2755" s="16">
        <v>59650</v>
      </c>
      <c r="AP2755" s="16">
        <v>1261643258</v>
      </c>
      <c r="AQ2755" s="16">
        <v>47018498</v>
      </c>
      <c r="AR2755" s="16">
        <v>2557135</v>
      </c>
      <c r="AS2755" s="16">
        <v>1621</v>
      </c>
      <c r="AU2755" s="16">
        <v>1223</v>
      </c>
      <c r="AV2755" s="16">
        <v>60441</v>
      </c>
      <c r="AW2755" s="16">
        <v>5170375613</v>
      </c>
      <c r="AX2755" s="16">
        <v>444275391</v>
      </c>
      <c r="AY2755" s="16">
        <v>22775805</v>
      </c>
      <c r="AZ2755" s="16">
        <v>1645</v>
      </c>
      <c r="BA2755" s="16">
        <v>85544</v>
      </c>
    </row>
    <row r="2756" spans="1:53">
      <c r="A2756" s="15" t="s">
        <v>1344</v>
      </c>
      <c r="B2756" s="15" t="s">
        <v>1345</v>
      </c>
      <c r="C2756" s="15" t="s">
        <v>1346</v>
      </c>
      <c r="D2756" s="15" t="s">
        <v>1347</v>
      </c>
      <c r="E2756" s="15" t="s">
        <v>1347</v>
      </c>
      <c r="F2756" s="15" t="s">
        <v>2059</v>
      </c>
      <c r="G2756" s="15" t="s">
        <v>3480</v>
      </c>
      <c r="H2756" s="15" t="s">
        <v>1349</v>
      </c>
      <c r="I2756" s="15" t="s">
        <v>1375</v>
      </c>
      <c r="J2756" s="15"/>
      <c r="K2756" s="16">
        <v>692</v>
      </c>
      <c r="L2756" s="16">
        <v>16746</v>
      </c>
      <c r="M2756" s="16">
        <v>16700</v>
      </c>
      <c r="N2756" s="16">
        <v>16596</v>
      </c>
      <c r="O2756" s="16">
        <v>473504465</v>
      </c>
      <c r="P2756" s="16">
        <v>113779828</v>
      </c>
      <c r="Q2756" s="16">
        <v>5700108</v>
      </c>
      <c r="R2756" s="16">
        <v>2184</v>
      </c>
      <c r="S2756" s="15"/>
      <c r="T2756" s="16">
        <v>683</v>
      </c>
      <c r="U2756" s="16">
        <v>16416</v>
      </c>
      <c r="V2756" s="16">
        <v>16302</v>
      </c>
      <c r="W2756" s="16">
        <v>16443</v>
      </c>
      <c r="X2756" s="16">
        <v>307009870</v>
      </c>
      <c r="Y2756" s="16">
        <v>10445047</v>
      </c>
      <c r="Z2756" s="16">
        <v>513736</v>
      </c>
      <c r="AA2756" s="16">
        <v>1441</v>
      </c>
      <c r="AC2756" s="16">
        <v>674</v>
      </c>
      <c r="AD2756" s="16">
        <v>16351</v>
      </c>
      <c r="AE2756" s="16">
        <v>16407</v>
      </c>
      <c r="AF2756" s="16">
        <v>16397</v>
      </c>
      <c r="AG2756" s="16">
        <v>319133086</v>
      </c>
      <c r="AH2756" s="16">
        <v>13317082</v>
      </c>
      <c r="AI2756" s="16">
        <v>649068</v>
      </c>
      <c r="AJ2756" s="16">
        <v>1498</v>
      </c>
      <c r="AL2756" s="16">
        <v>684</v>
      </c>
      <c r="AM2756" s="16">
        <v>16406</v>
      </c>
      <c r="AN2756" s="16">
        <v>16361</v>
      </c>
      <c r="AO2756" s="16">
        <v>16795</v>
      </c>
      <c r="AP2756" s="16">
        <v>344747369</v>
      </c>
      <c r="AQ2756" s="16">
        <v>11208274</v>
      </c>
      <c r="AR2756" s="16">
        <v>555507</v>
      </c>
      <c r="AS2756" s="16">
        <v>1605</v>
      </c>
      <c r="AU2756" s="16">
        <v>683</v>
      </c>
      <c r="AV2756" s="16">
        <v>16493</v>
      </c>
      <c r="AW2756" s="16">
        <v>1444394790</v>
      </c>
      <c r="AX2756" s="16">
        <v>148750231</v>
      </c>
      <c r="AY2756" s="16">
        <v>7418419</v>
      </c>
      <c r="AZ2756" s="16">
        <v>1684</v>
      </c>
      <c r="BA2756" s="16">
        <v>87574</v>
      </c>
    </row>
    <row r="2757" spans="1:53">
      <c r="A2757" s="15" t="s">
        <v>1344</v>
      </c>
      <c r="B2757" s="15" t="s">
        <v>1345</v>
      </c>
      <c r="C2757" s="15" t="s">
        <v>1346</v>
      </c>
      <c r="D2757" s="15" t="s">
        <v>1347</v>
      </c>
      <c r="E2757" s="15" t="s">
        <v>1347</v>
      </c>
      <c r="F2757" s="15" t="s">
        <v>2059</v>
      </c>
      <c r="G2757" s="15" t="s">
        <v>1875</v>
      </c>
      <c r="H2757" s="15" t="s">
        <v>1349</v>
      </c>
      <c r="I2757" s="15" t="s">
        <v>1375</v>
      </c>
      <c r="J2757" s="15"/>
      <c r="K2757" s="16">
        <v>567</v>
      </c>
      <c r="L2757" s="16">
        <v>44549</v>
      </c>
      <c r="M2757" s="16">
        <v>44741</v>
      </c>
      <c r="N2757" s="16">
        <v>44637</v>
      </c>
      <c r="O2757" s="16">
        <v>1016590819</v>
      </c>
      <c r="P2757" s="16">
        <v>224623895</v>
      </c>
      <c r="Q2757" s="16">
        <v>11592780</v>
      </c>
      <c r="R2757" s="16">
        <v>1752</v>
      </c>
      <c r="S2757" s="15"/>
      <c r="T2757" s="16">
        <v>529</v>
      </c>
      <c r="U2757" s="16">
        <v>44290</v>
      </c>
      <c r="V2757" s="16">
        <v>44576</v>
      </c>
      <c r="W2757" s="16">
        <v>44198</v>
      </c>
      <c r="X2757" s="16">
        <v>910664452</v>
      </c>
      <c r="Y2757" s="16">
        <v>21512369</v>
      </c>
      <c r="Z2757" s="16">
        <v>1086368</v>
      </c>
      <c r="AA2757" s="16">
        <v>1579</v>
      </c>
      <c r="AC2757" s="16">
        <v>531</v>
      </c>
      <c r="AD2757" s="16">
        <v>43593</v>
      </c>
      <c r="AE2757" s="16">
        <v>43359</v>
      </c>
      <c r="AF2757" s="16">
        <v>43387</v>
      </c>
      <c r="AG2757" s="16">
        <v>881829663</v>
      </c>
      <c r="AH2757" s="16">
        <v>13578672</v>
      </c>
      <c r="AI2757" s="16">
        <v>676610</v>
      </c>
      <c r="AJ2757" s="16">
        <v>1561</v>
      </c>
      <c r="AL2757" s="16">
        <v>531</v>
      </c>
      <c r="AM2757" s="16">
        <v>43532</v>
      </c>
      <c r="AN2757" s="16">
        <v>43655</v>
      </c>
      <c r="AO2757" s="16">
        <v>42855</v>
      </c>
      <c r="AP2757" s="16">
        <v>916895889</v>
      </c>
      <c r="AQ2757" s="16">
        <v>35810224</v>
      </c>
      <c r="AR2757" s="16">
        <v>2001628</v>
      </c>
      <c r="AS2757" s="16">
        <v>1627</v>
      </c>
      <c r="AU2757" s="16">
        <v>540</v>
      </c>
      <c r="AV2757" s="16">
        <v>43948</v>
      </c>
      <c r="AW2757" s="16">
        <v>3725980823</v>
      </c>
      <c r="AX2757" s="16">
        <v>295525160</v>
      </c>
      <c r="AY2757" s="16">
        <v>15357386</v>
      </c>
      <c r="AZ2757" s="16">
        <v>1630</v>
      </c>
      <c r="BA2757" s="16">
        <v>84782</v>
      </c>
    </row>
    <row r="2758" spans="1:53">
      <c r="A2758" s="15" t="s">
        <v>1344</v>
      </c>
      <c r="B2758" s="15" t="s">
        <v>1345</v>
      </c>
      <c r="C2758" s="15" t="s">
        <v>1346</v>
      </c>
      <c r="D2758" s="15" t="s">
        <v>1347</v>
      </c>
      <c r="E2758" s="15" t="s">
        <v>1347</v>
      </c>
      <c r="F2758" s="15" t="s">
        <v>2059</v>
      </c>
      <c r="G2758" s="15" t="s">
        <v>1431</v>
      </c>
      <c r="H2758" s="15" t="s">
        <v>1349</v>
      </c>
      <c r="I2758" s="15" t="s">
        <v>1373</v>
      </c>
      <c r="J2758" s="15"/>
      <c r="K2758" s="16">
        <v>1967</v>
      </c>
      <c r="L2758" s="16">
        <v>63218</v>
      </c>
      <c r="M2758" s="16">
        <v>63096</v>
      </c>
      <c r="N2758" s="16">
        <v>63109</v>
      </c>
      <c r="O2758" s="16">
        <v>1432382246</v>
      </c>
      <c r="P2758" s="16">
        <v>443657580</v>
      </c>
      <c r="Q2758" s="16">
        <v>19779896</v>
      </c>
      <c r="R2758" s="16">
        <v>1745</v>
      </c>
      <c r="S2758" s="15"/>
      <c r="T2758" s="16">
        <v>1921</v>
      </c>
      <c r="U2758" s="16">
        <v>62408</v>
      </c>
      <c r="V2758" s="16">
        <v>62395</v>
      </c>
      <c r="W2758" s="16">
        <v>62332</v>
      </c>
      <c r="X2758" s="16">
        <v>1140216397</v>
      </c>
      <c r="Y2758" s="16">
        <v>36944651</v>
      </c>
      <c r="Z2758" s="16">
        <v>1693138</v>
      </c>
      <c r="AA2758" s="16">
        <v>1406</v>
      </c>
      <c r="AC2758" s="16">
        <v>1903</v>
      </c>
      <c r="AD2758" s="16">
        <v>62356</v>
      </c>
      <c r="AE2758" s="16">
        <v>61752</v>
      </c>
      <c r="AF2758" s="16">
        <v>61481</v>
      </c>
      <c r="AG2758" s="16">
        <v>1094400997</v>
      </c>
      <c r="AH2758" s="16">
        <v>27097924</v>
      </c>
      <c r="AI2758" s="16">
        <v>1203281</v>
      </c>
      <c r="AJ2758" s="16">
        <v>1361</v>
      </c>
      <c r="AL2758" s="16">
        <v>1909</v>
      </c>
      <c r="AM2758" s="16">
        <v>60992</v>
      </c>
      <c r="AN2758" s="16">
        <v>60708</v>
      </c>
      <c r="AO2758" s="16">
        <v>60614</v>
      </c>
      <c r="AP2758" s="16">
        <v>1157453116</v>
      </c>
      <c r="AQ2758" s="16">
        <v>26145928</v>
      </c>
      <c r="AR2758" s="16">
        <v>1059164</v>
      </c>
      <c r="AS2758" s="16">
        <v>1465</v>
      </c>
      <c r="AU2758" s="16">
        <v>1925</v>
      </c>
      <c r="AV2758" s="16">
        <v>62038</v>
      </c>
      <c r="AW2758" s="16">
        <v>4824452756</v>
      </c>
      <c r="AX2758" s="16">
        <v>533846083</v>
      </c>
      <c r="AY2758" s="16">
        <v>23735479</v>
      </c>
      <c r="AZ2758" s="16">
        <v>1495</v>
      </c>
      <c r="BA2758" s="16">
        <v>77766</v>
      </c>
    </row>
    <row r="2759" spans="1:53">
      <c r="A2759" s="15" t="s">
        <v>1344</v>
      </c>
      <c r="B2759" s="15" t="s">
        <v>1345</v>
      </c>
      <c r="C2759" s="15" t="s">
        <v>1346</v>
      </c>
      <c r="D2759" s="15" t="s">
        <v>1347</v>
      </c>
      <c r="E2759" s="15" t="s">
        <v>1347</v>
      </c>
      <c r="F2759" s="15" t="s">
        <v>2059</v>
      </c>
      <c r="G2759" s="15" t="s">
        <v>3481</v>
      </c>
      <c r="H2759" s="15" t="s">
        <v>1349</v>
      </c>
      <c r="I2759" s="15" t="s">
        <v>1375</v>
      </c>
      <c r="J2759" s="15"/>
      <c r="K2759" s="16">
        <v>1030</v>
      </c>
      <c r="L2759" s="16">
        <v>42862</v>
      </c>
      <c r="M2759" s="16">
        <v>42805</v>
      </c>
      <c r="N2759" s="16">
        <v>42969</v>
      </c>
      <c r="O2759" s="16">
        <v>968312591</v>
      </c>
      <c r="P2759" s="16">
        <v>301765783</v>
      </c>
      <c r="Q2759" s="16">
        <v>11959065</v>
      </c>
      <c r="R2759" s="16">
        <v>1737</v>
      </c>
      <c r="S2759" s="15"/>
      <c r="T2759" s="16">
        <v>988</v>
      </c>
      <c r="U2759" s="16">
        <v>42618</v>
      </c>
      <c r="V2759" s="16">
        <v>42606</v>
      </c>
      <c r="W2759" s="16">
        <v>42614</v>
      </c>
      <c r="X2759" s="16">
        <v>729499614</v>
      </c>
      <c r="Y2759" s="16">
        <v>24495655</v>
      </c>
      <c r="Z2759" s="16">
        <v>1011028</v>
      </c>
      <c r="AA2759" s="16">
        <v>1317</v>
      </c>
      <c r="AC2759" s="16">
        <v>977</v>
      </c>
      <c r="AD2759" s="16">
        <v>42769</v>
      </c>
      <c r="AE2759" s="16">
        <v>42389</v>
      </c>
      <c r="AF2759" s="16">
        <v>42414</v>
      </c>
      <c r="AG2759" s="16">
        <v>712982155</v>
      </c>
      <c r="AH2759" s="16">
        <v>17895128</v>
      </c>
      <c r="AI2759" s="16">
        <v>715957</v>
      </c>
      <c r="AJ2759" s="16">
        <v>1290</v>
      </c>
      <c r="AL2759" s="16">
        <v>988</v>
      </c>
      <c r="AM2759" s="16">
        <v>42333</v>
      </c>
      <c r="AN2759" s="16">
        <v>42251</v>
      </c>
      <c r="AO2759" s="16">
        <v>42264</v>
      </c>
      <c r="AP2759" s="16">
        <v>771460463</v>
      </c>
      <c r="AQ2759" s="16">
        <v>18899785</v>
      </c>
      <c r="AR2759" s="16">
        <v>676124</v>
      </c>
      <c r="AS2759" s="16">
        <v>1403</v>
      </c>
      <c r="AU2759" s="16">
        <v>996</v>
      </c>
      <c r="AV2759" s="16">
        <v>42575</v>
      </c>
      <c r="AW2759" s="16">
        <v>3182254823</v>
      </c>
      <c r="AX2759" s="16">
        <v>363056351</v>
      </c>
      <c r="AY2759" s="16">
        <v>14362174</v>
      </c>
      <c r="AZ2759" s="16">
        <v>1437</v>
      </c>
      <c r="BA2759" s="16">
        <v>74746</v>
      </c>
    </row>
    <row r="2760" spans="1:53">
      <c r="A2760" s="15" t="s">
        <v>1344</v>
      </c>
      <c r="B2760" s="15" t="s">
        <v>1345</v>
      </c>
      <c r="C2760" s="15" t="s">
        <v>1346</v>
      </c>
      <c r="D2760" s="15" t="s">
        <v>1347</v>
      </c>
      <c r="E2760" s="15" t="s">
        <v>1347</v>
      </c>
      <c r="F2760" s="15" t="s">
        <v>2059</v>
      </c>
      <c r="G2760" s="15" t="s">
        <v>3482</v>
      </c>
      <c r="H2760" s="15" t="s">
        <v>1349</v>
      </c>
      <c r="I2760" s="15" t="s">
        <v>1375</v>
      </c>
      <c r="J2760" s="15"/>
      <c r="K2760" s="16">
        <v>890</v>
      </c>
      <c r="L2760" s="16">
        <v>19513</v>
      </c>
      <c r="M2760" s="16">
        <v>19465</v>
      </c>
      <c r="N2760" s="16">
        <v>19306</v>
      </c>
      <c r="O2760" s="16">
        <v>453260273</v>
      </c>
      <c r="P2760" s="16">
        <v>136328565</v>
      </c>
      <c r="Q2760" s="16">
        <v>7562266</v>
      </c>
      <c r="R2760" s="16">
        <v>1795</v>
      </c>
      <c r="S2760" s="15"/>
      <c r="T2760" s="16">
        <v>889</v>
      </c>
      <c r="U2760" s="16">
        <v>18952</v>
      </c>
      <c r="V2760" s="16">
        <v>18969</v>
      </c>
      <c r="W2760" s="16">
        <v>18878</v>
      </c>
      <c r="X2760" s="16">
        <v>399663488</v>
      </c>
      <c r="Y2760" s="16">
        <v>11472917</v>
      </c>
      <c r="Z2760" s="16">
        <v>634724</v>
      </c>
      <c r="AA2760" s="16">
        <v>1624</v>
      </c>
      <c r="AC2760" s="16">
        <v>881</v>
      </c>
      <c r="AD2760" s="16">
        <v>18719</v>
      </c>
      <c r="AE2760" s="16">
        <v>18483</v>
      </c>
      <c r="AF2760" s="16">
        <v>18167</v>
      </c>
      <c r="AG2760" s="16">
        <v>370384817</v>
      </c>
      <c r="AH2760" s="16">
        <v>8408630</v>
      </c>
      <c r="AI2760" s="16">
        <v>450604</v>
      </c>
      <c r="AJ2760" s="16">
        <v>1544</v>
      </c>
      <c r="AL2760" s="16">
        <v>874</v>
      </c>
      <c r="AM2760" s="16">
        <v>17718</v>
      </c>
      <c r="AN2760" s="16">
        <v>17515</v>
      </c>
      <c r="AO2760" s="16">
        <v>17437</v>
      </c>
      <c r="AP2760" s="16">
        <v>373124831</v>
      </c>
      <c r="AQ2760" s="16">
        <v>6244286</v>
      </c>
      <c r="AR2760" s="16">
        <v>334167</v>
      </c>
      <c r="AS2760" s="16">
        <v>1635</v>
      </c>
      <c r="AU2760" s="16">
        <v>884</v>
      </c>
      <c r="AV2760" s="16">
        <v>18594</v>
      </c>
      <c r="AW2760" s="16">
        <v>1596433409</v>
      </c>
      <c r="AX2760" s="16">
        <v>162454398</v>
      </c>
      <c r="AY2760" s="16">
        <v>8981761</v>
      </c>
      <c r="AZ2760" s="16">
        <v>1651</v>
      </c>
      <c r="BA2760" s="16">
        <v>85860</v>
      </c>
    </row>
    <row r="2761" spans="1:53">
      <c r="A2761" s="15" t="s">
        <v>1344</v>
      </c>
      <c r="B2761" s="15" t="s">
        <v>1345</v>
      </c>
      <c r="C2761" s="15" t="s">
        <v>1346</v>
      </c>
      <c r="D2761" s="15" t="s">
        <v>1347</v>
      </c>
      <c r="E2761" s="15" t="s">
        <v>1347</v>
      </c>
      <c r="F2761" s="15" t="s">
        <v>2059</v>
      </c>
      <c r="G2761" s="15" t="s">
        <v>1432</v>
      </c>
      <c r="H2761" s="15" t="s">
        <v>1349</v>
      </c>
      <c r="I2761" s="15" t="s">
        <v>1375</v>
      </c>
      <c r="J2761" s="15"/>
      <c r="K2761" s="16">
        <v>47</v>
      </c>
      <c r="L2761" s="16">
        <v>843</v>
      </c>
      <c r="M2761" s="16">
        <v>826</v>
      </c>
      <c r="N2761" s="16">
        <v>834</v>
      </c>
      <c r="O2761" s="16">
        <v>10809382</v>
      </c>
      <c r="P2761" s="16">
        <v>5563232</v>
      </c>
      <c r="Q2761" s="16">
        <v>258565</v>
      </c>
      <c r="R2761" s="16">
        <v>997</v>
      </c>
      <c r="S2761" s="15"/>
      <c r="T2761" s="16">
        <v>44</v>
      </c>
      <c r="U2761" s="16">
        <v>838</v>
      </c>
      <c r="V2761" s="16">
        <v>820</v>
      </c>
      <c r="W2761" s="16">
        <v>840</v>
      </c>
      <c r="X2761" s="16">
        <v>11053295</v>
      </c>
      <c r="Y2761" s="16">
        <v>976079</v>
      </c>
      <c r="Z2761" s="16">
        <v>47386</v>
      </c>
      <c r="AA2761" s="16">
        <v>1021</v>
      </c>
      <c r="AC2761" s="16">
        <v>45</v>
      </c>
      <c r="AD2761" s="16">
        <v>868</v>
      </c>
      <c r="AE2761" s="16">
        <v>880</v>
      </c>
      <c r="AF2761" s="16">
        <v>900</v>
      </c>
      <c r="AG2761" s="16">
        <v>11034025</v>
      </c>
      <c r="AH2761" s="16">
        <v>794166</v>
      </c>
      <c r="AI2761" s="16">
        <v>36720</v>
      </c>
      <c r="AJ2761" s="16">
        <v>962</v>
      </c>
      <c r="AL2761" s="16">
        <v>47</v>
      </c>
      <c r="AM2761" s="16">
        <v>941</v>
      </c>
      <c r="AN2761" s="16">
        <v>942</v>
      </c>
      <c r="AO2761" s="16">
        <v>913</v>
      </c>
      <c r="AP2761" s="16">
        <v>12867822</v>
      </c>
      <c r="AQ2761" s="16">
        <v>1001857</v>
      </c>
      <c r="AR2761" s="16">
        <v>48873</v>
      </c>
      <c r="AS2761" s="16">
        <v>1062</v>
      </c>
      <c r="AU2761" s="16">
        <v>46</v>
      </c>
      <c r="AV2761" s="16">
        <v>870</v>
      </c>
      <c r="AW2761" s="16">
        <v>45764524</v>
      </c>
      <c r="AX2761" s="16">
        <v>8335334</v>
      </c>
      <c r="AY2761" s="16">
        <v>391544</v>
      </c>
      <c r="AZ2761" s="16">
        <v>1011</v>
      </c>
      <c r="BA2761" s="16">
        <v>52578</v>
      </c>
    </row>
    <row r="2762" spans="1:53">
      <c r="A2762" s="15" t="s">
        <v>1344</v>
      </c>
      <c r="B2762" s="15" t="s">
        <v>1345</v>
      </c>
      <c r="C2762" s="15" t="s">
        <v>1346</v>
      </c>
      <c r="D2762" s="15" t="s">
        <v>1347</v>
      </c>
      <c r="E2762" s="15" t="s">
        <v>1347</v>
      </c>
      <c r="F2762" s="15" t="s">
        <v>2059</v>
      </c>
      <c r="G2762" s="15" t="s">
        <v>3483</v>
      </c>
      <c r="H2762" s="15" t="s">
        <v>1349</v>
      </c>
      <c r="I2762" s="15" t="s">
        <v>1373</v>
      </c>
      <c r="J2762" s="15"/>
      <c r="K2762" s="16">
        <v>81</v>
      </c>
      <c r="L2762" s="16">
        <v>1165</v>
      </c>
      <c r="M2762" s="16">
        <v>1166</v>
      </c>
      <c r="N2762" s="16">
        <v>1167</v>
      </c>
      <c r="O2762" s="16">
        <v>25457409</v>
      </c>
      <c r="P2762" s="16">
        <v>7988202</v>
      </c>
      <c r="Q2762" s="16">
        <v>418965</v>
      </c>
      <c r="R2762" s="16">
        <v>1679</v>
      </c>
      <c r="S2762" s="15"/>
      <c r="T2762" s="16">
        <v>81</v>
      </c>
      <c r="U2762" s="16">
        <v>1135</v>
      </c>
      <c r="V2762" s="16">
        <v>1155</v>
      </c>
      <c r="W2762" s="16">
        <v>1211</v>
      </c>
      <c r="X2762" s="16">
        <v>24019742</v>
      </c>
      <c r="Y2762" s="16">
        <v>777166</v>
      </c>
      <c r="Z2762" s="16">
        <v>41498</v>
      </c>
      <c r="AA2762" s="16">
        <v>1583</v>
      </c>
      <c r="AC2762" s="16">
        <v>80</v>
      </c>
      <c r="AD2762" s="16">
        <v>1221</v>
      </c>
      <c r="AE2762" s="16">
        <v>1182</v>
      </c>
      <c r="AF2762" s="16">
        <v>1168</v>
      </c>
      <c r="AG2762" s="16">
        <v>22886848</v>
      </c>
      <c r="AH2762" s="16">
        <v>778337</v>
      </c>
      <c r="AI2762" s="16">
        <v>38289</v>
      </c>
      <c r="AJ2762" s="16">
        <v>1479</v>
      </c>
      <c r="AL2762" s="16">
        <v>77</v>
      </c>
      <c r="AM2762" s="16">
        <v>1197</v>
      </c>
      <c r="AN2762" s="16">
        <v>1199</v>
      </c>
      <c r="AO2762" s="16">
        <v>1185</v>
      </c>
      <c r="AP2762" s="16">
        <v>22109523</v>
      </c>
      <c r="AQ2762" s="16">
        <v>608376</v>
      </c>
      <c r="AR2762" s="16">
        <v>33114</v>
      </c>
      <c r="AS2762" s="16">
        <v>1425</v>
      </c>
      <c r="AU2762" s="16">
        <v>80</v>
      </c>
      <c r="AV2762" s="16">
        <v>1179</v>
      </c>
      <c r="AW2762" s="16">
        <v>94473522</v>
      </c>
      <c r="AX2762" s="16">
        <v>10152081</v>
      </c>
      <c r="AY2762" s="16">
        <v>531866</v>
      </c>
      <c r="AZ2762" s="16">
        <v>1541</v>
      </c>
      <c r="BA2762" s="16">
        <v>80113</v>
      </c>
    </row>
    <row r="2763" spans="1:53">
      <c r="A2763" s="15" t="s">
        <v>1344</v>
      </c>
      <c r="B2763" s="15" t="s">
        <v>1345</v>
      </c>
      <c r="C2763" s="15" t="s">
        <v>1346</v>
      </c>
      <c r="D2763" s="15" t="s">
        <v>1347</v>
      </c>
      <c r="E2763" s="15" t="s">
        <v>1347</v>
      </c>
      <c r="F2763" s="15" t="s">
        <v>2059</v>
      </c>
      <c r="G2763" s="15" t="s">
        <v>3484</v>
      </c>
      <c r="H2763" s="15" t="s">
        <v>1349</v>
      </c>
      <c r="I2763" s="15" t="s">
        <v>1375</v>
      </c>
      <c r="J2763" s="15"/>
      <c r="K2763" s="16">
        <v>81</v>
      </c>
      <c r="L2763" s="16">
        <v>1165</v>
      </c>
      <c r="M2763" s="16">
        <v>1166</v>
      </c>
      <c r="N2763" s="16">
        <v>1167</v>
      </c>
      <c r="O2763" s="16">
        <v>25457409</v>
      </c>
      <c r="P2763" s="16">
        <v>7988202</v>
      </c>
      <c r="Q2763" s="16">
        <v>418965</v>
      </c>
      <c r="R2763" s="16">
        <v>1679</v>
      </c>
      <c r="S2763" s="15"/>
      <c r="T2763" s="16">
        <v>81</v>
      </c>
      <c r="U2763" s="16">
        <v>1135</v>
      </c>
      <c r="V2763" s="16">
        <v>1155</v>
      </c>
      <c r="W2763" s="16">
        <v>1211</v>
      </c>
      <c r="X2763" s="16">
        <v>24019742</v>
      </c>
      <c r="Y2763" s="16">
        <v>777166</v>
      </c>
      <c r="Z2763" s="16">
        <v>41498</v>
      </c>
      <c r="AA2763" s="16">
        <v>1583</v>
      </c>
      <c r="AC2763" s="16">
        <v>80</v>
      </c>
      <c r="AD2763" s="16">
        <v>1221</v>
      </c>
      <c r="AE2763" s="16">
        <v>1182</v>
      </c>
      <c r="AF2763" s="16">
        <v>1168</v>
      </c>
      <c r="AG2763" s="16">
        <v>22886848</v>
      </c>
      <c r="AH2763" s="16">
        <v>778337</v>
      </c>
      <c r="AI2763" s="16">
        <v>38289</v>
      </c>
      <c r="AJ2763" s="16">
        <v>1479</v>
      </c>
      <c r="AL2763" s="16">
        <v>77</v>
      </c>
      <c r="AM2763" s="16">
        <v>1197</v>
      </c>
      <c r="AN2763" s="16">
        <v>1199</v>
      </c>
      <c r="AO2763" s="16">
        <v>1185</v>
      </c>
      <c r="AP2763" s="16">
        <v>22109523</v>
      </c>
      <c r="AQ2763" s="16">
        <v>608376</v>
      </c>
      <c r="AR2763" s="16">
        <v>33114</v>
      </c>
      <c r="AS2763" s="16">
        <v>1425</v>
      </c>
      <c r="AU2763" s="16">
        <v>80</v>
      </c>
      <c r="AV2763" s="16">
        <v>1179</v>
      </c>
      <c r="AW2763" s="16">
        <v>94473522</v>
      </c>
      <c r="AX2763" s="16">
        <v>10152081</v>
      </c>
      <c r="AY2763" s="16">
        <v>531866</v>
      </c>
      <c r="AZ2763" s="16">
        <v>1541</v>
      </c>
      <c r="BA2763" s="16">
        <v>80113</v>
      </c>
    </row>
    <row r="2764" spans="1:53">
      <c r="A2764" s="15" t="s">
        <v>1344</v>
      </c>
      <c r="B2764" s="15" t="s">
        <v>1345</v>
      </c>
      <c r="C2764" s="15" t="s">
        <v>1346</v>
      </c>
      <c r="D2764" s="15" t="s">
        <v>1347</v>
      </c>
      <c r="E2764" s="15" t="s">
        <v>1347</v>
      </c>
      <c r="F2764" s="15" t="s">
        <v>2059</v>
      </c>
      <c r="G2764" s="15" t="s">
        <v>1433</v>
      </c>
      <c r="H2764" s="15" t="s">
        <v>1349</v>
      </c>
      <c r="I2764" s="15" t="s">
        <v>1371</v>
      </c>
      <c r="J2764" s="15"/>
      <c r="K2764" s="16">
        <v>13098</v>
      </c>
      <c r="L2764" s="16">
        <v>95091</v>
      </c>
      <c r="M2764" s="16">
        <v>95579</v>
      </c>
      <c r="N2764" s="16">
        <v>95940</v>
      </c>
      <c r="O2764" s="16">
        <v>1675488222</v>
      </c>
      <c r="P2764" s="16">
        <v>590143691</v>
      </c>
      <c r="Q2764" s="16">
        <v>25450026</v>
      </c>
      <c r="R2764" s="16">
        <v>1349</v>
      </c>
      <c r="S2764" s="15"/>
      <c r="T2764" s="16">
        <v>13247</v>
      </c>
      <c r="U2764" s="16">
        <v>96017</v>
      </c>
      <c r="V2764" s="16">
        <v>96232</v>
      </c>
      <c r="W2764" s="16">
        <v>96457</v>
      </c>
      <c r="X2764" s="16">
        <v>1497431206</v>
      </c>
      <c r="Y2764" s="16">
        <v>94971291</v>
      </c>
      <c r="Z2764" s="16">
        <v>3966451</v>
      </c>
      <c r="AA2764" s="16">
        <v>1197</v>
      </c>
      <c r="AC2764" s="16">
        <v>13416</v>
      </c>
      <c r="AD2764" s="16">
        <v>97051</v>
      </c>
      <c r="AE2764" s="16">
        <v>96855</v>
      </c>
      <c r="AF2764" s="16">
        <v>96631</v>
      </c>
      <c r="AG2764" s="16">
        <v>1494187865</v>
      </c>
      <c r="AH2764" s="16">
        <v>65392251</v>
      </c>
      <c r="AI2764" s="16">
        <v>2769215</v>
      </c>
      <c r="AJ2764" s="16">
        <v>1187</v>
      </c>
      <c r="AL2764" s="16">
        <v>13455</v>
      </c>
      <c r="AM2764" s="16">
        <v>96696</v>
      </c>
      <c r="AN2764" s="16">
        <v>96907</v>
      </c>
      <c r="AO2764" s="16">
        <v>97288</v>
      </c>
      <c r="AP2764" s="16">
        <v>1699417850</v>
      </c>
      <c r="AQ2764" s="16">
        <v>63728725</v>
      </c>
      <c r="AR2764" s="16">
        <v>2773929</v>
      </c>
      <c r="AS2764" s="16">
        <v>1348</v>
      </c>
      <c r="AU2764" s="16">
        <v>13304</v>
      </c>
      <c r="AV2764" s="16">
        <v>96395</v>
      </c>
      <c r="AW2764" s="16">
        <v>6366525143</v>
      </c>
      <c r="AX2764" s="16">
        <v>814235958</v>
      </c>
      <c r="AY2764" s="16">
        <v>34959621</v>
      </c>
      <c r="AZ2764" s="16">
        <v>1270</v>
      </c>
      <c r="BA2764" s="16">
        <v>66046</v>
      </c>
    </row>
    <row r="2765" spans="1:53">
      <c r="A2765" s="15" t="s">
        <v>1344</v>
      </c>
      <c r="B2765" s="15" t="s">
        <v>1345</v>
      </c>
      <c r="C2765" s="15" t="s">
        <v>1346</v>
      </c>
      <c r="D2765" s="15" t="s">
        <v>1347</v>
      </c>
      <c r="E2765" s="15" t="s">
        <v>1347</v>
      </c>
      <c r="F2765" s="15" t="s">
        <v>2059</v>
      </c>
      <c r="G2765" s="15" t="s">
        <v>1434</v>
      </c>
      <c r="H2765" s="15" t="s">
        <v>1349</v>
      </c>
      <c r="I2765" s="15" t="s">
        <v>1373</v>
      </c>
      <c r="J2765" s="15"/>
      <c r="K2765" s="16">
        <v>11820</v>
      </c>
      <c r="L2765" s="16">
        <v>71447</v>
      </c>
      <c r="M2765" s="16">
        <v>71864</v>
      </c>
      <c r="N2765" s="16">
        <v>72073</v>
      </c>
      <c r="O2765" s="16">
        <v>1293111064</v>
      </c>
      <c r="P2765" s="16">
        <v>439257298</v>
      </c>
      <c r="Q2765" s="16">
        <v>18508083</v>
      </c>
      <c r="R2765" s="16">
        <v>1385</v>
      </c>
      <c r="S2765" s="15"/>
      <c r="T2765" s="16">
        <v>11986</v>
      </c>
      <c r="U2765" s="16">
        <v>72500</v>
      </c>
      <c r="V2765" s="16">
        <v>72674</v>
      </c>
      <c r="W2765" s="16">
        <v>72895</v>
      </c>
      <c r="X2765" s="16">
        <v>1135129310</v>
      </c>
      <c r="Y2765" s="16">
        <v>75679344</v>
      </c>
      <c r="Z2765" s="16">
        <v>3060777</v>
      </c>
      <c r="AA2765" s="16">
        <v>1201</v>
      </c>
      <c r="AC2765" s="16">
        <v>12128</v>
      </c>
      <c r="AD2765" s="16">
        <v>73137</v>
      </c>
      <c r="AE2765" s="16">
        <v>73010</v>
      </c>
      <c r="AF2765" s="16">
        <v>72898</v>
      </c>
      <c r="AG2765" s="16">
        <v>1132559110</v>
      </c>
      <c r="AH2765" s="16">
        <v>51313353</v>
      </c>
      <c r="AI2765" s="16">
        <v>2129034</v>
      </c>
      <c r="AJ2765" s="16">
        <v>1193</v>
      </c>
      <c r="AL2765" s="16">
        <v>12174</v>
      </c>
      <c r="AM2765" s="16">
        <v>73018</v>
      </c>
      <c r="AN2765" s="16">
        <v>73185</v>
      </c>
      <c r="AO2765" s="16">
        <v>73423</v>
      </c>
      <c r="AP2765" s="16">
        <v>1308949571</v>
      </c>
      <c r="AQ2765" s="16">
        <v>50921440</v>
      </c>
      <c r="AR2765" s="16">
        <v>2166573</v>
      </c>
      <c r="AS2765" s="16">
        <v>1375</v>
      </c>
      <c r="AU2765" s="16">
        <v>12027</v>
      </c>
      <c r="AV2765" s="16">
        <v>72677</v>
      </c>
      <c r="AW2765" s="16">
        <v>4869749055</v>
      </c>
      <c r="AX2765" s="16">
        <v>617171435</v>
      </c>
      <c r="AY2765" s="16">
        <v>25864467</v>
      </c>
      <c r="AZ2765" s="16">
        <v>1289</v>
      </c>
      <c r="BA2765" s="16">
        <v>67005</v>
      </c>
    </row>
    <row r="2766" spans="1:53">
      <c r="A2766" s="15" t="s">
        <v>1344</v>
      </c>
      <c r="B2766" s="15" t="s">
        <v>1345</v>
      </c>
      <c r="C2766" s="15" t="s">
        <v>1346</v>
      </c>
      <c r="D2766" s="15" t="s">
        <v>1347</v>
      </c>
      <c r="E2766" s="15" t="s">
        <v>1347</v>
      </c>
      <c r="F2766" s="15" t="s">
        <v>2059</v>
      </c>
      <c r="G2766" s="15" t="s">
        <v>1435</v>
      </c>
      <c r="H2766" s="15" t="s">
        <v>1349</v>
      </c>
      <c r="I2766" s="15" t="s">
        <v>1375</v>
      </c>
      <c r="J2766" s="15"/>
      <c r="K2766" s="16">
        <v>11820</v>
      </c>
      <c r="L2766" s="16">
        <v>71447</v>
      </c>
      <c r="M2766" s="16">
        <v>71864</v>
      </c>
      <c r="N2766" s="16">
        <v>72073</v>
      </c>
      <c r="O2766" s="16">
        <v>1293111064</v>
      </c>
      <c r="P2766" s="16">
        <v>439257298</v>
      </c>
      <c r="Q2766" s="16">
        <v>18508083</v>
      </c>
      <c r="R2766" s="16">
        <v>1385</v>
      </c>
      <c r="S2766" s="15"/>
      <c r="T2766" s="16">
        <v>11986</v>
      </c>
      <c r="U2766" s="16">
        <v>72500</v>
      </c>
      <c r="V2766" s="16">
        <v>72674</v>
      </c>
      <c r="W2766" s="16">
        <v>72895</v>
      </c>
      <c r="X2766" s="16">
        <v>1135129310</v>
      </c>
      <c r="Y2766" s="16">
        <v>75679344</v>
      </c>
      <c r="Z2766" s="16">
        <v>3060777</v>
      </c>
      <c r="AA2766" s="16">
        <v>1201</v>
      </c>
      <c r="AC2766" s="16">
        <v>12128</v>
      </c>
      <c r="AD2766" s="16">
        <v>73137</v>
      </c>
      <c r="AE2766" s="16">
        <v>73010</v>
      </c>
      <c r="AF2766" s="16">
        <v>72898</v>
      </c>
      <c r="AG2766" s="16">
        <v>1132559110</v>
      </c>
      <c r="AH2766" s="16">
        <v>51313353</v>
      </c>
      <c r="AI2766" s="16">
        <v>2129034</v>
      </c>
      <c r="AJ2766" s="16">
        <v>1193</v>
      </c>
      <c r="AL2766" s="16">
        <v>12174</v>
      </c>
      <c r="AM2766" s="16">
        <v>73018</v>
      </c>
      <c r="AN2766" s="16">
        <v>73185</v>
      </c>
      <c r="AO2766" s="16">
        <v>73423</v>
      </c>
      <c r="AP2766" s="16">
        <v>1308949571</v>
      </c>
      <c r="AQ2766" s="16">
        <v>50921440</v>
      </c>
      <c r="AR2766" s="16">
        <v>2166573</v>
      </c>
      <c r="AS2766" s="16">
        <v>1375</v>
      </c>
      <c r="AU2766" s="16">
        <v>12027</v>
      </c>
      <c r="AV2766" s="16">
        <v>72677</v>
      </c>
      <c r="AW2766" s="16">
        <v>4869749055</v>
      </c>
      <c r="AX2766" s="16">
        <v>617171435</v>
      </c>
      <c r="AY2766" s="16">
        <v>25864467</v>
      </c>
      <c r="AZ2766" s="16">
        <v>1289</v>
      </c>
      <c r="BA2766" s="16">
        <v>67005</v>
      </c>
    </row>
    <row r="2767" spans="1:53">
      <c r="A2767" s="15" t="s">
        <v>1344</v>
      </c>
      <c r="B2767" s="15" t="s">
        <v>1345</v>
      </c>
      <c r="C2767" s="15" t="s">
        <v>1346</v>
      </c>
      <c r="D2767" s="15" t="s">
        <v>1347</v>
      </c>
      <c r="E2767" s="15" t="s">
        <v>1347</v>
      </c>
      <c r="F2767" s="15" t="s">
        <v>2059</v>
      </c>
      <c r="G2767" s="15" t="s">
        <v>1436</v>
      </c>
      <c r="H2767" s="15" t="s">
        <v>1349</v>
      </c>
      <c r="I2767" s="15" t="s">
        <v>1373</v>
      </c>
      <c r="J2767" s="15"/>
      <c r="K2767" s="16">
        <v>1278</v>
      </c>
      <c r="L2767" s="16">
        <v>23644</v>
      </c>
      <c r="M2767" s="16">
        <v>23715</v>
      </c>
      <c r="N2767" s="16">
        <v>23867</v>
      </c>
      <c r="O2767" s="16">
        <v>382377158</v>
      </c>
      <c r="P2767" s="16">
        <v>150886393</v>
      </c>
      <c r="Q2767" s="16">
        <v>6941943</v>
      </c>
      <c r="R2767" s="16">
        <v>1239</v>
      </c>
      <c r="S2767" s="15"/>
      <c r="T2767" s="16">
        <v>1261</v>
      </c>
      <c r="U2767" s="16">
        <v>23517</v>
      </c>
      <c r="V2767" s="16">
        <v>23558</v>
      </c>
      <c r="W2767" s="16">
        <v>23562</v>
      </c>
      <c r="X2767" s="16">
        <v>362301896</v>
      </c>
      <c r="Y2767" s="16">
        <v>19291947</v>
      </c>
      <c r="Z2767" s="16">
        <v>905674</v>
      </c>
      <c r="AA2767" s="16">
        <v>1184</v>
      </c>
      <c r="AC2767" s="16">
        <v>1288</v>
      </c>
      <c r="AD2767" s="16">
        <v>23914</v>
      </c>
      <c r="AE2767" s="16">
        <v>23845</v>
      </c>
      <c r="AF2767" s="16">
        <v>23733</v>
      </c>
      <c r="AG2767" s="16">
        <v>361628755</v>
      </c>
      <c r="AH2767" s="16">
        <v>14078898</v>
      </c>
      <c r="AI2767" s="16">
        <v>640181</v>
      </c>
      <c r="AJ2767" s="16">
        <v>1167</v>
      </c>
      <c r="AL2767" s="16">
        <v>1281</v>
      </c>
      <c r="AM2767" s="16">
        <v>23678</v>
      </c>
      <c r="AN2767" s="16">
        <v>23722</v>
      </c>
      <c r="AO2767" s="16">
        <v>23865</v>
      </c>
      <c r="AP2767" s="16">
        <v>390468279</v>
      </c>
      <c r="AQ2767" s="16">
        <v>12807285</v>
      </c>
      <c r="AR2767" s="16">
        <v>607356</v>
      </c>
      <c r="AS2767" s="16">
        <v>1264</v>
      </c>
      <c r="AU2767" s="16">
        <v>1277</v>
      </c>
      <c r="AV2767" s="16">
        <v>23718</v>
      </c>
      <c r="AW2767" s="16">
        <v>1496776088</v>
      </c>
      <c r="AX2767" s="16">
        <v>197064523</v>
      </c>
      <c r="AY2767" s="16">
        <v>9095154</v>
      </c>
      <c r="AZ2767" s="16">
        <v>1214</v>
      </c>
      <c r="BA2767" s="16">
        <v>63106</v>
      </c>
    </row>
    <row r="2768" spans="1:53">
      <c r="A2768" s="15" t="s">
        <v>1344</v>
      </c>
      <c r="B2768" s="15" t="s">
        <v>1345</v>
      </c>
      <c r="C2768" s="15" t="s">
        <v>1346</v>
      </c>
      <c r="D2768" s="15" t="s">
        <v>1347</v>
      </c>
      <c r="E2768" s="15" t="s">
        <v>1347</v>
      </c>
      <c r="F2768" s="15" t="s">
        <v>2059</v>
      </c>
      <c r="G2768" s="15" t="s">
        <v>1876</v>
      </c>
      <c r="H2768" s="15" t="s">
        <v>1349</v>
      </c>
      <c r="I2768" s="15" t="s">
        <v>1375</v>
      </c>
      <c r="J2768" s="15"/>
      <c r="K2768" s="16">
        <v>393</v>
      </c>
      <c r="L2768" s="16">
        <v>7420</v>
      </c>
      <c r="M2768" s="16">
        <v>7360</v>
      </c>
      <c r="N2768" s="16">
        <v>7434</v>
      </c>
      <c r="O2768" s="16">
        <v>113121238</v>
      </c>
      <c r="P2768" s="16">
        <v>48520336</v>
      </c>
      <c r="Q2768" s="16">
        <v>2260609</v>
      </c>
      <c r="R2768" s="16">
        <v>1175</v>
      </c>
      <c r="S2768" s="15"/>
      <c r="T2768" s="16">
        <v>391</v>
      </c>
      <c r="U2768" s="16">
        <v>7366</v>
      </c>
      <c r="V2768" s="16">
        <v>7291</v>
      </c>
      <c r="W2768" s="16">
        <v>7265</v>
      </c>
      <c r="X2768" s="16">
        <v>112678179</v>
      </c>
      <c r="Y2768" s="16">
        <v>6375239</v>
      </c>
      <c r="Z2768" s="16">
        <v>316205</v>
      </c>
      <c r="AA2768" s="16">
        <v>1186</v>
      </c>
      <c r="AC2768" s="16">
        <v>421</v>
      </c>
      <c r="AD2768" s="16">
        <v>8026</v>
      </c>
      <c r="AE2768" s="16">
        <v>7994</v>
      </c>
      <c r="AF2768" s="16">
        <v>7986</v>
      </c>
      <c r="AG2768" s="16">
        <v>116476103</v>
      </c>
      <c r="AH2768" s="16">
        <v>4764173</v>
      </c>
      <c r="AI2768" s="16">
        <v>203843</v>
      </c>
      <c r="AJ2768" s="16">
        <v>1120</v>
      </c>
      <c r="AL2768" s="16">
        <v>423</v>
      </c>
      <c r="AM2768" s="16">
        <v>8040</v>
      </c>
      <c r="AN2768" s="16">
        <v>8070</v>
      </c>
      <c r="AO2768" s="16">
        <v>8088</v>
      </c>
      <c r="AP2768" s="16">
        <v>130874296</v>
      </c>
      <c r="AQ2768" s="16">
        <v>3858446</v>
      </c>
      <c r="AR2768" s="16">
        <v>181995</v>
      </c>
      <c r="AS2768" s="16">
        <v>1248</v>
      </c>
      <c r="AU2768" s="16">
        <v>407</v>
      </c>
      <c r="AV2768" s="16">
        <v>7695</v>
      </c>
      <c r="AW2768" s="16">
        <v>473149816</v>
      </c>
      <c r="AX2768" s="16">
        <v>63518194</v>
      </c>
      <c r="AY2768" s="16">
        <v>2962652</v>
      </c>
      <c r="AZ2768" s="16">
        <v>1182</v>
      </c>
      <c r="BA2768" s="16">
        <v>61488</v>
      </c>
    </row>
    <row r="2769" spans="1:53">
      <c r="A2769" s="15" t="s">
        <v>1344</v>
      </c>
      <c r="B2769" s="15" t="s">
        <v>1345</v>
      </c>
      <c r="C2769" s="15" t="s">
        <v>1346</v>
      </c>
      <c r="D2769" s="15" t="s">
        <v>1347</v>
      </c>
      <c r="E2769" s="15" t="s">
        <v>1347</v>
      </c>
      <c r="F2769" s="15" t="s">
        <v>2059</v>
      </c>
      <c r="G2769" s="15" t="s">
        <v>1437</v>
      </c>
      <c r="H2769" s="15" t="s">
        <v>1349</v>
      </c>
      <c r="I2769" s="15" t="s">
        <v>1375</v>
      </c>
      <c r="J2769" s="15"/>
      <c r="K2769" s="16">
        <v>486</v>
      </c>
      <c r="L2769" s="16">
        <v>10658</v>
      </c>
      <c r="M2769" s="16">
        <v>10688</v>
      </c>
      <c r="N2769" s="16">
        <v>10750</v>
      </c>
      <c r="O2769" s="16">
        <v>156643753</v>
      </c>
      <c r="P2769" s="16">
        <v>67602708</v>
      </c>
      <c r="Q2769" s="16">
        <v>3175933</v>
      </c>
      <c r="R2769" s="16">
        <v>1126</v>
      </c>
      <c r="S2769" s="15"/>
      <c r="T2769" s="16">
        <v>479</v>
      </c>
      <c r="U2769" s="16">
        <v>10634</v>
      </c>
      <c r="V2769" s="16">
        <v>10714</v>
      </c>
      <c r="W2769" s="16">
        <v>10732</v>
      </c>
      <c r="X2769" s="16">
        <v>161787190</v>
      </c>
      <c r="Y2769" s="16">
        <v>8134653</v>
      </c>
      <c r="Z2769" s="16">
        <v>386997</v>
      </c>
      <c r="AA2769" s="16">
        <v>1164</v>
      </c>
      <c r="AC2769" s="16">
        <v>471</v>
      </c>
      <c r="AD2769" s="16">
        <v>10389</v>
      </c>
      <c r="AE2769" s="16">
        <v>10346</v>
      </c>
      <c r="AF2769" s="16">
        <v>10298</v>
      </c>
      <c r="AG2769" s="16">
        <v>158402031</v>
      </c>
      <c r="AH2769" s="16">
        <v>6222810</v>
      </c>
      <c r="AI2769" s="16">
        <v>305307</v>
      </c>
      <c r="AJ2769" s="16">
        <v>1178</v>
      </c>
      <c r="AL2769" s="16">
        <v>465</v>
      </c>
      <c r="AM2769" s="16">
        <v>10146</v>
      </c>
      <c r="AN2769" s="16">
        <v>10192</v>
      </c>
      <c r="AO2769" s="16">
        <v>10305</v>
      </c>
      <c r="AP2769" s="16">
        <v>162580467</v>
      </c>
      <c r="AQ2769" s="16">
        <v>5862295</v>
      </c>
      <c r="AR2769" s="16">
        <v>292014</v>
      </c>
      <c r="AS2769" s="16">
        <v>1224</v>
      </c>
      <c r="AU2769" s="16">
        <v>475</v>
      </c>
      <c r="AV2769" s="16">
        <v>10488</v>
      </c>
      <c r="AW2769" s="16">
        <v>639413441</v>
      </c>
      <c r="AX2769" s="16">
        <v>87822466</v>
      </c>
      <c r="AY2769" s="16">
        <v>4160251</v>
      </c>
      <c r="AZ2769" s="16">
        <v>1172</v>
      </c>
      <c r="BA2769" s="16">
        <v>60968</v>
      </c>
    </row>
    <row r="2770" spans="1:53">
      <c r="A2770" s="15" t="s">
        <v>1344</v>
      </c>
      <c r="B2770" s="15" t="s">
        <v>1345</v>
      </c>
      <c r="C2770" s="15" t="s">
        <v>1346</v>
      </c>
      <c r="D2770" s="15" t="s">
        <v>1347</v>
      </c>
      <c r="E2770" s="15" t="s">
        <v>1347</v>
      </c>
      <c r="F2770" s="15" t="s">
        <v>2059</v>
      </c>
      <c r="G2770" s="15" t="s">
        <v>1438</v>
      </c>
      <c r="H2770" s="15" t="s">
        <v>1349</v>
      </c>
      <c r="I2770" s="15" t="s">
        <v>1375</v>
      </c>
      <c r="J2770" s="15"/>
      <c r="K2770" s="16">
        <v>399</v>
      </c>
      <c r="L2770" s="16">
        <v>5566</v>
      </c>
      <c r="M2770" s="16">
        <v>5667</v>
      </c>
      <c r="N2770" s="16">
        <v>5683</v>
      </c>
      <c r="O2770" s="16">
        <v>112612167</v>
      </c>
      <c r="P2770" s="16">
        <v>34763349</v>
      </c>
      <c r="Q2770" s="16">
        <v>1505401</v>
      </c>
      <c r="R2770" s="16">
        <v>1536</v>
      </c>
      <c r="S2770" s="15"/>
      <c r="T2770" s="16">
        <v>391</v>
      </c>
      <c r="U2770" s="16">
        <v>5517</v>
      </c>
      <c r="V2770" s="16">
        <v>5553</v>
      </c>
      <c r="W2770" s="16">
        <v>5565</v>
      </c>
      <c r="X2770" s="16">
        <v>87836527</v>
      </c>
      <c r="Y2770" s="16">
        <v>4782055</v>
      </c>
      <c r="Z2770" s="16">
        <v>202472</v>
      </c>
      <c r="AA2770" s="16">
        <v>1219</v>
      </c>
      <c r="AC2770" s="16">
        <v>396</v>
      </c>
      <c r="AD2770" s="16">
        <v>5499</v>
      </c>
      <c r="AE2770" s="16">
        <v>5505</v>
      </c>
      <c r="AF2770" s="16">
        <v>5449</v>
      </c>
      <c r="AG2770" s="16">
        <v>86750621</v>
      </c>
      <c r="AH2770" s="16">
        <v>3091915</v>
      </c>
      <c r="AI2770" s="16">
        <v>131031</v>
      </c>
      <c r="AJ2770" s="16">
        <v>1217</v>
      </c>
      <c r="AL2770" s="16">
        <v>393</v>
      </c>
      <c r="AM2770" s="16">
        <v>5492</v>
      </c>
      <c r="AN2770" s="16">
        <v>5460</v>
      </c>
      <c r="AO2770" s="16">
        <v>5472</v>
      </c>
      <c r="AP2770" s="16">
        <v>97013516</v>
      </c>
      <c r="AQ2770" s="16">
        <v>3086544</v>
      </c>
      <c r="AR2770" s="16">
        <v>133347</v>
      </c>
      <c r="AS2770" s="16">
        <v>1363</v>
      </c>
      <c r="AU2770" s="16">
        <v>395</v>
      </c>
      <c r="AV2770" s="16">
        <v>5536</v>
      </c>
      <c r="AW2770" s="16">
        <v>384212831</v>
      </c>
      <c r="AX2770" s="16">
        <v>45723863</v>
      </c>
      <c r="AY2770" s="16">
        <v>1972251</v>
      </c>
      <c r="AZ2770" s="16">
        <v>1335</v>
      </c>
      <c r="BA2770" s="16">
        <v>69407</v>
      </c>
    </row>
    <row r="2771" spans="1:53">
      <c r="A2771" s="15" t="s">
        <v>1344</v>
      </c>
      <c r="B2771" s="15" t="s">
        <v>1345</v>
      </c>
      <c r="C2771" s="15" t="s">
        <v>1346</v>
      </c>
      <c r="D2771" s="15" t="s">
        <v>1347</v>
      </c>
      <c r="E2771" s="15" t="s">
        <v>1347</v>
      </c>
      <c r="F2771" s="15" t="s">
        <v>2059</v>
      </c>
      <c r="G2771" s="15" t="s">
        <v>1439</v>
      </c>
      <c r="H2771" s="15" t="s">
        <v>1349</v>
      </c>
      <c r="I2771" s="15" t="s">
        <v>1369</v>
      </c>
      <c r="J2771" s="15"/>
      <c r="K2771" s="16">
        <v>1309</v>
      </c>
      <c r="L2771" s="16">
        <v>11465</v>
      </c>
      <c r="M2771" s="16">
        <v>11617</v>
      </c>
      <c r="N2771" s="16">
        <v>11721</v>
      </c>
      <c r="O2771" s="16">
        <v>305999122</v>
      </c>
      <c r="P2771" s="16">
        <v>72753079</v>
      </c>
      <c r="Q2771" s="16">
        <v>2994121</v>
      </c>
      <c r="R2771" s="16">
        <v>2029</v>
      </c>
      <c r="S2771" s="15"/>
      <c r="T2771" s="16">
        <v>1383</v>
      </c>
      <c r="U2771" s="16">
        <v>11716</v>
      </c>
      <c r="V2771" s="16">
        <v>11766</v>
      </c>
      <c r="W2771" s="16">
        <v>11760</v>
      </c>
      <c r="X2771" s="16">
        <v>211518786</v>
      </c>
      <c r="Y2771" s="16">
        <v>11111549</v>
      </c>
      <c r="Z2771" s="16">
        <v>465374</v>
      </c>
      <c r="AA2771" s="16">
        <v>1385</v>
      </c>
      <c r="AC2771" s="16">
        <v>1394</v>
      </c>
      <c r="AD2771" s="16">
        <v>11725</v>
      </c>
      <c r="AE2771" s="16">
        <v>11705</v>
      </c>
      <c r="AF2771" s="16">
        <v>11860</v>
      </c>
      <c r="AG2771" s="16">
        <v>256455725</v>
      </c>
      <c r="AH2771" s="16">
        <v>7957962</v>
      </c>
      <c r="AI2771" s="16">
        <v>348231</v>
      </c>
      <c r="AJ2771" s="16">
        <v>1677</v>
      </c>
      <c r="AL2771" s="16">
        <v>1405</v>
      </c>
      <c r="AM2771" s="16">
        <v>11911</v>
      </c>
      <c r="AN2771" s="16">
        <v>11982</v>
      </c>
      <c r="AO2771" s="16">
        <v>12102</v>
      </c>
      <c r="AP2771" s="16">
        <v>342310849</v>
      </c>
      <c r="AQ2771" s="16">
        <v>9208924</v>
      </c>
      <c r="AR2771" s="16">
        <v>392991</v>
      </c>
      <c r="AS2771" s="16">
        <v>2195</v>
      </c>
      <c r="AU2771" s="16">
        <v>1373</v>
      </c>
      <c r="AV2771" s="16">
        <v>11778</v>
      </c>
      <c r="AW2771" s="16">
        <v>1116284482</v>
      </c>
      <c r="AX2771" s="16">
        <v>101031514</v>
      </c>
      <c r="AY2771" s="16">
        <v>4200717</v>
      </c>
      <c r="AZ2771" s="16">
        <v>1823</v>
      </c>
      <c r="BA2771" s="16">
        <v>94781</v>
      </c>
    </row>
    <row r="2772" spans="1:53">
      <c r="A2772" s="15" t="s">
        <v>1344</v>
      </c>
      <c r="B2772" s="15" t="s">
        <v>1345</v>
      </c>
      <c r="C2772" s="15" t="s">
        <v>1346</v>
      </c>
      <c r="D2772" s="15" t="s">
        <v>1347</v>
      </c>
      <c r="E2772" s="15" t="s">
        <v>1347</v>
      </c>
      <c r="F2772" s="15" t="s">
        <v>2059</v>
      </c>
      <c r="G2772" s="15" t="s">
        <v>1440</v>
      </c>
      <c r="H2772" s="15" t="s">
        <v>1349</v>
      </c>
      <c r="I2772" s="15" t="s">
        <v>1371</v>
      </c>
      <c r="J2772" s="15"/>
      <c r="K2772" s="16">
        <v>284</v>
      </c>
      <c r="L2772" s="16">
        <v>4032</v>
      </c>
      <c r="M2772" s="16">
        <v>4094</v>
      </c>
      <c r="N2772" s="16">
        <v>4122</v>
      </c>
      <c r="O2772" s="16">
        <v>55546041</v>
      </c>
      <c r="P2772" s="16">
        <v>21243694</v>
      </c>
      <c r="Q2772" s="16">
        <v>950241</v>
      </c>
      <c r="R2772" s="16">
        <v>1047</v>
      </c>
      <c r="S2772" s="15"/>
      <c r="T2772" s="16">
        <v>304</v>
      </c>
      <c r="U2772" s="16">
        <v>4170</v>
      </c>
      <c r="V2772" s="16">
        <v>4161</v>
      </c>
      <c r="W2772" s="16">
        <v>4054</v>
      </c>
      <c r="X2772" s="16">
        <v>48431203</v>
      </c>
      <c r="Y2772" s="16">
        <v>2954805</v>
      </c>
      <c r="Z2772" s="16">
        <v>130286</v>
      </c>
      <c r="AA2772" s="16">
        <v>902</v>
      </c>
      <c r="AC2772" s="16">
        <v>298</v>
      </c>
      <c r="AD2772" s="16">
        <v>4050</v>
      </c>
      <c r="AE2772" s="16">
        <v>4021</v>
      </c>
      <c r="AF2772" s="16">
        <v>4104</v>
      </c>
      <c r="AG2772" s="16">
        <v>50290567</v>
      </c>
      <c r="AH2772" s="16">
        <v>2469903</v>
      </c>
      <c r="AI2772" s="16">
        <v>112307</v>
      </c>
      <c r="AJ2772" s="16">
        <v>953</v>
      </c>
      <c r="AL2772" s="16">
        <v>297</v>
      </c>
      <c r="AM2772" s="16">
        <v>4217</v>
      </c>
      <c r="AN2772" s="16">
        <v>4179</v>
      </c>
      <c r="AO2772" s="16">
        <v>4218</v>
      </c>
      <c r="AP2772" s="16">
        <v>59217675</v>
      </c>
      <c r="AQ2772" s="16">
        <v>2049932</v>
      </c>
      <c r="AR2772" s="16">
        <v>92430</v>
      </c>
      <c r="AS2772" s="16">
        <v>1083</v>
      </c>
      <c r="AU2772" s="16">
        <v>296</v>
      </c>
      <c r="AV2772" s="16">
        <v>4119</v>
      </c>
      <c r="AW2772" s="16">
        <v>213485486</v>
      </c>
      <c r="AX2772" s="16">
        <v>28718334</v>
      </c>
      <c r="AY2772" s="16">
        <v>1285264</v>
      </c>
      <c r="AZ2772" s="16">
        <v>997</v>
      </c>
      <c r="BA2772" s="16">
        <v>51836</v>
      </c>
    </row>
    <row r="2773" spans="1:53">
      <c r="A2773" s="15" t="s">
        <v>1344</v>
      </c>
      <c r="B2773" s="15" t="s">
        <v>1345</v>
      </c>
      <c r="C2773" s="15" t="s">
        <v>1346</v>
      </c>
      <c r="D2773" s="15" t="s">
        <v>1347</v>
      </c>
      <c r="E2773" s="15" t="s">
        <v>1347</v>
      </c>
      <c r="F2773" s="15" t="s">
        <v>2059</v>
      </c>
      <c r="G2773" s="15" t="s">
        <v>1441</v>
      </c>
      <c r="H2773" s="15" t="s">
        <v>1349</v>
      </c>
      <c r="I2773" s="15" t="s">
        <v>1373</v>
      </c>
      <c r="J2773" s="15"/>
      <c r="K2773" s="16">
        <v>190</v>
      </c>
      <c r="L2773" s="16">
        <v>2236</v>
      </c>
      <c r="M2773" s="16">
        <v>2342</v>
      </c>
      <c r="N2773" s="16">
        <v>2343</v>
      </c>
      <c r="O2773" s="16">
        <v>31806992</v>
      </c>
      <c r="P2773" s="16">
        <v>11952249</v>
      </c>
      <c r="Q2773" s="16">
        <v>538826</v>
      </c>
      <c r="R2773" s="16">
        <v>1061</v>
      </c>
      <c r="S2773" s="15"/>
      <c r="T2773" s="16">
        <v>210</v>
      </c>
      <c r="U2773" s="16">
        <v>2315</v>
      </c>
      <c r="V2773" s="16">
        <v>2303</v>
      </c>
      <c r="W2773" s="16">
        <v>2251</v>
      </c>
      <c r="X2773" s="16">
        <v>27795052</v>
      </c>
      <c r="Y2773" s="16">
        <v>1623447</v>
      </c>
      <c r="Z2773" s="16">
        <v>72656</v>
      </c>
      <c r="AA2773" s="16">
        <v>934</v>
      </c>
      <c r="AC2773" s="16">
        <v>203</v>
      </c>
      <c r="AD2773" s="16">
        <v>2187</v>
      </c>
      <c r="AE2773" s="16">
        <v>2220</v>
      </c>
      <c r="AF2773" s="16">
        <v>2257</v>
      </c>
      <c r="AG2773" s="16">
        <v>29004161</v>
      </c>
      <c r="AH2773" s="16">
        <v>1317950</v>
      </c>
      <c r="AI2773" s="16">
        <v>61492</v>
      </c>
      <c r="AJ2773" s="16">
        <v>1004</v>
      </c>
      <c r="AL2773" s="16">
        <v>203</v>
      </c>
      <c r="AM2773" s="16">
        <v>2370</v>
      </c>
      <c r="AN2773" s="16">
        <v>2367</v>
      </c>
      <c r="AO2773" s="16">
        <v>2376</v>
      </c>
      <c r="AP2773" s="16">
        <v>36440951</v>
      </c>
      <c r="AQ2773" s="16">
        <v>985107</v>
      </c>
      <c r="AR2773" s="16">
        <v>45989</v>
      </c>
      <c r="AS2773" s="16">
        <v>1182</v>
      </c>
      <c r="AU2773" s="16">
        <v>202</v>
      </c>
      <c r="AV2773" s="16">
        <v>2297</v>
      </c>
      <c r="AW2773" s="16">
        <v>125047156</v>
      </c>
      <c r="AX2773" s="16">
        <v>15878753</v>
      </c>
      <c r="AY2773" s="16">
        <v>718963</v>
      </c>
      <c r="AZ2773" s="16">
        <v>1047</v>
      </c>
      <c r="BA2773" s="16">
        <v>54433</v>
      </c>
    </row>
    <row r="2774" spans="1:53">
      <c r="A2774" s="15" t="s">
        <v>1344</v>
      </c>
      <c r="B2774" s="15" t="s">
        <v>1345</v>
      </c>
      <c r="C2774" s="15" t="s">
        <v>1346</v>
      </c>
      <c r="D2774" s="15" t="s">
        <v>1347</v>
      </c>
      <c r="E2774" s="15" t="s">
        <v>1347</v>
      </c>
      <c r="F2774" s="15" t="s">
        <v>2059</v>
      </c>
      <c r="G2774" s="15" t="s">
        <v>1442</v>
      </c>
      <c r="H2774" s="15" t="s">
        <v>1349</v>
      </c>
      <c r="I2774" s="15" t="s">
        <v>1375</v>
      </c>
      <c r="J2774" s="15"/>
      <c r="K2774" s="16">
        <v>190</v>
      </c>
      <c r="L2774" s="16">
        <v>2236</v>
      </c>
      <c r="M2774" s="16">
        <v>2342</v>
      </c>
      <c r="N2774" s="16">
        <v>2343</v>
      </c>
      <c r="O2774" s="16">
        <v>31806992</v>
      </c>
      <c r="P2774" s="16">
        <v>11952249</v>
      </c>
      <c r="Q2774" s="16">
        <v>538826</v>
      </c>
      <c r="R2774" s="16">
        <v>1061</v>
      </c>
      <c r="S2774" s="15"/>
      <c r="T2774" s="16">
        <v>210</v>
      </c>
      <c r="U2774" s="16">
        <v>2315</v>
      </c>
      <c r="V2774" s="16">
        <v>2303</v>
      </c>
      <c r="W2774" s="16">
        <v>2251</v>
      </c>
      <c r="X2774" s="16">
        <v>27795052</v>
      </c>
      <c r="Y2774" s="16">
        <v>1623447</v>
      </c>
      <c r="Z2774" s="16">
        <v>72656</v>
      </c>
      <c r="AA2774" s="16">
        <v>934</v>
      </c>
      <c r="AC2774" s="16">
        <v>203</v>
      </c>
      <c r="AD2774" s="16">
        <v>2187</v>
      </c>
      <c r="AE2774" s="16">
        <v>2220</v>
      </c>
      <c r="AF2774" s="16">
        <v>2257</v>
      </c>
      <c r="AG2774" s="16">
        <v>29004161</v>
      </c>
      <c r="AH2774" s="16">
        <v>1317950</v>
      </c>
      <c r="AI2774" s="16">
        <v>61492</v>
      </c>
      <c r="AJ2774" s="16">
        <v>1004</v>
      </c>
      <c r="AL2774" s="16">
        <v>203</v>
      </c>
      <c r="AM2774" s="16">
        <v>2370</v>
      </c>
      <c r="AN2774" s="16">
        <v>2367</v>
      </c>
      <c r="AO2774" s="16">
        <v>2376</v>
      </c>
      <c r="AP2774" s="16">
        <v>36440951</v>
      </c>
      <c r="AQ2774" s="16">
        <v>985107</v>
      </c>
      <c r="AR2774" s="16">
        <v>45989</v>
      </c>
      <c r="AS2774" s="16">
        <v>1182</v>
      </c>
      <c r="AU2774" s="16">
        <v>202</v>
      </c>
      <c r="AV2774" s="16">
        <v>2297</v>
      </c>
      <c r="AW2774" s="16">
        <v>125047156</v>
      </c>
      <c r="AX2774" s="16">
        <v>15878753</v>
      </c>
      <c r="AY2774" s="16">
        <v>718963</v>
      </c>
      <c r="AZ2774" s="16">
        <v>1047</v>
      </c>
      <c r="BA2774" s="16">
        <v>54433</v>
      </c>
    </row>
    <row r="2775" spans="1:53">
      <c r="A2775" s="15" t="s">
        <v>1344</v>
      </c>
      <c r="B2775" s="15" t="s">
        <v>1345</v>
      </c>
      <c r="C2775" s="15" t="s">
        <v>1346</v>
      </c>
      <c r="D2775" s="15" t="s">
        <v>1347</v>
      </c>
      <c r="E2775" s="15" t="s">
        <v>1347</v>
      </c>
      <c r="F2775" s="15" t="s">
        <v>2059</v>
      </c>
      <c r="G2775" s="15" t="s">
        <v>1877</v>
      </c>
      <c r="H2775" s="15" t="s">
        <v>1349</v>
      </c>
      <c r="I2775" s="15" t="s">
        <v>1373</v>
      </c>
      <c r="J2775" s="15"/>
      <c r="K2775" s="16">
        <v>59</v>
      </c>
      <c r="L2775" s="16">
        <v>900</v>
      </c>
      <c r="M2775" s="16">
        <v>857</v>
      </c>
      <c r="N2775" s="16">
        <v>879</v>
      </c>
      <c r="O2775" s="16">
        <v>11195659</v>
      </c>
      <c r="P2775" s="16">
        <v>4465293</v>
      </c>
      <c r="Q2775" s="16">
        <v>178690</v>
      </c>
      <c r="R2775" s="16">
        <v>980</v>
      </c>
      <c r="S2775" s="15"/>
      <c r="T2775" s="16">
        <v>59</v>
      </c>
      <c r="U2775" s="16">
        <v>982</v>
      </c>
      <c r="V2775" s="16">
        <v>980</v>
      </c>
      <c r="W2775" s="16">
        <v>906</v>
      </c>
      <c r="X2775" s="16">
        <v>10889668</v>
      </c>
      <c r="Y2775" s="16">
        <v>605741</v>
      </c>
      <c r="Z2775" s="16">
        <v>25111</v>
      </c>
      <c r="AA2775" s="16">
        <v>876</v>
      </c>
      <c r="AC2775" s="16">
        <v>59</v>
      </c>
      <c r="AD2775" s="16">
        <v>927</v>
      </c>
      <c r="AE2775" s="16">
        <v>874</v>
      </c>
      <c r="AF2775" s="16">
        <v>908</v>
      </c>
      <c r="AG2775" s="16">
        <v>10988331</v>
      </c>
      <c r="AH2775" s="16">
        <v>552607</v>
      </c>
      <c r="AI2775" s="16">
        <v>24229</v>
      </c>
      <c r="AJ2775" s="16">
        <v>936</v>
      </c>
      <c r="AL2775" s="16">
        <v>60</v>
      </c>
      <c r="AM2775" s="16">
        <v>927</v>
      </c>
      <c r="AN2775" s="16">
        <v>910</v>
      </c>
      <c r="AO2775" s="16">
        <v>912</v>
      </c>
      <c r="AP2775" s="16">
        <v>11299931</v>
      </c>
      <c r="AQ2775" s="16">
        <v>688668</v>
      </c>
      <c r="AR2775" s="16">
        <v>29049</v>
      </c>
      <c r="AS2775" s="16">
        <v>949</v>
      </c>
      <c r="AU2775" s="16">
        <v>59</v>
      </c>
      <c r="AV2775" s="16">
        <v>914</v>
      </c>
      <c r="AW2775" s="16">
        <v>44373589</v>
      </c>
      <c r="AX2775" s="16">
        <v>6312309</v>
      </c>
      <c r="AY2775" s="16">
        <v>257079</v>
      </c>
      <c r="AZ2775" s="16">
        <v>934</v>
      </c>
      <c r="BA2775" s="16">
        <v>48575</v>
      </c>
    </row>
    <row r="2776" spans="1:53">
      <c r="A2776" s="15" t="s">
        <v>1344</v>
      </c>
      <c r="B2776" s="15" t="s">
        <v>1345</v>
      </c>
      <c r="C2776" s="15" t="s">
        <v>1346</v>
      </c>
      <c r="D2776" s="15" t="s">
        <v>1347</v>
      </c>
      <c r="E2776" s="15" t="s">
        <v>1347</v>
      </c>
      <c r="F2776" s="15" t="s">
        <v>2059</v>
      </c>
      <c r="G2776" s="15" t="s">
        <v>1878</v>
      </c>
      <c r="H2776" s="15" t="s">
        <v>1349</v>
      </c>
      <c r="I2776" s="15" t="s">
        <v>1375</v>
      </c>
      <c r="J2776" s="15"/>
      <c r="K2776" s="16">
        <v>59</v>
      </c>
      <c r="L2776" s="16">
        <v>900</v>
      </c>
      <c r="M2776" s="16">
        <v>857</v>
      </c>
      <c r="N2776" s="16">
        <v>879</v>
      </c>
      <c r="O2776" s="16">
        <v>11195659</v>
      </c>
      <c r="P2776" s="16">
        <v>4465293</v>
      </c>
      <c r="Q2776" s="16">
        <v>178690</v>
      </c>
      <c r="R2776" s="16">
        <v>980</v>
      </c>
      <c r="S2776" s="15"/>
      <c r="T2776" s="16">
        <v>59</v>
      </c>
      <c r="U2776" s="16">
        <v>982</v>
      </c>
      <c r="V2776" s="16">
        <v>980</v>
      </c>
      <c r="W2776" s="16">
        <v>906</v>
      </c>
      <c r="X2776" s="16">
        <v>10889668</v>
      </c>
      <c r="Y2776" s="16">
        <v>605741</v>
      </c>
      <c r="Z2776" s="16">
        <v>25111</v>
      </c>
      <c r="AA2776" s="16">
        <v>876</v>
      </c>
      <c r="AC2776" s="16">
        <v>59</v>
      </c>
      <c r="AD2776" s="16">
        <v>927</v>
      </c>
      <c r="AE2776" s="16">
        <v>874</v>
      </c>
      <c r="AF2776" s="16">
        <v>908</v>
      </c>
      <c r="AG2776" s="16">
        <v>10988331</v>
      </c>
      <c r="AH2776" s="16">
        <v>552607</v>
      </c>
      <c r="AI2776" s="16">
        <v>24229</v>
      </c>
      <c r="AJ2776" s="16">
        <v>936</v>
      </c>
      <c r="AL2776" s="16">
        <v>60</v>
      </c>
      <c r="AM2776" s="16">
        <v>927</v>
      </c>
      <c r="AN2776" s="16">
        <v>910</v>
      </c>
      <c r="AO2776" s="16">
        <v>912</v>
      </c>
      <c r="AP2776" s="16">
        <v>11299931</v>
      </c>
      <c r="AQ2776" s="16">
        <v>688668</v>
      </c>
      <c r="AR2776" s="16">
        <v>29049</v>
      </c>
      <c r="AS2776" s="16">
        <v>949</v>
      </c>
      <c r="AU2776" s="16">
        <v>59</v>
      </c>
      <c r="AV2776" s="16">
        <v>914</v>
      </c>
      <c r="AW2776" s="16">
        <v>44373589</v>
      </c>
      <c r="AX2776" s="16">
        <v>6312309</v>
      </c>
      <c r="AY2776" s="16">
        <v>257079</v>
      </c>
      <c r="AZ2776" s="16">
        <v>934</v>
      </c>
      <c r="BA2776" s="16">
        <v>48575</v>
      </c>
    </row>
    <row r="2777" spans="1:53">
      <c r="A2777" s="15" t="s">
        <v>1344</v>
      </c>
      <c r="B2777" s="15" t="s">
        <v>1345</v>
      </c>
      <c r="C2777" s="15" t="s">
        <v>1346</v>
      </c>
      <c r="D2777" s="15" t="s">
        <v>1347</v>
      </c>
      <c r="E2777" s="15" t="s">
        <v>1347</v>
      </c>
      <c r="F2777" s="15" t="s">
        <v>2059</v>
      </c>
      <c r="G2777" s="15" t="s">
        <v>1879</v>
      </c>
      <c r="H2777" s="15" t="s">
        <v>1349</v>
      </c>
      <c r="I2777" s="15" t="s">
        <v>1373</v>
      </c>
      <c r="J2777" s="15"/>
      <c r="K2777" s="16">
        <v>35</v>
      </c>
      <c r="L2777" s="16">
        <v>896</v>
      </c>
      <c r="M2777" s="16">
        <v>895</v>
      </c>
      <c r="N2777" s="16">
        <v>900</v>
      </c>
      <c r="O2777" s="16">
        <v>12543390</v>
      </c>
      <c r="P2777" s="16">
        <v>4826152</v>
      </c>
      <c r="Q2777" s="16">
        <v>232725</v>
      </c>
      <c r="R2777" s="16">
        <v>1076</v>
      </c>
      <c r="S2777" s="15"/>
      <c r="T2777" s="16">
        <v>35</v>
      </c>
      <c r="U2777" s="16">
        <v>873</v>
      </c>
      <c r="V2777" s="16">
        <v>878</v>
      </c>
      <c r="W2777" s="16">
        <v>897</v>
      </c>
      <c r="X2777" s="16">
        <v>9746483</v>
      </c>
      <c r="Y2777" s="16">
        <v>725617</v>
      </c>
      <c r="Z2777" s="16">
        <v>32519</v>
      </c>
      <c r="AA2777" s="16">
        <v>849</v>
      </c>
      <c r="AC2777" s="16">
        <v>36</v>
      </c>
      <c r="AD2777" s="16">
        <v>936</v>
      </c>
      <c r="AE2777" s="16">
        <v>927</v>
      </c>
      <c r="AF2777" s="16">
        <v>939</v>
      </c>
      <c r="AG2777" s="16">
        <v>10298075</v>
      </c>
      <c r="AH2777" s="16">
        <v>599346</v>
      </c>
      <c r="AI2777" s="16">
        <v>26586</v>
      </c>
      <c r="AJ2777" s="16">
        <v>848</v>
      </c>
      <c r="AL2777" s="16">
        <v>34</v>
      </c>
      <c r="AM2777" s="16">
        <v>920</v>
      </c>
      <c r="AN2777" s="16">
        <v>902</v>
      </c>
      <c r="AO2777" s="16">
        <v>930</v>
      </c>
      <c r="AP2777" s="16">
        <v>11476793</v>
      </c>
      <c r="AQ2777" s="16">
        <v>376157</v>
      </c>
      <c r="AR2777" s="16">
        <v>17392</v>
      </c>
      <c r="AS2777" s="16">
        <v>962</v>
      </c>
      <c r="AU2777" s="16">
        <v>35</v>
      </c>
      <c r="AV2777" s="16">
        <v>908</v>
      </c>
      <c r="AW2777" s="16">
        <v>44064741</v>
      </c>
      <c r="AX2777" s="16">
        <v>6527272</v>
      </c>
      <c r="AY2777" s="16">
        <v>309222</v>
      </c>
      <c r="AZ2777" s="16">
        <v>934</v>
      </c>
      <c r="BA2777" s="16">
        <v>48543</v>
      </c>
    </row>
    <row r="2778" spans="1:53">
      <c r="A2778" s="15" t="s">
        <v>1344</v>
      </c>
      <c r="B2778" s="15" t="s">
        <v>1345</v>
      </c>
      <c r="C2778" s="15" t="s">
        <v>1346</v>
      </c>
      <c r="D2778" s="15" t="s">
        <v>1347</v>
      </c>
      <c r="E2778" s="15" t="s">
        <v>1347</v>
      </c>
      <c r="F2778" s="15" t="s">
        <v>2059</v>
      </c>
      <c r="G2778" s="15" t="s">
        <v>1880</v>
      </c>
      <c r="H2778" s="15" t="s">
        <v>1349</v>
      </c>
      <c r="I2778" s="15" t="s">
        <v>1375</v>
      </c>
      <c r="J2778" s="15"/>
      <c r="K2778" s="16">
        <v>35</v>
      </c>
      <c r="L2778" s="16">
        <v>896</v>
      </c>
      <c r="M2778" s="16">
        <v>895</v>
      </c>
      <c r="N2778" s="16">
        <v>900</v>
      </c>
      <c r="O2778" s="16">
        <v>12543390</v>
      </c>
      <c r="P2778" s="16">
        <v>4826152</v>
      </c>
      <c r="Q2778" s="16">
        <v>232725</v>
      </c>
      <c r="R2778" s="16">
        <v>1076</v>
      </c>
      <c r="S2778" s="15"/>
      <c r="T2778" s="16">
        <v>35</v>
      </c>
      <c r="U2778" s="16">
        <v>873</v>
      </c>
      <c r="V2778" s="16">
        <v>878</v>
      </c>
      <c r="W2778" s="16">
        <v>897</v>
      </c>
      <c r="X2778" s="16">
        <v>9746483</v>
      </c>
      <c r="Y2778" s="16">
        <v>725617</v>
      </c>
      <c r="Z2778" s="16">
        <v>32519</v>
      </c>
      <c r="AA2778" s="16">
        <v>849</v>
      </c>
      <c r="AC2778" s="16">
        <v>36</v>
      </c>
      <c r="AD2778" s="16">
        <v>936</v>
      </c>
      <c r="AE2778" s="16">
        <v>927</v>
      </c>
      <c r="AF2778" s="16">
        <v>939</v>
      </c>
      <c r="AG2778" s="16">
        <v>10298075</v>
      </c>
      <c r="AH2778" s="16">
        <v>599346</v>
      </c>
      <c r="AI2778" s="16">
        <v>26586</v>
      </c>
      <c r="AJ2778" s="16">
        <v>848</v>
      </c>
      <c r="AL2778" s="16">
        <v>34</v>
      </c>
      <c r="AM2778" s="16">
        <v>920</v>
      </c>
      <c r="AN2778" s="16">
        <v>902</v>
      </c>
      <c r="AO2778" s="16">
        <v>930</v>
      </c>
      <c r="AP2778" s="16">
        <v>11476793</v>
      </c>
      <c r="AQ2778" s="16">
        <v>376157</v>
      </c>
      <c r="AR2778" s="16">
        <v>17392</v>
      </c>
      <c r="AS2778" s="16">
        <v>962</v>
      </c>
      <c r="AU2778" s="16">
        <v>35</v>
      </c>
      <c r="AV2778" s="16">
        <v>908</v>
      </c>
      <c r="AW2778" s="16">
        <v>44064741</v>
      </c>
      <c r="AX2778" s="16">
        <v>6527272</v>
      </c>
      <c r="AY2778" s="16">
        <v>309222</v>
      </c>
      <c r="AZ2778" s="16">
        <v>934</v>
      </c>
      <c r="BA2778" s="16">
        <v>48543</v>
      </c>
    </row>
    <row r="2779" spans="1:53">
      <c r="A2779" s="15" t="s">
        <v>1344</v>
      </c>
      <c r="B2779" s="15" t="s">
        <v>1345</v>
      </c>
      <c r="C2779" s="15" t="s">
        <v>1346</v>
      </c>
      <c r="D2779" s="15" t="s">
        <v>1347</v>
      </c>
      <c r="E2779" s="15" t="s">
        <v>1347</v>
      </c>
      <c r="F2779" s="15" t="s">
        <v>2059</v>
      </c>
      <c r="G2779" s="15" t="s">
        <v>3485</v>
      </c>
      <c r="H2779" s="15" t="s">
        <v>1349</v>
      </c>
      <c r="I2779" s="15" t="s">
        <v>1371</v>
      </c>
      <c r="J2779" s="15"/>
      <c r="K2779" s="16">
        <v>1025</v>
      </c>
      <c r="L2779" s="16">
        <v>7433</v>
      </c>
      <c r="M2779" s="16">
        <v>7523</v>
      </c>
      <c r="N2779" s="16">
        <v>7599</v>
      </c>
      <c r="O2779" s="16">
        <v>250453081</v>
      </c>
      <c r="P2779" s="16">
        <v>51509385</v>
      </c>
      <c r="Q2779" s="16">
        <v>2043880</v>
      </c>
      <c r="R2779" s="16">
        <v>2562</v>
      </c>
      <c r="S2779" s="15"/>
      <c r="T2779" s="16">
        <v>1079</v>
      </c>
      <c r="U2779" s="16">
        <v>7546</v>
      </c>
      <c r="V2779" s="16">
        <v>7605</v>
      </c>
      <c r="W2779" s="16">
        <v>7706</v>
      </c>
      <c r="X2779" s="16">
        <v>163087583</v>
      </c>
      <c r="Y2779" s="16">
        <v>8156744</v>
      </c>
      <c r="Z2779" s="16">
        <v>335088</v>
      </c>
      <c r="AA2779" s="16">
        <v>1647</v>
      </c>
      <c r="AC2779" s="16">
        <v>1096</v>
      </c>
      <c r="AD2779" s="16">
        <v>7675</v>
      </c>
      <c r="AE2779" s="16">
        <v>7684</v>
      </c>
      <c r="AF2779" s="16">
        <v>7756</v>
      </c>
      <c r="AG2779" s="16">
        <v>206165158</v>
      </c>
      <c r="AH2779" s="16">
        <v>5488059</v>
      </c>
      <c r="AI2779" s="16">
        <v>235924</v>
      </c>
      <c r="AJ2779" s="16">
        <v>2058</v>
      </c>
      <c r="AL2779" s="16">
        <v>1108</v>
      </c>
      <c r="AM2779" s="16">
        <v>7694</v>
      </c>
      <c r="AN2779" s="16">
        <v>7803</v>
      </c>
      <c r="AO2779" s="16">
        <v>7884</v>
      </c>
      <c r="AP2779" s="16">
        <v>283093174</v>
      </c>
      <c r="AQ2779" s="16">
        <v>7158992</v>
      </c>
      <c r="AR2779" s="16">
        <v>300561</v>
      </c>
      <c r="AS2779" s="16">
        <v>2794</v>
      </c>
      <c r="AU2779" s="16">
        <v>1077</v>
      </c>
      <c r="AV2779" s="16">
        <v>7659</v>
      </c>
      <c r="AW2779" s="16">
        <v>902798996</v>
      </c>
      <c r="AX2779" s="16">
        <v>72313180</v>
      </c>
      <c r="AY2779" s="16">
        <v>2915453</v>
      </c>
      <c r="AZ2779" s="16">
        <v>2267</v>
      </c>
      <c r="BA2779" s="16">
        <v>117874</v>
      </c>
    </row>
    <row r="2780" spans="1:53">
      <c r="A2780" s="15" t="s">
        <v>1344</v>
      </c>
      <c r="B2780" s="15" t="s">
        <v>1345</v>
      </c>
      <c r="C2780" s="15" t="s">
        <v>1346</v>
      </c>
      <c r="D2780" s="15" t="s">
        <v>1347</v>
      </c>
      <c r="E2780" s="15" t="s">
        <v>1347</v>
      </c>
      <c r="F2780" s="15" t="s">
        <v>2059</v>
      </c>
      <c r="G2780" s="15" t="s">
        <v>3486</v>
      </c>
      <c r="H2780" s="15" t="s">
        <v>1349</v>
      </c>
      <c r="I2780" s="15" t="s">
        <v>1373</v>
      </c>
      <c r="J2780" s="15"/>
      <c r="K2780" s="16">
        <v>65</v>
      </c>
      <c r="L2780" s="16">
        <v>2693</v>
      </c>
      <c r="M2780" s="16">
        <v>2713</v>
      </c>
      <c r="N2780" s="16">
        <v>2717</v>
      </c>
      <c r="O2780" s="16">
        <v>93012479</v>
      </c>
      <c r="P2780" s="16">
        <v>19308320</v>
      </c>
      <c r="Q2780" s="16">
        <v>664398</v>
      </c>
      <c r="R2780" s="16">
        <v>2642</v>
      </c>
      <c r="S2780" s="15"/>
      <c r="T2780" s="16">
        <v>64</v>
      </c>
      <c r="U2780" s="16">
        <v>2730</v>
      </c>
      <c r="V2780" s="16">
        <v>2751</v>
      </c>
      <c r="W2780" s="16">
        <v>2773</v>
      </c>
      <c r="X2780" s="16">
        <v>59027022</v>
      </c>
      <c r="Y2780" s="16">
        <v>1383219</v>
      </c>
      <c r="Z2780" s="16">
        <v>52340</v>
      </c>
      <c r="AA2780" s="16">
        <v>1650</v>
      </c>
      <c r="AC2780" s="16">
        <v>65</v>
      </c>
      <c r="AD2780" s="16">
        <v>2789</v>
      </c>
      <c r="AE2780" s="16">
        <v>2739</v>
      </c>
      <c r="AF2780" s="16">
        <v>2817</v>
      </c>
      <c r="AG2780" s="16">
        <v>100776725</v>
      </c>
      <c r="AH2780" s="16">
        <v>1030120</v>
      </c>
      <c r="AI2780" s="16">
        <v>40136</v>
      </c>
      <c r="AJ2780" s="16">
        <v>2787</v>
      </c>
      <c r="AL2780" s="16">
        <v>62</v>
      </c>
      <c r="AM2780" s="16">
        <v>2741</v>
      </c>
      <c r="AN2780" s="16">
        <v>2797</v>
      </c>
      <c r="AO2780" s="16">
        <v>2770</v>
      </c>
      <c r="AP2780" s="16">
        <v>134590224</v>
      </c>
      <c r="AQ2780" s="16">
        <v>744357</v>
      </c>
      <c r="AR2780" s="16">
        <v>30055</v>
      </c>
      <c r="AS2780" s="16">
        <v>3738</v>
      </c>
      <c r="AU2780" s="16">
        <v>64</v>
      </c>
      <c r="AV2780" s="16">
        <v>2753</v>
      </c>
      <c r="AW2780" s="16">
        <v>387406450</v>
      </c>
      <c r="AX2780" s="16">
        <v>22466016</v>
      </c>
      <c r="AY2780" s="16">
        <v>786929</v>
      </c>
      <c r="AZ2780" s="16">
        <v>2707</v>
      </c>
      <c r="BA2780" s="16">
        <v>140747</v>
      </c>
    </row>
    <row r="2781" spans="1:53">
      <c r="A2781" s="15" t="s">
        <v>1344</v>
      </c>
      <c r="B2781" s="15" t="s">
        <v>1345</v>
      </c>
      <c r="C2781" s="15" t="s">
        <v>1346</v>
      </c>
      <c r="D2781" s="15" t="s">
        <v>1347</v>
      </c>
      <c r="E2781" s="15" t="s">
        <v>1347</v>
      </c>
      <c r="F2781" s="15" t="s">
        <v>2059</v>
      </c>
      <c r="G2781" s="15" t="s">
        <v>3487</v>
      </c>
      <c r="H2781" s="15" t="s">
        <v>1349</v>
      </c>
      <c r="I2781" s="15" t="s">
        <v>1375</v>
      </c>
      <c r="J2781" s="15"/>
      <c r="K2781" s="16">
        <v>65</v>
      </c>
      <c r="L2781" s="16">
        <v>2693</v>
      </c>
      <c r="M2781" s="16">
        <v>2713</v>
      </c>
      <c r="N2781" s="16">
        <v>2717</v>
      </c>
      <c r="O2781" s="16">
        <v>93012479</v>
      </c>
      <c r="P2781" s="16">
        <v>19308320</v>
      </c>
      <c r="Q2781" s="16">
        <v>664398</v>
      </c>
      <c r="R2781" s="16">
        <v>2642</v>
      </c>
      <c r="S2781" s="15"/>
      <c r="T2781" s="16">
        <v>64</v>
      </c>
      <c r="U2781" s="16">
        <v>2730</v>
      </c>
      <c r="V2781" s="16">
        <v>2751</v>
      </c>
      <c r="W2781" s="16">
        <v>2773</v>
      </c>
      <c r="X2781" s="16">
        <v>59027022</v>
      </c>
      <c r="Y2781" s="16">
        <v>1383219</v>
      </c>
      <c r="Z2781" s="16">
        <v>52340</v>
      </c>
      <c r="AA2781" s="16">
        <v>1650</v>
      </c>
      <c r="AC2781" s="16">
        <v>65</v>
      </c>
      <c r="AD2781" s="16">
        <v>2789</v>
      </c>
      <c r="AE2781" s="16">
        <v>2739</v>
      </c>
      <c r="AF2781" s="16">
        <v>2817</v>
      </c>
      <c r="AG2781" s="16">
        <v>100776725</v>
      </c>
      <c r="AH2781" s="16">
        <v>1030120</v>
      </c>
      <c r="AI2781" s="16">
        <v>40136</v>
      </c>
      <c r="AJ2781" s="16">
        <v>2787</v>
      </c>
      <c r="AL2781" s="16">
        <v>62</v>
      </c>
      <c r="AM2781" s="16">
        <v>2741</v>
      </c>
      <c r="AN2781" s="16">
        <v>2797</v>
      </c>
      <c r="AO2781" s="16">
        <v>2770</v>
      </c>
      <c r="AP2781" s="16">
        <v>134590224</v>
      </c>
      <c r="AQ2781" s="16">
        <v>744357</v>
      </c>
      <c r="AR2781" s="16">
        <v>30055</v>
      </c>
      <c r="AS2781" s="16">
        <v>3738</v>
      </c>
      <c r="AU2781" s="16">
        <v>64</v>
      </c>
      <c r="AV2781" s="16">
        <v>2753</v>
      </c>
      <c r="AW2781" s="16">
        <v>387406450</v>
      </c>
      <c r="AX2781" s="16">
        <v>22466016</v>
      </c>
      <c r="AY2781" s="16">
        <v>786929</v>
      </c>
      <c r="AZ2781" s="16">
        <v>2707</v>
      </c>
      <c r="BA2781" s="16">
        <v>140747</v>
      </c>
    </row>
    <row r="2782" spans="1:53">
      <c r="A2782" s="15" t="s">
        <v>1344</v>
      </c>
      <c r="B2782" s="15" t="s">
        <v>1345</v>
      </c>
      <c r="C2782" s="15" t="s">
        <v>1346</v>
      </c>
      <c r="D2782" s="15" t="s">
        <v>1347</v>
      </c>
      <c r="E2782" s="15" t="s">
        <v>1347</v>
      </c>
      <c r="F2782" s="15" t="s">
        <v>2059</v>
      </c>
      <c r="G2782" s="15" t="s">
        <v>3488</v>
      </c>
      <c r="H2782" s="15" t="s">
        <v>1349</v>
      </c>
      <c r="I2782" s="15" t="s">
        <v>1373</v>
      </c>
      <c r="J2782" s="15"/>
      <c r="K2782" s="16">
        <v>311</v>
      </c>
      <c r="L2782" s="16">
        <v>1451</v>
      </c>
      <c r="M2782" s="16">
        <v>1471</v>
      </c>
      <c r="N2782" s="16">
        <v>1496</v>
      </c>
      <c r="O2782" s="16">
        <v>27510725</v>
      </c>
      <c r="P2782" s="16">
        <v>9350433</v>
      </c>
      <c r="Q2782" s="16">
        <v>396239</v>
      </c>
      <c r="R2782" s="16">
        <v>1437</v>
      </c>
      <c r="S2782" s="15"/>
      <c r="T2782" s="16">
        <v>320</v>
      </c>
      <c r="U2782" s="16">
        <v>1415</v>
      </c>
      <c r="V2782" s="16">
        <v>1413</v>
      </c>
      <c r="W2782" s="16">
        <v>1399</v>
      </c>
      <c r="X2782" s="16">
        <v>19122299</v>
      </c>
      <c r="Y2782" s="16">
        <v>1712961</v>
      </c>
      <c r="Z2782" s="16">
        <v>73558</v>
      </c>
      <c r="AA2782" s="16">
        <v>1044</v>
      </c>
      <c r="AC2782" s="16">
        <v>318</v>
      </c>
      <c r="AD2782" s="16">
        <v>1338</v>
      </c>
      <c r="AE2782" s="16">
        <v>1371</v>
      </c>
      <c r="AF2782" s="16">
        <v>1346</v>
      </c>
      <c r="AG2782" s="16">
        <v>18458342</v>
      </c>
      <c r="AH2782" s="16">
        <v>1262908</v>
      </c>
      <c r="AI2782" s="16">
        <v>58268</v>
      </c>
      <c r="AJ2782" s="16">
        <v>1050</v>
      </c>
      <c r="AL2782" s="16">
        <v>324</v>
      </c>
      <c r="AM2782" s="16">
        <v>1360</v>
      </c>
      <c r="AN2782" s="16">
        <v>1346</v>
      </c>
      <c r="AO2782" s="16">
        <v>1405</v>
      </c>
      <c r="AP2782" s="16">
        <v>24295926</v>
      </c>
      <c r="AQ2782" s="16">
        <v>1623810</v>
      </c>
      <c r="AR2782" s="16">
        <v>69033</v>
      </c>
      <c r="AS2782" s="16">
        <v>1364</v>
      </c>
      <c r="AU2782" s="16">
        <v>318</v>
      </c>
      <c r="AV2782" s="16">
        <v>1401</v>
      </c>
      <c r="AW2782" s="16">
        <v>89387292</v>
      </c>
      <c r="AX2782" s="16">
        <v>13950112</v>
      </c>
      <c r="AY2782" s="16">
        <v>597098</v>
      </c>
      <c r="AZ2782" s="16">
        <v>1227</v>
      </c>
      <c r="BA2782" s="16">
        <v>63806</v>
      </c>
    </row>
    <row r="2783" spans="1:53">
      <c r="A2783" s="15" t="s">
        <v>1344</v>
      </c>
      <c r="B2783" s="15" t="s">
        <v>1345</v>
      </c>
      <c r="C2783" s="15" t="s">
        <v>1346</v>
      </c>
      <c r="D2783" s="15" t="s">
        <v>1347</v>
      </c>
      <c r="E2783" s="15" t="s">
        <v>1347</v>
      </c>
      <c r="F2783" s="15" t="s">
        <v>2059</v>
      </c>
      <c r="G2783" s="15" t="s">
        <v>3489</v>
      </c>
      <c r="H2783" s="15" t="s">
        <v>1349</v>
      </c>
      <c r="I2783" s="15" t="s">
        <v>1375</v>
      </c>
      <c r="J2783" s="15"/>
      <c r="K2783" s="16">
        <v>311</v>
      </c>
      <c r="L2783" s="16">
        <v>1451</v>
      </c>
      <c r="M2783" s="16">
        <v>1471</v>
      </c>
      <c r="N2783" s="16">
        <v>1496</v>
      </c>
      <c r="O2783" s="16">
        <v>27510725</v>
      </c>
      <c r="P2783" s="16">
        <v>9350433</v>
      </c>
      <c r="Q2783" s="16">
        <v>396239</v>
      </c>
      <c r="R2783" s="16">
        <v>1437</v>
      </c>
      <c r="S2783" s="15"/>
      <c r="T2783" s="16">
        <v>320</v>
      </c>
      <c r="U2783" s="16">
        <v>1415</v>
      </c>
      <c r="V2783" s="16">
        <v>1413</v>
      </c>
      <c r="W2783" s="16">
        <v>1399</v>
      </c>
      <c r="X2783" s="16">
        <v>19122299</v>
      </c>
      <c r="Y2783" s="16">
        <v>1712961</v>
      </c>
      <c r="Z2783" s="16">
        <v>73558</v>
      </c>
      <c r="AA2783" s="16">
        <v>1044</v>
      </c>
      <c r="AC2783" s="16">
        <v>318</v>
      </c>
      <c r="AD2783" s="16">
        <v>1338</v>
      </c>
      <c r="AE2783" s="16">
        <v>1371</v>
      </c>
      <c r="AF2783" s="16">
        <v>1346</v>
      </c>
      <c r="AG2783" s="16">
        <v>18458342</v>
      </c>
      <c r="AH2783" s="16">
        <v>1262908</v>
      </c>
      <c r="AI2783" s="16">
        <v>58268</v>
      </c>
      <c r="AJ2783" s="16">
        <v>1050</v>
      </c>
      <c r="AL2783" s="16">
        <v>324</v>
      </c>
      <c r="AM2783" s="16">
        <v>1360</v>
      </c>
      <c r="AN2783" s="16">
        <v>1346</v>
      </c>
      <c r="AO2783" s="16">
        <v>1405</v>
      </c>
      <c r="AP2783" s="16">
        <v>24295926</v>
      </c>
      <c r="AQ2783" s="16">
        <v>1623810</v>
      </c>
      <c r="AR2783" s="16">
        <v>69033</v>
      </c>
      <c r="AS2783" s="16">
        <v>1364</v>
      </c>
      <c r="AU2783" s="16">
        <v>318</v>
      </c>
      <c r="AV2783" s="16">
        <v>1401</v>
      </c>
      <c r="AW2783" s="16">
        <v>89387292</v>
      </c>
      <c r="AX2783" s="16">
        <v>13950112</v>
      </c>
      <c r="AY2783" s="16">
        <v>597098</v>
      </c>
      <c r="AZ2783" s="16">
        <v>1227</v>
      </c>
      <c r="BA2783" s="16">
        <v>63806</v>
      </c>
    </row>
    <row r="2784" spans="1:53">
      <c r="A2784" s="15" t="s">
        <v>1344</v>
      </c>
      <c r="B2784" s="15" t="s">
        <v>1345</v>
      </c>
      <c r="C2784" s="15" t="s">
        <v>1346</v>
      </c>
      <c r="D2784" s="15" t="s">
        <v>1347</v>
      </c>
      <c r="E2784" s="15" t="s">
        <v>1347</v>
      </c>
      <c r="F2784" s="15" t="s">
        <v>2059</v>
      </c>
      <c r="G2784" s="15" t="s">
        <v>3490</v>
      </c>
      <c r="H2784" s="15" t="s">
        <v>1349</v>
      </c>
      <c r="I2784" s="15" t="s">
        <v>1373</v>
      </c>
      <c r="J2784" s="15"/>
      <c r="K2784" s="16">
        <v>296</v>
      </c>
      <c r="L2784" s="16">
        <v>1942</v>
      </c>
      <c r="M2784" s="16">
        <v>1965</v>
      </c>
      <c r="N2784" s="16">
        <v>1975</v>
      </c>
      <c r="O2784" s="16">
        <v>92776012</v>
      </c>
      <c r="P2784" s="16">
        <v>13135507</v>
      </c>
      <c r="Q2784" s="16">
        <v>613824</v>
      </c>
      <c r="R2784" s="16">
        <v>3640</v>
      </c>
      <c r="S2784" s="15"/>
      <c r="T2784" s="16">
        <v>304</v>
      </c>
      <c r="U2784" s="16">
        <v>1975</v>
      </c>
      <c r="V2784" s="16">
        <v>1996</v>
      </c>
      <c r="W2784" s="16">
        <v>2051</v>
      </c>
      <c r="X2784" s="16">
        <v>52799583</v>
      </c>
      <c r="Y2784" s="16">
        <v>2493774</v>
      </c>
      <c r="Z2784" s="16">
        <v>110955</v>
      </c>
      <c r="AA2784" s="16">
        <v>2023</v>
      </c>
      <c r="AC2784" s="16">
        <v>308</v>
      </c>
      <c r="AD2784" s="16">
        <v>2062</v>
      </c>
      <c r="AE2784" s="16">
        <v>2071</v>
      </c>
      <c r="AF2784" s="16">
        <v>2083</v>
      </c>
      <c r="AG2784" s="16">
        <v>60036080</v>
      </c>
      <c r="AH2784" s="16">
        <v>1658904</v>
      </c>
      <c r="AI2784" s="16">
        <v>73463</v>
      </c>
      <c r="AJ2784" s="16">
        <v>2229</v>
      </c>
      <c r="AL2784" s="16">
        <v>320</v>
      </c>
      <c r="AM2784" s="16">
        <v>2115</v>
      </c>
      <c r="AN2784" s="16">
        <v>2146</v>
      </c>
      <c r="AO2784" s="16">
        <v>2170</v>
      </c>
      <c r="AP2784" s="16">
        <v>82081696</v>
      </c>
      <c r="AQ2784" s="16">
        <v>2423585</v>
      </c>
      <c r="AR2784" s="16">
        <v>112792</v>
      </c>
      <c r="AS2784" s="16">
        <v>2945</v>
      </c>
      <c r="AU2784" s="16">
        <v>307</v>
      </c>
      <c r="AV2784" s="16">
        <v>2046</v>
      </c>
      <c r="AW2784" s="16">
        <v>287693371</v>
      </c>
      <c r="AX2784" s="16">
        <v>19711770</v>
      </c>
      <c r="AY2784" s="16">
        <v>911034</v>
      </c>
      <c r="AZ2784" s="16">
        <v>2704</v>
      </c>
      <c r="BA2784" s="16">
        <v>140618</v>
      </c>
    </row>
    <row r="2785" spans="1:53">
      <c r="A2785" s="15" t="s">
        <v>1344</v>
      </c>
      <c r="B2785" s="15" t="s">
        <v>1345</v>
      </c>
      <c r="C2785" s="15" t="s">
        <v>1346</v>
      </c>
      <c r="D2785" s="15" t="s">
        <v>1347</v>
      </c>
      <c r="E2785" s="15" t="s">
        <v>1347</v>
      </c>
      <c r="F2785" s="15" t="s">
        <v>2059</v>
      </c>
      <c r="G2785" s="15" t="s">
        <v>3491</v>
      </c>
      <c r="H2785" s="15" t="s">
        <v>1349</v>
      </c>
      <c r="I2785" s="15" t="s">
        <v>1375</v>
      </c>
      <c r="J2785" s="15"/>
      <c r="K2785" s="16">
        <v>296</v>
      </c>
      <c r="L2785" s="16">
        <v>1942</v>
      </c>
      <c r="M2785" s="16">
        <v>1965</v>
      </c>
      <c r="N2785" s="16">
        <v>1975</v>
      </c>
      <c r="O2785" s="16">
        <v>92776012</v>
      </c>
      <c r="P2785" s="16">
        <v>13135507</v>
      </c>
      <c r="Q2785" s="16">
        <v>613824</v>
      </c>
      <c r="R2785" s="16">
        <v>3640</v>
      </c>
      <c r="S2785" s="15"/>
      <c r="T2785" s="16">
        <v>304</v>
      </c>
      <c r="U2785" s="16">
        <v>1975</v>
      </c>
      <c r="V2785" s="16">
        <v>1996</v>
      </c>
      <c r="W2785" s="16">
        <v>2051</v>
      </c>
      <c r="X2785" s="16">
        <v>52799583</v>
      </c>
      <c r="Y2785" s="16">
        <v>2493774</v>
      </c>
      <c r="Z2785" s="16">
        <v>110955</v>
      </c>
      <c r="AA2785" s="16">
        <v>2023</v>
      </c>
      <c r="AC2785" s="16">
        <v>308</v>
      </c>
      <c r="AD2785" s="16">
        <v>2062</v>
      </c>
      <c r="AE2785" s="16">
        <v>2071</v>
      </c>
      <c r="AF2785" s="16">
        <v>2083</v>
      </c>
      <c r="AG2785" s="16">
        <v>60036080</v>
      </c>
      <c r="AH2785" s="16">
        <v>1658904</v>
      </c>
      <c r="AI2785" s="16">
        <v>73463</v>
      </c>
      <c r="AJ2785" s="16">
        <v>2229</v>
      </c>
      <c r="AL2785" s="16">
        <v>320</v>
      </c>
      <c r="AM2785" s="16">
        <v>2115</v>
      </c>
      <c r="AN2785" s="16">
        <v>2146</v>
      </c>
      <c r="AO2785" s="16">
        <v>2170</v>
      </c>
      <c r="AP2785" s="16">
        <v>82081696</v>
      </c>
      <c r="AQ2785" s="16">
        <v>2423585</v>
      </c>
      <c r="AR2785" s="16">
        <v>112792</v>
      </c>
      <c r="AS2785" s="16">
        <v>2945</v>
      </c>
      <c r="AU2785" s="16">
        <v>307</v>
      </c>
      <c r="AV2785" s="16">
        <v>2046</v>
      </c>
      <c r="AW2785" s="16">
        <v>287693371</v>
      </c>
      <c r="AX2785" s="16">
        <v>19711770</v>
      </c>
      <c r="AY2785" s="16">
        <v>911034</v>
      </c>
      <c r="AZ2785" s="16">
        <v>2704</v>
      </c>
      <c r="BA2785" s="16">
        <v>140618</v>
      </c>
    </row>
    <row r="2786" spans="1:53">
      <c r="A2786" s="15" t="s">
        <v>1344</v>
      </c>
      <c r="B2786" s="15" t="s">
        <v>1345</v>
      </c>
      <c r="C2786" s="15" t="s">
        <v>1346</v>
      </c>
      <c r="D2786" s="15" t="s">
        <v>1347</v>
      </c>
      <c r="E2786" s="15" t="s">
        <v>1347</v>
      </c>
      <c r="F2786" s="15" t="s">
        <v>2059</v>
      </c>
      <c r="G2786" s="15" t="s">
        <v>3492</v>
      </c>
      <c r="H2786" s="15" t="s">
        <v>1349</v>
      </c>
      <c r="I2786" s="15" t="s">
        <v>1373</v>
      </c>
      <c r="J2786" s="15"/>
      <c r="K2786" s="16">
        <v>353</v>
      </c>
      <c r="L2786" s="16">
        <v>1347</v>
      </c>
      <c r="M2786" s="16">
        <v>1374</v>
      </c>
      <c r="N2786" s="16">
        <v>1411</v>
      </c>
      <c r="O2786" s="16">
        <v>37153865</v>
      </c>
      <c r="P2786" s="16">
        <v>9715125</v>
      </c>
      <c r="Q2786" s="16">
        <v>369419</v>
      </c>
      <c r="R2786" s="16">
        <v>2075</v>
      </c>
      <c r="S2786" s="15"/>
      <c r="T2786" s="16">
        <v>391</v>
      </c>
      <c r="U2786" s="16">
        <v>1426</v>
      </c>
      <c r="V2786" s="16">
        <v>1445</v>
      </c>
      <c r="W2786" s="16">
        <v>1483</v>
      </c>
      <c r="X2786" s="16">
        <v>32138679</v>
      </c>
      <c r="Y2786" s="16">
        <v>2566790</v>
      </c>
      <c r="Z2786" s="16">
        <v>98235</v>
      </c>
      <c r="AA2786" s="16">
        <v>1703</v>
      </c>
      <c r="AC2786" s="16">
        <v>405</v>
      </c>
      <c r="AD2786" s="16">
        <v>1486</v>
      </c>
      <c r="AE2786" s="16">
        <v>1503</v>
      </c>
      <c r="AF2786" s="16">
        <v>1510</v>
      </c>
      <c r="AG2786" s="16">
        <v>26894011</v>
      </c>
      <c r="AH2786" s="16">
        <v>1536127</v>
      </c>
      <c r="AI2786" s="16">
        <v>64057</v>
      </c>
      <c r="AJ2786" s="16">
        <v>1379</v>
      </c>
      <c r="AL2786" s="16">
        <v>402</v>
      </c>
      <c r="AM2786" s="16">
        <v>1478</v>
      </c>
      <c r="AN2786" s="16">
        <v>1514</v>
      </c>
      <c r="AO2786" s="16">
        <v>1539</v>
      </c>
      <c r="AP2786" s="16">
        <v>42125328</v>
      </c>
      <c r="AQ2786" s="16">
        <v>2367240</v>
      </c>
      <c r="AR2786" s="16">
        <v>88681</v>
      </c>
      <c r="AS2786" s="16">
        <v>2145</v>
      </c>
      <c r="AU2786" s="16">
        <v>388</v>
      </c>
      <c r="AV2786" s="16">
        <v>1460</v>
      </c>
      <c r="AW2786" s="16">
        <v>138311883</v>
      </c>
      <c r="AX2786" s="16">
        <v>16185282</v>
      </c>
      <c r="AY2786" s="16">
        <v>620392</v>
      </c>
      <c r="AZ2786" s="16">
        <v>1822</v>
      </c>
      <c r="BA2786" s="16">
        <v>94756</v>
      </c>
    </row>
    <row r="2787" spans="1:53">
      <c r="A2787" s="15" t="s">
        <v>1344</v>
      </c>
      <c r="B2787" s="15" t="s">
        <v>1345</v>
      </c>
      <c r="C2787" s="15" t="s">
        <v>1346</v>
      </c>
      <c r="D2787" s="15" t="s">
        <v>1347</v>
      </c>
      <c r="E2787" s="15" t="s">
        <v>1347</v>
      </c>
      <c r="F2787" s="15" t="s">
        <v>2059</v>
      </c>
      <c r="G2787" s="15" t="s">
        <v>3493</v>
      </c>
      <c r="H2787" s="15" t="s">
        <v>1349</v>
      </c>
      <c r="I2787" s="15" t="s">
        <v>1375</v>
      </c>
      <c r="J2787" s="15"/>
      <c r="K2787" s="16">
        <v>353</v>
      </c>
      <c r="L2787" s="16">
        <v>1347</v>
      </c>
      <c r="M2787" s="16">
        <v>1374</v>
      </c>
      <c r="N2787" s="16">
        <v>1411</v>
      </c>
      <c r="O2787" s="16">
        <v>37153865</v>
      </c>
      <c r="P2787" s="16">
        <v>9715125</v>
      </c>
      <c r="Q2787" s="16">
        <v>369419</v>
      </c>
      <c r="R2787" s="16">
        <v>2075</v>
      </c>
      <c r="S2787" s="15"/>
      <c r="T2787" s="16">
        <v>391</v>
      </c>
      <c r="U2787" s="16">
        <v>1426</v>
      </c>
      <c r="V2787" s="16">
        <v>1445</v>
      </c>
      <c r="W2787" s="16">
        <v>1483</v>
      </c>
      <c r="X2787" s="16">
        <v>32138679</v>
      </c>
      <c r="Y2787" s="16">
        <v>2566790</v>
      </c>
      <c r="Z2787" s="16">
        <v>98235</v>
      </c>
      <c r="AA2787" s="16">
        <v>1703</v>
      </c>
      <c r="AC2787" s="16">
        <v>405</v>
      </c>
      <c r="AD2787" s="16">
        <v>1486</v>
      </c>
      <c r="AE2787" s="16">
        <v>1503</v>
      </c>
      <c r="AF2787" s="16">
        <v>1510</v>
      </c>
      <c r="AG2787" s="16">
        <v>26894011</v>
      </c>
      <c r="AH2787" s="16">
        <v>1536127</v>
      </c>
      <c r="AI2787" s="16">
        <v>64057</v>
      </c>
      <c r="AJ2787" s="16">
        <v>1379</v>
      </c>
      <c r="AL2787" s="16">
        <v>402</v>
      </c>
      <c r="AM2787" s="16">
        <v>1478</v>
      </c>
      <c r="AN2787" s="16">
        <v>1514</v>
      </c>
      <c r="AO2787" s="16">
        <v>1539</v>
      </c>
      <c r="AP2787" s="16">
        <v>42125328</v>
      </c>
      <c r="AQ2787" s="16">
        <v>2367240</v>
      </c>
      <c r="AR2787" s="16">
        <v>88681</v>
      </c>
      <c r="AS2787" s="16">
        <v>2145</v>
      </c>
      <c r="AU2787" s="16">
        <v>388</v>
      </c>
      <c r="AV2787" s="16">
        <v>1460</v>
      </c>
      <c r="AW2787" s="16">
        <v>138311883</v>
      </c>
      <c r="AX2787" s="16">
        <v>16185282</v>
      </c>
      <c r="AY2787" s="16">
        <v>620392</v>
      </c>
      <c r="AZ2787" s="16">
        <v>1822</v>
      </c>
      <c r="BA2787" s="16">
        <v>94756</v>
      </c>
    </row>
    <row r="2788" spans="1:53">
      <c r="A2788" s="15" t="s">
        <v>1344</v>
      </c>
      <c r="B2788" s="15" t="s">
        <v>1345</v>
      </c>
      <c r="C2788" s="15" t="s">
        <v>1346</v>
      </c>
      <c r="D2788" s="15" t="s">
        <v>1347</v>
      </c>
      <c r="E2788" s="15" t="s">
        <v>1347</v>
      </c>
      <c r="F2788" s="15" t="s">
        <v>2059</v>
      </c>
      <c r="G2788" s="15" t="s">
        <v>1356</v>
      </c>
      <c r="H2788" s="15" t="s">
        <v>1349</v>
      </c>
      <c r="I2788" s="15" t="s">
        <v>1367</v>
      </c>
      <c r="J2788" s="15"/>
      <c r="K2788" s="16">
        <v>45806</v>
      </c>
      <c r="L2788" s="16">
        <v>284424</v>
      </c>
      <c r="M2788" s="16">
        <v>286181</v>
      </c>
      <c r="N2788" s="16">
        <v>288277</v>
      </c>
      <c r="O2788" s="16">
        <v>3610629593</v>
      </c>
      <c r="P2788" s="16">
        <v>1536710438</v>
      </c>
      <c r="Q2788" s="16">
        <v>67674223</v>
      </c>
      <c r="R2788" s="16">
        <v>970</v>
      </c>
      <c r="S2788" s="15"/>
      <c r="T2788" s="16">
        <v>46598</v>
      </c>
      <c r="U2788" s="16">
        <v>289295</v>
      </c>
      <c r="V2788" s="16">
        <v>291722</v>
      </c>
      <c r="W2788" s="16">
        <v>293710</v>
      </c>
      <c r="X2788" s="16">
        <v>3334452143</v>
      </c>
      <c r="Y2788" s="16">
        <v>407432547</v>
      </c>
      <c r="Z2788" s="16">
        <v>17222682</v>
      </c>
      <c r="AA2788" s="16">
        <v>880</v>
      </c>
      <c r="AC2788" s="16">
        <v>46989</v>
      </c>
      <c r="AD2788" s="16">
        <v>291677</v>
      </c>
      <c r="AE2788" s="16">
        <v>292414</v>
      </c>
      <c r="AF2788" s="16">
        <v>291671</v>
      </c>
      <c r="AG2788" s="16">
        <v>3249803878</v>
      </c>
      <c r="AH2788" s="16">
        <v>294100289</v>
      </c>
      <c r="AI2788" s="16">
        <v>12793696</v>
      </c>
      <c r="AJ2788" s="16">
        <v>856</v>
      </c>
      <c r="AL2788" s="16">
        <v>47182</v>
      </c>
      <c r="AM2788" s="16">
        <v>290317</v>
      </c>
      <c r="AN2788" s="16">
        <v>290023</v>
      </c>
      <c r="AO2788" s="16">
        <v>291927</v>
      </c>
      <c r="AP2788" s="16">
        <v>3779851991</v>
      </c>
      <c r="AQ2788" s="16">
        <v>243521504</v>
      </c>
      <c r="AR2788" s="16">
        <v>10476367</v>
      </c>
      <c r="AS2788" s="16">
        <v>1000</v>
      </c>
      <c r="AU2788" s="16">
        <v>46644</v>
      </c>
      <c r="AV2788" s="16">
        <v>290137</v>
      </c>
      <c r="AW2788" s="16">
        <v>13974737605</v>
      </c>
      <c r="AX2788" s="16">
        <v>2481764778</v>
      </c>
      <c r="AY2788" s="16">
        <v>108166968</v>
      </c>
      <c r="AZ2788" s="16">
        <v>926</v>
      </c>
      <c r="BA2788" s="16">
        <v>48166</v>
      </c>
    </row>
    <row r="2789" spans="1:53">
      <c r="A2789" s="15" t="s">
        <v>1344</v>
      </c>
      <c r="B2789" s="15" t="s">
        <v>1345</v>
      </c>
      <c r="C2789" s="15" t="s">
        <v>1346</v>
      </c>
      <c r="D2789" s="15" t="s">
        <v>1347</v>
      </c>
      <c r="E2789" s="15" t="s">
        <v>1347</v>
      </c>
      <c r="F2789" s="15" t="s">
        <v>2059</v>
      </c>
      <c r="G2789" s="15" t="s">
        <v>1881</v>
      </c>
      <c r="H2789" s="15" t="s">
        <v>1349</v>
      </c>
      <c r="I2789" s="15" t="s">
        <v>1369</v>
      </c>
      <c r="J2789" s="15"/>
      <c r="K2789" s="16">
        <v>38732</v>
      </c>
      <c r="L2789" s="16">
        <v>207883</v>
      </c>
      <c r="M2789" s="16">
        <v>209344</v>
      </c>
      <c r="N2789" s="16">
        <v>210843</v>
      </c>
      <c r="O2789" s="16">
        <v>2742945115</v>
      </c>
      <c r="P2789" s="16">
        <v>1119784727</v>
      </c>
      <c r="Q2789" s="16">
        <v>48770710</v>
      </c>
      <c r="R2789" s="16">
        <v>1008</v>
      </c>
      <c r="S2789" s="15"/>
      <c r="T2789" s="16">
        <v>39495</v>
      </c>
      <c r="U2789" s="16">
        <v>211319</v>
      </c>
      <c r="V2789" s="16">
        <v>212581</v>
      </c>
      <c r="W2789" s="16">
        <v>213806</v>
      </c>
      <c r="X2789" s="16">
        <v>2503897822</v>
      </c>
      <c r="Y2789" s="16">
        <v>298972192</v>
      </c>
      <c r="Z2789" s="16">
        <v>12581054</v>
      </c>
      <c r="AA2789" s="16">
        <v>906</v>
      </c>
      <c r="AC2789" s="16">
        <v>39869</v>
      </c>
      <c r="AD2789" s="16">
        <v>212592</v>
      </c>
      <c r="AE2789" s="16">
        <v>213181</v>
      </c>
      <c r="AF2789" s="16">
        <v>212878</v>
      </c>
      <c r="AG2789" s="16">
        <v>2450886162</v>
      </c>
      <c r="AH2789" s="16">
        <v>196274494</v>
      </c>
      <c r="AI2789" s="16">
        <v>8575296</v>
      </c>
      <c r="AJ2789" s="16">
        <v>886</v>
      </c>
      <c r="AL2789" s="16">
        <v>40087</v>
      </c>
      <c r="AM2789" s="16">
        <v>212045</v>
      </c>
      <c r="AN2789" s="16">
        <v>211784</v>
      </c>
      <c r="AO2789" s="16">
        <v>213735</v>
      </c>
      <c r="AP2789" s="16">
        <v>2907244977</v>
      </c>
      <c r="AQ2789" s="16">
        <v>179846940</v>
      </c>
      <c r="AR2789" s="16">
        <v>7676045</v>
      </c>
      <c r="AS2789" s="16">
        <v>1052</v>
      </c>
      <c r="AU2789" s="16">
        <v>39546</v>
      </c>
      <c r="AV2789" s="16">
        <v>211833</v>
      </c>
      <c r="AW2789" s="16">
        <v>10604974076</v>
      </c>
      <c r="AX2789" s="16">
        <v>1794878353</v>
      </c>
      <c r="AY2789" s="16">
        <v>77603105</v>
      </c>
      <c r="AZ2789" s="16">
        <v>963</v>
      </c>
      <c r="BA2789" s="16">
        <v>50063</v>
      </c>
    </row>
    <row r="2790" spans="1:53">
      <c r="A2790" s="15" t="s">
        <v>1344</v>
      </c>
      <c r="B2790" s="15" t="s">
        <v>1345</v>
      </c>
      <c r="C2790" s="15" t="s">
        <v>1346</v>
      </c>
      <c r="D2790" s="15" t="s">
        <v>1347</v>
      </c>
      <c r="E2790" s="15" t="s">
        <v>1347</v>
      </c>
      <c r="F2790" s="15" t="s">
        <v>2059</v>
      </c>
      <c r="G2790" s="15" t="s">
        <v>1882</v>
      </c>
      <c r="H2790" s="15" t="s">
        <v>1349</v>
      </c>
      <c r="I2790" s="15" t="s">
        <v>1371</v>
      </c>
      <c r="J2790" s="15"/>
      <c r="K2790" s="16">
        <v>11705</v>
      </c>
      <c r="L2790" s="16">
        <v>62398</v>
      </c>
      <c r="M2790" s="16">
        <v>63054</v>
      </c>
      <c r="N2790" s="16">
        <v>63579</v>
      </c>
      <c r="O2790" s="16">
        <v>639594518</v>
      </c>
      <c r="P2790" s="16">
        <v>288347130</v>
      </c>
      <c r="Q2790" s="16">
        <v>11931953</v>
      </c>
      <c r="R2790" s="16">
        <v>781</v>
      </c>
      <c r="S2790" s="15"/>
      <c r="T2790" s="16">
        <v>11647</v>
      </c>
      <c r="U2790" s="16">
        <v>63642</v>
      </c>
      <c r="V2790" s="16">
        <v>64254</v>
      </c>
      <c r="W2790" s="16">
        <v>64338</v>
      </c>
      <c r="X2790" s="16">
        <v>597535834</v>
      </c>
      <c r="Y2790" s="16">
        <v>90132709</v>
      </c>
      <c r="Z2790" s="16">
        <v>3601122</v>
      </c>
      <c r="AA2790" s="16">
        <v>717</v>
      </c>
      <c r="AC2790" s="16">
        <v>11615</v>
      </c>
      <c r="AD2790" s="16">
        <v>63802</v>
      </c>
      <c r="AE2790" s="16">
        <v>63825</v>
      </c>
      <c r="AF2790" s="16">
        <v>63889</v>
      </c>
      <c r="AG2790" s="16">
        <v>557737381</v>
      </c>
      <c r="AH2790" s="16">
        <v>56202039</v>
      </c>
      <c r="AI2790" s="16">
        <v>2357776</v>
      </c>
      <c r="AJ2790" s="16">
        <v>672</v>
      </c>
      <c r="AL2790" s="16">
        <v>11630</v>
      </c>
      <c r="AM2790" s="16">
        <v>63729</v>
      </c>
      <c r="AN2790" s="16">
        <v>63844</v>
      </c>
      <c r="AO2790" s="16">
        <v>64024</v>
      </c>
      <c r="AP2790" s="16">
        <v>683322114</v>
      </c>
      <c r="AQ2790" s="16">
        <v>47745263</v>
      </c>
      <c r="AR2790" s="16">
        <v>1998825</v>
      </c>
      <c r="AS2790" s="16">
        <v>823</v>
      </c>
      <c r="AU2790" s="16">
        <v>11649</v>
      </c>
      <c r="AV2790" s="16">
        <v>63698</v>
      </c>
      <c r="AW2790" s="16">
        <v>2478189847</v>
      </c>
      <c r="AX2790" s="16">
        <v>482427141</v>
      </c>
      <c r="AY2790" s="16">
        <v>19889676</v>
      </c>
      <c r="AZ2790" s="16">
        <v>748</v>
      </c>
      <c r="BA2790" s="16">
        <v>38905</v>
      </c>
    </row>
    <row r="2791" spans="1:53">
      <c r="A2791" s="15" t="s">
        <v>1344</v>
      </c>
      <c r="B2791" s="15" t="s">
        <v>1345</v>
      </c>
      <c r="C2791" s="15" t="s">
        <v>1346</v>
      </c>
      <c r="D2791" s="15" t="s">
        <v>1347</v>
      </c>
      <c r="E2791" s="15" t="s">
        <v>1347</v>
      </c>
      <c r="F2791" s="15" t="s">
        <v>2059</v>
      </c>
      <c r="G2791" s="15" t="s">
        <v>1883</v>
      </c>
      <c r="H2791" s="15" t="s">
        <v>1349</v>
      </c>
      <c r="I2791" s="15" t="s">
        <v>1373</v>
      </c>
      <c r="J2791" s="15"/>
      <c r="K2791" s="16">
        <v>6565</v>
      </c>
      <c r="L2791" s="16">
        <v>33861</v>
      </c>
      <c r="M2791" s="16">
        <v>34111</v>
      </c>
      <c r="N2791" s="16">
        <v>34342</v>
      </c>
      <c r="O2791" s="16">
        <v>287226552</v>
      </c>
      <c r="P2791" s="16">
        <v>152847869</v>
      </c>
      <c r="Q2791" s="16">
        <v>6404327</v>
      </c>
      <c r="R2791" s="16">
        <v>648</v>
      </c>
      <c r="S2791" s="15"/>
      <c r="T2791" s="16">
        <v>6534</v>
      </c>
      <c r="U2791" s="16">
        <v>34075</v>
      </c>
      <c r="V2791" s="16">
        <v>34278</v>
      </c>
      <c r="W2791" s="16">
        <v>34389</v>
      </c>
      <c r="X2791" s="16">
        <v>259396259</v>
      </c>
      <c r="Y2791" s="16">
        <v>47852676</v>
      </c>
      <c r="Z2791" s="16">
        <v>1921305</v>
      </c>
      <c r="AA2791" s="16">
        <v>583</v>
      </c>
      <c r="AC2791" s="16">
        <v>6513</v>
      </c>
      <c r="AD2791" s="16">
        <v>34120</v>
      </c>
      <c r="AE2791" s="16">
        <v>34079</v>
      </c>
      <c r="AF2791" s="16">
        <v>34134</v>
      </c>
      <c r="AG2791" s="16">
        <v>269916570</v>
      </c>
      <c r="AH2791" s="16">
        <v>29232324</v>
      </c>
      <c r="AI2791" s="16">
        <v>1210797</v>
      </c>
      <c r="AJ2791" s="16">
        <v>609</v>
      </c>
      <c r="AL2791" s="16">
        <v>6529</v>
      </c>
      <c r="AM2791" s="16">
        <v>34243</v>
      </c>
      <c r="AN2791" s="16">
        <v>34391</v>
      </c>
      <c r="AO2791" s="16">
        <v>34445</v>
      </c>
      <c r="AP2791" s="16">
        <v>305050981</v>
      </c>
      <c r="AQ2791" s="16">
        <v>25489459</v>
      </c>
      <c r="AR2791" s="16">
        <v>1075749</v>
      </c>
      <c r="AS2791" s="16">
        <v>683</v>
      </c>
      <c r="AU2791" s="16">
        <v>6535</v>
      </c>
      <c r="AV2791" s="16">
        <v>34206</v>
      </c>
      <c r="AW2791" s="16">
        <v>1121590362</v>
      </c>
      <c r="AX2791" s="16">
        <v>255422328</v>
      </c>
      <c r="AY2791" s="16">
        <v>10612178</v>
      </c>
      <c r="AZ2791" s="16">
        <v>631</v>
      </c>
      <c r="BA2791" s="16">
        <v>32790</v>
      </c>
    </row>
    <row r="2792" spans="1:53">
      <c r="A2792" s="15" t="s">
        <v>1344</v>
      </c>
      <c r="B2792" s="15" t="s">
        <v>1345</v>
      </c>
      <c r="C2792" s="15" t="s">
        <v>1346</v>
      </c>
      <c r="D2792" s="15" t="s">
        <v>1347</v>
      </c>
      <c r="E2792" s="15" t="s">
        <v>1347</v>
      </c>
      <c r="F2792" s="15" t="s">
        <v>2059</v>
      </c>
      <c r="G2792" s="15" t="s">
        <v>1884</v>
      </c>
      <c r="H2792" s="15" t="s">
        <v>1349</v>
      </c>
      <c r="I2792" s="15" t="s">
        <v>1375</v>
      </c>
      <c r="J2792" s="15"/>
      <c r="K2792" s="16">
        <v>6565</v>
      </c>
      <c r="L2792" s="16">
        <v>33861</v>
      </c>
      <c r="M2792" s="16">
        <v>34111</v>
      </c>
      <c r="N2792" s="16">
        <v>34342</v>
      </c>
      <c r="O2792" s="16">
        <v>287226552</v>
      </c>
      <c r="P2792" s="16">
        <v>152847869</v>
      </c>
      <c r="Q2792" s="16">
        <v>6404327</v>
      </c>
      <c r="R2792" s="16">
        <v>648</v>
      </c>
      <c r="S2792" s="15"/>
      <c r="T2792" s="16">
        <v>6534</v>
      </c>
      <c r="U2792" s="16">
        <v>34075</v>
      </c>
      <c r="V2792" s="16">
        <v>34278</v>
      </c>
      <c r="W2792" s="16">
        <v>34389</v>
      </c>
      <c r="X2792" s="16">
        <v>259396259</v>
      </c>
      <c r="Y2792" s="16">
        <v>47852676</v>
      </c>
      <c r="Z2792" s="16">
        <v>1921305</v>
      </c>
      <c r="AA2792" s="16">
        <v>583</v>
      </c>
      <c r="AC2792" s="16">
        <v>6513</v>
      </c>
      <c r="AD2792" s="16">
        <v>34120</v>
      </c>
      <c r="AE2792" s="16">
        <v>34079</v>
      </c>
      <c r="AF2792" s="16">
        <v>34134</v>
      </c>
      <c r="AG2792" s="16">
        <v>269916570</v>
      </c>
      <c r="AH2792" s="16">
        <v>29232324</v>
      </c>
      <c r="AI2792" s="16">
        <v>1210797</v>
      </c>
      <c r="AJ2792" s="16">
        <v>609</v>
      </c>
      <c r="AL2792" s="16">
        <v>6529</v>
      </c>
      <c r="AM2792" s="16">
        <v>34243</v>
      </c>
      <c r="AN2792" s="16">
        <v>34391</v>
      </c>
      <c r="AO2792" s="16">
        <v>34445</v>
      </c>
      <c r="AP2792" s="16">
        <v>305050981</v>
      </c>
      <c r="AQ2792" s="16">
        <v>25489459</v>
      </c>
      <c r="AR2792" s="16">
        <v>1075749</v>
      </c>
      <c r="AS2792" s="16">
        <v>683</v>
      </c>
      <c r="AU2792" s="16">
        <v>6535</v>
      </c>
      <c r="AV2792" s="16">
        <v>34206</v>
      </c>
      <c r="AW2792" s="16">
        <v>1121590362</v>
      </c>
      <c r="AX2792" s="16">
        <v>255422328</v>
      </c>
      <c r="AY2792" s="16">
        <v>10612178</v>
      </c>
      <c r="AZ2792" s="16">
        <v>631</v>
      </c>
      <c r="BA2792" s="16">
        <v>32790</v>
      </c>
    </row>
    <row r="2793" spans="1:53">
      <c r="A2793" s="15" t="s">
        <v>1344</v>
      </c>
      <c r="B2793" s="15" t="s">
        <v>1345</v>
      </c>
      <c r="C2793" s="15" t="s">
        <v>1346</v>
      </c>
      <c r="D2793" s="15" t="s">
        <v>1347</v>
      </c>
      <c r="E2793" s="15" t="s">
        <v>1347</v>
      </c>
      <c r="F2793" s="15" t="s">
        <v>2059</v>
      </c>
      <c r="G2793" s="15" t="s">
        <v>1885</v>
      </c>
      <c r="H2793" s="15" t="s">
        <v>1349</v>
      </c>
      <c r="I2793" s="15" t="s">
        <v>1373</v>
      </c>
      <c r="J2793" s="15"/>
      <c r="K2793" s="16">
        <v>1985</v>
      </c>
      <c r="L2793" s="16">
        <v>13682</v>
      </c>
      <c r="M2793" s="16">
        <v>14025</v>
      </c>
      <c r="N2793" s="16">
        <v>13962</v>
      </c>
      <c r="O2793" s="16">
        <v>245239532</v>
      </c>
      <c r="P2793" s="16">
        <v>69866491</v>
      </c>
      <c r="Q2793" s="16">
        <v>2866144</v>
      </c>
      <c r="R2793" s="16">
        <v>1358</v>
      </c>
      <c r="S2793" s="15"/>
      <c r="T2793" s="16">
        <v>1963</v>
      </c>
      <c r="U2793" s="16">
        <v>13926</v>
      </c>
      <c r="V2793" s="16">
        <v>14189</v>
      </c>
      <c r="W2793" s="16">
        <v>14150</v>
      </c>
      <c r="X2793" s="16">
        <v>228633190</v>
      </c>
      <c r="Y2793" s="16">
        <v>16929094</v>
      </c>
      <c r="Z2793" s="16">
        <v>689572</v>
      </c>
      <c r="AA2793" s="16">
        <v>1248</v>
      </c>
      <c r="AC2793" s="16">
        <v>1972</v>
      </c>
      <c r="AD2793" s="16">
        <v>13805</v>
      </c>
      <c r="AE2793" s="16">
        <v>13807</v>
      </c>
      <c r="AF2793" s="16">
        <v>13908</v>
      </c>
      <c r="AG2793" s="16">
        <v>174158238</v>
      </c>
      <c r="AH2793" s="16">
        <v>11687148</v>
      </c>
      <c r="AI2793" s="16">
        <v>545956</v>
      </c>
      <c r="AJ2793" s="16">
        <v>968</v>
      </c>
      <c r="AL2793" s="16">
        <v>1980</v>
      </c>
      <c r="AM2793" s="16">
        <v>13942</v>
      </c>
      <c r="AN2793" s="16">
        <v>13905</v>
      </c>
      <c r="AO2793" s="16">
        <v>13994</v>
      </c>
      <c r="AP2793" s="16">
        <v>239656137</v>
      </c>
      <c r="AQ2793" s="16">
        <v>10331581</v>
      </c>
      <c r="AR2793" s="16">
        <v>449742</v>
      </c>
      <c r="AS2793" s="16">
        <v>1322</v>
      </c>
      <c r="AU2793" s="16">
        <v>1975</v>
      </c>
      <c r="AV2793" s="16">
        <v>13941</v>
      </c>
      <c r="AW2793" s="16">
        <v>887687097</v>
      </c>
      <c r="AX2793" s="16">
        <v>108814314</v>
      </c>
      <c r="AY2793" s="16">
        <v>4551414</v>
      </c>
      <c r="AZ2793" s="16">
        <v>1224</v>
      </c>
      <c r="BA2793" s="16">
        <v>63673</v>
      </c>
    </row>
    <row r="2794" spans="1:53">
      <c r="A2794" s="15" t="s">
        <v>1344</v>
      </c>
      <c r="B2794" s="15" t="s">
        <v>1345</v>
      </c>
      <c r="C2794" s="15" t="s">
        <v>1346</v>
      </c>
      <c r="D2794" s="15" t="s">
        <v>1347</v>
      </c>
      <c r="E2794" s="15" t="s">
        <v>1347</v>
      </c>
      <c r="F2794" s="15" t="s">
        <v>2059</v>
      </c>
      <c r="G2794" s="15" t="s">
        <v>1886</v>
      </c>
      <c r="H2794" s="15" t="s">
        <v>1349</v>
      </c>
      <c r="I2794" s="15" t="s">
        <v>1375</v>
      </c>
      <c r="J2794" s="15"/>
      <c r="K2794" s="16">
        <v>1985</v>
      </c>
      <c r="L2794" s="16">
        <v>13682</v>
      </c>
      <c r="M2794" s="16">
        <v>14025</v>
      </c>
      <c r="N2794" s="16">
        <v>13962</v>
      </c>
      <c r="O2794" s="16">
        <v>245239532</v>
      </c>
      <c r="P2794" s="16">
        <v>69866491</v>
      </c>
      <c r="Q2794" s="16">
        <v>2866144</v>
      </c>
      <c r="R2794" s="16">
        <v>1358</v>
      </c>
      <c r="S2794" s="15"/>
      <c r="T2794" s="16">
        <v>1963</v>
      </c>
      <c r="U2794" s="16">
        <v>13926</v>
      </c>
      <c r="V2794" s="16">
        <v>14189</v>
      </c>
      <c r="W2794" s="16">
        <v>14150</v>
      </c>
      <c r="X2794" s="16">
        <v>228633190</v>
      </c>
      <c r="Y2794" s="16">
        <v>16929094</v>
      </c>
      <c r="Z2794" s="16">
        <v>689572</v>
      </c>
      <c r="AA2794" s="16">
        <v>1248</v>
      </c>
      <c r="AC2794" s="16">
        <v>1972</v>
      </c>
      <c r="AD2794" s="16">
        <v>13805</v>
      </c>
      <c r="AE2794" s="16">
        <v>13807</v>
      </c>
      <c r="AF2794" s="16">
        <v>13908</v>
      </c>
      <c r="AG2794" s="16">
        <v>174158238</v>
      </c>
      <c r="AH2794" s="16">
        <v>11687148</v>
      </c>
      <c r="AI2794" s="16">
        <v>545956</v>
      </c>
      <c r="AJ2794" s="16">
        <v>968</v>
      </c>
      <c r="AL2794" s="16">
        <v>1980</v>
      </c>
      <c r="AM2794" s="16">
        <v>13942</v>
      </c>
      <c r="AN2794" s="16">
        <v>13905</v>
      </c>
      <c r="AO2794" s="16">
        <v>13994</v>
      </c>
      <c r="AP2794" s="16">
        <v>239656137</v>
      </c>
      <c r="AQ2794" s="16">
        <v>10331581</v>
      </c>
      <c r="AR2794" s="16">
        <v>449742</v>
      </c>
      <c r="AS2794" s="16">
        <v>1322</v>
      </c>
      <c r="AU2794" s="16">
        <v>1975</v>
      </c>
      <c r="AV2794" s="16">
        <v>13941</v>
      </c>
      <c r="AW2794" s="16">
        <v>887687097</v>
      </c>
      <c r="AX2794" s="16">
        <v>108814314</v>
      </c>
      <c r="AY2794" s="16">
        <v>4551414</v>
      </c>
      <c r="AZ2794" s="16">
        <v>1224</v>
      </c>
      <c r="BA2794" s="16">
        <v>63673</v>
      </c>
    </row>
    <row r="2795" spans="1:53">
      <c r="A2795" s="15" t="s">
        <v>1344</v>
      </c>
      <c r="B2795" s="15" t="s">
        <v>1345</v>
      </c>
      <c r="C2795" s="15" t="s">
        <v>1346</v>
      </c>
      <c r="D2795" s="15" t="s">
        <v>1347</v>
      </c>
      <c r="E2795" s="15" t="s">
        <v>1347</v>
      </c>
      <c r="F2795" s="15" t="s">
        <v>2059</v>
      </c>
      <c r="G2795" s="15" t="s">
        <v>3494</v>
      </c>
      <c r="H2795" s="15" t="s">
        <v>1349</v>
      </c>
      <c r="I2795" s="15" t="s">
        <v>1373</v>
      </c>
      <c r="J2795" s="15"/>
      <c r="K2795" s="16">
        <v>1338</v>
      </c>
      <c r="L2795" s="16">
        <v>6859</v>
      </c>
      <c r="M2795" s="16">
        <v>6882</v>
      </c>
      <c r="N2795" s="16">
        <v>6954</v>
      </c>
      <c r="O2795" s="16">
        <v>56498891</v>
      </c>
      <c r="P2795" s="16">
        <v>33481759</v>
      </c>
      <c r="Q2795" s="16">
        <v>1518111</v>
      </c>
      <c r="R2795" s="16">
        <v>630</v>
      </c>
      <c r="S2795" s="15"/>
      <c r="T2795" s="16">
        <v>1381</v>
      </c>
      <c r="U2795" s="16">
        <v>7173</v>
      </c>
      <c r="V2795" s="16">
        <v>7229</v>
      </c>
      <c r="W2795" s="16">
        <v>7305</v>
      </c>
      <c r="X2795" s="16">
        <v>57474283</v>
      </c>
      <c r="Y2795" s="16">
        <v>11620968</v>
      </c>
      <c r="Z2795" s="16">
        <v>515886</v>
      </c>
      <c r="AA2795" s="16">
        <v>611</v>
      </c>
      <c r="AC2795" s="16">
        <v>1377</v>
      </c>
      <c r="AD2795" s="16">
        <v>7196</v>
      </c>
      <c r="AE2795" s="16">
        <v>7219</v>
      </c>
      <c r="AF2795" s="16">
        <v>7274</v>
      </c>
      <c r="AG2795" s="16">
        <v>59750474</v>
      </c>
      <c r="AH2795" s="16">
        <v>6620732</v>
      </c>
      <c r="AI2795" s="16">
        <v>296868</v>
      </c>
      <c r="AJ2795" s="16">
        <v>636</v>
      </c>
      <c r="AL2795" s="16">
        <v>1378</v>
      </c>
      <c r="AM2795" s="16">
        <v>7108</v>
      </c>
      <c r="AN2795" s="16">
        <v>7212</v>
      </c>
      <c r="AO2795" s="16">
        <v>7268</v>
      </c>
      <c r="AP2795" s="16">
        <v>75407547</v>
      </c>
      <c r="AQ2795" s="16">
        <v>5432219</v>
      </c>
      <c r="AR2795" s="16">
        <v>245689</v>
      </c>
      <c r="AS2795" s="16">
        <v>806</v>
      </c>
      <c r="AU2795" s="16">
        <v>1369</v>
      </c>
      <c r="AV2795" s="16">
        <v>7140</v>
      </c>
      <c r="AW2795" s="16">
        <v>249131195</v>
      </c>
      <c r="AX2795" s="16">
        <v>57155678</v>
      </c>
      <c r="AY2795" s="16">
        <v>2576554</v>
      </c>
      <c r="AZ2795" s="16">
        <v>671</v>
      </c>
      <c r="BA2795" s="16">
        <v>34893</v>
      </c>
    </row>
    <row r="2796" spans="1:53">
      <c r="A2796" s="15" t="s">
        <v>1344</v>
      </c>
      <c r="B2796" s="15" t="s">
        <v>1345</v>
      </c>
      <c r="C2796" s="15" t="s">
        <v>1346</v>
      </c>
      <c r="D2796" s="15" t="s">
        <v>1347</v>
      </c>
      <c r="E2796" s="15" t="s">
        <v>1347</v>
      </c>
      <c r="F2796" s="15" t="s">
        <v>2059</v>
      </c>
      <c r="G2796" s="15" t="s">
        <v>3495</v>
      </c>
      <c r="H2796" s="15" t="s">
        <v>1349</v>
      </c>
      <c r="I2796" s="15" t="s">
        <v>1375</v>
      </c>
      <c r="J2796" s="15"/>
      <c r="K2796" s="16">
        <v>1338</v>
      </c>
      <c r="L2796" s="16">
        <v>6859</v>
      </c>
      <c r="M2796" s="16">
        <v>6882</v>
      </c>
      <c r="N2796" s="16">
        <v>6954</v>
      </c>
      <c r="O2796" s="16">
        <v>56498891</v>
      </c>
      <c r="P2796" s="16">
        <v>33481759</v>
      </c>
      <c r="Q2796" s="16">
        <v>1518111</v>
      </c>
      <c r="R2796" s="16">
        <v>630</v>
      </c>
      <c r="S2796" s="15"/>
      <c r="T2796" s="16">
        <v>1381</v>
      </c>
      <c r="U2796" s="16">
        <v>7173</v>
      </c>
      <c r="V2796" s="16">
        <v>7229</v>
      </c>
      <c r="W2796" s="16">
        <v>7305</v>
      </c>
      <c r="X2796" s="16">
        <v>57474283</v>
      </c>
      <c r="Y2796" s="16">
        <v>11620968</v>
      </c>
      <c r="Z2796" s="16">
        <v>515886</v>
      </c>
      <c r="AA2796" s="16">
        <v>611</v>
      </c>
      <c r="AC2796" s="16">
        <v>1377</v>
      </c>
      <c r="AD2796" s="16">
        <v>7196</v>
      </c>
      <c r="AE2796" s="16">
        <v>7219</v>
      </c>
      <c r="AF2796" s="16">
        <v>7274</v>
      </c>
      <c r="AG2796" s="16">
        <v>59750474</v>
      </c>
      <c r="AH2796" s="16">
        <v>6620732</v>
      </c>
      <c r="AI2796" s="16">
        <v>296868</v>
      </c>
      <c r="AJ2796" s="16">
        <v>636</v>
      </c>
      <c r="AL2796" s="16">
        <v>1378</v>
      </c>
      <c r="AM2796" s="16">
        <v>7108</v>
      </c>
      <c r="AN2796" s="16">
        <v>7212</v>
      </c>
      <c r="AO2796" s="16">
        <v>7268</v>
      </c>
      <c r="AP2796" s="16">
        <v>75407547</v>
      </c>
      <c r="AQ2796" s="16">
        <v>5432219</v>
      </c>
      <c r="AR2796" s="16">
        <v>245689</v>
      </c>
      <c r="AS2796" s="16">
        <v>806</v>
      </c>
      <c r="AU2796" s="16">
        <v>1369</v>
      </c>
      <c r="AV2796" s="16">
        <v>7140</v>
      </c>
      <c r="AW2796" s="16">
        <v>249131195</v>
      </c>
      <c r="AX2796" s="16">
        <v>57155678</v>
      </c>
      <c r="AY2796" s="16">
        <v>2576554</v>
      </c>
      <c r="AZ2796" s="16">
        <v>671</v>
      </c>
      <c r="BA2796" s="16">
        <v>34893</v>
      </c>
    </row>
    <row r="2797" spans="1:53">
      <c r="A2797" s="15" t="s">
        <v>1344</v>
      </c>
      <c r="B2797" s="15" t="s">
        <v>1345</v>
      </c>
      <c r="C2797" s="15" t="s">
        <v>1346</v>
      </c>
      <c r="D2797" s="15" t="s">
        <v>1347</v>
      </c>
      <c r="E2797" s="15" t="s">
        <v>1347</v>
      </c>
      <c r="F2797" s="15" t="s">
        <v>2059</v>
      </c>
      <c r="G2797" s="15" t="s">
        <v>1887</v>
      </c>
      <c r="H2797" s="15" t="s">
        <v>1349</v>
      </c>
      <c r="I2797" s="15" t="s">
        <v>1373</v>
      </c>
      <c r="J2797" s="15"/>
      <c r="K2797" s="16">
        <v>1817</v>
      </c>
      <c r="L2797" s="16">
        <v>7996</v>
      </c>
      <c r="M2797" s="16">
        <v>8036</v>
      </c>
      <c r="N2797" s="16">
        <v>8321</v>
      </c>
      <c r="O2797" s="16">
        <v>50629543</v>
      </c>
      <c r="P2797" s="16">
        <v>32151011</v>
      </c>
      <c r="Q2797" s="16">
        <v>1143371</v>
      </c>
      <c r="R2797" s="16">
        <v>480</v>
      </c>
      <c r="S2797" s="15"/>
      <c r="T2797" s="16">
        <v>1769</v>
      </c>
      <c r="U2797" s="16">
        <v>8468</v>
      </c>
      <c r="V2797" s="16">
        <v>8558</v>
      </c>
      <c r="W2797" s="16">
        <v>8494</v>
      </c>
      <c r="X2797" s="16">
        <v>52032102</v>
      </c>
      <c r="Y2797" s="16">
        <v>13729971</v>
      </c>
      <c r="Z2797" s="16">
        <v>474359</v>
      </c>
      <c r="AA2797" s="16">
        <v>471</v>
      </c>
      <c r="AC2797" s="16">
        <v>1753</v>
      </c>
      <c r="AD2797" s="16">
        <v>8681</v>
      </c>
      <c r="AE2797" s="16">
        <v>8720</v>
      </c>
      <c r="AF2797" s="16">
        <v>8573</v>
      </c>
      <c r="AG2797" s="16">
        <v>53912099</v>
      </c>
      <c r="AH2797" s="16">
        <v>8661835</v>
      </c>
      <c r="AI2797" s="16">
        <v>304155</v>
      </c>
      <c r="AJ2797" s="16">
        <v>479</v>
      </c>
      <c r="AL2797" s="16">
        <v>1743</v>
      </c>
      <c r="AM2797" s="16">
        <v>8436</v>
      </c>
      <c r="AN2797" s="16">
        <v>8336</v>
      </c>
      <c r="AO2797" s="16">
        <v>8317</v>
      </c>
      <c r="AP2797" s="16">
        <v>63207449</v>
      </c>
      <c r="AQ2797" s="16">
        <v>6492004</v>
      </c>
      <c r="AR2797" s="16">
        <v>227645</v>
      </c>
      <c r="AS2797" s="16">
        <v>581</v>
      </c>
      <c r="AU2797" s="16">
        <v>1771</v>
      </c>
      <c r="AV2797" s="16">
        <v>8411</v>
      </c>
      <c r="AW2797" s="16">
        <v>219781193</v>
      </c>
      <c r="AX2797" s="16">
        <v>61034821</v>
      </c>
      <c r="AY2797" s="16">
        <v>2149530</v>
      </c>
      <c r="AZ2797" s="16">
        <v>502</v>
      </c>
      <c r="BA2797" s="16">
        <v>26129</v>
      </c>
    </row>
    <row r="2798" spans="1:53">
      <c r="A2798" s="15" t="s">
        <v>1344</v>
      </c>
      <c r="B2798" s="15" t="s">
        <v>1345</v>
      </c>
      <c r="C2798" s="15" t="s">
        <v>1346</v>
      </c>
      <c r="D2798" s="15" t="s">
        <v>1347</v>
      </c>
      <c r="E2798" s="15" t="s">
        <v>1347</v>
      </c>
      <c r="F2798" s="15" t="s">
        <v>2059</v>
      </c>
      <c r="G2798" s="15" t="s">
        <v>1888</v>
      </c>
      <c r="H2798" s="15" t="s">
        <v>1349</v>
      </c>
      <c r="I2798" s="15" t="s">
        <v>1375</v>
      </c>
      <c r="J2798" s="15"/>
      <c r="K2798" s="16">
        <v>1817</v>
      </c>
      <c r="L2798" s="16">
        <v>7996</v>
      </c>
      <c r="M2798" s="16">
        <v>8036</v>
      </c>
      <c r="N2798" s="16">
        <v>8321</v>
      </c>
      <c r="O2798" s="16">
        <v>50629543</v>
      </c>
      <c r="P2798" s="16">
        <v>32151011</v>
      </c>
      <c r="Q2798" s="16">
        <v>1143371</v>
      </c>
      <c r="R2798" s="16">
        <v>480</v>
      </c>
      <c r="S2798" s="15"/>
      <c r="T2798" s="16">
        <v>1769</v>
      </c>
      <c r="U2798" s="16">
        <v>8468</v>
      </c>
      <c r="V2798" s="16">
        <v>8558</v>
      </c>
      <c r="W2798" s="16">
        <v>8494</v>
      </c>
      <c r="X2798" s="16">
        <v>52032102</v>
      </c>
      <c r="Y2798" s="16">
        <v>13729971</v>
      </c>
      <c r="Z2798" s="16">
        <v>474359</v>
      </c>
      <c r="AA2798" s="16">
        <v>471</v>
      </c>
      <c r="AC2798" s="16">
        <v>1753</v>
      </c>
      <c r="AD2798" s="16">
        <v>8681</v>
      </c>
      <c r="AE2798" s="16">
        <v>8720</v>
      </c>
      <c r="AF2798" s="16">
        <v>8573</v>
      </c>
      <c r="AG2798" s="16">
        <v>53912099</v>
      </c>
      <c r="AH2798" s="16">
        <v>8661835</v>
      </c>
      <c r="AI2798" s="16">
        <v>304155</v>
      </c>
      <c r="AJ2798" s="16">
        <v>479</v>
      </c>
      <c r="AL2798" s="16">
        <v>1743</v>
      </c>
      <c r="AM2798" s="16">
        <v>8436</v>
      </c>
      <c r="AN2798" s="16">
        <v>8336</v>
      </c>
      <c r="AO2798" s="16">
        <v>8317</v>
      </c>
      <c r="AP2798" s="16">
        <v>63207449</v>
      </c>
      <c r="AQ2798" s="16">
        <v>6492004</v>
      </c>
      <c r="AR2798" s="16">
        <v>227645</v>
      </c>
      <c r="AS2798" s="16">
        <v>581</v>
      </c>
      <c r="AU2798" s="16">
        <v>1771</v>
      </c>
      <c r="AV2798" s="16">
        <v>8411</v>
      </c>
      <c r="AW2798" s="16">
        <v>219781193</v>
      </c>
      <c r="AX2798" s="16">
        <v>61034821</v>
      </c>
      <c r="AY2798" s="16">
        <v>2149530</v>
      </c>
      <c r="AZ2798" s="16">
        <v>502</v>
      </c>
      <c r="BA2798" s="16">
        <v>26129</v>
      </c>
    </row>
    <row r="2799" spans="1:53">
      <c r="A2799" s="15" t="s">
        <v>1344</v>
      </c>
      <c r="B2799" s="15" t="s">
        <v>1345</v>
      </c>
      <c r="C2799" s="15" t="s">
        <v>1346</v>
      </c>
      <c r="D2799" s="15" t="s">
        <v>1347</v>
      </c>
      <c r="E2799" s="15" t="s">
        <v>1347</v>
      </c>
      <c r="F2799" s="15" t="s">
        <v>2059</v>
      </c>
      <c r="G2799" s="15" t="s">
        <v>1889</v>
      </c>
      <c r="H2799" s="15" t="s">
        <v>1349</v>
      </c>
      <c r="I2799" s="15" t="s">
        <v>1371</v>
      </c>
      <c r="J2799" s="15"/>
      <c r="K2799" s="16">
        <v>14955</v>
      </c>
      <c r="L2799" s="16">
        <v>57932</v>
      </c>
      <c r="M2799" s="16">
        <v>58393</v>
      </c>
      <c r="N2799" s="16">
        <v>58899</v>
      </c>
      <c r="O2799" s="16">
        <v>1072304257</v>
      </c>
      <c r="P2799" s="16">
        <v>341329695</v>
      </c>
      <c r="Q2799" s="16">
        <v>14654014</v>
      </c>
      <c r="R2799" s="16">
        <v>1412</v>
      </c>
      <c r="S2799" s="15"/>
      <c r="T2799" s="16">
        <v>15611</v>
      </c>
      <c r="U2799" s="16">
        <v>59067</v>
      </c>
      <c r="V2799" s="16">
        <v>59392</v>
      </c>
      <c r="W2799" s="16">
        <v>59794</v>
      </c>
      <c r="X2799" s="16">
        <v>906911881</v>
      </c>
      <c r="Y2799" s="16">
        <v>91939336</v>
      </c>
      <c r="Z2799" s="16">
        <v>3820446</v>
      </c>
      <c r="AA2799" s="16">
        <v>1174</v>
      </c>
      <c r="AC2799" s="16">
        <v>15872</v>
      </c>
      <c r="AD2799" s="16">
        <v>59322</v>
      </c>
      <c r="AE2799" s="16">
        <v>59608</v>
      </c>
      <c r="AF2799" s="16">
        <v>59409</v>
      </c>
      <c r="AG2799" s="16">
        <v>887178477</v>
      </c>
      <c r="AH2799" s="16">
        <v>59733155</v>
      </c>
      <c r="AI2799" s="16">
        <v>2598302</v>
      </c>
      <c r="AJ2799" s="16">
        <v>1148</v>
      </c>
      <c r="AL2799" s="16">
        <v>16056</v>
      </c>
      <c r="AM2799" s="16">
        <v>59159</v>
      </c>
      <c r="AN2799" s="16">
        <v>58997</v>
      </c>
      <c r="AO2799" s="16">
        <v>59722</v>
      </c>
      <c r="AP2799" s="16">
        <v>1067297100</v>
      </c>
      <c r="AQ2799" s="16">
        <v>60132919</v>
      </c>
      <c r="AR2799" s="16">
        <v>2500794</v>
      </c>
      <c r="AS2799" s="16">
        <v>1385</v>
      </c>
      <c r="AU2799" s="16">
        <v>15624</v>
      </c>
      <c r="AV2799" s="16">
        <v>59141</v>
      </c>
      <c r="AW2799" s="16">
        <v>3933691715</v>
      </c>
      <c r="AX2799" s="16">
        <v>553135105</v>
      </c>
      <c r="AY2799" s="16">
        <v>23573556</v>
      </c>
      <c r="AZ2799" s="16">
        <v>1279</v>
      </c>
      <c r="BA2799" s="16">
        <v>66514</v>
      </c>
    </row>
    <row r="2800" spans="1:53">
      <c r="A2800" s="15" t="s">
        <v>1344</v>
      </c>
      <c r="B2800" s="15" t="s">
        <v>1345</v>
      </c>
      <c r="C2800" s="15" t="s">
        <v>1346</v>
      </c>
      <c r="D2800" s="15" t="s">
        <v>1347</v>
      </c>
      <c r="E2800" s="15" t="s">
        <v>1347</v>
      </c>
      <c r="F2800" s="15" t="s">
        <v>2059</v>
      </c>
      <c r="G2800" s="15" t="s">
        <v>1890</v>
      </c>
      <c r="H2800" s="15" t="s">
        <v>1349</v>
      </c>
      <c r="I2800" s="15" t="s">
        <v>1373</v>
      </c>
      <c r="J2800" s="15"/>
      <c r="K2800" s="16">
        <v>14955</v>
      </c>
      <c r="L2800" s="16">
        <v>57932</v>
      </c>
      <c r="M2800" s="16">
        <v>58393</v>
      </c>
      <c r="N2800" s="16">
        <v>58899</v>
      </c>
      <c r="O2800" s="16">
        <v>1072304257</v>
      </c>
      <c r="P2800" s="16">
        <v>341329695</v>
      </c>
      <c r="Q2800" s="16">
        <v>14654014</v>
      </c>
      <c r="R2800" s="16">
        <v>1412</v>
      </c>
      <c r="S2800" s="15"/>
      <c r="T2800" s="16">
        <v>15611</v>
      </c>
      <c r="U2800" s="16">
        <v>59067</v>
      </c>
      <c r="V2800" s="16">
        <v>59392</v>
      </c>
      <c r="W2800" s="16">
        <v>59794</v>
      </c>
      <c r="X2800" s="16">
        <v>906911881</v>
      </c>
      <c r="Y2800" s="16">
        <v>91939336</v>
      </c>
      <c r="Z2800" s="16">
        <v>3820446</v>
      </c>
      <c r="AA2800" s="16">
        <v>1174</v>
      </c>
      <c r="AC2800" s="16">
        <v>15872</v>
      </c>
      <c r="AD2800" s="16">
        <v>59322</v>
      </c>
      <c r="AE2800" s="16">
        <v>59608</v>
      </c>
      <c r="AF2800" s="16">
        <v>59409</v>
      </c>
      <c r="AG2800" s="16">
        <v>887178477</v>
      </c>
      <c r="AH2800" s="16">
        <v>59733155</v>
      </c>
      <c r="AI2800" s="16">
        <v>2598302</v>
      </c>
      <c r="AJ2800" s="16">
        <v>1148</v>
      </c>
      <c r="AL2800" s="16">
        <v>16056</v>
      </c>
      <c r="AM2800" s="16">
        <v>59159</v>
      </c>
      <c r="AN2800" s="16">
        <v>58997</v>
      </c>
      <c r="AO2800" s="16">
        <v>59722</v>
      </c>
      <c r="AP2800" s="16">
        <v>1067297100</v>
      </c>
      <c r="AQ2800" s="16">
        <v>60132919</v>
      </c>
      <c r="AR2800" s="16">
        <v>2500794</v>
      </c>
      <c r="AS2800" s="16">
        <v>1385</v>
      </c>
      <c r="AU2800" s="16">
        <v>15624</v>
      </c>
      <c r="AV2800" s="16">
        <v>59141</v>
      </c>
      <c r="AW2800" s="16">
        <v>3933691715</v>
      </c>
      <c r="AX2800" s="16">
        <v>553135105</v>
      </c>
      <c r="AY2800" s="16">
        <v>23573556</v>
      </c>
      <c r="AZ2800" s="16">
        <v>1279</v>
      </c>
      <c r="BA2800" s="16">
        <v>66514</v>
      </c>
    </row>
    <row r="2801" spans="1:53">
      <c r="A2801" s="15" t="s">
        <v>1344</v>
      </c>
      <c r="B2801" s="15" t="s">
        <v>1345</v>
      </c>
      <c r="C2801" s="15" t="s">
        <v>1346</v>
      </c>
      <c r="D2801" s="15" t="s">
        <v>1347</v>
      </c>
      <c r="E2801" s="15" t="s">
        <v>1347</v>
      </c>
      <c r="F2801" s="15" t="s">
        <v>2059</v>
      </c>
      <c r="G2801" s="15" t="s">
        <v>1891</v>
      </c>
      <c r="H2801" s="15" t="s">
        <v>1349</v>
      </c>
      <c r="I2801" s="15" t="s">
        <v>1375</v>
      </c>
      <c r="J2801" s="15"/>
      <c r="K2801" s="16">
        <v>14955</v>
      </c>
      <c r="L2801" s="16">
        <v>57932</v>
      </c>
      <c r="M2801" s="16">
        <v>58393</v>
      </c>
      <c r="N2801" s="16">
        <v>58899</v>
      </c>
      <c r="O2801" s="16">
        <v>1072304257</v>
      </c>
      <c r="P2801" s="16">
        <v>341329695</v>
      </c>
      <c r="Q2801" s="16">
        <v>14654014</v>
      </c>
      <c r="R2801" s="16">
        <v>1412</v>
      </c>
      <c r="S2801" s="15"/>
      <c r="T2801" s="16">
        <v>15611</v>
      </c>
      <c r="U2801" s="16">
        <v>59067</v>
      </c>
      <c r="V2801" s="16">
        <v>59392</v>
      </c>
      <c r="W2801" s="16">
        <v>59794</v>
      </c>
      <c r="X2801" s="16">
        <v>906911881</v>
      </c>
      <c r="Y2801" s="16">
        <v>91939336</v>
      </c>
      <c r="Z2801" s="16">
        <v>3820446</v>
      </c>
      <c r="AA2801" s="16">
        <v>1174</v>
      </c>
      <c r="AC2801" s="16">
        <v>15872</v>
      </c>
      <c r="AD2801" s="16">
        <v>59322</v>
      </c>
      <c r="AE2801" s="16">
        <v>59608</v>
      </c>
      <c r="AF2801" s="16">
        <v>59409</v>
      </c>
      <c r="AG2801" s="16">
        <v>887178477</v>
      </c>
      <c r="AH2801" s="16">
        <v>59733155</v>
      </c>
      <c r="AI2801" s="16">
        <v>2598302</v>
      </c>
      <c r="AJ2801" s="16">
        <v>1148</v>
      </c>
      <c r="AL2801" s="16">
        <v>16056</v>
      </c>
      <c r="AM2801" s="16">
        <v>59159</v>
      </c>
      <c r="AN2801" s="16">
        <v>58997</v>
      </c>
      <c r="AO2801" s="16">
        <v>59722</v>
      </c>
      <c r="AP2801" s="16">
        <v>1067297100</v>
      </c>
      <c r="AQ2801" s="16">
        <v>60132919</v>
      </c>
      <c r="AR2801" s="16">
        <v>2500794</v>
      </c>
      <c r="AS2801" s="16">
        <v>1385</v>
      </c>
      <c r="AU2801" s="16">
        <v>15624</v>
      </c>
      <c r="AV2801" s="16">
        <v>59141</v>
      </c>
      <c r="AW2801" s="16">
        <v>3933691715</v>
      </c>
      <c r="AX2801" s="16">
        <v>553135105</v>
      </c>
      <c r="AY2801" s="16">
        <v>23573556</v>
      </c>
      <c r="AZ2801" s="16">
        <v>1279</v>
      </c>
      <c r="BA2801" s="16">
        <v>66514</v>
      </c>
    </row>
    <row r="2802" spans="1:53">
      <c r="A2802" s="15" t="s">
        <v>1344</v>
      </c>
      <c r="B2802" s="15" t="s">
        <v>1345</v>
      </c>
      <c r="C2802" s="15" t="s">
        <v>1346</v>
      </c>
      <c r="D2802" s="15" t="s">
        <v>1347</v>
      </c>
      <c r="E2802" s="15" t="s">
        <v>1347</v>
      </c>
      <c r="F2802" s="15" t="s">
        <v>2059</v>
      </c>
      <c r="G2802" s="15" t="s">
        <v>1892</v>
      </c>
      <c r="H2802" s="15" t="s">
        <v>1349</v>
      </c>
      <c r="I2802" s="15" t="s">
        <v>1371</v>
      </c>
      <c r="J2802" s="15"/>
      <c r="K2802" s="16">
        <v>12072</v>
      </c>
      <c r="L2802" s="16">
        <v>87553</v>
      </c>
      <c r="M2802" s="16">
        <v>87897</v>
      </c>
      <c r="N2802" s="16">
        <v>88365</v>
      </c>
      <c r="O2802" s="16">
        <v>1031046340</v>
      </c>
      <c r="P2802" s="16">
        <v>490107902</v>
      </c>
      <c r="Q2802" s="16">
        <v>22184743</v>
      </c>
      <c r="R2802" s="16">
        <v>902</v>
      </c>
      <c r="S2802" s="15"/>
      <c r="T2802" s="16">
        <v>12237</v>
      </c>
      <c r="U2802" s="16">
        <v>88610</v>
      </c>
      <c r="V2802" s="16">
        <v>88935</v>
      </c>
      <c r="W2802" s="16">
        <v>89674</v>
      </c>
      <c r="X2802" s="16">
        <v>999450107</v>
      </c>
      <c r="Y2802" s="16">
        <v>116900147</v>
      </c>
      <c r="Z2802" s="16">
        <v>5159486</v>
      </c>
      <c r="AA2802" s="16">
        <v>863</v>
      </c>
      <c r="AC2802" s="16">
        <v>12382</v>
      </c>
      <c r="AD2802" s="16">
        <v>89468</v>
      </c>
      <c r="AE2802" s="16">
        <v>89748</v>
      </c>
      <c r="AF2802" s="16">
        <v>89580</v>
      </c>
      <c r="AG2802" s="16">
        <v>1005970304</v>
      </c>
      <c r="AH2802" s="16">
        <v>80339300</v>
      </c>
      <c r="AI2802" s="16">
        <v>3619218</v>
      </c>
      <c r="AJ2802" s="16">
        <v>864</v>
      </c>
      <c r="AL2802" s="16">
        <v>12401</v>
      </c>
      <c r="AM2802" s="16">
        <v>89157</v>
      </c>
      <c r="AN2802" s="16">
        <v>88943</v>
      </c>
      <c r="AO2802" s="16">
        <v>89989</v>
      </c>
      <c r="AP2802" s="16">
        <v>1156625763</v>
      </c>
      <c r="AQ2802" s="16">
        <v>71968758</v>
      </c>
      <c r="AR2802" s="16">
        <v>3176426</v>
      </c>
      <c r="AS2802" s="16">
        <v>996</v>
      </c>
      <c r="AU2802" s="16">
        <v>12273</v>
      </c>
      <c r="AV2802" s="16">
        <v>88993</v>
      </c>
      <c r="AW2802" s="16">
        <v>4193092514</v>
      </c>
      <c r="AX2802" s="16">
        <v>759316107</v>
      </c>
      <c r="AY2802" s="16">
        <v>34139873</v>
      </c>
      <c r="AZ2802" s="16">
        <v>906</v>
      </c>
      <c r="BA2802" s="16">
        <v>47117</v>
      </c>
    </row>
    <row r="2803" spans="1:53">
      <c r="A2803" s="15" t="s">
        <v>1344</v>
      </c>
      <c r="B2803" s="15" t="s">
        <v>1345</v>
      </c>
      <c r="C2803" s="15" t="s">
        <v>1346</v>
      </c>
      <c r="D2803" s="15" t="s">
        <v>1347</v>
      </c>
      <c r="E2803" s="15" t="s">
        <v>1347</v>
      </c>
      <c r="F2803" s="15" t="s">
        <v>2059</v>
      </c>
      <c r="G2803" s="15" t="s">
        <v>1893</v>
      </c>
      <c r="H2803" s="15" t="s">
        <v>1349</v>
      </c>
      <c r="I2803" s="15" t="s">
        <v>1373</v>
      </c>
      <c r="J2803" s="15"/>
      <c r="K2803" s="16">
        <v>9039</v>
      </c>
      <c r="L2803" s="16">
        <v>71467</v>
      </c>
      <c r="M2803" s="16">
        <v>71924</v>
      </c>
      <c r="N2803" s="16">
        <v>72300</v>
      </c>
      <c r="O2803" s="16">
        <v>773742177</v>
      </c>
      <c r="P2803" s="16">
        <v>388832150</v>
      </c>
      <c r="Q2803" s="16">
        <v>17708555</v>
      </c>
      <c r="R2803" s="16">
        <v>828</v>
      </c>
      <c r="S2803" s="15"/>
      <c r="T2803" s="16">
        <v>9049</v>
      </c>
      <c r="U2803" s="16">
        <v>72487</v>
      </c>
      <c r="V2803" s="16">
        <v>72810</v>
      </c>
      <c r="W2803" s="16">
        <v>73500</v>
      </c>
      <c r="X2803" s="16">
        <v>746286116</v>
      </c>
      <c r="Y2803" s="16">
        <v>98297455</v>
      </c>
      <c r="Z2803" s="16">
        <v>4363509</v>
      </c>
      <c r="AA2803" s="16">
        <v>787</v>
      </c>
      <c r="AC2803" s="16">
        <v>9145</v>
      </c>
      <c r="AD2803" s="16">
        <v>73338</v>
      </c>
      <c r="AE2803" s="16">
        <v>73797</v>
      </c>
      <c r="AF2803" s="16">
        <v>73830</v>
      </c>
      <c r="AG2803" s="16">
        <v>758930249</v>
      </c>
      <c r="AH2803" s="16">
        <v>67324571</v>
      </c>
      <c r="AI2803" s="16">
        <v>3048509</v>
      </c>
      <c r="AJ2803" s="16">
        <v>793</v>
      </c>
      <c r="AL2803" s="16">
        <v>9147</v>
      </c>
      <c r="AM2803" s="16">
        <v>73441</v>
      </c>
      <c r="AN2803" s="16">
        <v>73471</v>
      </c>
      <c r="AO2803" s="16">
        <v>74015</v>
      </c>
      <c r="AP2803" s="16">
        <v>875184340</v>
      </c>
      <c r="AQ2803" s="16">
        <v>59364544</v>
      </c>
      <c r="AR2803" s="16">
        <v>2654251</v>
      </c>
      <c r="AS2803" s="16">
        <v>914</v>
      </c>
      <c r="AU2803" s="16">
        <v>9095</v>
      </c>
      <c r="AV2803" s="16">
        <v>73032</v>
      </c>
      <c r="AW2803" s="16">
        <v>3154142882</v>
      </c>
      <c r="AX2803" s="16">
        <v>613818720</v>
      </c>
      <c r="AY2803" s="16">
        <v>27774824</v>
      </c>
      <c r="AZ2803" s="16">
        <v>831</v>
      </c>
      <c r="BA2803" s="16">
        <v>43189</v>
      </c>
    </row>
    <row r="2804" spans="1:53">
      <c r="A2804" s="15" t="s">
        <v>1344</v>
      </c>
      <c r="B2804" s="15" t="s">
        <v>1345</v>
      </c>
      <c r="C2804" s="15" t="s">
        <v>1346</v>
      </c>
      <c r="D2804" s="15" t="s">
        <v>1347</v>
      </c>
      <c r="E2804" s="15" t="s">
        <v>1347</v>
      </c>
      <c r="F2804" s="15" t="s">
        <v>2059</v>
      </c>
      <c r="G2804" s="15" t="s">
        <v>1894</v>
      </c>
      <c r="H2804" s="15" t="s">
        <v>1349</v>
      </c>
      <c r="I2804" s="15" t="s">
        <v>1375</v>
      </c>
      <c r="J2804" s="15"/>
      <c r="K2804" s="16">
        <v>6362</v>
      </c>
      <c r="L2804" s="16">
        <v>53350</v>
      </c>
      <c r="M2804" s="16">
        <v>53670</v>
      </c>
      <c r="N2804" s="16">
        <v>53951</v>
      </c>
      <c r="O2804" s="16">
        <v>509798949</v>
      </c>
      <c r="P2804" s="16">
        <v>284051241</v>
      </c>
      <c r="Q2804" s="16">
        <v>13096098</v>
      </c>
      <c r="R2804" s="16">
        <v>731</v>
      </c>
      <c r="S2804" s="15"/>
      <c r="T2804" s="16">
        <v>6423</v>
      </c>
      <c r="U2804" s="16">
        <v>54160</v>
      </c>
      <c r="V2804" s="16">
        <v>54353</v>
      </c>
      <c r="W2804" s="16">
        <v>54810</v>
      </c>
      <c r="X2804" s="16">
        <v>505688595</v>
      </c>
      <c r="Y2804" s="16">
        <v>74432859</v>
      </c>
      <c r="Z2804" s="16">
        <v>3331952</v>
      </c>
      <c r="AA2804" s="16">
        <v>715</v>
      </c>
      <c r="AC2804" s="16">
        <v>6523</v>
      </c>
      <c r="AD2804" s="16">
        <v>54800</v>
      </c>
      <c r="AE2804" s="16">
        <v>55134</v>
      </c>
      <c r="AF2804" s="16">
        <v>55212</v>
      </c>
      <c r="AG2804" s="16">
        <v>515824911</v>
      </c>
      <c r="AH2804" s="16">
        <v>51014018</v>
      </c>
      <c r="AI2804" s="16">
        <v>2304978</v>
      </c>
      <c r="AJ2804" s="16">
        <v>721</v>
      </c>
      <c r="AL2804" s="16">
        <v>6507</v>
      </c>
      <c r="AM2804" s="16">
        <v>54880</v>
      </c>
      <c r="AN2804" s="16">
        <v>54964</v>
      </c>
      <c r="AO2804" s="16">
        <v>55198</v>
      </c>
      <c r="AP2804" s="16">
        <v>568655778</v>
      </c>
      <c r="AQ2804" s="16">
        <v>43754644</v>
      </c>
      <c r="AR2804" s="16">
        <v>1982205</v>
      </c>
      <c r="AS2804" s="16">
        <v>795</v>
      </c>
      <c r="AU2804" s="16">
        <v>6454</v>
      </c>
      <c r="AV2804" s="16">
        <v>54540</v>
      </c>
      <c r="AW2804" s="16">
        <v>2099968233</v>
      </c>
      <c r="AX2804" s="16">
        <v>453252762</v>
      </c>
      <c r="AY2804" s="16">
        <v>20715233</v>
      </c>
      <c r="AZ2804" s="16">
        <v>740</v>
      </c>
      <c r="BA2804" s="16">
        <v>38503</v>
      </c>
    </row>
    <row r="2805" spans="1:53">
      <c r="A2805" s="15" t="s">
        <v>1344</v>
      </c>
      <c r="B2805" s="15" t="s">
        <v>1345</v>
      </c>
      <c r="C2805" s="15" t="s">
        <v>1346</v>
      </c>
      <c r="D2805" s="15" t="s">
        <v>1347</v>
      </c>
      <c r="E2805" s="15" t="s">
        <v>1347</v>
      </c>
      <c r="F2805" s="15" t="s">
        <v>2059</v>
      </c>
      <c r="G2805" s="15" t="s">
        <v>1895</v>
      </c>
      <c r="H2805" s="15" t="s">
        <v>1349</v>
      </c>
      <c r="I2805" s="15" t="s">
        <v>1375</v>
      </c>
      <c r="J2805" s="15"/>
      <c r="K2805" s="16">
        <v>2677</v>
      </c>
      <c r="L2805" s="16">
        <v>18117</v>
      </c>
      <c r="M2805" s="16">
        <v>18254</v>
      </c>
      <c r="N2805" s="16">
        <v>18349</v>
      </c>
      <c r="O2805" s="16">
        <v>263943228</v>
      </c>
      <c r="P2805" s="16">
        <v>104780909</v>
      </c>
      <c r="Q2805" s="16">
        <v>4612457</v>
      </c>
      <c r="R2805" s="16">
        <v>1113</v>
      </c>
      <c r="S2805" s="15"/>
      <c r="T2805" s="16">
        <v>2626</v>
      </c>
      <c r="U2805" s="16">
        <v>18327</v>
      </c>
      <c r="V2805" s="16">
        <v>18457</v>
      </c>
      <c r="W2805" s="16">
        <v>18690</v>
      </c>
      <c r="X2805" s="16">
        <v>240597521</v>
      </c>
      <c r="Y2805" s="16">
        <v>23864596</v>
      </c>
      <c r="Z2805" s="16">
        <v>1031557</v>
      </c>
      <c r="AA2805" s="16">
        <v>1001</v>
      </c>
      <c r="AC2805" s="16">
        <v>2622</v>
      </c>
      <c r="AD2805" s="16">
        <v>18538</v>
      </c>
      <c r="AE2805" s="16">
        <v>18663</v>
      </c>
      <c r="AF2805" s="16">
        <v>18618</v>
      </c>
      <c r="AG2805" s="16">
        <v>243105338</v>
      </c>
      <c r="AH2805" s="16">
        <v>16310553</v>
      </c>
      <c r="AI2805" s="16">
        <v>743531</v>
      </c>
      <c r="AJ2805" s="16">
        <v>1005</v>
      </c>
      <c r="AL2805" s="16">
        <v>2640</v>
      </c>
      <c r="AM2805" s="16">
        <v>18561</v>
      </c>
      <c r="AN2805" s="16">
        <v>18507</v>
      </c>
      <c r="AO2805" s="16">
        <v>18817</v>
      </c>
      <c r="AP2805" s="16">
        <v>306528562</v>
      </c>
      <c r="AQ2805" s="16">
        <v>15609900</v>
      </c>
      <c r="AR2805" s="16">
        <v>672046</v>
      </c>
      <c r="AS2805" s="16">
        <v>1266</v>
      </c>
      <c r="AU2805" s="16">
        <v>2641</v>
      </c>
      <c r="AV2805" s="16">
        <v>18492</v>
      </c>
      <c r="AW2805" s="16">
        <v>1054174649</v>
      </c>
      <c r="AX2805" s="16">
        <v>160565958</v>
      </c>
      <c r="AY2805" s="16">
        <v>7059591</v>
      </c>
      <c r="AZ2805" s="16">
        <v>1096</v>
      </c>
      <c r="BA2805" s="16">
        <v>57009</v>
      </c>
    </row>
    <row r="2806" spans="1:53">
      <c r="A2806" s="15" t="s">
        <v>1344</v>
      </c>
      <c r="B2806" s="15" t="s">
        <v>1345</v>
      </c>
      <c r="C2806" s="15" t="s">
        <v>1346</v>
      </c>
      <c r="D2806" s="15" t="s">
        <v>1347</v>
      </c>
      <c r="E2806" s="15" t="s">
        <v>1347</v>
      </c>
      <c r="F2806" s="15" t="s">
        <v>2059</v>
      </c>
      <c r="G2806" s="15" t="s">
        <v>3496</v>
      </c>
      <c r="H2806" s="15" t="s">
        <v>1349</v>
      </c>
      <c r="I2806" s="15" t="s">
        <v>1373</v>
      </c>
      <c r="J2806" s="15"/>
      <c r="K2806" s="16">
        <v>1460</v>
      </c>
      <c r="L2806" s="16">
        <v>4587</v>
      </c>
      <c r="M2806" s="16">
        <v>4557</v>
      </c>
      <c r="N2806" s="16">
        <v>4551</v>
      </c>
      <c r="O2806" s="16">
        <v>57281112</v>
      </c>
      <c r="P2806" s="16">
        <v>26687499</v>
      </c>
      <c r="Q2806" s="16">
        <v>1101901</v>
      </c>
      <c r="R2806" s="16">
        <v>965</v>
      </c>
      <c r="S2806" s="15"/>
      <c r="T2806" s="16">
        <v>1510</v>
      </c>
      <c r="U2806" s="16">
        <v>4595</v>
      </c>
      <c r="V2806" s="16">
        <v>4595</v>
      </c>
      <c r="W2806" s="16">
        <v>4664</v>
      </c>
      <c r="X2806" s="16">
        <v>58758947</v>
      </c>
      <c r="Y2806" s="16">
        <v>5681767</v>
      </c>
      <c r="Z2806" s="16">
        <v>231807</v>
      </c>
      <c r="AA2806" s="16">
        <v>979</v>
      </c>
      <c r="AC2806" s="16">
        <v>1518</v>
      </c>
      <c r="AD2806" s="16">
        <v>4644</v>
      </c>
      <c r="AE2806" s="16">
        <v>4654</v>
      </c>
      <c r="AF2806" s="16">
        <v>4638</v>
      </c>
      <c r="AG2806" s="16">
        <v>58030553</v>
      </c>
      <c r="AH2806" s="16">
        <v>3769782</v>
      </c>
      <c r="AI2806" s="16">
        <v>160415</v>
      </c>
      <c r="AJ2806" s="16">
        <v>961</v>
      </c>
      <c r="AL2806" s="16">
        <v>1514</v>
      </c>
      <c r="AM2806" s="16">
        <v>4715</v>
      </c>
      <c r="AN2806" s="16">
        <v>4756</v>
      </c>
      <c r="AO2806" s="16">
        <v>5140</v>
      </c>
      <c r="AP2806" s="16">
        <v>75103855</v>
      </c>
      <c r="AQ2806" s="16">
        <v>5357275</v>
      </c>
      <c r="AR2806" s="16">
        <v>213337</v>
      </c>
      <c r="AS2806" s="16">
        <v>1186</v>
      </c>
      <c r="AU2806" s="16">
        <v>1501</v>
      </c>
      <c r="AV2806" s="16">
        <v>4675</v>
      </c>
      <c r="AW2806" s="16">
        <v>249174467</v>
      </c>
      <c r="AX2806" s="16">
        <v>41496323</v>
      </c>
      <c r="AY2806" s="16">
        <v>1707460</v>
      </c>
      <c r="AZ2806" s="16">
        <v>1025</v>
      </c>
      <c r="BA2806" s="16">
        <v>53303</v>
      </c>
    </row>
    <row r="2807" spans="1:53">
      <c r="A2807" s="15" t="s">
        <v>1344</v>
      </c>
      <c r="B2807" s="15" t="s">
        <v>1345</v>
      </c>
      <c r="C2807" s="15" t="s">
        <v>1346</v>
      </c>
      <c r="D2807" s="15" t="s">
        <v>1347</v>
      </c>
      <c r="E2807" s="15" t="s">
        <v>1347</v>
      </c>
      <c r="F2807" s="15" t="s">
        <v>2059</v>
      </c>
      <c r="G2807" s="15" t="s">
        <v>3497</v>
      </c>
      <c r="H2807" s="15" t="s">
        <v>1349</v>
      </c>
      <c r="I2807" s="15" t="s">
        <v>1375</v>
      </c>
      <c r="J2807" s="15"/>
      <c r="K2807" s="16">
        <v>1460</v>
      </c>
      <c r="L2807" s="16">
        <v>4587</v>
      </c>
      <c r="M2807" s="16">
        <v>4557</v>
      </c>
      <c r="N2807" s="16">
        <v>4551</v>
      </c>
      <c r="O2807" s="16">
        <v>57281112</v>
      </c>
      <c r="P2807" s="16">
        <v>26687499</v>
      </c>
      <c r="Q2807" s="16">
        <v>1101901</v>
      </c>
      <c r="R2807" s="16">
        <v>965</v>
      </c>
      <c r="S2807" s="15"/>
      <c r="T2807" s="16">
        <v>1510</v>
      </c>
      <c r="U2807" s="16">
        <v>4595</v>
      </c>
      <c r="V2807" s="16">
        <v>4595</v>
      </c>
      <c r="W2807" s="16">
        <v>4664</v>
      </c>
      <c r="X2807" s="16">
        <v>58758947</v>
      </c>
      <c r="Y2807" s="16">
        <v>5681767</v>
      </c>
      <c r="Z2807" s="16">
        <v>231807</v>
      </c>
      <c r="AA2807" s="16">
        <v>979</v>
      </c>
      <c r="AC2807" s="16">
        <v>1518</v>
      </c>
      <c r="AD2807" s="16">
        <v>4644</v>
      </c>
      <c r="AE2807" s="16">
        <v>4654</v>
      </c>
      <c r="AF2807" s="16">
        <v>4638</v>
      </c>
      <c r="AG2807" s="16">
        <v>58030553</v>
      </c>
      <c r="AH2807" s="16">
        <v>3769782</v>
      </c>
      <c r="AI2807" s="16">
        <v>160415</v>
      </c>
      <c r="AJ2807" s="16">
        <v>961</v>
      </c>
      <c r="AL2807" s="16">
        <v>1514</v>
      </c>
      <c r="AM2807" s="16">
        <v>4715</v>
      </c>
      <c r="AN2807" s="16">
        <v>4756</v>
      </c>
      <c r="AO2807" s="16">
        <v>5140</v>
      </c>
      <c r="AP2807" s="16">
        <v>75103855</v>
      </c>
      <c r="AQ2807" s="16">
        <v>5357275</v>
      </c>
      <c r="AR2807" s="16">
        <v>213337</v>
      </c>
      <c r="AS2807" s="16">
        <v>1186</v>
      </c>
      <c r="AU2807" s="16">
        <v>1501</v>
      </c>
      <c r="AV2807" s="16">
        <v>4675</v>
      </c>
      <c r="AW2807" s="16">
        <v>249174467</v>
      </c>
      <c r="AX2807" s="16">
        <v>41496323</v>
      </c>
      <c r="AY2807" s="16">
        <v>1707460</v>
      </c>
      <c r="AZ2807" s="16">
        <v>1025</v>
      </c>
      <c r="BA2807" s="16">
        <v>53303</v>
      </c>
    </row>
    <row r="2808" spans="1:53">
      <c r="A2808" s="15" t="s">
        <v>1344</v>
      </c>
      <c r="B2808" s="15" t="s">
        <v>1345</v>
      </c>
      <c r="C2808" s="15" t="s">
        <v>1346</v>
      </c>
      <c r="D2808" s="15" t="s">
        <v>1347</v>
      </c>
      <c r="E2808" s="15" t="s">
        <v>1347</v>
      </c>
      <c r="F2808" s="15" t="s">
        <v>2059</v>
      </c>
      <c r="G2808" s="15" t="s">
        <v>3498</v>
      </c>
      <c r="H2808" s="15" t="s">
        <v>1349</v>
      </c>
      <c r="I2808" s="15" t="s">
        <v>1373</v>
      </c>
      <c r="J2808" s="15"/>
      <c r="K2808" s="16">
        <v>1573</v>
      </c>
      <c r="L2808" s="16">
        <v>11499</v>
      </c>
      <c r="M2808" s="16">
        <v>11416</v>
      </c>
      <c r="N2808" s="16">
        <v>11514</v>
      </c>
      <c r="O2808" s="16">
        <v>200023051</v>
      </c>
      <c r="P2808" s="16">
        <v>74588253</v>
      </c>
      <c r="Q2808" s="16">
        <v>3374287</v>
      </c>
      <c r="R2808" s="16">
        <v>1341</v>
      </c>
      <c r="S2808" s="15"/>
      <c r="T2808" s="16">
        <v>1678</v>
      </c>
      <c r="U2808" s="16">
        <v>11528</v>
      </c>
      <c r="V2808" s="16">
        <v>11530</v>
      </c>
      <c r="W2808" s="16">
        <v>11510</v>
      </c>
      <c r="X2808" s="16">
        <v>194405044</v>
      </c>
      <c r="Y2808" s="16">
        <v>12920925</v>
      </c>
      <c r="Z2808" s="16">
        <v>564170</v>
      </c>
      <c r="AA2808" s="16">
        <v>1298</v>
      </c>
      <c r="AC2808" s="16">
        <v>1719</v>
      </c>
      <c r="AD2808" s="16">
        <v>11486</v>
      </c>
      <c r="AE2808" s="16">
        <v>11297</v>
      </c>
      <c r="AF2808" s="16">
        <v>11112</v>
      </c>
      <c r="AG2808" s="16">
        <v>189009502</v>
      </c>
      <c r="AH2808" s="16">
        <v>9244947</v>
      </c>
      <c r="AI2808" s="16">
        <v>410294</v>
      </c>
      <c r="AJ2808" s="16">
        <v>1287</v>
      </c>
      <c r="AL2808" s="16">
        <v>1740</v>
      </c>
      <c r="AM2808" s="16">
        <v>11001</v>
      </c>
      <c r="AN2808" s="16">
        <v>10716</v>
      </c>
      <c r="AO2808" s="16">
        <v>10834</v>
      </c>
      <c r="AP2808" s="16">
        <v>206337568</v>
      </c>
      <c r="AQ2808" s="16">
        <v>7246939</v>
      </c>
      <c r="AR2808" s="16">
        <v>308838</v>
      </c>
      <c r="AS2808" s="16">
        <v>1463</v>
      </c>
      <c r="AU2808" s="16">
        <v>1678</v>
      </c>
      <c r="AV2808" s="16">
        <v>11287</v>
      </c>
      <c r="AW2808" s="16">
        <v>789775165</v>
      </c>
      <c r="AX2808" s="16">
        <v>104001064</v>
      </c>
      <c r="AY2808" s="16">
        <v>4657589</v>
      </c>
      <c r="AZ2808" s="16">
        <v>1346</v>
      </c>
      <c r="BA2808" s="16">
        <v>69973</v>
      </c>
    </row>
    <row r="2809" spans="1:53">
      <c r="A2809" s="15" t="s">
        <v>1344</v>
      </c>
      <c r="B2809" s="15" t="s">
        <v>1345</v>
      </c>
      <c r="C2809" s="15" t="s">
        <v>1346</v>
      </c>
      <c r="D2809" s="15" t="s">
        <v>1347</v>
      </c>
      <c r="E2809" s="15" t="s">
        <v>1347</v>
      </c>
      <c r="F2809" s="15" t="s">
        <v>2059</v>
      </c>
      <c r="G2809" s="15" t="s">
        <v>3499</v>
      </c>
      <c r="H2809" s="15" t="s">
        <v>1349</v>
      </c>
      <c r="I2809" s="15" t="s">
        <v>1375</v>
      </c>
      <c r="J2809" s="15"/>
      <c r="K2809" s="16">
        <v>1573</v>
      </c>
      <c r="L2809" s="16">
        <v>11499</v>
      </c>
      <c r="M2809" s="16">
        <v>11416</v>
      </c>
      <c r="N2809" s="16">
        <v>11514</v>
      </c>
      <c r="O2809" s="16">
        <v>200023051</v>
      </c>
      <c r="P2809" s="16">
        <v>74588253</v>
      </c>
      <c r="Q2809" s="16">
        <v>3374287</v>
      </c>
      <c r="R2809" s="16">
        <v>1341</v>
      </c>
      <c r="S2809" s="15"/>
      <c r="T2809" s="16">
        <v>1678</v>
      </c>
      <c r="U2809" s="16">
        <v>11528</v>
      </c>
      <c r="V2809" s="16">
        <v>11530</v>
      </c>
      <c r="W2809" s="16">
        <v>11510</v>
      </c>
      <c r="X2809" s="16">
        <v>194405044</v>
      </c>
      <c r="Y2809" s="16">
        <v>12920925</v>
      </c>
      <c r="Z2809" s="16">
        <v>564170</v>
      </c>
      <c r="AA2809" s="16">
        <v>1298</v>
      </c>
      <c r="AC2809" s="16">
        <v>1719</v>
      </c>
      <c r="AD2809" s="16">
        <v>11486</v>
      </c>
      <c r="AE2809" s="16">
        <v>11297</v>
      </c>
      <c r="AF2809" s="16">
        <v>11112</v>
      </c>
      <c r="AG2809" s="16">
        <v>189009502</v>
      </c>
      <c r="AH2809" s="16">
        <v>9244947</v>
      </c>
      <c r="AI2809" s="16">
        <v>410294</v>
      </c>
      <c r="AJ2809" s="16">
        <v>1287</v>
      </c>
      <c r="AL2809" s="16">
        <v>1740</v>
      </c>
      <c r="AM2809" s="16">
        <v>11001</v>
      </c>
      <c r="AN2809" s="16">
        <v>10716</v>
      </c>
      <c r="AO2809" s="16">
        <v>10834</v>
      </c>
      <c r="AP2809" s="16">
        <v>206337568</v>
      </c>
      <c r="AQ2809" s="16">
        <v>7246939</v>
      </c>
      <c r="AR2809" s="16">
        <v>308838</v>
      </c>
      <c r="AS2809" s="16">
        <v>1463</v>
      </c>
      <c r="AU2809" s="16">
        <v>1678</v>
      </c>
      <c r="AV2809" s="16">
        <v>11287</v>
      </c>
      <c r="AW2809" s="16">
        <v>789775165</v>
      </c>
      <c r="AX2809" s="16">
        <v>104001064</v>
      </c>
      <c r="AY2809" s="16">
        <v>4657589</v>
      </c>
      <c r="AZ2809" s="16">
        <v>1346</v>
      </c>
      <c r="BA2809" s="16">
        <v>69973</v>
      </c>
    </row>
    <row r="2810" spans="1:53">
      <c r="A2810" s="15" t="s">
        <v>1344</v>
      </c>
      <c r="B2810" s="15" t="s">
        <v>1345</v>
      </c>
      <c r="C2810" s="15" t="s">
        <v>1346</v>
      </c>
      <c r="D2810" s="15" t="s">
        <v>1347</v>
      </c>
      <c r="E2810" s="15" t="s">
        <v>1347</v>
      </c>
      <c r="F2810" s="15" t="s">
        <v>2059</v>
      </c>
      <c r="G2810" s="15" t="s">
        <v>1896</v>
      </c>
      <c r="H2810" s="15" t="s">
        <v>1349</v>
      </c>
      <c r="I2810" s="15" t="s">
        <v>1369</v>
      </c>
      <c r="J2810" s="15"/>
      <c r="K2810" s="16">
        <v>6762</v>
      </c>
      <c r="L2810" s="16">
        <v>73551</v>
      </c>
      <c r="M2810" s="16">
        <v>73782</v>
      </c>
      <c r="N2810" s="16">
        <v>74332</v>
      </c>
      <c r="O2810" s="16">
        <v>720881947</v>
      </c>
      <c r="P2810" s="16">
        <v>392244569</v>
      </c>
      <c r="Q2810" s="16">
        <v>17657486</v>
      </c>
      <c r="R2810" s="16">
        <v>750</v>
      </c>
      <c r="S2810" s="15"/>
      <c r="T2810" s="16">
        <v>6792</v>
      </c>
      <c r="U2810" s="16">
        <v>74805</v>
      </c>
      <c r="V2810" s="16">
        <v>75933</v>
      </c>
      <c r="W2810" s="16">
        <v>76642</v>
      </c>
      <c r="X2810" s="16">
        <v>720290046</v>
      </c>
      <c r="Y2810" s="16">
        <v>105233515</v>
      </c>
      <c r="Z2810" s="16">
        <v>4488710</v>
      </c>
      <c r="AA2810" s="16">
        <v>731</v>
      </c>
      <c r="AC2810" s="16">
        <v>6806</v>
      </c>
      <c r="AD2810" s="16">
        <v>75831</v>
      </c>
      <c r="AE2810" s="16">
        <v>75959</v>
      </c>
      <c r="AF2810" s="16">
        <v>75518</v>
      </c>
      <c r="AG2810" s="16">
        <v>719925687</v>
      </c>
      <c r="AH2810" s="16">
        <v>95366258</v>
      </c>
      <c r="AI2810" s="16">
        <v>4100601</v>
      </c>
      <c r="AJ2810" s="16">
        <v>731</v>
      </c>
      <c r="AL2810" s="16">
        <v>6778</v>
      </c>
      <c r="AM2810" s="16">
        <v>74989</v>
      </c>
      <c r="AN2810" s="16">
        <v>74947</v>
      </c>
      <c r="AO2810" s="16">
        <v>74878</v>
      </c>
      <c r="AP2810" s="16">
        <v>781325529</v>
      </c>
      <c r="AQ2810" s="16">
        <v>61503556</v>
      </c>
      <c r="AR2810" s="16">
        <v>2694858</v>
      </c>
      <c r="AS2810" s="16">
        <v>802</v>
      </c>
      <c r="AU2810" s="16">
        <v>6785</v>
      </c>
      <c r="AV2810" s="16">
        <v>75097</v>
      </c>
      <c r="AW2810" s="16">
        <v>2942423209</v>
      </c>
      <c r="AX2810" s="16">
        <v>654347898</v>
      </c>
      <c r="AY2810" s="16">
        <v>28941655</v>
      </c>
      <c r="AZ2810" s="16">
        <v>753</v>
      </c>
      <c r="BA2810" s="16">
        <v>39182</v>
      </c>
    </row>
    <row r="2811" spans="1:53">
      <c r="A2811" s="15" t="s">
        <v>1344</v>
      </c>
      <c r="B2811" s="15" t="s">
        <v>1345</v>
      </c>
      <c r="C2811" s="15" t="s">
        <v>1346</v>
      </c>
      <c r="D2811" s="15" t="s">
        <v>1347</v>
      </c>
      <c r="E2811" s="15" t="s">
        <v>1347</v>
      </c>
      <c r="F2811" s="15" t="s">
        <v>2059</v>
      </c>
      <c r="G2811" s="15" t="s">
        <v>3500</v>
      </c>
      <c r="H2811" s="15" t="s">
        <v>1349</v>
      </c>
      <c r="I2811" s="15" t="s">
        <v>1371</v>
      </c>
      <c r="J2811" s="15"/>
      <c r="K2811" s="16">
        <v>1743</v>
      </c>
      <c r="L2811" s="16">
        <v>22745</v>
      </c>
      <c r="M2811" s="16">
        <v>22878</v>
      </c>
      <c r="N2811" s="16">
        <v>22926</v>
      </c>
      <c r="O2811" s="16">
        <v>227209829</v>
      </c>
      <c r="P2811" s="16">
        <v>132159966</v>
      </c>
      <c r="Q2811" s="16">
        <v>5551500</v>
      </c>
      <c r="R2811" s="16">
        <v>765</v>
      </c>
      <c r="S2811" s="15"/>
      <c r="T2811" s="16">
        <v>1758</v>
      </c>
      <c r="U2811" s="16">
        <v>22783</v>
      </c>
      <c r="V2811" s="16">
        <v>22791</v>
      </c>
      <c r="W2811" s="16">
        <v>22940</v>
      </c>
      <c r="X2811" s="16">
        <v>214086510</v>
      </c>
      <c r="Y2811" s="16">
        <v>26920189</v>
      </c>
      <c r="Z2811" s="16">
        <v>1046181</v>
      </c>
      <c r="AA2811" s="16">
        <v>721</v>
      </c>
      <c r="AC2811" s="16">
        <v>1773</v>
      </c>
      <c r="AD2811" s="16">
        <v>22917</v>
      </c>
      <c r="AE2811" s="16">
        <v>22899</v>
      </c>
      <c r="AF2811" s="16">
        <v>22768</v>
      </c>
      <c r="AG2811" s="16">
        <v>216736354</v>
      </c>
      <c r="AH2811" s="16">
        <v>39346370</v>
      </c>
      <c r="AI2811" s="16">
        <v>1613541</v>
      </c>
      <c r="AJ2811" s="16">
        <v>729</v>
      </c>
      <c r="AL2811" s="16">
        <v>1767</v>
      </c>
      <c r="AM2811" s="16">
        <v>22511</v>
      </c>
      <c r="AN2811" s="16">
        <v>22402</v>
      </c>
      <c r="AO2811" s="16">
        <v>22358</v>
      </c>
      <c r="AP2811" s="16">
        <v>213846221</v>
      </c>
      <c r="AQ2811" s="16">
        <v>12473444</v>
      </c>
      <c r="AR2811" s="16">
        <v>492380</v>
      </c>
      <c r="AS2811" s="16">
        <v>734</v>
      </c>
      <c r="AU2811" s="16">
        <v>1760</v>
      </c>
      <c r="AV2811" s="16">
        <v>22743</v>
      </c>
      <c r="AW2811" s="16">
        <v>871878914</v>
      </c>
      <c r="AX2811" s="16">
        <v>210899969</v>
      </c>
      <c r="AY2811" s="16">
        <v>8703602</v>
      </c>
      <c r="AZ2811" s="16">
        <v>737</v>
      </c>
      <c r="BA2811" s="16">
        <v>38336</v>
      </c>
    </row>
    <row r="2812" spans="1:53">
      <c r="A2812" s="15" t="s">
        <v>1344</v>
      </c>
      <c r="B2812" s="15" t="s">
        <v>1345</v>
      </c>
      <c r="C2812" s="15" t="s">
        <v>1346</v>
      </c>
      <c r="D2812" s="15" t="s">
        <v>1347</v>
      </c>
      <c r="E2812" s="15" t="s">
        <v>1347</v>
      </c>
      <c r="F2812" s="15" t="s">
        <v>2059</v>
      </c>
      <c r="G2812" s="15" t="s">
        <v>3501</v>
      </c>
      <c r="H2812" s="15" t="s">
        <v>1349</v>
      </c>
      <c r="I2812" s="15" t="s">
        <v>1373</v>
      </c>
      <c r="J2812" s="15"/>
      <c r="K2812" s="16">
        <v>1218</v>
      </c>
      <c r="L2812" s="16">
        <v>16174</v>
      </c>
      <c r="M2812" s="16">
        <v>16308</v>
      </c>
      <c r="N2812" s="16">
        <v>16435</v>
      </c>
      <c r="O2812" s="16">
        <v>149755773</v>
      </c>
      <c r="P2812" s="16">
        <v>89868691</v>
      </c>
      <c r="Q2812" s="16">
        <v>3387632</v>
      </c>
      <c r="R2812" s="16">
        <v>706</v>
      </c>
      <c r="S2812" s="15"/>
      <c r="T2812" s="16">
        <v>1240</v>
      </c>
      <c r="U2812" s="16">
        <v>16150</v>
      </c>
      <c r="V2812" s="16">
        <v>16124</v>
      </c>
      <c r="W2812" s="16">
        <v>16267</v>
      </c>
      <c r="X2812" s="16">
        <v>143325348</v>
      </c>
      <c r="Y2812" s="16">
        <v>19809819</v>
      </c>
      <c r="Z2812" s="16">
        <v>699200</v>
      </c>
      <c r="AA2812" s="16">
        <v>681</v>
      </c>
      <c r="AC2812" s="16">
        <v>1245</v>
      </c>
      <c r="AD2812" s="16">
        <v>16212</v>
      </c>
      <c r="AE2812" s="16">
        <v>16232</v>
      </c>
      <c r="AF2812" s="16">
        <v>16125</v>
      </c>
      <c r="AG2812" s="16">
        <v>142446811</v>
      </c>
      <c r="AH2812" s="16">
        <v>33860212</v>
      </c>
      <c r="AI2812" s="16">
        <v>1349638</v>
      </c>
      <c r="AJ2812" s="16">
        <v>677</v>
      </c>
      <c r="AL2812" s="16">
        <v>1237</v>
      </c>
      <c r="AM2812" s="16">
        <v>15998</v>
      </c>
      <c r="AN2812" s="16">
        <v>15913</v>
      </c>
      <c r="AO2812" s="16">
        <v>15834</v>
      </c>
      <c r="AP2812" s="16">
        <v>138671759</v>
      </c>
      <c r="AQ2812" s="16">
        <v>9083609</v>
      </c>
      <c r="AR2812" s="16">
        <v>325758</v>
      </c>
      <c r="AS2812" s="16">
        <v>670</v>
      </c>
      <c r="AU2812" s="16">
        <v>1235</v>
      </c>
      <c r="AV2812" s="16">
        <v>16148</v>
      </c>
      <c r="AW2812" s="16">
        <v>574199691</v>
      </c>
      <c r="AX2812" s="16">
        <v>152622331</v>
      </c>
      <c r="AY2812" s="16">
        <v>5762228</v>
      </c>
      <c r="AZ2812" s="16">
        <v>684</v>
      </c>
      <c r="BA2812" s="16">
        <v>35559</v>
      </c>
    </row>
    <row r="2813" spans="1:53">
      <c r="A2813" s="15" t="s">
        <v>1344</v>
      </c>
      <c r="B2813" s="15" t="s">
        <v>1345</v>
      </c>
      <c r="C2813" s="15" t="s">
        <v>1346</v>
      </c>
      <c r="D2813" s="15" t="s">
        <v>1347</v>
      </c>
      <c r="E2813" s="15" t="s">
        <v>1347</v>
      </c>
      <c r="F2813" s="15" t="s">
        <v>2059</v>
      </c>
      <c r="G2813" s="15" t="s">
        <v>3502</v>
      </c>
      <c r="H2813" s="15" t="s">
        <v>1349</v>
      </c>
      <c r="I2813" s="15" t="s">
        <v>1375</v>
      </c>
      <c r="J2813" s="15"/>
      <c r="K2813" s="16">
        <v>1134</v>
      </c>
      <c r="L2813" s="16">
        <v>15493</v>
      </c>
      <c r="M2813" s="16">
        <v>15615</v>
      </c>
      <c r="N2813" s="16">
        <v>15744</v>
      </c>
      <c r="O2813" s="16">
        <v>131344140</v>
      </c>
      <c r="P2813" s="16">
        <v>85534145</v>
      </c>
      <c r="Q2813" s="16">
        <v>3209890</v>
      </c>
      <c r="R2813" s="16">
        <v>647</v>
      </c>
      <c r="S2813" s="15"/>
      <c r="T2813" s="16">
        <v>1156</v>
      </c>
      <c r="U2813" s="16">
        <v>15450</v>
      </c>
      <c r="V2813" s="16">
        <v>15419</v>
      </c>
      <c r="W2813" s="16">
        <v>15571</v>
      </c>
      <c r="X2813" s="16">
        <v>133546820</v>
      </c>
      <c r="Y2813" s="16">
        <v>19091385</v>
      </c>
      <c r="Z2813" s="16">
        <v>669153</v>
      </c>
      <c r="AA2813" s="16">
        <v>664</v>
      </c>
      <c r="AC2813" s="16">
        <v>1158</v>
      </c>
      <c r="AD2813" s="16">
        <v>15506</v>
      </c>
      <c r="AE2813" s="16">
        <v>15524</v>
      </c>
      <c r="AF2813" s="16">
        <v>15420</v>
      </c>
      <c r="AG2813" s="16">
        <v>132412708</v>
      </c>
      <c r="AH2813" s="16">
        <v>33290872</v>
      </c>
      <c r="AI2813" s="16">
        <v>1324999</v>
      </c>
      <c r="AJ2813" s="16">
        <v>658</v>
      </c>
      <c r="AL2813" s="16">
        <v>1152</v>
      </c>
      <c r="AM2813" s="16">
        <v>15282</v>
      </c>
      <c r="AN2813" s="16">
        <v>15200</v>
      </c>
      <c r="AO2813" s="16">
        <v>15118</v>
      </c>
      <c r="AP2813" s="16">
        <v>128043136</v>
      </c>
      <c r="AQ2813" s="16">
        <v>8598397</v>
      </c>
      <c r="AR2813" s="16">
        <v>304219</v>
      </c>
      <c r="AS2813" s="16">
        <v>648</v>
      </c>
      <c r="AU2813" s="16">
        <v>1150</v>
      </c>
      <c r="AV2813" s="16">
        <v>15445</v>
      </c>
      <c r="AW2813" s="16">
        <v>525346804</v>
      </c>
      <c r="AX2813" s="16">
        <v>146514799</v>
      </c>
      <c r="AY2813" s="16">
        <v>5508261</v>
      </c>
      <c r="AZ2813" s="16">
        <v>654</v>
      </c>
      <c r="BA2813" s="16">
        <v>34014</v>
      </c>
    </row>
    <row r="2814" spans="1:53">
      <c r="A2814" s="15" t="s">
        <v>1344</v>
      </c>
      <c r="B2814" s="15" t="s">
        <v>1345</v>
      </c>
      <c r="C2814" s="15" t="s">
        <v>1346</v>
      </c>
      <c r="D2814" s="15" t="s">
        <v>1347</v>
      </c>
      <c r="E2814" s="15" t="s">
        <v>1347</v>
      </c>
      <c r="F2814" s="15" t="s">
        <v>2059</v>
      </c>
      <c r="G2814" s="15" t="s">
        <v>3503</v>
      </c>
      <c r="H2814" s="15" t="s">
        <v>1349</v>
      </c>
      <c r="I2814" s="15" t="s">
        <v>1375</v>
      </c>
      <c r="J2814" s="15"/>
      <c r="K2814" s="16">
        <v>84</v>
      </c>
      <c r="L2814" s="16">
        <v>681</v>
      </c>
      <c r="M2814" s="16">
        <v>693</v>
      </c>
      <c r="N2814" s="16">
        <v>691</v>
      </c>
      <c r="O2814" s="16">
        <v>18411633</v>
      </c>
      <c r="P2814" s="16">
        <v>4334546</v>
      </c>
      <c r="Q2814" s="16">
        <v>177742</v>
      </c>
      <c r="R2814" s="16">
        <v>2058</v>
      </c>
      <c r="S2814" s="15"/>
      <c r="T2814" s="16">
        <v>84</v>
      </c>
      <c r="U2814" s="16">
        <v>700</v>
      </c>
      <c r="V2814" s="16">
        <v>705</v>
      </c>
      <c r="W2814" s="16">
        <v>696</v>
      </c>
      <c r="X2814" s="16">
        <v>9778528</v>
      </c>
      <c r="Y2814" s="16">
        <v>718434</v>
      </c>
      <c r="Z2814" s="16">
        <v>30047</v>
      </c>
      <c r="AA2814" s="16">
        <v>1074</v>
      </c>
      <c r="AC2814" s="16">
        <v>87</v>
      </c>
      <c r="AD2814" s="16">
        <v>706</v>
      </c>
      <c r="AE2814" s="16">
        <v>708</v>
      </c>
      <c r="AF2814" s="16">
        <v>705</v>
      </c>
      <c r="AG2814" s="16">
        <v>10034103</v>
      </c>
      <c r="AH2814" s="16">
        <v>569340</v>
      </c>
      <c r="AI2814" s="16">
        <v>24639</v>
      </c>
      <c r="AJ2814" s="16">
        <v>1093</v>
      </c>
      <c r="AL2814" s="16">
        <v>85</v>
      </c>
      <c r="AM2814" s="16">
        <v>716</v>
      </c>
      <c r="AN2814" s="16">
        <v>713</v>
      </c>
      <c r="AO2814" s="16">
        <v>716</v>
      </c>
      <c r="AP2814" s="16">
        <v>10628623</v>
      </c>
      <c r="AQ2814" s="16">
        <v>485212</v>
      </c>
      <c r="AR2814" s="16">
        <v>21539</v>
      </c>
      <c r="AS2814" s="16">
        <v>1143</v>
      </c>
      <c r="AU2814" s="16">
        <v>85</v>
      </c>
      <c r="AV2814" s="16">
        <v>703</v>
      </c>
      <c r="AW2814" s="16">
        <v>48852887</v>
      </c>
      <c r="AX2814" s="16">
        <v>6107532</v>
      </c>
      <c r="AY2814" s="16">
        <v>253967</v>
      </c>
      <c r="AZ2814" s="16">
        <v>1337</v>
      </c>
      <c r="BA2814" s="16">
        <v>69541</v>
      </c>
    </row>
    <row r="2815" spans="1:53">
      <c r="A2815" s="15" t="s">
        <v>1344</v>
      </c>
      <c r="B2815" s="15" t="s">
        <v>1345</v>
      </c>
      <c r="C2815" s="15" t="s">
        <v>1346</v>
      </c>
      <c r="D2815" s="15" t="s">
        <v>1347</v>
      </c>
      <c r="E2815" s="15" t="s">
        <v>1347</v>
      </c>
      <c r="F2815" s="15" t="s">
        <v>2059</v>
      </c>
      <c r="G2815" s="15" t="s">
        <v>3504</v>
      </c>
      <c r="H2815" s="15" t="s">
        <v>1349</v>
      </c>
      <c r="I2815" s="15" t="s">
        <v>1373</v>
      </c>
      <c r="J2815" s="15"/>
      <c r="K2815" s="16">
        <v>525</v>
      </c>
      <c r="L2815" s="16">
        <v>6571</v>
      </c>
      <c r="M2815" s="16">
        <v>6570</v>
      </c>
      <c r="N2815" s="16">
        <v>6491</v>
      </c>
      <c r="O2815" s="16">
        <v>77454056</v>
      </c>
      <c r="P2815" s="16">
        <v>42291275</v>
      </c>
      <c r="Q2815" s="16">
        <v>2163868</v>
      </c>
      <c r="R2815" s="16">
        <v>910</v>
      </c>
      <c r="S2815" s="15"/>
      <c r="T2815" s="16">
        <v>518</v>
      </c>
      <c r="U2815" s="16">
        <v>6633</v>
      </c>
      <c r="V2815" s="16">
        <v>6667</v>
      </c>
      <c r="W2815" s="16">
        <v>6673</v>
      </c>
      <c r="X2815" s="16">
        <v>70761162</v>
      </c>
      <c r="Y2815" s="16">
        <v>7110370</v>
      </c>
      <c r="Z2815" s="16">
        <v>346981</v>
      </c>
      <c r="AA2815" s="16">
        <v>818</v>
      </c>
      <c r="AC2815" s="16">
        <v>528</v>
      </c>
      <c r="AD2815" s="16">
        <v>6705</v>
      </c>
      <c r="AE2815" s="16">
        <v>6667</v>
      </c>
      <c r="AF2815" s="16">
        <v>6643</v>
      </c>
      <c r="AG2815" s="16">
        <v>74289543</v>
      </c>
      <c r="AH2815" s="16">
        <v>5486158</v>
      </c>
      <c r="AI2815" s="16">
        <v>263903</v>
      </c>
      <c r="AJ2815" s="16">
        <v>857</v>
      </c>
      <c r="AL2815" s="16">
        <v>530</v>
      </c>
      <c r="AM2815" s="16">
        <v>6513</v>
      </c>
      <c r="AN2815" s="16">
        <v>6489</v>
      </c>
      <c r="AO2815" s="16">
        <v>6524</v>
      </c>
      <c r="AP2815" s="16">
        <v>75174462</v>
      </c>
      <c r="AQ2815" s="16">
        <v>3389835</v>
      </c>
      <c r="AR2815" s="16">
        <v>166622</v>
      </c>
      <c r="AS2815" s="16">
        <v>888</v>
      </c>
      <c r="AU2815" s="16">
        <v>525</v>
      </c>
      <c r="AV2815" s="16">
        <v>6596</v>
      </c>
      <c r="AW2815" s="16">
        <v>297679223</v>
      </c>
      <c r="AX2815" s="16">
        <v>58277638</v>
      </c>
      <c r="AY2815" s="16">
        <v>2941374</v>
      </c>
      <c r="AZ2815" s="16">
        <v>868</v>
      </c>
      <c r="BA2815" s="16">
        <v>45134</v>
      </c>
    </row>
    <row r="2816" spans="1:53">
      <c r="A2816" s="15" t="s">
        <v>1344</v>
      </c>
      <c r="B2816" s="15" t="s">
        <v>1345</v>
      </c>
      <c r="C2816" s="15" t="s">
        <v>1346</v>
      </c>
      <c r="D2816" s="15" t="s">
        <v>1347</v>
      </c>
      <c r="E2816" s="15" t="s">
        <v>1347</v>
      </c>
      <c r="F2816" s="15" t="s">
        <v>2059</v>
      </c>
      <c r="G2816" s="15" t="s">
        <v>3505</v>
      </c>
      <c r="H2816" s="15" t="s">
        <v>1349</v>
      </c>
      <c r="I2816" s="15" t="s">
        <v>1375</v>
      </c>
      <c r="J2816" s="15"/>
      <c r="K2816" s="16">
        <v>525</v>
      </c>
      <c r="L2816" s="16">
        <v>6571</v>
      </c>
      <c r="M2816" s="16">
        <v>6570</v>
      </c>
      <c r="N2816" s="16">
        <v>6491</v>
      </c>
      <c r="O2816" s="16">
        <v>77454056</v>
      </c>
      <c r="P2816" s="16">
        <v>42291275</v>
      </c>
      <c r="Q2816" s="16">
        <v>2163868</v>
      </c>
      <c r="R2816" s="16">
        <v>910</v>
      </c>
      <c r="S2816" s="15"/>
      <c r="T2816" s="16">
        <v>518</v>
      </c>
      <c r="U2816" s="16">
        <v>6633</v>
      </c>
      <c r="V2816" s="16">
        <v>6667</v>
      </c>
      <c r="W2816" s="16">
        <v>6673</v>
      </c>
      <c r="X2816" s="16">
        <v>70761162</v>
      </c>
      <c r="Y2816" s="16">
        <v>7110370</v>
      </c>
      <c r="Z2816" s="16">
        <v>346981</v>
      </c>
      <c r="AA2816" s="16">
        <v>818</v>
      </c>
      <c r="AC2816" s="16">
        <v>528</v>
      </c>
      <c r="AD2816" s="16">
        <v>6705</v>
      </c>
      <c r="AE2816" s="16">
        <v>6667</v>
      </c>
      <c r="AF2816" s="16">
        <v>6643</v>
      </c>
      <c r="AG2816" s="16">
        <v>74289543</v>
      </c>
      <c r="AH2816" s="16">
        <v>5486158</v>
      </c>
      <c r="AI2816" s="16">
        <v>263903</v>
      </c>
      <c r="AJ2816" s="16">
        <v>857</v>
      </c>
      <c r="AL2816" s="16">
        <v>530</v>
      </c>
      <c r="AM2816" s="16">
        <v>6513</v>
      </c>
      <c r="AN2816" s="16">
        <v>6489</v>
      </c>
      <c r="AO2816" s="16">
        <v>6524</v>
      </c>
      <c r="AP2816" s="16">
        <v>75174462</v>
      </c>
      <c r="AQ2816" s="16">
        <v>3389835</v>
      </c>
      <c r="AR2816" s="16">
        <v>166622</v>
      </c>
      <c r="AS2816" s="16">
        <v>888</v>
      </c>
      <c r="AU2816" s="16">
        <v>525</v>
      </c>
      <c r="AV2816" s="16">
        <v>6596</v>
      </c>
      <c r="AW2816" s="16">
        <v>297679223</v>
      </c>
      <c r="AX2816" s="16">
        <v>58277638</v>
      </c>
      <c r="AY2816" s="16">
        <v>2941374</v>
      </c>
      <c r="AZ2816" s="16">
        <v>868</v>
      </c>
      <c r="BA2816" s="16">
        <v>45134</v>
      </c>
    </row>
    <row r="2817" spans="1:53">
      <c r="A2817" s="15" t="s">
        <v>1344</v>
      </c>
      <c r="B2817" s="15" t="s">
        <v>1345</v>
      </c>
      <c r="C2817" s="15" t="s">
        <v>1346</v>
      </c>
      <c r="D2817" s="15" t="s">
        <v>1347</v>
      </c>
      <c r="E2817" s="15" t="s">
        <v>1347</v>
      </c>
      <c r="F2817" s="15" t="s">
        <v>2059</v>
      </c>
      <c r="G2817" s="15" t="s">
        <v>1897</v>
      </c>
      <c r="H2817" s="15" t="s">
        <v>1349</v>
      </c>
      <c r="I2817" s="15" t="s">
        <v>1371</v>
      </c>
      <c r="J2817" s="15"/>
      <c r="K2817" s="16">
        <v>3173</v>
      </c>
      <c r="L2817" s="16">
        <v>27900</v>
      </c>
      <c r="M2817" s="16">
        <v>27908</v>
      </c>
      <c r="N2817" s="16">
        <v>28243</v>
      </c>
      <c r="O2817" s="16">
        <v>176952209</v>
      </c>
      <c r="P2817" s="16">
        <v>115375340</v>
      </c>
      <c r="Q2817" s="16">
        <v>5153958</v>
      </c>
      <c r="R2817" s="16">
        <v>486</v>
      </c>
      <c r="S2817" s="15"/>
      <c r="T2817" s="16">
        <v>3177</v>
      </c>
      <c r="U2817" s="16">
        <v>28565</v>
      </c>
      <c r="V2817" s="16">
        <v>29419</v>
      </c>
      <c r="W2817" s="16">
        <v>29554</v>
      </c>
      <c r="X2817" s="16">
        <v>187187389</v>
      </c>
      <c r="Y2817" s="16">
        <v>49930167</v>
      </c>
      <c r="Z2817" s="16">
        <v>2115153</v>
      </c>
      <c r="AA2817" s="16">
        <v>493</v>
      </c>
      <c r="AC2817" s="16">
        <v>3149</v>
      </c>
      <c r="AD2817" s="16">
        <v>29103</v>
      </c>
      <c r="AE2817" s="16">
        <v>29063</v>
      </c>
      <c r="AF2817" s="16">
        <v>28424</v>
      </c>
      <c r="AG2817" s="16">
        <v>187401410</v>
      </c>
      <c r="AH2817" s="16">
        <v>35541565</v>
      </c>
      <c r="AI2817" s="16">
        <v>1524403</v>
      </c>
      <c r="AJ2817" s="16">
        <v>499</v>
      </c>
      <c r="AL2817" s="16">
        <v>3115</v>
      </c>
      <c r="AM2817" s="16">
        <v>27990</v>
      </c>
      <c r="AN2817" s="16">
        <v>27942</v>
      </c>
      <c r="AO2817" s="16">
        <v>28142</v>
      </c>
      <c r="AP2817" s="16">
        <v>192517370</v>
      </c>
      <c r="AQ2817" s="16">
        <v>27717304</v>
      </c>
      <c r="AR2817" s="16">
        <v>1174745</v>
      </c>
      <c r="AS2817" s="16">
        <v>528</v>
      </c>
      <c r="AU2817" s="16">
        <v>3154</v>
      </c>
      <c r="AV2817" s="16">
        <v>28521</v>
      </c>
      <c r="AW2817" s="16">
        <v>744058378</v>
      </c>
      <c r="AX2817" s="16">
        <v>228564376</v>
      </c>
      <c r="AY2817" s="16">
        <v>9968259</v>
      </c>
      <c r="AZ2817" s="16">
        <v>502</v>
      </c>
      <c r="BA2817" s="16">
        <v>26088</v>
      </c>
    </row>
    <row r="2818" spans="1:53">
      <c r="A2818" s="15" t="s">
        <v>1344</v>
      </c>
      <c r="B2818" s="15" t="s">
        <v>1345</v>
      </c>
      <c r="C2818" s="15" t="s">
        <v>1346</v>
      </c>
      <c r="D2818" s="15" t="s">
        <v>1347</v>
      </c>
      <c r="E2818" s="15" t="s">
        <v>1347</v>
      </c>
      <c r="F2818" s="15" t="s">
        <v>2059</v>
      </c>
      <c r="G2818" s="15" t="s">
        <v>3506</v>
      </c>
      <c r="H2818" s="15" t="s">
        <v>1349</v>
      </c>
      <c r="I2818" s="15" t="s">
        <v>1373</v>
      </c>
      <c r="J2818" s="15"/>
      <c r="K2818" s="16">
        <v>143</v>
      </c>
      <c r="L2818" s="16">
        <v>1751</v>
      </c>
      <c r="M2818" s="16">
        <v>1738</v>
      </c>
      <c r="N2818" s="16">
        <v>1749</v>
      </c>
      <c r="O2818" s="16">
        <v>21672600</v>
      </c>
      <c r="P2818" s="16">
        <v>11177945</v>
      </c>
      <c r="Q2818" s="16">
        <v>613706</v>
      </c>
      <c r="R2818" s="16">
        <v>955</v>
      </c>
      <c r="S2818" s="15"/>
      <c r="T2818" s="16">
        <v>146</v>
      </c>
      <c r="U2818" s="16">
        <v>1719</v>
      </c>
      <c r="V2818" s="16">
        <v>1818</v>
      </c>
      <c r="W2818" s="16">
        <v>1776</v>
      </c>
      <c r="X2818" s="16">
        <v>21034344</v>
      </c>
      <c r="Y2818" s="16">
        <v>2156351</v>
      </c>
      <c r="Z2818" s="16">
        <v>116704</v>
      </c>
      <c r="AA2818" s="16">
        <v>914</v>
      </c>
      <c r="AC2818" s="16">
        <v>149</v>
      </c>
      <c r="AD2818" s="16">
        <v>1786</v>
      </c>
      <c r="AE2818" s="16">
        <v>1772</v>
      </c>
      <c r="AF2818" s="16">
        <v>1789</v>
      </c>
      <c r="AG2818" s="16">
        <v>21238956</v>
      </c>
      <c r="AH2818" s="16">
        <v>1644207</v>
      </c>
      <c r="AI2818" s="16">
        <v>85402</v>
      </c>
      <c r="AJ2818" s="16">
        <v>917</v>
      </c>
      <c r="AL2818" s="16">
        <v>145</v>
      </c>
      <c r="AM2818" s="16">
        <v>1807</v>
      </c>
      <c r="AN2818" s="16">
        <v>1847</v>
      </c>
      <c r="AO2818" s="16">
        <v>1812</v>
      </c>
      <c r="AP2818" s="16">
        <v>23211581</v>
      </c>
      <c r="AQ2818" s="16">
        <v>1875289</v>
      </c>
      <c r="AR2818" s="16">
        <v>101196</v>
      </c>
      <c r="AS2818" s="16">
        <v>980</v>
      </c>
      <c r="AU2818" s="16">
        <v>146</v>
      </c>
      <c r="AV2818" s="16">
        <v>1780</v>
      </c>
      <c r="AW2818" s="16">
        <v>87157481</v>
      </c>
      <c r="AX2818" s="16">
        <v>16853792</v>
      </c>
      <c r="AY2818" s="16">
        <v>917008</v>
      </c>
      <c r="AZ2818" s="16">
        <v>941</v>
      </c>
      <c r="BA2818" s="16">
        <v>48956</v>
      </c>
    </row>
    <row r="2819" spans="1:53">
      <c r="A2819" s="15" t="s">
        <v>1344</v>
      </c>
      <c r="B2819" s="15" t="s">
        <v>1345</v>
      </c>
      <c r="C2819" s="15" t="s">
        <v>1346</v>
      </c>
      <c r="D2819" s="15" t="s">
        <v>1347</v>
      </c>
      <c r="E2819" s="15" t="s">
        <v>1347</v>
      </c>
      <c r="F2819" s="15" t="s">
        <v>2059</v>
      </c>
      <c r="G2819" s="15" t="s">
        <v>3507</v>
      </c>
      <c r="H2819" s="15" t="s">
        <v>1349</v>
      </c>
      <c r="I2819" s="15" t="s">
        <v>1375</v>
      </c>
      <c r="J2819" s="15"/>
      <c r="K2819" s="16">
        <v>143</v>
      </c>
      <c r="L2819" s="16">
        <v>1751</v>
      </c>
      <c r="M2819" s="16">
        <v>1738</v>
      </c>
      <c r="N2819" s="16">
        <v>1749</v>
      </c>
      <c r="O2819" s="16">
        <v>21672600</v>
      </c>
      <c r="P2819" s="16">
        <v>11177945</v>
      </c>
      <c r="Q2819" s="16">
        <v>613706</v>
      </c>
      <c r="R2819" s="16">
        <v>955</v>
      </c>
      <c r="S2819" s="15"/>
      <c r="T2819" s="16">
        <v>146</v>
      </c>
      <c r="U2819" s="16">
        <v>1719</v>
      </c>
      <c r="V2819" s="16">
        <v>1818</v>
      </c>
      <c r="W2819" s="16">
        <v>1776</v>
      </c>
      <c r="X2819" s="16">
        <v>21034344</v>
      </c>
      <c r="Y2819" s="16">
        <v>2156351</v>
      </c>
      <c r="Z2819" s="16">
        <v>116704</v>
      </c>
      <c r="AA2819" s="16">
        <v>914</v>
      </c>
      <c r="AC2819" s="16">
        <v>149</v>
      </c>
      <c r="AD2819" s="16">
        <v>1786</v>
      </c>
      <c r="AE2819" s="16">
        <v>1772</v>
      </c>
      <c r="AF2819" s="16">
        <v>1789</v>
      </c>
      <c r="AG2819" s="16">
        <v>21238956</v>
      </c>
      <c r="AH2819" s="16">
        <v>1644207</v>
      </c>
      <c r="AI2819" s="16">
        <v>85402</v>
      </c>
      <c r="AJ2819" s="16">
        <v>917</v>
      </c>
      <c r="AL2819" s="16">
        <v>145</v>
      </c>
      <c r="AM2819" s="16">
        <v>1807</v>
      </c>
      <c r="AN2819" s="16">
        <v>1847</v>
      </c>
      <c r="AO2819" s="16">
        <v>1812</v>
      </c>
      <c r="AP2819" s="16">
        <v>23211581</v>
      </c>
      <c r="AQ2819" s="16">
        <v>1875289</v>
      </c>
      <c r="AR2819" s="16">
        <v>101196</v>
      </c>
      <c r="AS2819" s="16">
        <v>980</v>
      </c>
      <c r="AU2819" s="16">
        <v>146</v>
      </c>
      <c r="AV2819" s="16">
        <v>1780</v>
      </c>
      <c r="AW2819" s="16">
        <v>87157481</v>
      </c>
      <c r="AX2819" s="16">
        <v>16853792</v>
      </c>
      <c r="AY2819" s="16">
        <v>917008</v>
      </c>
      <c r="AZ2819" s="16">
        <v>941</v>
      </c>
      <c r="BA2819" s="16">
        <v>48956</v>
      </c>
    </row>
    <row r="2820" spans="1:53">
      <c r="A2820" s="15" t="s">
        <v>1344</v>
      </c>
      <c r="B2820" s="15" t="s">
        <v>1345</v>
      </c>
      <c r="C2820" s="15" t="s">
        <v>1346</v>
      </c>
      <c r="D2820" s="15" t="s">
        <v>1347</v>
      </c>
      <c r="E2820" s="15" t="s">
        <v>1347</v>
      </c>
      <c r="F2820" s="15" t="s">
        <v>2059</v>
      </c>
      <c r="G2820" s="15" t="s">
        <v>3508</v>
      </c>
      <c r="H2820" s="15" t="s">
        <v>1349</v>
      </c>
      <c r="I2820" s="15" t="s">
        <v>1373</v>
      </c>
      <c r="J2820" s="15"/>
      <c r="K2820" s="16">
        <v>245</v>
      </c>
      <c r="L2820" s="16">
        <v>1625</v>
      </c>
      <c r="M2820" s="16">
        <v>1592</v>
      </c>
      <c r="N2820" s="16">
        <v>1640</v>
      </c>
      <c r="O2820" s="16">
        <v>8547175</v>
      </c>
      <c r="P2820" s="16">
        <v>5517546</v>
      </c>
      <c r="Q2820" s="16">
        <v>211166</v>
      </c>
      <c r="R2820" s="16">
        <v>406</v>
      </c>
      <c r="S2820" s="15"/>
      <c r="T2820" s="16">
        <v>244</v>
      </c>
      <c r="U2820" s="16">
        <v>1742</v>
      </c>
      <c r="V2820" s="16">
        <v>1802</v>
      </c>
      <c r="W2820" s="16">
        <v>1718</v>
      </c>
      <c r="X2820" s="16">
        <v>10033202</v>
      </c>
      <c r="Y2820" s="16">
        <v>3222667</v>
      </c>
      <c r="Z2820" s="16">
        <v>117851</v>
      </c>
      <c r="AA2820" s="16">
        <v>440</v>
      </c>
      <c r="AC2820" s="16">
        <v>239</v>
      </c>
      <c r="AD2820" s="16">
        <v>1679</v>
      </c>
      <c r="AE2820" s="16">
        <v>1628</v>
      </c>
      <c r="AF2820" s="16">
        <v>1640</v>
      </c>
      <c r="AG2820" s="16">
        <v>8769758</v>
      </c>
      <c r="AH2820" s="16">
        <v>1554417</v>
      </c>
      <c r="AI2820" s="16">
        <v>55844</v>
      </c>
      <c r="AJ2820" s="16">
        <v>409</v>
      </c>
      <c r="AL2820" s="16">
        <v>236</v>
      </c>
      <c r="AM2820" s="16">
        <v>1694</v>
      </c>
      <c r="AN2820" s="16">
        <v>1606</v>
      </c>
      <c r="AO2820" s="16">
        <v>1566</v>
      </c>
      <c r="AP2820" s="16">
        <v>9086293</v>
      </c>
      <c r="AQ2820" s="16">
        <v>1291600</v>
      </c>
      <c r="AR2820" s="16">
        <v>46943</v>
      </c>
      <c r="AS2820" s="16">
        <v>431</v>
      </c>
      <c r="AU2820" s="16">
        <v>241</v>
      </c>
      <c r="AV2820" s="16">
        <v>1661</v>
      </c>
      <c r="AW2820" s="16">
        <v>36436428</v>
      </c>
      <c r="AX2820" s="16">
        <v>11586230</v>
      </c>
      <c r="AY2820" s="16">
        <v>431804</v>
      </c>
      <c r="AZ2820" s="16">
        <v>422</v>
      </c>
      <c r="BA2820" s="16">
        <v>21936</v>
      </c>
    </row>
    <row r="2821" spans="1:53">
      <c r="A2821" s="15" t="s">
        <v>1344</v>
      </c>
      <c r="B2821" s="15" t="s">
        <v>1345</v>
      </c>
      <c r="C2821" s="15" t="s">
        <v>1346</v>
      </c>
      <c r="D2821" s="15" t="s">
        <v>1347</v>
      </c>
      <c r="E2821" s="15" t="s">
        <v>1347</v>
      </c>
      <c r="F2821" s="15" t="s">
        <v>2059</v>
      </c>
      <c r="G2821" s="15" t="s">
        <v>3509</v>
      </c>
      <c r="H2821" s="15" t="s">
        <v>1349</v>
      </c>
      <c r="I2821" s="15" t="s">
        <v>1375</v>
      </c>
      <c r="J2821" s="15"/>
      <c r="K2821" s="16">
        <v>245</v>
      </c>
      <c r="L2821" s="16">
        <v>1625</v>
      </c>
      <c r="M2821" s="16">
        <v>1592</v>
      </c>
      <c r="N2821" s="16">
        <v>1640</v>
      </c>
      <c r="O2821" s="16">
        <v>8547175</v>
      </c>
      <c r="P2821" s="16">
        <v>5517546</v>
      </c>
      <c r="Q2821" s="16">
        <v>211166</v>
      </c>
      <c r="R2821" s="16">
        <v>406</v>
      </c>
      <c r="S2821" s="15"/>
      <c r="T2821" s="16">
        <v>244</v>
      </c>
      <c r="U2821" s="16">
        <v>1742</v>
      </c>
      <c r="V2821" s="16">
        <v>1802</v>
      </c>
      <c r="W2821" s="16">
        <v>1718</v>
      </c>
      <c r="X2821" s="16">
        <v>10033202</v>
      </c>
      <c r="Y2821" s="16">
        <v>3222667</v>
      </c>
      <c r="Z2821" s="16">
        <v>117851</v>
      </c>
      <c r="AA2821" s="16">
        <v>440</v>
      </c>
      <c r="AC2821" s="16">
        <v>239</v>
      </c>
      <c r="AD2821" s="16">
        <v>1679</v>
      </c>
      <c r="AE2821" s="16">
        <v>1628</v>
      </c>
      <c r="AF2821" s="16">
        <v>1640</v>
      </c>
      <c r="AG2821" s="16">
        <v>8769758</v>
      </c>
      <c r="AH2821" s="16">
        <v>1554417</v>
      </c>
      <c r="AI2821" s="16">
        <v>55844</v>
      </c>
      <c r="AJ2821" s="16">
        <v>409</v>
      </c>
      <c r="AL2821" s="16">
        <v>236</v>
      </c>
      <c r="AM2821" s="16">
        <v>1694</v>
      </c>
      <c r="AN2821" s="16">
        <v>1606</v>
      </c>
      <c r="AO2821" s="16">
        <v>1566</v>
      </c>
      <c r="AP2821" s="16">
        <v>9086293</v>
      </c>
      <c r="AQ2821" s="16">
        <v>1291600</v>
      </c>
      <c r="AR2821" s="16">
        <v>46943</v>
      </c>
      <c r="AS2821" s="16">
        <v>431</v>
      </c>
      <c r="AU2821" s="16">
        <v>241</v>
      </c>
      <c r="AV2821" s="16">
        <v>1661</v>
      </c>
      <c r="AW2821" s="16">
        <v>36436428</v>
      </c>
      <c r="AX2821" s="16">
        <v>11586230</v>
      </c>
      <c r="AY2821" s="16">
        <v>431804</v>
      </c>
      <c r="AZ2821" s="16">
        <v>422</v>
      </c>
      <c r="BA2821" s="16">
        <v>21936</v>
      </c>
    </row>
    <row r="2822" spans="1:53">
      <c r="A2822" s="15" t="s">
        <v>1344</v>
      </c>
      <c r="B2822" s="15" t="s">
        <v>1345</v>
      </c>
      <c r="C2822" s="15" t="s">
        <v>1346</v>
      </c>
      <c r="D2822" s="15" t="s">
        <v>1347</v>
      </c>
      <c r="E2822" s="15" t="s">
        <v>1347</v>
      </c>
      <c r="F2822" s="15" t="s">
        <v>2059</v>
      </c>
      <c r="G2822" s="15" t="s">
        <v>3510</v>
      </c>
      <c r="H2822" s="15" t="s">
        <v>1349</v>
      </c>
      <c r="I2822" s="15" t="s">
        <v>1373</v>
      </c>
      <c r="J2822" s="15"/>
      <c r="K2822" s="16">
        <v>1784</v>
      </c>
      <c r="L2822" s="16">
        <v>15156</v>
      </c>
      <c r="M2822" s="16">
        <v>15115</v>
      </c>
      <c r="N2822" s="16">
        <v>15216</v>
      </c>
      <c r="O2822" s="16">
        <v>78046513</v>
      </c>
      <c r="P2822" s="16">
        <v>50669050</v>
      </c>
      <c r="Q2822" s="16">
        <v>2048700</v>
      </c>
      <c r="R2822" s="16">
        <v>396</v>
      </c>
      <c r="S2822" s="15"/>
      <c r="T2822" s="16">
        <v>1775</v>
      </c>
      <c r="U2822" s="16">
        <v>15044</v>
      </c>
      <c r="V2822" s="16">
        <v>15071</v>
      </c>
      <c r="W2822" s="16">
        <v>14795</v>
      </c>
      <c r="X2822" s="16">
        <v>76968816</v>
      </c>
      <c r="Y2822" s="16">
        <v>25535047</v>
      </c>
      <c r="Z2822" s="16">
        <v>1004074</v>
      </c>
      <c r="AA2822" s="16">
        <v>396</v>
      </c>
      <c r="AC2822" s="16">
        <v>1757</v>
      </c>
      <c r="AD2822" s="16">
        <v>14618</v>
      </c>
      <c r="AE2822" s="16">
        <v>14614</v>
      </c>
      <c r="AF2822" s="16">
        <v>14200</v>
      </c>
      <c r="AG2822" s="16">
        <v>77914652</v>
      </c>
      <c r="AH2822" s="16">
        <v>19300669</v>
      </c>
      <c r="AI2822" s="16">
        <v>763319</v>
      </c>
      <c r="AJ2822" s="16">
        <v>414</v>
      </c>
      <c r="AL2822" s="16">
        <v>1732</v>
      </c>
      <c r="AM2822" s="16">
        <v>13853</v>
      </c>
      <c r="AN2822" s="16">
        <v>14305</v>
      </c>
      <c r="AO2822" s="16">
        <v>14531</v>
      </c>
      <c r="AP2822" s="16">
        <v>77589905</v>
      </c>
      <c r="AQ2822" s="16">
        <v>15132378</v>
      </c>
      <c r="AR2822" s="16">
        <v>604617</v>
      </c>
      <c r="AS2822" s="16">
        <v>419</v>
      </c>
      <c r="AU2822" s="16">
        <v>1762</v>
      </c>
      <c r="AV2822" s="16">
        <v>14710</v>
      </c>
      <c r="AW2822" s="16">
        <v>310519886</v>
      </c>
      <c r="AX2822" s="16">
        <v>110637144</v>
      </c>
      <c r="AY2822" s="16">
        <v>4420710</v>
      </c>
      <c r="AZ2822" s="16">
        <v>406</v>
      </c>
      <c r="BA2822" s="16">
        <v>21110</v>
      </c>
    </row>
    <row r="2823" spans="1:53">
      <c r="A2823" s="15" t="s">
        <v>1344</v>
      </c>
      <c r="B2823" s="15" t="s">
        <v>1345</v>
      </c>
      <c r="C2823" s="15" t="s">
        <v>1346</v>
      </c>
      <c r="D2823" s="15" t="s">
        <v>1347</v>
      </c>
      <c r="E2823" s="15" t="s">
        <v>1347</v>
      </c>
      <c r="F2823" s="15" t="s">
        <v>2059</v>
      </c>
      <c r="G2823" s="15" t="s">
        <v>3511</v>
      </c>
      <c r="H2823" s="15" t="s">
        <v>1349</v>
      </c>
      <c r="I2823" s="15" t="s">
        <v>1375</v>
      </c>
      <c r="J2823" s="15"/>
      <c r="K2823" s="16">
        <v>1784</v>
      </c>
      <c r="L2823" s="16">
        <v>15156</v>
      </c>
      <c r="M2823" s="16">
        <v>15115</v>
      </c>
      <c r="N2823" s="16">
        <v>15216</v>
      </c>
      <c r="O2823" s="16">
        <v>78046513</v>
      </c>
      <c r="P2823" s="16">
        <v>50669050</v>
      </c>
      <c r="Q2823" s="16">
        <v>2048700</v>
      </c>
      <c r="R2823" s="16">
        <v>396</v>
      </c>
      <c r="S2823" s="15"/>
      <c r="T2823" s="16">
        <v>1775</v>
      </c>
      <c r="U2823" s="16">
        <v>15044</v>
      </c>
      <c r="V2823" s="16">
        <v>15071</v>
      </c>
      <c r="W2823" s="16">
        <v>14795</v>
      </c>
      <c r="X2823" s="16">
        <v>76968816</v>
      </c>
      <c r="Y2823" s="16">
        <v>25535047</v>
      </c>
      <c r="Z2823" s="16">
        <v>1004074</v>
      </c>
      <c r="AA2823" s="16">
        <v>396</v>
      </c>
      <c r="AC2823" s="16">
        <v>1757</v>
      </c>
      <c r="AD2823" s="16">
        <v>14618</v>
      </c>
      <c r="AE2823" s="16">
        <v>14614</v>
      </c>
      <c r="AF2823" s="16">
        <v>14200</v>
      </c>
      <c r="AG2823" s="16">
        <v>77914652</v>
      </c>
      <c r="AH2823" s="16">
        <v>19300669</v>
      </c>
      <c r="AI2823" s="16">
        <v>763319</v>
      </c>
      <c r="AJ2823" s="16">
        <v>414</v>
      </c>
      <c r="AL2823" s="16">
        <v>1732</v>
      </c>
      <c r="AM2823" s="16">
        <v>13853</v>
      </c>
      <c r="AN2823" s="16">
        <v>14305</v>
      </c>
      <c r="AO2823" s="16">
        <v>14531</v>
      </c>
      <c r="AP2823" s="16">
        <v>77589905</v>
      </c>
      <c r="AQ2823" s="16">
        <v>15132378</v>
      </c>
      <c r="AR2823" s="16">
        <v>604617</v>
      </c>
      <c r="AS2823" s="16">
        <v>419</v>
      </c>
      <c r="AU2823" s="16">
        <v>1762</v>
      </c>
      <c r="AV2823" s="16">
        <v>14710</v>
      </c>
      <c r="AW2823" s="16">
        <v>310519886</v>
      </c>
      <c r="AX2823" s="16">
        <v>110637144</v>
      </c>
      <c r="AY2823" s="16">
        <v>4420710</v>
      </c>
      <c r="AZ2823" s="16">
        <v>406</v>
      </c>
      <c r="BA2823" s="16">
        <v>21110</v>
      </c>
    </row>
    <row r="2824" spans="1:53">
      <c r="A2824" s="15" t="s">
        <v>1344</v>
      </c>
      <c r="B2824" s="15" t="s">
        <v>1345</v>
      </c>
      <c r="C2824" s="15" t="s">
        <v>1346</v>
      </c>
      <c r="D2824" s="15" t="s">
        <v>1347</v>
      </c>
      <c r="E2824" s="15" t="s">
        <v>1347</v>
      </c>
      <c r="F2824" s="15" t="s">
        <v>2059</v>
      </c>
      <c r="G2824" s="15" t="s">
        <v>1898</v>
      </c>
      <c r="H2824" s="15" t="s">
        <v>1349</v>
      </c>
      <c r="I2824" s="15" t="s">
        <v>1373</v>
      </c>
      <c r="J2824" s="15"/>
      <c r="K2824" s="16">
        <v>1001</v>
      </c>
      <c r="L2824" s="16">
        <v>9368</v>
      </c>
      <c r="M2824" s="16">
        <v>9463</v>
      </c>
      <c r="N2824" s="16">
        <v>9638</v>
      </c>
      <c r="O2824" s="16">
        <v>68685921</v>
      </c>
      <c r="P2824" s="16">
        <v>48010799</v>
      </c>
      <c r="Q2824" s="16">
        <v>2280386</v>
      </c>
      <c r="R2824" s="16">
        <v>557</v>
      </c>
      <c r="S2824" s="15"/>
      <c r="T2824" s="16">
        <v>1012</v>
      </c>
      <c r="U2824" s="16">
        <v>10060</v>
      </c>
      <c r="V2824" s="16">
        <v>10728</v>
      </c>
      <c r="W2824" s="16">
        <v>11265</v>
      </c>
      <c r="X2824" s="16">
        <v>79151027</v>
      </c>
      <c r="Y2824" s="16">
        <v>19016102</v>
      </c>
      <c r="Z2824" s="16">
        <v>876524</v>
      </c>
      <c r="AA2824" s="16">
        <v>570</v>
      </c>
      <c r="AC2824" s="16">
        <v>1004</v>
      </c>
      <c r="AD2824" s="16">
        <v>11020</v>
      </c>
      <c r="AE2824" s="16">
        <v>11049</v>
      </c>
      <c r="AF2824" s="16">
        <v>10795</v>
      </c>
      <c r="AG2824" s="16">
        <v>79478044</v>
      </c>
      <c r="AH2824" s="16">
        <v>13042272</v>
      </c>
      <c r="AI2824" s="16">
        <v>619838</v>
      </c>
      <c r="AJ2824" s="16">
        <v>558</v>
      </c>
      <c r="AL2824" s="16">
        <v>1002</v>
      </c>
      <c r="AM2824" s="16">
        <v>10636</v>
      </c>
      <c r="AN2824" s="16">
        <v>10184</v>
      </c>
      <c r="AO2824" s="16">
        <v>10233</v>
      </c>
      <c r="AP2824" s="16">
        <v>82629591</v>
      </c>
      <c r="AQ2824" s="16">
        <v>9418037</v>
      </c>
      <c r="AR2824" s="16">
        <v>421989</v>
      </c>
      <c r="AS2824" s="16">
        <v>614</v>
      </c>
      <c r="AU2824" s="16">
        <v>1005</v>
      </c>
      <c r="AV2824" s="16">
        <v>10370</v>
      </c>
      <c r="AW2824" s="16">
        <v>309944583</v>
      </c>
      <c r="AX2824" s="16">
        <v>89487210</v>
      </c>
      <c r="AY2824" s="16">
        <v>4198737</v>
      </c>
      <c r="AZ2824" s="16">
        <v>575</v>
      </c>
      <c r="BA2824" s="16">
        <v>29889</v>
      </c>
    </row>
    <row r="2825" spans="1:53">
      <c r="A2825" s="15" t="s">
        <v>1344</v>
      </c>
      <c r="B2825" s="15" t="s">
        <v>1345</v>
      </c>
      <c r="C2825" s="15" t="s">
        <v>1346</v>
      </c>
      <c r="D2825" s="15" t="s">
        <v>1347</v>
      </c>
      <c r="E2825" s="15" t="s">
        <v>1347</v>
      </c>
      <c r="F2825" s="15" t="s">
        <v>2059</v>
      </c>
      <c r="G2825" s="15" t="s">
        <v>3512</v>
      </c>
      <c r="H2825" s="15" t="s">
        <v>1349</v>
      </c>
      <c r="I2825" s="15" t="s">
        <v>1375</v>
      </c>
      <c r="J2825" s="15"/>
      <c r="K2825" s="16">
        <v>208</v>
      </c>
      <c r="L2825" s="16">
        <v>2044</v>
      </c>
      <c r="M2825" s="16">
        <v>2021</v>
      </c>
      <c r="N2825" s="16">
        <v>2015</v>
      </c>
      <c r="O2825" s="16">
        <v>19541637</v>
      </c>
      <c r="P2825" s="16">
        <v>12638439</v>
      </c>
      <c r="Q2825" s="16">
        <v>642111</v>
      </c>
      <c r="R2825" s="16">
        <v>742</v>
      </c>
      <c r="S2825" s="15"/>
      <c r="T2825" s="16">
        <v>210</v>
      </c>
      <c r="U2825" s="16">
        <v>2021</v>
      </c>
      <c r="V2825" s="16">
        <v>2032</v>
      </c>
      <c r="W2825" s="16">
        <v>2028</v>
      </c>
      <c r="X2825" s="16">
        <v>19440143</v>
      </c>
      <c r="Y2825" s="16">
        <v>2429984</v>
      </c>
      <c r="Z2825" s="16">
        <v>124145</v>
      </c>
      <c r="AA2825" s="16">
        <v>738</v>
      </c>
      <c r="AC2825" s="16">
        <v>201</v>
      </c>
      <c r="AD2825" s="16">
        <v>1966</v>
      </c>
      <c r="AE2825" s="16">
        <v>1957</v>
      </c>
      <c r="AF2825" s="16">
        <v>1973</v>
      </c>
      <c r="AG2825" s="16">
        <v>18944185</v>
      </c>
      <c r="AH2825" s="16">
        <v>1679030</v>
      </c>
      <c r="AI2825" s="16">
        <v>89665</v>
      </c>
      <c r="AJ2825" s="16">
        <v>741</v>
      </c>
      <c r="AL2825" s="16">
        <v>200</v>
      </c>
      <c r="AM2825" s="16">
        <v>1986</v>
      </c>
      <c r="AN2825" s="16">
        <v>2004</v>
      </c>
      <c r="AO2825" s="16">
        <v>2019</v>
      </c>
      <c r="AP2825" s="16">
        <v>19746676</v>
      </c>
      <c r="AQ2825" s="16">
        <v>1640380</v>
      </c>
      <c r="AR2825" s="16">
        <v>89267</v>
      </c>
      <c r="AS2825" s="16">
        <v>758</v>
      </c>
      <c r="AU2825" s="16">
        <v>205</v>
      </c>
      <c r="AV2825" s="16">
        <v>2006</v>
      </c>
      <c r="AW2825" s="16">
        <v>77672641</v>
      </c>
      <c r="AX2825" s="16">
        <v>18387833</v>
      </c>
      <c r="AY2825" s="16">
        <v>945188</v>
      </c>
      <c r="AZ2825" s="16">
        <v>745</v>
      </c>
      <c r="BA2825" s="16">
        <v>38730</v>
      </c>
    </row>
    <row r="2826" spans="1:53">
      <c r="A2826" s="15" t="s">
        <v>1344</v>
      </c>
      <c r="B2826" s="15" t="s">
        <v>1345</v>
      </c>
      <c r="C2826" s="15" t="s">
        <v>1346</v>
      </c>
      <c r="D2826" s="15" t="s">
        <v>1347</v>
      </c>
      <c r="E2826" s="15" t="s">
        <v>1347</v>
      </c>
      <c r="F2826" s="15" t="s">
        <v>2059</v>
      </c>
      <c r="G2826" s="15" t="s">
        <v>1899</v>
      </c>
      <c r="H2826" s="15" t="s">
        <v>1349</v>
      </c>
      <c r="I2826" s="15" t="s">
        <v>1375</v>
      </c>
      <c r="J2826" s="15"/>
      <c r="K2826" s="16">
        <v>213</v>
      </c>
      <c r="L2826" s="16">
        <v>1746</v>
      </c>
      <c r="M2826" s="16">
        <v>1816</v>
      </c>
      <c r="N2826" s="16">
        <v>1826</v>
      </c>
      <c r="O2826" s="16">
        <v>7949650</v>
      </c>
      <c r="P2826" s="16">
        <v>5759176</v>
      </c>
      <c r="Q2826" s="16">
        <v>274350</v>
      </c>
      <c r="R2826" s="16">
        <v>340</v>
      </c>
      <c r="S2826" s="15"/>
      <c r="T2826" s="16">
        <v>215</v>
      </c>
      <c r="U2826" s="16">
        <v>1931</v>
      </c>
      <c r="V2826" s="16">
        <v>2139</v>
      </c>
      <c r="W2826" s="16">
        <v>2491</v>
      </c>
      <c r="X2826" s="16">
        <v>9941371</v>
      </c>
      <c r="Y2826" s="16">
        <v>4345182</v>
      </c>
      <c r="Z2826" s="16">
        <v>217503</v>
      </c>
      <c r="AA2826" s="16">
        <v>350</v>
      </c>
      <c r="AC2826" s="16">
        <v>218</v>
      </c>
      <c r="AD2826" s="16">
        <v>2579</v>
      </c>
      <c r="AE2826" s="16">
        <v>2568</v>
      </c>
      <c r="AF2826" s="16">
        <v>2240</v>
      </c>
      <c r="AG2826" s="16">
        <v>11705212</v>
      </c>
      <c r="AH2826" s="16">
        <v>4560887</v>
      </c>
      <c r="AI2826" s="16">
        <v>224823</v>
      </c>
      <c r="AJ2826" s="16">
        <v>366</v>
      </c>
      <c r="AL2826" s="16">
        <v>215</v>
      </c>
      <c r="AM2826" s="16">
        <v>1898</v>
      </c>
      <c r="AN2826" s="16">
        <v>1734</v>
      </c>
      <c r="AO2826" s="16">
        <v>1905</v>
      </c>
      <c r="AP2826" s="16">
        <v>9343773</v>
      </c>
      <c r="AQ2826" s="16">
        <v>1851311</v>
      </c>
      <c r="AR2826" s="16">
        <v>86120</v>
      </c>
      <c r="AS2826" s="16">
        <v>389</v>
      </c>
      <c r="AU2826" s="16">
        <v>215</v>
      </c>
      <c r="AV2826" s="16">
        <v>2073</v>
      </c>
      <c r="AW2826" s="16">
        <v>38940006</v>
      </c>
      <c r="AX2826" s="16">
        <v>16516556</v>
      </c>
      <c r="AY2826" s="16">
        <v>802796</v>
      </c>
      <c r="AZ2826" s="16">
        <v>361</v>
      </c>
      <c r="BA2826" s="16">
        <v>18787</v>
      </c>
    </row>
    <row r="2827" spans="1:53">
      <c r="A2827" s="15" t="s">
        <v>1344</v>
      </c>
      <c r="B2827" s="15" t="s">
        <v>1345</v>
      </c>
      <c r="C2827" s="15" t="s">
        <v>1346</v>
      </c>
      <c r="D2827" s="15" t="s">
        <v>1347</v>
      </c>
      <c r="E2827" s="15" t="s">
        <v>1347</v>
      </c>
      <c r="F2827" s="15" t="s">
        <v>2059</v>
      </c>
      <c r="G2827" s="15" t="s">
        <v>3513</v>
      </c>
      <c r="H2827" s="15" t="s">
        <v>1349</v>
      </c>
      <c r="I2827" s="15" t="s">
        <v>1375</v>
      </c>
      <c r="J2827" s="15"/>
      <c r="K2827" s="16">
        <v>580</v>
      </c>
      <c r="L2827" s="16">
        <v>5578</v>
      </c>
      <c r="M2827" s="16">
        <v>5626</v>
      </c>
      <c r="N2827" s="16">
        <v>5797</v>
      </c>
      <c r="O2827" s="16">
        <v>41194634</v>
      </c>
      <c r="P2827" s="16">
        <v>29613184</v>
      </c>
      <c r="Q2827" s="16">
        <v>1363925</v>
      </c>
      <c r="R2827" s="16">
        <v>559</v>
      </c>
      <c r="S2827" s="15"/>
      <c r="T2827" s="16">
        <v>587</v>
      </c>
      <c r="U2827" s="16">
        <v>6108</v>
      </c>
      <c r="V2827" s="16">
        <v>6557</v>
      </c>
      <c r="W2827" s="16">
        <v>6746</v>
      </c>
      <c r="X2827" s="16">
        <v>49769513</v>
      </c>
      <c r="Y2827" s="16">
        <v>12240936</v>
      </c>
      <c r="Z2827" s="16">
        <v>534876</v>
      </c>
      <c r="AA2827" s="16">
        <v>592</v>
      </c>
      <c r="AC2827" s="16">
        <v>585</v>
      </c>
      <c r="AD2827" s="16">
        <v>6475</v>
      </c>
      <c r="AE2827" s="16">
        <v>6524</v>
      </c>
      <c r="AF2827" s="16">
        <v>6582</v>
      </c>
      <c r="AG2827" s="16">
        <v>48828647</v>
      </c>
      <c r="AH2827" s="16">
        <v>6802355</v>
      </c>
      <c r="AI2827" s="16">
        <v>305350</v>
      </c>
      <c r="AJ2827" s="16">
        <v>575</v>
      </c>
      <c r="AL2827" s="16">
        <v>587</v>
      </c>
      <c r="AM2827" s="16">
        <v>6752</v>
      </c>
      <c r="AN2827" s="16">
        <v>6446</v>
      </c>
      <c r="AO2827" s="16">
        <v>6309</v>
      </c>
      <c r="AP2827" s="16">
        <v>53539142</v>
      </c>
      <c r="AQ2827" s="16">
        <v>5926346</v>
      </c>
      <c r="AR2827" s="16">
        <v>246602</v>
      </c>
      <c r="AS2827" s="16">
        <v>633</v>
      </c>
      <c r="AU2827" s="16">
        <v>585</v>
      </c>
      <c r="AV2827" s="16">
        <v>6292</v>
      </c>
      <c r="AW2827" s="16">
        <v>193331936</v>
      </c>
      <c r="AX2827" s="16">
        <v>54582821</v>
      </c>
      <c r="AY2827" s="16">
        <v>2450753</v>
      </c>
      <c r="AZ2827" s="16">
        <v>591</v>
      </c>
      <c r="BA2827" s="16">
        <v>30728</v>
      </c>
    </row>
    <row r="2828" spans="1:53">
      <c r="A2828" s="15" t="s">
        <v>1344</v>
      </c>
      <c r="B2828" s="15" t="s">
        <v>1345</v>
      </c>
      <c r="C2828" s="15" t="s">
        <v>1346</v>
      </c>
      <c r="D2828" s="15" t="s">
        <v>1347</v>
      </c>
      <c r="E2828" s="15" t="s">
        <v>1347</v>
      </c>
      <c r="F2828" s="15" t="s">
        <v>2059</v>
      </c>
      <c r="G2828" s="15" t="s">
        <v>3514</v>
      </c>
      <c r="H2828" s="15" t="s">
        <v>1349</v>
      </c>
      <c r="I2828" s="15" t="s">
        <v>1371</v>
      </c>
      <c r="J2828" s="15"/>
      <c r="K2828" s="16">
        <v>510</v>
      </c>
      <c r="L2828" s="16">
        <v>7486</v>
      </c>
      <c r="M2828" s="16">
        <v>7432</v>
      </c>
      <c r="N2828" s="16">
        <v>7569</v>
      </c>
      <c r="O2828" s="16">
        <v>78922133</v>
      </c>
      <c r="P2828" s="16">
        <v>43429362</v>
      </c>
      <c r="Q2828" s="16">
        <v>2033488</v>
      </c>
      <c r="R2828" s="16">
        <v>810</v>
      </c>
      <c r="S2828" s="15"/>
      <c r="T2828" s="16">
        <v>513</v>
      </c>
      <c r="U2828" s="16">
        <v>7569</v>
      </c>
      <c r="V2828" s="16">
        <v>7791</v>
      </c>
      <c r="W2828" s="16">
        <v>7968</v>
      </c>
      <c r="X2828" s="16">
        <v>82568252</v>
      </c>
      <c r="Y2828" s="16">
        <v>11185977</v>
      </c>
      <c r="Z2828" s="16">
        <v>511393</v>
      </c>
      <c r="AA2828" s="16">
        <v>817</v>
      </c>
      <c r="AC2828" s="16">
        <v>520</v>
      </c>
      <c r="AD2828" s="16">
        <v>7805</v>
      </c>
      <c r="AE2828" s="16">
        <v>7878</v>
      </c>
      <c r="AF2828" s="16">
        <v>7920</v>
      </c>
      <c r="AG2828" s="16">
        <v>82894278</v>
      </c>
      <c r="AH2828" s="16">
        <v>6991091</v>
      </c>
      <c r="AI2828" s="16">
        <v>318201</v>
      </c>
      <c r="AJ2828" s="16">
        <v>810</v>
      </c>
      <c r="AL2828" s="16">
        <v>520</v>
      </c>
      <c r="AM2828" s="16">
        <v>7987</v>
      </c>
      <c r="AN2828" s="16">
        <v>8071</v>
      </c>
      <c r="AO2828" s="16">
        <v>7915</v>
      </c>
      <c r="AP2828" s="16">
        <v>97036311</v>
      </c>
      <c r="AQ2828" s="16">
        <v>7230356</v>
      </c>
      <c r="AR2828" s="16">
        <v>348156</v>
      </c>
      <c r="AS2828" s="16">
        <v>934</v>
      </c>
      <c r="AU2828" s="16">
        <v>516</v>
      </c>
      <c r="AV2828" s="16">
        <v>7783</v>
      </c>
      <c r="AW2828" s="16">
        <v>341420974</v>
      </c>
      <c r="AX2828" s="16">
        <v>68836786</v>
      </c>
      <c r="AY2828" s="16">
        <v>3211238</v>
      </c>
      <c r="AZ2828" s="16">
        <v>844</v>
      </c>
      <c r="BA2828" s="16">
        <v>43870</v>
      </c>
    </row>
    <row r="2829" spans="1:53">
      <c r="A2829" s="15" t="s">
        <v>1344</v>
      </c>
      <c r="B2829" s="15" t="s">
        <v>1345</v>
      </c>
      <c r="C2829" s="15" t="s">
        <v>1346</v>
      </c>
      <c r="D2829" s="15" t="s">
        <v>1347</v>
      </c>
      <c r="E2829" s="15" t="s">
        <v>1347</v>
      </c>
      <c r="F2829" s="15" t="s">
        <v>2059</v>
      </c>
      <c r="G2829" s="15" t="s">
        <v>3515</v>
      </c>
      <c r="H2829" s="15" t="s">
        <v>1349</v>
      </c>
      <c r="I2829" s="15" t="s">
        <v>1373</v>
      </c>
      <c r="J2829" s="15"/>
      <c r="K2829" s="16">
        <v>510</v>
      </c>
      <c r="L2829" s="16">
        <v>7486</v>
      </c>
      <c r="M2829" s="16">
        <v>7432</v>
      </c>
      <c r="N2829" s="16">
        <v>7569</v>
      </c>
      <c r="O2829" s="16">
        <v>78922133</v>
      </c>
      <c r="P2829" s="16">
        <v>43429362</v>
      </c>
      <c r="Q2829" s="16">
        <v>2033488</v>
      </c>
      <c r="R2829" s="16">
        <v>810</v>
      </c>
      <c r="S2829" s="15"/>
      <c r="T2829" s="16">
        <v>513</v>
      </c>
      <c r="U2829" s="16">
        <v>7569</v>
      </c>
      <c r="V2829" s="16">
        <v>7791</v>
      </c>
      <c r="W2829" s="16">
        <v>7968</v>
      </c>
      <c r="X2829" s="16">
        <v>82568252</v>
      </c>
      <c r="Y2829" s="16">
        <v>11185977</v>
      </c>
      <c r="Z2829" s="16">
        <v>511393</v>
      </c>
      <c r="AA2829" s="16">
        <v>817</v>
      </c>
      <c r="AC2829" s="16">
        <v>520</v>
      </c>
      <c r="AD2829" s="16">
        <v>7805</v>
      </c>
      <c r="AE2829" s="16">
        <v>7878</v>
      </c>
      <c r="AF2829" s="16">
        <v>7920</v>
      </c>
      <c r="AG2829" s="16">
        <v>82894278</v>
      </c>
      <c r="AH2829" s="16">
        <v>6991091</v>
      </c>
      <c r="AI2829" s="16">
        <v>318201</v>
      </c>
      <c r="AJ2829" s="16">
        <v>810</v>
      </c>
      <c r="AL2829" s="16">
        <v>520</v>
      </c>
      <c r="AM2829" s="16">
        <v>7987</v>
      </c>
      <c r="AN2829" s="16">
        <v>8071</v>
      </c>
      <c r="AO2829" s="16">
        <v>7915</v>
      </c>
      <c r="AP2829" s="16">
        <v>97036311</v>
      </c>
      <c r="AQ2829" s="16">
        <v>7230356</v>
      </c>
      <c r="AR2829" s="16">
        <v>348156</v>
      </c>
      <c r="AS2829" s="16">
        <v>934</v>
      </c>
      <c r="AU2829" s="16">
        <v>516</v>
      </c>
      <c r="AV2829" s="16">
        <v>7783</v>
      </c>
      <c r="AW2829" s="16">
        <v>341420974</v>
      </c>
      <c r="AX2829" s="16">
        <v>68836786</v>
      </c>
      <c r="AY2829" s="16">
        <v>3211238</v>
      </c>
      <c r="AZ2829" s="16">
        <v>844</v>
      </c>
      <c r="BA2829" s="16">
        <v>43870</v>
      </c>
    </row>
    <row r="2830" spans="1:53">
      <c r="A2830" s="15" t="s">
        <v>1344</v>
      </c>
      <c r="B2830" s="15" t="s">
        <v>1345</v>
      </c>
      <c r="C2830" s="15" t="s">
        <v>1346</v>
      </c>
      <c r="D2830" s="15" t="s">
        <v>1347</v>
      </c>
      <c r="E2830" s="15" t="s">
        <v>1347</v>
      </c>
      <c r="F2830" s="15" t="s">
        <v>2059</v>
      </c>
      <c r="G2830" s="15" t="s">
        <v>3516</v>
      </c>
      <c r="H2830" s="15" t="s">
        <v>1349</v>
      </c>
      <c r="I2830" s="15" t="s">
        <v>1375</v>
      </c>
      <c r="J2830" s="15"/>
      <c r="K2830" s="16">
        <v>510</v>
      </c>
      <c r="L2830" s="16">
        <v>7486</v>
      </c>
      <c r="M2830" s="16">
        <v>7432</v>
      </c>
      <c r="N2830" s="16">
        <v>7569</v>
      </c>
      <c r="O2830" s="16">
        <v>78922133</v>
      </c>
      <c r="P2830" s="16">
        <v>43429362</v>
      </c>
      <c r="Q2830" s="16">
        <v>2033488</v>
      </c>
      <c r="R2830" s="16">
        <v>810</v>
      </c>
      <c r="S2830" s="15"/>
      <c r="T2830" s="16">
        <v>513</v>
      </c>
      <c r="U2830" s="16">
        <v>7569</v>
      </c>
      <c r="V2830" s="16">
        <v>7791</v>
      </c>
      <c r="W2830" s="16">
        <v>7968</v>
      </c>
      <c r="X2830" s="16">
        <v>82568252</v>
      </c>
      <c r="Y2830" s="16">
        <v>11185977</v>
      </c>
      <c r="Z2830" s="16">
        <v>511393</v>
      </c>
      <c r="AA2830" s="16">
        <v>817</v>
      </c>
      <c r="AC2830" s="16">
        <v>520</v>
      </c>
      <c r="AD2830" s="16">
        <v>7805</v>
      </c>
      <c r="AE2830" s="16">
        <v>7878</v>
      </c>
      <c r="AF2830" s="16">
        <v>7920</v>
      </c>
      <c r="AG2830" s="16">
        <v>82894278</v>
      </c>
      <c r="AH2830" s="16">
        <v>6991091</v>
      </c>
      <c r="AI2830" s="16">
        <v>318201</v>
      </c>
      <c r="AJ2830" s="16">
        <v>810</v>
      </c>
      <c r="AL2830" s="16">
        <v>520</v>
      </c>
      <c r="AM2830" s="16">
        <v>7987</v>
      </c>
      <c r="AN2830" s="16">
        <v>8071</v>
      </c>
      <c r="AO2830" s="16">
        <v>7915</v>
      </c>
      <c r="AP2830" s="16">
        <v>97036311</v>
      </c>
      <c r="AQ2830" s="16">
        <v>7230356</v>
      </c>
      <c r="AR2830" s="16">
        <v>348156</v>
      </c>
      <c r="AS2830" s="16">
        <v>934</v>
      </c>
      <c r="AU2830" s="16">
        <v>516</v>
      </c>
      <c r="AV2830" s="16">
        <v>7783</v>
      </c>
      <c r="AW2830" s="16">
        <v>341420974</v>
      </c>
      <c r="AX2830" s="16">
        <v>68836786</v>
      </c>
      <c r="AY2830" s="16">
        <v>3211238</v>
      </c>
      <c r="AZ2830" s="16">
        <v>844</v>
      </c>
      <c r="BA2830" s="16">
        <v>43870</v>
      </c>
    </row>
    <row r="2831" spans="1:53">
      <c r="A2831" s="15" t="s">
        <v>1344</v>
      </c>
      <c r="B2831" s="15" t="s">
        <v>1345</v>
      </c>
      <c r="C2831" s="15" t="s">
        <v>1346</v>
      </c>
      <c r="D2831" s="15" t="s">
        <v>1347</v>
      </c>
      <c r="E2831" s="15" t="s">
        <v>1347</v>
      </c>
      <c r="F2831" s="15" t="s">
        <v>2059</v>
      </c>
      <c r="G2831" s="15" t="s">
        <v>3517</v>
      </c>
      <c r="H2831" s="15" t="s">
        <v>1349</v>
      </c>
      <c r="I2831" s="15" t="s">
        <v>1371</v>
      </c>
      <c r="J2831" s="15"/>
      <c r="K2831" s="16">
        <v>1336</v>
      </c>
      <c r="L2831" s="16">
        <v>15420</v>
      </c>
      <c r="M2831" s="16">
        <v>15564</v>
      </c>
      <c r="N2831" s="16">
        <v>15594</v>
      </c>
      <c r="O2831" s="16">
        <v>237797776</v>
      </c>
      <c r="P2831" s="16">
        <v>101279901</v>
      </c>
      <c r="Q2831" s="16">
        <v>4918540</v>
      </c>
      <c r="R2831" s="16">
        <v>1178</v>
      </c>
      <c r="S2831" s="15"/>
      <c r="T2831" s="16">
        <v>1344</v>
      </c>
      <c r="U2831" s="16">
        <v>15888</v>
      </c>
      <c r="V2831" s="16">
        <v>15932</v>
      </c>
      <c r="W2831" s="16">
        <v>16180</v>
      </c>
      <c r="X2831" s="16">
        <v>236447895</v>
      </c>
      <c r="Y2831" s="16">
        <v>17197182</v>
      </c>
      <c r="Z2831" s="16">
        <v>815983</v>
      </c>
      <c r="AA2831" s="16">
        <v>1137</v>
      </c>
      <c r="AC2831" s="16">
        <v>1364</v>
      </c>
      <c r="AD2831" s="16">
        <v>16006</v>
      </c>
      <c r="AE2831" s="16">
        <v>16119</v>
      </c>
      <c r="AF2831" s="16">
        <v>16406</v>
      </c>
      <c r="AG2831" s="16">
        <v>232893645</v>
      </c>
      <c r="AH2831" s="16">
        <v>13487232</v>
      </c>
      <c r="AI2831" s="16">
        <v>644456</v>
      </c>
      <c r="AJ2831" s="16">
        <v>1107</v>
      </c>
      <c r="AL2831" s="16">
        <v>1376</v>
      </c>
      <c r="AM2831" s="16">
        <v>16501</v>
      </c>
      <c r="AN2831" s="16">
        <v>16532</v>
      </c>
      <c r="AO2831" s="16">
        <v>16463</v>
      </c>
      <c r="AP2831" s="16">
        <v>277925627</v>
      </c>
      <c r="AQ2831" s="16">
        <v>14082452</v>
      </c>
      <c r="AR2831" s="16">
        <v>679577</v>
      </c>
      <c r="AS2831" s="16">
        <v>1296</v>
      </c>
      <c r="AU2831" s="16">
        <v>1355</v>
      </c>
      <c r="AV2831" s="16">
        <v>16050</v>
      </c>
      <c r="AW2831" s="16">
        <v>985064943</v>
      </c>
      <c r="AX2831" s="16">
        <v>146046767</v>
      </c>
      <c r="AY2831" s="16">
        <v>7058556</v>
      </c>
      <c r="AZ2831" s="16">
        <v>1180</v>
      </c>
      <c r="BA2831" s="16">
        <v>61373</v>
      </c>
    </row>
    <row r="2832" spans="1:53">
      <c r="A2832" s="15" t="s">
        <v>1344</v>
      </c>
      <c r="B2832" s="15" t="s">
        <v>1345</v>
      </c>
      <c r="C2832" s="15" t="s">
        <v>1346</v>
      </c>
      <c r="D2832" s="15" t="s">
        <v>1347</v>
      </c>
      <c r="E2832" s="15" t="s">
        <v>1347</v>
      </c>
      <c r="F2832" s="15" t="s">
        <v>2059</v>
      </c>
      <c r="G2832" s="15" t="s">
        <v>3518</v>
      </c>
      <c r="H2832" s="15" t="s">
        <v>1349</v>
      </c>
      <c r="I2832" s="15" t="s">
        <v>1373</v>
      </c>
      <c r="J2832" s="15"/>
      <c r="K2832" s="16">
        <v>603</v>
      </c>
      <c r="L2832" s="16">
        <v>8369</v>
      </c>
      <c r="M2832" s="16">
        <v>8424</v>
      </c>
      <c r="N2832" s="16">
        <v>8400</v>
      </c>
      <c r="O2832" s="16">
        <v>140118887</v>
      </c>
      <c r="P2832" s="16">
        <v>56356036</v>
      </c>
      <c r="Q2832" s="16">
        <v>2661949</v>
      </c>
      <c r="R2832" s="16">
        <v>1283</v>
      </c>
      <c r="S2832" s="15"/>
      <c r="T2832" s="16">
        <v>609</v>
      </c>
      <c r="U2832" s="16">
        <v>8617</v>
      </c>
      <c r="V2832" s="16">
        <v>8683</v>
      </c>
      <c r="W2832" s="16">
        <v>8738</v>
      </c>
      <c r="X2832" s="16">
        <v>131576763</v>
      </c>
      <c r="Y2832" s="16">
        <v>8418890</v>
      </c>
      <c r="Z2832" s="16">
        <v>395541</v>
      </c>
      <c r="AA2832" s="16">
        <v>1166</v>
      </c>
      <c r="AC2832" s="16">
        <v>621</v>
      </c>
      <c r="AD2832" s="16">
        <v>8778</v>
      </c>
      <c r="AE2832" s="16">
        <v>8823</v>
      </c>
      <c r="AF2832" s="16">
        <v>8890</v>
      </c>
      <c r="AG2832" s="16">
        <v>130322799</v>
      </c>
      <c r="AH2832" s="16">
        <v>6541967</v>
      </c>
      <c r="AI2832" s="16">
        <v>309755</v>
      </c>
      <c r="AJ2832" s="16">
        <v>1135</v>
      </c>
      <c r="AL2832" s="16">
        <v>628</v>
      </c>
      <c r="AM2832" s="16">
        <v>8928</v>
      </c>
      <c r="AN2832" s="16">
        <v>8915</v>
      </c>
      <c r="AO2832" s="16">
        <v>8936</v>
      </c>
      <c r="AP2832" s="16">
        <v>146278767</v>
      </c>
      <c r="AQ2832" s="16">
        <v>7008448</v>
      </c>
      <c r="AR2832" s="16">
        <v>332062</v>
      </c>
      <c r="AS2832" s="16">
        <v>1261</v>
      </c>
      <c r="AU2832" s="16">
        <v>615</v>
      </c>
      <c r="AV2832" s="16">
        <v>8708</v>
      </c>
      <c r="AW2832" s="16">
        <v>548297216</v>
      </c>
      <c r="AX2832" s="16">
        <v>78325341</v>
      </c>
      <c r="AY2832" s="16">
        <v>3699307</v>
      </c>
      <c r="AZ2832" s="16">
        <v>1211</v>
      </c>
      <c r="BA2832" s="16">
        <v>62962</v>
      </c>
    </row>
    <row r="2833" spans="1:53">
      <c r="A2833" s="15" t="s">
        <v>1344</v>
      </c>
      <c r="B2833" s="15" t="s">
        <v>1345</v>
      </c>
      <c r="C2833" s="15" t="s">
        <v>1346</v>
      </c>
      <c r="D2833" s="15" t="s">
        <v>1347</v>
      </c>
      <c r="E2833" s="15" t="s">
        <v>1347</v>
      </c>
      <c r="F2833" s="15" t="s">
        <v>2059</v>
      </c>
      <c r="G2833" s="15" t="s">
        <v>3519</v>
      </c>
      <c r="H2833" s="15" t="s">
        <v>1349</v>
      </c>
      <c r="I2833" s="15" t="s">
        <v>1375</v>
      </c>
      <c r="J2833" s="15"/>
      <c r="K2833" s="16">
        <v>90</v>
      </c>
      <c r="L2833" s="16">
        <v>1132</v>
      </c>
      <c r="M2833" s="16">
        <v>1139</v>
      </c>
      <c r="N2833" s="16">
        <v>1125</v>
      </c>
      <c r="O2833" s="16">
        <v>33740020</v>
      </c>
      <c r="P2833" s="16">
        <v>7327945</v>
      </c>
      <c r="Q2833" s="16">
        <v>335157</v>
      </c>
      <c r="R2833" s="16">
        <v>2293</v>
      </c>
      <c r="S2833" s="15"/>
      <c r="T2833" s="16">
        <v>87</v>
      </c>
      <c r="U2833" s="16">
        <v>1148</v>
      </c>
      <c r="V2833" s="16">
        <v>1138</v>
      </c>
      <c r="W2833" s="16">
        <v>1164</v>
      </c>
      <c r="X2833" s="16">
        <v>34272549</v>
      </c>
      <c r="Y2833" s="16">
        <v>816466</v>
      </c>
      <c r="Z2833" s="16">
        <v>34528</v>
      </c>
      <c r="AA2833" s="16">
        <v>2292</v>
      </c>
      <c r="AC2833" s="16">
        <v>88</v>
      </c>
      <c r="AD2833" s="16">
        <v>1141</v>
      </c>
      <c r="AE2833" s="16">
        <v>1155</v>
      </c>
      <c r="AF2833" s="16">
        <v>1155</v>
      </c>
      <c r="AG2833" s="16">
        <v>25514985</v>
      </c>
      <c r="AH2833" s="16">
        <v>693338</v>
      </c>
      <c r="AI2833" s="16">
        <v>31950</v>
      </c>
      <c r="AJ2833" s="16">
        <v>1706</v>
      </c>
      <c r="AL2833" s="16">
        <v>90</v>
      </c>
      <c r="AM2833" s="16">
        <v>1131</v>
      </c>
      <c r="AN2833" s="16">
        <v>1150</v>
      </c>
      <c r="AO2833" s="16">
        <v>1155</v>
      </c>
      <c r="AP2833" s="16">
        <v>34631050</v>
      </c>
      <c r="AQ2833" s="16">
        <v>716501</v>
      </c>
      <c r="AR2833" s="16">
        <v>30001</v>
      </c>
      <c r="AS2833" s="16">
        <v>2326</v>
      </c>
      <c r="AU2833" s="16">
        <v>89</v>
      </c>
      <c r="AV2833" s="16">
        <v>1144</v>
      </c>
      <c r="AW2833" s="16">
        <v>128158604</v>
      </c>
      <c r="AX2833" s="16">
        <v>9554250</v>
      </c>
      <c r="AY2833" s="16">
        <v>431636</v>
      </c>
      <c r="AZ2833" s="16">
        <v>2154</v>
      </c>
      <c r="BA2833" s="16">
        <v>111986</v>
      </c>
    </row>
    <row r="2834" spans="1:53">
      <c r="A2834" s="15" t="s">
        <v>1344</v>
      </c>
      <c r="B2834" s="15" t="s">
        <v>1345</v>
      </c>
      <c r="C2834" s="15" t="s">
        <v>1346</v>
      </c>
      <c r="D2834" s="15" t="s">
        <v>1347</v>
      </c>
      <c r="E2834" s="15" t="s">
        <v>1347</v>
      </c>
      <c r="F2834" s="15" t="s">
        <v>2059</v>
      </c>
      <c r="G2834" s="15" t="s">
        <v>3520</v>
      </c>
      <c r="H2834" s="15" t="s">
        <v>1349</v>
      </c>
      <c r="I2834" s="15" t="s">
        <v>1375</v>
      </c>
      <c r="J2834" s="15"/>
      <c r="K2834" s="16">
        <v>513</v>
      </c>
      <c r="L2834" s="16">
        <v>7237</v>
      </c>
      <c r="M2834" s="16">
        <v>7285</v>
      </c>
      <c r="N2834" s="16">
        <v>7275</v>
      </c>
      <c r="O2834" s="16">
        <v>106378867</v>
      </c>
      <c r="P2834" s="16">
        <v>49028091</v>
      </c>
      <c r="Q2834" s="16">
        <v>2326792</v>
      </c>
      <c r="R2834" s="16">
        <v>1126</v>
      </c>
      <c r="S2834" s="15"/>
      <c r="T2834" s="16">
        <v>522</v>
      </c>
      <c r="U2834" s="16">
        <v>7469</v>
      </c>
      <c r="V2834" s="16">
        <v>7545</v>
      </c>
      <c r="W2834" s="16">
        <v>7574</v>
      </c>
      <c r="X2834" s="16">
        <v>97304214</v>
      </c>
      <c r="Y2834" s="16">
        <v>7602424</v>
      </c>
      <c r="Z2834" s="16">
        <v>361013</v>
      </c>
      <c r="AA2834" s="16">
        <v>994</v>
      </c>
      <c r="AC2834" s="16">
        <v>533</v>
      </c>
      <c r="AD2834" s="16">
        <v>7637</v>
      </c>
      <c r="AE2834" s="16">
        <v>7668</v>
      </c>
      <c r="AF2834" s="16">
        <v>7735</v>
      </c>
      <c r="AG2834" s="16">
        <v>104807814</v>
      </c>
      <c r="AH2834" s="16">
        <v>5848629</v>
      </c>
      <c r="AI2834" s="16">
        <v>277805</v>
      </c>
      <c r="AJ2834" s="16">
        <v>1050</v>
      </c>
      <c r="AL2834" s="16">
        <v>538</v>
      </c>
      <c r="AM2834" s="16">
        <v>7797</v>
      </c>
      <c r="AN2834" s="16">
        <v>7765</v>
      </c>
      <c r="AO2834" s="16">
        <v>7781</v>
      </c>
      <c r="AP2834" s="16">
        <v>111647717</v>
      </c>
      <c r="AQ2834" s="16">
        <v>6291947</v>
      </c>
      <c r="AR2834" s="16">
        <v>302061</v>
      </c>
      <c r="AS2834" s="16">
        <v>1104</v>
      </c>
      <c r="AU2834" s="16">
        <v>527</v>
      </c>
      <c r="AV2834" s="16">
        <v>7564</v>
      </c>
      <c r="AW2834" s="16">
        <v>420138612</v>
      </c>
      <c r="AX2834" s="16">
        <v>68771091</v>
      </c>
      <c r="AY2834" s="16">
        <v>3267671</v>
      </c>
      <c r="AZ2834" s="16">
        <v>1068</v>
      </c>
      <c r="BA2834" s="16">
        <v>55545</v>
      </c>
    </row>
    <row r="2835" spans="1:53">
      <c r="A2835" s="15" t="s">
        <v>1344</v>
      </c>
      <c r="B2835" s="15" t="s">
        <v>1345</v>
      </c>
      <c r="C2835" s="15" t="s">
        <v>1346</v>
      </c>
      <c r="D2835" s="15" t="s">
        <v>1347</v>
      </c>
      <c r="E2835" s="15" t="s">
        <v>1347</v>
      </c>
      <c r="F2835" s="15" t="s">
        <v>2059</v>
      </c>
      <c r="G2835" s="15" t="s">
        <v>3521</v>
      </c>
      <c r="H2835" s="15" t="s">
        <v>1349</v>
      </c>
      <c r="I2835" s="15" t="s">
        <v>1373</v>
      </c>
      <c r="J2835" s="15"/>
      <c r="K2835" s="16">
        <v>147</v>
      </c>
      <c r="L2835" s="16">
        <v>1086</v>
      </c>
      <c r="M2835" s="16">
        <v>1088</v>
      </c>
      <c r="N2835" s="16">
        <v>1073</v>
      </c>
      <c r="O2835" s="16">
        <v>18416607</v>
      </c>
      <c r="P2835" s="16">
        <v>6968536</v>
      </c>
      <c r="Q2835" s="16">
        <v>346111</v>
      </c>
      <c r="R2835" s="16">
        <v>1309</v>
      </c>
      <c r="S2835" s="15"/>
      <c r="T2835" s="16">
        <v>142</v>
      </c>
      <c r="U2835" s="16">
        <v>1103</v>
      </c>
      <c r="V2835" s="16">
        <v>1095</v>
      </c>
      <c r="W2835" s="16">
        <v>1107</v>
      </c>
      <c r="X2835" s="16">
        <v>19327798</v>
      </c>
      <c r="Y2835" s="16">
        <v>1270648</v>
      </c>
      <c r="Z2835" s="16">
        <v>61552</v>
      </c>
      <c r="AA2835" s="16">
        <v>1350</v>
      </c>
      <c r="AC2835" s="16">
        <v>145</v>
      </c>
      <c r="AD2835" s="16">
        <v>1098</v>
      </c>
      <c r="AE2835" s="16">
        <v>1085</v>
      </c>
      <c r="AF2835" s="16">
        <v>1104</v>
      </c>
      <c r="AG2835" s="16">
        <v>18819553</v>
      </c>
      <c r="AH2835" s="16">
        <v>1027679</v>
      </c>
      <c r="AI2835" s="16">
        <v>49913</v>
      </c>
      <c r="AJ2835" s="16">
        <v>1321</v>
      </c>
      <c r="AL2835" s="16">
        <v>144</v>
      </c>
      <c r="AM2835" s="16">
        <v>1119</v>
      </c>
      <c r="AN2835" s="16">
        <v>1171</v>
      </c>
      <c r="AO2835" s="16">
        <v>1117</v>
      </c>
      <c r="AP2835" s="16">
        <v>19959700</v>
      </c>
      <c r="AQ2835" s="16">
        <v>1168269</v>
      </c>
      <c r="AR2835" s="16">
        <v>56167</v>
      </c>
      <c r="AS2835" s="16">
        <v>1352</v>
      </c>
      <c r="AU2835" s="16">
        <v>145</v>
      </c>
      <c r="AV2835" s="16">
        <v>1104</v>
      </c>
      <c r="AW2835" s="16">
        <v>76523658</v>
      </c>
      <c r="AX2835" s="16">
        <v>10435132</v>
      </c>
      <c r="AY2835" s="16">
        <v>513743</v>
      </c>
      <c r="AZ2835" s="16">
        <v>1333</v>
      </c>
      <c r="BA2835" s="16">
        <v>69325</v>
      </c>
    </row>
    <row r="2836" spans="1:53">
      <c r="A2836" s="15" t="s">
        <v>1344</v>
      </c>
      <c r="B2836" s="15" t="s">
        <v>1345</v>
      </c>
      <c r="C2836" s="15" t="s">
        <v>1346</v>
      </c>
      <c r="D2836" s="15" t="s">
        <v>1347</v>
      </c>
      <c r="E2836" s="15" t="s">
        <v>1347</v>
      </c>
      <c r="F2836" s="15" t="s">
        <v>2059</v>
      </c>
      <c r="G2836" s="15" t="s">
        <v>3522</v>
      </c>
      <c r="H2836" s="15" t="s">
        <v>1349</v>
      </c>
      <c r="I2836" s="15" t="s">
        <v>1375</v>
      </c>
      <c r="J2836" s="15"/>
      <c r="K2836" s="16">
        <v>147</v>
      </c>
      <c r="L2836" s="16">
        <v>1086</v>
      </c>
      <c r="M2836" s="16">
        <v>1088</v>
      </c>
      <c r="N2836" s="16">
        <v>1073</v>
      </c>
      <c r="O2836" s="16">
        <v>18416607</v>
      </c>
      <c r="P2836" s="16">
        <v>6968536</v>
      </c>
      <c r="Q2836" s="16">
        <v>346111</v>
      </c>
      <c r="R2836" s="16">
        <v>1309</v>
      </c>
      <c r="S2836" s="15"/>
      <c r="T2836" s="16">
        <v>142</v>
      </c>
      <c r="U2836" s="16">
        <v>1103</v>
      </c>
      <c r="V2836" s="16">
        <v>1095</v>
      </c>
      <c r="W2836" s="16">
        <v>1107</v>
      </c>
      <c r="X2836" s="16">
        <v>19327798</v>
      </c>
      <c r="Y2836" s="16">
        <v>1270648</v>
      </c>
      <c r="Z2836" s="16">
        <v>61552</v>
      </c>
      <c r="AA2836" s="16">
        <v>1350</v>
      </c>
      <c r="AC2836" s="16">
        <v>145</v>
      </c>
      <c r="AD2836" s="16">
        <v>1098</v>
      </c>
      <c r="AE2836" s="16">
        <v>1085</v>
      </c>
      <c r="AF2836" s="16">
        <v>1104</v>
      </c>
      <c r="AG2836" s="16">
        <v>18819553</v>
      </c>
      <c r="AH2836" s="16">
        <v>1027679</v>
      </c>
      <c r="AI2836" s="16">
        <v>49913</v>
      </c>
      <c r="AJ2836" s="16">
        <v>1321</v>
      </c>
      <c r="AL2836" s="16">
        <v>144</v>
      </c>
      <c r="AM2836" s="16">
        <v>1119</v>
      </c>
      <c r="AN2836" s="16">
        <v>1171</v>
      </c>
      <c r="AO2836" s="16">
        <v>1117</v>
      </c>
      <c r="AP2836" s="16">
        <v>19959700</v>
      </c>
      <c r="AQ2836" s="16">
        <v>1168269</v>
      </c>
      <c r="AR2836" s="16">
        <v>56167</v>
      </c>
      <c r="AS2836" s="16">
        <v>1352</v>
      </c>
      <c r="AU2836" s="16">
        <v>145</v>
      </c>
      <c r="AV2836" s="16">
        <v>1104</v>
      </c>
      <c r="AW2836" s="16">
        <v>76523658</v>
      </c>
      <c r="AX2836" s="16">
        <v>10435132</v>
      </c>
      <c r="AY2836" s="16">
        <v>513743</v>
      </c>
      <c r="AZ2836" s="16">
        <v>1333</v>
      </c>
      <c r="BA2836" s="16">
        <v>69325</v>
      </c>
    </row>
    <row r="2837" spans="1:53">
      <c r="A2837" s="15" t="s">
        <v>1344</v>
      </c>
      <c r="B2837" s="15" t="s">
        <v>1345</v>
      </c>
      <c r="C2837" s="15" t="s">
        <v>1346</v>
      </c>
      <c r="D2837" s="15" t="s">
        <v>1347</v>
      </c>
      <c r="E2837" s="15" t="s">
        <v>1347</v>
      </c>
      <c r="F2837" s="15" t="s">
        <v>2059</v>
      </c>
      <c r="G2837" s="15" t="s">
        <v>3523</v>
      </c>
      <c r="H2837" s="15" t="s">
        <v>1349</v>
      </c>
      <c r="I2837" s="15" t="s">
        <v>1373</v>
      </c>
      <c r="J2837" s="15"/>
      <c r="K2837" s="16">
        <v>586</v>
      </c>
      <c r="L2837" s="16">
        <v>5965</v>
      </c>
      <c r="M2837" s="16">
        <v>6052</v>
      </c>
      <c r="N2837" s="16">
        <v>6121</v>
      </c>
      <c r="O2837" s="16">
        <v>79262282</v>
      </c>
      <c r="P2837" s="16">
        <v>37955329</v>
      </c>
      <c r="Q2837" s="16">
        <v>1910480</v>
      </c>
      <c r="R2837" s="16">
        <v>1008</v>
      </c>
      <c r="S2837" s="15"/>
      <c r="T2837" s="16">
        <v>593</v>
      </c>
      <c r="U2837" s="16">
        <v>6168</v>
      </c>
      <c r="V2837" s="16">
        <v>6154</v>
      </c>
      <c r="W2837" s="16">
        <v>6335</v>
      </c>
      <c r="X2837" s="16">
        <v>85543334</v>
      </c>
      <c r="Y2837" s="16">
        <v>7507644</v>
      </c>
      <c r="Z2837" s="16">
        <v>358890</v>
      </c>
      <c r="AA2837" s="16">
        <v>1058</v>
      </c>
      <c r="AC2837" s="16">
        <v>598</v>
      </c>
      <c r="AD2837" s="16">
        <v>6130</v>
      </c>
      <c r="AE2837" s="16">
        <v>6211</v>
      </c>
      <c r="AF2837" s="16">
        <v>6412</v>
      </c>
      <c r="AG2837" s="16">
        <v>83751293</v>
      </c>
      <c r="AH2837" s="16">
        <v>5917586</v>
      </c>
      <c r="AI2837" s="16">
        <v>284788</v>
      </c>
      <c r="AJ2837" s="16">
        <v>1031</v>
      </c>
      <c r="AL2837" s="16">
        <v>604</v>
      </c>
      <c r="AM2837" s="16">
        <v>6454</v>
      </c>
      <c r="AN2837" s="16">
        <v>6446</v>
      </c>
      <c r="AO2837" s="16">
        <v>6410</v>
      </c>
      <c r="AP2837" s="16">
        <v>111687160</v>
      </c>
      <c r="AQ2837" s="16">
        <v>5905735</v>
      </c>
      <c r="AR2837" s="16">
        <v>291348</v>
      </c>
      <c r="AS2837" s="16">
        <v>1335</v>
      </c>
      <c r="AU2837" s="16">
        <v>595</v>
      </c>
      <c r="AV2837" s="16">
        <v>6238</v>
      </c>
      <c r="AW2837" s="16">
        <v>360244069</v>
      </c>
      <c r="AX2837" s="16">
        <v>57286294</v>
      </c>
      <c r="AY2837" s="16">
        <v>2845506</v>
      </c>
      <c r="AZ2837" s="16">
        <v>1111</v>
      </c>
      <c r="BA2837" s="16">
        <v>57748</v>
      </c>
    </row>
    <row r="2838" spans="1:53">
      <c r="A2838" s="15" t="s">
        <v>1344</v>
      </c>
      <c r="B2838" s="15" t="s">
        <v>1345</v>
      </c>
      <c r="C2838" s="15" t="s">
        <v>1346</v>
      </c>
      <c r="D2838" s="15" t="s">
        <v>1347</v>
      </c>
      <c r="E2838" s="15" t="s">
        <v>1347</v>
      </c>
      <c r="F2838" s="15" t="s">
        <v>2059</v>
      </c>
      <c r="G2838" s="15" t="s">
        <v>3524</v>
      </c>
      <c r="H2838" s="15" t="s">
        <v>1349</v>
      </c>
      <c r="I2838" s="15" t="s">
        <v>1375</v>
      </c>
      <c r="J2838" s="15"/>
      <c r="K2838" s="16">
        <v>586</v>
      </c>
      <c r="L2838" s="16">
        <v>5965</v>
      </c>
      <c r="M2838" s="16">
        <v>6052</v>
      </c>
      <c r="N2838" s="16">
        <v>6121</v>
      </c>
      <c r="O2838" s="16">
        <v>79262282</v>
      </c>
      <c r="P2838" s="16">
        <v>37955329</v>
      </c>
      <c r="Q2838" s="16">
        <v>1910480</v>
      </c>
      <c r="R2838" s="16">
        <v>1008</v>
      </c>
      <c r="S2838" s="15"/>
      <c r="T2838" s="16">
        <v>593</v>
      </c>
      <c r="U2838" s="16">
        <v>6168</v>
      </c>
      <c r="V2838" s="16">
        <v>6154</v>
      </c>
      <c r="W2838" s="16">
        <v>6335</v>
      </c>
      <c r="X2838" s="16">
        <v>85543334</v>
      </c>
      <c r="Y2838" s="16">
        <v>7507644</v>
      </c>
      <c r="Z2838" s="16">
        <v>358890</v>
      </c>
      <c r="AA2838" s="16">
        <v>1058</v>
      </c>
      <c r="AC2838" s="16">
        <v>598</v>
      </c>
      <c r="AD2838" s="16">
        <v>6130</v>
      </c>
      <c r="AE2838" s="16">
        <v>6211</v>
      </c>
      <c r="AF2838" s="16">
        <v>6412</v>
      </c>
      <c r="AG2838" s="16">
        <v>83751293</v>
      </c>
      <c r="AH2838" s="16">
        <v>5917586</v>
      </c>
      <c r="AI2838" s="16">
        <v>284788</v>
      </c>
      <c r="AJ2838" s="16">
        <v>1031</v>
      </c>
      <c r="AL2838" s="16">
        <v>604</v>
      </c>
      <c r="AM2838" s="16">
        <v>6454</v>
      </c>
      <c r="AN2838" s="16">
        <v>6446</v>
      </c>
      <c r="AO2838" s="16">
        <v>6410</v>
      </c>
      <c r="AP2838" s="16">
        <v>111687160</v>
      </c>
      <c r="AQ2838" s="16">
        <v>5905735</v>
      </c>
      <c r="AR2838" s="16">
        <v>291348</v>
      </c>
      <c r="AS2838" s="16">
        <v>1335</v>
      </c>
      <c r="AU2838" s="16">
        <v>595</v>
      </c>
      <c r="AV2838" s="16">
        <v>6238</v>
      </c>
      <c r="AW2838" s="16">
        <v>360244069</v>
      </c>
      <c r="AX2838" s="16">
        <v>57286294</v>
      </c>
      <c r="AY2838" s="16">
        <v>2845506</v>
      </c>
      <c r="AZ2838" s="16">
        <v>1111</v>
      </c>
      <c r="BA2838" s="16">
        <v>57748</v>
      </c>
    </row>
    <row r="2839" spans="1:53">
      <c r="A2839" s="15" t="s">
        <v>1344</v>
      </c>
      <c r="B2839" s="15" t="s">
        <v>1345</v>
      </c>
      <c r="C2839" s="15" t="s">
        <v>1346</v>
      </c>
      <c r="D2839" s="15" t="s">
        <v>1347</v>
      </c>
      <c r="E2839" s="15" t="s">
        <v>1347</v>
      </c>
      <c r="F2839" s="15" t="s">
        <v>2059</v>
      </c>
      <c r="G2839" s="15" t="s">
        <v>3525</v>
      </c>
      <c r="H2839" s="15" t="s">
        <v>1349</v>
      </c>
      <c r="I2839" s="15" t="s">
        <v>1369</v>
      </c>
      <c r="J2839" s="15"/>
      <c r="K2839" s="16">
        <v>312</v>
      </c>
      <c r="L2839" s="16">
        <v>2990</v>
      </c>
      <c r="M2839" s="16">
        <v>3055</v>
      </c>
      <c r="N2839" s="16">
        <v>3102</v>
      </c>
      <c r="O2839" s="16">
        <v>146802531</v>
      </c>
      <c r="P2839" s="16">
        <v>24681142</v>
      </c>
      <c r="Q2839" s="16">
        <v>1246027</v>
      </c>
      <c r="R2839" s="16">
        <v>3704</v>
      </c>
      <c r="S2839" s="15"/>
      <c r="T2839" s="16">
        <v>311</v>
      </c>
      <c r="U2839" s="16">
        <v>3171</v>
      </c>
      <c r="V2839" s="16">
        <v>3208</v>
      </c>
      <c r="W2839" s="16">
        <v>3262</v>
      </c>
      <c r="X2839" s="16">
        <v>110264275</v>
      </c>
      <c r="Y2839" s="16">
        <v>3226840</v>
      </c>
      <c r="Z2839" s="16">
        <v>152918</v>
      </c>
      <c r="AA2839" s="16">
        <v>2639</v>
      </c>
      <c r="AC2839" s="16">
        <v>314</v>
      </c>
      <c r="AD2839" s="16">
        <v>3254</v>
      </c>
      <c r="AE2839" s="16">
        <v>3274</v>
      </c>
      <c r="AF2839" s="16">
        <v>3275</v>
      </c>
      <c r="AG2839" s="16">
        <v>78992029</v>
      </c>
      <c r="AH2839" s="16">
        <v>2459537</v>
      </c>
      <c r="AI2839" s="16">
        <v>117799</v>
      </c>
      <c r="AJ2839" s="16">
        <v>1860</v>
      </c>
      <c r="AL2839" s="16">
        <v>317</v>
      </c>
      <c r="AM2839" s="16">
        <v>3283</v>
      </c>
      <c r="AN2839" s="16">
        <v>3292</v>
      </c>
      <c r="AO2839" s="16">
        <v>3314</v>
      </c>
      <c r="AP2839" s="16">
        <v>91281485</v>
      </c>
      <c r="AQ2839" s="16">
        <v>2171008</v>
      </c>
      <c r="AR2839" s="16">
        <v>105464</v>
      </c>
      <c r="AS2839" s="16">
        <v>2130</v>
      </c>
      <c r="AU2839" s="16">
        <v>314</v>
      </c>
      <c r="AV2839" s="16">
        <v>3207</v>
      </c>
      <c r="AW2839" s="16">
        <v>427340320</v>
      </c>
      <c r="AX2839" s="16">
        <v>32538527</v>
      </c>
      <c r="AY2839" s="16">
        <v>1622208</v>
      </c>
      <c r="AZ2839" s="16">
        <v>2563</v>
      </c>
      <c r="BA2839" s="16">
        <v>133266</v>
      </c>
    </row>
    <row r="2840" spans="1:53">
      <c r="A2840" s="15" t="s">
        <v>1344</v>
      </c>
      <c r="B2840" s="15" t="s">
        <v>1345</v>
      </c>
      <c r="C2840" s="15" t="s">
        <v>1346</v>
      </c>
      <c r="D2840" s="15" t="s">
        <v>1347</v>
      </c>
      <c r="E2840" s="15" t="s">
        <v>1347</v>
      </c>
      <c r="F2840" s="15" t="s">
        <v>2059</v>
      </c>
      <c r="G2840" s="15" t="s">
        <v>3526</v>
      </c>
      <c r="H2840" s="15" t="s">
        <v>1349</v>
      </c>
      <c r="I2840" s="15" t="s">
        <v>1371</v>
      </c>
      <c r="J2840" s="15"/>
      <c r="K2840" s="16">
        <v>312</v>
      </c>
      <c r="L2840" s="16">
        <v>2990</v>
      </c>
      <c r="M2840" s="16">
        <v>3055</v>
      </c>
      <c r="N2840" s="16">
        <v>3102</v>
      </c>
      <c r="O2840" s="16">
        <v>146802531</v>
      </c>
      <c r="P2840" s="16">
        <v>24681142</v>
      </c>
      <c r="Q2840" s="16">
        <v>1246027</v>
      </c>
      <c r="R2840" s="16">
        <v>3704</v>
      </c>
      <c r="S2840" s="15"/>
      <c r="T2840" s="16">
        <v>311</v>
      </c>
      <c r="U2840" s="16">
        <v>3171</v>
      </c>
      <c r="V2840" s="16">
        <v>3208</v>
      </c>
      <c r="W2840" s="16">
        <v>3262</v>
      </c>
      <c r="X2840" s="16">
        <v>110264275</v>
      </c>
      <c r="Y2840" s="16">
        <v>3226840</v>
      </c>
      <c r="Z2840" s="16">
        <v>152918</v>
      </c>
      <c r="AA2840" s="16">
        <v>2639</v>
      </c>
      <c r="AC2840" s="16">
        <v>314</v>
      </c>
      <c r="AD2840" s="16">
        <v>3254</v>
      </c>
      <c r="AE2840" s="16">
        <v>3274</v>
      </c>
      <c r="AF2840" s="16">
        <v>3275</v>
      </c>
      <c r="AG2840" s="16">
        <v>78992029</v>
      </c>
      <c r="AH2840" s="16">
        <v>2459537</v>
      </c>
      <c r="AI2840" s="16">
        <v>117799</v>
      </c>
      <c r="AJ2840" s="16">
        <v>1860</v>
      </c>
      <c r="AL2840" s="16">
        <v>317</v>
      </c>
      <c r="AM2840" s="16">
        <v>3283</v>
      </c>
      <c r="AN2840" s="16">
        <v>3292</v>
      </c>
      <c r="AO2840" s="16">
        <v>3314</v>
      </c>
      <c r="AP2840" s="16">
        <v>91281485</v>
      </c>
      <c r="AQ2840" s="16">
        <v>2171008</v>
      </c>
      <c r="AR2840" s="16">
        <v>105464</v>
      </c>
      <c r="AS2840" s="16">
        <v>2130</v>
      </c>
      <c r="AU2840" s="16">
        <v>314</v>
      </c>
      <c r="AV2840" s="16">
        <v>3207</v>
      </c>
      <c r="AW2840" s="16">
        <v>427340320</v>
      </c>
      <c r="AX2840" s="16">
        <v>32538527</v>
      </c>
      <c r="AY2840" s="16">
        <v>1622208</v>
      </c>
      <c r="AZ2840" s="16">
        <v>2563</v>
      </c>
      <c r="BA2840" s="16">
        <v>133266</v>
      </c>
    </row>
    <row r="2841" spans="1:53">
      <c r="A2841" s="15" t="s">
        <v>1344</v>
      </c>
      <c r="B2841" s="15" t="s">
        <v>1345</v>
      </c>
      <c r="C2841" s="15" t="s">
        <v>1346</v>
      </c>
      <c r="D2841" s="15" t="s">
        <v>1347</v>
      </c>
      <c r="E2841" s="15" t="s">
        <v>1347</v>
      </c>
      <c r="F2841" s="15" t="s">
        <v>2059</v>
      </c>
      <c r="G2841" s="15" t="s">
        <v>3527</v>
      </c>
      <c r="H2841" s="15" t="s">
        <v>1349</v>
      </c>
      <c r="I2841" s="15" t="s">
        <v>1373</v>
      </c>
      <c r="J2841" s="15"/>
      <c r="K2841" s="16">
        <v>312</v>
      </c>
      <c r="L2841" s="16">
        <v>2990</v>
      </c>
      <c r="M2841" s="16">
        <v>3055</v>
      </c>
      <c r="N2841" s="16">
        <v>3102</v>
      </c>
      <c r="O2841" s="16">
        <v>146802531</v>
      </c>
      <c r="P2841" s="16">
        <v>24681142</v>
      </c>
      <c r="Q2841" s="16">
        <v>1246027</v>
      </c>
      <c r="R2841" s="16">
        <v>3704</v>
      </c>
      <c r="S2841" s="15"/>
      <c r="T2841" s="16">
        <v>311</v>
      </c>
      <c r="U2841" s="16">
        <v>3171</v>
      </c>
      <c r="V2841" s="16">
        <v>3208</v>
      </c>
      <c r="W2841" s="16">
        <v>3262</v>
      </c>
      <c r="X2841" s="16">
        <v>110264275</v>
      </c>
      <c r="Y2841" s="16">
        <v>3226840</v>
      </c>
      <c r="Z2841" s="16">
        <v>152918</v>
      </c>
      <c r="AA2841" s="16">
        <v>2639</v>
      </c>
      <c r="AC2841" s="16">
        <v>314</v>
      </c>
      <c r="AD2841" s="16">
        <v>3254</v>
      </c>
      <c r="AE2841" s="16">
        <v>3274</v>
      </c>
      <c r="AF2841" s="16">
        <v>3275</v>
      </c>
      <c r="AG2841" s="16">
        <v>78992029</v>
      </c>
      <c r="AH2841" s="16">
        <v>2459537</v>
      </c>
      <c r="AI2841" s="16">
        <v>117799</v>
      </c>
      <c r="AJ2841" s="16">
        <v>1860</v>
      </c>
      <c r="AL2841" s="16">
        <v>317</v>
      </c>
      <c r="AM2841" s="16">
        <v>3283</v>
      </c>
      <c r="AN2841" s="16">
        <v>3292</v>
      </c>
      <c r="AO2841" s="16">
        <v>3314</v>
      </c>
      <c r="AP2841" s="16">
        <v>91281485</v>
      </c>
      <c r="AQ2841" s="16">
        <v>2171008</v>
      </c>
      <c r="AR2841" s="16">
        <v>105464</v>
      </c>
      <c r="AS2841" s="16">
        <v>2130</v>
      </c>
      <c r="AU2841" s="16">
        <v>314</v>
      </c>
      <c r="AV2841" s="16">
        <v>3207</v>
      </c>
      <c r="AW2841" s="16">
        <v>427340320</v>
      </c>
      <c r="AX2841" s="16">
        <v>32538527</v>
      </c>
      <c r="AY2841" s="16">
        <v>1622208</v>
      </c>
      <c r="AZ2841" s="16">
        <v>2563</v>
      </c>
      <c r="BA2841" s="16">
        <v>133266</v>
      </c>
    </row>
    <row r="2842" spans="1:53">
      <c r="A2842" s="15" t="s">
        <v>1344</v>
      </c>
      <c r="B2842" s="15" t="s">
        <v>1345</v>
      </c>
      <c r="C2842" s="15" t="s">
        <v>1346</v>
      </c>
      <c r="D2842" s="15" t="s">
        <v>1347</v>
      </c>
      <c r="E2842" s="15" t="s">
        <v>1347</v>
      </c>
      <c r="F2842" s="15" t="s">
        <v>2059</v>
      </c>
      <c r="G2842" s="15" t="s">
        <v>3528</v>
      </c>
      <c r="H2842" s="15" t="s">
        <v>1349</v>
      </c>
      <c r="I2842" s="15" t="s">
        <v>1375</v>
      </c>
      <c r="J2842" s="15"/>
      <c r="K2842" s="16">
        <v>312</v>
      </c>
      <c r="L2842" s="16">
        <v>2990</v>
      </c>
      <c r="M2842" s="16">
        <v>3055</v>
      </c>
      <c r="N2842" s="16">
        <v>3102</v>
      </c>
      <c r="O2842" s="16">
        <v>146802531</v>
      </c>
      <c r="P2842" s="16">
        <v>24681142</v>
      </c>
      <c r="Q2842" s="16">
        <v>1246027</v>
      </c>
      <c r="R2842" s="16">
        <v>3704</v>
      </c>
      <c r="S2842" s="15"/>
      <c r="T2842" s="16">
        <v>311</v>
      </c>
      <c r="U2842" s="16">
        <v>3171</v>
      </c>
      <c r="V2842" s="16">
        <v>3208</v>
      </c>
      <c r="W2842" s="16">
        <v>3262</v>
      </c>
      <c r="X2842" s="16">
        <v>110264275</v>
      </c>
      <c r="Y2842" s="16">
        <v>3226840</v>
      </c>
      <c r="Z2842" s="16">
        <v>152918</v>
      </c>
      <c r="AA2842" s="16">
        <v>2639</v>
      </c>
      <c r="AC2842" s="16">
        <v>314</v>
      </c>
      <c r="AD2842" s="16">
        <v>3254</v>
      </c>
      <c r="AE2842" s="16">
        <v>3274</v>
      </c>
      <c r="AF2842" s="16">
        <v>3275</v>
      </c>
      <c r="AG2842" s="16">
        <v>78992029</v>
      </c>
      <c r="AH2842" s="16">
        <v>2459537</v>
      </c>
      <c r="AI2842" s="16">
        <v>117799</v>
      </c>
      <c r="AJ2842" s="16">
        <v>1860</v>
      </c>
      <c r="AL2842" s="16">
        <v>317</v>
      </c>
      <c r="AM2842" s="16">
        <v>3283</v>
      </c>
      <c r="AN2842" s="16">
        <v>3292</v>
      </c>
      <c r="AO2842" s="16">
        <v>3314</v>
      </c>
      <c r="AP2842" s="16">
        <v>91281485</v>
      </c>
      <c r="AQ2842" s="16">
        <v>2171008</v>
      </c>
      <c r="AR2842" s="16">
        <v>105464</v>
      </c>
      <c r="AS2842" s="16">
        <v>2130</v>
      </c>
      <c r="AU2842" s="16">
        <v>314</v>
      </c>
      <c r="AV2842" s="16">
        <v>3207</v>
      </c>
      <c r="AW2842" s="16">
        <v>427340320</v>
      </c>
      <c r="AX2842" s="16">
        <v>32538527</v>
      </c>
      <c r="AY2842" s="16">
        <v>1622208</v>
      </c>
      <c r="AZ2842" s="16">
        <v>2563</v>
      </c>
      <c r="BA2842" s="16">
        <v>133266</v>
      </c>
    </row>
    <row r="2843" spans="1:53">
      <c r="A2843" s="15" t="s">
        <v>1344</v>
      </c>
      <c r="B2843" s="15" t="s">
        <v>1345</v>
      </c>
      <c r="C2843" s="15" t="s">
        <v>1346</v>
      </c>
      <c r="D2843" s="15" t="s">
        <v>1347</v>
      </c>
      <c r="E2843" s="15" t="s">
        <v>1347</v>
      </c>
      <c r="F2843" s="15" t="s">
        <v>2059</v>
      </c>
      <c r="G2843" s="15" t="s">
        <v>1367</v>
      </c>
      <c r="H2843" s="15" t="s">
        <v>1349</v>
      </c>
      <c r="I2843" s="15" t="s">
        <v>1367</v>
      </c>
      <c r="J2843" s="15"/>
      <c r="K2843" s="16">
        <v>114925</v>
      </c>
      <c r="L2843" s="16">
        <v>986655</v>
      </c>
      <c r="M2843" s="16">
        <v>1003188</v>
      </c>
      <c r="N2843" s="16">
        <v>1009097</v>
      </c>
      <c r="O2843" s="16">
        <v>19161745295</v>
      </c>
      <c r="P2843" s="16">
        <v>6179534563</v>
      </c>
      <c r="Q2843" s="16">
        <v>288584313</v>
      </c>
      <c r="R2843" s="16">
        <v>1475</v>
      </c>
      <c r="S2843" s="15"/>
      <c r="T2843" s="16">
        <v>118220</v>
      </c>
      <c r="U2843" s="16">
        <v>1014321</v>
      </c>
      <c r="V2843" s="16">
        <v>1006825</v>
      </c>
      <c r="W2843" s="16">
        <v>1018194</v>
      </c>
      <c r="X2843" s="16">
        <v>18478496544</v>
      </c>
      <c r="Y2843" s="16">
        <v>1224422114</v>
      </c>
      <c r="Z2843" s="16">
        <v>54871079</v>
      </c>
      <c r="AA2843" s="16">
        <v>1403</v>
      </c>
      <c r="AC2843" s="16">
        <v>119803</v>
      </c>
      <c r="AD2843" s="16">
        <v>1018532</v>
      </c>
      <c r="AE2843" s="16">
        <v>1025312</v>
      </c>
      <c r="AF2843" s="16">
        <v>1024914</v>
      </c>
      <c r="AG2843" s="16">
        <v>18620750237</v>
      </c>
      <c r="AH2843" s="16">
        <v>966209587</v>
      </c>
      <c r="AI2843" s="16">
        <v>45260068</v>
      </c>
      <c r="AJ2843" s="16">
        <v>1400</v>
      </c>
      <c r="AL2843" s="16">
        <v>121290</v>
      </c>
      <c r="AM2843" s="16">
        <v>1032382</v>
      </c>
      <c r="AN2843" s="16">
        <v>1038108</v>
      </c>
      <c r="AO2843" s="16">
        <v>1051063</v>
      </c>
      <c r="AP2843" s="16">
        <v>22883259799</v>
      </c>
      <c r="AQ2843" s="16">
        <v>924925095</v>
      </c>
      <c r="AR2843" s="16">
        <v>41766264</v>
      </c>
      <c r="AS2843" s="16">
        <v>1692</v>
      </c>
      <c r="AU2843" s="16">
        <v>118560</v>
      </c>
      <c r="AV2843" s="16">
        <v>1019049</v>
      </c>
      <c r="AW2843" s="16">
        <v>79144251875</v>
      </c>
      <c r="AX2843" s="16">
        <v>9295091359</v>
      </c>
      <c r="AY2843" s="16">
        <v>430481724</v>
      </c>
      <c r="AZ2843" s="16">
        <v>1494</v>
      </c>
      <c r="BA2843" s="16">
        <v>77665</v>
      </c>
    </row>
    <row r="2844" spans="1:53">
      <c r="A2844" s="15" t="s">
        <v>1344</v>
      </c>
      <c r="B2844" s="15" t="s">
        <v>1345</v>
      </c>
      <c r="C2844" s="15" t="s">
        <v>1346</v>
      </c>
      <c r="D2844" s="15" t="s">
        <v>1347</v>
      </c>
      <c r="E2844" s="15" t="s">
        <v>1347</v>
      </c>
      <c r="F2844" s="15" t="s">
        <v>2059</v>
      </c>
      <c r="G2844" s="15" t="s">
        <v>1443</v>
      </c>
      <c r="H2844" s="15" t="s">
        <v>1349</v>
      </c>
      <c r="I2844" s="15" t="s">
        <v>1369</v>
      </c>
      <c r="J2844" s="15"/>
      <c r="K2844" s="16">
        <v>114925</v>
      </c>
      <c r="L2844" s="16">
        <v>986655</v>
      </c>
      <c r="M2844" s="16">
        <v>1003188</v>
      </c>
      <c r="N2844" s="16">
        <v>1009097</v>
      </c>
      <c r="O2844" s="16">
        <v>19161745295</v>
      </c>
      <c r="P2844" s="16">
        <v>6179534563</v>
      </c>
      <c r="Q2844" s="16">
        <v>288584313</v>
      </c>
      <c r="R2844" s="16">
        <v>1475</v>
      </c>
      <c r="S2844" s="15"/>
      <c r="T2844" s="16">
        <v>118220</v>
      </c>
      <c r="U2844" s="16">
        <v>1014321</v>
      </c>
      <c r="V2844" s="16">
        <v>1006825</v>
      </c>
      <c r="W2844" s="16">
        <v>1018194</v>
      </c>
      <c r="X2844" s="16">
        <v>18478496544</v>
      </c>
      <c r="Y2844" s="16">
        <v>1224422114</v>
      </c>
      <c r="Z2844" s="16">
        <v>54871079</v>
      </c>
      <c r="AA2844" s="16">
        <v>1403</v>
      </c>
      <c r="AC2844" s="16">
        <v>119803</v>
      </c>
      <c r="AD2844" s="16">
        <v>1018532</v>
      </c>
      <c r="AE2844" s="16">
        <v>1025312</v>
      </c>
      <c r="AF2844" s="16">
        <v>1024914</v>
      </c>
      <c r="AG2844" s="16">
        <v>18620750237</v>
      </c>
      <c r="AH2844" s="16">
        <v>966209587</v>
      </c>
      <c r="AI2844" s="16">
        <v>45260068</v>
      </c>
      <c r="AJ2844" s="16">
        <v>1400</v>
      </c>
      <c r="AL2844" s="16">
        <v>121290</v>
      </c>
      <c r="AM2844" s="16">
        <v>1032382</v>
      </c>
      <c r="AN2844" s="16">
        <v>1038108</v>
      </c>
      <c r="AO2844" s="16">
        <v>1051063</v>
      </c>
      <c r="AP2844" s="16">
        <v>22883259799</v>
      </c>
      <c r="AQ2844" s="16">
        <v>924925095</v>
      </c>
      <c r="AR2844" s="16">
        <v>41766264</v>
      </c>
      <c r="AS2844" s="16">
        <v>1692</v>
      </c>
      <c r="AU2844" s="16">
        <v>118560</v>
      </c>
      <c r="AV2844" s="16">
        <v>1019049</v>
      </c>
      <c r="AW2844" s="16">
        <v>79144251875</v>
      </c>
      <c r="AX2844" s="16">
        <v>9295091359</v>
      </c>
      <c r="AY2844" s="16">
        <v>430481724</v>
      </c>
      <c r="AZ2844" s="16">
        <v>1494</v>
      </c>
      <c r="BA2844" s="16">
        <v>77665</v>
      </c>
    </row>
    <row r="2845" spans="1:53">
      <c r="A2845" s="15" t="s">
        <v>1344</v>
      </c>
      <c r="B2845" s="15" t="s">
        <v>1345</v>
      </c>
      <c r="C2845" s="15" t="s">
        <v>1346</v>
      </c>
      <c r="D2845" s="15" t="s">
        <v>1347</v>
      </c>
      <c r="E2845" s="15" t="s">
        <v>1347</v>
      </c>
      <c r="F2845" s="15" t="s">
        <v>2059</v>
      </c>
      <c r="G2845" s="15" t="s">
        <v>3529</v>
      </c>
      <c r="H2845" s="15" t="s">
        <v>1349</v>
      </c>
      <c r="I2845" s="15" t="s">
        <v>1371</v>
      </c>
      <c r="J2845" s="15"/>
      <c r="K2845" s="16">
        <v>21166</v>
      </c>
      <c r="L2845" s="16">
        <v>136732</v>
      </c>
      <c r="M2845" s="16">
        <v>136992</v>
      </c>
      <c r="N2845" s="16">
        <v>137489</v>
      </c>
      <c r="O2845" s="16">
        <v>2703796972</v>
      </c>
      <c r="P2845" s="16">
        <v>884262827</v>
      </c>
      <c r="Q2845" s="16">
        <v>36882583</v>
      </c>
      <c r="R2845" s="16">
        <v>1517</v>
      </c>
      <c r="S2845" s="15"/>
      <c r="T2845" s="16">
        <v>21334</v>
      </c>
      <c r="U2845" s="16">
        <v>137694</v>
      </c>
      <c r="V2845" s="16">
        <v>138019</v>
      </c>
      <c r="W2845" s="16">
        <v>140524</v>
      </c>
      <c r="X2845" s="16">
        <v>2602713836</v>
      </c>
      <c r="Y2845" s="16">
        <v>150255843</v>
      </c>
      <c r="Z2845" s="16">
        <v>6194809</v>
      </c>
      <c r="AA2845" s="16">
        <v>1443</v>
      </c>
      <c r="AC2845" s="16">
        <v>21372</v>
      </c>
      <c r="AD2845" s="16">
        <v>139543</v>
      </c>
      <c r="AE2845" s="16">
        <v>138903</v>
      </c>
      <c r="AF2845" s="16">
        <v>137623</v>
      </c>
      <c r="AG2845" s="16">
        <v>2602033780</v>
      </c>
      <c r="AH2845" s="16">
        <v>106887027</v>
      </c>
      <c r="AI2845" s="16">
        <v>4515000</v>
      </c>
      <c r="AJ2845" s="16">
        <v>1443</v>
      </c>
      <c r="AL2845" s="16">
        <v>21472</v>
      </c>
      <c r="AM2845" s="16">
        <v>138378</v>
      </c>
      <c r="AN2845" s="16">
        <v>138819</v>
      </c>
      <c r="AO2845" s="16">
        <v>140473</v>
      </c>
      <c r="AP2845" s="16">
        <v>3944927928</v>
      </c>
      <c r="AQ2845" s="16">
        <v>111906355</v>
      </c>
      <c r="AR2845" s="16">
        <v>4440792</v>
      </c>
      <c r="AS2845" s="16">
        <v>2180</v>
      </c>
      <c r="AU2845" s="16">
        <v>21336</v>
      </c>
      <c r="AV2845" s="16">
        <v>138432</v>
      </c>
      <c r="AW2845" s="16">
        <v>11853472516</v>
      </c>
      <c r="AX2845" s="16">
        <v>1253312052</v>
      </c>
      <c r="AY2845" s="16">
        <v>52033184</v>
      </c>
      <c r="AZ2845" s="16">
        <v>1647</v>
      </c>
      <c r="BA2845" s="16">
        <v>85626</v>
      </c>
    </row>
    <row r="2846" spans="1:53">
      <c r="A2846" s="15" t="s">
        <v>1344</v>
      </c>
      <c r="B2846" s="15" t="s">
        <v>1345</v>
      </c>
      <c r="C2846" s="15" t="s">
        <v>1346</v>
      </c>
      <c r="D2846" s="15" t="s">
        <v>1347</v>
      </c>
      <c r="E2846" s="15" t="s">
        <v>1347</v>
      </c>
      <c r="F2846" s="15" t="s">
        <v>2059</v>
      </c>
      <c r="G2846" s="15" t="s">
        <v>3530</v>
      </c>
      <c r="H2846" s="15" t="s">
        <v>1349</v>
      </c>
      <c r="I2846" s="15" t="s">
        <v>1373</v>
      </c>
      <c r="J2846" s="15"/>
      <c r="K2846" s="16">
        <v>20317</v>
      </c>
      <c r="L2846" s="16">
        <v>125766</v>
      </c>
      <c r="M2846" s="16">
        <v>126062</v>
      </c>
      <c r="N2846" s="16">
        <v>126620</v>
      </c>
      <c r="O2846" s="16">
        <v>2521903999</v>
      </c>
      <c r="P2846" s="16">
        <v>811934560</v>
      </c>
      <c r="Q2846" s="16">
        <v>33045007</v>
      </c>
      <c r="R2846" s="16">
        <v>1538</v>
      </c>
      <c r="S2846" s="15"/>
      <c r="T2846" s="16">
        <v>20484</v>
      </c>
      <c r="U2846" s="16">
        <v>126932</v>
      </c>
      <c r="V2846" s="16">
        <v>127329</v>
      </c>
      <c r="W2846" s="16">
        <v>129874</v>
      </c>
      <c r="X2846" s="16">
        <v>2437534366</v>
      </c>
      <c r="Y2846" s="16">
        <v>139553524</v>
      </c>
      <c r="Z2846" s="16">
        <v>5661683</v>
      </c>
      <c r="AA2846" s="16">
        <v>1464</v>
      </c>
      <c r="AC2846" s="16">
        <v>20524</v>
      </c>
      <c r="AD2846" s="16">
        <v>129168</v>
      </c>
      <c r="AE2846" s="16">
        <v>128585</v>
      </c>
      <c r="AF2846" s="16">
        <v>127461</v>
      </c>
      <c r="AG2846" s="16">
        <v>2441036752</v>
      </c>
      <c r="AH2846" s="16">
        <v>98629015</v>
      </c>
      <c r="AI2846" s="16">
        <v>4100565</v>
      </c>
      <c r="AJ2846" s="16">
        <v>1462</v>
      </c>
      <c r="AL2846" s="16">
        <v>20643</v>
      </c>
      <c r="AM2846" s="16">
        <v>128302</v>
      </c>
      <c r="AN2846" s="16">
        <v>128731</v>
      </c>
      <c r="AO2846" s="16">
        <v>130425</v>
      </c>
      <c r="AP2846" s="16">
        <v>3774198386</v>
      </c>
      <c r="AQ2846" s="16">
        <v>96207391</v>
      </c>
      <c r="AR2846" s="16">
        <v>3795929</v>
      </c>
      <c r="AS2846" s="16">
        <v>2248</v>
      </c>
      <c r="AU2846" s="16">
        <v>20492</v>
      </c>
      <c r="AV2846" s="16">
        <v>127938</v>
      </c>
      <c r="AW2846" s="16">
        <v>11174673503</v>
      </c>
      <c r="AX2846" s="16">
        <v>1146324490</v>
      </c>
      <c r="AY2846" s="16">
        <v>46603184</v>
      </c>
      <c r="AZ2846" s="16">
        <v>1680</v>
      </c>
      <c r="BA2846" s="16">
        <v>87345</v>
      </c>
    </row>
    <row r="2847" spans="1:53">
      <c r="A2847" s="15" t="s">
        <v>1344</v>
      </c>
      <c r="B2847" s="15" t="s">
        <v>1345</v>
      </c>
      <c r="C2847" s="15" t="s">
        <v>1346</v>
      </c>
      <c r="D2847" s="15" t="s">
        <v>1347</v>
      </c>
      <c r="E2847" s="15" t="s">
        <v>1347</v>
      </c>
      <c r="F2847" s="15" t="s">
        <v>2059</v>
      </c>
      <c r="G2847" s="15" t="s">
        <v>3531</v>
      </c>
      <c r="H2847" s="15" t="s">
        <v>1349</v>
      </c>
      <c r="I2847" s="15" t="s">
        <v>1375</v>
      </c>
      <c r="J2847" s="15"/>
      <c r="K2847" s="16">
        <v>20317</v>
      </c>
      <c r="L2847" s="16">
        <v>125766</v>
      </c>
      <c r="M2847" s="16">
        <v>126062</v>
      </c>
      <c r="N2847" s="16">
        <v>126620</v>
      </c>
      <c r="O2847" s="16">
        <v>2521903999</v>
      </c>
      <c r="P2847" s="16">
        <v>811934560</v>
      </c>
      <c r="Q2847" s="16">
        <v>33045007</v>
      </c>
      <c r="R2847" s="16">
        <v>1538</v>
      </c>
      <c r="S2847" s="15"/>
      <c r="T2847" s="16">
        <v>20484</v>
      </c>
      <c r="U2847" s="16">
        <v>126932</v>
      </c>
      <c r="V2847" s="16">
        <v>127329</v>
      </c>
      <c r="W2847" s="16">
        <v>129874</v>
      </c>
      <c r="X2847" s="16">
        <v>2437534366</v>
      </c>
      <c r="Y2847" s="16">
        <v>139553524</v>
      </c>
      <c r="Z2847" s="16">
        <v>5661683</v>
      </c>
      <c r="AA2847" s="16">
        <v>1464</v>
      </c>
      <c r="AC2847" s="16">
        <v>20524</v>
      </c>
      <c r="AD2847" s="16">
        <v>129168</v>
      </c>
      <c r="AE2847" s="16">
        <v>128585</v>
      </c>
      <c r="AF2847" s="16">
        <v>127461</v>
      </c>
      <c r="AG2847" s="16">
        <v>2441036752</v>
      </c>
      <c r="AH2847" s="16">
        <v>98629015</v>
      </c>
      <c r="AI2847" s="16">
        <v>4100565</v>
      </c>
      <c r="AJ2847" s="16">
        <v>1462</v>
      </c>
      <c r="AL2847" s="16">
        <v>20643</v>
      </c>
      <c r="AM2847" s="16">
        <v>128302</v>
      </c>
      <c r="AN2847" s="16">
        <v>128731</v>
      </c>
      <c r="AO2847" s="16">
        <v>130425</v>
      </c>
      <c r="AP2847" s="16">
        <v>3774198386</v>
      </c>
      <c r="AQ2847" s="16">
        <v>96207391</v>
      </c>
      <c r="AR2847" s="16">
        <v>3795929</v>
      </c>
      <c r="AS2847" s="16">
        <v>2248</v>
      </c>
      <c r="AU2847" s="16">
        <v>20492</v>
      </c>
      <c r="AV2847" s="16">
        <v>127938</v>
      </c>
      <c r="AW2847" s="16">
        <v>11174673503</v>
      </c>
      <c r="AX2847" s="16">
        <v>1146324490</v>
      </c>
      <c r="AY2847" s="16">
        <v>46603184</v>
      </c>
      <c r="AZ2847" s="16">
        <v>1680</v>
      </c>
      <c r="BA2847" s="16">
        <v>87345</v>
      </c>
    </row>
    <row r="2848" spans="1:53">
      <c r="A2848" s="15" t="s">
        <v>1344</v>
      </c>
      <c r="B2848" s="15" t="s">
        <v>1345</v>
      </c>
      <c r="C2848" s="15" t="s">
        <v>1346</v>
      </c>
      <c r="D2848" s="15" t="s">
        <v>1347</v>
      </c>
      <c r="E2848" s="15" t="s">
        <v>1347</v>
      </c>
      <c r="F2848" s="15" t="s">
        <v>2059</v>
      </c>
      <c r="G2848" s="15" t="s">
        <v>3532</v>
      </c>
      <c r="H2848" s="15" t="s">
        <v>1349</v>
      </c>
      <c r="I2848" s="15" t="s">
        <v>1373</v>
      </c>
      <c r="J2848" s="15"/>
      <c r="K2848" s="16">
        <v>849</v>
      </c>
      <c r="L2848" s="16">
        <v>10966</v>
      </c>
      <c r="M2848" s="16">
        <v>10930</v>
      </c>
      <c r="N2848" s="16">
        <v>10869</v>
      </c>
      <c r="O2848" s="16">
        <v>181892973</v>
      </c>
      <c r="P2848" s="16">
        <v>72328267</v>
      </c>
      <c r="Q2848" s="16">
        <v>3837576</v>
      </c>
      <c r="R2848" s="16">
        <v>1281</v>
      </c>
      <c r="S2848" s="15"/>
      <c r="T2848" s="16">
        <v>850</v>
      </c>
      <c r="U2848" s="16">
        <v>10762</v>
      </c>
      <c r="V2848" s="16">
        <v>10690</v>
      </c>
      <c r="W2848" s="16">
        <v>10650</v>
      </c>
      <c r="X2848" s="16">
        <v>165179470</v>
      </c>
      <c r="Y2848" s="16">
        <v>10702319</v>
      </c>
      <c r="Z2848" s="16">
        <v>533126</v>
      </c>
      <c r="AA2848" s="16">
        <v>1187</v>
      </c>
      <c r="AC2848" s="16">
        <v>848</v>
      </c>
      <c r="AD2848" s="16">
        <v>10375</v>
      </c>
      <c r="AE2848" s="16">
        <v>10318</v>
      </c>
      <c r="AF2848" s="16">
        <v>10162</v>
      </c>
      <c r="AG2848" s="16">
        <v>160997028</v>
      </c>
      <c r="AH2848" s="16">
        <v>8258012</v>
      </c>
      <c r="AI2848" s="16">
        <v>414435</v>
      </c>
      <c r="AJ2848" s="16">
        <v>1204</v>
      </c>
      <c r="AL2848" s="16">
        <v>829</v>
      </c>
      <c r="AM2848" s="16">
        <v>10076</v>
      </c>
      <c r="AN2848" s="16">
        <v>10088</v>
      </c>
      <c r="AO2848" s="16">
        <v>10048</v>
      </c>
      <c r="AP2848" s="16">
        <v>170729542</v>
      </c>
      <c r="AQ2848" s="16">
        <v>15698964</v>
      </c>
      <c r="AR2848" s="16">
        <v>644863</v>
      </c>
      <c r="AS2848" s="16">
        <v>1304</v>
      </c>
      <c r="AU2848" s="16">
        <v>844</v>
      </c>
      <c r="AV2848" s="16">
        <v>10495</v>
      </c>
      <c r="AW2848" s="16">
        <v>678799013</v>
      </c>
      <c r="AX2848" s="16">
        <v>106987562</v>
      </c>
      <c r="AY2848" s="16">
        <v>5430000</v>
      </c>
      <c r="AZ2848" s="16">
        <v>1244</v>
      </c>
      <c r="BA2848" s="16">
        <v>64681</v>
      </c>
    </row>
    <row r="2849" spans="1:53">
      <c r="A2849" s="15" t="s">
        <v>1344</v>
      </c>
      <c r="B2849" s="15" t="s">
        <v>1345</v>
      </c>
      <c r="C2849" s="15" t="s">
        <v>1346</v>
      </c>
      <c r="D2849" s="15" t="s">
        <v>1347</v>
      </c>
      <c r="E2849" s="15" t="s">
        <v>1347</v>
      </c>
      <c r="F2849" s="15" t="s">
        <v>2059</v>
      </c>
      <c r="G2849" s="15" t="s">
        <v>3533</v>
      </c>
      <c r="H2849" s="15" t="s">
        <v>1349</v>
      </c>
      <c r="I2849" s="15" t="s">
        <v>1375</v>
      </c>
      <c r="J2849" s="15"/>
      <c r="K2849" s="16">
        <v>356</v>
      </c>
      <c r="L2849" s="16">
        <v>7265</v>
      </c>
      <c r="M2849" s="16">
        <v>7198</v>
      </c>
      <c r="N2849" s="16">
        <v>7151</v>
      </c>
      <c r="O2849" s="16">
        <v>145741315</v>
      </c>
      <c r="P2849" s="16">
        <v>51188496</v>
      </c>
      <c r="Q2849" s="16">
        <v>2848630</v>
      </c>
      <c r="R2849" s="16">
        <v>1556</v>
      </c>
      <c r="S2849" s="15"/>
      <c r="T2849" s="16">
        <v>356</v>
      </c>
      <c r="U2849" s="16">
        <v>7047</v>
      </c>
      <c r="V2849" s="16">
        <v>6998</v>
      </c>
      <c r="W2849" s="16">
        <v>6936</v>
      </c>
      <c r="X2849" s="16">
        <v>128946222</v>
      </c>
      <c r="Y2849" s="16">
        <v>5456166</v>
      </c>
      <c r="Z2849" s="16">
        <v>297241</v>
      </c>
      <c r="AA2849" s="16">
        <v>1418</v>
      </c>
      <c r="AC2849" s="16">
        <v>355</v>
      </c>
      <c r="AD2849" s="16">
        <v>6719</v>
      </c>
      <c r="AE2849" s="16">
        <v>6611</v>
      </c>
      <c r="AF2849" s="16">
        <v>6426</v>
      </c>
      <c r="AG2849" s="16">
        <v>125322476</v>
      </c>
      <c r="AH2849" s="16">
        <v>4449953</v>
      </c>
      <c r="AI2849" s="16">
        <v>229513</v>
      </c>
      <c r="AJ2849" s="16">
        <v>1464</v>
      </c>
      <c r="AL2849" s="16">
        <v>344</v>
      </c>
      <c r="AM2849" s="16">
        <v>6298</v>
      </c>
      <c r="AN2849" s="16">
        <v>6202</v>
      </c>
      <c r="AO2849" s="16">
        <v>6105</v>
      </c>
      <c r="AP2849" s="16">
        <v>128240524</v>
      </c>
      <c r="AQ2849" s="16">
        <v>11960449</v>
      </c>
      <c r="AR2849" s="16">
        <v>462766</v>
      </c>
      <c r="AS2849" s="16">
        <v>1591</v>
      </c>
      <c r="AU2849" s="16">
        <v>353</v>
      </c>
      <c r="AV2849" s="16">
        <v>6746</v>
      </c>
      <c r="AW2849" s="16">
        <v>528250537</v>
      </c>
      <c r="AX2849" s="16">
        <v>73055064</v>
      </c>
      <c r="AY2849" s="16">
        <v>3838150</v>
      </c>
      <c r="AZ2849" s="16">
        <v>1506</v>
      </c>
      <c r="BA2849" s="16">
        <v>78302</v>
      </c>
    </row>
    <row r="2850" spans="1:53">
      <c r="A2850" s="15" t="s">
        <v>1344</v>
      </c>
      <c r="B2850" s="15" t="s">
        <v>1345</v>
      </c>
      <c r="C2850" s="15" t="s">
        <v>1346</v>
      </c>
      <c r="D2850" s="15" t="s">
        <v>1347</v>
      </c>
      <c r="E2850" s="15" t="s">
        <v>1347</v>
      </c>
      <c r="F2850" s="15" t="s">
        <v>2059</v>
      </c>
      <c r="G2850" s="15" t="s">
        <v>3534</v>
      </c>
      <c r="H2850" s="15" t="s">
        <v>1349</v>
      </c>
      <c r="I2850" s="15" t="s">
        <v>1375</v>
      </c>
      <c r="J2850" s="15"/>
      <c r="K2850" s="16">
        <v>493</v>
      </c>
      <c r="L2850" s="16">
        <v>3701</v>
      </c>
      <c r="M2850" s="16">
        <v>3732</v>
      </c>
      <c r="N2850" s="16">
        <v>3718</v>
      </c>
      <c r="O2850" s="16">
        <v>36151658</v>
      </c>
      <c r="P2850" s="16">
        <v>21139771</v>
      </c>
      <c r="Q2850" s="16">
        <v>988946</v>
      </c>
      <c r="R2850" s="16">
        <v>748</v>
      </c>
      <c r="S2850" s="15"/>
      <c r="T2850" s="16">
        <v>494</v>
      </c>
      <c r="U2850" s="16">
        <v>3715</v>
      </c>
      <c r="V2850" s="16">
        <v>3692</v>
      </c>
      <c r="W2850" s="16">
        <v>3714</v>
      </c>
      <c r="X2850" s="16">
        <v>36233248</v>
      </c>
      <c r="Y2850" s="16">
        <v>5246153</v>
      </c>
      <c r="Z2850" s="16">
        <v>235885</v>
      </c>
      <c r="AA2850" s="16">
        <v>752</v>
      </c>
      <c r="AC2850" s="16">
        <v>493</v>
      </c>
      <c r="AD2850" s="16">
        <v>3656</v>
      </c>
      <c r="AE2850" s="16">
        <v>3707</v>
      </c>
      <c r="AF2850" s="16">
        <v>3736</v>
      </c>
      <c r="AG2850" s="16">
        <v>35674552</v>
      </c>
      <c r="AH2850" s="16">
        <v>3808059</v>
      </c>
      <c r="AI2850" s="16">
        <v>184922</v>
      </c>
      <c r="AJ2850" s="16">
        <v>742</v>
      </c>
      <c r="AL2850" s="16">
        <v>485</v>
      </c>
      <c r="AM2850" s="16">
        <v>3778</v>
      </c>
      <c r="AN2850" s="16">
        <v>3886</v>
      </c>
      <c r="AO2850" s="16">
        <v>3943</v>
      </c>
      <c r="AP2850" s="16">
        <v>42489018</v>
      </c>
      <c r="AQ2850" s="16">
        <v>3738515</v>
      </c>
      <c r="AR2850" s="16">
        <v>182097</v>
      </c>
      <c r="AS2850" s="16">
        <v>845</v>
      </c>
      <c r="AU2850" s="16">
        <v>491</v>
      </c>
      <c r="AV2850" s="16">
        <v>3748</v>
      </c>
      <c r="AW2850" s="16">
        <v>150548476</v>
      </c>
      <c r="AX2850" s="16">
        <v>33932498</v>
      </c>
      <c r="AY2850" s="16">
        <v>1591850</v>
      </c>
      <c r="AZ2850" s="16">
        <v>772</v>
      </c>
      <c r="BA2850" s="16">
        <v>40166</v>
      </c>
    </row>
    <row r="2851" spans="1:53">
      <c r="A2851" s="15" t="s">
        <v>1344</v>
      </c>
      <c r="B2851" s="15" t="s">
        <v>1345</v>
      </c>
      <c r="C2851" s="15" t="s">
        <v>1346</v>
      </c>
      <c r="D2851" s="15" t="s">
        <v>1347</v>
      </c>
      <c r="E2851" s="15" t="s">
        <v>1347</v>
      </c>
      <c r="F2851" s="15" t="s">
        <v>2059</v>
      </c>
      <c r="G2851" s="15" t="s">
        <v>1444</v>
      </c>
      <c r="H2851" s="15" t="s">
        <v>1349</v>
      </c>
      <c r="I2851" s="15" t="s">
        <v>1371</v>
      </c>
      <c r="J2851" s="15"/>
      <c r="K2851" s="16">
        <v>14783</v>
      </c>
      <c r="L2851" s="16">
        <v>120200</v>
      </c>
      <c r="M2851" s="16">
        <v>127227</v>
      </c>
      <c r="N2851" s="16">
        <v>126778</v>
      </c>
      <c r="O2851" s="16">
        <v>1533627816</v>
      </c>
      <c r="P2851" s="16">
        <v>709526783</v>
      </c>
      <c r="Q2851" s="16">
        <v>33123726</v>
      </c>
      <c r="R2851" s="16">
        <v>946</v>
      </c>
      <c r="S2851" s="15"/>
      <c r="T2851" s="16">
        <v>14841</v>
      </c>
      <c r="U2851" s="16">
        <v>124803</v>
      </c>
      <c r="V2851" s="16">
        <v>110206</v>
      </c>
      <c r="W2851" s="16">
        <v>111109</v>
      </c>
      <c r="X2851" s="16">
        <v>1525128919</v>
      </c>
      <c r="Y2851" s="16">
        <v>189505333</v>
      </c>
      <c r="Z2851" s="16">
        <v>8901084</v>
      </c>
      <c r="AA2851" s="16">
        <v>1017</v>
      </c>
      <c r="AC2851" s="16">
        <v>14907</v>
      </c>
      <c r="AD2851" s="16">
        <v>110428</v>
      </c>
      <c r="AE2851" s="16">
        <v>110837</v>
      </c>
      <c r="AF2851" s="16">
        <v>111391</v>
      </c>
      <c r="AG2851" s="16">
        <v>1609725963</v>
      </c>
      <c r="AH2851" s="16">
        <v>143908943</v>
      </c>
      <c r="AI2851" s="16">
        <v>6651019</v>
      </c>
      <c r="AJ2851" s="16">
        <v>1117</v>
      </c>
      <c r="AL2851" s="16">
        <v>15050</v>
      </c>
      <c r="AM2851" s="16">
        <v>112188</v>
      </c>
      <c r="AN2851" s="16">
        <v>112885</v>
      </c>
      <c r="AO2851" s="16">
        <v>121074</v>
      </c>
      <c r="AP2851" s="16">
        <v>1844839215</v>
      </c>
      <c r="AQ2851" s="16">
        <v>131410857</v>
      </c>
      <c r="AR2851" s="16">
        <v>6081414</v>
      </c>
      <c r="AS2851" s="16">
        <v>1230</v>
      </c>
      <c r="AU2851" s="16">
        <v>14895</v>
      </c>
      <c r="AV2851" s="16">
        <v>116594</v>
      </c>
      <c r="AW2851" s="16">
        <v>6513321913</v>
      </c>
      <c r="AX2851" s="16">
        <v>1174351916</v>
      </c>
      <c r="AY2851" s="16">
        <v>54757243</v>
      </c>
      <c r="AZ2851" s="16">
        <v>1074</v>
      </c>
      <c r="BA2851" s="16">
        <v>55863</v>
      </c>
    </row>
    <row r="2852" spans="1:53">
      <c r="A2852" s="15" t="s">
        <v>1344</v>
      </c>
      <c r="B2852" s="15" t="s">
        <v>1345</v>
      </c>
      <c r="C2852" s="15" t="s">
        <v>1346</v>
      </c>
      <c r="D2852" s="15" t="s">
        <v>1347</v>
      </c>
      <c r="E2852" s="15" t="s">
        <v>1347</v>
      </c>
      <c r="F2852" s="15" t="s">
        <v>2059</v>
      </c>
      <c r="G2852" s="15" t="s">
        <v>1445</v>
      </c>
      <c r="H2852" s="15" t="s">
        <v>1349</v>
      </c>
      <c r="I2852" s="15" t="s">
        <v>1373</v>
      </c>
      <c r="J2852" s="15"/>
      <c r="K2852" s="16">
        <v>14783</v>
      </c>
      <c r="L2852" s="16">
        <v>120200</v>
      </c>
      <c r="M2852" s="16">
        <v>127227</v>
      </c>
      <c r="N2852" s="16">
        <v>126778</v>
      </c>
      <c r="O2852" s="16">
        <v>1533627816</v>
      </c>
      <c r="P2852" s="16">
        <v>709526783</v>
      </c>
      <c r="Q2852" s="16">
        <v>33123726</v>
      </c>
      <c r="R2852" s="16">
        <v>946</v>
      </c>
      <c r="S2852" s="15"/>
      <c r="T2852" s="16">
        <v>14841</v>
      </c>
      <c r="U2852" s="16">
        <v>124803</v>
      </c>
      <c r="V2852" s="16">
        <v>110206</v>
      </c>
      <c r="W2852" s="16">
        <v>111109</v>
      </c>
      <c r="X2852" s="16">
        <v>1525128919</v>
      </c>
      <c r="Y2852" s="16">
        <v>189505333</v>
      </c>
      <c r="Z2852" s="16">
        <v>8901084</v>
      </c>
      <c r="AA2852" s="16">
        <v>1017</v>
      </c>
      <c r="AC2852" s="16">
        <v>14907</v>
      </c>
      <c r="AD2852" s="16">
        <v>110428</v>
      </c>
      <c r="AE2852" s="16">
        <v>110837</v>
      </c>
      <c r="AF2852" s="16">
        <v>111391</v>
      </c>
      <c r="AG2852" s="16">
        <v>1609725963</v>
      </c>
      <c r="AH2852" s="16">
        <v>143908943</v>
      </c>
      <c r="AI2852" s="16">
        <v>6651019</v>
      </c>
      <c r="AJ2852" s="16">
        <v>1117</v>
      </c>
      <c r="AL2852" s="16">
        <v>15050</v>
      </c>
      <c r="AM2852" s="16">
        <v>112188</v>
      </c>
      <c r="AN2852" s="16">
        <v>112885</v>
      </c>
      <c r="AO2852" s="16">
        <v>121074</v>
      </c>
      <c r="AP2852" s="16">
        <v>1844839215</v>
      </c>
      <c r="AQ2852" s="16">
        <v>131410857</v>
      </c>
      <c r="AR2852" s="16">
        <v>6081414</v>
      </c>
      <c r="AS2852" s="16">
        <v>1230</v>
      </c>
      <c r="AU2852" s="16">
        <v>14895</v>
      </c>
      <c r="AV2852" s="16">
        <v>116594</v>
      </c>
      <c r="AW2852" s="16">
        <v>6513321913</v>
      </c>
      <c r="AX2852" s="16">
        <v>1174351916</v>
      </c>
      <c r="AY2852" s="16">
        <v>54757243</v>
      </c>
      <c r="AZ2852" s="16">
        <v>1074</v>
      </c>
      <c r="BA2852" s="16">
        <v>55863</v>
      </c>
    </row>
    <row r="2853" spans="1:53">
      <c r="A2853" s="15" t="s">
        <v>1344</v>
      </c>
      <c r="B2853" s="15" t="s">
        <v>1345</v>
      </c>
      <c r="C2853" s="15" t="s">
        <v>1346</v>
      </c>
      <c r="D2853" s="15" t="s">
        <v>1347</v>
      </c>
      <c r="E2853" s="15" t="s">
        <v>1347</v>
      </c>
      <c r="F2853" s="15" t="s">
        <v>2059</v>
      </c>
      <c r="G2853" s="15" t="s">
        <v>1446</v>
      </c>
      <c r="H2853" s="15" t="s">
        <v>1349</v>
      </c>
      <c r="I2853" s="15" t="s">
        <v>1375</v>
      </c>
      <c r="J2853" s="15"/>
      <c r="K2853" s="16">
        <v>6804</v>
      </c>
      <c r="L2853" s="16">
        <v>45691</v>
      </c>
      <c r="M2853" s="16">
        <v>47296</v>
      </c>
      <c r="N2853" s="16">
        <v>47853</v>
      </c>
      <c r="O2853" s="16">
        <v>708979598</v>
      </c>
      <c r="P2853" s="16">
        <v>299158597</v>
      </c>
      <c r="Q2853" s="16">
        <v>12178930</v>
      </c>
      <c r="R2853" s="16">
        <v>1162</v>
      </c>
      <c r="S2853" s="15"/>
      <c r="T2853" s="16">
        <v>6841</v>
      </c>
      <c r="U2853" s="16">
        <v>47568</v>
      </c>
      <c r="V2853" s="16">
        <v>45791</v>
      </c>
      <c r="W2853" s="16">
        <v>45789</v>
      </c>
      <c r="X2853" s="16">
        <v>755757643</v>
      </c>
      <c r="Y2853" s="16">
        <v>40201775</v>
      </c>
      <c r="Z2853" s="16">
        <v>1533571</v>
      </c>
      <c r="AA2853" s="16">
        <v>1253</v>
      </c>
      <c r="AC2853" s="16">
        <v>6866</v>
      </c>
      <c r="AD2853" s="16">
        <v>46047</v>
      </c>
      <c r="AE2853" s="16">
        <v>45851</v>
      </c>
      <c r="AF2853" s="16">
        <v>46410</v>
      </c>
      <c r="AG2853" s="16">
        <v>750383325</v>
      </c>
      <c r="AH2853" s="16">
        <v>38423771</v>
      </c>
      <c r="AI2853" s="16">
        <v>1630859</v>
      </c>
      <c r="AJ2853" s="16">
        <v>1252</v>
      </c>
      <c r="AL2853" s="16">
        <v>6896</v>
      </c>
      <c r="AM2853" s="16">
        <v>46700</v>
      </c>
      <c r="AN2853" s="16">
        <v>46617</v>
      </c>
      <c r="AO2853" s="16">
        <v>47709</v>
      </c>
      <c r="AP2853" s="16">
        <v>955544836</v>
      </c>
      <c r="AQ2853" s="16">
        <v>36154541</v>
      </c>
      <c r="AR2853" s="16">
        <v>1439458</v>
      </c>
      <c r="AS2853" s="16">
        <v>1564</v>
      </c>
      <c r="AU2853" s="16">
        <v>6852</v>
      </c>
      <c r="AV2853" s="16">
        <v>46610</v>
      </c>
      <c r="AW2853" s="16">
        <v>3170665402</v>
      </c>
      <c r="AX2853" s="16">
        <v>413938684</v>
      </c>
      <c r="AY2853" s="16">
        <v>16782818</v>
      </c>
      <c r="AZ2853" s="16">
        <v>1308</v>
      </c>
      <c r="BA2853" s="16">
        <v>68025</v>
      </c>
    </row>
    <row r="2854" spans="1:53">
      <c r="A2854" s="15" t="s">
        <v>1344</v>
      </c>
      <c r="B2854" s="15" t="s">
        <v>1345</v>
      </c>
      <c r="C2854" s="15" t="s">
        <v>1346</v>
      </c>
      <c r="D2854" s="15" t="s">
        <v>1347</v>
      </c>
      <c r="E2854" s="15" t="s">
        <v>1347</v>
      </c>
      <c r="F2854" s="15" t="s">
        <v>2059</v>
      </c>
      <c r="G2854" s="15" t="s">
        <v>3535</v>
      </c>
      <c r="H2854" s="15" t="s">
        <v>1349</v>
      </c>
      <c r="I2854" s="15" t="s">
        <v>1375</v>
      </c>
      <c r="J2854" s="15"/>
      <c r="K2854" s="16">
        <v>3006</v>
      </c>
      <c r="L2854" s="16">
        <v>18191</v>
      </c>
      <c r="M2854" s="16">
        <v>21140</v>
      </c>
      <c r="N2854" s="16">
        <v>19660</v>
      </c>
      <c r="O2854" s="16">
        <v>99317477</v>
      </c>
      <c r="P2854" s="16">
        <v>73949314</v>
      </c>
      <c r="Q2854" s="16">
        <v>4003345</v>
      </c>
      <c r="R2854" s="16">
        <v>389</v>
      </c>
      <c r="S2854" s="15"/>
      <c r="T2854" s="16">
        <v>3021</v>
      </c>
      <c r="U2854" s="16">
        <v>19099</v>
      </c>
      <c r="V2854" s="16">
        <v>7241</v>
      </c>
      <c r="W2854" s="16">
        <v>6574</v>
      </c>
      <c r="X2854" s="16">
        <v>93905699</v>
      </c>
      <c r="Y2854" s="16">
        <v>23401214</v>
      </c>
      <c r="Z2854" s="16">
        <v>1265546</v>
      </c>
      <c r="AA2854" s="16">
        <v>658</v>
      </c>
      <c r="AC2854" s="16">
        <v>3022</v>
      </c>
      <c r="AD2854" s="16">
        <v>5885</v>
      </c>
      <c r="AE2854" s="16">
        <v>6267</v>
      </c>
      <c r="AF2854" s="16">
        <v>6497</v>
      </c>
      <c r="AG2854" s="16">
        <v>50476012</v>
      </c>
      <c r="AH2854" s="16">
        <v>3679501</v>
      </c>
      <c r="AI2854" s="16">
        <v>156149</v>
      </c>
      <c r="AJ2854" s="16">
        <v>625</v>
      </c>
      <c r="AL2854" s="16">
        <v>3105</v>
      </c>
      <c r="AM2854" s="16">
        <v>6522</v>
      </c>
      <c r="AN2854" s="16">
        <v>7611</v>
      </c>
      <c r="AO2854" s="16">
        <v>14585</v>
      </c>
      <c r="AP2854" s="16">
        <v>69971400</v>
      </c>
      <c r="AQ2854" s="16">
        <v>6448287</v>
      </c>
      <c r="AR2854" s="16">
        <v>306710</v>
      </c>
      <c r="AS2854" s="16">
        <v>562</v>
      </c>
      <c r="AU2854" s="16">
        <v>3039</v>
      </c>
      <c r="AV2854" s="16">
        <v>11606</v>
      </c>
      <c r="AW2854" s="16">
        <v>313670588</v>
      </c>
      <c r="AX2854" s="16">
        <v>107478316</v>
      </c>
      <c r="AY2854" s="16">
        <v>5731750</v>
      </c>
      <c r="AZ2854" s="16">
        <v>520</v>
      </c>
      <c r="BA2854" s="16">
        <v>27027</v>
      </c>
    </row>
    <row r="2855" spans="1:53">
      <c r="A2855" s="15" t="s">
        <v>1344</v>
      </c>
      <c r="B2855" s="15" t="s">
        <v>1345</v>
      </c>
      <c r="C2855" s="15" t="s">
        <v>1346</v>
      </c>
      <c r="D2855" s="15" t="s">
        <v>1347</v>
      </c>
      <c r="E2855" s="15" t="s">
        <v>1347</v>
      </c>
      <c r="F2855" s="15" t="s">
        <v>2059</v>
      </c>
      <c r="G2855" s="15" t="s">
        <v>1900</v>
      </c>
      <c r="H2855" s="15" t="s">
        <v>1349</v>
      </c>
      <c r="I2855" s="15" t="s">
        <v>1375</v>
      </c>
      <c r="J2855" s="15"/>
      <c r="K2855" s="16">
        <v>508</v>
      </c>
      <c r="L2855" s="16">
        <v>26654</v>
      </c>
      <c r="M2855" s="16">
        <v>27570</v>
      </c>
      <c r="N2855" s="16">
        <v>27929</v>
      </c>
      <c r="O2855" s="16">
        <v>416175035</v>
      </c>
      <c r="P2855" s="16">
        <v>173135323</v>
      </c>
      <c r="Q2855" s="16">
        <v>8941242</v>
      </c>
      <c r="R2855" s="16">
        <v>1169</v>
      </c>
      <c r="S2855" s="15"/>
      <c r="T2855" s="16">
        <v>508</v>
      </c>
      <c r="U2855" s="16">
        <v>27047</v>
      </c>
      <c r="V2855" s="16">
        <v>26660</v>
      </c>
      <c r="W2855" s="16">
        <v>28331</v>
      </c>
      <c r="X2855" s="16">
        <v>368408703</v>
      </c>
      <c r="Y2855" s="16">
        <v>78824174</v>
      </c>
      <c r="Z2855" s="16">
        <v>3854952</v>
      </c>
      <c r="AA2855" s="16">
        <v>1036</v>
      </c>
      <c r="AC2855" s="16">
        <v>511</v>
      </c>
      <c r="AD2855" s="16">
        <v>28062</v>
      </c>
      <c r="AE2855" s="16">
        <v>28639</v>
      </c>
      <c r="AF2855" s="16">
        <v>28162</v>
      </c>
      <c r="AG2855" s="16">
        <v>498338759</v>
      </c>
      <c r="AH2855" s="16">
        <v>68597727</v>
      </c>
      <c r="AI2855" s="16">
        <v>3177034</v>
      </c>
      <c r="AJ2855" s="16">
        <v>1355</v>
      </c>
      <c r="AL2855" s="16">
        <v>518</v>
      </c>
      <c r="AM2855" s="16">
        <v>28132</v>
      </c>
      <c r="AN2855" s="16">
        <v>28366</v>
      </c>
      <c r="AO2855" s="16">
        <v>28368</v>
      </c>
      <c r="AP2855" s="16">
        <v>472772023</v>
      </c>
      <c r="AQ2855" s="16">
        <v>57356031</v>
      </c>
      <c r="AR2855" s="16">
        <v>2755638</v>
      </c>
      <c r="AS2855" s="16">
        <v>1286</v>
      </c>
      <c r="AU2855" s="16">
        <v>511</v>
      </c>
      <c r="AV2855" s="16">
        <v>27827</v>
      </c>
      <c r="AW2855" s="16">
        <v>1755694520</v>
      </c>
      <c r="AX2855" s="16">
        <v>377913255</v>
      </c>
      <c r="AY2855" s="16">
        <v>18728866</v>
      </c>
      <c r="AZ2855" s="16">
        <v>1213</v>
      </c>
      <c r="BA2855" s="16">
        <v>63094</v>
      </c>
    </row>
    <row r="2856" spans="1:53">
      <c r="A2856" s="15" t="s">
        <v>1344</v>
      </c>
      <c r="B2856" s="15" t="s">
        <v>1345</v>
      </c>
      <c r="C2856" s="15" t="s">
        <v>1346</v>
      </c>
      <c r="D2856" s="15" t="s">
        <v>1347</v>
      </c>
      <c r="E2856" s="15" t="s">
        <v>1347</v>
      </c>
      <c r="F2856" s="15" t="s">
        <v>2059</v>
      </c>
      <c r="G2856" s="15" t="s">
        <v>1447</v>
      </c>
      <c r="H2856" s="15" t="s">
        <v>1349</v>
      </c>
      <c r="I2856" s="15" t="s">
        <v>1375</v>
      </c>
      <c r="J2856" s="15"/>
      <c r="K2856" s="16">
        <v>4465</v>
      </c>
      <c r="L2856" s="16">
        <v>29664</v>
      </c>
      <c r="M2856" s="16">
        <v>31221</v>
      </c>
      <c r="N2856" s="16">
        <v>31336</v>
      </c>
      <c r="O2856" s="16">
        <v>309155706</v>
      </c>
      <c r="P2856" s="16">
        <v>163283549</v>
      </c>
      <c r="Q2856" s="16">
        <v>8000209</v>
      </c>
      <c r="R2856" s="16">
        <v>774</v>
      </c>
      <c r="S2856" s="15"/>
      <c r="T2856" s="16">
        <v>4471</v>
      </c>
      <c r="U2856" s="16">
        <v>31089</v>
      </c>
      <c r="V2856" s="16">
        <v>30514</v>
      </c>
      <c r="W2856" s="16">
        <v>30415</v>
      </c>
      <c r="X2856" s="16">
        <v>307056874</v>
      </c>
      <c r="Y2856" s="16">
        <v>47078170</v>
      </c>
      <c r="Z2856" s="16">
        <v>2247015</v>
      </c>
      <c r="AA2856" s="16">
        <v>770</v>
      </c>
      <c r="AC2856" s="16">
        <v>4508</v>
      </c>
      <c r="AD2856" s="16">
        <v>30434</v>
      </c>
      <c r="AE2856" s="16">
        <v>30080</v>
      </c>
      <c r="AF2856" s="16">
        <v>30322</v>
      </c>
      <c r="AG2856" s="16">
        <v>310527867</v>
      </c>
      <c r="AH2856" s="16">
        <v>33207944</v>
      </c>
      <c r="AI2856" s="16">
        <v>1686977</v>
      </c>
      <c r="AJ2856" s="16">
        <v>789</v>
      </c>
      <c r="AL2856" s="16">
        <v>4531</v>
      </c>
      <c r="AM2856" s="16">
        <v>30834</v>
      </c>
      <c r="AN2856" s="16">
        <v>30291</v>
      </c>
      <c r="AO2856" s="16">
        <v>30412</v>
      </c>
      <c r="AP2856" s="16">
        <v>346550956</v>
      </c>
      <c r="AQ2856" s="16">
        <v>31451998</v>
      </c>
      <c r="AR2856" s="16">
        <v>1579608</v>
      </c>
      <c r="AS2856" s="16">
        <v>874</v>
      </c>
      <c r="AU2856" s="16">
        <v>4494</v>
      </c>
      <c r="AV2856" s="16">
        <v>30551</v>
      </c>
      <c r="AW2856" s="16">
        <v>1273291403</v>
      </c>
      <c r="AX2856" s="16">
        <v>275021661</v>
      </c>
      <c r="AY2856" s="16">
        <v>13513809</v>
      </c>
      <c r="AZ2856" s="16">
        <v>801</v>
      </c>
      <c r="BA2856" s="16">
        <v>41678</v>
      </c>
    </row>
    <row r="2857" spans="1:53">
      <c r="A2857" s="15" t="s">
        <v>1344</v>
      </c>
      <c r="B2857" s="15" t="s">
        <v>1345</v>
      </c>
      <c r="C2857" s="15" t="s">
        <v>1346</v>
      </c>
      <c r="D2857" s="15" t="s">
        <v>1347</v>
      </c>
      <c r="E2857" s="15" t="s">
        <v>1347</v>
      </c>
      <c r="F2857" s="15" t="s">
        <v>2059</v>
      </c>
      <c r="G2857" s="15" t="s">
        <v>1448</v>
      </c>
      <c r="H2857" s="15" t="s">
        <v>1349</v>
      </c>
      <c r="I2857" s="15" t="s">
        <v>1371</v>
      </c>
      <c r="J2857" s="15"/>
      <c r="K2857" s="16">
        <v>14117</v>
      </c>
      <c r="L2857" s="16">
        <v>168899</v>
      </c>
      <c r="M2857" s="16">
        <v>170202</v>
      </c>
      <c r="N2857" s="16">
        <v>171406</v>
      </c>
      <c r="O2857" s="16">
        <v>3314636971</v>
      </c>
      <c r="P2857" s="16">
        <v>1096441877</v>
      </c>
      <c r="Q2857" s="16">
        <v>53011267</v>
      </c>
      <c r="R2857" s="16">
        <v>1498</v>
      </c>
      <c r="S2857" s="15"/>
      <c r="T2857" s="16">
        <v>14195</v>
      </c>
      <c r="U2857" s="16">
        <v>172310</v>
      </c>
      <c r="V2857" s="16">
        <v>174114</v>
      </c>
      <c r="W2857" s="16">
        <v>176958</v>
      </c>
      <c r="X2857" s="16">
        <v>3166164281</v>
      </c>
      <c r="Y2857" s="16">
        <v>184727949</v>
      </c>
      <c r="Z2857" s="16">
        <v>8944148</v>
      </c>
      <c r="AA2857" s="16">
        <v>1396</v>
      </c>
      <c r="AC2857" s="16">
        <v>14295</v>
      </c>
      <c r="AD2857" s="16">
        <v>177930</v>
      </c>
      <c r="AE2857" s="16">
        <v>178999</v>
      </c>
      <c r="AF2857" s="16">
        <v>178680</v>
      </c>
      <c r="AG2857" s="16">
        <v>3109039795</v>
      </c>
      <c r="AH2857" s="16">
        <v>146820688</v>
      </c>
      <c r="AI2857" s="16">
        <v>8095911</v>
      </c>
      <c r="AJ2857" s="16">
        <v>1340</v>
      </c>
      <c r="AL2857" s="16">
        <v>14387</v>
      </c>
      <c r="AM2857" s="16">
        <v>179227</v>
      </c>
      <c r="AN2857" s="16">
        <v>179279</v>
      </c>
      <c r="AO2857" s="16">
        <v>179616</v>
      </c>
      <c r="AP2857" s="16">
        <v>4009484223</v>
      </c>
      <c r="AQ2857" s="16">
        <v>121738872</v>
      </c>
      <c r="AR2857" s="16">
        <v>5801543</v>
      </c>
      <c r="AS2857" s="16">
        <v>1719</v>
      </c>
      <c r="AU2857" s="16">
        <v>14249</v>
      </c>
      <c r="AV2857" s="16">
        <v>175635</v>
      </c>
      <c r="AW2857" s="16">
        <v>13599325270</v>
      </c>
      <c r="AX2857" s="16">
        <v>1549729386</v>
      </c>
      <c r="AY2857" s="16">
        <v>75852869</v>
      </c>
      <c r="AZ2857" s="16">
        <v>1489</v>
      </c>
      <c r="BA2857" s="16">
        <v>77429</v>
      </c>
    </row>
    <row r="2858" spans="1:53">
      <c r="A2858" s="15" t="s">
        <v>1344</v>
      </c>
      <c r="B2858" s="15" t="s">
        <v>1345</v>
      </c>
      <c r="C2858" s="15" t="s">
        <v>1346</v>
      </c>
      <c r="D2858" s="15" t="s">
        <v>1347</v>
      </c>
      <c r="E2858" s="15" t="s">
        <v>1347</v>
      </c>
      <c r="F2858" s="15" t="s">
        <v>2059</v>
      </c>
      <c r="G2858" s="15" t="s">
        <v>1901</v>
      </c>
      <c r="H2858" s="15" t="s">
        <v>1349</v>
      </c>
      <c r="I2858" s="15" t="s">
        <v>1373</v>
      </c>
      <c r="J2858" s="15"/>
      <c r="K2858" s="16">
        <v>3459</v>
      </c>
      <c r="L2858" s="16">
        <v>28935</v>
      </c>
      <c r="M2858" s="16">
        <v>29147</v>
      </c>
      <c r="N2858" s="16">
        <v>29359</v>
      </c>
      <c r="O2858" s="16">
        <v>460925550</v>
      </c>
      <c r="P2858" s="16">
        <v>190481017</v>
      </c>
      <c r="Q2858" s="16">
        <v>8508930</v>
      </c>
      <c r="R2858" s="16">
        <v>1216</v>
      </c>
      <c r="S2858" s="15"/>
      <c r="T2858" s="16">
        <v>3480</v>
      </c>
      <c r="U2858" s="16">
        <v>29562</v>
      </c>
      <c r="V2858" s="16">
        <v>29706</v>
      </c>
      <c r="W2858" s="16">
        <v>30234</v>
      </c>
      <c r="X2858" s="16">
        <v>531309287</v>
      </c>
      <c r="Y2858" s="16">
        <v>29200378</v>
      </c>
      <c r="Z2858" s="16">
        <v>1252107</v>
      </c>
      <c r="AA2858" s="16">
        <v>1370</v>
      </c>
      <c r="AC2858" s="16">
        <v>3514</v>
      </c>
      <c r="AD2858" s="16">
        <v>30452</v>
      </c>
      <c r="AE2858" s="16">
        <v>30451</v>
      </c>
      <c r="AF2858" s="16">
        <v>30167</v>
      </c>
      <c r="AG2858" s="16">
        <v>513960916</v>
      </c>
      <c r="AH2858" s="16">
        <v>24511747</v>
      </c>
      <c r="AI2858" s="16">
        <v>1086723</v>
      </c>
      <c r="AJ2858" s="16">
        <v>1302</v>
      </c>
      <c r="AL2858" s="16">
        <v>3548</v>
      </c>
      <c r="AM2858" s="16">
        <v>30336</v>
      </c>
      <c r="AN2858" s="16">
        <v>30394</v>
      </c>
      <c r="AO2858" s="16">
        <v>30606</v>
      </c>
      <c r="AP2858" s="16">
        <v>776405535</v>
      </c>
      <c r="AQ2858" s="16">
        <v>22527651</v>
      </c>
      <c r="AR2858" s="16">
        <v>977384</v>
      </c>
      <c r="AS2858" s="16">
        <v>1962</v>
      </c>
      <c r="AU2858" s="16">
        <v>3500</v>
      </c>
      <c r="AV2858" s="16">
        <v>29946</v>
      </c>
      <c r="AW2858" s="16">
        <v>2282601288</v>
      </c>
      <c r="AX2858" s="16">
        <v>266720793</v>
      </c>
      <c r="AY2858" s="16">
        <v>11825144</v>
      </c>
      <c r="AZ2858" s="16">
        <v>1466</v>
      </c>
      <c r="BA2858" s="16">
        <v>76225</v>
      </c>
    </row>
    <row r="2859" spans="1:53">
      <c r="A2859" s="15" t="s">
        <v>1344</v>
      </c>
      <c r="B2859" s="15" t="s">
        <v>1345</v>
      </c>
      <c r="C2859" s="15" t="s">
        <v>1346</v>
      </c>
      <c r="D2859" s="15" t="s">
        <v>1347</v>
      </c>
      <c r="E2859" s="15" t="s">
        <v>1347</v>
      </c>
      <c r="F2859" s="15" t="s">
        <v>2059</v>
      </c>
      <c r="G2859" s="15" t="s">
        <v>1902</v>
      </c>
      <c r="H2859" s="15" t="s">
        <v>1349</v>
      </c>
      <c r="I2859" s="15" t="s">
        <v>1375</v>
      </c>
      <c r="J2859" s="15"/>
      <c r="K2859" s="16">
        <v>3459</v>
      </c>
      <c r="L2859" s="16">
        <v>28935</v>
      </c>
      <c r="M2859" s="16">
        <v>29147</v>
      </c>
      <c r="N2859" s="16">
        <v>29359</v>
      </c>
      <c r="O2859" s="16">
        <v>460925550</v>
      </c>
      <c r="P2859" s="16">
        <v>190481017</v>
      </c>
      <c r="Q2859" s="16">
        <v>8508930</v>
      </c>
      <c r="R2859" s="16">
        <v>1216</v>
      </c>
      <c r="S2859" s="15"/>
      <c r="T2859" s="16">
        <v>3480</v>
      </c>
      <c r="U2859" s="16">
        <v>29562</v>
      </c>
      <c r="V2859" s="16">
        <v>29706</v>
      </c>
      <c r="W2859" s="16">
        <v>30234</v>
      </c>
      <c r="X2859" s="16">
        <v>531309287</v>
      </c>
      <c r="Y2859" s="16">
        <v>29200378</v>
      </c>
      <c r="Z2859" s="16">
        <v>1252107</v>
      </c>
      <c r="AA2859" s="16">
        <v>1370</v>
      </c>
      <c r="AC2859" s="16">
        <v>3514</v>
      </c>
      <c r="AD2859" s="16">
        <v>30452</v>
      </c>
      <c r="AE2859" s="16">
        <v>30451</v>
      </c>
      <c r="AF2859" s="16">
        <v>30167</v>
      </c>
      <c r="AG2859" s="16">
        <v>513960916</v>
      </c>
      <c r="AH2859" s="16">
        <v>24511747</v>
      </c>
      <c r="AI2859" s="16">
        <v>1086723</v>
      </c>
      <c r="AJ2859" s="16">
        <v>1302</v>
      </c>
      <c r="AL2859" s="16">
        <v>3548</v>
      </c>
      <c r="AM2859" s="16">
        <v>30336</v>
      </c>
      <c r="AN2859" s="16">
        <v>30394</v>
      </c>
      <c r="AO2859" s="16">
        <v>30606</v>
      </c>
      <c r="AP2859" s="16">
        <v>776405535</v>
      </c>
      <c r="AQ2859" s="16">
        <v>22527651</v>
      </c>
      <c r="AR2859" s="16">
        <v>977384</v>
      </c>
      <c r="AS2859" s="16">
        <v>1962</v>
      </c>
      <c r="AU2859" s="16">
        <v>3500</v>
      </c>
      <c r="AV2859" s="16">
        <v>29946</v>
      </c>
      <c r="AW2859" s="16">
        <v>2282601288</v>
      </c>
      <c r="AX2859" s="16">
        <v>266720793</v>
      </c>
      <c r="AY2859" s="16">
        <v>11825144</v>
      </c>
      <c r="AZ2859" s="16">
        <v>1466</v>
      </c>
      <c r="BA2859" s="16">
        <v>76225</v>
      </c>
    </row>
    <row r="2860" spans="1:53">
      <c r="A2860" s="15" t="s">
        <v>1344</v>
      </c>
      <c r="B2860" s="15" t="s">
        <v>1345</v>
      </c>
      <c r="C2860" s="15" t="s">
        <v>1346</v>
      </c>
      <c r="D2860" s="15" t="s">
        <v>1347</v>
      </c>
      <c r="E2860" s="15" t="s">
        <v>1347</v>
      </c>
      <c r="F2860" s="15" t="s">
        <v>2059</v>
      </c>
      <c r="G2860" s="15" t="s">
        <v>1903</v>
      </c>
      <c r="H2860" s="15" t="s">
        <v>1349</v>
      </c>
      <c r="I2860" s="15" t="s">
        <v>1373</v>
      </c>
      <c r="J2860" s="15"/>
      <c r="K2860" s="16">
        <v>1045</v>
      </c>
      <c r="L2860" s="16">
        <v>8096</v>
      </c>
      <c r="M2860" s="16">
        <v>8247</v>
      </c>
      <c r="N2860" s="16">
        <v>8385</v>
      </c>
      <c r="O2860" s="16">
        <v>100050935</v>
      </c>
      <c r="P2860" s="16">
        <v>47833276</v>
      </c>
      <c r="Q2860" s="16">
        <v>2056605</v>
      </c>
      <c r="R2860" s="16">
        <v>934</v>
      </c>
      <c r="S2860" s="15"/>
      <c r="T2860" s="16">
        <v>1036</v>
      </c>
      <c r="U2860" s="16">
        <v>8442</v>
      </c>
      <c r="V2860" s="16">
        <v>8606</v>
      </c>
      <c r="W2860" s="16">
        <v>8859</v>
      </c>
      <c r="X2860" s="16">
        <v>109548098</v>
      </c>
      <c r="Y2860" s="16">
        <v>13087064</v>
      </c>
      <c r="Z2860" s="16">
        <v>545842</v>
      </c>
      <c r="AA2860" s="16">
        <v>976</v>
      </c>
      <c r="AC2860" s="16">
        <v>1046</v>
      </c>
      <c r="AD2860" s="16">
        <v>8911</v>
      </c>
      <c r="AE2860" s="16">
        <v>9011</v>
      </c>
      <c r="AF2860" s="16">
        <v>9149</v>
      </c>
      <c r="AG2860" s="16">
        <v>113653495</v>
      </c>
      <c r="AH2860" s="16">
        <v>10286630</v>
      </c>
      <c r="AI2860" s="16">
        <v>449655</v>
      </c>
      <c r="AJ2860" s="16">
        <v>969</v>
      </c>
      <c r="AL2860" s="16">
        <v>1055</v>
      </c>
      <c r="AM2860" s="16">
        <v>9116</v>
      </c>
      <c r="AN2860" s="16">
        <v>9062</v>
      </c>
      <c r="AO2860" s="16">
        <v>8974</v>
      </c>
      <c r="AP2860" s="16">
        <v>144036798</v>
      </c>
      <c r="AQ2860" s="16">
        <v>7800054</v>
      </c>
      <c r="AR2860" s="16">
        <v>339192</v>
      </c>
      <c r="AS2860" s="16">
        <v>1224</v>
      </c>
      <c r="AU2860" s="16">
        <v>1046</v>
      </c>
      <c r="AV2860" s="16">
        <v>8738</v>
      </c>
      <c r="AW2860" s="16">
        <v>467289326</v>
      </c>
      <c r="AX2860" s="16">
        <v>79007024</v>
      </c>
      <c r="AY2860" s="16">
        <v>3391294</v>
      </c>
      <c r="AZ2860" s="16">
        <v>1028</v>
      </c>
      <c r="BA2860" s="16">
        <v>53477</v>
      </c>
    </row>
    <row r="2861" spans="1:53">
      <c r="A2861" s="15" t="s">
        <v>1344</v>
      </c>
      <c r="B2861" s="15" t="s">
        <v>1345</v>
      </c>
      <c r="C2861" s="15" t="s">
        <v>1346</v>
      </c>
      <c r="D2861" s="15" t="s">
        <v>1347</v>
      </c>
      <c r="E2861" s="15" t="s">
        <v>1347</v>
      </c>
      <c r="F2861" s="15" t="s">
        <v>2059</v>
      </c>
      <c r="G2861" s="15" t="s">
        <v>1904</v>
      </c>
      <c r="H2861" s="15" t="s">
        <v>1349</v>
      </c>
      <c r="I2861" s="15" t="s">
        <v>1375</v>
      </c>
      <c r="J2861" s="15"/>
      <c r="K2861" s="16">
        <v>1045</v>
      </c>
      <c r="L2861" s="16">
        <v>8096</v>
      </c>
      <c r="M2861" s="16">
        <v>8247</v>
      </c>
      <c r="N2861" s="16">
        <v>8385</v>
      </c>
      <c r="O2861" s="16">
        <v>100050935</v>
      </c>
      <c r="P2861" s="16">
        <v>47833276</v>
      </c>
      <c r="Q2861" s="16">
        <v>2056605</v>
      </c>
      <c r="R2861" s="16">
        <v>934</v>
      </c>
      <c r="S2861" s="15"/>
      <c r="T2861" s="16">
        <v>1036</v>
      </c>
      <c r="U2861" s="16">
        <v>8442</v>
      </c>
      <c r="V2861" s="16">
        <v>8606</v>
      </c>
      <c r="W2861" s="16">
        <v>8859</v>
      </c>
      <c r="X2861" s="16">
        <v>109548098</v>
      </c>
      <c r="Y2861" s="16">
        <v>13087064</v>
      </c>
      <c r="Z2861" s="16">
        <v>545842</v>
      </c>
      <c r="AA2861" s="16">
        <v>976</v>
      </c>
      <c r="AC2861" s="16">
        <v>1046</v>
      </c>
      <c r="AD2861" s="16">
        <v>8911</v>
      </c>
      <c r="AE2861" s="16">
        <v>9011</v>
      </c>
      <c r="AF2861" s="16">
        <v>9149</v>
      </c>
      <c r="AG2861" s="16">
        <v>113653495</v>
      </c>
      <c r="AH2861" s="16">
        <v>10286630</v>
      </c>
      <c r="AI2861" s="16">
        <v>449655</v>
      </c>
      <c r="AJ2861" s="16">
        <v>969</v>
      </c>
      <c r="AL2861" s="16">
        <v>1055</v>
      </c>
      <c r="AM2861" s="16">
        <v>9116</v>
      </c>
      <c r="AN2861" s="16">
        <v>9062</v>
      </c>
      <c r="AO2861" s="16">
        <v>8974</v>
      </c>
      <c r="AP2861" s="16">
        <v>144036798</v>
      </c>
      <c r="AQ2861" s="16">
        <v>7800054</v>
      </c>
      <c r="AR2861" s="16">
        <v>339192</v>
      </c>
      <c r="AS2861" s="16">
        <v>1224</v>
      </c>
      <c r="AU2861" s="16">
        <v>1046</v>
      </c>
      <c r="AV2861" s="16">
        <v>8738</v>
      </c>
      <c r="AW2861" s="16">
        <v>467289326</v>
      </c>
      <c r="AX2861" s="16">
        <v>79007024</v>
      </c>
      <c r="AY2861" s="16">
        <v>3391294</v>
      </c>
      <c r="AZ2861" s="16">
        <v>1028</v>
      </c>
      <c r="BA2861" s="16">
        <v>53477</v>
      </c>
    </row>
    <row r="2862" spans="1:53">
      <c r="A2862" s="15" t="s">
        <v>1344</v>
      </c>
      <c r="B2862" s="15" t="s">
        <v>1345</v>
      </c>
      <c r="C2862" s="15" t="s">
        <v>1346</v>
      </c>
      <c r="D2862" s="15" t="s">
        <v>1347</v>
      </c>
      <c r="E2862" s="15" t="s">
        <v>1347</v>
      </c>
      <c r="F2862" s="15" t="s">
        <v>2059</v>
      </c>
      <c r="G2862" s="15" t="s">
        <v>1449</v>
      </c>
      <c r="H2862" s="15" t="s">
        <v>1349</v>
      </c>
      <c r="I2862" s="15" t="s">
        <v>1373</v>
      </c>
      <c r="J2862" s="15"/>
      <c r="K2862" s="16">
        <v>7110</v>
      </c>
      <c r="L2862" s="16">
        <v>105301</v>
      </c>
      <c r="M2862" s="16">
        <v>105919</v>
      </c>
      <c r="N2862" s="16">
        <v>106663</v>
      </c>
      <c r="O2862" s="16">
        <v>2351835520</v>
      </c>
      <c r="P2862" s="16">
        <v>688999982</v>
      </c>
      <c r="Q2862" s="16">
        <v>34635083</v>
      </c>
      <c r="R2862" s="16">
        <v>1707</v>
      </c>
      <c r="S2862" s="15"/>
      <c r="T2862" s="16">
        <v>7161</v>
      </c>
      <c r="U2862" s="16">
        <v>107040</v>
      </c>
      <c r="V2862" s="16">
        <v>108253</v>
      </c>
      <c r="W2862" s="16">
        <v>109969</v>
      </c>
      <c r="X2862" s="16">
        <v>2124882557</v>
      </c>
      <c r="Y2862" s="16">
        <v>117019892</v>
      </c>
      <c r="Z2862" s="16">
        <v>6001687</v>
      </c>
      <c r="AA2862" s="16">
        <v>1508</v>
      </c>
      <c r="AC2862" s="16">
        <v>7217</v>
      </c>
      <c r="AD2862" s="16">
        <v>110554</v>
      </c>
      <c r="AE2862" s="16">
        <v>111335</v>
      </c>
      <c r="AF2862" s="16">
        <v>111150</v>
      </c>
      <c r="AG2862" s="16">
        <v>2054973689</v>
      </c>
      <c r="AH2862" s="16">
        <v>91940545</v>
      </c>
      <c r="AI2862" s="16">
        <v>5628351</v>
      </c>
      <c r="AJ2862" s="16">
        <v>1424</v>
      </c>
      <c r="AL2862" s="16">
        <v>7271</v>
      </c>
      <c r="AM2862" s="16">
        <v>111480</v>
      </c>
      <c r="AN2862" s="16">
        <v>111461</v>
      </c>
      <c r="AO2862" s="16">
        <v>111421</v>
      </c>
      <c r="AP2862" s="16">
        <v>2605804664</v>
      </c>
      <c r="AQ2862" s="16">
        <v>74235918</v>
      </c>
      <c r="AR2862" s="16">
        <v>3704861</v>
      </c>
      <c r="AS2862" s="16">
        <v>1798</v>
      </c>
      <c r="AU2862" s="16">
        <v>7190</v>
      </c>
      <c r="AV2862" s="16">
        <v>109212</v>
      </c>
      <c r="AW2862" s="16">
        <v>9137496430</v>
      </c>
      <c r="AX2862" s="16">
        <v>972196337</v>
      </c>
      <c r="AY2862" s="16">
        <v>49969982</v>
      </c>
      <c r="AZ2862" s="16">
        <v>1609</v>
      </c>
      <c r="BA2862" s="16">
        <v>83667</v>
      </c>
    </row>
    <row r="2863" spans="1:53">
      <c r="A2863" s="15" t="s">
        <v>1344</v>
      </c>
      <c r="B2863" s="15" t="s">
        <v>1345</v>
      </c>
      <c r="C2863" s="15" t="s">
        <v>1346</v>
      </c>
      <c r="D2863" s="15" t="s">
        <v>1347</v>
      </c>
      <c r="E2863" s="15" t="s">
        <v>1347</v>
      </c>
      <c r="F2863" s="15" t="s">
        <v>2059</v>
      </c>
      <c r="G2863" s="15" t="s">
        <v>1450</v>
      </c>
      <c r="H2863" s="15" t="s">
        <v>1349</v>
      </c>
      <c r="I2863" s="15" t="s">
        <v>1375</v>
      </c>
      <c r="J2863" s="15"/>
      <c r="K2863" s="16">
        <v>7110</v>
      </c>
      <c r="L2863" s="16">
        <v>105301</v>
      </c>
      <c r="M2863" s="16">
        <v>105919</v>
      </c>
      <c r="N2863" s="16">
        <v>106663</v>
      </c>
      <c r="O2863" s="16">
        <v>2351835520</v>
      </c>
      <c r="P2863" s="16">
        <v>688999982</v>
      </c>
      <c r="Q2863" s="16">
        <v>34635083</v>
      </c>
      <c r="R2863" s="16">
        <v>1707</v>
      </c>
      <c r="S2863" s="15"/>
      <c r="T2863" s="16">
        <v>7161</v>
      </c>
      <c r="U2863" s="16">
        <v>107040</v>
      </c>
      <c r="V2863" s="16">
        <v>108253</v>
      </c>
      <c r="W2863" s="16">
        <v>109969</v>
      </c>
      <c r="X2863" s="16">
        <v>2124882557</v>
      </c>
      <c r="Y2863" s="16">
        <v>117019892</v>
      </c>
      <c r="Z2863" s="16">
        <v>6001687</v>
      </c>
      <c r="AA2863" s="16">
        <v>1508</v>
      </c>
      <c r="AC2863" s="16">
        <v>7217</v>
      </c>
      <c r="AD2863" s="16">
        <v>110554</v>
      </c>
      <c r="AE2863" s="16">
        <v>111335</v>
      </c>
      <c r="AF2863" s="16">
        <v>111150</v>
      </c>
      <c r="AG2863" s="16">
        <v>2054973689</v>
      </c>
      <c r="AH2863" s="16">
        <v>91940545</v>
      </c>
      <c r="AI2863" s="16">
        <v>5628351</v>
      </c>
      <c r="AJ2863" s="16">
        <v>1424</v>
      </c>
      <c r="AL2863" s="16">
        <v>7271</v>
      </c>
      <c r="AM2863" s="16">
        <v>111480</v>
      </c>
      <c r="AN2863" s="16">
        <v>111461</v>
      </c>
      <c r="AO2863" s="16">
        <v>111421</v>
      </c>
      <c r="AP2863" s="16">
        <v>2605804664</v>
      </c>
      <c r="AQ2863" s="16">
        <v>74235918</v>
      </c>
      <c r="AR2863" s="16">
        <v>3704861</v>
      </c>
      <c r="AS2863" s="16">
        <v>1798</v>
      </c>
      <c r="AU2863" s="16">
        <v>7190</v>
      </c>
      <c r="AV2863" s="16">
        <v>109212</v>
      </c>
      <c r="AW2863" s="16">
        <v>9137496430</v>
      </c>
      <c r="AX2863" s="16">
        <v>972196337</v>
      </c>
      <c r="AY2863" s="16">
        <v>49969982</v>
      </c>
      <c r="AZ2863" s="16">
        <v>1609</v>
      </c>
      <c r="BA2863" s="16">
        <v>83667</v>
      </c>
    </row>
    <row r="2864" spans="1:53">
      <c r="A2864" s="15" t="s">
        <v>1344</v>
      </c>
      <c r="B2864" s="15" t="s">
        <v>1345</v>
      </c>
      <c r="C2864" s="15" t="s">
        <v>1346</v>
      </c>
      <c r="D2864" s="15" t="s">
        <v>1347</v>
      </c>
      <c r="E2864" s="15" t="s">
        <v>1347</v>
      </c>
      <c r="F2864" s="15" t="s">
        <v>2059</v>
      </c>
      <c r="G2864" s="15" t="s">
        <v>3536</v>
      </c>
      <c r="H2864" s="15" t="s">
        <v>1349</v>
      </c>
      <c r="I2864" s="15" t="s">
        <v>1373</v>
      </c>
      <c r="J2864" s="15"/>
      <c r="K2864" s="16">
        <v>277</v>
      </c>
      <c r="L2864" s="16">
        <v>1038</v>
      </c>
      <c r="M2864" s="16">
        <v>1067</v>
      </c>
      <c r="N2864" s="16">
        <v>1061</v>
      </c>
      <c r="O2864" s="16">
        <v>11200282</v>
      </c>
      <c r="P2864" s="16">
        <v>5638101</v>
      </c>
      <c r="Q2864" s="16">
        <v>245862</v>
      </c>
      <c r="R2864" s="16">
        <v>816</v>
      </c>
      <c r="S2864" s="15"/>
      <c r="T2864" s="16">
        <v>284</v>
      </c>
      <c r="U2864" s="16">
        <v>1069</v>
      </c>
      <c r="V2864" s="16">
        <v>1067</v>
      </c>
      <c r="W2864" s="16">
        <v>1091</v>
      </c>
      <c r="X2864" s="16">
        <v>11664517</v>
      </c>
      <c r="Y2864" s="16">
        <v>1337955</v>
      </c>
      <c r="Z2864" s="16">
        <v>59613</v>
      </c>
      <c r="AA2864" s="16">
        <v>834</v>
      </c>
      <c r="AC2864" s="16">
        <v>283</v>
      </c>
      <c r="AD2864" s="16">
        <v>1073</v>
      </c>
      <c r="AE2864" s="16">
        <v>1071</v>
      </c>
      <c r="AF2864" s="16">
        <v>1070</v>
      </c>
      <c r="AG2864" s="16">
        <v>12433523</v>
      </c>
      <c r="AH2864" s="16">
        <v>932821</v>
      </c>
      <c r="AI2864" s="16">
        <v>43410</v>
      </c>
      <c r="AJ2864" s="16">
        <v>893</v>
      </c>
      <c r="AL2864" s="16">
        <v>285</v>
      </c>
      <c r="AM2864" s="16">
        <v>1046</v>
      </c>
      <c r="AN2864" s="16">
        <v>1040</v>
      </c>
      <c r="AO2864" s="16">
        <v>1071</v>
      </c>
      <c r="AP2864" s="16">
        <v>14344929</v>
      </c>
      <c r="AQ2864" s="16">
        <v>744209</v>
      </c>
      <c r="AR2864" s="16">
        <v>30602</v>
      </c>
      <c r="AS2864" s="16">
        <v>1049</v>
      </c>
      <c r="AU2864" s="16">
        <v>282</v>
      </c>
      <c r="AV2864" s="16">
        <v>1064</v>
      </c>
      <c r="AW2864" s="16">
        <v>49643251</v>
      </c>
      <c r="AX2864" s="16">
        <v>8653086</v>
      </c>
      <c r="AY2864" s="16">
        <v>379487</v>
      </c>
      <c r="AZ2864" s="16">
        <v>898</v>
      </c>
      <c r="BA2864" s="16">
        <v>46672</v>
      </c>
    </row>
    <row r="2865" spans="1:53">
      <c r="A2865" s="15" t="s">
        <v>1344</v>
      </c>
      <c r="B2865" s="15" t="s">
        <v>1345</v>
      </c>
      <c r="C2865" s="15" t="s">
        <v>1346</v>
      </c>
      <c r="D2865" s="15" t="s">
        <v>1347</v>
      </c>
      <c r="E2865" s="15" t="s">
        <v>1347</v>
      </c>
      <c r="F2865" s="15" t="s">
        <v>2059</v>
      </c>
      <c r="G2865" s="15" t="s">
        <v>3537</v>
      </c>
      <c r="H2865" s="15" t="s">
        <v>1349</v>
      </c>
      <c r="I2865" s="15" t="s">
        <v>1375</v>
      </c>
      <c r="J2865" s="15"/>
      <c r="K2865" s="16">
        <v>277</v>
      </c>
      <c r="L2865" s="16">
        <v>1038</v>
      </c>
      <c r="M2865" s="16">
        <v>1067</v>
      </c>
      <c r="N2865" s="16">
        <v>1061</v>
      </c>
      <c r="O2865" s="16">
        <v>11200282</v>
      </c>
      <c r="P2865" s="16">
        <v>5638101</v>
      </c>
      <c r="Q2865" s="16">
        <v>245862</v>
      </c>
      <c r="R2865" s="16">
        <v>816</v>
      </c>
      <c r="S2865" s="15"/>
      <c r="T2865" s="16">
        <v>284</v>
      </c>
      <c r="U2865" s="16">
        <v>1069</v>
      </c>
      <c r="V2865" s="16">
        <v>1067</v>
      </c>
      <c r="W2865" s="16">
        <v>1091</v>
      </c>
      <c r="X2865" s="16">
        <v>11664517</v>
      </c>
      <c r="Y2865" s="16">
        <v>1337955</v>
      </c>
      <c r="Z2865" s="16">
        <v>59613</v>
      </c>
      <c r="AA2865" s="16">
        <v>834</v>
      </c>
      <c r="AC2865" s="16">
        <v>283</v>
      </c>
      <c r="AD2865" s="16">
        <v>1073</v>
      </c>
      <c r="AE2865" s="16">
        <v>1071</v>
      </c>
      <c r="AF2865" s="16">
        <v>1070</v>
      </c>
      <c r="AG2865" s="16">
        <v>12433523</v>
      </c>
      <c r="AH2865" s="16">
        <v>932821</v>
      </c>
      <c r="AI2865" s="16">
        <v>43410</v>
      </c>
      <c r="AJ2865" s="16">
        <v>893</v>
      </c>
      <c r="AL2865" s="16">
        <v>285</v>
      </c>
      <c r="AM2865" s="16">
        <v>1046</v>
      </c>
      <c r="AN2865" s="16">
        <v>1040</v>
      </c>
      <c r="AO2865" s="16">
        <v>1071</v>
      </c>
      <c r="AP2865" s="16">
        <v>14344929</v>
      </c>
      <c r="AQ2865" s="16">
        <v>744209</v>
      </c>
      <c r="AR2865" s="16">
        <v>30602</v>
      </c>
      <c r="AS2865" s="16">
        <v>1049</v>
      </c>
      <c r="AU2865" s="16">
        <v>282</v>
      </c>
      <c r="AV2865" s="16">
        <v>1064</v>
      </c>
      <c r="AW2865" s="16">
        <v>49643251</v>
      </c>
      <c r="AX2865" s="16">
        <v>8653086</v>
      </c>
      <c r="AY2865" s="16">
        <v>379487</v>
      </c>
      <c r="AZ2865" s="16">
        <v>898</v>
      </c>
      <c r="BA2865" s="16">
        <v>46672</v>
      </c>
    </row>
    <row r="2866" spans="1:53">
      <c r="A2866" s="15" t="s">
        <v>1344</v>
      </c>
      <c r="B2866" s="15" t="s">
        <v>1345</v>
      </c>
      <c r="C2866" s="15" t="s">
        <v>1346</v>
      </c>
      <c r="D2866" s="15" t="s">
        <v>1347</v>
      </c>
      <c r="E2866" s="15" t="s">
        <v>1347</v>
      </c>
      <c r="F2866" s="15" t="s">
        <v>2059</v>
      </c>
      <c r="G2866" s="15" t="s">
        <v>1905</v>
      </c>
      <c r="H2866" s="15" t="s">
        <v>1349</v>
      </c>
      <c r="I2866" s="15" t="s">
        <v>1373</v>
      </c>
      <c r="J2866" s="15"/>
      <c r="K2866" s="16">
        <v>574</v>
      </c>
      <c r="L2866" s="16">
        <v>2632</v>
      </c>
      <c r="M2866" s="16">
        <v>2680</v>
      </c>
      <c r="N2866" s="16">
        <v>2651</v>
      </c>
      <c r="O2866" s="16">
        <v>32332560</v>
      </c>
      <c r="P2866" s="16">
        <v>16287196</v>
      </c>
      <c r="Q2866" s="16">
        <v>710855</v>
      </c>
      <c r="R2866" s="16">
        <v>937</v>
      </c>
      <c r="S2866" s="15"/>
      <c r="T2866" s="16">
        <v>590</v>
      </c>
      <c r="U2866" s="16">
        <v>2715</v>
      </c>
      <c r="V2866" s="16">
        <v>2763</v>
      </c>
      <c r="W2866" s="16">
        <v>2743</v>
      </c>
      <c r="X2866" s="16">
        <v>34694658</v>
      </c>
      <c r="Y2866" s="16">
        <v>3340983</v>
      </c>
      <c r="Z2866" s="16">
        <v>142201</v>
      </c>
      <c r="AA2866" s="16">
        <v>974</v>
      </c>
      <c r="AC2866" s="16">
        <v>588</v>
      </c>
      <c r="AD2866" s="16">
        <v>2738</v>
      </c>
      <c r="AE2866" s="16">
        <v>2758</v>
      </c>
      <c r="AF2866" s="16">
        <v>2725</v>
      </c>
      <c r="AG2866" s="16">
        <v>34491188</v>
      </c>
      <c r="AH2866" s="16">
        <v>2261753</v>
      </c>
      <c r="AI2866" s="16">
        <v>100230</v>
      </c>
      <c r="AJ2866" s="16">
        <v>968</v>
      </c>
      <c r="AL2866" s="16">
        <v>583</v>
      </c>
      <c r="AM2866" s="16">
        <v>2835</v>
      </c>
      <c r="AN2866" s="16">
        <v>2823</v>
      </c>
      <c r="AO2866" s="16">
        <v>2813</v>
      </c>
      <c r="AP2866" s="16">
        <v>42196015</v>
      </c>
      <c r="AQ2866" s="16">
        <v>1951498</v>
      </c>
      <c r="AR2866" s="16">
        <v>86303</v>
      </c>
      <c r="AS2866" s="16">
        <v>1150</v>
      </c>
      <c r="AU2866" s="16">
        <v>584</v>
      </c>
      <c r="AV2866" s="16">
        <v>2740</v>
      </c>
      <c r="AW2866" s="16">
        <v>143714421</v>
      </c>
      <c r="AX2866" s="16">
        <v>23841430</v>
      </c>
      <c r="AY2866" s="16">
        <v>1039589</v>
      </c>
      <c r="AZ2866" s="16">
        <v>1009</v>
      </c>
      <c r="BA2866" s="16">
        <v>52457</v>
      </c>
    </row>
    <row r="2867" spans="1:53">
      <c r="A2867" s="15" t="s">
        <v>1344</v>
      </c>
      <c r="B2867" s="15" t="s">
        <v>1345</v>
      </c>
      <c r="C2867" s="15" t="s">
        <v>1346</v>
      </c>
      <c r="D2867" s="15" t="s">
        <v>1347</v>
      </c>
      <c r="E2867" s="15" t="s">
        <v>1347</v>
      </c>
      <c r="F2867" s="15" t="s">
        <v>2059</v>
      </c>
      <c r="G2867" s="15" t="s">
        <v>1906</v>
      </c>
      <c r="H2867" s="15" t="s">
        <v>1349</v>
      </c>
      <c r="I2867" s="15" t="s">
        <v>1375</v>
      </c>
      <c r="J2867" s="15"/>
      <c r="K2867" s="16">
        <v>574</v>
      </c>
      <c r="L2867" s="16">
        <v>2632</v>
      </c>
      <c r="M2867" s="16">
        <v>2680</v>
      </c>
      <c r="N2867" s="16">
        <v>2651</v>
      </c>
      <c r="O2867" s="16">
        <v>32332560</v>
      </c>
      <c r="P2867" s="16">
        <v>16287196</v>
      </c>
      <c r="Q2867" s="16">
        <v>710855</v>
      </c>
      <c r="R2867" s="16">
        <v>937</v>
      </c>
      <c r="S2867" s="15"/>
      <c r="T2867" s="16">
        <v>590</v>
      </c>
      <c r="U2867" s="16">
        <v>2715</v>
      </c>
      <c r="V2867" s="16">
        <v>2763</v>
      </c>
      <c r="W2867" s="16">
        <v>2743</v>
      </c>
      <c r="X2867" s="16">
        <v>34694658</v>
      </c>
      <c r="Y2867" s="16">
        <v>3340983</v>
      </c>
      <c r="Z2867" s="16">
        <v>142201</v>
      </c>
      <c r="AA2867" s="16">
        <v>974</v>
      </c>
      <c r="AC2867" s="16">
        <v>588</v>
      </c>
      <c r="AD2867" s="16">
        <v>2738</v>
      </c>
      <c r="AE2867" s="16">
        <v>2758</v>
      </c>
      <c r="AF2867" s="16">
        <v>2725</v>
      </c>
      <c r="AG2867" s="16">
        <v>34491188</v>
      </c>
      <c r="AH2867" s="16">
        <v>2261753</v>
      </c>
      <c r="AI2867" s="16">
        <v>100230</v>
      </c>
      <c r="AJ2867" s="16">
        <v>968</v>
      </c>
      <c r="AL2867" s="16">
        <v>583</v>
      </c>
      <c r="AM2867" s="16">
        <v>2835</v>
      </c>
      <c r="AN2867" s="16">
        <v>2823</v>
      </c>
      <c r="AO2867" s="16">
        <v>2813</v>
      </c>
      <c r="AP2867" s="16">
        <v>42196015</v>
      </c>
      <c r="AQ2867" s="16">
        <v>1951498</v>
      </c>
      <c r="AR2867" s="16">
        <v>86303</v>
      </c>
      <c r="AS2867" s="16">
        <v>1150</v>
      </c>
      <c r="AU2867" s="16">
        <v>584</v>
      </c>
      <c r="AV2867" s="16">
        <v>2740</v>
      </c>
      <c r="AW2867" s="16">
        <v>143714421</v>
      </c>
      <c r="AX2867" s="16">
        <v>23841430</v>
      </c>
      <c r="AY2867" s="16">
        <v>1039589</v>
      </c>
      <c r="AZ2867" s="16">
        <v>1009</v>
      </c>
      <c r="BA2867" s="16">
        <v>52457</v>
      </c>
    </row>
    <row r="2868" spans="1:53">
      <c r="A2868" s="15" t="s">
        <v>1344</v>
      </c>
      <c r="B2868" s="15" t="s">
        <v>1345</v>
      </c>
      <c r="C2868" s="15" t="s">
        <v>1346</v>
      </c>
      <c r="D2868" s="15" t="s">
        <v>1347</v>
      </c>
      <c r="E2868" s="15" t="s">
        <v>1347</v>
      </c>
      <c r="F2868" s="15" t="s">
        <v>2059</v>
      </c>
      <c r="G2868" s="15" t="s">
        <v>3538</v>
      </c>
      <c r="H2868" s="15" t="s">
        <v>1349</v>
      </c>
      <c r="I2868" s="15" t="s">
        <v>1373</v>
      </c>
      <c r="J2868" s="15"/>
      <c r="K2868" s="16">
        <v>117</v>
      </c>
      <c r="L2868" s="16">
        <v>733</v>
      </c>
      <c r="M2868" s="16">
        <v>761</v>
      </c>
      <c r="N2868" s="16">
        <v>758</v>
      </c>
      <c r="O2868" s="16">
        <v>10042570</v>
      </c>
      <c r="P2868" s="16">
        <v>4559156</v>
      </c>
      <c r="Q2868" s="16">
        <v>199639</v>
      </c>
      <c r="R2868" s="16">
        <v>1029</v>
      </c>
      <c r="S2868" s="15"/>
      <c r="T2868" s="16">
        <v>118</v>
      </c>
      <c r="U2868" s="16">
        <v>767</v>
      </c>
      <c r="V2868" s="16">
        <v>783</v>
      </c>
      <c r="W2868" s="16">
        <v>775</v>
      </c>
      <c r="X2868" s="16">
        <v>11922337</v>
      </c>
      <c r="Y2868" s="16">
        <v>886985</v>
      </c>
      <c r="Z2868" s="16">
        <v>37805</v>
      </c>
      <c r="AA2868" s="16">
        <v>1183</v>
      </c>
      <c r="AC2868" s="16">
        <v>120</v>
      </c>
      <c r="AD2868" s="16">
        <v>787</v>
      </c>
      <c r="AE2868" s="16">
        <v>794</v>
      </c>
      <c r="AF2868" s="16">
        <v>791</v>
      </c>
      <c r="AG2868" s="16">
        <v>11483453</v>
      </c>
      <c r="AH2868" s="16">
        <v>598246</v>
      </c>
      <c r="AI2868" s="16">
        <v>25796</v>
      </c>
      <c r="AJ2868" s="16">
        <v>1117</v>
      </c>
      <c r="AL2868" s="16">
        <v>120</v>
      </c>
      <c r="AM2868" s="16">
        <v>796</v>
      </c>
      <c r="AN2868" s="16">
        <v>791</v>
      </c>
      <c r="AO2868" s="16">
        <v>790</v>
      </c>
      <c r="AP2868" s="16">
        <v>13754421</v>
      </c>
      <c r="AQ2868" s="16">
        <v>585685</v>
      </c>
      <c r="AR2868" s="16">
        <v>27098</v>
      </c>
      <c r="AS2868" s="16">
        <v>1335</v>
      </c>
      <c r="AU2868" s="16">
        <v>119</v>
      </c>
      <c r="AV2868" s="16">
        <v>777</v>
      </c>
      <c r="AW2868" s="16">
        <v>47202781</v>
      </c>
      <c r="AX2868" s="16">
        <v>6630072</v>
      </c>
      <c r="AY2868" s="16">
        <v>290338</v>
      </c>
      <c r="AZ2868" s="16">
        <v>1168</v>
      </c>
      <c r="BA2868" s="16">
        <v>60737</v>
      </c>
    </row>
    <row r="2869" spans="1:53">
      <c r="A2869" s="15" t="s">
        <v>1344</v>
      </c>
      <c r="B2869" s="15" t="s">
        <v>1345</v>
      </c>
      <c r="C2869" s="15" t="s">
        <v>1346</v>
      </c>
      <c r="D2869" s="15" t="s">
        <v>1347</v>
      </c>
      <c r="E2869" s="15" t="s">
        <v>1347</v>
      </c>
      <c r="F2869" s="15" t="s">
        <v>2059</v>
      </c>
      <c r="G2869" s="15" t="s">
        <v>3539</v>
      </c>
      <c r="H2869" s="15" t="s">
        <v>1349</v>
      </c>
      <c r="I2869" s="15" t="s">
        <v>1375</v>
      </c>
      <c r="J2869" s="15"/>
      <c r="K2869" s="16">
        <v>117</v>
      </c>
      <c r="L2869" s="16">
        <v>733</v>
      </c>
      <c r="M2869" s="16">
        <v>761</v>
      </c>
      <c r="N2869" s="16">
        <v>758</v>
      </c>
      <c r="O2869" s="16">
        <v>10042570</v>
      </c>
      <c r="P2869" s="16">
        <v>4559156</v>
      </c>
      <c r="Q2869" s="16">
        <v>199639</v>
      </c>
      <c r="R2869" s="16">
        <v>1029</v>
      </c>
      <c r="S2869" s="15"/>
      <c r="T2869" s="16">
        <v>118</v>
      </c>
      <c r="U2869" s="16">
        <v>767</v>
      </c>
      <c r="V2869" s="16">
        <v>783</v>
      </c>
      <c r="W2869" s="16">
        <v>775</v>
      </c>
      <c r="X2869" s="16">
        <v>11922337</v>
      </c>
      <c r="Y2869" s="16">
        <v>886985</v>
      </c>
      <c r="Z2869" s="16">
        <v>37805</v>
      </c>
      <c r="AA2869" s="16">
        <v>1183</v>
      </c>
      <c r="AC2869" s="16">
        <v>120</v>
      </c>
      <c r="AD2869" s="16">
        <v>787</v>
      </c>
      <c r="AE2869" s="16">
        <v>794</v>
      </c>
      <c r="AF2869" s="16">
        <v>791</v>
      </c>
      <c r="AG2869" s="16">
        <v>11483453</v>
      </c>
      <c r="AH2869" s="16">
        <v>598246</v>
      </c>
      <c r="AI2869" s="16">
        <v>25796</v>
      </c>
      <c r="AJ2869" s="16">
        <v>1117</v>
      </c>
      <c r="AL2869" s="16">
        <v>120</v>
      </c>
      <c r="AM2869" s="16">
        <v>796</v>
      </c>
      <c r="AN2869" s="16">
        <v>791</v>
      </c>
      <c r="AO2869" s="16">
        <v>790</v>
      </c>
      <c r="AP2869" s="16">
        <v>13754421</v>
      </c>
      <c r="AQ2869" s="16">
        <v>585685</v>
      </c>
      <c r="AR2869" s="16">
        <v>27098</v>
      </c>
      <c r="AS2869" s="16">
        <v>1335</v>
      </c>
      <c r="AU2869" s="16">
        <v>119</v>
      </c>
      <c r="AV2869" s="16">
        <v>777</v>
      </c>
      <c r="AW2869" s="16">
        <v>47202781</v>
      </c>
      <c r="AX2869" s="16">
        <v>6630072</v>
      </c>
      <c r="AY2869" s="16">
        <v>290338</v>
      </c>
      <c r="AZ2869" s="16">
        <v>1168</v>
      </c>
      <c r="BA2869" s="16">
        <v>60737</v>
      </c>
    </row>
    <row r="2870" spans="1:53">
      <c r="A2870" s="15" t="s">
        <v>1344</v>
      </c>
      <c r="B2870" s="15" t="s">
        <v>1345</v>
      </c>
      <c r="C2870" s="15" t="s">
        <v>1346</v>
      </c>
      <c r="D2870" s="15" t="s">
        <v>1347</v>
      </c>
      <c r="E2870" s="15" t="s">
        <v>1347</v>
      </c>
      <c r="F2870" s="15" t="s">
        <v>2059</v>
      </c>
      <c r="G2870" s="15" t="s">
        <v>1907</v>
      </c>
      <c r="H2870" s="15" t="s">
        <v>1349</v>
      </c>
      <c r="I2870" s="15" t="s">
        <v>1373</v>
      </c>
      <c r="J2870" s="15"/>
      <c r="K2870" s="16">
        <v>507</v>
      </c>
      <c r="L2870" s="16">
        <v>3173</v>
      </c>
      <c r="M2870" s="16">
        <v>3210</v>
      </c>
      <c r="N2870" s="16">
        <v>3225</v>
      </c>
      <c r="O2870" s="16">
        <v>42512873</v>
      </c>
      <c r="P2870" s="16">
        <v>19434087</v>
      </c>
      <c r="Q2870" s="16">
        <v>909232</v>
      </c>
      <c r="R2870" s="16">
        <v>1021</v>
      </c>
      <c r="S2870" s="15"/>
      <c r="T2870" s="16">
        <v>508</v>
      </c>
      <c r="U2870" s="16">
        <v>3287</v>
      </c>
      <c r="V2870" s="16">
        <v>3337</v>
      </c>
      <c r="W2870" s="16">
        <v>3422</v>
      </c>
      <c r="X2870" s="16">
        <v>46490921</v>
      </c>
      <c r="Y2870" s="16">
        <v>3462538</v>
      </c>
      <c r="Z2870" s="16">
        <v>159912</v>
      </c>
      <c r="AA2870" s="16">
        <v>1068</v>
      </c>
      <c r="AC2870" s="16">
        <v>513</v>
      </c>
      <c r="AD2870" s="16">
        <v>3386</v>
      </c>
      <c r="AE2870" s="16">
        <v>3368</v>
      </c>
      <c r="AF2870" s="16">
        <v>3304</v>
      </c>
      <c r="AG2870" s="16">
        <v>49964566</v>
      </c>
      <c r="AH2870" s="16">
        <v>2765637</v>
      </c>
      <c r="AI2870" s="16">
        <v>122855</v>
      </c>
      <c r="AJ2870" s="16">
        <v>1146</v>
      </c>
      <c r="AL2870" s="16">
        <v>513</v>
      </c>
      <c r="AM2870" s="16">
        <v>3261</v>
      </c>
      <c r="AN2870" s="16">
        <v>3241</v>
      </c>
      <c r="AO2870" s="16">
        <v>3274</v>
      </c>
      <c r="AP2870" s="16">
        <v>59331107</v>
      </c>
      <c r="AQ2870" s="16">
        <v>2544649</v>
      </c>
      <c r="AR2870" s="16">
        <v>115298</v>
      </c>
      <c r="AS2870" s="16">
        <v>1401</v>
      </c>
      <c r="AU2870" s="16">
        <v>510</v>
      </c>
      <c r="AV2870" s="16">
        <v>3291</v>
      </c>
      <c r="AW2870" s="16">
        <v>198299467</v>
      </c>
      <c r="AX2870" s="16">
        <v>28206911</v>
      </c>
      <c r="AY2870" s="16">
        <v>1307297</v>
      </c>
      <c r="AZ2870" s="16">
        <v>1159</v>
      </c>
      <c r="BA2870" s="16">
        <v>60261</v>
      </c>
    </row>
    <row r="2871" spans="1:53">
      <c r="A2871" s="15" t="s">
        <v>1344</v>
      </c>
      <c r="B2871" s="15" t="s">
        <v>1345</v>
      </c>
      <c r="C2871" s="15" t="s">
        <v>1346</v>
      </c>
      <c r="D2871" s="15" t="s">
        <v>1347</v>
      </c>
      <c r="E2871" s="15" t="s">
        <v>1347</v>
      </c>
      <c r="F2871" s="15" t="s">
        <v>2059</v>
      </c>
      <c r="G2871" s="15" t="s">
        <v>1908</v>
      </c>
      <c r="H2871" s="15" t="s">
        <v>1349</v>
      </c>
      <c r="I2871" s="15" t="s">
        <v>1375</v>
      </c>
      <c r="J2871" s="15"/>
      <c r="K2871" s="16">
        <v>507</v>
      </c>
      <c r="L2871" s="16">
        <v>3173</v>
      </c>
      <c r="M2871" s="16">
        <v>3210</v>
      </c>
      <c r="N2871" s="16">
        <v>3225</v>
      </c>
      <c r="O2871" s="16">
        <v>42512873</v>
      </c>
      <c r="P2871" s="16">
        <v>19434087</v>
      </c>
      <c r="Q2871" s="16">
        <v>909232</v>
      </c>
      <c r="R2871" s="16">
        <v>1021</v>
      </c>
      <c r="S2871" s="15"/>
      <c r="T2871" s="16">
        <v>508</v>
      </c>
      <c r="U2871" s="16">
        <v>3287</v>
      </c>
      <c r="V2871" s="16">
        <v>3337</v>
      </c>
      <c r="W2871" s="16">
        <v>3422</v>
      </c>
      <c r="X2871" s="16">
        <v>46490921</v>
      </c>
      <c r="Y2871" s="16">
        <v>3462538</v>
      </c>
      <c r="Z2871" s="16">
        <v>159912</v>
      </c>
      <c r="AA2871" s="16">
        <v>1068</v>
      </c>
      <c r="AC2871" s="16">
        <v>513</v>
      </c>
      <c r="AD2871" s="16">
        <v>3386</v>
      </c>
      <c r="AE2871" s="16">
        <v>3368</v>
      </c>
      <c r="AF2871" s="16">
        <v>3304</v>
      </c>
      <c r="AG2871" s="16">
        <v>49964566</v>
      </c>
      <c r="AH2871" s="16">
        <v>2765637</v>
      </c>
      <c r="AI2871" s="16">
        <v>122855</v>
      </c>
      <c r="AJ2871" s="16">
        <v>1146</v>
      </c>
      <c r="AL2871" s="16">
        <v>513</v>
      </c>
      <c r="AM2871" s="16">
        <v>3261</v>
      </c>
      <c r="AN2871" s="16">
        <v>3241</v>
      </c>
      <c r="AO2871" s="16">
        <v>3274</v>
      </c>
      <c r="AP2871" s="16">
        <v>59331107</v>
      </c>
      <c r="AQ2871" s="16">
        <v>2544649</v>
      </c>
      <c r="AR2871" s="16">
        <v>115298</v>
      </c>
      <c r="AS2871" s="16">
        <v>1401</v>
      </c>
      <c r="AU2871" s="16">
        <v>510</v>
      </c>
      <c r="AV2871" s="16">
        <v>3291</v>
      </c>
      <c r="AW2871" s="16">
        <v>198299467</v>
      </c>
      <c r="AX2871" s="16">
        <v>28206911</v>
      </c>
      <c r="AY2871" s="16">
        <v>1307297</v>
      </c>
      <c r="AZ2871" s="16">
        <v>1159</v>
      </c>
      <c r="BA2871" s="16">
        <v>60261</v>
      </c>
    </row>
    <row r="2872" spans="1:53">
      <c r="A2872" s="15" t="s">
        <v>1344</v>
      </c>
      <c r="B2872" s="15" t="s">
        <v>1345</v>
      </c>
      <c r="C2872" s="15" t="s">
        <v>1346</v>
      </c>
      <c r="D2872" s="15" t="s">
        <v>1347</v>
      </c>
      <c r="E2872" s="15" t="s">
        <v>1347</v>
      </c>
      <c r="F2872" s="15" t="s">
        <v>2059</v>
      </c>
      <c r="G2872" s="15" t="s">
        <v>3540</v>
      </c>
      <c r="H2872" s="15" t="s">
        <v>1349</v>
      </c>
      <c r="I2872" s="15" t="s">
        <v>1373</v>
      </c>
      <c r="J2872" s="15"/>
      <c r="K2872" s="16">
        <v>1028</v>
      </c>
      <c r="L2872" s="16">
        <v>18991</v>
      </c>
      <c r="M2872" s="16">
        <v>19171</v>
      </c>
      <c r="N2872" s="16">
        <v>19304</v>
      </c>
      <c r="O2872" s="16">
        <v>305736681</v>
      </c>
      <c r="P2872" s="16">
        <v>123209062</v>
      </c>
      <c r="Q2872" s="16">
        <v>5745061</v>
      </c>
      <c r="R2872" s="16">
        <v>1228</v>
      </c>
      <c r="S2872" s="15"/>
      <c r="T2872" s="16">
        <v>1018</v>
      </c>
      <c r="U2872" s="16">
        <v>19428</v>
      </c>
      <c r="V2872" s="16">
        <v>19599</v>
      </c>
      <c r="W2872" s="16">
        <v>19865</v>
      </c>
      <c r="X2872" s="16">
        <v>295651906</v>
      </c>
      <c r="Y2872" s="16">
        <v>16392154</v>
      </c>
      <c r="Z2872" s="16">
        <v>744981</v>
      </c>
      <c r="AA2872" s="16">
        <v>1159</v>
      </c>
      <c r="AC2872" s="16">
        <v>1014</v>
      </c>
      <c r="AD2872" s="16">
        <v>20029</v>
      </c>
      <c r="AE2872" s="16">
        <v>20211</v>
      </c>
      <c r="AF2872" s="16">
        <v>20324</v>
      </c>
      <c r="AG2872" s="16">
        <v>318078965</v>
      </c>
      <c r="AH2872" s="16">
        <v>13523309</v>
      </c>
      <c r="AI2872" s="16">
        <v>638891</v>
      </c>
      <c r="AJ2872" s="16">
        <v>1212</v>
      </c>
      <c r="AL2872" s="16">
        <v>1012</v>
      </c>
      <c r="AM2872" s="16">
        <v>20357</v>
      </c>
      <c r="AN2872" s="16">
        <v>20467</v>
      </c>
      <c r="AO2872" s="16">
        <v>20667</v>
      </c>
      <c r="AP2872" s="16">
        <v>353610754</v>
      </c>
      <c r="AQ2872" s="16">
        <v>11349208</v>
      </c>
      <c r="AR2872" s="16">
        <v>520805</v>
      </c>
      <c r="AS2872" s="16">
        <v>1327</v>
      </c>
      <c r="AU2872" s="16">
        <v>1018</v>
      </c>
      <c r="AV2872" s="16">
        <v>19868</v>
      </c>
      <c r="AW2872" s="16">
        <v>1273078306</v>
      </c>
      <c r="AX2872" s="16">
        <v>164473733</v>
      </c>
      <c r="AY2872" s="16">
        <v>7649738</v>
      </c>
      <c r="AZ2872" s="16">
        <v>1232</v>
      </c>
      <c r="BA2872" s="16">
        <v>64078</v>
      </c>
    </row>
    <row r="2873" spans="1:53">
      <c r="A2873" s="15" t="s">
        <v>1344</v>
      </c>
      <c r="B2873" s="15" t="s">
        <v>1345</v>
      </c>
      <c r="C2873" s="15" t="s">
        <v>1346</v>
      </c>
      <c r="D2873" s="15" t="s">
        <v>1347</v>
      </c>
      <c r="E2873" s="15" t="s">
        <v>1347</v>
      </c>
      <c r="F2873" s="15" t="s">
        <v>2059</v>
      </c>
      <c r="G2873" s="15" t="s">
        <v>3541</v>
      </c>
      <c r="H2873" s="15" t="s">
        <v>1349</v>
      </c>
      <c r="I2873" s="15" t="s">
        <v>1375</v>
      </c>
      <c r="J2873" s="15"/>
      <c r="K2873" s="16">
        <v>1028</v>
      </c>
      <c r="L2873" s="16">
        <v>18991</v>
      </c>
      <c r="M2873" s="16">
        <v>19171</v>
      </c>
      <c r="N2873" s="16">
        <v>19304</v>
      </c>
      <c r="O2873" s="16">
        <v>305736681</v>
      </c>
      <c r="P2873" s="16">
        <v>123209062</v>
      </c>
      <c r="Q2873" s="16">
        <v>5745061</v>
      </c>
      <c r="R2873" s="16">
        <v>1228</v>
      </c>
      <c r="S2873" s="15"/>
      <c r="T2873" s="16">
        <v>1018</v>
      </c>
      <c r="U2873" s="16">
        <v>19428</v>
      </c>
      <c r="V2873" s="16">
        <v>19599</v>
      </c>
      <c r="W2873" s="16">
        <v>19865</v>
      </c>
      <c r="X2873" s="16">
        <v>295651906</v>
      </c>
      <c r="Y2873" s="16">
        <v>16392154</v>
      </c>
      <c r="Z2873" s="16">
        <v>744981</v>
      </c>
      <c r="AA2873" s="16">
        <v>1159</v>
      </c>
      <c r="AC2873" s="16">
        <v>1014</v>
      </c>
      <c r="AD2873" s="16">
        <v>20029</v>
      </c>
      <c r="AE2873" s="16">
        <v>20211</v>
      </c>
      <c r="AF2873" s="16">
        <v>20324</v>
      </c>
      <c r="AG2873" s="16">
        <v>318078965</v>
      </c>
      <c r="AH2873" s="16">
        <v>13523309</v>
      </c>
      <c r="AI2873" s="16">
        <v>638891</v>
      </c>
      <c r="AJ2873" s="16">
        <v>1212</v>
      </c>
      <c r="AL2873" s="16">
        <v>1012</v>
      </c>
      <c r="AM2873" s="16">
        <v>20357</v>
      </c>
      <c r="AN2873" s="16">
        <v>20467</v>
      </c>
      <c r="AO2873" s="16">
        <v>20667</v>
      </c>
      <c r="AP2873" s="16">
        <v>353610754</v>
      </c>
      <c r="AQ2873" s="16">
        <v>11349208</v>
      </c>
      <c r="AR2873" s="16">
        <v>520805</v>
      </c>
      <c r="AS2873" s="16">
        <v>1327</v>
      </c>
      <c r="AU2873" s="16">
        <v>1018</v>
      </c>
      <c r="AV2873" s="16">
        <v>19868</v>
      </c>
      <c r="AW2873" s="16">
        <v>1273078306</v>
      </c>
      <c r="AX2873" s="16">
        <v>164473733</v>
      </c>
      <c r="AY2873" s="16">
        <v>7649738</v>
      </c>
      <c r="AZ2873" s="16">
        <v>1232</v>
      </c>
      <c r="BA2873" s="16">
        <v>64078</v>
      </c>
    </row>
    <row r="2874" spans="1:53">
      <c r="A2874" s="15" t="s">
        <v>1344</v>
      </c>
      <c r="B2874" s="15" t="s">
        <v>1345</v>
      </c>
      <c r="C2874" s="15" t="s">
        <v>1346</v>
      </c>
      <c r="D2874" s="15" t="s">
        <v>1347</v>
      </c>
      <c r="E2874" s="15" t="s">
        <v>1347</v>
      </c>
      <c r="F2874" s="15" t="s">
        <v>2059</v>
      </c>
      <c r="G2874" s="15" t="s">
        <v>3542</v>
      </c>
      <c r="H2874" s="15" t="s">
        <v>1349</v>
      </c>
      <c r="I2874" s="15" t="s">
        <v>1371</v>
      </c>
      <c r="J2874" s="15"/>
      <c r="K2874" s="16">
        <v>5048</v>
      </c>
      <c r="L2874" s="16">
        <v>25815</v>
      </c>
      <c r="M2874" s="16">
        <v>26109</v>
      </c>
      <c r="N2874" s="16">
        <v>26406</v>
      </c>
      <c r="O2874" s="16">
        <v>373920998</v>
      </c>
      <c r="P2874" s="16">
        <v>158018349</v>
      </c>
      <c r="Q2874" s="16">
        <v>7384299</v>
      </c>
      <c r="R2874" s="16">
        <v>1102</v>
      </c>
      <c r="S2874" s="15"/>
      <c r="T2874" s="16">
        <v>5197</v>
      </c>
      <c r="U2874" s="16">
        <v>26691</v>
      </c>
      <c r="V2874" s="16">
        <v>26879</v>
      </c>
      <c r="W2874" s="16">
        <v>27244</v>
      </c>
      <c r="X2874" s="16">
        <v>416227644</v>
      </c>
      <c r="Y2874" s="16">
        <v>36762421</v>
      </c>
      <c r="Z2874" s="16">
        <v>1608223</v>
      </c>
      <c r="AA2874" s="16">
        <v>1189</v>
      </c>
      <c r="AC2874" s="16">
        <v>5255</v>
      </c>
      <c r="AD2874" s="16">
        <v>27217</v>
      </c>
      <c r="AE2874" s="16">
        <v>27352</v>
      </c>
      <c r="AF2874" s="16">
        <v>27643</v>
      </c>
      <c r="AG2874" s="16">
        <v>396337327</v>
      </c>
      <c r="AH2874" s="16">
        <v>26760879</v>
      </c>
      <c r="AI2874" s="16">
        <v>1215327</v>
      </c>
      <c r="AJ2874" s="16">
        <v>1113</v>
      </c>
      <c r="AL2874" s="16">
        <v>5314</v>
      </c>
      <c r="AM2874" s="16">
        <v>27814</v>
      </c>
      <c r="AN2874" s="16">
        <v>27964</v>
      </c>
      <c r="AO2874" s="16">
        <v>28232</v>
      </c>
      <c r="AP2874" s="16">
        <v>476333154</v>
      </c>
      <c r="AQ2874" s="16">
        <v>26560255</v>
      </c>
      <c r="AR2874" s="16">
        <v>1189477</v>
      </c>
      <c r="AS2874" s="16">
        <v>1308</v>
      </c>
      <c r="AU2874" s="16">
        <v>5204</v>
      </c>
      <c r="AV2874" s="16">
        <v>27114</v>
      </c>
      <c r="AW2874" s="16">
        <v>1662819123</v>
      </c>
      <c r="AX2874" s="16">
        <v>248101904</v>
      </c>
      <c r="AY2874" s="16">
        <v>11397326</v>
      </c>
      <c r="AZ2874" s="16">
        <v>1179</v>
      </c>
      <c r="BA2874" s="16">
        <v>61327</v>
      </c>
    </row>
    <row r="2875" spans="1:53">
      <c r="A2875" s="15" t="s">
        <v>1344</v>
      </c>
      <c r="B2875" s="15" t="s">
        <v>1345</v>
      </c>
      <c r="C2875" s="15" t="s">
        <v>1346</v>
      </c>
      <c r="D2875" s="15" t="s">
        <v>1347</v>
      </c>
      <c r="E2875" s="15" t="s">
        <v>1347</v>
      </c>
      <c r="F2875" s="15" t="s">
        <v>2059</v>
      </c>
      <c r="G2875" s="15" t="s">
        <v>3543</v>
      </c>
      <c r="H2875" s="15" t="s">
        <v>1349</v>
      </c>
      <c r="I2875" s="15" t="s">
        <v>1373</v>
      </c>
      <c r="J2875" s="15"/>
      <c r="K2875" s="16">
        <v>1678</v>
      </c>
      <c r="L2875" s="16">
        <v>6214</v>
      </c>
      <c r="M2875" s="16">
        <v>6265</v>
      </c>
      <c r="N2875" s="16">
        <v>6376</v>
      </c>
      <c r="O2875" s="16">
        <v>80793856</v>
      </c>
      <c r="P2875" s="16">
        <v>37548750</v>
      </c>
      <c r="Q2875" s="16">
        <v>1633791</v>
      </c>
      <c r="R2875" s="16">
        <v>989</v>
      </c>
      <c r="S2875" s="15"/>
      <c r="T2875" s="16">
        <v>1745</v>
      </c>
      <c r="U2875" s="16">
        <v>6451</v>
      </c>
      <c r="V2875" s="16">
        <v>6591</v>
      </c>
      <c r="W2875" s="16">
        <v>6751</v>
      </c>
      <c r="X2875" s="16">
        <v>80342354</v>
      </c>
      <c r="Y2875" s="16">
        <v>9703113</v>
      </c>
      <c r="Z2875" s="16">
        <v>388732</v>
      </c>
      <c r="AA2875" s="16">
        <v>937</v>
      </c>
      <c r="AC2875" s="16">
        <v>1771</v>
      </c>
      <c r="AD2875" s="16">
        <v>6861</v>
      </c>
      <c r="AE2875" s="16">
        <v>6915</v>
      </c>
      <c r="AF2875" s="16">
        <v>7011</v>
      </c>
      <c r="AG2875" s="16">
        <v>87244323</v>
      </c>
      <c r="AH2875" s="16">
        <v>7490144</v>
      </c>
      <c r="AI2875" s="16">
        <v>315541</v>
      </c>
      <c r="AJ2875" s="16">
        <v>969</v>
      </c>
      <c r="AL2875" s="16">
        <v>1791</v>
      </c>
      <c r="AM2875" s="16">
        <v>7046</v>
      </c>
      <c r="AN2875" s="16">
        <v>7070</v>
      </c>
      <c r="AO2875" s="16">
        <v>7094</v>
      </c>
      <c r="AP2875" s="16">
        <v>113125237</v>
      </c>
      <c r="AQ2875" s="16">
        <v>6944347</v>
      </c>
      <c r="AR2875" s="16">
        <v>285193</v>
      </c>
      <c r="AS2875" s="16">
        <v>1231</v>
      </c>
      <c r="AU2875" s="16">
        <v>1746</v>
      </c>
      <c r="AV2875" s="16">
        <v>6720</v>
      </c>
      <c r="AW2875" s="16">
        <v>361505770</v>
      </c>
      <c r="AX2875" s="16">
        <v>61686354</v>
      </c>
      <c r="AY2875" s="16">
        <v>2623257</v>
      </c>
      <c r="AZ2875" s="16">
        <v>1034</v>
      </c>
      <c r="BA2875" s="16">
        <v>53792</v>
      </c>
    </row>
    <row r="2876" spans="1:53">
      <c r="A2876" s="15" t="s">
        <v>1344</v>
      </c>
      <c r="B2876" s="15" t="s">
        <v>1345</v>
      </c>
      <c r="C2876" s="15" t="s">
        <v>1346</v>
      </c>
      <c r="D2876" s="15" t="s">
        <v>1347</v>
      </c>
      <c r="E2876" s="15" t="s">
        <v>1347</v>
      </c>
      <c r="F2876" s="15" t="s">
        <v>2059</v>
      </c>
      <c r="G2876" s="15" t="s">
        <v>3544</v>
      </c>
      <c r="H2876" s="15" t="s">
        <v>1349</v>
      </c>
      <c r="I2876" s="15" t="s">
        <v>1375</v>
      </c>
      <c r="J2876" s="15"/>
      <c r="K2876" s="16">
        <v>1678</v>
      </c>
      <c r="L2876" s="16">
        <v>6214</v>
      </c>
      <c r="M2876" s="16">
        <v>6265</v>
      </c>
      <c r="N2876" s="16">
        <v>6376</v>
      </c>
      <c r="O2876" s="16">
        <v>80793856</v>
      </c>
      <c r="P2876" s="16">
        <v>37548750</v>
      </c>
      <c r="Q2876" s="16">
        <v>1633791</v>
      </c>
      <c r="R2876" s="16">
        <v>989</v>
      </c>
      <c r="S2876" s="15"/>
      <c r="T2876" s="16">
        <v>1745</v>
      </c>
      <c r="U2876" s="16">
        <v>6451</v>
      </c>
      <c r="V2876" s="16">
        <v>6591</v>
      </c>
      <c r="W2876" s="16">
        <v>6751</v>
      </c>
      <c r="X2876" s="16">
        <v>80342354</v>
      </c>
      <c r="Y2876" s="16">
        <v>9703113</v>
      </c>
      <c r="Z2876" s="16">
        <v>388732</v>
      </c>
      <c r="AA2876" s="16">
        <v>937</v>
      </c>
      <c r="AC2876" s="16">
        <v>1771</v>
      </c>
      <c r="AD2876" s="16">
        <v>6861</v>
      </c>
      <c r="AE2876" s="16">
        <v>6915</v>
      </c>
      <c r="AF2876" s="16">
        <v>7011</v>
      </c>
      <c r="AG2876" s="16">
        <v>87244323</v>
      </c>
      <c r="AH2876" s="16">
        <v>7490144</v>
      </c>
      <c r="AI2876" s="16">
        <v>315541</v>
      </c>
      <c r="AJ2876" s="16">
        <v>969</v>
      </c>
      <c r="AL2876" s="16">
        <v>1791</v>
      </c>
      <c r="AM2876" s="16">
        <v>7046</v>
      </c>
      <c r="AN2876" s="16">
        <v>7070</v>
      </c>
      <c r="AO2876" s="16">
        <v>7094</v>
      </c>
      <c r="AP2876" s="16">
        <v>113125237</v>
      </c>
      <c r="AQ2876" s="16">
        <v>6944347</v>
      </c>
      <c r="AR2876" s="16">
        <v>285193</v>
      </c>
      <c r="AS2876" s="16">
        <v>1231</v>
      </c>
      <c r="AU2876" s="16">
        <v>1746</v>
      </c>
      <c r="AV2876" s="16">
        <v>6720</v>
      </c>
      <c r="AW2876" s="16">
        <v>361505770</v>
      </c>
      <c r="AX2876" s="16">
        <v>61686354</v>
      </c>
      <c r="AY2876" s="16">
        <v>2623257</v>
      </c>
      <c r="AZ2876" s="16">
        <v>1034</v>
      </c>
      <c r="BA2876" s="16">
        <v>53792</v>
      </c>
    </row>
    <row r="2877" spans="1:53">
      <c r="A2877" s="15" t="s">
        <v>1344</v>
      </c>
      <c r="B2877" s="15" t="s">
        <v>1345</v>
      </c>
      <c r="C2877" s="15" t="s">
        <v>1346</v>
      </c>
      <c r="D2877" s="15" t="s">
        <v>1347</v>
      </c>
      <c r="E2877" s="15" t="s">
        <v>1347</v>
      </c>
      <c r="F2877" s="15" t="s">
        <v>2059</v>
      </c>
      <c r="G2877" s="15" t="s">
        <v>3545</v>
      </c>
      <c r="H2877" s="15" t="s">
        <v>1349</v>
      </c>
      <c r="I2877" s="15" t="s">
        <v>1373</v>
      </c>
      <c r="J2877" s="15"/>
      <c r="K2877" s="16">
        <v>432</v>
      </c>
      <c r="L2877" s="16">
        <v>2676</v>
      </c>
      <c r="M2877" s="16">
        <v>2709</v>
      </c>
      <c r="N2877" s="16">
        <v>2705</v>
      </c>
      <c r="O2877" s="16">
        <v>43693435</v>
      </c>
      <c r="P2877" s="16">
        <v>16873254</v>
      </c>
      <c r="Q2877" s="16">
        <v>731744</v>
      </c>
      <c r="R2877" s="16">
        <v>1246</v>
      </c>
      <c r="S2877" s="15"/>
      <c r="T2877" s="16">
        <v>436</v>
      </c>
      <c r="U2877" s="16">
        <v>2710</v>
      </c>
      <c r="V2877" s="16">
        <v>2684</v>
      </c>
      <c r="W2877" s="16">
        <v>2727</v>
      </c>
      <c r="X2877" s="16">
        <v>44727336</v>
      </c>
      <c r="Y2877" s="16">
        <v>3021604</v>
      </c>
      <c r="Z2877" s="16">
        <v>128522</v>
      </c>
      <c r="AA2877" s="16">
        <v>1271</v>
      </c>
      <c r="AC2877" s="16">
        <v>444</v>
      </c>
      <c r="AD2877" s="16">
        <v>2693</v>
      </c>
      <c r="AE2877" s="16">
        <v>2741</v>
      </c>
      <c r="AF2877" s="16">
        <v>2755</v>
      </c>
      <c r="AG2877" s="16">
        <v>46113318</v>
      </c>
      <c r="AH2877" s="16">
        <v>2382350</v>
      </c>
      <c r="AI2877" s="16">
        <v>104025</v>
      </c>
      <c r="AJ2877" s="16">
        <v>1299</v>
      </c>
      <c r="AL2877" s="16">
        <v>445</v>
      </c>
      <c r="AM2877" s="16">
        <v>2778</v>
      </c>
      <c r="AN2877" s="16">
        <v>2723</v>
      </c>
      <c r="AO2877" s="16">
        <v>2787</v>
      </c>
      <c r="AP2877" s="16">
        <v>51171979</v>
      </c>
      <c r="AQ2877" s="16">
        <v>2428391</v>
      </c>
      <c r="AR2877" s="16">
        <v>108365</v>
      </c>
      <c r="AS2877" s="16">
        <v>1425</v>
      </c>
      <c r="AU2877" s="16">
        <v>439</v>
      </c>
      <c r="AV2877" s="16">
        <v>2724</v>
      </c>
      <c r="AW2877" s="16">
        <v>185706068</v>
      </c>
      <c r="AX2877" s="16">
        <v>24705599</v>
      </c>
      <c r="AY2877" s="16">
        <v>1072656</v>
      </c>
      <c r="AZ2877" s="16">
        <v>1311</v>
      </c>
      <c r="BA2877" s="16">
        <v>68174</v>
      </c>
    </row>
    <row r="2878" spans="1:53">
      <c r="A2878" s="15" t="s">
        <v>1344</v>
      </c>
      <c r="B2878" s="15" t="s">
        <v>1345</v>
      </c>
      <c r="C2878" s="15" t="s">
        <v>1346</v>
      </c>
      <c r="D2878" s="15" t="s">
        <v>1347</v>
      </c>
      <c r="E2878" s="15" t="s">
        <v>1347</v>
      </c>
      <c r="F2878" s="15" t="s">
        <v>2059</v>
      </c>
      <c r="G2878" s="15" t="s">
        <v>3546</v>
      </c>
      <c r="H2878" s="15" t="s">
        <v>1349</v>
      </c>
      <c r="I2878" s="15" t="s">
        <v>1375</v>
      </c>
      <c r="J2878" s="15"/>
      <c r="K2878" s="16">
        <v>432</v>
      </c>
      <c r="L2878" s="16">
        <v>2676</v>
      </c>
      <c r="M2878" s="16">
        <v>2709</v>
      </c>
      <c r="N2878" s="16">
        <v>2705</v>
      </c>
      <c r="O2878" s="16">
        <v>43693435</v>
      </c>
      <c r="P2878" s="16">
        <v>16873254</v>
      </c>
      <c r="Q2878" s="16">
        <v>731744</v>
      </c>
      <c r="R2878" s="16">
        <v>1246</v>
      </c>
      <c r="S2878" s="15"/>
      <c r="T2878" s="16">
        <v>436</v>
      </c>
      <c r="U2878" s="16">
        <v>2710</v>
      </c>
      <c r="V2878" s="16">
        <v>2684</v>
      </c>
      <c r="W2878" s="16">
        <v>2727</v>
      </c>
      <c r="X2878" s="16">
        <v>44727336</v>
      </c>
      <c r="Y2878" s="16">
        <v>3021604</v>
      </c>
      <c r="Z2878" s="16">
        <v>128522</v>
      </c>
      <c r="AA2878" s="16">
        <v>1271</v>
      </c>
      <c r="AC2878" s="16">
        <v>444</v>
      </c>
      <c r="AD2878" s="16">
        <v>2693</v>
      </c>
      <c r="AE2878" s="16">
        <v>2741</v>
      </c>
      <c r="AF2878" s="16">
        <v>2755</v>
      </c>
      <c r="AG2878" s="16">
        <v>46113318</v>
      </c>
      <c r="AH2878" s="16">
        <v>2382350</v>
      </c>
      <c r="AI2878" s="16">
        <v>104025</v>
      </c>
      <c r="AJ2878" s="16">
        <v>1299</v>
      </c>
      <c r="AL2878" s="16">
        <v>445</v>
      </c>
      <c r="AM2878" s="16">
        <v>2778</v>
      </c>
      <c r="AN2878" s="16">
        <v>2723</v>
      </c>
      <c r="AO2878" s="16">
        <v>2787</v>
      </c>
      <c r="AP2878" s="16">
        <v>51171979</v>
      </c>
      <c r="AQ2878" s="16">
        <v>2428391</v>
      </c>
      <c r="AR2878" s="16">
        <v>108365</v>
      </c>
      <c r="AS2878" s="16">
        <v>1425</v>
      </c>
      <c r="AU2878" s="16">
        <v>439</v>
      </c>
      <c r="AV2878" s="16">
        <v>2724</v>
      </c>
      <c r="AW2878" s="16">
        <v>185706068</v>
      </c>
      <c r="AX2878" s="16">
        <v>24705599</v>
      </c>
      <c r="AY2878" s="16">
        <v>1072656</v>
      </c>
      <c r="AZ2878" s="16">
        <v>1311</v>
      </c>
      <c r="BA2878" s="16">
        <v>68174</v>
      </c>
    </row>
    <row r="2879" spans="1:53">
      <c r="A2879" s="15" t="s">
        <v>1344</v>
      </c>
      <c r="B2879" s="15" t="s">
        <v>1345</v>
      </c>
      <c r="C2879" s="15" t="s">
        <v>1346</v>
      </c>
      <c r="D2879" s="15" t="s">
        <v>1347</v>
      </c>
      <c r="E2879" s="15" t="s">
        <v>1347</v>
      </c>
      <c r="F2879" s="15" t="s">
        <v>2059</v>
      </c>
      <c r="G2879" s="15" t="s">
        <v>3547</v>
      </c>
      <c r="H2879" s="15" t="s">
        <v>1349</v>
      </c>
      <c r="I2879" s="15" t="s">
        <v>1373</v>
      </c>
      <c r="J2879" s="15"/>
      <c r="K2879" s="16">
        <v>2575</v>
      </c>
      <c r="L2879" s="16">
        <v>13273</v>
      </c>
      <c r="M2879" s="16">
        <v>13375</v>
      </c>
      <c r="N2879" s="16">
        <v>13517</v>
      </c>
      <c r="O2879" s="16">
        <v>194231687</v>
      </c>
      <c r="P2879" s="16">
        <v>79662805</v>
      </c>
      <c r="Q2879" s="16">
        <v>3688573</v>
      </c>
      <c r="R2879" s="16">
        <v>1116</v>
      </c>
      <c r="S2879" s="15"/>
      <c r="T2879" s="16">
        <v>2622</v>
      </c>
      <c r="U2879" s="16">
        <v>13578</v>
      </c>
      <c r="V2879" s="16">
        <v>13593</v>
      </c>
      <c r="W2879" s="16">
        <v>13765</v>
      </c>
      <c r="X2879" s="16">
        <v>240795706</v>
      </c>
      <c r="Y2879" s="16">
        <v>18953158</v>
      </c>
      <c r="Z2879" s="16">
        <v>840117</v>
      </c>
      <c r="AA2879" s="16">
        <v>1357</v>
      </c>
      <c r="AC2879" s="16">
        <v>2634</v>
      </c>
      <c r="AD2879" s="16">
        <v>13640</v>
      </c>
      <c r="AE2879" s="16">
        <v>13732</v>
      </c>
      <c r="AF2879" s="16">
        <v>13767</v>
      </c>
      <c r="AG2879" s="16">
        <v>204241835</v>
      </c>
      <c r="AH2879" s="16">
        <v>12795760</v>
      </c>
      <c r="AI2879" s="16">
        <v>584863</v>
      </c>
      <c r="AJ2879" s="16">
        <v>1146</v>
      </c>
      <c r="AL2879" s="16">
        <v>2665</v>
      </c>
      <c r="AM2879" s="16">
        <v>13850</v>
      </c>
      <c r="AN2879" s="16">
        <v>13993</v>
      </c>
      <c r="AO2879" s="16">
        <v>14091</v>
      </c>
      <c r="AP2879" s="16">
        <v>249685960</v>
      </c>
      <c r="AQ2879" s="16">
        <v>13416827</v>
      </c>
      <c r="AR2879" s="16">
        <v>605941</v>
      </c>
      <c r="AS2879" s="16">
        <v>1374</v>
      </c>
      <c r="AU2879" s="16">
        <v>2624</v>
      </c>
      <c r="AV2879" s="16">
        <v>13681</v>
      </c>
      <c r="AW2879" s="16">
        <v>888955188</v>
      </c>
      <c r="AX2879" s="16">
        <v>124828550</v>
      </c>
      <c r="AY2879" s="16">
        <v>5719494</v>
      </c>
      <c r="AZ2879" s="16">
        <v>1250</v>
      </c>
      <c r="BA2879" s="16">
        <v>64977</v>
      </c>
    </row>
    <row r="2880" spans="1:53">
      <c r="A2880" s="15" t="s">
        <v>1344</v>
      </c>
      <c r="B2880" s="15" t="s">
        <v>1345</v>
      </c>
      <c r="C2880" s="15" t="s">
        <v>1346</v>
      </c>
      <c r="D2880" s="15" t="s">
        <v>1347</v>
      </c>
      <c r="E2880" s="15" t="s">
        <v>1347</v>
      </c>
      <c r="F2880" s="15" t="s">
        <v>2059</v>
      </c>
      <c r="G2880" s="15" t="s">
        <v>3548</v>
      </c>
      <c r="H2880" s="15" t="s">
        <v>1349</v>
      </c>
      <c r="I2880" s="15" t="s">
        <v>1375</v>
      </c>
      <c r="J2880" s="15"/>
      <c r="K2880" s="16">
        <v>2575</v>
      </c>
      <c r="L2880" s="16">
        <v>13273</v>
      </c>
      <c r="M2880" s="16">
        <v>13375</v>
      </c>
      <c r="N2880" s="16">
        <v>13517</v>
      </c>
      <c r="O2880" s="16">
        <v>194231687</v>
      </c>
      <c r="P2880" s="16">
        <v>79662805</v>
      </c>
      <c r="Q2880" s="16">
        <v>3688573</v>
      </c>
      <c r="R2880" s="16">
        <v>1116</v>
      </c>
      <c r="S2880" s="15"/>
      <c r="T2880" s="16">
        <v>2622</v>
      </c>
      <c r="U2880" s="16">
        <v>13578</v>
      </c>
      <c r="V2880" s="16">
        <v>13593</v>
      </c>
      <c r="W2880" s="16">
        <v>13765</v>
      </c>
      <c r="X2880" s="16">
        <v>240795706</v>
      </c>
      <c r="Y2880" s="16">
        <v>18953158</v>
      </c>
      <c r="Z2880" s="16">
        <v>840117</v>
      </c>
      <c r="AA2880" s="16">
        <v>1357</v>
      </c>
      <c r="AC2880" s="16">
        <v>2634</v>
      </c>
      <c r="AD2880" s="16">
        <v>13640</v>
      </c>
      <c r="AE2880" s="16">
        <v>13732</v>
      </c>
      <c r="AF2880" s="16">
        <v>13767</v>
      </c>
      <c r="AG2880" s="16">
        <v>204241835</v>
      </c>
      <c r="AH2880" s="16">
        <v>12795760</v>
      </c>
      <c r="AI2880" s="16">
        <v>584863</v>
      </c>
      <c r="AJ2880" s="16">
        <v>1146</v>
      </c>
      <c r="AL2880" s="16">
        <v>2665</v>
      </c>
      <c r="AM2880" s="16">
        <v>13850</v>
      </c>
      <c r="AN2880" s="16">
        <v>13993</v>
      </c>
      <c r="AO2880" s="16">
        <v>14091</v>
      </c>
      <c r="AP2880" s="16">
        <v>249685960</v>
      </c>
      <c r="AQ2880" s="16">
        <v>13416827</v>
      </c>
      <c r="AR2880" s="16">
        <v>605941</v>
      </c>
      <c r="AS2880" s="16">
        <v>1374</v>
      </c>
      <c r="AU2880" s="16">
        <v>2624</v>
      </c>
      <c r="AV2880" s="16">
        <v>13681</v>
      </c>
      <c r="AW2880" s="16">
        <v>888955188</v>
      </c>
      <c r="AX2880" s="16">
        <v>124828550</v>
      </c>
      <c r="AY2880" s="16">
        <v>5719494</v>
      </c>
      <c r="AZ2880" s="16">
        <v>1250</v>
      </c>
      <c r="BA2880" s="16">
        <v>64977</v>
      </c>
    </row>
    <row r="2881" spans="1:53">
      <c r="A2881" s="15" t="s">
        <v>1344</v>
      </c>
      <c r="B2881" s="15" t="s">
        <v>1345</v>
      </c>
      <c r="C2881" s="15" t="s">
        <v>1346</v>
      </c>
      <c r="D2881" s="15" t="s">
        <v>1347</v>
      </c>
      <c r="E2881" s="15" t="s">
        <v>1347</v>
      </c>
      <c r="F2881" s="15" t="s">
        <v>2059</v>
      </c>
      <c r="G2881" s="15" t="s">
        <v>3549</v>
      </c>
      <c r="H2881" s="15" t="s">
        <v>1349</v>
      </c>
      <c r="I2881" s="15" t="s">
        <v>1373</v>
      </c>
      <c r="J2881" s="15"/>
      <c r="K2881" s="16">
        <v>363</v>
      </c>
      <c r="L2881" s="16">
        <v>3652</v>
      </c>
      <c r="M2881" s="16">
        <v>3760</v>
      </c>
      <c r="N2881" s="16">
        <v>3808</v>
      </c>
      <c r="O2881" s="16">
        <v>55202020</v>
      </c>
      <c r="P2881" s="16">
        <v>23933540</v>
      </c>
      <c r="Q2881" s="16">
        <v>1330191</v>
      </c>
      <c r="R2881" s="16">
        <v>1135</v>
      </c>
      <c r="S2881" s="15"/>
      <c r="T2881" s="16">
        <v>394</v>
      </c>
      <c r="U2881" s="16">
        <v>3952</v>
      </c>
      <c r="V2881" s="16">
        <v>4011</v>
      </c>
      <c r="W2881" s="16">
        <v>4001</v>
      </c>
      <c r="X2881" s="16">
        <v>50362248</v>
      </c>
      <c r="Y2881" s="16">
        <v>5084546</v>
      </c>
      <c r="Z2881" s="16">
        <v>250852</v>
      </c>
      <c r="AA2881" s="16">
        <v>971</v>
      </c>
      <c r="AC2881" s="16">
        <v>406</v>
      </c>
      <c r="AD2881" s="16">
        <v>4023</v>
      </c>
      <c r="AE2881" s="16">
        <v>3964</v>
      </c>
      <c r="AF2881" s="16">
        <v>4110</v>
      </c>
      <c r="AG2881" s="16">
        <v>58737851</v>
      </c>
      <c r="AH2881" s="16">
        <v>4092625</v>
      </c>
      <c r="AI2881" s="16">
        <v>210898</v>
      </c>
      <c r="AJ2881" s="16">
        <v>1121</v>
      </c>
      <c r="AL2881" s="16">
        <v>413</v>
      </c>
      <c r="AM2881" s="16">
        <v>4140</v>
      </c>
      <c r="AN2881" s="16">
        <v>4178</v>
      </c>
      <c r="AO2881" s="16">
        <v>4260</v>
      </c>
      <c r="AP2881" s="16">
        <v>62349978</v>
      </c>
      <c r="AQ2881" s="16">
        <v>3770690</v>
      </c>
      <c r="AR2881" s="16">
        <v>189978</v>
      </c>
      <c r="AS2881" s="16">
        <v>1144</v>
      </c>
      <c r="AU2881" s="16">
        <v>394</v>
      </c>
      <c r="AV2881" s="16">
        <v>3988</v>
      </c>
      <c r="AW2881" s="16">
        <v>226652097</v>
      </c>
      <c r="AX2881" s="16">
        <v>36881401</v>
      </c>
      <c r="AY2881" s="16">
        <v>1981919</v>
      </c>
      <c r="AZ2881" s="16">
        <v>1093</v>
      </c>
      <c r="BA2881" s="16">
        <v>56830</v>
      </c>
    </row>
    <row r="2882" spans="1:53">
      <c r="A2882" s="15" t="s">
        <v>1344</v>
      </c>
      <c r="B2882" s="15" t="s">
        <v>1345</v>
      </c>
      <c r="C2882" s="15" t="s">
        <v>1346</v>
      </c>
      <c r="D2882" s="15" t="s">
        <v>1347</v>
      </c>
      <c r="E2882" s="15" t="s">
        <v>1347</v>
      </c>
      <c r="F2882" s="15" t="s">
        <v>2059</v>
      </c>
      <c r="G2882" s="15" t="s">
        <v>3550</v>
      </c>
      <c r="H2882" s="15" t="s">
        <v>1349</v>
      </c>
      <c r="I2882" s="15" t="s">
        <v>1375</v>
      </c>
      <c r="J2882" s="15"/>
      <c r="K2882" s="16">
        <v>363</v>
      </c>
      <c r="L2882" s="16">
        <v>3652</v>
      </c>
      <c r="M2882" s="16">
        <v>3760</v>
      </c>
      <c r="N2882" s="16">
        <v>3808</v>
      </c>
      <c r="O2882" s="16">
        <v>55202020</v>
      </c>
      <c r="P2882" s="16">
        <v>23933540</v>
      </c>
      <c r="Q2882" s="16">
        <v>1330191</v>
      </c>
      <c r="R2882" s="16">
        <v>1135</v>
      </c>
      <c r="S2882" s="15"/>
      <c r="T2882" s="16">
        <v>394</v>
      </c>
      <c r="U2882" s="16">
        <v>3952</v>
      </c>
      <c r="V2882" s="16">
        <v>4011</v>
      </c>
      <c r="W2882" s="16">
        <v>4001</v>
      </c>
      <c r="X2882" s="16">
        <v>50362248</v>
      </c>
      <c r="Y2882" s="16">
        <v>5084546</v>
      </c>
      <c r="Z2882" s="16">
        <v>250852</v>
      </c>
      <c r="AA2882" s="16">
        <v>971</v>
      </c>
      <c r="AC2882" s="16">
        <v>406</v>
      </c>
      <c r="AD2882" s="16">
        <v>4023</v>
      </c>
      <c r="AE2882" s="16">
        <v>3964</v>
      </c>
      <c r="AF2882" s="16">
        <v>4110</v>
      </c>
      <c r="AG2882" s="16">
        <v>58737851</v>
      </c>
      <c r="AH2882" s="16">
        <v>4092625</v>
      </c>
      <c r="AI2882" s="16">
        <v>210898</v>
      </c>
      <c r="AJ2882" s="16">
        <v>1121</v>
      </c>
      <c r="AL2882" s="16">
        <v>413</v>
      </c>
      <c r="AM2882" s="16">
        <v>4140</v>
      </c>
      <c r="AN2882" s="16">
        <v>4178</v>
      </c>
      <c r="AO2882" s="16">
        <v>4260</v>
      </c>
      <c r="AP2882" s="16">
        <v>62349978</v>
      </c>
      <c r="AQ2882" s="16">
        <v>3770690</v>
      </c>
      <c r="AR2882" s="16">
        <v>189978</v>
      </c>
      <c r="AS2882" s="16">
        <v>1144</v>
      </c>
      <c r="AU2882" s="16">
        <v>394</v>
      </c>
      <c r="AV2882" s="16">
        <v>3988</v>
      </c>
      <c r="AW2882" s="16">
        <v>226652097</v>
      </c>
      <c r="AX2882" s="16">
        <v>36881401</v>
      </c>
      <c r="AY2882" s="16">
        <v>1981919</v>
      </c>
      <c r="AZ2882" s="16">
        <v>1093</v>
      </c>
      <c r="BA2882" s="16">
        <v>56830</v>
      </c>
    </row>
    <row r="2883" spans="1:53">
      <c r="A2883" s="15" t="s">
        <v>1344</v>
      </c>
      <c r="B2883" s="15" t="s">
        <v>1345</v>
      </c>
      <c r="C2883" s="15" t="s">
        <v>1346</v>
      </c>
      <c r="D2883" s="15" t="s">
        <v>1347</v>
      </c>
      <c r="E2883" s="15" t="s">
        <v>1347</v>
      </c>
      <c r="F2883" s="15" t="s">
        <v>2059</v>
      </c>
      <c r="G2883" s="15" t="s">
        <v>1451</v>
      </c>
      <c r="H2883" s="15" t="s">
        <v>1349</v>
      </c>
      <c r="I2883" s="15" t="s">
        <v>1371</v>
      </c>
      <c r="J2883" s="15"/>
      <c r="K2883" s="16">
        <v>18834</v>
      </c>
      <c r="L2883" s="16">
        <v>178861</v>
      </c>
      <c r="M2883" s="16">
        <v>181169</v>
      </c>
      <c r="N2883" s="16">
        <v>182243</v>
      </c>
      <c r="O2883" s="16">
        <v>4663511245</v>
      </c>
      <c r="P2883" s="16">
        <v>1274362154</v>
      </c>
      <c r="Q2883" s="16">
        <v>64471472</v>
      </c>
      <c r="R2883" s="16">
        <v>1985</v>
      </c>
      <c r="S2883" s="15"/>
      <c r="T2883" s="16">
        <v>19247</v>
      </c>
      <c r="U2883" s="16">
        <v>184147</v>
      </c>
      <c r="V2883" s="16">
        <v>185055</v>
      </c>
      <c r="W2883" s="16">
        <v>186269</v>
      </c>
      <c r="X2883" s="16">
        <v>4398179426</v>
      </c>
      <c r="Y2883" s="16">
        <v>203867445</v>
      </c>
      <c r="Z2883" s="16">
        <v>9568540</v>
      </c>
      <c r="AA2883" s="16">
        <v>1827</v>
      </c>
      <c r="AC2883" s="16">
        <v>19401</v>
      </c>
      <c r="AD2883" s="16">
        <v>185553</v>
      </c>
      <c r="AE2883" s="16">
        <v>186710</v>
      </c>
      <c r="AF2883" s="16">
        <v>186190</v>
      </c>
      <c r="AG2883" s="16">
        <v>4432999694</v>
      </c>
      <c r="AH2883" s="16">
        <v>172112250</v>
      </c>
      <c r="AI2883" s="16">
        <v>8544799</v>
      </c>
      <c r="AJ2883" s="16">
        <v>1832</v>
      </c>
      <c r="AL2883" s="16">
        <v>19547</v>
      </c>
      <c r="AM2883" s="16">
        <v>187651</v>
      </c>
      <c r="AN2883" s="16">
        <v>188485</v>
      </c>
      <c r="AO2883" s="16">
        <v>189437</v>
      </c>
      <c r="AP2883" s="16">
        <v>4927076328</v>
      </c>
      <c r="AQ2883" s="16">
        <v>181678987</v>
      </c>
      <c r="AR2883" s="16">
        <v>8973894</v>
      </c>
      <c r="AS2883" s="16">
        <v>2010</v>
      </c>
      <c r="AU2883" s="16">
        <v>19257</v>
      </c>
      <c r="AV2883" s="16">
        <v>185148</v>
      </c>
      <c r="AW2883" s="16">
        <v>18421766693</v>
      </c>
      <c r="AX2883" s="16">
        <v>1832020836</v>
      </c>
      <c r="AY2883" s="16">
        <v>91558705</v>
      </c>
      <c r="AZ2883" s="16">
        <v>1913</v>
      </c>
      <c r="BA2883" s="16">
        <v>99498</v>
      </c>
    </row>
    <row r="2884" spans="1:53">
      <c r="A2884" s="15" t="s">
        <v>1344</v>
      </c>
      <c r="B2884" s="15" t="s">
        <v>1345</v>
      </c>
      <c r="C2884" s="15" t="s">
        <v>1346</v>
      </c>
      <c r="D2884" s="15" t="s">
        <v>1347</v>
      </c>
      <c r="E2884" s="15" t="s">
        <v>1347</v>
      </c>
      <c r="F2884" s="15" t="s">
        <v>2059</v>
      </c>
      <c r="G2884" s="15" t="s">
        <v>1452</v>
      </c>
      <c r="H2884" s="15" t="s">
        <v>1349</v>
      </c>
      <c r="I2884" s="15" t="s">
        <v>1373</v>
      </c>
      <c r="J2884" s="15"/>
      <c r="K2884" s="16">
        <v>18834</v>
      </c>
      <c r="L2884" s="16">
        <v>178861</v>
      </c>
      <c r="M2884" s="16">
        <v>181169</v>
      </c>
      <c r="N2884" s="16">
        <v>182243</v>
      </c>
      <c r="O2884" s="16">
        <v>4663511245</v>
      </c>
      <c r="P2884" s="16">
        <v>1274362154</v>
      </c>
      <c r="Q2884" s="16">
        <v>64471472</v>
      </c>
      <c r="R2884" s="16">
        <v>1985</v>
      </c>
      <c r="S2884" s="15"/>
      <c r="T2884" s="16">
        <v>19247</v>
      </c>
      <c r="U2884" s="16">
        <v>184147</v>
      </c>
      <c r="V2884" s="16">
        <v>185055</v>
      </c>
      <c r="W2884" s="16">
        <v>186269</v>
      </c>
      <c r="X2884" s="16">
        <v>4398179426</v>
      </c>
      <c r="Y2884" s="16">
        <v>203867445</v>
      </c>
      <c r="Z2884" s="16">
        <v>9568540</v>
      </c>
      <c r="AA2884" s="16">
        <v>1827</v>
      </c>
      <c r="AC2884" s="16">
        <v>19401</v>
      </c>
      <c r="AD2884" s="16">
        <v>185553</v>
      </c>
      <c r="AE2884" s="16">
        <v>186710</v>
      </c>
      <c r="AF2884" s="16">
        <v>186190</v>
      </c>
      <c r="AG2884" s="16">
        <v>4432999694</v>
      </c>
      <c r="AH2884" s="16">
        <v>172112250</v>
      </c>
      <c r="AI2884" s="16">
        <v>8544799</v>
      </c>
      <c r="AJ2884" s="16">
        <v>1832</v>
      </c>
      <c r="AL2884" s="16">
        <v>19547</v>
      </c>
      <c r="AM2884" s="16">
        <v>187651</v>
      </c>
      <c r="AN2884" s="16">
        <v>188485</v>
      </c>
      <c r="AO2884" s="16">
        <v>189437</v>
      </c>
      <c r="AP2884" s="16">
        <v>4927076328</v>
      </c>
      <c r="AQ2884" s="16">
        <v>181678987</v>
      </c>
      <c r="AR2884" s="16">
        <v>8973894</v>
      </c>
      <c r="AS2884" s="16">
        <v>2010</v>
      </c>
      <c r="AU2884" s="16">
        <v>19257</v>
      </c>
      <c r="AV2884" s="16">
        <v>185148</v>
      </c>
      <c r="AW2884" s="16">
        <v>18421766693</v>
      </c>
      <c r="AX2884" s="16">
        <v>1832020836</v>
      </c>
      <c r="AY2884" s="16">
        <v>91558705</v>
      </c>
      <c r="AZ2884" s="16">
        <v>1913</v>
      </c>
      <c r="BA2884" s="16">
        <v>99498</v>
      </c>
    </row>
    <row r="2885" spans="1:53">
      <c r="A2885" s="15" t="s">
        <v>1344</v>
      </c>
      <c r="B2885" s="15" t="s">
        <v>1345</v>
      </c>
      <c r="C2885" s="15" t="s">
        <v>1346</v>
      </c>
      <c r="D2885" s="15" t="s">
        <v>1347</v>
      </c>
      <c r="E2885" s="15" t="s">
        <v>1347</v>
      </c>
      <c r="F2885" s="15" t="s">
        <v>2059</v>
      </c>
      <c r="G2885" s="15" t="s">
        <v>1453</v>
      </c>
      <c r="H2885" s="15" t="s">
        <v>1349</v>
      </c>
      <c r="I2885" s="15" t="s">
        <v>1375</v>
      </c>
      <c r="J2885" s="15"/>
      <c r="K2885" s="16">
        <v>10284</v>
      </c>
      <c r="L2885" s="16">
        <v>106232</v>
      </c>
      <c r="M2885" s="16">
        <v>107522</v>
      </c>
      <c r="N2885" s="16">
        <v>108117</v>
      </c>
      <c r="O2885" s="16">
        <v>2958718398</v>
      </c>
      <c r="P2885" s="16">
        <v>766134497</v>
      </c>
      <c r="Q2885" s="16">
        <v>39576180</v>
      </c>
      <c r="R2885" s="16">
        <v>2121</v>
      </c>
      <c r="S2885" s="15"/>
      <c r="T2885" s="16">
        <v>10407</v>
      </c>
      <c r="U2885" s="16">
        <v>108498</v>
      </c>
      <c r="V2885" s="16">
        <v>108953</v>
      </c>
      <c r="W2885" s="16">
        <v>109691</v>
      </c>
      <c r="X2885" s="16">
        <v>2720607587</v>
      </c>
      <c r="Y2885" s="16">
        <v>110747400</v>
      </c>
      <c r="Z2885" s="16">
        <v>5467244</v>
      </c>
      <c r="AA2885" s="16">
        <v>1919</v>
      </c>
      <c r="AC2885" s="16">
        <v>10405</v>
      </c>
      <c r="AD2885" s="16">
        <v>108630</v>
      </c>
      <c r="AE2885" s="16">
        <v>109230</v>
      </c>
      <c r="AF2885" s="16">
        <v>108913</v>
      </c>
      <c r="AG2885" s="16">
        <v>2718927411</v>
      </c>
      <c r="AH2885" s="16">
        <v>98684283</v>
      </c>
      <c r="AI2885" s="16">
        <v>5005917</v>
      </c>
      <c r="AJ2885" s="16">
        <v>1920</v>
      </c>
      <c r="AL2885" s="16">
        <v>10457</v>
      </c>
      <c r="AM2885" s="16">
        <v>109658</v>
      </c>
      <c r="AN2885" s="16">
        <v>110388</v>
      </c>
      <c r="AO2885" s="16">
        <v>110719</v>
      </c>
      <c r="AP2885" s="16">
        <v>3086204101</v>
      </c>
      <c r="AQ2885" s="16">
        <v>101351242</v>
      </c>
      <c r="AR2885" s="16">
        <v>5114297</v>
      </c>
      <c r="AS2885" s="16">
        <v>2153</v>
      </c>
      <c r="AU2885" s="16">
        <v>10388</v>
      </c>
      <c r="AV2885" s="16">
        <v>108879</v>
      </c>
      <c r="AW2885" s="16">
        <v>11484457497</v>
      </c>
      <c r="AX2885" s="16">
        <v>1076917422</v>
      </c>
      <c r="AY2885" s="16">
        <v>55163638</v>
      </c>
      <c r="AZ2885" s="16">
        <v>2028</v>
      </c>
      <c r="BA2885" s="16">
        <v>105479</v>
      </c>
    </row>
    <row r="2886" spans="1:53">
      <c r="A2886" s="15" t="s">
        <v>1344</v>
      </c>
      <c r="B2886" s="15" t="s">
        <v>1345</v>
      </c>
      <c r="C2886" s="15" t="s">
        <v>1346</v>
      </c>
      <c r="D2886" s="15" t="s">
        <v>1347</v>
      </c>
      <c r="E2886" s="15" t="s">
        <v>1347</v>
      </c>
      <c r="F2886" s="15" t="s">
        <v>2059</v>
      </c>
      <c r="G2886" s="15" t="s">
        <v>1909</v>
      </c>
      <c r="H2886" s="15" t="s">
        <v>1349</v>
      </c>
      <c r="I2886" s="15" t="s">
        <v>1375</v>
      </c>
      <c r="J2886" s="15"/>
      <c r="K2886" s="16">
        <v>7237</v>
      </c>
      <c r="L2886" s="16">
        <v>60325</v>
      </c>
      <c r="M2886" s="16">
        <v>61186</v>
      </c>
      <c r="N2886" s="16">
        <v>61619</v>
      </c>
      <c r="O2886" s="16">
        <v>1444442227</v>
      </c>
      <c r="P2886" s="16">
        <v>427605608</v>
      </c>
      <c r="Q2886" s="16">
        <v>20991426</v>
      </c>
      <c r="R2886" s="16">
        <v>1820</v>
      </c>
      <c r="S2886" s="15"/>
      <c r="T2886" s="16">
        <v>7512</v>
      </c>
      <c r="U2886" s="16">
        <v>62965</v>
      </c>
      <c r="V2886" s="16">
        <v>63183</v>
      </c>
      <c r="W2886" s="16">
        <v>63824</v>
      </c>
      <c r="X2886" s="16">
        <v>1435595094</v>
      </c>
      <c r="Y2886" s="16">
        <v>78579584</v>
      </c>
      <c r="Z2886" s="16">
        <v>3363869</v>
      </c>
      <c r="AA2886" s="16">
        <v>1744</v>
      </c>
      <c r="AC2886" s="16">
        <v>7646</v>
      </c>
      <c r="AD2886" s="16">
        <v>63979</v>
      </c>
      <c r="AE2886" s="16">
        <v>64469</v>
      </c>
      <c r="AF2886" s="16">
        <v>64218</v>
      </c>
      <c r="AG2886" s="16">
        <v>1445899415</v>
      </c>
      <c r="AH2886" s="16">
        <v>58820145</v>
      </c>
      <c r="AI2886" s="16">
        <v>2783341</v>
      </c>
      <c r="AJ2886" s="16">
        <v>1732</v>
      </c>
      <c r="AL2886" s="16">
        <v>7736</v>
      </c>
      <c r="AM2886" s="16">
        <v>64811</v>
      </c>
      <c r="AN2886" s="16">
        <v>64864</v>
      </c>
      <c r="AO2886" s="16">
        <v>65439</v>
      </c>
      <c r="AP2886" s="16">
        <v>1561094171</v>
      </c>
      <c r="AQ2886" s="16">
        <v>62137533</v>
      </c>
      <c r="AR2886" s="16">
        <v>2867730</v>
      </c>
      <c r="AS2886" s="16">
        <v>1846</v>
      </c>
      <c r="AU2886" s="16">
        <v>7533</v>
      </c>
      <c r="AV2886" s="16">
        <v>63407</v>
      </c>
      <c r="AW2886" s="16">
        <v>5887030907</v>
      </c>
      <c r="AX2886" s="16">
        <v>627142870</v>
      </c>
      <c r="AY2886" s="16">
        <v>30006366</v>
      </c>
      <c r="AZ2886" s="16">
        <v>1785</v>
      </c>
      <c r="BA2886" s="16">
        <v>92845</v>
      </c>
    </row>
    <row r="2887" spans="1:53">
      <c r="A2887" s="15" t="s">
        <v>1344</v>
      </c>
      <c r="B2887" s="15" t="s">
        <v>1345</v>
      </c>
      <c r="C2887" s="15" t="s">
        <v>1346</v>
      </c>
      <c r="D2887" s="15" t="s">
        <v>1347</v>
      </c>
      <c r="E2887" s="15" t="s">
        <v>1347</v>
      </c>
      <c r="F2887" s="15" t="s">
        <v>2059</v>
      </c>
      <c r="G2887" s="15" t="s">
        <v>1454</v>
      </c>
      <c r="H2887" s="15" t="s">
        <v>1349</v>
      </c>
      <c r="I2887" s="15" t="s">
        <v>1375</v>
      </c>
      <c r="J2887" s="15"/>
      <c r="K2887" s="16">
        <v>160</v>
      </c>
      <c r="L2887" s="16">
        <v>2670</v>
      </c>
      <c r="M2887" s="16">
        <v>2656</v>
      </c>
      <c r="N2887" s="16">
        <v>2630</v>
      </c>
      <c r="O2887" s="16">
        <v>41368526</v>
      </c>
      <c r="P2887" s="16">
        <v>15920888</v>
      </c>
      <c r="Q2887" s="16">
        <v>879850</v>
      </c>
      <c r="R2887" s="16">
        <v>1200</v>
      </c>
      <c r="S2887" s="15"/>
      <c r="T2887" s="16">
        <v>175</v>
      </c>
      <c r="U2887" s="16">
        <v>2683</v>
      </c>
      <c r="V2887" s="16">
        <v>2791</v>
      </c>
      <c r="W2887" s="16">
        <v>2586</v>
      </c>
      <c r="X2887" s="16">
        <v>37998323</v>
      </c>
      <c r="Y2887" s="16">
        <v>4175850</v>
      </c>
      <c r="Z2887" s="16">
        <v>239821</v>
      </c>
      <c r="AA2887" s="16">
        <v>1088</v>
      </c>
      <c r="AC2887" s="16">
        <v>194</v>
      </c>
      <c r="AD2887" s="16">
        <v>2889</v>
      </c>
      <c r="AE2887" s="16">
        <v>2869</v>
      </c>
      <c r="AF2887" s="16">
        <v>2864</v>
      </c>
      <c r="AG2887" s="16">
        <v>47826690</v>
      </c>
      <c r="AH2887" s="16">
        <v>5754864</v>
      </c>
      <c r="AI2887" s="16">
        <v>338182</v>
      </c>
      <c r="AJ2887" s="16">
        <v>1280</v>
      </c>
      <c r="AL2887" s="16">
        <v>193</v>
      </c>
      <c r="AM2887" s="16">
        <v>2858</v>
      </c>
      <c r="AN2887" s="16">
        <v>2759</v>
      </c>
      <c r="AO2887" s="16">
        <v>2752</v>
      </c>
      <c r="AP2887" s="16">
        <v>44167500</v>
      </c>
      <c r="AQ2887" s="16">
        <v>9182720</v>
      </c>
      <c r="AR2887" s="16">
        <v>559475</v>
      </c>
      <c r="AS2887" s="16">
        <v>1218</v>
      </c>
      <c r="AU2887" s="16">
        <v>181</v>
      </c>
      <c r="AV2887" s="16">
        <v>2751</v>
      </c>
      <c r="AW2887" s="16">
        <v>171361039</v>
      </c>
      <c r="AX2887" s="16">
        <v>35034322</v>
      </c>
      <c r="AY2887" s="16">
        <v>2017328</v>
      </c>
      <c r="AZ2887" s="16">
        <v>1198</v>
      </c>
      <c r="BA2887" s="16">
        <v>62300</v>
      </c>
    </row>
    <row r="2888" spans="1:53">
      <c r="A2888" s="15" t="s">
        <v>1344</v>
      </c>
      <c r="B2888" s="15" t="s">
        <v>1345</v>
      </c>
      <c r="C2888" s="15" t="s">
        <v>1346</v>
      </c>
      <c r="D2888" s="15" t="s">
        <v>1347</v>
      </c>
      <c r="E2888" s="15" t="s">
        <v>1347</v>
      </c>
      <c r="F2888" s="15" t="s">
        <v>2059</v>
      </c>
      <c r="G2888" s="15" t="s">
        <v>3551</v>
      </c>
      <c r="H2888" s="15" t="s">
        <v>1349</v>
      </c>
      <c r="I2888" s="15" t="s">
        <v>1375</v>
      </c>
      <c r="J2888" s="15"/>
      <c r="K2888" s="16">
        <v>1153</v>
      </c>
      <c r="L2888" s="16">
        <v>9634</v>
      </c>
      <c r="M2888" s="16">
        <v>9805</v>
      </c>
      <c r="N2888" s="16">
        <v>9877</v>
      </c>
      <c r="O2888" s="16">
        <v>218982094</v>
      </c>
      <c r="P2888" s="16">
        <v>64701161</v>
      </c>
      <c r="Q2888" s="16">
        <v>3024016</v>
      </c>
      <c r="R2888" s="16">
        <v>1724</v>
      </c>
      <c r="S2888" s="15"/>
      <c r="T2888" s="16">
        <v>1153</v>
      </c>
      <c r="U2888" s="16">
        <v>10001</v>
      </c>
      <c r="V2888" s="16">
        <v>10128</v>
      </c>
      <c r="W2888" s="16">
        <v>10168</v>
      </c>
      <c r="X2888" s="16">
        <v>203978422</v>
      </c>
      <c r="Y2888" s="16">
        <v>10364611</v>
      </c>
      <c r="Z2888" s="16">
        <v>497606</v>
      </c>
      <c r="AA2888" s="16">
        <v>1554</v>
      </c>
      <c r="AC2888" s="16">
        <v>1156</v>
      </c>
      <c r="AD2888" s="16">
        <v>10055</v>
      </c>
      <c r="AE2888" s="16">
        <v>10142</v>
      </c>
      <c r="AF2888" s="16">
        <v>10195</v>
      </c>
      <c r="AG2888" s="16">
        <v>220346178</v>
      </c>
      <c r="AH2888" s="16">
        <v>8852958</v>
      </c>
      <c r="AI2888" s="16">
        <v>417359</v>
      </c>
      <c r="AJ2888" s="16">
        <v>1673</v>
      </c>
      <c r="AL2888" s="16">
        <v>1161</v>
      </c>
      <c r="AM2888" s="16">
        <v>10324</v>
      </c>
      <c r="AN2888" s="16">
        <v>10474</v>
      </c>
      <c r="AO2888" s="16">
        <v>10527</v>
      </c>
      <c r="AP2888" s="16">
        <v>235610556</v>
      </c>
      <c r="AQ2888" s="16">
        <v>9007492</v>
      </c>
      <c r="AR2888" s="16">
        <v>432392</v>
      </c>
      <c r="AS2888" s="16">
        <v>1736</v>
      </c>
      <c r="AU2888" s="16">
        <v>1156</v>
      </c>
      <c r="AV2888" s="16">
        <v>10111</v>
      </c>
      <c r="AW2888" s="16">
        <v>878917250</v>
      </c>
      <c r="AX2888" s="16">
        <v>92926222</v>
      </c>
      <c r="AY2888" s="16">
        <v>4371373</v>
      </c>
      <c r="AZ2888" s="16">
        <v>1672</v>
      </c>
      <c r="BA2888" s="16">
        <v>86928</v>
      </c>
    </row>
    <row r="2889" spans="1:53">
      <c r="A2889" s="15" t="s">
        <v>1344</v>
      </c>
      <c r="B2889" s="15" t="s">
        <v>1345</v>
      </c>
      <c r="C2889" s="15" t="s">
        <v>1346</v>
      </c>
      <c r="D2889" s="15" t="s">
        <v>1347</v>
      </c>
      <c r="E2889" s="15" t="s">
        <v>1347</v>
      </c>
      <c r="F2889" s="15" t="s">
        <v>2059</v>
      </c>
      <c r="G2889" s="15" t="s">
        <v>1455</v>
      </c>
      <c r="H2889" s="15" t="s">
        <v>1349</v>
      </c>
      <c r="I2889" s="15" t="s">
        <v>1371</v>
      </c>
      <c r="J2889" s="15"/>
      <c r="K2889" s="16">
        <v>25773</v>
      </c>
      <c r="L2889" s="16">
        <v>143066</v>
      </c>
      <c r="M2889" s="16">
        <v>145454</v>
      </c>
      <c r="N2889" s="16">
        <v>147617</v>
      </c>
      <c r="O2889" s="16">
        <v>2508997881</v>
      </c>
      <c r="P2889" s="16">
        <v>882688037</v>
      </c>
      <c r="Q2889" s="16">
        <v>39906634</v>
      </c>
      <c r="R2889" s="16">
        <v>1328</v>
      </c>
      <c r="S2889" s="15"/>
      <c r="T2889" s="16">
        <v>28003</v>
      </c>
      <c r="U2889" s="16">
        <v>151997</v>
      </c>
      <c r="V2889" s="16">
        <v>154770</v>
      </c>
      <c r="W2889" s="16">
        <v>156848</v>
      </c>
      <c r="X2889" s="16">
        <v>2487021047</v>
      </c>
      <c r="Y2889" s="16">
        <v>233472242</v>
      </c>
      <c r="Z2889" s="16">
        <v>9961707</v>
      </c>
      <c r="AA2889" s="16">
        <v>1238</v>
      </c>
      <c r="AC2889" s="16">
        <v>29021</v>
      </c>
      <c r="AD2889" s="16">
        <v>157846</v>
      </c>
      <c r="AE2889" s="16">
        <v>160495</v>
      </c>
      <c r="AF2889" s="16">
        <v>161108</v>
      </c>
      <c r="AG2889" s="16">
        <v>2574026613</v>
      </c>
      <c r="AH2889" s="16">
        <v>191571060</v>
      </c>
      <c r="AI2889" s="16">
        <v>8284792</v>
      </c>
      <c r="AJ2889" s="16">
        <v>1239</v>
      </c>
      <c r="AL2889" s="16">
        <v>29795</v>
      </c>
      <c r="AM2889" s="16">
        <v>162894</v>
      </c>
      <c r="AN2889" s="16">
        <v>164611</v>
      </c>
      <c r="AO2889" s="16">
        <v>165958</v>
      </c>
      <c r="AP2889" s="16">
        <v>3270801843</v>
      </c>
      <c r="AQ2889" s="16">
        <v>188776683</v>
      </c>
      <c r="AR2889" s="16">
        <v>7992780</v>
      </c>
      <c r="AS2889" s="16">
        <v>1530</v>
      </c>
      <c r="AU2889" s="16">
        <v>28148</v>
      </c>
      <c r="AV2889" s="16">
        <v>156055</v>
      </c>
      <c r="AW2889" s="16">
        <v>10840847384</v>
      </c>
      <c r="AX2889" s="16">
        <v>1496508022</v>
      </c>
      <c r="AY2889" s="16">
        <v>66145913</v>
      </c>
      <c r="AZ2889" s="16">
        <v>1336</v>
      </c>
      <c r="BA2889" s="16">
        <v>69468</v>
      </c>
    </row>
    <row r="2890" spans="1:53">
      <c r="A2890" s="15" t="s">
        <v>1344</v>
      </c>
      <c r="B2890" s="15" t="s">
        <v>1345</v>
      </c>
      <c r="C2890" s="15" t="s">
        <v>1346</v>
      </c>
      <c r="D2890" s="15" t="s">
        <v>1347</v>
      </c>
      <c r="E2890" s="15" t="s">
        <v>1347</v>
      </c>
      <c r="F2890" s="15" t="s">
        <v>2059</v>
      </c>
      <c r="G2890" s="15" t="s">
        <v>1456</v>
      </c>
      <c r="H2890" s="15" t="s">
        <v>1349</v>
      </c>
      <c r="I2890" s="15" t="s">
        <v>1373</v>
      </c>
      <c r="J2890" s="15"/>
      <c r="K2890" s="16">
        <v>12729</v>
      </c>
      <c r="L2890" s="16">
        <v>86939</v>
      </c>
      <c r="M2890" s="16">
        <v>87507</v>
      </c>
      <c r="N2890" s="16">
        <v>88544</v>
      </c>
      <c r="O2890" s="16">
        <v>1639433526</v>
      </c>
      <c r="P2890" s="16">
        <v>536912216</v>
      </c>
      <c r="Q2890" s="16">
        <v>25771973</v>
      </c>
      <c r="R2890" s="16">
        <v>1439</v>
      </c>
      <c r="S2890" s="15"/>
      <c r="T2890" s="16">
        <v>12613</v>
      </c>
      <c r="U2890" s="16">
        <v>88632</v>
      </c>
      <c r="V2890" s="16">
        <v>89393</v>
      </c>
      <c r="W2890" s="16">
        <v>89979</v>
      </c>
      <c r="X2890" s="16">
        <v>1589661490</v>
      </c>
      <c r="Y2890" s="16">
        <v>117601132</v>
      </c>
      <c r="Z2890" s="16">
        <v>5506993</v>
      </c>
      <c r="AA2890" s="16">
        <v>1369</v>
      </c>
      <c r="AC2890" s="16">
        <v>12663</v>
      </c>
      <c r="AD2890" s="16">
        <v>89279</v>
      </c>
      <c r="AE2890" s="16">
        <v>90481</v>
      </c>
      <c r="AF2890" s="16">
        <v>90502</v>
      </c>
      <c r="AG2890" s="16">
        <v>1616108480</v>
      </c>
      <c r="AH2890" s="16">
        <v>93777894</v>
      </c>
      <c r="AI2890" s="16">
        <v>4455631</v>
      </c>
      <c r="AJ2890" s="16">
        <v>1380</v>
      </c>
      <c r="AL2890" s="16">
        <v>12768</v>
      </c>
      <c r="AM2890" s="16">
        <v>90428</v>
      </c>
      <c r="AN2890" s="16">
        <v>90849</v>
      </c>
      <c r="AO2890" s="16">
        <v>91434</v>
      </c>
      <c r="AP2890" s="16">
        <v>2032263366</v>
      </c>
      <c r="AQ2890" s="16">
        <v>88951989</v>
      </c>
      <c r="AR2890" s="16">
        <v>4139648</v>
      </c>
      <c r="AS2890" s="16">
        <v>1720</v>
      </c>
      <c r="AU2890" s="16">
        <v>12693</v>
      </c>
      <c r="AV2890" s="16">
        <v>89497</v>
      </c>
      <c r="AW2890" s="16">
        <v>6877466862</v>
      </c>
      <c r="AX2890" s="16">
        <v>837243231</v>
      </c>
      <c r="AY2890" s="16">
        <v>39874245</v>
      </c>
      <c r="AZ2890" s="16">
        <v>1478</v>
      </c>
      <c r="BA2890" s="16">
        <v>76846</v>
      </c>
    </row>
    <row r="2891" spans="1:53">
      <c r="A2891" s="15" t="s">
        <v>1344</v>
      </c>
      <c r="B2891" s="15" t="s">
        <v>1345</v>
      </c>
      <c r="C2891" s="15" t="s">
        <v>1346</v>
      </c>
      <c r="D2891" s="15" t="s">
        <v>1347</v>
      </c>
      <c r="E2891" s="15" t="s">
        <v>1347</v>
      </c>
      <c r="F2891" s="15" t="s">
        <v>2059</v>
      </c>
      <c r="G2891" s="15" t="s">
        <v>1457</v>
      </c>
      <c r="H2891" s="15" t="s">
        <v>1349</v>
      </c>
      <c r="I2891" s="15" t="s">
        <v>1375</v>
      </c>
      <c r="J2891" s="15"/>
      <c r="K2891" s="16">
        <v>5493</v>
      </c>
      <c r="L2891" s="16">
        <v>30431</v>
      </c>
      <c r="M2891" s="16">
        <v>30585</v>
      </c>
      <c r="N2891" s="16">
        <v>30819</v>
      </c>
      <c r="O2891" s="16">
        <v>638379849</v>
      </c>
      <c r="P2891" s="16">
        <v>193034633</v>
      </c>
      <c r="Q2891" s="16">
        <v>8946184</v>
      </c>
      <c r="R2891" s="16">
        <v>1604</v>
      </c>
      <c r="S2891" s="15"/>
      <c r="T2891" s="16">
        <v>5544</v>
      </c>
      <c r="U2891" s="16">
        <v>31515</v>
      </c>
      <c r="V2891" s="16">
        <v>31646</v>
      </c>
      <c r="W2891" s="16">
        <v>31932</v>
      </c>
      <c r="X2891" s="16">
        <v>626194188</v>
      </c>
      <c r="Y2891" s="16">
        <v>41112080</v>
      </c>
      <c r="Z2891" s="16">
        <v>1806784</v>
      </c>
      <c r="AA2891" s="16">
        <v>1520</v>
      </c>
      <c r="AC2891" s="16">
        <v>5590</v>
      </c>
      <c r="AD2891" s="16">
        <v>31895</v>
      </c>
      <c r="AE2891" s="16">
        <v>32084</v>
      </c>
      <c r="AF2891" s="16">
        <v>32108</v>
      </c>
      <c r="AG2891" s="16">
        <v>631435843</v>
      </c>
      <c r="AH2891" s="16">
        <v>32121317</v>
      </c>
      <c r="AI2891" s="16">
        <v>1422428</v>
      </c>
      <c r="AJ2891" s="16">
        <v>1517</v>
      </c>
      <c r="AL2891" s="16">
        <v>5651</v>
      </c>
      <c r="AM2891" s="16">
        <v>31818</v>
      </c>
      <c r="AN2891" s="16">
        <v>31814</v>
      </c>
      <c r="AO2891" s="16">
        <v>32163</v>
      </c>
      <c r="AP2891" s="16">
        <v>850926919</v>
      </c>
      <c r="AQ2891" s="16">
        <v>30520775</v>
      </c>
      <c r="AR2891" s="16">
        <v>1331102</v>
      </c>
      <c r="AS2891" s="16">
        <v>2050</v>
      </c>
      <c r="AU2891" s="16">
        <v>5570</v>
      </c>
      <c r="AV2891" s="16">
        <v>31568</v>
      </c>
      <c r="AW2891" s="16">
        <v>2746936799</v>
      </c>
      <c r="AX2891" s="16">
        <v>296788805</v>
      </c>
      <c r="AY2891" s="16">
        <v>13506498</v>
      </c>
      <c r="AZ2891" s="16">
        <v>1673</v>
      </c>
      <c r="BA2891" s="16">
        <v>87018</v>
      </c>
    </row>
    <row r="2892" spans="1:53">
      <c r="A2892" s="15" t="s">
        <v>1344</v>
      </c>
      <c r="B2892" s="15" t="s">
        <v>1345</v>
      </c>
      <c r="C2892" s="15" t="s">
        <v>1346</v>
      </c>
      <c r="D2892" s="15" t="s">
        <v>1347</v>
      </c>
      <c r="E2892" s="15" t="s">
        <v>1347</v>
      </c>
      <c r="F2892" s="15" t="s">
        <v>2059</v>
      </c>
      <c r="G2892" s="15" t="s">
        <v>1910</v>
      </c>
      <c r="H2892" s="15" t="s">
        <v>1349</v>
      </c>
      <c r="I2892" s="15" t="s">
        <v>1375</v>
      </c>
      <c r="J2892" s="15"/>
      <c r="K2892" s="16">
        <v>1303</v>
      </c>
      <c r="L2892" s="16">
        <v>13736</v>
      </c>
      <c r="M2892" s="16">
        <v>13871</v>
      </c>
      <c r="N2892" s="16">
        <v>14191</v>
      </c>
      <c r="O2892" s="16">
        <v>254921807</v>
      </c>
      <c r="P2892" s="16">
        <v>78977312</v>
      </c>
      <c r="Q2892" s="16">
        <v>3787839</v>
      </c>
      <c r="R2892" s="16">
        <v>1407</v>
      </c>
      <c r="S2892" s="15"/>
      <c r="T2892" s="16">
        <v>1296</v>
      </c>
      <c r="U2892" s="16">
        <v>13671</v>
      </c>
      <c r="V2892" s="16">
        <v>13904</v>
      </c>
      <c r="W2892" s="16">
        <v>14024</v>
      </c>
      <c r="X2892" s="16">
        <v>219637070</v>
      </c>
      <c r="Y2892" s="16">
        <v>22210600</v>
      </c>
      <c r="Z2892" s="16">
        <v>1116037</v>
      </c>
      <c r="AA2892" s="16">
        <v>1218</v>
      </c>
      <c r="AC2892" s="16">
        <v>1290</v>
      </c>
      <c r="AD2892" s="16">
        <v>14024</v>
      </c>
      <c r="AE2892" s="16">
        <v>14161</v>
      </c>
      <c r="AF2892" s="16">
        <v>14196</v>
      </c>
      <c r="AG2892" s="16">
        <v>234330588</v>
      </c>
      <c r="AH2892" s="16">
        <v>18661529</v>
      </c>
      <c r="AI2892" s="16">
        <v>943285</v>
      </c>
      <c r="AJ2892" s="16">
        <v>1276</v>
      </c>
      <c r="AL2892" s="16">
        <v>1298</v>
      </c>
      <c r="AM2892" s="16">
        <v>13967</v>
      </c>
      <c r="AN2892" s="16">
        <v>14158</v>
      </c>
      <c r="AO2892" s="16">
        <v>14047</v>
      </c>
      <c r="AP2892" s="16">
        <v>267274150</v>
      </c>
      <c r="AQ2892" s="16">
        <v>17038819</v>
      </c>
      <c r="AR2892" s="16">
        <v>846731</v>
      </c>
      <c r="AS2892" s="16">
        <v>1463</v>
      </c>
      <c r="AU2892" s="16">
        <v>1297</v>
      </c>
      <c r="AV2892" s="16">
        <v>13996</v>
      </c>
      <c r="AW2892" s="16">
        <v>976163615</v>
      </c>
      <c r="AX2892" s="16">
        <v>136888260</v>
      </c>
      <c r="AY2892" s="16">
        <v>6693892</v>
      </c>
      <c r="AZ2892" s="16">
        <v>1341</v>
      </c>
      <c r="BA2892" s="16">
        <v>69747</v>
      </c>
    </row>
    <row r="2893" spans="1:53">
      <c r="A2893" s="15" t="s">
        <v>1344</v>
      </c>
      <c r="B2893" s="15" t="s">
        <v>1345</v>
      </c>
      <c r="C2893" s="15" t="s">
        <v>1346</v>
      </c>
      <c r="D2893" s="15" t="s">
        <v>1347</v>
      </c>
      <c r="E2893" s="15" t="s">
        <v>1347</v>
      </c>
      <c r="F2893" s="15" t="s">
        <v>2059</v>
      </c>
      <c r="G2893" s="15" t="s">
        <v>3552</v>
      </c>
      <c r="H2893" s="15" t="s">
        <v>1349</v>
      </c>
      <c r="I2893" s="15" t="s">
        <v>1375</v>
      </c>
      <c r="J2893" s="15"/>
      <c r="K2893" s="16">
        <v>2810</v>
      </c>
      <c r="L2893" s="16">
        <v>15452</v>
      </c>
      <c r="M2893" s="16">
        <v>15865</v>
      </c>
      <c r="N2893" s="16">
        <v>16033</v>
      </c>
      <c r="O2893" s="16">
        <v>270247403</v>
      </c>
      <c r="P2893" s="16">
        <v>95061600</v>
      </c>
      <c r="Q2893" s="16">
        <v>4546267</v>
      </c>
      <c r="R2893" s="16">
        <v>1317</v>
      </c>
      <c r="S2893" s="15"/>
      <c r="T2893" s="16">
        <v>2748</v>
      </c>
      <c r="U2893" s="16">
        <v>15907</v>
      </c>
      <c r="V2893" s="16">
        <v>16235</v>
      </c>
      <c r="W2893" s="16">
        <v>16451</v>
      </c>
      <c r="X2893" s="16">
        <v>257736410</v>
      </c>
      <c r="Y2893" s="16">
        <v>22039555</v>
      </c>
      <c r="Z2893" s="16">
        <v>1040745</v>
      </c>
      <c r="AA2893" s="16">
        <v>1224</v>
      </c>
      <c r="AC2893" s="16">
        <v>2753</v>
      </c>
      <c r="AD2893" s="16">
        <v>15740</v>
      </c>
      <c r="AE2893" s="16">
        <v>16263</v>
      </c>
      <c r="AF2893" s="16">
        <v>16174</v>
      </c>
      <c r="AG2893" s="16">
        <v>266254952</v>
      </c>
      <c r="AH2893" s="16">
        <v>18776191</v>
      </c>
      <c r="AI2893" s="16">
        <v>904021</v>
      </c>
      <c r="AJ2893" s="16">
        <v>1275</v>
      </c>
      <c r="AL2893" s="16">
        <v>2782</v>
      </c>
      <c r="AM2893" s="16">
        <v>16339</v>
      </c>
      <c r="AN2893" s="16">
        <v>16360</v>
      </c>
      <c r="AO2893" s="16">
        <v>16566</v>
      </c>
      <c r="AP2893" s="16">
        <v>313122425</v>
      </c>
      <c r="AQ2893" s="16">
        <v>17950229</v>
      </c>
      <c r="AR2893" s="16">
        <v>838231</v>
      </c>
      <c r="AS2893" s="16">
        <v>1467</v>
      </c>
      <c r="AU2893" s="16">
        <v>2773</v>
      </c>
      <c r="AV2893" s="16">
        <v>16115</v>
      </c>
      <c r="AW2893" s="16">
        <v>1107361190</v>
      </c>
      <c r="AX2893" s="16">
        <v>153827575</v>
      </c>
      <c r="AY2893" s="16">
        <v>7329264</v>
      </c>
      <c r="AZ2893" s="16">
        <v>1321</v>
      </c>
      <c r="BA2893" s="16">
        <v>68714</v>
      </c>
    </row>
    <row r="2894" spans="1:53">
      <c r="A2894" s="15" t="s">
        <v>1344</v>
      </c>
      <c r="B2894" s="15" t="s">
        <v>1345</v>
      </c>
      <c r="C2894" s="15" t="s">
        <v>1346</v>
      </c>
      <c r="D2894" s="15" t="s">
        <v>1347</v>
      </c>
      <c r="E2894" s="15" t="s">
        <v>1347</v>
      </c>
      <c r="F2894" s="15" t="s">
        <v>2059</v>
      </c>
      <c r="G2894" s="15" t="s">
        <v>1911</v>
      </c>
      <c r="H2894" s="15" t="s">
        <v>1349</v>
      </c>
      <c r="I2894" s="15" t="s">
        <v>1375</v>
      </c>
      <c r="J2894" s="15"/>
      <c r="K2894" s="16">
        <v>737</v>
      </c>
      <c r="L2894" s="16">
        <v>9199</v>
      </c>
      <c r="M2894" s="16">
        <v>9219</v>
      </c>
      <c r="N2894" s="16">
        <v>9324</v>
      </c>
      <c r="O2894" s="16">
        <v>126940659</v>
      </c>
      <c r="P2894" s="16">
        <v>55548248</v>
      </c>
      <c r="Q2894" s="16">
        <v>2799635</v>
      </c>
      <c r="R2894" s="16">
        <v>1056</v>
      </c>
      <c r="S2894" s="15"/>
      <c r="T2894" s="16">
        <v>737</v>
      </c>
      <c r="U2894" s="16">
        <v>9387</v>
      </c>
      <c r="V2894" s="16">
        <v>9297</v>
      </c>
      <c r="W2894" s="16">
        <v>9229</v>
      </c>
      <c r="X2894" s="16">
        <v>127694449</v>
      </c>
      <c r="Y2894" s="16">
        <v>11998618</v>
      </c>
      <c r="Z2894" s="16">
        <v>592019</v>
      </c>
      <c r="AA2894" s="16">
        <v>1056</v>
      </c>
      <c r="AC2894" s="16">
        <v>752</v>
      </c>
      <c r="AD2894" s="16">
        <v>9286</v>
      </c>
      <c r="AE2894" s="16">
        <v>9444</v>
      </c>
      <c r="AF2894" s="16">
        <v>9516</v>
      </c>
      <c r="AG2894" s="16">
        <v>124166288</v>
      </c>
      <c r="AH2894" s="16">
        <v>7886490</v>
      </c>
      <c r="AI2894" s="16">
        <v>384765</v>
      </c>
      <c r="AJ2894" s="16">
        <v>1014</v>
      </c>
      <c r="AL2894" s="16">
        <v>753</v>
      </c>
      <c r="AM2894" s="16">
        <v>9661</v>
      </c>
      <c r="AN2894" s="16">
        <v>9796</v>
      </c>
      <c r="AO2894" s="16">
        <v>9790</v>
      </c>
      <c r="AP2894" s="16">
        <v>146438295</v>
      </c>
      <c r="AQ2894" s="16">
        <v>8905146</v>
      </c>
      <c r="AR2894" s="16">
        <v>436042</v>
      </c>
      <c r="AS2894" s="16">
        <v>1155</v>
      </c>
      <c r="AU2894" s="16">
        <v>745</v>
      </c>
      <c r="AV2894" s="16">
        <v>9429</v>
      </c>
      <c r="AW2894" s="16">
        <v>525239691</v>
      </c>
      <c r="AX2894" s="16">
        <v>84338502</v>
      </c>
      <c r="AY2894" s="16">
        <v>4212461</v>
      </c>
      <c r="AZ2894" s="16">
        <v>1071</v>
      </c>
      <c r="BA2894" s="16">
        <v>55705</v>
      </c>
    </row>
    <row r="2895" spans="1:53">
      <c r="A2895" s="15" t="s">
        <v>1344</v>
      </c>
      <c r="B2895" s="15" t="s">
        <v>1345</v>
      </c>
      <c r="C2895" s="15" t="s">
        <v>1346</v>
      </c>
      <c r="D2895" s="15" t="s">
        <v>1347</v>
      </c>
      <c r="E2895" s="15" t="s">
        <v>1347</v>
      </c>
      <c r="F2895" s="15" t="s">
        <v>2059</v>
      </c>
      <c r="G2895" s="15" t="s">
        <v>3553</v>
      </c>
      <c r="H2895" s="15" t="s">
        <v>1349</v>
      </c>
      <c r="I2895" s="15" t="s">
        <v>1375</v>
      </c>
      <c r="J2895" s="15"/>
      <c r="K2895" s="16">
        <v>2386</v>
      </c>
      <c r="L2895" s="16">
        <v>18121</v>
      </c>
      <c r="M2895" s="16">
        <v>17967</v>
      </c>
      <c r="N2895" s="16">
        <v>18177</v>
      </c>
      <c r="O2895" s="16">
        <v>348943808</v>
      </c>
      <c r="P2895" s="16">
        <v>114290423</v>
      </c>
      <c r="Q2895" s="16">
        <v>5692048</v>
      </c>
      <c r="R2895" s="16">
        <v>1484</v>
      </c>
      <c r="S2895" s="15"/>
      <c r="T2895" s="16">
        <v>2288</v>
      </c>
      <c r="U2895" s="16">
        <v>18152</v>
      </c>
      <c r="V2895" s="16">
        <v>18311</v>
      </c>
      <c r="W2895" s="16">
        <v>18343</v>
      </c>
      <c r="X2895" s="16">
        <v>358399373</v>
      </c>
      <c r="Y2895" s="16">
        <v>20240279</v>
      </c>
      <c r="Z2895" s="16">
        <v>951408</v>
      </c>
      <c r="AA2895" s="16">
        <v>1509</v>
      </c>
      <c r="AC2895" s="16">
        <v>2278</v>
      </c>
      <c r="AD2895" s="16">
        <v>18334</v>
      </c>
      <c r="AE2895" s="16">
        <v>18529</v>
      </c>
      <c r="AF2895" s="16">
        <v>18508</v>
      </c>
      <c r="AG2895" s="16">
        <v>359920809</v>
      </c>
      <c r="AH2895" s="16">
        <v>16332367</v>
      </c>
      <c r="AI2895" s="16">
        <v>801132</v>
      </c>
      <c r="AJ2895" s="16">
        <v>1500</v>
      </c>
      <c r="AL2895" s="16">
        <v>2284</v>
      </c>
      <c r="AM2895" s="16">
        <v>18643</v>
      </c>
      <c r="AN2895" s="16">
        <v>18721</v>
      </c>
      <c r="AO2895" s="16">
        <v>18868</v>
      </c>
      <c r="AP2895" s="16">
        <v>454501577</v>
      </c>
      <c r="AQ2895" s="16">
        <v>14537020</v>
      </c>
      <c r="AR2895" s="16">
        <v>687542</v>
      </c>
      <c r="AS2895" s="16">
        <v>1865</v>
      </c>
      <c r="AU2895" s="16">
        <v>2309</v>
      </c>
      <c r="AV2895" s="16">
        <v>18390</v>
      </c>
      <c r="AW2895" s="16">
        <v>1521765567</v>
      </c>
      <c r="AX2895" s="16">
        <v>165400089</v>
      </c>
      <c r="AY2895" s="16">
        <v>8132130</v>
      </c>
      <c r="AZ2895" s="16">
        <v>1591</v>
      </c>
      <c r="BA2895" s="16">
        <v>82752</v>
      </c>
    </row>
    <row r="2896" spans="1:53">
      <c r="A2896" s="15" t="s">
        <v>1344</v>
      </c>
      <c r="B2896" s="15" t="s">
        <v>1345</v>
      </c>
      <c r="C2896" s="15" t="s">
        <v>1346</v>
      </c>
      <c r="D2896" s="15" t="s">
        <v>1347</v>
      </c>
      <c r="E2896" s="15" t="s">
        <v>1347</v>
      </c>
      <c r="F2896" s="15" t="s">
        <v>2059</v>
      </c>
      <c r="G2896" s="15" t="s">
        <v>1458</v>
      </c>
      <c r="H2896" s="15" t="s">
        <v>1349</v>
      </c>
      <c r="I2896" s="15" t="s">
        <v>1373</v>
      </c>
      <c r="J2896" s="15"/>
      <c r="K2896" s="16">
        <v>1059</v>
      </c>
      <c r="L2896" s="16">
        <v>11492</v>
      </c>
      <c r="M2896" s="16">
        <v>11627</v>
      </c>
      <c r="N2896" s="16">
        <v>11622</v>
      </c>
      <c r="O2896" s="16">
        <v>172904759</v>
      </c>
      <c r="P2896" s="16">
        <v>73493255</v>
      </c>
      <c r="Q2896" s="16">
        <v>3431779</v>
      </c>
      <c r="R2896" s="16">
        <v>1149</v>
      </c>
      <c r="S2896" s="15"/>
      <c r="T2896" s="16">
        <v>1072</v>
      </c>
      <c r="U2896" s="16">
        <v>11760</v>
      </c>
      <c r="V2896" s="16">
        <v>12077</v>
      </c>
      <c r="W2896" s="16">
        <v>12271</v>
      </c>
      <c r="X2896" s="16">
        <v>177900753</v>
      </c>
      <c r="Y2896" s="16">
        <v>12951444</v>
      </c>
      <c r="Z2896" s="16">
        <v>596917</v>
      </c>
      <c r="AA2896" s="16">
        <v>1137</v>
      </c>
      <c r="AC2896" s="16">
        <v>1100</v>
      </c>
      <c r="AD2896" s="16">
        <v>12293</v>
      </c>
      <c r="AE2896" s="16">
        <v>12151</v>
      </c>
      <c r="AF2896" s="16">
        <v>12257</v>
      </c>
      <c r="AG2896" s="16">
        <v>182541333</v>
      </c>
      <c r="AH2896" s="16">
        <v>10543209</v>
      </c>
      <c r="AI2896" s="16">
        <v>492514</v>
      </c>
      <c r="AJ2896" s="16">
        <v>1148</v>
      </c>
      <c r="AL2896" s="16">
        <v>1107</v>
      </c>
      <c r="AM2896" s="16">
        <v>12228</v>
      </c>
      <c r="AN2896" s="16">
        <v>12187</v>
      </c>
      <c r="AO2896" s="16">
        <v>12195</v>
      </c>
      <c r="AP2896" s="16">
        <v>224689233</v>
      </c>
      <c r="AQ2896" s="16">
        <v>9905532</v>
      </c>
      <c r="AR2896" s="16">
        <v>432106</v>
      </c>
      <c r="AS2896" s="16">
        <v>1416</v>
      </c>
      <c r="AU2896" s="16">
        <v>1085</v>
      </c>
      <c r="AV2896" s="16">
        <v>12013</v>
      </c>
      <c r="AW2896" s="16">
        <v>758036078</v>
      </c>
      <c r="AX2896" s="16">
        <v>106893440</v>
      </c>
      <c r="AY2896" s="16">
        <v>4953316</v>
      </c>
      <c r="AZ2896" s="16">
        <v>1213</v>
      </c>
      <c r="BA2896" s="16">
        <v>63100</v>
      </c>
    </row>
    <row r="2897" spans="1:53">
      <c r="A2897" s="15" t="s">
        <v>1344</v>
      </c>
      <c r="B2897" s="15" t="s">
        <v>1345</v>
      </c>
      <c r="C2897" s="15" t="s">
        <v>1346</v>
      </c>
      <c r="D2897" s="15" t="s">
        <v>1347</v>
      </c>
      <c r="E2897" s="15" t="s">
        <v>1347</v>
      </c>
      <c r="F2897" s="15" t="s">
        <v>2059</v>
      </c>
      <c r="G2897" s="15" t="s">
        <v>1459</v>
      </c>
      <c r="H2897" s="15" t="s">
        <v>1349</v>
      </c>
      <c r="I2897" s="15" t="s">
        <v>1375</v>
      </c>
      <c r="J2897" s="15"/>
      <c r="K2897" s="16">
        <v>1059</v>
      </c>
      <c r="L2897" s="16">
        <v>11492</v>
      </c>
      <c r="M2897" s="16">
        <v>11627</v>
      </c>
      <c r="N2897" s="16">
        <v>11622</v>
      </c>
      <c r="O2897" s="16">
        <v>172904759</v>
      </c>
      <c r="P2897" s="16">
        <v>73493255</v>
      </c>
      <c r="Q2897" s="16">
        <v>3431779</v>
      </c>
      <c r="R2897" s="16">
        <v>1149</v>
      </c>
      <c r="S2897" s="15"/>
      <c r="T2897" s="16">
        <v>1072</v>
      </c>
      <c r="U2897" s="16">
        <v>11760</v>
      </c>
      <c r="V2897" s="16">
        <v>12077</v>
      </c>
      <c r="W2897" s="16">
        <v>12271</v>
      </c>
      <c r="X2897" s="16">
        <v>177900753</v>
      </c>
      <c r="Y2897" s="16">
        <v>12951444</v>
      </c>
      <c r="Z2897" s="16">
        <v>596917</v>
      </c>
      <c r="AA2897" s="16">
        <v>1137</v>
      </c>
      <c r="AC2897" s="16">
        <v>1100</v>
      </c>
      <c r="AD2897" s="16">
        <v>12293</v>
      </c>
      <c r="AE2897" s="16">
        <v>12151</v>
      </c>
      <c r="AF2897" s="16">
        <v>12257</v>
      </c>
      <c r="AG2897" s="16">
        <v>182541333</v>
      </c>
      <c r="AH2897" s="16">
        <v>10543209</v>
      </c>
      <c r="AI2897" s="16">
        <v>492514</v>
      </c>
      <c r="AJ2897" s="16">
        <v>1148</v>
      </c>
      <c r="AL2897" s="16">
        <v>1107</v>
      </c>
      <c r="AM2897" s="16">
        <v>12228</v>
      </c>
      <c r="AN2897" s="16">
        <v>12187</v>
      </c>
      <c r="AO2897" s="16">
        <v>12195</v>
      </c>
      <c r="AP2897" s="16">
        <v>224689233</v>
      </c>
      <c r="AQ2897" s="16">
        <v>9905532</v>
      </c>
      <c r="AR2897" s="16">
        <v>432106</v>
      </c>
      <c r="AS2897" s="16">
        <v>1416</v>
      </c>
      <c r="AU2897" s="16">
        <v>1085</v>
      </c>
      <c r="AV2897" s="16">
        <v>12013</v>
      </c>
      <c r="AW2897" s="16">
        <v>758036078</v>
      </c>
      <c r="AX2897" s="16">
        <v>106893440</v>
      </c>
      <c r="AY2897" s="16">
        <v>4953316</v>
      </c>
      <c r="AZ2897" s="16">
        <v>1213</v>
      </c>
      <c r="BA2897" s="16">
        <v>63100</v>
      </c>
    </row>
    <row r="2898" spans="1:53">
      <c r="A2898" s="15" t="s">
        <v>1344</v>
      </c>
      <c r="B2898" s="15" t="s">
        <v>1345</v>
      </c>
      <c r="C2898" s="15" t="s">
        <v>1346</v>
      </c>
      <c r="D2898" s="15" t="s">
        <v>1347</v>
      </c>
      <c r="E2898" s="15" t="s">
        <v>1347</v>
      </c>
      <c r="F2898" s="15" t="s">
        <v>2059</v>
      </c>
      <c r="G2898" s="15" t="s">
        <v>1460</v>
      </c>
      <c r="H2898" s="15" t="s">
        <v>1349</v>
      </c>
      <c r="I2898" s="15" t="s">
        <v>1373</v>
      </c>
      <c r="J2898" s="15"/>
      <c r="K2898" s="16">
        <v>11985</v>
      </c>
      <c r="L2898" s="16">
        <v>44635</v>
      </c>
      <c r="M2898" s="16">
        <v>46320</v>
      </c>
      <c r="N2898" s="16">
        <v>47451</v>
      </c>
      <c r="O2898" s="16">
        <v>696659596</v>
      </c>
      <c r="P2898" s="16">
        <v>272282566</v>
      </c>
      <c r="Q2898" s="16">
        <v>10702882</v>
      </c>
      <c r="R2898" s="16">
        <v>1162</v>
      </c>
      <c r="S2898" s="15"/>
      <c r="T2898" s="16">
        <v>14318</v>
      </c>
      <c r="U2898" s="16">
        <v>51605</v>
      </c>
      <c r="V2898" s="16">
        <v>53300</v>
      </c>
      <c r="W2898" s="16">
        <v>54598</v>
      </c>
      <c r="X2898" s="16">
        <v>719458804</v>
      </c>
      <c r="Y2898" s="16">
        <v>102919666</v>
      </c>
      <c r="Z2898" s="16">
        <v>3857797</v>
      </c>
      <c r="AA2898" s="16">
        <v>1041</v>
      </c>
      <c r="AC2898" s="16">
        <v>15258</v>
      </c>
      <c r="AD2898" s="16">
        <v>56274</v>
      </c>
      <c r="AE2898" s="16">
        <v>57863</v>
      </c>
      <c r="AF2898" s="16">
        <v>58349</v>
      </c>
      <c r="AG2898" s="16">
        <v>775376800</v>
      </c>
      <c r="AH2898" s="16">
        <v>87249957</v>
      </c>
      <c r="AI2898" s="16">
        <v>3336647</v>
      </c>
      <c r="AJ2898" s="16">
        <v>1037</v>
      </c>
      <c r="AL2898" s="16">
        <v>15920</v>
      </c>
      <c r="AM2898" s="16">
        <v>60238</v>
      </c>
      <c r="AN2898" s="16">
        <v>61575</v>
      </c>
      <c r="AO2898" s="16">
        <v>62329</v>
      </c>
      <c r="AP2898" s="16">
        <v>1013849244</v>
      </c>
      <c r="AQ2898" s="16">
        <v>89919162</v>
      </c>
      <c r="AR2898" s="16">
        <v>3421026</v>
      </c>
      <c r="AS2898" s="16">
        <v>1271</v>
      </c>
      <c r="AU2898" s="16">
        <v>14370</v>
      </c>
      <c r="AV2898" s="16">
        <v>54545</v>
      </c>
      <c r="AW2898" s="16">
        <v>3205344444</v>
      </c>
      <c r="AX2898" s="16">
        <v>552371351</v>
      </c>
      <c r="AY2898" s="16">
        <v>21318352</v>
      </c>
      <c r="AZ2898" s="16">
        <v>1130</v>
      </c>
      <c r="BA2898" s="16">
        <v>58765</v>
      </c>
    </row>
    <row r="2899" spans="1:53">
      <c r="A2899" s="15" t="s">
        <v>1344</v>
      </c>
      <c r="B2899" s="15" t="s">
        <v>1345</v>
      </c>
      <c r="C2899" s="15" t="s">
        <v>1346</v>
      </c>
      <c r="D2899" s="15" t="s">
        <v>1347</v>
      </c>
      <c r="E2899" s="15" t="s">
        <v>1347</v>
      </c>
      <c r="F2899" s="15" t="s">
        <v>2059</v>
      </c>
      <c r="G2899" s="15" t="s">
        <v>1461</v>
      </c>
      <c r="H2899" s="15" t="s">
        <v>1349</v>
      </c>
      <c r="I2899" s="15" t="s">
        <v>1375</v>
      </c>
      <c r="J2899" s="15"/>
      <c r="K2899" s="16">
        <v>11985</v>
      </c>
      <c r="L2899" s="16">
        <v>44635</v>
      </c>
      <c r="M2899" s="16">
        <v>46320</v>
      </c>
      <c r="N2899" s="16">
        <v>47451</v>
      </c>
      <c r="O2899" s="16">
        <v>696659596</v>
      </c>
      <c r="P2899" s="16">
        <v>272282566</v>
      </c>
      <c r="Q2899" s="16">
        <v>10702882</v>
      </c>
      <c r="R2899" s="16">
        <v>1162</v>
      </c>
      <c r="S2899" s="15"/>
      <c r="T2899" s="16">
        <v>14318</v>
      </c>
      <c r="U2899" s="16">
        <v>51605</v>
      </c>
      <c r="V2899" s="16">
        <v>53300</v>
      </c>
      <c r="W2899" s="16">
        <v>54598</v>
      </c>
      <c r="X2899" s="16">
        <v>719458804</v>
      </c>
      <c r="Y2899" s="16">
        <v>102919666</v>
      </c>
      <c r="Z2899" s="16">
        <v>3857797</v>
      </c>
      <c r="AA2899" s="16">
        <v>1041</v>
      </c>
      <c r="AC2899" s="16">
        <v>15258</v>
      </c>
      <c r="AD2899" s="16">
        <v>56274</v>
      </c>
      <c r="AE2899" s="16">
        <v>57863</v>
      </c>
      <c r="AF2899" s="16">
        <v>58349</v>
      </c>
      <c r="AG2899" s="16">
        <v>775376800</v>
      </c>
      <c r="AH2899" s="16">
        <v>87249957</v>
      </c>
      <c r="AI2899" s="16">
        <v>3336647</v>
      </c>
      <c r="AJ2899" s="16">
        <v>1037</v>
      </c>
      <c r="AL2899" s="16">
        <v>15920</v>
      </c>
      <c r="AM2899" s="16">
        <v>60238</v>
      </c>
      <c r="AN2899" s="16">
        <v>61575</v>
      </c>
      <c r="AO2899" s="16">
        <v>62329</v>
      </c>
      <c r="AP2899" s="16">
        <v>1013849244</v>
      </c>
      <c r="AQ2899" s="16">
        <v>89919162</v>
      </c>
      <c r="AR2899" s="16">
        <v>3421026</v>
      </c>
      <c r="AS2899" s="16">
        <v>1271</v>
      </c>
      <c r="AU2899" s="16">
        <v>14370</v>
      </c>
      <c r="AV2899" s="16">
        <v>54545</v>
      </c>
      <c r="AW2899" s="16">
        <v>3205344444</v>
      </c>
      <c r="AX2899" s="16">
        <v>552371351</v>
      </c>
      <c r="AY2899" s="16">
        <v>21318352</v>
      </c>
      <c r="AZ2899" s="16">
        <v>1130</v>
      </c>
      <c r="BA2899" s="16">
        <v>58765</v>
      </c>
    </row>
    <row r="2900" spans="1:53">
      <c r="A2900" s="15" t="s">
        <v>1344</v>
      </c>
      <c r="B2900" s="15" t="s">
        <v>1345</v>
      </c>
      <c r="C2900" s="15" t="s">
        <v>1346</v>
      </c>
      <c r="D2900" s="15" t="s">
        <v>1347</v>
      </c>
      <c r="E2900" s="15" t="s">
        <v>1347</v>
      </c>
      <c r="F2900" s="15" t="s">
        <v>2059</v>
      </c>
      <c r="G2900" s="15" t="s">
        <v>1462</v>
      </c>
      <c r="H2900" s="15" t="s">
        <v>1349</v>
      </c>
      <c r="I2900" s="15" t="s">
        <v>1371</v>
      </c>
      <c r="J2900" s="15"/>
      <c r="K2900" s="16">
        <v>3524</v>
      </c>
      <c r="L2900" s="16">
        <v>97463</v>
      </c>
      <c r="M2900" s="16">
        <v>98270</v>
      </c>
      <c r="N2900" s="16">
        <v>98614</v>
      </c>
      <c r="O2900" s="16">
        <v>2606193714</v>
      </c>
      <c r="P2900" s="16">
        <v>542592522</v>
      </c>
      <c r="Q2900" s="16">
        <v>25265915</v>
      </c>
      <c r="R2900" s="16">
        <v>2043</v>
      </c>
      <c r="S2900" s="15"/>
      <c r="T2900" s="16">
        <v>3560</v>
      </c>
      <c r="U2900" s="16">
        <v>98391</v>
      </c>
      <c r="V2900" s="16">
        <v>99021</v>
      </c>
      <c r="W2900" s="16">
        <v>99719</v>
      </c>
      <c r="X2900" s="16">
        <v>2350840381</v>
      </c>
      <c r="Y2900" s="16">
        <v>56949341</v>
      </c>
      <c r="Z2900" s="16">
        <v>2512214</v>
      </c>
      <c r="AA2900" s="16">
        <v>1826</v>
      </c>
      <c r="AC2900" s="16">
        <v>3585</v>
      </c>
      <c r="AD2900" s="16">
        <v>101177</v>
      </c>
      <c r="AE2900" s="16">
        <v>101026</v>
      </c>
      <c r="AF2900" s="16">
        <v>100711</v>
      </c>
      <c r="AG2900" s="16">
        <v>2358067789</v>
      </c>
      <c r="AH2900" s="16">
        <v>51698264</v>
      </c>
      <c r="AI2900" s="16">
        <v>2443329</v>
      </c>
      <c r="AJ2900" s="16">
        <v>1796</v>
      </c>
      <c r="AL2900" s="16">
        <v>3640</v>
      </c>
      <c r="AM2900" s="16">
        <v>102669</v>
      </c>
      <c r="AN2900" s="16">
        <v>103291</v>
      </c>
      <c r="AO2900" s="16">
        <v>103583</v>
      </c>
      <c r="AP2900" s="16">
        <v>2663641461</v>
      </c>
      <c r="AQ2900" s="16">
        <v>48406996</v>
      </c>
      <c r="AR2900" s="16">
        <v>2295067</v>
      </c>
      <c r="AS2900" s="16">
        <v>1986</v>
      </c>
      <c r="AU2900" s="16">
        <v>3577</v>
      </c>
      <c r="AV2900" s="16">
        <v>100328</v>
      </c>
      <c r="AW2900" s="16">
        <v>9978743345</v>
      </c>
      <c r="AX2900" s="16">
        <v>699647123</v>
      </c>
      <c r="AY2900" s="16">
        <v>32516525</v>
      </c>
      <c r="AZ2900" s="16">
        <v>1913</v>
      </c>
      <c r="BA2900" s="16">
        <v>99461</v>
      </c>
    </row>
    <row r="2901" spans="1:53">
      <c r="A2901" s="15" t="s">
        <v>1344</v>
      </c>
      <c r="B2901" s="15" t="s">
        <v>1345</v>
      </c>
      <c r="C2901" s="15" t="s">
        <v>1346</v>
      </c>
      <c r="D2901" s="15" t="s">
        <v>1347</v>
      </c>
      <c r="E2901" s="15" t="s">
        <v>1347</v>
      </c>
      <c r="F2901" s="15" t="s">
        <v>2059</v>
      </c>
      <c r="G2901" s="15" t="s">
        <v>1463</v>
      </c>
      <c r="H2901" s="15" t="s">
        <v>1349</v>
      </c>
      <c r="I2901" s="15" t="s">
        <v>1373</v>
      </c>
      <c r="J2901" s="15"/>
      <c r="K2901" s="16">
        <v>3138</v>
      </c>
      <c r="L2901" s="16">
        <v>91334</v>
      </c>
      <c r="M2901" s="16">
        <v>91689</v>
      </c>
      <c r="N2901" s="16">
        <v>91960</v>
      </c>
      <c r="O2901" s="16">
        <v>2516225861</v>
      </c>
      <c r="P2901" s="16">
        <v>513586037</v>
      </c>
      <c r="Q2901" s="16">
        <v>23921853</v>
      </c>
      <c r="R2901" s="16">
        <v>2112</v>
      </c>
      <c r="S2901" s="15"/>
      <c r="T2901" s="16">
        <v>3171</v>
      </c>
      <c r="U2901" s="16">
        <v>91706</v>
      </c>
      <c r="V2901" s="16">
        <v>92262</v>
      </c>
      <c r="W2901" s="16">
        <v>93098</v>
      </c>
      <c r="X2901" s="16">
        <v>2261474506</v>
      </c>
      <c r="Y2901" s="16">
        <v>51651108</v>
      </c>
      <c r="Z2901" s="16">
        <v>2259114</v>
      </c>
      <c r="AA2901" s="16">
        <v>1884</v>
      </c>
      <c r="AC2901" s="16">
        <v>3192</v>
      </c>
      <c r="AD2901" s="16">
        <v>94436</v>
      </c>
      <c r="AE2901" s="16">
        <v>94407</v>
      </c>
      <c r="AF2901" s="16">
        <v>94082</v>
      </c>
      <c r="AG2901" s="16">
        <v>2260706650</v>
      </c>
      <c r="AH2901" s="16">
        <v>47728216</v>
      </c>
      <c r="AI2901" s="16">
        <v>2254108</v>
      </c>
      <c r="AJ2901" s="16">
        <v>1844</v>
      </c>
      <c r="AL2901" s="16">
        <v>3248</v>
      </c>
      <c r="AM2901" s="16">
        <v>96292</v>
      </c>
      <c r="AN2901" s="16">
        <v>96822</v>
      </c>
      <c r="AO2901" s="16">
        <v>97235</v>
      </c>
      <c r="AP2901" s="16">
        <v>2566085236</v>
      </c>
      <c r="AQ2901" s="16">
        <v>44692101</v>
      </c>
      <c r="AR2901" s="16">
        <v>2114367</v>
      </c>
      <c r="AS2901" s="16">
        <v>2040</v>
      </c>
      <c r="AU2901" s="16">
        <v>3187</v>
      </c>
      <c r="AV2901" s="16">
        <v>93777</v>
      </c>
      <c r="AW2901" s="16">
        <v>9604492253</v>
      </c>
      <c r="AX2901" s="16">
        <v>657657462</v>
      </c>
      <c r="AY2901" s="16">
        <v>30549442</v>
      </c>
      <c r="AZ2901" s="16">
        <v>1970</v>
      </c>
      <c r="BA2901" s="16">
        <v>102419</v>
      </c>
    </row>
    <row r="2902" spans="1:53">
      <c r="A2902" s="15" t="s">
        <v>1344</v>
      </c>
      <c r="B2902" s="15" t="s">
        <v>1345</v>
      </c>
      <c r="C2902" s="15" t="s">
        <v>1346</v>
      </c>
      <c r="D2902" s="15" t="s">
        <v>1347</v>
      </c>
      <c r="E2902" s="15" t="s">
        <v>1347</v>
      </c>
      <c r="F2902" s="15" t="s">
        <v>2059</v>
      </c>
      <c r="G2902" s="15" t="s">
        <v>1464</v>
      </c>
      <c r="H2902" s="15" t="s">
        <v>1349</v>
      </c>
      <c r="I2902" s="15" t="s">
        <v>1375</v>
      </c>
      <c r="J2902" s="15"/>
      <c r="K2902" s="16">
        <v>3138</v>
      </c>
      <c r="L2902" s="16">
        <v>91334</v>
      </c>
      <c r="M2902" s="16">
        <v>91689</v>
      </c>
      <c r="N2902" s="16">
        <v>91960</v>
      </c>
      <c r="O2902" s="16">
        <v>2516225861</v>
      </c>
      <c r="P2902" s="16">
        <v>513586037</v>
      </c>
      <c r="Q2902" s="16">
        <v>23921853</v>
      </c>
      <c r="R2902" s="16">
        <v>2112</v>
      </c>
      <c r="S2902" s="15"/>
      <c r="T2902" s="16">
        <v>3171</v>
      </c>
      <c r="U2902" s="16">
        <v>91706</v>
      </c>
      <c r="V2902" s="16">
        <v>92262</v>
      </c>
      <c r="W2902" s="16">
        <v>93098</v>
      </c>
      <c r="X2902" s="16">
        <v>2261474506</v>
      </c>
      <c r="Y2902" s="16">
        <v>51651108</v>
      </c>
      <c r="Z2902" s="16">
        <v>2259114</v>
      </c>
      <c r="AA2902" s="16">
        <v>1884</v>
      </c>
      <c r="AC2902" s="16">
        <v>3192</v>
      </c>
      <c r="AD2902" s="16">
        <v>94436</v>
      </c>
      <c r="AE2902" s="16">
        <v>94407</v>
      </c>
      <c r="AF2902" s="16">
        <v>94082</v>
      </c>
      <c r="AG2902" s="16">
        <v>2260706650</v>
      </c>
      <c r="AH2902" s="16">
        <v>47728216</v>
      </c>
      <c r="AI2902" s="16">
        <v>2254108</v>
      </c>
      <c r="AJ2902" s="16">
        <v>1844</v>
      </c>
      <c r="AL2902" s="16">
        <v>3248</v>
      </c>
      <c r="AM2902" s="16">
        <v>96292</v>
      </c>
      <c r="AN2902" s="16">
        <v>96822</v>
      </c>
      <c r="AO2902" s="16">
        <v>97235</v>
      </c>
      <c r="AP2902" s="16">
        <v>2566085236</v>
      </c>
      <c r="AQ2902" s="16">
        <v>44692101</v>
      </c>
      <c r="AR2902" s="16">
        <v>2114367</v>
      </c>
      <c r="AS2902" s="16">
        <v>2040</v>
      </c>
      <c r="AU2902" s="16">
        <v>3187</v>
      </c>
      <c r="AV2902" s="16">
        <v>93777</v>
      </c>
      <c r="AW2902" s="16">
        <v>9604492253</v>
      </c>
      <c r="AX2902" s="16">
        <v>657657462</v>
      </c>
      <c r="AY2902" s="16">
        <v>30549442</v>
      </c>
      <c r="AZ2902" s="16">
        <v>1970</v>
      </c>
      <c r="BA2902" s="16">
        <v>102419</v>
      </c>
    </row>
    <row r="2903" spans="1:53">
      <c r="A2903" s="15" t="s">
        <v>1344</v>
      </c>
      <c r="B2903" s="15" t="s">
        <v>1345</v>
      </c>
      <c r="C2903" s="15" t="s">
        <v>1346</v>
      </c>
      <c r="D2903" s="15" t="s">
        <v>1347</v>
      </c>
      <c r="E2903" s="15" t="s">
        <v>1347</v>
      </c>
      <c r="F2903" s="15" t="s">
        <v>2059</v>
      </c>
      <c r="G2903" s="15" t="s">
        <v>1912</v>
      </c>
      <c r="H2903" s="15" t="s">
        <v>1349</v>
      </c>
      <c r="I2903" s="15" t="s">
        <v>1373</v>
      </c>
      <c r="J2903" s="15"/>
      <c r="K2903" s="16">
        <v>386</v>
      </c>
      <c r="L2903" s="16">
        <v>6129</v>
      </c>
      <c r="M2903" s="16">
        <v>6581</v>
      </c>
      <c r="N2903" s="16">
        <v>6654</v>
      </c>
      <c r="O2903" s="16">
        <v>89967853</v>
      </c>
      <c r="P2903" s="16">
        <v>29006485</v>
      </c>
      <c r="Q2903" s="16">
        <v>1344062</v>
      </c>
      <c r="R2903" s="16">
        <v>1072</v>
      </c>
      <c r="S2903" s="15"/>
      <c r="T2903" s="16">
        <v>389</v>
      </c>
      <c r="U2903" s="16">
        <v>6685</v>
      </c>
      <c r="V2903" s="16">
        <v>6759</v>
      </c>
      <c r="W2903" s="16">
        <v>6621</v>
      </c>
      <c r="X2903" s="16">
        <v>89365875</v>
      </c>
      <c r="Y2903" s="16">
        <v>5298233</v>
      </c>
      <c r="Z2903" s="16">
        <v>253100</v>
      </c>
      <c r="AA2903" s="16">
        <v>1028</v>
      </c>
      <c r="AC2903" s="16">
        <v>393</v>
      </c>
      <c r="AD2903" s="16">
        <v>6741</v>
      </c>
      <c r="AE2903" s="16">
        <v>6619</v>
      </c>
      <c r="AF2903" s="16">
        <v>6629</v>
      </c>
      <c r="AG2903" s="16">
        <v>97361139</v>
      </c>
      <c r="AH2903" s="16">
        <v>3970048</v>
      </c>
      <c r="AI2903" s="16">
        <v>189221</v>
      </c>
      <c r="AJ2903" s="16">
        <v>1124</v>
      </c>
      <c r="AL2903" s="16">
        <v>392</v>
      </c>
      <c r="AM2903" s="16">
        <v>6377</v>
      </c>
      <c r="AN2903" s="16">
        <v>6469</v>
      </c>
      <c r="AO2903" s="16">
        <v>6348</v>
      </c>
      <c r="AP2903" s="16">
        <v>97556225</v>
      </c>
      <c r="AQ2903" s="16">
        <v>3714895</v>
      </c>
      <c r="AR2903" s="16">
        <v>180700</v>
      </c>
      <c r="AS2903" s="16">
        <v>1173</v>
      </c>
      <c r="AU2903" s="16">
        <v>390</v>
      </c>
      <c r="AV2903" s="16">
        <v>6551</v>
      </c>
      <c r="AW2903" s="16">
        <v>374251092</v>
      </c>
      <c r="AX2903" s="16">
        <v>41989661</v>
      </c>
      <c r="AY2903" s="16">
        <v>1967083</v>
      </c>
      <c r="AZ2903" s="16">
        <v>1099</v>
      </c>
      <c r="BA2903" s="16">
        <v>57129</v>
      </c>
    </row>
    <row r="2904" spans="1:53">
      <c r="A2904" s="15" t="s">
        <v>1344</v>
      </c>
      <c r="B2904" s="15" t="s">
        <v>1345</v>
      </c>
      <c r="C2904" s="15" t="s">
        <v>1346</v>
      </c>
      <c r="D2904" s="15" t="s">
        <v>1347</v>
      </c>
      <c r="E2904" s="15" t="s">
        <v>1347</v>
      </c>
      <c r="F2904" s="15" t="s">
        <v>2059</v>
      </c>
      <c r="G2904" s="15" t="s">
        <v>1913</v>
      </c>
      <c r="H2904" s="15" t="s">
        <v>1349</v>
      </c>
      <c r="I2904" s="15" t="s">
        <v>1375</v>
      </c>
      <c r="J2904" s="15"/>
      <c r="K2904" s="16">
        <v>386</v>
      </c>
      <c r="L2904" s="16">
        <v>6129</v>
      </c>
      <c r="M2904" s="16">
        <v>6581</v>
      </c>
      <c r="N2904" s="16">
        <v>6654</v>
      </c>
      <c r="O2904" s="16">
        <v>89967853</v>
      </c>
      <c r="P2904" s="16">
        <v>29006485</v>
      </c>
      <c r="Q2904" s="16">
        <v>1344062</v>
      </c>
      <c r="R2904" s="16">
        <v>1072</v>
      </c>
      <c r="S2904" s="15"/>
      <c r="T2904" s="16">
        <v>389</v>
      </c>
      <c r="U2904" s="16">
        <v>6685</v>
      </c>
      <c r="V2904" s="16">
        <v>6759</v>
      </c>
      <c r="W2904" s="16">
        <v>6621</v>
      </c>
      <c r="X2904" s="16">
        <v>89365875</v>
      </c>
      <c r="Y2904" s="16">
        <v>5298233</v>
      </c>
      <c r="Z2904" s="16">
        <v>253100</v>
      </c>
      <c r="AA2904" s="16">
        <v>1028</v>
      </c>
      <c r="AC2904" s="16">
        <v>393</v>
      </c>
      <c r="AD2904" s="16">
        <v>6741</v>
      </c>
      <c r="AE2904" s="16">
        <v>6619</v>
      </c>
      <c r="AF2904" s="16">
        <v>6629</v>
      </c>
      <c r="AG2904" s="16">
        <v>97361139</v>
      </c>
      <c r="AH2904" s="16">
        <v>3970048</v>
      </c>
      <c r="AI2904" s="16">
        <v>189221</v>
      </c>
      <c r="AJ2904" s="16">
        <v>1124</v>
      </c>
      <c r="AL2904" s="16">
        <v>392</v>
      </c>
      <c r="AM2904" s="16">
        <v>6377</v>
      </c>
      <c r="AN2904" s="16">
        <v>6469</v>
      </c>
      <c r="AO2904" s="16">
        <v>6348</v>
      </c>
      <c r="AP2904" s="16">
        <v>97556225</v>
      </c>
      <c r="AQ2904" s="16">
        <v>3714895</v>
      </c>
      <c r="AR2904" s="16">
        <v>180700</v>
      </c>
      <c r="AS2904" s="16">
        <v>1173</v>
      </c>
      <c r="AU2904" s="16">
        <v>390</v>
      </c>
      <c r="AV2904" s="16">
        <v>6551</v>
      </c>
      <c r="AW2904" s="16">
        <v>374251092</v>
      </c>
      <c r="AX2904" s="16">
        <v>41989661</v>
      </c>
      <c r="AY2904" s="16">
        <v>1967083</v>
      </c>
      <c r="AZ2904" s="16">
        <v>1099</v>
      </c>
      <c r="BA2904" s="16">
        <v>57129</v>
      </c>
    </row>
    <row r="2905" spans="1:53">
      <c r="A2905" s="15" t="s">
        <v>1344</v>
      </c>
      <c r="B2905" s="15" t="s">
        <v>1345</v>
      </c>
      <c r="C2905" s="15" t="s">
        <v>1346</v>
      </c>
      <c r="D2905" s="15" t="s">
        <v>1347</v>
      </c>
      <c r="E2905" s="15" t="s">
        <v>1347</v>
      </c>
      <c r="F2905" s="15" t="s">
        <v>2059</v>
      </c>
      <c r="G2905" s="15" t="s">
        <v>1465</v>
      </c>
      <c r="H2905" s="15" t="s">
        <v>1349</v>
      </c>
      <c r="I2905" s="15" t="s">
        <v>1371</v>
      </c>
      <c r="J2905" s="15"/>
      <c r="K2905" s="16">
        <v>5200</v>
      </c>
      <c r="L2905" s="16">
        <v>60627</v>
      </c>
      <c r="M2905" s="16">
        <v>61613</v>
      </c>
      <c r="N2905" s="16">
        <v>62220</v>
      </c>
      <c r="O2905" s="16">
        <v>943365739</v>
      </c>
      <c r="P2905" s="16">
        <v>366765070</v>
      </c>
      <c r="Q2905" s="16">
        <v>17797791</v>
      </c>
      <c r="R2905" s="16">
        <v>1180</v>
      </c>
      <c r="S2905" s="15"/>
      <c r="T2905" s="16">
        <v>5241</v>
      </c>
      <c r="U2905" s="16">
        <v>61929</v>
      </c>
      <c r="V2905" s="16">
        <v>62262</v>
      </c>
      <c r="W2905" s="16">
        <v>62473</v>
      </c>
      <c r="X2905" s="16">
        <v>1003077321</v>
      </c>
      <c r="Y2905" s="16">
        <v>79416198</v>
      </c>
      <c r="Z2905" s="16">
        <v>3694949</v>
      </c>
      <c r="AA2905" s="16">
        <v>1240</v>
      </c>
      <c r="AC2905" s="16">
        <v>5270</v>
      </c>
      <c r="AD2905" s="16">
        <v>62244</v>
      </c>
      <c r="AE2905" s="16">
        <v>63062</v>
      </c>
      <c r="AF2905" s="16">
        <v>63544</v>
      </c>
      <c r="AG2905" s="16">
        <v>996084271</v>
      </c>
      <c r="AH2905" s="16">
        <v>60560648</v>
      </c>
      <c r="AI2905" s="16">
        <v>2876044</v>
      </c>
      <c r="AJ2905" s="16">
        <v>1217</v>
      </c>
      <c r="AL2905" s="16">
        <v>5314</v>
      </c>
      <c r="AM2905" s="16">
        <v>63578</v>
      </c>
      <c r="AN2905" s="16">
        <v>64086</v>
      </c>
      <c r="AO2905" s="16">
        <v>63890</v>
      </c>
      <c r="AP2905" s="16">
        <v>1133223143</v>
      </c>
      <c r="AQ2905" s="16">
        <v>58246891</v>
      </c>
      <c r="AR2905" s="16">
        <v>2729012</v>
      </c>
      <c r="AS2905" s="16">
        <v>1365</v>
      </c>
      <c r="AU2905" s="16">
        <v>5256</v>
      </c>
      <c r="AV2905" s="16">
        <v>62627</v>
      </c>
      <c r="AW2905" s="16">
        <v>4075750474</v>
      </c>
      <c r="AX2905" s="16">
        <v>564988807</v>
      </c>
      <c r="AY2905" s="16">
        <v>27097796</v>
      </c>
      <c r="AZ2905" s="16">
        <v>1252</v>
      </c>
      <c r="BA2905" s="16">
        <v>65079</v>
      </c>
    </row>
    <row r="2906" spans="1:53">
      <c r="A2906" s="15" t="s">
        <v>1344</v>
      </c>
      <c r="B2906" s="15" t="s">
        <v>1345</v>
      </c>
      <c r="C2906" s="15" t="s">
        <v>1346</v>
      </c>
      <c r="D2906" s="15" t="s">
        <v>1347</v>
      </c>
      <c r="E2906" s="15" t="s">
        <v>1347</v>
      </c>
      <c r="F2906" s="15" t="s">
        <v>2059</v>
      </c>
      <c r="G2906" s="15" t="s">
        <v>3554</v>
      </c>
      <c r="H2906" s="15" t="s">
        <v>1349</v>
      </c>
      <c r="I2906" s="15" t="s">
        <v>1373</v>
      </c>
      <c r="J2906" s="15"/>
      <c r="K2906" s="16">
        <v>2103</v>
      </c>
      <c r="L2906" s="16">
        <v>22526</v>
      </c>
      <c r="M2906" s="16">
        <v>22829</v>
      </c>
      <c r="N2906" s="16">
        <v>23170</v>
      </c>
      <c r="O2906" s="16">
        <v>451559097</v>
      </c>
      <c r="P2906" s="16">
        <v>152967494</v>
      </c>
      <c r="Q2906" s="16">
        <v>7583382</v>
      </c>
      <c r="R2906" s="16">
        <v>1521</v>
      </c>
      <c r="S2906" s="15"/>
      <c r="T2906" s="16">
        <v>2129</v>
      </c>
      <c r="U2906" s="16">
        <v>23174</v>
      </c>
      <c r="V2906" s="16">
        <v>23365</v>
      </c>
      <c r="W2906" s="16">
        <v>23692</v>
      </c>
      <c r="X2906" s="16">
        <v>506010411</v>
      </c>
      <c r="Y2906" s="16">
        <v>25378830</v>
      </c>
      <c r="Z2906" s="16">
        <v>1235715</v>
      </c>
      <c r="AA2906" s="16">
        <v>1663</v>
      </c>
      <c r="AC2906" s="16">
        <v>2151</v>
      </c>
      <c r="AD2906" s="16">
        <v>23718</v>
      </c>
      <c r="AE2906" s="16">
        <v>23878</v>
      </c>
      <c r="AF2906" s="16">
        <v>23924</v>
      </c>
      <c r="AG2906" s="16">
        <v>519275766</v>
      </c>
      <c r="AH2906" s="16">
        <v>21233011</v>
      </c>
      <c r="AI2906" s="16">
        <v>1044216</v>
      </c>
      <c r="AJ2906" s="16">
        <v>1676</v>
      </c>
      <c r="AL2906" s="16">
        <v>2183</v>
      </c>
      <c r="AM2906" s="16">
        <v>23911</v>
      </c>
      <c r="AN2906" s="16">
        <v>24083</v>
      </c>
      <c r="AO2906" s="16">
        <v>24224</v>
      </c>
      <c r="AP2906" s="16">
        <v>543324876</v>
      </c>
      <c r="AQ2906" s="16">
        <v>20565807</v>
      </c>
      <c r="AR2906" s="16">
        <v>1000949</v>
      </c>
      <c r="AS2906" s="16">
        <v>1736</v>
      </c>
      <c r="AU2906" s="16">
        <v>2142</v>
      </c>
      <c r="AV2906" s="16">
        <v>23541</v>
      </c>
      <c r="AW2906" s="16">
        <v>2020170150</v>
      </c>
      <c r="AX2906" s="16">
        <v>220145142</v>
      </c>
      <c r="AY2906" s="16">
        <v>10864262</v>
      </c>
      <c r="AZ2906" s="16">
        <v>1650</v>
      </c>
      <c r="BA2906" s="16">
        <v>85814</v>
      </c>
    </row>
    <row r="2907" spans="1:53">
      <c r="A2907" s="15" t="s">
        <v>1344</v>
      </c>
      <c r="B2907" s="15" t="s">
        <v>1345</v>
      </c>
      <c r="C2907" s="15" t="s">
        <v>1346</v>
      </c>
      <c r="D2907" s="15" t="s">
        <v>1347</v>
      </c>
      <c r="E2907" s="15" t="s">
        <v>1347</v>
      </c>
      <c r="F2907" s="15" t="s">
        <v>2059</v>
      </c>
      <c r="G2907" s="15" t="s">
        <v>3555</v>
      </c>
      <c r="H2907" s="15" t="s">
        <v>1349</v>
      </c>
      <c r="I2907" s="15" t="s">
        <v>1375</v>
      </c>
      <c r="J2907" s="15"/>
      <c r="K2907" s="16">
        <v>2103</v>
      </c>
      <c r="L2907" s="16">
        <v>22526</v>
      </c>
      <c r="M2907" s="16">
        <v>22829</v>
      </c>
      <c r="N2907" s="16">
        <v>23170</v>
      </c>
      <c r="O2907" s="16">
        <v>451559097</v>
      </c>
      <c r="P2907" s="16">
        <v>152967494</v>
      </c>
      <c r="Q2907" s="16">
        <v>7583382</v>
      </c>
      <c r="R2907" s="16">
        <v>1521</v>
      </c>
      <c r="S2907" s="15"/>
      <c r="T2907" s="16">
        <v>2129</v>
      </c>
      <c r="U2907" s="16">
        <v>23174</v>
      </c>
      <c r="V2907" s="16">
        <v>23365</v>
      </c>
      <c r="W2907" s="16">
        <v>23692</v>
      </c>
      <c r="X2907" s="16">
        <v>506010411</v>
      </c>
      <c r="Y2907" s="16">
        <v>25378830</v>
      </c>
      <c r="Z2907" s="16">
        <v>1235715</v>
      </c>
      <c r="AA2907" s="16">
        <v>1663</v>
      </c>
      <c r="AC2907" s="16">
        <v>2151</v>
      </c>
      <c r="AD2907" s="16">
        <v>23718</v>
      </c>
      <c r="AE2907" s="16">
        <v>23878</v>
      </c>
      <c r="AF2907" s="16">
        <v>23924</v>
      </c>
      <c r="AG2907" s="16">
        <v>519275766</v>
      </c>
      <c r="AH2907" s="16">
        <v>21233011</v>
      </c>
      <c r="AI2907" s="16">
        <v>1044216</v>
      </c>
      <c r="AJ2907" s="16">
        <v>1676</v>
      </c>
      <c r="AL2907" s="16">
        <v>2183</v>
      </c>
      <c r="AM2907" s="16">
        <v>23911</v>
      </c>
      <c r="AN2907" s="16">
        <v>24083</v>
      </c>
      <c r="AO2907" s="16">
        <v>24224</v>
      </c>
      <c r="AP2907" s="16">
        <v>543324876</v>
      </c>
      <c r="AQ2907" s="16">
        <v>20565807</v>
      </c>
      <c r="AR2907" s="16">
        <v>1000949</v>
      </c>
      <c r="AS2907" s="16">
        <v>1736</v>
      </c>
      <c r="AU2907" s="16">
        <v>2142</v>
      </c>
      <c r="AV2907" s="16">
        <v>23541</v>
      </c>
      <c r="AW2907" s="16">
        <v>2020170150</v>
      </c>
      <c r="AX2907" s="16">
        <v>220145142</v>
      </c>
      <c r="AY2907" s="16">
        <v>10864262</v>
      </c>
      <c r="AZ2907" s="16">
        <v>1650</v>
      </c>
      <c r="BA2907" s="16">
        <v>85814</v>
      </c>
    </row>
    <row r="2908" spans="1:53">
      <c r="A2908" s="15" t="s">
        <v>1344</v>
      </c>
      <c r="B2908" s="15" t="s">
        <v>1345</v>
      </c>
      <c r="C2908" s="15" t="s">
        <v>1346</v>
      </c>
      <c r="D2908" s="15" t="s">
        <v>1347</v>
      </c>
      <c r="E2908" s="15" t="s">
        <v>1347</v>
      </c>
      <c r="F2908" s="15" t="s">
        <v>2059</v>
      </c>
      <c r="G2908" s="15" t="s">
        <v>1914</v>
      </c>
      <c r="H2908" s="15" t="s">
        <v>1349</v>
      </c>
      <c r="I2908" s="15" t="s">
        <v>1373</v>
      </c>
      <c r="J2908" s="15"/>
      <c r="K2908" s="16">
        <v>1118</v>
      </c>
      <c r="L2908" s="16">
        <v>6986</v>
      </c>
      <c r="M2908" s="16">
        <v>7188</v>
      </c>
      <c r="N2908" s="16">
        <v>7241</v>
      </c>
      <c r="O2908" s="16">
        <v>128470582</v>
      </c>
      <c r="P2908" s="16">
        <v>47236547</v>
      </c>
      <c r="Q2908" s="16">
        <v>2399589</v>
      </c>
      <c r="R2908" s="16">
        <v>1384</v>
      </c>
      <c r="S2908" s="15"/>
      <c r="T2908" s="16">
        <v>1127</v>
      </c>
      <c r="U2908" s="16">
        <v>7207</v>
      </c>
      <c r="V2908" s="16">
        <v>7252</v>
      </c>
      <c r="W2908" s="16">
        <v>7305</v>
      </c>
      <c r="X2908" s="16">
        <v>134605983</v>
      </c>
      <c r="Y2908" s="16">
        <v>7823760</v>
      </c>
      <c r="Z2908" s="16">
        <v>383498</v>
      </c>
      <c r="AA2908" s="16">
        <v>1427</v>
      </c>
      <c r="AC2908" s="16">
        <v>1131</v>
      </c>
      <c r="AD2908" s="16">
        <v>7196</v>
      </c>
      <c r="AE2908" s="16">
        <v>7296</v>
      </c>
      <c r="AF2908" s="16">
        <v>7212</v>
      </c>
      <c r="AG2908" s="16">
        <v>131209333</v>
      </c>
      <c r="AH2908" s="16">
        <v>7322245</v>
      </c>
      <c r="AI2908" s="16">
        <v>363713</v>
      </c>
      <c r="AJ2908" s="16">
        <v>1395</v>
      </c>
      <c r="AL2908" s="16">
        <v>1130</v>
      </c>
      <c r="AM2908" s="16">
        <v>7238</v>
      </c>
      <c r="AN2908" s="16">
        <v>7282</v>
      </c>
      <c r="AO2908" s="16">
        <v>7278</v>
      </c>
      <c r="AP2908" s="16">
        <v>176347901</v>
      </c>
      <c r="AQ2908" s="16">
        <v>6785179</v>
      </c>
      <c r="AR2908" s="16">
        <v>342460</v>
      </c>
      <c r="AS2908" s="16">
        <v>1867</v>
      </c>
      <c r="AU2908" s="16">
        <v>1127</v>
      </c>
      <c r="AV2908" s="16">
        <v>7223</v>
      </c>
      <c r="AW2908" s="16">
        <v>570633799</v>
      </c>
      <c r="AX2908" s="16">
        <v>69167731</v>
      </c>
      <c r="AY2908" s="16">
        <v>3489260</v>
      </c>
      <c r="AZ2908" s="16">
        <v>1519</v>
      </c>
      <c r="BA2908" s="16">
        <v>78998</v>
      </c>
    </row>
    <row r="2909" spans="1:53">
      <c r="A2909" s="15" t="s">
        <v>1344</v>
      </c>
      <c r="B2909" s="15" t="s">
        <v>1345</v>
      </c>
      <c r="C2909" s="15" t="s">
        <v>1346</v>
      </c>
      <c r="D2909" s="15" t="s">
        <v>1347</v>
      </c>
      <c r="E2909" s="15" t="s">
        <v>1347</v>
      </c>
      <c r="F2909" s="15" t="s">
        <v>2059</v>
      </c>
      <c r="G2909" s="15" t="s">
        <v>1915</v>
      </c>
      <c r="H2909" s="15" t="s">
        <v>1349</v>
      </c>
      <c r="I2909" s="15" t="s">
        <v>1375</v>
      </c>
      <c r="J2909" s="15"/>
      <c r="K2909" s="16">
        <v>1118</v>
      </c>
      <c r="L2909" s="16">
        <v>6986</v>
      </c>
      <c r="M2909" s="16">
        <v>7188</v>
      </c>
      <c r="N2909" s="16">
        <v>7241</v>
      </c>
      <c r="O2909" s="16">
        <v>128470582</v>
      </c>
      <c r="P2909" s="16">
        <v>47236547</v>
      </c>
      <c r="Q2909" s="16">
        <v>2399589</v>
      </c>
      <c r="R2909" s="16">
        <v>1384</v>
      </c>
      <c r="S2909" s="15"/>
      <c r="T2909" s="16">
        <v>1127</v>
      </c>
      <c r="U2909" s="16">
        <v>7207</v>
      </c>
      <c r="V2909" s="16">
        <v>7252</v>
      </c>
      <c r="W2909" s="16">
        <v>7305</v>
      </c>
      <c r="X2909" s="16">
        <v>134605983</v>
      </c>
      <c r="Y2909" s="16">
        <v>7823760</v>
      </c>
      <c r="Z2909" s="16">
        <v>383498</v>
      </c>
      <c r="AA2909" s="16">
        <v>1427</v>
      </c>
      <c r="AC2909" s="16">
        <v>1131</v>
      </c>
      <c r="AD2909" s="16">
        <v>7196</v>
      </c>
      <c r="AE2909" s="16">
        <v>7296</v>
      </c>
      <c r="AF2909" s="16">
        <v>7212</v>
      </c>
      <c r="AG2909" s="16">
        <v>131209333</v>
      </c>
      <c r="AH2909" s="16">
        <v>7322245</v>
      </c>
      <c r="AI2909" s="16">
        <v>363713</v>
      </c>
      <c r="AJ2909" s="16">
        <v>1395</v>
      </c>
      <c r="AL2909" s="16">
        <v>1130</v>
      </c>
      <c r="AM2909" s="16">
        <v>7238</v>
      </c>
      <c r="AN2909" s="16">
        <v>7282</v>
      </c>
      <c r="AO2909" s="16">
        <v>7278</v>
      </c>
      <c r="AP2909" s="16">
        <v>176347901</v>
      </c>
      <c r="AQ2909" s="16">
        <v>6785179</v>
      </c>
      <c r="AR2909" s="16">
        <v>342460</v>
      </c>
      <c r="AS2909" s="16">
        <v>1867</v>
      </c>
      <c r="AU2909" s="16">
        <v>1127</v>
      </c>
      <c r="AV2909" s="16">
        <v>7223</v>
      </c>
      <c r="AW2909" s="16">
        <v>570633799</v>
      </c>
      <c r="AX2909" s="16">
        <v>69167731</v>
      </c>
      <c r="AY2909" s="16">
        <v>3489260</v>
      </c>
      <c r="AZ2909" s="16">
        <v>1519</v>
      </c>
      <c r="BA2909" s="16">
        <v>78998</v>
      </c>
    </row>
    <row r="2910" spans="1:53">
      <c r="A2910" s="15" t="s">
        <v>1344</v>
      </c>
      <c r="B2910" s="15" t="s">
        <v>1345</v>
      </c>
      <c r="C2910" s="15" t="s">
        <v>1346</v>
      </c>
      <c r="D2910" s="15" t="s">
        <v>1347</v>
      </c>
      <c r="E2910" s="15" t="s">
        <v>1347</v>
      </c>
      <c r="F2910" s="15" t="s">
        <v>2059</v>
      </c>
      <c r="G2910" s="15" t="s">
        <v>3556</v>
      </c>
      <c r="H2910" s="15" t="s">
        <v>1349</v>
      </c>
      <c r="I2910" s="15" t="s">
        <v>1373</v>
      </c>
      <c r="J2910" s="15"/>
      <c r="K2910" s="16">
        <v>130</v>
      </c>
      <c r="L2910" s="16">
        <v>1340</v>
      </c>
      <c r="M2910" s="16">
        <v>1384</v>
      </c>
      <c r="N2910" s="16">
        <v>1370</v>
      </c>
      <c r="O2910" s="16">
        <v>25415237</v>
      </c>
      <c r="P2910" s="16">
        <v>8447519</v>
      </c>
      <c r="Q2910" s="16">
        <v>396604</v>
      </c>
      <c r="R2910" s="16">
        <v>1433</v>
      </c>
      <c r="S2910" s="15"/>
      <c r="T2910" s="16">
        <v>136</v>
      </c>
      <c r="U2910" s="16">
        <v>1408</v>
      </c>
      <c r="V2910" s="16">
        <v>1416</v>
      </c>
      <c r="W2910" s="16">
        <v>1428</v>
      </c>
      <c r="X2910" s="16">
        <v>26267384</v>
      </c>
      <c r="Y2910" s="16">
        <v>2059501</v>
      </c>
      <c r="Z2910" s="16">
        <v>95723</v>
      </c>
      <c r="AA2910" s="16">
        <v>1426</v>
      </c>
      <c r="AC2910" s="16">
        <v>136</v>
      </c>
      <c r="AD2910" s="16">
        <v>1436</v>
      </c>
      <c r="AE2910" s="16">
        <v>1477</v>
      </c>
      <c r="AF2910" s="16">
        <v>1459</v>
      </c>
      <c r="AG2910" s="16">
        <v>26374518</v>
      </c>
      <c r="AH2910" s="16">
        <v>1409490</v>
      </c>
      <c r="AI2910" s="16">
        <v>68622</v>
      </c>
      <c r="AJ2910" s="16">
        <v>1392</v>
      </c>
      <c r="AL2910" s="16">
        <v>139</v>
      </c>
      <c r="AM2910" s="16">
        <v>1474</v>
      </c>
      <c r="AN2910" s="16">
        <v>1507</v>
      </c>
      <c r="AO2910" s="16">
        <v>1518</v>
      </c>
      <c r="AP2910" s="16">
        <v>33073884</v>
      </c>
      <c r="AQ2910" s="16">
        <v>1240523</v>
      </c>
      <c r="AR2910" s="16">
        <v>56109</v>
      </c>
      <c r="AS2910" s="16">
        <v>1696</v>
      </c>
      <c r="AU2910" s="16">
        <v>135</v>
      </c>
      <c r="AV2910" s="16">
        <v>1435</v>
      </c>
      <c r="AW2910" s="16">
        <v>111131023</v>
      </c>
      <c r="AX2910" s="16">
        <v>13157033</v>
      </c>
      <c r="AY2910" s="16">
        <v>617058</v>
      </c>
      <c r="AZ2910" s="16">
        <v>1490</v>
      </c>
      <c r="BA2910" s="16">
        <v>77457</v>
      </c>
    </row>
    <row r="2911" spans="1:53">
      <c r="A2911" s="15" t="s">
        <v>1344</v>
      </c>
      <c r="B2911" s="15" t="s">
        <v>1345</v>
      </c>
      <c r="C2911" s="15" t="s">
        <v>1346</v>
      </c>
      <c r="D2911" s="15" t="s">
        <v>1347</v>
      </c>
      <c r="E2911" s="15" t="s">
        <v>1347</v>
      </c>
      <c r="F2911" s="15" t="s">
        <v>2059</v>
      </c>
      <c r="G2911" s="15" t="s">
        <v>3557</v>
      </c>
      <c r="H2911" s="15" t="s">
        <v>1349</v>
      </c>
      <c r="I2911" s="15" t="s">
        <v>1375</v>
      </c>
      <c r="J2911" s="15"/>
      <c r="K2911" s="16">
        <v>130</v>
      </c>
      <c r="L2911" s="16">
        <v>1340</v>
      </c>
      <c r="M2911" s="16">
        <v>1384</v>
      </c>
      <c r="N2911" s="16">
        <v>1370</v>
      </c>
      <c r="O2911" s="16">
        <v>25415237</v>
      </c>
      <c r="P2911" s="16">
        <v>8447519</v>
      </c>
      <c r="Q2911" s="16">
        <v>396604</v>
      </c>
      <c r="R2911" s="16">
        <v>1433</v>
      </c>
      <c r="S2911" s="15"/>
      <c r="T2911" s="16">
        <v>136</v>
      </c>
      <c r="U2911" s="16">
        <v>1408</v>
      </c>
      <c r="V2911" s="16">
        <v>1416</v>
      </c>
      <c r="W2911" s="16">
        <v>1428</v>
      </c>
      <c r="X2911" s="16">
        <v>26267384</v>
      </c>
      <c r="Y2911" s="16">
        <v>2059501</v>
      </c>
      <c r="Z2911" s="16">
        <v>95723</v>
      </c>
      <c r="AA2911" s="16">
        <v>1426</v>
      </c>
      <c r="AC2911" s="16">
        <v>136</v>
      </c>
      <c r="AD2911" s="16">
        <v>1436</v>
      </c>
      <c r="AE2911" s="16">
        <v>1477</v>
      </c>
      <c r="AF2911" s="16">
        <v>1459</v>
      </c>
      <c r="AG2911" s="16">
        <v>26374518</v>
      </c>
      <c r="AH2911" s="16">
        <v>1409490</v>
      </c>
      <c r="AI2911" s="16">
        <v>68622</v>
      </c>
      <c r="AJ2911" s="16">
        <v>1392</v>
      </c>
      <c r="AL2911" s="16">
        <v>139</v>
      </c>
      <c r="AM2911" s="16">
        <v>1474</v>
      </c>
      <c r="AN2911" s="16">
        <v>1507</v>
      </c>
      <c r="AO2911" s="16">
        <v>1518</v>
      </c>
      <c r="AP2911" s="16">
        <v>33073884</v>
      </c>
      <c r="AQ2911" s="16">
        <v>1240523</v>
      </c>
      <c r="AR2911" s="16">
        <v>56109</v>
      </c>
      <c r="AS2911" s="16">
        <v>1696</v>
      </c>
      <c r="AU2911" s="16">
        <v>135</v>
      </c>
      <c r="AV2911" s="16">
        <v>1435</v>
      </c>
      <c r="AW2911" s="16">
        <v>111131023</v>
      </c>
      <c r="AX2911" s="16">
        <v>13157033</v>
      </c>
      <c r="AY2911" s="16">
        <v>617058</v>
      </c>
      <c r="AZ2911" s="16">
        <v>1490</v>
      </c>
      <c r="BA2911" s="16">
        <v>77457</v>
      </c>
    </row>
    <row r="2912" spans="1:53">
      <c r="A2912" s="15" t="s">
        <v>1344</v>
      </c>
      <c r="B2912" s="15" t="s">
        <v>1345</v>
      </c>
      <c r="C2912" s="15" t="s">
        <v>1346</v>
      </c>
      <c r="D2912" s="15" t="s">
        <v>1347</v>
      </c>
      <c r="E2912" s="15" t="s">
        <v>1347</v>
      </c>
      <c r="F2912" s="15" t="s">
        <v>2059</v>
      </c>
      <c r="G2912" s="15" t="s">
        <v>3558</v>
      </c>
      <c r="H2912" s="15" t="s">
        <v>1349</v>
      </c>
      <c r="I2912" s="15" t="s">
        <v>1373</v>
      </c>
      <c r="J2912" s="15"/>
      <c r="K2912" s="16">
        <v>427</v>
      </c>
      <c r="L2912" s="16">
        <v>5939</v>
      </c>
      <c r="M2912" s="16">
        <v>5960</v>
      </c>
      <c r="N2912" s="16">
        <v>6032</v>
      </c>
      <c r="O2912" s="16">
        <v>112845287</v>
      </c>
      <c r="P2912" s="16">
        <v>39478659</v>
      </c>
      <c r="Q2912" s="16">
        <v>2074321</v>
      </c>
      <c r="R2912" s="16">
        <v>1452</v>
      </c>
      <c r="S2912" s="15"/>
      <c r="T2912" s="16">
        <v>430</v>
      </c>
      <c r="U2912" s="16">
        <v>6068</v>
      </c>
      <c r="V2912" s="16">
        <v>5880</v>
      </c>
      <c r="W2912" s="16">
        <v>5856</v>
      </c>
      <c r="X2912" s="16">
        <v>108819169</v>
      </c>
      <c r="Y2912" s="16">
        <v>6366976</v>
      </c>
      <c r="Z2912" s="16">
        <v>325672</v>
      </c>
      <c r="AA2912" s="16">
        <v>1410</v>
      </c>
      <c r="AC2912" s="16">
        <v>434</v>
      </c>
      <c r="AD2912" s="16">
        <v>5916</v>
      </c>
      <c r="AE2912" s="16">
        <v>6044</v>
      </c>
      <c r="AF2912" s="16">
        <v>6075</v>
      </c>
      <c r="AG2912" s="16">
        <v>101515704</v>
      </c>
      <c r="AH2912" s="16">
        <v>4453092</v>
      </c>
      <c r="AI2912" s="16">
        <v>229821</v>
      </c>
      <c r="AJ2912" s="16">
        <v>1299</v>
      </c>
      <c r="AL2912" s="16">
        <v>439</v>
      </c>
      <c r="AM2912" s="16">
        <v>6012</v>
      </c>
      <c r="AN2912" s="16">
        <v>6006</v>
      </c>
      <c r="AO2912" s="16">
        <v>5980</v>
      </c>
      <c r="AP2912" s="16">
        <v>123783459</v>
      </c>
      <c r="AQ2912" s="16">
        <v>4965175</v>
      </c>
      <c r="AR2912" s="16">
        <v>255171</v>
      </c>
      <c r="AS2912" s="16">
        <v>1587</v>
      </c>
      <c r="AU2912" s="16">
        <v>433</v>
      </c>
      <c r="AV2912" s="16">
        <v>5981</v>
      </c>
      <c r="AW2912" s="16">
        <v>446963619</v>
      </c>
      <c r="AX2912" s="16">
        <v>55263902</v>
      </c>
      <c r="AY2912" s="16">
        <v>2884985</v>
      </c>
      <c r="AZ2912" s="16">
        <v>1437</v>
      </c>
      <c r="BA2912" s="16">
        <v>74735</v>
      </c>
    </row>
    <row r="2913" spans="1:53">
      <c r="A2913" s="15" t="s">
        <v>1344</v>
      </c>
      <c r="B2913" s="15" t="s">
        <v>1345</v>
      </c>
      <c r="C2913" s="15" t="s">
        <v>1346</v>
      </c>
      <c r="D2913" s="15" t="s">
        <v>1347</v>
      </c>
      <c r="E2913" s="15" t="s">
        <v>1347</v>
      </c>
      <c r="F2913" s="15" t="s">
        <v>2059</v>
      </c>
      <c r="G2913" s="15" t="s">
        <v>3559</v>
      </c>
      <c r="H2913" s="15" t="s">
        <v>1349</v>
      </c>
      <c r="I2913" s="15" t="s">
        <v>1375</v>
      </c>
      <c r="J2913" s="15"/>
      <c r="K2913" s="16">
        <v>427</v>
      </c>
      <c r="L2913" s="16">
        <v>5939</v>
      </c>
      <c r="M2913" s="16">
        <v>5960</v>
      </c>
      <c r="N2913" s="16">
        <v>6032</v>
      </c>
      <c r="O2913" s="16">
        <v>112845287</v>
      </c>
      <c r="P2913" s="16">
        <v>39478659</v>
      </c>
      <c r="Q2913" s="16">
        <v>2074321</v>
      </c>
      <c r="R2913" s="16">
        <v>1452</v>
      </c>
      <c r="S2913" s="15"/>
      <c r="T2913" s="16">
        <v>430</v>
      </c>
      <c r="U2913" s="16">
        <v>6068</v>
      </c>
      <c r="V2913" s="16">
        <v>5880</v>
      </c>
      <c r="W2913" s="16">
        <v>5856</v>
      </c>
      <c r="X2913" s="16">
        <v>108819169</v>
      </c>
      <c r="Y2913" s="16">
        <v>6366976</v>
      </c>
      <c r="Z2913" s="16">
        <v>325672</v>
      </c>
      <c r="AA2913" s="16">
        <v>1410</v>
      </c>
      <c r="AC2913" s="16">
        <v>434</v>
      </c>
      <c r="AD2913" s="16">
        <v>5916</v>
      </c>
      <c r="AE2913" s="16">
        <v>6044</v>
      </c>
      <c r="AF2913" s="16">
        <v>6075</v>
      </c>
      <c r="AG2913" s="16">
        <v>101515704</v>
      </c>
      <c r="AH2913" s="16">
        <v>4453092</v>
      </c>
      <c r="AI2913" s="16">
        <v>229821</v>
      </c>
      <c r="AJ2913" s="16">
        <v>1299</v>
      </c>
      <c r="AL2913" s="16">
        <v>439</v>
      </c>
      <c r="AM2913" s="16">
        <v>6012</v>
      </c>
      <c r="AN2913" s="16">
        <v>6006</v>
      </c>
      <c r="AO2913" s="16">
        <v>5980</v>
      </c>
      <c r="AP2913" s="16">
        <v>123783459</v>
      </c>
      <c r="AQ2913" s="16">
        <v>4965175</v>
      </c>
      <c r="AR2913" s="16">
        <v>255171</v>
      </c>
      <c r="AS2913" s="16">
        <v>1587</v>
      </c>
      <c r="AU2913" s="16">
        <v>433</v>
      </c>
      <c r="AV2913" s="16">
        <v>5981</v>
      </c>
      <c r="AW2913" s="16">
        <v>446963619</v>
      </c>
      <c r="AX2913" s="16">
        <v>55263902</v>
      </c>
      <c r="AY2913" s="16">
        <v>2884985</v>
      </c>
      <c r="AZ2913" s="16">
        <v>1437</v>
      </c>
      <c r="BA2913" s="16">
        <v>74735</v>
      </c>
    </row>
    <row r="2914" spans="1:53">
      <c r="A2914" s="15" t="s">
        <v>1344</v>
      </c>
      <c r="B2914" s="15" t="s">
        <v>1345</v>
      </c>
      <c r="C2914" s="15" t="s">
        <v>1346</v>
      </c>
      <c r="D2914" s="15" t="s">
        <v>1347</v>
      </c>
      <c r="E2914" s="15" t="s">
        <v>1347</v>
      </c>
      <c r="F2914" s="15" t="s">
        <v>2059</v>
      </c>
      <c r="G2914" s="15" t="s">
        <v>3560</v>
      </c>
      <c r="H2914" s="15" t="s">
        <v>1349</v>
      </c>
      <c r="I2914" s="15" t="s">
        <v>1373</v>
      </c>
      <c r="J2914" s="15"/>
      <c r="K2914" s="16">
        <v>218</v>
      </c>
      <c r="L2914" s="16">
        <v>4599</v>
      </c>
      <c r="M2914" s="16">
        <v>4800</v>
      </c>
      <c r="N2914" s="16">
        <v>4842</v>
      </c>
      <c r="O2914" s="16">
        <v>54103420</v>
      </c>
      <c r="P2914" s="16">
        <v>26957123</v>
      </c>
      <c r="Q2914" s="16">
        <v>1205460</v>
      </c>
      <c r="R2914" s="16">
        <v>877</v>
      </c>
      <c r="S2914" s="15"/>
      <c r="T2914" s="16">
        <v>221</v>
      </c>
      <c r="U2914" s="16">
        <v>4976</v>
      </c>
      <c r="V2914" s="16">
        <v>5142</v>
      </c>
      <c r="W2914" s="16">
        <v>5239</v>
      </c>
      <c r="X2914" s="16">
        <v>54411146</v>
      </c>
      <c r="Y2914" s="16">
        <v>9760341</v>
      </c>
      <c r="Z2914" s="16">
        <v>487660</v>
      </c>
      <c r="AA2914" s="16">
        <v>818</v>
      </c>
      <c r="AC2914" s="16">
        <v>223</v>
      </c>
      <c r="AD2914" s="16">
        <v>5180</v>
      </c>
      <c r="AE2914" s="16">
        <v>5323</v>
      </c>
      <c r="AF2914" s="16">
        <v>5479</v>
      </c>
      <c r="AG2914" s="16">
        <v>53708843</v>
      </c>
      <c r="AH2914" s="16">
        <v>7493732</v>
      </c>
      <c r="AI2914" s="16">
        <v>369074</v>
      </c>
      <c r="AJ2914" s="16">
        <v>776</v>
      </c>
      <c r="AL2914" s="16">
        <v>229</v>
      </c>
      <c r="AM2914" s="16">
        <v>5452</v>
      </c>
      <c r="AN2914" s="16">
        <v>5597</v>
      </c>
      <c r="AO2914" s="16">
        <v>5392</v>
      </c>
      <c r="AP2914" s="16">
        <v>65700598</v>
      </c>
      <c r="AQ2914" s="16">
        <v>6822875</v>
      </c>
      <c r="AR2914" s="16">
        <v>313108</v>
      </c>
      <c r="AS2914" s="16">
        <v>922</v>
      </c>
      <c r="AU2914" s="16">
        <v>223</v>
      </c>
      <c r="AV2914" s="16">
        <v>5168</v>
      </c>
      <c r="AW2914" s="16">
        <v>227924007</v>
      </c>
      <c r="AX2914" s="16">
        <v>51034071</v>
      </c>
      <c r="AY2914" s="16">
        <v>2375302</v>
      </c>
      <c r="AZ2914" s="16">
        <v>848</v>
      </c>
      <c r="BA2914" s="16">
        <v>44099</v>
      </c>
    </row>
    <row r="2915" spans="1:53">
      <c r="A2915" s="15" t="s">
        <v>1344</v>
      </c>
      <c r="B2915" s="15" t="s">
        <v>1345</v>
      </c>
      <c r="C2915" s="15" t="s">
        <v>1346</v>
      </c>
      <c r="D2915" s="15" t="s">
        <v>1347</v>
      </c>
      <c r="E2915" s="15" t="s">
        <v>1347</v>
      </c>
      <c r="F2915" s="15" t="s">
        <v>2059</v>
      </c>
      <c r="G2915" s="15" t="s">
        <v>3561</v>
      </c>
      <c r="H2915" s="15" t="s">
        <v>1349</v>
      </c>
      <c r="I2915" s="15" t="s">
        <v>1375</v>
      </c>
      <c r="J2915" s="15"/>
      <c r="K2915" s="16">
        <v>218</v>
      </c>
      <c r="L2915" s="16">
        <v>4599</v>
      </c>
      <c r="M2915" s="16">
        <v>4800</v>
      </c>
      <c r="N2915" s="16">
        <v>4842</v>
      </c>
      <c r="O2915" s="16">
        <v>54103420</v>
      </c>
      <c r="P2915" s="16">
        <v>26957123</v>
      </c>
      <c r="Q2915" s="16">
        <v>1205460</v>
      </c>
      <c r="R2915" s="16">
        <v>877</v>
      </c>
      <c r="S2915" s="15"/>
      <c r="T2915" s="16">
        <v>221</v>
      </c>
      <c r="U2915" s="16">
        <v>4976</v>
      </c>
      <c r="V2915" s="16">
        <v>5142</v>
      </c>
      <c r="W2915" s="16">
        <v>5239</v>
      </c>
      <c r="X2915" s="16">
        <v>54411146</v>
      </c>
      <c r="Y2915" s="16">
        <v>9760341</v>
      </c>
      <c r="Z2915" s="16">
        <v>487660</v>
      </c>
      <c r="AA2915" s="16">
        <v>818</v>
      </c>
      <c r="AC2915" s="16">
        <v>223</v>
      </c>
      <c r="AD2915" s="16">
        <v>5180</v>
      </c>
      <c r="AE2915" s="16">
        <v>5323</v>
      </c>
      <c r="AF2915" s="16">
        <v>5479</v>
      </c>
      <c r="AG2915" s="16">
        <v>53708843</v>
      </c>
      <c r="AH2915" s="16">
        <v>7493732</v>
      </c>
      <c r="AI2915" s="16">
        <v>369074</v>
      </c>
      <c r="AJ2915" s="16">
        <v>776</v>
      </c>
      <c r="AL2915" s="16">
        <v>229</v>
      </c>
      <c r="AM2915" s="16">
        <v>5452</v>
      </c>
      <c r="AN2915" s="16">
        <v>5597</v>
      </c>
      <c r="AO2915" s="16">
        <v>5392</v>
      </c>
      <c r="AP2915" s="16">
        <v>65700598</v>
      </c>
      <c r="AQ2915" s="16">
        <v>6822875</v>
      </c>
      <c r="AR2915" s="16">
        <v>313108</v>
      </c>
      <c r="AS2915" s="16">
        <v>922</v>
      </c>
      <c r="AU2915" s="16">
        <v>223</v>
      </c>
      <c r="AV2915" s="16">
        <v>5168</v>
      </c>
      <c r="AW2915" s="16">
        <v>227924007</v>
      </c>
      <c r="AX2915" s="16">
        <v>51034071</v>
      </c>
      <c r="AY2915" s="16">
        <v>2375302</v>
      </c>
      <c r="AZ2915" s="16">
        <v>848</v>
      </c>
      <c r="BA2915" s="16">
        <v>44099</v>
      </c>
    </row>
    <row r="2916" spans="1:53">
      <c r="A2916" s="15" t="s">
        <v>1344</v>
      </c>
      <c r="B2916" s="15" t="s">
        <v>1345</v>
      </c>
      <c r="C2916" s="15" t="s">
        <v>1346</v>
      </c>
      <c r="D2916" s="15" t="s">
        <v>1347</v>
      </c>
      <c r="E2916" s="15" t="s">
        <v>1347</v>
      </c>
      <c r="F2916" s="15" t="s">
        <v>2059</v>
      </c>
      <c r="G2916" s="15" t="s">
        <v>1916</v>
      </c>
      <c r="H2916" s="15" t="s">
        <v>1349</v>
      </c>
      <c r="I2916" s="15" t="s">
        <v>1373</v>
      </c>
      <c r="J2916" s="15"/>
      <c r="K2916" s="16">
        <v>354</v>
      </c>
      <c r="L2916" s="16">
        <v>7202</v>
      </c>
      <c r="M2916" s="16">
        <v>7241</v>
      </c>
      <c r="N2916" s="16">
        <v>7276</v>
      </c>
      <c r="O2916" s="16">
        <v>80320842</v>
      </c>
      <c r="P2916" s="16">
        <v>42395051</v>
      </c>
      <c r="Q2916" s="16">
        <v>1889900</v>
      </c>
      <c r="R2916" s="16">
        <v>853</v>
      </c>
      <c r="S2916" s="15"/>
      <c r="T2916" s="16">
        <v>346</v>
      </c>
      <c r="U2916" s="16">
        <v>7233</v>
      </c>
      <c r="V2916" s="16">
        <v>7218</v>
      </c>
      <c r="W2916" s="16">
        <v>7265</v>
      </c>
      <c r="X2916" s="16">
        <v>88589898</v>
      </c>
      <c r="Y2916" s="16">
        <v>9196113</v>
      </c>
      <c r="Z2916" s="16">
        <v>398899</v>
      </c>
      <c r="AA2916" s="16">
        <v>941</v>
      </c>
      <c r="AC2916" s="16">
        <v>343</v>
      </c>
      <c r="AD2916" s="16">
        <v>7133</v>
      </c>
      <c r="AE2916" s="16">
        <v>7077</v>
      </c>
      <c r="AF2916" s="16">
        <v>7082</v>
      </c>
      <c r="AG2916" s="16">
        <v>80013171</v>
      </c>
      <c r="AH2916" s="16">
        <v>4890437</v>
      </c>
      <c r="AI2916" s="16">
        <v>224862</v>
      </c>
      <c r="AJ2916" s="16">
        <v>867</v>
      </c>
      <c r="AL2916" s="16">
        <v>341</v>
      </c>
      <c r="AM2916" s="16">
        <v>7100</v>
      </c>
      <c r="AN2916" s="16">
        <v>7049</v>
      </c>
      <c r="AO2916" s="16">
        <v>7051</v>
      </c>
      <c r="AP2916" s="16">
        <v>89559826</v>
      </c>
      <c r="AQ2916" s="16">
        <v>4595681</v>
      </c>
      <c r="AR2916" s="16">
        <v>205309</v>
      </c>
      <c r="AS2916" s="16">
        <v>975</v>
      </c>
      <c r="AU2916" s="16">
        <v>346</v>
      </c>
      <c r="AV2916" s="16">
        <v>7161</v>
      </c>
      <c r="AW2916" s="16">
        <v>338483737</v>
      </c>
      <c r="AX2916" s="16">
        <v>61077282</v>
      </c>
      <c r="AY2916" s="16">
        <v>2718970</v>
      </c>
      <c r="AZ2916" s="16">
        <v>909</v>
      </c>
      <c r="BA2916" s="16">
        <v>47270</v>
      </c>
    </row>
    <row r="2917" spans="1:53">
      <c r="A2917" s="15" t="s">
        <v>1344</v>
      </c>
      <c r="B2917" s="15" t="s">
        <v>1345</v>
      </c>
      <c r="C2917" s="15" t="s">
        <v>1346</v>
      </c>
      <c r="D2917" s="15" t="s">
        <v>1347</v>
      </c>
      <c r="E2917" s="15" t="s">
        <v>1347</v>
      </c>
      <c r="F2917" s="15" t="s">
        <v>2059</v>
      </c>
      <c r="G2917" s="15" t="s">
        <v>1917</v>
      </c>
      <c r="H2917" s="15" t="s">
        <v>1349</v>
      </c>
      <c r="I2917" s="15" t="s">
        <v>1375</v>
      </c>
      <c r="J2917" s="15"/>
      <c r="K2917" s="16">
        <v>354</v>
      </c>
      <c r="L2917" s="16">
        <v>7202</v>
      </c>
      <c r="M2917" s="16">
        <v>7241</v>
      </c>
      <c r="N2917" s="16">
        <v>7276</v>
      </c>
      <c r="O2917" s="16">
        <v>80320842</v>
      </c>
      <c r="P2917" s="16">
        <v>42395051</v>
      </c>
      <c r="Q2917" s="16">
        <v>1889900</v>
      </c>
      <c r="R2917" s="16">
        <v>853</v>
      </c>
      <c r="S2917" s="15"/>
      <c r="T2917" s="16">
        <v>346</v>
      </c>
      <c r="U2917" s="16">
        <v>7233</v>
      </c>
      <c r="V2917" s="16">
        <v>7218</v>
      </c>
      <c r="W2917" s="16">
        <v>7265</v>
      </c>
      <c r="X2917" s="16">
        <v>88589898</v>
      </c>
      <c r="Y2917" s="16">
        <v>9196113</v>
      </c>
      <c r="Z2917" s="16">
        <v>398899</v>
      </c>
      <c r="AA2917" s="16">
        <v>941</v>
      </c>
      <c r="AC2917" s="16">
        <v>343</v>
      </c>
      <c r="AD2917" s="16">
        <v>7133</v>
      </c>
      <c r="AE2917" s="16">
        <v>7077</v>
      </c>
      <c r="AF2917" s="16">
        <v>7082</v>
      </c>
      <c r="AG2917" s="16">
        <v>80013171</v>
      </c>
      <c r="AH2917" s="16">
        <v>4890437</v>
      </c>
      <c r="AI2917" s="16">
        <v>224862</v>
      </c>
      <c r="AJ2917" s="16">
        <v>867</v>
      </c>
      <c r="AL2917" s="16">
        <v>341</v>
      </c>
      <c r="AM2917" s="16">
        <v>7100</v>
      </c>
      <c r="AN2917" s="16">
        <v>7049</v>
      </c>
      <c r="AO2917" s="16">
        <v>7051</v>
      </c>
      <c r="AP2917" s="16">
        <v>89559826</v>
      </c>
      <c r="AQ2917" s="16">
        <v>4595681</v>
      </c>
      <c r="AR2917" s="16">
        <v>205309</v>
      </c>
      <c r="AS2917" s="16">
        <v>975</v>
      </c>
      <c r="AU2917" s="16">
        <v>346</v>
      </c>
      <c r="AV2917" s="16">
        <v>7161</v>
      </c>
      <c r="AW2917" s="16">
        <v>338483737</v>
      </c>
      <c r="AX2917" s="16">
        <v>61077282</v>
      </c>
      <c r="AY2917" s="16">
        <v>2718970</v>
      </c>
      <c r="AZ2917" s="16">
        <v>909</v>
      </c>
      <c r="BA2917" s="16">
        <v>47270</v>
      </c>
    </row>
    <row r="2918" spans="1:53">
      <c r="A2918" s="15" t="s">
        <v>1344</v>
      </c>
      <c r="B2918" s="15" t="s">
        <v>1345</v>
      </c>
      <c r="C2918" s="15" t="s">
        <v>1346</v>
      </c>
      <c r="D2918" s="15" t="s">
        <v>1347</v>
      </c>
      <c r="E2918" s="15" t="s">
        <v>1347</v>
      </c>
      <c r="F2918" s="15" t="s">
        <v>2059</v>
      </c>
      <c r="G2918" s="15" t="s">
        <v>1466</v>
      </c>
      <c r="H2918" s="15" t="s">
        <v>1349</v>
      </c>
      <c r="I2918" s="15" t="s">
        <v>1373</v>
      </c>
      <c r="J2918" s="15"/>
      <c r="K2918" s="16">
        <v>136</v>
      </c>
      <c r="L2918" s="16">
        <v>1970</v>
      </c>
      <c r="M2918" s="16">
        <v>1755</v>
      </c>
      <c r="N2918" s="16">
        <v>1795</v>
      </c>
      <c r="O2918" s="16">
        <v>23086415</v>
      </c>
      <c r="P2918" s="16">
        <v>13232671</v>
      </c>
      <c r="Q2918" s="16">
        <v>710747</v>
      </c>
      <c r="R2918" s="16">
        <v>965</v>
      </c>
      <c r="S2918" s="15"/>
      <c r="T2918" s="16">
        <v>136</v>
      </c>
      <c r="U2918" s="16">
        <v>1829</v>
      </c>
      <c r="V2918" s="16">
        <v>1851</v>
      </c>
      <c r="W2918" s="16">
        <v>1829</v>
      </c>
      <c r="X2918" s="16">
        <v>21770284</v>
      </c>
      <c r="Y2918" s="16">
        <v>3856218</v>
      </c>
      <c r="Z2918" s="16">
        <v>208259</v>
      </c>
      <c r="AA2918" s="16">
        <v>912</v>
      </c>
      <c r="AC2918" s="16">
        <v>138</v>
      </c>
      <c r="AD2918" s="16">
        <v>1822</v>
      </c>
      <c r="AE2918" s="16">
        <v>1925</v>
      </c>
      <c r="AF2918" s="16">
        <v>1886</v>
      </c>
      <c r="AG2918" s="16">
        <v>20481355</v>
      </c>
      <c r="AH2918" s="16">
        <v>2762957</v>
      </c>
      <c r="AI2918" s="16">
        <v>154375</v>
      </c>
      <c r="AJ2918" s="16">
        <v>839</v>
      </c>
      <c r="AL2918" s="16">
        <v>138</v>
      </c>
      <c r="AM2918" s="16">
        <v>2010</v>
      </c>
      <c r="AN2918" s="16">
        <v>1936</v>
      </c>
      <c r="AO2918" s="16">
        <v>1911</v>
      </c>
      <c r="AP2918" s="16">
        <v>23112811</v>
      </c>
      <c r="AQ2918" s="16">
        <v>2880908</v>
      </c>
      <c r="AR2918" s="16">
        <v>157979</v>
      </c>
      <c r="AS2918" s="16">
        <v>911</v>
      </c>
      <c r="AU2918" s="16">
        <v>137</v>
      </c>
      <c r="AV2918" s="16">
        <v>1877</v>
      </c>
      <c r="AW2918" s="16">
        <v>88450865</v>
      </c>
      <c r="AX2918" s="16">
        <v>22732754</v>
      </c>
      <c r="AY2918" s="16">
        <v>1231360</v>
      </c>
      <c r="AZ2918" s="16">
        <v>906</v>
      </c>
      <c r="BA2918" s="16">
        <v>47134</v>
      </c>
    </row>
    <row r="2919" spans="1:53">
      <c r="A2919" s="15" t="s">
        <v>1344</v>
      </c>
      <c r="B2919" s="15" t="s">
        <v>1345</v>
      </c>
      <c r="C2919" s="15" t="s">
        <v>1346</v>
      </c>
      <c r="D2919" s="15" t="s">
        <v>1347</v>
      </c>
      <c r="E2919" s="15" t="s">
        <v>1347</v>
      </c>
      <c r="F2919" s="15" t="s">
        <v>2059</v>
      </c>
      <c r="G2919" s="15" t="s">
        <v>1467</v>
      </c>
      <c r="H2919" s="15" t="s">
        <v>1349</v>
      </c>
      <c r="I2919" s="15" t="s">
        <v>1375</v>
      </c>
      <c r="J2919" s="15"/>
      <c r="K2919" s="16">
        <v>136</v>
      </c>
      <c r="L2919" s="16">
        <v>1970</v>
      </c>
      <c r="M2919" s="16">
        <v>1755</v>
      </c>
      <c r="N2919" s="16">
        <v>1795</v>
      </c>
      <c r="O2919" s="16">
        <v>23086415</v>
      </c>
      <c r="P2919" s="16">
        <v>13232671</v>
      </c>
      <c r="Q2919" s="16">
        <v>710747</v>
      </c>
      <c r="R2919" s="16">
        <v>965</v>
      </c>
      <c r="S2919" s="15"/>
      <c r="T2919" s="16">
        <v>136</v>
      </c>
      <c r="U2919" s="16">
        <v>1829</v>
      </c>
      <c r="V2919" s="16">
        <v>1851</v>
      </c>
      <c r="W2919" s="16">
        <v>1829</v>
      </c>
      <c r="X2919" s="16">
        <v>21770284</v>
      </c>
      <c r="Y2919" s="16">
        <v>3856218</v>
      </c>
      <c r="Z2919" s="16">
        <v>208259</v>
      </c>
      <c r="AA2919" s="16">
        <v>912</v>
      </c>
      <c r="AC2919" s="16">
        <v>138</v>
      </c>
      <c r="AD2919" s="16">
        <v>1822</v>
      </c>
      <c r="AE2919" s="16">
        <v>1925</v>
      </c>
      <c r="AF2919" s="16">
        <v>1886</v>
      </c>
      <c r="AG2919" s="16">
        <v>20481355</v>
      </c>
      <c r="AH2919" s="16">
        <v>2762957</v>
      </c>
      <c r="AI2919" s="16">
        <v>154375</v>
      </c>
      <c r="AJ2919" s="16">
        <v>839</v>
      </c>
      <c r="AL2919" s="16">
        <v>138</v>
      </c>
      <c r="AM2919" s="16">
        <v>2010</v>
      </c>
      <c r="AN2919" s="16">
        <v>1936</v>
      </c>
      <c r="AO2919" s="16">
        <v>1911</v>
      </c>
      <c r="AP2919" s="16">
        <v>23112811</v>
      </c>
      <c r="AQ2919" s="16">
        <v>2880908</v>
      </c>
      <c r="AR2919" s="16">
        <v>157979</v>
      </c>
      <c r="AS2919" s="16">
        <v>911</v>
      </c>
      <c r="AU2919" s="16">
        <v>137</v>
      </c>
      <c r="AV2919" s="16">
        <v>1877</v>
      </c>
      <c r="AW2919" s="16">
        <v>88450865</v>
      </c>
      <c r="AX2919" s="16">
        <v>22732754</v>
      </c>
      <c r="AY2919" s="16">
        <v>1231360</v>
      </c>
      <c r="AZ2919" s="16">
        <v>906</v>
      </c>
      <c r="BA2919" s="16">
        <v>47134</v>
      </c>
    </row>
    <row r="2920" spans="1:53">
      <c r="A2920" s="15" t="s">
        <v>1344</v>
      </c>
      <c r="B2920" s="15" t="s">
        <v>1345</v>
      </c>
      <c r="C2920" s="15" t="s">
        <v>1346</v>
      </c>
      <c r="D2920" s="15" t="s">
        <v>1347</v>
      </c>
      <c r="E2920" s="15" t="s">
        <v>1347</v>
      </c>
      <c r="F2920" s="15" t="s">
        <v>2059</v>
      </c>
      <c r="G2920" s="15" t="s">
        <v>3562</v>
      </c>
      <c r="H2920" s="15" t="s">
        <v>1349</v>
      </c>
      <c r="I2920" s="15" t="s">
        <v>1373</v>
      </c>
      <c r="J2920" s="15"/>
      <c r="K2920" s="16">
        <v>714</v>
      </c>
      <c r="L2920" s="16">
        <v>10065</v>
      </c>
      <c r="M2920" s="16">
        <v>10456</v>
      </c>
      <c r="N2920" s="16">
        <v>10494</v>
      </c>
      <c r="O2920" s="16">
        <v>67564859</v>
      </c>
      <c r="P2920" s="16">
        <v>36050006</v>
      </c>
      <c r="Q2920" s="16">
        <v>1537788</v>
      </c>
      <c r="R2920" s="16">
        <v>503</v>
      </c>
      <c r="S2920" s="15"/>
      <c r="T2920" s="16">
        <v>716</v>
      </c>
      <c r="U2920" s="16">
        <v>10034</v>
      </c>
      <c r="V2920" s="16">
        <v>10138</v>
      </c>
      <c r="W2920" s="16">
        <v>9859</v>
      </c>
      <c r="X2920" s="16">
        <v>62603046</v>
      </c>
      <c r="Y2920" s="16">
        <v>14974459</v>
      </c>
      <c r="Z2920" s="16">
        <v>559523</v>
      </c>
      <c r="AA2920" s="16">
        <v>481</v>
      </c>
      <c r="AC2920" s="16">
        <v>714</v>
      </c>
      <c r="AD2920" s="16">
        <v>9843</v>
      </c>
      <c r="AE2920" s="16">
        <v>10042</v>
      </c>
      <c r="AF2920" s="16">
        <v>10427</v>
      </c>
      <c r="AG2920" s="16">
        <v>63505581</v>
      </c>
      <c r="AH2920" s="16">
        <v>10995684</v>
      </c>
      <c r="AI2920" s="16">
        <v>421361</v>
      </c>
      <c r="AJ2920" s="16">
        <v>483</v>
      </c>
      <c r="AL2920" s="16">
        <v>715</v>
      </c>
      <c r="AM2920" s="16">
        <v>10381</v>
      </c>
      <c r="AN2920" s="16">
        <v>10626</v>
      </c>
      <c r="AO2920" s="16">
        <v>10536</v>
      </c>
      <c r="AP2920" s="16">
        <v>78319788</v>
      </c>
      <c r="AQ2920" s="16">
        <v>10390743</v>
      </c>
      <c r="AR2920" s="16">
        <v>397927</v>
      </c>
      <c r="AS2920" s="16">
        <v>573</v>
      </c>
      <c r="AU2920" s="16">
        <v>715</v>
      </c>
      <c r="AV2920" s="16">
        <v>10242</v>
      </c>
      <c r="AW2920" s="16">
        <v>271993274</v>
      </c>
      <c r="AX2920" s="16">
        <v>72410892</v>
      </c>
      <c r="AY2920" s="16">
        <v>2916599</v>
      </c>
      <c r="AZ2920" s="16">
        <v>511</v>
      </c>
      <c r="BA2920" s="16">
        <v>26557</v>
      </c>
    </row>
    <row r="2921" spans="1:53">
      <c r="A2921" s="15" t="s">
        <v>1344</v>
      </c>
      <c r="B2921" s="15" t="s">
        <v>1345</v>
      </c>
      <c r="C2921" s="15" t="s">
        <v>1346</v>
      </c>
      <c r="D2921" s="15" t="s">
        <v>1347</v>
      </c>
      <c r="E2921" s="15" t="s">
        <v>1347</v>
      </c>
      <c r="F2921" s="15" t="s">
        <v>2059</v>
      </c>
      <c r="G2921" s="15" t="s">
        <v>3563</v>
      </c>
      <c r="H2921" s="15" t="s">
        <v>1349</v>
      </c>
      <c r="I2921" s="15" t="s">
        <v>1375</v>
      </c>
      <c r="J2921" s="15"/>
      <c r="K2921" s="16">
        <v>714</v>
      </c>
      <c r="L2921" s="16">
        <v>10065</v>
      </c>
      <c r="M2921" s="16">
        <v>10456</v>
      </c>
      <c r="N2921" s="16">
        <v>10494</v>
      </c>
      <c r="O2921" s="16">
        <v>67564859</v>
      </c>
      <c r="P2921" s="16">
        <v>36050006</v>
      </c>
      <c r="Q2921" s="16">
        <v>1537788</v>
      </c>
      <c r="R2921" s="16">
        <v>503</v>
      </c>
      <c r="S2921" s="15"/>
      <c r="T2921" s="16">
        <v>716</v>
      </c>
      <c r="U2921" s="16">
        <v>10034</v>
      </c>
      <c r="V2921" s="16">
        <v>10138</v>
      </c>
      <c r="W2921" s="16">
        <v>9859</v>
      </c>
      <c r="X2921" s="16">
        <v>62603046</v>
      </c>
      <c r="Y2921" s="16">
        <v>14974459</v>
      </c>
      <c r="Z2921" s="16">
        <v>559523</v>
      </c>
      <c r="AA2921" s="16">
        <v>481</v>
      </c>
      <c r="AC2921" s="16">
        <v>714</v>
      </c>
      <c r="AD2921" s="16">
        <v>9843</v>
      </c>
      <c r="AE2921" s="16">
        <v>10042</v>
      </c>
      <c r="AF2921" s="16">
        <v>10427</v>
      </c>
      <c r="AG2921" s="16">
        <v>63505581</v>
      </c>
      <c r="AH2921" s="16">
        <v>10995684</v>
      </c>
      <c r="AI2921" s="16">
        <v>421361</v>
      </c>
      <c r="AJ2921" s="16">
        <v>483</v>
      </c>
      <c r="AL2921" s="16">
        <v>715</v>
      </c>
      <c r="AM2921" s="16">
        <v>10381</v>
      </c>
      <c r="AN2921" s="16">
        <v>10626</v>
      </c>
      <c r="AO2921" s="16">
        <v>10536</v>
      </c>
      <c r="AP2921" s="16">
        <v>78319788</v>
      </c>
      <c r="AQ2921" s="16">
        <v>10390743</v>
      </c>
      <c r="AR2921" s="16">
        <v>397927</v>
      </c>
      <c r="AS2921" s="16">
        <v>573</v>
      </c>
      <c r="AU2921" s="16">
        <v>715</v>
      </c>
      <c r="AV2921" s="16">
        <v>10242</v>
      </c>
      <c r="AW2921" s="16">
        <v>271993274</v>
      </c>
      <c r="AX2921" s="16">
        <v>72410892</v>
      </c>
      <c r="AY2921" s="16">
        <v>2916599</v>
      </c>
      <c r="AZ2921" s="16">
        <v>511</v>
      </c>
      <c r="BA2921" s="16">
        <v>26557</v>
      </c>
    </row>
    <row r="2922" spans="1:53">
      <c r="A2922" s="15" t="s">
        <v>1344</v>
      </c>
      <c r="B2922" s="15" t="s">
        <v>1345</v>
      </c>
      <c r="C2922" s="15" t="s">
        <v>1346</v>
      </c>
      <c r="D2922" s="15" t="s">
        <v>1347</v>
      </c>
      <c r="E2922" s="15" t="s">
        <v>1347</v>
      </c>
      <c r="F2922" s="15" t="s">
        <v>2059</v>
      </c>
      <c r="G2922" s="15" t="s">
        <v>1468</v>
      </c>
      <c r="H2922" s="15" t="s">
        <v>1349</v>
      </c>
      <c r="I2922" s="15" t="s">
        <v>1371</v>
      </c>
      <c r="J2922" s="15"/>
      <c r="K2922" s="16">
        <v>6480</v>
      </c>
      <c r="L2922" s="16">
        <v>54992</v>
      </c>
      <c r="M2922" s="16">
        <v>56152</v>
      </c>
      <c r="N2922" s="16">
        <v>56324</v>
      </c>
      <c r="O2922" s="16">
        <v>513693959</v>
      </c>
      <c r="P2922" s="16">
        <v>264876944</v>
      </c>
      <c r="Q2922" s="16">
        <v>10740626</v>
      </c>
      <c r="R2922" s="16">
        <v>708</v>
      </c>
      <c r="S2922" s="15"/>
      <c r="T2922" s="16">
        <v>6602</v>
      </c>
      <c r="U2922" s="16">
        <v>56359</v>
      </c>
      <c r="V2922" s="16">
        <v>56499</v>
      </c>
      <c r="W2922" s="16">
        <v>57050</v>
      </c>
      <c r="X2922" s="16">
        <v>529143689</v>
      </c>
      <c r="Y2922" s="16">
        <v>89465342</v>
      </c>
      <c r="Z2922" s="16">
        <v>3485405</v>
      </c>
      <c r="AA2922" s="16">
        <v>719</v>
      </c>
      <c r="AC2922" s="16">
        <v>6697</v>
      </c>
      <c r="AD2922" s="16">
        <v>56594</v>
      </c>
      <c r="AE2922" s="16">
        <v>57928</v>
      </c>
      <c r="AF2922" s="16">
        <v>58024</v>
      </c>
      <c r="AG2922" s="16">
        <v>542435005</v>
      </c>
      <c r="AH2922" s="16">
        <v>65889828</v>
      </c>
      <c r="AI2922" s="16">
        <v>2633847</v>
      </c>
      <c r="AJ2922" s="16">
        <v>725</v>
      </c>
      <c r="AL2922" s="16">
        <v>6771</v>
      </c>
      <c r="AM2922" s="16">
        <v>57983</v>
      </c>
      <c r="AN2922" s="16">
        <v>58688</v>
      </c>
      <c r="AO2922" s="16">
        <v>58800</v>
      </c>
      <c r="AP2922" s="16">
        <v>612932504</v>
      </c>
      <c r="AQ2922" s="16">
        <v>56199199</v>
      </c>
      <c r="AR2922" s="16">
        <v>2262285</v>
      </c>
      <c r="AS2922" s="16">
        <v>806</v>
      </c>
      <c r="AU2922" s="16">
        <v>6638</v>
      </c>
      <c r="AV2922" s="16">
        <v>57116</v>
      </c>
      <c r="AW2922" s="16">
        <v>2198205157</v>
      </c>
      <c r="AX2922" s="16">
        <v>476431313</v>
      </c>
      <c r="AY2922" s="16">
        <v>19122163</v>
      </c>
      <c r="AZ2922" s="16">
        <v>740</v>
      </c>
      <c r="BA2922" s="16">
        <v>38487</v>
      </c>
    </row>
    <row r="2923" spans="1:53">
      <c r="A2923" s="15" t="s">
        <v>1344</v>
      </c>
      <c r="B2923" s="15" t="s">
        <v>1345</v>
      </c>
      <c r="C2923" s="15" t="s">
        <v>1346</v>
      </c>
      <c r="D2923" s="15" t="s">
        <v>1347</v>
      </c>
      <c r="E2923" s="15" t="s">
        <v>1347</v>
      </c>
      <c r="F2923" s="15" t="s">
        <v>2059</v>
      </c>
      <c r="G2923" s="15" t="s">
        <v>3564</v>
      </c>
      <c r="H2923" s="15" t="s">
        <v>1349</v>
      </c>
      <c r="I2923" s="15" t="s">
        <v>1373</v>
      </c>
      <c r="J2923" s="15"/>
      <c r="K2923" s="16">
        <v>1311</v>
      </c>
      <c r="L2923" s="16">
        <v>12192</v>
      </c>
      <c r="M2923" s="16">
        <v>12478</v>
      </c>
      <c r="N2923" s="16">
        <v>11925</v>
      </c>
      <c r="O2923" s="16">
        <v>160482913</v>
      </c>
      <c r="P2923" s="16">
        <v>59060467</v>
      </c>
      <c r="Q2923" s="16">
        <v>2779409</v>
      </c>
      <c r="R2923" s="16">
        <v>1012</v>
      </c>
      <c r="S2923" s="15"/>
      <c r="T2923" s="16">
        <v>1403</v>
      </c>
      <c r="U2923" s="16">
        <v>11726</v>
      </c>
      <c r="V2923" s="16">
        <v>11931</v>
      </c>
      <c r="W2923" s="16">
        <v>12117</v>
      </c>
      <c r="X2923" s="16">
        <v>152725674</v>
      </c>
      <c r="Y2923" s="16">
        <v>16603950</v>
      </c>
      <c r="Z2923" s="16">
        <v>732142</v>
      </c>
      <c r="AA2923" s="16">
        <v>985</v>
      </c>
      <c r="AC2923" s="16">
        <v>1464</v>
      </c>
      <c r="AD2923" s="16">
        <v>11859</v>
      </c>
      <c r="AE2923" s="16">
        <v>11917</v>
      </c>
      <c r="AF2923" s="16">
        <v>11867</v>
      </c>
      <c r="AG2923" s="16">
        <v>154374716</v>
      </c>
      <c r="AH2923" s="16">
        <v>12837541</v>
      </c>
      <c r="AI2923" s="16">
        <v>576457</v>
      </c>
      <c r="AJ2923" s="16">
        <v>999</v>
      </c>
      <c r="AL2923" s="16">
        <v>1498</v>
      </c>
      <c r="AM2923" s="16">
        <v>11880</v>
      </c>
      <c r="AN2923" s="16">
        <v>12215</v>
      </c>
      <c r="AO2923" s="16">
        <v>12203</v>
      </c>
      <c r="AP2923" s="16">
        <v>177249126</v>
      </c>
      <c r="AQ2923" s="16">
        <v>11620316</v>
      </c>
      <c r="AR2923" s="16">
        <v>520059</v>
      </c>
      <c r="AS2923" s="16">
        <v>1127</v>
      </c>
      <c r="AU2923" s="16">
        <v>1419</v>
      </c>
      <c r="AV2923" s="16">
        <v>12026</v>
      </c>
      <c r="AW2923" s="16">
        <v>644832429</v>
      </c>
      <c r="AX2923" s="16">
        <v>100122274</v>
      </c>
      <c r="AY2923" s="16">
        <v>4608067</v>
      </c>
      <c r="AZ2923" s="16">
        <v>1031</v>
      </c>
      <c r="BA2923" s="16">
        <v>53621</v>
      </c>
    </row>
    <row r="2924" spans="1:53">
      <c r="A2924" s="15" t="s">
        <v>1344</v>
      </c>
      <c r="B2924" s="15" t="s">
        <v>1345</v>
      </c>
      <c r="C2924" s="15" t="s">
        <v>1346</v>
      </c>
      <c r="D2924" s="15" t="s">
        <v>1347</v>
      </c>
      <c r="E2924" s="15" t="s">
        <v>1347</v>
      </c>
      <c r="F2924" s="15" t="s">
        <v>2059</v>
      </c>
      <c r="G2924" s="15" t="s">
        <v>3565</v>
      </c>
      <c r="H2924" s="15" t="s">
        <v>1349</v>
      </c>
      <c r="I2924" s="15" t="s">
        <v>1375</v>
      </c>
      <c r="J2924" s="15"/>
      <c r="K2924" s="16">
        <v>1311</v>
      </c>
      <c r="L2924" s="16">
        <v>12192</v>
      </c>
      <c r="M2924" s="16">
        <v>12478</v>
      </c>
      <c r="N2924" s="16">
        <v>11925</v>
      </c>
      <c r="O2924" s="16">
        <v>160482913</v>
      </c>
      <c r="P2924" s="16">
        <v>59060467</v>
      </c>
      <c r="Q2924" s="16">
        <v>2779409</v>
      </c>
      <c r="R2924" s="16">
        <v>1012</v>
      </c>
      <c r="S2924" s="15"/>
      <c r="T2924" s="16">
        <v>1403</v>
      </c>
      <c r="U2924" s="16">
        <v>11726</v>
      </c>
      <c r="V2924" s="16">
        <v>11931</v>
      </c>
      <c r="W2924" s="16">
        <v>12117</v>
      </c>
      <c r="X2924" s="16">
        <v>152725674</v>
      </c>
      <c r="Y2924" s="16">
        <v>16603950</v>
      </c>
      <c r="Z2924" s="16">
        <v>732142</v>
      </c>
      <c r="AA2924" s="16">
        <v>985</v>
      </c>
      <c r="AC2924" s="16">
        <v>1464</v>
      </c>
      <c r="AD2924" s="16">
        <v>11859</v>
      </c>
      <c r="AE2924" s="16">
        <v>11917</v>
      </c>
      <c r="AF2924" s="16">
        <v>11867</v>
      </c>
      <c r="AG2924" s="16">
        <v>154374716</v>
      </c>
      <c r="AH2924" s="16">
        <v>12837541</v>
      </c>
      <c r="AI2924" s="16">
        <v>576457</v>
      </c>
      <c r="AJ2924" s="16">
        <v>999</v>
      </c>
      <c r="AL2924" s="16">
        <v>1498</v>
      </c>
      <c r="AM2924" s="16">
        <v>11880</v>
      </c>
      <c r="AN2924" s="16">
        <v>12215</v>
      </c>
      <c r="AO2924" s="16">
        <v>12203</v>
      </c>
      <c r="AP2924" s="16">
        <v>177249126</v>
      </c>
      <c r="AQ2924" s="16">
        <v>11620316</v>
      </c>
      <c r="AR2924" s="16">
        <v>520059</v>
      </c>
      <c r="AS2924" s="16">
        <v>1127</v>
      </c>
      <c r="AU2924" s="16">
        <v>1419</v>
      </c>
      <c r="AV2924" s="16">
        <v>12026</v>
      </c>
      <c r="AW2924" s="16">
        <v>644832429</v>
      </c>
      <c r="AX2924" s="16">
        <v>100122274</v>
      </c>
      <c r="AY2924" s="16">
        <v>4608067</v>
      </c>
      <c r="AZ2924" s="16">
        <v>1031</v>
      </c>
      <c r="BA2924" s="16">
        <v>53621</v>
      </c>
    </row>
    <row r="2925" spans="1:53">
      <c r="A2925" s="15" t="s">
        <v>1344</v>
      </c>
      <c r="B2925" s="15" t="s">
        <v>1345</v>
      </c>
      <c r="C2925" s="15" t="s">
        <v>1346</v>
      </c>
      <c r="D2925" s="15" t="s">
        <v>1347</v>
      </c>
      <c r="E2925" s="15" t="s">
        <v>1347</v>
      </c>
      <c r="F2925" s="15" t="s">
        <v>2059</v>
      </c>
      <c r="G2925" s="15" t="s">
        <v>3566</v>
      </c>
      <c r="H2925" s="15" t="s">
        <v>1349</v>
      </c>
      <c r="I2925" s="15" t="s">
        <v>1373</v>
      </c>
      <c r="J2925" s="15"/>
      <c r="K2925" s="16">
        <v>1705</v>
      </c>
      <c r="L2925" s="16">
        <v>8378</v>
      </c>
      <c r="M2925" s="16">
        <v>8838</v>
      </c>
      <c r="N2925" s="16">
        <v>9292</v>
      </c>
      <c r="O2925" s="16">
        <v>54245874</v>
      </c>
      <c r="P2925" s="16">
        <v>32944068</v>
      </c>
      <c r="Q2925" s="16">
        <v>1532886</v>
      </c>
      <c r="R2925" s="16">
        <v>472</v>
      </c>
      <c r="S2925" s="15"/>
      <c r="T2925" s="16">
        <v>1721</v>
      </c>
      <c r="U2925" s="16">
        <v>9423</v>
      </c>
      <c r="V2925" s="16">
        <v>9118</v>
      </c>
      <c r="W2925" s="16">
        <v>8910</v>
      </c>
      <c r="X2925" s="16">
        <v>58652721</v>
      </c>
      <c r="Y2925" s="16">
        <v>15796023</v>
      </c>
      <c r="Z2925" s="16">
        <v>734588</v>
      </c>
      <c r="AA2925" s="16">
        <v>493</v>
      </c>
      <c r="AC2925" s="16">
        <v>1748</v>
      </c>
      <c r="AD2925" s="16">
        <v>8656</v>
      </c>
      <c r="AE2925" s="16">
        <v>9596</v>
      </c>
      <c r="AF2925" s="16">
        <v>9904</v>
      </c>
      <c r="AG2925" s="16">
        <v>57692812</v>
      </c>
      <c r="AH2925" s="16">
        <v>11989777</v>
      </c>
      <c r="AI2925" s="16">
        <v>558642</v>
      </c>
      <c r="AJ2925" s="16">
        <v>473</v>
      </c>
      <c r="AL2925" s="16">
        <v>1759</v>
      </c>
      <c r="AM2925" s="16">
        <v>10180</v>
      </c>
      <c r="AN2925" s="16">
        <v>10475</v>
      </c>
      <c r="AO2925" s="16">
        <v>10312</v>
      </c>
      <c r="AP2925" s="16">
        <v>71544462</v>
      </c>
      <c r="AQ2925" s="16">
        <v>13605503</v>
      </c>
      <c r="AR2925" s="16">
        <v>631116</v>
      </c>
      <c r="AS2925" s="16">
        <v>533</v>
      </c>
      <c r="AU2925" s="16">
        <v>1733</v>
      </c>
      <c r="AV2925" s="16">
        <v>9424</v>
      </c>
      <c r="AW2925" s="16">
        <v>242135869</v>
      </c>
      <c r="AX2925" s="16">
        <v>74335371</v>
      </c>
      <c r="AY2925" s="16">
        <v>3457232</v>
      </c>
      <c r="AZ2925" s="16">
        <v>494</v>
      </c>
      <c r="BA2925" s="16">
        <v>25695</v>
      </c>
    </row>
    <row r="2926" spans="1:53">
      <c r="A2926" s="15" t="s">
        <v>1344</v>
      </c>
      <c r="B2926" s="15" t="s">
        <v>1345</v>
      </c>
      <c r="C2926" s="15" t="s">
        <v>1346</v>
      </c>
      <c r="D2926" s="15" t="s">
        <v>1347</v>
      </c>
      <c r="E2926" s="15" t="s">
        <v>1347</v>
      </c>
      <c r="F2926" s="15" t="s">
        <v>2059</v>
      </c>
      <c r="G2926" s="15" t="s">
        <v>3567</v>
      </c>
      <c r="H2926" s="15" t="s">
        <v>1349</v>
      </c>
      <c r="I2926" s="15" t="s">
        <v>1375</v>
      </c>
      <c r="J2926" s="15"/>
      <c r="K2926" s="16">
        <v>1245</v>
      </c>
      <c r="L2926" s="16">
        <v>6886</v>
      </c>
      <c r="M2926" s="16">
        <v>7300</v>
      </c>
      <c r="N2926" s="16">
        <v>7724</v>
      </c>
      <c r="O2926" s="16">
        <v>35724571</v>
      </c>
      <c r="P2926" s="16">
        <v>25000614</v>
      </c>
      <c r="Q2926" s="16">
        <v>1196187</v>
      </c>
      <c r="R2926" s="16">
        <v>376</v>
      </c>
      <c r="S2926" s="15"/>
      <c r="T2926" s="16">
        <v>1263</v>
      </c>
      <c r="U2926" s="16">
        <v>7875</v>
      </c>
      <c r="V2926" s="16">
        <v>7536</v>
      </c>
      <c r="W2926" s="16">
        <v>7297</v>
      </c>
      <c r="X2926" s="16">
        <v>38963678</v>
      </c>
      <c r="Y2926" s="16">
        <v>13570199</v>
      </c>
      <c r="Z2926" s="16">
        <v>643549</v>
      </c>
      <c r="AA2926" s="16">
        <v>396</v>
      </c>
      <c r="AC2926" s="16">
        <v>1290</v>
      </c>
      <c r="AD2926" s="16">
        <v>7121</v>
      </c>
      <c r="AE2926" s="16">
        <v>8018</v>
      </c>
      <c r="AF2926" s="16">
        <v>8335</v>
      </c>
      <c r="AG2926" s="16">
        <v>40967694</v>
      </c>
      <c r="AH2926" s="16">
        <v>10534926</v>
      </c>
      <c r="AI2926" s="16">
        <v>499947</v>
      </c>
      <c r="AJ2926" s="16">
        <v>403</v>
      </c>
      <c r="AL2926" s="16">
        <v>1301</v>
      </c>
      <c r="AM2926" s="16">
        <v>8634</v>
      </c>
      <c r="AN2926" s="16">
        <v>8891</v>
      </c>
      <c r="AO2926" s="16">
        <v>8783</v>
      </c>
      <c r="AP2926" s="16">
        <v>49643671</v>
      </c>
      <c r="AQ2926" s="16">
        <v>11846029</v>
      </c>
      <c r="AR2926" s="16">
        <v>562104</v>
      </c>
      <c r="AS2926" s="16">
        <v>435</v>
      </c>
      <c r="AU2926" s="16">
        <v>1275</v>
      </c>
      <c r="AV2926" s="16">
        <v>7867</v>
      </c>
      <c r="AW2926" s="16">
        <v>165299614</v>
      </c>
      <c r="AX2926" s="16">
        <v>60951768</v>
      </c>
      <c r="AY2926" s="16">
        <v>2901787</v>
      </c>
      <c r="AZ2926" s="16">
        <v>404</v>
      </c>
      <c r="BA2926" s="16">
        <v>21013</v>
      </c>
    </row>
    <row r="2927" spans="1:53">
      <c r="A2927" s="15" t="s">
        <v>1344</v>
      </c>
      <c r="B2927" s="15" t="s">
        <v>1345</v>
      </c>
      <c r="C2927" s="15" t="s">
        <v>1346</v>
      </c>
      <c r="D2927" s="15" t="s">
        <v>1347</v>
      </c>
      <c r="E2927" s="15" t="s">
        <v>1347</v>
      </c>
      <c r="F2927" s="15" t="s">
        <v>2059</v>
      </c>
      <c r="G2927" s="15" t="s">
        <v>3568</v>
      </c>
      <c r="H2927" s="15" t="s">
        <v>1349</v>
      </c>
      <c r="I2927" s="15" t="s">
        <v>1375</v>
      </c>
      <c r="J2927" s="15"/>
      <c r="K2927" s="16">
        <v>460</v>
      </c>
      <c r="L2927" s="16">
        <v>1492</v>
      </c>
      <c r="M2927" s="16">
        <v>1538</v>
      </c>
      <c r="N2927" s="16">
        <v>1568</v>
      </c>
      <c r="O2927" s="16">
        <v>18521303</v>
      </c>
      <c r="P2927" s="16">
        <v>7943454</v>
      </c>
      <c r="Q2927" s="16">
        <v>336699</v>
      </c>
      <c r="R2927" s="16">
        <v>930</v>
      </c>
      <c r="S2927" s="15"/>
      <c r="T2927" s="16">
        <v>458</v>
      </c>
      <c r="U2927" s="16">
        <v>1548</v>
      </c>
      <c r="V2927" s="16">
        <v>1582</v>
      </c>
      <c r="W2927" s="16">
        <v>1613</v>
      </c>
      <c r="X2927" s="16">
        <v>19689043</v>
      </c>
      <c r="Y2927" s="16">
        <v>2225824</v>
      </c>
      <c r="Z2927" s="16">
        <v>91039</v>
      </c>
      <c r="AA2927" s="16">
        <v>958</v>
      </c>
      <c r="AC2927" s="16">
        <v>458</v>
      </c>
      <c r="AD2927" s="16">
        <v>1535</v>
      </c>
      <c r="AE2927" s="16">
        <v>1578</v>
      </c>
      <c r="AF2927" s="16">
        <v>1569</v>
      </c>
      <c r="AG2927" s="16">
        <v>16725118</v>
      </c>
      <c r="AH2927" s="16">
        <v>1454851</v>
      </c>
      <c r="AI2927" s="16">
        <v>58695</v>
      </c>
      <c r="AJ2927" s="16">
        <v>824</v>
      </c>
      <c r="AL2927" s="16">
        <v>458</v>
      </c>
      <c r="AM2927" s="16">
        <v>1546</v>
      </c>
      <c r="AN2927" s="16">
        <v>1584</v>
      </c>
      <c r="AO2927" s="16">
        <v>1529</v>
      </c>
      <c r="AP2927" s="16">
        <v>21900791</v>
      </c>
      <c r="AQ2927" s="16">
        <v>1759474</v>
      </c>
      <c r="AR2927" s="16">
        <v>69012</v>
      </c>
      <c r="AS2927" s="16">
        <v>1085</v>
      </c>
      <c r="AU2927" s="16">
        <v>459</v>
      </c>
      <c r="AV2927" s="16">
        <v>1557</v>
      </c>
      <c r="AW2927" s="16">
        <v>76836255</v>
      </c>
      <c r="AX2927" s="16">
        <v>13383603</v>
      </c>
      <c r="AY2927" s="16">
        <v>555445</v>
      </c>
      <c r="AZ2927" s="16">
        <v>949</v>
      </c>
      <c r="BA2927" s="16">
        <v>49354</v>
      </c>
    </row>
    <row r="2928" spans="1:53">
      <c r="A2928" s="15" t="s">
        <v>1344</v>
      </c>
      <c r="B2928" s="15" t="s">
        <v>1345</v>
      </c>
      <c r="C2928" s="15" t="s">
        <v>1346</v>
      </c>
      <c r="D2928" s="15" t="s">
        <v>1347</v>
      </c>
      <c r="E2928" s="15" t="s">
        <v>1347</v>
      </c>
      <c r="F2928" s="15" t="s">
        <v>2059</v>
      </c>
      <c r="G2928" s="15" t="s">
        <v>3569</v>
      </c>
      <c r="H2928" s="15" t="s">
        <v>1349</v>
      </c>
      <c r="I2928" s="15" t="s">
        <v>1373</v>
      </c>
      <c r="J2928" s="15"/>
      <c r="K2928" s="16">
        <v>339</v>
      </c>
      <c r="L2928" s="16">
        <v>2241</v>
      </c>
      <c r="M2928" s="16">
        <v>2291</v>
      </c>
      <c r="N2928" s="16">
        <v>2295</v>
      </c>
      <c r="O2928" s="16">
        <v>25821262</v>
      </c>
      <c r="P2928" s="16">
        <v>13437907</v>
      </c>
      <c r="Q2928" s="16">
        <v>665155</v>
      </c>
      <c r="R2928" s="16">
        <v>873</v>
      </c>
      <c r="S2928" s="15"/>
      <c r="T2928" s="16">
        <v>346</v>
      </c>
      <c r="U2928" s="16">
        <v>2306</v>
      </c>
      <c r="V2928" s="16">
        <v>2332</v>
      </c>
      <c r="W2928" s="16">
        <v>2334</v>
      </c>
      <c r="X2928" s="16">
        <v>26513634</v>
      </c>
      <c r="Y2928" s="16">
        <v>3201111</v>
      </c>
      <c r="Z2928" s="16">
        <v>151962</v>
      </c>
      <c r="AA2928" s="16">
        <v>878</v>
      </c>
      <c r="AC2928" s="16">
        <v>340</v>
      </c>
      <c r="AD2928" s="16">
        <v>2338</v>
      </c>
      <c r="AE2928" s="16">
        <v>2372</v>
      </c>
      <c r="AF2928" s="16">
        <v>2334</v>
      </c>
      <c r="AG2928" s="16">
        <v>26824099</v>
      </c>
      <c r="AH2928" s="16">
        <v>2203754</v>
      </c>
      <c r="AI2928" s="16">
        <v>106922</v>
      </c>
      <c r="AJ2928" s="16">
        <v>879</v>
      </c>
      <c r="AL2928" s="16">
        <v>347</v>
      </c>
      <c r="AM2928" s="16">
        <v>2365</v>
      </c>
      <c r="AN2928" s="16">
        <v>2336</v>
      </c>
      <c r="AO2928" s="16">
        <v>2305</v>
      </c>
      <c r="AP2928" s="16">
        <v>30255672</v>
      </c>
      <c r="AQ2928" s="16">
        <v>1887850</v>
      </c>
      <c r="AR2928" s="16">
        <v>91199</v>
      </c>
      <c r="AS2928" s="16">
        <v>997</v>
      </c>
      <c r="AU2928" s="16">
        <v>343</v>
      </c>
      <c r="AV2928" s="16">
        <v>2321</v>
      </c>
      <c r="AW2928" s="16">
        <v>109414667</v>
      </c>
      <c r="AX2928" s="16">
        <v>20730622</v>
      </c>
      <c r="AY2928" s="16">
        <v>1015238</v>
      </c>
      <c r="AZ2928" s="16">
        <v>907</v>
      </c>
      <c r="BA2928" s="16">
        <v>47146</v>
      </c>
    </row>
    <row r="2929" spans="1:53">
      <c r="A2929" s="15" t="s">
        <v>1344</v>
      </c>
      <c r="B2929" s="15" t="s">
        <v>1345</v>
      </c>
      <c r="C2929" s="15" t="s">
        <v>1346</v>
      </c>
      <c r="D2929" s="15" t="s">
        <v>1347</v>
      </c>
      <c r="E2929" s="15" t="s">
        <v>1347</v>
      </c>
      <c r="F2929" s="15" t="s">
        <v>2059</v>
      </c>
      <c r="G2929" s="15" t="s">
        <v>3570</v>
      </c>
      <c r="H2929" s="15" t="s">
        <v>1349</v>
      </c>
      <c r="I2929" s="15" t="s">
        <v>1375</v>
      </c>
      <c r="J2929" s="15"/>
      <c r="K2929" s="16">
        <v>339</v>
      </c>
      <c r="L2929" s="16">
        <v>2241</v>
      </c>
      <c r="M2929" s="16">
        <v>2291</v>
      </c>
      <c r="N2929" s="16">
        <v>2295</v>
      </c>
      <c r="O2929" s="16">
        <v>25821262</v>
      </c>
      <c r="P2929" s="16">
        <v>13437907</v>
      </c>
      <c r="Q2929" s="16">
        <v>665155</v>
      </c>
      <c r="R2929" s="16">
        <v>873</v>
      </c>
      <c r="S2929" s="15"/>
      <c r="T2929" s="16">
        <v>346</v>
      </c>
      <c r="U2929" s="16">
        <v>2306</v>
      </c>
      <c r="V2929" s="16">
        <v>2332</v>
      </c>
      <c r="W2929" s="16">
        <v>2334</v>
      </c>
      <c r="X2929" s="16">
        <v>26513634</v>
      </c>
      <c r="Y2929" s="16">
        <v>3201111</v>
      </c>
      <c r="Z2929" s="16">
        <v>151962</v>
      </c>
      <c r="AA2929" s="16">
        <v>878</v>
      </c>
      <c r="AC2929" s="16">
        <v>340</v>
      </c>
      <c r="AD2929" s="16">
        <v>2338</v>
      </c>
      <c r="AE2929" s="16">
        <v>2372</v>
      </c>
      <c r="AF2929" s="16">
        <v>2334</v>
      </c>
      <c r="AG2929" s="16">
        <v>26824099</v>
      </c>
      <c r="AH2929" s="16">
        <v>2203754</v>
      </c>
      <c r="AI2929" s="16">
        <v>106922</v>
      </c>
      <c r="AJ2929" s="16">
        <v>879</v>
      </c>
      <c r="AL2929" s="16">
        <v>347</v>
      </c>
      <c r="AM2929" s="16">
        <v>2365</v>
      </c>
      <c r="AN2929" s="16">
        <v>2336</v>
      </c>
      <c r="AO2929" s="16">
        <v>2305</v>
      </c>
      <c r="AP2929" s="16">
        <v>30255672</v>
      </c>
      <c r="AQ2929" s="16">
        <v>1887850</v>
      </c>
      <c r="AR2929" s="16">
        <v>91199</v>
      </c>
      <c r="AS2929" s="16">
        <v>997</v>
      </c>
      <c r="AU2929" s="16">
        <v>343</v>
      </c>
      <c r="AV2929" s="16">
        <v>2321</v>
      </c>
      <c r="AW2929" s="16">
        <v>109414667</v>
      </c>
      <c r="AX2929" s="16">
        <v>20730622</v>
      </c>
      <c r="AY2929" s="16">
        <v>1015238</v>
      </c>
      <c r="AZ2929" s="16">
        <v>907</v>
      </c>
      <c r="BA2929" s="16">
        <v>47146</v>
      </c>
    </row>
    <row r="2930" spans="1:53">
      <c r="A2930" s="15" t="s">
        <v>1344</v>
      </c>
      <c r="B2930" s="15" t="s">
        <v>1345</v>
      </c>
      <c r="C2930" s="15" t="s">
        <v>1346</v>
      </c>
      <c r="D2930" s="15" t="s">
        <v>1347</v>
      </c>
      <c r="E2930" s="15" t="s">
        <v>1347</v>
      </c>
      <c r="F2930" s="15" t="s">
        <v>2059</v>
      </c>
      <c r="G2930" s="15" t="s">
        <v>1469</v>
      </c>
      <c r="H2930" s="15" t="s">
        <v>1349</v>
      </c>
      <c r="I2930" s="15" t="s">
        <v>1373</v>
      </c>
      <c r="J2930" s="15"/>
      <c r="K2930" s="16">
        <v>2463</v>
      </c>
      <c r="L2930" s="16">
        <v>28123</v>
      </c>
      <c r="M2930" s="16">
        <v>28372</v>
      </c>
      <c r="N2930" s="16">
        <v>28580</v>
      </c>
      <c r="O2930" s="16">
        <v>218126401</v>
      </c>
      <c r="P2930" s="16">
        <v>132662570</v>
      </c>
      <c r="Q2930" s="16">
        <v>4424136</v>
      </c>
      <c r="R2930" s="16">
        <v>592</v>
      </c>
      <c r="S2930" s="15"/>
      <c r="T2930" s="16">
        <v>2463</v>
      </c>
      <c r="U2930" s="16">
        <v>28601</v>
      </c>
      <c r="V2930" s="16">
        <v>28806</v>
      </c>
      <c r="W2930" s="16">
        <v>29356</v>
      </c>
      <c r="X2930" s="16">
        <v>235743739</v>
      </c>
      <c r="Y2930" s="16">
        <v>48064914</v>
      </c>
      <c r="Z2930" s="16">
        <v>1609135</v>
      </c>
      <c r="AA2930" s="16">
        <v>627</v>
      </c>
      <c r="AC2930" s="16">
        <v>2477</v>
      </c>
      <c r="AD2930" s="16">
        <v>29464</v>
      </c>
      <c r="AE2930" s="16">
        <v>29715</v>
      </c>
      <c r="AF2930" s="16">
        <v>29610</v>
      </c>
      <c r="AG2930" s="16">
        <v>245550281</v>
      </c>
      <c r="AH2930" s="16">
        <v>34027053</v>
      </c>
      <c r="AI2930" s="16">
        <v>1167556</v>
      </c>
      <c r="AJ2930" s="16">
        <v>638</v>
      </c>
      <c r="AL2930" s="16">
        <v>2491</v>
      </c>
      <c r="AM2930" s="16">
        <v>29230</v>
      </c>
      <c r="AN2930" s="16">
        <v>29350</v>
      </c>
      <c r="AO2930" s="16">
        <v>29600</v>
      </c>
      <c r="AP2930" s="16">
        <v>271663932</v>
      </c>
      <c r="AQ2930" s="16">
        <v>26148075</v>
      </c>
      <c r="AR2930" s="16">
        <v>894973</v>
      </c>
      <c r="AS2930" s="16">
        <v>711</v>
      </c>
      <c r="AU2930" s="16">
        <v>2474</v>
      </c>
      <c r="AV2930" s="16">
        <v>29067</v>
      </c>
      <c r="AW2930" s="16">
        <v>971084353</v>
      </c>
      <c r="AX2930" s="16">
        <v>240902612</v>
      </c>
      <c r="AY2930" s="16">
        <v>8095800</v>
      </c>
      <c r="AZ2930" s="16">
        <v>642</v>
      </c>
      <c r="BA2930" s="16">
        <v>33408</v>
      </c>
    </row>
    <row r="2931" spans="1:53">
      <c r="A2931" s="15" t="s">
        <v>1344</v>
      </c>
      <c r="B2931" s="15" t="s">
        <v>1345</v>
      </c>
      <c r="C2931" s="15" t="s">
        <v>1346</v>
      </c>
      <c r="D2931" s="15" t="s">
        <v>1347</v>
      </c>
      <c r="E2931" s="15" t="s">
        <v>1347</v>
      </c>
      <c r="F2931" s="15" t="s">
        <v>2059</v>
      </c>
      <c r="G2931" s="15" t="s">
        <v>1470</v>
      </c>
      <c r="H2931" s="15" t="s">
        <v>1349</v>
      </c>
      <c r="I2931" s="15" t="s">
        <v>1375</v>
      </c>
      <c r="J2931" s="15"/>
      <c r="K2931" s="16">
        <v>2463</v>
      </c>
      <c r="L2931" s="16">
        <v>28123</v>
      </c>
      <c r="M2931" s="16">
        <v>28372</v>
      </c>
      <c r="N2931" s="16">
        <v>28580</v>
      </c>
      <c r="O2931" s="16">
        <v>218126401</v>
      </c>
      <c r="P2931" s="16">
        <v>132662570</v>
      </c>
      <c r="Q2931" s="16">
        <v>4424136</v>
      </c>
      <c r="R2931" s="16">
        <v>592</v>
      </c>
      <c r="S2931" s="15"/>
      <c r="T2931" s="16">
        <v>2463</v>
      </c>
      <c r="U2931" s="16">
        <v>28601</v>
      </c>
      <c r="V2931" s="16">
        <v>28806</v>
      </c>
      <c r="W2931" s="16">
        <v>29356</v>
      </c>
      <c r="X2931" s="16">
        <v>235743739</v>
      </c>
      <c r="Y2931" s="16">
        <v>48064914</v>
      </c>
      <c r="Z2931" s="16">
        <v>1609135</v>
      </c>
      <c r="AA2931" s="16">
        <v>627</v>
      </c>
      <c r="AC2931" s="16">
        <v>2477</v>
      </c>
      <c r="AD2931" s="16">
        <v>29464</v>
      </c>
      <c r="AE2931" s="16">
        <v>29715</v>
      </c>
      <c r="AF2931" s="16">
        <v>29610</v>
      </c>
      <c r="AG2931" s="16">
        <v>245550281</v>
      </c>
      <c r="AH2931" s="16">
        <v>34027053</v>
      </c>
      <c r="AI2931" s="16">
        <v>1167556</v>
      </c>
      <c r="AJ2931" s="16">
        <v>638</v>
      </c>
      <c r="AL2931" s="16">
        <v>2491</v>
      </c>
      <c r="AM2931" s="16">
        <v>29230</v>
      </c>
      <c r="AN2931" s="16">
        <v>29350</v>
      </c>
      <c r="AO2931" s="16">
        <v>29600</v>
      </c>
      <c r="AP2931" s="16">
        <v>271663932</v>
      </c>
      <c r="AQ2931" s="16">
        <v>26148075</v>
      </c>
      <c r="AR2931" s="16">
        <v>894973</v>
      </c>
      <c r="AS2931" s="16">
        <v>711</v>
      </c>
      <c r="AU2931" s="16">
        <v>2474</v>
      </c>
      <c r="AV2931" s="16">
        <v>29067</v>
      </c>
      <c r="AW2931" s="16">
        <v>971084353</v>
      </c>
      <c r="AX2931" s="16">
        <v>240902612</v>
      </c>
      <c r="AY2931" s="16">
        <v>8095800</v>
      </c>
      <c r="AZ2931" s="16">
        <v>642</v>
      </c>
      <c r="BA2931" s="16">
        <v>33408</v>
      </c>
    </row>
    <row r="2932" spans="1:53">
      <c r="A2932" s="15" t="s">
        <v>1344</v>
      </c>
      <c r="B2932" s="15" t="s">
        <v>1345</v>
      </c>
      <c r="C2932" s="15" t="s">
        <v>1346</v>
      </c>
      <c r="D2932" s="15" t="s">
        <v>1347</v>
      </c>
      <c r="E2932" s="15" t="s">
        <v>1347</v>
      </c>
      <c r="F2932" s="15" t="s">
        <v>2059</v>
      </c>
      <c r="G2932" s="15" t="s">
        <v>3571</v>
      </c>
      <c r="H2932" s="15" t="s">
        <v>1349</v>
      </c>
      <c r="I2932" s="15" t="s">
        <v>1373</v>
      </c>
      <c r="J2932" s="15"/>
      <c r="K2932" s="16">
        <v>662</v>
      </c>
      <c r="L2932" s="16">
        <v>4058</v>
      </c>
      <c r="M2932" s="16">
        <v>4173</v>
      </c>
      <c r="N2932" s="16">
        <v>4232</v>
      </c>
      <c r="O2932" s="16">
        <v>55017509</v>
      </c>
      <c r="P2932" s="16">
        <v>26771932</v>
      </c>
      <c r="Q2932" s="16">
        <v>1339040</v>
      </c>
      <c r="R2932" s="16">
        <v>1019</v>
      </c>
      <c r="S2932" s="15"/>
      <c r="T2932" s="16">
        <v>669</v>
      </c>
      <c r="U2932" s="16">
        <v>4303</v>
      </c>
      <c r="V2932" s="16">
        <v>4312</v>
      </c>
      <c r="W2932" s="16">
        <v>4333</v>
      </c>
      <c r="X2932" s="16">
        <v>55507921</v>
      </c>
      <c r="Y2932" s="16">
        <v>5799344</v>
      </c>
      <c r="Z2932" s="16">
        <v>257578</v>
      </c>
      <c r="AA2932" s="16">
        <v>989</v>
      </c>
      <c r="AC2932" s="16">
        <v>668</v>
      </c>
      <c r="AD2932" s="16">
        <v>4277</v>
      </c>
      <c r="AE2932" s="16">
        <v>4328</v>
      </c>
      <c r="AF2932" s="16">
        <v>4309</v>
      </c>
      <c r="AG2932" s="16">
        <v>57993097</v>
      </c>
      <c r="AH2932" s="16">
        <v>4831703</v>
      </c>
      <c r="AI2932" s="16">
        <v>224270</v>
      </c>
      <c r="AJ2932" s="16">
        <v>1036</v>
      </c>
      <c r="AL2932" s="16">
        <v>676</v>
      </c>
      <c r="AM2932" s="16">
        <v>4328</v>
      </c>
      <c r="AN2932" s="16">
        <v>4312</v>
      </c>
      <c r="AO2932" s="16">
        <v>4380</v>
      </c>
      <c r="AP2932" s="16">
        <v>62219312</v>
      </c>
      <c r="AQ2932" s="16">
        <v>2937455</v>
      </c>
      <c r="AR2932" s="16">
        <v>124938</v>
      </c>
      <c r="AS2932" s="16">
        <v>1103</v>
      </c>
      <c r="AU2932" s="16">
        <v>669</v>
      </c>
      <c r="AV2932" s="16">
        <v>4279</v>
      </c>
      <c r="AW2932" s="16">
        <v>230737839</v>
      </c>
      <c r="AX2932" s="16">
        <v>40340434</v>
      </c>
      <c r="AY2932" s="16">
        <v>1945826</v>
      </c>
      <c r="AZ2932" s="16">
        <v>1037</v>
      </c>
      <c r="BA2932" s="16">
        <v>53926</v>
      </c>
    </row>
    <row r="2933" spans="1:53">
      <c r="A2933" s="15" t="s">
        <v>1344</v>
      </c>
      <c r="B2933" s="15" t="s">
        <v>1345</v>
      </c>
      <c r="C2933" s="15" t="s">
        <v>1346</v>
      </c>
      <c r="D2933" s="15" t="s">
        <v>1347</v>
      </c>
      <c r="E2933" s="15" t="s">
        <v>1347</v>
      </c>
      <c r="F2933" s="15" t="s">
        <v>2059</v>
      </c>
      <c r="G2933" s="15" t="s">
        <v>3572</v>
      </c>
      <c r="H2933" s="15" t="s">
        <v>1349</v>
      </c>
      <c r="I2933" s="15" t="s">
        <v>1375</v>
      </c>
      <c r="J2933" s="15"/>
      <c r="K2933" s="16">
        <v>662</v>
      </c>
      <c r="L2933" s="16">
        <v>4058</v>
      </c>
      <c r="M2933" s="16">
        <v>4173</v>
      </c>
      <c r="N2933" s="16">
        <v>4232</v>
      </c>
      <c r="O2933" s="16">
        <v>55017509</v>
      </c>
      <c r="P2933" s="16">
        <v>26771932</v>
      </c>
      <c r="Q2933" s="16">
        <v>1339040</v>
      </c>
      <c r="R2933" s="16">
        <v>1019</v>
      </c>
      <c r="S2933" s="15"/>
      <c r="T2933" s="16">
        <v>669</v>
      </c>
      <c r="U2933" s="16">
        <v>4303</v>
      </c>
      <c r="V2933" s="16">
        <v>4312</v>
      </c>
      <c r="W2933" s="16">
        <v>4333</v>
      </c>
      <c r="X2933" s="16">
        <v>55507921</v>
      </c>
      <c r="Y2933" s="16">
        <v>5799344</v>
      </c>
      <c r="Z2933" s="16">
        <v>257578</v>
      </c>
      <c r="AA2933" s="16">
        <v>989</v>
      </c>
      <c r="AC2933" s="16">
        <v>668</v>
      </c>
      <c r="AD2933" s="16">
        <v>4277</v>
      </c>
      <c r="AE2933" s="16">
        <v>4328</v>
      </c>
      <c r="AF2933" s="16">
        <v>4309</v>
      </c>
      <c r="AG2933" s="16">
        <v>57993097</v>
      </c>
      <c r="AH2933" s="16">
        <v>4831703</v>
      </c>
      <c r="AI2933" s="16">
        <v>224270</v>
      </c>
      <c r="AJ2933" s="16">
        <v>1036</v>
      </c>
      <c r="AL2933" s="16">
        <v>676</v>
      </c>
      <c r="AM2933" s="16">
        <v>4328</v>
      </c>
      <c r="AN2933" s="16">
        <v>4312</v>
      </c>
      <c r="AO2933" s="16">
        <v>4380</v>
      </c>
      <c r="AP2933" s="16">
        <v>62219312</v>
      </c>
      <c r="AQ2933" s="16">
        <v>2937455</v>
      </c>
      <c r="AR2933" s="16">
        <v>124938</v>
      </c>
      <c r="AS2933" s="16">
        <v>1103</v>
      </c>
      <c r="AU2933" s="16">
        <v>669</v>
      </c>
      <c r="AV2933" s="16">
        <v>4279</v>
      </c>
      <c r="AW2933" s="16">
        <v>230737839</v>
      </c>
      <c r="AX2933" s="16">
        <v>40340434</v>
      </c>
      <c r="AY2933" s="16">
        <v>1945826</v>
      </c>
      <c r="AZ2933" s="16">
        <v>1037</v>
      </c>
      <c r="BA2933" s="16">
        <v>53926</v>
      </c>
    </row>
    <row r="2934" spans="1:53">
      <c r="A2934" s="15" t="s">
        <v>1344</v>
      </c>
      <c r="B2934" s="15" t="s">
        <v>1345</v>
      </c>
      <c r="C2934" s="15" t="s">
        <v>1346</v>
      </c>
      <c r="D2934" s="15" t="s">
        <v>1347</v>
      </c>
      <c r="E2934" s="15" t="s">
        <v>1347</v>
      </c>
      <c r="F2934" s="15" t="s">
        <v>2059</v>
      </c>
      <c r="G2934" s="15" t="s">
        <v>1369</v>
      </c>
      <c r="H2934" s="15" t="s">
        <v>1349</v>
      </c>
      <c r="I2934" s="15" t="s">
        <v>1367</v>
      </c>
      <c r="J2934" s="15"/>
      <c r="K2934" s="16">
        <v>4195</v>
      </c>
      <c r="L2934" s="16">
        <v>212767</v>
      </c>
      <c r="M2934" s="16">
        <v>212714</v>
      </c>
      <c r="N2934" s="16">
        <v>213366</v>
      </c>
      <c r="O2934" s="16">
        <v>5070326132</v>
      </c>
      <c r="P2934" s="16">
        <v>1761144053</v>
      </c>
      <c r="Q2934" s="16">
        <v>77556198</v>
      </c>
      <c r="R2934" s="16">
        <v>1832</v>
      </c>
      <c r="S2934" s="15"/>
      <c r="T2934" s="16">
        <v>4219</v>
      </c>
      <c r="U2934" s="16">
        <v>211358</v>
      </c>
      <c r="V2934" s="16">
        <v>211960</v>
      </c>
      <c r="W2934" s="16">
        <v>213202</v>
      </c>
      <c r="X2934" s="16">
        <v>4161606747</v>
      </c>
      <c r="Y2934" s="16">
        <v>397507485</v>
      </c>
      <c r="Z2934" s="16">
        <v>15890013</v>
      </c>
      <c r="AA2934" s="16">
        <v>1509</v>
      </c>
      <c r="AC2934" s="16">
        <v>4222</v>
      </c>
      <c r="AD2934" s="16">
        <v>212364</v>
      </c>
      <c r="AE2934" s="16">
        <v>211945</v>
      </c>
      <c r="AF2934" s="16">
        <v>212614</v>
      </c>
      <c r="AG2934" s="16">
        <v>4042521732</v>
      </c>
      <c r="AH2934" s="16">
        <v>263251241</v>
      </c>
      <c r="AI2934" s="16">
        <v>10924342</v>
      </c>
      <c r="AJ2934" s="16">
        <v>1465</v>
      </c>
      <c r="AL2934" s="16">
        <v>4215</v>
      </c>
      <c r="AM2934" s="16">
        <v>212049</v>
      </c>
      <c r="AN2934" s="16">
        <v>212844</v>
      </c>
      <c r="AO2934" s="16">
        <v>213964</v>
      </c>
      <c r="AP2934" s="16">
        <v>4573880621</v>
      </c>
      <c r="AQ2934" s="16">
        <v>254829817</v>
      </c>
      <c r="AR2934" s="16">
        <v>10576485</v>
      </c>
      <c r="AS2934" s="16">
        <v>1652</v>
      </c>
      <c r="AU2934" s="16">
        <v>4213</v>
      </c>
      <c r="AV2934" s="16">
        <v>212596</v>
      </c>
      <c r="AW2934" s="16">
        <v>17848335232</v>
      </c>
      <c r="AX2934" s="16">
        <v>2676732596</v>
      </c>
      <c r="AY2934" s="16">
        <v>114947038</v>
      </c>
      <c r="AZ2934" s="16">
        <v>1615</v>
      </c>
      <c r="BA2934" s="16">
        <v>83954</v>
      </c>
    </row>
    <row r="2935" spans="1:53">
      <c r="A2935" s="15" t="s">
        <v>1344</v>
      </c>
      <c r="B2935" s="15" t="s">
        <v>1345</v>
      </c>
      <c r="C2935" s="15" t="s">
        <v>1346</v>
      </c>
      <c r="D2935" s="15" t="s">
        <v>1347</v>
      </c>
      <c r="E2935" s="15" t="s">
        <v>1347</v>
      </c>
      <c r="F2935" s="15" t="s">
        <v>2059</v>
      </c>
      <c r="G2935" s="15" t="s">
        <v>3573</v>
      </c>
      <c r="H2935" s="15" t="s">
        <v>1349</v>
      </c>
      <c r="I2935" s="15" t="s">
        <v>1369</v>
      </c>
      <c r="J2935" s="15"/>
      <c r="K2935" s="16">
        <v>4195</v>
      </c>
      <c r="L2935" s="16">
        <v>212767</v>
      </c>
      <c r="M2935" s="16">
        <v>212714</v>
      </c>
      <c r="N2935" s="16">
        <v>213366</v>
      </c>
      <c r="O2935" s="16">
        <v>5070326132</v>
      </c>
      <c r="P2935" s="16">
        <v>1761144053</v>
      </c>
      <c r="Q2935" s="16">
        <v>77556198</v>
      </c>
      <c r="R2935" s="16">
        <v>1832</v>
      </c>
      <c r="S2935" s="15"/>
      <c r="T2935" s="16">
        <v>4219</v>
      </c>
      <c r="U2935" s="16">
        <v>211358</v>
      </c>
      <c r="V2935" s="16">
        <v>211960</v>
      </c>
      <c r="W2935" s="16">
        <v>213202</v>
      </c>
      <c r="X2935" s="16">
        <v>4161606747</v>
      </c>
      <c r="Y2935" s="16">
        <v>397507485</v>
      </c>
      <c r="Z2935" s="16">
        <v>15890013</v>
      </c>
      <c r="AA2935" s="16">
        <v>1509</v>
      </c>
      <c r="AC2935" s="16">
        <v>4222</v>
      </c>
      <c r="AD2935" s="16">
        <v>212364</v>
      </c>
      <c r="AE2935" s="16">
        <v>211945</v>
      </c>
      <c r="AF2935" s="16">
        <v>212614</v>
      </c>
      <c r="AG2935" s="16">
        <v>4042521732</v>
      </c>
      <c r="AH2935" s="16">
        <v>263251241</v>
      </c>
      <c r="AI2935" s="16">
        <v>10924342</v>
      </c>
      <c r="AJ2935" s="16">
        <v>1465</v>
      </c>
      <c r="AL2935" s="16">
        <v>4215</v>
      </c>
      <c r="AM2935" s="16">
        <v>212049</v>
      </c>
      <c r="AN2935" s="16">
        <v>212844</v>
      </c>
      <c r="AO2935" s="16">
        <v>213964</v>
      </c>
      <c r="AP2935" s="16">
        <v>4573880621</v>
      </c>
      <c r="AQ2935" s="16">
        <v>254829817</v>
      </c>
      <c r="AR2935" s="16">
        <v>10576485</v>
      </c>
      <c r="AS2935" s="16">
        <v>1652</v>
      </c>
      <c r="AU2935" s="16">
        <v>4213</v>
      </c>
      <c r="AV2935" s="16">
        <v>212596</v>
      </c>
      <c r="AW2935" s="16">
        <v>17848335232</v>
      </c>
      <c r="AX2935" s="16">
        <v>2676732596</v>
      </c>
      <c r="AY2935" s="16">
        <v>114947038</v>
      </c>
      <c r="AZ2935" s="16">
        <v>1615</v>
      </c>
      <c r="BA2935" s="16">
        <v>83954</v>
      </c>
    </row>
    <row r="2936" spans="1:53">
      <c r="A2936" s="15" t="s">
        <v>1344</v>
      </c>
      <c r="B2936" s="15" t="s">
        <v>1345</v>
      </c>
      <c r="C2936" s="15" t="s">
        <v>1346</v>
      </c>
      <c r="D2936" s="15" t="s">
        <v>1347</v>
      </c>
      <c r="E2936" s="15" t="s">
        <v>1347</v>
      </c>
      <c r="F2936" s="15" t="s">
        <v>2059</v>
      </c>
      <c r="G2936" s="15" t="s">
        <v>3574</v>
      </c>
      <c r="H2936" s="15" t="s">
        <v>1349</v>
      </c>
      <c r="I2936" s="15" t="s">
        <v>1371</v>
      </c>
      <c r="J2936" s="15"/>
      <c r="K2936" s="16">
        <v>4195</v>
      </c>
      <c r="L2936" s="16">
        <v>212767</v>
      </c>
      <c r="M2936" s="16">
        <v>212714</v>
      </c>
      <c r="N2936" s="16">
        <v>213366</v>
      </c>
      <c r="O2936" s="16">
        <v>5070326132</v>
      </c>
      <c r="P2936" s="16">
        <v>1761144053</v>
      </c>
      <c r="Q2936" s="16">
        <v>77556198</v>
      </c>
      <c r="R2936" s="16">
        <v>1832</v>
      </c>
      <c r="S2936" s="15"/>
      <c r="T2936" s="16">
        <v>4219</v>
      </c>
      <c r="U2936" s="16">
        <v>211358</v>
      </c>
      <c r="V2936" s="16">
        <v>211960</v>
      </c>
      <c r="W2936" s="16">
        <v>213202</v>
      </c>
      <c r="X2936" s="16">
        <v>4161606747</v>
      </c>
      <c r="Y2936" s="16">
        <v>397507485</v>
      </c>
      <c r="Z2936" s="16">
        <v>15890013</v>
      </c>
      <c r="AA2936" s="16">
        <v>1509</v>
      </c>
      <c r="AC2936" s="16">
        <v>4222</v>
      </c>
      <c r="AD2936" s="16">
        <v>212364</v>
      </c>
      <c r="AE2936" s="16">
        <v>211945</v>
      </c>
      <c r="AF2936" s="16">
        <v>212614</v>
      </c>
      <c r="AG2936" s="16">
        <v>4042521732</v>
      </c>
      <c r="AH2936" s="16">
        <v>263251241</v>
      </c>
      <c r="AI2936" s="16">
        <v>10924342</v>
      </c>
      <c r="AJ2936" s="16">
        <v>1465</v>
      </c>
      <c r="AL2936" s="16">
        <v>4215</v>
      </c>
      <c r="AM2936" s="16">
        <v>212049</v>
      </c>
      <c r="AN2936" s="16">
        <v>212844</v>
      </c>
      <c r="AO2936" s="16">
        <v>213964</v>
      </c>
      <c r="AP2936" s="16">
        <v>4573880621</v>
      </c>
      <c r="AQ2936" s="16">
        <v>254829817</v>
      </c>
      <c r="AR2936" s="16">
        <v>10576485</v>
      </c>
      <c r="AS2936" s="16">
        <v>1652</v>
      </c>
      <c r="AU2936" s="16">
        <v>4213</v>
      </c>
      <c r="AV2936" s="16">
        <v>212596</v>
      </c>
      <c r="AW2936" s="16">
        <v>17848335232</v>
      </c>
      <c r="AX2936" s="16">
        <v>2676732596</v>
      </c>
      <c r="AY2936" s="16">
        <v>114947038</v>
      </c>
      <c r="AZ2936" s="16">
        <v>1615</v>
      </c>
      <c r="BA2936" s="16">
        <v>83954</v>
      </c>
    </row>
    <row r="2937" spans="1:53">
      <c r="A2937" s="15" t="s">
        <v>1344</v>
      </c>
      <c r="B2937" s="15" t="s">
        <v>1345</v>
      </c>
      <c r="C2937" s="15" t="s">
        <v>1346</v>
      </c>
      <c r="D2937" s="15" t="s">
        <v>1347</v>
      </c>
      <c r="E2937" s="15" t="s">
        <v>1347</v>
      </c>
      <c r="F2937" s="15" t="s">
        <v>2059</v>
      </c>
      <c r="G2937" s="15" t="s">
        <v>3575</v>
      </c>
      <c r="H2937" s="15" t="s">
        <v>1349</v>
      </c>
      <c r="I2937" s="15" t="s">
        <v>1373</v>
      </c>
      <c r="J2937" s="15"/>
      <c r="K2937" s="16">
        <v>4195</v>
      </c>
      <c r="L2937" s="16">
        <v>212767</v>
      </c>
      <c r="M2937" s="16">
        <v>212714</v>
      </c>
      <c r="N2937" s="16">
        <v>213366</v>
      </c>
      <c r="O2937" s="16">
        <v>5070326132</v>
      </c>
      <c r="P2937" s="16">
        <v>1761144053</v>
      </c>
      <c r="Q2937" s="16">
        <v>77556198</v>
      </c>
      <c r="R2937" s="16">
        <v>1832</v>
      </c>
      <c r="S2937" s="15"/>
      <c r="T2937" s="16">
        <v>4219</v>
      </c>
      <c r="U2937" s="16">
        <v>211358</v>
      </c>
      <c r="V2937" s="16">
        <v>211960</v>
      </c>
      <c r="W2937" s="16">
        <v>213202</v>
      </c>
      <c r="X2937" s="16">
        <v>4161606747</v>
      </c>
      <c r="Y2937" s="16">
        <v>397507485</v>
      </c>
      <c r="Z2937" s="16">
        <v>15890013</v>
      </c>
      <c r="AA2937" s="16">
        <v>1509</v>
      </c>
      <c r="AC2937" s="16">
        <v>4222</v>
      </c>
      <c r="AD2937" s="16">
        <v>212364</v>
      </c>
      <c r="AE2937" s="16">
        <v>211945</v>
      </c>
      <c r="AF2937" s="16">
        <v>212614</v>
      </c>
      <c r="AG2937" s="16">
        <v>4042521732</v>
      </c>
      <c r="AH2937" s="16">
        <v>263251241</v>
      </c>
      <c r="AI2937" s="16">
        <v>10924342</v>
      </c>
      <c r="AJ2937" s="16">
        <v>1465</v>
      </c>
      <c r="AL2937" s="16">
        <v>4215</v>
      </c>
      <c r="AM2937" s="16">
        <v>212049</v>
      </c>
      <c r="AN2937" s="16">
        <v>212844</v>
      </c>
      <c r="AO2937" s="16">
        <v>213964</v>
      </c>
      <c r="AP2937" s="16">
        <v>4573880621</v>
      </c>
      <c r="AQ2937" s="16">
        <v>254829817</v>
      </c>
      <c r="AR2937" s="16">
        <v>10576485</v>
      </c>
      <c r="AS2937" s="16">
        <v>1652</v>
      </c>
      <c r="AU2937" s="16">
        <v>4213</v>
      </c>
      <c r="AV2937" s="16">
        <v>212596</v>
      </c>
      <c r="AW2937" s="16">
        <v>17848335232</v>
      </c>
      <c r="AX2937" s="16">
        <v>2676732596</v>
      </c>
      <c r="AY2937" s="16">
        <v>114947038</v>
      </c>
      <c r="AZ2937" s="16">
        <v>1615</v>
      </c>
      <c r="BA2937" s="16">
        <v>83954</v>
      </c>
    </row>
    <row r="2938" spans="1:53">
      <c r="A2938" s="15" t="s">
        <v>1344</v>
      </c>
      <c r="B2938" s="15" t="s">
        <v>1345</v>
      </c>
      <c r="C2938" s="15" t="s">
        <v>1346</v>
      </c>
      <c r="D2938" s="15" t="s">
        <v>1347</v>
      </c>
      <c r="E2938" s="15" t="s">
        <v>1347</v>
      </c>
      <c r="F2938" s="15" t="s">
        <v>2059</v>
      </c>
      <c r="G2938" s="15" t="s">
        <v>3576</v>
      </c>
      <c r="H2938" s="15" t="s">
        <v>1349</v>
      </c>
      <c r="I2938" s="15" t="s">
        <v>1375</v>
      </c>
      <c r="J2938" s="15"/>
      <c r="K2938" s="16">
        <v>123</v>
      </c>
      <c r="L2938" s="16">
        <v>1793</v>
      </c>
      <c r="M2938" s="16">
        <v>1825</v>
      </c>
      <c r="N2938" s="16">
        <v>1838</v>
      </c>
      <c r="O2938" s="16">
        <v>65989872</v>
      </c>
      <c r="P2938" s="16">
        <v>12585276</v>
      </c>
      <c r="Q2938" s="16">
        <v>487075</v>
      </c>
      <c r="R2938" s="16">
        <v>2791</v>
      </c>
      <c r="S2938" s="15"/>
      <c r="T2938" s="16">
        <v>126</v>
      </c>
      <c r="U2938" s="16">
        <v>1866</v>
      </c>
      <c r="V2938" s="16">
        <v>1879</v>
      </c>
      <c r="W2938" s="16">
        <v>1889</v>
      </c>
      <c r="X2938" s="16">
        <v>45936754</v>
      </c>
      <c r="Y2938" s="16">
        <v>1847392</v>
      </c>
      <c r="Z2938" s="16">
        <v>69666</v>
      </c>
      <c r="AA2938" s="16">
        <v>1882</v>
      </c>
      <c r="AC2938" s="16">
        <v>128</v>
      </c>
      <c r="AD2938" s="16">
        <v>1929</v>
      </c>
      <c r="AE2938" s="16">
        <v>1901</v>
      </c>
      <c r="AF2938" s="16">
        <v>1893</v>
      </c>
      <c r="AG2938" s="16">
        <v>39125077</v>
      </c>
      <c r="AH2938" s="16">
        <v>1272974</v>
      </c>
      <c r="AI2938" s="16">
        <v>48936</v>
      </c>
      <c r="AJ2938" s="16">
        <v>1578</v>
      </c>
      <c r="AL2938" s="16">
        <v>130</v>
      </c>
      <c r="AM2938" s="16">
        <v>1932</v>
      </c>
      <c r="AN2938" s="16">
        <v>1919</v>
      </c>
      <c r="AO2938" s="16">
        <v>1966</v>
      </c>
      <c r="AP2938" s="16">
        <v>52881200</v>
      </c>
      <c r="AQ2938" s="16">
        <v>1098422</v>
      </c>
      <c r="AR2938" s="16">
        <v>42147</v>
      </c>
      <c r="AS2938" s="16">
        <v>2098</v>
      </c>
      <c r="AU2938" s="16">
        <v>127</v>
      </c>
      <c r="AV2938" s="16">
        <v>1886</v>
      </c>
      <c r="AW2938" s="16">
        <v>203932903</v>
      </c>
      <c r="AX2938" s="16">
        <v>16804064</v>
      </c>
      <c r="AY2938" s="16">
        <v>647824</v>
      </c>
      <c r="AZ2938" s="16">
        <v>2080</v>
      </c>
      <c r="BA2938" s="16">
        <v>108139</v>
      </c>
    </row>
    <row r="2939" spans="1:53">
      <c r="A2939" s="15" t="s">
        <v>1344</v>
      </c>
      <c r="B2939" s="15" t="s">
        <v>1345</v>
      </c>
      <c r="C2939" s="15" t="s">
        <v>1346</v>
      </c>
      <c r="D2939" s="15" t="s">
        <v>1347</v>
      </c>
      <c r="E2939" s="15" t="s">
        <v>1347</v>
      </c>
      <c r="F2939" s="15" t="s">
        <v>2059</v>
      </c>
      <c r="G2939" s="15" t="s">
        <v>3577</v>
      </c>
      <c r="H2939" s="15" t="s">
        <v>1349</v>
      </c>
      <c r="I2939" s="15" t="s">
        <v>1375</v>
      </c>
      <c r="J2939" s="15"/>
      <c r="K2939" s="16">
        <v>565</v>
      </c>
      <c r="L2939" s="16">
        <v>5248</v>
      </c>
      <c r="M2939" s="16">
        <v>5295</v>
      </c>
      <c r="N2939" s="16">
        <v>5330</v>
      </c>
      <c r="O2939" s="16">
        <v>308007198</v>
      </c>
      <c r="P2939" s="16">
        <v>32258185</v>
      </c>
      <c r="Q2939" s="16">
        <v>1407153</v>
      </c>
      <c r="R2939" s="16">
        <v>4478</v>
      </c>
      <c r="S2939" s="15"/>
      <c r="T2939" s="16">
        <v>565</v>
      </c>
      <c r="U2939" s="16">
        <v>5574</v>
      </c>
      <c r="V2939" s="16">
        <v>5581</v>
      </c>
      <c r="W2939" s="16">
        <v>5690</v>
      </c>
      <c r="X2939" s="16">
        <v>134131910</v>
      </c>
      <c r="Y2939" s="16">
        <v>6912139</v>
      </c>
      <c r="Z2939" s="16">
        <v>290447</v>
      </c>
      <c r="AA2939" s="16">
        <v>1838</v>
      </c>
      <c r="AC2939" s="16">
        <v>573</v>
      </c>
      <c r="AD2939" s="16">
        <v>5663</v>
      </c>
      <c r="AE2939" s="16">
        <v>5769</v>
      </c>
      <c r="AF2939" s="16">
        <v>5741</v>
      </c>
      <c r="AG2939" s="16">
        <v>126728528</v>
      </c>
      <c r="AH2939" s="16">
        <v>6284002</v>
      </c>
      <c r="AI2939" s="16">
        <v>256452</v>
      </c>
      <c r="AJ2939" s="16">
        <v>1703</v>
      </c>
      <c r="AL2939" s="16">
        <v>572</v>
      </c>
      <c r="AM2939" s="16">
        <v>5608</v>
      </c>
      <c r="AN2939" s="16">
        <v>5615</v>
      </c>
      <c r="AO2939" s="16">
        <v>5693</v>
      </c>
      <c r="AP2939" s="16">
        <v>195283755</v>
      </c>
      <c r="AQ2939" s="16">
        <v>4258039</v>
      </c>
      <c r="AR2939" s="16">
        <v>175237</v>
      </c>
      <c r="AS2939" s="16">
        <v>2664</v>
      </c>
      <c r="AU2939" s="16">
        <v>569</v>
      </c>
      <c r="AV2939" s="16">
        <v>5567</v>
      </c>
      <c r="AW2939" s="16">
        <v>764151391</v>
      </c>
      <c r="AX2939" s="16">
        <v>49712365</v>
      </c>
      <c r="AY2939" s="16">
        <v>2129289</v>
      </c>
      <c r="AZ2939" s="16">
        <v>2640</v>
      </c>
      <c r="BA2939" s="16">
        <v>137258</v>
      </c>
    </row>
    <row r="2940" spans="1:53">
      <c r="A2940" s="15" t="s">
        <v>1344</v>
      </c>
      <c r="B2940" s="15" t="s">
        <v>1345</v>
      </c>
      <c r="C2940" s="15" t="s">
        <v>1346</v>
      </c>
      <c r="D2940" s="15" t="s">
        <v>1347</v>
      </c>
      <c r="E2940" s="15" t="s">
        <v>1347</v>
      </c>
      <c r="F2940" s="15" t="s">
        <v>2059</v>
      </c>
      <c r="G2940" s="15" t="s">
        <v>3578</v>
      </c>
      <c r="H2940" s="15" t="s">
        <v>1349</v>
      </c>
      <c r="I2940" s="15" t="s">
        <v>1375</v>
      </c>
      <c r="J2940" s="15"/>
      <c r="K2940" s="16">
        <v>3507</v>
      </c>
      <c r="L2940" s="16">
        <v>205726</v>
      </c>
      <c r="M2940" s="16">
        <v>205594</v>
      </c>
      <c r="N2940" s="16">
        <v>206198</v>
      </c>
      <c r="O2940" s="16">
        <v>4696329062</v>
      </c>
      <c r="P2940" s="16">
        <v>1716300592</v>
      </c>
      <c r="Q2940" s="16">
        <v>75661970</v>
      </c>
      <c r="R2940" s="16">
        <v>1755</v>
      </c>
      <c r="S2940" s="15"/>
      <c r="T2940" s="16">
        <v>3528</v>
      </c>
      <c r="U2940" s="16">
        <v>203918</v>
      </c>
      <c r="V2940" s="16">
        <v>204500</v>
      </c>
      <c r="W2940" s="16">
        <v>205623</v>
      </c>
      <c r="X2940" s="16">
        <v>3981538083</v>
      </c>
      <c r="Y2940" s="16">
        <v>388747954</v>
      </c>
      <c r="Z2940" s="16">
        <v>15529900</v>
      </c>
      <c r="AA2940" s="16">
        <v>1496</v>
      </c>
      <c r="AC2940" s="16">
        <v>3521</v>
      </c>
      <c r="AD2940" s="16">
        <v>204772</v>
      </c>
      <c r="AE2940" s="16">
        <v>204275</v>
      </c>
      <c r="AF2940" s="16">
        <v>204980</v>
      </c>
      <c r="AG2940" s="16">
        <v>3876668127</v>
      </c>
      <c r="AH2940" s="16">
        <v>255694265</v>
      </c>
      <c r="AI2940" s="16">
        <v>10618954</v>
      </c>
      <c r="AJ2940" s="16">
        <v>1457</v>
      </c>
      <c r="AL2940" s="16">
        <v>3513</v>
      </c>
      <c r="AM2940" s="16">
        <v>204509</v>
      </c>
      <c r="AN2940" s="16">
        <v>205310</v>
      </c>
      <c r="AO2940" s="16">
        <v>206305</v>
      </c>
      <c r="AP2940" s="16">
        <v>4325715666</v>
      </c>
      <c r="AQ2940" s="16">
        <v>249473356</v>
      </c>
      <c r="AR2940" s="16">
        <v>10359101</v>
      </c>
      <c r="AS2940" s="16">
        <v>1620</v>
      </c>
      <c r="AU2940" s="16">
        <v>3517</v>
      </c>
      <c r="AV2940" s="16">
        <v>205143</v>
      </c>
      <c r="AW2940" s="16">
        <v>16880250938</v>
      </c>
      <c r="AX2940" s="16">
        <v>2610216167</v>
      </c>
      <c r="AY2940" s="16">
        <v>112169925</v>
      </c>
      <c r="AZ2940" s="16">
        <v>1582</v>
      </c>
      <c r="BA2940" s="16">
        <v>82285</v>
      </c>
    </row>
    <row r="2941" spans="1:53">
      <c r="A2941" s="15" t="s">
        <v>1344</v>
      </c>
      <c r="B2941" s="15" t="s">
        <v>1345</v>
      </c>
      <c r="C2941" s="15" t="s">
        <v>1346</v>
      </c>
      <c r="D2941" s="15" t="s">
        <v>1347</v>
      </c>
      <c r="E2941" s="15" t="s">
        <v>1347</v>
      </c>
      <c r="F2941" s="15" t="s">
        <v>2059</v>
      </c>
      <c r="G2941" s="15" t="s">
        <v>1371</v>
      </c>
      <c r="H2941" s="15" t="s">
        <v>1349</v>
      </c>
      <c r="I2941" s="15" t="s">
        <v>1367</v>
      </c>
      <c r="J2941" s="15"/>
      <c r="K2941" s="16">
        <v>43920</v>
      </c>
      <c r="L2941" s="16">
        <v>954492</v>
      </c>
      <c r="M2941" s="16">
        <v>964238</v>
      </c>
      <c r="N2941" s="16">
        <v>974874</v>
      </c>
      <c r="O2941" s="16">
        <v>7562749971</v>
      </c>
      <c r="P2941" s="16">
        <v>4523694344</v>
      </c>
      <c r="Q2941" s="16">
        <v>218964262</v>
      </c>
      <c r="R2941" s="16">
        <v>603</v>
      </c>
      <c r="S2941" s="15"/>
      <c r="T2941" s="16">
        <v>44424</v>
      </c>
      <c r="U2941" s="16">
        <v>972027</v>
      </c>
      <c r="V2941" s="16">
        <v>987233</v>
      </c>
      <c r="W2941" s="16">
        <v>997610</v>
      </c>
      <c r="X2941" s="16">
        <v>7643759514</v>
      </c>
      <c r="Y2941" s="16">
        <v>1975096686</v>
      </c>
      <c r="Z2941" s="16">
        <v>93583708</v>
      </c>
      <c r="AA2941" s="16">
        <v>597</v>
      </c>
      <c r="AC2941" s="16">
        <v>44819</v>
      </c>
      <c r="AD2941" s="16">
        <v>997953</v>
      </c>
      <c r="AE2941" s="16">
        <v>1008670</v>
      </c>
      <c r="AF2941" s="16">
        <v>1011790</v>
      </c>
      <c r="AG2941" s="16">
        <v>7836466949</v>
      </c>
      <c r="AH2941" s="16">
        <v>1549469477</v>
      </c>
      <c r="AI2941" s="16">
        <v>77124711</v>
      </c>
      <c r="AJ2941" s="16">
        <v>599</v>
      </c>
      <c r="AL2941" s="16">
        <v>45128</v>
      </c>
      <c r="AM2941" s="16">
        <v>1014090</v>
      </c>
      <c r="AN2941" s="16">
        <v>1009961</v>
      </c>
      <c r="AO2941" s="16">
        <v>999048</v>
      </c>
      <c r="AP2941" s="16">
        <v>8597496875</v>
      </c>
      <c r="AQ2941" s="16">
        <v>1362899691</v>
      </c>
      <c r="AR2941" s="16">
        <v>66727910</v>
      </c>
      <c r="AS2941" s="16">
        <v>656</v>
      </c>
      <c r="AU2941" s="16">
        <v>44573</v>
      </c>
      <c r="AV2941" s="16">
        <v>990999</v>
      </c>
      <c r="AW2941" s="16">
        <v>31640473309</v>
      </c>
      <c r="AX2941" s="16">
        <v>9411160198</v>
      </c>
      <c r="AY2941" s="16">
        <v>456400591</v>
      </c>
      <c r="AZ2941" s="16">
        <v>614</v>
      </c>
      <c r="BA2941" s="16">
        <v>31928</v>
      </c>
    </row>
    <row r="2942" spans="1:53">
      <c r="A2942" s="15" t="s">
        <v>1344</v>
      </c>
      <c r="B2942" s="15" t="s">
        <v>1345</v>
      </c>
      <c r="C2942" s="15" t="s">
        <v>1346</v>
      </c>
      <c r="D2942" s="15" t="s">
        <v>1347</v>
      </c>
      <c r="E2942" s="15" t="s">
        <v>1347</v>
      </c>
      <c r="F2942" s="15" t="s">
        <v>2059</v>
      </c>
      <c r="G2942" s="15" t="s">
        <v>1471</v>
      </c>
      <c r="H2942" s="15" t="s">
        <v>1349</v>
      </c>
      <c r="I2942" s="15" t="s">
        <v>1369</v>
      </c>
      <c r="J2942" s="15"/>
      <c r="K2942" s="16">
        <v>42354</v>
      </c>
      <c r="L2942" s="16">
        <v>916211</v>
      </c>
      <c r="M2942" s="16">
        <v>925955</v>
      </c>
      <c r="N2942" s="16">
        <v>936441</v>
      </c>
      <c r="O2942" s="16">
        <v>7081221986</v>
      </c>
      <c r="P2942" s="16">
        <v>4278723030</v>
      </c>
      <c r="Q2942" s="16">
        <v>208107457</v>
      </c>
      <c r="R2942" s="16">
        <v>588</v>
      </c>
      <c r="S2942" s="15"/>
      <c r="T2942" s="16">
        <v>42853</v>
      </c>
      <c r="U2942" s="16">
        <v>933469</v>
      </c>
      <c r="V2942" s="16">
        <v>948410</v>
      </c>
      <c r="W2942" s="16">
        <v>958279</v>
      </c>
      <c r="X2942" s="16">
        <v>7161272085</v>
      </c>
      <c r="Y2942" s="16">
        <v>1936100205</v>
      </c>
      <c r="Z2942" s="16">
        <v>91783916</v>
      </c>
      <c r="AA2942" s="16">
        <v>582</v>
      </c>
      <c r="AC2942" s="16">
        <v>43241</v>
      </c>
      <c r="AD2942" s="16">
        <v>957988</v>
      </c>
      <c r="AE2942" s="16">
        <v>968825</v>
      </c>
      <c r="AF2942" s="16">
        <v>972115</v>
      </c>
      <c r="AG2942" s="16">
        <v>7342864031</v>
      </c>
      <c r="AH2942" s="16">
        <v>1514569196</v>
      </c>
      <c r="AI2942" s="16">
        <v>75491958</v>
      </c>
      <c r="AJ2942" s="16">
        <v>585</v>
      </c>
      <c r="AL2942" s="16">
        <v>43526</v>
      </c>
      <c r="AM2942" s="16">
        <v>974395</v>
      </c>
      <c r="AN2942" s="16">
        <v>970252</v>
      </c>
      <c r="AO2942" s="16">
        <v>959629</v>
      </c>
      <c r="AP2942" s="16">
        <v>8070066892</v>
      </c>
      <c r="AQ2942" s="16">
        <v>1335682880</v>
      </c>
      <c r="AR2942" s="16">
        <v>65432256</v>
      </c>
      <c r="AS2942" s="16">
        <v>641</v>
      </c>
      <c r="AU2942" s="16">
        <v>42994</v>
      </c>
      <c r="AV2942" s="16">
        <v>951831</v>
      </c>
      <c r="AW2942" s="16">
        <v>29655424994</v>
      </c>
      <c r="AX2942" s="16">
        <v>9065075311</v>
      </c>
      <c r="AY2942" s="16">
        <v>440815587</v>
      </c>
      <c r="AZ2942" s="16">
        <v>599</v>
      </c>
      <c r="BA2942" s="16">
        <v>31156</v>
      </c>
    </row>
    <row r="2943" spans="1:53">
      <c r="A2943" s="15" t="s">
        <v>1344</v>
      </c>
      <c r="B2943" s="15" t="s">
        <v>1345</v>
      </c>
      <c r="C2943" s="15" t="s">
        <v>1346</v>
      </c>
      <c r="D2943" s="15" t="s">
        <v>1347</v>
      </c>
      <c r="E2943" s="15" t="s">
        <v>1347</v>
      </c>
      <c r="F2943" s="15" t="s">
        <v>2059</v>
      </c>
      <c r="G2943" s="15" t="s">
        <v>1472</v>
      </c>
      <c r="H2943" s="15" t="s">
        <v>1349</v>
      </c>
      <c r="I2943" s="15" t="s">
        <v>1371</v>
      </c>
      <c r="J2943" s="15"/>
      <c r="K2943" s="16">
        <v>6080</v>
      </c>
      <c r="L2943" s="16">
        <v>59849</v>
      </c>
      <c r="M2943" s="16">
        <v>60169</v>
      </c>
      <c r="N2943" s="16">
        <v>60157</v>
      </c>
      <c r="O2943" s="16">
        <v>1033648317</v>
      </c>
      <c r="P2943" s="16">
        <v>351875293</v>
      </c>
      <c r="Q2943" s="16">
        <v>16134302</v>
      </c>
      <c r="R2943" s="16">
        <v>1324</v>
      </c>
      <c r="S2943" s="15"/>
      <c r="T2943" s="16">
        <v>6192</v>
      </c>
      <c r="U2943" s="16">
        <v>60437</v>
      </c>
      <c r="V2943" s="16">
        <v>60973</v>
      </c>
      <c r="W2943" s="16">
        <v>61442</v>
      </c>
      <c r="X2943" s="16">
        <v>918465968</v>
      </c>
      <c r="Y2943" s="16">
        <v>80128665</v>
      </c>
      <c r="Z2943" s="16">
        <v>3486267</v>
      </c>
      <c r="AA2943" s="16">
        <v>1159</v>
      </c>
      <c r="AC2943" s="16">
        <v>6283</v>
      </c>
      <c r="AD2943" s="16">
        <v>61325</v>
      </c>
      <c r="AE2943" s="16">
        <v>61439</v>
      </c>
      <c r="AF2943" s="16">
        <v>61310</v>
      </c>
      <c r="AG2943" s="16">
        <v>958150370</v>
      </c>
      <c r="AH2943" s="16">
        <v>60268004</v>
      </c>
      <c r="AI2943" s="16">
        <v>2657450</v>
      </c>
      <c r="AJ2943" s="16">
        <v>1201</v>
      </c>
      <c r="AL2943" s="16">
        <v>6315</v>
      </c>
      <c r="AM2943" s="16">
        <v>61879</v>
      </c>
      <c r="AN2943" s="16">
        <v>61922</v>
      </c>
      <c r="AO2943" s="16">
        <v>62632</v>
      </c>
      <c r="AP2943" s="16">
        <v>1301780884</v>
      </c>
      <c r="AQ2943" s="16">
        <v>58296801</v>
      </c>
      <c r="AR2943" s="16">
        <v>2579534</v>
      </c>
      <c r="AS2943" s="16">
        <v>1611</v>
      </c>
      <c r="AU2943" s="16">
        <v>6218</v>
      </c>
      <c r="AV2943" s="16">
        <v>61128</v>
      </c>
      <c r="AW2943" s="16">
        <v>4212045539</v>
      </c>
      <c r="AX2943" s="16">
        <v>550568763</v>
      </c>
      <c r="AY2943" s="16">
        <v>24857553</v>
      </c>
      <c r="AZ2943" s="16">
        <v>1325</v>
      </c>
      <c r="BA2943" s="16">
        <v>68906</v>
      </c>
    </row>
    <row r="2944" spans="1:53">
      <c r="A2944" s="15" t="s">
        <v>1344</v>
      </c>
      <c r="B2944" s="15" t="s">
        <v>1345</v>
      </c>
      <c r="C2944" s="15" t="s">
        <v>1346</v>
      </c>
      <c r="D2944" s="15" t="s">
        <v>1347</v>
      </c>
      <c r="E2944" s="15" t="s">
        <v>1347</v>
      </c>
      <c r="F2944" s="15" t="s">
        <v>2059</v>
      </c>
      <c r="G2944" s="15" t="s">
        <v>1473</v>
      </c>
      <c r="H2944" s="15" t="s">
        <v>1349</v>
      </c>
      <c r="I2944" s="15" t="s">
        <v>1373</v>
      </c>
      <c r="J2944" s="15"/>
      <c r="K2944" s="16">
        <v>6080</v>
      </c>
      <c r="L2944" s="16">
        <v>59849</v>
      </c>
      <c r="M2944" s="16">
        <v>60169</v>
      </c>
      <c r="N2944" s="16">
        <v>60157</v>
      </c>
      <c r="O2944" s="16">
        <v>1033648317</v>
      </c>
      <c r="P2944" s="16">
        <v>351875293</v>
      </c>
      <c r="Q2944" s="16">
        <v>16134302</v>
      </c>
      <c r="R2944" s="16">
        <v>1324</v>
      </c>
      <c r="S2944" s="15"/>
      <c r="T2944" s="16">
        <v>6192</v>
      </c>
      <c r="U2944" s="16">
        <v>60437</v>
      </c>
      <c r="V2944" s="16">
        <v>60973</v>
      </c>
      <c r="W2944" s="16">
        <v>61442</v>
      </c>
      <c r="X2944" s="16">
        <v>918465968</v>
      </c>
      <c r="Y2944" s="16">
        <v>80128665</v>
      </c>
      <c r="Z2944" s="16">
        <v>3486267</v>
      </c>
      <c r="AA2944" s="16">
        <v>1159</v>
      </c>
      <c r="AC2944" s="16">
        <v>6283</v>
      </c>
      <c r="AD2944" s="16">
        <v>61325</v>
      </c>
      <c r="AE2944" s="16">
        <v>61439</v>
      </c>
      <c r="AF2944" s="16">
        <v>61310</v>
      </c>
      <c r="AG2944" s="16">
        <v>958150370</v>
      </c>
      <c r="AH2944" s="16">
        <v>60268004</v>
      </c>
      <c r="AI2944" s="16">
        <v>2657450</v>
      </c>
      <c r="AJ2944" s="16">
        <v>1201</v>
      </c>
      <c r="AL2944" s="16">
        <v>6315</v>
      </c>
      <c r="AM2944" s="16">
        <v>61879</v>
      </c>
      <c r="AN2944" s="16">
        <v>61922</v>
      </c>
      <c r="AO2944" s="16">
        <v>62632</v>
      </c>
      <c r="AP2944" s="16">
        <v>1301780884</v>
      </c>
      <c r="AQ2944" s="16">
        <v>58296801</v>
      </c>
      <c r="AR2944" s="16">
        <v>2579534</v>
      </c>
      <c r="AS2944" s="16">
        <v>1611</v>
      </c>
      <c r="AU2944" s="16">
        <v>6218</v>
      </c>
      <c r="AV2944" s="16">
        <v>61128</v>
      </c>
      <c r="AW2944" s="16">
        <v>4212045539</v>
      </c>
      <c r="AX2944" s="16">
        <v>550568763</v>
      </c>
      <c r="AY2944" s="16">
        <v>24857553</v>
      </c>
      <c r="AZ2944" s="16">
        <v>1325</v>
      </c>
      <c r="BA2944" s="16">
        <v>68906</v>
      </c>
    </row>
    <row r="2945" spans="1:53">
      <c r="A2945" s="15" t="s">
        <v>1344</v>
      </c>
      <c r="B2945" s="15" t="s">
        <v>1345</v>
      </c>
      <c r="C2945" s="15" t="s">
        <v>1346</v>
      </c>
      <c r="D2945" s="15" t="s">
        <v>1347</v>
      </c>
      <c r="E2945" s="15" t="s">
        <v>1347</v>
      </c>
      <c r="F2945" s="15" t="s">
        <v>2059</v>
      </c>
      <c r="G2945" s="15" t="s">
        <v>1474</v>
      </c>
      <c r="H2945" s="15" t="s">
        <v>1349</v>
      </c>
      <c r="I2945" s="15" t="s">
        <v>1375</v>
      </c>
      <c r="J2945" s="15"/>
      <c r="K2945" s="16">
        <v>6080</v>
      </c>
      <c r="L2945" s="16">
        <v>59849</v>
      </c>
      <c r="M2945" s="16">
        <v>60169</v>
      </c>
      <c r="N2945" s="16">
        <v>60157</v>
      </c>
      <c r="O2945" s="16">
        <v>1033648317</v>
      </c>
      <c r="P2945" s="16">
        <v>351875293</v>
      </c>
      <c r="Q2945" s="16">
        <v>16134302</v>
      </c>
      <c r="R2945" s="16">
        <v>1324</v>
      </c>
      <c r="S2945" s="15"/>
      <c r="T2945" s="16">
        <v>6192</v>
      </c>
      <c r="U2945" s="16">
        <v>60437</v>
      </c>
      <c r="V2945" s="16">
        <v>60973</v>
      </c>
      <c r="W2945" s="16">
        <v>61442</v>
      </c>
      <c r="X2945" s="16">
        <v>918465968</v>
      </c>
      <c r="Y2945" s="16">
        <v>80128665</v>
      </c>
      <c r="Z2945" s="16">
        <v>3486267</v>
      </c>
      <c r="AA2945" s="16">
        <v>1159</v>
      </c>
      <c r="AC2945" s="16">
        <v>6283</v>
      </c>
      <c r="AD2945" s="16">
        <v>61325</v>
      </c>
      <c r="AE2945" s="16">
        <v>61439</v>
      </c>
      <c r="AF2945" s="16">
        <v>61310</v>
      </c>
      <c r="AG2945" s="16">
        <v>958150370</v>
      </c>
      <c r="AH2945" s="16">
        <v>60268004</v>
      </c>
      <c r="AI2945" s="16">
        <v>2657450</v>
      </c>
      <c r="AJ2945" s="16">
        <v>1201</v>
      </c>
      <c r="AL2945" s="16">
        <v>6315</v>
      </c>
      <c r="AM2945" s="16">
        <v>61879</v>
      </c>
      <c r="AN2945" s="16">
        <v>61922</v>
      </c>
      <c r="AO2945" s="16">
        <v>62632</v>
      </c>
      <c r="AP2945" s="16">
        <v>1301780884</v>
      </c>
      <c r="AQ2945" s="16">
        <v>58296801</v>
      </c>
      <c r="AR2945" s="16">
        <v>2579534</v>
      </c>
      <c r="AS2945" s="16">
        <v>1611</v>
      </c>
      <c r="AU2945" s="16">
        <v>6218</v>
      </c>
      <c r="AV2945" s="16">
        <v>61128</v>
      </c>
      <c r="AW2945" s="16">
        <v>4212045539</v>
      </c>
      <c r="AX2945" s="16">
        <v>550568763</v>
      </c>
      <c r="AY2945" s="16">
        <v>24857553</v>
      </c>
      <c r="AZ2945" s="16">
        <v>1325</v>
      </c>
      <c r="BA2945" s="16">
        <v>68906</v>
      </c>
    </row>
    <row r="2946" spans="1:53">
      <c r="A2946" s="15" t="s">
        <v>1344</v>
      </c>
      <c r="B2946" s="15" t="s">
        <v>1345</v>
      </c>
      <c r="C2946" s="15" t="s">
        <v>1346</v>
      </c>
      <c r="D2946" s="15" t="s">
        <v>1347</v>
      </c>
      <c r="E2946" s="15" t="s">
        <v>1347</v>
      </c>
      <c r="F2946" s="15" t="s">
        <v>2059</v>
      </c>
      <c r="G2946" s="15" t="s">
        <v>1475</v>
      </c>
      <c r="H2946" s="15" t="s">
        <v>1349</v>
      </c>
      <c r="I2946" s="15" t="s">
        <v>1371</v>
      </c>
      <c r="J2946" s="15"/>
      <c r="K2946" s="16">
        <v>130</v>
      </c>
      <c r="L2946" s="16">
        <v>8328</v>
      </c>
      <c r="M2946" s="16">
        <v>8444</v>
      </c>
      <c r="N2946" s="16">
        <v>8621</v>
      </c>
      <c r="O2946" s="16">
        <v>110262558</v>
      </c>
      <c r="P2946" s="16">
        <v>49374703</v>
      </c>
      <c r="Q2946" s="16">
        <v>2511531</v>
      </c>
      <c r="R2946" s="16">
        <v>1002</v>
      </c>
      <c r="S2946" s="15"/>
      <c r="T2946" s="16">
        <v>140</v>
      </c>
      <c r="U2946" s="16">
        <v>8648</v>
      </c>
      <c r="V2946" s="16">
        <v>8665</v>
      </c>
      <c r="W2946" s="16">
        <v>8711</v>
      </c>
      <c r="X2946" s="16">
        <v>100951352</v>
      </c>
      <c r="Y2946" s="16">
        <v>10975691</v>
      </c>
      <c r="Z2946" s="16">
        <v>552585</v>
      </c>
      <c r="AA2946" s="16">
        <v>895</v>
      </c>
      <c r="AC2946" s="16">
        <v>138</v>
      </c>
      <c r="AD2946" s="16">
        <v>8786</v>
      </c>
      <c r="AE2946" s="16">
        <v>8704</v>
      </c>
      <c r="AF2946" s="16">
        <v>8723</v>
      </c>
      <c r="AG2946" s="16">
        <v>102482477</v>
      </c>
      <c r="AH2946" s="16">
        <v>6997573</v>
      </c>
      <c r="AI2946" s="16">
        <v>345579</v>
      </c>
      <c r="AJ2946" s="16">
        <v>902</v>
      </c>
      <c r="AL2946" s="16">
        <v>137</v>
      </c>
      <c r="AM2946" s="16">
        <v>8711</v>
      </c>
      <c r="AN2946" s="16">
        <v>8756</v>
      </c>
      <c r="AO2946" s="16">
        <v>8787</v>
      </c>
      <c r="AP2946" s="16">
        <v>103172329</v>
      </c>
      <c r="AQ2946" s="16">
        <v>5817946</v>
      </c>
      <c r="AR2946" s="16">
        <v>282764</v>
      </c>
      <c r="AS2946" s="16">
        <v>907</v>
      </c>
      <c r="AU2946" s="16">
        <v>136</v>
      </c>
      <c r="AV2946" s="16">
        <v>8657</v>
      </c>
      <c r="AW2946" s="16">
        <v>416868716</v>
      </c>
      <c r="AX2946" s="16">
        <v>73165913</v>
      </c>
      <c r="AY2946" s="16">
        <v>3692459</v>
      </c>
      <c r="AZ2946" s="16">
        <v>926</v>
      </c>
      <c r="BA2946" s="16">
        <v>48154</v>
      </c>
    </row>
    <row r="2947" spans="1:53">
      <c r="A2947" s="15" t="s">
        <v>1344</v>
      </c>
      <c r="B2947" s="15" t="s">
        <v>1345</v>
      </c>
      <c r="C2947" s="15" t="s">
        <v>1346</v>
      </c>
      <c r="D2947" s="15" t="s">
        <v>1347</v>
      </c>
      <c r="E2947" s="15" t="s">
        <v>1347</v>
      </c>
      <c r="F2947" s="15" t="s">
        <v>2059</v>
      </c>
      <c r="G2947" s="15" t="s">
        <v>1476</v>
      </c>
      <c r="H2947" s="15" t="s">
        <v>1349</v>
      </c>
      <c r="I2947" s="15" t="s">
        <v>1373</v>
      </c>
      <c r="J2947" s="15"/>
      <c r="K2947" s="16">
        <v>130</v>
      </c>
      <c r="L2947" s="16">
        <v>8328</v>
      </c>
      <c r="M2947" s="16">
        <v>8444</v>
      </c>
      <c r="N2947" s="16">
        <v>8621</v>
      </c>
      <c r="O2947" s="16">
        <v>110262558</v>
      </c>
      <c r="P2947" s="16">
        <v>49374703</v>
      </c>
      <c r="Q2947" s="16">
        <v>2511531</v>
      </c>
      <c r="R2947" s="16">
        <v>1002</v>
      </c>
      <c r="S2947" s="15"/>
      <c r="T2947" s="16">
        <v>140</v>
      </c>
      <c r="U2947" s="16">
        <v>8648</v>
      </c>
      <c r="V2947" s="16">
        <v>8665</v>
      </c>
      <c r="W2947" s="16">
        <v>8711</v>
      </c>
      <c r="X2947" s="16">
        <v>100951352</v>
      </c>
      <c r="Y2947" s="16">
        <v>10975691</v>
      </c>
      <c r="Z2947" s="16">
        <v>552585</v>
      </c>
      <c r="AA2947" s="16">
        <v>895</v>
      </c>
      <c r="AC2947" s="16">
        <v>138</v>
      </c>
      <c r="AD2947" s="16">
        <v>8786</v>
      </c>
      <c r="AE2947" s="16">
        <v>8704</v>
      </c>
      <c r="AF2947" s="16">
        <v>8723</v>
      </c>
      <c r="AG2947" s="16">
        <v>102482477</v>
      </c>
      <c r="AH2947" s="16">
        <v>6997573</v>
      </c>
      <c r="AI2947" s="16">
        <v>345579</v>
      </c>
      <c r="AJ2947" s="16">
        <v>902</v>
      </c>
      <c r="AL2947" s="16">
        <v>137</v>
      </c>
      <c r="AM2947" s="16">
        <v>8711</v>
      </c>
      <c r="AN2947" s="16">
        <v>8756</v>
      </c>
      <c r="AO2947" s="16">
        <v>8787</v>
      </c>
      <c r="AP2947" s="16">
        <v>103172329</v>
      </c>
      <c r="AQ2947" s="16">
        <v>5817946</v>
      </c>
      <c r="AR2947" s="16">
        <v>282764</v>
      </c>
      <c r="AS2947" s="16">
        <v>907</v>
      </c>
      <c r="AU2947" s="16">
        <v>136</v>
      </c>
      <c r="AV2947" s="16">
        <v>8657</v>
      </c>
      <c r="AW2947" s="16">
        <v>416868716</v>
      </c>
      <c r="AX2947" s="16">
        <v>73165913</v>
      </c>
      <c r="AY2947" s="16">
        <v>3692459</v>
      </c>
      <c r="AZ2947" s="16">
        <v>926</v>
      </c>
      <c r="BA2947" s="16">
        <v>48154</v>
      </c>
    </row>
    <row r="2948" spans="1:53">
      <c r="A2948" s="15" t="s">
        <v>1344</v>
      </c>
      <c r="B2948" s="15" t="s">
        <v>1345</v>
      </c>
      <c r="C2948" s="15" t="s">
        <v>1346</v>
      </c>
      <c r="D2948" s="15" t="s">
        <v>1347</v>
      </c>
      <c r="E2948" s="15" t="s">
        <v>1347</v>
      </c>
      <c r="F2948" s="15" t="s">
        <v>2059</v>
      </c>
      <c r="G2948" s="15" t="s">
        <v>1477</v>
      </c>
      <c r="H2948" s="15" t="s">
        <v>1349</v>
      </c>
      <c r="I2948" s="15" t="s">
        <v>1375</v>
      </c>
      <c r="J2948" s="15"/>
      <c r="K2948" s="16">
        <v>130</v>
      </c>
      <c r="L2948" s="16">
        <v>8328</v>
      </c>
      <c r="M2948" s="16">
        <v>8444</v>
      </c>
      <c r="N2948" s="16">
        <v>8621</v>
      </c>
      <c r="O2948" s="16">
        <v>110262558</v>
      </c>
      <c r="P2948" s="16">
        <v>49374703</v>
      </c>
      <c r="Q2948" s="16">
        <v>2511531</v>
      </c>
      <c r="R2948" s="16">
        <v>1002</v>
      </c>
      <c r="S2948" s="15"/>
      <c r="T2948" s="16">
        <v>140</v>
      </c>
      <c r="U2948" s="16">
        <v>8648</v>
      </c>
      <c r="V2948" s="16">
        <v>8665</v>
      </c>
      <c r="W2948" s="16">
        <v>8711</v>
      </c>
      <c r="X2948" s="16">
        <v>100951352</v>
      </c>
      <c r="Y2948" s="16">
        <v>10975691</v>
      </c>
      <c r="Z2948" s="16">
        <v>552585</v>
      </c>
      <c r="AA2948" s="16">
        <v>895</v>
      </c>
      <c r="AC2948" s="16">
        <v>138</v>
      </c>
      <c r="AD2948" s="16">
        <v>8786</v>
      </c>
      <c r="AE2948" s="16">
        <v>8704</v>
      </c>
      <c r="AF2948" s="16">
        <v>8723</v>
      </c>
      <c r="AG2948" s="16">
        <v>102482477</v>
      </c>
      <c r="AH2948" s="16">
        <v>6997573</v>
      </c>
      <c r="AI2948" s="16">
        <v>345579</v>
      </c>
      <c r="AJ2948" s="16">
        <v>902</v>
      </c>
      <c r="AL2948" s="16">
        <v>137</v>
      </c>
      <c r="AM2948" s="16">
        <v>8711</v>
      </c>
      <c r="AN2948" s="16">
        <v>8756</v>
      </c>
      <c r="AO2948" s="16">
        <v>8787</v>
      </c>
      <c r="AP2948" s="16">
        <v>103172329</v>
      </c>
      <c r="AQ2948" s="16">
        <v>5817946</v>
      </c>
      <c r="AR2948" s="16">
        <v>282764</v>
      </c>
      <c r="AS2948" s="16">
        <v>907</v>
      </c>
      <c r="AU2948" s="16">
        <v>136</v>
      </c>
      <c r="AV2948" s="16">
        <v>8657</v>
      </c>
      <c r="AW2948" s="16">
        <v>416868716</v>
      </c>
      <c r="AX2948" s="16">
        <v>73165913</v>
      </c>
      <c r="AY2948" s="16">
        <v>3692459</v>
      </c>
      <c r="AZ2948" s="16">
        <v>926</v>
      </c>
      <c r="BA2948" s="16">
        <v>48154</v>
      </c>
    </row>
    <row r="2949" spans="1:53">
      <c r="A2949" s="15" t="s">
        <v>1344</v>
      </c>
      <c r="B2949" s="15" t="s">
        <v>1345</v>
      </c>
      <c r="C2949" s="15" t="s">
        <v>1346</v>
      </c>
      <c r="D2949" s="15" t="s">
        <v>1347</v>
      </c>
      <c r="E2949" s="15" t="s">
        <v>1347</v>
      </c>
      <c r="F2949" s="15" t="s">
        <v>2059</v>
      </c>
      <c r="G2949" s="15" t="s">
        <v>3579</v>
      </c>
      <c r="H2949" s="15" t="s">
        <v>1349</v>
      </c>
      <c r="I2949" s="15" t="s">
        <v>1371</v>
      </c>
      <c r="J2949" s="15"/>
      <c r="K2949" s="16">
        <v>5775</v>
      </c>
      <c r="L2949" s="16">
        <v>421461</v>
      </c>
      <c r="M2949" s="16">
        <v>425694</v>
      </c>
      <c r="N2949" s="16">
        <v>434174</v>
      </c>
      <c r="O2949" s="16">
        <v>2918396227</v>
      </c>
      <c r="P2949" s="16">
        <v>1914035424</v>
      </c>
      <c r="Q2949" s="16">
        <v>106990590</v>
      </c>
      <c r="R2949" s="16">
        <v>526</v>
      </c>
      <c r="S2949" s="15"/>
      <c r="T2949" s="16">
        <v>5822</v>
      </c>
      <c r="U2949" s="16">
        <v>429702</v>
      </c>
      <c r="V2949" s="16">
        <v>436957</v>
      </c>
      <c r="W2949" s="16">
        <v>443975</v>
      </c>
      <c r="X2949" s="16">
        <v>3032904912</v>
      </c>
      <c r="Y2949" s="16">
        <v>1060312022</v>
      </c>
      <c r="Z2949" s="16">
        <v>56283983</v>
      </c>
      <c r="AA2949" s="16">
        <v>534</v>
      </c>
      <c r="AC2949" s="16">
        <v>5890</v>
      </c>
      <c r="AD2949" s="16">
        <v>446023</v>
      </c>
      <c r="AE2949" s="16">
        <v>453216</v>
      </c>
      <c r="AF2949" s="16">
        <v>456173</v>
      </c>
      <c r="AG2949" s="16">
        <v>3091275094</v>
      </c>
      <c r="AH2949" s="16">
        <v>961864379</v>
      </c>
      <c r="AI2949" s="16">
        <v>52510576</v>
      </c>
      <c r="AJ2949" s="16">
        <v>526</v>
      </c>
      <c r="AL2949" s="16">
        <v>5984</v>
      </c>
      <c r="AM2949" s="16">
        <v>457771</v>
      </c>
      <c r="AN2949" s="16">
        <v>454660</v>
      </c>
      <c r="AO2949" s="16">
        <v>445240</v>
      </c>
      <c r="AP2949" s="16">
        <v>3254028594</v>
      </c>
      <c r="AQ2949" s="16">
        <v>821767737</v>
      </c>
      <c r="AR2949" s="16">
        <v>43911317</v>
      </c>
      <c r="AS2949" s="16">
        <v>553</v>
      </c>
      <c r="AU2949" s="16">
        <v>5868</v>
      </c>
      <c r="AV2949" s="16">
        <v>442087</v>
      </c>
      <c r="AW2949" s="16">
        <v>12296604827</v>
      </c>
      <c r="AX2949" s="16">
        <v>4757979562</v>
      </c>
      <c r="AY2949" s="16">
        <v>259696466</v>
      </c>
      <c r="AZ2949" s="16">
        <v>535</v>
      </c>
      <c r="BA2949" s="16">
        <v>27815</v>
      </c>
    </row>
    <row r="2950" spans="1:53">
      <c r="A2950" s="15" t="s">
        <v>1344</v>
      </c>
      <c r="B2950" s="15" t="s">
        <v>1345</v>
      </c>
      <c r="C2950" s="15" t="s">
        <v>1346</v>
      </c>
      <c r="D2950" s="15" t="s">
        <v>1347</v>
      </c>
      <c r="E2950" s="15" t="s">
        <v>1347</v>
      </c>
      <c r="F2950" s="15" t="s">
        <v>2059</v>
      </c>
      <c r="G2950" s="15" t="s">
        <v>3580</v>
      </c>
      <c r="H2950" s="15" t="s">
        <v>1349</v>
      </c>
      <c r="I2950" s="15" t="s">
        <v>1373</v>
      </c>
      <c r="J2950" s="15"/>
      <c r="K2950" s="16">
        <v>1629</v>
      </c>
      <c r="L2950" s="16">
        <v>38344</v>
      </c>
      <c r="M2950" s="16">
        <v>39191</v>
      </c>
      <c r="N2950" s="16">
        <v>40670</v>
      </c>
      <c r="O2950" s="16">
        <v>313318212</v>
      </c>
      <c r="P2950" s="16">
        <v>178401573</v>
      </c>
      <c r="Q2950" s="16">
        <v>8572691</v>
      </c>
      <c r="R2950" s="16">
        <v>612</v>
      </c>
      <c r="S2950" s="15"/>
      <c r="T2950" s="16">
        <v>1738</v>
      </c>
      <c r="U2950" s="16">
        <v>40976</v>
      </c>
      <c r="V2950" s="16">
        <v>41841</v>
      </c>
      <c r="W2950" s="16">
        <v>43229</v>
      </c>
      <c r="X2950" s="16">
        <v>339183698</v>
      </c>
      <c r="Y2950" s="16">
        <v>96974531</v>
      </c>
      <c r="Z2950" s="16">
        <v>4669570</v>
      </c>
      <c r="AA2950" s="16">
        <v>621</v>
      </c>
      <c r="AC2950" s="16">
        <v>1778</v>
      </c>
      <c r="AD2950" s="16">
        <v>42513</v>
      </c>
      <c r="AE2950" s="16">
        <v>43352</v>
      </c>
      <c r="AF2950" s="16">
        <v>44410</v>
      </c>
      <c r="AG2950" s="16">
        <v>353143884</v>
      </c>
      <c r="AH2950" s="16">
        <v>89777405</v>
      </c>
      <c r="AI2950" s="16">
        <v>4259076</v>
      </c>
      <c r="AJ2950" s="16">
        <v>626</v>
      </c>
      <c r="AL2950" s="16">
        <v>1842</v>
      </c>
      <c r="AM2950" s="16">
        <v>45623</v>
      </c>
      <c r="AN2950" s="16">
        <v>45988</v>
      </c>
      <c r="AO2950" s="16">
        <v>45406</v>
      </c>
      <c r="AP2950" s="16">
        <v>400717843</v>
      </c>
      <c r="AQ2950" s="16">
        <v>89910431</v>
      </c>
      <c r="AR2950" s="16">
        <v>4191793</v>
      </c>
      <c r="AS2950" s="16">
        <v>675</v>
      </c>
      <c r="AU2950" s="16">
        <v>1747</v>
      </c>
      <c r="AV2950" s="16">
        <v>42629</v>
      </c>
      <c r="AW2950" s="16">
        <v>1406363637</v>
      </c>
      <c r="AX2950" s="16">
        <v>455063940</v>
      </c>
      <c r="AY2950" s="16">
        <v>21693130</v>
      </c>
      <c r="AZ2950" s="16">
        <v>634</v>
      </c>
      <c r="BA2950" s="16">
        <v>32991</v>
      </c>
    </row>
    <row r="2951" spans="1:53">
      <c r="A2951" s="15" t="s">
        <v>1344</v>
      </c>
      <c r="B2951" s="15" t="s">
        <v>1345</v>
      </c>
      <c r="C2951" s="15" t="s">
        <v>1346</v>
      </c>
      <c r="D2951" s="15" t="s">
        <v>1347</v>
      </c>
      <c r="E2951" s="15" t="s">
        <v>1347</v>
      </c>
      <c r="F2951" s="15" t="s">
        <v>2059</v>
      </c>
      <c r="G2951" s="15" t="s">
        <v>3581</v>
      </c>
      <c r="H2951" s="15" t="s">
        <v>1349</v>
      </c>
      <c r="I2951" s="15" t="s">
        <v>1375</v>
      </c>
      <c r="J2951" s="15"/>
      <c r="K2951" s="16">
        <v>1629</v>
      </c>
      <c r="L2951" s="16">
        <v>38344</v>
      </c>
      <c r="M2951" s="16">
        <v>39191</v>
      </c>
      <c r="N2951" s="16">
        <v>40670</v>
      </c>
      <c r="O2951" s="16">
        <v>313318212</v>
      </c>
      <c r="P2951" s="16">
        <v>178401573</v>
      </c>
      <c r="Q2951" s="16">
        <v>8572691</v>
      </c>
      <c r="R2951" s="16">
        <v>612</v>
      </c>
      <c r="S2951" s="15"/>
      <c r="T2951" s="16">
        <v>1738</v>
      </c>
      <c r="U2951" s="16">
        <v>40976</v>
      </c>
      <c r="V2951" s="16">
        <v>41841</v>
      </c>
      <c r="W2951" s="16">
        <v>43229</v>
      </c>
      <c r="X2951" s="16">
        <v>339183698</v>
      </c>
      <c r="Y2951" s="16">
        <v>96974531</v>
      </c>
      <c r="Z2951" s="16">
        <v>4669570</v>
      </c>
      <c r="AA2951" s="16">
        <v>621</v>
      </c>
      <c r="AC2951" s="16">
        <v>1778</v>
      </c>
      <c r="AD2951" s="16">
        <v>42513</v>
      </c>
      <c r="AE2951" s="16">
        <v>43352</v>
      </c>
      <c r="AF2951" s="16">
        <v>44410</v>
      </c>
      <c r="AG2951" s="16">
        <v>353143884</v>
      </c>
      <c r="AH2951" s="16">
        <v>89777405</v>
      </c>
      <c r="AI2951" s="16">
        <v>4259076</v>
      </c>
      <c r="AJ2951" s="16">
        <v>626</v>
      </c>
      <c r="AL2951" s="16">
        <v>1842</v>
      </c>
      <c r="AM2951" s="16">
        <v>45623</v>
      </c>
      <c r="AN2951" s="16">
        <v>45988</v>
      </c>
      <c r="AO2951" s="16">
        <v>45406</v>
      </c>
      <c r="AP2951" s="16">
        <v>400717843</v>
      </c>
      <c r="AQ2951" s="16">
        <v>89910431</v>
      </c>
      <c r="AR2951" s="16">
        <v>4191793</v>
      </c>
      <c r="AS2951" s="16">
        <v>675</v>
      </c>
      <c r="AU2951" s="16">
        <v>1747</v>
      </c>
      <c r="AV2951" s="16">
        <v>42629</v>
      </c>
      <c r="AW2951" s="16">
        <v>1406363637</v>
      </c>
      <c r="AX2951" s="16">
        <v>455063940</v>
      </c>
      <c r="AY2951" s="16">
        <v>21693130</v>
      </c>
      <c r="AZ2951" s="16">
        <v>634</v>
      </c>
      <c r="BA2951" s="16">
        <v>32991</v>
      </c>
    </row>
    <row r="2952" spans="1:53">
      <c r="A2952" s="15" t="s">
        <v>1344</v>
      </c>
      <c r="B2952" s="15" t="s">
        <v>1345</v>
      </c>
      <c r="C2952" s="15" t="s">
        <v>1346</v>
      </c>
      <c r="D2952" s="15" t="s">
        <v>1347</v>
      </c>
      <c r="E2952" s="15" t="s">
        <v>1347</v>
      </c>
      <c r="F2952" s="15" t="s">
        <v>2059</v>
      </c>
      <c r="G2952" s="15" t="s">
        <v>3582</v>
      </c>
      <c r="H2952" s="15" t="s">
        <v>1349</v>
      </c>
      <c r="I2952" s="15" t="s">
        <v>1373</v>
      </c>
      <c r="J2952" s="15"/>
      <c r="K2952" s="16">
        <v>3484</v>
      </c>
      <c r="L2952" s="16">
        <v>337895</v>
      </c>
      <c r="M2952" s="16">
        <v>342196</v>
      </c>
      <c r="N2952" s="16">
        <v>348770</v>
      </c>
      <c r="O2952" s="16">
        <v>2251483991</v>
      </c>
      <c r="P2952" s="16">
        <v>1527491033</v>
      </c>
      <c r="Q2952" s="16">
        <v>87778381</v>
      </c>
      <c r="R2952" s="16">
        <v>505</v>
      </c>
      <c r="S2952" s="15"/>
      <c r="T2952" s="16">
        <v>3440</v>
      </c>
      <c r="U2952" s="16">
        <v>345261</v>
      </c>
      <c r="V2952" s="16">
        <v>351034</v>
      </c>
      <c r="W2952" s="16">
        <v>355917</v>
      </c>
      <c r="X2952" s="16">
        <v>2330684800</v>
      </c>
      <c r="Y2952" s="16">
        <v>873333675</v>
      </c>
      <c r="Z2952" s="16">
        <v>47228467</v>
      </c>
      <c r="AA2952" s="16">
        <v>511</v>
      </c>
      <c r="AC2952" s="16">
        <v>3443</v>
      </c>
      <c r="AD2952" s="16">
        <v>359648</v>
      </c>
      <c r="AE2952" s="16">
        <v>365065</v>
      </c>
      <c r="AF2952" s="16">
        <v>366922</v>
      </c>
      <c r="AG2952" s="16">
        <v>2381771421</v>
      </c>
      <c r="AH2952" s="16">
        <v>802243391</v>
      </c>
      <c r="AI2952" s="16">
        <v>44754393</v>
      </c>
      <c r="AJ2952" s="16">
        <v>504</v>
      </c>
      <c r="AL2952" s="16">
        <v>3451</v>
      </c>
      <c r="AM2952" s="16">
        <v>365395</v>
      </c>
      <c r="AN2952" s="16">
        <v>361404</v>
      </c>
      <c r="AO2952" s="16">
        <v>352880</v>
      </c>
      <c r="AP2952" s="16">
        <v>2445760269</v>
      </c>
      <c r="AQ2952" s="16">
        <v>663730616</v>
      </c>
      <c r="AR2952" s="16">
        <v>36387917</v>
      </c>
      <c r="AS2952" s="16">
        <v>523</v>
      </c>
      <c r="AU2952" s="16">
        <v>3455</v>
      </c>
      <c r="AV2952" s="16">
        <v>354366</v>
      </c>
      <c r="AW2952" s="16">
        <v>9409700481</v>
      </c>
      <c r="AX2952" s="16">
        <v>3866798715</v>
      </c>
      <c r="AY2952" s="16">
        <v>216149158</v>
      </c>
      <c r="AZ2952" s="16">
        <v>511</v>
      </c>
      <c r="BA2952" s="16">
        <v>26554</v>
      </c>
    </row>
    <row r="2953" spans="1:53">
      <c r="A2953" s="15" t="s">
        <v>1344</v>
      </c>
      <c r="B2953" s="15" t="s">
        <v>1345</v>
      </c>
      <c r="C2953" s="15" t="s">
        <v>1346</v>
      </c>
      <c r="D2953" s="15" t="s">
        <v>1347</v>
      </c>
      <c r="E2953" s="15" t="s">
        <v>1347</v>
      </c>
      <c r="F2953" s="15" t="s">
        <v>2059</v>
      </c>
      <c r="G2953" s="15" t="s">
        <v>3583</v>
      </c>
      <c r="H2953" s="15" t="s">
        <v>1349</v>
      </c>
      <c r="I2953" s="15" t="s">
        <v>1375</v>
      </c>
      <c r="J2953" s="15"/>
      <c r="K2953" s="16">
        <v>3484</v>
      </c>
      <c r="L2953" s="16">
        <v>337895</v>
      </c>
      <c r="M2953" s="16">
        <v>342196</v>
      </c>
      <c r="N2953" s="16">
        <v>348770</v>
      </c>
      <c r="O2953" s="16">
        <v>2251483991</v>
      </c>
      <c r="P2953" s="16">
        <v>1527491033</v>
      </c>
      <c r="Q2953" s="16">
        <v>87778381</v>
      </c>
      <c r="R2953" s="16">
        <v>505</v>
      </c>
      <c r="S2953" s="15"/>
      <c r="T2953" s="16">
        <v>3440</v>
      </c>
      <c r="U2953" s="16">
        <v>345261</v>
      </c>
      <c r="V2953" s="16">
        <v>351034</v>
      </c>
      <c r="W2953" s="16">
        <v>355917</v>
      </c>
      <c r="X2953" s="16">
        <v>2330684800</v>
      </c>
      <c r="Y2953" s="16">
        <v>873333675</v>
      </c>
      <c r="Z2953" s="16">
        <v>47228467</v>
      </c>
      <c r="AA2953" s="16">
        <v>511</v>
      </c>
      <c r="AC2953" s="16">
        <v>3443</v>
      </c>
      <c r="AD2953" s="16">
        <v>359648</v>
      </c>
      <c r="AE2953" s="16">
        <v>365065</v>
      </c>
      <c r="AF2953" s="16">
        <v>366922</v>
      </c>
      <c r="AG2953" s="16">
        <v>2381771421</v>
      </c>
      <c r="AH2953" s="16">
        <v>802243391</v>
      </c>
      <c r="AI2953" s="16">
        <v>44754393</v>
      </c>
      <c r="AJ2953" s="16">
        <v>504</v>
      </c>
      <c r="AL2953" s="16">
        <v>3451</v>
      </c>
      <c r="AM2953" s="16">
        <v>365395</v>
      </c>
      <c r="AN2953" s="16">
        <v>361404</v>
      </c>
      <c r="AO2953" s="16">
        <v>352880</v>
      </c>
      <c r="AP2953" s="16">
        <v>2445760269</v>
      </c>
      <c r="AQ2953" s="16">
        <v>663730616</v>
      </c>
      <c r="AR2953" s="16">
        <v>36387917</v>
      </c>
      <c r="AS2953" s="16">
        <v>523</v>
      </c>
      <c r="AU2953" s="16">
        <v>3455</v>
      </c>
      <c r="AV2953" s="16">
        <v>354366</v>
      </c>
      <c r="AW2953" s="16">
        <v>9409700481</v>
      </c>
      <c r="AX2953" s="16">
        <v>3866798715</v>
      </c>
      <c r="AY2953" s="16">
        <v>216149158</v>
      </c>
      <c r="AZ2953" s="16">
        <v>511</v>
      </c>
      <c r="BA2953" s="16">
        <v>26554</v>
      </c>
    </row>
    <row r="2954" spans="1:53">
      <c r="A2954" s="15" t="s">
        <v>1344</v>
      </c>
      <c r="B2954" s="15" t="s">
        <v>1345</v>
      </c>
      <c r="C2954" s="15" t="s">
        <v>1346</v>
      </c>
      <c r="D2954" s="15" t="s">
        <v>1347</v>
      </c>
      <c r="E2954" s="15" t="s">
        <v>1347</v>
      </c>
      <c r="F2954" s="15" t="s">
        <v>2059</v>
      </c>
      <c r="G2954" s="15" t="s">
        <v>3584</v>
      </c>
      <c r="H2954" s="15" t="s">
        <v>1349</v>
      </c>
      <c r="I2954" s="15" t="s">
        <v>1373</v>
      </c>
      <c r="J2954" s="15"/>
      <c r="K2954" s="16">
        <v>662</v>
      </c>
      <c r="L2954" s="16">
        <v>45222</v>
      </c>
      <c r="M2954" s="16">
        <v>44307</v>
      </c>
      <c r="N2954" s="16">
        <v>44734</v>
      </c>
      <c r="O2954" s="16">
        <v>353594024</v>
      </c>
      <c r="P2954" s="16">
        <v>208142818</v>
      </c>
      <c r="Q2954" s="16">
        <v>10639518</v>
      </c>
      <c r="R2954" s="16">
        <v>608</v>
      </c>
      <c r="S2954" s="15"/>
      <c r="T2954" s="16">
        <v>644</v>
      </c>
      <c r="U2954" s="16">
        <v>43465</v>
      </c>
      <c r="V2954" s="16">
        <v>44082</v>
      </c>
      <c r="W2954" s="16">
        <v>44829</v>
      </c>
      <c r="X2954" s="16">
        <v>363036414</v>
      </c>
      <c r="Y2954" s="16">
        <v>90003816</v>
      </c>
      <c r="Z2954" s="16">
        <v>4385946</v>
      </c>
      <c r="AA2954" s="16">
        <v>633</v>
      </c>
      <c r="AC2954" s="16">
        <v>669</v>
      </c>
      <c r="AD2954" s="16">
        <v>43862</v>
      </c>
      <c r="AE2954" s="16">
        <v>44799</v>
      </c>
      <c r="AF2954" s="16">
        <v>44841</v>
      </c>
      <c r="AG2954" s="16">
        <v>356359789</v>
      </c>
      <c r="AH2954" s="16">
        <v>69843583</v>
      </c>
      <c r="AI2954" s="16">
        <v>3497107</v>
      </c>
      <c r="AJ2954" s="16">
        <v>616</v>
      </c>
      <c r="AL2954" s="16">
        <v>691</v>
      </c>
      <c r="AM2954" s="16">
        <v>46753</v>
      </c>
      <c r="AN2954" s="16">
        <v>47268</v>
      </c>
      <c r="AO2954" s="16">
        <v>46954</v>
      </c>
      <c r="AP2954" s="16">
        <v>407550482</v>
      </c>
      <c r="AQ2954" s="16">
        <v>68126690</v>
      </c>
      <c r="AR2954" s="16">
        <v>3331607</v>
      </c>
      <c r="AS2954" s="16">
        <v>667</v>
      </c>
      <c r="AU2954" s="16">
        <v>667</v>
      </c>
      <c r="AV2954" s="16">
        <v>45093</v>
      </c>
      <c r="AW2954" s="16">
        <v>1480540709</v>
      </c>
      <c r="AX2954" s="16">
        <v>436116907</v>
      </c>
      <c r="AY2954" s="16">
        <v>21854178</v>
      </c>
      <c r="AZ2954" s="16">
        <v>631</v>
      </c>
      <c r="BA2954" s="16">
        <v>32833</v>
      </c>
    </row>
    <row r="2955" spans="1:53">
      <c r="A2955" s="15" t="s">
        <v>1344</v>
      </c>
      <c r="B2955" s="15" t="s">
        <v>1345</v>
      </c>
      <c r="C2955" s="15" t="s">
        <v>1346</v>
      </c>
      <c r="D2955" s="15" t="s">
        <v>1347</v>
      </c>
      <c r="E2955" s="15" t="s">
        <v>1347</v>
      </c>
      <c r="F2955" s="15" t="s">
        <v>2059</v>
      </c>
      <c r="G2955" s="15" t="s">
        <v>3585</v>
      </c>
      <c r="H2955" s="15" t="s">
        <v>1349</v>
      </c>
      <c r="I2955" s="15" t="s">
        <v>1375</v>
      </c>
      <c r="J2955" s="15"/>
      <c r="K2955" s="16">
        <v>662</v>
      </c>
      <c r="L2955" s="16">
        <v>45222</v>
      </c>
      <c r="M2955" s="16">
        <v>44307</v>
      </c>
      <c r="N2955" s="16">
        <v>44734</v>
      </c>
      <c r="O2955" s="16">
        <v>353594024</v>
      </c>
      <c r="P2955" s="16">
        <v>208142818</v>
      </c>
      <c r="Q2955" s="16">
        <v>10639518</v>
      </c>
      <c r="R2955" s="16">
        <v>608</v>
      </c>
      <c r="S2955" s="15"/>
      <c r="T2955" s="16">
        <v>644</v>
      </c>
      <c r="U2955" s="16">
        <v>43465</v>
      </c>
      <c r="V2955" s="16">
        <v>44082</v>
      </c>
      <c r="W2955" s="16">
        <v>44829</v>
      </c>
      <c r="X2955" s="16">
        <v>363036414</v>
      </c>
      <c r="Y2955" s="16">
        <v>90003816</v>
      </c>
      <c r="Z2955" s="16">
        <v>4385946</v>
      </c>
      <c r="AA2955" s="16">
        <v>633</v>
      </c>
      <c r="AC2955" s="16">
        <v>669</v>
      </c>
      <c r="AD2955" s="16">
        <v>43862</v>
      </c>
      <c r="AE2955" s="16">
        <v>44799</v>
      </c>
      <c r="AF2955" s="16">
        <v>44841</v>
      </c>
      <c r="AG2955" s="16">
        <v>356359789</v>
      </c>
      <c r="AH2955" s="16">
        <v>69843583</v>
      </c>
      <c r="AI2955" s="16">
        <v>3497107</v>
      </c>
      <c r="AJ2955" s="16">
        <v>616</v>
      </c>
      <c r="AL2955" s="16">
        <v>691</v>
      </c>
      <c r="AM2955" s="16">
        <v>46753</v>
      </c>
      <c r="AN2955" s="16">
        <v>47268</v>
      </c>
      <c r="AO2955" s="16">
        <v>46954</v>
      </c>
      <c r="AP2955" s="16">
        <v>407550482</v>
      </c>
      <c r="AQ2955" s="16">
        <v>68126690</v>
      </c>
      <c r="AR2955" s="16">
        <v>3331607</v>
      </c>
      <c r="AS2955" s="16">
        <v>667</v>
      </c>
      <c r="AU2955" s="16">
        <v>667</v>
      </c>
      <c r="AV2955" s="16">
        <v>45093</v>
      </c>
      <c r="AW2955" s="16">
        <v>1480540709</v>
      </c>
      <c r="AX2955" s="16">
        <v>436116907</v>
      </c>
      <c r="AY2955" s="16">
        <v>21854178</v>
      </c>
      <c r="AZ2955" s="16">
        <v>631</v>
      </c>
      <c r="BA2955" s="16">
        <v>32833</v>
      </c>
    </row>
    <row r="2956" spans="1:53">
      <c r="A2956" s="15" t="s">
        <v>1344</v>
      </c>
      <c r="B2956" s="15" t="s">
        <v>1345</v>
      </c>
      <c r="C2956" s="15" t="s">
        <v>1346</v>
      </c>
      <c r="D2956" s="15" t="s">
        <v>1347</v>
      </c>
      <c r="E2956" s="15" t="s">
        <v>1347</v>
      </c>
      <c r="F2956" s="15" t="s">
        <v>2059</v>
      </c>
      <c r="G2956" s="15" t="s">
        <v>1478</v>
      </c>
      <c r="H2956" s="15" t="s">
        <v>1349</v>
      </c>
      <c r="I2956" s="15" t="s">
        <v>1371</v>
      </c>
      <c r="J2956" s="15"/>
      <c r="K2956" s="16">
        <v>5086</v>
      </c>
      <c r="L2956" s="16">
        <v>54850</v>
      </c>
      <c r="M2956" s="16">
        <v>55720</v>
      </c>
      <c r="N2956" s="16">
        <v>56046</v>
      </c>
      <c r="O2956" s="16">
        <v>501562550</v>
      </c>
      <c r="P2956" s="16">
        <v>280232724</v>
      </c>
      <c r="Q2956" s="16">
        <v>12753668</v>
      </c>
      <c r="R2956" s="16">
        <v>695</v>
      </c>
      <c r="S2956" s="15"/>
      <c r="T2956" s="16">
        <v>5132</v>
      </c>
      <c r="U2956" s="16">
        <v>55998</v>
      </c>
      <c r="V2956" s="16">
        <v>55870</v>
      </c>
      <c r="W2956" s="16">
        <v>55227</v>
      </c>
      <c r="X2956" s="16">
        <v>506967490</v>
      </c>
      <c r="Y2956" s="16">
        <v>87874636</v>
      </c>
      <c r="Z2956" s="16">
        <v>3888850</v>
      </c>
      <c r="AA2956" s="16">
        <v>700</v>
      </c>
      <c r="AC2956" s="16">
        <v>5142</v>
      </c>
      <c r="AD2956" s="16">
        <v>54587</v>
      </c>
      <c r="AE2956" s="16">
        <v>54356</v>
      </c>
      <c r="AF2956" s="16">
        <v>54395</v>
      </c>
      <c r="AG2956" s="16">
        <v>498623566</v>
      </c>
      <c r="AH2956" s="16">
        <v>54533149</v>
      </c>
      <c r="AI2956" s="16">
        <v>2425047</v>
      </c>
      <c r="AJ2956" s="16">
        <v>704</v>
      </c>
      <c r="AL2956" s="16">
        <v>5119</v>
      </c>
      <c r="AM2956" s="16">
        <v>54686</v>
      </c>
      <c r="AN2956" s="16">
        <v>54937</v>
      </c>
      <c r="AO2956" s="16">
        <v>54778</v>
      </c>
      <c r="AP2956" s="16">
        <v>547538730</v>
      </c>
      <c r="AQ2956" s="16">
        <v>52431502</v>
      </c>
      <c r="AR2956" s="16">
        <v>2384997</v>
      </c>
      <c r="AS2956" s="16">
        <v>769</v>
      </c>
      <c r="AU2956" s="16">
        <v>5120</v>
      </c>
      <c r="AV2956" s="16">
        <v>55121</v>
      </c>
      <c r="AW2956" s="16">
        <v>2054692336</v>
      </c>
      <c r="AX2956" s="16">
        <v>475072011</v>
      </c>
      <c r="AY2956" s="16">
        <v>21452562</v>
      </c>
      <c r="AZ2956" s="16">
        <v>717</v>
      </c>
      <c r="BA2956" s="16">
        <v>37276</v>
      </c>
    </row>
    <row r="2957" spans="1:53">
      <c r="A2957" s="15" t="s">
        <v>1344</v>
      </c>
      <c r="B2957" s="15" t="s">
        <v>1345</v>
      </c>
      <c r="C2957" s="15" t="s">
        <v>1346</v>
      </c>
      <c r="D2957" s="15" t="s">
        <v>1347</v>
      </c>
      <c r="E2957" s="15" t="s">
        <v>1347</v>
      </c>
      <c r="F2957" s="15" t="s">
        <v>2059</v>
      </c>
      <c r="G2957" s="15" t="s">
        <v>1918</v>
      </c>
      <c r="H2957" s="15" t="s">
        <v>1349</v>
      </c>
      <c r="I2957" s="15" t="s">
        <v>1373</v>
      </c>
      <c r="J2957" s="15"/>
      <c r="K2957" s="16">
        <v>642</v>
      </c>
      <c r="L2957" s="16">
        <v>3887</v>
      </c>
      <c r="M2957" s="16">
        <v>3941</v>
      </c>
      <c r="N2957" s="16">
        <v>3877</v>
      </c>
      <c r="O2957" s="16">
        <v>34905489</v>
      </c>
      <c r="P2957" s="16">
        <v>20583754</v>
      </c>
      <c r="Q2957" s="16">
        <v>874971</v>
      </c>
      <c r="R2957" s="16">
        <v>688</v>
      </c>
      <c r="S2957" s="15"/>
      <c r="T2957" s="16">
        <v>652</v>
      </c>
      <c r="U2957" s="16">
        <v>3894</v>
      </c>
      <c r="V2957" s="16">
        <v>3888</v>
      </c>
      <c r="W2957" s="16">
        <v>3874</v>
      </c>
      <c r="X2957" s="16">
        <v>35042178</v>
      </c>
      <c r="Y2957" s="16">
        <v>6696823</v>
      </c>
      <c r="Z2957" s="16">
        <v>280396</v>
      </c>
      <c r="AA2957" s="16">
        <v>694</v>
      </c>
      <c r="AC2957" s="16">
        <v>652</v>
      </c>
      <c r="AD2957" s="16">
        <v>3700</v>
      </c>
      <c r="AE2957" s="16">
        <v>3685</v>
      </c>
      <c r="AF2957" s="16">
        <v>3657</v>
      </c>
      <c r="AG2957" s="16">
        <v>33314522</v>
      </c>
      <c r="AH2957" s="16">
        <v>3470340</v>
      </c>
      <c r="AI2957" s="16">
        <v>148925</v>
      </c>
      <c r="AJ2957" s="16">
        <v>696</v>
      </c>
      <c r="AL2957" s="16">
        <v>651</v>
      </c>
      <c r="AM2957" s="16">
        <v>3737</v>
      </c>
      <c r="AN2957" s="16">
        <v>3656</v>
      </c>
      <c r="AO2957" s="16">
        <v>3599</v>
      </c>
      <c r="AP2957" s="16">
        <v>41221134</v>
      </c>
      <c r="AQ2957" s="16">
        <v>2988607</v>
      </c>
      <c r="AR2957" s="16">
        <v>123689</v>
      </c>
      <c r="AS2957" s="16">
        <v>865</v>
      </c>
      <c r="AU2957" s="16">
        <v>649</v>
      </c>
      <c r="AV2957" s="16">
        <v>3783</v>
      </c>
      <c r="AW2957" s="16">
        <v>144483323</v>
      </c>
      <c r="AX2957" s="16">
        <v>33739524</v>
      </c>
      <c r="AY2957" s="16">
        <v>1427981</v>
      </c>
      <c r="AZ2957" s="16">
        <v>734</v>
      </c>
      <c r="BA2957" s="16">
        <v>38194</v>
      </c>
    </row>
    <row r="2958" spans="1:53">
      <c r="A2958" s="15" t="s">
        <v>1344</v>
      </c>
      <c r="B2958" s="15" t="s">
        <v>1345</v>
      </c>
      <c r="C2958" s="15" t="s">
        <v>1346</v>
      </c>
      <c r="D2958" s="15" t="s">
        <v>1347</v>
      </c>
      <c r="E2958" s="15" t="s">
        <v>1347</v>
      </c>
      <c r="F2958" s="15" t="s">
        <v>2059</v>
      </c>
      <c r="G2958" s="15" t="s">
        <v>1919</v>
      </c>
      <c r="H2958" s="15" t="s">
        <v>1349</v>
      </c>
      <c r="I2958" s="15" t="s">
        <v>1375</v>
      </c>
      <c r="J2958" s="15"/>
      <c r="K2958" s="16">
        <v>642</v>
      </c>
      <c r="L2958" s="16">
        <v>3887</v>
      </c>
      <c r="M2958" s="16">
        <v>3941</v>
      </c>
      <c r="N2958" s="16">
        <v>3877</v>
      </c>
      <c r="O2958" s="16">
        <v>34905489</v>
      </c>
      <c r="P2958" s="16">
        <v>20583754</v>
      </c>
      <c r="Q2958" s="16">
        <v>874971</v>
      </c>
      <c r="R2958" s="16">
        <v>688</v>
      </c>
      <c r="S2958" s="15"/>
      <c r="T2958" s="16">
        <v>652</v>
      </c>
      <c r="U2958" s="16">
        <v>3894</v>
      </c>
      <c r="V2958" s="16">
        <v>3888</v>
      </c>
      <c r="W2958" s="16">
        <v>3874</v>
      </c>
      <c r="X2958" s="16">
        <v>35042178</v>
      </c>
      <c r="Y2958" s="16">
        <v>6696823</v>
      </c>
      <c r="Z2958" s="16">
        <v>280396</v>
      </c>
      <c r="AA2958" s="16">
        <v>694</v>
      </c>
      <c r="AC2958" s="16">
        <v>652</v>
      </c>
      <c r="AD2958" s="16">
        <v>3700</v>
      </c>
      <c r="AE2958" s="16">
        <v>3685</v>
      </c>
      <c r="AF2958" s="16">
        <v>3657</v>
      </c>
      <c r="AG2958" s="16">
        <v>33314522</v>
      </c>
      <c r="AH2958" s="16">
        <v>3470340</v>
      </c>
      <c r="AI2958" s="16">
        <v>148925</v>
      </c>
      <c r="AJ2958" s="16">
        <v>696</v>
      </c>
      <c r="AL2958" s="16">
        <v>651</v>
      </c>
      <c r="AM2958" s="16">
        <v>3737</v>
      </c>
      <c r="AN2958" s="16">
        <v>3656</v>
      </c>
      <c r="AO2958" s="16">
        <v>3599</v>
      </c>
      <c r="AP2958" s="16">
        <v>41221134</v>
      </c>
      <c r="AQ2958" s="16">
        <v>2988607</v>
      </c>
      <c r="AR2958" s="16">
        <v>123689</v>
      </c>
      <c r="AS2958" s="16">
        <v>865</v>
      </c>
      <c r="AU2958" s="16">
        <v>649</v>
      </c>
      <c r="AV2958" s="16">
        <v>3783</v>
      </c>
      <c r="AW2958" s="16">
        <v>144483323</v>
      </c>
      <c r="AX2958" s="16">
        <v>33739524</v>
      </c>
      <c r="AY2958" s="16">
        <v>1427981</v>
      </c>
      <c r="AZ2958" s="16">
        <v>734</v>
      </c>
      <c r="BA2958" s="16">
        <v>38194</v>
      </c>
    </row>
    <row r="2959" spans="1:53">
      <c r="A2959" s="15" t="s">
        <v>1344</v>
      </c>
      <c r="B2959" s="15" t="s">
        <v>1345</v>
      </c>
      <c r="C2959" s="15" t="s">
        <v>1346</v>
      </c>
      <c r="D2959" s="15" t="s">
        <v>1347</v>
      </c>
      <c r="E2959" s="15" t="s">
        <v>1347</v>
      </c>
      <c r="F2959" s="15" t="s">
        <v>2059</v>
      </c>
      <c r="G2959" s="15" t="s">
        <v>3586</v>
      </c>
      <c r="H2959" s="15" t="s">
        <v>1349</v>
      </c>
      <c r="I2959" s="15" t="s">
        <v>1373</v>
      </c>
      <c r="J2959" s="15"/>
      <c r="K2959" s="16">
        <v>658</v>
      </c>
      <c r="L2959" s="16">
        <v>12436</v>
      </c>
      <c r="M2959" s="16">
        <v>12812</v>
      </c>
      <c r="N2959" s="16">
        <v>13110</v>
      </c>
      <c r="O2959" s="16">
        <v>88583300</v>
      </c>
      <c r="P2959" s="16">
        <v>53167487</v>
      </c>
      <c r="Q2959" s="16">
        <v>2566187</v>
      </c>
      <c r="R2959" s="16">
        <v>533</v>
      </c>
      <c r="S2959" s="15"/>
      <c r="T2959" s="16">
        <v>669</v>
      </c>
      <c r="U2959" s="16">
        <v>12858</v>
      </c>
      <c r="V2959" s="16">
        <v>12572</v>
      </c>
      <c r="W2959" s="16">
        <v>11909</v>
      </c>
      <c r="X2959" s="16">
        <v>84898735</v>
      </c>
      <c r="Y2959" s="16">
        <v>22819321</v>
      </c>
      <c r="Z2959" s="16">
        <v>1045302</v>
      </c>
      <c r="AA2959" s="16">
        <v>525</v>
      </c>
      <c r="AC2959" s="16">
        <v>659</v>
      </c>
      <c r="AD2959" s="16">
        <v>11745</v>
      </c>
      <c r="AE2959" s="16">
        <v>11664</v>
      </c>
      <c r="AF2959" s="16">
        <v>11443</v>
      </c>
      <c r="AG2959" s="16">
        <v>80488301</v>
      </c>
      <c r="AH2959" s="16">
        <v>14569908</v>
      </c>
      <c r="AI2959" s="16">
        <v>655488</v>
      </c>
      <c r="AJ2959" s="16">
        <v>533</v>
      </c>
      <c r="AL2959" s="16">
        <v>647</v>
      </c>
      <c r="AM2959" s="16">
        <v>11680</v>
      </c>
      <c r="AN2959" s="16">
        <v>11923</v>
      </c>
      <c r="AO2959" s="16">
        <v>11391</v>
      </c>
      <c r="AP2959" s="16">
        <v>89849567</v>
      </c>
      <c r="AQ2959" s="16">
        <v>15114291</v>
      </c>
      <c r="AR2959" s="16">
        <v>737046</v>
      </c>
      <c r="AS2959" s="16">
        <v>593</v>
      </c>
      <c r="AU2959" s="16">
        <v>658</v>
      </c>
      <c r="AV2959" s="16">
        <v>12129</v>
      </c>
      <c r="AW2959" s="16">
        <v>343819903</v>
      </c>
      <c r="AX2959" s="16">
        <v>105671007</v>
      </c>
      <c r="AY2959" s="16">
        <v>5004023</v>
      </c>
      <c r="AZ2959" s="16">
        <v>545</v>
      </c>
      <c r="BA2959" s="16">
        <v>28348</v>
      </c>
    </row>
    <row r="2960" spans="1:53">
      <c r="A2960" s="15" t="s">
        <v>1344</v>
      </c>
      <c r="B2960" s="15" t="s">
        <v>1345</v>
      </c>
      <c r="C2960" s="15" t="s">
        <v>1346</v>
      </c>
      <c r="D2960" s="15" t="s">
        <v>1347</v>
      </c>
      <c r="E2960" s="15" t="s">
        <v>1347</v>
      </c>
      <c r="F2960" s="15" t="s">
        <v>2059</v>
      </c>
      <c r="G2960" s="15" t="s">
        <v>3587</v>
      </c>
      <c r="H2960" s="15" t="s">
        <v>1349</v>
      </c>
      <c r="I2960" s="15" t="s">
        <v>1375</v>
      </c>
      <c r="J2960" s="15"/>
      <c r="K2960" s="16">
        <v>246</v>
      </c>
      <c r="L2960" s="16">
        <v>2934</v>
      </c>
      <c r="M2960" s="16">
        <v>2966</v>
      </c>
      <c r="N2960" s="16">
        <v>3061</v>
      </c>
      <c r="O2960" s="16">
        <v>21508472</v>
      </c>
      <c r="P2960" s="16">
        <v>13431959</v>
      </c>
      <c r="Q2960" s="16">
        <v>550611</v>
      </c>
      <c r="R2960" s="16">
        <v>554</v>
      </c>
      <c r="S2960" s="15"/>
      <c r="T2960" s="16">
        <v>254</v>
      </c>
      <c r="U2960" s="16">
        <v>3030</v>
      </c>
      <c r="V2960" s="16">
        <v>3043</v>
      </c>
      <c r="W2960" s="16">
        <v>3053</v>
      </c>
      <c r="X2960" s="16">
        <v>21507777</v>
      </c>
      <c r="Y2960" s="16">
        <v>5889845</v>
      </c>
      <c r="Z2960" s="16">
        <v>233274</v>
      </c>
      <c r="AA2960" s="16">
        <v>544</v>
      </c>
      <c r="AC2960" s="16">
        <v>250</v>
      </c>
      <c r="AD2960" s="16">
        <v>3011</v>
      </c>
      <c r="AE2960" s="16">
        <v>3012</v>
      </c>
      <c r="AF2960" s="16">
        <v>2957</v>
      </c>
      <c r="AG2960" s="16">
        <v>21075334</v>
      </c>
      <c r="AH2960" s="16">
        <v>3555882</v>
      </c>
      <c r="AI2960" s="16">
        <v>144147</v>
      </c>
      <c r="AJ2960" s="16">
        <v>542</v>
      </c>
      <c r="AL2960" s="16">
        <v>242</v>
      </c>
      <c r="AM2960" s="16">
        <v>2924</v>
      </c>
      <c r="AN2960" s="16">
        <v>2948</v>
      </c>
      <c r="AO2960" s="16">
        <v>2900</v>
      </c>
      <c r="AP2960" s="16">
        <v>22745747</v>
      </c>
      <c r="AQ2960" s="16">
        <v>2895251</v>
      </c>
      <c r="AR2960" s="16">
        <v>115736</v>
      </c>
      <c r="AS2960" s="16">
        <v>598</v>
      </c>
      <c r="AU2960" s="16">
        <v>248</v>
      </c>
      <c r="AV2960" s="16">
        <v>2987</v>
      </c>
      <c r="AW2960" s="16">
        <v>86837330</v>
      </c>
      <c r="AX2960" s="16">
        <v>25772937</v>
      </c>
      <c r="AY2960" s="16">
        <v>1043768</v>
      </c>
      <c r="AZ2960" s="16">
        <v>559</v>
      </c>
      <c r="BA2960" s="16">
        <v>29076</v>
      </c>
    </row>
    <row r="2961" spans="1:53">
      <c r="A2961" s="15" t="s">
        <v>1344</v>
      </c>
      <c r="B2961" s="15" t="s">
        <v>1345</v>
      </c>
      <c r="C2961" s="15" t="s">
        <v>1346</v>
      </c>
      <c r="D2961" s="15" t="s">
        <v>1347</v>
      </c>
      <c r="E2961" s="15" t="s">
        <v>1347</v>
      </c>
      <c r="F2961" s="15" t="s">
        <v>2059</v>
      </c>
      <c r="G2961" s="15" t="s">
        <v>3588</v>
      </c>
      <c r="H2961" s="15" t="s">
        <v>1349</v>
      </c>
      <c r="I2961" s="15" t="s">
        <v>1375</v>
      </c>
      <c r="J2961" s="15"/>
      <c r="K2961" s="16">
        <v>412</v>
      </c>
      <c r="L2961" s="16">
        <v>9502</v>
      </c>
      <c r="M2961" s="16">
        <v>9846</v>
      </c>
      <c r="N2961" s="16">
        <v>10049</v>
      </c>
      <c r="O2961" s="16">
        <v>67074828</v>
      </c>
      <c r="P2961" s="16">
        <v>39735528</v>
      </c>
      <c r="Q2961" s="16">
        <v>2015576</v>
      </c>
      <c r="R2961" s="16">
        <v>527</v>
      </c>
      <c r="S2961" s="15"/>
      <c r="T2961" s="16">
        <v>415</v>
      </c>
      <c r="U2961" s="16">
        <v>9828</v>
      </c>
      <c r="V2961" s="16">
        <v>9529</v>
      </c>
      <c r="W2961" s="16">
        <v>8856</v>
      </c>
      <c r="X2961" s="16">
        <v>63390958</v>
      </c>
      <c r="Y2961" s="16">
        <v>16929476</v>
      </c>
      <c r="Z2961" s="16">
        <v>812028</v>
      </c>
      <c r="AA2961" s="16">
        <v>519</v>
      </c>
      <c r="AC2961" s="16">
        <v>409</v>
      </c>
      <c r="AD2961" s="16">
        <v>8734</v>
      </c>
      <c r="AE2961" s="16">
        <v>8652</v>
      </c>
      <c r="AF2961" s="16">
        <v>8486</v>
      </c>
      <c r="AG2961" s="16">
        <v>59412967</v>
      </c>
      <c r="AH2961" s="16">
        <v>11014026</v>
      </c>
      <c r="AI2961" s="16">
        <v>511341</v>
      </c>
      <c r="AJ2961" s="16">
        <v>530</v>
      </c>
      <c r="AL2961" s="16">
        <v>405</v>
      </c>
      <c r="AM2961" s="16">
        <v>8756</v>
      </c>
      <c r="AN2961" s="16">
        <v>8975</v>
      </c>
      <c r="AO2961" s="16">
        <v>8491</v>
      </c>
      <c r="AP2961" s="16">
        <v>67103820</v>
      </c>
      <c r="AQ2961" s="16">
        <v>12219040</v>
      </c>
      <c r="AR2961" s="16">
        <v>621310</v>
      </c>
      <c r="AS2961" s="16">
        <v>591</v>
      </c>
      <c r="AU2961" s="16">
        <v>410</v>
      </c>
      <c r="AV2961" s="16">
        <v>9142</v>
      </c>
      <c r="AW2961" s="16">
        <v>256982573</v>
      </c>
      <c r="AX2961" s="16">
        <v>79898070</v>
      </c>
      <c r="AY2961" s="16">
        <v>3960255</v>
      </c>
      <c r="AZ2961" s="16">
        <v>541</v>
      </c>
      <c r="BA2961" s="16">
        <v>28110</v>
      </c>
    </row>
    <row r="2962" spans="1:53">
      <c r="A2962" s="15" t="s">
        <v>1344</v>
      </c>
      <c r="B2962" s="15" t="s">
        <v>1345</v>
      </c>
      <c r="C2962" s="15" t="s">
        <v>1346</v>
      </c>
      <c r="D2962" s="15" t="s">
        <v>1347</v>
      </c>
      <c r="E2962" s="15" t="s">
        <v>1347</v>
      </c>
      <c r="F2962" s="15" t="s">
        <v>2059</v>
      </c>
      <c r="G2962" s="15" t="s">
        <v>1920</v>
      </c>
      <c r="H2962" s="15" t="s">
        <v>1349</v>
      </c>
      <c r="I2962" s="15" t="s">
        <v>1373</v>
      </c>
      <c r="J2962" s="15"/>
      <c r="K2962" s="16">
        <v>2188</v>
      </c>
      <c r="L2962" s="16">
        <v>18541</v>
      </c>
      <c r="M2962" s="16">
        <v>18663</v>
      </c>
      <c r="N2962" s="16">
        <v>18739</v>
      </c>
      <c r="O2962" s="16">
        <v>143981516</v>
      </c>
      <c r="P2962" s="16">
        <v>89146697</v>
      </c>
      <c r="Q2962" s="16">
        <v>3589469</v>
      </c>
      <c r="R2962" s="16">
        <v>594</v>
      </c>
      <c r="S2962" s="15"/>
      <c r="T2962" s="16">
        <v>2222</v>
      </c>
      <c r="U2962" s="16">
        <v>18857</v>
      </c>
      <c r="V2962" s="16">
        <v>18968</v>
      </c>
      <c r="W2962" s="16">
        <v>19046</v>
      </c>
      <c r="X2962" s="16">
        <v>143758493</v>
      </c>
      <c r="Y2962" s="16">
        <v>29191787</v>
      </c>
      <c r="Z2962" s="16">
        <v>1149944</v>
      </c>
      <c r="AA2962" s="16">
        <v>583</v>
      </c>
      <c r="AC2962" s="16">
        <v>2236</v>
      </c>
      <c r="AD2962" s="16">
        <v>18690</v>
      </c>
      <c r="AE2962" s="16">
        <v>18673</v>
      </c>
      <c r="AF2962" s="16">
        <v>18831</v>
      </c>
      <c r="AG2962" s="16">
        <v>150384673</v>
      </c>
      <c r="AH2962" s="16">
        <v>17061232</v>
      </c>
      <c r="AI2962" s="16">
        <v>657931</v>
      </c>
      <c r="AJ2962" s="16">
        <v>618</v>
      </c>
      <c r="AL2962" s="16">
        <v>2226</v>
      </c>
      <c r="AM2962" s="16">
        <v>18796</v>
      </c>
      <c r="AN2962" s="16">
        <v>18876</v>
      </c>
      <c r="AO2962" s="16">
        <v>19312</v>
      </c>
      <c r="AP2962" s="16">
        <v>160333558</v>
      </c>
      <c r="AQ2962" s="16">
        <v>15361836</v>
      </c>
      <c r="AR2962" s="16">
        <v>610841</v>
      </c>
      <c r="AS2962" s="16">
        <v>649</v>
      </c>
      <c r="AU2962" s="16">
        <v>2218</v>
      </c>
      <c r="AV2962" s="16">
        <v>18833</v>
      </c>
      <c r="AW2962" s="16">
        <v>598458240</v>
      </c>
      <c r="AX2962" s="16">
        <v>150761552</v>
      </c>
      <c r="AY2962" s="16">
        <v>6008185</v>
      </c>
      <c r="AZ2962" s="16">
        <v>611</v>
      </c>
      <c r="BA2962" s="16">
        <v>31778</v>
      </c>
    </row>
    <row r="2963" spans="1:53">
      <c r="A2963" s="15" t="s">
        <v>1344</v>
      </c>
      <c r="B2963" s="15" t="s">
        <v>1345</v>
      </c>
      <c r="C2963" s="15" t="s">
        <v>1346</v>
      </c>
      <c r="D2963" s="15" t="s">
        <v>1347</v>
      </c>
      <c r="E2963" s="15" t="s">
        <v>1347</v>
      </c>
      <c r="F2963" s="15" t="s">
        <v>2059</v>
      </c>
      <c r="G2963" s="15" t="s">
        <v>3589</v>
      </c>
      <c r="H2963" s="15" t="s">
        <v>1349</v>
      </c>
      <c r="I2963" s="15" t="s">
        <v>1375</v>
      </c>
      <c r="J2963" s="15"/>
      <c r="K2963" s="16">
        <v>810</v>
      </c>
      <c r="L2963" s="16">
        <v>3674</v>
      </c>
      <c r="M2963" s="16">
        <v>3636</v>
      </c>
      <c r="N2963" s="16">
        <v>3689</v>
      </c>
      <c r="O2963" s="16">
        <v>21540576</v>
      </c>
      <c r="P2963" s="16">
        <v>14780183</v>
      </c>
      <c r="Q2963" s="16">
        <v>614047</v>
      </c>
      <c r="R2963" s="16">
        <v>452</v>
      </c>
      <c r="S2963" s="15"/>
      <c r="T2963" s="16">
        <v>855</v>
      </c>
      <c r="U2963" s="16">
        <v>3739</v>
      </c>
      <c r="V2963" s="16">
        <v>3732</v>
      </c>
      <c r="W2963" s="16">
        <v>3715</v>
      </c>
      <c r="X2963" s="16">
        <v>22468055</v>
      </c>
      <c r="Y2963" s="16">
        <v>6651105</v>
      </c>
      <c r="Z2963" s="16">
        <v>268619</v>
      </c>
      <c r="AA2963" s="16">
        <v>464</v>
      </c>
      <c r="AC2963" s="16">
        <v>854</v>
      </c>
      <c r="AD2963" s="16">
        <v>3610</v>
      </c>
      <c r="AE2963" s="16">
        <v>3617</v>
      </c>
      <c r="AF2963" s="16">
        <v>3704</v>
      </c>
      <c r="AG2963" s="16">
        <v>21726237</v>
      </c>
      <c r="AH2963" s="16">
        <v>3753479</v>
      </c>
      <c r="AI2963" s="16">
        <v>148910</v>
      </c>
      <c r="AJ2963" s="16">
        <v>459</v>
      </c>
      <c r="AL2963" s="16">
        <v>845</v>
      </c>
      <c r="AM2963" s="16">
        <v>3769</v>
      </c>
      <c r="AN2963" s="16">
        <v>3854</v>
      </c>
      <c r="AO2963" s="16">
        <v>4071</v>
      </c>
      <c r="AP2963" s="16">
        <v>26386483</v>
      </c>
      <c r="AQ2963" s="16">
        <v>4440321</v>
      </c>
      <c r="AR2963" s="16">
        <v>180140</v>
      </c>
      <c r="AS2963" s="16">
        <v>521</v>
      </c>
      <c r="AU2963" s="16">
        <v>841</v>
      </c>
      <c r="AV2963" s="16">
        <v>3734</v>
      </c>
      <c r="AW2963" s="16">
        <v>92121351</v>
      </c>
      <c r="AX2963" s="16">
        <v>29625088</v>
      </c>
      <c r="AY2963" s="16">
        <v>1211716</v>
      </c>
      <c r="AZ2963" s="16">
        <v>474</v>
      </c>
      <c r="BA2963" s="16">
        <v>24670</v>
      </c>
    </row>
    <row r="2964" spans="1:53">
      <c r="A2964" s="15" t="s">
        <v>1344</v>
      </c>
      <c r="B2964" s="15" t="s">
        <v>1345</v>
      </c>
      <c r="C2964" s="15" t="s">
        <v>1346</v>
      </c>
      <c r="D2964" s="15" t="s">
        <v>1347</v>
      </c>
      <c r="E2964" s="15" t="s">
        <v>1347</v>
      </c>
      <c r="F2964" s="15" t="s">
        <v>2059</v>
      </c>
      <c r="G2964" s="15" t="s">
        <v>1921</v>
      </c>
      <c r="H2964" s="15" t="s">
        <v>1349</v>
      </c>
      <c r="I2964" s="15" t="s">
        <v>1375</v>
      </c>
      <c r="J2964" s="15"/>
      <c r="K2964" s="16">
        <v>1378</v>
      </c>
      <c r="L2964" s="16">
        <v>14867</v>
      </c>
      <c r="M2964" s="16">
        <v>15027</v>
      </c>
      <c r="N2964" s="16">
        <v>15050</v>
      </c>
      <c r="O2964" s="16">
        <v>122440940</v>
      </c>
      <c r="P2964" s="16">
        <v>74366514</v>
      </c>
      <c r="Q2964" s="16">
        <v>2975422</v>
      </c>
      <c r="R2964" s="16">
        <v>629</v>
      </c>
      <c r="S2964" s="15"/>
      <c r="T2964" s="16">
        <v>1367</v>
      </c>
      <c r="U2964" s="16">
        <v>15118</v>
      </c>
      <c r="V2964" s="16">
        <v>15236</v>
      </c>
      <c r="W2964" s="16">
        <v>15331</v>
      </c>
      <c r="X2964" s="16">
        <v>121290438</v>
      </c>
      <c r="Y2964" s="16">
        <v>22540682</v>
      </c>
      <c r="Z2964" s="16">
        <v>881325</v>
      </c>
      <c r="AA2964" s="16">
        <v>613</v>
      </c>
      <c r="AC2964" s="16">
        <v>1382</v>
      </c>
      <c r="AD2964" s="16">
        <v>15080</v>
      </c>
      <c r="AE2964" s="16">
        <v>15056</v>
      </c>
      <c r="AF2964" s="16">
        <v>15127</v>
      </c>
      <c r="AG2964" s="16">
        <v>128658436</v>
      </c>
      <c r="AH2964" s="16">
        <v>13307753</v>
      </c>
      <c r="AI2964" s="16">
        <v>509021</v>
      </c>
      <c r="AJ2964" s="16">
        <v>656</v>
      </c>
      <c r="AL2964" s="16">
        <v>1381</v>
      </c>
      <c r="AM2964" s="16">
        <v>15027</v>
      </c>
      <c r="AN2964" s="16">
        <v>15022</v>
      </c>
      <c r="AO2964" s="16">
        <v>15241</v>
      </c>
      <c r="AP2964" s="16">
        <v>133947075</v>
      </c>
      <c r="AQ2964" s="16">
        <v>10921515</v>
      </c>
      <c r="AR2964" s="16">
        <v>430701</v>
      </c>
      <c r="AS2964" s="16">
        <v>683</v>
      </c>
      <c r="AU2964" s="16">
        <v>1377</v>
      </c>
      <c r="AV2964" s="16">
        <v>15099</v>
      </c>
      <c r="AW2964" s="16">
        <v>506336889</v>
      </c>
      <c r="AX2964" s="16">
        <v>121136464</v>
      </c>
      <c r="AY2964" s="16">
        <v>4796469</v>
      </c>
      <c r="AZ2964" s="16">
        <v>645</v>
      </c>
      <c r="BA2964" s="16">
        <v>33536</v>
      </c>
    </row>
    <row r="2965" spans="1:53">
      <c r="A2965" s="15" t="s">
        <v>1344</v>
      </c>
      <c r="B2965" s="15" t="s">
        <v>1345</v>
      </c>
      <c r="C2965" s="15" t="s">
        <v>1346</v>
      </c>
      <c r="D2965" s="15" t="s">
        <v>1347</v>
      </c>
      <c r="E2965" s="15" t="s">
        <v>1347</v>
      </c>
      <c r="F2965" s="15" t="s">
        <v>2059</v>
      </c>
      <c r="G2965" s="15" t="s">
        <v>1922</v>
      </c>
      <c r="H2965" s="15" t="s">
        <v>1349</v>
      </c>
      <c r="I2965" s="15" t="s">
        <v>1373</v>
      </c>
      <c r="J2965" s="15"/>
      <c r="K2965" s="16">
        <v>560</v>
      </c>
      <c r="L2965" s="16">
        <v>10324</v>
      </c>
      <c r="M2965" s="16">
        <v>10471</v>
      </c>
      <c r="N2965" s="16">
        <v>10479</v>
      </c>
      <c r="O2965" s="16">
        <v>103225410</v>
      </c>
      <c r="P2965" s="16">
        <v>60216774</v>
      </c>
      <c r="Q2965" s="16">
        <v>3166852</v>
      </c>
      <c r="R2965" s="16">
        <v>762</v>
      </c>
      <c r="S2965" s="15"/>
      <c r="T2965" s="16">
        <v>560</v>
      </c>
      <c r="U2965" s="16">
        <v>10565</v>
      </c>
      <c r="V2965" s="16">
        <v>10612</v>
      </c>
      <c r="W2965" s="16">
        <v>10588</v>
      </c>
      <c r="X2965" s="16">
        <v>106339034</v>
      </c>
      <c r="Y2965" s="16">
        <v>15846136</v>
      </c>
      <c r="Z2965" s="16">
        <v>829216</v>
      </c>
      <c r="AA2965" s="16">
        <v>773</v>
      </c>
      <c r="AC2965" s="16">
        <v>567</v>
      </c>
      <c r="AD2965" s="16">
        <v>10635</v>
      </c>
      <c r="AE2965" s="16">
        <v>10543</v>
      </c>
      <c r="AF2965" s="16">
        <v>10491</v>
      </c>
      <c r="AG2965" s="16">
        <v>102906664</v>
      </c>
      <c r="AH2965" s="16">
        <v>10422927</v>
      </c>
      <c r="AI2965" s="16">
        <v>547635</v>
      </c>
      <c r="AJ2965" s="16">
        <v>750</v>
      </c>
      <c r="AL2965" s="16">
        <v>563</v>
      </c>
      <c r="AM2965" s="16">
        <v>10395</v>
      </c>
      <c r="AN2965" s="16">
        <v>10471</v>
      </c>
      <c r="AO2965" s="16">
        <v>10574</v>
      </c>
      <c r="AP2965" s="16">
        <v>113297183</v>
      </c>
      <c r="AQ2965" s="16">
        <v>10963171</v>
      </c>
      <c r="AR2965" s="16">
        <v>553743</v>
      </c>
      <c r="AS2965" s="16">
        <v>832</v>
      </c>
      <c r="AU2965" s="16">
        <v>563</v>
      </c>
      <c r="AV2965" s="16">
        <v>10512</v>
      </c>
      <c r="AW2965" s="16">
        <v>425768291</v>
      </c>
      <c r="AX2965" s="16">
        <v>97449008</v>
      </c>
      <c r="AY2965" s="16">
        <v>5097446</v>
      </c>
      <c r="AZ2965" s="16">
        <v>779</v>
      </c>
      <c r="BA2965" s="16">
        <v>40502</v>
      </c>
    </row>
    <row r="2966" spans="1:53">
      <c r="A2966" s="15" t="s">
        <v>1344</v>
      </c>
      <c r="B2966" s="15" t="s">
        <v>1345</v>
      </c>
      <c r="C2966" s="15" t="s">
        <v>1346</v>
      </c>
      <c r="D2966" s="15" t="s">
        <v>1347</v>
      </c>
      <c r="E2966" s="15" t="s">
        <v>1347</v>
      </c>
      <c r="F2966" s="15" t="s">
        <v>2059</v>
      </c>
      <c r="G2966" s="15" t="s">
        <v>1923</v>
      </c>
      <c r="H2966" s="15" t="s">
        <v>1349</v>
      </c>
      <c r="I2966" s="15" t="s">
        <v>1375</v>
      </c>
      <c r="J2966" s="15"/>
      <c r="K2966" s="16">
        <v>560</v>
      </c>
      <c r="L2966" s="16">
        <v>10324</v>
      </c>
      <c r="M2966" s="16">
        <v>10471</v>
      </c>
      <c r="N2966" s="16">
        <v>10479</v>
      </c>
      <c r="O2966" s="16">
        <v>103225410</v>
      </c>
      <c r="P2966" s="16">
        <v>60216774</v>
      </c>
      <c r="Q2966" s="16">
        <v>3166852</v>
      </c>
      <c r="R2966" s="16">
        <v>762</v>
      </c>
      <c r="S2966" s="15"/>
      <c r="T2966" s="16">
        <v>560</v>
      </c>
      <c r="U2966" s="16">
        <v>10565</v>
      </c>
      <c r="V2966" s="16">
        <v>10612</v>
      </c>
      <c r="W2966" s="16">
        <v>10588</v>
      </c>
      <c r="X2966" s="16">
        <v>106339034</v>
      </c>
      <c r="Y2966" s="16">
        <v>15846136</v>
      </c>
      <c r="Z2966" s="16">
        <v>829216</v>
      </c>
      <c r="AA2966" s="16">
        <v>773</v>
      </c>
      <c r="AC2966" s="16">
        <v>567</v>
      </c>
      <c r="AD2966" s="16">
        <v>10635</v>
      </c>
      <c r="AE2966" s="16">
        <v>10543</v>
      </c>
      <c r="AF2966" s="16">
        <v>10491</v>
      </c>
      <c r="AG2966" s="16">
        <v>102906664</v>
      </c>
      <c r="AH2966" s="16">
        <v>10422927</v>
      </c>
      <c r="AI2966" s="16">
        <v>547635</v>
      </c>
      <c r="AJ2966" s="16">
        <v>750</v>
      </c>
      <c r="AL2966" s="16">
        <v>563</v>
      </c>
      <c r="AM2966" s="16">
        <v>10395</v>
      </c>
      <c r="AN2966" s="16">
        <v>10471</v>
      </c>
      <c r="AO2966" s="16">
        <v>10574</v>
      </c>
      <c r="AP2966" s="16">
        <v>113297183</v>
      </c>
      <c r="AQ2966" s="16">
        <v>10963171</v>
      </c>
      <c r="AR2966" s="16">
        <v>553743</v>
      </c>
      <c r="AS2966" s="16">
        <v>832</v>
      </c>
      <c r="AU2966" s="16">
        <v>563</v>
      </c>
      <c r="AV2966" s="16">
        <v>10512</v>
      </c>
      <c r="AW2966" s="16">
        <v>425768291</v>
      </c>
      <c r="AX2966" s="16">
        <v>97449008</v>
      </c>
      <c r="AY2966" s="16">
        <v>5097446</v>
      </c>
      <c r="AZ2966" s="16">
        <v>779</v>
      </c>
      <c r="BA2966" s="16">
        <v>40502</v>
      </c>
    </row>
    <row r="2967" spans="1:53">
      <c r="A2967" s="15" t="s">
        <v>1344</v>
      </c>
      <c r="B2967" s="15" t="s">
        <v>1345</v>
      </c>
      <c r="C2967" s="15" t="s">
        <v>1346</v>
      </c>
      <c r="D2967" s="15" t="s">
        <v>1347</v>
      </c>
      <c r="E2967" s="15" t="s">
        <v>1347</v>
      </c>
      <c r="F2967" s="15" t="s">
        <v>2059</v>
      </c>
      <c r="G2967" s="15" t="s">
        <v>3590</v>
      </c>
      <c r="H2967" s="15" t="s">
        <v>1349</v>
      </c>
      <c r="I2967" s="15" t="s">
        <v>1373</v>
      </c>
      <c r="J2967" s="15"/>
      <c r="K2967" s="16">
        <v>182</v>
      </c>
      <c r="L2967" s="16">
        <v>3467</v>
      </c>
      <c r="M2967" s="16">
        <v>3460</v>
      </c>
      <c r="N2967" s="16">
        <v>3451</v>
      </c>
      <c r="O2967" s="16">
        <v>64418792</v>
      </c>
      <c r="P2967" s="16">
        <v>23132346</v>
      </c>
      <c r="Q2967" s="16">
        <v>1127731</v>
      </c>
      <c r="R2967" s="16">
        <v>1432</v>
      </c>
      <c r="S2967" s="15"/>
      <c r="T2967" s="16">
        <v>180</v>
      </c>
      <c r="U2967" s="16">
        <v>3469</v>
      </c>
      <c r="V2967" s="16">
        <v>3468</v>
      </c>
      <c r="W2967" s="16">
        <v>3461</v>
      </c>
      <c r="X2967" s="16">
        <v>68487022</v>
      </c>
      <c r="Y2967" s="16">
        <v>3952325</v>
      </c>
      <c r="Z2967" s="16">
        <v>190985</v>
      </c>
      <c r="AA2967" s="16">
        <v>1520</v>
      </c>
      <c r="AC2967" s="16">
        <v>180</v>
      </c>
      <c r="AD2967" s="16">
        <v>3498</v>
      </c>
      <c r="AE2967" s="16">
        <v>3478</v>
      </c>
      <c r="AF2967" s="16">
        <v>3458</v>
      </c>
      <c r="AG2967" s="16">
        <v>62968221</v>
      </c>
      <c r="AH2967" s="16">
        <v>3169044</v>
      </c>
      <c r="AI2967" s="16">
        <v>162381</v>
      </c>
      <c r="AJ2967" s="16">
        <v>1393</v>
      </c>
      <c r="AL2967" s="16">
        <v>181</v>
      </c>
      <c r="AM2967" s="16">
        <v>3506</v>
      </c>
      <c r="AN2967" s="16">
        <v>3489</v>
      </c>
      <c r="AO2967" s="16">
        <v>3508</v>
      </c>
      <c r="AP2967" s="16">
        <v>62137293</v>
      </c>
      <c r="AQ2967" s="16">
        <v>2337558</v>
      </c>
      <c r="AR2967" s="16">
        <v>109843</v>
      </c>
      <c r="AS2967" s="16">
        <v>1365</v>
      </c>
      <c r="AU2967" s="16">
        <v>181</v>
      </c>
      <c r="AV2967" s="16">
        <v>3476</v>
      </c>
      <c r="AW2967" s="16">
        <v>258011328</v>
      </c>
      <c r="AX2967" s="16">
        <v>32591273</v>
      </c>
      <c r="AY2967" s="16">
        <v>1590940</v>
      </c>
      <c r="AZ2967" s="16">
        <v>1427</v>
      </c>
      <c r="BA2967" s="16">
        <v>74225</v>
      </c>
    </row>
    <row r="2968" spans="1:53">
      <c r="A2968" s="15" t="s">
        <v>1344</v>
      </c>
      <c r="B2968" s="15" t="s">
        <v>1345</v>
      </c>
      <c r="C2968" s="15" t="s">
        <v>1346</v>
      </c>
      <c r="D2968" s="15" t="s">
        <v>1347</v>
      </c>
      <c r="E2968" s="15" t="s">
        <v>1347</v>
      </c>
      <c r="F2968" s="15" t="s">
        <v>2059</v>
      </c>
      <c r="G2968" s="15" t="s">
        <v>3591</v>
      </c>
      <c r="H2968" s="15" t="s">
        <v>1349</v>
      </c>
      <c r="I2968" s="15" t="s">
        <v>1375</v>
      </c>
      <c r="J2968" s="15"/>
      <c r="K2968" s="16">
        <v>182</v>
      </c>
      <c r="L2968" s="16">
        <v>3467</v>
      </c>
      <c r="M2968" s="16">
        <v>3460</v>
      </c>
      <c r="N2968" s="16">
        <v>3451</v>
      </c>
      <c r="O2968" s="16">
        <v>64418792</v>
      </c>
      <c r="P2968" s="16">
        <v>23132346</v>
      </c>
      <c r="Q2968" s="16">
        <v>1127731</v>
      </c>
      <c r="R2968" s="16">
        <v>1432</v>
      </c>
      <c r="S2968" s="15"/>
      <c r="T2968" s="16">
        <v>180</v>
      </c>
      <c r="U2968" s="16">
        <v>3469</v>
      </c>
      <c r="V2968" s="16">
        <v>3468</v>
      </c>
      <c r="W2968" s="16">
        <v>3461</v>
      </c>
      <c r="X2968" s="16">
        <v>68487022</v>
      </c>
      <c r="Y2968" s="16">
        <v>3952325</v>
      </c>
      <c r="Z2968" s="16">
        <v>190985</v>
      </c>
      <c r="AA2968" s="16">
        <v>1520</v>
      </c>
      <c r="AC2968" s="16">
        <v>180</v>
      </c>
      <c r="AD2968" s="16">
        <v>3498</v>
      </c>
      <c r="AE2968" s="16">
        <v>3478</v>
      </c>
      <c r="AF2968" s="16">
        <v>3458</v>
      </c>
      <c r="AG2968" s="16">
        <v>62968221</v>
      </c>
      <c r="AH2968" s="16">
        <v>3169044</v>
      </c>
      <c r="AI2968" s="16">
        <v>162381</v>
      </c>
      <c r="AJ2968" s="16">
        <v>1393</v>
      </c>
      <c r="AL2968" s="16">
        <v>181</v>
      </c>
      <c r="AM2968" s="16">
        <v>3506</v>
      </c>
      <c r="AN2968" s="16">
        <v>3489</v>
      </c>
      <c r="AO2968" s="16">
        <v>3508</v>
      </c>
      <c r="AP2968" s="16">
        <v>62137293</v>
      </c>
      <c r="AQ2968" s="16">
        <v>2337558</v>
      </c>
      <c r="AR2968" s="16">
        <v>109843</v>
      </c>
      <c r="AS2968" s="16">
        <v>1365</v>
      </c>
      <c r="AU2968" s="16">
        <v>181</v>
      </c>
      <c r="AV2968" s="16">
        <v>3476</v>
      </c>
      <c r="AW2968" s="16">
        <v>258011328</v>
      </c>
      <c r="AX2968" s="16">
        <v>32591273</v>
      </c>
      <c r="AY2968" s="16">
        <v>1590940</v>
      </c>
      <c r="AZ2968" s="16">
        <v>1427</v>
      </c>
      <c r="BA2968" s="16">
        <v>74225</v>
      </c>
    </row>
    <row r="2969" spans="1:53">
      <c r="A2969" s="15" t="s">
        <v>1344</v>
      </c>
      <c r="B2969" s="15" t="s">
        <v>1345</v>
      </c>
      <c r="C2969" s="15" t="s">
        <v>1346</v>
      </c>
      <c r="D2969" s="15" t="s">
        <v>1347</v>
      </c>
      <c r="E2969" s="15" t="s">
        <v>1347</v>
      </c>
      <c r="F2969" s="15" t="s">
        <v>2059</v>
      </c>
      <c r="G2969" s="15" t="s">
        <v>1479</v>
      </c>
      <c r="H2969" s="15" t="s">
        <v>1349</v>
      </c>
      <c r="I2969" s="15" t="s">
        <v>1373</v>
      </c>
      <c r="J2969" s="15"/>
      <c r="K2969" s="16">
        <v>856</v>
      </c>
      <c r="L2969" s="16">
        <v>6195</v>
      </c>
      <c r="M2969" s="16">
        <v>6373</v>
      </c>
      <c r="N2969" s="16">
        <v>6390</v>
      </c>
      <c r="O2969" s="16">
        <v>66448043</v>
      </c>
      <c r="P2969" s="16">
        <v>33985666</v>
      </c>
      <c r="Q2969" s="16">
        <v>1428458</v>
      </c>
      <c r="R2969" s="16">
        <v>809</v>
      </c>
      <c r="S2969" s="15"/>
      <c r="T2969" s="16">
        <v>849</v>
      </c>
      <c r="U2969" s="16">
        <v>6355</v>
      </c>
      <c r="V2969" s="16">
        <v>6362</v>
      </c>
      <c r="W2969" s="16">
        <v>6349</v>
      </c>
      <c r="X2969" s="16">
        <v>68442028</v>
      </c>
      <c r="Y2969" s="16">
        <v>9368244</v>
      </c>
      <c r="Z2969" s="16">
        <v>393007</v>
      </c>
      <c r="AA2969" s="16">
        <v>828</v>
      </c>
      <c r="AC2969" s="16">
        <v>848</v>
      </c>
      <c r="AD2969" s="16">
        <v>6319</v>
      </c>
      <c r="AE2969" s="16">
        <v>6313</v>
      </c>
      <c r="AF2969" s="16">
        <v>6515</v>
      </c>
      <c r="AG2969" s="16">
        <v>68561185</v>
      </c>
      <c r="AH2969" s="16">
        <v>5839698</v>
      </c>
      <c r="AI2969" s="16">
        <v>252687</v>
      </c>
      <c r="AJ2969" s="16">
        <v>826</v>
      </c>
      <c r="AL2969" s="16">
        <v>851</v>
      </c>
      <c r="AM2969" s="16">
        <v>6572</v>
      </c>
      <c r="AN2969" s="16">
        <v>6522</v>
      </c>
      <c r="AO2969" s="16">
        <v>6394</v>
      </c>
      <c r="AP2969" s="16">
        <v>80699995</v>
      </c>
      <c r="AQ2969" s="16">
        <v>5666039</v>
      </c>
      <c r="AR2969" s="16">
        <v>249835</v>
      </c>
      <c r="AS2969" s="16">
        <v>956</v>
      </c>
      <c r="AU2969" s="16">
        <v>851</v>
      </c>
      <c r="AV2969" s="16">
        <v>6388</v>
      </c>
      <c r="AW2969" s="16">
        <v>284151251</v>
      </c>
      <c r="AX2969" s="16">
        <v>54859647</v>
      </c>
      <c r="AY2969" s="16">
        <v>2323987</v>
      </c>
      <c r="AZ2969" s="16">
        <v>855</v>
      </c>
      <c r="BA2969" s="16">
        <v>44480</v>
      </c>
    </row>
    <row r="2970" spans="1:53">
      <c r="A2970" s="15" t="s">
        <v>1344</v>
      </c>
      <c r="B2970" s="15" t="s">
        <v>1345</v>
      </c>
      <c r="C2970" s="15" t="s">
        <v>1346</v>
      </c>
      <c r="D2970" s="15" t="s">
        <v>1347</v>
      </c>
      <c r="E2970" s="15" t="s">
        <v>1347</v>
      </c>
      <c r="F2970" s="15" t="s">
        <v>2059</v>
      </c>
      <c r="G2970" s="15" t="s">
        <v>3592</v>
      </c>
      <c r="H2970" s="15" t="s">
        <v>1349</v>
      </c>
      <c r="I2970" s="15" t="s">
        <v>1375</v>
      </c>
      <c r="J2970" s="15"/>
      <c r="K2970" s="16">
        <v>104</v>
      </c>
      <c r="L2970" s="16">
        <v>776</v>
      </c>
      <c r="M2970" s="16">
        <v>780</v>
      </c>
      <c r="N2970" s="16">
        <v>781</v>
      </c>
      <c r="O2970" s="16">
        <v>6146600</v>
      </c>
      <c r="P2970" s="16">
        <v>3962267</v>
      </c>
      <c r="Q2970" s="16">
        <v>187443</v>
      </c>
      <c r="R2970" s="16">
        <v>607</v>
      </c>
      <c r="S2970" s="15"/>
      <c r="T2970" s="16">
        <v>102</v>
      </c>
      <c r="U2970" s="16">
        <v>779</v>
      </c>
      <c r="V2970" s="16">
        <v>771</v>
      </c>
      <c r="W2970" s="16">
        <v>788</v>
      </c>
      <c r="X2970" s="16">
        <v>6442589</v>
      </c>
      <c r="Y2970" s="16">
        <v>1129843</v>
      </c>
      <c r="Z2970" s="16">
        <v>53366</v>
      </c>
      <c r="AA2970" s="16">
        <v>636</v>
      </c>
      <c r="AC2970" s="16">
        <v>103</v>
      </c>
      <c r="AD2970" s="16">
        <v>788</v>
      </c>
      <c r="AE2970" s="16">
        <v>781</v>
      </c>
      <c r="AF2970" s="16">
        <v>789</v>
      </c>
      <c r="AG2970" s="16">
        <v>6512063</v>
      </c>
      <c r="AH2970" s="16">
        <v>789224</v>
      </c>
      <c r="AI2970" s="16">
        <v>35745</v>
      </c>
      <c r="AJ2970" s="16">
        <v>637</v>
      </c>
      <c r="AL2970" s="16">
        <v>103</v>
      </c>
      <c r="AM2970" s="16">
        <v>831</v>
      </c>
      <c r="AN2970" s="16">
        <v>836</v>
      </c>
      <c r="AO2970" s="16">
        <v>851</v>
      </c>
      <c r="AP2970" s="16">
        <v>7512296</v>
      </c>
      <c r="AQ2970" s="16">
        <v>883576</v>
      </c>
      <c r="AR2970" s="16">
        <v>40264</v>
      </c>
      <c r="AS2970" s="16">
        <v>688</v>
      </c>
      <c r="AU2970" s="16">
        <v>103</v>
      </c>
      <c r="AV2970" s="16">
        <v>796</v>
      </c>
      <c r="AW2970" s="16">
        <v>26613548</v>
      </c>
      <c r="AX2970" s="16">
        <v>6764910</v>
      </c>
      <c r="AY2970" s="16">
        <v>316818</v>
      </c>
      <c r="AZ2970" s="16">
        <v>643</v>
      </c>
      <c r="BA2970" s="16">
        <v>33438</v>
      </c>
    </row>
    <row r="2971" spans="1:53">
      <c r="A2971" s="15" t="s">
        <v>1344</v>
      </c>
      <c r="B2971" s="15" t="s">
        <v>1345</v>
      </c>
      <c r="C2971" s="15" t="s">
        <v>1346</v>
      </c>
      <c r="D2971" s="15" t="s">
        <v>1347</v>
      </c>
      <c r="E2971" s="15" t="s">
        <v>1347</v>
      </c>
      <c r="F2971" s="15" t="s">
        <v>2059</v>
      </c>
      <c r="G2971" s="15" t="s">
        <v>1924</v>
      </c>
      <c r="H2971" s="15" t="s">
        <v>1349</v>
      </c>
      <c r="I2971" s="15" t="s">
        <v>1375</v>
      </c>
      <c r="J2971" s="15"/>
      <c r="K2971" s="16">
        <v>324</v>
      </c>
      <c r="L2971" s="16">
        <v>2062</v>
      </c>
      <c r="M2971" s="16">
        <v>2115</v>
      </c>
      <c r="N2971" s="16">
        <v>2091</v>
      </c>
      <c r="O2971" s="16">
        <v>23501117</v>
      </c>
      <c r="P2971" s="16">
        <v>12074056</v>
      </c>
      <c r="Q2971" s="16">
        <v>484457</v>
      </c>
      <c r="R2971" s="16">
        <v>865</v>
      </c>
      <c r="S2971" s="15"/>
      <c r="T2971" s="16">
        <v>324</v>
      </c>
      <c r="U2971" s="16">
        <v>2130</v>
      </c>
      <c r="V2971" s="16">
        <v>2139</v>
      </c>
      <c r="W2971" s="16">
        <v>2132</v>
      </c>
      <c r="X2971" s="16">
        <v>25258686</v>
      </c>
      <c r="Y2971" s="16">
        <v>3331123</v>
      </c>
      <c r="Z2971" s="16">
        <v>130039</v>
      </c>
      <c r="AA2971" s="16">
        <v>911</v>
      </c>
      <c r="AC2971" s="16">
        <v>321</v>
      </c>
      <c r="AD2971" s="16">
        <v>2153</v>
      </c>
      <c r="AE2971" s="16">
        <v>2181</v>
      </c>
      <c r="AF2971" s="16">
        <v>2175</v>
      </c>
      <c r="AG2971" s="16">
        <v>25395434</v>
      </c>
      <c r="AH2971" s="16">
        <v>1826050</v>
      </c>
      <c r="AI2971" s="16">
        <v>72688</v>
      </c>
      <c r="AJ2971" s="16">
        <v>900</v>
      </c>
      <c r="AL2971" s="16">
        <v>324</v>
      </c>
      <c r="AM2971" s="16">
        <v>2172</v>
      </c>
      <c r="AN2971" s="16">
        <v>2176</v>
      </c>
      <c r="AO2971" s="16">
        <v>2183</v>
      </c>
      <c r="AP2971" s="16">
        <v>30760842</v>
      </c>
      <c r="AQ2971" s="16">
        <v>1622268</v>
      </c>
      <c r="AR2971" s="16">
        <v>66070</v>
      </c>
      <c r="AS2971" s="16">
        <v>1087</v>
      </c>
      <c r="AU2971" s="16">
        <v>323</v>
      </c>
      <c r="AV2971" s="16">
        <v>2142</v>
      </c>
      <c r="AW2971" s="16">
        <v>104916079</v>
      </c>
      <c r="AX2971" s="16">
        <v>18853497</v>
      </c>
      <c r="AY2971" s="16">
        <v>753254</v>
      </c>
      <c r="AZ2971" s="16">
        <v>942</v>
      </c>
      <c r="BA2971" s="16">
        <v>48971</v>
      </c>
    </row>
    <row r="2972" spans="1:53">
      <c r="A2972" s="15" t="s">
        <v>1344</v>
      </c>
      <c r="B2972" s="15" t="s">
        <v>1345</v>
      </c>
      <c r="C2972" s="15" t="s">
        <v>1346</v>
      </c>
      <c r="D2972" s="15" t="s">
        <v>1347</v>
      </c>
      <c r="E2972" s="15" t="s">
        <v>1347</v>
      </c>
      <c r="F2972" s="15" t="s">
        <v>2059</v>
      </c>
      <c r="G2972" s="15" t="s">
        <v>1480</v>
      </c>
      <c r="H2972" s="15" t="s">
        <v>1349</v>
      </c>
      <c r="I2972" s="15" t="s">
        <v>1375</v>
      </c>
      <c r="J2972" s="15"/>
      <c r="K2972" s="16">
        <v>428</v>
      </c>
      <c r="L2972" s="16">
        <v>3357</v>
      </c>
      <c r="M2972" s="16">
        <v>3478</v>
      </c>
      <c r="N2972" s="16">
        <v>3518</v>
      </c>
      <c r="O2972" s="16">
        <v>36800326</v>
      </c>
      <c r="P2972" s="16">
        <v>17949343</v>
      </c>
      <c r="Q2972" s="16">
        <v>756558</v>
      </c>
      <c r="R2972" s="16">
        <v>820</v>
      </c>
      <c r="S2972" s="15"/>
      <c r="T2972" s="16">
        <v>423</v>
      </c>
      <c r="U2972" s="16">
        <v>3446</v>
      </c>
      <c r="V2972" s="16">
        <v>3452</v>
      </c>
      <c r="W2972" s="16">
        <v>3429</v>
      </c>
      <c r="X2972" s="16">
        <v>36740753</v>
      </c>
      <c r="Y2972" s="16">
        <v>4907278</v>
      </c>
      <c r="Z2972" s="16">
        <v>209602</v>
      </c>
      <c r="AA2972" s="16">
        <v>821</v>
      </c>
      <c r="AC2972" s="16">
        <v>424</v>
      </c>
      <c r="AD2972" s="16">
        <v>3378</v>
      </c>
      <c r="AE2972" s="16">
        <v>3351</v>
      </c>
      <c r="AF2972" s="16">
        <v>3551</v>
      </c>
      <c r="AG2972" s="16">
        <v>36653688</v>
      </c>
      <c r="AH2972" s="16">
        <v>3224424</v>
      </c>
      <c r="AI2972" s="16">
        <v>144254</v>
      </c>
      <c r="AJ2972" s="16">
        <v>823</v>
      </c>
      <c r="AL2972" s="16">
        <v>424</v>
      </c>
      <c r="AM2972" s="16">
        <v>3569</v>
      </c>
      <c r="AN2972" s="16">
        <v>3510</v>
      </c>
      <c r="AO2972" s="16">
        <v>3360</v>
      </c>
      <c r="AP2972" s="16">
        <v>42426857</v>
      </c>
      <c r="AQ2972" s="16">
        <v>3160195</v>
      </c>
      <c r="AR2972" s="16">
        <v>143501</v>
      </c>
      <c r="AS2972" s="16">
        <v>938</v>
      </c>
      <c r="AU2972" s="16">
        <v>425</v>
      </c>
      <c r="AV2972" s="16">
        <v>3450</v>
      </c>
      <c r="AW2972" s="16">
        <v>152621624</v>
      </c>
      <c r="AX2972" s="16">
        <v>29241240</v>
      </c>
      <c r="AY2972" s="16">
        <v>1253915</v>
      </c>
      <c r="AZ2972" s="16">
        <v>851</v>
      </c>
      <c r="BA2972" s="16">
        <v>44239</v>
      </c>
    </row>
    <row r="2973" spans="1:53">
      <c r="A2973" s="15" t="s">
        <v>1344</v>
      </c>
      <c r="B2973" s="15" t="s">
        <v>1345</v>
      </c>
      <c r="C2973" s="15" t="s">
        <v>1346</v>
      </c>
      <c r="D2973" s="15" t="s">
        <v>1347</v>
      </c>
      <c r="E2973" s="15" t="s">
        <v>1347</v>
      </c>
      <c r="F2973" s="15" t="s">
        <v>2059</v>
      </c>
      <c r="G2973" s="15" t="s">
        <v>1481</v>
      </c>
      <c r="H2973" s="15" t="s">
        <v>1349</v>
      </c>
      <c r="I2973" s="15" t="s">
        <v>1371</v>
      </c>
      <c r="J2973" s="15"/>
      <c r="K2973" s="16">
        <v>3100</v>
      </c>
      <c r="L2973" s="16">
        <v>28163</v>
      </c>
      <c r="M2973" s="16">
        <v>28243</v>
      </c>
      <c r="N2973" s="16">
        <v>28444</v>
      </c>
      <c r="O2973" s="16">
        <v>314228330</v>
      </c>
      <c r="P2973" s="16">
        <v>157974993</v>
      </c>
      <c r="Q2973" s="16">
        <v>7184155</v>
      </c>
      <c r="R2973" s="16">
        <v>855</v>
      </c>
      <c r="S2973" s="15"/>
      <c r="T2973" s="16">
        <v>3099</v>
      </c>
      <c r="U2973" s="16">
        <v>28744</v>
      </c>
      <c r="V2973" s="16">
        <v>28850</v>
      </c>
      <c r="W2973" s="16">
        <v>29237</v>
      </c>
      <c r="X2973" s="16">
        <v>289904712</v>
      </c>
      <c r="Y2973" s="16">
        <v>36020567</v>
      </c>
      <c r="Z2973" s="16">
        <v>1579757</v>
      </c>
      <c r="AA2973" s="16">
        <v>770</v>
      </c>
      <c r="AC2973" s="16">
        <v>3100</v>
      </c>
      <c r="AD2973" s="16">
        <v>28362</v>
      </c>
      <c r="AE2973" s="16">
        <v>28456</v>
      </c>
      <c r="AF2973" s="16">
        <v>28029</v>
      </c>
      <c r="AG2973" s="16">
        <v>284626564</v>
      </c>
      <c r="AH2973" s="16">
        <v>22249262</v>
      </c>
      <c r="AI2973" s="16">
        <v>992729</v>
      </c>
      <c r="AJ2973" s="16">
        <v>774</v>
      </c>
      <c r="AL2973" s="16">
        <v>3124</v>
      </c>
      <c r="AM2973" s="16">
        <v>27949</v>
      </c>
      <c r="AN2973" s="16">
        <v>27923</v>
      </c>
      <c r="AO2973" s="16">
        <v>28054</v>
      </c>
      <c r="AP2973" s="16">
        <v>314952006</v>
      </c>
      <c r="AQ2973" s="16">
        <v>24562157</v>
      </c>
      <c r="AR2973" s="16">
        <v>1046491</v>
      </c>
      <c r="AS2973" s="16">
        <v>866</v>
      </c>
      <c r="AU2973" s="16">
        <v>3106</v>
      </c>
      <c r="AV2973" s="16">
        <v>28371</v>
      </c>
      <c r="AW2973" s="16">
        <v>1203711612</v>
      </c>
      <c r="AX2973" s="16">
        <v>240806979</v>
      </c>
      <c r="AY2973" s="16">
        <v>10803132</v>
      </c>
      <c r="AZ2973" s="16">
        <v>816</v>
      </c>
      <c r="BA2973" s="16">
        <v>42427</v>
      </c>
    </row>
    <row r="2974" spans="1:53">
      <c r="A2974" s="15" t="s">
        <v>1344</v>
      </c>
      <c r="B2974" s="15" t="s">
        <v>1345</v>
      </c>
      <c r="C2974" s="15" t="s">
        <v>1346</v>
      </c>
      <c r="D2974" s="15" t="s">
        <v>1347</v>
      </c>
      <c r="E2974" s="15" t="s">
        <v>1347</v>
      </c>
      <c r="F2974" s="15" t="s">
        <v>2059</v>
      </c>
      <c r="G2974" s="15" t="s">
        <v>3593</v>
      </c>
      <c r="H2974" s="15" t="s">
        <v>1349</v>
      </c>
      <c r="I2974" s="15" t="s">
        <v>1373</v>
      </c>
      <c r="J2974" s="15"/>
      <c r="K2974" s="16">
        <v>2318</v>
      </c>
      <c r="L2974" s="16">
        <v>14747</v>
      </c>
      <c r="M2974" s="16">
        <v>14888</v>
      </c>
      <c r="N2974" s="16">
        <v>14984</v>
      </c>
      <c r="O2974" s="16">
        <v>147574012</v>
      </c>
      <c r="P2974" s="16">
        <v>81994152</v>
      </c>
      <c r="Q2974" s="16">
        <v>3587747</v>
      </c>
      <c r="R2974" s="16">
        <v>763</v>
      </c>
      <c r="S2974" s="15"/>
      <c r="T2974" s="16">
        <v>2320</v>
      </c>
      <c r="U2974" s="16">
        <v>15066</v>
      </c>
      <c r="V2974" s="16">
        <v>15090</v>
      </c>
      <c r="W2974" s="16">
        <v>15213</v>
      </c>
      <c r="X2974" s="16">
        <v>136223798</v>
      </c>
      <c r="Y2974" s="16">
        <v>18902558</v>
      </c>
      <c r="Z2974" s="16">
        <v>770344</v>
      </c>
      <c r="AA2974" s="16">
        <v>693</v>
      </c>
      <c r="AC2974" s="16">
        <v>2315</v>
      </c>
      <c r="AD2974" s="16">
        <v>14934</v>
      </c>
      <c r="AE2974" s="16">
        <v>14853</v>
      </c>
      <c r="AF2974" s="16">
        <v>14912</v>
      </c>
      <c r="AG2974" s="16">
        <v>141311971</v>
      </c>
      <c r="AH2974" s="16">
        <v>12081380</v>
      </c>
      <c r="AI2974" s="16">
        <v>503903</v>
      </c>
      <c r="AJ2974" s="16">
        <v>730</v>
      </c>
      <c r="AL2974" s="16">
        <v>2330</v>
      </c>
      <c r="AM2974" s="16">
        <v>14899</v>
      </c>
      <c r="AN2974" s="16">
        <v>14863</v>
      </c>
      <c r="AO2974" s="16">
        <v>14973</v>
      </c>
      <c r="AP2974" s="16">
        <v>158348843</v>
      </c>
      <c r="AQ2974" s="16">
        <v>11051875</v>
      </c>
      <c r="AR2974" s="16">
        <v>462713</v>
      </c>
      <c r="AS2974" s="16">
        <v>817</v>
      </c>
      <c r="AU2974" s="16">
        <v>2321</v>
      </c>
      <c r="AV2974" s="16">
        <v>14952</v>
      </c>
      <c r="AW2974" s="16">
        <v>583458624</v>
      </c>
      <c r="AX2974" s="16">
        <v>124029965</v>
      </c>
      <c r="AY2974" s="16">
        <v>5324707</v>
      </c>
      <c r="AZ2974" s="16">
        <v>750</v>
      </c>
      <c r="BA2974" s="16">
        <v>39023</v>
      </c>
    </row>
    <row r="2975" spans="1:53">
      <c r="A2975" s="15" t="s">
        <v>1344</v>
      </c>
      <c r="B2975" s="15" t="s">
        <v>1345</v>
      </c>
      <c r="C2975" s="15" t="s">
        <v>1346</v>
      </c>
      <c r="D2975" s="15" t="s">
        <v>1347</v>
      </c>
      <c r="E2975" s="15" t="s">
        <v>1347</v>
      </c>
      <c r="F2975" s="15" t="s">
        <v>2059</v>
      </c>
      <c r="G2975" s="15" t="s">
        <v>3594</v>
      </c>
      <c r="H2975" s="15" t="s">
        <v>1349</v>
      </c>
      <c r="I2975" s="15" t="s">
        <v>1375</v>
      </c>
      <c r="J2975" s="15"/>
      <c r="K2975" s="16">
        <v>2318</v>
      </c>
      <c r="L2975" s="16">
        <v>14747</v>
      </c>
      <c r="M2975" s="16">
        <v>14888</v>
      </c>
      <c r="N2975" s="16">
        <v>14984</v>
      </c>
      <c r="O2975" s="16">
        <v>147574012</v>
      </c>
      <c r="P2975" s="16">
        <v>81994152</v>
      </c>
      <c r="Q2975" s="16">
        <v>3587747</v>
      </c>
      <c r="R2975" s="16">
        <v>763</v>
      </c>
      <c r="S2975" s="15"/>
      <c r="T2975" s="16">
        <v>2320</v>
      </c>
      <c r="U2975" s="16">
        <v>15066</v>
      </c>
      <c r="V2975" s="16">
        <v>15090</v>
      </c>
      <c r="W2975" s="16">
        <v>15213</v>
      </c>
      <c r="X2975" s="16">
        <v>136223798</v>
      </c>
      <c r="Y2975" s="16">
        <v>18902558</v>
      </c>
      <c r="Z2975" s="16">
        <v>770344</v>
      </c>
      <c r="AA2975" s="16">
        <v>693</v>
      </c>
      <c r="AC2975" s="16">
        <v>2315</v>
      </c>
      <c r="AD2975" s="16">
        <v>14934</v>
      </c>
      <c r="AE2975" s="16">
        <v>14853</v>
      </c>
      <c r="AF2975" s="16">
        <v>14912</v>
      </c>
      <c r="AG2975" s="16">
        <v>141311971</v>
      </c>
      <c r="AH2975" s="16">
        <v>12081380</v>
      </c>
      <c r="AI2975" s="16">
        <v>503903</v>
      </c>
      <c r="AJ2975" s="16">
        <v>730</v>
      </c>
      <c r="AL2975" s="16">
        <v>2330</v>
      </c>
      <c r="AM2975" s="16">
        <v>14899</v>
      </c>
      <c r="AN2975" s="16">
        <v>14863</v>
      </c>
      <c r="AO2975" s="16">
        <v>14973</v>
      </c>
      <c r="AP2975" s="16">
        <v>158348843</v>
      </c>
      <c r="AQ2975" s="16">
        <v>11051875</v>
      </c>
      <c r="AR2975" s="16">
        <v>462713</v>
      </c>
      <c r="AS2975" s="16">
        <v>817</v>
      </c>
      <c r="AU2975" s="16">
        <v>2321</v>
      </c>
      <c r="AV2975" s="16">
        <v>14952</v>
      </c>
      <c r="AW2975" s="16">
        <v>583458624</v>
      </c>
      <c r="AX2975" s="16">
        <v>124029965</v>
      </c>
      <c r="AY2975" s="16">
        <v>5324707</v>
      </c>
      <c r="AZ2975" s="16">
        <v>750</v>
      </c>
      <c r="BA2975" s="16">
        <v>39023</v>
      </c>
    </row>
    <row r="2976" spans="1:53">
      <c r="A2976" s="15" t="s">
        <v>1344</v>
      </c>
      <c r="B2976" s="15" t="s">
        <v>1345</v>
      </c>
      <c r="C2976" s="15" t="s">
        <v>1346</v>
      </c>
      <c r="D2976" s="15" t="s">
        <v>1347</v>
      </c>
      <c r="E2976" s="15" t="s">
        <v>1347</v>
      </c>
      <c r="F2976" s="15" t="s">
        <v>2059</v>
      </c>
      <c r="G2976" s="15" t="s">
        <v>3595</v>
      </c>
      <c r="H2976" s="15" t="s">
        <v>1349</v>
      </c>
      <c r="I2976" s="15" t="s">
        <v>1373</v>
      </c>
      <c r="J2976" s="15"/>
      <c r="K2976" s="16">
        <v>353</v>
      </c>
      <c r="L2976" s="16">
        <v>3442</v>
      </c>
      <c r="M2976" s="16">
        <v>3454</v>
      </c>
      <c r="N2976" s="16">
        <v>3513</v>
      </c>
      <c r="O2976" s="16">
        <v>33660779</v>
      </c>
      <c r="P2976" s="16">
        <v>20370019</v>
      </c>
      <c r="Q2976" s="16">
        <v>971691</v>
      </c>
      <c r="R2976" s="16">
        <v>746</v>
      </c>
      <c r="S2976" s="15"/>
      <c r="T2976" s="16">
        <v>345</v>
      </c>
      <c r="U2976" s="16">
        <v>3560</v>
      </c>
      <c r="V2976" s="16">
        <v>3666</v>
      </c>
      <c r="W2976" s="16">
        <v>3775</v>
      </c>
      <c r="X2976" s="16">
        <v>33441420</v>
      </c>
      <c r="Y2976" s="16">
        <v>4475320</v>
      </c>
      <c r="Z2976" s="16">
        <v>203284</v>
      </c>
      <c r="AA2976" s="16">
        <v>702</v>
      </c>
      <c r="AC2976" s="16">
        <v>347</v>
      </c>
      <c r="AD2976" s="16">
        <v>3670</v>
      </c>
      <c r="AE2976" s="16">
        <v>3734</v>
      </c>
      <c r="AF2976" s="16">
        <v>3535</v>
      </c>
      <c r="AG2976" s="16">
        <v>33616355</v>
      </c>
      <c r="AH2976" s="16">
        <v>3555830</v>
      </c>
      <c r="AI2976" s="16">
        <v>168916</v>
      </c>
      <c r="AJ2976" s="16">
        <v>709</v>
      </c>
      <c r="AL2976" s="16">
        <v>350</v>
      </c>
      <c r="AM2976" s="16">
        <v>3440</v>
      </c>
      <c r="AN2976" s="16">
        <v>3341</v>
      </c>
      <c r="AO2976" s="16">
        <v>3315</v>
      </c>
      <c r="AP2976" s="16">
        <v>38518659</v>
      </c>
      <c r="AQ2976" s="16">
        <v>2179004</v>
      </c>
      <c r="AR2976" s="16">
        <v>98218</v>
      </c>
      <c r="AS2976" s="16">
        <v>880</v>
      </c>
      <c r="AU2976" s="16">
        <v>349</v>
      </c>
      <c r="AV2976" s="16">
        <v>3537</v>
      </c>
      <c r="AW2976" s="16">
        <v>139237213</v>
      </c>
      <c r="AX2976" s="16">
        <v>30580173</v>
      </c>
      <c r="AY2976" s="16">
        <v>1442109</v>
      </c>
      <c r="AZ2976" s="16">
        <v>757</v>
      </c>
      <c r="BA2976" s="16">
        <v>39365</v>
      </c>
    </row>
    <row r="2977" spans="1:53">
      <c r="A2977" s="15" t="s">
        <v>1344</v>
      </c>
      <c r="B2977" s="15" t="s">
        <v>1345</v>
      </c>
      <c r="C2977" s="15" t="s">
        <v>1346</v>
      </c>
      <c r="D2977" s="15" t="s">
        <v>1347</v>
      </c>
      <c r="E2977" s="15" t="s">
        <v>1347</v>
      </c>
      <c r="F2977" s="15" t="s">
        <v>2059</v>
      </c>
      <c r="G2977" s="15" t="s">
        <v>3596</v>
      </c>
      <c r="H2977" s="15" t="s">
        <v>1349</v>
      </c>
      <c r="I2977" s="15" t="s">
        <v>1375</v>
      </c>
      <c r="J2977" s="15"/>
      <c r="K2977" s="16">
        <v>353</v>
      </c>
      <c r="L2977" s="16">
        <v>3442</v>
      </c>
      <c r="M2977" s="16">
        <v>3454</v>
      </c>
      <c r="N2977" s="16">
        <v>3513</v>
      </c>
      <c r="O2977" s="16">
        <v>33660779</v>
      </c>
      <c r="P2977" s="16">
        <v>20370019</v>
      </c>
      <c r="Q2977" s="16">
        <v>971691</v>
      </c>
      <c r="R2977" s="16">
        <v>746</v>
      </c>
      <c r="S2977" s="15"/>
      <c r="T2977" s="16">
        <v>345</v>
      </c>
      <c r="U2977" s="16">
        <v>3560</v>
      </c>
      <c r="V2977" s="16">
        <v>3666</v>
      </c>
      <c r="W2977" s="16">
        <v>3775</v>
      </c>
      <c r="X2977" s="16">
        <v>33441420</v>
      </c>
      <c r="Y2977" s="16">
        <v>4475320</v>
      </c>
      <c r="Z2977" s="16">
        <v>203284</v>
      </c>
      <c r="AA2977" s="16">
        <v>702</v>
      </c>
      <c r="AC2977" s="16">
        <v>347</v>
      </c>
      <c r="AD2977" s="16">
        <v>3670</v>
      </c>
      <c r="AE2977" s="16">
        <v>3734</v>
      </c>
      <c r="AF2977" s="16">
        <v>3535</v>
      </c>
      <c r="AG2977" s="16">
        <v>33616355</v>
      </c>
      <c r="AH2977" s="16">
        <v>3555830</v>
      </c>
      <c r="AI2977" s="16">
        <v>168916</v>
      </c>
      <c r="AJ2977" s="16">
        <v>709</v>
      </c>
      <c r="AL2977" s="16">
        <v>350</v>
      </c>
      <c r="AM2977" s="16">
        <v>3440</v>
      </c>
      <c r="AN2977" s="16">
        <v>3341</v>
      </c>
      <c r="AO2977" s="16">
        <v>3315</v>
      </c>
      <c r="AP2977" s="16">
        <v>38518659</v>
      </c>
      <c r="AQ2977" s="16">
        <v>2179004</v>
      </c>
      <c r="AR2977" s="16">
        <v>98218</v>
      </c>
      <c r="AS2977" s="16">
        <v>880</v>
      </c>
      <c r="AU2977" s="16">
        <v>349</v>
      </c>
      <c r="AV2977" s="16">
        <v>3537</v>
      </c>
      <c r="AW2977" s="16">
        <v>139237213</v>
      </c>
      <c r="AX2977" s="16">
        <v>30580173</v>
      </c>
      <c r="AY2977" s="16">
        <v>1442109</v>
      </c>
      <c r="AZ2977" s="16">
        <v>757</v>
      </c>
      <c r="BA2977" s="16">
        <v>39365</v>
      </c>
    </row>
    <row r="2978" spans="1:53">
      <c r="A2978" s="15" t="s">
        <v>1344</v>
      </c>
      <c r="B2978" s="15" t="s">
        <v>1345</v>
      </c>
      <c r="C2978" s="15" t="s">
        <v>1346</v>
      </c>
      <c r="D2978" s="15" t="s">
        <v>1347</v>
      </c>
      <c r="E2978" s="15" t="s">
        <v>1347</v>
      </c>
      <c r="F2978" s="15" t="s">
        <v>2059</v>
      </c>
      <c r="G2978" s="15" t="s">
        <v>1482</v>
      </c>
      <c r="H2978" s="15" t="s">
        <v>1349</v>
      </c>
      <c r="I2978" s="15" t="s">
        <v>1373</v>
      </c>
      <c r="J2978" s="15"/>
      <c r="K2978" s="16">
        <v>429</v>
      </c>
      <c r="L2978" s="16">
        <v>9974</v>
      </c>
      <c r="M2978" s="16">
        <v>9901</v>
      </c>
      <c r="N2978" s="16">
        <v>9947</v>
      </c>
      <c r="O2978" s="16">
        <v>132993539</v>
      </c>
      <c r="P2978" s="16">
        <v>55610822</v>
      </c>
      <c r="Q2978" s="16">
        <v>2624717</v>
      </c>
      <c r="R2978" s="16">
        <v>1029</v>
      </c>
      <c r="S2978" s="15"/>
      <c r="T2978" s="16">
        <v>434</v>
      </c>
      <c r="U2978" s="16">
        <v>10118</v>
      </c>
      <c r="V2978" s="16">
        <v>10094</v>
      </c>
      <c r="W2978" s="16">
        <v>10249</v>
      </c>
      <c r="X2978" s="16">
        <v>120239494</v>
      </c>
      <c r="Y2978" s="16">
        <v>12642689</v>
      </c>
      <c r="Z2978" s="16">
        <v>606129</v>
      </c>
      <c r="AA2978" s="16">
        <v>911</v>
      </c>
      <c r="AC2978" s="16">
        <v>438</v>
      </c>
      <c r="AD2978" s="16">
        <v>9758</v>
      </c>
      <c r="AE2978" s="16">
        <v>9869</v>
      </c>
      <c r="AF2978" s="16">
        <v>9582</v>
      </c>
      <c r="AG2978" s="16">
        <v>109698238</v>
      </c>
      <c r="AH2978" s="16">
        <v>6612052</v>
      </c>
      <c r="AI2978" s="16">
        <v>319910</v>
      </c>
      <c r="AJ2978" s="16">
        <v>867</v>
      </c>
      <c r="AL2978" s="16">
        <v>444</v>
      </c>
      <c r="AM2978" s="16">
        <v>9610</v>
      </c>
      <c r="AN2978" s="16">
        <v>9719</v>
      </c>
      <c r="AO2978" s="16">
        <v>9766</v>
      </c>
      <c r="AP2978" s="16">
        <v>118084504</v>
      </c>
      <c r="AQ2978" s="16">
        <v>11331278</v>
      </c>
      <c r="AR2978" s="16">
        <v>485560</v>
      </c>
      <c r="AS2978" s="16">
        <v>937</v>
      </c>
      <c r="AU2978" s="16">
        <v>436</v>
      </c>
      <c r="AV2978" s="16">
        <v>9882</v>
      </c>
      <c r="AW2978" s="16">
        <v>481015775</v>
      </c>
      <c r="AX2978" s="16">
        <v>86196841</v>
      </c>
      <c r="AY2978" s="16">
        <v>4036316</v>
      </c>
      <c r="AZ2978" s="16">
        <v>936</v>
      </c>
      <c r="BA2978" s="16">
        <v>48675</v>
      </c>
    </row>
    <row r="2979" spans="1:53">
      <c r="A2979" s="15" t="s">
        <v>1344</v>
      </c>
      <c r="B2979" s="15" t="s">
        <v>1345</v>
      </c>
      <c r="C2979" s="15" t="s">
        <v>1346</v>
      </c>
      <c r="D2979" s="15" t="s">
        <v>1347</v>
      </c>
      <c r="E2979" s="15" t="s">
        <v>1347</v>
      </c>
      <c r="F2979" s="15" t="s">
        <v>2059</v>
      </c>
      <c r="G2979" s="15" t="s">
        <v>1925</v>
      </c>
      <c r="H2979" s="15" t="s">
        <v>1349</v>
      </c>
      <c r="I2979" s="15" t="s">
        <v>1375</v>
      </c>
      <c r="J2979" s="15"/>
      <c r="K2979" s="16">
        <v>88</v>
      </c>
      <c r="L2979" s="16">
        <v>796</v>
      </c>
      <c r="M2979" s="16">
        <v>788</v>
      </c>
      <c r="N2979" s="16">
        <v>799</v>
      </c>
      <c r="O2979" s="16">
        <v>8769046</v>
      </c>
      <c r="P2979" s="16">
        <v>4494657</v>
      </c>
      <c r="Q2979" s="16">
        <v>227373</v>
      </c>
      <c r="R2979" s="16">
        <v>849</v>
      </c>
      <c r="S2979" s="15"/>
      <c r="T2979" s="16">
        <v>88</v>
      </c>
      <c r="U2979" s="16">
        <v>825</v>
      </c>
      <c r="V2979" s="16">
        <v>828</v>
      </c>
      <c r="W2979" s="16">
        <v>783</v>
      </c>
      <c r="X2979" s="16">
        <v>8458929</v>
      </c>
      <c r="Y2979" s="16">
        <v>1258694</v>
      </c>
      <c r="Z2979" s="16">
        <v>66859</v>
      </c>
      <c r="AA2979" s="16">
        <v>801</v>
      </c>
      <c r="AC2979" s="16">
        <v>88</v>
      </c>
      <c r="AD2979" s="16">
        <v>792</v>
      </c>
      <c r="AE2979" s="16">
        <v>871</v>
      </c>
      <c r="AF2979" s="16">
        <v>779</v>
      </c>
      <c r="AG2979" s="16">
        <v>9239565</v>
      </c>
      <c r="AH2979" s="16">
        <v>890614</v>
      </c>
      <c r="AI2979" s="16">
        <v>44990</v>
      </c>
      <c r="AJ2979" s="16">
        <v>873</v>
      </c>
      <c r="AL2979" s="16">
        <v>87</v>
      </c>
      <c r="AM2979" s="16">
        <v>809</v>
      </c>
      <c r="AN2979" s="16">
        <v>893</v>
      </c>
      <c r="AO2979" s="16">
        <v>859</v>
      </c>
      <c r="AP2979" s="16">
        <v>8469755</v>
      </c>
      <c r="AQ2979" s="16">
        <v>876480</v>
      </c>
      <c r="AR2979" s="16">
        <v>46834</v>
      </c>
      <c r="AS2979" s="16">
        <v>763</v>
      </c>
      <c r="AU2979" s="16">
        <v>88</v>
      </c>
      <c r="AV2979" s="16">
        <v>819</v>
      </c>
      <c r="AW2979" s="16">
        <v>34937295</v>
      </c>
      <c r="AX2979" s="16">
        <v>7520445</v>
      </c>
      <c r="AY2979" s="16">
        <v>386056</v>
      </c>
      <c r="AZ2979" s="16">
        <v>821</v>
      </c>
      <c r="BA2979" s="16">
        <v>42685</v>
      </c>
    </row>
    <row r="2980" spans="1:53">
      <c r="A2980" s="15" t="s">
        <v>1344</v>
      </c>
      <c r="B2980" s="15" t="s">
        <v>1345</v>
      </c>
      <c r="C2980" s="15" t="s">
        <v>1346</v>
      </c>
      <c r="D2980" s="15" t="s">
        <v>1347</v>
      </c>
      <c r="E2980" s="15" t="s">
        <v>1347</v>
      </c>
      <c r="F2980" s="15" t="s">
        <v>2059</v>
      </c>
      <c r="G2980" s="15" t="s">
        <v>1483</v>
      </c>
      <c r="H2980" s="15" t="s">
        <v>1349</v>
      </c>
      <c r="I2980" s="15" t="s">
        <v>1375</v>
      </c>
      <c r="J2980" s="15"/>
      <c r="K2980" s="16">
        <v>341</v>
      </c>
      <c r="L2980" s="16">
        <v>9178</v>
      </c>
      <c r="M2980" s="16">
        <v>9113</v>
      </c>
      <c r="N2980" s="16">
        <v>9148</v>
      </c>
      <c r="O2980" s="16">
        <v>124224493</v>
      </c>
      <c r="P2980" s="16">
        <v>51116165</v>
      </c>
      <c r="Q2980" s="16">
        <v>2397344</v>
      </c>
      <c r="R2980" s="16">
        <v>1045</v>
      </c>
      <c r="S2980" s="15"/>
      <c r="T2980" s="16">
        <v>346</v>
      </c>
      <c r="U2980" s="16">
        <v>9293</v>
      </c>
      <c r="V2980" s="16">
        <v>9266</v>
      </c>
      <c r="W2980" s="16">
        <v>9466</v>
      </c>
      <c r="X2980" s="16">
        <v>111780565</v>
      </c>
      <c r="Y2980" s="16">
        <v>11383995</v>
      </c>
      <c r="Z2980" s="16">
        <v>539270</v>
      </c>
      <c r="AA2980" s="16">
        <v>920</v>
      </c>
      <c r="AC2980" s="16">
        <v>350</v>
      </c>
      <c r="AD2980" s="16">
        <v>8966</v>
      </c>
      <c r="AE2980" s="16">
        <v>8998</v>
      </c>
      <c r="AF2980" s="16">
        <v>8803</v>
      </c>
      <c r="AG2980" s="16">
        <v>100458673</v>
      </c>
      <c r="AH2980" s="16">
        <v>5721438</v>
      </c>
      <c r="AI2980" s="16">
        <v>274920</v>
      </c>
      <c r="AJ2980" s="16">
        <v>866</v>
      </c>
      <c r="AL2980" s="16">
        <v>357</v>
      </c>
      <c r="AM2980" s="16">
        <v>8801</v>
      </c>
      <c r="AN2980" s="16">
        <v>8826</v>
      </c>
      <c r="AO2980" s="16">
        <v>8907</v>
      </c>
      <c r="AP2980" s="16">
        <v>109614749</v>
      </c>
      <c r="AQ2980" s="16">
        <v>10454798</v>
      </c>
      <c r="AR2980" s="16">
        <v>438726</v>
      </c>
      <c r="AS2980" s="16">
        <v>953</v>
      </c>
      <c r="AU2980" s="16">
        <v>349</v>
      </c>
      <c r="AV2980" s="16">
        <v>9064</v>
      </c>
      <c r="AW2980" s="16">
        <v>446078480</v>
      </c>
      <c r="AX2980" s="16">
        <v>78676396</v>
      </c>
      <c r="AY2980" s="16">
        <v>3650260</v>
      </c>
      <c r="AZ2980" s="16">
        <v>946</v>
      </c>
      <c r="BA2980" s="16">
        <v>49216</v>
      </c>
    </row>
    <row r="2981" spans="1:53">
      <c r="A2981" s="15" t="s">
        <v>1344</v>
      </c>
      <c r="B2981" s="15" t="s">
        <v>1345</v>
      </c>
      <c r="C2981" s="15" t="s">
        <v>1346</v>
      </c>
      <c r="D2981" s="15" t="s">
        <v>1347</v>
      </c>
      <c r="E2981" s="15" t="s">
        <v>1347</v>
      </c>
      <c r="F2981" s="15" t="s">
        <v>2059</v>
      </c>
      <c r="G2981" s="15" t="s">
        <v>1926</v>
      </c>
      <c r="H2981" s="15" t="s">
        <v>1349</v>
      </c>
      <c r="I2981" s="15" t="s">
        <v>1371</v>
      </c>
      <c r="J2981" s="15"/>
      <c r="K2981" s="16">
        <v>3184</v>
      </c>
      <c r="L2981" s="16">
        <v>112403</v>
      </c>
      <c r="M2981" s="16">
        <v>113581</v>
      </c>
      <c r="N2981" s="16">
        <v>113868</v>
      </c>
      <c r="O2981" s="16">
        <v>733980596</v>
      </c>
      <c r="P2981" s="16">
        <v>506127184</v>
      </c>
      <c r="Q2981" s="16">
        <v>22206346</v>
      </c>
      <c r="R2981" s="16">
        <v>498</v>
      </c>
      <c r="S2981" s="15"/>
      <c r="T2981" s="16">
        <v>3231</v>
      </c>
      <c r="U2981" s="16">
        <v>113919</v>
      </c>
      <c r="V2981" s="16">
        <v>115154</v>
      </c>
      <c r="W2981" s="16">
        <v>114980</v>
      </c>
      <c r="X2981" s="16">
        <v>740012453</v>
      </c>
      <c r="Y2981" s="16">
        <v>185724888</v>
      </c>
      <c r="Z2981" s="16">
        <v>7818751</v>
      </c>
      <c r="AA2981" s="16">
        <v>496</v>
      </c>
      <c r="AC2981" s="16">
        <v>3281</v>
      </c>
      <c r="AD2981" s="16">
        <v>116188</v>
      </c>
      <c r="AE2981" s="16">
        <v>117536</v>
      </c>
      <c r="AF2981" s="16">
        <v>117168</v>
      </c>
      <c r="AG2981" s="16">
        <v>762676752</v>
      </c>
      <c r="AH2981" s="16">
        <v>121999963</v>
      </c>
      <c r="AI2981" s="16">
        <v>5283765</v>
      </c>
      <c r="AJ2981" s="16">
        <v>502</v>
      </c>
      <c r="AL2981" s="16">
        <v>3349</v>
      </c>
      <c r="AM2981" s="16">
        <v>117266</v>
      </c>
      <c r="AN2981" s="16">
        <v>117400</v>
      </c>
      <c r="AO2981" s="16">
        <v>117925</v>
      </c>
      <c r="AP2981" s="16">
        <v>798550316</v>
      </c>
      <c r="AQ2981" s="16">
        <v>131922007</v>
      </c>
      <c r="AR2981" s="16">
        <v>5740290</v>
      </c>
      <c r="AS2981" s="16">
        <v>523</v>
      </c>
      <c r="AU2981" s="16">
        <v>3261</v>
      </c>
      <c r="AV2981" s="16">
        <v>115616</v>
      </c>
      <c r="AW2981" s="16">
        <v>3035220117</v>
      </c>
      <c r="AX2981" s="16">
        <v>945774042</v>
      </c>
      <c r="AY2981" s="16">
        <v>41049152</v>
      </c>
      <c r="AZ2981" s="16">
        <v>505</v>
      </c>
      <c r="BA2981" s="16">
        <v>26253</v>
      </c>
    </row>
    <row r="2982" spans="1:53">
      <c r="A2982" s="15" t="s">
        <v>1344</v>
      </c>
      <c r="B2982" s="15" t="s">
        <v>1345</v>
      </c>
      <c r="C2982" s="15" t="s">
        <v>1346</v>
      </c>
      <c r="D2982" s="15" t="s">
        <v>1347</v>
      </c>
      <c r="E2982" s="15" t="s">
        <v>1347</v>
      </c>
      <c r="F2982" s="15" t="s">
        <v>2059</v>
      </c>
      <c r="G2982" s="15" t="s">
        <v>1927</v>
      </c>
      <c r="H2982" s="15" t="s">
        <v>1349</v>
      </c>
      <c r="I2982" s="15" t="s">
        <v>1373</v>
      </c>
      <c r="J2982" s="15"/>
      <c r="K2982" s="16">
        <v>2130</v>
      </c>
      <c r="L2982" s="16">
        <v>98941</v>
      </c>
      <c r="M2982" s="16">
        <v>100180</v>
      </c>
      <c r="N2982" s="16">
        <v>100521</v>
      </c>
      <c r="O2982" s="16">
        <v>583948061</v>
      </c>
      <c r="P2982" s="16">
        <v>424516341</v>
      </c>
      <c r="Q2982" s="16">
        <v>18137892</v>
      </c>
      <c r="R2982" s="16">
        <v>450</v>
      </c>
      <c r="S2982" s="15"/>
      <c r="T2982" s="16">
        <v>2157</v>
      </c>
      <c r="U2982" s="16">
        <v>100649</v>
      </c>
      <c r="V2982" s="16">
        <v>101927</v>
      </c>
      <c r="W2982" s="16">
        <v>101754</v>
      </c>
      <c r="X2982" s="16">
        <v>592331078</v>
      </c>
      <c r="Y2982" s="16">
        <v>172783572</v>
      </c>
      <c r="Z2982" s="16">
        <v>7225319</v>
      </c>
      <c r="AA2982" s="16">
        <v>449</v>
      </c>
      <c r="AC2982" s="16">
        <v>2196</v>
      </c>
      <c r="AD2982" s="16">
        <v>102994</v>
      </c>
      <c r="AE2982" s="16">
        <v>104278</v>
      </c>
      <c r="AF2982" s="16">
        <v>103925</v>
      </c>
      <c r="AG2982" s="16">
        <v>610116333</v>
      </c>
      <c r="AH2982" s="16">
        <v>111476801</v>
      </c>
      <c r="AI2982" s="16">
        <v>4790098</v>
      </c>
      <c r="AJ2982" s="16">
        <v>452</v>
      </c>
      <c r="AL2982" s="16">
        <v>2258</v>
      </c>
      <c r="AM2982" s="16">
        <v>104062</v>
      </c>
      <c r="AN2982" s="16">
        <v>104261</v>
      </c>
      <c r="AO2982" s="16">
        <v>104767</v>
      </c>
      <c r="AP2982" s="16">
        <v>639279439</v>
      </c>
      <c r="AQ2982" s="16">
        <v>122323061</v>
      </c>
      <c r="AR2982" s="16">
        <v>5286962</v>
      </c>
      <c r="AS2982" s="16">
        <v>471</v>
      </c>
      <c r="AU2982" s="16">
        <v>2185</v>
      </c>
      <c r="AV2982" s="16">
        <v>102355</v>
      </c>
      <c r="AW2982" s="16">
        <v>2425674911</v>
      </c>
      <c r="AX2982" s="16">
        <v>831099775</v>
      </c>
      <c r="AY2982" s="16">
        <v>35440271</v>
      </c>
      <c r="AZ2982" s="16">
        <v>456</v>
      </c>
      <c r="BA2982" s="16">
        <v>23699</v>
      </c>
    </row>
    <row r="2983" spans="1:53">
      <c r="A2983" s="15" t="s">
        <v>1344</v>
      </c>
      <c r="B2983" s="15" t="s">
        <v>1345</v>
      </c>
      <c r="C2983" s="15" t="s">
        <v>1346</v>
      </c>
      <c r="D2983" s="15" t="s">
        <v>1347</v>
      </c>
      <c r="E2983" s="15" t="s">
        <v>1347</v>
      </c>
      <c r="F2983" s="15" t="s">
        <v>2059</v>
      </c>
      <c r="G2983" s="15" t="s">
        <v>3597</v>
      </c>
      <c r="H2983" s="15" t="s">
        <v>1349</v>
      </c>
      <c r="I2983" s="15" t="s">
        <v>1375</v>
      </c>
      <c r="J2983" s="15"/>
      <c r="K2983" s="16">
        <v>645</v>
      </c>
      <c r="L2983" s="16">
        <v>7569</v>
      </c>
      <c r="M2983" s="16">
        <v>7601</v>
      </c>
      <c r="N2983" s="16">
        <v>7669</v>
      </c>
      <c r="O2983" s="16">
        <v>58279736</v>
      </c>
      <c r="P2983" s="16">
        <v>40739157</v>
      </c>
      <c r="Q2983" s="16">
        <v>1479833</v>
      </c>
      <c r="R2983" s="16">
        <v>589</v>
      </c>
      <c r="S2983" s="15"/>
      <c r="T2983" s="16">
        <v>645</v>
      </c>
      <c r="U2983" s="16">
        <v>7797</v>
      </c>
      <c r="V2983" s="16">
        <v>7807</v>
      </c>
      <c r="W2983" s="16">
        <v>7801</v>
      </c>
      <c r="X2983" s="16">
        <v>61564227</v>
      </c>
      <c r="Y2983" s="16">
        <v>13513875</v>
      </c>
      <c r="Z2983" s="16">
        <v>505290</v>
      </c>
      <c r="AA2983" s="16">
        <v>607</v>
      </c>
      <c r="AC2983" s="16">
        <v>649</v>
      </c>
      <c r="AD2983" s="16">
        <v>7795</v>
      </c>
      <c r="AE2983" s="16">
        <v>7835</v>
      </c>
      <c r="AF2983" s="16">
        <v>7907</v>
      </c>
      <c r="AG2983" s="16">
        <v>60694086</v>
      </c>
      <c r="AH2983" s="16">
        <v>8072172</v>
      </c>
      <c r="AI2983" s="16">
        <v>300083</v>
      </c>
      <c r="AJ2983" s="16">
        <v>595</v>
      </c>
      <c r="AL2983" s="16">
        <v>655</v>
      </c>
      <c r="AM2983" s="16">
        <v>7883</v>
      </c>
      <c r="AN2983" s="16">
        <v>7894</v>
      </c>
      <c r="AO2983" s="16">
        <v>7940</v>
      </c>
      <c r="AP2983" s="16">
        <v>65492936</v>
      </c>
      <c r="AQ2983" s="16">
        <v>8199483</v>
      </c>
      <c r="AR2983" s="16">
        <v>304238</v>
      </c>
      <c r="AS2983" s="16">
        <v>637</v>
      </c>
      <c r="AU2983" s="16">
        <v>649</v>
      </c>
      <c r="AV2983" s="16">
        <v>7792</v>
      </c>
      <c r="AW2983" s="16">
        <v>246030985</v>
      </c>
      <c r="AX2983" s="16">
        <v>70524687</v>
      </c>
      <c r="AY2983" s="16">
        <v>2589444</v>
      </c>
      <c r="AZ2983" s="16">
        <v>607</v>
      </c>
      <c r="BA2983" s="16">
        <v>31577</v>
      </c>
    </row>
    <row r="2984" spans="1:53">
      <c r="A2984" s="15" t="s">
        <v>1344</v>
      </c>
      <c r="B2984" s="15" t="s">
        <v>1345</v>
      </c>
      <c r="C2984" s="15" t="s">
        <v>1346</v>
      </c>
      <c r="D2984" s="15" t="s">
        <v>1347</v>
      </c>
      <c r="E2984" s="15" t="s">
        <v>1347</v>
      </c>
      <c r="F2984" s="15" t="s">
        <v>2059</v>
      </c>
      <c r="G2984" s="15" t="s">
        <v>1928</v>
      </c>
      <c r="H2984" s="15" t="s">
        <v>1349</v>
      </c>
      <c r="I2984" s="15" t="s">
        <v>1375</v>
      </c>
      <c r="J2984" s="15"/>
      <c r="K2984" s="16">
        <v>1421</v>
      </c>
      <c r="L2984" s="16">
        <v>86415</v>
      </c>
      <c r="M2984" s="16">
        <v>87585</v>
      </c>
      <c r="N2984" s="16">
        <v>87892</v>
      </c>
      <c r="O2984" s="16">
        <v>482382596</v>
      </c>
      <c r="P2984" s="16">
        <v>350840561</v>
      </c>
      <c r="Q2984" s="16">
        <v>15204142</v>
      </c>
      <c r="R2984" s="16">
        <v>425</v>
      </c>
      <c r="S2984" s="15"/>
      <c r="T2984" s="16">
        <v>1446</v>
      </c>
      <c r="U2984" s="16">
        <v>87769</v>
      </c>
      <c r="V2984" s="16">
        <v>89017</v>
      </c>
      <c r="W2984" s="16">
        <v>88856</v>
      </c>
      <c r="X2984" s="16">
        <v>490256924</v>
      </c>
      <c r="Y2984" s="16">
        <v>153789923</v>
      </c>
      <c r="Z2984" s="16">
        <v>6475705</v>
      </c>
      <c r="AA2984" s="16">
        <v>426</v>
      </c>
      <c r="AC2984" s="16">
        <v>1482</v>
      </c>
      <c r="AD2984" s="16">
        <v>90070</v>
      </c>
      <c r="AE2984" s="16">
        <v>91258</v>
      </c>
      <c r="AF2984" s="16">
        <v>90732</v>
      </c>
      <c r="AG2984" s="16">
        <v>503764160</v>
      </c>
      <c r="AH2984" s="16">
        <v>98863181</v>
      </c>
      <c r="AI2984" s="16">
        <v>4289511</v>
      </c>
      <c r="AJ2984" s="16">
        <v>427</v>
      </c>
      <c r="AL2984" s="16">
        <v>1537</v>
      </c>
      <c r="AM2984" s="16">
        <v>90753</v>
      </c>
      <c r="AN2984" s="16">
        <v>90941</v>
      </c>
      <c r="AO2984" s="16">
        <v>91370</v>
      </c>
      <c r="AP2984" s="16">
        <v>530590242</v>
      </c>
      <c r="AQ2984" s="16">
        <v>109282532</v>
      </c>
      <c r="AR2984" s="16">
        <v>4767679</v>
      </c>
      <c r="AS2984" s="16">
        <v>448</v>
      </c>
      <c r="AU2984" s="16">
        <v>1472</v>
      </c>
      <c r="AV2984" s="16">
        <v>89388</v>
      </c>
      <c r="AW2984" s="16">
        <v>2006993922</v>
      </c>
      <c r="AX2984" s="16">
        <v>712776197</v>
      </c>
      <c r="AY2984" s="16">
        <v>30737037</v>
      </c>
      <c r="AZ2984" s="16">
        <v>432</v>
      </c>
      <c r="BA2984" s="16">
        <v>22453</v>
      </c>
    </row>
    <row r="2985" spans="1:53">
      <c r="A2985" s="15" t="s">
        <v>1344</v>
      </c>
      <c r="B2985" s="15" t="s">
        <v>1345</v>
      </c>
      <c r="C2985" s="15" t="s">
        <v>1346</v>
      </c>
      <c r="D2985" s="15" t="s">
        <v>1347</v>
      </c>
      <c r="E2985" s="15" t="s">
        <v>1347</v>
      </c>
      <c r="F2985" s="15" t="s">
        <v>2059</v>
      </c>
      <c r="G2985" s="15" t="s">
        <v>3598</v>
      </c>
      <c r="H2985" s="15" t="s">
        <v>1349</v>
      </c>
      <c r="I2985" s="15" t="s">
        <v>1375</v>
      </c>
      <c r="J2985" s="15"/>
      <c r="K2985" s="16">
        <v>64</v>
      </c>
      <c r="L2985" s="16">
        <v>4957</v>
      </c>
      <c r="M2985" s="16">
        <v>4994</v>
      </c>
      <c r="N2985" s="16">
        <v>4960</v>
      </c>
      <c r="O2985" s="16">
        <v>43285729</v>
      </c>
      <c r="P2985" s="16">
        <v>32936623</v>
      </c>
      <c r="Q2985" s="16">
        <v>1453917</v>
      </c>
      <c r="R2985" s="16">
        <v>670</v>
      </c>
      <c r="S2985" s="15"/>
      <c r="T2985" s="16">
        <v>66</v>
      </c>
      <c r="U2985" s="16">
        <v>5083</v>
      </c>
      <c r="V2985" s="16">
        <v>5103</v>
      </c>
      <c r="W2985" s="16">
        <v>5097</v>
      </c>
      <c r="X2985" s="16">
        <v>40509927</v>
      </c>
      <c r="Y2985" s="16">
        <v>5479774</v>
      </c>
      <c r="Z2985" s="16">
        <v>244324</v>
      </c>
      <c r="AA2985" s="16">
        <v>612</v>
      </c>
      <c r="AC2985" s="16">
        <v>65</v>
      </c>
      <c r="AD2985" s="16">
        <v>5129</v>
      </c>
      <c r="AE2985" s="16">
        <v>5185</v>
      </c>
      <c r="AF2985" s="16">
        <v>5286</v>
      </c>
      <c r="AG2985" s="16">
        <v>45658087</v>
      </c>
      <c r="AH2985" s="16">
        <v>4541448</v>
      </c>
      <c r="AI2985" s="16">
        <v>200504</v>
      </c>
      <c r="AJ2985" s="16">
        <v>675</v>
      </c>
      <c r="AL2985" s="16">
        <v>66</v>
      </c>
      <c r="AM2985" s="16">
        <v>5426</v>
      </c>
      <c r="AN2985" s="16">
        <v>5426</v>
      </c>
      <c r="AO2985" s="16">
        <v>5457</v>
      </c>
      <c r="AP2985" s="16">
        <v>43196261</v>
      </c>
      <c r="AQ2985" s="16">
        <v>4841046</v>
      </c>
      <c r="AR2985" s="16">
        <v>215045</v>
      </c>
      <c r="AS2985" s="16">
        <v>611</v>
      </c>
      <c r="AU2985" s="16">
        <v>65</v>
      </c>
      <c r="AV2985" s="16">
        <v>5175</v>
      </c>
      <c r="AW2985" s="16">
        <v>172650004</v>
      </c>
      <c r="AX2985" s="16">
        <v>47798891</v>
      </c>
      <c r="AY2985" s="16">
        <v>2113790</v>
      </c>
      <c r="AZ2985" s="16">
        <v>642</v>
      </c>
      <c r="BA2985" s="16">
        <v>33361</v>
      </c>
    </row>
    <row r="2986" spans="1:53">
      <c r="A2986" s="15" t="s">
        <v>1344</v>
      </c>
      <c r="B2986" s="15" t="s">
        <v>1345</v>
      </c>
      <c r="C2986" s="15" t="s">
        <v>1346</v>
      </c>
      <c r="D2986" s="15" t="s">
        <v>1347</v>
      </c>
      <c r="E2986" s="15" t="s">
        <v>1347</v>
      </c>
      <c r="F2986" s="15" t="s">
        <v>2059</v>
      </c>
      <c r="G2986" s="15" t="s">
        <v>1929</v>
      </c>
      <c r="H2986" s="15" t="s">
        <v>1349</v>
      </c>
      <c r="I2986" s="15" t="s">
        <v>1373</v>
      </c>
      <c r="J2986" s="15"/>
      <c r="K2986" s="16">
        <v>1054</v>
      </c>
      <c r="L2986" s="16">
        <v>13462</v>
      </c>
      <c r="M2986" s="16">
        <v>13401</v>
      </c>
      <c r="N2986" s="16">
        <v>13347</v>
      </c>
      <c r="O2986" s="16">
        <v>150032535</v>
      </c>
      <c r="P2986" s="16">
        <v>81610843</v>
      </c>
      <c r="Q2986" s="16">
        <v>4068454</v>
      </c>
      <c r="R2986" s="16">
        <v>861</v>
      </c>
      <c r="S2986" s="15"/>
      <c r="T2986" s="16">
        <v>1074</v>
      </c>
      <c r="U2986" s="16">
        <v>13270</v>
      </c>
      <c r="V2986" s="16">
        <v>13227</v>
      </c>
      <c r="W2986" s="16">
        <v>13226</v>
      </c>
      <c r="X2986" s="16">
        <v>147681375</v>
      </c>
      <c r="Y2986" s="16">
        <v>12941316</v>
      </c>
      <c r="Z2986" s="16">
        <v>593432</v>
      </c>
      <c r="AA2986" s="16">
        <v>858</v>
      </c>
      <c r="AC2986" s="16">
        <v>1085</v>
      </c>
      <c r="AD2986" s="16">
        <v>13194</v>
      </c>
      <c r="AE2986" s="16">
        <v>13258</v>
      </c>
      <c r="AF2986" s="16">
        <v>13243</v>
      </c>
      <c r="AG2986" s="16">
        <v>152560419</v>
      </c>
      <c r="AH2986" s="16">
        <v>10523162</v>
      </c>
      <c r="AI2986" s="16">
        <v>493667</v>
      </c>
      <c r="AJ2986" s="16">
        <v>887</v>
      </c>
      <c r="AL2986" s="16">
        <v>1091</v>
      </c>
      <c r="AM2986" s="16">
        <v>13204</v>
      </c>
      <c r="AN2986" s="16">
        <v>13139</v>
      </c>
      <c r="AO2986" s="16">
        <v>13158</v>
      </c>
      <c r="AP2986" s="16">
        <v>159270877</v>
      </c>
      <c r="AQ2986" s="16">
        <v>9598946</v>
      </c>
      <c r="AR2986" s="16">
        <v>453328</v>
      </c>
      <c r="AS2986" s="16">
        <v>930</v>
      </c>
      <c r="AU2986" s="16">
        <v>1076</v>
      </c>
      <c r="AV2986" s="16">
        <v>13261</v>
      </c>
      <c r="AW2986" s="16">
        <v>609545206</v>
      </c>
      <c r="AX2986" s="16">
        <v>114674267</v>
      </c>
      <c r="AY2986" s="16">
        <v>5608881</v>
      </c>
      <c r="AZ2986" s="16">
        <v>884</v>
      </c>
      <c r="BA2986" s="16">
        <v>45966</v>
      </c>
    </row>
    <row r="2987" spans="1:53">
      <c r="A2987" s="15" t="s">
        <v>1344</v>
      </c>
      <c r="B2987" s="15" t="s">
        <v>1345</v>
      </c>
      <c r="C2987" s="15" t="s">
        <v>1346</v>
      </c>
      <c r="D2987" s="15" t="s">
        <v>1347</v>
      </c>
      <c r="E2987" s="15" t="s">
        <v>1347</v>
      </c>
      <c r="F2987" s="15" t="s">
        <v>2059</v>
      </c>
      <c r="G2987" s="15" t="s">
        <v>1930</v>
      </c>
      <c r="H2987" s="15" t="s">
        <v>1349</v>
      </c>
      <c r="I2987" s="15" t="s">
        <v>1375</v>
      </c>
      <c r="J2987" s="15"/>
      <c r="K2987" s="16">
        <v>638</v>
      </c>
      <c r="L2987" s="16">
        <v>11398</v>
      </c>
      <c r="M2987" s="16">
        <v>11327</v>
      </c>
      <c r="N2987" s="16">
        <v>11259</v>
      </c>
      <c r="O2987" s="16">
        <v>131364945</v>
      </c>
      <c r="P2987" s="16">
        <v>69888282</v>
      </c>
      <c r="Q2987" s="16">
        <v>3611259</v>
      </c>
      <c r="R2987" s="16">
        <v>892</v>
      </c>
      <c r="S2987" s="15"/>
      <c r="T2987" s="16">
        <v>655</v>
      </c>
      <c r="U2987" s="16">
        <v>11182</v>
      </c>
      <c r="V2987" s="16">
        <v>11126</v>
      </c>
      <c r="W2987" s="16">
        <v>11136</v>
      </c>
      <c r="X2987" s="16">
        <v>128954870</v>
      </c>
      <c r="Y2987" s="16">
        <v>10547238</v>
      </c>
      <c r="Z2987" s="16">
        <v>502325</v>
      </c>
      <c r="AA2987" s="16">
        <v>890</v>
      </c>
      <c r="AC2987" s="16">
        <v>662</v>
      </c>
      <c r="AD2987" s="16">
        <v>11112</v>
      </c>
      <c r="AE2987" s="16">
        <v>11191</v>
      </c>
      <c r="AF2987" s="16">
        <v>11177</v>
      </c>
      <c r="AG2987" s="16">
        <v>133069012</v>
      </c>
      <c r="AH2987" s="16">
        <v>9240210</v>
      </c>
      <c r="AI2987" s="16">
        <v>440677</v>
      </c>
      <c r="AJ2987" s="16">
        <v>917</v>
      </c>
      <c r="AL2987" s="16">
        <v>669</v>
      </c>
      <c r="AM2987" s="16">
        <v>11178</v>
      </c>
      <c r="AN2987" s="16">
        <v>11106</v>
      </c>
      <c r="AO2987" s="16">
        <v>11116</v>
      </c>
      <c r="AP2987" s="16">
        <v>139513858</v>
      </c>
      <c r="AQ2987" s="16">
        <v>8316478</v>
      </c>
      <c r="AR2987" s="16">
        <v>401454</v>
      </c>
      <c r="AS2987" s="16">
        <v>964</v>
      </c>
      <c r="AU2987" s="16">
        <v>656</v>
      </c>
      <c r="AV2987" s="16">
        <v>11192</v>
      </c>
      <c r="AW2987" s="16">
        <v>532902685</v>
      </c>
      <c r="AX2987" s="16">
        <v>97992208</v>
      </c>
      <c r="AY2987" s="16">
        <v>4955715</v>
      </c>
      <c r="AZ2987" s="16">
        <v>916</v>
      </c>
      <c r="BA2987" s="16">
        <v>47613</v>
      </c>
    </row>
    <row r="2988" spans="1:53">
      <c r="A2988" s="15" t="s">
        <v>1344</v>
      </c>
      <c r="B2988" s="15" t="s">
        <v>1345</v>
      </c>
      <c r="C2988" s="15" t="s">
        <v>1346</v>
      </c>
      <c r="D2988" s="15" t="s">
        <v>1347</v>
      </c>
      <c r="E2988" s="15" t="s">
        <v>1347</v>
      </c>
      <c r="F2988" s="15" t="s">
        <v>2059</v>
      </c>
      <c r="G2988" s="15" t="s">
        <v>3599</v>
      </c>
      <c r="H2988" s="15" t="s">
        <v>1349</v>
      </c>
      <c r="I2988" s="15" t="s">
        <v>1375</v>
      </c>
      <c r="J2988" s="15"/>
      <c r="K2988" s="16">
        <v>416</v>
      </c>
      <c r="L2988" s="16">
        <v>2064</v>
      </c>
      <c r="M2988" s="16">
        <v>2074</v>
      </c>
      <c r="N2988" s="16">
        <v>2088</v>
      </c>
      <c r="O2988" s="16">
        <v>18667590</v>
      </c>
      <c r="P2988" s="16">
        <v>11722561</v>
      </c>
      <c r="Q2988" s="16">
        <v>457195</v>
      </c>
      <c r="R2988" s="16">
        <v>692</v>
      </c>
      <c r="S2988" s="15"/>
      <c r="T2988" s="16">
        <v>419</v>
      </c>
      <c r="U2988" s="16">
        <v>2088</v>
      </c>
      <c r="V2988" s="16">
        <v>2101</v>
      </c>
      <c r="W2988" s="16">
        <v>2090</v>
      </c>
      <c r="X2988" s="16">
        <v>18726505</v>
      </c>
      <c r="Y2988" s="16">
        <v>2394078</v>
      </c>
      <c r="Z2988" s="16">
        <v>91107</v>
      </c>
      <c r="AA2988" s="16">
        <v>688</v>
      </c>
      <c r="AC2988" s="16">
        <v>423</v>
      </c>
      <c r="AD2988" s="16">
        <v>2082</v>
      </c>
      <c r="AE2988" s="16">
        <v>2067</v>
      </c>
      <c r="AF2988" s="16">
        <v>2066</v>
      </c>
      <c r="AG2988" s="16">
        <v>19491407</v>
      </c>
      <c r="AH2988" s="16">
        <v>1282952</v>
      </c>
      <c r="AI2988" s="16">
        <v>52990</v>
      </c>
      <c r="AJ2988" s="16">
        <v>724</v>
      </c>
      <c r="AL2988" s="16">
        <v>422</v>
      </c>
      <c r="AM2988" s="16">
        <v>2026</v>
      </c>
      <c r="AN2988" s="16">
        <v>2033</v>
      </c>
      <c r="AO2988" s="16">
        <v>2042</v>
      </c>
      <c r="AP2988" s="16">
        <v>19757019</v>
      </c>
      <c r="AQ2988" s="16">
        <v>1282468</v>
      </c>
      <c r="AR2988" s="16">
        <v>51874</v>
      </c>
      <c r="AS2988" s="16">
        <v>747</v>
      </c>
      <c r="AU2988" s="16">
        <v>420</v>
      </c>
      <c r="AV2988" s="16">
        <v>2068</v>
      </c>
      <c r="AW2988" s="16">
        <v>76642521</v>
      </c>
      <c r="AX2988" s="16">
        <v>16682059</v>
      </c>
      <c r="AY2988" s="16">
        <v>653166</v>
      </c>
      <c r="AZ2988" s="16">
        <v>713</v>
      </c>
      <c r="BA2988" s="16">
        <v>37054</v>
      </c>
    </row>
    <row r="2989" spans="1:53">
      <c r="A2989" s="15" t="s">
        <v>1344</v>
      </c>
      <c r="B2989" s="15" t="s">
        <v>1345</v>
      </c>
      <c r="C2989" s="15" t="s">
        <v>1346</v>
      </c>
      <c r="D2989" s="15" t="s">
        <v>1347</v>
      </c>
      <c r="E2989" s="15" t="s">
        <v>1347</v>
      </c>
      <c r="F2989" s="15" t="s">
        <v>2059</v>
      </c>
      <c r="G2989" s="15" t="s">
        <v>1484</v>
      </c>
      <c r="H2989" s="15" t="s">
        <v>1349</v>
      </c>
      <c r="I2989" s="15" t="s">
        <v>1371</v>
      </c>
      <c r="J2989" s="15"/>
      <c r="K2989" s="16">
        <v>16622</v>
      </c>
      <c r="L2989" s="16">
        <v>202873</v>
      </c>
      <c r="M2989" s="16">
        <v>205334</v>
      </c>
      <c r="N2989" s="16">
        <v>206238</v>
      </c>
      <c r="O2989" s="16">
        <v>1201250245</v>
      </c>
      <c r="P2989" s="16">
        <v>885922986</v>
      </c>
      <c r="Q2989" s="16">
        <v>34050534</v>
      </c>
      <c r="R2989" s="16">
        <v>451</v>
      </c>
      <c r="S2989" s="15"/>
      <c r="T2989" s="16">
        <v>16874</v>
      </c>
      <c r="U2989" s="16">
        <v>207303</v>
      </c>
      <c r="V2989" s="16">
        <v>212075</v>
      </c>
      <c r="W2989" s="16">
        <v>215941</v>
      </c>
      <c r="X2989" s="16">
        <v>1315922227</v>
      </c>
      <c r="Y2989" s="16">
        <v>426520614</v>
      </c>
      <c r="Z2989" s="16">
        <v>15878809</v>
      </c>
      <c r="AA2989" s="16">
        <v>478</v>
      </c>
      <c r="AC2989" s="16">
        <v>17036</v>
      </c>
      <c r="AD2989" s="16">
        <v>214619</v>
      </c>
      <c r="AE2989" s="16">
        <v>216298</v>
      </c>
      <c r="AF2989" s="16">
        <v>216573</v>
      </c>
      <c r="AG2989" s="16">
        <v>1367813282</v>
      </c>
      <c r="AH2989" s="16">
        <v>255991715</v>
      </c>
      <c r="AI2989" s="16">
        <v>9811608</v>
      </c>
      <c r="AJ2989" s="16">
        <v>487</v>
      </c>
      <c r="AL2989" s="16">
        <v>17120</v>
      </c>
      <c r="AM2989" s="16">
        <v>215011</v>
      </c>
      <c r="AN2989" s="16">
        <v>214344</v>
      </c>
      <c r="AO2989" s="16">
        <v>212679</v>
      </c>
      <c r="AP2989" s="16">
        <v>1445386624</v>
      </c>
      <c r="AQ2989" s="16">
        <v>208971789</v>
      </c>
      <c r="AR2989" s="16">
        <v>7962086</v>
      </c>
      <c r="AS2989" s="16">
        <v>520</v>
      </c>
      <c r="AU2989" s="16">
        <v>16913</v>
      </c>
      <c r="AV2989" s="16">
        <v>211607</v>
      </c>
      <c r="AW2989" s="16">
        <v>5330372378</v>
      </c>
      <c r="AX2989" s="16">
        <v>1777407104</v>
      </c>
      <c r="AY2989" s="16">
        <v>67703037</v>
      </c>
      <c r="AZ2989" s="16">
        <v>484</v>
      </c>
      <c r="BA2989" s="16">
        <v>25190</v>
      </c>
    </row>
    <row r="2990" spans="1:53">
      <c r="A2990" s="15" t="s">
        <v>1344</v>
      </c>
      <c r="B2990" s="15" t="s">
        <v>1345</v>
      </c>
      <c r="C2990" s="15" t="s">
        <v>1346</v>
      </c>
      <c r="D2990" s="15" t="s">
        <v>1347</v>
      </c>
      <c r="E2990" s="15" t="s">
        <v>1347</v>
      </c>
      <c r="F2990" s="15" t="s">
        <v>2059</v>
      </c>
      <c r="G2990" s="15" t="s">
        <v>1931</v>
      </c>
      <c r="H2990" s="15" t="s">
        <v>1349</v>
      </c>
      <c r="I2990" s="15" t="s">
        <v>1373</v>
      </c>
      <c r="J2990" s="15"/>
      <c r="K2990" s="16">
        <v>1542</v>
      </c>
      <c r="L2990" s="16">
        <v>15748</v>
      </c>
      <c r="M2990" s="16">
        <v>15717</v>
      </c>
      <c r="N2990" s="16">
        <v>15865</v>
      </c>
      <c r="O2990" s="16">
        <v>141508536</v>
      </c>
      <c r="P2990" s="16">
        <v>90142487</v>
      </c>
      <c r="Q2990" s="16">
        <v>3936323</v>
      </c>
      <c r="R2990" s="16">
        <v>690</v>
      </c>
      <c r="S2990" s="15"/>
      <c r="T2990" s="16">
        <v>1573</v>
      </c>
      <c r="U2990" s="16">
        <v>16013</v>
      </c>
      <c r="V2990" s="16">
        <v>16201</v>
      </c>
      <c r="W2990" s="16">
        <v>16713</v>
      </c>
      <c r="X2990" s="16">
        <v>156541166</v>
      </c>
      <c r="Y2990" s="16">
        <v>22043231</v>
      </c>
      <c r="Z2990" s="16">
        <v>987286</v>
      </c>
      <c r="AA2990" s="16">
        <v>738</v>
      </c>
      <c r="AC2990" s="16">
        <v>1580</v>
      </c>
      <c r="AD2990" s="16">
        <v>16446</v>
      </c>
      <c r="AE2990" s="16">
        <v>16403</v>
      </c>
      <c r="AF2990" s="16">
        <v>16076</v>
      </c>
      <c r="AG2990" s="16">
        <v>163488788</v>
      </c>
      <c r="AH2990" s="16">
        <v>14265333</v>
      </c>
      <c r="AI2990" s="16">
        <v>641078</v>
      </c>
      <c r="AJ2990" s="16">
        <v>771</v>
      </c>
      <c r="AL2990" s="16">
        <v>1592</v>
      </c>
      <c r="AM2990" s="16">
        <v>15615</v>
      </c>
      <c r="AN2990" s="16">
        <v>15493</v>
      </c>
      <c r="AO2990" s="16">
        <v>15514</v>
      </c>
      <c r="AP2990" s="16">
        <v>156069089</v>
      </c>
      <c r="AQ2990" s="16">
        <v>10968692</v>
      </c>
      <c r="AR2990" s="16">
        <v>495473</v>
      </c>
      <c r="AS2990" s="16">
        <v>773</v>
      </c>
      <c r="AU2990" s="16">
        <v>1572</v>
      </c>
      <c r="AV2990" s="16">
        <v>15984</v>
      </c>
      <c r="AW2990" s="16">
        <v>617607579</v>
      </c>
      <c r="AX2990" s="16">
        <v>137419743</v>
      </c>
      <c r="AY2990" s="16">
        <v>6060160</v>
      </c>
      <c r="AZ2990" s="16">
        <v>743</v>
      </c>
      <c r="BA2990" s="16">
        <v>38640</v>
      </c>
    </row>
    <row r="2991" spans="1:53">
      <c r="A2991" s="15" t="s">
        <v>1344</v>
      </c>
      <c r="B2991" s="15" t="s">
        <v>1345</v>
      </c>
      <c r="C2991" s="15" t="s">
        <v>1346</v>
      </c>
      <c r="D2991" s="15" t="s">
        <v>1347</v>
      </c>
      <c r="E2991" s="15" t="s">
        <v>1347</v>
      </c>
      <c r="F2991" s="15" t="s">
        <v>2059</v>
      </c>
      <c r="G2991" s="15" t="s">
        <v>1932</v>
      </c>
      <c r="H2991" s="15" t="s">
        <v>1349</v>
      </c>
      <c r="I2991" s="15" t="s">
        <v>1375</v>
      </c>
      <c r="J2991" s="15"/>
      <c r="K2991" s="16">
        <v>1542</v>
      </c>
      <c r="L2991" s="16">
        <v>15748</v>
      </c>
      <c r="M2991" s="16">
        <v>15717</v>
      </c>
      <c r="N2991" s="16">
        <v>15865</v>
      </c>
      <c r="O2991" s="16">
        <v>141508536</v>
      </c>
      <c r="P2991" s="16">
        <v>90142487</v>
      </c>
      <c r="Q2991" s="16">
        <v>3936323</v>
      </c>
      <c r="R2991" s="16">
        <v>690</v>
      </c>
      <c r="S2991" s="15"/>
      <c r="T2991" s="16">
        <v>1573</v>
      </c>
      <c r="U2991" s="16">
        <v>16013</v>
      </c>
      <c r="V2991" s="16">
        <v>16201</v>
      </c>
      <c r="W2991" s="16">
        <v>16713</v>
      </c>
      <c r="X2991" s="16">
        <v>156541166</v>
      </c>
      <c r="Y2991" s="16">
        <v>22043231</v>
      </c>
      <c r="Z2991" s="16">
        <v>987286</v>
      </c>
      <c r="AA2991" s="16">
        <v>738</v>
      </c>
      <c r="AC2991" s="16">
        <v>1580</v>
      </c>
      <c r="AD2991" s="16">
        <v>16446</v>
      </c>
      <c r="AE2991" s="16">
        <v>16403</v>
      </c>
      <c r="AF2991" s="16">
        <v>16076</v>
      </c>
      <c r="AG2991" s="16">
        <v>163488788</v>
      </c>
      <c r="AH2991" s="16">
        <v>14265333</v>
      </c>
      <c r="AI2991" s="16">
        <v>641078</v>
      </c>
      <c r="AJ2991" s="16">
        <v>771</v>
      </c>
      <c r="AL2991" s="16">
        <v>1592</v>
      </c>
      <c r="AM2991" s="16">
        <v>15615</v>
      </c>
      <c r="AN2991" s="16">
        <v>15493</v>
      </c>
      <c r="AO2991" s="16">
        <v>15514</v>
      </c>
      <c r="AP2991" s="16">
        <v>156069089</v>
      </c>
      <c r="AQ2991" s="16">
        <v>10968692</v>
      </c>
      <c r="AR2991" s="16">
        <v>495473</v>
      </c>
      <c r="AS2991" s="16">
        <v>773</v>
      </c>
      <c r="AU2991" s="16">
        <v>1572</v>
      </c>
      <c r="AV2991" s="16">
        <v>15984</v>
      </c>
      <c r="AW2991" s="16">
        <v>617607579</v>
      </c>
      <c r="AX2991" s="16">
        <v>137419743</v>
      </c>
      <c r="AY2991" s="16">
        <v>6060160</v>
      </c>
      <c r="AZ2991" s="16">
        <v>743</v>
      </c>
      <c r="BA2991" s="16">
        <v>38640</v>
      </c>
    </row>
    <row r="2992" spans="1:53">
      <c r="A2992" s="15" t="s">
        <v>1344</v>
      </c>
      <c r="B2992" s="15" t="s">
        <v>1345</v>
      </c>
      <c r="C2992" s="15" t="s">
        <v>1346</v>
      </c>
      <c r="D2992" s="15" t="s">
        <v>1347</v>
      </c>
      <c r="E2992" s="15" t="s">
        <v>1347</v>
      </c>
      <c r="F2992" s="15" t="s">
        <v>2059</v>
      </c>
      <c r="G2992" s="15" t="s">
        <v>1485</v>
      </c>
      <c r="H2992" s="15" t="s">
        <v>1349</v>
      </c>
      <c r="I2992" s="15" t="s">
        <v>1373</v>
      </c>
      <c r="J2992" s="15"/>
      <c r="K2992" s="16">
        <v>4844</v>
      </c>
      <c r="L2992" s="16">
        <v>87522</v>
      </c>
      <c r="M2992" s="16">
        <v>88189</v>
      </c>
      <c r="N2992" s="16">
        <v>88110</v>
      </c>
      <c r="O2992" s="16">
        <v>405648070</v>
      </c>
      <c r="P2992" s="16">
        <v>323921668</v>
      </c>
      <c r="Q2992" s="16">
        <v>11559839</v>
      </c>
      <c r="R2992" s="16">
        <v>355</v>
      </c>
      <c r="S2992" s="15"/>
      <c r="T2992" s="16">
        <v>4915</v>
      </c>
      <c r="U2992" s="16">
        <v>87841</v>
      </c>
      <c r="V2992" s="16">
        <v>89085</v>
      </c>
      <c r="W2992" s="16">
        <v>89794</v>
      </c>
      <c r="X2992" s="16">
        <v>433684136</v>
      </c>
      <c r="Y2992" s="16">
        <v>182076679</v>
      </c>
      <c r="Z2992" s="16">
        <v>6302634</v>
      </c>
      <c r="AA2992" s="16">
        <v>375</v>
      </c>
      <c r="AC2992" s="16">
        <v>4943</v>
      </c>
      <c r="AD2992" s="16">
        <v>88392</v>
      </c>
      <c r="AE2992" s="16">
        <v>89338</v>
      </c>
      <c r="AF2992" s="16">
        <v>89640</v>
      </c>
      <c r="AG2992" s="16">
        <v>441037606</v>
      </c>
      <c r="AH2992" s="16">
        <v>105619122</v>
      </c>
      <c r="AI2992" s="16">
        <v>3778360</v>
      </c>
      <c r="AJ2992" s="16">
        <v>381</v>
      </c>
      <c r="AL2992" s="16">
        <v>4962</v>
      </c>
      <c r="AM2992" s="16">
        <v>89309</v>
      </c>
      <c r="AN2992" s="16">
        <v>89546</v>
      </c>
      <c r="AO2992" s="16">
        <v>90054</v>
      </c>
      <c r="AP2992" s="16">
        <v>463233049</v>
      </c>
      <c r="AQ2992" s="16">
        <v>88277756</v>
      </c>
      <c r="AR2992" s="16">
        <v>3128195</v>
      </c>
      <c r="AS2992" s="16">
        <v>398</v>
      </c>
      <c r="AU2992" s="16">
        <v>4916</v>
      </c>
      <c r="AV2992" s="16">
        <v>88902</v>
      </c>
      <c r="AW2992" s="16">
        <v>1743602861</v>
      </c>
      <c r="AX2992" s="16">
        <v>699895225</v>
      </c>
      <c r="AY2992" s="16">
        <v>24769028</v>
      </c>
      <c r="AZ2992" s="16">
        <v>377</v>
      </c>
      <c r="BA2992" s="16">
        <v>19613</v>
      </c>
    </row>
    <row r="2993" spans="1:53">
      <c r="A2993" s="15" t="s">
        <v>1344</v>
      </c>
      <c r="B2993" s="15" t="s">
        <v>1345</v>
      </c>
      <c r="C2993" s="15" t="s">
        <v>1346</v>
      </c>
      <c r="D2993" s="15" t="s">
        <v>1347</v>
      </c>
      <c r="E2993" s="15" t="s">
        <v>1347</v>
      </c>
      <c r="F2993" s="15" t="s">
        <v>2059</v>
      </c>
      <c r="G2993" s="15" t="s">
        <v>1486</v>
      </c>
      <c r="H2993" s="15" t="s">
        <v>1349</v>
      </c>
      <c r="I2993" s="15" t="s">
        <v>1375</v>
      </c>
      <c r="J2993" s="15"/>
      <c r="K2993" s="16">
        <v>4844</v>
      </c>
      <c r="L2993" s="16">
        <v>87522</v>
      </c>
      <c r="M2993" s="16">
        <v>88189</v>
      </c>
      <c r="N2993" s="16">
        <v>88110</v>
      </c>
      <c r="O2993" s="16">
        <v>405648070</v>
      </c>
      <c r="P2993" s="16">
        <v>323921668</v>
      </c>
      <c r="Q2993" s="16">
        <v>11559839</v>
      </c>
      <c r="R2993" s="16">
        <v>355</v>
      </c>
      <c r="S2993" s="15"/>
      <c r="T2993" s="16">
        <v>4915</v>
      </c>
      <c r="U2993" s="16">
        <v>87841</v>
      </c>
      <c r="V2993" s="16">
        <v>89085</v>
      </c>
      <c r="W2993" s="16">
        <v>89794</v>
      </c>
      <c r="X2993" s="16">
        <v>433684136</v>
      </c>
      <c r="Y2993" s="16">
        <v>182076679</v>
      </c>
      <c r="Z2993" s="16">
        <v>6302634</v>
      </c>
      <c r="AA2993" s="16">
        <v>375</v>
      </c>
      <c r="AC2993" s="16">
        <v>4943</v>
      </c>
      <c r="AD2993" s="16">
        <v>88392</v>
      </c>
      <c r="AE2993" s="16">
        <v>89338</v>
      </c>
      <c r="AF2993" s="16">
        <v>89640</v>
      </c>
      <c r="AG2993" s="16">
        <v>441037606</v>
      </c>
      <c r="AH2993" s="16">
        <v>105619122</v>
      </c>
      <c r="AI2993" s="16">
        <v>3778360</v>
      </c>
      <c r="AJ2993" s="16">
        <v>381</v>
      </c>
      <c r="AL2993" s="16">
        <v>4962</v>
      </c>
      <c r="AM2993" s="16">
        <v>89309</v>
      </c>
      <c r="AN2993" s="16">
        <v>89546</v>
      </c>
      <c r="AO2993" s="16">
        <v>90054</v>
      </c>
      <c r="AP2993" s="16">
        <v>463233049</v>
      </c>
      <c r="AQ2993" s="16">
        <v>88277756</v>
      </c>
      <c r="AR2993" s="16">
        <v>3128195</v>
      </c>
      <c r="AS2993" s="16">
        <v>398</v>
      </c>
      <c r="AU2993" s="16">
        <v>4916</v>
      </c>
      <c r="AV2993" s="16">
        <v>88902</v>
      </c>
      <c r="AW2993" s="16">
        <v>1743602861</v>
      </c>
      <c r="AX2993" s="16">
        <v>699895225</v>
      </c>
      <c r="AY2993" s="16">
        <v>24769028</v>
      </c>
      <c r="AZ2993" s="16">
        <v>377</v>
      </c>
      <c r="BA2993" s="16">
        <v>19613</v>
      </c>
    </row>
    <row r="2994" spans="1:53">
      <c r="A2994" s="15" t="s">
        <v>1344</v>
      </c>
      <c r="B2994" s="15" t="s">
        <v>1345</v>
      </c>
      <c r="C2994" s="15" t="s">
        <v>1346</v>
      </c>
      <c r="D2994" s="15" t="s">
        <v>1347</v>
      </c>
      <c r="E2994" s="15" t="s">
        <v>1347</v>
      </c>
      <c r="F2994" s="15" t="s">
        <v>2059</v>
      </c>
      <c r="G2994" s="15" t="s">
        <v>1933</v>
      </c>
      <c r="H2994" s="15" t="s">
        <v>1349</v>
      </c>
      <c r="I2994" s="15" t="s">
        <v>1373</v>
      </c>
      <c r="J2994" s="15"/>
      <c r="K2994" s="16">
        <v>7972</v>
      </c>
      <c r="L2994" s="16">
        <v>86673</v>
      </c>
      <c r="M2994" s="16">
        <v>88585</v>
      </c>
      <c r="N2994" s="16">
        <v>89461</v>
      </c>
      <c r="O2994" s="16">
        <v>560574499</v>
      </c>
      <c r="P2994" s="16">
        <v>409506835</v>
      </c>
      <c r="Q2994" s="16">
        <v>15923335</v>
      </c>
      <c r="R2994" s="16">
        <v>489</v>
      </c>
      <c r="S2994" s="15"/>
      <c r="T2994" s="16">
        <v>8089</v>
      </c>
      <c r="U2994" s="16">
        <v>90452</v>
      </c>
      <c r="V2994" s="16">
        <v>93681</v>
      </c>
      <c r="W2994" s="16">
        <v>95997</v>
      </c>
      <c r="X2994" s="16">
        <v>625488324</v>
      </c>
      <c r="Y2994" s="16">
        <v>199882376</v>
      </c>
      <c r="Z2994" s="16">
        <v>7662172</v>
      </c>
      <c r="AA2994" s="16">
        <v>515</v>
      </c>
      <c r="AC2994" s="16">
        <v>8186</v>
      </c>
      <c r="AD2994" s="16">
        <v>96239</v>
      </c>
      <c r="AE2994" s="16">
        <v>97024</v>
      </c>
      <c r="AF2994" s="16">
        <v>97255</v>
      </c>
      <c r="AG2994" s="16">
        <v>657027417</v>
      </c>
      <c r="AH2994" s="16">
        <v>120356132</v>
      </c>
      <c r="AI2994" s="16">
        <v>4753215</v>
      </c>
      <c r="AJ2994" s="16">
        <v>522</v>
      </c>
      <c r="AL2994" s="16">
        <v>8255</v>
      </c>
      <c r="AM2994" s="16">
        <v>96359</v>
      </c>
      <c r="AN2994" s="16">
        <v>95643</v>
      </c>
      <c r="AO2994" s="16">
        <v>93472</v>
      </c>
      <c r="AP2994" s="16">
        <v>698028619</v>
      </c>
      <c r="AQ2994" s="16">
        <v>94853180</v>
      </c>
      <c r="AR2994" s="16">
        <v>3731480</v>
      </c>
      <c r="AS2994" s="16">
        <v>564</v>
      </c>
      <c r="AU2994" s="16">
        <v>8126</v>
      </c>
      <c r="AV2994" s="16">
        <v>93403</v>
      </c>
      <c r="AW2994" s="16">
        <v>2541118859</v>
      </c>
      <c r="AX2994" s="16">
        <v>824598523</v>
      </c>
      <c r="AY2994" s="16">
        <v>32070202</v>
      </c>
      <c r="AZ2994" s="16">
        <v>523</v>
      </c>
      <c r="BA2994" s="16">
        <v>27206</v>
      </c>
    </row>
    <row r="2995" spans="1:53">
      <c r="A2995" s="15" t="s">
        <v>1344</v>
      </c>
      <c r="B2995" s="15" t="s">
        <v>1345</v>
      </c>
      <c r="C2995" s="15" t="s">
        <v>1346</v>
      </c>
      <c r="D2995" s="15" t="s">
        <v>1347</v>
      </c>
      <c r="E2995" s="15" t="s">
        <v>1347</v>
      </c>
      <c r="F2995" s="15" t="s">
        <v>2059</v>
      </c>
      <c r="G2995" s="15" t="s">
        <v>1934</v>
      </c>
      <c r="H2995" s="15" t="s">
        <v>1349</v>
      </c>
      <c r="I2995" s="15" t="s">
        <v>1375</v>
      </c>
      <c r="J2995" s="15"/>
      <c r="K2995" s="16">
        <v>7972</v>
      </c>
      <c r="L2995" s="16">
        <v>86673</v>
      </c>
      <c r="M2995" s="16">
        <v>88585</v>
      </c>
      <c r="N2995" s="16">
        <v>89461</v>
      </c>
      <c r="O2995" s="16">
        <v>560574499</v>
      </c>
      <c r="P2995" s="16">
        <v>409506835</v>
      </c>
      <c r="Q2995" s="16">
        <v>15923335</v>
      </c>
      <c r="R2995" s="16">
        <v>489</v>
      </c>
      <c r="S2995" s="15"/>
      <c r="T2995" s="16">
        <v>8089</v>
      </c>
      <c r="U2995" s="16">
        <v>90452</v>
      </c>
      <c r="V2995" s="16">
        <v>93681</v>
      </c>
      <c r="W2995" s="16">
        <v>95997</v>
      </c>
      <c r="X2995" s="16">
        <v>625488324</v>
      </c>
      <c r="Y2995" s="16">
        <v>199882376</v>
      </c>
      <c r="Z2995" s="16">
        <v>7662172</v>
      </c>
      <c r="AA2995" s="16">
        <v>515</v>
      </c>
      <c r="AC2995" s="16">
        <v>8186</v>
      </c>
      <c r="AD2995" s="16">
        <v>96239</v>
      </c>
      <c r="AE2995" s="16">
        <v>97024</v>
      </c>
      <c r="AF2995" s="16">
        <v>97255</v>
      </c>
      <c r="AG2995" s="16">
        <v>657027417</v>
      </c>
      <c r="AH2995" s="16">
        <v>120356132</v>
      </c>
      <c r="AI2995" s="16">
        <v>4753215</v>
      </c>
      <c r="AJ2995" s="16">
        <v>522</v>
      </c>
      <c r="AL2995" s="16">
        <v>8255</v>
      </c>
      <c r="AM2995" s="16">
        <v>96359</v>
      </c>
      <c r="AN2995" s="16">
        <v>95643</v>
      </c>
      <c r="AO2995" s="16">
        <v>93472</v>
      </c>
      <c r="AP2995" s="16">
        <v>698028619</v>
      </c>
      <c r="AQ2995" s="16">
        <v>94853180</v>
      </c>
      <c r="AR2995" s="16">
        <v>3731480</v>
      </c>
      <c r="AS2995" s="16">
        <v>564</v>
      </c>
      <c r="AU2995" s="16">
        <v>8126</v>
      </c>
      <c r="AV2995" s="16">
        <v>93403</v>
      </c>
      <c r="AW2995" s="16">
        <v>2541118859</v>
      </c>
      <c r="AX2995" s="16">
        <v>824598523</v>
      </c>
      <c r="AY2995" s="16">
        <v>32070202</v>
      </c>
      <c r="AZ2995" s="16">
        <v>523</v>
      </c>
      <c r="BA2995" s="16">
        <v>27206</v>
      </c>
    </row>
    <row r="2996" spans="1:53">
      <c r="A2996" s="15" t="s">
        <v>1344</v>
      </c>
      <c r="B2996" s="15" t="s">
        <v>1345</v>
      </c>
      <c r="C2996" s="15" t="s">
        <v>1346</v>
      </c>
      <c r="D2996" s="15" t="s">
        <v>1347</v>
      </c>
      <c r="E2996" s="15" t="s">
        <v>1347</v>
      </c>
      <c r="F2996" s="15" t="s">
        <v>2059</v>
      </c>
      <c r="G2996" s="15" t="s">
        <v>3600</v>
      </c>
      <c r="H2996" s="15" t="s">
        <v>1349</v>
      </c>
      <c r="I2996" s="15" t="s">
        <v>1373</v>
      </c>
      <c r="J2996" s="15"/>
      <c r="K2996" s="16">
        <v>884</v>
      </c>
      <c r="L2996" s="16">
        <v>5239</v>
      </c>
      <c r="M2996" s="16">
        <v>5146</v>
      </c>
      <c r="N2996" s="16">
        <v>5137</v>
      </c>
      <c r="O2996" s="16">
        <v>35020416</v>
      </c>
      <c r="P2996" s="16">
        <v>24332725</v>
      </c>
      <c r="Q2996" s="16">
        <v>1051368</v>
      </c>
      <c r="R2996" s="16">
        <v>521</v>
      </c>
      <c r="S2996" s="15"/>
      <c r="T2996" s="16">
        <v>916</v>
      </c>
      <c r="U2996" s="16">
        <v>5218</v>
      </c>
      <c r="V2996" s="16">
        <v>5276</v>
      </c>
      <c r="W2996" s="16">
        <v>5456</v>
      </c>
      <c r="X2996" s="16">
        <v>38764737</v>
      </c>
      <c r="Y2996" s="16">
        <v>9222507</v>
      </c>
      <c r="Z2996" s="16">
        <v>390302</v>
      </c>
      <c r="AA2996" s="16">
        <v>561</v>
      </c>
      <c r="AC2996" s="16">
        <v>924</v>
      </c>
      <c r="AD2996" s="16">
        <v>5474</v>
      </c>
      <c r="AE2996" s="16">
        <v>5497</v>
      </c>
      <c r="AF2996" s="16">
        <v>5513</v>
      </c>
      <c r="AG2996" s="16">
        <v>41978345</v>
      </c>
      <c r="AH2996" s="16">
        <v>6831687</v>
      </c>
      <c r="AI2996" s="16">
        <v>281310</v>
      </c>
      <c r="AJ2996" s="16">
        <v>588</v>
      </c>
      <c r="AL2996" s="16">
        <v>911</v>
      </c>
      <c r="AM2996" s="16">
        <v>5535</v>
      </c>
      <c r="AN2996" s="16">
        <v>5468</v>
      </c>
      <c r="AO2996" s="16">
        <v>5434</v>
      </c>
      <c r="AP2996" s="16">
        <v>43683371</v>
      </c>
      <c r="AQ2996" s="16">
        <v>5814156</v>
      </c>
      <c r="AR2996" s="16">
        <v>239666</v>
      </c>
      <c r="AS2996" s="16">
        <v>613</v>
      </c>
      <c r="AU2996" s="16">
        <v>909</v>
      </c>
      <c r="AV2996" s="16">
        <v>5366</v>
      </c>
      <c r="AW2996" s="16">
        <v>159446869</v>
      </c>
      <c r="AX2996" s="16">
        <v>46201075</v>
      </c>
      <c r="AY2996" s="16">
        <v>1962646</v>
      </c>
      <c r="AZ2996" s="16">
        <v>571</v>
      </c>
      <c r="BA2996" s="16">
        <v>29714</v>
      </c>
    </row>
    <row r="2997" spans="1:53">
      <c r="A2997" s="15" t="s">
        <v>1344</v>
      </c>
      <c r="B2997" s="15" t="s">
        <v>1345</v>
      </c>
      <c r="C2997" s="15" t="s">
        <v>1346</v>
      </c>
      <c r="D2997" s="15" t="s">
        <v>1347</v>
      </c>
      <c r="E2997" s="15" t="s">
        <v>1347</v>
      </c>
      <c r="F2997" s="15" t="s">
        <v>2059</v>
      </c>
      <c r="G2997" s="15" t="s">
        <v>3601</v>
      </c>
      <c r="H2997" s="15" t="s">
        <v>1349</v>
      </c>
      <c r="I2997" s="15" t="s">
        <v>1375</v>
      </c>
      <c r="J2997" s="15"/>
      <c r="K2997" s="16">
        <v>884</v>
      </c>
      <c r="L2997" s="16">
        <v>5239</v>
      </c>
      <c r="M2997" s="16">
        <v>5146</v>
      </c>
      <c r="N2997" s="16">
        <v>5137</v>
      </c>
      <c r="O2997" s="16">
        <v>35020416</v>
      </c>
      <c r="P2997" s="16">
        <v>24332725</v>
      </c>
      <c r="Q2997" s="16">
        <v>1051368</v>
      </c>
      <c r="R2997" s="16">
        <v>521</v>
      </c>
      <c r="S2997" s="15"/>
      <c r="T2997" s="16">
        <v>916</v>
      </c>
      <c r="U2997" s="16">
        <v>5218</v>
      </c>
      <c r="V2997" s="16">
        <v>5276</v>
      </c>
      <c r="W2997" s="16">
        <v>5456</v>
      </c>
      <c r="X2997" s="16">
        <v>38764737</v>
      </c>
      <c r="Y2997" s="16">
        <v>9222507</v>
      </c>
      <c r="Z2997" s="16">
        <v>390302</v>
      </c>
      <c r="AA2997" s="16">
        <v>561</v>
      </c>
      <c r="AC2997" s="16">
        <v>924</v>
      </c>
      <c r="AD2997" s="16">
        <v>5474</v>
      </c>
      <c r="AE2997" s="16">
        <v>5497</v>
      </c>
      <c r="AF2997" s="16">
        <v>5513</v>
      </c>
      <c r="AG2997" s="16">
        <v>41978345</v>
      </c>
      <c r="AH2997" s="16">
        <v>6831687</v>
      </c>
      <c r="AI2997" s="16">
        <v>281310</v>
      </c>
      <c r="AJ2997" s="16">
        <v>588</v>
      </c>
      <c r="AL2997" s="16">
        <v>911</v>
      </c>
      <c r="AM2997" s="16">
        <v>5535</v>
      </c>
      <c r="AN2997" s="16">
        <v>5468</v>
      </c>
      <c r="AO2997" s="16">
        <v>5434</v>
      </c>
      <c r="AP2997" s="16">
        <v>43683371</v>
      </c>
      <c r="AQ2997" s="16">
        <v>5814156</v>
      </c>
      <c r="AR2997" s="16">
        <v>239666</v>
      </c>
      <c r="AS2997" s="16">
        <v>613</v>
      </c>
      <c r="AU2997" s="16">
        <v>909</v>
      </c>
      <c r="AV2997" s="16">
        <v>5366</v>
      </c>
      <c r="AW2997" s="16">
        <v>159446869</v>
      </c>
      <c r="AX2997" s="16">
        <v>46201075</v>
      </c>
      <c r="AY2997" s="16">
        <v>1962646</v>
      </c>
      <c r="AZ2997" s="16">
        <v>571</v>
      </c>
      <c r="BA2997" s="16">
        <v>29714</v>
      </c>
    </row>
    <row r="2998" spans="1:53">
      <c r="A2998" s="15" t="s">
        <v>1344</v>
      </c>
      <c r="B2998" s="15" t="s">
        <v>1345</v>
      </c>
      <c r="C2998" s="15" t="s">
        <v>1346</v>
      </c>
      <c r="D2998" s="15" t="s">
        <v>1347</v>
      </c>
      <c r="E2998" s="15" t="s">
        <v>1347</v>
      </c>
      <c r="F2998" s="15" t="s">
        <v>2059</v>
      </c>
      <c r="G2998" s="15" t="s">
        <v>1935</v>
      </c>
      <c r="H2998" s="15" t="s">
        <v>1349</v>
      </c>
      <c r="I2998" s="15" t="s">
        <v>1373</v>
      </c>
      <c r="J2998" s="15"/>
      <c r="K2998" s="16">
        <v>1380</v>
      </c>
      <c r="L2998" s="16">
        <v>7691</v>
      </c>
      <c r="M2998" s="16">
        <v>7697</v>
      </c>
      <c r="N2998" s="16">
        <v>7665</v>
      </c>
      <c r="O2998" s="16">
        <v>58498724</v>
      </c>
      <c r="P2998" s="16">
        <v>38019271</v>
      </c>
      <c r="Q2998" s="16">
        <v>1579669</v>
      </c>
      <c r="R2998" s="16">
        <v>586</v>
      </c>
      <c r="S2998" s="15"/>
      <c r="T2998" s="16">
        <v>1381</v>
      </c>
      <c r="U2998" s="16">
        <v>7779</v>
      </c>
      <c r="V2998" s="16">
        <v>7832</v>
      </c>
      <c r="W2998" s="16">
        <v>7981</v>
      </c>
      <c r="X2998" s="16">
        <v>61443864</v>
      </c>
      <c r="Y2998" s="16">
        <v>13295821</v>
      </c>
      <c r="Z2998" s="16">
        <v>536415</v>
      </c>
      <c r="AA2998" s="16">
        <v>601</v>
      </c>
      <c r="AC2998" s="16">
        <v>1403</v>
      </c>
      <c r="AD2998" s="16">
        <v>8068</v>
      </c>
      <c r="AE2998" s="16">
        <v>8036</v>
      </c>
      <c r="AF2998" s="16">
        <v>8089</v>
      </c>
      <c r="AG2998" s="16">
        <v>64281126</v>
      </c>
      <c r="AH2998" s="16">
        <v>8919441</v>
      </c>
      <c r="AI2998" s="16">
        <v>357645</v>
      </c>
      <c r="AJ2998" s="16">
        <v>613</v>
      </c>
      <c r="AL2998" s="16">
        <v>1400</v>
      </c>
      <c r="AM2998" s="16">
        <v>8193</v>
      </c>
      <c r="AN2998" s="16">
        <v>8194</v>
      </c>
      <c r="AO2998" s="16">
        <v>8205</v>
      </c>
      <c r="AP2998" s="16">
        <v>84372496</v>
      </c>
      <c r="AQ2998" s="16">
        <v>9058005</v>
      </c>
      <c r="AR2998" s="16">
        <v>367272</v>
      </c>
      <c r="AS2998" s="16">
        <v>792</v>
      </c>
      <c r="AU2998" s="16">
        <v>1391</v>
      </c>
      <c r="AV2998" s="16">
        <v>7953</v>
      </c>
      <c r="AW2998" s="16">
        <v>268596210</v>
      </c>
      <c r="AX2998" s="16">
        <v>69292538</v>
      </c>
      <c r="AY2998" s="16">
        <v>2841001</v>
      </c>
      <c r="AZ2998" s="16">
        <v>650</v>
      </c>
      <c r="BA2998" s="16">
        <v>33775</v>
      </c>
    </row>
    <row r="2999" spans="1:53">
      <c r="A2999" s="15" t="s">
        <v>1344</v>
      </c>
      <c r="B2999" s="15" t="s">
        <v>1345</v>
      </c>
      <c r="C2999" s="15" t="s">
        <v>1346</v>
      </c>
      <c r="D2999" s="15" t="s">
        <v>1347</v>
      </c>
      <c r="E2999" s="15" t="s">
        <v>1347</v>
      </c>
      <c r="F2999" s="15" t="s">
        <v>2059</v>
      </c>
      <c r="G2999" s="15" t="s">
        <v>1936</v>
      </c>
      <c r="H2999" s="15" t="s">
        <v>1349</v>
      </c>
      <c r="I2999" s="15" t="s">
        <v>1375</v>
      </c>
      <c r="J2999" s="15"/>
      <c r="K2999" s="16">
        <v>1380</v>
      </c>
      <c r="L2999" s="16">
        <v>7691</v>
      </c>
      <c r="M2999" s="16">
        <v>7697</v>
      </c>
      <c r="N2999" s="16">
        <v>7665</v>
      </c>
      <c r="O2999" s="16">
        <v>58498724</v>
      </c>
      <c r="P2999" s="16">
        <v>38019271</v>
      </c>
      <c r="Q2999" s="16">
        <v>1579669</v>
      </c>
      <c r="R2999" s="16">
        <v>586</v>
      </c>
      <c r="S2999" s="15"/>
      <c r="T2999" s="16">
        <v>1381</v>
      </c>
      <c r="U2999" s="16">
        <v>7779</v>
      </c>
      <c r="V2999" s="16">
        <v>7832</v>
      </c>
      <c r="W2999" s="16">
        <v>7981</v>
      </c>
      <c r="X2999" s="16">
        <v>61443864</v>
      </c>
      <c r="Y2999" s="16">
        <v>13295821</v>
      </c>
      <c r="Z2999" s="16">
        <v>536415</v>
      </c>
      <c r="AA2999" s="16">
        <v>601</v>
      </c>
      <c r="AC2999" s="16">
        <v>1403</v>
      </c>
      <c r="AD2999" s="16">
        <v>8068</v>
      </c>
      <c r="AE2999" s="16">
        <v>8036</v>
      </c>
      <c r="AF2999" s="16">
        <v>8089</v>
      </c>
      <c r="AG2999" s="16">
        <v>64281126</v>
      </c>
      <c r="AH2999" s="16">
        <v>8919441</v>
      </c>
      <c r="AI2999" s="16">
        <v>357645</v>
      </c>
      <c r="AJ2999" s="16">
        <v>613</v>
      </c>
      <c r="AL2999" s="16">
        <v>1400</v>
      </c>
      <c r="AM2999" s="16">
        <v>8193</v>
      </c>
      <c r="AN2999" s="16">
        <v>8194</v>
      </c>
      <c r="AO2999" s="16">
        <v>8205</v>
      </c>
      <c r="AP2999" s="16">
        <v>84372496</v>
      </c>
      <c r="AQ2999" s="16">
        <v>9058005</v>
      </c>
      <c r="AR2999" s="16">
        <v>367272</v>
      </c>
      <c r="AS2999" s="16">
        <v>792</v>
      </c>
      <c r="AU2999" s="16">
        <v>1391</v>
      </c>
      <c r="AV2999" s="16">
        <v>7953</v>
      </c>
      <c r="AW2999" s="16">
        <v>268596210</v>
      </c>
      <c r="AX2999" s="16">
        <v>69292538</v>
      </c>
      <c r="AY2999" s="16">
        <v>2841001</v>
      </c>
      <c r="AZ2999" s="16">
        <v>650</v>
      </c>
      <c r="BA2999" s="16">
        <v>33775</v>
      </c>
    </row>
    <row r="3000" spans="1:53">
      <c r="A3000" s="15" t="s">
        <v>1344</v>
      </c>
      <c r="B3000" s="15" t="s">
        <v>1345</v>
      </c>
      <c r="C3000" s="15" t="s">
        <v>1346</v>
      </c>
      <c r="D3000" s="15" t="s">
        <v>1347</v>
      </c>
      <c r="E3000" s="15" t="s">
        <v>1347</v>
      </c>
      <c r="F3000" s="15" t="s">
        <v>2059</v>
      </c>
      <c r="G3000" s="15" t="s">
        <v>1937</v>
      </c>
      <c r="H3000" s="15" t="s">
        <v>1349</v>
      </c>
      <c r="I3000" s="15" t="s">
        <v>1371</v>
      </c>
      <c r="J3000" s="15"/>
      <c r="K3000" s="16">
        <v>2377</v>
      </c>
      <c r="L3000" s="16">
        <v>28284</v>
      </c>
      <c r="M3000" s="16">
        <v>28770</v>
      </c>
      <c r="N3000" s="16">
        <v>28893</v>
      </c>
      <c r="O3000" s="16">
        <v>267893163</v>
      </c>
      <c r="P3000" s="16">
        <v>133179723</v>
      </c>
      <c r="Q3000" s="16">
        <v>6276331</v>
      </c>
      <c r="R3000" s="16">
        <v>719</v>
      </c>
      <c r="S3000" s="15"/>
      <c r="T3000" s="16">
        <v>2363</v>
      </c>
      <c r="U3000" s="16">
        <v>28718</v>
      </c>
      <c r="V3000" s="16">
        <v>29866</v>
      </c>
      <c r="W3000" s="16">
        <v>28766</v>
      </c>
      <c r="X3000" s="16">
        <v>256142971</v>
      </c>
      <c r="Y3000" s="16">
        <v>48543122</v>
      </c>
      <c r="Z3000" s="16">
        <v>2294914</v>
      </c>
      <c r="AA3000" s="16">
        <v>677</v>
      </c>
      <c r="AC3000" s="16">
        <v>2371</v>
      </c>
      <c r="AD3000" s="16">
        <v>28098</v>
      </c>
      <c r="AE3000" s="16">
        <v>28820</v>
      </c>
      <c r="AF3000" s="16">
        <v>29744</v>
      </c>
      <c r="AG3000" s="16">
        <v>277215926</v>
      </c>
      <c r="AH3000" s="16">
        <v>30665151</v>
      </c>
      <c r="AI3000" s="16">
        <v>1465204</v>
      </c>
      <c r="AJ3000" s="16">
        <v>738</v>
      </c>
      <c r="AL3000" s="16">
        <v>2378</v>
      </c>
      <c r="AM3000" s="16">
        <v>31122</v>
      </c>
      <c r="AN3000" s="16">
        <v>30310</v>
      </c>
      <c r="AO3000" s="16">
        <v>29534</v>
      </c>
      <c r="AP3000" s="16">
        <v>304657409</v>
      </c>
      <c r="AQ3000" s="16">
        <v>31912941</v>
      </c>
      <c r="AR3000" s="16">
        <v>1524777</v>
      </c>
      <c r="AS3000" s="16">
        <v>773</v>
      </c>
      <c r="AU3000" s="16">
        <v>2372</v>
      </c>
      <c r="AV3000" s="16">
        <v>29244</v>
      </c>
      <c r="AW3000" s="16">
        <v>1105909469</v>
      </c>
      <c r="AX3000" s="16">
        <v>244300937</v>
      </c>
      <c r="AY3000" s="16">
        <v>11561226</v>
      </c>
      <c r="AZ3000" s="16">
        <v>727</v>
      </c>
      <c r="BA3000" s="16">
        <v>37817</v>
      </c>
    </row>
    <row r="3001" spans="1:53">
      <c r="A3001" s="15" t="s">
        <v>1344</v>
      </c>
      <c r="B3001" s="15" t="s">
        <v>1345</v>
      </c>
      <c r="C3001" s="15" t="s">
        <v>1346</v>
      </c>
      <c r="D3001" s="15" t="s">
        <v>1347</v>
      </c>
      <c r="E3001" s="15" t="s">
        <v>1347</v>
      </c>
      <c r="F3001" s="15" t="s">
        <v>2059</v>
      </c>
      <c r="G3001" s="15" t="s">
        <v>3602</v>
      </c>
      <c r="H3001" s="15" t="s">
        <v>1349</v>
      </c>
      <c r="I3001" s="15" t="s">
        <v>1373</v>
      </c>
      <c r="J3001" s="15"/>
      <c r="K3001" s="16">
        <v>354</v>
      </c>
      <c r="L3001" s="16">
        <v>5875</v>
      </c>
      <c r="M3001" s="16">
        <v>5943</v>
      </c>
      <c r="N3001" s="16">
        <v>6176</v>
      </c>
      <c r="O3001" s="16">
        <v>53801259</v>
      </c>
      <c r="P3001" s="16">
        <v>30272998</v>
      </c>
      <c r="Q3001" s="16">
        <v>1273336</v>
      </c>
      <c r="R3001" s="16">
        <v>690</v>
      </c>
      <c r="S3001" s="15"/>
      <c r="T3001" s="16">
        <v>360</v>
      </c>
      <c r="U3001" s="16">
        <v>6227</v>
      </c>
      <c r="V3001" s="16">
        <v>6251</v>
      </c>
      <c r="W3001" s="16">
        <v>6329</v>
      </c>
      <c r="X3001" s="16">
        <v>54456640</v>
      </c>
      <c r="Y3001" s="16">
        <v>11746461</v>
      </c>
      <c r="Z3001" s="16">
        <v>473010</v>
      </c>
      <c r="AA3001" s="16">
        <v>668</v>
      </c>
      <c r="AC3001" s="16">
        <v>363</v>
      </c>
      <c r="AD3001" s="16">
        <v>6282</v>
      </c>
      <c r="AE3001" s="16">
        <v>6344</v>
      </c>
      <c r="AF3001" s="16">
        <v>6313</v>
      </c>
      <c r="AG3001" s="16">
        <v>58431263</v>
      </c>
      <c r="AH3001" s="16">
        <v>6078837</v>
      </c>
      <c r="AI3001" s="16">
        <v>245047</v>
      </c>
      <c r="AJ3001" s="16">
        <v>712</v>
      </c>
      <c r="AL3001" s="16">
        <v>361</v>
      </c>
      <c r="AM3001" s="16">
        <v>6436</v>
      </c>
      <c r="AN3001" s="16">
        <v>6373</v>
      </c>
      <c r="AO3001" s="16">
        <v>6298</v>
      </c>
      <c r="AP3001" s="16">
        <v>64739577</v>
      </c>
      <c r="AQ3001" s="16">
        <v>4848857</v>
      </c>
      <c r="AR3001" s="16">
        <v>203276</v>
      </c>
      <c r="AS3001" s="16">
        <v>782</v>
      </c>
      <c r="AU3001" s="16">
        <v>360</v>
      </c>
      <c r="AV3001" s="16">
        <v>6237</v>
      </c>
      <c r="AW3001" s="16">
        <v>231428739</v>
      </c>
      <c r="AX3001" s="16">
        <v>52947153</v>
      </c>
      <c r="AY3001" s="16">
        <v>2194669</v>
      </c>
      <c r="AZ3001" s="16">
        <v>714</v>
      </c>
      <c r="BA3001" s="16">
        <v>37104</v>
      </c>
    </row>
    <row r="3002" spans="1:53">
      <c r="A3002" s="15" t="s">
        <v>1344</v>
      </c>
      <c r="B3002" s="15" t="s">
        <v>1345</v>
      </c>
      <c r="C3002" s="15" t="s">
        <v>1346</v>
      </c>
      <c r="D3002" s="15" t="s">
        <v>1347</v>
      </c>
      <c r="E3002" s="15" t="s">
        <v>1347</v>
      </c>
      <c r="F3002" s="15" t="s">
        <v>2059</v>
      </c>
      <c r="G3002" s="15" t="s">
        <v>3603</v>
      </c>
      <c r="H3002" s="15" t="s">
        <v>1349</v>
      </c>
      <c r="I3002" s="15" t="s">
        <v>1375</v>
      </c>
      <c r="J3002" s="15"/>
      <c r="K3002" s="16">
        <v>354</v>
      </c>
      <c r="L3002" s="16">
        <v>5875</v>
      </c>
      <c r="M3002" s="16">
        <v>5943</v>
      </c>
      <c r="N3002" s="16">
        <v>6176</v>
      </c>
      <c r="O3002" s="16">
        <v>53801259</v>
      </c>
      <c r="P3002" s="16">
        <v>30272998</v>
      </c>
      <c r="Q3002" s="16">
        <v>1273336</v>
      </c>
      <c r="R3002" s="16">
        <v>690</v>
      </c>
      <c r="S3002" s="15"/>
      <c r="T3002" s="16">
        <v>360</v>
      </c>
      <c r="U3002" s="16">
        <v>6227</v>
      </c>
      <c r="V3002" s="16">
        <v>6251</v>
      </c>
      <c r="W3002" s="16">
        <v>6329</v>
      </c>
      <c r="X3002" s="16">
        <v>54456640</v>
      </c>
      <c r="Y3002" s="16">
        <v>11746461</v>
      </c>
      <c r="Z3002" s="16">
        <v>473010</v>
      </c>
      <c r="AA3002" s="16">
        <v>668</v>
      </c>
      <c r="AC3002" s="16">
        <v>363</v>
      </c>
      <c r="AD3002" s="16">
        <v>6282</v>
      </c>
      <c r="AE3002" s="16">
        <v>6344</v>
      </c>
      <c r="AF3002" s="16">
        <v>6313</v>
      </c>
      <c r="AG3002" s="16">
        <v>58431263</v>
      </c>
      <c r="AH3002" s="16">
        <v>6078837</v>
      </c>
      <c r="AI3002" s="16">
        <v>245047</v>
      </c>
      <c r="AJ3002" s="16">
        <v>712</v>
      </c>
      <c r="AL3002" s="16">
        <v>361</v>
      </c>
      <c r="AM3002" s="16">
        <v>6436</v>
      </c>
      <c r="AN3002" s="16">
        <v>6373</v>
      </c>
      <c r="AO3002" s="16">
        <v>6298</v>
      </c>
      <c r="AP3002" s="16">
        <v>64739577</v>
      </c>
      <c r="AQ3002" s="16">
        <v>4848857</v>
      </c>
      <c r="AR3002" s="16">
        <v>203276</v>
      </c>
      <c r="AS3002" s="16">
        <v>782</v>
      </c>
      <c r="AU3002" s="16">
        <v>360</v>
      </c>
      <c r="AV3002" s="16">
        <v>6237</v>
      </c>
      <c r="AW3002" s="16">
        <v>231428739</v>
      </c>
      <c r="AX3002" s="16">
        <v>52947153</v>
      </c>
      <c r="AY3002" s="16">
        <v>2194669</v>
      </c>
      <c r="AZ3002" s="16">
        <v>714</v>
      </c>
      <c r="BA3002" s="16">
        <v>37104</v>
      </c>
    </row>
    <row r="3003" spans="1:53">
      <c r="A3003" s="15" t="s">
        <v>1344</v>
      </c>
      <c r="B3003" s="15" t="s">
        <v>1345</v>
      </c>
      <c r="C3003" s="15" t="s">
        <v>1346</v>
      </c>
      <c r="D3003" s="15" t="s">
        <v>1347</v>
      </c>
      <c r="E3003" s="15" t="s">
        <v>1347</v>
      </c>
      <c r="F3003" s="15" t="s">
        <v>2059</v>
      </c>
      <c r="G3003" s="15" t="s">
        <v>1938</v>
      </c>
      <c r="H3003" s="15" t="s">
        <v>1349</v>
      </c>
      <c r="I3003" s="15" t="s">
        <v>1373</v>
      </c>
      <c r="J3003" s="15"/>
      <c r="K3003" s="16">
        <v>505</v>
      </c>
      <c r="L3003" s="16">
        <v>7116</v>
      </c>
      <c r="M3003" s="16">
        <v>7824</v>
      </c>
      <c r="N3003" s="16">
        <v>7309</v>
      </c>
      <c r="O3003" s="16">
        <v>81199550</v>
      </c>
      <c r="P3003" s="16">
        <v>36575247</v>
      </c>
      <c r="Q3003" s="16">
        <v>1938244</v>
      </c>
      <c r="R3003" s="16">
        <v>842</v>
      </c>
      <c r="S3003" s="15"/>
      <c r="T3003" s="16">
        <v>493</v>
      </c>
      <c r="U3003" s="16">
        <v>7095</v>
      </c>
      <c r="V3003" s="16">
        <v>8184</v>
      </c>
      <c r="W3003" s="16">
        <v>6911</v>
      </c>
      <c r="X3003" s="16">
        <v>76962565</v>
      </c>
      <c r="Y3003" s="16">
        <v>12786916</v>
      </c>
      <c r="Z3003" s="16">
        <v>677630</v>
      </c>
      <c r="AA3003" s="16">
        <v>800</v>
      </c>
      <c r="AC3003" s="16">
        <v>497</v>
      </c>
      <c r="AD3003" s="16">
        <v>6716</v>
      </c>
      <c r="AE3003" s="16">
        <v>6917</v>
      </c>
      <c r="AF3003" s="16">
        <v>7246</v>
      </c>
      <c r="AG3003" s="16">
        <v>72767238</v>
      </c>
      <c r="AH3003" s="16">
        <v>7797382</v>
      </c>
      <c r="AI3003" s="16">
        <v>402064</v>
      </c>
      <c r="AJ3003" s="16">
        <v>804</v>
      </c>
      <c r="AL3003" s="16">
        <v>497</v>
      </c>
      <c r="AM3003" s="16">
        <v>8190</v>
      </c>
      <c r="AN3003" s="16">
        <v>8068</v>
      </c>
      <c r="AO3003" s="16">
        <v>7292</v>
      </c>
      <c r="AP3003" s="16">
        <v>89887818</v>
      </c>
      <c r="AQ3003" s="16">
        <v>10870854</v>
      </c>
      <c r="AR3003" s="16">
        <v>562274</v>
      </c>
      <c r="AS3003" s="16">
        <v>881</v>
      </c>
      <c r="AU3003" s="16">
        <v>498</v>
      </c>
      <c r="AV3003" s="16">
        <v>7406</v>
      </c>
      <c r="AW3003" s="16">
        <v>320817171</v>
      </c>
      <c r="AX3003" s="16">
        <v>68030399</v>
      </c>
      <c r="AY3003" s="16">
        <v>3580212</v>
      </c>
      <c r="AZ3003" s="16">
        <v>833</v>
      </c>
      <c r="BA3003" s="16">
        <v>43320</v>
      </c>
    </row>
    <row r="3004" spans="1:53">
      <c r="A3004" s="15" t="s">
        <v>1344</v>
      </c>
      <c r="B3004" s="15" t="s">
        <v>1345</v>
      </c>
      <c r="C3004" s="15" t="s">
        <v>1346</v>
      </c>
      <c r="D3004" s="15" t="s">
        <v>1347</v>
      </c>
      <c r="E3004" s="15" t="s">
        <v>1347</v>
      </c>
      <c r="F3004" s="15" t="s">
        <v>2059</v>
      </c>
      <c r="G3004" s="15" t="s">
        <v>1939</v>
      </c>
      <c r="H3004" s="15" t="s">
        <v>1349</v>
      </c>
      <c r="I3004" s="15" t="s">
        <v>1375</v>
      </c>
      <c r="J3004" s="15"/>
      <c r="K3004" s="16">
        <v>505</v>
      </c>
      <c r="L3004" s="16">
        <v>7116</v>
      </c>
      <c r="M3004" s="16">
        <v>7824</v>
      </c>
      <c r="N3004" s="16">
        <v>7309</v>
      </c>
      <c r="O3004" s="16">
        <v>81199550</v>
      </c>
      <c r="P3004" s="16">
        <v>36575247</v>
      </c>
      <c r="Q3004" s="16">
        <v>1938244</v>
      </c>
      <c r="R3004" s="16">
        <v>842</v>
      </c>
      <c r="S3004" s="15"/>
      <c r="T3004" s="16">
        <v>493</v>
      </c>
      <c r="U3004" s="16">
        <v>7095</v>
      </c>
      <c r="V3004" s="16">
        <v>8184</v>
      </c>
      <c r="W3004" s="16">
        <v>6911</v>
      </c>
      <c r="X3004" s="16">
        <v>76962565</v>
      </c>
      <c r="Y3004" s="16">
        <v>12786916</v>
      </c>
      <c r="Z3004" s="16">
        <v>677630</v>
      </c>
      <c r="AA3004" s="16">
        <v>800</v>
      </c>
      <c r="AC3004" s="16">
        <v>497</v>
      </c>
      <c r="AD3004" s="16">
        <v>6716</v>
      </c>
      <c r="AE3004" s="16">
        <v>6917</v>
      </c>
      <c r="AF3004" s="16">
        <v>7246</v>
      </c>
      <c r="AG3004" s="16">
        <v>72767238</v>
      </c>
      <c r="AH3004" s="16">
        <v>7797382</v>
      </c>
      <c r="AI3004" s="16">
        <v>402064</v>
      </c>
      <c r="AJ3004" s="16">
        <v>804</v>
      </c>
      <c r="AL3004" s="16">
        <v>497</v>
      </c>
      <c r="AM3004" s="16">
        <v>8190</v>
      </c>
      <c r="AN3004" s="16">
        <v>8068</v>
      </c>
      <c r="AO3004" s="16">
        <v>7292</v>
      </c>
      <c r="AP3004" s="16">
        <v>89887818</v>
      </c>
      <c r="AQ3004" s="16">
        <v>10870854</v>
      </c>
      <c r="AR3004" s="16">
        <v>562274</v>
      </c>
      <c r="AS3004" s="16">
        <v>881</v>
      </c>
      <c r="AU3004" s="16">
        <v>498</v>
      </c>
      <c r="AV3004" s="16">
        <v>7406</v>
      </c>
      <c r="AW3004" s="16">
        <v>320817171</v>
      </c>
      <c r="AX3004" s="16">
        <v>68030399</v>
      </c>
      <c r="AY3004" s="16">
        <v>3580212</v>
      </c>
      <c r="AZ3004" s="16">
        <v>833</v>
      </c>
      <c r="BA3004" s="16">
        <v>43320</v>
      </c>
    </row>
    <row r="3005" spans="1:53">
      <c r="A3005" s="15" t="s">
        <v>1344</v>
      </c>
      <c r="B3005" s="15" t="s">
        <v>1345</v>
      </c>
      <c r="C3005" s="15" t="s">
        <v>1346</v>
      </c>
      <c r="D3005" s="15" t="s">
        <v>1347</v>
      </c>
      <c r="E3005" s="15" t="s">
        <v>1347</v>
      </c>
      <c r="F3005" s="15" t="s">
        <v>2059</v>
      </c>
      <c r="G3005" s="15" t="s">
        <v>1940</v>
      </c>
      <c r="H3005" s="15" t="s">
        <v>1349</v>
      </c>
      <c r="I3005" s="15" t="s">
        <v>1373</v>
      </c>
      <c r="J3005" s="15"/>
      <c r="K3005" s="16">
        <v>1518</v>
      </c>
      <c r="L3005" s="16">
        <v>15293</v>
      </c>
      <c r="M3005" s="16">
        <v>15003</v>
      </c>
      <c r="N3005" s="16">
        <v>15408</v>
      </c>
      <c r="O3005" s="16">
        <v>132892354</v>
      </c>
      <c r="P3005" s="16">
        <v>66331478</v>
      </c>
      <c r="Q3005" s="16">
        <v>3064751</v>
      </c>
      <c r="R3005" s="16">
        <v>671</v>
      </c>
      <c r="S3005" s="15"/>
      <c r="T3005" s="16">
        <v>1510</v>
      </c>
      <c r="U3005" s="16">
        <v>15396</v>
      </c>
      <c r="V3005" s="16">
        <v>15431</v>
      </c>
      <c r="W3005" s="16">
        <v>15526</v>
      </c>
      <c r="X3005" s="16">
        <v>124723766</v>
      </c>
      <c r="Y3005" s="16">
        <v>24009745</v>
      </c>
      <c r="Z3005" s="16">
        <v>1144274</v>
      </c>
      <c r="AA3005" s="16">
        <v>621</v>
      </c>
      <c r="AC3005" s="16">
        <v>1511</v>
      </c>
      <c r="AD3005" s="16">
        <v>15100</v>
      </c>
      <c r="AE3005" s="16">
        <v>15559</v>
      </c>
      <c r="AF3005" s="16">
        <v>16185</v>
      </c>
      <c r="AG3005" s="16">
        <v>146017425</v>
      </c>
      <c r="AH3005" s="16">
        <v>16788932</v>
      </c>
      <c r="AI3005" s="16">
        <v>818093</v>
      </c>
      <c r="AJ3005" s="16">
        <v>719</v>
      </c>
      <c r="AL3005" s="16">
        <v>1520</v>
      </c>
      <c r="AM3005" s="16">
        <v>16496</v>
      </c>
      <c r="AN3005" s="16">
        <v>15869</v>
      </c>
      <c r="AO3005" s="16">
        <v>15944</v>
      </c>
      <c r="AP3005" s="16">
        <v>150030014</v>
      </c>
      <c r="AQ3005" s="16">
        <v>16193230</v>
      </c>
      <c r="AR3005" s="16">
        <v>759227</v>
      </c>
      <c r="AS3005" s="16">
        <v>717</v>
      </c>
      <c r="AU3005" s="16">
        <v>1515</v>
      </c>
      <c r="AV3005" s="16">
        <v>15601</v>
      </c>
      <c r="AW3005" s="16">
        <v>553663559</v>
      </c>
      <c r="AX3005" s="16">
        <v>123323385</v>
      </c>
      <c r="AY3005" s="16">
        <v>5786345</v>
      </c>
      <c r="AZ3005" s="16">
        <v>682</v>
      </c>
      <c r="BA3005" s="16">
        <v>35489</v>
      </c>
    </row>
    <row r="3006" spans="1:53">
      <c r="A3006" s="15" t="s">
        <v>1344</v>
      </c>
      <c r="B3006" s="15" t="s">
        <v>1345</v>
      </c>
      <c r="C3006" s="15" t="s">
        <v>1346</v>
      </c>
      <c r="D3006" s="15" t="s">
        <v>1347</v>
      </c>
      <c r="E3006" s="15" t="s">
        <v>1347</v>
      </c>
      <c r="F3006" s="15" t="s">
        <v>2059</v>
      </c>
      <c r="G3006" s="15" t="s">
        <v>1941</v>
      </c>
      <c r="H3006" s="15" t="s">
        <v>1349</v>
      </c>
      <c r="I3006" s="15" t="s">
        <v>1375</v>
      </c>
      <c r="J3006" s="15"/>
      <c r="K3006" s="16">
        <v>1518</v>
      </c>
      <c r="L3006" s="16">
        <v>15293</v>
      </c>
      <c r="M3006" s="16">
        <v>15003</v>
      </c>
      <c r="N3006" s="16">
        <v>15408</v>
      </c>
      <c r="O3006" s="16">
        <v>132892354</v>
      </c>
      <c r="P3006" s="16">
        <v>66331478</v>
      </c>
      <c r="Q3006" s="16">
        <v>3064751</v>
      </c>
      <c r="R3006" s="16">
        <v>671</v>
      </c>
      <c r="S3006" s="15"/>
      <c r="T3006" s="16">
        <v>1510</v>
      </c>
      <c r="U3006" s="16">
        <v>15396</v>
      </c>
      <c r="V3006" s="16">
        <v>15431</v>
      </c>
      <c r="W3006" s="16">
        <v>15526</v>
      </c>
      <c r="X3006" s="16">
        <v>124723766</v>
      </c>
      <c r="Y3006" s="16">
        <v>24009745</v>
      </c>
      <c r="Z3006" s="16">
        <v>1144274</v>
      </c>
      <c r="AA3006" s="16">
        <v>621</v>
      </c>
      <c r="AC3006" s="16">
        <v>1511</v>
      </c>
      <c r="AD3006" s="16">
        <v>15100</v>
      </c>
      <c r="AE3006" s="16">
        <v>15559</v>
      </c>
      <c r="AF3006" s="16">
        <v>16185</v>
      </c>
      <c r="AG3006" s="16">
        <v>146017425</v>
      </c>
      <c r="AH3006" s="16">
        <v>16788932</v>
      </c>
      <c r="AI3006" s="16">
        <v>818093</v>
      </c>
      <c r="AJ3006" s="16">
        <v>719</v>
      </c>
      <c r="AL3006" s="16">
        <v>1520</v>
      </c>
      <c r="AM3006" s="16">
        <v>16496</v>
      </c>
      <c r="AN3006" s="16">
        <v>15869</v>
      </c>
      <c r="AO3006" s="16">
        <v>15944</v>
      </c>
      <c r="AP3006" s="16">
        <v>150030014</v>
      </c>
      <c r="AQ3006" s="16">
        <v>16193230</v>
      </c>
      <c r="AR3006" s="16">
        <v>759227</v>
      </c>
      <c r="AS3006" s="16">
        <v>717</v>
      </c>
      <c r="AU3006" s="16">
        <v>1515</v>
      </c>
      <c r="AV3006" s="16">
        <v>15601</v>
      </c>
      <c r="AW3006" s="16">
        <v>553663559</v>
      </c>
      <c r="AX3006" s="16">
        <v>123323385</v>
      </c>
      <c r="AY3006" s="16">
        <v>5786345</v>
      </c>
      <c r="AZ3006" s="16">
        <v>682</v>
      </c>
      <c r="BA3006" s="16">
        <v>35489</v>
      </c>
    </row>
    <row r="3007" spans="1:53">
      <c r="A3007" s="15" t="s">
        <v>1344</v>
      </c>
      <c r="B3007" s="15" t="s">
        <v>1345</v>
      </c>
      <c r="C3007" s="15" t="s">
        <v>1346</v>
      </c>
      <c r="D3007" s="15" t="s">
        <v>1347</v>
      </c>
      <c r="E3007" s="15" t="s">
        <v>1347</v>
      </c>
      <c r="F3007" s="15" t="s">
        <v>2059</v>
      </c>
      <c r="G3007" s="15" t="s">
        <v>1942</v>
      </c>
      <c r="H3007" s="15" t="s">
        <v>1349</v>
      </c>
      <c r="I3007" s="15" t="s">
        <v>1369</v>
      </c>
      <c r="J3007" s="15"/>
      <c r="K3007" s="16">
        <v>1566</v>
      </c>
      <c r="L3007" s="16">
        <v>38281</v>
      </c>
      <c r="M3007" s="16">
        <v>38283</v>
      </c>
      <c r="N3007" s="16">
        <v>38433</v>
      </c>
      <c r="O3007" s="16">
        <v>481527985</v>
      </c>
      <c r="P3007" s="16">
        <v>244971314</v>
      </c>
      <c r="Q3007" s="16">
        <v>10856805</v>
      </c>
      <c r="R3007" s="16">
        <v>966</v>
      </c>
      <c r="S3007" s="15"/>
      <c r="T3007" s="16">
        <v>1571</v>
      </c>
      <c r="U3007" s="16">
        <v>38558</v>
      </c>
      <c r="V3007" s="16">
        <v>38823</v>
      </c>
      <c r="W3007" s="16">
        <v>39331</v>
      </c>
      <c r="X3007" s="16">
        <v>482487429</v>
      </c>
      <c r="Y3007" s="16">
        <v>38996481</v>
      </c>
      <c r="Z3007" s="16">
        <v>1799792</v>
      </c>
      <c r="AA3007" s="16">
        <v>954</v>
      </c>
      <c r="AC3007" s="16">
        <v>1578</v>
      </c>
      <c r="AD3007" s="16">
        <v>39965</v>
      </c>
      <c r="AE3007" s="16">
        <v>39845</v>
      </c>
      <c r="AF3007" s="16">
        <v>39675</v>
      </c>
      <c r="AG3007" s="16">
        <v>493602918</v>
      </c>
      <c r="AH3007" s="16">
        <v>34900281</v>
      </c>
      <c r="AI3007" s="16">
        <v>1632753</v>
      </c>
      <c r="AJ3007" s="16">
        <v>953</v>
      </c>
      <c r="AL3007" s="16">
        <v>1602</v>
      </c>
      <c r="AM3007" s="16">
        <v>39695</v>
      </c>
      <c r="AN3007" s="16">
        <v>39709</v>
      </c>
      <c r="AO3007" s="16">
        <v>39419</v>
      </c>
      <c r="AP3007" s="16">
        <v>527429983</v>
      </c>
      <c r="AQ3007" s="16">
        <v>27216811</v>
      </c>
      <c r="AR3007" s="16">
        <v>1295654</v>
      </c>
      <c r="AS3007" s="16">
        <v>1024</v>
      </c>
      <c r="AU3007" s="16">
        <v>1579</v>
      </c>
      <c r="AV3007" s="16">
        <v>39168</v>
      </c>
      <c r="AW3007" s="16">
        <v>1985048315</v>
      </c>
      <c r="AX3007" s="16">
        <v>346084887</v>
      </c>
      <c r="AY3007" s="16">
        <v>15585004</v>
      </c>
      <c r="AZ3007" s="16">
        <v>975</v>
      </c>
      <c r="BA3007" s="16">
        <v>50680</v>
      </c>
    </row>
    <row r="3008" spans="1:53">
      <c r="A3008" s="15" t="s">
        <v>1344</v>
      </c>
      <c r="B3008" s="15" t="s">
        <v>1345</v>
      </c>
      <c r="C3008" s="15" t="s">
        <v>1346</v>
      </c>
      <c r="D3008" s="15" t="s">
        <v>1347</v>
      </c>
      <c r="E3008" s="15" t="s">
        <v>1347</v>
      </c>
      <c r="F3008" s="15" t="s">
        <v>2059</v>
      </c>
      <c r="G3008" s="15" t="s">
        <v>1943</v>
      </c>
      <c r="H3008" s="15" t="s">
        <v>1349</v>
      </c>
      <c r="I3008" s="15" t="s">
        <v>1371</v>
      </c>
      <c r="J3008" s="15"/>
      <c r="K3008" s="16">
        <v>690</v>
      </c>
      <c r="L3008" s="16">
        <v>13581</v>
      </c>
      <c r="M3008" s="16">
        <v>13689</v>
      </c>
      <c r="N3008" s="16">
        <v>13797</v>
      </c>
      <c r="O3008" s="16">
        <v>158744192</v>
      </c>
      <c r="P3008" s="16">
        <v>86325484</v>
      </c>
      <c r="Q3008" s="16">
        <v>3823568</v>
      </c>
      <c r="R3008" s="16">
        <v>892</v>
      </c>
      <c r="S3008" s="15"/>
      <c r="T3008" s="16">
        <v>698</v>
      </c>
      <c r="U3008" s="16">
        <v>13754</v>
      </c>
      <c r="V3008" s="16">
        <v>13890</v>
      </c>
      <c r="W3008" s="16">
        <v>14086</v>
      </c>
      <c r="X3008" s="16">
        <v>162292252</v>
      </c>
      <c r="Y3008" s="16">
        <v>14673789</v>
      </c>
      <c r="Z3008" s="16">
        <v>633443</v>
      </c>
      <c r="AA3008" s="16">
        <v>897</v>
      </c>
      <c r="AC3008" s="16">
        <v>700</v>
      </c>
      <c r="AD3008" s="16">
        <v>14181</v>
      </c>
      <c r="AE3008" s="16">
        <v>14176</v>
      </c>
      <c r="AF3008" s="16">
        <v>14114</v>
      </c>
      <c r="AG3008" s="16">
        <v>170795581</v>
      </c>
      <c r="AH3008" s="16">
        <v>11089589</v>
      </c>
      <c r="AI3008" s="16">
        <v>489001</v>
      </c>
      <c r="AJ3008" s="16">
        <v>928</v>
      </c>
      <c r="AL3008" s="16">
        <v>709</v>
      </c>
      <c r="AM3008" s="16">
        <v>14163</v>
      </c>
      <c r="AN3008" s="16">
        <v>14063</v>
      </c>
      <c r="AO3008" s="16">
        <v>14025</v>
      </c>
      <c r="AP3008" s="16">
        <v>175557627</v>
      </c>
      <c r="AQ3008" s="16">
        <v>8863058</v>
      </c>
      <c r="AR3008" s="16">
        <v>389056</v>
      </c>
      <c r="AS3008" s="16">
        <v>959</v>
      </c>
      <c r="AU3008" s="16">
        <v>699</v>
      </c>
      <c r="AV3008" s="16">
        <v>13960</v>
      </c>
      <c r="AW3008" s="16">
        <v>667389652</v>
      </c>
      <c r="AX3008" s="16">
        <v>120951920</v>
      </c>
      <c r="AY3008" s="16">
        <v>5335068</v>
      </c>
      <c r="AZ3008" s="16">
        <v>919</v>
      </c>
      <c r="BA3008" s="16">
        <v>47808</v>
      </c>
    </row>
    <row r="3009" spans="1:53">
      <c r="A3009" s="15" t="s">
        <v>1344</v>
      </c>
      <c r="B3009" s="15" t="s">
        <v>1345</v>
      </c>
      <c r="C3009" s="15" t="s">
        <v>1346</v>
      </c>
      <c r="D3009" s="15" t="s">
        <v>1347</v>
      </c>
      <c r="E3009" s="15" t="s">
        <v>1347</v>
      </c>
      <c r="F3009" s="15" t="s">
        <v>2059</v>
      </c>
      <c r="G3009" s="15" t="s">
        <v>1944</v>
      </c>
      <c r="H3009" s="15" t="s">
        <v>1349</v>
      </c>
      <c r="I3009" s="15" t="s">
        <v>1373</v>
      </c>
      <c r="J3009" s="15"/>
      <c r="K3009" s="16">
        <v>690</v>
      </c>
      <c r="L3009" s="16">
        <v>13581</v>
      </c>
      <c r="M3009" s="16">
        <v>13689</v>
      </c>
      <c r="N3009" s="16">
        <v>13797</v>
      </c>
      <c r="O3009" s="16">
        <v>158744192</v>
      </c>
      <c r="P3009" s="16">
        <v>86325484</v>
      </c>
      <c r="Q3009" s="16">
        <v>3823568</v>
      </c>
      <c r="R3009" s="16">
        <v>892</v>
      </c>
      <c r="S3009" s="15"/>
      <c r="T3009" s="16">
        <v>698</v>
      </c>
      <c r="U3009" s="16">
        <v>13754</v>
      </c>
      <c r="V3009" s="16">
        <v>13890</v>
      </c>
      <c r="W3009" s="16">
        <v>14086</v>
      </c>
      <c r="X3009" s="16">
        <v>162292252</v>
      </c>
      <c r="Y3009" s="16">
        <v>14673789</v>
      </c>
      <c r="Z3009" s="16">
        <v>633443</v>
      </c>
      <c r="AA3009" s="16">
        <v>897</v>
      </c>
      <c r="AC3009" s="16">
        <v>700</v>
      </c>
      <c r="AD3009" s="16">
        <v>14181</v>
      </c>
      <c r="AE3009" s="16">
        <v>14176</v>
      </c>
      <c r="AF3009" s="16">
        <v>14114</v>
      </c>
      <c r="AG3009" s="16">
        <v>170795581</v>
      </c>
      <c r="AH3009" s="16">
        <v>11089589</v>
      </c>
      <c r="AI3009" s="16">
        <v>489001</v>
      </c>
      <c r="AJ3009" s="16">
        <v>928</v>
      </c>
      <c r="AL3009" s="16">
        <v>709</v>
      </c>
      <c r="AM3009" s="16">
        <v>14163</v>
      </c>
      <c r="AN3009" s="16">
        <v>14063</v>
      </c>
      <c r="AO3009" s="16">
        <v>14025</v>
      </c>
      <c r="AP3009" s="16">
        <v>175557627</v>
      </c>
      <c r="AQ3009" s="16">
        <v>8863058</v>
      </c>
      <c r="AR3009" s="16">
        <v>389056</v>
      </c>
      <c r="AS3009" s="16">
        <v>959</v>
      </c>
      <c r="AU3009" s="16">
        <v>699</v>
      </c>
      <c r="AV3009" s="16">
        <v>13960</v>
      </c>
      <c r="AW3009" s="16">
        <v>667389652</v>
      </c>
      <c r="AX3009" s="16">
        <v>120951920</v>
      </c>
      <c r="AY3009" s="16">
        <v>5335068</v>
      </c>
      <c r="AZ3009" s="16">
        <v>919</v>
      </c>
      <c r="BA3009" s="16">
        <v>47808</v>
      </c>
    </row>
    <row r="3010" spans="1:53">
      <c r="A3010" s="15" t="s">
        <v>1344</v>
      </c>
      <c r="B3010" s="15" t="s">
        <v>1345</v>
      </c>
      <c r="C3010" s="15" t="s">
        <v>1346</v>
      </c>
      <c r="D3010" s="15" t="s">
        <v>1347</v>
      </c>
      <c r="E3010" s="15" t="s">
        <v>1347</v>
      </c>
      <c r="F3010" s="15" t="s">
        <v>2059</v>
      </c>
      <c r="G3010" s="15" t="s">
        <v>1945</v>
      </c>
      <c r="H3010" s="15" t="s">
        <v>1349</v>
      </c>
      <c r="I3010" s="15" t="s">
        <v>1375</v>
      </c>
      <c r="J3010" s="15"/>
      <c r="K3010" s="16">
        <v>520</v>
      </c>
      <c r="L3010" s="16">
        <v>11111</v>
      </c>
      <c r="M3010" s="16">
        <v>11197</v>
      </c>
      <c r="N3010" s="16">
        <v>11255</v>
      </c>
      <c r="O3010" s="16">
        <v>131068846</v>
      </c>
      <c r="P3010" s="16">
        <v>72215859</v>
      </c>
      <c r="Q3010" s="16">
        <v>3140288</v>
      </c>
      <c r="R3010" s="16">
        <v>901</v>
      </c>
      <c r="S3010" s="15"/>
      <c r="T3010" s="16">
        <v>527</v>
      </c>
      <c r="U3010" s="16">
        <v>11217</v>
      </c>
      <c r="V3010" s="16">
        <v>11281</v>
      </c>
      <c r="W3010" s="16">
        <v>11375</v>
      </c>
      <c r="X3010" s="16">
        <v>133358129</v>
      </c>
      <c r="Y3010" s="16">
        <v>11468202</v>
      </c>
      <c r="Z3010" s="16">
        <v>484807</v>
      </c>
      <c r="AA3010" s="16">
        <v>909</v>
      </c>
      <c r="AC3010" s="16">
        <v>531</v>
      </c>
      <c r="AD3010" s="16">
        <v>11408</v>
      </c>
      <c r="AE3010" s="16">
        <v>11408</v>
      </c>
      <c r="AF3010" s="16">
        <v>11493</v>
      </c>
      <c r="AG3010" s="16">
        <v>134032546</v>
      </c>
      <c r="AH3010" s="16">
        <v>7770101</v>
      </c>
      <c r="AI3010" s="16">
        <v>338417</v>
      </c>
      <c r="AJ3010" s="16">
        <v>902</v>
      </c>
      <c r="AL3010" s="16">
        <v>539</v>
      </c>
      <c r="AM3010" s="16">
        <v>11461</v>
      </c>
      <c r="AN3010" s="16">
        <v>11373</v>
      </c>
      <c r="AO3010" s="16">
        <v>11353</v>
      </c>
      <c r="AP3010" s="16">
        <v>142677499</v>
      </c>
      <c r="AQ3010" s="16">
        <v>6470908</v>
      </c>
      <c r="AR3010" s="16">
        <v>279356</v>
      </c>
      <c r="AS3010" s="16">
        <v>963</v>
      </c>
      <c r="AU3010" s="16">
        <v>529</v>
      </c>
      <c r="AV3010" s="16">
        <v>11328</v>
      </c>
      <c r="AW3010" s="16">
        <v>541137020</v>
      </c>
      <c r="AX3010" s="16">
        <v>97925070</v>
      </c>
      <c r="AY3010" s="16">
        <v>4242868</v>
      </c>
      <c r="AZ3010" s="16">
        <v>919</v>
      </c>
      <c r="BA3010" s="16">
        <v>47771</v>
      </c>
    </row>
    <row r="3011" spans="1:53">
      <c r="A3011" s="15" t="s">
        <v>1344</v>
      </c>
      <c r="B3011" s="15" t="s">
        <v>1345</v>
      </c>
      <c r="C3011" s="15" t="s">
        <v>1346</v>
      </c>
      <c r="D3011" s="15" t="s">
        <v>1347</v>
      </c>
      <c r="E3011" s="15" t="s">
        <v>1347</v>
      </c>
      <c r="F3011" s="15" t="s">
        <v>2059</v>
      </c>
      <c r="G3011" s="15" t="s">
        <v>3604</v>
      </c>
      <c r="H3011" s="15" t="s">
        <v>1349</v>
      </c>
      <c r="I3011" s="15" t="s">
        <v>1375</v>
      </c>
      <c r="J3011" s="15"/>
      <c r="K3011" s="16">
        <v>82</v>
      </c>
      <c r="L3011" s="16">
        <v>1563</v>
      </c>
      <c r="M3011" s="16">
        <v>1576</v>
      </c>
      <c r="N3011" s="16">
        <v>1646</v>
      </c>
      <c r="O3011" s="16">
        <v>19030835</v>
      </c>
      <c r="P3011" s="16">
        <v>8697187</v>
      </c>
      <c r="Q3011" s="16">
        <v>436013</v>
      </c>
      <c r="R3011" s="16">
        <v>918</v>
      </c>
      <c r="S3011" s="15"/>
      <c r="T3011" s="16">
        <v>82</v>
      </c>
      <c r="U3011" s="16">
        <v>1619</v>
      </c>
      <c r="V3011" s="16">
        <v>1653</v>
      </c>
      <c r="W3011" s="16">
        <v>1728</v>
      </c>
      <c r="X3011" s="16">
        <v>19299599</v>
      </c>
      <c r="Y3011" s="16">
        <v>1869888</v>
      </c>
      <c r="Z3011" s="16">
        <v>86248</v>
      </c>
      <c r="AA3011" s="16">
        <v>891</v>
      </c>
      <c r="AC3011" s="16">
        <v>82</v>
      </c>
      <c r="AD3011" s="16">
        <v>1796</v>
      </c>
      <c r="AE3011" s="16">
        <v>1777</v>
      </c>
      <c r="AF3011" s="16">
        <v>1641</v>
      </c>
      <c r="AG3011" s="16">
        <v>26687380</v>
      </c>
      <c r="AH3011" s="16">
        <v>2238564</v>
      </c>
      <c r="AI3011" s="16">
        <v>100544</v>
      </c>
      <c r="AJ3011" s="16">
        <v>1181</v>
      </c>
      <c r="AL3011" s="16">
        <v>81</v>
      </c>
      <c r="AM3011" s="16">
        <v>1679</v>
      </c>
      <c r="AN3011" s="16">
        <v>1703</v>
      </c>
      <c r="AO3011" s="16">
        <v>1681</v>
      </c>
      <c r="AP3011" s="16">
        <v>21336422</v>
      </c>
      <c r="AQ3011" s="16">
        <v>1558305</v>
      </c>
      <c r="AR3011" s="16">
        <v>69576</v>
      </c>
      <c r="AS3011" s="16">
        <v>973</v>
      </c>
      <c r="AU3011" s="16">
        <v>82</v>
      </c>
      <c r="AV3011" s="16">
        <v>1672</v>
      </c>
      <c r="AW3011" s="16">
        <v>86354236</v>
      </c>
      <c r="AX3011" s="16">
        <v>14363944</v>
      </c>
      <c r="AY3011" s="16">
        <v>692381</v>
      </c>
      <c r="AZ3011" s="16">
        <v>993</v>
      </c>
      <c r="BA3011" s="16">
        <v>51652</v>
      </c>
    </row>
    <row r="3012" spans="1:53">
      <c r="A3012" s="15" t="s">
        <v>1344</v>
      </c>
      <c r="B3012" s="15" t="s">
        <v>1345</v>
      </c>
      <c r="C3012" s="15" t="s">
        <v>1346</v>
      </c>
      <c r="D3012" s="15" t="s">
        <v>1347</v>
      </c>
      <c r="E3012" s="15" t="s">
        <v>1347</v>
      </c>
      <c r="F3012" s="15" t="s">
        <v>2059</v>
      </c>
      <c r="G3012" s="15" t="s">
        <v>3605</v>
      </c>
      <c r="H3012" s="15" t="s">
        <v>1349</v>
      </c>
      <c r="I3012" s="15" t="s">
        <v>1375</v>
      </c>
      <c r="J3012" s="15"/>
      <c r="K3012" s="16">
        <v>88</v>
      </c>
      <c r="L3012" s="16">
        <v>907</v>
      </c>
      <c r="M3012" s="16">
        <v>916</v>
      </c>
      <c r="N3012" s="16">
        <v>896</v>
      </c>
      <c r="O3012" s="16">
        <v>8644511</v>
      </c>
      <c r="P3012" s="16">
        <v>5412438</v>
      </c>
      <c r="Q3012" s="16">
        <v>247267</v>
      </c>
      <c r="R3012" s="16">
        <v>734</v>
      </c>
      <c r="S3012" s="15"/>
      <c r="T3012" s="16">
        <v>89</v>
      </c>
      <c r="U3012" s="16">
        <v>918</v>
      </c>
      <c r="V3012" s="16">
        <v>956</v>
      </c>
      <c r="W3012" s="16">
        <v>983</v>
      </c>
      <c r="X3012" s="16">
        <v>9634524</v>
      </c>
      <c r="Y3012" s="16">
        <v>1335699</v>
      </c>
      <c r="Z3012" s="16">
        <v>62388</v>
      </c>
      <c r="AA3012" s="16">
        <v>778</v>
      </c>
      <c r="AC3012" s="16">
        <v>87</v>
      </c>
      <c r="AD3012" s="16">
        <v>977</v>
      </c>
      <c r="AE3012" s="16">
        <v>991</v>
      </c>
      <c r="AF3012" s="16">
        <v>980</v>
      </c>
      <c r="AG3012" s="16">
        <v>10075655</v>
      </c>
      <c r="AH3012" s="16">
        <v>1080924</v>
      </c>
      <c r="AI3012" s="16">
        <v>50040</v>
      </c>
      <c r="AJ3012" s="16">
        <v>789</v>
      </c>
      <c r="AL3012" s="16">
        <v>89</v>
      </c>
      <c r="AM3012" s="16">
        <v>1023</v>
      </c>
      <c r="AN3012" s="16">
        <v>987</v>
      </c>
      <c r="AO3012" s="16">
        <v>991</v>
      </c>
      <c r="AP3012" s="16">
        <v>11543706</v>
      </c>
      <c r="AQ3012" s="16">
        <v>833845</v>
      </c>
      <c r="AR3012" s="16">
        <v>40124</v>
      </c>
      <c r="AS3012" s="16">
        <v>888</v>
      </c>
      <c r="AU3012" s="16">
        <v>88</v>
      </c>
      <c r="AV3012" s="16">
        <v>960</v>
      </c>
      <c r="AW3012" s="16">
        <v>39898396</v>
      </c>
      <c r="AX3012" s="16">
        <v>8662906</v>
      </c>
      <c r="AY3012" s="16">
        <v>399819</v>
      </c>
      <c r="AZ3012" s="16">
        <v>799</v>
      </c>
      <c r="BA3012" s="16">
        <v>41543</v>
      </c>
    </row>
    <row r="3013" spans="1:53">
      <c r="A3013" s="15" t="s">
        <v>1344</v>
      </c>
      <c r="B3013" s="15" t="s">
        <v>1345</v>
      </c>
      <c r="C3013" s="15" t="s">
        <v>1346</v>
      </c>
      <c r="D3013" s="15" t="s">
        <v>1347</v>
      </c>
      <c r="E3013" s="15" t="s">
        <v>1347</v>
      </c>
      <c r="F3013" s="15" t="s">
        <v>2059</v>
      </c>
      <c r="G3013" s="15" t="s">
        <v>1946</v>
      </c>
      <c r="H3013" s="15" t="s">
        <v>1349</v>
      </c>
      <c r="I3013" s="15" t="s">
        <v>1371</v>
      </c>
      <c r="J3013" s="15"/>
      <c r="K3013" s="16">
        <v>328</v>
      </c>
      <c r="L3013" s="16">
        <v>13222</v>
      </c>
      <c r="M3013" s="16">
        <v>13191</v>
      </c>
      <c r="N3013" s="16">
        <v>13213</v>
      </c>
      <c r="O3013" s="16">
        <v>197874923</v>
      </c>
      <c r="P3013" s="16">
        <v>90172648</v>
      </c>
      <c r="Q3013" s="16">
        <v>3811455</v>
      </c>
      <c r="R3013" s="16">
        <v>1152</v>
      </c>
      <c r="S3013" s="15"/>
      <c r="T3013" s="16">
        <v>332</v>
      </c>
      <c r="U3013" s="16">
        <v>13137</v>
      </c>
      <c r="V3013" s="16">
        <v>13174</v>
      </c>
      <c r="W3013" s="16">
        <v>13078</v>
      </c>
      <c r="X3013" s="16">
        <v>186353924</v>
      </c>
      <c r="Y3013" s="16">
        <v>8246226</v>
      </c>
      <c r="Z3013" s="16">
        <v>363092</v>
      </c>
      <c r="AA3013" s="16">
        <v>1092</v>
      </c>
      <c r="AC3013" s="16">
        <v>331</v>
      </c>
      <c r="AD3013" s="16">
        <v>13440</v>
      </c>
      <c r="AE3013" s="16">
        <v>13398</v>
      </c>
      <c r="AF3013" s="16">
        <v>13464</v>
      </c>
      <c r="AG3013" s="16">
        <v>187932747</v>
      </c>
      <c r="AH3013" s="16">
        <v>8587952</v>
      </c>
      <c r="AI3013" s="16">
        <v>374555</v>
      </c>
      <c r="AJ3013" s="16">
        <v>1076</v>
      </c>
      <c r="AL3013" s="16">
        <v>337</v>
      </c>
      <c r="AM3013" s="16">
        <v>13493</v>
      </c>
      <c r="AN3013" s="16">
        <v>13487</v>
      </c>
      <c r="AO3013" s="16">
        <v>13467</v>
      </c>
      <c r="AP3013" s="16">
        <v>204827109</v>
      </c>
      <c r="AQ3013" s="16">
        <v>6848046</v>
      </c>
      <c r="AR3013" s="16">
        <v>325568</v>
      </c>
      <c r="AS3013" s="16">
        <v>1169</v>
      </c>
      <c r="AU3013" s="16">
        <v>332</v>
      </c>
      <c r="AV3013" s="16">
        <v>13314</v>
      </c>
      <c r="AW3013" s="16">
        <v>776988703</v>
      </c>
      <c r="AX3013" s="16">
        <v>113854872</v>
      </c>
      <c r="AY3013" s="16">
        <v>4874670</v>
      </c>
      <c r="AZ3013" s="16">
        <v>1122</v>
      </c>
      <c r="BA3013" s="16">
        <v>58360</v>
      </c>
    </row>
    <row r="3014" spans="1:53">
      <c r="A3014" s="15" t="s">
        <v>1344</v>
      </c>
      <c r="B3014" s="15" t="s">
        <v>1345</v>
      </c>
      <c r="C3014" s="15" t="s">
        <v>1346</v>
      </c>
      <c r="D3014" s="15" t="s">
        <v>1347</v>
      </c>
      <c r="E3014" s="15" t="s">
        <v>1347</v>
      </c>
      <c r="F3014" s="15" t="s">
        <v>2059</v>
      </c>
      <c r="G3014" s="15" t="s">
        <v>1947</v>
      </c>
      <c r="H3014" s="15" t="s">
        <v>1349</v>
      </c>
      <c r="I3014" s="15" t="s">
        <v>1373</v>
      </c>
      <c r="J3014" s="15"/>
      <c r="K3014" s="16">
        <v>328</v>
      </c>
      <c r="L3014" s="16">
        <v>13222</v>
      </c>
      <c r="M3014" s="16">
        <v>13191</v>
      </c>
      <c r="N3014" s="16">
        <v>13213</v>
      </c>
      <c r="O3014" s="16">
        <v>197874923</v>
      </c>
      <c r="P3014" s="16">
        <v>90172648</v>
      </c>
      <c r="Q3014" s="16">
        <v>3811455</v>
      </c>
      <c r="R3014" s="16">
        <v>1152</v>
      </c>
      <c r="S3014" s="15"/>
      <c r="T3014" s="16">
        <v>332</v>
      </c>
      <c r="U3014" s="16">
        <v>13137</v>
      </c>
      <c r="V3014" s="16">
        <v>13174</v>
      </c>
      <c r="W3014" s="16">
        <v>13078</v>
      </c>
      <c r="X3014" s="16">
        <v>186353924</v>
      </c>
      <c r="Y3014" s="16">
        <v>8246226</v>
      </c>
      <c r="Z3014" s="16">
        <v>363092</v>
      </c>
      <c r="AA3014" s="16">
        <v>1092</v>
      </c>
      <c r="AC3014" s="16">
        <v>331</v>
      </c>
      <c r="AD3014" s="16">
        <v>13440</v>
      </c>
      <c r="AE3014" s="16">
        <v>13398</v>
      </c>
      <c r="AF3014" s="16">
        <v>13464</v>
      </c>
      <c r="AG3014" s="16">
        <v>187932747</v>
      </c>
      <c r="AH3014" s="16">
        <v>8587952</v>
      </c>
      <c r="AI3014" s="16">
        <v>374555</v>
      </c>
      <c r="AJ3014" s="16">
        <v>1076</v>
      </c>
      <c r="AL3014" s="16">
        <v>337</v>
      </c>
      <c r="AM3014" s="16">
        <v>13493</v>
      </c>
      <c r="AN3014" s="16">
        <v>13487</v>
      </c>
      <c r="AO3014" s="16">
        <v>13467</v>
      </c>
      <c r="AP3014" s="16">
        <v>204827109</v>
      </c>
      <c r="AQ3014" s="16">
        <v>6848046</v>
      </c>
      <c r="AR3014" s="16">
        <v>325568</v>
      </c>
      <c r="AS3014" s="16">
        <v>1169</v>
      </c>
      <c r="AU3014" s="16">
        <v>332</v>
      </c>
      <c r="AV3014" s="16">
        <v>13314</v>
      </c>
      <c r="AW3014" s="16">
        <v>776988703</v>
      </c>
      <c r="AX3014" s="16">
        <v>113854872</v>
      </c>
      <c r="AY3014" s="16">
        <v>4874670</v>
      </c>
      <c r="AZ3014" s="16">
        <v>1122</v>
      </c>
      <c r="BA3014" s="16">
        <v>58360</v>
      </c>
    </row>
    <row r="3015" spans="1:53">
      <c r="A3015" s="15" t="s">
        <v>1344</v>
      </c>
      <c r="B3015" s="15" t="s">
        <v>1345</v>
      </c>
      <c r="C3015" s="15" t="s">
        <v>1346</v>
      </c>
      <c r="D3015" s="15" t="s">
        <v>1347</v>
      </c>
      <c r="E3015" s="15" t="s">
        <v>1347</v>
      </c>
      <c r="F3015" s="15" t="s">
        <v>2059</v>
      </c>
      <c r="G3015" s="15" t="s">
        <v>1948</v>
      </c>
      <c r="H3015" s="15" t="s">
        <v>1349</v>
      </c>
      <c r="I3015" s="15" t="s">
        <v>1375</v>
      </c>
      <c r="J3015" s="15"/>
      <c r="K3015" s="16">
        <v>93</v>
      </c>
      <c r="L3015" s="16">
        <v>2925</v>
      </c>
      <c r="M3015" s="16">
        <v>2909</v>
      </c>
      <c r="N3015" s="16">
        <v>2911</v>
      </c>
      <c r="O3015" s="16">
        <v>38538168</v>
      </c>
      <c r="P3015" s="16">
        <v>18868029</v>
      </c>
      <c r="Q3015" s="16">
        <v>901445</v>
      </c>
      <c r="R3015" s="16">
        <v>1017</v>
      </c>
      <c r="S3015" s="15"/>
      <c r="T3015" s="16">
        <v>96</v>
      </c>
      <c r="U3015" s="16">
        <v>2924</v>
      </c>
      <c r="V3015" s="16">
        <v>2912</v>
      </c>
      <c r="W3015" s="16">
        <v>2884</v>
      </c>
      <c r="X3015" s="16">
        <v>38512981</v>
      </c>
      <c r="Y3015" s="16">
        <v>2325693</v>
      </c>
      <c r="Z3015" s="16">
        <v>115971</v>
      </c>
      <c r="AA3015" s="16">
        <v>1019</v>
      </c>
      <c r="AC3015" s="16">
        <v>94</v>
      </c>
      <c r="AD3015" s="16">
        <v>2917</v>
      </c>
      <c r="AE3015" s="16">
        <v>2849</v>
      </c>
      <c r="AF3015" s="16">
        <v>2870</v>
      </c>
      <c r="AG3015" s="16">
        <v>37190726</v>
      </c>
      <c r="AH3015" s="16">
        <v>1554565</v>
      </c>
      <c r="AI3015" s="16">
        <v>76996</v>
      </c>
      <c r="AJ3015" s="16">
        <v>994</v>
      </c>
      <c r="AL3015" s="16">
        <v>95</v>
      </c>
      <c r="AM3015" s="16">
        <v>2886</v>
      </c>
      <c r="AN3015" s="16">
        <v>2885</v>
      </c>
      <c r="AO3015" s="16">
        <v>2869</v>
      </c>
      <c r="AP3015" s="16">
        <v>41084987</v>
      </c>
      <c r="AQ3015" s="16">
        <v>2133950</v>
      </c>
      <c r="AR3015" s="16">
        <v>114737</v>
      </c>
      <c r="AS3015" s="16">
        <v>1097</v>
      </c>
      <c r="AU3015" s="16">
        <v>95</v>
      </c>
      <c r="AV3015" s="16">
        <v>2895</v>
      </c>
      <c r="AW3015" s="16">
        <v>155326862</v>
      </c>
      <c r="AX3015" s="16">
        <v>24882237</v>
      </c>
      <c r="AY3015" s="16">
        <v>1209149</v>
      </c>
      <c r="AZ3015" s="16">
        <v>1032</v>
      </c>
      <c r="BA3015" s="16">
        <v>53652</v>
      </c>
    </row>
    <row r="3016" spans="1:53">
      <c r="A3016" s="15" t="s">
        <v>1344</v>
      </c>
      <c r="B3016" s="15" t="s">
        <v>1345</v>
      </c>
      <c r="C3016" s="15" t="s">
        <v>1346</v>
      </c>
      <c r="D3016" s="15" t="s">
        <v>1347</v>
      </c>
      <c r="E3016" s="15" t="s">
        <v>1347</v>
      </c>
      <c r="F3016" s="15" t="s">
        <v>2059</v>
      </c>
      <c r="G3016" s="15" t="s">
        <v>1949</v>
      </c>
      <c r="H3016" s="15" t="s">
        <v>1349</v>
      </c>
      <c r="I3016" s="15" t="s">
        <v>1375</v>
      </c>
      <c r="J3016" s="15"/>
      <c r="K3016" s="16">
        <v>145</v>
      </c>
      <c r="L3016" s="16">
        <v>7209</v>
      </c>
      <c r="M3016" s="16">
        <v>7200</v>
      </c>
      <c r="N3016" s="16">
        <v>7209</v>
      </c>
      <c r="O3016" s="16">
        <v>119075121</v>
      </c>
      <c r="P3016" s="16">
        <v>50695652</v>
      </c>
      <c r="Q3016" s="16">
        <v>2040654</v>
      </c>
      <c r="R3016" s="16">
        <v>1271</v>
      </c>
      <c r="S3016" s="15"/>
      <c r="T3016" s="16">
        <v>149</v>
      </c>
      <c r="U3016" s="16">
        <v>7148</v>
      </c>
      <c r="V3016" s="16">
        <v>7159</v>
      </c>
      <c r="W3016" s="16">
        <v>7084</v>
      </c>
      <c r="X3016" s="16">
        <v>108505278</v>
      </c>
      <c r="Y3016" s="16">
        <v>3063957</v>
      </c>
      <c r="Z3016" s="16">
        <v>128185</v>
      </c>
      <c r="AA3016" s="16">
        <v>1171</v>
      </c>
      <c r="AC3016" s="16">
        <v>147</v>
      </c>
      <c r="AD3016" s="16">
        <v>7153</v>
      </c>
      <c r="AE3016" s="16">
        <v>7176</v>
      </c>
      <c r="AF3016" s="16">
        <v>7234</v>
      </c>
      <c r="AG3016" s="16">
        <v>107713264</v>
      </c>
      <c r="AH3016" s="16">
        <v>5152392</v>
      </c>
      <c r="AI3016" s="16">
        <v>211675</v>
      </c>
      <c r="AJ3016" s="16">
        <v>1153</v>
      </c>
      <c r="AL3016" s="16">
        <v>152</v>
      </c>
      <c r="AM3016" s="16">
        <v>7237</v>
      </c>
      <c r="AN3016" s="16">
        <v>7223</v>
      </c>
      <c r="AO3016" s="16">
        <v>7201</v>
      </c>
      <c r="AP3016" s="16">
        <v>117049809</v>
      </c>
      <c r="AQ3016" s="16">
        <v>2986862</v>
      </c>
      <c r="AR3016" s="16">
        <v>131196</v>
      </c>
      <c r="AS3016" s="16">
        <v>1247</v>
      </c>
      <c r="AU3016" s="16">
        <v>148</v>
      </c>
      <c r="AV3016" s="16">
        <v>7186</v>
      </c>
      <c r="AW3016" s="16">
        <v>452343472</v>
      </c>
      <c r="AX3016" s="16">
        <v>61898863</v>
      </c>
      <c r="AY3016" s="16">
        <v>2511710</v>
      </c>
      <c r="AZ3016" s="16">
        <v>1211</v>
      </c>
      <c r="BA3016" s="16">
        <v>62947</v>
      </c>
    </row>
    <row r="3017" spans="1:53">
      <c r="A3017" s="15" t="s">
        <v>1344</v>
      </c>
      <c r="B3017" s="15" t="s">
        <v>1345</v>
      </c>
      <c r="C3017" s="15" t="s">
        <v>1346</v>
      </c>
      <c r="D3017" s="15" t="s">
        <v>1347</v>
      </c>
      <c r="E3017" s="15" t="s">
        <v>1347</v>
      </c>
      <c r="F3017" s="15" t="s">
        <v>2059</v>
      </c>
      <c r="G3017" s="15" t="s">
        <v>1950</v>
      </c>
      <c r="H3017" s="15" t="s">
        <v>1349</v>
      </c>
      <c r="I3017" s="15" t="s">
        <v>1375</v>
      </c>
      <c r="J3017" s="15"/>
      <c r="K3017" s="16">
        <v>24</v>
      </c>
      <c r="L3017" s="16">
        <v>570</v>
      </c>
      <c r="M3017" s="16">
        <v>582</v>
      </c>
      <c r="N3017" s="16">
        <v>591</v>
      </c>
      <c r="O3017" s="16">
        <v>6971628</v>
      </c>
      <c r="P3017" s="16">
        <v>3948032</v>
      </c>
      <c r="Q3017" s="16">
        <v>218365</v>
      </c>
      <c r="R3017" s="16">
        <v>923</v>
      </c>
      <c r="S3017" s="15"/>
      <c r="T3017" s="16">
        <v>23</v>
      </c>
      <c r="U3017" s="16">
        <v>584</v>
      </c>
      <c r="V3017" s="16">
        <v>603</v>
      </c>
      <c r="W3017" s="16">
        <v>602</v>
      </c>
      <c r="X3017" s="16">
        <v>7910514</v>
      </c>
      <c r="Y3017" s="16">
        <v>500925</v>
      </c>
      <c r="Z3017" s="16">
        <v>28806</v>
      </c>
      <c r="AA3017" s="16">
        <v>1020</v>
      </c>
      <c r="AC3017" s="16">
        <v>23</v>
      </c>
      <c r="AD3017" s="16">
        <v>777</v>
      </c>
      <c r="AE3017" s="16">
        <v>785</v>
      </c>
      <c r="AF3017" s="16">
        <v>791</v>
      </c>
      <c r="AG3017" s="16">
        <v>10110025</v>
      </c>
      <c r="AH3017" s="16">
        <v>546454</v>
      </c>
      <c r="AI3017" s="16">
        <v>32312</v>
      </c>
      <c r="AJ3017" s="16">
        <v>992</v>
      </c>
      <c r="AL3017" s="16">
        <v>23</v>
      </c>
      <c r="AM3017" s="16">
        <v>812</v>
      </c>
      <c r="AN3017" s="16">
        <v>825</v>
      </c>
      <c r="AO3017" s="16">
        <v>832</v>
      </c>
      <c r="AP3017" s="16">
        <v>11353796</v>
      </c>
      <c r="AQ3017" s="16">
        <v>669370</v>
      </c>
      <c r="AR3017" s="16">
        <v>38689</v>
      </c>
      <c r="AS3017" s="16">
        <v>1061</v>
      </c>
      <c r="AU3017" s="16">
        <v>23</v>
      </c>
      <c r="AV3017" s="16">
        <v>696</v>
      </c>
      <c r="AW3017" s="16">
        <v>36345963</v>
      </c>
      <c r="AX3017" s="16">
        <v>5664781</v>
      </c>
      <c r="AY3017" s="16">
        <v>318172</v>
      </c>
      <c r="AZ3017" s="16">
        <v>1004</v>
      </c>
      <c r="BA3017" s="16">
        <v>52209</v>
      </c>
    </row>
    <row r="3018" spans="1:53">
      <c r="A3018" s="15" t="s">
        <v>1344</v>
      </c>
      <c r="B3018" s="15" t="s">
        <v>1345</v>
      </c>
      <c r="C3018" s="15" t="s">
        <v>1346</v>
      </c>
      <c r="D3018" s="15" t="s">
        <v>1347</v>
      </c>
      <c r="E3018" s="15" t="s">
        <v>1347</v>
      </c>
      <c r="F3018" s="15" t="s">
        <v>2059</v>
      </c>
      <c r="G3018" s="15" t="s">
        <v>1951</v>
      </c>
      <c r="H3018" s="15" t="s">
        <v>1349</v>
      </c>
      <c r="I3018" s="15" t="s">
        <v>1375</v>
      </c>
      <c r="J3018" s="15"/>
      <c r="K3018" s="16">
        <v>66</v>
      </c>
      <c r="L3018" s="16">
        <v>2518</v>
      </c>
      <c r="M3018" s="16">
        <v>2500</v>
      </c>
      <c r="N3018" s="16">
        <v>2502</v>
      </c>
      <c r="O3018" s="16">
        <v>33290006</v>
      </c>
      <c r="P3018" s="16">
        <v>16660935</v>
      </c>
      <c r="Q3018" s="16">
        <v>650991</v>
      </c>
      <c r="R3018" s="16">
        <v>1022</v>
      </c>
      <c r="S3018" s="15"/>
      <c r="T3018" s="16">
        <v>64</v>
      </c>
      <c r="U3018" s="16">
        <v>2481</v>
      </c>
      <c r="V3018" s="16">
        <v>2500</v>
      </c>
      <c r="W3018" s="16">
        <v>2508</v>
      </c>
      <c r="X3018" s="16">
        <v>31425151</v>
      </c>
      <c r="Y3018" s="16">
        <v>2355651</v>
      </c>
      <c r="Z3018" s="16">
        <v>90130</v>
      </c>
      <c r="AA3018" s="16">
        <v>968</v>
      </c>
      <c r="AC3018" s="16">
        <v>67</v>
      </c>
      <c r="AD3018" s="16">
        <v>2593</v>
      </c>
      <c r="AE3018" s="16">
        <v>2588</v>
      </c>
      <c r="AF3018" s="16">
        <v>2569</v>
      </c>
      <c r="AG3018" s="16">
        <v>32918732</v>
      </c>
      <c r="AH3018" s="16">
        <v>1334541</v>
      </c>
      <c r="AI3018" s="16">
        <v>53572</v>
      </c>
      <c r="AJ3018" s="16">
        <v>980</v>
      </c>
      <c r="AL3018" s="16">
        <v>67</v>
      </c>
      <c r="AM3018" s="16">
        <v>2558</v>
      </c>
      <c r="AN3018" s="16">
        <v>2554</v>
      </c>
      <c r="AO3018" s="16">
        <v>2565</v>
      </c>
      <c r="AP3018" s="16">
        <v>35338517</v>
      </c>
      <c r="AQ3018" s="16">
        <v>1057864</v>
      </c>
      <c r="AR3018" s="16">
        <v>40946</v>
      </c>
      <c r="AS3018" s="16">
        <v>1062</v>
      </c>
      <c r="AU3018" s="16">
        <v>66</v>
      </c>
      <c r="AV3018" s="16">
        <v>2536</v>
      </c>
      <c r="AW3018" s="16">
        <v>132972406</v>
      </c>
      <c r="AX3018" s="16">
        <v>21408991</v>
      </c>
      <c r="AY3018" s="16">
        <v>835639</v>
      </c>
      <c r="AZ3018" s="16">
        <v>1008</v>
      </c>
      <c r="BA3018" s="16">
        <v>52427</v>
      </c>
    </row>
    <row r="3019" spans="1:53">
      <c r="A3019" s="15" t="s">
        <v>1344</v>
      </c>
      <c r="B3019" s="15" t="s">
        <v>1345</v>
      </c>
      <c r="C3019" s="15" t="s">
        <v>1346</v>
      </c>
      <c r="D3019" s="15" t="s">
        <v>1347</v>
      </c>
      <c r="E3019" s="15" t="s">
        <v>1347</v>
      </c>
      <c r="F3019" s="15" t="s">
        <v>2059</v>
      </c>
      <c r="G3019" s="15" t="s">
        <v>1952</v>
      </c>
      <c r="H3019" s="15" t="s">
        <v>1349</v>
      </c>
      <c r="I3019" s="15" t="s">
        <v>1371</v>
      </c>
      <c r="J3019" s="15"/>
      <c r="K3019" s="16">
        <v>548</v>
      </c>
      <c r="L3019" s="16">
        <v>11478</v>
      </c>
      <c r="M3019" s="16">
        <v>11403</v>
      </c>
      <c r="N3019" s="16">
        <v>11423</v>
      </c>
      <c r="O3019" s="16">
        <v>124908870</v>
      </c>
      <c r="P3019" s="16">
        <v>68473182</v>
      </c>
      <c r="Q3019" s="16">
        <v>3221782</v>
      </c>
      <c r="R3019" s="16">
        <v>840</v>
      </c>
      <c r="S3019" s="15"/>
      <c r="T3019" s="16">
        <v>541</v>
      </c>
      <c r="U3019" s="16">
        <v>11667</v>
      </c>
      <c r="V3019" s="16">
        <v>11759</v>
      </c>
      <c r="W3019" s="16">
        <v>12167</v>
      </c>
      <c r="X3019" s="16">
        <v>133841253</v>
      </c>
      <c r="Y3019" s="16">
        <v>16076466</v>
      </c>
      <c r="Z3019" s="16">
        <v>803257</v>
      </c>
      <c r="AA3019" s="16">
        <v>868</v>
      </c>
      <c r="AC3019" s="16">
        <v>547</v>
      </c>
      <c r="AD3019" s="16">
        <v>12344</v>
      </c>
      <c r="AE3019" s="16">
        <v>12271</v>
      </c>
      <c r="AF3019" s="16">
        <v>12097</v>
      </c>
      <c r="AG3019" s="16">
        <v>134874590</v>
      </c>
      <c r="AH3019" s="16">
        <v>15222740</v>
      </c>
      <c r="AI3019" s="16">
        <v>769197</v>
      </c>
      <c r="AJ3019" s="16">
        <v>848</v>
      </c>
      <c r="AL3019" s="16">
        <v>556</v>
      </c>
      <c r="AM3019" s="16">
        <v>12039</v>
      </c>
      <c r="AN3019" s="16">
        <v>12159</v>
      </c>
      <c r="AO3019" s="16">
        <v>11927</v>
      </c>
      <c r="AP3019" s="16">
        <v>147045247</v>
      </c>
      <c r="AQ3019" s="16">
        <v>11505707</v>
      </c>
      <c r="AR3019" s="16">
        <v>581030</v>
      </c>
      <c r="AS3019" s="16">
        <v>939</v>
      </c>
      <c r="AU3019" s="16">
        <v>548</v>
      </c>
      <c r="AV3019" s="16">
        <v>11895</v>
      </c>
      <c r="AW3019" s="16">
        <v>540669960</v>
      </c>
      <c r="AX3019" s="16">
        <v>111278095</v>
      </c>
      <c r="AY3019" s="16">
        <v>5375266</v>
      </c>
      <c r="AZ3019" s="16">
        <v>874</v>
      </c>
      <c r="BA3019" s="16">
        <v>45455</v>
      </c>
    </row>
    <row r="3020" spans="1:53">
      <c r="A3020" s="15" t="s">
        <v>1344</v>
      </c>
      <c r="B3020" s="15" t="s">
        <v>1345</v>
      </c>
      <c r="C3020" s="15" t="s">
        <v>1346</v>
      </c>
      <c r="D3020" s="15" t="s">
        <v>1347</v>
      </c>
      <c r="E3020" s="15" t="s">
        <v>1347</v>
      </c>
      <c r="F3020" s="15" t="s">
        <v>2059</v>
      </c>
      <c r="G3020" s="15" t="s">
        <v>1953</v>
      </c>
      <c r="H3020" s="15" t="s">
        <v>1349</v>
      </c>
      <c r="I3020" s="15" t="s">
        <v>1373</v>
      </c>
      <c r="J3020" s="15"/>
      <c r="K3020" s="16">
        <v>228</v>
      </c>
      <c r="L3020" s="16">
        <v>5739</v>
      </c>
      <c r="M3020" s="16">
        <v>5672</v>
      </c>
      <c r="N3020" s="16">
        <v>5671</v>
      </c>
      <c r="O3020" s="16">
        <v>67690824</v>
      </c>
      <c r="P3020" s="16">
        <v>34783674</v>
      </c>
      <c r="Q3020" s="16">
        <v>1886851</v>
      </c>
      <c r="R3020" s="16">
        <v>914</v>
      </c>
      <c r="S3020" s="15"/>
      <c r="T3020" s="16">
        <v>221</v>
      </c>
      <c r="U3020" s="16">
        <v>5881</v>
      </c>
      <c r="V3020" s="16">
        <v>5951</v>
      </c>
      <c r="W3020" s="16">
        <v>6270</v>
      </c>
      <c r="X3020" s="16">
        <v>69689728</v>
      </c>
      <c r="Y3020" s="16">
        <v>9502817</v>
      </c>
      <c r="Z3020" s="16">
        <v>522768</v>
      </c>
      <c r="AA3020" s="16">
        <v>888</v>
      </c>
      <c r="AC3020" s="16">
        <v>224</v>
      </c>
      <c r="AD3020" s="16">
        <v>6388</v>
      </c>
      <c r="AE3020" s="16">
        <v>6313</v>
      </c>
      <c r="AF3020" s="16">
        <v>6164</v>
      </c>
      <c r="AG3020" s="16">
        <v>73516783</v>
      </c>
      <c r="AH3020" s="16">
        <v>9149015</v>
      </c>
      <c r="AI3020" s="16">
        <v>504553</v>
      </c>
      <c r="AJ3020" s="16">
        <v>899</v>
      </c>
      <c r="AL3020" s="16">
        <v>226</v>
      </c>
      <c r="AM3020" s="16">
        <v>5981</v>
      </c>
      <c r="AN3020" s="16">
        <v>6013</v>
      </c>
      <c r="AO3020" s="16">
        <v>6034</v>
      </c>
      <c r="AP3020" s="16">
        <v>79015222</v>
      </c>
      <c r="AQ3020" s="16">
        <v>6736071</v>
      </c>
      <c r="AR3020" s="16">
        <v>369997</v>
      </c>
      <c r="AS3020" s="16">
        <v>1011</v>
      </c>
      <c r="AU3020" s="16">
        <v>225</v>
      </c>
      <c r="AV3020" s="16">
        <v>6006</v>
      </c>
      <c r="AW3020" s="16">
        <v>289912557</v>
      </c>
      <c r="AX3020" s="16">
        <v>60171577</v>
      </c>
      <c r="AY3020" s="16">
        <v>3284169</v>
      </c>
      <c r="AZ3020" s="16">
        <v>928</v>
      </c>
      <c r="BA3020" s="16">
        <v>48267</v>
      </c>
    </row>
    <row r="3021" spans="1:53">
      <c r="A3021" s="15" t="s">
        <v>1344</v>
      </c>
      <c r="B3021" s="15" t="s">
        <v>1345</v>
      </c>
      <c r="C3021" s="15" t="s">
        <v>1346</v>
      </c>
      <c r="D3021" s="15" t="s">
        <v>1347</v>
      </c>
      <c r="E3021" s="15" t="s">
        <v>1347</v>
      </c>
      <c r="F3021" s="15" t="s">
        <v>2059</v>
      </c>
      <c r="G3021" s="15" t="s">
        <v>1954</v>
      </c>
      <c r="H3021" s="15" t="s">
        <v>1349</v>
      </c>
      <c r="I3021" s="15" t="s">
        <v>1375</v>
      </c>
      <c r="J3021" s="15"/>
      <c r="K3021" s="16">
        <v>228</v>
      </c>
      <c r="L3021" s="16">
        <v>5739</v>
      </c>
      <c r="M3021" s="16">
        <v>5672</v>
      </c>
      <c r="N3021" s="16">
        <v>5671</v>
      </c>
      <c r="O3021" s="16">
        <v>67690824</v>
      </c>
      <c r="P3021" s="16">
        <v>34783674</v>
      </c>
      <c r="Q3021" s="16">
        <v>1886851</v>
      </c>
      <c r="R3021" s="16">
        <v>914</v>
      </c>
      <c r="S3021" s="15"/>
      <c r="T3021" s="16">
        <v>221</v>
      </c>
      <c r="U3021" s="16">
        <v>5881</v>
      </c>
      <c r="V3021" s="16">
        <v>5951</v>
      </c>
      <c r="W3021" s="16">
        <v>6270</v>
      </c>
      <c r="X3021" s="16">
        <v>69689728</v>
      </c>
      <c r="Y3021" s="16">
        <v>9502817</v>
      </c>
      <c r="Z3021" s="16">
        <v>522768</v>
      </c>
      <c r="AA3021" s="16">
        <v>888</v>
      </c>
      <c r="AC3021" s="16">
        <v>224</v>
      </c>
      <c r="AD3021" s="16">
        <v>6388</v>
      </c>
      <c r="AE3021" s="16">
        <v>6313</v>
      </c>
      <c r="AF3021" s="16">
        <v>6164</v>
      </c>
      <c r="AG3021" s="16">
        <v>73516783</v>
      </c>
      <c r="AH3021" s="16">
        <v>9149015</v>
      </c>
      <c r="AI3021" s="16">
        <v>504553</v>
      </c>
      <c r="AJ3021" s="16">
        <v>899</v>
      </c>
      <c r="AL3021" s="16">
        <v>226</v>
      </c>
      <c r="AM3021" s="16">
        <v>5981</v>
      </c>
      <c r="AN3021" s="16">
        <v>6013</v>
      </c>
      <c r="AO3021" s="16">
        <v>6034</v>
      </c>
      <c r="AP3021" s="16">
        <v>79015222</v>
      </c>
      <c r="AQ3021" s="16">
        <v>6736071</v>
      </c>
      <c r="AR3021" s="16">
        <v>369997</v>
      </c>
      <c r="AS3021" s="16">
        <v>1011</v>
      </c>
      <c r="AU3021" s="16">
        <v>225</v>
      </c>
      <c r="AV3021" s="16">
        <v>6006</v>
      </c>
      <c r="AW3021" s="16">
        <v>289912557</v>
      </c>
      <c r="AX3021" s="16">
        <v>60171577</v>
      </c>
      <c r="AY3021" s="16">
        <v>3284169</v>
      </c>
      <c r="AZ3021" s="16">
        <v>928</v>
      </c>
      <c r="BA3021" s="16">
        <v>48267</v>
      </c>
    </row>
    <row r="3022" spans="1:53">
      <c r="A3022" s="15" t="s">
        <v>1344</v>
      </c>
      <c r="B3022" s="15" t="s">
        <v>1345</v>
      </c>
      <c r="C3022" s="15" t="s">
        <v>1346</v>
      </c>
      <c r="D3022" s="15" t="s">
        <v>1347</v>
      </c>
      <c r="E3022" s="15" t="s">
        <v>1347</v>
      </c>
      <c r="F3022" s="15" t="s">
        <v>2059</v>
      </c>
      <c r="G3022" s="15" t="s">
        <v>1955</v>
      </c>
      <c r="H3022" s="15" t="s">
        <v>1349</v>
      </c>
      <c r="I3022" s="15" t="s">
        <v>1373</v>
      </c>
      <c r="J3022" s="15"/>
      <c r="K3022" s="16">
        <v>37</v>
      </c>
      <c r="L3022" s="16">
        <v>1777</v>
      </c>
      <c r="M3022" s="16">
        <v>1777</v>
      </c>
      <c r="N3022" s="16">
        <v>1778</v>
      </c>
      <c r="O3022" s="16">
        <v>19078475</v>
      </c>
      <c r="P3022" s="16">
        <v>10297410</v>
      </c>
      <c r="Q3022" s="16">
        <v>364792</v>
      </c>
      <c r="R3022" s="16">
        <v>826</v>
      </c>
      <c r="S3022" s="15"/>
      <c r="T3022" s="16">
        <v>39</v>
      </c>
      <c r="U3022" s="16">
        <v>1791</v>
      </c>
      <c r="V3022" s="16">
        <v>1799</v>
      </c>
      <c r="W3022" s="16">
        <v>1830</v>
      </c>
      <c r="X3022" s="16">
        <v>19749415</v>
      </c>
      <c r="Y3022" s="16">
        <v>2084789</v>
      </c>
      <c r="Z3022" s="16">
        <v>80423</v>
      </c>
      <c r="AA3022" s="16">
        <v>841</v>
      </c>
      <c r="AC3022" s="16">
        <v>40</v>
      </c>
      <c r="AD3022" s="16">
        <v>1829</v>
      </c>
      <c r="AE3022" s="16">
        <v>1833</v>
      </c>
      <c r="AF3022" s="16">
        <v>1828</v>
      </c>
      <c r="AG3022" s="16">
        <v>18626905</v>
      </c>
      <c r="AH3022" s="16">
        <v>1108827</v>
      </c>
      <c r="AI3022" s="16">
        <v>44098</v>
      </c>
      <c r="AJ3022" s="16">
        <v>783</v>
      </c>
      <c r="AL3022" s="16">
        <v>43</v>
      </c>
      <c r="AM3022" s="16">
        <v>1907</v>
      </c>
      <c r="AN3022" s="16">
        <v>1901</v>
      </c>
      <c r="AO3022" s="16">
        <v>1832</v>
      </c>
      <c r="AP3022" s="16">
        <v>22122463</v>
      </c>
      <c r="AQ3022" s="16">
        <v>1003714</v>
      </c>
      <c r="AR3022" s="16">
        <v>41011</v>
      </c>
      <c r="AS3022" s="16">
        <v>905</v>
      </c>
      <c r="AU3022" s="16">
        <v>40</v>
      </c>
      <c r="AV3022" s="16">
        <v>1824</v>
      </c>
      <c r="AW3022" s="16">
        <v>79577258</v>
      </c>
      <c r="AX3022" s="16">
        <v>14494740</v>
      </c>
      <c r="AY3022" s="16">
        <v>530324</v>
      </c>
      <c r="AZ3022" s="16">
        <v>839</v>
      </c>
      <c r="BA3022" s="16">
        <v>43640</v>
      </c>
    </row>
    <row r="3023" spans="1:53">
      <c r="A3023" s="15" t="s">
        <v>1344</v>
      </c>
      <c r="B3023" s="15" t="s">
        <v>1345</v>
      </c>
      <c r="C3023" s="15" t="s">
        <v>1346</v>
      </c>
      <c r="D3023" s="15" t="s">
        <v>1347</v>
      </c>
      <c r="E3023" s="15" t="s">
        <v>1347</v>
      </c>
      <c r="F3023" s="15" t="s">
        <v>2059</v>
      </c>
      <c r="G3023" s="15" t="s">
        <v>1956</v>
      </c>
      <c r="H3023" s="15" t="s">
        <v>1349</v>
      </c>
      <c r="I3023" s="15" t="s">
        <v>1375</v>
      </c>
      <c r="J3023" s="15"/>
      <c r="K3023" s="16">
        <v>37</v>
      </c>
      <c r="L3023" s="16">
        <v>1777</v>
      </c>
      <c r="M3023" s="16">
        <v>1777</v>
      </c>
      <c r="N3023" s="16">
        <v>1778</v>
      </c>
      <c r="O3023" s="16">
        <v>19078475</v>
      </c>
      <c r="P3023" s="16">
        <v>10297410</v>
      </c>
      <c r="Q3023" s="16">
        <v>364792</v>
      </c>
      <c r="R3023" s="16">
        <v>826</v>
      </c>
      <c r="S3023" s="15"/>
      <c r="T3023" s="16">
        <v>39</v>
      </c>
      <c r="U3023" s="16">
        <v>1791</v>
      </c>
      <c r="V3023" s="16">
        <v>1799</v>
      </c>
      <c r="W3023" s="16">
        <v>1830</v>
      </c>
      <c r="X3023" s="16">
        <v>19749415</v>
      </c>
      <c r="Y3023" s="16">
        <v>2084789</v>
      </c>
      <c r="Z3023" s="16">
        <v>80423</v>
      </c>
      <c r="AA3023" s="16">
        <v>841</v>
      </c>
      <c r="AC3023" s="16">
        <v>40</v>
      </c>
      <c r="AD3023" s="16">
        <v>1829</v>
      </c>
      <c r="AE3023" s="16">
        <v>1833</v>
      </c>
      <c r="AF3023" s="16">
        <v>1828</v>
      </c>
      <c r="AG3023" s="16">
        <v>18626905</v>
      </c>
      <c r="AH3023" s="16">
        <v>1108827</v>
      </c>
      <c r="AI3023" s="16">
        <v>44098</v>
      </c>
      <c r="AJ3023" s="16">
        <v>783</v>
      </c>
      <c r="AL3023" s="16">
        <v>43</v>
      </c>
      <c r="AM3023" s="16">
        <v>1907</v>
      </c>
      <c r="AN3023" s="16">
        <v>1901</v>
      </c>
      <c r="AO3023" s="16">
        <v>1832</v>
      </c>
      <c r="AP3023" s="16">
        <v>22122463</v>
      </c>
      <c r="AQ3023" s="16">
        <v>1003714</v>
      </c>
      <c r="AR3023" s="16">
        <v>41011</v>
      </c>
      <c r="AS3023" s="16">
        <v>905</v>
      </c>
      <c r="AU3023" s="16">
        <v>40</v>
      </c>
      <c r="AV3023" s="16">
        <v>1824</v>
      </c>
      <c r="AW3023" s="16">
        <v>79577258</v>
      </c>
      <c r="AX3023" s="16">
        <v>14494740</v>
      </c>
      <c r="AY3023" s="16">
        <v>530324</v>
      </c>
      <c r="AZ3023" s="16">
        <v>839</v>
      </c>
      <c r="BA3023" s="16">
        <v>43640</v>
      </c>
    </row>
    <row r="3024" spans="1:53">
      <c r="A3024" s="15" t="s">
        <v>1344</v>
      </c>
      <c r="B3024" s="15" t="s">
        <v>1345</v>
      </c>
      <c r="C3024" s="15" t="s">
        <v>1346</v>
      </c>
      <c r="D3024" s="15" t="s">
        <v>1347</v>
      </c>
      <c r="E3024" s="15" t="s">
        <v>1347</v>
      </c>
      <c r="F3024" s="15" t="s">
        <v>2059</v>
      </c>
      <c r="G3024" s="15" t="s">
        <v>1957</v>
      </c>
      <c r="H3024" s="15" t="s">
        <v>1349</v>
      </c>
      <c r="I3024" s="15" t="s">
        <v>1373</v>
      </c>
      <c r="J3024" s="15"/>
      <c r="K3024" s="16">
        <v>283</v>
      </c>
      <c r="L3024" s="16">
        <v>3962</v>
      </c>
      <c r="M3024" s="16">
        <v>3954</v>
      </c>
      <c r="N3024" s="16">
        <v>3974</v>
      </c>
      <c r="O3024" s="16">
        <v>38139571</v>
      </c>
      <c r="P3024" s="16">
        <v>23392098</v>
      </c>
      <c r="Q3024" s="16">
        <v>970139</v>
      </c>
      <c r="R3024" s="16">
        <v>740</v>
      </c>
      <c r="S3024" s="15"/>
      <c r="T3024" s="16">
        <v>281</v>
      </c>
      <c r="U3024" s="16">
        <v>3995</v>
      </c>
      <c r="V3024" s="16">
        <v>4009</v>
      </c>
      <c r="W3024" s="16">
        <v>4067</v>
      </c>
      <c r="X3024" s="16">
        <v>44402110</v>
      </c>
      <c r="Y3024" s="16">
        <v>4488860</v>
      </c>
      <c r="Z3024" s="16">
        <v>200066</v>
      </c>
      <c r="AA3024" s="16">
        <v>849</v>
      </c>
      <c r="AC3024" s="16">
        <v>283</v>
      </c>
      <c r="AD3024" s="16">
        <v>4127</v>
      </c>
      <c r="AE3024" s="16">
        <v>4125</v>
      </c>
      <c r="AF3024" s="16">
        <v>4105</v>
      </c>
      <c r="AG3024" s="16">
        <v>42730902</v>
      </c>
      <c r="AH3024" s="16">
        <v>4964898</v>
      </c>
      <c r="AI3024" s="16">
        <v>220546</v>
      </c>
      <c r="AJ3024" s="16">
        <v>798</v>
      </c>
      <c r="AL3024" s="16">
        <v>287</v>
      </c>
      <c r="AM3024" s="16">
        <v>4151</v>
      </c>
      <c r="AN3024" s="16">
        <v>4245</v>
      </c>
      <c r="AO3024" s="16">
        <v>4061</v>
      </c>
      <c r="AP3024" s="16">
        <v>45907562</v>
      </c>
      <c r="AQ3024" s="16">
        <v>3765922</v>
      </c>
      <c r="AR3024" s="16">
        <v>170022</v>
      </c>
      <c r="AS3024" s="16">
        <v>850</v>
      </c>
      <c r="AU3024" s="16">
        <v>284</v>
      </c>
      <c r="AV3024" s="16">
        <v>4065</v>
      </c>
      <c r="AW3024" s="16">
        <v>171180145</v>
      </c>
      <c r="AX3024" s="16">
        <v>36611778</v>
      </c>
      <c r="AY3024" s="16">
        <v>1560773</v>
      </c>
      <c r="AZ3024" s="16">
        <v>810</v>
      </c>
      <c r="BA3024" s="16">
        <v>42115</v>
      </c>
    </row>
    <row r="3025" spans="1:53">
      <c r="A3025" s="15" t="s">
        <v>1344</v>
      </c>
      <c r="B3025" s="15" t="s">
        <v>1345</v>
      </c>
      <c r="C3025" s="15" t="s">
        <v>1346</v>
      </c>
      <c r="D3025" s="15" t="s">
        <v>1347</v>
      </c>
      <c r="E3025" s="15" t="s">
        <v>1347</v>
      </c>
      <c r="F3025" s="15" t="s">
        <v>2059</v>
      </c>
      <c r="G3025" s="15" t="s">
        <v>3606</v>
      </c>
      <c r="H3025" s="15" t="s">
        <v>1349</v>
      </c>
      <c r="I3025" s="15" t="s">
        <v>1375</v>
      </c>
      <c r="J3025" s="15"/>
      <c r="K3025" s="16">
        <v>202</v>
      </c>
      <c r="L3025" s="16">
        <v>2636</v>
      </c>
      <c r="M3025" s="16">
        <v>2634</v>
      </c>
      <c r="N3025" s="16">
        <v>2641</v>
      </c>
      <c r="O3025" s="16">
        <v>25866636</v>
      </c>
      <c r="P3025" s="16">
        <v>16753932</v>
      </c>
      <c r="Q3025" s="16">
        <v>685709</v>
      </c>
      <c r="R3025" s="16">
        <v>755</v>
      </c>
      <c r="S3025" s="15"/>
      <c r="T3025" s="16">
        <v>200</v>
      </c>
      <c r="U3025" s="16">
        <v>2724</v>
      </c>
      <c r="V3025" s="16">
        <v>2732</v>
      </c>
      <c r="W3025" s="16">
        <v>2784</v>
      </c>
      <c r="X3025" s="16">
        <v>31303173</v>
      </c>
      <c r="Y3025" s="16">
        <v>3499320</v>
      </c>
      <c r="Z3025" s="16">
        <v>155287</v>
      </c>
      <c r="AA3025" s="16">
        <v>877</v>
      </c>
      <c r="AC3025" s="16">
        <v>202</v>
      </c>
      <c r="AD3025" s="16">
        <v>2834</v>
      </c>
      <c r="AE3025" s="16">
        <v>2847</v>
      </c>
      <c r="AF3025" s="16">
        <v>2816</v>
      </c>
      <c r="AG3025" s="16">
        <v>29278065</v>
      </c>
      <c r="AH3025" s="16">
        <v>3258571</v>
      </c>
      <c r="AI3025" s="16">
        <v>139042</v>
      </c>
      <c r="AJ3025" s="16">
        <v>795</v>
      </c>
      <c r="AL3025" s="16">
        <v>206</v>
      </c>
      <c r="AM3025" s="16">
        <v>2859</v>
      </c>
      <c r="AN3025" s="16">
        <v>2938</v>
      </c>
      <c r="AO3025" s="16">
        <v>2807</v>
      </c>
      <c r="AP3025" s="16">
        <v>32327541</v>
      </c>
      <c r="AQ3025" s="16">
        <v>2355802</v>
      </c>
      <c r="AR3025" s="16">
        <v>101400</v>
      </c>
      <c r="AS3025" s="16">
        <v>867</v>
      </c>
      <c r="AU3025" s="16">
        <v>203</v>
      </c>
      <c r="AV3025" s="16">
        <v>2771</v>
      </c>
      <c r="AW3025" s="16">
        <v>118775415</v>
      </c>
      <c r="AX3025" s="16">
        <v>25867625</v>
      </c>
      <c r="AY3025" s="16">
        <v>1081438</v>
      </c>
      <c r="AZ3025" s="16">
        <v>824</v>
      </c>
      <c r="BA3025" s="16">
        <v>42864</v>
      </c>
    </row>
    <row r="3026" spans="1:53">
      <c r="A3026" s="15" t="s">
        <v>1344</v>
      </c>
      <c r="B3026" s="15" t="s">
        <v>1345</v>
      </c>
      <c r="C3026" s="15" t="s">
        <v>1346</v>
      </c>
      <c r="D3026" s="15" t="s">
        <v>1347</v>
      </c>
      <c r="E3026" s="15" t="s">
        <v>1347</v>
      </c>
      <c r="F3026" s="15" t="s">
        <v>2059</v>
      </c>
      <c r="G3026" s="15" t="s">
        <v>1958</v>
      </c>
      <c r="H3026" s="15" t="s">
        <v>1349</v>
      </c>
      <c r="I3026" s="15" t="s">
        <v>1375</v>
      </c>
      <c r="J3026" s="15"/>
      <c r="K3026" s="16">
        <v>81</v>
      </c>
      <c r="L3026" s="16">
        <v>1326</v>
      </c>
      <c r="M3026" s="16">
        <v>1320</v>
      </c>
      <c r="N3026" s="16">
        <v>1333</v>
      </c>
      <c r="O3026" s="16">
        <v>12272935</v>
      </c>
      <c r="P3026" s="16">
        <v>6638166</v>
      </c>
      <c r="Q3026" s="16">
        <v>284430</v>
      </c>
      <c r="R3026" s="16">
        <v>712</v>
      </c>
      <c r="S3026" s="15"/>
      <c r="T3026" s="16">
        <v>81</v>
      </c>
      <c r="U3026" s="16">
        <v>1271</v>
      </c>
      <c r="V3026" s="16">
        <v>1277</v>
      </c>
      <c r="W3026" s="16">
        <v>1283</v>
      </c>
      <c r="X3026" s="16">
        <v>13098937</v>
      </c>
      <c r="Y3026" s="16">
        <v>989540</v>
      </c>
      <c r="Z3026" s="16">
        <v>44779</v>
      </c>
      <c r="AA3026" s="16">
        <v>789</v>
      </c>
      <c r="AC3026" s="16">
        <v>81</v>
      </c>
      <c r="AD3026" s="16">
        <v>1293</v>
      </c>
      <c r="AE3026" s="16">
        <v>1278</v>
      </c>
      <c r="AF3026" s="16">
        <v>1289</v>
      </c>
      <c r="AG3026" s="16">
        <v>13452837</v>
      </c>
      <c r="AH3026" s="16">
        <v>1706327</v>
      </c>
      <c r="AI3026" s="16">
        <v>81504</v>
      </c>
      <c r="AJ3026" s="16">
        <v>804</v>
      </c>
      <c r="AL3026" s="16">
        <v>81</v>
      </c>
      <c r="AM3026" s="16">
        <v>1292</v>
      </c>
      <c r="AN3026" s="16">
        <v>1307</v>
      </c>
      <c r="AO3026" s="16">
        <v>1254</v>
      </c>
      <c r="AP3026" s="16">
        <v>13580021</v>
      </c>
      <c r="AQ3026" s="16">
        <v>1410120</v>
      </c>
      <c r="AR3026" s="16">
        <v>68622</v>
      </c>
      <c r="AS3026" s="16">
        <v>813</v>
      </c>
      <c r="AU3026" s="16">
        <v>81</v>
      </c>
      <c r="AV3026" s="16">
        <v>1294</v>
      </c>
      <c r="AW3026" s="16">
        <v>52404730</v>
      </c>
      <c r="AX3026" s="16">
        <v>10744153</v>
      </c>
      <c r="AY3026" s="16">
        <v>479335</v>
      </c>
      <c r="AZ3026" s="16">
        <v>779</v>
      </c>
      <c r="BA3026" s="16">
        <v>40511</v>
      </c>
    </row>
    <row r="3027" spans="1:53">
      <c r="A3027" s="15" t="s">
        <v>1344</v>
      </c>
      <c r="B3027" s="15" t="s">
        <v>1345</v>
      </c>
      <c r="C3027" s="15" t="s">
        <v>1346</v>
      </c>
      <c r="D3027" s="15" t="s">
        <v>1347</v>
      </c>
      <c r="E3027" s="15" t="s">
        <v>1347</v>
      </c>
      <c r="F3027" s="15" t="s">
        <v>2059</v>
      </c>
      <c r="G3027" s="15" t="s">
        <v>1487</v>
      </c>
      <c r="H3027" s="15" t="s">
        <v>1349</v>
      </c>
      <c r="I3027" s="15" t="s">
        <v>1367</v>
      </c>
      <c r="J3027" s="15"/>
      <c r="K3027" s="16">
        <v>10010</v>
      </c>
      <c r="L3027" s="16">
        <v>239717</v>
      </c>
      <c r="M3027" s="16">
        <v>252902</v>
      </c>
      <c r="N3027" s="16">
        <v>256462</v>
      </c>
      <c r="O3027" s="16">
        <v>2247966938</v>
      </c>
      <c r="P3027" s="16">
        <v>553610565</v>
      </c>
      <c r="Q3027" s="16">
        <v>24632304</v>
      </c>
      <c r="R3027" s="16">
        <v>693</v>
      </c>
      <c r="S3027" s="15"/>
      <c r="T3027" s="16">
        <v>10126</v>
      </c>
      <c r="U3027" s="16">
        <v>256159</v>
      </c>
      <c r="V3027" s="16">
        <v>256441</v>
      </c>
      <c r="W3027" s="16">
        <v>241837</v>
      </c>
      <c r="X3027" s="16">
        <v>2313599000</v>
      </c>
      <c r="Y3027" s="16">
        <v>169522838</v>
      </c>
      <c r="Z3027" s="16">
        <v>7360696</v>
      </c>
      <c r="AA3027" s="16">
        <v>708</v>
      </c>
      <c r="AC3027" s="16">
        <v>10234</v>
      </c>
      <c r="AD3027" s="16">
        <v>229499</v>
      </c>
      <c r="AE3027" s="16">
        <v>228406</v>
      </c>
      <c r="AF3027" s="16">
        <v>245932</v>
      </c>
      <c r="AG3027" s="16">
        <v>2316015199</v>
      </c>
      <c r="AH3027" s="16">
        <v>137015994</v>
      </c>
      <c r="AI3027" s="16">
        <v>6096640</v>
      </c>
      <c r="AJ3027" s="16">
        <v>759</v>
      </c>
      <c r="AL3027" s="16">
        <v>10321</v>
      </c>
      <c r="AM3027" s="16">
        <v>255726</v>
      </c>
      <c r="AN3027" s="16">
        <v>257619</v>
      </c>
      <c r="AO3027" s="16">
        <v>254491</v>
      </c>
      <c r="AP3027" s="16">
        <v>2481728091</v>
      </c>
      <c r="AQ3027" s="16">
        <v>118634118</v>
      </c>
      <c r="AR3027" s="16">
        <v>5143643</v>
      </c>
      <c r="AS3027" s="16">
        <v>746</v>
      </c>
      <c r="AU3027" s="16">
        <v>10173</v>
      </c>
      <c r="AV3027" s="16">
        <v>247933</v>
      </c>
      <c r="AW3027" s="16">
        <v>9359309228</v>
      </c>
      <c r="AX3027" s="16">
        <v>978783515</v>
      </c>
      <c r="AY3027" s="16">
        <v>43233283</v>
      </c>
      <c r="AZ3027" s="16">
        <v>726</v>
      </c>
      <c r="BA3027" s="16">
        <v>37749</v>
      </c>
    </row>
    <row r="3028" spans="1:53">
      <c r="A3028" s="15" t="s">
        <v>1344</v>
      </c>
      <c r="B3028" s="15" t="s">
        <v>1345</v>
      </c>
      <c r="C3028" s="15" t="s">
        <v>1346</v>
      </c>
      <c r="D3028" s="15" t="s">
        <v>1347</v>
      </c>
      <c r="E3028" s="15" t="s">
        <v>1347</v>
      </c>
      <c r="F3028" s="15" t="s">
        <v>2059</v>
      </c>
      <c r="G3028" s="15" t="s">
        <v>1488</v>
      </c>
      <c r="H3028" s="15" t="s">
        <v>1349</v>
      </c>
      <c r="I3028" s="15" t="s">
        <v>1369</v>
      </c>
      <c r="J3028" s="15"/>
      <c r="K3028" s="16">
        <v>10010</v>
      </c>
      <c r="L3028" s="16">
        <v>239717</v>
      </c>
      <c r="M3028" s="16">
        <v>252902</v>
      </c>
      <c r="N3028" s="16">
        <v>256462</v>
      </c>
      <c r="O3028" s="16">
        <v>2247966938</v>
      </c>
      <c r="P3028" s="16">
        <v>553610565</v>
      </c>
      <c r="Q3028" s="16">
        <v>24632304</v>
      </c>
      <c r="R3028" s="16">
        <v>693</v>
      </c>
      <c r="S3028" s="15"/>
      <c r="T3028" s="16">
        <v>10126</v>
      </c>
      <c r="U3028" s="16">
        <v>256159</v>
      </c>
      <c r="V3028" s="16">
        <v>256441</v>
      </c>
      <c r="W3028" s="16">
        <v>241837</v>
      </c>
      <c r="X3028" s="16">
        <v>2313599000</v>
      </c>
      <c r="Y3028" s="16">
        <v>169522838</v>
      </c>
      <c r="Z3028" s="16">
        <v>7360696</v>
      </c>
      <c r="AA3028" s="16">
        <v>708</v>
      </c>
      <c r="AC3028" s="16">
        <v>10234</v>
      </c>
      <c r="AD3028" s="16">
        <v>229499</v>
      </c>
      <c r="AE3028" s="16">
        <v>228406</v>
      </c>
      <c r="AF3028" s="16">
        <v>245932</v>
      </c>
      <c r="AG3028" s="16">
        <v>2316015199</v>
      </c>
      <c r="AH3028" s="16">
        <v>137015994</v>
      </c>
      <c r="AI3028" s="16">
        <v>6096640</v>
      </c>
      <c r="AJ3028" s="16">
        <v>759</v>
      </c>
      <c r="AL3028" s="16">
        <v>10321</v>
      </c>
      <c r="AM3028" s="16">
        <v>255726</v>
      </c>
      <c r="AN3028" s="16">
        <v>257619</v>
      </c>
      <c r="AO3028" s="16">
        <v>254491</v>
      </c>
      <c r="AP3028" s="16">
        <v>2481728091</v>
      </c>
      <c r="AQ3028" s="16">
        <v>118634118</v>
      </c>
      <c r="AR3028" s="16">
        <v>5143643</v>
      </c>
      <c r="AS3028" s="16">
        <v>746</v>
      </c>
      <c r="AU3028" s="16">
        <v>10173</v>
      </c>
      <c r="AV3028" s="16">
        <v>247933</v>
      </c>
      <c r="AW3028" s="16">
        <v>9359309228</v>
      </c>
      <c r="AX3028" s="16">
        <v>978783515</v>
      </c>
      <c r="AY3028" s="16">
        <v>43233283</v>
      </c>
      <c r="AZ3028" s="16">
        <v>726</v>
      </c>
      <c r="BA3028" s="16">
        <v>37749</v>
      </c>
    </row>
    <row r="3029" spans="1:53">
      <c r="A3029" s="15" t="s">
        <v>1344</v>
      </c>
      <c r="B3029" s="15" t="s">
        <v>1345</v>
      </c>
      <c r="C3029" s="15" t="s">
        <v>1346</v>
      </c>
      <c r="D3029" s="15" t="s">
        <v>1347</v>
      </c>
      <c r="E3029" s="15" t="s">
        <v>1347</v>
      </c>
      <c r="F3029" s="15" t="s">
        <v>2059</v>
      </c>
      <c r="G3029" s="15" t="s">
        <v>1656</v>
      </c>
      <c r="H3029" s="15" t="s">
        <v>1349</v>
      </c>
      <c r="I3029" s="15" t="s">
        <v>1371</v>
      </c>
      <c r="J3029" s="15"/>
      <c r="K3029" s="16">
        <v>2051</v>
      </c>
      <c r="L3029" s="16">
        <v>68144</v>
      </c>
      <c r="M3029" s="16">
        <v>69769</v>
      </c>
      <c r="N3029" s="16">
        <v>69940</v>
      </c>
      <c r="O3029" s="16">
        <v>603148408</v>
      </c>
      <c r="P3029" s="16">
        <v>163343526</v>
      </c>
      <c r="Q3029" s="16">
        <v>6638050</v>
      </c>
      <c r="R3029" s="16">
        <v>670</v>
      </c>
      <c r="S3029" s="15"/>
      <c r="T3029" s="16">
        <v>2076</v>
      </c>
      <c r="U3029" s="16">
        <v>69428</v>
      </c>
      <c r="V3029" s="16">
        <v>70242</v>
      </c>
      <c r="W3029" s="16">
        <v>68505</v>
      </c>
      <c r="X3029" s="16">
        <v>621479221</v>
      </c>
      <c r="Y3029" s="16">
        <v>36104286</v>
      </c>
      <c r="Z3029" s="16">
        <v>1507363</v>
      </c>
      <c r="AA3029" s="16">
        <v>689</v>
      </c>
      <c r="AC3029" s="16">
        <v>2094</v>
      </c>
      <c r="AD3029" s="16">
        <v>60075</v>
      </c>
      <c r="AE3029" s="16">
        <v>58783</v>
      </c>
      <c r="AF3029" s="16">
        <v>68362</v>
      </c>
      <c r="AG3029" s="16">
        <v>586431365</v>
      </c>
      <c r="AH3029" s="16">
        <v>35103872</v>
      </c>
      <c r="AI3029" s="16">
        <v>1440324</v>
      </c>
      <c r="AJ3029" s="16">
        <v>723</v>
      </c>
      <c r="AL3029" s="16">
        <v>2110</v>
      </c>
      <c r="AM3029" s="16">
        <v>70558</v>
      </c>
      <c r="AN3029" s="16">
        <v>71434</v>
      </c>
      <c r="AO3029" s="16">
        <v>71048</v>
      </c>
      <c r="AP3029" s="16">
        <v>662107836</v>
      </c>
      <c r="AQ3029" s="16">
        <v>32518321</v>
      </c>
      <c r="AR3029" s="16">
        <v>1361119</v>
      </c>
      <c r="AS3029" s="16">
        <v>717</v>
      </c>
      <c r="AU3029" s="16">
        <v>2083</v>
      </c>
      <c r="AV3029" s="16">
        <v>68024</v>
      </c>
      <c r="AW3029" s="16">
        <v>2473166830</v>
      </c>
      <c r="AX3029" s="16">
        <v>267070005</v>
      </c>
      <c r="AY3029" s="16">
        <v>10946856</v>
      </c>
      <c r="AZ3029" s="16">
        <v>699</v>
      </c>
      <c r="BA3029" s="16">
        <v>36357</v>
      </c>
    </row>
    <row r="3030" spans="1:53">
      <c r="A3030" s="15" t="s">
        <v>1344</v>
      </c>
      <c r="B3030" s="15" t="s">
        <v>1345</v>
      </c>
      <c r="C3030" s="15" t="s">
        <v>1346</v>
      </c>
      <c r="D3030" s="15" t="s">
        <v>1347</v>
      </c>
      <c r="E3030" s="15" t="s">
        <v>1347</v>
      </c>
      <c r="F3030" s="15" t="s">
        <v>2059</v>
      </c>
      <c r="G3030" s="15" t="s">
        <v>1657</v>
      </c>
      <c r="H3030" s="15" t="s">
        <v>1349</v>
      </c>
      <c r="I3030" s="15" t="s">
        <v>1373</v>
      </c>
      <c r="J3030" s="15"/>
      <c r="K3030" s="16">
        <v>2051</v>
      </c>
      <c r="L3030" s="16">
        <v>68144</v>
      </c>
      <c r="M3030" s="16">
        <v>69769</v>
      </c>
      <c r="N3030" s="16">
        <v>69940</v>
      </c>
      <c r="O3030" s="16">
        <v>603148408</v>
      </c>
      <c r="P3030" s="16">
        <v>163343526</v>
      </c>
      <c r="Q3030" s="16">
        <v>6638050</v>
      </c>
      <c r="R3030" s="16">
        <v>670</v>
      </c>
      <c r="S3030" s="15"/>
      <c r="T3030" s="16">
        <v>2076</v>
      </c>
      <c r="U3030" s="16">
        <v>69428</v>
      </c>
      <c r="V3030" s="16">
        <v>70242</v>
      </c>
      <c r="W3030" s="16">
        <v>68505</v>
      </c>
      <c r="X3030" s="16">
        <v>621479221</v>
      </c>
      <c r="Y3030" s="16">
        <v>36104286</v>
      </c>
      <c r="Z3030" s="16">
        <v>1507363</v>
      </c>
      <c r="AA3030" s="16">
        <v>689</v>
      </c>
      <c r="AC3030" s="16">
        <v>2094</v>
      </c>
      <c r="AD3030" s="16">
        <v>60075</v>
      </c>
      <c r="AE3030" s="16">
        <v>58783</v>
      </c>
      <c r="AF3030" s="16">
        <v>68362</v>
      </c>
      <c r="AG3030" s="16">
        <v>586431365</v>
      </c>
      <c r="AH3030" s="16">
        <v>35103872</v>
      </c>
      <c r="AI3030" s="16">
        <v>1440324</v>
      </c>
      <c r="AJ3030" s="16">
        <v>723</v>
      </c>
      <c r="AL3030" s="16">
        <v>2110</v>
      </c>
      <c r="AM3030" s="16">
        <v>70558</v>
      </c>
      <c r="AN3030" s="16">
        <v>71434</v>
      </c>
      <c r="AO3030" s="16">
        <v>71048</v>
      </c>
      <c r="AP3030" s="16">
        <v>662107836</v>
      </c>
      <c r="AQ3030" s="16">
        <v>32518321</v>
      </c>
      <c r="AR3030" s="16">
        <v>1361119</v>
      </c>
      <c r="AS3030" s="16">
        <v>717</v>
      </c>
      <c r="AU3030" s="16">
        <v>2083</v>
      </c>
      <c r="AV3030" s="16">
        <v>68024</v>
      </c>
      <c r="AW3030" s="16">
        <v>2473166830</v>
      </c>
      <c r="AX3030" s="16">
        <v>267070005</v>
      </c>
      <c r="AY3030" s="16">
        <v>10946856</v>
      </c>
      <c r="AZ3030" s="16">
        <v>699</v>
      </c>
      <c r="BA3030" s="16">
        <v>36357</v>
      </c>
    </row>
    <row r="3031" spans="1:53">
      <c r="A3031" s="15" t="s">
        <v>1344</v>
      </c>
      <c r="B3031" s="15" t="s">
        <v>1345</v>
      </c>
      <c r="C3031" s="15" t="s">
        <v>1346</v>
      </c>
      <c r="D3031" s="15" t="s">
        <v>1347</v>
      </c>
      <c r="E3031" s="15" t="s">
        <v>1347</v>
      </c>
      <c r="F3031" s="15" t="s">
        <v>2059</v>
      </c>
      <c r="G3031" s="15" t="s">
        <v>1658</v>
      </c>
      <c r="H3031" s="15" t="s">
        <v>1349</v>
      </c>
      <c r="I3031" s="15" t="s">
        <v>1375</v>
      </c>
      <c r="J3031" s="15"/>
      <c r="K3031" s="16">
        <v>2051</v>
      </c>
      <c r="L3031" s="16">
        <v>68144</v>
      </c>
      <c r="M3031" s="16">
        <v>69769</v>
      </c>
      <c r="N3031" s="16">
        <v>69940</v>
      </c>
      <c r="O3031" s="16">
        <v>603148408</v>
      </c>
      <c r="P3031" s="16">
        <v>163343526</v>
      </c>
      <c r="Q3031" s="16">
        <v>6638050</v>
      </c>
      <c r="R3031" s="16">
        <v>670</v>
      </c>
      <c r="S3031" s="15"/>
      <c r="T3031" s="16">
        <v>2076</v>
      </c>
      <c r="U3031" s="16">
        <v>69428</v>
      </c>
      <c r="V3031" s="16">
        <v>70242</v>
      </c>
      <c r="W3031" s="16">
        <v>68505</v>
      </c>
      <c r="X3031" s="16">
        <v>621479221</v>
      </c>
      <c r="Y3031" s="16">
        <v>36104286</v>
      </c>
      <c r="Z3031" s="16">
        <v>1507363</v>
      </c>
      <c r="AA3031" s="16">
        <v>689</v>
      </c>
      <c r="AC3031" s="16">
        <v>2094</v>
      </c>
      <c r="AD3031" s="16">
        <v>60075</v>
      </c>
      <c r="AE3031" s="16">
        <v>58783</v>
      </c>
      <c r="AF3031" s="16">
        <v>68362</v>
      </c>
      <c r="AG3031" s="16">
        <v>586431365</v>
      </c>
      <c r="AH3031" s="16">
        <v>35103872</v>
      </c>
      <c r="AI3031" s="16">
        <v>1440324</v>
      </c>
      <c r="AJ3031" s="16">
        <v>723</v>
      </c>
      <c r="AL3031" s="16">
        <v>2110</v>
      </c>
      <c r="AM3031" s="16">
        <v>70558</v>
      </c>
      <c r="AN3031" s="16">
        <v>71434</v>
      </c>
      <c r="AO3031" s="16">
        <v>71048</v>
      </c>
      <c r="AP3031" s="16">
        <v>662107836</v>
      </c>
      <c r="AQ3031" s="16">
        <v>32518321</v>
      </c>
      <c r="AR3031" s="16">
        <v>1361119</v>
      </c>
      <c r="AS3031" s="16">
        <v>717</v>
      </c>
      <c r="AU3031" s="16">
        <v>2083</v>
      </c>
      <c r="AV3031" s="16">
        <v>68024</v>
      </c>
      <c r="AW3031" s="16">
        <v>2473166830</v>
      </c>
      <c r="AX3031" s="16">
        <v>267070005</v>
      </c>
      <c r="AY3031" s="16">
        <v>10946856</v>
      </c>
      <c r="AZ3031" s="16">
        <v>699</v>
      </c>
      <c r="BA3031" s="16">
        <v>36357</v>
      </c>
    </row>
    <row r="3032" spans="1:53">
      <c r="A3032" s="15" t="s">
        <v>1344</v>
      </c>
      <c r="B3032" s="15" t="s">
        <v>1345</v>
      </c>
      <c r="C3032" s="15" t="s">
        <v>1346</v>
      </c>
      <c r="D3032" s="15" t="s">
        <v>1347</v>
      </c>
      <c r="E3032" s="15" t="s">
        <v>1347</v>
      </c>
      <c r="F3032" s="15" t="s">
        <v>2059</v>
      </c>
      <c r="G3032" s="15" t="s">
        <v>1959</v>
      </c>
      <c r="H3032" s="15" t="s">
        <v>1349</v>
      </c>
      <c r="I3032" s="15" t="s">
        <v>1371</v>
      </c>
      <c r="J3032" s="15"/>
      <c r="K3032" s="16">
        <v>107</v>
      </c>
      <c r="L3032" s="16">
        <v>10192</v>
      </c>
      <c r="M3032" s="16">
        <v>10101</v>
      </c>
      <c r="N3032" s="16">
        <v>10241</v>
      </c>
      <c r="O3032" s="16">
        <v>117297833</v>
      </c>
      <c r="P3032" s="16">
        <v>27761840</v>
      </c>
      <c r="Q3032" s="16">
        <v>1437296</v>
      </c>
      <c r="R3032" s="16">
        <v>887</v>
      </c>
      <c r="S3032" s="15"/>
      <c r="T3032" s="16">
        <v>102</v>
      </c>
      <c r="U3032" s="16">
        <v>10097</v>
      </c>
      <c r="V3032" s="16">
        <v>10217</v>
      </c>
      <c r="W3032" s="16">
        <v>10283</v>
      </c>
      <c r="X3032" s="16">
        <v>114002207</v>
      </c>
      <c r="Y3032" s="16">
        <v>5411334</v>
      </c>
      <c r="Z3032" s="16">
        <v>289742</v>
      </c>
      <c r="AA3032" s="16">
        <v>860</v>
      </c>
      <c r="AC3032" s="16">
        <v>100</v>
      </c>
      <c r="AD3032" s="16">
        <v>10240</v>
      </c>
      <c r="AE3032" s="16">
        <v>10231</v>
      </c>
      <c r="AF3032" s="16">
        <v>10036</v>
      </c>
      <c r="AG3032" s="16">
        <v>114397339</v>
      </c>
      <c r="AH3032" s="16">
        <v>4124981</v>
      </c>
      <c r="AI3032" s="16">
        <v>219296</v>
      </c>
      <c r="AJ3032" s="16">
        <v>865</v>
      </c>
      <c r="AL3032" s="16">
        <v>100</v>
      </c>
      <c r="AM3032" s="16">
        <v>10124</v>
      </c>
      <c r="AN3032" s="16">
        <v>10080</v>
      </c>
      <c r="AO3032" s="16">
        <v>10214</v>
      </c>
      <c r="AP3032" s="16">
        <v>122386711</v>
      </c>
      <c r="AQ3032" s="16">
        <v>3445595</v>
      </c>
      <c r="AR3032" s="16">
        <v>183063</v>
      </c>
      <c r="AS3032" s="16">
        <v>928</v>
      </c>
      <c r="AU3032" s="16">
        <v>102</v>
      </c>
      <c r="AV3032" s="16">
        <v>10171</v>
      </c>
      <c r="AW3032" s="16">
        <v>468084090</v>
      </c>
      <c r="AX3032" s="16">
        <v>40743750</v>
      </c>
      <c r="AY3032" s="16">
        <v>2129397</v>
      </c>
      <c r="AZ3032" s="16">
        <v>885</v>
      </c>
      <c r="BA3032" s="16">
        <v>46020</v>
      </c>
    </row>
    <row r="3033" spans="1:53">
      <c r="A3033" s="15" t="s">
        <v>1344</v>
      </c>
      <c r="B3033" s="15" t="s">
        <v>1345</v>
      </c>
      <c r="C3033" s="15" t="s">
        <v>1346</v>
      </c>
      <c r="D3033" s="15" t="s">
        <v>1347</v>
      </c>
      <c r="E3033" s="15" t="s">
        <v>1347</v>
      </c>
      <c r="F3033" s="15" t="s">
        <v>2059</v>
      </c>
      <c r="G3033" s="15" t="s">
        <v>1960</v>
      </c>
      <c r="H3033" s="15" t="s">
        <v>1349</v>
      </c>
      <c r="I3033" s="15" t="s">
        <v>1373</v>
      </c>
      <c r="J3033" s="15"/>
      <c r="K3033" s="16">
        <v>107</v>
      </c>
      <c r="L3033" s="16">
        <v>10192</v>
      </c>
      <c r="M3033" s="16">
        <v>10101</v>
      </c>
      <c r="N3033" s="16">
        <v>10241</v>
      </c>
      <c r="O3033" s="16">
        <v>117297833</v>
      </c>
      <c r="P3033" s="16">
        <v>27761840</v>
      </c>
      <c r="Q3033" s="16">
        <v>1437296</v>
      </c>
      <c r="R3033" s="16">
        <v>887</v>
      </c>
      <c r="S3033" s="15"/>
      <c r="T3033" s="16">
        <v>102</v>
      </c>
      <c r="U3033" s="16">
        <v>10097</v>
      </c>
      <c r="V3033" s="16">
        <v>10217</v>
      </c>
      <c r="W3033" s="16">
        <v>10283</v>
      </c>
      <c r="X3033" s="16">
        <v>114002207</v>
      </c>
      <c r="Y3033" s="16">
        <v>5411334</v>
      </c>
      <c r="Z3033" s="16">
        <v>289742</v>
      </c>
      <c r="AA3033" s="16">
        <v>860</v>
      </c>
      <c r="AC3033" s="16">
        <v>100</v>
      </c>
      <c r="AD3033" s="16">
        <v>10240</v>
      </c>
      <c r="AE3033" s="16">
        <v>10231</v>
      </c>
      <c r="AF3033" s="16">
        <v>10036</v>
      </c>
      <c r="AG3033" s="16">
        <v>114397339</v>
      </c>
      <c r="AH3033" s="16">
        <v>4124981</v>
      </c>
      <c r="AI3033" s="16">
        <v>219296</v>
      </c>
      <c r="AJ3033" s="16">
        <v>865</v>
      </c>
      <c r="AL3033" s="16">
        <v>100</v>
      </c>
      <c r="AM3033" s="16">
        <v>10124</v>
      </c>
      <c r="AN3033" s="16">
        <v>10080</v>
      </c>
      <c r="AO3033" s="16">
        <v>10214</v>
      </c>
      <c r="AP3033" s="16">
        <v>122386711</v>
      </c>
      <c r="AQ3033" s="16">
        <v>3445595</v>
      </c>
      <c r="AR3033" s="16">
        <v>183063</v>
      </c>
      <c r="AS3033" s="16">
        <v>928</v>
      </c>
      <c r="AU3033" s="16">
        <v>102</v>
      </c>
      <c r="AV3033" s="16">
        <v>10171</v>
      </c>
      <c r="AW3033" s="16">
        <v>468084090</v>
      </c>
      <c r="AX3033" s="16">
        <v>40743750</v>
      </c>
      <c r="AY3033" s="16">
        <v>2129397</v>
      </c>
      <c r="AZ3033" s="16">
        <v>885</v>
      </c>
      <c r="BA3033" s="16">
        <v>46020</v>
      </c>
    </row>
    <row r="3034" spans="1:53">
      <c r="A3034" s="15" t="s">
        <v>1344</v>
      </c>
      <c r="B3034" s="15" t="s">
        <v>1345</v>
      </c>
      <c r="C3034" s="15" t="s">
        <v>1346</v>
      </c>
      <c r="D3034" s="15" t="s">
        <v>1347</v>
      </c>
      <c r="E3034" s="15" t="s">
        <v>1347</v>
      </c>
      <c r="F3034" s="15" t="s">
        <v>2059</v>
      </c>
      <c r="G3034" s="15" t="s">
        <v>1961</v>
      </c>
      <c r="H3034" s="15" t="s">
        <v>1349</v>
      </c>
      <c r="I3034" s="15" t="s">
        <v>1375</v>
      </c>
      <c r="J3034" s="15"/>
      <c r="K3034" s="16">
        <v>107</v>
      </c>
      <c r="L3034" s="16">
        <v>10192</v>
      </c>
      <c r="M3034" s="16">
        <v>10101</v>
      </c>
      <c r="N3034" s="16">
        <v>10241</v>
      </c>
      <c r="O3034" s="16">
        <v>117297833</v>
      </c>
      <c r="P3034" s="16">
        <v>27761840</v>
      </c>
      <c r="Q3034" s="16">
        <v>1437296</v>
      </c>
      <c r="R3034" s="16">
        <v>887</v>
      </c>
      <c r="S3034" s="15"/>
      <c r="T3034" s="16">
        <v>102</v>
      </c>
      <c r="U3034" s="16">
        <v>10097</v>
      </c>
      <c r="V3034" s="16">
        <v>10217</v>
      </c>
      <c r="W3034" s="16">
        <v>10283</v>
      </c>
      <c r="X3034" s="16">
        <v>114002207</v>
      </c>
      <c r="Y3034" s="16">
        <v>5411334</v>
      </c>
      <c r="Z3034" s="16">
        <v>289742</v>
      </c>
      <c r="AA3034" s="16">
        <v>860</v>
      </c>
      <c r="AC3034" s="16">
        <v>100</v>
      </c>
      <c r="AD3034" s="16">
        <v>10240</v>
      </c>
      <c r="AE3034" s="16">
        <v>10231</v>
      </c>
      <c r="AF3034" s="16">
        <v>10036</v>
      </c>
      <c r="AG3034" s="16">
        <v>114397339</v>
      </c>
      <c r="AH3034" s="16">
        <v>4124981</v>
      </c>
      <c r="AI3034" s="16">
        <v>219296</v>
      </c>
      <c r="AJ3034" s="16">
        <v>865</v>
      </c>
      <c r="AL3034" s="16">
        <v>100</v>
      </c>
      <c r="AM3034" s="16">
        <v>10124</v>
      </c>
      <c r="AN3034" s="16">
        <v>10080</v>
      </c>
      <c r="AO3034" s="16">
        <v>10214</v>
      </c>
      <c r="AP3034" s="16">
        <v>122386711</v>
      </c>
      <c r="AQ3034" s="16">
        <v>3445595</v>
      </c>
      <c r="AR3034" s="16">
        <v>183063</v>
      </c>
      <c r="AS3034" s="16">
        <v>928</v>
      </c>
      <c r="AU3034" s="16">
        <v>102</v>
      </c>
      <c r="AV3034" s="16">
        <v>10171</v>
      </c>
      <c r="AW3034" s="16">
        <v>468084090</v>
      </c>
      <c r="AX3034" s="16">
        <v>40743750</v>
      </c>
      <c r="AY3034" s="16">
        <v>2129397</v>
      </c>
      <c r="AZ3034" s="16">
        <v>885</v>
      </c>
      <c r="BA3034" s="16">
        <v>46020</v>
      </c>
    </row>
    <row r="3035" spans="1:53">
      <c r="A3035" s="15" t="s">
        <v>1344</v>
      </c>
      <c r="B3035" s="15" t="s">
        <v>1345</v>
      </c>
      <c r="C3035" s="15" t="s">
        <v>1346</v>
      </c>
      <c r="D3035" s="15" t="s">
        <v>1347</v>
      </c>
      <c r="E3035" s="15" t="s">
        <v>1347</v>
      </c>
      <c r="F3035" s="15" t="s">
        <v>2059</v>
      </c>
      <c r="G3035" s="15" t="s">
        <v>1489</v>
      </c>
      <c r="H3035" s="15" t="s">
        <v>1349</v>
      </c>
      <c r="I3035" s="15" t="s">
        <v>1371</v>
      </c>
      <c r="J3035" s="15"/>
      <c r="K3035" s="16">
        <v>532</v>
      </c>
      <c r="L3035" s="16">
        <v>88123</v>
      </c>
      <c r="M3035" s="16">
        <v>98385</v>
      </c>
      <c r="N3035" s="16">
        <v>99692</v>
      </c>
      <c r="O3035" s="16">
        <v>1013379202</v>
      </c>
      <c r="P3035" s="16">
        <v>77135249</v>
      </c>
      <c r="Q3035" s="16">
        <v>3693599</v>
      </c>
      <c r="R3035" s="16">
        <v>817</v>
      </c>
      <c r="S3035" s="15"/>
      <c r="T3035" s="16">
        <v>526</v>
      </c>
      <c r="U3035" s="16">
        <v>99863</v>
      </c>
      <c r="V3035" s="16">
        <v>97930</v>
      </c>
      <c r="W3035" s="16">
        <v>85058</v>
      </c>
      <c r="X3035" s="16">
        <v>1037658127</v>
      </c>
      <c r="Y3035" s="16">
        <v>20586055</v>
      </c>
      <c r="Z3035" s="16">
        <v>968641</v>
      </c>
      <c r="AA3035" s="16">
        <v>847</v>
      </c>
      <c r="AC3035" s="16">
        <v>536</v>
      </c>
      <c r="AD3035" s="16">
        <v>83805</v>
      </c>
      <c r="AE3035" s="16">
        <v>85513</v>
      </c>
      <c r="AF3035" s="16">
        <v>94078</v>
      </c>
      <c r="AG3035" s="16">
        <v>1069719056</v>
      </c>
      <c r="AH3035" s="16">
        <v>11935152</v>
      </c>
      <c r="AI3035" s="16">
        <v>722062</v>
      </c>
      <c r="AJ3035" s="16">
        <v>937</v>
      </c>
      <c r="AL3035" s="16">
        <v>538</v>
      </c>
      <c r="AM3035" s="16">
        <v>99026</v>
      </c>
      <c r="AN3035" s="16">
        <v>100438</v>
      </c>
      <c r="AO3035" s="16">
        <v>98811</v>
      </c>
      <c r="AP3035" s="16">
        <v>1112558470</v>
      </c>
      <c r="AQ3035" s="16">
        <v>13199166</v>
      </c>
      <c r="AR3035" s="16">
        <v>601180</v>
      </c>
      <c r="AS3035" s="16">
        <v>861</v>
      </c>
      <c r="AU3035" s="16">
        <v>533</v>
      </c>
      <c r="AV3035" s="16">
        <v>94227</v>
      </c>
      <c r="AW3035" s="16">
        <v>4233314855</v>
      </c>
      <c r="AX3035" s="16">
        <v>122855622</v>
      </c>
      <c r="AY3035" s="16">
        <v>5985482</v>
      </c>
      <c r="AZ3035" s="16">
        <v>864</v>
      </c>
      <c r="BA3035" s="16">
        <v>44927</v>
      </c>
    </row>
    <row r="3036" spans="1:53">
      <c r="A3036" s="15" t="s">
        <v>1344</v>
      </c>
      <c r="B3036" s="15" t="s">
        <v>1345</v>
      </c>
      <c r="C3036" s="15" t="s">
        <v>1346</v>
      </c>
      <c r="D3036" s="15" t="s">
        <v>1347</v>
      </c>
      <c r="E3036" s="15" t="s">
        <v>1347</v>
      </c>
      <c r="F3036" s="15" t="s">
        <v>2059</v>
      </c>
      <c r="G3036" s="15" t="s">
        <v>1490</v>
      </c>
      <c r="H3036" s="15" t="s">
        <v>1349</v>
      </c>
      <c r="I3036" s="15" t="s">
        <v>1373</v>
      </c>
      <c r="J3036" s="15"/>
      <c r="K3036" s="16">
        <v>532</v>
      </c>
      <c r="L3036" s="16">
        <v>88123</v>
      </c>
      <c r="M3036" s="16">
        <v>98385</v>
      </c>
      <c r="N3036" s="16">
        <v>99692</v>
      </c>
      <c r="O3036" s="16">
        <v>1013379202</v>
      </c>
      <c r="P3036" s="16">
        <v>77135249</v>
      </c>
      <c r="Q3036" s="16">
        <v>3693599</v>
      </c>
      <c r="R3036" s="16">
        <v>817</v>
      </c>
      <c r="S3036" s="15"/>
      <c r="T3036" s="16">
        <v>526</v>
      </c>
      <c r="U3036" s="16">
        <v>99863</v>
      </c>
      <c r="V3036" s="16">
        <v>97930</v>
      </c>
      <c r="W3036" s="16">
        <v>85058</v>
      </c>
      <c r="X3036" s="16">
        <v>1037658127</v>
      </c>
      <c r="Y3036" s="16">
        <v>20586055</v>
      </c>
      <c r="Z3036" s="16">
        <v>968641</v>
      </c>
      <c r="AA3036" s="16">
        <v>847</v>
      </c>
      <c r="AC3036" s="16">
        <v>536</v>
      </c>
      <c r="AD3036" s="16">
        <v>83805</v>
      </c>
      <c r="AE3036" s="16">
        <v>85513</v>
      </c>
      <c r="AF3036" s="16">
        <v>94078</v>
      </c>
      <c r="AG3036" s="16">
        <v>1069719056</v>
      </c>
      <c r="AH3036" s="16">
        <v>11935152</v>
      </c>
      <c r="AI3036" s="16">
        <v>722062</v>
      </c>
      <c r="AJ3036" s="16">
        <v>937</v>
      </c>
      <c r="AL3036" s="16">
        <v>538</v>
      </c>
      <c r="AM3036" s="16">
        <v>99026</v>
      </c>
      <c r="AN3036" s="16">
        <v>100438</v>
      </c>
      <c r="AO3036" s="16">
        <v>98811</v>
      </c>
      <c r="AP3036" s="16">
        <v>1112558470</v>
      </c>
      <c r="AQ3036" s="16">
        <v>13199166</v>
      </c>
      <c r="AR3036" s="16">
        <v>601180</v>
      </c>
      <c r="AS3036" s="16">
        <v>861</v>
      </c>
      <c r="AU3036" s="16">
        <v>533</v>
      </c>
      <c r="AV3036" s="16">
        <v>94227</v>
      </c>
      <c r="AW3036" s="16">
        <v>4233314855</v>
      </c>
      <c r="AX3036" s="16">
        <v>122855622</v>
      </c>
      <c r="AY3036" s="16">
        <v>5985482</v>
      </c>
      <c r="AZ3036" s="16">
        <v>864</v>
      </c>
      <c r="BA3036" s="16">
        <v>44927</v>
      </c>
    </row>
    <row r="3037" spans="1:53">
      <c r="A3037" s="15" t="s">
        <v>1344</v>
      </c>
      <c r="B3037" s="15" t="s">
        <v>1345</v>
      </c>
      <c r="C3037" s="15" t="s">
        <v>1346</v>
      </c>
      <c r="D3037" s="15" t="s">
        <v>1347</v>
      </c>
      <c r="E3037" s="15" t="s">
        <v>1347</v>
      </c>
      <c r="F3037" s="15" t="s">
        <v>2059</v>
      </c>
      <c r="G3037" s="15" t="s">
        <v>1491</v>
      </c>
      <c r="H3037" s="15" t="s">
        <v>1349</v>
      </c>
      <c r="I3037" s="15" t="s">
        <v>1375</v>
      </c>
      <c r="J3037" s="15"/>
      <c r="K3037" s="16">
        <v>532</v>
      </c>
      <c r="L3037" s="16">
        <v>88123</v>
      </c>
      <c r="M3037" s="16">
        <v>98385</v>
      </c>
      <c r="N3037" s="16">
        <v>99692</v>
      </c>
      <c r="O3037" s="16">
        <v>1013379202</v>
      </c>
      <c r="P3037" s="16">
        <v>77135249</v>
      </c>
      <c r="Q3037" s="16">
        <v>3693599</v>
      </c>
      <c r="R3037" s="16">
        <v>817</v>
      </c>
      <c r="S3037" s="15"/>
      <c r="T3037" s="16">
        <v>526</v>
      </c>
      <c r="U3037" s="16">
        <v>99863</v>
      </c>
      <c r="V3037" s="16">
        <v>97930</v>
      </c>
      <c r="W3037" s="16">
        <v>85058</v>
      </c>
      <c r="X3037" s="16">
        <v>1037658127</v>
      </c>
      <c r="Y3037" s="16">
        <v>20586055</v>
      </c>
      <c r="Z3037" s="16">
        <v>968641</v>
      </c>
      <c r="AA3037" s="16">
        <v>847</v>
      </c>
      <c r="AC3037" s="16">
        <v>536</v>
      </c>
      <c r="AD3037" s="16">
        <v>83805</v>
      </c>
      <c r="AE3037" s="16">
        <v>85513</v>
      </c>
      <c r="AF3037" s="16">
        <v>94078</v>
      </c>
      <c r="AG3037" s="16">
        <v>1069719056</v>
      </c>
      <c r="AH3037" s="16">
        <v>11935152</v>
      </c>
      <c r="AI3037" s="16">
        <v>722062</v>
      </c>
      <c r="AJ3037" s="16">
        <v>937</v>
      </c>
      <c r="AL3037" s="16">
        <v>538</v>
      </c>
      <c r="AM3037" s="16">
        <v>99026</v>
      </c>
      <c r="AN3037" s="16">
        <v>100438</v>
      </c>
      <c r="AO3037" s="16">
        <v>98811</v>
      </c>
      <c r="AP3037" s="16">
        <v>1112558470</v>
      </c>
      <c r="AQ3037" s="16">
        <v>13199166</v>
      </c>
      <c r="AR3037" s="16">
        <v>601180</v>
      </c>
      <c r="AS3037" s="16">
        <v>861</v>
      </c>
      <c r="AU3037" s="16">
        <v>533</v>
      </c>
      <c r="AV3037" s="16">
        <v>94227</v>
      </c>
      <c r="AW3037" s="16">
        <v>4233314855</v>
      </c>
      <c r="AX3037" s="16">
        <v>122855622</v>
      </c>
      <c r="AY3037" s="16">
        <v>5985482</v>
      </c>
      <c r="AZ3037" s="16">
        <v>864</v>
      </c>
      <c r="BA3037" s="16">
        <v>44927</v>
      </c>
    </row>
    <row r="3038" spans="1:53">
      <c r="A3038" s="15" t="s">
        <v>1344</v>
      </c>
      <c r="B3038" s="15" t="s">
        <v>1345</v>
      </c>
      <c r="C3038" s="15" t="s">
        <v>1346</v>
      </c>
      <c r="D3038" s="15" t="s">
        <v>1347</v>
      </c>
      <c r="E3038" s="15" t="s">
        <v>1347</v>
      </c>
      <c r="F3038" s="15" t="s">
        <v>2059</v>
      </c>
      <c r="G3038" s="15" t="s">
        <v>1962</v>
      </c>
      <c r="H3038" s="15" t="s">
        <v>1349</v>
      </c>
      <c r="I3038" s="15" t="s">
        <v>1371</v>
      </c>
      <c r="J3038" s="15"/>
      <c r="K3038" s="16">
        <v>848</v>
      </c>
      <c r="L3038" s="16">
        <v>7206</v>
      </c>
      <c r="M3038" s="16">
        <v>7397</v>
      </c>
      <c r="N3038" s="16">
        <v>7314</v>
      </c>
      <c r="O3038" s="16">
        <v>90192402</v>
      </c>
      <c r="P3038" s="16">
        <v>43972650</v>
      </c>
      <c r="Q3038" s="16">
        <v>2143114</v>
      </c>
      <c r="R3038" s="16">
        <v>950</v>
      </c>
      <c r="S3038" s="15"/>
      <c r="T3038" s="16">
        <v>847</v>
      </c>
      <c r="U3038" s="16">
        <v>7174</v>
      </c>
      <c r="V3038" s="16">
        <v>7195</v>
      </c>
      <c r="W3038" s="16">
        <v>7404</v>
      </c>
      <c r="X3038" s="16">
        <v>89340213</v>
      </c>
      <c r="Y3038" s="16">
        <v>10581243</v>
      </c>
      <c r="Z3038" s="16">
        <v>481415</v>
      </c>
      <c r="AA3038" s="16">
        <v>947</v>
      </c>
      <c r="AC3038" s="16">
        <v>841</v>
      </c>
      <c r="AD3038" s="16">
        <v>7237</v>
      </c>
      <c r="AE3038" s="16">
        <v>7304</v>
      </c>
      <c r="AF3038" s="16">
        <v>6969</v>
      </c>
      <c r="AG3038" s="16">
        <v>90654763</v>
      </c>
      <c r="AH3038" s="16">
        <v>8208674</v>
      </c>
      <c r="AI3038" s="16">
        <v>383142</v>
      </c>
      <c r="AJ3038" s="16">
        <v>973</v>
      </c>
      <c r="AL3038" s="16">
        <v>846</v>
      </c>
      <c r="AM3038" s="16">
        <v>6916</v>
      </c>
      <c r="AN3038" s="16">
        <v>7008</v>
      </c>
      <c r="AO3038" s="16">
        <v>6925</v>
      </c>
      <c r="AP3038" s="16">
        <v>101623094</v>
      </c>
      <c r="AQ3038" s="16">
        <v>6848576</v>
      </c>
      <c r="AR3038" s="16">
        <v>315499</v>
      </c>
      <c r="AS3038" s="16">
        <v>1125</v>
      </c>
      <c r="AU3038" s="16">
        <v>846</v>
      </c>
      <c r="AV3038" s="16">
        <v>7171</v>
      </c>
      <c r="AW3038" s="16">
        <v>371810472</v>
      </c>
      <c r="AX3038" s="16">
        <v>69611143</v>
      </c>
      <c r="AY3038" s="16">
        <v>3323170</v>
      </c>
      <c r="AZ3038" s="16">
        <v>997</v>
      </c>
      <c r="BA3038" s="16">
        <v>51851</v>
      </c>
    </row>
    <row r="3039" spans="1:53">
      <c r="A3039" s="15" t="s">
        <v>1344</v>
      </c>
      <c r="B3039" s="15" t="s">
        <v>1345</v>
      </c>
      <c r="C3039" s="15" t="s">
        <v>1346</v>
      </c>
      <c r="D3039" s="15" t="s">
        <v>1347</v>
      </c>
      <c r="E3039" s="15" t="s">
        <v>1347</v>
      </c>
      <c r="F3039" s="15" t="s">
        <v>2059</v>
      </c>
      <c r="G3039" s="15" t="s">
        <v>3607</v>
      </c>
      <c r="H3039" s="15" t="s">
        <v>1349</v>
      </c>
      <c r="I3039" s="15" t="s">
        <v>1373</v>
      </c>
      <c r="J3039" s="15"/>
      <c r="K3039" s="16">
        <v>50</v>
      </c>
      <c r="L3039" s="16">
        <v>691</v>
      </c>
      <c r="M3039" s="16">
        <v>745</v>
      </c>
      <c r="N3039" s="16">
        <v>676</v>
      </c>
      <c r="O3039" s="16">
        <v>5616535</v>
      </c>
      <c r="P3039" s="16">
        <v>3780222</v>
      </c>
      <c r="Q3039" s="16">
        <v>185715</v>
      </c>
      <c r="R3039" s="16">
        <v>614</v>
      </c>
      <c r="S3039" s="15"/>
      <c r="T3039" s="16">
        <v>49</v>
      </c>
      <c r="U3039" s="16">
        <v>623</v>
      </c>
      <c r="V3039" s="16">
        <v>633</v>
      </c>
      <c r="W3039" s="16">
        <v>795</v>
      </c>
      <c r="X3039" s="16">
        <v>5342076</v>
      </c>
      <c r="Y3039" s="16">
        <v>1107548</v>
      </c>
      <c r="Z3039" s="16">
        <v>55034</v>
      </c>
      <c r="AA3039" s="16">
        <v>601</v>
      </c>
      <c r="AC3039" s="16">
        <v>49</v>
      </c>
      <c r="AD3039" s="16">
        <v>760</v>
      </c>
      <c r="AE3039" s="16">
        <v>801</v>
      </c>
      <c r="AF3039" s="16">
        <v>663</v>
      </c>
      <c r="AG3039" s="16">
        <v>5721146</v>
      </c>
      <c r="AH3039" s="16">
        <v>1176186</v>
      </c>
      <c r="AI3039" s="16">
        <v>62220</v>
      </c>
      <c r="AJ3039" s="16">
        <v>594</v>
      </c>
      <c r="AL3039" s="16">
        <v>50</v>
      </c>
      <c r="AM3039" s="16">
        <v>680</v>
      </c>
      <c r="AN3039" s="16">
        <v>701</v>
      </c>
      <c r="AO3039" s="16">
        <v>638</v>
      </c>
      <c r="AP3039" s="16">
        <v>5594038</v>
      </c>
      <c r="AQ3039" s="16">
        <v>776836</v>
      </c>
      <c r="AR3039" s="16">
        <v>36847</v>
      </c>
      <c r="AS3039" s="16">
        <v>639</v>
      </c>
      <c r="AU3039" s="16">
        <v>50</v>
      </c>
      <c r="AV3039" s="16">
        <v>701</v>
      </c>
      <c r="AW3039" s="16">
        <v>22273795</v>
      </c>
      <c r="AX3039" s="16">
        <v>6840792</v>
      </c>
      <c r="AY3039" s="16">
        <v>339816</v>
      </c>
      <c r="AZ3039" s="16">
        <v>611</v>
      </c>
      <c r="BA3039" s="16">
        <v>31797</v>
      </c>
    </row>
    <row r="3040" spans="1:53">
      <c r="A3040" s="15" t="s">
        <v>1344</v>
      </c>
      <c r="B3040" s="15" t="s">
        <v>1345</v>
      </c>
      <c r="C3040" s="15" t="s">
        <v>1346</v>
      </c>
      <c r="D3040" s="15" t="s">
        <v>1347</v>
      </c>
      <c r="E3040" s="15" t="s">
        <v>1347</v>
      </c>
      <c r="F3040" s="15" t="s">
        <v>2059</v>
      </c>
      <c r="G3040" s="15" t="s">
        <v>3608</v>
      </c>
      <c r="H3040" s="15" t="s">
        <v>1349</v>
      </c>
      <c r="I3040" s="15" t="s">
        <v>1375</v>
      </c>
      <c r="J3040" s="15"/>
      <c r="K3040" s="16">
        <v>50</v>
      </c>
      <c r="L3040" s="16">
        <v>691</v>
      </c>
      <c r="M3040" s="16">
        <v>745</v>
      </c>
      <c r="N3040" s="16">
        <v>676</v>
      </c>
      <c r="O3040" s="16">
        <v>5616535</v>
      </c>
      <c r="P3040" s="16">
        <v>3780222</v>
      </c>
      <c r="Q3040" s="16">
        <v>185715</v>
      </c>
      <c r="R3040" s="16">
        <v>614</v>
      </c>
      <c r="S3040" s="15"/>
      <c r="T3040" s="16">
        <v>49</v>
      </c>
      <c r="U3040" s="16">
        <v>623</v>
      </c>
      <c r="V3040" s="16">
        <v>633</v>
      </c>
      <c r="W3040" s="16">
        <v>795</v>
      </c>
      <c r="X3040" s="16">
        <v>5342076</v>
      </c>
      <c r="Y3040" s="16">
        <v>1107548</v>
      </c>
      <c r="Z3040" s="16">
        <v>55034</v>
      </c>
      <c r="AA3040" s="16">
        <v>601</v>
      </c>
      <c r="AC3040" s="16">
        <v>49</v>
      </c>
      <c r="AD3040" s="16">
        <v>760</v>
      </c>
      <c r="AE3040" s="16">
        <v>801</v>
      </c>
      <c r="AF3040" s="16">
        <v>663</v>
      </c>
      <c r="AG3040" s="16">
        <v>5721146</v>
      </c>
      <c r="AH3040" s="16">
        <v>1176186</v>
      </c>
      <c r="AI3040" s="16">
        <v>62220</v>
      </c>
      <c r="AJ3040" s="16">
        <v>594</v>
      </c>
      <c r="AL3040" s="16">
        <v>50</v>
      </c>
      <c r="AM3040" s="16">
        <v>680</v>
      </c>
      <c r="AN3040" s="16">
        <v>701</v>
      </c>
      <c r="AO3040" s="16">
        <v>638</v>
      </c>
      <c r="AP3040" s="16">
        <v>5594038</v>
      </c>
      <c r="AQ3040" s="16">
        <v>776836</v>
      </c>
      <c r="AR3040" s="16">
        <v>36847</v>
      </c>
      <c r="AS3040" s="16">
        <v>639</v>
      </c>
      <c r="AU3040" s="16">
        <v>50</v>
      </c>
      <c r="AV3040" s="16">
        <v>701</v>
      </c>
      <c r="AW3040" s="16">
        <v>22273795</v>
      </c>
      <c r="AX3040" s="16">
        <v>6840792</v>
      </c>
      <c r="AY3040" s="16">
        <v>339816</v>
      </c>
      <c r="AZ3040" s="16">
        <v>611</v>
      </c>
      <c r="BA3040" s="16">
        <v>31797</v>
      </c>
    </row>
    <row r="3041" spans="1:53">
      <c r="A3041" s="15" t="s">
        <v>1344</v>
      </c>
      <c r="B3041" s="15" t="s">
        <v>1345</v>
      </c>
      <c r="C3041" s="15" t="s">
        <v>1346</v>
      </c>
      <c r="D3041" s="15" t="s">
        <v>1347</v>
      </c>
      <c r="E3041" s="15" t="s">
        <v>1347</v>
      </c>
      <c r="F3041" s="15" t="s">
        <v>2059</v>
      </c>
      <c r="G3041" s="15" t="s">
        <v>3609</v>
      </c>
      <c r="H3041" s="15" t="s">
        <v>1349</v>
      </c>
      <c r="I3041" s="15" t="s">
        <v>1373</v>
      </c>
      <c r="J3041" s="15"/>
      <c r="K3041" s="16">
        <v>228</v>
      </c>
      <c r="L3041" s="16">
        <v>1583</v>
      </c>
      <c r="M3041" s="16">
        <v>1546</v>
      </c>
      <c r="N3041" s="16">
        <v>1557</v>
      </c>
      <c r="O3041" s="16">
        <v>19761540</v>
      </c>
      <c r="P3041" s="16">
        <v>8984242</v>
      </c>
      <c r="Q3041" s="16">
        <v>479497</v>
      </c>
      <c r="R3041" s="16">
        <v>973</v>
      </c>
      <c r="S3041" s="15"/>
      <c r="T3041" s="16">
        <v>225</v>
      </c>
      <c r="U3041" s="16">
        <v>1532</v>
      </c>
      <c r="V3041" s="16">
        <v>1550</v>
      </c>
      <c r="W3041" s="16">
        <v>1547</v>
      </c>
      <c r="X3041" s="16">
        <v>19733456</v>
      </c>
      <c r="Y3041" s="16">
        <v>1683989</v>
      </c>
      <c r="Z3041" s="16">
        <v>88513</v>
      </c>
      <c r="AA3041" s="16">
        <v>984</v>
      </c>
      <c r="AC3041" s="16">
        <v>224</v>
      </c>
      <c r="AD3041" s="16">
        <v>1524</v>
      </c>
      <c r="AE3041" s="16">
        <v>1545</v>
      </c>
      <c r="AF3041" s="16">
        <v>1509</v>
      </c>
      <c r="AG3041" s="16">
        <v>21194691</v>
      </c>
      <c r="AH3041" s="16">
        <v>1541399</v>
      </c>
      <c r="AI3041" s="16">
        <v>80044</v>
      </c>
      <c r="AJ3041" s="16">
        <v>1068</v>
      </c>
      <c r="AL3041" s="16">
        <v>220</v>
      </c>
      <c r="AM3041" s="16">
        <v>1401</v>
      </c>
      <c r="AN3041" s="16">
        <v>1349</v>
      </c>
      <c r="AO3041" s="16">
        <v>1348</v>
      </c>
      <c r="AP3041" s="16">
        <v>19977124</v>
      </c>
      <c r="AQ3041" s="16">
        <v>1383652</v>
      </c>
      <c r="AR3041" s="16">
        <v>66627</v>
      </c>
      <c r="AS3041" s="16">
        <v>1125</v>
      </c>
      <c r="AU3041" s="16">
        <v>224</v>
      </c>
      <c r="AV3041" s="16">
        <v>1499</v>
      </c>
      <c r="AW3041" s="16">
        <v>80666811</v>
      </c>
      <c r="AX3041" s="16">
        <v>13593282</v>
      </c>
      <c r="AY3041" s="16">
        <v>714681</v>
      </c>
      <c r="AZ3041" s="16">
        <v>1035</v>
      </c>
      <c r="BA3041" s="16">
        <v>53805</v>
      </c>
    </row>
    <row r="3042" spans="1:53">
      <c r="A3042" s="15" t="s">
        <v>1344</v>
      </c>
      <c r="B3042" s="15" t="s">
        <v>1345</v>
      </c>
      <c r="C3042" s="15" t="s">
        <v>1346</v>
      </c>
      <c r="D3042" s="15" t="s">
        <v>1347</v>
      </c>
      <c r="E3042" s="15" t="s">
        <v>1347</v>
      </c>
      <c r="F3042" s="15" t="s">
        <v>2059</v>
      </c>
      <c r="G3042" s="15" t="s">
        <v>3610</v>
      </c>
      <c r="H3042" s="15" t="s">
        <v>1349</v>
      </c>
      <c r="I3042" s="15" t="s">
        <v>1375</v>
      </c>
      <c r="J3042" s="15"/>
      <c r="K3042" s="16">
        <v>228</v>
      </c>
      <c r="L3042" s="16">
        <v>1583</v>
      </c>
      <c r="M3042" s="16">
        <v>1546</v>
      </c>
      <c r="N3042" s="16">
        <v>1557</v>
      </c>
      <c r="O3042" s="16">
        <v>19761540</v>
      </c>
      <c r="P3042" s="16">
        <v>8984242</v>
      </c>
      <c r="Q3042" s="16">
        <v>479497</v>
      </c>
      <c r="R3042" s="16">
        <v>973</v>
      </c>
      <c r="S3042" s="15"/>
      <c r="T3042" s="16">
        <v>225</v>
      </c>
      <c r="U3042" s="16">
        <v>1532</v>
      </c>
      <c r="V3042" s="16">
        <v>1550</v>
      </c>
      <c r="W3042" s="16">
        <v>1547</v>
      </c>
      <c r="X3042" s="16">
        <v>19733456</v>
      </c>
      <c r="Y3042" s="16">
        <v>1683989</v>
      </c>
      <c r="Z3042" s="16">
        <v>88513</v>
      </c>
      <c r="AA3042" s="16">
        <v>984</v>
      </c>
      <c r="AC3042" s="16">
        <v>224</v>
      </c>
      <c r="AD3042" s="16">
        <v>1524</v>
      </c>
      <c r="AE3042" s="16">
        <v>1545</v>
      </c>
      <c r="AF3042" s="16">
        <v>1509</v>
      </c>
      <c r="AG3042" s="16">
        <v>21194691</v>
      </c>
      <c r="AH3042" s="16">
        <v>1541399</v>
      </c>
      <c r="AI3042" s="16">
        <v>80044</v>
      </c>
      <c r="AJ3042" s="16">
        <v>1068</v>
      </c>
      <c r="AL3042" s="16">
        <v>220</v>
      </c>
      <c r="AM3042" s="16">
        <v>1401</v>
      </c>
      <c r="AN3042" s="16">
        <v>1349</v>
      </c>
      <c r="AO3042" s="16">
        <v>1348</v>
      </c>
      <c r="AP3042" s="16">
        <v>19977124</v>
      </c>
      <c r="AQ3042" s="16">
        <v>1383652</v>
      </c>
      <c r="AR3042" s="16">
        <v>66627</v>
      </c>
      <c r="AS3042" s="16">
        <v>1125</v>
      </c>
      <c r="AU3042" s="16">
        <v>224</v>
      </c>
      <c r="AV3042" s="16">
        <v>1499</v>
      </c>
      <c r="AW3042" s="16">
        <v>80666811</v>
      </c>
      <c r="AX3042" s="16">
        <v>13593282</v>
      </c>
      <c r="AY3042" s="16">
        <v>714681</v>
      </c>
      <c r="AZ3042" s="16">
        <v>1035</v>
      </c>
      <c r="BA3042" s="16">
        <v>53805</v>
      </c>
    </row>
    <row r="3043" spans="1:53">
      <c r="A3043" s="15" t="s">
        <v>1344</v>
      </c>
      <c r="B3043" s="15" t="s">
        <v>1345</v>
      </c>
      <c r="C3043" s="15" t="s">
        <v>1346</v>
      </c>
      <c r="D3043" s="15" t="s">
        <v>1347</v>
      </c>
      <c r="E3043" s="15" t="s">
        <v>1347</v>
      </c>
      <c r="F3043" s="15" t="s">
        <v>2059</v>
      </c>
      <c r="G3043" s="15" t="s">
        <v>1963</v>
      </c>
      <c r="H3043" s="15" t="s">
        <v>1349</v>
      </c>
      <c r="I3043" s="15" t="s">
        <v>1373</v>
      </c>
      <c r="J3043" s="15"/>
      <c r="K3043" s="16">
        <v>570</v>
      </c>
      <c r="L3043" s="16">
        <v>4932</v>
      </c>
      <c r="M3043" s="16">
        <v>5106</v>
      </c>
      <c r="N3043" s="16">
        <v>5081</v>
      </c>
      <c r="O3043" s="16">
        <v>64814327</v>
      </c>
      <c r="P3043" s="16">
        <v>31208186</v>
      </c>
      <c r="Q3043" s="16">
        <v>1477902</v>
      </c>
      <c r="R3043" s="16">
        <v>989</v>
      </c>
      <c r="S3043" s="15"/>
      <c r="T3043" s="16">
        <v>573</v>
      </c>
      <c r="U3043" s="16">
        <v>5019</v>
      </c>
      <c r="V3043" s="16">
        <v>5012</v>
      </c>
      <c r="W3043" s="16">
        <v>5062</v>
      </c>
      <c r="X3043" s="16">
        <v>64264681</v>
      </c>
      <c r="Y3043" s="16">
        <v>7789706</v>
      </c>
      <c r="Z3043" s="16">
        <v>337868</v>
      </c>
      <c r="AA3043" s="16">
        <v>983</v>
      </c>
      <c r="AC3043" s="16">
        <v>568</v>
      </c>
      <c r="AD3043" s="16">
        <v>4953</v>
      </c>
      <c r="AE3043" s="16">
        <v>4958</v>
      </c>
      <c r="AF3043" s="16">
        <v>4797</v>
      </c>
      <c r="AG3043" s="16">
        <v>63738926</v>
      </c>
      <c r="AH3043" s="16">
        <v>5491089</v>
      </c>
      <c r="AI3043" s="16">
        <v>240878</v>
      </c>
      <c r="AJ3043" s="16">
        <v>1000</v>
      </c>
      <c r="AL3043" s="16">
        <v>576</v>
      </c>
      <c r="AM3043" s="16">
        <v>4835</v>
      </c>
      <c r="AN3043" s="16">
        <v>4958</v>
      </c>
      <c r="AO3043" s="16">
        <v>4939</v>
      </c>
      <c r="AP3043" s="16">
        <v>76051932</v>
      </c>
      <c r="AQ3043" s="16">
        <v>4688088</v>
      </c>
      <c r="AR3043" s="16">
        <v>212025</v>
      </c>
      <c r="AS3043" s="16">
        <v>1191</v>
      </c>
      <c r="AU3043" s="16">
        <v>572</v>
      </c>
      <c r="AV3043" s="16">
        <v>4971</v>
      </c>
      <c r="AW3043" s="16">
        <v>268869866</v>
      </c>
      <c r="AX3043" s="16">
        <v>49177069</v>
      </c>
      <c r="AY3043" s="16">
        <v>2268673</v>
      </c>
      <c r="AZ3043" s="16">
        <v>1040</v>
      </c>
      <c r="BA3043" s="16">
        <v>54088</v>
      </c>
    </row>
    <row r="3044" spans="1:53">
      <c r="A3044" s="15" t="s">
        <v>1344</v>
      </c>
      <c r="B3044" s="15" t="s">
        <v>1345</v>
      </c>
      <c r="C3044" s="15" t="s">
        <v>1346</v>
      </c>
      <c r="D3044" s="15" t="s">
        <v>1347</v>
      </c>
      <c r="E3044" s="15" t="s">
        <v>1347</v>
      </c>
      <c r="F3044" s="15" t="s">
        <v>2059</v>
      </c>
      <c r="G3044" s="15" t="s">
        <v>1964</v>
      </c>
      <c r="H3044" s="15" t="s">
        <v>1349</v>
      </c>
      <c r="I3044" s="15" t="s">
        <v>1375</v>
      </c>
      <c r="J3044" s="15"/>
      <c r="K3044" s="16">
        <v>570</v>
      </c>
      <c r="L3044" s="16">
        <v>4932</v>
      </c>
      <c r="M3044" s="16">
        <v>5106</v>
      </c>
      <c r="N3044" s="16">
        <v>5081</v>
      </c>
      <c r="O3044" s="16">
        <v>64814327</v>
      </c>
      <c r="P3044" s="16">
        <v>31208186</v>
      </c>
      <c r="Q3044" s="16">
        <v>1477902</v>
      </c>
      <c r="R3044" s="16">
        <v>989</v>
      </c>
      <c r="S3044" s="15"/>
      <c r="T3044" s="16">
        <v>573</v>
      </c>
      <c r="U3044" s="16">
        <v>5019</v>
      </c>
      <c r="V3044" s="16">
        <v>5012</v>
      </c>
      <c r="W3044" s="16">
        <v>5062</v>
      </c>
      <c r="X3044" s="16">
        <v>64264681</v>
      </c>
      <c r="Y3044" s="16">
        <v>7789706</v>
      </c>
      <c r="Z3044" s="16">
        <v>337868</v>
      </c>
      <c r="AA3044" s="16">
        <v>983</v>
      </c>
      <c r="AC3044" s="16">
        <v>568</v>
      </c>
      <c r="AD3044" s="16">
        <v>4953</v>
      </c>
      <c r="AE3044" s="16">
        <v>4958</v>
      </c>
      <c r="AF3044" s="16">
        <v>4797</v>
      </c>
      <c r="AG3044" s="16">
        <v>63738926</v>
      </c>
      <c r="AH3044" s="16">
        <v>5491089</v>
      </c>
      <c r="AI3044" s="16">
        <v>240878</v>
      </c>
      <c r="AJ3044" s="16">
        <v>1000</v>
      </c>
      <c r="AL3044" s="16">
        <v>576</v>
      </c>
      <c r="AM3044" s="16">
        <v>4835</v>
      </c>
      <c r="AN3044" s="16">
        <v>4958</v>
      </c>
      <c r="AO3044" s="16">
        <v>4939</v>
      </c>
      <c r="AP3044" s="16">
        <v>76051932</v>
      </c>
      <c r="AQ3044" s="16">
        <v>4688088</v>
      </c>
      <c r="AR3044" s="16">
        <v>212025</v>
      </c>
      <c r="AS3044" s="16">
        <v>1191</v>
      </c>
      <c r="AU3044" s="16">
        <v>572</v>
      </c>
      <c r="AV3044" s="16">
        <v>4971</v>
      </c>
      <c r="AW3044" s="16">
        <v>268869866</v>
      </c>
      <c r="AX3044" s="16">
        <v>49177069</v>
      </c>
      <c r="AY3044" s="16">
        <v>2268673</v>
      </c>
      <c r="AZ3044" s="16">
        <v>1040</v>
      </c>
      <c r="BA3044" s="16">
        <v>54088</v>
      </c>
    </row>
    <row r="3045" spans="1:53">
      <c r="A3045" s="15" t="s">
        <v>1344</v>
      </c>
      <c r="B3045" s="15" t="s">
        <v>1345</v>
      </c>
      <c r="C3045" s="15" t="s">
        <v>1346</v>
      </c>
      <c r="D3045" s="15" t="s">
        <v>1347</v>
      </c>
      <c r="E3045" s="15" t="s">
        <v>1347</v>
      </c>
      <c r="F3045" s="15" t="s">
        <v>2059</v>
      </c>
      <c r="G3045" s="15" t="s">
        <v>1965</v>
      </c>
      <c r="H3045" s="15" t="s">
        <v>1349</v>
      </c>
      <c r="I3045" s="15" t="s">
        <v>1371</v>
      </c>
      <c r="J3045" s="15"/>
      <c r="K3045" s="16">
        <v>921</v>
      </c>
      <c r="L3045" s="16">
        <v>14487</v>
      </c>
      <c r="M3045" s="16">
        <v>14986</v>
      </c>
      <c r="N3045" s="16">
        <v>15011</v>
      </c>
      <c r="O3045" s="16">
        <v>137857889</v>
      </c>
      <c r="P3045" s="16">
        <v>73783021</v>
      </c>
      <c r="Q3045" s="16">
        <v>3554339</v>
      </c>
      <c r="R3045" s="16">
        <v>715</v>
      </c>
      <c r="S3045" s="15"/>
      <c r="T3045" s="16">
        <v>922</v>
      </c>
      <c r="U3045" s="16">
        <v>15345</v>
      </c>
      <c r="V3045" s="16">
        <v>15401</v>
      </c>
      <c r="W3045" s="16">
        <v>15372</v>
      </c>
      <c r="X3045" s="16">
        <v>140815332</v>
      </c>
      <c r="Y3045" s="16">
        <v>20873167</v>
      </c>
      <c r="Z3045" s="16">
        <v>958495</v>
      </c>
      <c r="AA3045" s="16">
        <v>705</v>
      </c>
      <c r="AC3045" s="16">
        <v>925</v>
      </c>
      <c r="AD3045" s="16">
        <v>14950</v>
      </c>
      <c r="AE3045" s="16">
        <v>15140</v>
      </c>
      <c r="AF3045" s="16">
        <v>15264</v>
      </c>
      <c r="AG3045" s="16">
        <v>144856901</v>
      </c>
      <c r="AH3045" s="16">
        <v>15702102</v>
      </c>
      <c r="AI3045" s="16">
        <v>732692</v>
      </c>
      <c r="AJ3045" s="16">
        <v>737</v>
      </c>
      <c r="AL3045" s="16">
        <v>928</v>
      </c>
      <c r="AM3045" s="16">
        <v>15492</v>
      </c>
      <c r="AN3045" s="16">
        <v>15528</v>
      </c>
      <c r="AO3045" s="16">
        <v>15423</v>
      </c>
      <c r="AP3045" s="16">
        <v>148629645</v>
      </c>
      <c r="AQ3045" s="16">
        <v>14176209</v>
      </c>
      <c r="AR3045" s="16">
        <v>652681</v>
      </c>
      <c r="AS3045" s="16">
        <v>739</v>
      </c>
      <c r="AU3045" s="16">
        <v>924</v>
      </c>
      <c r="AV3045" s="16">
        <v>15200</v>
      </c>
      <c r="AW3045" s="16">
        <v>572159767</v>
      </c>
      <c r="AX3045" s="16">
        <v>124534499</v>
      </c>
      <c r="AY3045" s="16">
        <v>5898207</v>
      </c>
      <c r="AZ3045" s="16">
        <v>724</v>
      </c>
      <c r="BA3045" s="16">
        <v>37642</v>
      </c>
    </row>
    <row r="3046" spans="1:53">
      <c r="A3046" s="15" t="s">
        <v>1344</v>
      </c>
      <c r="B3046" s="15" t="s">
        <v>1345</v>
      </c>
      <c r="C3046" s="15" t="s">
        <v>1346</v>
      </c>
      <c r="D3046" s="15" t="s">
        <v>1347</v>
      </c>
      <c r="E3046" s="15" t="s">
        <v>1347</v>
      </c>
      <c r="F3046" s="15" t="s">
        <v>2059</v>
      </c>
      <c r="G3046" s="15" t="s">
        <v>1966</v>
      </c>
      <c r="H3046" s="15" t="s">
        <v>1349</v>
      </c>
      <c r="I3046" s="15" t="s">
        <v>1373</v>
      </c>
      <c r="J3046" s="15"/>
      <c r="K3046" s="16">
        <v>921</v>
      </c>
      <c r="L3046" s="16">
        <v>14487</v>
      </c>
      <c r="M3046" s="16">
        <v>14986</v>
      </c>
      <c r="N3046" s="16">
        <v>15011</v>
      </c>
      <c r="O3046" s="16">
        <v>137857889</v>
      </c>
      <c r="P3046" s="16">
        <v>73783021</v>
      </c>
      <c r="Q3046" s="16">
        <v>3554339</v>
      </c>
      <c r="R3046" s="16">
        <v>715</v>
      </c>
      <c r="S3046" s="15"/>
      <c r="T3046" s="16">
        <v>922</v>
      </c>
      <c r="U3046" s="16">
        <v>15345</v>
      </c>
      <c r="V3046" s="16">
        <v>15401</v>
      </c>
      <c r="W3046" s="16">
        <v>15372</v>
      </c>
      <c r="X3046" s="16">
        <v>140815332</v>
      </c>
      <c r="Y3046" s="16">
        <v>20873167</v>
      </c>
      <c r="Z3046" s="16">
        <v>958495</v>
      </c>
      <c r="AA3046" s="16">
        <v>705</v>
      </c>
      <c r="AC3046" s="16">
        <v>925</v>
      </c>
      <c r="AD3046" s="16">
        <v>14950</v>
      </c>
      <c r="AE3046" s="16">
        <v>15140</v>
      </c>
      <c r="AF3046" s="16">
        <v>15264</v>
      </c>
      <c r="AG3046" s="16">
        <v>144856901</v>
      </c>
      <c r="AH3046" s="16">
        <v>15702102</v>
      </c>
      <c r="AI3046" s="16">
        <v>732692</v>
      </c>
      <c r="AJ3046" s="16">
        <v>737</v>
      </c>
      <c r="AL3046" s="16">
        <v>928</v>
      </c>
      <c r="AM3046" s="16">
        <v>15492</v>
      </c>
      <c r="AN3046" s="16">
        <v>15528</v>
      </c>
      <c r="AO3046" s="16">
        <v>15423</v>
      </c>
      <c r="AP3046" s="16">
        <v>148629645</v>
      </c>
      <c r="AQ3046" s="16">
        <v>14176209</v>
      </c>
      <c r="AR3046" s="16">
        <v>652681</v>
      </c>
      <c r="AS3046" s="16">
        <v>739</v>
      </c>
      <c r="AU3046" s="16">
        <v>924</v>
      </c>
      <c r="AV3046" s="16">
        <v>15200</v>
      </c>
      <c r="AW3046" s="16">
        <v>572159767</v>
      </c>
      <c r="AX3046" s="16">
        <v>124534499</v>
      </c>
      <c r="AY3046" s="16">
        <v>5898207</v>
      </c>
      <c r="AZ3046" s="16">
        <v>724</v>
      </c>
      <c r="BA3046" s="16">
        <v>37642</v>
      </c>
    </row>
    <row r="3047" spans="1:53">
      <c r="A3047" s="15" t="s">
        <v>1344</v>
      </c>
      <c r="B3047" s="15" t="s">
        <v>1345</v>
      </c>
      <c r="C3047" s="15" t="s">
        <v>1346</v>
      </c>
      <c r="D3047" s="15" t="s">
        <v>1347</v>
      </c>
      <c r="E3047" s="15" t="s">
        <v>1347</v>
      </c>
      <c r="F3047" s="15" t="s">
        <v>2059</v>
      </c>
      <c r="G3047" s="15" t="s">
        <v>3611</v>
      </c>
      <c r="H3047" s="15" t="s">
        <v>1349</v>
      </c>
      <c r="I3047" s="15" t="s">
        <v>1375</v>
      </c>
      <c r="J3047" s="15"/>
      <c r="K3047" s="16">
        <v>175</v>
      </c>
      <c r="L3047" s="16">
        <v>1615</v>
      </c>
      <c r="M3047" s="16">
        <v>1643</v>
      </c>
      <c r="N3047" s="16">
        <v>1674</v>
      </c>
      <c r="O3047" s="16">
        <v>11773277</v>
      </c>
      <c r="P3047" s="16">
        <v>7368724</v>
      </c>
      <c r="Q3047" s="16">
        <v>300914</v>
      </c>
      <c r="R3047" s="16">
        <v>551</v>
      </c>
      <c r="S3047" s="15"/>
      <c r="T3047" s="16">
        <v>175</v>
      </c>
      <c r="U3047" s="16">
        <v>1683</v>
      </c>
      <c r="V3047" s="16">
        <v>1675</v>
      </c>
      <c r="W3047" s="16">
        <v>1707</v>
      </c>
      <c r="X3047" s="16">
        <v>12138893</v>
      </c>
      <c r="Y3047" s="16">
        <v>2879782</v>
      </c>
      <c r="Z3047" s="16">
        <v>118349</v>
      </c>
      <c r="AA3047" s="16">
        <v>553</v>
      </c>
      <c r="AC3047" s="16">
        <v>177</v>
      </c>
      <c r="AD3047" s="16">
        <v>1669</v>
      </c>
      <c r="AE3047" s="16">
        <v>1659</v>
      </c>
      <c r="AF3047" s="16">
        <v>1677</v>
      </c>
      <c r="AG3047" s="16">
        <v>12179342</v>
      </c>
      <c r="AH3047" s="16">
        <v>1809922</v>
      </c>
      <c r="AI3047" s="16">
        <v>74688</v>
      </c>
      <c r="AJ3047" s="16">
        <v>562</v>
      </c>
      <c r="AL3047" s="16">
        <v>176</v>
      </c>
      <c r="AM3047" s="16">
        <v>1689</v>
      </c>
      <c r="AN3047" s="16">
        <v>1711</v>
      </c>
      <c r="AO3047" s="16">
        <v>1698</v>
      </c>
      <c r="AP3047" s="16">
        <v>13300534</v>
      </c>
      <c r="AQ3047" s="16">
        <v>1708915</v>
      </c>
      <c r="AR3047" s="16">
        <v>69080</v>
      </c>
      <c r="AS3047" s="16">
        <v>602</v>
      </c>
      <c r="AU3047" s="16">
        <v>176</v>
      </c>
      <c r="AV3047" s="16">
        <v>1675</v>
      </c>
      <c r="AW3047" s="16">
        <v>49392046</v>
      </c>
      <c r="AX3047" s="16">
        <v>13767343</v>
      </c>
      <c r="AY3047" s="16">
        <v>563031</v>
      </c>
      <c r="AZ3047" s="16">
        <v>567</v>
      </c>
      <c r="BA3047" s="16">
        <v>29488</v>
      </c>
    </row>
    <row r="3048" spans="1:53">
      <c r="A3048" s="15" t="s">
        <v>1344</v>
      </c>
      <c r="B3048" s="15" t="s">
        <v>1345</v>
      </c>
      <c r="C3048" s="15" t="s">
        <v>1346</v>
      </c>
      <c r="D3048" s="15" t="s">
        <v>1347</v>
      </c>
      <c r="E3048" s="15" t="s">
        <v>1347</v>
      </c>
      <c r="F3048" s="15" t="s">
        <v>2059</v>
      </c>
      <c r="G3048" s="15" t="s">
        <v>3612</v>
      </c>
      <c r="H3048" s="15" t="s">
        <v>1349</v>
      </c>
      <c r="I3048" s="15" t="s">
        <v>1375</v>
      </c>
      <c r="J3048" s="15"/>
      <c r="K3048" s="16">
        <v>130</v>
      </c>
      <c r="L3048" s="16">
        <v>1506</v>
      </c>
      <c r="M3048" s="16">
        <v>1551</v>
      </c>
      <c r="N3048" s="16">
        <v>1550</v>
      </c>
      <c r="O3048" s="16">
        <v>14801893</v>
      </c>
      <c r="P3048" s="16">
        <v>6926521</v>
      </c>
      <c r="Q3048" s="16">
        <v>266242</v>
      </c>
      <c r="R3048" s="16">
        <v>741</v>
      </c>
      <c r="S3048" s="15"/>
      <c r="T3048" s="16">
        <v>129</v>
      </c>
      <c r="U3048" s="16">
        <v>1744</v>
      </c>
      <c r="V3048" s="16">
        <v>1785</v>
      </c>
      <c r="W3048" s="16">
        <v>1811</v>
      </c>
      <c r="X3048" s="16">
        <v>15433895</v>
      </c>
      <c r="Y3048" s="16">
        <v>2920192</v>
      </c>
      <c r="Z3048" s="16">
        <v>105539</v>
      </c>
      <c r="AA3048" s="16">
        <v>667</v>
      </c>
      <c r="AC3048" s="16">
        <v>128</v>
      </c>
      <c r="AD3048" s="16">
        <v>1771</v>
      </c>
      <c r="AE3048" s="16">
        <v>1766</v>
      </c>
      <c r="AF3048" s="16">
        <v>1766</v>
      </c>
      <c r="AG3048" s="16">
        <v>16905147</v>
      </c>
      <c r="AH3048" s="16">
        <v>1987732</v>
      </c>
      <c r="AI3048" s="16">
        <v>76775</v>
      </c>
      <c r="AJ3048" s="16">
        <v>736</v>
      </c>
      <c r="AL3048" s="16">
        <v>129</v>
      </c>
      <c r="AM3048" s="16">
        <v>1782</v>
      </c>
      <c r="AN3048" s="16">
        <v>1736</v>
      </c>
      <c r="AO3048" s="16">
        <v>1750</v>
      </c>
      <c r="AP3048" s="16">
        <v>16401562</v>
      </c>
      <c r="AQ3048" s="16">
        <v>1567612</v>
      </c>
      <c r="AR3048" s="16">
        <v>52052</v>
      </c>
      <c r="AS3048" s="16">
        <v>718</v>
      </c>
      <c r="AU3048" s="16">
        <v>129</v>
      </c>
      <c r="AV3048" s="16">
        <v>1710</v>
      </c>
      <c r="AW3048" s="16">
        <v>63542497</v>
      </c>
      <c r="AX3048" s="16">
        <v>13402057</v>
      </c>
      <c r="AY3048" s="16">
        <v>500608</v>
      </c>
      <c r="AZ3048" s="16">
        <v>715</v>
      </c>
      <c r="BA3048" s="16">
        <v>37163</v>
      </c>
    </row>
    <row r="3049" spans="1:53">
      <c r="A3049" s="15" t="s">
        <v>1344</v>
      </c>
      <c r="B3049" s="15" t="s">
        <v>1345</v>
      </c>
      <c r="C3049" s="15" t="s">
        <v>1346</v>
      </c>
      <c r="D3049" s="15" t="s">
        <v>1347</v>
      </c>
      <c r="E3049" s="15" t="s">
        <v>1347</v>
      </c>
      <c r="F3049" s="15" t="s">
        <v>2059</v>
      </c>
      <c r="G3049" s="15" t="s">
        <v>1967</v>
      </c>
      <c r="H3049" s="15" t="s">
        <v>1349</v>
      </c>
      <c r="I3049" s="15" t="s">
        <v>1375</v>
      </c>
      <c r="J3049" s="15"/>
      <c r="K3049" s="16">
        <v>146</v>
      </c>
      <c r="L3049" s="16">
        <v>2689</v>
      </c>
      <c r="M3049" s="16">
        <v>2830</v>
      </c>
      <c r="N3049" s="16">
        <v>2799</v>
      </c>
      <c r="O3049" s="16">
        <v>28246439</v>
      </c>
      <c r="P3049" s="16">
        <v>11644194</v>
      </c>
      <c r="Q3049" s="16">
        <v>607869</v>
      </c>
      <c r="R3049" s="16">
        <v>784</v>
      </c>
      <c r="S3049" s="15"/>
      <c r="T3049" s="16">
        <v>149</v>
      </c>
      <c r="U3049" s="16">
        <v>2929</v>
      </c>
      <c r="V3049" s="16">
        <v>2933</v>
      </c>
      <c r="W3049" s="16">
        <v>2721</v>
      </c>
      <c r="X3049" s="16">
        <v>29467068</v>
      </c>
      <c r="Y3049" s="16">
        <v>3217010</v>
      </c>
      <c r="Z3049" s="16">
        <v>159464</v>
      </c>
      <c r="AA3049" s="16">
        <v>792</v>
      </c>
      <c r="AC3049" s="16">
        <v>149</v>
      </c>
      <c r="AD3049" s="16">
        <v>2675</v>
      </c>
      <c r="AE3049" s="16">
        <v>2790</v>
      </c>
      <c r="AF3049" s="16">
        <v>2708</v>
      </c>
      <c r="AG3049" s="16">
        <v>29773456</v>
      </c>
      <c r="AH3049" s="16">
        <v>2351788</v>
      </c>
      <c r="AI3049" s="16">
        <v>117515</v>
      </c>
      <c r="AJ3049" s="16">
        <v>841</v>
      </c>
      <c r="AL3049" s="16">
        <v>150</v>
      </c>
      <c r="AM3049" s="16">
        <v>2947</v>
      </c>
      <c r="AN3049" s="16">
        <v>2973</v>
      </c>
      <c r="AO3049" s="16">
        <v>2907</v>
      </c>
      <c r="AP3049" s="16">
        <v>32695063</v>
      </c>
      <c r="AQ3049" s="16">
        <v>2242305</v>
      </c>
      <c r="AR3049" s="16">
        <v>107518</v>
      </c>
      <c r="AS3049" s="16">
        <v>855</v>
      </c>
      <c r="AU3049" s="16">
        <v>149</v>
      </c>
      <c r="AV3049" s="16">
        <v>2825</v>
      </c>
      <c r="AW3049" s="16">
        <v>120182026</v>
      </c>
      <c r="AX3049" s="16">
        <v>19455297</v>
      </c>
      <c r="AY3049" s="16">
        <v>992366</v>
      </c>
      <c r="AZ3049" s="16">
        <v>818</v>
      </c>
      <c r="BA3049" s="16">
        <v>42541</v>
      </c>
    </row>
    <row r="3050" spans="1:53">
      <c r="A3050" s="15" t="s">
        <v>1344</v>
      </c>
      <c r="B3050" s="15" t="s">
        <v>1345</v>
      </c>
      <c r="C3050" s="15" t="s">
        <v>1346</v>
      </c>
      <c r="D3050" s="15" t="s">
        <v>1347</v>
      </c>
      <c r="E3050" s="15" t="s">
        <v>1347</v>
      </c>
      <c r="F3050" s="15" t="s">
        <v>2059</v>
      </c>
      <c r="G3050" s="15" t="s">
        <v>1968</v>
      </c>
      <c r="H3050" s="15" t="s">
        <v>1349</v>
      </c>
      <c r="I3050" s="15" t="s">
        <v>1375</v>
      </c>
      <c r="J3050" s="15"/>
      <c r="K3050" s="16">
        <v>470</v>
      </c>
      <c r="L3050" s="16">
        <v>8677</v>
      </c>
      <c r="M3050" s="16">
        <v>8962</v>
      </c>
      <c r="N3050" s="16">
        <v>8988</v>
      </c>
      <c r="O3050" s="16">
        <v>83036280</v>
      </c>
      <c r="P3050" s="16">
        <v>47843582</v>
      </c>
      <c r="Q3050" s="16">
        <v>2379314</v>
      </c>
      <c r="R3050" s="16">
        <v>720</v>
      </c>
      <c r="S3050" s="15"/>
      <c r="T3050" s="16">
        <v>469</v>
      </c>
      <c r="U3050" s="16">
        <v>8989</v>
      </c>
      <c r="V3050" s="16">
        <v>9008</v>
      </c>
      <c r="W3050" s="16">
        <v>9133</v>
      </c>
      <c r="X3050" s="16">
        <v>83775476</v>
      </c>
      <c r="Y3050" s="16">
        <v>11856183</v>
      </c>
      <c r="Z3050" s="16">
        <v>575143</v>
      </c>
      <c r="AA3050" s="16">
        <v>713</v>
      </c>
      <c r="AC3050" s="16">
        <v>471</v>
      </c>
      <c r="AD3050" s="16">
        <v>8835</v>
      </c>
      <c r="AE3050" s="16">
        <v>8925</v>
      </c>
      <c r="AF3050" s="16">
        <v>9113</v>
      </c>
      <c r="AG3050" s="16">
        <v>85998956</v>
      </c>
      <c r="AH3050" s="16">
        <v>9552660</v>
      </c>
      <c r="AI3050" s="16">
        <v>463714</v>
      </c>
      <c r="AJ3050" s="16">
        <v>739</v>
      </c>
      <c r="AL3050" s="16">
        <v>473</v>
      </c>
      <c r="AM3050" s="16">
        <v>9074</v>
      </c>
      <c r="AN3050" s="16">
        <v>9108</v>
      </c>
      <c r="AO3050" s="16">
        <v>9068</v>
      </c>
      <c r="AP3050" s="16">
        <v>86232486</v>
      </c>
      <c r="AQ3050" s="16">
        <v>8657377</v>
      </c>
      <c r="AR3050" s="16">
        <v>424031</v>
      </c>
      <c r="AS3050" s="16">
        <v>730</v>
      </c>
      <c r="AU3050" s="16">
        <v>471</v>
      </c>
      <c r="AV3050" s="16">
        <v>8990</v>
      </c>
      <c r="AW3050" s="16">
        <v>339043198</v>
      </c>
      <c r="AX3050" s="16">
        <v>77909802</v>
      </c>
      <c r="AY3050" s="16">
        <v>3842202</v>
      </c>
      <c r="AZ3050" s="16">
        <v>725</v>
      </c>
      <c r="BA3050" s="16">
        <v>37713</v>
      </c>
    </row>
    <row r="3051" spans="1:53">
      <c r="A3051" s="15" t="s">
        <v>1344</v>
      </c>
      <c r="B3051" s="15" t="s">
        <v>1345</v>
      </c>
      <c r="C3051" s="15" t="s">
        <v>1346</v>
      </c>
      <c r="D3051" s="15" t="s">
        <v>1347</v>
      </c>
      <c r="E3051" s="15" t="s">
        <v>1347</v>
      </c>
      <c r="F3051" s="15" t="s">
        <v>2059</v>
      </c>
      <c r="G3051" s="15" t="s">
        <v>1492</v>
      </c>
      <c r="H3051" s="15" t="s">
        <v>1349</v>
      </c>
      <c r="I3051" s="15" t="s">
        <v>1371</v>
      </c>
      <c r="J3051" s="15"/>
      <c r="K3051" s="16">
        <v>4260</v>
      </c>
      <c r="L3051" s="16">
        <v>37281</v>
      </c>
      <c r="M3051" s="16">
        <v>39625</v>
      </c>
      <c r="N3051" s="16">
        <v>40191</v>
      </c>
      <c r="O3051" s="16">
        <v>184382874</v>
      </c>
      <c r="P3051" s="16">
        <v>117965087</v>
      </c>
      <c r="Q3051" s="16">
        <v>4892468</v>
      </c>
      <c r="R3051" s="16">
        <v>363</v>
      </c>
      <c r="S3051" s="15"/>
      <c r="T3051" s="16">
        <v>4353</v>
      </c>
      <c r="U3051" s="16">
        <v>41325</v>
      </c>
      <c r="V3051" s="16">
        <v>41540</v>
      </c>
      <c r="W3051" s="16">
        <v>41774</v>
      </c>
      <c r="X3051" s="16">
        <v>202157905</v>
      </c>
      <c r="Y3051" s="16">
        <v>58704205</v>
      </c>
      <c r="Z3051" s="16">
        <v>2366262</v>
      </c>
      <c r="AA3051" s="16">
        <v>374</v>
      </c>
      <c r="AC3051" s="16">
        <v>4431</v>
      </c>
      <c r="AD3051" s="16">
        <v>40678</v>
      </c>
      <c r="AE3051" s="16">
        <v>39772</v>
      </c>
      <c r="AF3051" s="16">
        <v>39492</v>
      </c>
      <c r="AG3051" s="16">
        <v>201941405</v>
      </c>
      <c r="AH3051" s="16">
        <v>48273330</v>
      </c>
      <c r="AI3051" s="16">
        <v>1964692</v>
      </c>
      <c r="AJ3051" s="16">
        <v>389</v>
      </c>
      <c r="AL3051" s="16">
        <v>4476</v>
      </c>
      <c r="AM3051" s="16">
        <v>40663</v>
      </c>
      <c r="AN3051" s="16">
        <v>40634</v>
      </c>
      <c r="AO3051" s="16">
        <v>39967</v>
      </c>
      <c r="AP3051" s="16">
        <v>216103925</v>
      </c>
      <c r="AQ3051" s="16">
        <v>36312655</v>
      </c>
      <c r="AR3051" s="16">
        <v>1462693</v>
      </c>
      <c r="AS3051" s="16">
        <v>411</v>
      </c>
      <c r="AU3051" s="16">
        <v>4380</v>
      </c>
      <c r="AV3051" s="16">
        <v>40245</v>
      </c>
      <c r="AW3051" s="16">
        <v>804586109</v>
      </c>
      <c r="AX3051" s="16">
        <v>261255277</v>
      </c>
      <c r="AY3051" s="16">
        <v>10686115</v>
      </c>
      <c r="AZ3051" s="16">
        <v>384</v>
      </c>
      <c r="BA3051" s="16">
        <v>19992</v>
      </c>
    </row>
    <row r="3052" spans="1:53">
      <c r="A3052" s="15" t="s">
        <v>1344</v>
      </c>
      <c r="B3052" s="15" t="s">
        <v>1345</v>
      </c>
      <c r="C3052" s="15" t="s">
        <v>1346</v>
      </c>
      <c r="D3052" s="15" t="s">
        <v>1347</v>
      </c>
      <c r="E3052" s="15" t="s">
        <v>1347</v>
      </c>
      <c r="F3052" s="15" t="s">
        <v>2059</v>
      </c>
      <c r="G3052" s="15" t="s">
        <v>1659</v>
      </c>
      <c r="H3052" s="15" t="s">
        <v>1349</v>
      </c>
      <c r="I3052" s="15" t="s">
        <v>1373</v>
      </c>
      <c r="J3052" s="15"/>
      <c r="K3052" s="16">
        <v>1090</v>
      </c>
      <c r="L3052" s="16">
        <v>8182</v>
      </c>
      <c r="M3052" s="16">
        <v>8477</v>
      </c>
      <c r="N3052" s="16">
        <v>8427</v>
      </c>
      <c r="O3052" s="16">
        <v>39333256</v>
      </c>
      <c r="P3052" s="16">
        <v>25512026</v>
      </c>
      <c r="Q3052" s="16">
        <v>1021587</v>
      </c>
      <c r="R3052" s="16">
        <v>362</v>
      </c>
      <c r="S3052" s="15"/>
      <c r="T3052" s="16">
        <v>1099</v>
      </c>
      <c r="U3052" s="16">
        <v>8532</v>
      </c>
      <c r="V3052" s="16">
        <v>8594</v>
      </c>
      <c r="W3052" s="16">
        <v>8261</v>
      </c>
      <c r="X3052" s="16">
        <v>42452799</v>
      </c>
      <c r="Y3052" s="16">
        <v>10796218</v>
      </c>
      <c r="Z3052" s="16">
        <v>417670</v>
      </c>
      <c r="AA3052" s="16">
        <v>386</v>
      </c>
      <c r="AC3052" s="16">
        <v>1112</v>
      </c>
      <c r="AD3052" s="16">
        <v>7974</v>
      </c>
      <c r="AE3052" s="16">
        <v>7802</v>
      </c>
      <c r="AF3052" s="16">
        <v>8272</v>
      </c>
      <c r="AG3052" s="16">
        <v>40484627</v>
      </c>
      <c r="AH3052" s="16">
        <v>7256079</v>
      </c>
      <c r="AI3052" s="16">
        <v>285386</v>
      </c>
      <c r="AJ3052" s="16">
        <v>388</v>
      </c>
      <c r="AL3052" s="16">
        <v>1127</v>
      </c>
      <c r="AM3052" s="16">
        <v>8635</v>
      </c>
      <c r="AN3052" s="16">
        <v>8666</v>
      </c>
      <c r="AO3052" s="16">
        <v>8509</v>
      </c>
      <c r="AP3052" s="16">
        <v>45452120</v>
      </c>
      <c r="AQ3052" s="16">
        <v>7352041</v>
      </c>
      <c r="AR3052" s="16">
        <v>284973</v>
      </c>
      <c r="AS3052" s="16">
        <v>406</v>
      </c>
      <c r="AU3052" s="16">
        <v>1107</v>
      </c>
      <c r="AV3052" s="16">
        <v>8361</v>
      </c>
      <c r="AW3052" s="16">
        <v>167722802</v>
      </c>
      <c r="AX3052" s="16">
        <v>50916364</v>
      </c>
      <c r="AY3052" s="16">
        <v>2009616</v>
      </c>
      <c r="AZ3052" s="16">
        <v>386</v>
      </c>
      <c r="BA3052" s="16">
        <v>20060</v>
      </c>
    </row>
    <row r="3053" spans="1:53">
      <c r="A3053" s="15" t="s">
        <v>1344</v>
      </c>
      <c r="B3053" s="15" t="s">
        <v>1345</v>
      </c>
      <c r="C3053" s="15" t="s">
        <v>1346</v>
      </c>
      <c r="D3053" s="15" t="s">
        <v>1347</v>
      </c>
      <c r="E3053" s="15" t="s">
        <v>1347</v>
      </c>
      <c r="F3053" s="15" t="s">
        <v>2059</v>
      </c>
      <c r="G3053" s="15" t="s">
        <v>1660</v>
      </c>
      <c r="H3053" s="15" t="s">
        <v>1349</v>
      </c>
      <c r="I3053" s="15" t="s">
        <v>1375</v>
      </c>
      <c r="J3053" s="15"/>
      <c r="K3053" s="16">
        <v>1090</v>
      </c>
      <c r="L3053" s="16">
        <v>8182</v>
      </c>
      <c r="M3053" s="16">
        <v>8477</v>
      </c>
      <c r="N3053" s="16">
        <v>8427</v>
      </c>
      <c r="O3053" s="16">
        <v>39333256</v>
      </c>
      <c r="P3053" s="16">
        <v>25512026</v>
      </c>
      <c r="Q3053" s="16">
        <v>1021587</v>
      </c>
      <c r="R3053" s="16">
        <v>362</v>
      </c>
      <c r="S3053" s="15"/>
      <c r="T3053" s="16">
        <v>1099</v>
      </c>
      <c r="U3053" s="16">
        <v>8532</v>
      </c>
      <c r="V3053" s="16">
        <v>8594</v>
      </c>
      <c r="W3053" s="16">
        <v>8261</v>
      </c>
      <c r="X3053" s="16">
        <v>42452799</v>
      </c>
      <c r="Y3053" s="16">
        <v>10796218</v>
      </c>
      <c r="Z3053" s="16">
        <v>417670</v>
      </c>
      <c r="AA3053" s="16">
        <v>386</v>
      </c>
      <c r="AC3053" s="16">
        <v>1112</v>
      </c>
      <c r="AD3053" s="16">
        <v>7974</v>
      </c>
      <c r="AE3053" s="16">
        <v>7802</v>
      </c>
      <c r="AF3053" s="16">
        <v>8272</v>
      </c>
      <c r="AG3053" s="16">
        <v>40484627</v>
      </c>
      <c r="AH3053" s="16">
        <v>7256079</v>
      </c>
      <c r="AI3053" s="16">
        <v>285386</v>
      </c>
      <c r="AJ3053" s="16">
        <v>388</v>
      </c>
      <c r="AL3053" s="16">
        <v>1127</v>
      </c>
      <c r="AM3053" s="16">
        <v>8635</v>
      </c>
      <c r="AN3053" s="16">
        <v>8666</v>
      </c>
      <c r="AO3053" s="16">
        <v>8509</v>
      </c>
      <c r="AP3053" s="16">
        <v>45452120</v>
      </c>
      <c r="AQ3053" s="16">
        <v>7352041</v>
      </c>
      <c r="AR3053" s="16">
        <v>284973</v>
      </c>
      <c r="AS3053" s="16">
        <v>406</v>
      </c>
      <c r="AU3053" s="16">
        <v>1107</v>
      </c>
      <c r="AV3053" s="16">
        <v>8361</v>
      </c>
      <c r="AW3053" s="16">
        <v>167722802</v>
      </c>
      <c r="AX3053" s="16">
        <v>50916364</v>
      </c>
      <c r="AY3053" s="16">
        <v>2009616</v>
      </c>
      <c r="AZ3053" s="16">
        <v>386</v>
      </c>
      <c r="BA3053" s="16">
        <v>20060</v>
      </c>
    </row>
    <row r="3054" spans="1:53">
      <c r="A3054" s="15" t="s">
        <v>1344</v>
      </c>
      <c r="B3054" s="15" t="s">
        <v>1345</v>
      </c>
      <c r="C3054" s="15" t="s">
        <v>1346</v>
      </c>
      <c r="D3054" s="15" t="s">
        <v>1347</v>
      </c>
      <c r="E3054" s="15" t="s">
        <v>1347</v>
      </c>
      <c r="F3054" s="15" t="s">
        <v>2059</v>
      </c>
      <c r="G3054" s="15" t="s">
        <v>1661</v>
      </c>
      <c r="H3054" s="15" t="s">
        <v>1349</v>
      </c>
      <c r="I3054" s="15" t="s">
        <v>1373</v>
      </c>
      <c r="J3054" s="15"/>
      <c r="K3054" s="16">
        <v>1120</v>
      </c>
      <c r="L3054" s="16">
        <v>7417</v>
      </c>
      <c r="M3054" s="16">
        <v>7852</v>
      </c>
      <c r="N3054" s="16">
        <v>7984</v>
      </c>
      <c r="O3054" s="16">
        <v>33252430</v>
      </c>
      <c r="P3054" s="16">
        <v>22966678</v>
      </c>
      <c r="Q3054" s="16">
        <v>879628</v>
      </c>
      <c r="R3054" s="16">
        <v>330</v>
      </c>
      <c r="S3054" s="15"/>
      <c r="T3054" s="16">
        <v>1167</v>
      </c>
      <c r="U3054" s="16">
        <v>8296</v>
      </c>
      <c r="V3054" s="16">
        <v>8579</v>
      </c>
      <c r="W3054" s="16">
        <v>9428</v>
      </c>
      <c r="X3054" s="16">
        <v>36426802</v>
      </c>
      <c r="Y3054" s="16">
        <v>12819603</v>
      </c>
      <c r="Z3054" s="16">
        <v>481597</v>
      </c>
      <c r="AA3054" s="16">
        <v>320</v>
      </c>
      <c r="AC3054" s="16">
        <v>1189</v>
      </c>
      <c r="AD3054" s="16">
        <v>10453</v>
      </c>
      <c r="AE3054" s="16">
        <v>9822</v>
      </c>
      <c r="AF3054" s="16">
        <v>8623</v>
      </c>
      <c r="AG3054" s="16">
        <v>41429333</v>
      </c>
      <c r="AH3054" s="16">
        <v>13247146</v>
      </c>
      <c r="AI3054" s="16">
        <v>514582</v>
      </c>
      <c r="AJ3054" s="16">
        <v>331</v>
      </c>
      <c r="AL3054" s="16">
        <v>1202</v>
      </c>
      <c r="AM3054" s="16">
        <v>7924</v>
      </c>
      <c r="AN3054" s="16">
        <v>7884</v>
      </c>
      <c r="AO3054" s="16">
        <v>7719</v>
      </c>
      <c r="AP3054" s="16">
        <v>38392180</v>
      </c>
      <c r="AQ3054" s="16">
        <v>6782445</v>
      </c>
      <c r="AR3054" s="16">
        <v>258073</v>
      </c>
      <c r="AS3054" s="16">
        <v>377</v>
      </c>
      <c r="AU3054" s="16">
        <v>1170</v>
      </c>
      <c r="AV3054" s="16">
        <v>8498</v>
      </c>
      <c r="AW3054" s="16">
        <v>149500745</v>
      </c>
      <c r="AX3054" s="16">
        <v>55815872</v>
      </c>
      <c r="AY3054" s="16">
        <v>2133880</v>
      </c>
      <c r="AZ3054" s="16">
        <v>338</v>
      </c>
      <c r="BA3054" s="16">
        <v>17592</v>
      </c>
    </row>
    <row r="3055" spans="1:53">
      <c r="A3055" s="15" t="s">
        <v>1344</v>
      </c>
      <c r="B3055" s="15" t="s">
        <v>1345</v>
      </c>
      <c r="C3055" s="15" t="s">
        <v>1346</v>
      </c>
      <c r="D3055" s="15" t="s">
        <v>1347</v>
      </c>
      <c r="E3055" s="15" t="s">
        <v>1347</v>
      </c>
      <c r="F3055" s="15" t="s">
        <v>2059</v>
      </c>
      <c r="G3055" s="15" t="s">
        <v>1662</v>
      </c>
      <c r="H3055" s="15" t="s">
        <v>1349</v>
      </c>
      <c r="I3055" s="15" t="s">
        <v>1375</v>
      </c>
      <c r="J3055" s="15"/>
      <c r="K3055" s="16">
        <v>1120</v>
      </c>
      <c r="L3055" s="16">
        <v>7417</v>
      </c>
      <c r="M3055" s="16">
        <v>7852</v>
      </c>
      <c r="N3055" s="16">
        <v>7984</v>
      </c>
      <c r="O3055" s="16">
        <v>33252430</v>
      </c>
      <c r="P3055" s="16">
        <v>22966678</v>
      </c>
      <c r="Q3055" s="16">
        <v>879628</v>
      </c>
      <c r="R3055" s="16">
        <v>330</v>
      </c>
      <c r="S3055" s="15"/>
      <c r="T3055" s="16">
        <v>1167</v>
      </c>
      <c r="U3055" s="16">
        <v>8296</v>
      </c>
      <c r="V3055" s="16">
        <v>8579</v>
      </c>
      <c r="W3055" s="16">
        <v>9428</v>
      </c>
      <c r="X3055" s="16">
        <v>36426802</v>
      </c>
      <c r="Y3055" s="16">
        <v>12819603</v>
      </c>
      <c r="Z3055" s="16">
        <v>481597</v>
      </c>
      <c r="AA3055" s="16">
        <v>320</v>
      </c>
      <c r="AC3055" s="16">
        <v>1189</v>
      </c>
      <c r="AD3055" s="16">
        <v>10453</v>
      </c>
      <c r="AE3055" s="16">
        <v>9822</v>
      </c>
      <c r="AF3055" s="16">
        <v>8623</v>
      </c>
      <c r="AG3055" s="16">
        <v>41429333</v>
      </c>
      <c r="AH3055" s="16">
        <v>13247146</v>
      </c>
      <c r="AI3055" s="16">
        <v>514582</v>
      </c>
      <c r="AJ3055" s="16">
        <v>331</v>
      </c>
      <c r="AL3055" s="16">
        <v>1202</v>
      </c>
      <c r="AM3055" s="16">
        <v>7924</v>
      </c>
      <c r="AN3055" s="16">
        <v>7884</v>
      </c>
      <c r="AO3055" s="16">
        <v>7719</v>
      </c>
      <c r="AP3055" s="16">
        <v>38392180</v>
      </c>
      <c r="AQ3055" s="16">
        <v>6782445</v>
      </c>
      <c r="AR3055" s="16">
        <v>258073</v>
      </c>
      <c r="AS3055" s="16">
        <v>377</v>
      </c>
      <c r="AU3055" s="16">
        <v>1170</v>
      </c>
      <c r="AV3055" s="16">
        <v>8498</v>
      </c>
      <c r="AW3055" s="16">
        <v>149500745</v>
      </c>
      <c r="AX3055" s="16">
        <v>55815872</v>
      </c>
      <c r="AY3055" s="16">
        <v>2133880</v>
      </c>
      <c r="AZ3055" s="16">
        <v>338</v>
      </c>
      <c r="BA3055" s="16">
        <v>17592</v>
      </c>
    </row>
    <row r="3056" spans="1:53">
      <c r="A3056" s="15" t="s">
        <v>1344</v>
      </c>
      <c r="B3056" s="15" t="s">
        <v>1345</v>
      </c>
      <c r="C3056" s="15" t="s">
        <v>1346</v>
      </c>
      <c r="D3056" s="15" t="s">
        <v>1347</v>
      </c>
      <c r="E3056" s="15" t="s">
        <v>1347</v>
      </c>
      <c r="F3056" s="15" t="s">
        <v>2059</v>
      </c>
      <c r="G3056" s="15" t="s">
        <v>1969</v>
      </c>
      <c r="H3056" s="15" t="s">
        <v>1349</v>
      </c>
      <c r="I3056" s="15" t="s">
        <v>1373</v>
      </c>
      <c r="J3056" s="15"/>
      <c r="K3056" s="16">
        <v>259</v>
      </c>
      <c r="L3056" s="16">
        <v>4073</v>
      </c>
      <c r="M3056" s="16">
        <v>4260</v>
      </c>
      <c r="N3056" s="16">
        <v>4236</v>
      </c>
      <c r="O3056" s="16">
        <v>19682088</v>
      </c>
      <c r="P3056" s="16">
        <v>11036132</v>
      </c>
      <c r="Q3056" s="16">
        <v>486583</v>
      </c>
      <c r="R3056" s="16">
        <v>361</v>
      </c>
      <c r="S3056" s="15"/>
      <c r="T3056" s="16">
        <v>260</v>
      </c>
      <c r="U3056" s="16">
        <v>4355</v>
      </c>
      <c r="V3056" s="16">
        <v>4286</v>
      </c>
      <c r="W3056" s="16">
        <v>4309</v>
      </c>
      <c r="X3056" s="16">
        <v>19570673</v>
      </c>
      <c r="Y3056" s="16">
        <v>4428839</v>
      </c>
      <c r="Z3056" s="16">
        <v>182084</v>
      </c>
      <c r="AA3056" s="16">
        <v>349</v>
      </c>
      <c r="AC3056" s="16">
        <v>262</v>
      </c>
      <c r="AD3056" s="16">
        <v>3248</v>
      </c>
      <c r="AE3056" s="16">
        <v>3322</v>
      </c>
      <c r="AF3056" s="16">
        <v>3473</v>
      </c>
      <c r="AG3056" s="16">
        <v>18601022</v>
      </c>
      <c r="AH3056" s="16">
        <v>3878100</v>
      </c>
      <c r="AI3056" s="16">
        <v>164619</v>
      </c>
      <c r="AJ3056" s="16">
        <v>427</v>
      </c>
      <c r="AL3056" s="16">
        <v>266</v>
      </c>
      <c r="AM3056" s="16">
        <v>4077</v>
      </c>
      <c r="AN3056" s="16">
        <v>4135</v>
      </c>
      <c r="AO3056" s="16">
        <v>4040</v>
      </c>
      <c r="AP3056" s="16">
        <v>19736844</v>
      </c>
      <c r="AQ3056" s="16">
        <v>3057493</v>
      </c>
      <c r="AR3056" s="16">
        <v>125401</v>
      </c>
      <c r="AS3056" s="16">
        <v>372</v>
      </c>
      <c r="AU3056" s="16">
        <v>262</v>
      </c>
      <c r="AV3056" s="16">
        <v>3985</v>
      </c>
      <c r="AW3056" s="16">
        <v>77590627</v>
      </c>
      <c r="AX3056" s="16">
        <v>22400564</v>
      </c>
      <c r="AY3056" s="16">
        <v>958687</v>
      </c>
      <c r="AZ3056" s="16">
        <v>374</v>
      </c>
      <c r="BA3056" s="16">
        <v>19473</v>
      </c>
    </row>
    <row r="3057" spans="1:53">
      <c r="A3057" s="15" t="s">
        <v>1344</v>
      </c>
      <c r="B3057" s="15" t="s">
        <v>1345</v>
      </c>
      <c r="C3057" s="15" t="s">
        <v>1346</v>
      </c>
      <c r="D3057" s="15" t="s">
        <v>1347</v>
      </c>
      <c r="E3057" s="15" t="s">
        <v>1347</v>
      </c>
      <c r="F3057" s="15" t="s">
        <v>2059</v>
      </c>
      <c r="G3057" s="15" t="s">
        <v>1970</v>
      </c>
      <c r="H3057" s="15" t="s">
        <v>1349</v>
      </c>
      <c r="I3057" s="15" t="s">
        <v>1375</v>
      </c>
      <c r="J3057" s="15"/>
      <c r="K3057" s="16">
        <v>259</v>
      </c>
      <c r="L3057" s="16">
        <v>4073</v>
      </c>
      <c r="M3057" s="16">
        <v>4260</v>
      </c>
      <c r="N3057" s="16">
        <v>4236</v>
      </c>
      <c r="O3057" s="16">
        <v>19682088</v>
      </c>
      <c r="P3057" s="16">
        <v>11036132</v>
      </c>
      <c r="Q3057" s="16">
        <v>486583</v>
      </c>
      <c r="R3057" s="16">
        <v>361</v>
      </c>
      <c r="S3057" s="15"/>
      <c r="T3057" s="16">
        <v>260</v>
      </c>
      <c r="U3057" s="16">
        <v>4355</v>
      </c>
      <c r="V3057" s="16">
        <v>4286</v>
      </c>
      <c r="W3057" s="16">
        <v>4309</v>
      </c>
      <c r="X3057" s="16">
        <v>19570673</v>
      </c>
      <c r="Y3057" s="16">
        <v>4428839</v>
      </c>
      <c r="Z3057" s="16">
        <v>182084</v>
      </c>
      <c r="AA3057" s="16">
        <v>349</v>
      </c>
      <c r="AC3057" s="16">
        <v>262</v>
      </c>
      <c r="AD3057" s="16">
        <v>3248</v>
      </c>
      <c r="AE3057" s="16">
        <v>3322</v>
      </c>
      <c r="AF3057" s="16">
        <v>3473</v>
      </c>
      <c r="AG3057" s="16">
        <v>18601022</v>
      </c>
      <c r="AH3057" s="16">
        <v>3878100</v>
      </c>
      <c r="AI3057" s="16">
        <v>164619</v>
      </c>
      <c r="AJ3057" s="16">
        <v>427</v>
      </c>
      <c r="AL3057" s="16">
        <v>266</v>
      </c>
      <c r="AM3057" s="16">
        <v>4077</v>
      </c>
      <c r="AN3057" s="16">
        <v>4135</v>
      </c>
      <c r="AO3057" s="16">
        <v>4040</v>
      </c>
      <c r="AP3057" s="16">
        <v>19736844</v>
      </c>
      <c r="AQ3057" s="16">
        <v>3057493</v>
      </c>
      <c r="AR3057" s="16">
        <v>125401</v>
      </c>
      <c r="AS3057" s="16">
        <v>372</v>
      </c>
      <c r="AU3057" s="16">
        <v>262</v>
      </c>
      <c r="AV3057" s="16">
        <v>3985</v>
      </c>
      <c r="AW3057" s="16">
        <v>77590627</v>
      </c>
      <c r="AX3057" s="16">
        <v>22400564</v>
      </c>
      <c r="AY3057" s="16">
        <v>958687</v>
      </c>
      <c r="AZ3057" s="16">
        <v>374</v>
      </c>
      <c r="BA3057" s="16">
        <v>19473</v>
      </c>
    </row>
    <row r="3058" spans="1:53">
      <c r="A3058" s="15" t="s">
        <v>1344</v>
      </c>
      <c r="B3058" s="15" t="s">
        <v>1345</v>
      </c>
      <c r="C3058" s="15" t="s">
        <v>1346</v>
      </c>
      <c r="D3058" s="15" t="s">
        <v>1347</v>
      </c>
      <c r="E3058" s="15" t="s">
        <v>1347</v>
      </c>
      <c r="F3058" s="15" t="s">
        <v>2059</v>
      </c>
      <c r="G3058" s="15" t="s">
        <v>1493</v>
      </c>
      <c r="H3058" s="15" t="s">
        <v>1349</v>
      </c>
      <c r="I3058" s="15" t="s">
        <v>1373</v>
      </c>
      <c r="J3058" s="15"/>
      <c r="K3058" s="16">
        <v>1791</v>
      </c>
      <c r="L3058" s="16">
        <v>17609</v>
      </c>
      <c r="M3058" s="16">
        <v>19036</v>
      </c>
      <c r="N3058" s="16">
        <v>19544</v>
      </c>
      <c r="O3058" s="16">
        <v>92115100</v>
      </c>
      <c r="P3058" s="16">
        <v>58450251</v>
      </c>
      <c r="Q3058" s="16">
        <v>2504670</v>
      </c>
      <c r="R3058" s="16">
        <v>378</v>
      </c>
      <c r="S3058" s="15"/>
      <c r="T3058" s="16">
        <v>1827</v>
      </c>
      <c r="U3058" s="16">
        <v>20142</v>
      </c>
      <c r="V3058" s="16">
        <v>20081</v>
      </c>
      <c r="W3058" s="16">
        <v>19776</v>
      </c>
      <c r="X3058" s="16">
        <v>103707631</v>
      </c>
      <c r="Y3058" s="16">
        <v>30659545</v>
      </c>
      <c r="Z3058" s="16">
        <v>1284911</v>
      </c>
      <c r="AA3058" s="16">
        <v>399</v>
      </c>
      <c r="AC3058" s="16">
        <v>1868</v>
      </c>
      <c r="AD3058" s="16">
        <v>19003</v>
      </c>
      <c r="AE3058" s="16">
        <v>18826</v>
      </c>
      <c r="AF3058" s="16">
        <v>19124</v>
      </c>
      <c r="AG3058" s="16">
        <v>101426423</v>
      </c>
      <c r="AH3058" s="16">
        <v>23892005</v>
      </c>
      <c r="AI3058" s="16">
        <v>1000105</v>
      </c>
      <c r="AJ3058" s="16">
        <v>411</v>
      </c>
      <c r="AL3058" s="16">
        <v>1881</v>
      </c>
      <c r="AM3058" s="16">
        <v>20027</v>
      </c>
      <c r="AN3058" s="16">
        <v>19949</v>
      </c>
      <c r="AO3058" s="16">
        <v>19699</v>
      </c>
      <c r="AP3058" s="16">
        <v>112522781</v>
      </c>
      <c r="AQ3058" s="16">
        <v>19120676</v>
      </c>
      <c r="AR3058" s="16">
        <v>794246</v>
      </c>
      <c r="AS3058" s="16">
        <v>435</v>
      </c>
      <c r="AU3058" s="16">
        <v>1842</v>
      </c>
      <c r="AV3058" s="16">
        <v>19401</v>
      </c>
      <c r="AW3058" s="16">
        <v>409771935</v>
      </c>
      <c r="AX3058" s="16">
        <v>132122477</v>
      </c>
      <c r="AY3058" s="16">
        <v>5583932</v>
      </c>
      <c r="AZ3058" s="16">
        <v>406</v>
      </c>
      <c r="BA3058" s="16">
        <v>21121</v>
      </c>
    </row>
    <row r="3059" spans="1:53">
      <c r="A3059" s="15" t="s">
        <v>1344</v>
      </c>
      <c r="B3059" s="15" t="s">
        <v>1345</v>
      </c>
      <c r="C3059" s="15" t="s">
        <v>1346</v>
      </c>
      <c r="D3059" s="15" t="s">
        <v>1347</v>
      </c>
      <c r="E3059" s="15" t="s">
        <v>1347</v>
      </c>
      <c r="F3059" s="15" t="s">
        <v>2059</v>
      </c>
      <c r="G3059" s="15" t="s">
        <v>1971</v>
      </c>
      <c r="H3059" s="15" t="s">
        <v>1349</v>
      </c>
      <c r="I3059" s="15" t="s">
        <v>1375</v>
      </c>
      <c r="J3059" s="15"/>
      <c r="K3059" s="16">
        <v>1003</v>
      </c>
      <c r="L3059" s="16">
        <v>11656</v>
      </c>
      <c r="M3059" s="16">
        <v>12815</v>
      </c>
      <c r="N3059" s="16">
        <v>13103</v>
      </c>
      <c r="O3059" s="16">
        <v>55922887</v>
      </c>
      <c r="P3059" s="16">
        <v>35372609</v>
      </c>
      <c r="Q3059" s="16">
        <v>1471983</v>
      </c>
      <c r="R3059" s="16">
        <v>343</v>
      </c>
      <c r="S3059" s="15"/>
      <c r="T3059" s="16">
        <v>1029</v>
      </c>
      <c r="U3059" s="16">
        <v>13407</v>
      </c>
      <c r="V3059" s="16">
        <v>13302</v>
      </c>
      <c r="W3059" s="16">
        <v>12896</v>
      </c>
      <c r="X3059" s="16">
        <v>62269004</v>
      </c>
      <c r="Y3059" s="16">
        <v>19470950</v>
      </c>
      <c r="Z3059" s="16">
        <v>790380</v>
      </c>
      <c r="AA3059" s="16">
        <v>363</v>
      </c>
      <c r="AC3059" s="16">
        <v>1047</v>
      </c>
      <c r="AD3059" s="16">
        <v>12111</v>
      </c>
      <c r="AE3059" s="16">
        <v>12028</v>
      </c>
      <c r="AF3059" s="16">
        <v>12119</v>
      </c>
      <c r="AG3059" s="16">
        <v>59483986</v>
      </c>
      <c r="AH3059" s="16">
        <v>15595823</v>
      </c>
      <c r="AI3059" s="16">
        <v>652699</v>
      </c>
      <c r="AJ3059" s="16">
        <v>379</v>
      </c>
      <c r="AL3059" s="16">
        <v>1062</v>
      </c>
      <c r="AM3059" s="16">
        <v>12750</v>
      </c>
      <c r="AN3059" s="16">
        <v>12706</v>
      </c>
      <c r="AO3059" s="16">
        <v>12582</v>
      </c>
      <c r="AP3059" s="16">
        <v>66024338</v>
      </c>
      <c r="AQ3059" s="16">
        <v>12131432</v>
      </c>
      <c r="AR3059" s="16">
        <v>495979</v>
      </c>
      <c r="AS3059" s="16">
        <v>401</v>
      </c>
      <c r="AU3059" s="16">
        <v>1035</v>
      </c>
      <c r="AV3059" s="16">
        <v>12623</v>
      </c>
      <c r="AW3059" s="16">
        <v>243700215</v>
      </c>
      <c r="AX3059" s="16">
        <v>82570814</v>
      </c>
      <c r="AY3059" s="16">
        <v>3411041</v>
      </c>
      <c r="AZ3059" s="16">
        <v>371</v>
      </c>
      <c r="BA3059" s="16">
        <v>19306</v>
      </c>
    </row>
    <row r="3060" spans="1:53">
      <c r="A3060" s="15" t="s">
        <v>1344</v>
      </c>
      <c r="B3060" s="15" t="s">
        <v>1345</v>
      </c>
      <c r="C3060" s="15" t="s">
        <v>1346</v>
      </c>
      <c r="D3060" s="15" t="s">
        <v>1347</v>
      </c>
      <c r="E3060" s="15" t="s">
        <v>1347</v>
      </c>
      <c r="F3060" s="15" t="s">
        <v>2059</v>
      </c>
      <c r="G3060" s="15" t="s">
        <v>3613</v>
      </c>
      <c r="H3060" s="15" t="s">
        <v>1349</v>
      </c>
      <c r="I3060" s="15" t="s">
        <v>1375</v>
      </c>
      <c r="J3060" s="15"/>
      <c r="K3060" s="16">
        <v>315</v>
      </c>
      <c r="L3060" s="16">
        <v>1716</v>
      </c>
      <c r="M3060" s="16">
        <v>1745</v>
      </c>
      <c r="N3060" s="16">
        <v>1766</v>
      </c>
      <c r="O3060" s="16">
        <v>7548782</v>
      </c>
      <c r="P3060" s="16">
        <v>5391745</v>
      </c>
      <c r="Q3060" s="16">
        <v>212474</v>
      </c>
      <c r="R3060" s="16">
        <v>333</v>
      </c>
      <c r="S3060" s="15"/>
      <c r="T3060" s="16">
        <v>320</v>
      </c>
      <c r="U3060" s="16">
        <v>1753</v>
      </c>
      <c r="V3060" s="16">
        <v>1777</v>
      </c>
      <c r="W3060" s="16">
        <v>1808</v>
      </c>
      <c r="X3060" s="16">
        <v>8146848</v>
      </c>
      <c r="Y3060" s="16">
        <v>3205328</v>
      </c>
      <c r="Z3060" s="16">
        <v>121115</v>
      </c>
      <c r="AA3060" s="16">
        <v>352</v>
      </c>
      <c r="AC3060" s="16">
        <v>328</v>
      </c>
      <c r="AD3060" s="16">
        <v>1871</v>
      </c>
      <c r="AE3060" s="16">
        <v>1911</v>
      </c>
      <c r="AF3060" s="16">
        <v>1913</v>
      </c>
      <c r="AG3060" s="16">
        <v>8905715</v>
      </c>
      <c r="AH3060" s="16">
        <v>2679752</v>
      </c>
      <c r="AI3060" s="16">
        <v>101291</v>
      </c>
      <c r="AJ3060" s="16">
        <v>361</v>
      </c>
      <c r="AL3060" s="16">
        <v>325</v>
      </c>
      <c r="AM3060" s="16">
        <v>1910</v>
      </c>
      <c r="AN3060" s="16">
        <v>1871</v>
      </c>
      <c r="AO3060" s="16">
        <v>1892</v>
      </c>
      <c r="AP3060" s="16">
        <v>9494764</v>
      </c>
      <c r="AQ3060" s="16">
        <v>1871039</v>
      </c>
      <c r="AR3060" s="16">
        <v>67451</v>
      </c>
      <c r="AS3060" s="16">
        <v>386</v>
      </c>
      <c r="AU3060" s="16">
        <v>322</v>
      </c>
      <c r="AV3060" s="16">
        <v>1828</v>
      </c>
      <c r="AW3060" s="16">
        <v>34096109</v>
      </c>
      <c r="AX3060" s="16">
        <v>13147864</v>
      </c>
      <c r="AY3060" s="16">
        <v>502331</v>
      </c>
      <c r="AZ3060" s="16">
        <v>359</v>
      </c>
      <c r="BA3060" s="16">
        <v>18655</v>
      </c>
    </row>
    <row r="3061" spans="1:53">
      <c r="A3061" s="15" t="s">
        <v>1344</v>
      </c>
      <c r="B3061" s="15" t="s">
        <v>1345</v>
      </c>
      <c r="C3061" s="15" t="s">
        <v>1346</v>
      </c>
      <c r="D3061" s="15" t="s">
        <v>1347</v>
      </c>
      <c r="E3061" s="15" t="s">
        <v>1347</v>
      </c>
      <c r="F3061" s="15" t="s">
        <v>2059</v>
      </c>
      <c r="G3061" s="15" t="s">
        <v>1494</v>
      </c>
      <c r="H3061" s="15" t="s">
        <v>1349</v>
      </c>
      <c r="I3061" s="15" t="s">
        <v>1375</v>
      </c>
      <c r="J3061" s="15"/>
      <c r="K3061" s="16">
        <v>473</v>
      </c>
      <c r="L3061" s="16">
        <v>4237</v>
      </c>
      <c r="M3061" s="16">
        <v>4476</v>
      </c>
      <c r="N3061" s="16">
        <v>4675</v>
      </c>
      <c r="O3061" s="16">
        <v>28643431</v>
      </c>
      <c r="P3061" s="16">
        <v>17685897</v>
      </c>
      <c r="Q3061" s="16">
        <v>820213</v>
      </c>
      <c r="R3061" s="16">
        <v>494</v>
      </c>
      <c r="S3061" s="15"/>
      <c r="T3061" s="16">
        <v>478</v>
      </c>
      <c r="U3061" s="16">
        <v>4982</v>
      </c>
      <c r="V3061" s="16">
        <v>5002</v>
      </c>
      <c r="W3061" s="16">
        <v>5072</v>
      </c>
      <c r="X3061" s="16">
        <v>33291779</v>
      </c>
      <c r="Y3061" s="16">
        <v>7983267</v>
      </c>
      <c r="Z3061" s="16">
        <v>373416</v>
      </c>
      <c r="AA3061" s="16">
        <v>510</v>
      </c>
      <c r="AC3061" s="16">
        <v>493</v>
      </c>
      <c r="AD3061" s="16">
        <v>5021</v>
      </c>
      <c r="AE3061" s="16">
        <v>4887</v>
      </c>
      <c r="AF3061" s="16">
        <v>5092</v>
      </c>
      <c r="AG3061" s="16">
        <v>33036722</v>
      </c>
      <c r="AH3061" s="16">
        <v>5616430</v>
      </c>
      <c r="AI3061" s="16">
        <v>246115</v>
      </c>
      <c r="AJ3061" s="16">
        <v>508</v>
      </c>
      <c r="AL3061" s="16">
        <v>494</v>
      </c>
      <c r="AM3061" s="16">
        <v>5367</v>
      </c>
      <c r="AN3061" s="16">
        <v>5372</v>
      </c>
      <c r="AO3061" s="16">
        <v>5225</v>
      </c>
      <c r="AP3061" s="16">
        <v>37003679</v>
      </c>
      <c r="AQ3061" s="16">
        <v>5118205</v>
      </c>
      <c r="AR3061" s="16">
        <v>230816</v>
      </c>
      <c r="AS3061" s="16">
        <v>535</v>
      </c>
      <c r="AU3061" s="16">
        <v>485</v>
      </c>
      <c r="AV3061" s="16">
        <v>4951</v>
      </c>
      <c r="AW3061" s="16">
        <v>131975611</v>
      </c>
      <c r="AX3061" s="16">
        <v>36403799</v>
      </c>
      <c r="AY3061" s="16">
        <v>1670560</v>
      </c>
      <c r="AZ3061" s="16">
        <v>513</v>
      </c>
      <c r="BA3061" s="16">
        <v>26658</v>
      </c>
    </row>
    <row r="3062" spans="1:53">
      <c r="A3062" s="15" t="s">
        <v>1344</v>
      </c>
      <c r="B3062" s="15" t="s">
        <v>1345</v>
      </c>
      <c r="C3062" s="15" t="s">
        <v>1346</v>
      </c>
      <c r="D3062" s="15" t="s">
        <v>1347</v>
      </c>
      <c r="E3062" s="15" t="s">
        <v>1347</v>
      </c>
      <c r="F3062" s="15" t="s">
        <v>2059</v>
      </c>
      <c r="G3062" s="15" t="s">
        <v>3614</v>
      </c>
      <c r="H3062" s="15" t="s">
        <v>1349</v>
      </c>
      <c r="I3062" s="15" t="s">
        <v>1371</v>
      </c>
      <c r="J3062" s="15"/>
      <c r="K3062" s="16">
        <v>1291</v>
      </c>
      <c r="L3062" s="16">
        <v>14284</v>
      </c>
      <c r="M3062" s="16">
        <v>12639</v>
      </c>
      <c r="N3062" s="16">
        <v>14073</v>
      </c>
      <c r="O3062" s="16">
        <v>101708330</v>
      </c>
      <c r="P3062" s="16">
        <v>49649192</v>
      </c>
      <c r="Q3062" s="16">
        <v>2273438</v>
      </c>
      <c r="R3062" s="16">
        <v>573</v>
      </c>
      <c r="S3062" s="15"/>
      <c r="T3062" s="16">
        <v>1300</v>
      </c>
      <c r="U3062" s="16">
        <v>12927</v>
      </c>
      <c r="V3062" s="16">
        <v>13916</v>
      </c>
      <c r="W3062" s="16">
        <v>13441</v>
      </c>
      <c r="X3062" s="16">
        <v>108145995</v>
      </c>
      <c r="Y3062" s="16">
        <v>17262548</v>
      </c>
      <c r="Z3062" s="16">
        <v>788778</v>
      </c>
      <c r="AA3062" s="16">
        <v>620</v>
      </c>
      <c r="AC3062" s="16">
        <v>1307</v>
      </c>
      <c r="AD3062" s="16">
        <v>12514</v>
      </c>
      <c r="AE3062" s="16">
        <v>11663</v>
      </c>
      <c r="AF3062" s="16">
        <v>11731</v>
      </c>
      <c r="AG3062" s="16">
        <v>108014370</v>
      </c>
      <c r="AH3062" s="16">
        <v>13667883</v>
      </c>
      <c r="AI3062" s="16">
        <v>634432</v>
      </c>
      <c r="AJ3062" s="16">
        <v>694</v>
      </c>
      <c r="AL3062" s="16">
        <v>1323</v>
      </c>
      <c r="AM3062" s="16">
        <v>12947</v>
      </c>
      <c r="AN3062" s="16">
        <v>12497</v>
      </c>
      <c r="AO3062" s="16">
        <v>12103</v>
      </c>
      <c r="AP3062" s="16">
        <v>118318410</v>
      </c>
      <c r="AQ3062" s="16">
        <v>12133596</v>
      </c>
      <c r="AR3062" s="16">
        <v>567408</v>
      </c>
      <c r="AS3062" s="16">
        <v>727</v>
      </c>
      <c r="AU3062" s="16">
        <v>1305</v>
      </c>
      <c r="AV3062" s="16">
        <v>12895</v>
      </c>
      <c r="AW3062" s="16">
        <v>436187105</v>
      </c>
      <c r="AX3062" s="16">
        <v>92713219</v>
      </c>
      <c r="AY3062" s="16">
        <v>4264056</v>
      </c>
      <c r="AZ3062" s="16">
        <v>651</v>
      </c>
      <c r="BA3062" s="16">
        <v>33827</v>
      </c>
    </row>
    <row r="3063" spans="1:53">
      <c r="A3063" s="15" t="s">
        <v>1344</v>
      </c>
      <c r="B3063" s="15" t="s">
        <v>1345</v>
      </c>
      <c r="C3063" s="15" t="s">
        <v>1346</v>
      </c>
      <c r="D3063" s="15" t="s">
        <v>1347</v>
      </c>
      <c r="E3063" s="15" t="s">
        <v>1347</v>
      </c>
      <c r="F3063" s="15" t="s">
        <v>2059</v>
      </c>
      <c r="G3063" s="15" t="s">
        <v>3615</v>
      </c>
      <c r="H3063" s="15" t="s">
        <v>1349</v>
      </c>
      <c r="I3063" s="15" t="s">
        <v>1373</v>
      </c>
      <c r="J3063" s="15"/>
      <c r="K3063" s="16">
        <v>1291</v>
      </c>
      <c r="L3063" s="16">
        <v>14284</v>
      </c>
      <c r="M3063" s="16">
        <v>12639</v>
      </c>
      <c r="N3063" s="16">
        <v>14073</v>
      </c>
      <c r="O3063" s="16">
        <v>101708330</v>
      </c>
      <c r="P3063" s="16">
        <v>49649192</v>
      </c>
      <c r="Q3063" s="16">
        <v>2273438</v>
      </c>
      <c r="R3063" s="16">
        <v>573</v>
      </c>
      <c r="S3063" s="15"/>
      <c r="T3063" s="16">
        <v>1300</v>
      </c>
      <c r="U3063" s="16">
        <v>12927</v>
      </c>
      <c r="V3063" s="16">
        <v>13916</v>
      </c>
      <c r="W3063" s="16">
        <v>13441</v>
      </c>
      <c r="X3063" s="16">
        <v>108145995</v>
      </c>
      <c r="Y3063" s="16">
        <v>17262548</v>
      </c>
      <c r="Z3063" s="16">
        <v>788778</v>
      </c>
      <c r="AA3063" s="16">
        <v>620</v>
      </c>
      <c r="AC3063" s="16">
        <v>1307</v>
      </c>
      <c r="AD3063" s="16">
        <v>12514</v>
      </c>
      <c r="AE3063" s="16">
        <v>11663</v>
      </c>
      <c r="AF3063" s="16">
        <v>11731</v>
      </c>
      <c r="AG3063" s="16">
        <v>108014370</v>
      </c>
      <c r="AH3063" s="16">
        <v>13667883</v>
      </c>
      <c r="AI3063" s="16">
        <v>634432</v>
      </c>
      <c r="AJ3063" s="16">
        <v>694</v>
      </c>
      <c r="AL3063" s="16">
        <v>1323</v>
      </c>
      <c r="AM3063" s="16">
        <v>12947</v>
      </c>
      <c r="AN3063" s="16">
        <v>12497</v>
      </c>
      <c r="AO3063" s="16">
        <v>12103</v>
      </c>
      <c r="AP3063" s="16">
        <v>118318410</v>
      </c>
      <c r="AQ3063" s="16">
        <v>12133596</v>
      </c>
      <c r="AR3063" s="16">
        <v>567408</v>
      </c>
      <c r="AS3063" s="16">
        <v>727</v>
      </c>
      <c r="AU3063" s="16">
        <v>1305</v>
      </c>
      <c r="AV3063" s="16">
        <v>12895</v>
      </c>
      <c r="AW3063" s="16">
        <v>436187105</v>
      </c>
      <c r="AX3063" s="16">
        <v>92713219</v>
      </c>
      <c r="AY3063" s="16">
        <v>4264056</v>
      </c>
      <c r="AZ3063" s="16">
        <v>651</v>
      </c>
      <c r="BA3063" s="16">
        <v>33827</v>
      </c>
    </row>
    <row r="3064" spans="1:53">
      <c r="A3064" s="15" t="s">
        <v>1344</v>
      </c>
      <c r="B3064" s="15" t="s">
        <v>1345</v>
      </c>
      <c r="C3064" s="15" t="s">
        <v>1346</v>
      </c>
      <c r="D3064" s="15" t="s">
        <v>1347</v>
      </c>
      <c r="E3064" s="15" t="s">
        <v>1347</v>
      </c>
      <c r="F3064" s="15" t="s">
        <v>2059</v>
      </c>
      <c r="G3064" s="15" t="s">
        <v>3616</v>
      </c>
      <c r="H3064" s="15" t="s">
        <v>1349</v>
      </c>
      <c r="I3064" s="15" t="s">
        <v>1375</v>
      </c>
      <c r="J3064" s="15"/>
      <c r="K3064" s="16">
        <v>1291</v>
      </c>
      <c r="L3064" s="16">
        <v>14284</v>
      </c>
      <c r="M3064" s="16">
        <v>12639</v>
      </c>
      <c r="N3064" s="16">
        <v>14073</v>
      </c>
      <c r="O3064" s="16">
        <v>101708330</v>
      </c>
      <c r="P3064" s="16">
        <v>49649192</v>
      </c>
      <c r="Q3064" s="16">
        <v>2273438</v>
      </c>
      <c r="R3064" s="16">
        <v>573</v>
      </c>
      <c r="S3064" s="15"/>
      <c r="T3064" s="16">
        <v>1300</v>
      </c>
      <c r="U3064" s="16">
        <v>12927</v>
      </c>
      <c r="V3064" s="16">
        <v>13916</v>
      </c>
      <c r="W3064" s="16">
        <v>13441</v>
      </c>
      <c r="X3064" s="16">
        <v>108145995</v>
      </c>
      <c r="Y3064" s="16">
        <v>17262548</v>
      </c>
      <c r="Z3064" s="16">
        <v>788778</v>
      </c>
      <c r="AA3064" s="16">
        <v>620</v>
      </c>
      <c r="AC3064" s="16">
        <v>1307</v>
      </c>
      <c r="AD3064" s="16">
        <v>12514</v>
      </c>
      <c r="AE3064" s="16">
        <v>11663</v>
      </c>
      <c r="AF3064" s="16">
        <v>11731</v>
      </c>
      <c r="AG3064" s="16">
        <v>108014370</v>
      </c>
      <c r="AH3064" s="16">
        <v>13667883</v>
      </c>
      <c r="AI3064" s="16">
        <v>634432</v>
      </c>
      <c r="AJ3064" s="16">
        <v>694</v>
      </c>
      <c r="AL3064" s="16">
        <v>1323</v>
      </c>
      <c r="AM3064" s="16">
        <v>12947</v>
      </c>
      <c r="AN3064" s="16">
        <v>12497</v>
      </c>
      <c r="AO3064" s="16">
        <v>12103</v>
      </c>
      <c r="AP3064" s="16">
        <v>118318410</v>
      </c>
      <c r="AQ3064" s="16">
        <v>12133596</v>
      </c>
      <c r="AR3064" s="16">
        <v>567408</v>
      </c>
      <c r="AS3064" s="16">
        <v>727</v>
      </c>
      <c r="AU3064" s="16">
        <v>1305</v>
      </c>
      <c r="AV3064" s="16">
        <v>12895</v>
      </c>
      <c r="AW3064" s="16">
        <v>436187105</v>
      </c>
      <c r="AX3064" s="16">
        <v>92713219</v>
      </c>
      <c r="AY3064" s="16">
        <v>4264056</v>
      </c>
      <c r="AZ3064" s="16">
        <v>651</v>
      </c>
      <c r="BA3064" s="16">
        <v>33827</v>
      </c>
    </row>
    <row r="3065" spans="1:53">
      <c r="A3065" s="15" t="s">
        <v>1344</v>
      </c>
      <c r="B3065" s="15" t="s">
        <v>1345</v>
      </c>
      <c r="C3065" s="15" t="s">
        <v>1346</v>
      </c>
      <c r="D3065" s="15" t="s">
        <v>1347</v>
      </c>
      <c r="E3065" s="15" t="s">
        <v>1347</v>
      </c>
      <c r="F3065" s="15" t="s">
        <v>2059</v>
      </c>
      <c r="G3065" s="15" t="s">
        <v>1495</v>
      </c>
      <c r="H3065" s="15" t="s">
        <v>1349</v>
      </c>
      <c r="I3065" s="15" t="s">
        <v>1367</v>
      </c>
      <c r="J3065" s="15"/>
      <c r="K3065" s="16">
        <v>86644</v>
      </c>
      <c r="L3065" s="16">
        <v>1306017</v>
      </c>
      <c r="M3065" s="16">
        <v>1316841</v>
      </c>
      <c r="N3065" s="16">
        <v>1323354</v>
      </c>
      <c r="O3065" s="16">
        <v>14435402589</v>
      </c>
      <c r="P3065" s="16">
        <v>4706357890</v>
      </c>
      <c r="Q3065" s="16">
        <v>179806538</v>
      </c>
      <c r="R3065" s="16">
        <v>844</v>
      </c>
      <c r="S3065" s="15"/>
      <c r="T3065" s="16">
        <v>87467</v>
      </c>
      <c r="U3065" s="16">
        <v>1323546</v>
      </c>
      <c r="V3065" s="16">
        <v>1326367</v>
      </c>
      <c r="W3065" s="16">
        <v>1331194</v>
      </c>
      <c r="X3065" s="16">
        <v>14685425970</v>
      </c>
      <c r="Y3065" s="16">
        <v>1286050627</v>
      </c>
      <c r="Z3065" s="16">
        <v>50084366</v>
      </c>
      <c r="AA3065" s="16">
        <v>851</v>
      </c>
      <c r="AC3065" s="16">
        <v>87890</v>
      </c>
      <c r="AD3065" s="16">
        <v>1322413</v>
      </c>
      <c r="AE3065" s="16">
        <v>1327323</v>
      </c>
      <c r="AF3065" s="16">
        <v>1336503</v>
      </c>
      <c r="AG3065" s="16">
        <v>15111477165</v>
      </c>
      <c r="AH3065" s="16">
        <v>816204516</v>
      </c>
      <c r="AI3065" s="16">
        <v>32821398</v>
      </c>
      <c r="AJ3065" s="16">
        <v>875</v>
      </c>
      <c r="AL3065" s="16">
        <v>88183</v>
      </c>
      <c r="AM3065" s="16">
        <v>1337124</v>
      </c>
      <c r="AN3065" s="16">
        <v>1341267</v>
      </c>
      <c r="AO3065" s="16">
        <v>1347047</v>
      </c>
      <c r="AP3065" s="16">
        <v>16964148719</v>
      </c>
      <c r="AQ3065" s="16">
        <v>764984844</v>
      </c>
      <c r="AR3065" s="16">
        <v>30092337</v>
      </c>
      <c r="AS3065" s="16">
        <v>973</v>
      </c>
      <c r="AU3065" s="16">
        <v>87546</v>
      </c>
      <c r="AV3065" s="16">
        <v>1328250</v>
      </c>
      <c r="AW3065" s="16">
        <v>61196454443</v>
      </c>
      <c r="AX3065" s="16">
        <v>7573597877</v>
      </c>
      <c r="AY3065" s="16">
        <v>292804639</v>
      </c>
      <c r="AZ3065" s="16">
        <v>886</v>
      </c>
      <c r="BA3065" s="16">
        <v>46073</v>
      </c>
    </row>
    <row r="3066" spans="1:53">
      <c r="A3066" s="15" t="s">
        <v>1344</v>
      </c>
      <c r="B3066" s="15" t="s">
        <v>1345</v>
      </c>
      <c r="C3066" s="15" t="s">
        <v>1346</v>
      </c>
      <c r="D3066" s="15" t="s">
        <v>1347</v>
      </c>
      <c r="E3066" s="15" t="s">
        <v>1347</v>
      </c>
      <c r="F3066" s="15" t="s">
        <v>2059</v>
      </c>
      <c r="G3066" s="15" t="s">
        <v>1496</v>
      </c>
      <c r="H3066" s="15" t="s">
        <v>1349</v>
      </c>
      <c r="I3066" s="15" t="s">
        <v>1369</v>
      </c>
      <c r="J3066" s="15"/>
      <c r="K3066" s="16">
        <v>64092</v>
      </c>
      <c r="L3066" s="16">
        <v>524052</v>
      </c>
      <c r="M3066" s="16">
        <v>528243</v>
      </c>
      <c r="N3066" s="16">
        <v>531247</v>
      </c>
      <c r="O3066" s="16">
        <v>6152949478</v>
      </c>
      <c r="P3066" s="16">
        <v>2701254311</v>
      </c>
      <c r="Q3066" s="16">
        <v>101245998</v>
      </c>
      <c r="R3066" s="16">
        <v>897</v>
      </c>
      <c r="S3066" s="15"/>
      <c r="T3066" s="16">
        <v>64698</v>
      </c>
      <c r="U3066" s="16">
        <v>532058</v>
      </c>
      <c r="V3066" s="16">
        <v>533038</v>
      </c>
      <c r="W3066" s="16">
        <v>535767</v>
      </c>
      <c r="X3066" s="16">
        <v>6461130429</v>
      </c>
      <c r="Y3066" s="16">
        <v>657165372</v>
      </c>
      <c r="Z3066" s="16">
        <v>25164791</v>
      </c>
      <c r="AA3066" s="16">
        <v>931</v>
      </c>
      <c r="AC3066" s="16">
        <v>65044</v>
      </c>
      <c r="AD3066" s="16">
        <v>533890</v>
      </c>
      <c r="AE3066" s="16">
        <v>535772</v>
      </c>
      <c r="AF3066" s="16">
        <v>538211</v>
      </c>
      <c r="AG3066" s="16">
        <v>6634081731</v>
      </c>
      <c r="AH3066" s="16">
        <v>453441238</v>
      </c>
      <c r="AI3066" s="16">
        <v>18155738</v>
      </c>
      <c r="AJ3066" s="16">
        <v>952</v>
      </c>
      <c r="AL3066" s="16">
        <v>65367</v>
      </c>
      <c r="AM3066" s="16">
        <v>538556</v>
      </c>
      <c r="AN3066" s="16">
        <v>540255</v>
      </c>
      <c r="AO3066" s="16">
        <v>544536</v>
      </c>
      <c r="AP3066" s="16">
        <v>8157949120</v>
      </c>
      <c r="AQ3066" s="16">
        <v>428435884</v>
      </c>
      <c r="AR3066" s="16">
        <v>16623330</v>
      </c>
      <c r="AS3066" s="16">
        <v>1160</v>
      </c>
      <c r="AU3066" s="16">
        <v>64800</v>
      </c>
      <c r="AV3066" s="16">
        <v>534635</v>
      </c>
      <c r="AW3066" s="16">
        <v>27406110758</v>
      </c>
      <c r="AX3066" s="16">
        <v>4240296805</v>
      </c>
      <c r="AY3066" s="16">
        <v>161189857</v>
      </c>
      <c r="AZ3066" s="16">
        <v>986</v>
      </c>
      <c r="BA3066" s="16">
        <v>51261</v>
      </c>
    </row>
    <row r="3067" spans="1:53">
      <c r="A3067" s="15" t="s">
        <v>1344</v>
      </c>
      <c r="B3067" s="15" t="s">
        <v>1345</v>
      </c>
      <c r="C3067" s="15" t="s">
        <v>1346</v>
      </c>
      <c r="D3067" s="15" t="s">
        <v>1347</v>
      </c>
      <c r="E3067" s="15" t="s">
        <v>1347</v>
      </c>
      <c r="F3067" s="15" t="s">
        <v>2059</v>
      </c>
      <c r="G3067" s="15" t="s">
        <v>1972</v>
      </c>
      <c r="H3067" s="15" t="s">
        <v>1349</v>
      </c>
      <c r="I3067" s="15" t="s">
        <v>1371</v>
      </c>
      <c r="J3067" s="15"/>
      <c r="K3067" s="16">
        <v>28096</v>
      </c>
      <c r="L3067" s="16">
        <v>215715</v>
      </c>
      <c r="M3067" s="16">
        <v>216928</v>
      </c>
      <c r="N3067" s="16">
        <v>217827</v>
      </c>
      <c r="O3067" s="16">
        <v>3212095010</v>
      </c>
      <c r="P3067" s="16">
        <v>1211106544</v>
      </c>
      <c r="Q3067" s="16">
        <v>44466934</v>
      </c>
      <c r="R3067" s="16">
        <v>1140</v>
      </c>
      <c r="S3067" s="15"/>
      <c r="T3067" s="16">
        <v>28405</v>
      </c>
      <c r="U3067" s="16">
        <v>218679</v>
      </c>
      <c r="V3067" s="16">
        <v>218739</v>
      </c>
      <c r="W3067" s="16">
        <v>219178</v>
      </c>
      <c r="X3067" s="16">
        <v>3411369619</v>
      </c>
      <c r="Y3067" s="16">
        <v>260156588</v>
      </c>
      <c r="Z3067" s="16">
        <v>9927616</v>
      </c>
      <c r="AA3067" s="16">
        <v>1199</v>
      </c>
      <c r="AC3067" s="16">
        <v>28562</v>
      </c>
      <c r="AD3067" s="16">
        <v>219284</v>
      </c>
      <c r="AE3067" s="16">
        <v>219744</v>
      </c>
      <c r="AF3067" s="16">
        <v>220326</v>
      </c>
      <c r="AG3067" s="16">
        <v>3568929917</v>
      </c>
      <c r="AH3067" s="16">
        <v>175696127</v>
      </c>
      <c r="AI3067" s="16">
        <v>7212649</v>
      </c>
      <c r="AJ3067" s="16">
        <v>1249</v>
      </c>
      <c r="AL3067" s="16">
        <v>28726</v>
      </c>
      <c r="AM3067" s="16">
        <v>221159</v>
      </c>
      <c r="AN3067" s="16">
        <v>221484</v>
      </c>
      <c r="AO3067" s="16">
        <v>224246</v>
      </c>
      <c r="AP3067" s="16">
        <v>4658242396</v>
      </c>
      <c r="AQ3067" s="16">
        <v>171193959</v>
      </c>
      <c r="AR3067" s="16">
        <v>6628782</v>
      </c>
      <c r="AS3067" s="16">
        <v>1612</v>
      </c>
      <c r="AU3067" s="16">
        <v>28447</v>
      </c>
      <c r="AV3067" s="16">
        <v>219442</v>
      </c>
      <c r="AW3067" s="16">
        <v>14850636942</v>
      </c>
      <c r="AX3067" s="16">
        <v>1818153218</v>
      </c>
      <c r="AY3067" s="16">
        <v>68235981</v>
      </c>
      <c r="AZ3067" s="16">
        <v>1301</v>
      </c>
      <c r="BA3067" s="16">
        <v>67674</v>
      </c>
    </row>
    <row r="3068" spans="1:53">
      <c r="A3068" s="15" t="s">
        <v>1344</v>
      </c>
      <c r="B3068" s="15" t="s">
        <v>1345</v>
      </c>
      <c r="C3068" s="15" t="s">
        <v>1346</v>
      </c>
      <c r="D3068" s="15" t="s">
        <v>1347</v>
      </c>
      <c r="E3068" s="15" t="s">
        <v>1347</v>
      </c>
      <c r="F3068" s="15" t="s">
        <v>2059</v>
      </c>
      <c r="G3068" s="15" t="s">
        <v>1973</v>
      </c>
      <c r="H3068" s="15" t="s">
        <v>1349</v>
      </c>
      <c r="I3068" s="15" t="s">
        <v>1373</v>
      </c>
      <c r="J3068" s="15"/>
      <c r="K3068" s="16">
        <v>28096</v>
      </c>
      <c r="L3068" s="16">
        <v>215715</v>
      </c>
      <c r="M3068" s="16">
        <v>216928</v>
      </c>
      <c r="N3068" s="16">
        <v>217827</v>
      </c>
      <c r="O3068" s="16">
        <v>3212095010</v>
      </c>
      <c r="P3068" s="16">
        <v>1211106544</v>
      </c>
      <c r="Q3068" s="16">
        <v>44466934</v>
      </c>
      <c r="R3068" s="16">
        <v>1140</v>
      </c>
      <c r="S3068" s="15"/>
      <c r="T3068" s="16">
        <v>28405</v>
      </c>
      <c r="U3068" s="16">
        <v>218679</v>
      </c>
      <c r="V3068" s="16">
        <v>218739</v>
      </c>
      <c r="W3068" s="16">
        <v>219178</v>
      </c>
      <c r="X3068" s="16">
        <v>3411369619</v>
      </c>
      <c r="Y3068" s="16">
        <v>260156588</v>
      </c>
      <c r="Z3068" s="16">
        <v>9927616</v>
      </c>
      <c r="AA3068" s="16">
        <v>1199</v>
      </c>
      <c r="AC3068" s="16">
        <v>28562</v>
      </c>
      <c r="AD3068" s="16">
        <v>219284</v>
      </c>
      <c r="AE3068" s="16">
        <v>219744</v>
      </c>
      <c r="AF3068" s="16">
        <v>220326</v>
      </c>
      <c r="AG3068" s="16">
        <v>3568929917</v>
      </c>
      <c r="AH3068" s="16">
        <v>175696127</v>
      </c>
      <c r="AI3068" s="16">
        <v>7212649</v>
      </c>
      <c r="AJ3068" s="16">
        <v>1249</v>
      </c>
      <c r="AL3068" s="16">
        <v>28726</v>
      </c>
      <c r="AM3068" s="16">
        <v>221159</v>
      </c>
      <c r="AN3068" s="16">
        <v>221484</v>
      </c>
      <c r="AO3068" s="16">
        <v>224246</v>
      </c>
      <c r="AP3068" s="16">
        <v>4658242396</v>
      </c>
      <c r="AQ3068" s="16">
        <v>171193959</v>
      </c>
      <c r="AR3068" s="16">
        <v>6628782</v>
      </c>
      <c r="AS3068" s="16">
        <v>1612</v>
      </c>
      <c r="AU3068" s="16">
        <v>28447</v>
      </c>
      <c r="AV3068" s="16">
        <v>219442</v>
      </c>
      <c r="AW3068" s="16">
        <v>14850636942</v>
      </c>
      <c r="AX3068" s="16">
        <v>1818153218</v>
      </c>
      <c r="AY3068" s="16">
        <v>68235981</v>
      </c>
      <c r="AZ3068" s="16">
        <v>1301</v>
      </c>
      <c r="BA3068" s="16">
        <v>67674</v>
      </c>
    </row>
    <row r="3069" spans="1:53">
      <c r="A3069" s="15" t="s">
        <v>1344</v>
      </c>
      <c r="B3069" s="15" t="s">
        <v>1345</v>
      </c>
      <c r="C3069" s="15" t="s">
        <v>1346</v>
      </c>
      <c r="D3069" s="15" t="s">
        <v>1347</v>
      </c>
      <c r="E3069" s="15" t="s">
        <v>1347</v>
      </c>
      <c r="F3069" s="15" t="s">
        <v>2059</v>
      </c>
      <c r="G3069" s="15" t="s">
        <v>1974</v>
      </c>
      <c r="H3069" s="15" t="s">
        <v>1349</v>
      </c>
      <c r="I3069" s="15" t="s">
        <v>1375</v>
      </c>
      <c r="J3069" s="15"/>
      <c r="K3069" s="16">
        <v>26893</v>
      </c>
      <c r="L3069" s="16">
        <v>211326</v>
      </c>
      <c r="M3069" s="16">
        <v>212461</v>
      </c>
      <c r="N3069" s="16">
        <v>213400</v>
      </c>
      <c r="O3069" s="16">
        <v>3157069620</v>
      </c>
      <c r="P3069" s="16">
        <v>1188508967</v>
      </c>
      <c r="Q3069" s="16">
        <v>43624110</v>
      </c>
      <c r="R3069" s="16">
        <v>1143</v>
      </c>
      <c r="S3069" s="15"/>
      <c r="T3069" s="16">
        <v>27168</v>
      </c>
      <c r="U3069" s="16">
        <v>214256</v>
      </c>
      <c r="V3069" s="16">
        <v>214275</v>
      </c>
      <c r="W3069" s="16">
        <v>214706</v>
      </c>
      <c r="X3069" s="16">
        <v>3347388757</v>
      </c>
      <c r="Y3069" s="16">
        <v>252458851</v>
      </c>
      <c r="Z3069" s="16">
        <v>9629052</v>
      </c>
      <c r="AA3069" s="16">
        <v>1201</v>
      </c>
      <c r="AC3069" s="16">
        <v>27318</v>
      </c>
      <c r="AD3069" s="16">
        <v>214765</v>
      </c>
      <c r="AE3069" s="16">
        <v>215173</v>
      </c>
      <c r="AF3069" s="16">
        <v>215705</v>
      </c>
      <c r="AG3069" s="16">
        <v>3507831184</v>
      </c>
      <c r="AH3069" s="16">
        <v>170818869</v>
      </c>
      <c r="AI3069" s="16">
        <v>6995634</v>
      </c>
      <c r="AJ3069" s="16">
        <v>1254</v>
      </c>
      <c r="AL3069" s="16">
        <v>27487</v>
      </c>
      <c r="AM3069" s="16">
        <v>216456</v>
      </c>
      <c r="AN3069" s="16">
        <v>216765</v>
      </c>
      <c r="AO3069" s="16">
        <v>219480</v>
      </c>
      <c r="AP3069" s="16">
        <v>4573106960</v>
      </c>
      <c r="AQ3069" s="16">
        <v>166656549</v>
      </c>
      <c r="AR3069" s="16">
        <v>6450942</v>
      </c>
      <c r="AS3069" s="16">
        <v>1617</v>
      </c>
      <c r="AU3069" s="16">
        <v>27217</v>
      </c>
      <c r="AV3069" s="16">
        <v>214897</v>
      </c>
      <c r="AW3069" s="16">
        <v>14585396521</v>
      </c>
      <c r="AX3069" s="16">
        <v>1778443236</v>
      </c>
      <c r="AY3069" s="16">
        <v>66699738</v>
      </c>
      <c r="AZ3069" s="16">
        <v>1305</v>
      </c>
      <c r="BA3069" s="16">
        <v>67871</v>
      </c>
    </row>
    <row r="3070" spans="1:53">
      <c r="A3070" s="15" t="s">
        <v>1344</v>
      </c>
      <c r="B3070" s="15" t="s">
        <v>1345</v>
      </c>
      <c r="C3070" s="15" t="s">
        <v>1346</v>
      </c>
      <c r="D3070" s="15" t="s">
        <v>1347</v>
      </c>
      <c r="E3070" s="15" t="s">
        <v>1347</v>
      </c>
      <c r="F3070" s="15" t="s">
        <v>2059</v>
      </c>
      <c r="G3070" s="15" t="s">
        <v>3617</v>
      </c>
      <c r="H3070" s="15" t="s">
        <v>1349</v>
      </c>
      <c r="I3070" s="15" t="s">
        <v>1375</v>
      </c>
      <c r="J3070" s="15"/>
      <c r="K3070" s="16">
        <v>1203</v>
      </c>
      <c r="L3070" s="16">
        <v>4389</v>
      </c>
      <c r="M3070" s="16">
        <v>4467</v>
      </c>
      <c r="N3070" s="16">
        <v>4427</v>
      </c>
      <c r="O3070" s="16">
        <v>55025390</v>
      </c>
      <c r="P3070" s="16">
        <v>22597577</v>
      </c>
      <c r="Q3070" s="16">
        <v>842824</v>
      </c>
      <c r="R3070" s="16">
        <v>956</v>
      </c>
      <c r="S3070" s="15"/>
      <c r="T3070" s="16">
        <v>1237</v>
      </c>
      <c r="U3070" s="16">
        <v>4423</v>
      </c>
      <c r="V3070" s="16">
        <v>4464</v>
      </c>
      <c r="W3070" s="16">
        <v>4472</v>
      </c>
      <c r="X3070" s="16">
        <v>63980862</v>
      </c>
      <c r="Y3070" s="16">
        <v>7697737</v>
      </c>
      <c r="Z3070" s="16">
        <v>298564</v>
      </c>
      <c r="AA3070" s="16">
        <v>1105</v>
      </c>
      <c r="AC3070" s="16">
        <v>1244</v>
      </c>
      <c r="AD3070" s="16">
        <v>4519</v>
      </c>
      <c r="AE3070" s="16">
        <v>4571</v>
      </c>
      <c r="AF3070" s="16">
        <v>4621</v>
      </c>
      <c r="AG3070" s="16">
        <v>61098733</v>
      </c>
      <c r="AH3070" s="16">
        <v>4877258</v>
      </c>
      <c r="AI3070" s="16">
        <v>217015</v>
      </c>
      <c r="AJ3070" s="16">
        <v>1028</v>
      </c>
      <c r="AL3070" s="16">
        <v>1239</v>
      </c>
      <c r="AM3070" s="16">
        <v>4703</v>
      </c>
      <c r="AN3070" s="16">
        <v>4719</v>
      </c>
      <c r="AO3070" s="16">
        <v>4766</v>
      </c>
      <c r="AP3070" s="16">
        <v>85135436</v>
      </c>
      <c r="AQ3070" s="16">
        <v>4537410</v>
      </c>
      <c r="AR3070" s="16">
        <v>177840</v>
      </c>
      <c r="AS3070" s="16">
        <v>1385</v>
      </c>
      <c r="AU3070" s="16">
        <v>1231</v>
      </c>
      <c r="AV3070" s="16">
        <v>4545</v>
      </c>
      <c r="AW3070" s="16">
        <v>265240421</v>
      </c>
      <c r="AX3070" s="16">
        <v>39709982</v>
      </c>
      <c r="AY3070" s="16">
        <v>1536243</v>
      </c>
      <c r="AZ3070" s="16">
        <v>1122</v>
      </c>
      <c r="BA3070" s="16">
        <v>58358</v>
      </c>
    </row>
    <row r="3071" spans="1:53">
      <c r="A3071" s="15" t="s">
        <v>1344</v>
      </c>
      <c r="B3071" s="15" t="s">
        <v>1345</v>
      </c>
      <c r="C3071" s="15" t="s">
        <v>1346</v>
      </c>
      <c r="D3071" s="15" t="s">
        <v>1347</v>
      </c>
      <c r="E3071" s="15" t="s">
        <v>1347</v>
      </c>
      <c r="F3071" s="15" t="s">
        <v>2059</v>
      </c>
      <c r="G3071" s="15" t="s">
        <v>1975</v>
      </c>
      <c r="H3071" s="15" t="s">
        <v>1349</v>
      </c>
      <c r="I3071" s="15" t="s">
        <v>1371</v>
      </c>
      <c r="J3071" s="15"/>
      <c r="K3071" s="16">
        <v>18028</v>
      </c>
      <c r="L3071" s="16">
        <v>107554</v>
      </c>
      <c r="M3071" s="16">
        <v>108658</v>
      </c>
      <c r="N3071" s="16">
        <v>109407</v>
      </c>
      <c r="O3071" s="16">
        <v>996194592</v>
      </c>
      <c r="P3071" s="16">
        <v>553854749</v>
      </c>
      <c r="Q3071" s="16">
        <v>19634613</v>
      </c>
      <c r="R3071" s="16">
        <v>706</v>
      </c>
      <c r="S3071" s="15"/>
      <c r="T3071" s="16">
        <v>18217</v>
      </c>
      <c r="U3071" s="16">
        <v>109855</v>
      </c>
      <c r="V3071" s="16">
        <v>109875</v>
      </c>
      <c r="W3071" s="16">
        <v>111101</v>
      </c>
      <c r="X3071" s="16">
        <v>1066846907</v>
      </c>
      <c r="Y3071" s="16">
        <v>152583673</v>
      </c>
      <c r="Z3071" s="16">
        <v>5514422</v>
      </c>
      <c r="AA3071" s="16">
        <v>744</v>
      </c>
      <c r="AC3071" s="16">
        <v>18291</v>
      </c>
      <c r="AD3071" s="16">
        <v>109762</v>
      </c>
      <c r="AE3071" s="16">
        <v>110444</v>
      </c>
      <c r="AF3071" s="16">
        <v>111152</v>
      </c>
      <c r="AG3071" s="16">
        <v>1065534598</v>
      </c>
      <c r="AH3071" s="16">
        <v>99531168</v>
      </c>
      <c r="AI3071" s="16">
        <v>3734881</v>
      </c>
      <c r="AJ3071" s="16">
        <v>742</v>
      </c>
      <c r="AL3071" s="16">
        <v>18331</v>
      </c>
      <c r="AM3071" s="16">
        <v>110472</v>
      </c>
      <c r="AN3071" s="16">
        <v>110539</v>
      </c>
      <c r="AO3071" s="16">
        <v>112045</v>
      </c>
      <c r="AP3071" s="16">
        <v>1309948096</v>
      </c>
      <c r="AQ3071" s="16">
        <v>93919200</v>
      </c>
      <c r="AR3071" s="16">
        <v>3456033</v>
      </c>
      <c r="AS3071" s="16">
        <v>908</v>
      </c>
      <c r="AU3071" s="16">
        <v>18217</v>
      </c>
      <c r="AV3071" s="16">
        <v>110072</v>
      </c>
      <c r="AW3071" s="16">
        <v>4438524193</v>
      </c>
      <c r="AX3071" s="16">
        <v>899888790</v>
      </c>
      <c r="AY3071" s="16">
        <v>32339949</v>
      </c>
      <c r="AZ3071" s="16">
        <v>775</v>
      </c>
      <c r="BA3071" s="16">
        <v>40324</v>
      </c>
    </row>
    <row r="3072" spans="1:53">
      <c r="A3072" s="15" t="s">
        <v>1344</v>
      </c>
      <c r="B3072" s="15" t="s">
        <v>1345</v>
      </c>
      <c r="C3072" s="15" t="s">
        <v>1346</v>
      </c>
      <c r="D3072" s="15" t="s">
        <v>1347</v>
      </c>
      <c r="E3072" s="15" t="s">
        <v>1347</v>
      </c>
      <c r="F3072" s="15" t="s">
        <v>2059</v>
      </c>
      <c r="G3072" s="15" t="s">
        <v>1976</v>
      </c>
      <c r="H3072" s="15" t="s">
        <v>1349</v>
      </c>
      <c r="I3072" s="15" t="s">
        <v>1373</v>
      </c>
      <c r="J3072" s="15"/>
      <c r="K3072" s="16">
        <v>18028</v>
      </c>
      <c r="L3072" s="16">
        <v>107554</v>
      </c>
      <c r="M3072" s="16">
        <v>108658</v>
      </c>
      <c r="N3072" s="16">
        <v>109407</v>
      </c>
      <c r="O3072" s="16">
        <v>996194592</v>
      </c>
      <c r="P3072" s="16">
        <v>553854749</v>
      </c>
      <c r="Q3072" s="16">
        <v>19634613</v>
      </c>
      <c r="R3072" s="16">
        <v>706</v>
      </c>
      <c r="S3072" s="15"/>
      <c r="T3072" s="16">
        <v>18217</v>
      </c>
      <c r="U3072" s="16">
        <v>109855</v>
      </c>
      <c r="V3072" s="16">
        <v>109875</v>
      </c>
      <c r="W3072" s="16">
        <v>111101</v>
      </c>
      <c r="X3072" s="16">
        <v>1066846907</v>
      </c>
      <c r="Y3072" s="16">
        <v>152583673</v>
      </c>
      <c r="Z3072" s="16">
        <v>5514422</v>
      </c>
      <c r="AA3072" s="16">
        <v>744</v>
      </c>
      <c r="AC3072" s="16">
        <v>18291</v>
      </c>
      <c r="AD3072" s="16">
        <v>109762</v>
      </c>
      <c r="AE3072" s="16">
        <v>110444</v>
      </c>
      <c r="AF3072" s="16">
        <v>111152</v>
      </c>
      <c r="AG3072" s="16">
        <v>1065534598</v>
      </c>
      <c r="AH3072" s="16">
        <v>99531168</v>
      </c>
      <c r="AI3072" s="16">
        <v>3734881</v>
      </c>
      <c r="AJ3072" s="16">
        <v>742</v>
      </c>
      <c r="AL3072" s="16">
        <v>18331</v>
      </c>
      <c r="AM3072" s="16">
        <v>110472</v>
      </c>
      <c r="AN3072" s="16">
        <v>110539</v>
      </c>
      <c r="AO3072" s="16">
        <v>112045</v>
      </c>
      <c r="AP3072" s="16">
        <v>1309948096</v>
      </c>
      <c r="AQ3072" s="16">
        <v>93919200</v>
      </c>
      <c r="AR3072" s="16">
        <v>3456033</v>
      </c>
      <c r="AS3072" s="16">
        <v>908</v>
      </c>
      <c r="AU3072" s="16">
        <v>18217</v>
      </c>
      <c r="AV3072" s="16">
        <v>110072</v>
      </c>
      <c r="AW3072" s="16">
        <v>4438524193</v>
      </c>
      <c r="AX3072" s="16">
        <v>899888790</v>
      </c>
      <c r="AY3072" s="16">
        <v>32339949</v>
      </c>
      <c r="AZ3072" s="16">
        <v>775</v>
      </c>
      <c r="BA3072" s="16">
        <v>40324</v>
      </c>
    </row>
    <row r="3073" spans="1:53">
      <c r="A3073" s="15" t="s">
        <v>1344</v>
      </c>
      <c r="B3073" s="15" t="s">
        <v>1345</v>
      </c>
      <c r="C3073" s="15" t="s">
        <v>1346</v>
      </c>
      <c r="D3073" s="15" t="s">
        <v>1347</v>
      </c>
      <c r="E3073" s="15" t="s">
        <v>1347</v>
      </c>
      <c r="F3073" s="15" t="s">
        <v>2059</v>
      </c>
      <c r="G3073" s="15" t="s">
        <v>1977</v>
      </c>
      <c r="H3073" s="15" t="s">
        <v>1349</v>
      </c>
      <c r="I3073" s="15" t="s">
        <v>1375</v>
      </c>
      <c r="J3073" s="15"/>
      <c r="K3073" s="16">
        <v>18028</v>
      </c>
      <c r="L3073" s="16">
        <v>107554</v>
      </c>
      <c r="M3073" s="16">
        <v>108658</v>
      </c>
      <c r="N3073" s="16">
        <v>109407</v>
      </c>
      <c r="O3073" s="16">
        <v>996194592</v>
      </c>
      <c r="P3073" s="16">
        <v>553854749</v>
      </c>
      <c r="Q3073" s="16">
        <v>19634613</v>
      </c>
      <c r="R3073" s="16">
        <v>706</v>
      </c>
      <c r="S3073" s="15"/>
      <c r="T3073" s="16">
        <v>18217</v>
      </c>
      <c r="U3073" s="16">
        <v>109855</v>
      </c>
      <c r="V3073" s="16">
        <v>109875</v>
      </c>
      <c r="W3073" s="16">
        <v>111101</v>
      </c>
      <c r="X3073" s="16">
        <v>1066846907</v>
      </c>
      <c r="Y3073" s="16">
        <v>152583673</v>
      </c>
      <c r="Z3073" s="16">
        <v>5514422</v>
      </c>
      <c r="AA3073" s="16">
        <v>744</v>
      </c>
      <c r="AC3073" s="16">
        <v>18291</v>
      </c>
      <c r="AD3073" s="16">
        <v>109762</v>
      </c>
      <c r="AE3073" s="16">
        <v>110444</v>
      </c>
      <c r="AF3073" s="16">
        <v>111152</v>
      </c>
      <c r="AG3073" s="16">
        <v>1065534598</v>
      </c>
      <c r="AH3073" s="16">
        <v>99531168</v>
      </c>
      <c r="AI3073" s="16">
        <v>3734881</v>
      </c>
      <c r="AJ3073" s="16">
        <v>742</v>
      </c>
      <c r="AL3073" s="16">
        <v>18331</v>
      </c>
      <c r="AM3073" s="16">
        <v>110472</v>
      </c>
      <c r="AN3073" s="16">
        <v>110539</v>
      </c>
      <c r="AO3073" s="16">
        <v>112045</v>
      </c>
      <c r="AP3073" s="16">
        <v>1309948096</v>
      </c>
      <c r="AQ3073" s="16">
        <v>93919200</v>
      </c>
      <c r="AR3073" s="16">
        <v>3456033</v>
      </c>
      <c r="AS3073" s="16">
        <v>908</v>
      </c>
      <c r="AU3073" s="16">
        <v>18217</v>
      </c>
      <c r="AV3073" s="16">
        <v>110072</v>
      </c>
      <c r="AW3073" s="16">
        <v>4438524193</v>
      </c>
      <c r="AX3073" s="16">
        <v>899888790</v>
      </c>
      <c r="AY3073" s="16">
        <v>32339949</v>
      </c>
      <c r="AZ3073" s="16">
        <v>775</v>
      </c>
      <c r="BA3073" s="16">
        <v>40324</v>
      </c>
    </row>
    <row r="3074" spans="1:53">
      <c r="A3074" s="15" t="s">
        <v>1344</v>
      </c>
      <c r="B3074" s="15" t="s">
        <v>1345</v>
      </c>
      <c r="C3074" s="15" t="s">
        <v>1346</v>
      </c>
      <c r="D3074" s="15" t="s">
        <v>1347</v>
      </c>
      <c r="E3074" s="15" t="s">
        <v>1347</v>
      </c>
      <c r="F3074" s="15" t="s">
        <v>2059</v>
      </c>
      <c r="G3074" s="15" t="s">
        <v>1978</v>
      </c>
      <c r="H3074" s="15" t="s">
        <v>1349</v>
      </c>
      <c r="I3074" s="15" t="s">
        <v>1371</v>
      </c>
      <c r="J3074" s="15"/>
      <c r="K3074" s="16">
        <v>12017</v>
      </c>
      <c r="L3074" s="16">
        <v>56422</v>
      </c>
      <c r="M3074" s="16">
        <v>56785</v>
      </c>
      <c r="N3074" s="16">
        <v>57063</v>
      </c>
      <c r="O3074" s="16">
        <v>439543898</v>
      </c>
      <c r="P3074" s="16">
        <v>260043530</v>
      </c>
      <c r="Q3074" s="16">
        <v>9890341</v>
      </c>
      <c r="R3074" s="16">
        <v>596</v>
      </c>
      <c r="S3074" s="15"/>
      <c r="T3074" s="16">
        <v>12058</v>
      </c>
      <c r="U3074" s="16">
        <v>57202</v>
      </c>
      <c r="V3074" s="16">
        <v>57559</v>
      </c>
      <c r="W3074" s="16">
        <v>57798</v>
      </c>
      <c r="X3074" s="16">
        <v>454073424</v>
      </c>
      <c r="Y3074" s="16">
        <v>84382307</v>
      </c>
      <c r="Z3074" s="16">
        <v>3191580</v>
      </c>
      <c r="AA3074" s="16">
        <v>607</v>
      </c>
      <c r="AC3074" s="16">
        <v>12100</v>
      </c>
      <c r="AD3074" s="16">
        <v>57092</v>
      </c>
      <c r="AE3074" s="16">
        <v>57503</v>
      </c>
      <c r="AF3074" s="16">
        <v>57728</v>
      </c>
      <c r="AG3074" s="16">
        <v>459028938</v>
      </c>
      <c r="AH3074" s="16">
        <v>55058310</v>
      </c>
      <c r="AI3074" s="16">
        <v>2111450</v>
      </c>
      <c r="AJ3074" s="16">
        <v>615</v>
      </c>
      <c r="AL3074" s="16">
        <v>12158</v>
      </c>
      <c r="AM3074" s="16">
        <v>57882</v>
      </c>
      <c r="AN3074" s="16">
        <v>58161</v>
      </c>
      <c r="AO3074" s="16">
        <v>58579</v>
      </c>
      <c r="AP3074" s="16">
        <v>526525464</v>
      </c>
      <c r="AQ3074" s="16">
        <v>51645716</v>
      </c>
      <c r="AR3074" s="16">
        <v>1972893</v>
      </c>
      <c r="AS3074" s="16">
        <v>696</v>
      </c>
      <c r="AU3074" s="16">
        <v>12083</v>
      </c>
      <c r="AV3074" s="16">
        <v>57481</v>
      </c>
      <c r="AW3074" s="16">
        <v>1879171724</v>
      </c>
      <c r="AX3074" s="16">
        <v>451129863</v>
      </c>
      <c r="AY3074" s="16">
        <v>17166264</v>
      </c>
      <c r="AZ3074" s="16">
        <v>629</v>
      </c>
      <c r="BA3074" s="16">
        <v>32692</v>
      </c>
    </row>
    <row r="3075" spans="1:53">
      <c r="A3075" s="15" t="s">
        <v>1344</v>
      </c>
      <c r="B3075" s="15" t="s">
        <v>1345</v>
      </c>
      <c r="C3075" s="15" t="s">
        <v>1346</v>
      </c>
      <c r="D3075" s="15" t="s">
        <v>1347</v>
      </c>
      <c r="E3075" s="15" t="s">
        <v>1347</v>
      </c>
      <c r="F3075" s="15" t="s">
        <v>2059</v>
      </c>
      <c r="G3075" s="15" t="s">
        <v>3618</v>
      </c>
      <c r="H3075" s="15" t="s">
        <v>1349</v>
      </c>
      <c r="I3075" s="15" t="s">
        <v>1373</v>
      </c>
      <c r="J3075" s="15"/>
      <c r="K3075" s="16">
        <v>4310</v>
      </c>
      <c r="L3075" s="16">
        <v>11569</v>
      </c>
      <c r="M3075" s="16">
        <v>11701</v>
      </c>
      <c r="N3075" s="16">
        <v>11723</v>
      </c>
      <c r="O3075" s="16">
        <v>68805156</v>
      </c>
      <c r="P3075" s="16">
        <v>47633671</v>
      </c>
      <c r="Q3075" s="16">
        <v>1917062</v>
      </c>
      <c r="R3075" s="16">
        <v>454</v>
      </c>
      <c r="S3075" s="15"/>
      <c r="T3075" s="16">
        <v>4291</v>
      </c>
      <c r="U3075" s="16">
        <v>11773</v>
      </c>
      <c r="V3075" s="16">
        <v>11832</v>
      </c>
      <c r="W3075" s="16">
        <v>11828</v>
      </c>
      <c r="X3075" s="16">
        <v>70979078</v>
      </c>
      <c r="Y3075" s="16">
        <v>20248555</v>
      </c>
      <c r="Z3075" s="16">
        <v>800763</v>
      </c>
      <c r="AA3075" s="16">
        <v>462</v>
      </c>
      <c r="AC3075" s="16">
        <v>4285</v>
      </c>
      <c r="AD3075" s="16">
        <v>11558</v>
      </c>
      <c r="AE3075" s="16">
        <v>11561</v>
      </c>
      <c r="AF3075" s="16">
        <v>11680</v>
      </c>
      <c r="AG3075" s="16">
        <v>71535982</v>
      </c>
      <c r="AH3075" s="16">
        <v>12320949</v>
      </c>
      <c r="AI3075" s="16">
        <v>492238</v>
      </c>
      <c r="AJ3075" s="16">
        <v>474</v>
      </c>
      <c r="AL3075" s="16">
        <v>4271</v>
      </c>
      <c r="AM3075" s="16">
        <v>11524</v>
      </c>
      <c r="AN3075" s="16">
        <v>11515</v>
      </c>
      <c r="AO3075" s="16">
        <v>11635</v>
      </c>
      <c r="AP3075" s="16">
        <v>79652241</v>
      </c>
      <c r="AQ3075" s="16">
        <v>11038624</v>
      </c>
      <c r="AR3075" s="16">
        <v>448433</v>
      </c>
      <c r="AS3075" s="16">
        <v>530</v>
      </c>
      <c r="AU3075" s="16">
        <v>4289</v>
      </c>
      <c r="AV3075" s="16">
        <v>11658</v>
      </c>
      <c r="AW3075" s="16">
        <v>290972457</v>
      </c>
      <c r="AX3075" s="16">
        <v>91241799</v>
      </c>
      <c r="AY3075" s="16">
        <v>3658496</v>
      </c>
      <c r="AZ3075" s="16">
        <v>480</v>
      </c>
      <c r="BA3075" s="16">
        <v>24959</v>
      </c>
    </row>
    <row r="3076" spans="1:53">
      <c r="A3076" s="15" t="s">
        <v>1344</v>
      </c>
      <c r="B3076" s="15" t="s">
        <v>1345</v>
      </c>
      <c r="C3076" s="15" t="s">
        <v>1346</v>
      </c>
      <c r="D3076" s="15" t="s">
        <v>1347</v>
      </c>
      <c r="E3076" s="15" t="s">
        <v>1347</v>
      </c>
      <c r="F3076" s="15" t="s">
        <v>2059</v>
      </c>
      <c r="G3076" s="15" t="s">
        <v>3619</v>
      </c>
      <c r="H3076" s="15" t="s">
        <v>1349</v>
      </c>
      <c r="I3076" s="15" t="s">
        <v>1375</v>
      </c>
      <c r="J3076" s="15"/>
      <c r="K3076" s="16">
        <v>4310</v>
      </c>
      <c r="L3076" s="16">
        <v>11569</v>
      </c>
      <c r="M3076" s="16">
        <v>11701</v>
      </c>
      <c r="N3076" s="16">
        <v>11723</v>
      </c>
      <c r="O3076" s="16">
        <v>68805156</v>
      </c>
      <c r="P3076" s="16">
        <v>47633671</v>
      </c>
      <c r="Q3076" s="16">
        <v>1917062</v>
      </c>
      <c r="R3076" s="16">
        <v>454</v>
      </c>
      <c r="S3076" s="15"/>
      <c r="T3076" s="16">
        <v>4291</v>
      </c>
      <c r="U3076" s="16">
        <v>11773</v>
      </c>
      <c r="V3076" s="16">
        <v>11832</v>
      </c>
      <c r="W3076" s="16">
        <v>11828</v>
      </c>
      <c r="X3076" s="16">
        <v>70979078</v>
      </c>
      <c r="Y3076" s="16">
        <v>20248555</v>
      </c>
      <c r="Z3076" s="16">
        <v>800763</v>
      </c>
      <c r="AA3076" s="16">
        <v>462</v>
      </c>
      <c r="AC3076" s="16">
        <v>4285</v>
      </c>
      <c r="AD3076" s="16">
        <v>11558</v>
      </c>
      <c r="AE3076" s="16">
        <v>11561</v>
      </c>
      <c r="AF3076" s="16">
        <v>11680</v>
      </c>
      <c r="AG3076" s="16">
        <v>71535982</v>
      </c>
      <c r="AH3076" s="16">
        <v>12320949</v>
      </c>
      <c r="AI3076" s="16">
        <v>492238</v>
      </c>
      <c r="AJ3076" s="16">
        <v>474</v>
      </c>
      <c r="AL3076" s="16">
        <v>4271</v>
      </c>
      <c r="AM3076" s="16">
        <v>11524</v>
      </c>
      <c r="AN3076" s="16">
        <v>11515</v>
      </c>
      <c r="AO3076" s="16">
        <v>11635</v>
      </c>
      <c r="AP3076" s="16">
        <v>79652241</v>
      </c>
      <c r="AQ3076" s="16">
        <v>11038624</v>
      </c>
      <c r="AR3076" s="16">
        <v>448433</v>
      </c>
      <c r="AS3076" s="16">
        <v>530</v>
      </c>
      <c r="AU3076" s="16">
        <v>4289</v>
      </c>
      <c r="AV3076" s="16">
        <v>11658</v>
      </c>
      <c r="AW3076" s="16">
        <v>290972457</v>
      </c>
      <c r="AX3076" s="16">
        <v>91241799</v>
      </c>
      <c r="AY3076" s="16">
        <v>3658496</v>
      </c>
      <c r="AZ3076" s="16">
        <v>480</v>
      </c>
      <c r="BA3076" s="16">
        <v>24959</v>
      </c>
    </row>
    <row r="3077" spans="1:53">
      <c r="A3077" s="15" t="s">
        <v>1344</v>
      </c>
      <c r="B3077" s="15" t="s">
        <v>1345</v>
      </c>
      <c r="C3077" s="15" t="s">
        <v>1346</v>
      </c>
      <c r="D3077" s="15" t="s">
        <v>1347</v>
      </c>
      <c r="E3077" s="15" t="s">
        <v>1347</v>
      </c>
      <c r="F3077" s="15" t="s">
        <v>2059</v>
      </c>
      <c r="G3077" s="15" t="s">
        <v>3620</v>
      </c>
      <c r="H3077" s="15" t="s">
        <v>1349</v>
      </c>
      <c r="I3077" s="15" t="s">
        <v>1373</v>
      </c>
      <c r="J3077" s="15"/>
      <c r="K3077" s="16">
        <v>2417</v>
      </c>
      <c r="L3077" s="16">
        <v>11851</v>
      </c>
      <c r="M3077" s="16">
        <v>11896</v>
      </c>
      <c r="N3077" s="16">
        <v>12000</v>
      </c>
      <c r="O3077" s="16">
        <v>86939732</v>
      </c>
      <c r="P3077" s="16">
        <v>55784585</v>
      </c>
      <c r="Q3077" s="16">
        <v>1966432</v>
      </c>
      <c r="R3077" s="16">
        <v>561</v>
      </c>
      <c r="S3077" s="15"/>
      <c r="T3077" s="16">
        <v>2436</v>
      </c>
      <c r="U3077" s="16">
        <v>12212</v>
      </c>
      <c r="V3077" s="16">
        <v>12221</v>
      </c>
      <c r="W3077" s="16">
        <v>12213</v>
      </c>
      <c r="X3077" s="16">
        <v>90578992</v>
      </c>
      <c r="Y3077" s="16">
        <v>18900124</v>
      </c>
      <c r="Z3077" s="16">
        <v>663710</v>
      </c>
      <c r="AA3077" s="16">
        <v>570</v>
      </c>
      <c r="AC3077" s="16">
        <v>2441</v>
      </c>
      <c r="AD3077" s="16">
        <v>12148</v>
      </c>
      <c r="AE3077" s="16">
        <v>12203</v>
      </c>
      <c r="AF3077" s="16">
        <v>12197</v>
      </c>
      <c r="AG3077" s="16">
        <v>92052230</v>
      </c>
      <c r="AH3077" s="16">
        <v>10943073</v>
      </c>
      <c r="AI3077" s="16">
        <v>395582</v>
      </c>
      <c r="AJ3077" s="16">
        <v>581</v>
      </c>
      <c r="AL3077" s="16">
        <v>2487</v>
      </c>
      <c r="AM3077" s="16">
        <v>12300</v>
      </c>
      <c r="AN3077" s="16">
        <v>12346</v>
      </c>
      <c r="AO3077" s="16">
        <v>12431</v>
      </c>
      <c r="AP3077" s="16">
        <v>103391208</v>
      </c>
      <c r="AQ3077" s="16">
        <v>10451392</v>
      </c>
      <c r="AR3077" s="16">
        <v>374536</v>
      </c>
      <c r="AS3077" s="16">
        <v>644</v>
      </c>
      <c r="AU3077" s="16">
        <v>2445</v>
      </c>
      <c r="AV3077" s="16">
        <v>12168</v>
      </c>
      <c r="AW3077" s="16">
        <v>372962162</v>
      </c>
      <c r="AX3077" s="16">
        <v>96079174</v>
      </c>
      <c r="AY3077" s="16">
        <v>3400260</v>
      </c>
      <c r="AZ3077" s="16">
        <v>589</v>
      </c>
      <c r="BA3077" s="16">
        <v>30651</v>
      </c>
    </row>
    <row r="3078" spans="1:53">
      <c r="A3078" s="15" t="s">
        <v>1344</v>
      </c>
      <c r="B3078" s="15" t="s">
        <v>1345</v>
      </c>
      <c r="C3078" s="15" t="s">
        <v>1346</v>
      </c>
      <c r="D3078" s="15" t="s">
        <v>1347</v>
      </c>
      <c r="E3078" s="15" t="s">
        <v>1347</v>
      </c>
      <c r="F3078" s="15" t="s">
        <v>2059</v>
      </c>
      <c r="G3078" s="15" t="s">
        <v>3621</v>
      </c>
      <c r="H3078" s="15" t="s">
        <v>1349</v>
      </c>
      <c r="I3078" s="15" t="s">
        <v>1375</v>
      </c>
      <c r="J3078" s="15"/>
      <c r="K3078" s="16">
        <v>2417</v>
      </c>
      <c r="L3078" s="16">
        <v>11851</v>
      </c>
      <c r="M3078" s="16">
        <v>11896</v>
      </c>
      <c r="N3078" s="16">
        <v>12000</v>
      </c>
      <c r="O3078" s="16">
        <v>86939732</v>
      </c>
      <c r="P3078" s="16">
        <v>55784585</v>
      </c>
      <c r="Q3078" s="16">
        <v>1966432</v>
      </c>
      <c r="R3078" s="16">
        <v>561</v>
      </c>
      <c r="S3078" s="15"/>
      <c r="T3078" s="16">
        <v>2436</v>
      </c>
      <c r="U3078" s="16">
        <v>12212</v>
      </c>
      <c r="V3078" s="16">
        <v>12221</v>
      </c>
      <c r="W3078" s="16">
        <v>12213</v>
      </c>
      <c r="X3078" s="16">
        <v>90578992</v>
      </c>
      <c r="Y3078" s="16">
        <v>18900124</v>
      </c>
      <c r="Z3078" s="16">
        <v>663710</v>
      </c>
      <c r="AA3078" s="16">
        <v>570</v>
      </c>
      <c r="AC3078" s="16">
        <v>2441</v>
      </c>
      <c r="AD3078" s="16">
        <v>12148</v>
      </c>
      <c r="AE3078" s="16">
        <v>12203</v>
      </c>
      <c r="AF3078" s="16">
        <v>12197</v>
      </c>
      <c r="AG3078" s="16">
        <v>92052230</v>
      </c>
      <c r="AH3078" s="16">
        <v>10943073</v>
      </c>
      <c r="AI3078" s="16">
        <v>395582</v>
      </c>
      <c r="AJ3078" s="16">
        <v>581</v>
      </c>
      <c r="AL3078" s="16">
        <v>2487</v>
      </c>
      <c r="AM3078" s="16">
        <v>12300</v>
      </c>
      <c r="AN3078" s="16">
        <v>12346</v>
      </c>
      <c r="AO3078" s="16">
        <v>12431</v>
      </c>
      <c r="AP3078" s="16">
        <v>103391208</v>
      </c>
      <c r="AQ3078" s="16">
        <v>10451392</v>
      </c>
      <c r="AR3078" s="16">
        <v>374536</v>
      </c>
      <c r="AS3078" s="16">
        <v>644</v>
      </c>
      <c r="AU3078" s="16">
        <v>2445</v>
      </c>
      <c r="AV3078" s="16">
        <v>12168</v>
      </c>
      <c r="AW3078" s="16">
        <v>372962162</v>
      </c>
      <c r="AX3078" s="16">
        <v>96079174</v>
      </c>
      <c r="AY3078" s="16">
        <v>3400260</v>
      </c>
      <c r="AZ3078" s="16">
        <v>589</v>
      </c>
      <c r="BA3078" s="16">
        <v>30651</v>
      </c>
    </row>
    <row r="3079" spans="1:53">
      <c r="A3079" s="15" t="s">
        <v>1344</v>
      </c>
      <c r="B3079" s="15" t="s">
        <v>1345</v>
      </c>
      <c r="C3079" s="15" t="s">
        <v>1346</v>
      </c>
      <c r="D3079" s="15" t="s">
        <v>1347</v>
      </c>
      <c r="E3079" s="15" t="s">
        <v>1347</v>
      </c>
      <c r="F3079" s="15" t="s">
        <v>2059</v>
      </c>
      <c r="G3079" s="15" t="s">
        <v>3622</v>
      </c>
      <c r="H3079" s="15" t="s">
        <v>1349</v>
      </c>
      <c r="I3079" s="15" t="s">
        <v>1373</v>
      </c>
      <c r="J3079" s="15"/>
      <c r="K3079" s="16">
        <v>1546</v>
      </c>
      <c r="L3079" s="16">
        <v>6677</v>
      </c>
      <c r="M3079" s="16">
        <v>6758</v>
      </c>
      <c r="N3079" s="16">
        <v>6820</v>
      </c>
      <c r="O3079" s="16">
        <v>55828872</v>
      </c>
      <c r="P3079" s="16">
        <v>28850723</v>
      </c>
      <c r="Q3079" s="16">
        <v>1182878</v>
      </c>
      <c r="R3079" s="16">
        <v>636</v>
      </c>
      <c r="S3079" s="15"/>
      <c r="T3079" s="16">
        <v>1536</v>
      </c>
      <c r="U3079" s="16">
        <v>6803</v>
      </c>
      <c r="V3079" s="16">
        <v>6926</v>
      </c>
      <c r="W3079" s="16">
        <v>6970</v>
      </c>
      <c r="X3079" s="16">
        <v>57506346</v>
      </c>
      <c r="Y3079" s="16">
        <v>8933456</v>
      </c>
      <c r="Z3079" s="16">
        <v>343658</v>
      </c>
      <c r="AA3079" s="16">
        <v>641</v>
      </c>
      <c r="AC3079" s="16">
        <v>1531</v>
      </c>
      <c r="AD3079" s="16">
        <v>6860</v>
      </c>
      <c r="AE3079" s="16">
        <v>6986</v>
      </c>
      <c r="AF3079" s="16">
        <v>6999</v>
      </c>
      <c r="AG3079" s="16">
        <v>58627947</v>
      </c>
      <c r="AH3079" s="16">
        <v>5995226</v>
      </c>
      <c r="AI3079" s="16">
        <v>239408</v>
      </c>
      <c r="AJ3079" s="16">
        <v>649</v>
      </c>
      <c r="AL3079" s="16">
        <v>1528</v>
      </c>
      <c r="AM3079" s="16">
        <v>7096</v>
      </c>
      <c r="AN3079" s="16">
        <v>7112</v>
      </c>
      <c r="AO3079" s="16">
        <v>7228</v>
      </c>
      <c r="AP3079" s="16">
        <v>72864894</v>
      </c>
      <c r="AQ3079" s="16">
        <v>6229358</v>
      </c>
      <c r="AR3079" s="16">
        <v>248394</v>
      </c>
      <c r="AS3079" s="16">
        <v>784</v>
      </c>
      <c r="AU3079" s="16">
        <v>1535</v>
      </c>
      <c r="AV3079" s="16">
        <v>6936</v>
      </c>
      <c r="AW3079" s="16">
        <v>244828059</v>
      </c>
      <c r="AX3079" s="16">
        <v>50008763</v>
      </c>
      <c r="AY3079" s="16">
        <v>2014338</v>
      </c>
      <c r="AZ3079" s="16">
        <v>679</v>
      </c>
      <c r="BA3079" s="16">
        <v>35297</v>
      </c>
    </row>
    <row r="3080" spans="1:53">
      <c r="A3080" s="15" t="s">
        <v>1344</v>
      </c>
      <c r="B3080" s="15" t="s">
        <v>1345</v>
      </c>
      <c r="C3080" s="15" t="s">
        <v>1346</v>
      </c>
      <c r="D3080" s="15" t="s">
        <v>1347</v>
      </c>
      <c r="E3080" s="15" t="s">
        <v>1347</v>
      </c>
      <c r="F3080" s="15" t="s">
        <v>2059</v>
      </c>
      <c r="G3080" s="15" t="s">
        <v>3623</v>
      </c>
      <c r="H3080" s="15" t="s">
        <v>1349</v>
      </c>
      <c r="I3080" s="15" t="s">
        <v>1375</v>
      </c>
      <c r="J3080" s="15"/>
      <c r="K3080" s="16">
        <v>1546</v>
      </c>
      <c r="L3080" s="16">
        <v>6677</v>
      </c>
      <c r="M3080" s="16">
        <v>6758</v>
      </c>
      <c r="N3080" s="16">
        <v>6820</v>
      </c>
      <c r="O3080" s="16">
        <v>55828872</v>
      </c>
      <c r="P3080" s="16">
        <v>28850723</v>
      </c>
      <c r="Q3080" s="16">
        <v>1182878</v>
      </c>
      <c r="R3080" s="16">
        <v>636</v>
      </c>
      <c r="S3080" s="15"/>
      <c r="T3080" s="16">
        <v>1536</v>
      </c>
      <c r="U3080" s="16">
        <v>6803</v>
      </c>
      <c r="V3080" s="16">
        <v>6926</v>
      </c>
      <c r="W3080" s="16">
        <v>6970</v>
      </c>
      <c r="X3080" s="16">
        <v>57506346</v>
      </c>
      <c r="Y3080" s="16">
        <v>8933456</v>
      </c>
      <c r="Z3080" s="16">
        <v>343658</v>
      </c>
      <c r="AA3080" s="16">
        <v>641</v>
      </c>
      <c r="AC3080" s="16">
        <v>1531</v>
      </c>
      <c r="AD3080" s="16">
        <v>6860</v>
      </c>
      <c r="AE3080" s="16">
        <v>6986</v>
      </c>
      <c r="AF3080" s="16">
        <v>6999</v>
      </c>
      <c r="AG3080" s="16">
        <v>58627947</v>
      </c>
      <c r="AH3080" s="16">
        <v>5995226</v>
      </c>
      <c r="AI3080" s="16">
        <v>239408</v>
      </c>
      <c r="AJ3080" s="16">
        <v>649</v>
      </c>
      <c r="AL3080" s="16">
        <v>1528</v>
      </c>
      <c r="AM3080" s="16">
        <v>7096</v>
      </c>
      <c r="AN3080" s="16">
        <v>7112</v>
      </c>
      <c r="AO3080" s="16">
        <v>7228</v>
      </c>
      <c r="AP3080" s="16">
        <v>72864894</v>
      </c>
      <c r="AQ3080" s="16">
        <v>6229358</v>
      </c>
      <c r="AR3080" s="16">
        <v>248394</v>
      </c>
      <c r="AS3080" s="16">
        <v>784</v>
      </c>
      <c r="AU3080" s="16">
        <v>1535</v>
      </c>
      <c r="AV3080" s="16">
        <v>6936</v>
      </c>
      <c r="AW3080" s="16">
        <v>244828059</v>
      </c>
      <c r="AX3080" s="16">
        <v>50008763</v>
      </c>
      <c r="AY3080" s="16">
        <v>2014338</v>
      </c>
      <c r="AZ3080" s="16">
        <v>679</v>
      </c>
      <c r="BA3080" s="16">
        <v>35297</v>
      </c>
    </row>
    <row r="3081" spans="1:53">
      <c r="A3081" s="15" t="s">
        <v>1344</v>
      </c>
      <c r="B3081" s="15" t="s">
        <v>1345</v>
      </c>
      <c r="C3081" s="15" t="s">
        <v>1346</v>
      </c>
      <c r="D3081" s="15" t="s">
        <v>1347</v>
      </c>
      <c r="E3081" s="15" t="s">
        <v>1347</v>
      </c>
      <c r="F3081" s="15" t="s">
        <v>2059</v>
      </c>
      <c r="G3081" s="15" t="s">
        <v>1979</v>
      </c>
      <c r="H3081" s="15" t="s">
        <v>1349</v>
      </c>
      <c r="I3081" s="15" t="s">
        <v>1373</v>
      </c>
      <c r="J3081" s="15"/>
      <c r="K3081" s="16">
        <v>2124</v>
      </c>
      <c r="L3081" s="16">
        <v>19561</v>
      </c>
      <c r="M3081" s="16">
        <v>19628</v>
      </c>
      <c r="N3081" s="16">
        <v>19677</v>
      </c>
      <c r="O3081" s="16">
        <v>172611148</v>
      </c>
      <c r="P3081" s="16">
        <v>100419743</v>
      </c>
      <c r="Q3081" s="16">
        <v>3783338</v>
      </c>
      <c r="R3081" s="16">
        <v>677</v>
      </c>
      <c r="S3081" s="15"/>
      <c r="T3081" s="16">
        <v>2149</v>
      </c>
      <c r="U3081" s="16">
        <v>19579</v>
      </c>
      <c r="V3081" s="16">
        <v>19732</v>
      </c>
      <c r="W3081" s="16">
        <v>19767</v>
      </c>
      <c r="X3081" s="16">
        <v>178935988</v>
      </c>
      <c r="Y3081" s="16">
        <v>25918409</v>
      </c>
      <c r="Z3081" s="16">
        <v>990275</v>
      </c>
      <c r="AA3081" s="16">
        <v>699</v>
      </c>
      <c r="AC3081" s="16">
        <v>2176</v>
      </c>
      <c r="AD3081" s="16">
        <v>19469</v>
      </c>
      <c r="AE3081" s="16">
        <v>19630</v>
      </c>
      <c r="AF3081" s="16">
        <v>19713</v>
      </c>
      <c r="AG3081" s="16">
        <v>176275642</v>
      </c>
      <c r="AH3081" s="16">
        <v>18620497</v>
      </c>
      <c r="AI3081" s="16">
        <v>710765</v>
      </c>
      <c r="AJ3081" s="16">
        <v>692</v>
      </c>
      <c r="AL3081" s="16">
        <v>2199</v>
      </c>
      <c r="AM3081" s="16">
        <v>19824</v>
      </c>
      <c r="AN3081" s="16">
        <v>19949</v>
      </c>
      <c r="AO3081" s="16">
        <v>19941</v>
      </c>
      <c r="AP3081" s="16">
        <v>200739443</v>
      </c>
      <c r="AQ3081" s="16">
        <v>17371991</v>
      </c>
      <c r="AR3081" s="16">
        <v>655179</v>
      </c>
      <c r="AS3081" s="16">
        <v>776</v>
      </c>
      <c r="AU3081" s="16">
        <v>2162</v>
      </c>
      <c r="AV3081" s="16">
        <v>19706</v>
      </c>
      <c r="AW3081" s="16">
        <v>728562221</v>
      </c>
      <c r="AX3081" s="16">
        <v>162330640</v>
      </c>
      <c r="AY3081" s="16">
        <v>6139557</v>
      </c>
      <c r="AZ3081" s="16">
        <v>711</v>
      </c>
      <c r="BA3081" s="16">
        <v>36972</v>
      </c>
    </row>
    <row r="3082" spans="1:53">
      <c r="A3082" s="15" t="s">
        <v>1344</v>
      </c>
      <c r="B3082" s="15" t="s">
        <v>1345</v>
      </c>
      <c r="C3082" s="15" t="s">
        <v>1346</v>
      </c>
      <c r="D3082" s="15" t="s">
        <v>1347</v>
      </c>
      <c r="E3082" s="15" t="s">
        <v>1347</v>
      </c>
      <c r="F3082" s="15" t="s">
        <v>2059</v>
      </c>
      <c r="G3082" s="15" t="s">
        <v>1980</v>
      </c>
      <c r="H3082" s="15" t="s">
        <v>1349</v>
      </c>
      <c r="I3082" s="15" t="s">
        <v>1375</v>
      </c>
      <c r="J3082" s="15"/>
      <c r="K3082" s="16">
        <v>2124</v>
      </c>
      <c r="L3082" s="16">
        <v>19561</v>
      </c>
      <c r="M3082" s="16">
        <v>19628</v>
      </c>
      <c r="N3082" s="16">
        <v>19677</v>
      </c>
      <c r="O3082" s="16">
        <v>172611148</v>
      </c>
      <c r="P3082" s="16">
        <v>100419743</v>
      </c>
      <c r="Q3082" s="16">
        <v>3783338</v>
      </c>
      <c r="R3082" s="16">
        <v>677</v>
      </c>
      <c r="S3082" s="15"/>
      <c r="T3082" s="16">
        <v>2149</v>
      </c>
      <c r="U3082" s="16">
        <v>19579</v>
      </c>
      <c r="V3082" s="16">
        <v>19732</v>
      </c>
      <c r="W3082" s="16">
        <v>19767</v>
      </c>
      <c r="X3082" s="16">
        <v>178935988</v>
      </c>
      <c r="Y3082" s="16">
        <v>25918409</v>
      </c>
      <c r="Z3082" s="16">
        <v>990275</v>
      </c>
      <c r="AA3082" s="16">
        <v>699</v>
      </c>
      <c r="AC3082" s="16">
        <v>2176</v>
      </c>
      <c r="AD3082" s="16">
        <v>19469</v>
      </c>
      <c r="AE3082" s="16">
        <v>19630</v>
      </c>
      <c r="AF3082" s="16">
        <v>19713</v>
      </c>
      <c r="AG3082" s="16">
        <v>176275642</v>
      </c>
      <c r="AH3082" s="16">
        <v>18620497</v>
      </c>
      <c r="AI3082" s="16">
        <v>710765</v>
      </c>
      <c r="AJ3082" s="16">
        <v>692</v>
      </c>
      <c r="AL3082" s="16">
        <v>2199</v>
      </c>
      <c r="AM3082" s="16">
        <v>19824</v>
      </c>
      <c r="AN3082" s="16">
        <v>19949</v>
      </c>
      <c r="AO3082" s="16">
        <v>19941</v>
      </c>
      <c r="AP3082" s="16">
        <v>200739443</v>
      </c>
      <c r="AQ3082" s="16">
        <v>17371991</v>
      </c>
      <c r="AR3082" s="16">
        <v>655179</v>
      </c>
      <c r="AS3082" s="16">
        <v>776</v>
      </c>
      <c r="AU3082" s="16">
        <v>2162</v>
      </c>
      <c r="AV3082" s="16">
        <v>19706</v>
      </c>
      <c r="AW3082" s="16">
        <v>728562221</v>
      </c>
      <c r="AX3082" s="16">
        <v>162330640</v>
      </c>
      <c r="AY3082" s="16">
        <v>6139557</v>
      </c>
      <c r="AZ3082" s="16">
        <v>711</v>
      </c>
      <c r="BA3082" s="16">
        <v>36972</v>
      </c>
    </row>
    <row r="3083" spans="1:53">
      <c r="A3083" s="15" t="s">
        <v>1344</v>
      </c>
      <c r="B3083" s="15" t="s">
        <v>1345</v>
      </c>
      <c r="C3083" s="15" t="s">
        <v>1346</v>
      </c>
      <c r="D3083" s="15" t="s">
        <v>1347</v>
      </c>
      <c r="E3083" s="15" t="s">
        <v>1347</v>
      </c>
      <c r="F3083" s="15" t="s">
        <v>2059</v>
      </c>
      <c r="G3083" s="15" t="s">
        <v>1981</v>
      </c>
      <c r="H3083" s="15" t="s">
        <v>1349</v>
      </c>
      <c r="I3083" s="15" t="s">
        <v>1373</v>
      </c>
      <c r="J3083" s="15"/>
      <c r="K3083" s="16">
        <v>1620</v>
      </c>
      <c r="L3083" s="16">
        <v>6764</v>
      </c>
      <c r="M3083" s="16">
        <v>6802</v>
      </c>
      <c r="N3083" s="16">
        <v>6843</v>
      </c>
      <c r="O3083" s="16">
        <v>55358990</v>
      </c>
      <c r="P3083" s="16">
        <v>27354808</v>
      </c>
      <c r="Q3083" s="16">
        <v>1040631</v>
      </c>
      <c r="R3083" s="16">
        <v>626</v>
      </c>
      <c r="S3083" s="15"/>
      <c r="T3083" s="16">
        <v>1646</v>
      </c>
      <c r="U3083" s="16">
        <v>6835</v>
      </c>
      <c r="V3083" s="16">
        <v>6848</v>
      </c>
      <c r="W3083" s="16">
        <v>7020</v>
      </c>
      <c r="X3083" s="16">
        <v>56073020</v>
      </c>
      <c r="Y3083" s="16">
        <v>10381763</v>
      </c>
      <c r="Z3083" s="16">
        <v>393174</v>
      </c>
      <c r="AA3083" s="16">
        <v>625</v>
      </c>
      <c r="AC3083" s="16">
        <v>1667</v>
      </c>
      <c r="AD3083" s="16">
        <v>7057</v>
      </c>
      <c r="AE3083" s="16">
        <v>7123</v>
      </c>
      <c r="AF3083" s="16">
        <v>7139</v>
      </c>
      <c r="AG3083" s="16">
        <v>60537137</v>
      </c>
      <c r="AH3083" s="16">
        <v>7178565</v>
      </c>
      <c r="AI3083" s="16">
        <v>273457</v>
      </c>
      <c r="AJ3083" s="16">
        <v>655</v>
      </c>
      <c r="AL3083" s="16">
        <v>1673</v>
      </c>
      <c r="AM3083" s="16">
        <v>7138</v>
      </c>
      <c r="AN3083" s="16">
        <v>7239</v>
      </c>
      <c r="AO3083" s="16">
        <v>7344</v>
      </c>
      <c r="AP3083" s="16">
        <v>69877678</v>
      </c>
      <c r="AQ3083" s="16">
        <v>6554351</v>
      </c>
      <c r="AR3083" s="16">
        <v>246351</v>
      </c>
      <c r="AS3083" s="16">
        <v>742</v>
      </c>
      <c r="AU3083" s="16">
        <v>1652</v>
      </c>
      <c r="AV3083" s="16">
        <v>7013</v>
      </c>
      <c r="AW3083" s="16">
        <v>241846825</v>
      </c>
      <c r="AX3083" s="16">
        <v>51469487</v>
      </c>
      <c r="AY3083" s="16">
        <v>1953613</v>
      </c>
      <c r="AZ3083" s="16">
        <v>663</v>
      </c>
      <c r="BA3083" s="16">
        <v>34487</v>
      </c>
    </row>
    <row r="3084" spans="1:53">
      <c r="A3084" s="15" t="s">
        <v>1344</v>
      </c>
      <c r="B3084" s="15" t="s">
        <v>1345</v>
      </c>
      <c r="C3084" s="15" t="s">
        <v>1346</v>
      </c>
      <c r="D3084" s="15" t="s">
        <v>1347</v>
      </c>
      <c r="E3084" s="15" t="s">
        <v>1347</v>
      </c>
      <c r="F3084" s="15" t="s">
        <v>2059</v>
      </c>
      <c r="G3084" s="15" t="s">
        <v>3624</v>
      </c>
      <c r="H3084" s="15" t="s">
        <v>1349</v>
      </c>
      <c r="I3084" s="15" t="s">
        <v>1375</v>
      </c>
      <c r="J3084" s="15"/>
      <c r="K3084" s="16">
        <v>687</v>
      </c>
      <c r="L3084" s="16">
        <v>2256</v>
      </c>
      <c r="M3084" s="16">
        <v>2268</v>
      </c>
      <c r="N3084" s="16">
        <v>2231</v>
      </c>
      <c r="O3084" s="16">
        <v>17758788</v>
      </c>
      <c r="P3084" s="16">
        <v>10584280</v>
      </c>
      <c r="Q3084" s="16">
        <v>378426</v>
      </c>
      <c r="R3084" s="16">
        <v>607</v>
      </c>
      <c r="S3084" s="15"/>
      <c r="T3084" s="16">
        <v>684</v>
      </c>
      <c r="U3084" s="16">
        <v>2256</v>
      </c>
      <c r="V3084" s="16">
        <v>2256</v>
      </c>
      <c r="W3084" s="16">
        <v>2255</v>
      </c>
      <c r="X3084" s="16">
        <v>19257306</v>
      </c>
      <c r="Y3084" s="16">
        <v>3446623</v>
      </c>
      <c r="Z3084" s="16">
        <v>126508</v>
      </c>
      <c r="AA3084" s="16">
        <v>657</v>
      </c>
      <c r="AC3084" s="16">
        <v>685</v>
      </c>
      <c r="AD3084" s="16">
        <v>2240</v>
      </c>
      <c r="AE3084" s="16">
        <v>2277</v>
      </c>
      <c r="AF3084" s="16">
        <v>2260</v>
      </c>
      <c r="AG3084" s="16">
        <v>20305598</v>
      </c>
      <c r="AH3084" s="16">
        <v>1900476</v>
      </c>
      <c r="AI3084" s="16">
        <v>70720</v>
      </c>
      <c r="AJ3084" s="16">
        <v>691</v>
      </c>
      <c r="AL3084" s="16">
        <v>683</v>
      </c>
      <c r="AM3084" s="16">
        <v>2286</v>
      </c>
      <c r="AN3084" s="16">
        <v>2293</v>
      </c>
      <c r="AO3084" s="16">
        <v>2341</v>
      </c>
      <c r="AP3084" s="16">
        <v>26685661</v>
      </c>
      <c r="AQ3084" s="16">
        <v>1718516</v>
      </c>
      <c r="AR3084" s="16">
        <v>63597</v>
      </c>
      <c r="AS3084" s="16">
        <v>890</v>
      </c>
      <c r="AU3084" s="16">
        <v>685</v>
      </c>
      <c r="AV3084" s="16">
        <v>2268</v>
      </c>
      <c r="AW3084" s="16">
        <v>84007353</v>
      </c>
      <c r="AX3084" s="16">
        <v>17649895</v>
      </c>
      <c r="AY3084" s="16">
        <v>639251</v>
      </c>
      <c r="AZ3084" s="16">
        <v>712</v>
      </c>
      <c r="BA3084" s="16">
        <v>37036</v>
      </c>
    </row>
    <row r="3085" spans="1:53">
      <c r="A3085" s="15" t="s">
        <v>1344</v>
      </c>
      <c r="B3085" s="15" t="s">
        <v>1345</v>
      </c>
      <c r="C3085" s="15" t="s">
        <v>1346</v>
      </c>
      <c r="D3085" s="15" t="s">
        <v>1347</v>
      </c>
      <c r="E3085" s="15" t="s">
        <v>1347</v>
      </c>
      <c r="F3085" s="15" t="s">
        <v>2059</v>
      </c>
      <c r="G3085" s="15" t="s">
        <v>1982</v>
      </c>
      <c r="H3085" s="15" t="s">
        <v>1349</v>
      </c>
      <c r="I3085" s="15" t="s">
        <v>1375</v>
      </c>
      <c r="J3085" s="15"/>
      <c r="K3085" s="16">
        <v>933</v>
      </c>
      <c r="L3085" s="16">
        <v>4508</v>
      </c>
      <c r="M3085" s="16">
        <v>4534</v>
      </c>
      <c r="N3085" s="16">
        <v>4612</v>
      </c>
      <c r="O3085" s="16">
        <v>37600202</v>
      </c>
      <c r="P3085" s="16">
        <v>16770528</v>
      </c>
      <c r="Q3085" s="16">
        <v>662205</v>
      </c>
      <c r="R3085" s="16">
        <v>635</v>
      </c>
      <c r="S3085" s="15"/>
      <c r="T3085" s="16">
        <v>962</v>
      </c>
      <c r="U3085" s="16">
        <v>4579</v>
      </c>
      <c r="V3085" s="16">
        <v>4592</v>
      </c>
      <c r="W3085" s="16">
        <v>4765</v>
      </c>
      <c r="X3085" s="16">
        <v>36815714</v>
      </c>
      <c r="Y3085" s="16">
        <v>6935140</v>
      </c>
      <c r="Z3085" s="16">
        <v>266666</v>
      </c>
      <c r="AA3085" s="16">
        <v>610</v>
      </c>
      <c r="AC3085" s="16">
        <v>982</v>
      </c>
      <c r="AD3085" s="16">
        <v>4817</v>
      </c>
      <c r="AE3085" s="16">
        <v>4846</v>
      </c>
      <c r="AF3085" s="16">
        <v>4879</v>
      </c>
      <c r="AG3085" s="16">
        <v>40231539</v>
      </c>
      <c r="AH3085" s="16">
        <v>5278089</v>
      </c>
      <c r="AI3085" s="16">
        <v>202737</v>
      </c>
      <c r="AJ3085" s="16">
        <v>638</v>
      </c>
      <c r="AL3085" s="16">
        <v>990</v>
      </c>
      <c r="AM3085" s="16">
        <v>4852</v>
      </c>
      <c r="AN3085" s="16">
        <v>4946</v>
      </c>
      <c r="AO3085" s="16">
        <v>5003</v>
      </c>
      <c r="AP3085" s="16">
        <v>43192017</v>
      </c>
      <c r="AQ3085" s="16">
        <v>4835835</v>
      </c>
      <c r="AR3085" s="16">
        <v>182754</v>
      </c>
      <c r="AS3085" s="16">
        <v>673</v>
      </c>
      <c r="AU3085" s="16">
        <v>967</v>
      </c>
      <c r="AV3085" s="16">
        <v>4744</v>
      </c>
      <c r="AW3085" s="16">
        <v>157839472</v>
      </c>
      <c r="AX3085" s="16">
        <v>33819592</v>
      </c>
      <c r="AY3085" s="16">
        <v>1314362</v>
      </c>
      <c r="AZ3085" s="16">
        <v>640</v>
      </c>
      <c r="BA3085" s="16">
        <v>33268</v>
      </c>
    </row>
    <row r="3086" spans="1:53">
      <c r="A3086" s="15" t="s">
        <v>1344</v>
      </c>
      <c r="B3086" s="15" t="s">
        <v>1345</v>
      </c>
      <c r="C3086" s="15" t="s">
        <v>1346</v>
      </c>
      <c r="D3086" s="15" t="s">
        <v>1347</v>
      </c>
      <c r="E3086" s="15" t="s">
        <v>1347</v>
      </c>
      <c r="F3086" s="15" t="s">
        <v>2059</v>
      </c>
      <c r="G3086" s="15" t="s">
        <v>1497</v>
      </c>
      <c r="H3086" s="15" t="s">
        <v>1349</v>
      </c>
      <c r="I3086" s="15" t="s">
        <v>1371</v>
      </c>
      <c r="J3086" s="15"/>
      <c r="K3086" s="16">
        <v>2014</v>
      </c>
      <c r="L3086" s="16">
        <v>48533</v>
      </c>
      <c r="M3086" s="16">
        <v>49051</v>
      </c>
      <c r="N3086" s="16">
        <v>49368</v>
      </c>
      <c r="O3086" s="16">
        <v>585457093</v>
      </c>
      <c r="P3086" s="16">
        <v>217624117</v>
      </c>
      <c r="Q3086" s="16">
        <v>8405146</v>
      </c>
      <c r="R3086" s="16">
        <v>919</v>
      </c>
      <c r="S3086" s="15"/>
      <c r="T3086" s="16">
        <v>2026</v>
      </c>
      <c r="U3086" s="16">
        <v>49112</v>
      </c>
      <c r="V3086" s="16">
        <v>49342</v>
      </c>
      <c r="W3086" s="16">
        <v>49542</v>
      </c>
      <c r="X3086" s="16">
        <v>600040902</v>
      </c>
      <c r="Y3086" s="16">
        <v>37122578</v>
      </c>
      <c r="Z3086" s="16">
        <v>1485565</v>
      </c>
      <c r="AA3086" s="16">
        <v>936</v>
      </c>
      <c r="AC3086" s="16">
        <v>2043</v>
      </c>
      <c r="AD3086" s="16">
        <v>49649</v>
      </c>
      <c r="AE3086" s="16">
        <v>49892</v>
      </c>
      <c r="AF3086" s="16">
        <v>50067</v>
      </c>
      <c r="AG3086" s="16">
        <v>599637527</v>
      </c>
      <c r="AH3086" s="16">
        <v>26165259</v>
      </c>
      <c r="AI3086" s="16">
        <v>1041595</v>
      </c>
      <c r="AJ3086" s="16">
        <v>925</v>
      </c>
      <c r="AL3086" s="16">
        <v>2056</v>
      </c>
      <c r="AM3086" s="16">
        <v>50047</v>
      </c>
      <c r="AN3086" s="16">
        <v>50383</v>
      </c>
      <c r="AO3086" s="16">
        <v>50693</v>
      </c>
      <c r="AP3086" s="16">
        <v>656287486</v>
      </c>
      <c r="AQ3086" s="16">
        <v>24750858</v>
      </c>
      <c r="AR3086" s="16">
        <v>989274</v>
      </c>
      <c r="AS3086" s="16">
        <v>1002</v>
      </c>
      <c r="AU3086" s="16">
        <v>2035</v>
      </c>
      <c r="AV3086" s="16">
        <v>49640</v>
      </c>
      <c r="AW3086" s="16">
        <v>2441423008</v>
      </c>
      <c r="AX3086" s="16">
        <v>305662812</v>
      </c>
      <c r="AY3086" s="16">
        <v>11921580</v>
      </c>
      <c r="AZ3086" s="16">
        <v>946</v>
      </c>
      <c r="BA3086" s="16">
        <v>49183</v>
      </c>
    </row>
    <row r="3087" spans="1:53">
      <c r="A3087" s="15" t="s">
        <v>1344</v>
      </c>
      <c r="B3087" s="15" t="s">
        <v>1345</v>
      </c>
      <c r="C3087" s="15" t="s">
        <v>1346</v>
      </c>
      <c r="D3087" s="15" t="s">
        <v>1347</v>
      </c>
      <c r="E3087" s="15" t="s">
        <v>1347</v>
      </c>
      <c r="F3087" s="15" t="s">
        <v>2059</v>
      </c>
      <c r="G3087" s="15" t="s">
        <v>1983</v>
      </c>
      <c r="H3087" s="15" t="s">
        <v>1349</v>
      </c>
      <c r="I3087" s="15" t="s">
        <v>1373</v>
      </c>
      <c r="J3087" s="15"/>
      <c r="K3087" s="16">
        <v>226</v>
      </c>
      <c r="L3087" s="16">
        <v>3145</v>
      </c>
      <c r="M3087" s="16">
        <v>3148</v>
      </c>
      <c r="N3087" s="16">
        <v>3152</v>
      </c>
      <c r="O3087" s="16">
        <v>27229538</v>
      </c>
      <c r="P3087" s="16">
        <v>8315429</v>
      </c>
      <c r="Q3087" s="16">
        <v>342796</v>
      </c>
      <c r="R3087" s="16">
        <v>665</v>
      </c>
      <c r="S3087" s="15"/>
      <c r="T3087" s="16">
        <v>234</v>
      </c>
      <c r="U3087" s="16">
        <v>3188</v>
      </c>
      <c r="V3087" s="16">
        <v>3216</v>
      </c>
      <c r="W3087" s="16">
        <v>3214</v>
      </c>
      <c r="X3087" s="16">
        <v>29145411</v>
      </c>
      <c r="Y3087" s="16">
        <v>2104490</v>
      </c>
      <c r="Z3087" s="16">
        <v>87943</v>
      </c>
      <c r="AA3087" s="16">
        <v>699</v>
      </c>
      <c r="AC3087" s="16">
        <v>238</v>
      </c>
      <c r="AD3087" s="16">
        <v>3232</v>
      </c>
      <c r="AE3087" s="16">
        <v>3210</v>
      </c>
      <c r="AF3087" s="16">
        <v>3234</v>
      </c>
      <c r="AG3087" s="16">
        <v>29388856</v>
      </c>
      <c r="AH3087" s="16">
        <v>1314327</v>
      </c>
      <c r="AI3087" s="16">
        <v>55511</v>
      </c>
      <c r="AJ3087" s="16">
        <v>701</v>
      </c>
      <c r="AL3087" s="16">
        <v>244</v>
      </c>
      <c r="AM3087" s="16">
        <v>3216</v>
      </c>
      <c r="AN3087" s="16">
        <v>3279</v>
      </c>
      <c r="AO3087" s="16">
        <v>3251</v>
      </c>
      <c r="AP3087" s="16">
        <v>31329703</v>
      </c>
      <c r="AQ3087" s="16">
        <v>1480296</v>
      </c>
      <c r="AR3087" s="16">
        <v>61584</v>
      </c>
      <c r="AS3087" s="16">
        <v>742</v>
      </c>
      <c r="AU3087" s="16">
        <v>236</v>
      </c>
      <c r="AV3087" s="16">
        <v>3207</v>
      </c>
      <c r="AW3087" s="16">
        <v>117093508</v>
      </c>
      <c r="AX3087" s="16">
        <v>13214542</v>
      </c>
      <c r="AY3087" s="16">
        <v>547834</v>
      </c>
      <c r="AZ3087" s="16">
        <v>702</v>
      </c>
      <c r="BA3087" s="16">
        <v>36511</v>
      </c>
    </row>
    <row r="3088" spans="1:53">
      <c r="A3088" s="15" t="s">
        <v>1344</v>
      </c>
      <c r="B3088" s="15" t="s">
        <v>1345</v>
      </c>
      <c r="C3088" s="15" t="s">
        <v>1346</v>
      </c>
      <c r="D3088" s="15" t="s">
        <v>1347</v>
      </c>
      <c r="E3088" s="15" t="s">
        <v>1347</v>
      </c>
      <c r="F3088" s="15" t="s">
        <v>2059</v>
      </c>
      <c r="G3088" s="15" t="s">
        <v>1984</v>
      </c>
      <c r="H3088" s="15" t="s">
        <v>1349</v>
      </c>
      <c r="I3088" s="15" t="s">
        <v>1375</v>
      </c>
      <c r="J3088" s="15"/>
      <c r="K3088" s="16">
        <v>226</v>
      </c>
      <c r="L3088" s="16">
        <v>3145</v>
      </c>
      <c r="M3088" s="16">
        <v>3148</v>
      </c>
      <c r="N3088" s="16">
        <v>3152</v>
      </c>
      <c r="O3088" s="16">
        <v>27229538</v>
      </c>
      <c r="P3088" s="16">
        <v>8315429</v>
      </c>
      <c r="Q3088" s="16">
        <v>342796</v>
      </c>
      <c r="R3088" s="16">
        <v>665</v>
      </c>
      <c r="S3088" s="15"/>
      <c r="T3088" s="16">
        <v>234</v>
      </c>
      <c r="U3088" s="16">
        <v>3188</v>
      </c>
      <c r="V3088" s="16">
        <v>3216</v>
      </c>
      <c r="W3088" s="16">
        <v>3214</v>
      </c>
      <c r="X3088" s="16">
        <v>29145411</v>
      </c>
      <c r="Y3088" s="16">
        <v>2104490</v>
      </c>
      <c r="Z3088" s="16">
        <v>87943</v>
      </c>
      <c r="AA3088" s="16">
        <v>699</v>
      </c>
      <c r="AC3088" s="16">
        <v>238</v>
      </c>
      <c r="AD3088" s="16">
        <v>3232</v>
      </c>
      <c r="AE3088" s="16">
        <v>3210</v>
      </c>
      <c r="AF3088" s="16">
        <v>3234</v>
      </c>
      <c r="AG3088" s="16">
        <v>29388856</v>
      </c>
      <c r="AH3088" s="16">
        <v>1314327</v>
      </c>
      <c r="AI3088" s="16">
        <v>55511</v>
      </c>
      <c r="AJ3088" s="16">
        <v>701</v>
      </c>
      <c r="AL3088" s="16">
        <v>244</v>
      </c>
      <c r="AM3088" s="16">
        <v>3216</v>
      </c>
      <c r="AN3088" s="16">
        <v>3279</v>
      </c>
      <c r="AO3088" s="16">
        <v>3251</v>
      </c>
      <c r="AP3088" s="16">
        <v>31329703</v>
      </c>
      <c r="AQ3088" s="16">
        <v>1480296</v>
      </c>
      <c r="AR3088" s="16">
        <v>61584</v>
      </c>
      <c r="AS3088" s="16">
        <v>742</v>
      </c>
      <c r="AU3088" s="16">
        <v>236</v>
      </c>
      <c r="AV3088" s="16">
        <v>3207</v>
      </c>
      <c r="AW3088" s="16">
        <v>117093508</v>
      </c>
      <c r="AX3088" s="16">
        <v>13214542</v>
      </c>
      <c r="AY3088" s="16">
        <v>547834</v>
      </c>
      <c r="AZ3088" s="16">
        <v>702</v>
      </c>
      <c r="BA3088" s="16">
        <v>36511</v>
      </c>
    </row>
    <row r="3089" spans="1:53">
      <c r="A3089" s="15" t="s">
        <v>1344</v>
      </c>
      <c r="B3089" s="15" t="s">
        <v>1345</v>
      </c>
      <c r="C3089" s="15" t="s">
        <v>1346</v>
      </c>
      <c r="D3089" s="15" t="s">
        <v>1347</v>
      </c>
      <c r="E3089" s="15" t="s">
        <v>1347</v>
      </c>
      <c r="F3089" s="15" t="s">
        <v>2059</v>
      </c>
      <c r="G3089" s="15" t="s">
        <v>1498</v>
      </c>
      <c r="H3089" s="15" t="s">
        <v>1349</v>
      </c>
      <c r="I3089" s="15" t="s">
        <v>1373</v>
      </c>
      <c r="J3089" s="15"/>
      <c r="K3089" s="16">
        <v>423</v>
      </c>
      <c r="L3089" s="16">
        <v>9371</v>
      </c>
      <c r="M3089" s="16">
        <v>9650</v>
      </c>
      <c r="N3089" s="16">
        <v>9601</v>
      </c>
      <c r="O3089" s="16">
        <v>87446749</v>
      </c>
      <c r="P3089" s="16">
        <v>29389471</v>
      </c>
      <c r="Q3089" s="16">
        <v>1368648</v>
      </c>
      <c r="R3089" s="16">
        <v>705</v>
      </c>
      <c r="S3089" s="15"/>
      <c r="T3089" s="16">
        <v>422</v>
      </c>
      <c r="U3089" s="16">
        <v>9611</v>
      </c>
      <c r="V3089" s="16">
        <v>9562</v>
      </c>
      <c r="W3089" s="16">
        <v>9537</v>
      </c>
      <c r="X3089" s="16">
        <v>89168905</v>
      </c>
      <c r="Y3089" s="16">
        <v>6660167</v>
      </c>
      <c r="Z3089" s="16">
        <v>311373</v>
      </c>
      <c r="AA3089" s="16">
        <v>717</v>
      </c>
      <c r="AC3089" s="16">
        <v>422</v>
      </c>
      <c r="AD3089" s="16">
        <v>9566</v>
      </c>
      <c r="AE3089" s="16">
        <v>9549</v>
      </c>
      <c r="AF3089" s="16">
        <v>9599</v>
      </c>
      <c r="AG3089" s="16">
        <v>89000675</v>
      </c>
      <c r="AH3089" s="16">
        <v>4309626</v>
      </c>
      <c r="AI3089" s="16">
        <v>203025</v>
      </c>
      <c r="AJ3089" s="16">
        <v>715</v>
      </c>
      <c r="AL3089" s="16">
        <v>422</v>
      </c>
      <c r="AM3089" s="16">
        <v>9679</v>
      </c>
      <c r="AN3089" s="16">
        <v>9796</v>
      </c>
      <c r="AO3089" s="16">
        <v>9876</v>
      </c>
      <c r="AP3089" s="16">
        <v>97616052</v>
      </c>
      <c r="AQ3089" s="16">
        <v>4115849</v>
      </c>
      <c r="AR3089" s="16">
        <v>189988</v>
      </c>
      <c r="AS3089" s="16">
        <v>767</v>
      </c>
      <c r="AU3089" s="16">
        <v>422</v>
      </c>
      <c r="AV3089" s="16">
        <v>9616</v>
      </c>
      <c r="AW3089" s="16">
        <v>363232381</v>
      </c>
      <c r="AX3089" s="16">
        <v>44475113</v>
      </c>
      <c r="AY3089" s="16">
        <v>2073034</v>
      </c>
      <c r="AZ3089" s="16">
        <v>726</v>
      </c>
      <c r="BA3089" s="16">
        <v>37772</v>
      </c>
    </row>
    <row r="3090" spans="1:53">
      <c r="A3090" s="15" t="s">
        <v>1344</v>
      </c>
      <c r="B3090" s="15" t="s">
        <v>1345</v>
      </c>
      <c r="C3090" s="15" t="s">
        <v>1346</v>
      </c>
      <c r="D3090" s="15" t="s">
        <v>1347</v>
      </c>
      <c r="E3090" s="15" t="s">
        <v>1347</v>
      </c>
      <c r="F3090" s="15" t="s">
        <v>2059</v>
      </c>
      <c r="G3090" s="15" t="s">
        <v>1499</v>
      </c>
      <c r="H3090" s="15" t="s">
        <v>1349</v>
      </c>
      <c r="I3090" s="15" t="s">
        <v>1375</v>
      </c>
      <c r="J3090" s="15"/>
      <c r="K3090" s="16">
        <v>423</v>
      </c>
      <c r="L3090" s="16">
        <v>9371</v>
      </c>
      <c r="M3090" s="16">
        <v>9650</v>
      </c>
      <c r="N3090" s="16">
        <v>9601</v>
      </c>
      <c r="O3090" s="16">
        <v>87446749</v>
      </c>
      <c r="P3090" s="16">
        <v>29389471</v>
      </c>
      <c r="Q3090" s="16">
        <v>1368648</v>
      </c>
      <c r="R3090" s="16">
        <v>705</v>
      </c>
      <c r="S3090" s="15"/>
      <c r="T3090" s="16">
        <v>422</v>
      </c>
      <c r="U3090" s="16">
        <v>9611</v>
      </c>
      <c r="V3090" s="16">
        <v>9562</v>
      </c>
      <c r="W3090" s="16">
        <v>9537</v>
      </c>
      <c r="X3090" s="16">
        <v>89168905</v>
      </c>
      <c r="Y3090" s="16">
        <v>6660167</v>
      </c>
      <c r="Z3090" s="16">
        <v>311373</v>
      </c>
      <c r="AA3090" s="16">
        <v>717</v>
      </c>
      <c r="AC3090" s="16">
        <v>422</v>
      </c>
      <c r="AD3090" s="16">
        <v>9566</v>
      </c>
      <c r="AE3090" s="16">
        <v>9549</v>
      </c>
      <c r="AF3090" s="16">
        <v>9599</v>
      </c>
      <c r="AG3090" s="16">
        <v>89000675</v>
      </c>
      <c r="AH3090" s="16">
        <v>4309626</v>
      </c>
      <c r="AI3090" s="16">
        <v>203025</v>
      </c>
      <c r="AJ3090" s="16">
        <v>715</v>
      </c>
      <c r="AL3090" s="16">
        <v>422</v>
      </c>
      <c r="AM3090" s="16">
        <v>9679</v>
      </c>
      <c r="AN3090" s="16">
        <v>9796</v>
      </c>
      <c r="AO3090" s="16">
        <v>9876</v>
      </c>
      <c r="AP3090" s="16">
        <v>97616052</v>
      </c>
      <c r="AQ3090" s="16">
        <v>4115849</v>
      </c>
      <c r="AR3090" s="16">
        <v>189988</v>
      </c>
      <c r="AS3090" s="16">
        <v>767</v>
      </c>
      <c r="AU3090" s="16">
        <v>422</v>
      </c>
      <c r="AV3090" s="16">
        <v>9616</v>
      </c>
      <c r="AW3090" s="16">
        <v>363232381</v>
      </c>
      <c r="AX3090" s="16">
        <v>44475113</v>
      </c>
      <c r="AY3090" s="16">
        <v>2073034</v>
      </c>
      <c r="AZ3090" s="16">
        <v>726</v>
      </c>
      <c r="BA3090" s="16">
        <v>37772</v>
      </c>
    </row>
    <row r="3091" spans="1:53">
      <c r="A3091" s="15" t="s">
        <v>1344</v>
      </c>
      <c r="B3091" s="15" t="s">
        <v>1345</v>
      </c>
      <c r="C3091" s="15" t="s">
        <v>1346</v>
      </c>
      <c r="D3091" s="15" t="s">
        <v>1347</v>
      </c>
      <c r="E3091" s="15" t="s">
        <v>1347</v>
      </c>
      <c r="F3091" s="15" t="s">
        <v>2059</v>
      </c>
      <c r="G3091" s="15" t="s">
        <v>1500</v>
      </c>
      <c r="H3091" s="15" t="s">
        <v>1349</v>
      </c>
      <c r="I3091" s="15" t="s">
        <v>1373</v>
      </c>
      <c r="J3091" s="15"/>
      <c r="K3091" s="16">
        <v>1365</v>
      </c>
      <c r="L3091" s="16">
        <v>36017</v>
      </c>
      <c r="M3091" s="16">
        <v>36253</v>
      </c>
      <c r="N3091" s="16">
        <v>36615</v>
      </c>
      <c r="O3091" s="16">
        <v>470780806</v>
      </c>
      <c r="P3091" s="16">
        <v>179919217</v>
      </c>
      <c r="Q3091" s="16">
        <v>6693702</v>
      </c>
      <c r="R3091" s="16">
        <v>998</v>
      </c>
      <c r="S3091" s="15"/>
      <c r="T3091" s="16">
        <v>1370</v>
      </c>
      <c r="U3091" s="16">
        <v>36313</v>
      </c>
      <c r="V3091" s="16">
        <v>36564</v>
      </c>
      <c r="W3091" s="16">
        <v>36791</v>
      </c>
      <c r="X3091" s="16">
        <v>481726586</v>
      </c>
      <c r="Y3091" s="16">
        <v>28357921</v>
      </c>
      <c r="Z3091" s="16">
        <v>1086249</v>
      </c>
      <c r="AA3091" s="16">
        <v>1014</v>
      </c>
      <c r="AC3091" s="16">
        <v>1383</v>
      </c>
      <c r="AD3091" s="16">
        <v>36851</v>
      </c>
      <c r="AE3091" s="16">
        <v>37133</v>
      </c>
      <c r="AF3091" s="16">
        <v>37234</v>
      </c>
      <c r="AG3091" s="16">
        <v>481247996</v>
      </c>
      <c r="AH3091" s="16">
        <v>20541306</v>
      </c>
      <c r="AI3091" s="16">
        <v>783059</v>
      </c>
      <c r="AJ3091" s="16">
        <v>999</v>
      </c>
      <c r="AL3091" s="16">
        <v>1390</v>
      </c>
      <c r="AM3091" s="16">
        <v>37152</v>
      </c>
      <c r="AN3091" s="16">
        <v>37308</v>
      </c>
      <c r="AO3091" s="16">
        <v>37566</v>
      </c>
      <c r="AP3091" s="16">
        <v>527341731</v>
      </c>
      <c r="AQ3091" s="16">
        <v>19154713</v>
      </c>
      <c r="AR3091" s="16">
        <v>737702</v>
      </c>
      <c r="AS3091" s="16">
        <v>1086</v>
      </c>
      <c r="AU3091" s="16">
        <v>1377</v>
      </c>
      <c r="AV3091" s="16">
        <v>36816</v>
      </c>
      <c r="AW3091" s="16">
        <v>1961097119</v>
      </c>
      <c r="AX3091" s="16">
        <v>247973157</v>
      </c>
      <c r="AY3091" s="16">
        <v>9300712</v>
      </c>
      <c r="AZ3091" s="16">
        <v>1024</v>
      </c>
      <c r="BA3091" s="16">
        <v>53267</v>
      </c>
    </row>
    <row r="3092" spans="1:53">
      <c r="A3092" s="15" t="s">
        <v>1344</v>
      </c>
      <c r="B3092" s="15" t="s">
        <v>1345</v>
      </c>
      <c r="C3092" s="15" t="s">
        <v>1346</v>
      </c>
      <c r="D3092" s="15" t="s">
        <v>1347</v>
      </c>
      <c r="E3092" s="15" t="s">
        <v>1347</v>
      </c>
      <c r="F3092" s="15" t="s">
        <v>2059</v>
      </c>
      <c r="G3092" s="15" t="s">
        <v>3625</v>
      </c>
      <c r="H3092" s="15" t="s">
        <v>1349</v>
      </c>
      <c r="I3092" s="15" t="s">
        <v>1375</v>
      </c>
      <c r="J3092" s="15"/>
      <c r="K3092" s="16">
        <v>244</v>
      </c>
      <c r="L3092" s="16">
        <v>11105</v>
      </c>
      <c r="M3092" s="16">
        <v>11151</v>
      </c>
      <c r="N3092" s="16">
        <v>11349</v>
      </c>
      <c r="O3092" s="16">
        <v>188376839</v>
      </c>
      <c r="P3092" s="16">
        <v>61262075</v>
      </c>
      <c r="Q3092" s="16">
        <v>2077599</v>
      </c>
      <c r="R3092" s="16">
        <v>1294</v>
      </c>
      <c r="S3092" s="15"/>
      <c r="T3092" s="16">
        <v>244</v>
      </c>
      <c r="U3092" s="16">
        <v>11336</v>
      </c>
      <c r="V3092" s="16">
        <v>11503</v>
      </c>
      <c r="W3092" s="16">
        <v>11515</v>
      </c>
      <c r="X3092" s="16">
        <v>201231442</v>
      </c>
      <c r="Y3092" s="16">
        <v>7013371</v>
      </c>
      <c r="Z3092" s="16">
        <v>257170</v>
      </c>
      <c r="AA3092" s="16">
        <v>1352</v>
      </c>
      <c r="AC3092" s="16">
        <v>244</v>
      </c>
      <c r="AD3092" s="16">
        <v>11572</v>
      </c>
      <c r="AE3092" s="16">
        <v>11742</v>
      </c>
      <c r="AF3092" s="16">
        <v>11818</v>
      </c>
      <c r="AG3092" s="16">
        <v>181339551</v>
      </c>
      <c r="AH3092" s="16">
        <v>4381894</v>
      </c>
      <c r="AI3092" s="16">
        <v>155606</v>
      </c>
      <c r="AJ3092" s="16">
        <v>1191</v>
      </c>
      <c r="AL3092" s="16">
        <v>246</v>
      </c>
      <c r="AM3092" s="16">
        <v>11846</v>
      </c>
      <c r="AN3092" s="16">
        <v>11867</v>
      </c>
      <c r="AO3092" s="16">
        <v>12030</v>
      </c>
      <c r="AP3092" s="16">
        <v>221609769</v>
      </c>
      <c r="AQ3092" s="16">
        <v>4492245</v>
      </c>
      <c r="AR3092" s="16">
        <v>163632</v>
      </c>
      <c r="AS3092" s="16">
        <v>1431</v>
      </c>
      <c r="AU3092" s="16">
        <v>245</v>
      </c>
      <c r="AV3092" s="16">
        <v>11570</v>
      </c>
      <c r="AW3092" s="16">
        <v>792557601</v>
      </c>
      <c r="AX3092" s="16">
        <v>77149585</v>
      </c>
      <c r="AY3092" s="16">
        <v>2654007</v>
      </c>
      <c r="AZ3092" s="16">
        <v>1317</v>
      </c>
      <c r="BA3092" s="16">
        <v>68504</v>
      </c>
    </row>
    <row r="3093" spans="1:53">
      <c r="A3093" s="15" t="s">
        <v>1344</v>
      </c>
      <c r="B3093" s="15" t="s">
        <v>1345</v>
      </c>
      <c r="C3093" s="15" t="s">
        <v>1346</v>
      </c>
      <c r="D3093" s="15" t="s">
        <v>1347</v>
      </c>
      <c r="E3093" s="15" t="s">
        <v>1347</v>
      </c>
      <c r="F3093" s="15" t="s">
        <v>2059</v>
      </c>
      <c r="G3093" s="15" t="s">
        <v>3626</v>
      </c>
      <c r="H3093" s="15" t="s">
        <v>1349</v>
      </c>
      <c r="I3093" s="15" t="s">
        <v>1375</v>
      </c>
      <c r="J3093" s="15"/>
      <c r="K3093" s="16">
        <v>355</v>
      </c>
      <c r="L3093" s="16">
        <v>9293</v>
      </c>
      <c r="M3093" s="16">
        <v>9436</v>
      </c>
      <c r="N3093" s="16">
        <v>9531</v>
      </c>
      <c r="O3093" s="16">
        <v>109249657</v>
      </c>
      <c r="P3093" s="16">
        <v>59800301</v>
      </c>
      <c r="Q3093" s="16">
        <v>2203459</v>
      </c>
      <c r="R3093" s="16">
        <v>892</v>
      </c>
      <c r="S3093" s="15"/>
      <c r="T3093" s="16">
        <v>357</v>
      </c>
      <c r="U3093" s="16">
        <v>9335</v>
      </c>
      <c r="V3093" s="16">
        <v>9417</v>
      </c>
      <c r="W3093" s="16">
        <v>9488</v>
      </c>
      <c r="X3093" s="16">
        <v>105202629</v>
      </c>
      <c r="Y3093" s="16">
        <v>8579324</v>
      </c>
      <c r="Z3093" s="16">
        <v>316740</v>
      </c>
      <c r="AA3093" s="16">
        <v>860</v>
      </c>
      <c r="AC3093" s="16">
        <v>365</v>
      </c>
      <c r="AD3093" s="16">
        <v>9544</v>
      </c>
      <c r="AE3093" s="16">
        <v>9648</v>
      </c>
      <c r="AF3093" s="16">
        <v>9736</v>
      </c>
      <c r="AG3093" s="16">
        <v>116309658</v>
      </c>
      <c r="AH3093" s="16">
        <v>7458607</v>
      </c>
      <c r="AI3093" s="16">
        <v>276311</v>
      </c>
      <c r="AJ3093" s="16">
        <v>928</v>
      </c>
      <c r="AL3093" s="16">
        <v>369</v>
      </c>
      <c r="AM3093" s="16">
        <v>9707</v>
      </c>
      <c r="AN3093" s="16">
        <v>9725</v>
      </c>
      <c r="AO3093" s="16">
        <v>9751</v>
      </c>
      <c r="AP3093" s="16">
        <v>111483367</v>
      </c>
      <c r="AQ3093" s="16">
        <v>6031713</v>
      </c>
      <c r="AR3093" s="16">
        <v>222525</v>
      </c>
      <c r="AS3093" s="16">
        <v>882</v>
      </c>
      <c r="AU3093" s="16">
        <v>362</v>
      </c>
      <c r="AV3093" s="16">
        <v>9551</v>
      </c>
      <c r="AW3093" s="16">
        <v>442245311</v>
      </c>
      <c r="AX3093" s="16">
        <v>81869945</v>
      </c>
      <c r="AY3093" s="16">
        <v>3019035</v>
      </c>
      <c r="AZ3093" s="16">
        <v>890</v>
      </c>
      <c r="BA3093" s="16">
        <v>46304</v>
      </c>
    </row>
    <row r="3094" spans="1:53">
      <c r="A3094" s="15" t="s">
        <v>1344</v>
      </c>
      <c r="B3094" s="15" t="s">
        <v>1345</v>
      </c>
      <c r="C3094" s="15" t="s">
        <v>1346</v>
      </c>
      <c r="D3094" s="15" t="s">
        <v>1347</v>
      </c>
      <c r="E3094" s="15" t="s">
        <v>1347</v>
      </c>
      <c r="F3094" s="15" t="s">
        <v>2059</v>
      </c>
      <c r="G3094" s="15" t="s">
        <v>1501</v>
      </c>
      <c r="H3094" s="15" t="s">
        <v>1349</v>
      </c>
      <c r="I3094" s="15" t="s">
        <v>1375</v>
      </c>
      <c r="J3094" s="15"/>
      <c r="K3094" s="16">
        <v>376</v>
      </c>
      <c r="L3094" s="16">
        <v>6734</v>
      </c>
      <c r="M3094" s="16">
        <v>6746</v>
      </c>
      <c r="N3094" s="16">
        <v>6734</v>
      </c>
      <c r="O3094" s="16">
        <v>84882826</v>
      </c>
      <c r="P3094" s="16">
        <v>35180936</v>
      </c>
      <c r="Q3094" s="16">
        <v>1447943</v>
      </c>
      <c r="R3094" s="16">
        <v>969</v>
      </c>
      <c r="S3094" s="15"/>
      <c r="T3094" s="16">
        <v>372</v>
      </c>
      <c r="U3094" s="16">
        <v>6682</v>
      </c>
      <c r="V3094" s="16">
        <v>6683</v>
      </c>
      <c r="W3094" s="16">
        <v>6755</v>
      </c>
      <c r="X3094" s="16">
        <v>87549707</v>
      </c>
      <c r="Y3094" s="16">
        <v>7194050</v>
      </c>
      <c r="Z3094" s="16">
        <v>290242</v>
      </c>
      <c r="AA3094" s="16">
        <v>1004</v>
      </c>
      <c r="AC3094" s="16">
        <v>372</v>
      </c>
      <c r="AD3094" s="16">
        <v>6723</v>
      </c>
      <c r="AE3094" s="16">
        <v>6703</v>
      </c>
      <c r="AF3094" s="16">
        <v>6698</v>
      </c>
      <c r="AG3094" s="16">
        <v>88832704</v>
      </c>
      <c r="AH3094" s="16">
        <v>4991920</v>
      </c>
      <c r="AI3094" s="16">
        <v>204481</v>
      </c>
      <c r="AJ3094" s="16">
        <v>1019</v>
      </c>
      <c r="AL3094" s="16">
        <v>371</v>
      </c>
      <c r="AM3094" s="16">
        <v>6681</v>
      </c>
      <c r="AN3094" s="16">
        <v>6723</v>
      </c>
      <c r="AO3094" s="16">
        <v>6758</v>
      </c>
      <c r="AP3094" s="16">
        <v>101025508</v>
      </c>
      <c r="AQ3094" s="16">
        <v>4915643</v>
      </c>
      <c r="AR3094" s="16">
        <v>197255</v>
      </c>
      <c r="AS3094" s="16">
        <v>1156</v>
      </c>
      <c r="AU3094" s="16">
        <v>373</v>
      </c>
      <c r="AV3094" s="16">
        <v>6718</v>
      </c>
      <c r="AW3094" s="16">
        <v>362290745</v>
      </c>
      <c r="AX3094" s="16">
        <v>52282549</v>
      </c>
      <c r="AY3094" s="16">
        <v>2139921</v>
      </c>
      <c r="AZ3094" s="16">
        <v>1037</v>
      </c>
      <c r="BA3094" s="16">
        <v>53926</v>
      </c>
    </row>
    <row r="3095" spans="1:53">
      <c r="A3095" s="15" t="s">
        <v>1344</v>
      </c>
      <c r="B3095" s="15" t="s">
        <v>1345</v>
      </c>
      <c r="C3095" s="15" t="s">
        <v>1346</v>
      </c>
      <c r="D3095" s="15" t="s">
        <v>1347</v>
      </c>
      <c r="E3095" s="15" t="s">
        <v>1347</v>
      </c>
      <c r="F3095" s="15" t="s">
        <v>2059</v>
      </c>
      <c r="G3095" s="15" t="s">
        <v>1985</v>
      </c>
      <c r="H3095" s="15" t="s">
        <v>1349</v>
      </c>
      <c r="I3095" s="15" t="s">
        <v>1375</v>
      </c>
      <c r="J3095" s="15"/>
      <c r="K3095" s="16">
        <v>390</v>
      </c>
      <c r="L3095" s="16">
        <v>8885</v>
      </c>
      <c r="M3095" s="16">
        <v>8920</v>
      </c>
      <c r="N3095" s="16">
        <v>9001</v>
      </c>
      <c r="O3095" s="16">
        <v>88271484</v>
      </c>
      <c r="P3095" s="16">
        <v>23675905</v>
      </c>
      <c r="Q3095" s="16">
        <v>964701</v>
      </c>
      <c r="R3095" s="16">
        <v>760</v>
      </c>
      <c r="S3095" s="15"/>
      <c r="T3095" s="16">
        <v>397</v>
      </c>
      <c r="U3095" s="16">
        <v>8960</v>
      </c>
      <c r="V3095" s="16">
        <v>8961</v>
      </c>
      <c r="W3095" s="16">
        <v>9033</v>
      </c>
      <c r="X3095" s="16">
        <v>87742808</v>
      </c>
      <c r="Y3095" s="16">
        <v>5571176</v>
      </c>
      <c r="Z3095" s="16">
        <v>222097</v>
      </c>
      <c r="AA3095" s="16">
        <v>751</v>
      </c>
      <c r="AC3095" s="16">
        <v>402</v>
      </c>
      <c r="AD3095" s="16">
        <v>9012</v>
      </c>
      <c r="AE3095" s="16">
        <v>9040</v>
      </c>
      <c r="AF3095" s="16">
        <v>8982</v>
      </c>
      <c r="AG3095" s="16">
        <v>94766083</v>
      </c>
      <c r="AH3095" s="16">
        <v>3708885</v>
      </c>
      <c r="AI3095" s="16">
        <v>146661</v>
      </c>
      <c r="AJ3095" s="16">
        <v>809</v>
      </c>
      <c r="AL3095" s="16">
        <v>404</v>
      </c>
      <c r="AM3095" s="16">
        <v>8918</v>
      </c>
      <c r="AN3095" s="16">
        <v>8993</v>
      </c>
      <c r="AO3095" s="16">
        <v>9027</v>
      </c>
      <c r="AP3095" s="16">
        <v>93223087</v>
      </c>
      <c r="AQ3095" s="16">
        <v>3715112</v>
      </c>
      <c r="AR3095" s="16">
        <v>154290</v>
      </c>
      <c r="AS3095" s="16">
        <v>799</v>
      </c>
      <c r="AU3095" s="16">
        <v>398</v>
      </c>
      <c r="AV3095" s="16">
        <v>8978</v>
      </c>
      <c r="AW3095" s="16">
        <v>364003462</v>
      </c>
      <c r="AX3095" s="16">
        <v>36671078</v>
      </c>
      <c r="AY3095" s="16">
        <v>1487749</v>
      </c>
      <c r="AZ3095" s="16">
        <v>780</v>
      </c>
      <c r="BA3095" s="16">
        <v>40545</v>
      </c>
    </row>
    <row r="3096" spans="1:53">
      <c r="A3096" s="15" t="s">
        <v>1344</v>
      </c>
      <c r="B3096" s="15" t="s">
        <v>1345</v>
      </c>
      <c r="C3096" s="15" t="s">
        <v>1346</v>
      </c>
      <c r="D3096" s="15" t="s">
        <v>1347</v>
      </c>
      <c r="E3096" s="15" t="s">
        <v>1347</v>
      </c>
      <c r="F3096" s="15" t="s">
        <v>2059</v>
      </c>
      <c r="G3096" s="15" t="s">
        <v>1986</v>
      </c>
      <c r="H3096" s="15" t="s">
        <v>1349</v>
      </c>
      <c r="I3096" s="15" t="s">
        <v>1371</v>
      </c>
      <c r="J3096" s="15"/>
      <c r="K3096" s="16">
        <v>1630</v>
      </c>
      <c r="L3096" s="16">
        <v>24073</v>
      </c>
      <c r="M3096" s="16">
        <v>24051</v>
      </c>
      <c r="N3096" s="16">
        <v>24132</v>
      </c>
      <c r="O3096" s="16">
        <v>309553861</v>
      </c>
      <c r="P3096" s="16">
        <v>151305753</v>
      </c>
      <c r="Q3096" s="16">
        <v>6465600</v>
      </c>
      <c r="R3096" s="16">
        <v>989</v>
      </c>
      <c r="S3096" s="15"/>
      <c r="T3096" s="16">
        <v>1635</v>
      </c>
      <c r="U3096" s="16">
        <v>24222</v>
      </c>
      <c r="V3096" s="16">
        <v>24295</v>
      </c>
      <c r="W3096" s="16">
        <v>24432</v>
      </c>
      <c r="X3096" s="16">
        <v>312753048</v>
      </c>
      <c r="Y3096" s="16">
        <v>26017129</v>
      </c>
      <c r="Z3096" s="16">
        <v>1115137</v>
      </c>
      <c r="AA3096" s="16">
        <v>989</v>
      </c>
      <c r="AC3096" s="16">
        <v>1667</v>
      </c>
      <c r="AD3096" s="16">
        <v>24315</v>
      </c>
      <c r="AE3096" s="16">
        <v>24351</v>
      </c>
      <c r="AF3096" s="16">
        <v>24371</v>
      </c>
      <c r="AG3096" s="16">
        <v>303293307</v>
      </c>
      <c r="AH3096" s="16">
        <v>19034939</v>
      </c>
      <c r="AI3096" s="16">
        <v>796086</v>
      </c>
      <c r="AJ3096" s="16">
        <v>958</v>
      </c>
      <c r="AL3096" s="16">
        <v>1670</v>
      </c>
      <c r="AM3096" s="16">
        <v>24590</v>
      </c>
      <c r="AN3096" s="16">
        <v>24575</v>
      </c>
      <c r="AO3096" s="16">
        <v>24831</v>
      </c>
      <c r="AP3096" s="16">
        <v>345526795</v>
      </c>
      <c r="AQ3096" s="16">
        <v>17531962</v>
      </c>
      <c r="AR3096" s="16">
        <v>757594</v>
      </c>
      <c r="AS3096" s="16">
        <v>1078</v>
      </c>
      <c r="AU3096" s="16">
        <v>1651</v>
      </c>
      <c r="AV3096" s="16">
        <v>24353</v>
      </c>
      <c r="AW3096" s="16">
        <v>1271127011</v>
      </c>
      <c r="AX3096" s="16">
        <v>213889783</v>
      </c>
      <c r="AY3096" s="16">
        <v>9134417</v>
      </c>
      <c r="AZ3096" s="16">
        <v>1004</v>
      </c>
      <c r="BA3096" s="16">
        <v>52196</v>
      </c>
    </row>
    <row r="3097" spans="1:53">
      <c r="A3097" s="15" t="s">
        <v>1344</v>
      </c>
      <c r="B3097" s="15" t="s">
        <v>1345</v>
      </c>
      <c r="C3097" s="15" t="s">
        <v>1346</v>
      </c>
      <c r="D3097" s="15" t="s">
        <v>1347</v>
      </c>
      <c r="E3097" s="15" t="s">
        <v>1347</v>
      </c>
      <c r="F3097" s="15" t="s">
        <v>2059</v>
      </c>
      <c r="G3097" s="15" t="s">
        <v>1987</v>
      </c>
      <c r="H3097" s="15" t="s">
        <v>1349</v>
      </c>
      <c r="I3097" s="15" t="s">
        <v>1373</v>
      </c>
      <c r="J3097" s="15"/>
      <c r="K3097" s="16">
        <v>1630</v>
      </c>
      <c r="L3097" s="16">
        <v>24073</v>
      </c>
      <c r="M3097" s="16">
        <v>24051</v>
      </c>
      <c r="N3097" s="16">
        <v>24132</v>
      </c>
      <c r="O3097" s="16">
        <v>309553861</v>
      </c>
      <c r="P3097" s="16">
        <v>151305753</v>
      </c>
      <c r="Q3097" s="16">
        <v>6465600</v>
      </c>
      <c r="R3097" s="16">
        <v>989</v>
      </c>
      <c r="S3097" s="15"/>
      <c r="T3097" s="16">
        <v>1635</v>
      </c>
      <c r="U3097" s="16">
        <v>24222</v>
      </c>
      <c r="V3097" s="16">
        <v>24295</v>
      </c>
      <c r="W3097" s="16">
        <v>24432</v>
      </c>
      <c r="X3097" s="16">
        <v>312753048</v>
      </c>
      <c r="Y3097" s="16">
        <v>26017129</v>
      </c>
      <c r="Z3097" s="16">
        <v>1115137</v>
      </c>
      <c r="AA3097" s="16">
        <v>989</v>
      </c>
      <c r="AC3097" s="16">
        <v>1667</v>
      </c>
      <c r="AD3097" s="16">
        <v>24315</v>
      </c>
      <c r="AE3097" s="16">
        <v>24351</v>
      </c>
      <c r="AF3097" s="16">
        <v>24371</v>
      </c>
      <c r="AG3097" s="16">
        <v>303293307</v>
      </c>
      <c r="AH3097" s="16">
        <v>19034939</v>
      </c>
      <c r="AI3097" s="16">
        <v>796086</v>
      </c>
      <c r="AJ3097" s="16">
        <v>958</v>
      </c>
      <c r="AL3097" s="16">
        <v>1670</v>
      </c>
      <c r="AM3097" s="16">
        <v>24590</v>
      </c>
      <c r="AN3097" s="16">
        <v>24575</v>
      </c>
      <c r="AO3097" s="16">
        <v>24831</v>
      </c>
      <c r="AP3097" s="16">
        <v>345526795</v>
      </c>
      <c r="AQ3097" s="16">
        <v>17531962</v>
      </c>
      <c r="AR3097" s="16">
        <v>757594</v>
      </c>
      <c r="AS3097" s="16">
        <v>1078</v>
      </c>
      <c r="AU3097" s="16">
        <v>1651</v>
      </c>
      <c r="AV3097" s="16">
        <v>24353</v>
      </c>
      <c r="AW3097" s="16">
        <v>1271127011</v>
      </c>
      <c r="AX3097" s="16">
        <v>213889783</v>
      </c>
      <c r="AY3097" s="16">
        <v>9134417</v>
      </c>
      <c r="AZ3097" s="16">
        <v>1004</v>
      </c>
      <c r="BA3097" s="16">
        <v>52196</v>
      </c>
    </row>
    <row r="3098" spans="1:53">
      <c r="A3098" s="15" t="s">
        <v>1344</v>
      </c>
      <c r="B3098" s="15" t="s">
        <v>1345</v>
      </c>
      <c r="C3098" s="15" t="s">
        <v>1346</v>
      </c>
      <c r="D3098" s="15" t="s">
        <v>1347</v>
      </c>
      <c r="E3098" s="15" t="s">
        <v>1347</v>
      </c>
      <c r="F3098" s="15" t="s">
        <v>2059</v>
      </c>
      <c r="G3098" s="15" t="s">
        <v>1988</v>
      </c>
      <c r="H3098" s="15" t="s">
        <v>1349</v>
      </c>
      <c r="I3098" s="15" t="s">
        <v>1375</v>
      </c>
      <c r="J3098" s="15"/>
      <c r="K3098" s="16">
        <v>1015</v>
      </c>
      <c r="L3098" s="16">
        <v>18012</v>
      </c>
      <c r="M3098" s="16">
        <v>18021</v>
      </c>
      <c r="N3098" s="16">
        <v>17966</v>
      </c>
      <c r="O3098" s="16">
        <v>230692003</v>
      </c>
      <c r="P3098" s="16">
        <v>113992123</v>
      </c>
      <c r="Q3098" s="16">
        <v>4823382</v>
      </c>
      <c r="R3098" s="16">
        <v>986</v>
      </c>
      <c r="S3098" s="15"/>
      <c r="T3098" s="16">
        <v>1013</v>
      </c>
      <c r="U3098" s="16">
        <v>18079</v>
      </c>
      <c r="V3098" s="16">
        <v>18118</v>
      </c>
      <c r="W3098" s="16">
        <v>18123</v>
      </c>
      <c r="X3098" s="16">
        <v>224809906</v>
      </c>
      <c r="Y3098" s="16">
        <v>18453416</v>
      </c>
      <c r="Z3098" s="16">
        <v>788846</v>
      </c>
      <c r="AA3098" s="16">
        <v>955</v>
      </c>
      <c r="AC3098" s="16">
        <v>1033</v>
      </c>
      <c r="AD3098" s="16">
        <v>18036</v>
      </c>
      <c r="AE3098" s="16">
        <v>18082</v>
      </c>
      <c r="AF3098" s="16">
        <v>18059</v>
      </c>
      <c r="AG3098" s="16">
        <v>218129230</v>
      </c>
      <c r="AH3098" s="16">
        <v>13480905</v>
      </c>
      <c r="AI3098" s="16">
        <v>555904</v>
      </c>
      <c r="AJ3098" s="16">
        <v>929</v>
      </c>
      <c r="AL3098" s="16">
        <v>1027</v>
      </c>
      <c r="AM3098" s="16">
        <v>18110</v>
      </c>
      <c r="AN3098" s="16">
        <v>18084</v>
      </c>
      <c r="AO3098" s="16">
        <v>18260</v>
      </c>
      <c r="AP3098" s="16">
        <v>242465412</v>
      </c>
      <c r="AQ3098" s="16">
        <v>11672309</v>
      </c>
      <c r="AR3098" s="16">
        <v>502208</v>
      </c>
      <c r="AS3098" s="16">
        <v>1028</v>
      </c>
      <c r="AU3098" s="16">
        <v>1022</v>
      </c>
      <c r="AV3098" s="16">
        <v>18079</v>
      </c>
      <c r="AW3098" s="16">
        <v>916096551</v>
      </c>
      <c r="AX3098" s="16">
        <v>157598753</v>
      </c>
      <c r="AY3098" s="16">
        <v>6670340</v>
      </c>
      <c r="AZ3098" s="16">
        <v>974</v>
      </c>
      <c r="BA3098" s="16">
        <v>50671</v>
      </c>
    </row>
    <row r="3099" spans="1:53">
      <c r="A3099" s="15" t="s">
        <v>1344</v>
      </c>
      <c r="B3099" s="15" t="s">
        <v>1345</v>
      </c>
      <c r="C3099" s="15" t="s">
        <v>1346</v>
      </c>
      <c r="D3099" s="15" t="s">
        <v>1347</v>
      </c>
      <c r="E3099" s="15" t="s">
        <v>1347</v>
      </c>
      <c r="F3099" s="15" t="s">
        <v>2059</v>
      </c>
      <c r="G3099" s="15" t="s">
        <v>3627</v>
      </c>
      <c r="H3099" s="15" t="s">
        <v>1349</v>
      </c>
      <c r="I3099" s="15" t="s">
        <v>1375</v>
      </c>
      <c r="J3099" s="15"/>
      <c r="K3099" s="16">
        <v>615</v>
      </c>
      <c r="L3099" s="16">
        <v>6061</v>
      </c>
      <c r="M3099" s="16">
        <v>6030</v>
      </c>
      <c r="N3099" s="16">
        <v>6166</v>
      </c>
      <c r="O3099" s="16">
        <v>78861858</v>
      </c>
      <c r="P3099" s="16">
        <v>37313630</v>
      </c>
      <c r="Q3099" s="16">
        <v>1642218</v>
      </c>
      <c r="R3099" s="16">
        <v>997</v>
      </c>
      <c r="S3099" s="15"/>
      <c r="T3099" s="16">
        <v>622</v>
      </c>
      <c r="U3099" s="16">
        <v>6143</v>
      </c>
      <c r="V3099" s="16">
        <v>6177</v>
      </c>
      <c r="W3099" s="16">
        <v>6309</v>
      </c>
      <c r="X3099" s="16">
        <v>87943142</v>
      </c>
      <c r="Y3099" s="16">
        <v>7563713</v>
      </c>
      <c r="Z3099" s="16">
        <v>326291</v>
      </c>
      <c r="AA3099" s="16">
        <v>1089</v>
      </c>
      <c r="AC3099" s="16">
        <v>634</v>
      </c>
      <c r="AD3099" s="16">
        <v>6279</v>
      </c>
      <c r="AE3099" s="16">
        <v>6269</v>
      </c>
      <c r="AF3099" s="16">
        <v>6312</v>
      </c>
      <c r="AG3099" s="16">
        <v>85164077</v>
      </c>
      <c r="AH3099" s="16">
        <v>5554034</v>
      </c>
      <c r="AI3099" s="16">
        <v>240182</v>
      </c>
      <c r="AJ3099" s="16">
        <v>1042</v>
      </c>
      <c r="AL3099" s="16">
        <v>643</v>
      </c>
      <c r="AM3099" s="16">
        <v>6480</v>
      </c>
      <c r="AN3099" s="16">
        <v>6491</v>
      </c>
      <c r="AO3099" s="16">
        <v>6571</v>
      </c>
      <c r="AP3099" s="16">
        <v>103061383</v>
      </c>
      <c r="AQ3099" s="16">
        <v>5859653</v>
      </c>
      <c r="AR3099" s="16">
        <v>255386</v>
      </c>
      <c r="AS3099" s="16">
        <v>1217</v>
      </c>
      <c r="AU3099" s="16">
        <v>629</v>
      </c>
      <c r="AV3099" s="16">
        <v>6274</v>
      </c>
      <c r="AW3099" s="16">
        <v>355030460</v>
      </c>
      <c r="AX3099" s="16">
        <v>56291030</v>
      </c>
      <c r="AY3099" s="16">
        <v>2464077</v>
      </c>
      <c r="AZ3099" s="16">
        <v>1088</v>
      </c>
      <c r="BA3099" s="16">
        <v>56588</v>
      </c>
    </row>
    <row r="3100" spans="1:53">
      <c r="A3100" s="15" t="s">
        <v>1344</v>
      </c>
      <c r="B3100" s="15" t="s">
        <v>1345</v>
      </c>
      <c r="C3100" s="15" t="s">
        <v>1346</v>
      </c>
      <c r="D3100" s="15" t="s">
        <v>1347</v>
      </c>
      <c r="E3100" s="15" t="s">
        <v>1347</v>
      </c>
      <c r="F3100" s="15" t="s">
        <v>2059</v>
      </c>
      <c r="G3100" s="15" t="s">
        <v>1989</v>
      </c>
      <c r="H3100" s="15" t="s">
        <v>1349</v>
      </c>
      <c r="I3100" s="15" t="s">
        <v>1371</v>
      </c>
      <c r="J3100" s="15"/>
      <c r="K3100" s="16">
        <v>1792</v>
      </c>
      <c r="L3100" s="16">
        <v>51142</v>
      </c>
      <c r="M3100" s="16">
        <v>51874</v>
      </c>
      <c r="N3100" s="16">
        <v>52225</v>
      </c>
      <c r="O3100" s="16">
        <v>398428911</v>
      </c>
      <c r="P3100" s="16">
        <v>209201640</v>
      </c>
      <c r="Q3100" s="16">
        <v>8510543</v>
      </c>
      <c r="R3100" s="16">
        <v>592</v>
      </c>
      <c r="S3100" s="15"/>
      <c r="T3100" s="16">
        <v>1846</v>
      </c>
      <c r="U3100" s="16">
        <v>51850</v>
      </c>
      <c r="V3100" s="16">
        <v>51964</v>
      </c>
      <c r="W3100" s="16">
        <v>52245</v>
      </c>
      <c r="X3100" s="16">
        <v>401843762</v>
      </c>
      <c r="Y3100" s="16">
        <v>74313505</v>
      </c>
      <c r="Z3100" s="16">
        <v>3033547</v>
      </c>
      <c r="AA3100" s="16">
        <v>594</v>
      </c>
      <c r="AC3100" s="16">
        <v>1874</v>
      </c>
      <c r="AD3100" s="16">
        <v>52476</v>
      </c>
      <c r="AE3100" s="16">
        <v>52549</v>
      </c>
      <c r="AF3100" s="16">
        <v>53076</v>
      </c>
      <c r="AG3100" s="16">
        <v>416174143</v>
      </c>
      <c r="AH3100" s="16">
        <v>60566637</v>
      </c>
      <c r="AI3100" s="16">
        <v>2569344</v>
      </c>
      <c r="AJ3100" s="16">
        <v>607</v>
      </c>
      <c r="AL3100" s="16">
        <v>1917</v>
      </c>
      <c r="AM3100" s="16">
        <v>52767</v>
      </c>
      <c r="AN3100" s="16">
        <v>53153</v>
      </c>
      <c r="AO3100" s="16">
        <v>52281</v>
      </c>
      <c r="AP3100" s="16">
        <v>427684302</v>
      </c>
      <c r="AQ3100" s="16">
        <v>53620183</v>
      </c>
      <c r="AR3100" s="16">
        <v>2188052</v>
      </c>
      <c r="AS3100" s="16">
        <v>624</v>
      </c>
      <c r="AU3100" s="16">
        <v>1857</v>
      </c>
      <c r="AV3100" s="16">
        <v>52300</v>
      </c>
      <c r="AW3100" s="16">
        <v>1644131118</v>
      </c>
      <c r="AX3100" s="16">
        <v>397701965</v>
      </c>
      <c r="AY3100" s="16">
        <v>16301486</v>
      </c>
      <c r="AZ3100" s="16">
        <v>605</v>
      </c>
      <c r="BA3100" s="16">
        <v>31436</v>
      </c>
    </row>
    <row r="3101" spans="1:53">
      <c r="A3101" s="15" t="s">
        <v>1344</v>
      </c>
      <c r="B3101" s="15" t="s">
        <v>1345</v>
      </c>
      <c r="C3101" s="15" t="s">
        <v>1346</v>
      </c>
      <c r="D3101" s="15" t="s">
        <v>1347</v>
      </c>
      <c r="E3101" s="15" t="s">
        <v>1347</v>
      </c>
      <c r="F3101" s="15" t="s">
        <v>2059</v>
      </c>
      <c r="G3101" s="15" t="s">
        <v>1990</v>
      </c>
      <c r="H3101" s="15" t="s">
        <v>1349</v>
      </c>
      <c r="I3101" s="15" t="s">
        <v>1373</v>
      </c>
      <c r="J3101" s="15"/>
      <c r="K3101" s="16">
        <v>1792</v>
      </c>
      <c r="L3101" s="16">
        <v>51142</v>
      </c>
      <c r="M3101" s="16">
        <v>51874</v>
      </c>
      <c r="N3101" s="16">
        <v>52225</v>
      </c>
      <c r="O3101" s="16">
        <v>398428911</v>
      </c>
      <c r="P3101" s="16">
        <v>209201640</v>
      </c>
      <c r="Q3101" s="16">
        <v>8510543</v>
      </c>
      <c r="R3101" s="16">
        <v>592</v>
      </c>
      <c r="S3101" s="15"/>
      <c r="T3101" s="16">
        <v>1846</v>
      </c>
      <c r="U3101" s="16">
        <v>51850</v>
      </c>
      <c r="V3101" s="16">
        <v>51964</v>
      </c>
      <c r="W3101" s="16">
        <v>52245</v>
      </c>
      <c r="X3101" s="16">
        <v>401843762</v>
      </c>
      <c r="Y3101" s="16">
        <v>74313505</v>
      </c>
      <c r="Z3101" s="16">
        <v>3033547</v>
      </c>
      <c r="AA3101" s="16">
        <v>594</v>
      </c>
      <c r="AC3101" s="16">
        <v>1874</v>
      </c>
      <c r="AD3101" s="16">
        <v>52476</v>
      </c>
      <c r="AE3101" s="16">
        <v>52549</v>
      </c>
      <c r="AF3101" s="16">
        <v>53076</v>
      </c>
      <c r="AG3101" s="16">
        <v>416174143</v>
      </c>
      <c r="AH3101" s="16">
        <v>60566637</v>
      </c>
      <c r="AI3101" s="16">
        <v>2569344</v>
      </c>
      <c r="AJ3101" s="16">
        <v>607</v>
      </c>
      <c r="AL3101" s="16">
        <v>1917</v>
      </c>
      <c r="AM3101" s="16">
        <v>52767</v>
      </c>
      <c r="AN3101" s="16">
        <v>53153</v>
      </c>
      <c r="AO3101" s="16">
        <v>52281</v>
      </c>
      <c r="AP3101" s="16">
        <v>427684302</v>
      </c>
      <c r="AQ3101" s="16">
        <v>53620183</v>
      </c>
      <c r="AR3101" s="16">
        <v>2188052</v>
      </c>
      <c r="AS3101" s="16">
        <v>624</v>
      </c>
      <c r="AU3101" s="16">
        <v>1857</v>
      </c>
      <c r="AV3101" s="16">
        <v>52300</v>
      </c>
      <c r="AW3101" s="16">
        <v>1644131118</v>
      </c>
      <c r="AX3101" s="16">
        <v>397701965</v>
      </c>
      <c r="AY3101" s="16">
        <v>16301486</v>
      </c>
      <c r="AZ3101" s="16">
        <v>605</v>
      </c>
      <c r="BA3101" s="16">
        <v>31436</v>
      </c>
    </row>
    <row r="3102" spans="1:53">
      <c r="A3102" s="15" t="s">
        <v>1344</v>
      </c>
      <c r="B3102" s="15" t="s">
        <v>1345</v>
      </c>
      <c r="C3102" s="15" t="s">
        <v>1346</v>
      </c>
      <c r="D3102" s="15" t="s">
        <v>1347</v>
      </c>
      <c r="E3102" s="15" t="s">
        <v>1347</v>
      </c>
      <c r="F3102" s="15" t="s">
        <v>2059</v>
      </c>
      <c r="G3102" s="15" t="s">
        <v>1991</v>
      </c>
      <c r="H3102" s="15" t="s">
        <v>1349</v>
      </c>
      <c r="I3102" s="15" t="s">
        <v>1375</v>
      </c>
      <c r="J3102" s="15"/>
      <c r="K3102" s="16">
        <v>1792</v>
      </c>
      <c r="L3102" s="16">
        <v>51142</v>
      </c>
      <c r="M3102" s="16">
        <v>51874</v>
      </c>
      <c r="N3102" s="16">
        <v>52225</v>
      </c>
      <c r="O3102" s="16">
        <v>398428911</v>
      </c>
      <c r="P3102" s="16">
        <v>209201640</v>
      </c>
      <c r="Q3102" s="16">
        <v>8510543</v>
      </c>
      <c r="R3102" s="16">
        <v>592</v>
      </c>
      <c r="S3102" s="15"/>
      <c r="T3102" s="16">
        <v>1846</v>
      </c>
      <c r="U3102" s="16">
        <v>51850</v>
      </c>
      <c r="V3102" s="16">
        <v>51964</v>
      </c>
      <c r="W3102" s="16">
        <v>52245</v>
      </c>
      <c r="X3102" s="16">
        <v>401843762</v>
      </c>
      <c r="Y3102" s="16">
        <v>74313505</v>
      </c>
      <c r="Z3102" s="16">
        <v>3033547</v>
      </c>
      <c r="AA3102" s="16">
        <v>594</v>
      </c>
      <c r="AC3102" s="16">
        <v>1874</v>
      </c>
      <c r="AD3102" s="16">
        <v>52476</v>
      </c>
      <c r="AE3102" s="16">
        <v>52549</v>
      </c>
      <c r="AF3102" s="16">
        <v>53076</v>
      </c>
      <c r="AG3102" s="16">
        <v>416174143</v>
      </c>
      <c r="AH3102" s="16">
        <v>60566637</v>
      </c>
      <c r="AI3102" s="16">
        <v>2569344</v>
      </c>
      <c r="AJ3102" s="16">
        <v>607</v>
      </c>
      <c r="AL3102" s="16">
        <v>1917</v>
      </c>
      <c r="AM3102" s="16">
        <v>52767</v>
      </c>
      <c r="AN3102" s="16">
        <v>53153</v>
      </c>
      <c r="AO3102" s="16">
        <v>52281</v>
      </c>
      <c r="AP3102" s="16">
        <v>427684302</v>
      </c>
      <c r="AQ3102" s="16">
        <v>53620183</v>
      </c>
      <c r="AR3102" s="16">
        <v>2188052</v>
      </c>
      <c r="AS3102" s="16">
        <v>624</v>
      </c>
      <c r="AU3102" s="16">
        <v>1857</v>
      </c>
      <c r="AV3102" s="16">
        <v>52300</v>
      </c>
      <c r="AW3102" s="16">
        <v>1644131118</v>
      </c>
      <c r="AX3102" s="16">
        <v>397701965</v>
      </c>
      <c r="AY3102" s="16">
        <v>16301486</v>
      </c>
      <c r="AZ3102" s="16">
        <v>605</v>
      </c>
      <c r="BA3102" s="16">
        <v>31436</v>
      </c>
    </row>
    <row r="3103" spans="1:53">
      <c r="A3103" s="15" t="s">
        <v>1344</v>
      </c>
      <c r="B3103" s="15" t="s">
        <v>1345</v>
      </c>
      <c r="C3103" s="15" t="s">
        <v>1346</v>
      </c>
      <c r="D3103" s="15" t="s">
        <v>1347</v>
      </c>
      <c r="E3103" s="15" t="s">
        <v>1347</v>
      </c>
      <c r="F3103" s="15" t="s">
        <v>2059</v>
      </c>
      <c r="G3103" s="15" t="s">
        <v>1992</v>
      </c>
      <c r="H3103" s="15" t="s">
        <v>1349</v>
      </c>
      <c r="I3103" s="15" t="s">
        <v>1371</v>
      </c>
      <c r="J3103" s="15"/>
      <c r="K3103" s="16">
        <v>515</v>
      </c>
      <c r="L3103" s="16">
        <v>20613</v>
      </c>
      <c r="M3103" s="16">
        <v>20896</v>
      </c>
      <c r="N3103" s="16">
        <v>21225</v>
      </c>
      <c r="O3103" s="16">
        <v>211676113</v>
      </c>
      <c r="P3103" s="16">
        <v>98117978</v>
      </c>
      <c r="Q3103" s="16">
        <v>3872821</v>
      </c>
      <c r="R3103" s="16">
        <v>779</v>
      </c>
      <c r="S3103" s="15"/>
      <c r="T3103" s="16">
        <v>511</v>
      </c>
      <c r="U3103" s="16">
        <v>21138</v>
      </c>
      <c r="V3103" s="16">
        <v>21264</v>
      </c>
      <c r="W3103" s="16">
        <v>21471</v>
      </c>
      <c r="X3103" s="16">
        <v>214202767</v>
      </c>
      <c r="Y3103" s="16">
        <v>22589592</v>
      </c>
      <c r="Z3103" s="16">
        <v>896924</v>
      </c>
      <c r="AA3103" s="16">
        <v>774</v>
      </c>
      <c r="AC3103" s="16">
        <v>507</v>
      </c>
      <c r="AD3103" s="16">
        <v>21312</v>
      </c>
      <c r="AE3103" s="16">
        <v>21289</v>
      </c>
      <c r="AF3103" s="16">
        <v>21491</v>
      </c>
      <c r="AG3103" s="16">
        <v>221483301</v>
      </c>
      <c r="AH3103" s="16">
        <v>17388798</v>
      </c>
      <c r="AI3103" s="16">
        <v>689733</v>
      </c>
      <c r="AJ3103" s="16">
        <v>797</v>
      </c>
      <c r="AL3103" s="16">
        <v>509</v>
      </c>
      <c r="AM3103" s="16">
        <v>21639</v>
      </c>
      <c r="AN3103" s="16">
        <v>21960</v>
      </c>
      <c r="AO3103" s="16">
        <v>21861</v>
      </c>
      <c r="AP3103" s="16">
        <v>233734581</v>
      </c>
      <c r="AQ3103" s="16">
        <v>15774006</v>
      </c>
      <c r="AR3103" s="16">
        <v>630702</v>
      </c>
      <c r="AS3103" s="16">
        <v>824</v>
      </c>
      <c r="AU3103" s="16">
        <v>511</v>
      </c>
      <c r="AV3103" s="16">
        <v>21347</v>
      </c>
      <c r="AW3103" s="16">
        <v>881096762</v>
      </c>
      <c r="AX3103" s="16">
        <v>153870374</v>
      </c>
      <c r="AY3103" s="16">
        <v>6090180</v>
      </c>
      <c r="AZ3103" s="16">
        <v>794</v>
      </c>
      <c r="BA3103" s="16">
        <v>41276</v>
      </c>
    </row>
    <row r="3104" spans="1:53">
      <c r="A3104" s="15" t="s">
        <v>1344</v>
      </c>
      <c r="B3104" s="15" t="s">
        <v>1345</v>
      </c>
      <c r="C3104" s="15" t="s">
        <v>1346</v>
      </c>
      <c r="D3104" s="15" t="s">
        <v>1347</v>
      </c>
      <c r="E3104" s="15" t="s">
        <v>1347</v>
      </c>
      <c r="F3104" s="15" t="s">
        <v>2059</v>
      </c>
      <c r="G3104" s="15" t="s">
        <v>1993</v>
      </c>
      <c r="H3104" s="15" t="s">
        <v>1349</v>
      </c>
      <c r="I3104" s="15" t="s">
        <v>1373</v>
      </c>
      <c r="J3104" s="15"/>
      <c r="K3104" s="16">
        <v>267</v>
      </c>
      <c r="L3104" s="16">
        <v>13779</v>
      </c>
      <c r="M3104" s="16">
        <v>14012</v>
      </c>
      <c r="N3104" s="16">
        <v>14266</v>
      </c>
      <c r="O3104" s="16">
        <v>130484899</v>
      </c>
      <c r="P3104" s="16">
        <v>79780967</v>
      </c>
      <c r="Q3104" s="16">
        <v>3043666</v>
      </c>
      <c r="R3104" s="16">
        <v>716</v>
      </c>
      <c r="S3104" s="15"/>
      <c r="T3104" s="16">
        <v>268</v>
      </c>
      <c r="U3104" s="16">
        <v>14182</v>
      </c>
      <c r="V3104" s="16">
        <v>14313</v>
      </c>
      <c r="W3104" s="16">
        <v>14547</v>
      </c>
      <c r="X3104" s="16">
        <v>134607420</v>
      </c>
      <c r="Y3104" s="16">
        <v>19438993</v>
      </c>
      <c r="Z3104" s="16">
        <v>758208</v>
      </c>
      <c r="AA3104" s="16">
        <v>722</v>
      </c>
      <c r="AC3104" s="16">
        <v>266</v>
      </c>
      <c r="AD3104" s="16">
        <v>14458</v>
      </c>
      <c r="AE3104" s="16">
        <v>14523</v>
      </c>
      <c r="AF3104" s="16">
        <v>14678</v>
      </c>
      <c r="AG3104" s="16">
        <v>142366461</v>
      </c>
      <c r="AH3104" s="16">
        <v>15046122</v>
      </c>
      <c r="AI3104" s="16">
        <v>580136</v>
      </c>
      <c r="AJ3104" s="16">
        <v>753</v>
      </c>
      <c r="AL3104" s="16">
        <v>267</v>
      </c>
      <c r="AM3104" s="16">
        <v>14680</v>
      </c>
      <c r="AN3104" s="16">
        <v>15075</v>
      </c>
      <c r="AO3104" s="16">
        <v>14946</v>
      </c>
      <c r="AP3104" s="16">
        <v>151916083</v>
      </c>
      <c r="AQ3104" s="16">
        <v>13421935</v>
      </c>
      <c r="AR3104" s="16">
        <v>519655</v>
      </c>
      <c r="AS3104" s="16">
        <v>784</v>
      </c>
      <c r="AU3104" s="16">
        <v>267</v>
      </c>
      <c r="AV3104" s="16">
        <v>14455</v>
      </c>
      <c r="AW3104" s="16">
        <v>559374863</v>
      </c>
      <c r="AX3104" s="16">
        <v>127688017</v>
      </c>
      <c r="AY3104" s="16">
        <v>4901665</v>
      </c>
      <c r="AZ3104" s="16">
        <v>744</v>
      </c>
      <c r="BA3104" s="16">
        <v>38698</v>
      </c>
    </row>
    <row r="3105" spans="1:53">
      <c r="A3105" s="15" t="s">
        <v>1344</v>
      </c>
      <c r="B3105" s="15" t="s">
        <v>1345</v>
      </c>
      <c r="C3105" s="15" t="s">
        <v>1346</v>
      </c>
      <c r="D3105" s="15" t="s">
        <v>1347</v>
      </c>
      <c r="E3105" s="15" t="s">
        <v>1347</v>
      </c>
      <c r="F3105" s="15" t="s">
        <v>2059</v>
      </c>
      <c r="G3105" s="15" t="s">
        <v>1994</v>
      </c>
      <c r="H3105" s="15" t="s">
        <v>1349</v>
      </c>
      <c r="I3105" s="15" t="s">
        <v>1375</v>
      </c>
      <c r="J3105" s="15"/>
      <c r="K3105" s="16">
        <v>267</v>
      </c>
      <c r="L3105" s="16">
        <v>13779</v>
      </c>
      <c r="M3105" s="16">
        <v>14012</v>
      </c>
      <c r="N3105" s="16">
        <v>14266</v>
      </c>
      <c r="O3105" s="16">
        <v>130484899</v>
      </c>
      <c r="P3105" s="16">
        <v>79780967</v>
      </c>
      <c r="Q3105" s="16">
        <v>3043666</v>
      </c>
      <c r="R3105" s="16">
        <v>716</v>
      </c>
      <c r="S3105" s="15"/>
      <c r="T3105" s="16">
        <v>268</v>
      </c>
      <c r="U3105" s="16">
        <v>14182</v>
      </c>
      <c r="V3105" s="16">
        <v>14313</v>
      </c>
      <c r="W3105" s="16">
        <v>14547</v>
      </c>
      <c r="X3105" s="16">
        <v>134607420</v>
      </c>
      <c r="Y3105" s="16">
        <v>19438993</v>
      </c>
      <c r="Z3105" s="16">
        <v>758208</v>
      </c>
      <c r="AA3105" s="16">
        <v>722</v>
      </c>
      <c r="AC3105" s="16">
        <v>266</v>
      </c>
      <c r="AD3105" s="16">
        <v>14458</v>
      </c>
      <c r="AE3105" s="16">
        <v>14523</v>
      </c>
      <c r="AF3105" s="16">
        <v>14678</v>
      </c>
      <c r="AG3105" s="16">
        <v>142366461</v>
      </c>
      <c r="AH3105" s="16">
        <v>15046122</v>
      </c>
      <c r="AI3105" s="16">
        <v>580136</v>
      </c>
      <c r="AJ3105" s="16">
        <v>753</v>
      </c>
      <c r="AL3105" s="16">
        <v>267</v>
      </c>
      <c r="AM3105" s="16">
        <v>14680</v>
      </c>
      <c r="AN3105" s="16">
        <v>15075</v>
      </c>
      <c r="AO3105" s="16">
        <v>14946</v>
      </c>
      <c r="AP3105" s="16">
        <v>151916083</v>
      </c>
      <c r="AQ3105" s="16">
        <v>13421935</v>
      </c>
      <c r="AR3105" s="16">
        <v>519655</v>
      </c>
      <c r="AS3105" s="16">
        <v>784</v>
      </c>
      <c r="AU3105" s="16">
        <v>267</v>
      </c>
      <c r="AV3105" s="16">
        <v>14455</v>
      </c>
      <c r="AW3105" s="16">
        <v>559374863</v>
      </c>
      <c r="AX3105" s="16">
        <v>127688017</v>
      </c>
      <c r="AY3105" s="16">
        <v>4901665</v>
      </c>
      <c r="AZ3105" s="16">
        <v>744</v>
      </c>
      <c r="BA3105" s="16">
        <v>38698</v>
      </c>
    </row>
    <row r="3106" spans="1:53">
      <c r="A3106" s="15" t="s">
        <v>1344</v>
      </c>
      <c r="B3106" s="15" t="s">
        <v>1345</v>
      </c>
      <c r="C3106" s="15" t="s">
        <v>1346</v>
      </c>
      <c r="D3106" s="15" t="s">
        <v>1347</v>
      </c>
      <c r="E3106" s="15" t="s">
        <v>1347</v>
      </c>
      <c r="F3106" s="15" t="s">
        <v>2059</v>
      </c>
      <c r="G3106" s="15" t="s">
        <v>3628</v>
      </c>
      <c r="H3106" s="15" t="s">
        <v>1349</v>
      </c>
      <c r="I3106" s="15" t="s">
        <v>1373</v>
      </c>
      <c r="J3106" s="15"/>
      <c r="K3106" s="16">
        <v>248</v>
      </c>
      <c r="L3106" s="16">
        <v>6834</v>
      </c>
      <c r="M3106" s="16">
        <v>6884</v>
      </c>
      <c r="N3106" s="16">
        <v>6959</v>
      </c>
      <c r="O3106" s="16">
        <v>81191214</v>
      </c>
      <c r="P3106" s="16">
        <v>18337011</v>
      </c>
      <c r="Q3106" s="16">
        <v>829155</v>
      </c>
      <c r="R3106" s="16">
        <v>906</v>
      </c>
      <c r="S3106" s="15"/>
      <c r="T3106" s="16">
        <v>243</v>
      </c>
      <c r="U3106" s="16">
        <v>6956</v>
      </c>
      <c r="V3106" s="16">
        <v>6951</v>
      </c>
      <c r="W3106" s="16">
        <v>6924</v>
      </c>
      <c r="X3106" s="16">
        <v>79595347</v>
      </c>
      <c r="Y3106" s="16">
        <v>3150599</v>
      </c>
      <c r="Z3106" s="16">
        <v>138716</v>
      </c>
      <c r="AA3106" s="16">
        <v>882</v>
      </c>
      <c r="AC3106" s="16">
        <v>241</v>
      </c>
      <c r="AD3106" s="16">
        <v>6854</v>
      </c>
      <c r="AE3106" s="16">
        <v>6766</v>
      </c>
      <c r="AF3106" s="16">
        <v>6813</v>
      </c>
      <c r="AG3106" s="16">
        <v>79116840</v>
      </c>
      <c r="AH3106" s="16">
        <v>2342676</v>
      </c>
      <c r="AI3106" s="16">
        <v>109597</v>
      </c>
      <c r="AJ3106" s="16">
        <v>894</v>
      </c>
      <c r="AL3106" s="16">
        <v>242</v>
      </c>
      <c r="AM3106" s="16">
        <v>6959</v>
      </c>
      <c r="AN3106" s="16">
        <v>6885</v>
      </c>
      <c r="AO3106" s="16">
        <v>6915</v>
      </c>
      <c r="AP3106" s="16">
        <v>81818498</v>
      </c>
      <c r="AQ3106" s="16">
        <v>2352071</v>
      </c>
      <c r="AR3106" s="16">
        <v>111047</v>
      </c>
      <c r="AS3106" s="16">
        <v>910</v>
      </c>
      <c r="AU3106" s="16">
        <v>244</v>
      </c>
      <c r="AV3106" s="16">
        <v>6892</v>
      </c>
      <c r="AW3106" s="16">
        <v>321721899</v>
      </c>
      <c r="AX3106" s="16">
        <v>26182357</v>
      </c>
      <c r="AY3106" s="16">
        <v>1188515</v>
      </c>
      <c r="AZ3106" s="16">
        <v>898</v>
      </c>
      <c r="BA3106" s="16">
        <v>46683</v>
      </c>
    </row>
    <row r="3107" spans="1:53">
      <c r="A3107" s="15" t="s">
        <v>1344</v>
      </c>
      <c r="B3107" s="15" t="s">
        <v>1345</v>
      </c>
      <c r="C3107" s="15" t="s">
        <v>1346</v>
      </c>
      <c r="D3107" s="15" t="s">
        <v>1347</v>
      </c>
      <c r="E3107" s="15" t="s">
        <v>1347</v>
      </c>
      <c r="F3107" s="15" t="s">
        <v>2059</v>
      </c>
      <c r="G3107" s="15" t="s">
        <v>3629</v>
      </c>
      <c r="H3107" s="15" t="s">
        <v>1349</v>
      </c>
      <c r="I3107" s="15" t="s">
        <v>1375</v>
      </c>
      <c r="J3107" s="15"/>
      <c r="K3107" s="16">
        <v>97</v>
      </c>
      <c r="L3107" s="16">
        <v>5049</v>
      </c>
      <c r="M3107" s="16">
        <v>5060</v>
      </c>
      <c r="N3107" s="16">
        <v>5138</v>
      </c>
      <c r="O3107" s="16">
        <v>56096504</v>
      </c>
      <c r="P3107" s="16">
        <v>10940669</v>
      </c>
      <c r="Q3107" s="16">
        <v>482743</v>
      </c>
      <c r="R3107" s="16">
        <v>849</v>
      </c>
      <c r="S3107" s="15"/>
      <c r="T3107" s="16">
        <v>95</v>
      </c>
      <c r="U3107" s="16">
        <v>5184</v>
      </c>
      <c r="V3107" s="16">
        <v>5199</v>
      </c>
      <c r="W3107" s="16">
        <v>5161</v>
      </c>
      <c r="X3107" s="16">
        <v>57954805</v>
      </c>
      <c r="Y3107" s="16">
        <v>1690573</v>
      </c>
      <c r="Z3107" s="16">
        <v>73581</v>
      </c>
      <c r="AA3107" s="16">
        <v>860</v>
      </c>
      <c r="AC3107" s="16">
        <v>94</v>
      </c>
      <c r="AD3107" s="16">
        <v>5139</v>
      </c>
      <c r="AE3107" s="16">
        <v>5057</v>
      </c>
      <c r="AF3107" s="16">
        <v>5047</v>
      </c>
      <c r="AG3107" s="16">
        <v>56265283</v>
      </c>
      <c r="AH3107" s="16">
        <v>1214186</v>
      </c>
      <c r="AI3107" s="16">
        <v>55552</v>
      </c>
      <c r="AJ3107" s="16">
        <v>852</v>
      </c>
      <c r="AL3107" s="16">
        <v>94</v>
      </c>
      <c r="AM3107" s="16">
        <v>5173</v>
      </c>
      <c r="AN3107" s="16">
        <v>5040</v>
      </c>
      <c r="AO3107" s="16">
        <v>5074</v>
      </c>
      <c r="AP3107" s="16">
        <v>59456114</v>
      </c>
      <c r="AQ3107" s="16">
        <v>1180406</v>
      </c>
      <c r="AR3107" s="16">
        <v>53629</v>
      </c>
      <c r="AS3107" s="16">
        <v>898</v>
      </c>
      <c r="AU3107" s="16">
        <v>95</v>
      </c>
      <c r="AV3107" s="16">
        <v>5110</v>
      </c>
      <c r="AW3107" s="16">
        <v>229772706</v>
      </c>
      <c r="AX3107" s="16">
        <v>15025834</v>
      </c>
      <c r="AY3107" s="16">
        <v>665505</v>
      </c>
      <c r="AZ3107" s="16">
        <v>865</v>
      </c>
      <c r="BA3107" s="16">
        <v>44965</v>
      </c>
    </row>
    <row r="3108" spans="1:53">
      <c r="A3108" s="15" t="s">
        <v>1344</v>
      </c>
      <c r="B3108" s="15" t="s">
        <v>1345</v>
      </c>
      <c r="C3108" s="15" t="s">
        <v>1346</v>
      </c>
      <c r="D3108" s="15" t="s">
        <v>1347</v>
      </c>
      <c r="E3108" s="15" t="s">
        <v>1347</v>
      </c>
      <c r="F3108" s="15" t="s">
        <v>2059</v>
      </c>
      <c r="G3108" s="15" t="s">
        <v>3630</v>
      </c>
      <c r="H3108" s="15" t="s">
        <v>1349</v>
      </c>
      <c r="I3108" s="15" t="s">
        <v>1375</v>
      </c>
      <c r="J3108" s="15"/>
      <c r="K3108" s="16">
        <v>151</v>
      </c>
      <c r="L3108" s="16">
        <v>1785</v>
      </c>
      <c r="M3108" s="16">
        <v>1824</v>
      </c>
      <c r="N3108" s="16">
        <v>1821</v>
      </c>
      <c r="O3108" s="16">
        <v>25094710</v>
      </c>
      <c r="P3108" s="16">
        <v>7396342</v>
      </c>
      <c r="Q3108" s="16">
        <v>346412</v>
      </c>
      <c r="R3108" s="16">
        <v>1066</v>
      </c>
      <c r="S3108" s="15"/>
      <c r="T3108" s="16">
        <v>148</v>
      </c>
      <c r="U3108" s="16">
        <v>1772</v>
      </c>
      <c r="V3108" s="16">
        <v>1752</v>
      </c>
      <c r="W3108" s="16">
        <v>1763</v>
      </c>
      <c r="X3108" s="16">
        <v>21640542</v>
      </c>
      <c r="Y3108" s="16">
        <v>1460026</v>
      </c>
      <c r="Z3108" s="16">
        <v>65135</v>
      </c>
      <c r="AA3108" s="16">
        <v>945</v>
      </c>
      <c r="AC3108" s="16">
        <v>147</v>
      </c>
      <c r="AD3108" s="16">
        <v>1715</v>
      </c>
      <c r="AE3108" s="16">
        <v>1709</v>
      </c>
      <c r="AF3108" s="16">
        <v>1766</v>
      </c>
      <c r="AG3108" s="16">
        <v>22851557</v>
      </c>
      <c r="AH3108" s="16">
        <v>1128490</v>
      </c>
      <c r="AI3108" s="16">
        <v>54045</v>
      </c>
      <c r="AJ3108" s="16">
        <v>1016</v>
      </c>
      <c r="AL3108" s="16">
        <v>148</v>
      </c>
      <c r="AM3108" s="16">
        <v>1786</v>
      </c>
      <c r="AN3108" s="16">
        <v>1845</v>
      </c>
      <c r="AO3108" s="16">
        <v>1841</v>
      </c>
      <c r="AP3108" s="16">
        <v>22362384</v>
      </c>
      <c r="AQ3108" s="16">
        <v>1171665</v>
      </c>
      <c r="AR3108" s="16">
        <v>57418</v>
      </c>
      <c r="AS3108" s="16">
        <v>943</v>
      </c>
      <c r="AU3108" s="16">
        <v>149</v>
      </c>
      <c r="AV3108" s="16">
        <v>1782</v>
      </c>
      <c r="AW3108" s="16">
        <v>91949193</v>
      </c>
      <c r="AX3108" s="16">
        <v>11156523</v>
      </c>
      <c r="AY3108" s="16">
        <v>523010</v>
      </c>
      <c r="AZ3108" s="16">
        <v>993</v>
      </c>
      <c r="BA3108" s="16">
        <v>51611</v>
      </c>
    </row>
    <row r="3109" spans="1:53">
      <c r="A3109" s="15" t="s">
        <v>1344</v>
      </c>
      <c r="B3109" s="15" t="s">
        <v>1345</v>
      </c>
      <c r="C3109" s="15" t="s">
        <v>1346</v>
      </c>
      <c r="D3109" s="15" t="s">
        <v>1347</v>
      </c>
      <c r="E3109" s="15" t="s">
        <v>1347</v>
      </c>
      <c r="F3109" s="15" t="s">
        <v>2059</v>
      </c>
      <c r="G3109" s="15" t="s">
        <v>1502</v>
      </c>
      <c r="H3109" s="15" t="s">
        <v>1349</v>
      </c>
      <c r="I3109" s="15" t="s">
        <v>1369</v>
      </c>
      <c r="J3109" s="15"/>
      <c r="K3109" s="16">
        <v>929</v>
      </c>
      <c r="L3109" s="16">
        <v>375991</v>
      </c>
      <c r="M3109" s="16">
        <v>378457</v>
      </c>
      <c r="N3109" s="16">
        <v>379400</v>
      </c>
      <c r="O3109" s="16">
        <v>5670947541</v>
      </c>
      <c r="P3109" s="16">
        <v>606647869</v>
      </c>
      <c r="Q3109" s="16">
        <v>20616258</v>
      </c>
      <c r="R3109" s="16">
        <v>1154</v>
      </c>
      <c r="S3109" s="15"/>
      <c r="T3109" s="16">
        <v>928</v>
      </c>
      <c r="U3109" s="16">
        <v>378470</v>
      </c>
      <c r="V3109" s="16">
        <v>378902</v>
      </c>
      <c r="W3109" s="16">
        <v>380625</v>
      </c>
      <c r="X3109" s="16">
        <v>5578045273</v>
      </c>
      <c r="Y3109" s="16">
        <v>66326263</v>
      </c>
      <c r="Z3109" s="16">
        <v>2362281</v>
      </c>
      <c r="AA3109" s="16">
        <v>1131</v>
      </c>
      <c r="AC3109" s="16">
        <v>936</v>
      </c>
      <c r="AD3109" s="16">
        <v>378985</v>
      </c>
      <c r="AE3109" s="16">
        <v>380108</v>
      </c>
      <c r="AF3109" s="16">
        <v>381559</v>
      </c>
      <c r="AG3109" s="16">
        <v>5795936035</v>
      </c>
      <c r="AH3109" s="16">
        <v>43787993</v>
      </c>
      <c r="AI3109" s="16">
        <v>1572947</v>
      </c>
      <c r="AJ3109" s="16">
        <v>1173</v>
      </c>
      <c r="AL3109" s="16">
        <v>912</v>
      </c>
      <c r="AM3109" s="16">
        <v>381108</v>
      </c>
      <c r="AN3109" s="16">
        <v>381815</v>
      </c>
      <c r="AO3109" s="16">
        <v>382429</v>
      </c>
      <c r="AP3109" s="16">
        <v>5990998283</v>
      </c>
      <c r="AQ3109" s="16">
        <v>41537977</v>
      </c>
      <c r="AR3109" s="16">
        <v>1485490</v>
      </c>
      <c r="AS3109" s="16">
        <v>1207</v>
      </c>
      <c r="AU3109" s="16">
        <v>926</v>
      </c>
      <c r="AV3109" s="16">
        <v>379821</v>
      </c>
      <c r="AW3109" s="16">
        <v>23035927132</v>
      </c>
      <c r="AX3109" s="16">
        <v>758300102</v>
      </c>
      <c r="AY3109" s="16">
        <v>26036976</v>
      </c>
      <c r="AZ3109" s="16">
        <v>1166</v>
      </c>
      <c r="BA3109" s="16">
        <v>60649</v>
      </c>
    </row>
    <row r="3110" spans="1:53">
      <c r="A3110" s="15" t="s">
        <v>1344</v>
      </c>
      <c r="B3110" s="15" t="s">
        <v>1345</v>
      </c>
      <c r="C3110" s="15" t="s">
        <v>1346</v>
      </c>
      <c r="D3110" s="15" t="s">
        <v>1347</v>
      </c>
      <c r="E3110" s="15" t="s">
        <v>1347</v>
      </c>
      <c r="F3110" s="15" t="s">
        <v>2059</v>
      </c>
      <c r="G3110" s="15" t="s">
        <v>1503</v>
      </c>
      <c r="H3110" s="15" t="s">
        <v>1349</v>
      </c>
      <c r="I3110" s="15" t="s">
        <v>1371</v>
      </c>
      <c r="J3110" s="15"/>
      <c r="K3110" s="16">
        <v>696</v>
      </c>
      <c r="L3110" s="16">
        <v>359736</v>
      </c>
      <c r="M3110" s="16">
        <v>362154</v>
      </c>
      <c r="N3110" s="16">
        <v>363067</v>
      </c>
      <c r="O3110" s="16">
        <v>5493969673</v>
      </c>
      <c r="P3110" s="16">
        <v>547141900</v>
      </c>
      <c r="Q3110" s="16">
        <v>18067126</v>
      </c>
      <c r="R3110" s="16">
        <v>1169</v>
      </c>
      <c r="S3110" s="15"/>
      <c r="T3110" s="16">
        <v>692</v>
      </c>
      <c r="U3110" s="16">
        <v>361995</v>
      </c>
      <c r="V3110" s="16">
        <v>362438</v>
      </c>
      <c r="W3110" s="16">
        <v>364042</v>
      </c>
      <c r="X3110" s="16">
        <v>5401913302</v>
      </c>
      <c r="Y3110" s="16">
        <v>50734803</v>
      </c>
      <c r="Z3110" s="16">
        <v>1756602</v>
      </c>
      <c r="AA3110" s="16">
        <v>1145</v>
      </c>
      <c r="AC3110" s="16">
        <v>694</v>
      </c>
      <c r="AD3110" s="16">
        <v>362377</v>
      </c>
      <c r="AE3110" s="16">
        <v>363522</v>
      </c>
      <c r="AF3110" s="16">
        <v>364724</v>
      </c>
      <c r="AG3110" s="16">
        <v>5610660303</v>
      </c>
      <c r="AH3110" s="16">
        <v>34248234</v>
      </c>
      <c r="AI3110" s="16">
        <v>1168767</v>
      </c>
      <c r="AJ3110" s="16">
        <v>1187</v>
      </c>
      <c r="AL3110" s="16">
        <v>667</v>
      </c>
      <c r="AM3110" s="16">
        <v>364171</v>
      </c>
      <c r="AN3110" s="16">
        <v>364735</v>
      </c>
      <c r="AO3110" s="16">
        <v>365387</v>
      </c>
      <c r="AP3110" s="16">
        <v>5800047411</v>
      </c>
      <c r="AQ3110" s="16">
        <v>33611077</v>
      </c>
      <c r="AR3110" s="16">
        <v>1153557</v>
      </c>
      <c r="AS3110" s="16">
        <v>1223</v>
      </c>
      <c r="AU3110" s="16">
        <v>687</v>
      </c>
      <c r="AV3110" s="16">
        <v>363196</v>
      </c>
      <c r="AW3110" s="16">
        <v>22306590689</v>
      </c>
      <c r="AX3110" s="16">
        <v>665736014</v>
      </c>
      <c r="AY3110" s="16">
        <v>22146052</v>
      </c>
      <c r="AZ3110" s="16">
        <v>1181</v>
      </c>
      <c r="BA3110" s="16">
        <v>61418</v>
      </c>
    </row>
    <row r="3111" spans="1:53">
      <c r="A3111" s="15" t="s">
        <v>1344</v>
      </c>
      <c r="B3111" s="15" t="s">
        <v>1345</v>
      </c>
      <c r="C3111" s="15" t="s">
        <v>1346</v>
      </c>
      <c r="D3111" s="15" t="s">
        <v>1347</v>
      </c>
      <c r="E3111" s="15" t="s">
        <v>1347</v>
      </c>
      <c r="F3111" s="15" t="s">
        <v>2059</v>
      </c>
      <c r="G3111" s="15" t="s">
        <v>1504</v>
      </c>
      <c r="H3111" s="15" t="s">
        <v>1349</v>
      </c>
      <c r="I3111" s="15" t="s">
        <v>1373</v>
      </c>
      <c r="J3111" s="15"/>
      <c r="K3111" s="16">
        <v>696</v>
      </c>
      <c r="L3111" s="16">
        <v>359736</v>
      </c>
      <c r="M3111" s="16">
        <v>362154</v>
      </c>
      <c r="N3111" s="16">
        <v>363067</v>
      </c>
      <c r="O3111" s="16">
        <v>5493969673</v>
      </c>
      <c r="P3111" s="16">
        <v>547141900</v>
      </c>
      <c r="Q3111" s="16">
        <v>18067126</v>
      </c>
      <c r="R3111" s="16">
        <v>1169</v>
      </c>
      <c r="S3111" s="15"/>
      <c r="T3111" s="16">
        <v>692</v>
      </c>
      <c r="U3111" s="16">
        <v>361995</v>
      </c>
      <c r="V3111" s="16">
        <v>362438</v>
      </c>
      <c r="W3111" s="16">
        <v>364042</v>
      </c>
      <c r="X3111" s="16">
        <v>5401913302</v>
      </c>
      <c r="Y3111" s="16">
        <v>50734803</v>
      </c>
      <c r="Z3111" s="16">
        <v>1756602</v>
      </c>
      <c r="AA3111" s="16">
        <v>1145</v>
      </c>
      <c r="AC3111" s="16">
        <v>694</v>
      </c>
      <c r="AD3111" s="16">
        <v>362377</v>
      </c>
      <c r="AE3111" s="16">
        <v>363522</v>
      </c>
      <c r="AF3111" s="16">
        <v>364724</v>
      </c>
      <c r="AG3111" s="16">
        <v>5610660303</v>
      </c>
      <c r="AH3111" s="16">
        <v>34248234</v>
      </c>
      <c r="AI3111" s="16">
        <v>1168767</v>
      </c>
      <c r="AJ3111" s="16">
        <v>1187</v>
      </c>
      <c r="AL3111" s="16">
        <v>667</v>
      </c>
      <c r="AM3111" s="16">
        <v>364171</v>
      </c>
      <c r="AN3111" s="16">
        <v>364735</v>
      </c>
      <c r="AO3111" s="16">
        <v>365387</v>
      </c>
      <c r="AP3111" s="16">
        <v>5800047411</v>
      </c>
      <c r="AQ3111" s="16">
        <v>33611077</v>
      </c>
      <c r="AR3111" s="16">
        <v>1153557</v>
      </c>
      <c r="AS3111" s="16">
        <v>1223</v>
      </c>
      <c r="AU3111" s="16">
        <v>687</v>
      </c>
      <c r="AV3111" s="16">
        <v>363196</v>
      </c>
      <c r="AW3111" s="16">
        <v>22306590689</v>
      </c>
      <c r="AX3111" s="16">
        <v>665736014</v>
      </c>
      <c r="AY3111" s="16">
        <v>22146052</v>
      </c>
      <c r="AZ3111" s="16">
        <v>1181</v>
      </c>
      <c r="BA3111" s="16">
        <v>61418</v>
      </c>
    </row>
    <row r="3112" spans="1:53">
      <c r="A3112" s="15" t="s">
        <v>1344</v>
      </c>
      <c r="B3112" s="15" t="s">
        <v>1345</v>
      </c>
      <c r="C3112" s="15" t="s">
        <v>1346</v>
      </c>
      <c r="D3112" s="15" t="s">
        <v>1347</v>
      </c>
      <c r="E3112" s="15" t="s">
        <v>1347</v>
      </c>
      <c r="F3112" s="15" t="s">
        <v>2059</v>
      </c>
      <c r="G3112" s="15" t="s">
        <v>1505</v>
      </c>
      <c r="H3112" s="15" t="s">
        <v>1349</v>
      </c>
      <c r="I3112" s="15" t="s">
        <v>1375</v>
      </c>
      <c r="J3112" s="15"/>
      <c r="K3112" s="16">
        <v>696</v>
      </c>
      <c r="L3112" s="16">
        <v>359736</v>
      </c>
      <c r="M3112" s="16">
        <v>362154</v>
      </c>
      <c r="N3112" s="16">
        <v>363067</v>
      </c>
      <c r="O3112" s="16">
        <v>5493969673</v>
      </c>
      <c r="P3112" s="16">
        <v>547141900</v>
      </c>
      <c r="Q3112" s="16">
        <v>18067126</v>
      </c>
      <c r="R3112" s="16">
        <v>1169</v>
      </c>
      <c r="S3112" s="15"/>
      <c r="T3112" s="16">
        <v>692</v>
      </c>
      <c r="U3112" s="16">
        <v>361995</v>
      </c>
      <c r="V3112" s="16">
        <v>362438</v>
      </c>
      <c r="W3112" s="16">
        <v>364042</v>
      </c>
      <c r="X3112" s="16">
        <v>5401913302</v>
      </c>
      <c r="Y3112" s="16">
        <v>50734803</v>
      </c>
      <c r="Z3112" s="16">
        <v>1756602</v>
      </c>
      <c r="AA3112" s="16">
        <v>1145</v>
      </c>
      <c r="AC3112" s="16">
        <v>694</v>
      </c>
      <c r="AD3112" s="16">
        <v>362377</v>
      </c>
      <c r="AE3112" s="16">
        <v>363522</v>
      </c>
      <c r="AF3112" s="16">
        <v>364724</v>
      </c>
      <c r="AG3112" s="16">
        <v>5610660303</v>
      </c>
      <c r="AH3112" s="16">
        <v>34248234</v>
      </c>
      <c r="AI3112" s="16">
        <v>1168767</v>
      </c>
      <c r="AJ3112" s="16">
        <v>1187</v>
      </c>
      <c r="AL3112" s="16">
        <v>667</v>
      </c>
      <c r="AM3112" s="16">
        <v>364171</v>
      </c>
      <c r="AN3112" s="16">
        <v>364735</v>
      </c>
      <c r="AO3112" s="16">
        <v>365387</v>
      </c>
      <c r="AP3112" s="16">
        <v>5800047411</v>
      </c>
      <c r="AQ3112" s="16">
        <v>33611077</v>
      </c>
      <c r="AR3112" s="16">
        <v>1153557</v>
      </c>
      <c r="AS3112" s="16">
        <v>1223</v>
      </c>
      <c r="AU3112" s="16">
        <v>687</v>
      </c>
      <c r="AV3112" s="16">
        <v>363196</v>
      </c>
      <c r="AW3112" s="16">
        <v>22306590689</v>
      </c>
      <c r="AX3112" s="16">
        <v>665736014</v>
      </c>
      <c r="AY3112" s="16">
        <v>22146052</v>
      </c>
      <c r="AZ3112" s="16">
        <v>1181</v>
      </c>
      <c r="BA3112" s="16">
        <v>61418</v>
      </c>
    </row>
    <row r="3113" spans="1:53">
      <c r="A3113" s="15" t="s">
        <v>1344</v>
      </c>
      <c r="B3113" s="15" t="s">
        <v>1345</v>
      </c>
      <c r="C3113" s="15" t="s">
        <v>1346</v>
      </c>
      <c r="D3113" s="15" t="s">
        <v>1347</v>
      </c>
      <c r="E3113" s="15" t="s">
        <v>1347</v>
      </c>
      <c r="F3113" s="15" t="s">
        <v>2059</v>
      </c>
      <c r="G3113" s="15" t="s">
        <v>1663</v>
      </c>
      <c r="H3113" s="15" t="s">
        <v>1349</v>
      </c>
      <c r="I3113" s="15" t="s">
        <v>1371</v>
      </c>
      <c r="J3113" s="15"/>
      <c r="K3113" s="16">
        <v>123</v>
      </c>
      <c r="L3113" s="16">
        <v>7476</v>
      </c>
      <c r="M3113" s="16">
        <v>7492</v>
      </c>
      <c r="N3113" s="16">
        <v>7511</v>
      </c>
      <c r="O3113" s="16">
        <v>70290211</v>
      </c>
      <c r="P3113" s="16">
        <v>29787614</v>
      </c>
      <c r="Q3113" s="16">
        <v>1269669</v>
      </c>
      <c r="R3113" s="16">
        <v>722</v>
      </c>
      <c r="S3113" s="15"/>
      <c r="T3113" s="16">
        <v>127</v>
      </c>
      <c r="U3113" s="16">
        <v>7592</v>
      </c>
      <c r="V3113" s="16">
        <v>7619</v>
      </c>
      <c r="W3113" s="16">
        <v>7710</v>
      </c>
      <c r="X3113" s="16">
        <v>72428765</v>
      </c>
      <c r="Y3113" s="16">
        <v>9620453</v>
      </c>
      <c r="Z3113" s="16">
        <v>355867</v>
      </c>
      <c r="AA3113" s="16">
        <v>729</v>
      </c>
      <c r="AC3113" s="16">
        <v>130</v>
      </c>
      <c r="AD3113" s="16">
        <v>7731</v>
      </c>
      <c r="AE3113" s="16">
        <v>7705</v>
      </c>
      <c r="AF3113" s="16">
        <v>7820</v>
      </c>
      <c r="AG3113" s="16">
        <v>72892919</v>
      </c>
      <c r="AH3113" s="16">
        <v>5371040</v>
      </c>
      <c r="AI3113" s="16">
        <v>232102</v>
      </c>
      <c r="AJ3113" s="16">
        <v>723</v>
      </c>
      <c r="AL3113" s="16">
        <v>130</v>
      </c>
      <c r="AM3113" s="16">
        <v>7881</v>
      </c>
      <c r="AN3113" s="16">
        <v>7952</v>
      </c>
      <c r="AO3113" s="16">
        <v>7870</v>
      </c>
      <c r="AP3113" s="16">
        <v>78312725</v>
      </c>
      <c r="AQ3113" s="16">
        <v>3975510</v>
      </c>
      <c r="AR3113" s="16">
        <v>171804</v>
      </c>
      <c r="AS3113" s="16">
        <v>762</v>
      </c>
      <c r="AU3113" s="16">
        <v>128</v>
      </c>
      <c r="AV3113" s="16">
        <v>7697</v>
      </c>
      <c r="AW3113" s="16">
        <v>293924620</v>
      </c>
      <c r="AX3113" s="16">
        <v>48754617</v>
      </c>
      <c r="AY3113" s="16">
        <v>2029442</v>
      </c>
      <c r="AZ3113" s="16">
        <v>734</v>
      </c>
      <c r="BA3113" s="16">
        <v>38189</v>
      </c>
    </row>
    <row r="3114" spans="1:53">
      <c r="A3114" s="15" t="s">
        <v>1344</v>
      </c>
      <c r="B3114" s="15" t="s">
        <v>1345</v>
      </c>
      <c r="C3114" s="15" t="s">
        <v>1346</v>
      </c>
      <c r="D3114" s="15" t="s">
        <v>1347</v>
      </c>
      <c r="E3114" s="15" t="s">
        <v>1347</v>
      </c>
      <c r="F3114" s="15" t="s">
        <v>2059</v>
      </c>
      <c r="G3114" s="15" t="s">
        <v>1664</v>
      </c>
      <c r="H3114" s="15" t="s">
        <v>1349</v>
      </c>
      <c r="I3114" s="15" t="s">
        <v>1373</v>
      </c>
      <c r="J3114" s="15"/>
      <c r="K3114" s="16">
        <v>123</v>
      </c>
      <c r="L3114" s="16">
        <v>7476</v>
      </c>
      <c r="M3114" s="16">
        <v>7492</v>
      </c>
      <c r="N3114" s="16">
        <v>7511</v>
      </c>
      <c r="O3114" s="16">
        <v>70290211</v>
      </c>
      <c r="P3114" s="16">
        <v>29787614</v>
      </c>
      <c r="Q3114" s="16">
        <v>1269669</v>
      </c>
      <c r="R3114" s="16">
        <v>722</v>
      </c>
      <c r="S3114" s="15"/>
      <c r="T3114" s="16">
        <v>127</v>
      </c>
      <c r="U3114" s="16">
        <v>7592</v>
      </c>
      <c r="V3114" s="16">
        <v>7619</v>
      </c>
      <c r="W3114" s="16">
        <v>7710</v>
      </c>
      <c r="X3114" s="16">
        <v>72428765</v>
      </c>
      <c r="Y3114" s="16">
        <v>9620453</v>
      </c>
      <c r="Z3114" s="16">
        <v>355867</v>
      </c>
      <c r="AA3114" s="16">
        <v>729</v>
      </c>
      <c r="AC3114" s="16">
        <v>130</v>
      </c>
      <c r="AD3114" s="16">
        <v>7731</v>
      </c>
      <c r="AE3114" s="16">
        <v>7705</v>
      </c>
      <c r="AF3114" s="16">
        <v>7820</v>
      </c>
      <c r="AG3114" s="16">
        <v>72892919</v>
      </c>
      <c r="AH3114" s="16">
        <v>5371040</v>
      </c>
      <c r="AI3114" s="16">
        <v>232102</v>
      </c>
      <c r="AJ3114" s="16">
        <v>723</v>
      </c>
      <c r="AL3114" s="16">
        <v>130</v>
      </c>
      <c r="AM3114" s="16">
        <v>7881</v>
      </c>
      <c r="AN3114" s="16">
        <v>7952</v>
      </c>
      <c r="AO3114" s="16">
        <v>7870</v>
      </c>
      <c r="AP3114" s="16">
        <v>78312725</v>
      </c>
      <c r="AQ3114" s="16">
        <v>3975510</v>
      </c>
      <c r="AR3114" s="16">
        <v>171804</v>
      </c>
      <c r="AS3114" s="16">
        <v>762</v>
      </c>
      <c r="AU3114" s="16">
        <v>128</v>
      </c>
      <c r="AV3114" s="16">
        <v>7697</v>
      </c>
      <c r="AW3114" s="16">
        <v>293924620</v>
      </c>
      <c r="AX3114" s="16">
        <v>48754617</v>
      </c>
      <c r="AY3114" s="16">
        <v>2029442</v>
      </c>
      <c r="AZ3114" s="16">
        <v>734</v>
      </c>
      <c r="BA3114" s="16">
        <v>38189</v>
      </c>
    </row>
    <row r="3115" spans="1:53">
      <c r="A3115" s="15" t="s">
        <v>1344</v>
      </c>
      <c r="B3115" s="15" t="s">
        <v>1345</v>
      </c>
      <c r="C3115" s="15" t="s">
        <v>1346</v>
      </c>
      <c r="D3115" s="15" t="s">
        <v>1347</v>
      </c>
      <c r="E3115" s="15" t="s">
        <v>1347</v>
      </c>
      <c r="F3115" s="15" t="s">
        <v>2059</v>
      </c>
      <c r="G3115" s="15" t="s">
        <v>1665</v>
      </c>
      <c r="H3115" s="15" t="s">
        <v>1349</v>
      </c>
      <c r="I3115" s="15" t="s">
        <v>1375</v>
      </c>
      <c r="J3115" s="15"/>
      <c r="K3115" s="16">
        <v>123</v>
      </c>
      <c r="L3115" s="16">
        <v>7476</v>
      </c>
      <c r="M3115" s="16">
        <v>7492</v>
      </c>
      <c r="N3115" s="16">
        <v>7511</v>
      </c>
      <c r="O3115" s="16">
        <v>70290211</v>
      </c>
      <c r="P3115" s="16">
        <v>29787614</v>
      </c>
      <c r="Q3115" s="16">
        <v>1269669</v>
      </c>
      <c r="R3115" s="16">
        <v>722</v>
      </c>
      <c r="S3115" s="15"/>
      <c r="T3115" s="16">
        <v>127</v>
      </c>
      <c r="U3115" s="16">
        <v>7592</v>
      </c>
      <c r="V3115" s="16">
        <v>7619</v>
      </c>
      <c r="W3115" s="16">
        <v>7710</v>
      </c>
      <c r="X3115" s="16">
        <v>72428765</v>
      </c>
      <c r="Y3115" s="16">
        <v>9620453</v>
      </c>
      <c r="Z3115" s="16">
        <v>355867</v>
      </c>
      <c r="AA3115" s="16">
        <v>729</v>
      </c>
      <c r="AC3115" s="16">
        <v>130</v>
      </c>
      <c r="AD3115" s="16">
        <v>7731</v>
      </c>
      <c r="AE3115" s="16">
        <v>7705</v>
      </c>
      <c r="AF3115" s="16">
        <v>7820</v>
      </c>
      <c r="AG3115" s="16">
        <v>72892919</v>
      </c>
      <c r="AH3115" s="16">
        <v>5371040</v>
      </c>
      <c r="AI3115" s="16">
        <v>232102</v>
      </c>
      <c r="AJ3115" s="16">
        <v>723</v>
      </c>
      <c r="AL3115" s="16">
        <v>130</v>
      </c>
      <c r="AM3115" s="16">
        <v>7881</v>
      </c>
      <c r="AN3115" s="16">
        <v>7952</v>
      </c>
      <c r="AO3115" s="16">
        <v>7870</v>
      </c>
      <c r="AP3115" s="16">
        <v>78312725</v>
      </c>
      <c r="AQ3115" s="16">
        <v>3975510</v>
      </c>
      <c r="AR3115" s="16">
        <v>171804</v>
      </c>
      <c r="AS3115" s="16">
        <v>762</v>
      </c>
      <c r="AU3115" s="16">
        <v>128</v>
      </c>
      <c r="AV3115" s="16">
        <v>7697</v>
      </c>
      <c r="AW3115" s="16">
        <v>293924620</v>
      </c>
      <c r="AX3115" s="16">
        <v>48754617</v>
      </c>
      <c r="AY3115" s="16">
        <v>2029442</v>
      </c>
      <c r="AZ3115" s="16">
        <v>734</v>
      </c>
      <c r="BA3115" s="16">
        <v>38189</v>
      </c>
    </row>
    <row r="3116" spans="1:53">
      <c r="A3116" s="15" t="s">
        <v>1344</v>
      </c>
      <c r="B3116" s="15" t="s">
        <v>1345</v>
      </c>
      <c r="C3116" s="15" t="s">
        <v>1346</v>
      </c>
      <c r="D3116" s="15" t="s">
        <v>1347</v>
      </c>
      <c r="E3116" s="15" t="s">
        <v>1347</v>
      </c>
      <c r="F3116" s="15" t="s">
        <v>2059</v>
      </c>
      <c r="G3116" s="15" t="s">
        <v>1666</v>
      </c>
      <c r="H3116" s="15" t="s">
        <v>1349</v>
      </c>
      <c r="I3116" s="15" t="s">
        <v>1371</v>
      </c>
      <c r="J3116" s="15"/>
      <c r="K3116" s="16">
        <v>110</v>
      </c>
      <c r="L3116" s="16">
        <v>8779</v>
      </c>
      <c r="M3116" s="16">
        <v>8811</v>
      </c>
      <c r="N3116" s="16">
        <v>8822</v>
      </c>
      <c r="O3116" s="16">
        <v>106687657</v>
      </c>
      <c r="P3116" s="16">
        <v>29718355</v>
      </c>
      <c r="Q3116" s="16">
        <v>1279463</v>
      </c>
      <c r="R3116" s="16">
        <v>932</v>
      </c>
      <c r="S3116" s="15"/>
      <c r="T3116" s="16">
        <v>109</v>
      </c>
      <c r="U3116" s="16">
        <v>8883</v>
      </c>
      <c r="V3116" s="16">
        <v>8845</v>
      </c>
      <c r="W3116" s="16">
        <v>8873</v>
      </c>
      <c r="X3116" s="16">
        <v>103703206</v>
      </c>
      <c r="Y3116" s="16">
        <v>5971007</v>
      </c>
      <c r="Z3116" s="16">
        <v>249812</v>
      </c>
      <c r="AA3116" s="16">
        <v>900</v>
      </c>
      <c r="AC3116" s="16">
        <v>112</v>
      </c>
      <c r="AD3116" s="16">
        <v>8877</v>
      </c>
      <c r="AE3116" s="16">
        <v>8881</v>
      </c>
      <c r="AF3116" s="16">
        <v>9015</v>
      </c>
      <c r="AG3116" s="16">
        <v>112382813</v>
      </c>
      <c r="AH3116" s="16">
        <v>4168719</v>
      </c>
      <c r="AI3116" s="16">
        <v>172078</v>
      </c>
      <c r="AJ3116" s="16">
        <v>969</v>
      </c>
      <c r="AL3116" s="16">
        <v>115</v>
      </c>
      <c r="AM3116" s="16">
        <v>9056</v>
      </c>
      <c r="AN3116" s="16">
        <v>9128</v>
      </c>
      <c r="AO3116" s="16">
        <v>9172</v>
      </c>
      <c r="AP3116" s="16">
        <v>112638147</v>
      </c>
      <c r="AQ3116" s="16">
        <v>3951390</v>
      </c>
      <c r="AR3116" s="16">
        <v>160129</v>
      </c>
      <c r="AS3116" s="16">
        <v>950</v>
      </c>
      <c r="AU3116" s="16">
        <v>112</v>
      </c>
      <c r="AV3116" s="16">
        <v>8929</v>
      </c>
      <c r="AW3116" s="16">
        <v>435411823</v>
      </c>
      <c r="AX3116" s="16">
        <v>43809471</v>
      </c>
      <c r="AY3116" s="16">
        <v>1861482</v>
      </c>
      <c r="AZ3116" s="16">
        <v>938</v>
      </c>
      <c r="BA3116" s="16">
        <v>48767</v>
      </c>
    </row>
    <row r="3117" spans="1:53">
      <c r="A3117" s="15" t="s">
        <v>1344</v>
      </c>
      <c r="B3117" s="15" t="s">
        <v>1345</v>
      </c>
      <c r="C3117" s="15" t="s">
        <v>1346</v>
      </c>
      <c r="D3117" s="15" t="s">
        <v>1347</v>
      </c>
      <c r="E3117" s="15" t="s">
        <v>1347</v>
      </c>
      <c r="F3117" s="15" t="s">
        <v>2059</v>
      </c>
      <c r="G3117" s="15" t="s">
        <v>1667</v>
      </c>
      <c r="H3117" s="15" t="s">
        <v>1349</v>
      </c>
      <c r="I3117" s="15" t="s">
        <v>1373</v>
      </c>
      <c r="J3117" s="15"/>
      <c r="K3117" s="16">
        <v>110</v>
      </c>
      <c r="L3117" s="16">
        <v>8779</v>
      </c>
      <c r="M3117" s="16">
        <v>8811</v>
      </c>
      <c r="N3117" s="16">
        <v>8822</v>
      </c>
      <c r="O3117" s="16">
        <v>106687657</v>
      </c>
      <c r="P3117" s="16">
        <v>29718355</v>
      </c>
      <c r="Q3117" s="16">
        <v>1279463</v>
      </c>
      <c r="R3117" s="16">
        <v>932</v>
      </c>
      <c r="S3117" s="15"/>
      <c r="T3117" s="16">
        <v>109</v>
      </c>
      <c r="U3117" s="16">
        <v>8883</v>
      </c>
      <c r="V3117" s="16">
        <v>8845</v>
      </c>
      <c r="W3117" s="16">
        <v>8873</v>
      </c>
      <c r="X3117" s="16">
        <v>103703206</v>
      </c>
      <c r="Y3117" s="16">
        <v>5971007</v>
      </c>
      <c r="Z3117" s="16">
        <v>249812</v>
      </c>
      <c r="AA3117" s="16">
        <v>900</v>
      </c>
      <c r="AC3117" s="16">
        <v>112</v>
      </c>
      <c r="AD3117" s="16">
        <v>8877</v>
      </c>
      <c r="AE3117" s="16">
        <v>8881</v>
      </c>
      <c r="AF3117" s="16">
        <v>9015</v>
      </c>
      <c r="AG3117" s="16">
        <v>112382813</v>
      </c>
      <c r="AH3117" s="16">
        <v>4168719</v>
      </c>
      <c r="AI3117" s="16">
        <v>172078</v>
      </c>
      <c r="AJ3117" s="16">
        <v>969</v>
      </c>
      <c r="AL3117" s="16">
        <v>115</v>
      </c>
      <c r="AM3117" s="16">
        <v>9056</v>
      </c>
      <c r="AN3117" s="16">
        <v>9128</v>
      </c>
      <c r="AO3117" s="16">
        <v>9172</v>
      </c>
      <c r="AP3117" s="16">
        <v>112638147</v>
      </c>
      <c r="AQ3117" s="16">
        <v>3951390</v>
      </c>
      <c r="AR3117" s="16">
        <v>160129</v>
      </c>
      <c r="AS3117" s="16">
        <v>950</v>
      </c>
      <c r="AU3117" s="16">
        <v>112</v>
      </c>
      <c r="AV3117" s="16">
        <v>8929</v>
      </c>
      <c r="AW3117" s="16">
        <v>435411823</v>
      </c>
      <c r="AX3117" s="16">
        <v>43809471</v>
      </c>
      <c r="AY3117" s="16">
        <v>1861482</v>
      </c>
      <c r="AZ3117" s="16">
        <v>938</v>
      </c>
      <c r="BA3117" s="16">
        <v>48767</v>
      </c>
    </row>
    <row r="3118" spans="1:53">
      <c r="A3118" s="15" t="s">
        <v>1344</v>
      </c>
      <c r="B3118" s="15" t="s">
        <v>1345</v>
      </c>
      <c r="C3118" s="15" t="s">
        <v>1346</v>
      </c>
      <c r="D3118" s="15" t="s">
        <v>1347</v>
      </c>
      <c r="E3118" s="15" t="s">
        <v>1347</v>
      </c>
      <c r="F3118" s="15" t="s">
        <v>2059</v>
      </c>
      <c r="G3118" s="15" t="s">
        <v>1668</v>
      </c>
      <c r="H3118" s="15" t="s">
        <v>1349</v>
      </c>
      <c r="I3118" s="15" t="s">
        <v>1375</v>
      </c>
      <c r="J3118" s="15"/>
      <c r="K3118" s="16">
        <v>110</v>
      </c>
      <c r="L3118" s="16">
        <v>8779</v>
      </c>
      <c r="M3118" s="16">
        <v>8811</v>
      </c>
      <c r="N3118" s="16">
        <v>8822</v>
      </c>
      <c r="O3118" s="16">
        <v>106687657</v>
      </c>
      <c r="P3118" s="16">
        <v>29718355</v>
      </c>
      <c r="Q3118" s="16">
        <v>1279463</v>
      </c>
      <c r="R3118" s="16">
        <v>932</v>
      </c>
      <c r="S3118" s="15"/>
      <c r="T3118" s="16">
        <v>109</v>
      </c>
      <c r="U3118" s="16">
        <v>8883</v>
      </c>
      <c r="V3118" s="16">
        <v>8845</v>
      </c>
      <c r="W3118" s="16">
        <v>8873</v>
      </c>
      <c r="X3118" s="16">
        <v>103703206</v>
      </c>
      <c r="Y3118" s="16">
        <v>5971007</v>
      </c>
      <c r="Z3118" s="16">
        <v>249812</v>
      </c>
      <c r="AA3118" s="16">
        <v>900</v>
      </c>
      <c r="AC3118" s="16">
        <v>112</v>
      </c>
      <c r="AD3118" s="16">
        <v>8877</v>
      </c>
      <c r="AE3118" s="16">
        <v>8881</v>
      </c>
      <c r="AF3118" s="16">
        <v>9015</v>
      </c>
      <c r="AG3118" s="16">
        <v>112382813</v>
      </c>
      <c r="AH3118" s="16">
        <v>4168719</v>
      </c>
      <c r="AI3118" s="16">
        <v>172078</v>
      </c>
      <c r="AJ3118" s="16">
        <v>969</v>
      </c>
      <c r="AL3118" s="16">
        <v>115</v>
      </c>
      <c r="AM3118" s="16">
        <v>9056</v>
      </c>
      <c r="AN3118" s="16">
        <v>9128</v>
      </c>
      <c r="AO3118" s="16">
        <v>9172</v>
      </c>
      <c r="AP3118" s="16">
        <v>112638147</v>
      </c>
      <c r="AQ3118" s="16">
        <v>3951390</v>
      </c>
      <c r="AR3118" s="16">
        <v>160129</v>
      </c>
      <c r="AS3118" s="16">
        <v>950</v>
      </c>
      <c r="AU3118" s="16">
        <v>112</v>
      </c>
      <c r="AV3118" s="16">
        <v>8929</v>
      </c>
      <c r="AW3118" s="16">
        <v>435411823</v>
      </c>
      <c r="AX3118" s="16">
        <v>43809471</v>
      </c>
      <c r="AY3118" s="16">
        <v>1861482</v>
      </c>
      <c r="AZ3118" s="16">
        <v>938</v>
      </c>
      <c r="BA3118" s="16">
        <v>48767</v>
      </c>
    </row>
    <row r="3119" spans="1:53">
      <c r="A3119" s="15" t="s">
        <v>1344</v>
      </c>
      <c r="B3119" s="15" t="s">
        <v>1345</v>
      </c>
      <c r="C3119" s="15" t="s">
        <v>1346</v>
      </c>
      <c r="D3119" s="15" t="s">
        <v>1347</v>
      </c>
      <c r="E3119" s="15" t="s">
        <v>1347</v>
      </c>
      <c r="F3119" s="15" t="s">
        <v>2059</v>
      </c>
      <c r="G3119" s="15" t="s">
        <v>1669</v>
      </c>
      <c r="H3119" s="15" t="s">
        <v>1349</v>
      </c>
      <c r="I3119" s="15" t="s">
        <v>1369</v>
      </c>
      <c r="J3119" s="15"/>
      <c r="K3119" s="16">
        <v>7597</v>
      </c>
      <c r="L3119" s="16">
        <v>219490</v>
      </c>
      <c r="M3119" s="16">
        <v>220796</v>
      </c>
      <c r="N3119" s="16">
        <v>221659</v>
      </c>
      <c r="O3119" s="16">
        <v>1468052799</v>
      </c>
      <c r="P3119" s="16">
        <v>837744178</v>
      </c>
      <c r="Q3119" s="16">
        <v>32052871</v>
      </c>
      <c r="R3119" s="16">
        <v>512</v>
      </c>
      <c r="S3119" s="15"/>
      <c r="T3119" s="16">
        <v>7689</v>
      </c>
      <c r="U3119" s="16">
        <v>221635</v>
      </c>
      <c r="V3119" s="16">
        <v>222284</v>
      </c>
      <c r="W3119" s="16">
        <v>223521</v>
      </c>
      <c r="X3119" s="16">
        <v>1457587207</v>
      </c>
      <c r="Y3119" s="16">
        <v>346348580</v>
      </c>
      <c r="Z3119" s="16">
        <v>13110487</v>
      </c>
      <c r="AA3119" s="16">
        <v>504</v>
      </c>
      <c r="AC3119" s="16">
        <v>7692</v>
      </c>
      <c r="AD3119" s="16">
        <v>223642</v>
      </c>
      <c r="AE3119" s="16">
        <v>224644</v>
      </c>
      <c r="AF3119" s="16">
        <v>224900</v>
      </c>
      <c r="AG3119" s="16">
        <v>1503505407</v>
      </c>
      <c r="AH3119" s="16">
        <v>191648181</v>
      </c>
      <c r="AI3119" s="16">
        <v>7508044</v>
      </c>
      <c r="AJ3119" s="16">
        <v>515</v>
      </c>
      <c r="AL3119" s="16">
        <v>7701</v>
      </c>
      <c r="AM3119" s="16">
        <v>224560</v>
      </c>
      <c r="AN3119" s="16">
        <v>225367</v>
      </c>
      <c r="AO3119" s="16">
        <v>226358</v>
      </c>
      <c r="AP3119" s="16">
        <v>1548463475</v>
      </c>
      <c r="AQ3119" s="16">
        <v>158542287</v>
      </c>
      <c r="AR3119" s="16">
        <v>6144302</v>
      </c>
      <c r="AS3119" s="16">
        <v>528</v>
      </c>
      <c r="AU3119" s="16">
        <v>7670</v>
      </c>
      <c r="AV3119" s="16">
        <v>223238</v>
      </c>
      <c r="AW3119" s="16">
        <v>5977608888</v>
      </c>
      <c r="AX3119" s="16">
        <v>1534283226</v>
      </c>
      <c r="AY3119" s="16">
        <v>58815704</v>
      </c>
      <c r="AZ3119" s="16">
        <v>515</v>
      </c>
      <c r="BA3119" s="16">
        <v>26777</v>
      </c>
    </row>
    <row r="3120" spans="1:53">
      <c r="A3120" s="15" t="s">
        <v>1344</v>
      </c>
      <c r="B3120" s="15" t="s">
        <v>1345</v>
      </c>
      <c r="C3120" s="15" t="s">
        <v>1346</v>
      </c>
      <c r="D3120" s="15" t="s">
        <v>1347</v>
      </c>
      <c r="E3120" s="15" t="s">
        <v>1347</v>
      </c>
      <c r="F3120" s="15" t="s">
        <v>2059</v>
      </c>
      <c r="G3120" s="15" t="s">
        <v>1670</v>
      </c>
      <c r="H3120" s="15" t="s">
        <v>1349</v>
      </c>
      <c r="I3120" s="15" t="s">
        <v>1371</v>
      </c>
      <c r="J3120" s="15"/>
      <c r="K3120" s="16">
        <v>1195</v>
      </c>
      <c r="L3120" s="16">
        <v>102185</v>
      </c>
      <c r="M3120" s="16">
        <v>102832</v>
      </c>
      <c r="N3120" s="16">
        <v>103103</v>
      </c>
      <c r="O3120" s="16">
        <v>726435175</v>
      </c>
      <c r="P3120" s="16">
        <v>466634301</v>
      </c>
      <c r="Q3120" s="16">
        <v>16547883</v>
      </c>
      <c r="R3120" s="16">
        <v>544</v>
      </c>
      <c r="S3120" s="15"/>
      <c r="T3120" s="16">
        <v>1205</v>
      </c>
      <c r="U3120" s="16">
        <v>102957</v>
      </c>
      <c r="V3120" s="16">
        <v>103046</v>
      </c>
      <c r="W3120" s="16">
        <v>103722</v>
      </c>
      <c r="X3120" s="16">
        <v>726257065</v>
      </c>
      <c r="Y3120" s="16">
        <v>181364713</v>
      </c>
      <c r="Z3120" s="16">
        <v>6339996</v>
      </c>
      <c r="AA3120" s="16">
        <v>541</v>
      </c>
      <c r="AC3120" s="16">
        <v>1202</v>
      </c>
      <c r="AD3120" s="16">
        <v>104011</v>
      </c>
      <c r="AE3120" s="16">
        <v>104433</v>
      </c>
      <c r="AF3120" s="16">
        <v>104647</v>
      </c>
      <c r="AG3120" s="16">
        <v>752063866</v>
      </c>
      <c r="AH3120" s="16">
        <v>93949771</v>
      </c>
      <c r="AI3120" s="16">
        <v>3416641</v>
      </c>
      <c r="AJ3120" s="16">
        <v>554</v>
      </c>
      <c r="AL3120" s="16">
        <v>1201</v>
      </c>
      <c r="AM3120" s="16">
        <v>105162</v>
      </c>
      <c r="AN3120" s="16">
        <v>105581</v>
      </c>
      <c r="AO3120" s="16">
        <v>106030</v>
      </c>
      <c r="AP3120" s="16">
        <v>776401230</v>
      </c>
      <c r="AQ3120" s="16">
        <v>77688486</v>
      </c>
      <c r="AR3120" s="16">
        <v>2766013</v>
      </c>
      <c r="AS3120" s="16">
        <v>566</v>
      </c>
      <c r="AU3120" s="16">
        <v>1201</v>
      </c>
      <c r="AV3120" s="16">
        <v>103976</v>
      </c>
      <c r="AW3120" s="16">
        <v>2981157336</v>
      </c>
      <c r="AX3120" s="16">
        <v>819637271</v>
      </c>
      <c r="AY3120" s="16">
        <v>29070533</v>
      </c>
      <c r="AZ3120" s="16">
        <v>551</v>
      </c>
      <c r="BA3120" s="16">
        <v>28672</v>
      </c>
    </row>
    <row r="3121" spans="1:53">
      <c r="A3121" s="15" t="s">
        <v>1344</v>
      </c>
      <c r="B3121" s="15" t="s">
        <v>1345</v>
      </c>
      <c r="C3121" s="15" t="s">
        <v>1346</v>
      </c>
      <c r="D3121" s="15" t="s">
        <v>1347</v>
      </c>
      <c r="E3121" s="15" t="s">
        <v>1347</v>
      </c>
      <c r="F3121" s="15" t="s">
        <v>2059</v>
      </c>
      <c r="G3121" s="15" t="s">
        <v>1671</v>
      </c>
      <c r="H3121" s="15" t="s">
        <v>1349</v>
      </c>
      <c r="I3121" s="15" t="s">
        <v>1373</v>
      </c>
      <c r="J3121" s="15"/>
      <c r="K3121" s="16">
        <v>1195</v>
      </c>
      <c r="L3121" s="16">
        <v>102185</v>
      </c>
      <c r="M3121" s="16">
        <v>102832</v>
      </c>
      <c r="N3121" s="16">
        <v>103103</v>
      </c>
      <c r="O3121" s="16">
        <v>726435175</v>
      </c>
      <c r="P3121" s="16">
        <v>466634301</v>
      </c>
      <c r="Q3121" s="16">
        <v>16547883</v>
      </c>
      <c r="R3121" s="16">
        <v>544</v>
      </c>
      <c r="S3121" s="15"/>
      <c r="T3121" s="16">
        <v>1205</v>
      </c>
      <c r="U3121" s="16">
        <v>102957</v>
      </c>
      <c r="V3121" s="16">
        <v>103046</v>
      </c>
      <c r="W3121" s="16">
        <v>103722</v>
      </c>
      <c r="X3121" s="16">
        <v>726257065</v>
      </c>
      <c r="Y3121" s="16">
        <v>181364713</v>
      </c>
      <c r="Z3121" s="16">
        <v>6339996</v>
      </c>
      <c r="AA3121" s="16">
        <v>541</v>
      </c>
      <c r="AC3121" s="16">
        <v>1202</v>
      </c>
      <c r="AD3121" s="16">
        <v>104011</v>
      </c>
      <c r="AE3121" s="16">
        <v>104433</v>
      </c>
      <c r="AF3121" s="16">
        <v>104647</v>
      </c>
      <c r="AG3121" s="16">
        <v>752063866</v>
      </c>
      <c r="AH3121" s="16">
        <v>93949771</v>
      </c>
      <c r="AI3121" s="16">
        <v>3416641</v>
      </c>
      <c r="AJ3121" s="16">
        <v>554</v>
      </c>
      <c r="AL3121" s="16">
        <v>1201</v>
      </c>
      <c r="AM3121" s="16">
        <v>105162</v>
      </c>
      <c r="AN3121" s="16">
        <v>105581</v>
      </c>
      <c r="AO3121" s="16">
        <v>106030</v>
      </c>
      <c r="AP3121" s="16">
        <v>776401230</v>
      </c>
      <c r="AQ3121" s="16">
        <v>77688486</v>
      </c>
      <c r="AR3121" s="16">
        <v>2766013</v>
      </c>
      <c r="AS3121" s="16">
        <v>566</v>
      </c>
      <c r="AU3121" s="16">
        <v>1201</v>
      </c>
      <c r="AV3121" s="16">
        <v>103976</v>
      </c>
      <c r="AW3121" s="16">
        <v>2981157336</v>
      </c>
      <c r="AX3121" s="16">
        <v>819637271</v>
      </c>
      <c r="AY3121" s="16">
        <v>29070533</v>
      </c>
      <c r="AZ3121" s="16">
        <v>551</v>
      </c>
      <c r="BA3121" s="16">
        <v>28672</v>
      </c>
    </row>
    <row r="3122" spans="1:53">
      <c r="A3122" s="15" t="s">
        <v>1344</v>
      </c>
      <c r="B3122" s="15" t="s">
        <v>1345</v>
      </c>
      <c r="C3122" s="15" t="s">
        <v>1346</v>
      </c>
      <c r="D3122" s="15" t="s">
        <v>1347</v>
      </c>
      <c r="E3122" s="15" t="s">
        <v>1347</v>
      </c>
      <c r="F3122" s="15" t="s">
        <v>2059</v>
      </c>
      <c r="G3122" s="15" t="s">
        <v>1672</v>
      </c>
      <c r="H3122" s="15" t="s">
        <v>1349</v>
      </c>
      <c r="I3122" s="15" t="s">
        <v>1375</v>
      </c>
      <c r="J3122" s="15"/>
      <c r="K3122" s="16">
        <v>1195</v>
      </c>
      <c r="L3122" s="16">
        <v>102185</v>
      </c>
      <c r="M3122" s="16">
        <v>102832</v>
      </c>
      <c r="N3122" s="16">
        <v>103103</v>
      </c>
      <c r="O3122" s="16">
        <v>726435175</v>
      </c>
      <c r="P3122" s="16">
        <v>466634301</v>
      </c>
      <c r="Q3122" s="16">
        <v>16547883</v>
      </c>
      <c r="R3122" s="16">
        <v>544</v>
      </c>
      <c r="S3122" s="15"/>
      <c r="T3122" s="16">
        <v>1205</v>
      </c>
      <c r="U3122" s="16">
        <v>102957</v>
      </c>
      <c r="V3122" s="16">
        <v>103046</v>
      </c>
      <c r="W3122" s="16">
        <v>103722</v>
      </c>
      <c r="X3122" s="16">
        <v>726257065</v>
      </c>
      <c r="Y3122" s="16">
        <v>181364713</v>
      </c>
      <c r="Z3122" s="16">
        <v>6339996</v>
      </c>
      <c r="AA3122" s="16">
        <v>541</v>
      </c>
      <c r="AC3122" s="16">
        <v>1202</v>
      </c>
      <c r="AD3122" s="16">
        <v>104011</v>
      </c>
      <c r="AE3122" s="16">
        <v>104433</v>
      </c>
      <c r="AF3122" s="16">
        <v>104647</v>
      </c>
      <c r="AG3122" s="16">
        <v>752063866</v>
      </c>
      <c r="AH3122" s="16">
        <v>93949771</v>
      </c>
      <c r="AI3122" s="16">
        <v>3416641</v>
      </c>
      <c r="AJ3122" s="16">
        <v>554</v>
      </c>
      <c r="AL3122" s="16">
        <v>1201</v>
      </c>
      <c r="AM3122" s="16">
        <v>105162</v>
      </c>
      <c r="AN3122" s="16">
        <v>105581</v>
      </c>
      <c r="AO3122" s="16">
        <v>106030</v>
      </c>
      <c r="AP3122" s="16">
        <v>776401230</v>
      </c>
      <c r="AQ3122" s="16">
        <v>77688486</v>
      </c>
      <c r="AR3122" s="16">
        <v>2766013</v>
      </c>
      <c r="AS3122" s="16">
        <v>566</v>
      </c>
      <c r="AU3122" s="16">
        <v>1201</v>
      </c>
      <c r="AV3122" s="16">
        <v>103976</v>
      </c>
      <c r="AW3122" s="16">
        <v>2981157336</v>
      </c>
      <c r="AX3122" s="16">
        <v>819637271</v>
      </c>
      <c r="AY3122" s="16">
        <v>29070533</v>
      </c>
      <c r="AZ3122" s="16">
        <v>551</v>
      </c>
      <c r="BA3122" s="16">
        <v>28672</v>
      </c>
    </row>
    <row r="3123" spans="1:53">
      <c r="A3123" s="15" t="s">
        <v>1344</v>
      </c>
      <c r="B3123" s="15" t="s">
        <v>1345</v>
      </c>
      <c r="C3123" s="15" t="s">
        <v>1346</v>
      </c>
      <c r="D3123" s="15" t="s">
        <v>1347</v>
      </c>
      <c r="E3123" s="15" t="s">
        <v>1347</v>
      </c>
      <c r="F3123" s="15" t="s">
        <v>2059</v>
      </c>
      <c r="G3123" s="15" t="s">
        <v>1673</v>
      </c>
      <c r="H3123" s="15" t="s">
        <v>1349</v>
      </c>
      <c r="I3123" s="15" t="s">
        <v>1371</v>
      </c>
      <c r="J3123" s="15"/>
      <c r="K3123" s="16">
        <v>2534</v>
      </c>
      <c r="L3123" s="16">
        <v>44944</v>
      </c>
      <c r="M3123" s="16">
        <v>45312</v>
      </c>
      <c r="N3123" s="16">
        <v>45480</v>
      </c>
      <c r="O3123" s="16">
        <v>302984599</v>
      </c>
      <c r="P3123" s="16">
        <v>142780102</v>
      </c>
      <c r="Q3123" s="16">
        <v>6039039</v>
      </c>
      <c r="R3123" s="16">
        <v>515</v>
      </c>
      <c r="S3123" s="15"/>
      <c r="T3123" s="16">
        <v>2532</v>
      </c>
      <c r="U3123" s="16">
        <v>45478</v>
      </c>
      <c r="V3123" s="16">
        <v>45602</v>
      </c>
      <c r="W3123" s="16">
        <v>45681</v>
      </c>
      <c r="X3123" s="16">
        <v>287170056</v>
      </c>
      <c r="Y3123" s="16">
        <v>58583154</v>
      </c>
      <c r="Z3123" s="16">
        <v>2381058</v>
      </c>
      <c r="AA3123" s="16">
        <v>485</v>
      </c>
      <c r="AC3123" s="16">
        <v>2515</v>
      </c>
      <c r="AD3123" s="16">
        <v>45932</v>
      </c>
      <c r="AE3123" s="16">
        <v>46083</v>
      </c>
      <c r="AF3123" s="16">
        <v>46014</v>
      </c>
      <c r="AG3123" s="16">
        <v>298363378</v>
      </c>
      <c r="AH3123" s="16">
        <v>32036261</v>
      </c>
      <c r="AI3123" s="16">
        <v>1344735</v>
      </c>
      <c r="AJ3123" s="16">
        <v>499</v>
      </c>
      <c r="AL3123" s="16">
        <v>2521</v>
      </c>
      <c r="AM3123" s="16">
        <v>45739</v>
      </c>
      <c r="AN3123" s="16">
        <v>45837</v>
      </c>
      <c r="AO3123" s="16">
        <v>45755</v>
      </c>
      <c r="AP3123" s="16">
        <v>308208438</v>
      </c>
      <c r="AQ3123" s="16">
        <v>27380028</v>
      </c>
      <c r="AR3123" s="16">
        <v>1149478</v>
      </c>
      <c r="AS3123" s="16">
        <v>518</v>
      </c>
      <c r="AU3123" s="16">
        <v>2526</v>
      </c>
      <c r="AV3123" s="16">
        <v>45655</v>
      </c>
      <c r="AW3123" s="16">
        <v>1196726471</v>
      </c>
      <c r="AX3123" s="16">
        <v>260779545</v>
      </c>
      <c r="AY3123" s="16">
        <v>10914310</v>
      </c>
      <c r="AZ3123" s="16">
        <v>504</v>
      </c>
      <c r="BA3123" s="16">
        <v>26213</v>
      </c>
    </row>
    <row r="3124" spans="1:53">
      <c r="A3124" s="15" t="s">
        <v>1344</v>
      </c>
      <c r="B3124" s="15" t="s">
        <v>1345</v>
      </c>
      <c r="C3124" s="15" t="s">
        <v>1346</v>
      </c>
      <c r="D3124" s="15" t="s">
        <v>1347</v>
      </c>
      <c r="E3124" s="15" t="s">
        <v>1347</v>
      </c>
      <c r="F3124" s="15" t="s">
        <v>2059</v>
      </c>
      <c r="G3124" s="15" t="s">
        <v>1674</v>
      </c>
      <c r="H3124" s="15" t="s">
        <v>1349</v>
      </c>
      <c r="I3124" s="15" t="s">
        <v>1373</v>
      </c>
      <c r="J3124" s="15"/>
      <c r="K3124" s="16">
        <v>1561</v>
      </c>
      <c r="L3124" s="16">
        <v>24805</v>
      </c>
      <c r="M3124" s="16">
        <v>24979</v>
      </c>
      <c r="N3124" s="16">
        <v>24961</v>
      </c>
      <c r="O3124" s="16">
        <v>143538314</v>
      </c>
      <c r="P3124" s="16">
        <v>85816821</v>
      </c>
      <c r="Q3124" s="16">
        <v>3408492</v>
      </c>
      <c r="R3124" s="16">
        <v>443</v>
      </c>
      <c r="S3124" s="15"/>
      <c r="T3124" s="16">
        <v>1551</v>
      </c>
      <c r="U3124" s="16">
        <v>24872</v>
      </c>
      <c r="V3124" s="16">
        <v>24918</v>
      </c>
      <c r="W3124" s="16">
        <v>24925</v>
      </c>
      <c r="X3124" s="16">
        <v>136619248</v>
      </c>
      <c r="Y3124" s="16">
        <v>39636318</v>
      </c>
      <c r="Z3124" s="16">
        <v>1541036</v>
      </c>
      <c r="AA3124" s="16">
        <v>422</v>
      </c>
      <c r="AC3124" s="16">
        <v>1537</v>
      </c>
      <c r="AD3124" s="16">
        <v>24880</v>
      </c>
      <c r="AE3124" s="16">
        <v>24908</v>
      </c>
      <c r="AF3124" s="16">
        <v>24833</v>
      </c>
      <c r="AG3124" s="16">
        <v>143168108</v>
      </c>
      <c r="AH3124" s="16">
        <v>20452739</v>
      </c>
      <c r="AI3124" s="16">
        <v>818615</v>
      </c>
      <c r="AJ3124" s="16">
        <v>443</v>
      </c>
      <c r="AL3124" s="16">
        <v>1543</v>
      </c>
      <c r="AM3124" s="16">
        <v>24806</v>
      </c>
      <c r="AN3124" s="16">
        <v>24746</v>
      </c>
      <c r="AO3124" s="16">
        <v>24664</v>
      </c>
      <c r="AP3124" s="16">
        <v>150895777</v>
      </c>
      <c r="AQ3124" s="16">
        <v>17708361</v>
      </c>
      <c r="AR3124" s="16">
        <v>712945</v>
      </c>
      <c r="AS3124" s="16">
        <v>469</v>
      </c>
      <c r="AU3124" s="16">
        <v>1548</v>
      </c>
      <c r="AV3124" s="16">
        <v>24858</v>
      </c>
      <c r="AW3124" s="16">
        <v>574221447</v>
      </c>
      <c r="AX3124" s="16">
        <v>163614239</v>
      </c>
      <c r="AY3124" s="16">
        <v>6481088</v>
      </c>
      <c r="AZ3124" s="16">
        <v>444</v>
      </c>
      <c r="BA3124" s="16">
        <v>23100</v>
      </c>
    </row>
    <row r="3125" spans="1:53">
      <c r="A3125" s="15" t="s">
        <v>1344</v>
      </c>
      <c r="B3125" s="15" t="s">
        <v>1345</v>
      </c>
      <c r="C3125" s="15" t="s">
        <v>1346</v>
      </c>
      <c r="D3125" s="15" t="s">
        <v>1347</v>
      </c>
      <c r="E3125" s="15" t="s">
        <v>1347</v>
      </c>
      <c r="F3125" s="15" t="s">
        <v>2059</v>
      </c>
      <c r="G3125" s="15" t="s">
        <v>1675</v>
      </c>
      <c r="H3125" s="15" t="s">
        <v>1349</v>
      </c>
      <c r="I3125" s="15" t="s">
        <v>1375</v>
      </c>
      <c r="J3125" s="15"/>
      <c r="K3125" s="16">
        <v>1561</v>
      </c>
      <c r="L3125" s="16">
        <v>24805</v>
      </c>
      <c r="M3125" s="16">
        <v>24979</v>
      </c>
      <c r="N3125" s="16">
        <v>24961</v>
      </c>
      <c r="O3125" s="16">
        <v>143538314</v>
      </c>
      <c r="P3125" s="16">
        <v>85816821</v>
      </c>
      <c r="Q3125" s="16">
        <v>3408492</v>
      </c>
      <c r="R3125" s="16">
        <v>443</v>
      </c>
      <c r="S3125" s="15"/>
      <c r="T3125" s="16">
        <v>1551</v>
      </c>
      <c r="U3125" s="16">
        <v>24872</v>
      </c>
      <c r="V3125" s="16">
        <v>24918</v>
      </c>
      <c r="W3125" s="16">
        <v>24925</v>
      </c>
      <c r="X3125" s="16">
        <v>136619248</v>
      </c>
      <c r="Y3125" s="16">
        <v>39636318</v>
      </c>
      <c r="Z3125" s="16">
        <v>1541036</v>
      </c>
      <c r="AA3125" s="16">
        <v>422</v>
      </c>
      <c r="AC3125" s="16">
        <v>1537</v>
      </c>
      <c r="AD3125" s="16">
        <v>24880</v>
      </c>
      <c r="AE3125" s="16">
        <v>24908</v>
      </c>
      <c r="AF3125" s="16">
        <v>24833</v>
      </c>
      <c r="AG3125" s="16">
        <v>143168108</v>
      </c>
      <c r="AH3125" s="16">
        <v>20452739</v>
      </c>
      <c r="AI3125" s="16">
        <v>818615</v>
      </c>
      <c r="AJ3125" s="16">
        <v>443</v>
      </c>
      <c r="AL3125" s="16">
        <v>1543</v>
      </c>
      <c r="AM3125" s="16">
        <v>24806</v>
      </c>
      <c r="AN3125" s="16">
        <v>24746</v>
      </c>
      <c r="AO3125" s="16">
        <v>24664</v>
      </c>
      <c r="AP3125" s="16">
        <v>150895777</v>
      </c>
      <c r="AQ3125" s="16">
        <v>17708361</v>
      </c>
      <c r="AR3125" s="16">
        <v>712945</v>
      </c>
      <c r="AS3125" s="16">
        <v>469</v>
      </c>
      <c r="AU3125" s="16">
        <v>1548</v>
      </c>
      <c r="AV3125" s="16">
        <v>24858</v>
      </c>
      <c r="AW3125" s="16">
        <v>574221447</v>
      </c>
      <c r="AX3125" s="16">
        <v>163614239</v>
      </c>
      <c r="AY3125" s="16">
        <v>6481088</v>
      </c>
      <c r="AZ3125" s="16">
        <v>444</v>
      </c>
      <c r="BA3125" s="16">
        <v>23100</v>
      </c>
    </row>
    <row r="3126" spans="1:53">
      <c r="A3126" s="15" t="s">
        <v>1344</v>
      </c>
      <c r="B3126" s="15" t="s">
        <v>1345</v>
      </c>
      <c r="C3126" s="15" t="s">
        <v>1346</v>
      </c>
      <c r="D3126" s="15" t="s">
        <v>1347</v>
      </c>
      <c r="E3126" s="15" t="s">
        <v>1347</v>
      </c>
      <c r="F3126" s="15" t="s">
        <v>2059</v>
      </c>
      <c r="G3126" s="15" t="s">
        <v>1676</v>
      </c>
      <c r="H3126" s="15" t="s">
        <v>1349</v>
      </c>
      <c r="I3126" s="15" t="s">
        <v>1373</v>
      </c>
      <c r="J3126" s="15"/>
      <c r="K3126" s="16">
        <v>973</v>
      </c>
      <c r="L3126" s="16">
        <v>20139</v>
      </c>
      <c r="M3126" s="16">
        <v>20333</v>
      </c>
      <c r="N3126" s="16">
        <v>20519</v>
      </c>
      <c r="O3126" s="16">
        <v>159446285</v>
      </c>
      <c r="P3126" s="16">
        <v>56963281</v>
      </c>
      <c r="Q3126" s="16">
        <v>2630547</v>
      </c>
      <c r="R3126" s="16">
        <v>603</v>
      </c>
      <c r="S3126" s="15"/>
      <c r="T3126" s="16">
        <v>981</v>
      </c>
      <c r="U3126" s="16">
        <v>20606</v>
      </c>
      <c r="V3126" s="16">
        <v>20684</v>
      </c>
      <c r="W3126" s="16">
        <v>20756</v>
      </c>
      <c r="X3126" s="16">
        <v>150550808</v>
      </c>
      <c r="Y3126" s="16">
        <v>18946836</v>
      </c>
      <c r="Z3126" s="16">
        <v>840022</v>
      </c>
      <c r="AA3126" s="16">
        <v>560</v>
      </c>
      <c r="AC3126" s="16">
        <v>978</v>
      </c>
      <c r="AD3126" s="16">
        <v>21052</v>
      </c>
      <c r="AE3126" s="16">
        <v>21175</v>
      </c>
      <c r="AF3126" s="16">
        <v>21181</v>
      </c>
      <c r="AG3126" s="16">
        <v>155195270</v>
      </c>
      <c r="AH3126" s="16">
        <v>11583522</v>
      </c>
      <c r="AI3126" s="16">
        <v>526120</v>
      </c>
      <c r="AJ3126" s="16">
        <v>565</v>
      </c>
      <c r="AL3126" s="16">
        <v>978</v>
      </c>
      <c r="AM3126" s="16">
        <v>20933</v>
      </c>
      <c r="AN3126" s="16">
        <v>21091</v>
      </c>
      <c r="AO3126" s="16">
        <v>21091</v>
      </c>
      <c r="AP3126" s="16">
        <v>157312661</v>
      </c>
      <c r="AQ3126" s="16">
        <v>9671667</v>
      </c>
      <c r="AR3126" s="16">
        <v>436533</v>
      </c>
      <c r="AS3126" s="16">
        <v>575</v>
      </c>
      <c r="AU3126" s="16">
        <v>978</v>
      </c>
      <c r="AV3126" s="16">
        <v>20797</v>
      </c>
      <c r="AW3126" s="16">
        <v>622505024</v>
      </c>
      <c r="AX3126" s="16">
        <v>97165306</v>
      </c>
      <c r="AY3126" s="16">
        <v>4433222</v>
      </c>
      <c r="AZ3126" s="16">
        <v>576</v>
      </c>
      <c r="BA3126" s="16">
        <v>29933</v>
      </c>
    </row>
    <row r="3127" spans="1:53">
      <c r="A3127" s="15" t="s">
        <v>1344</v>
      </c>
      <c r="B3127" s="15" t="s">
        <v>1345</v>
      </c>
      <c r="C3127" s="15" t="s">
        <v>1346</v>
      </c>
      <c r="D3127" s="15" t="s">
        <v>1347</v>
      </c>
      <c r="E3127" s="15" t="s">
        <v>1347</v>
      </c>
      <c r="F3127" s="15" t="s">
        <v>2059</v>
      </c>
      <c r="G3127" s="15" t="s">
        <v>1677</v>
      </c>
      <c r="H3127" s="15" t="s">
        <v>1349</v>
      </c>
      <c r="I3127" s="15" t="s">
        <v>1375</v>
      </c>
      <c r="J3127" s="15"/>
      <c r="K3127" s="16">
        <v>973</v>
      </c>
      <c r="L3127" s="16">
        <v>20139</v>
      </c>
      <c r="M3127" s="16">
        <v>20333</v>
      </c>
      <c r="N3127" s="16">
        <v>20519</v>
      </c>
      <c r="O3127" s="16">
        <v>159446285</v>
      </c>
      <c r="P3127" s="16">
        <v>56963281</v>
      </c>
      <c r="Q3127" s="16">
        <v>2630547</v>
      </c>
      <c r="R3127" s="16">
        <v>603</v>
      </c>
      <c r="S3127" s="15"/>
      <c r="T3127" s="16">
        <v>981</v>
      </c>
      <c r="U3127" s="16">
        <v>20606</v>
      </c>
      <c r="V3127" s="16">
        <v>20684</v>
      </c>
      <c r="W3127" s="16">
        <v>20756</v>
      </c>
      <c r="X3127" s="16">
        <v>150550808</v>
      </c>
      <c r="Y3127" s="16">
        <v>18946836</v>
      </c>
      <c r="Z3127" s="16">
        <v>840022</v>
      </c>
      <c r="AA3127" s="16">
        <v>560</v>
      </c>
      <c r="AC3127" s="16">
        <v>978</v>
      </c>
      <c r="AD3127" s="16">
        <v>21052</v>
      </c>
      <c r="AE3127" s="16">
        <v>21175</v>
      </c>
      <c r="AF3127" s="16">
        <v>21181</v>
      </c>
      <c r="AG3127" s="16">
        <v>155195270</v>
      </c>
      <c r="AH3127" s="16">
        <v>11583522</v>
      </c>
      <c r="AI3127" s="16">
        <v>526120</v>
      </c>
      <c r="AJ3127" s="16">
        <v>565</v>
      </c>
      <c r="AL3127" s="16">
        <v>978</v>
      </c>
      <c r="AM3127" s="16">
        <v>20933</v>
      </c>
      <c r="AN3127" s="16">
        <v>21091</v>
      </c>
      <c r="AO3127" s="16">
        <v>21091</v>
      </c>
      <c r="AP3127" s="16">
        <v>157312661</v>
      </c>
      <c r="AQ3127" s="16">
        <v>9671667</v>
      </c>
      <c r="AR3127" s="16">
        <v>436533</v>
      </c>
      <c r="AS3127" s="16">
        <v>575</v>
      </c>
      <c r="AU3127" s="16">
        <v>978</v>
      </c>
      <c r="AV3127" s="16">
        <v>20797</v>
      </c>
      <c r="AW3127" s="16">
        <v>622505024</v>
      </c>
      <c r="AX3127" s="16">
        <v>97165306</v>
      </c>
      <c r="AY3127" s="16">
        <v>4433222</v>
      </c>
      <c r="AZ3127" s="16">
        <v>576</v>
      </c>
      <c r="BA3127" s="16">
        <v>29933</v>
      </c>
    </row>
    <row r="3128" spans="1:53">
      <c r="A3128" s="15" t="s">
        <v>1344</v>
      </c>
      <c r="B3128" s="15" t="s">
        <v>1345</v>
      </c>
      <c r="C3128" s="15" t="s">
        <v>1346</v>
      </c>
      <c r="D3128" s="15" t="s">
        <v>1347</v>
      </c>
      <c r="E3128" s="15" t="s">
        <v>1347</v>
      </c>
      <c r="F3128" s="15" t="s">
        <v>2059</v>
      </c>
      <c r="G3128" s="15" t="s">
        <v>1678</v>
      </c>
      <c r="H3128" s="15" t="s">
        <v>1349</v>
      </c>
      <c r="I3128" s="15" t="s">
        <v>1371</v>
      </c>
      <c r="J3128" s="15"/>
      <c r="K3128" s="16">
        <v>2919</v>
      </c>
      <c r="L3128" s="16">
        <v>54558</v>
      </c>
      <c r="M3128" s="16">
        <v>54653</v>
      </c>
      <c r="N3128" s="16">
        <v>55039</v>
      </c>
      <c r="O3128" s="16">
        <v>322348051</v>
      </c>
      <c r="P3128" s="16">
        <v>187376036</v>
      </c>
      <c r="Q3128" s="16">
        <v>7543727</v>
      </c>
      <c r="R3128" s="16">
        <v>453</v>
      </c>
      <c r="S3128" s="15"/>
      <c r="T3128" s="16">
        <v>3020</v>
      </c>
      <c r="U3128" s="16">
        <v>55557</v>
      </c>
      <c r="V3128" s="16">
        <v>55962</v>
      </c>
      <c r="W3128" s="16">
        <v>56375</v>
      </c>
      <c r="X3128" s="16">
        <v>325752848</v>
      </c>
      <c r="Y3128" s="16">
        <v>90725573</v>
      </c>
      <c r="Z3128" s="16">
        <v>3663921</v>
      </c>
      <c r="AA3128" s="16">
        <v>448</v>
      </c>
      <c r="AC3128" s="16">
        <v>3039</v>
      </c>
      <c r="AD3128" s="16">
        <v>56303</v>
      </c>
      <c r="AE3128" s="16">
        <v>56673</v>
      </c>
      <c r="AF3128" s="16">
        <v>56811</v>
      </c>
      <c r="AG3128" s="16">
        <v>334731696</v>
      </c>
      <c r="AH3128" s="16">
        <v>56363935</v>
      </c>
      <c r="AI3128" s="16">
        <v>2319510</v>
      </c>
      <c r="AJ3128" s="16">
        <v>455</v>
      </c>
      <c r="AL3128" s="16">
        <v>3061</v>
      </c>
      <c r="AM3128" s="16">
        <v>56445</v>
      </c>
      <c r="AN3128" s="16">
        <v>56565</v>
      </c>
      <c r="AO3128" s="16">
        <v>56989</v>
      </c>
      <c r="AP3128" s="16">
        <v>344873164</v>
      </c>
      <c r="AQ3128" s="16">
        <v>45249817</v>
      </c>
      <c r="AR3128" s="16">
        <v>1851852</v>
      </c>
      <c r="AS3128" s="16">
        <v>468</v>
      </c>
      <c r="AU3128" s="16">
        <v>3010</v>
      </c>
      <c r="AV3128" s="16">
        <v>55994</v>
      </c>
      <c r="AW3128" s="16">
        <v>1327705759</v>
      </c>
      <c r="AX3128" s="16">
        <v>379715361</v>
      </c>
      <c r="AY3128" s="16">
        <v>15379010</v>
      </c>
      <c r="AZ3128" s="16">
        <v>456</v>
      </c>
      <c r="BA3128" s="16">
        <v>23712</v>
      </c>
    </row>
    <row r="3129" spans="1:53">
      <c r="A3129" s="15" t="s">
        <v>1344</v>
      </c>
      <c r="B3129" s="15" t="s">
        <v>1345</v>
      </c>
      <c r="C3129" s="15" t="s">
        <v>1346</v>
      </c>
      <c r="D3129" s="15" t="s">
        <v>1347</v>
      </c>
      <c r="E3129" s="15" t="s">
        <v>1347</v>
      </c>
      <c r="F3129" s="15" t="s">
        <v>2059</v>
      </c>
      <c r="G3129" s="15" t="s">
        <v>1679</v>
      </c>
      <c r="H3129" s="15" t="s">
        <v>1349</v>
      </c>
      <c r="I3129" s="15" t="s">
        <v>1373</v>
      </c>
      <c r="J3129" s="15"/>
      <c r="K3129" s="16">
        <v>2919</v>
      </c>
      <c r="L3129" s="16">
        <v>54558</v>
      </c>
      <c r="M3129" s="16">
        <v>54653</v>
      </c>
      <c r="N3129" s="16">
        <v>55039</v>
      </c>
      <c r="O3129" s="16">
        <v>322348051</v>
      </c>
      <c r="P3129" s="16">
        <v>187376036</v>
      </c>
      <c r="Q3129" s="16">
        <v>7543727</v>
      </c>
      <c r="R3129" s="16">
        <v>453</v>
      </c>
      <c r="S3129" s="15"/>
      <c r="T3129" s="16">
        <v>3020</v>
      </c>
      <c r="U3129" s="16">
        <v>55557</v>
      </c>
      <c r="V3129" s="16">
        <v>55962</v>
      </c>
      <c r="W3129" s="16">
        <v>56375</v>
      </c>
      <c r="X3129" s="16">
        <v>325752848</v>
      </c>
      <c r="Y3129" s="16">
        <v>90725573</v>
      </c>
      <c r="Z3129" s="16">
        <v>3663921</v>
      </c>
      <c r="AA3129" s="16">
        <v>448</v>
      </c>
      <c r="AC3129" s="16">
        <v>3039</v>
      </c>
      <c r="AD3129" s="16">
        <v>56303</v>
      </c>
      <c r="AE3129" s="16">
        <v>56673</v>
      </c>
      <c r="AF3129" s="16">
        <v>56811</v>
      </c>
      <c r="AG3129" s="16">
        <v>334731696</v>
      </c>
      <c r="AH3129" s="16">
        <v>56363935</v>
      </c>
      <c r="AI3129" s="16">
        <v>2319510</v>
      </c>
      <c r="AJ3129" s="16">
        <v>455</v>
      </c>
      <c r="AL3129" s="16">
        <v>3061</v>
      </c>
      <c r="AM3129" s="16">
        <v>56445</v>
      </c>
      <c r="AN3129" s="16">
        <v>56565</v>
      </c>
      <c r="AO3129" s="16">
        <v>56989</v>
      </c>
      <c r="AP3129" s="16">
        <v>344873164</v>
      </c>
      <c r="AQ3129" s="16">
        <v>45249817</v>
      </c>
      <c r="AR3129" s="16">
        <v>1851852</v>
      </c>
      <c r="AS3129" s="16">
        <v>468</v>
      </c>
      <c r="AU3129" s="16">
        <v>3010</v>
      </c>
      <c r="AV3129" s="16">
        <v>55994</v>
      </c>
      <c r="AW3129" s="16">
        <v>1327705759</v>
      </c>
      <c r="AX3129" s="16">
        <v>379715361</v>
      </c>
      <c r="AY3129" s="16">
        <v>15379010</v>
      </c>
      <c r="AZ3129" s="16">
        <v>456</v>
      </c>
      <c r="BA3129" s="16">
        <v>23712</v>
      </c>
    </row>
    <row r="3130" spans="1:53">
      <c r="A3130" s="15" t="s">
        <v>1344</v>
      </c>
      <c r="B3130" s="15" t="s">
        <v>1345</v>
      </c>
      <c r="C3130" s="15" t="s">
        <v>1346</v>
      </c>
      <c r="D3130" s="15" t="s">
        <v>1347</v>
      </c>
      <c r="E3130" s="15" t="s">
        <v>1347</v>
      </c>
      <c r="F3130" s="15" t="s">
        <v>2059</v>
      </c>
      <c r="G3130" s="15" t="s">
        <v>3631</v>
      </c>
      <c r="H3130" s="15" t="s">
        <v>1349</v>
      </c>
      <c r="I3130" s="15" t="s">
        <v>1375</v>
      </c>
      <c r="J3130" s="15"/>
      <c r="K3130" s="16">
        <v>243</v>
      </c>
      <c r="L3130" s="16">
        <v>16653</v>
      </c>
      <c r="M3130" s="16">
        <v>16733</v>
      </c>
      <c r="N3130" s="16">
        <v>16793</v>
      </c>
      <c r="O3130" s="16">
        <v>112803234</v>
      </c>
      <c r="P3130" s="16">
        <v>42931568</v>
      </c>
      <c r="Q3130" s="16">
        <v>1493623</v>
      </c>
      <c r="R3130" s="16">
        <v>519</v>
      </c>
      <c r="S3130" s="15"/>
      <c r="T3130" s="16">
        <v>259</v>
      </c>
      <c r="U3130" s="16">
        <v>17272</v>
      </c>
      <c r="V3130" s="16">
        <v>17178</v>
      </c>
      <c r="W3130" s="16">
        <v>17349</v>
      </c>
      <c r="X3130" s="16">
        <v>117782006</v>
      </c>
      <c r="Y3130" s="16">
        <v>18988624</v>
      </c>
      <c r="Z3130" s="16">
        <v>702986</v>
      </c>
      <c r="AA3130" s="16">
        <v>525</v>
      </c>
      <c r="AC3130" s="16">
        <v>261</v>
      </c>
      <c r="AD3130" s="16">
        <v>17282</v>
      </c>
      <c r="AE3130" s="16">
        <v>17414</v>
      </c>
      <c r="AF3130" s="16">
        <v>17399</v>
      </c>
      <c r="AG3130" s="16">
        <v>117761171</v>
      </c>
      <c r="AH3130" s="16">
        <v>11022099</v>
      </c>
      <c r="AI3130" s="16">
        <v>460069</v>
      </c>
      <c r="AJ3130" s="16">
        <v>522</v>
      </c>
      <c r="AL3130" s="16">
        <v>257</v>
      </c>
      <c r="AM3130" s="16">
        <v>17002</v>
      </c>
      <c r="AN3130" s="16">
        <v>17040</v>
      </c>
      <c r="AO3130" s="16">
        <v>17183</v>
      </c>
      <c r="AP3130" s="16">
        <v>119112230</v>
      </c>
      <c r="AQ3130" s="16">
        <v>8506051</v>
      </c>
      <c r="AR3130" s="16">
        <v>326286</v>
      </c>
      <c r="AS3130" s="16">
        <v>537</v>
      </c>
      <c r="AU3130" s="16">
        <v>255</v>
      </c>
      <c r="AV3130" s="16">
        <v>17108</v>
      </c>
      <c r="AW3130" s="16">
        <v>467458641</v>
      </c>
      <c r="AX3130" s="16">
        <v>81448342</v>
      </c>
      <c r="AY3130" s="16">
        <v>2982964</v>
      </c>
      <c r="AZ3130" s="16">
        <v>525</v>
      </c>
      <c r="BA3130" s="16">
        <v>27324</v>
      </c>
    </row>
    <row r="3131" spans="1:53">
      <c r="A3131" s="15" t="s">
        <v>1344</v>
      </c>
      <c r="B3131" s="15" t="s">
        <v>1345</v>
      </c>
      <c r="C3131" s="15" t="s">
        <v>1346</v>
      </c>
      <c r="D3131" s="15" t="s">
        <v>1347</v>
      </c>
      <c r="E3131" s="15" t="s">
        <v>1347</v>
      </c>
      <c r="F3131" s="15" t="s">
        <v>2059</v>
      </c>
      <c r="G3131" s="15" t="s">
        <v>1680</v>
      </c>
      <c r="H3131" s="15" t="s">
        <v>1349</v>
      </c>
      <c r="I3131" s="15" t="s">
        <v>1375</v>
      </c>
      <c r="J3131" s="15"/>
      <c r="K3131" s="16">
        <v>2676</v>
      </c>
      <c r="L3131" s="16">
        <v>37905</v>
      </c>
      <c r="M3131" s="16">
        <v>37920</v>
      </c>
      <c r="N3131" s="16">
        <v>38246</v>
      </c>
      <c r="O3131" s="16">
        <v>209544817</v>
      </c>
      <c r="P3131" s="16">
        <v>144444468</v>
      </c>
      <c r="Q3131" s="16">
        <v>6050104</v>
      </c>
      <c r="R3131" s="16">
        <v>424</v>
      </c>
      <c r="S3131" s="15"/>
      <c r="T3131" s="16">
        <v>2761</v>
      </c>
      <c r="U3131" s="16">
        <v>38285</v>
      </c>
      <c r="V3131" s="16">
        <v>38784</v>
      </c>
      <c r="W3131" s="16">
        <v>39026</v>
      </c>
      <c r="X3131" s="16">
        <v>207970842</v>
      </c>
      <c r="Y3131" s="16">
        <v>71736949</v>
      </c>
      <c r="Z3131" s="16">
        <v>2960935</v>
      </c>
      <c r="AA3131" s="16">
        <v>413</v>
      </c>
      <c r="AC3131" s="16">
        <v>2778</v>
      </c>
      <c r="AD3131" s="16">
        <v>39021</v>
      </c>
      <c r="AE3131" s="16">
        <v>39259</v>
      </c>
      <c r="AF3131" s="16">
        <v>39412</v>
      </c>
      <c r="AG3131" s="16">
        <v>216970525</v>
      </c>
      <c r="AH3131" s="16">
        <v>45341836</v>
      </c>
      <c r="AI3131" s="16">
        <v>1859441</v>
      </c>
      <c r="AJ3131" s="16">
        <v>425</v>
      </c>
      <c r="AL3131" s="16">
        <v>2804</v>
      </c>
      <c r="AM3131" s="16">
        <v>39443</v>
      </c>
      <c r="AN3131" s="16">
        <v>39525</v>
      </c>
      <c r="AO3131" s="16">
        <v>39806</v>
      </c>
      <c r="AP3131" s="16">
        <v>225760934</v>
      </c>
      <c r="AQ3131" s="16">
        <v>36743766</v>
      </c>
      <c r="AR3131" s="16">
        <v>1525566</v>
      </c>
      <c r="AS3131" s="16">
        <v>439</v>
      </c>
      <c r="AU3131" s="16">
        <v>2755</v>
      </c>
      <c r="AV3131" s="16">
        <v>38886</v>
      </c>
      <c r="AW3131" s="16">
        <v>860247118</v>
      </c>
      <c r="AX3131" s="16">
        <v>298267019</v>
      </c>
      <c r="AY3131" s="16">
        <v>12396046</v>
      </c>
      <c r="AZ3131" s="16">
        <v>425</v>
      </c>
      <c r="BA3131" s="16">
        <v>22122</v>
      </c>
    </row>
    <row r="3132" spans="1:53">
      <c r="A3132" s="15" t="s">
        <v>1344</v>
      </c>
      <c r="B3132" s="15" t="s">
        <v>1345</v>
      </c>
      <c r="C3132" s="15" t="s">
        <v>1346</v>
      </c>
      <c r="D3132" s="15" t="s">
        <v>1347</v>
      </c>
      <c r="E3132" s="15" t="s">
        <v>1347</v>
      </c>
      <c r="F3132" s="15" t="s">
        <v>2059</v>
      </c>
      <c r="G3132" s="15" t="s">
        <v>1681</v>
      </c>
      <c r="H3132" s="15" t="s">
        <v>1349</v>
      </c>
      <c r="I3132" s="15" t="s">
        <v>1371</v>
      </c>
      <c r="J3132" s="15"/>
      <c r="K3132" s="16">
        <v>949</v>
      </c>
      <c r="L3132" s="16">
        <v>17803</v>
      </c>
      <c r="M3132" s="16">
        <v>17999</v>
      </c>
      <c r="N3132" s="16">
        <v>18037</v>
      </c>
      <c r="O3132" s="16">
        <v>116284974</v>
      </c>
      <c r="P3132" s="16">
        <v>40953739</v>
      </c>
      <c r="Q3132" s="16">
        <v>1922222</v>
      </c>
      <c r="R3132" s="16">
        <v>498</v>
      </c>
      <c r="S3132" s="15"/>
      <c r="T3132" s="16">
        <v>932</v>
      </c>
      <c r="U3132" s="16">
        <v>17643</v>
      </c>
      <c r="V3132" s="16">
        <v>17674</v>
      </c>
      <c r="W3132" s="16">
        <v>17743</v>
      </c>
      <c r="X3132" s="16">
        <v>118407238</v>
      </c>
      <c r="Y3132" s="16">
        <v>15675140</v>
      </c>
      <c r="Z3132" s="16">
        <v>725512</v>
      </c>
      <c r="AA3132" s="16">
        <v>515</v>
      </c>
      <c r="AC3132" s="16">
        <v>936</v>
      </c>
      <c r="AD3132" s="16">
        <v>17396</v>
      </c>
      <c r="AE3132" s="16">
        <v>17455</v>
      </c>
      <c r="AF3132" s="16">
        <v>17428</v>
      </c>
      <c r="AG3132" s="16">
        <v>118346467</v>
      </c>
      <c r="AH3132" s="16">
        <v>9298214</v>
      </c>
      <c r="AI3132" s="16">
        <v>427158</v>
      </c>
      <c r="AJ3132" s="16">
        <v>522</v>
      </c>
      <c r="AL3132" s="16">
        <v>918</v>
      </c>
      <c r="AM3132" s="16">
        <v>17214</v>
      </c>
      <c r="AN3132" s="16">
        <v>17384</v>
      </c>
      <c r="AO3132" s="16">
        <v>17584</v>
      </c>
      <c r="AP3132" s="16">
        <v>118980643</v>
      </c>
      <c r="AQ3132" s="16">
        <v>8223956</v>
      </c>
      <c r="AR3132" s="16">
        <v>376959</v>
      </c>
      <c r="AS3132" s="16">
        <v>526</v>
      </c>
      <c r="AU3132" s="16">
        <v>934</v>
      </c>
      <c r="AV3132" s="16">
        <v>17613</v>
      </c>
      <c r="AW3132" s="16">
        <v>472019322</v>
      </c>
      <c r="AX3132" s="16">
        <v>74151049</v>
      </c>
      <c r="AY3132" s="16">
        <v>3451851</v>
      </c>
      <c r="AZ3132" s="16">
        <v>515</v>
      </c>
      <c r="BA3132" s="16">
        <v>26799</v>
      </c>
    </row>
    <row r="3133" spans="1:53">
      <c r="A3133" s="15" t="s">
        <v>1344</v>
      </c>
      <c r="B3133" s="15" t="s">
        <v>1345</v>
      </c>
      <c r="C3133" s="15" t="s">
        <v>1346</v>
      </c>
      <c r="D3133" s="15" t="s">
        <v>1347</v>
      </c>
      <c r="E3133" s="15" t="s">
        <v>1347</v>
      </c>
      <c r="F3133" s="15" t="s">
        <v>2059</v>
      </c>
      <c r="G3133" s="15" t="s">
        <v>1682</v>
      </c>
      <c r="H3133" s="15" t="s">
        <v>1349</v>
      </c>
      <c r="I3133" s="15" t="s">
        <v>1373</v>
      </c>
      <c r="J3133" s="15"/>
      <c r="K3133" s="16">
        <v>949</v>
      </c>
      <c r="L3133" s="16">
        <v>17803</v>
      </c>
      <c r="M3133" s="16">
        <v>17999</v>
      </c>
      <c r="N3133" s="16">
        <v>18037</v>
      </c>
      <c r="O3133" s="16">
        <v>116284974</v>
      </c>
      <c r="P3133" s="16">
        <v>40953739</v>
      </c>
      <c r="Q3133" s="16">
        <v>1922222</v>
      </c>
      <c r="R3133" s="16">
        <v>498</v>
      </c>
      <c r="S3133" s="15"/>
      <c r="T3133" s="16">
        <v>932</v>
      </c>
      <c r="U3133" s="16">
        <v>17643</v>
      </c>
      <c r="V3133" s="16">
        <v>17674</v>
      </c>
      <c r="W3133" s="16">
        <v>17743</v>
      </c>
      <c r="X3133" s="16">
        <v>118407238</v>
      </c>
      <c r="Y3133" s="16">
        <v>15675140</v>
      </c>
      <c r="Z3133" s="16">
        <v>725512</v>
      </c>
      <c r="AA3133" s="16">
        <v>515</v>
      </c>
      <c r="AC3133" s="16">
        <v>936</v>
      </c>
      <c r="AD3133" s="16">
        <v>17396</v>
      </c>
      <c r="AE3133" s="16">
        <v>17455</v>
      </c>
      <c r="AF3133" s="16">
        <v>17428</v>
      </c>
      <c r="AG3133" s="16">
        <v>118346467</v>
      </c>
      <c r="AH3133" s="16">
        <v>9298214</v>
      </c>
      <c r="AI3133" s="16">
        <v>427158</v>
      </c>
      <c r="AJ3133" s="16">
        <v>522</v>
      </c>
      <c r="AL3133" s="16">
        <v>918</v>
      </c>
      <c r="AM3133" s="16">
        <v>17214</v>
      </c>
      <c r="AN3133" s="16">
        <v>17384</v>
      </c>
      <c r="AO3133" s="16">
        <v>17584</v>
      </c>
      <c r="AP3133" s="16">
        <v>118980643</v>
      </c>
      <c r="AQ3133" s="16">
        <v>8223956</v>
      </c>
      <c r="AR3133" s="16">
        <v>376959</v>
      </c>
      <c r="AS3133" s="16">
        <v>526</v>
      </c>
      <c r="AU3133" s="16">
        <v>934</v>
      </c>
      <c r="AV3133" s="16">
        <v>17613</v>
      </c>
      <c r="AW3133" s="16">
        <v>472019322</v>
      </c>
      <c r="AX3133" s="16">
        <v>74151049</v>
      </c>
      <c r="AY3133" s="16">
        <v>3451851</v>
      </c>
      <c r="AZ3133" s="16">
        <v>515</v>
      </c>
      <c r="BA3133" s="16">
        <v>26799</v>
      </c>
    </row>
    <row r="3134" spans="1:53">
      <c r="A3134" s="15" t="s">
        <v>1344</v>
      </c>
      <c r="B3134" s="15" t="s">
        <v>1345</v>
      </c>
      <c r="C3134" s="15" t="s">
        <v>1346</v>
      </c>
      <c r="D3134" s="15" t="s">
        <v>1347</v>
      </c>
      <c r="E3134" s="15" t="s">
        <v>1347</v>
      </c>
      <c r="F3134" s="15" t="s">
        <v>2059</v>
      </c>
      <c r="G3134" s="15" t="s">
        <v>1683</v>
      </c>
      <c r="H3134" s="15" t="s">
        <v>1349</v>
      </c>
      <c r="I3134" s="15" t="s">
        <v>1375</v>
      </c>
      <c r="J3134" s="15"/>
      <c r="K3134" s="16">
        <v>949</v>
      </c>
      <c r="L3134" s="16">
        <v>17803</v>
      </c>
      <c r="M3134" s="16">
        <v>17999</v>
      </c>
      <c r="N3134" s="16">
        <v>18037</v>
      </c>
      <c r="O3134" s="16">
        <v>116284974</v>
      </c>
      <c r="P3134" s="16">
        <v>40953739</v>
      </c>
      <c r="Q3134" s="16">
        <v>1922222</v>
      </c>
      <c r="R3134" s="16">
        <v>498</v>
      </c>
      <c r="S3134" s="15"/>
      <c r="T3134" s="16">
        <v>932</v>
      </c>
      <c r="U3134" s="16">
        <v>17643</v>
      </c>
      <c r="V3134" s="16">
        <v>17674</v>
      </c>
      <c r="W3134" s="16">
        <v>17743</v>
      </c>
      <c r="X3134" s="16">
        <v>118407238</v>
      </c>
      <c r="Y3134" s="16">
        <v>15675140</v>
      </c>
      <c r="Z3134" s="16">
        <v>725512</v>
      </c>
      <c r="AA3134" s="16">
        <v>515</v>
      </c>
      <c r="AC3134" s="16">
        <v>936</v>
      </c>
      <c r="AD3134" s="16">
        <v>17396</v>
      </c>
      <c r="AE3134" s="16">
        <v>17455</v>
      </c>
      <c r="AF3134" s="16">
        <v>17428</v>
      </c>
      <c r="AG3134" s="16">
        <v>118346467</v>
      </c>
      <c r="AH3134" s="16">
        <v>9298214</v>
      </c>
      <c r="AI3134" s="16">
        <v>427158</v>
      </c>
      <c r="AJ3134" s="16">
        <v>522</v>
      </c>
      <c r="AL3134" s="16">
        <v>918</v>
      </c>
      <c r="AM3134" s="16">
        <v>17214</v>
      </c>
      <c r="AN3134" s="16">
        <v>17384</v>
      </c>
      <c r="AO3134" s="16">
        <v>17584</v>
      </c>
      <c r="AP3134" s="16">
        <v>118980643</v>
      </c>
      <c r="AQ3134" s="16">
        <v>8223956</v>
      </c>
      <c r="AR3134" s="16">
        <v>376959</v>
      </c>
      <c r="AS3134" s="16">
        <v>526</v>
      </c>
      <c r="AU3134" s="16">
        <v>934</v>
      </c>
      <c r="AV3134" s="16">
        <v>17613</v>
      </c>
      <c r="AW3134" s="16">
        <v>472019322</v>
      </c>
      <c r="AX3134" s="16">
        <v>74151049</v>
      </c>
      <c r="AY3134" s="16">
        <v>3451851</v>
      </c>
      <c r="AZ3134" s="16">
        <v>515</v>
      </c>
      <c r="BA3134" s="16">
        <v>26799</v>
      </c>
    </row>
    <row r="3135" spans="1:53">
      <c r="A3135" s="15" t="s">
        <v>1344</v>
      </c>
      <c r="B3135" s="15" t="s">
        <v>1345</v>
      </c>
      <c r="C3135" s="15" t="s">
        <v>1346</v>
      </c>
      <c r="D3135" s="15" t="s">
        <v>1347</v>
      </c>
      <c r="E3135" s="15" t="s">
        <v>1347</v>
      </c>
      <c r="F3135" s="15" t="s">
        <v>2059</v>
      </c>
      <c r="G3135" s="15" t="s">
        <v>1506</v>
      </c>
      <c r="H3135" s="15" t="s">
        <v>1349</v>
      </c>
      <c r="I3135" s="15" t="s">
        <v>1369</v>
      </c>
      <c r="J3135" s="15"/>
      <c r="K3135" s="16">
        <v>14026</v>
      </c>
      <c r="L3135" s="16">
        <v>186484</v>
      </c>
      <c r="M3135" s="16">
        <v>189345</v>
      </c>
      <c r="N3135" s="16">
        <v>191048</v>
      </c>
      <c r="O3135" s="16">
        <v>1143452771</v>
      </c>
      <c r="P3135" s="16">
        <v>560711532</v>
      </c>
      <c r="Q3135" s="16">
        <v>25891411</v>
      </c>
      <c r="R3135" s="16">
        <v>465</v>
      </c>
      <c r="S3135" s="15"/>
      <c r="T3135" s="16">
        <v>14152</v>
      </c>
      <c r="U3135" s="16">
        <v>191383</v>
      </c>
      <c r="V3135" s="16">
        <v>192143</v>
      </c>
      <c r="W3135" s="16">
        <v>191281</v>
      </c>
      <c r="X3135" s="16">
        <v>1188663061</v>
      </c>
      <c r="Y3135" s="16">
        <v>216210412</v>
      </c>
      <c r="Z3135" s="16">
        <v>9446807</v>
      </c>
      <c r="AA3135" s="16">
        <v>477</v>
      </c>
      <c r="AC3135" s="16">
        <v>14218</v>
      </c>
      <c r="AD3135" s="16">
        <v>185896</v>
      </c>
      <c r="AE3135" s="16">
        <v>186799</v>
      </c>
      <c r="AF3135" s="16">
        <v>191833</v>
      </c>
      <c r="AG3135" s="16">
        <v>1177953992</v>
      </c>
      <c r="AH3135" s="16">
        <v>127327104</v>
      </c>
      <c r="AI3135" s="16">
        <v>5584669</v>
      </c>
      <c r="AJ3135" s="16">
        <v>482</v>
      </c>
      <c r="AL3135" s="16">
        <v>14203</v>
      </c>
      <c r="AM3135" s="16">
        <v>192900</v>
      </c>
      <c r="AN3135" s="16">
        <v>193830</v>
      </c>
      <c r="AO3135" s="16">
        <v>193724</v>
      </c>
      <c r="AP3135" s="16">
        <v>1266737841</v>
      </c>
      <c r="AQ3135" s="16">
        <v>136468696</v>
      </c>
      <c r="AR3135" s="16">
        <v>5839215</v>
      </c>
      <c r="AS3135" s="16">
        <v>504</v>
      </c>
      <c r="AU3135" s="16">
        <v>14150</v>
      </c>
      <c r="AV3135" s="16">
        <v>190556</v>
      </c>
      <c r="AW3135" s="16">
        <v>4776807665</v>
      </c>
      <c r="AX3135" s="16">
        <v>1040717744</v>
      </c>
      <c r="AY3135" s="16">
        <v>46762102</v>
      </c>
      <c r="AZ3135" s="16">
        <v>482</v>
      </c>
      <c r="BA3135" s="16">
        <v>25068</v>
      </c>
    </row>
    <row r="3136" spans="1:53">
      <c r="A3136" s="15" t="s">
        <v>1344</v>
      </c>
      <c r="B3136" s="15" t="s">
        <v>1345</v>
      </c>
      <c r="C3136" s="15" t="s">
        <v>1346</v>
      </c>
      <c r="D3136" s="15" t="s">
        <v>1347</v>
      </c>
      <c r="E3136" s="15" t="s">
        <v>1347</v>
      </c>
      <c r="F3136" s="15" t="s">
        <v>2059</v>
      </c>
      <c r="G3136" s="15" t="s">
        <v>1507</v>
      </c>
      <c r="H3136" s="15" t="s">
        <v>1349</v>
      </c>
      <c r="I3136" s="15" t="s">
        <v>1371</v>
      </c>
      <c r="J3136" s="15"/>
      <c r="K3136" s="16">
        <v>5138</v>
      </c>
      <c r="L3136" s="16">
        <v>79520</v>
      </c>
      <c r="M3136" s="16">
        <v>80880</v>
      </c>
      <c r="N3136" s="16">
        <v>81782</v>
      </c>
      <c r="O3136" s="16">
        <v>546904578</v>
      </c>
      <c r="P3136" s="16">
        <v>228362517</v>
      </c>
      <c r="Q3136" s="16">
        <v>11078942</v>
      </c>
      <c r="R3136" s="16">
        <v>521</v>
      </c>
      <c r="S3136" s="15"/>
      <c r="T3136" s="16">
        <v>5172</v>
      </c>
      <c r="U3136" s="16">
        <v>81992</v>
      </c>
      <c r="V3136" s="16">
        <v>82279</v>
      </c>
      <c r="W3136" s="16">
        <v>82242</v>
      </c>
      <c r="X3136" s="16">
        <v>565495404</v>
      </c>
      <c r="Y3136" s="16">
        <v>81784265</v>
      </c>
      <c r="Z3136" s="16">
        <v>3780800</v>
      </c>
      <c r="AA3136" s="16">
        <v>529</v>
      </c>
      <c r="AC3136" s="16">
        <v>5209</v>
      </c>
      <c r="AD3136" s="16">
        <v>81638</v>
      </c>
      <c r="AE3136" s="16">
        <v>81916</v>
      </c>
      <c r="AF3136" s="16">
        <v>82893</v>
      </c>
      <c r="AG3136" s="16">
        <v>568855612</v>
      </c>
      <c r="AH3136" s="16">
        <v>53153576</v>
      </c>
      <c r="AI3136" s="16">
        <v>2432955</v>
      </c>
      <c r="AJ3136" s="16">
        <v>533</v>
      </c>
      <c r="AL3136" s="16">
        <v>5221</v>
      </c>
      <c r="AM3136" s="16">
        <v>83490</v>
      </c>
      <c r="AN3136" s="16">
        <v>84141</v>
      </c>
      <c r="AO3136" s="16">
        <v>83988</v>
      </c>
      <c r="AP3136" s="16">
        <v>619011938</v>
      </c>
      <c r="AQ3136" s="16">
        <v>69161540</v>
      </c>
      <c r="AR3136" s="16">
        <v>2950417</v>
      </c>
      <c r="AS3136" s="16">
        <v>568</v>
      </c>
      <c r="AU3136" s="16">
        <v>5185</v>
      </c>
      <c r="AV3136" s="16">
        <v>82230</v>
      </c>
      <c r="AW3136" s="16">
        <v>2300267532</v>
      </c>
      <c r="AX3136" s="16">
        <v>432461898</v>
      </c>
      <c r="AY3136" s="16">
        <v>20243114</v>
      </c>
      <c r="AZ3136" s="16">
        <v>538</v>
      </c>
      <c r="BA3136" s="16">
        <v>27974</v>
      </c>
    </row>
    <row r="3137" spans="1:53">
      <c r="A3137" s="15" t="s">
        <v>1344</v>
      </c>
      <c r="B3137" s="15" t="s">
        <v>1345</v>
      </c>
      <c r="C3137" s="15" t="s">
        <v>1346</v>
      </c>
      <c r="D3137" s="15" t="s">
        <v>1347</v>
      </c>
      <c r="E3137" s="15" t="s">
        <v>1347</v>
      </c>
      <c r="F3137" s="15" t="s">
        <v>2059</v>
      </c>
      <c r="G3137" s="15" t="s">
        <v>1508</v>
      </c>
      <c r="H3137" s="15" t="s">
        <v>1349</v>
      </c>
      <c r="I3137" s="15" t="s">
        <v>1373</v>
      </c>
      <c r="J3137" s="15"/>
      <c r="K3137" s="16">
        <v>1087</v>
      </c>
      <c r="L3137" s="16">
        <v>15411</v>
      </c>
      <c r="M3137" s="16">
        <v>15768</v>
      </c>
      <c r="N3137" s="16">
        <v>15934</v>
      </c>
      <c r="O3137" s="16">
        <v>117108266</v>
      </c>
      <c r="P3137" s="16">
        <v>47682845</v>
      </c>
      <c r="Q3137" s="16">
        <v>2529089</v>
      </c>
      <c r="R3137" s="16">
        <v>574</v>
      </c>
      <c r="S3137" s="15"/>
      <c r="T3137" s="16">
        <v>1091</v>
      </c>
      <c r="U3137" s="16">
        <v>15964</v>
      </c>
      <c r="V3137" s="16">
        <v>16030</v>
      </c>
      <c r="W3137" s="16">
        <v>15833</v>
      </c>
      <c r="X3137" s="16">
        <v>122168201</v>
      </c>
      <c r="Y3137" s="16">
        <v>13719448</v>
      </c>
      <c r="Z3137" s="16">
        <v>681031</v>
      </c>
      <c r="AA3137" s="16">
        <v>589</v>
      </c>
      <c r="AC3137" s="16">
        <v>1107</v>
      </c>
      <c r="AD3137" s="16">
        <v>15517</v>
      </c>
      <c r="AE3137" s="16">
        <v>15646</v>
      </c>
      <c r="AF3137" s="16">
        <v>15976</v>
      </c>
      <c r="AG3137" s="16">
        <v>120389762</v>
      </c>
      <c r="AH3137" s="16">
        <v>9196856</v>
      </c>
      <c r="AI3137" s="16">
        <v>440195</v>
      </c>
      <c r="AJ3137" s="16">
        <v>589</v>
      </c>
      <c r="AL3137" s="16">
        <v>1117</v>
      </c>
      <c r="AM3137" s="16">
        <v>16185</v>
      </c>
      <c r="AN3137" s="16">
        <v>16258</v>
      </c>
      <c r="AO3137" s="16">
        <v>16138</v>
      </c>
      <c r="AP3137" s="16">
        <v>149135848</v>
      </c>
      <c r="AQ3137" s="16">
        <v>28747878</v>
      </c>
      <c r="AR3137" s="16">
        <v>1117803</v>
      </c>
      <c r="AS3137" s="16">
        <v>708</v>
      </c>
      <c r="AU3137" s="16">
        <v>1101</v>
      </c>
      <c r="AV3137" s="16">
        <v>15888</v>
      </c>
      <c r="AW3137" s="16">
        <v>508802077</v>
      </c>
      <c r="AX3137" s="16">
        <v>99347027</v>
      </c>
      <c r="AY3137" s="16">
        <v>4768118</v>
      </c>
      <c r="AZ3137" s="16">
        <v>616</v>
      </c>
      <c r="BA3137" s="16">
        <v>32024</v>
      </c>
    </row>
    <row r="3138" spans="1:53">
      <c r="A3138" s="15" t="s">
        <v>1344</v>
      </c>
      <c r="B3138" s="15" t="s">
        <v>1345</v>
      </c>
      <c r="C3138" s="15" t="s">
        <v>1346</v>
      </c>
      <c r="D3138" s="15" t="s">
        <v>1347</v>
      </c>
      <c r="E3138" s="15" t="s">
        <v>1347</v>
      </c>
      <c r="F3138" s="15" t="s">
        <v>2059</v>
      </c>
      <c r="G3138" s="15" t="s">
        <v>1509</v>
      </c>
      <c r="H3138" s="15" t="s">
        <v>1349</v>
      </c>
      <c r="I3138" s="15" t="s">
        <v>1375</v>
      </c>
      <c r="J3138" s="15"/>
      <c r="K3138" s="16">
        <v>1087</v>
      </c>
      <c r="L3138" s="16">
        <v>15411</v>
      </c>
      <c r="M3138" s="16">
        <v>15768</v>
      </c>
      <c r="N3138" s="16">
        <v>15934</v>
      </c>
      <c r="O3138" s="16">
        <v>117108266</v>
      </c>
      <c r="P3138" s="16">
        <v>47682845</v>
      </c>
      <c r="Q3138" s="16">
        <v>2529089</v>
      </c>
      <c r="R3138" s="16">
        <v>574</v>
      </c>
      <c r="S3138" s="15"/>
      <c r="T3138" s="16">
        <v>1091</v>
      </c>
      <c r="U3138" s="16">
        <v>15964</v>
      </c>
      <c r="V3138" s="16">
        <v>16030</v>
      </c>
      <c r="W3138" s="16">
        <v>15833</v>
      </c>
      <c r="X3138" s="16">
        <v>122168201</v>
      </c>
      <c r="Y3138" s="16">
        <v>13719448</v>
      </c>
      <c r="Z3138" s="16">
        <v>681031</v>
      </c>
      <c r="AA3138" s="16">
        <v>589</v>
      </c>
      <c r="AC3138" s="16">
        <v>1107</v>
      </c>
      <c r="AD3138" s="16">
        <v>15517</v>
      </c>
      <c r="AE3138" s="16">
        <v>15646</v>
      </c>
      <c r="AF3138" s="16">
        <v>15976</v>
      </c>
      <c r="AG3138" s="16">
        <v>120389762</v>
      </c>
      <c r="AH3138" s="16">
        <v>9196856</v>
      </c>
      <c r="AI3138" s="16">
        <v>440195</v>
      </c>
      <c r="AJ3138" s="16">
        <v>589</v>
      </c>
      <c r="AL3138" s="16">
        <v>1117</v>
      </c>
      <c r="AM3138" s="16">
        <v>16185</v>
      </c>
      <c r="AN3138" s="16">
        <v>16258</v>
      </c>
      <c r="AO3138" s="16">
        <v>16138</v>
      </c>
      <c r="AP3138" s="16">
        <v>149135848</v>
      </c>
      <c r="AQ3138" s="16">
        <v>28747878</v>
      </c>
      <c r="AR3138" s="16">
        <v>1117803</v>
      </c>
      <c r="AS3138" s="16">
        <v>708</v>
      </c>
      <c r="AU3138" s="16">
        <v>1101</v>
      </c>
      <c r="AV3138" s="16">
        <v>15888</v>
      </c>
      <c r="AW3138" s="16">
        <v>508802077</v>
      </c>
      <c r="AX3138" s="16">
        <v>99347027</v>
      </c>
      <c r="AY3138" s="16">
        <v>4768118</v>
      </c>
      <c r="AZ3138" s="16">
        <v>616</v>
      </c>
      <c r="BA3138" s="16">
        <v>32024</v>
      </c>
    </row>
    <row r="3139" spans="1:53">
      <c r="A3139" s="15" t="s">
        <v>1344</v>
      </c>
      <c r="B3139" s="15" t="s">
        <v>1345</v>
      </c>
      <c r="C3139" s="15" t="s">
        <v>1346</v>
      </c>
      <c r="D3139" s="15" t="s">
        <v>1347</v>
      </c>
      <c r="E3139" s="15" t="s">
        <v>1347</v>
      </c>
      <c r="F3139" s="15" t="s">
        <v>2059</v>
      </c>
      <c r="G3139" s="15" t="s">
        <v>1684</v>
      </c>
      <c r="H3139" s="15" t="s">
        <v>1349</v>
      </c>
      <c r="I3139" s="15" t="s">
        <v>1373</v>
      </c>
      <c r="J3139" s="15"/>
      <c r="K3139" s="16">
        <v>1464</v>
      </c>
      <c r="L3139" s="16">
        <v>32531</v>
      </c>
      <c r="M3139" s="16">
        <v>32905</v>
      </c>
      <c r="N3139" s="16">
        <v>33358</v>
      </c>
      <c r="O3139" s="16">
        <v>187233650</v>
      </c>
      <c r="P3139" s="16">
        <v>77320303</v>
      </c>
      <c r="Q3139" s="16">
        <v>3453357</v>
      </c>
      <c r="R3139" s="16">
        <v>437</v>
      </c>
      <c r="S3139" s="15"/>
      <c r="T3139" s="16">
        <v>1465</v>
      </c>
      <c r="U3139" s="16">
        <v>33396</v>
      </c>
      <c r="V3139" s="16">
        <v>33411</v>
      </c>
      <c r="W3139" s="16">
        <v>33460</v>
      </c>
      <c r="X3139" s="16">
        <v>194927222</v>
      </c>
      <c r="Y3139" s="16">
        <v>36685932</v>
      </c>
      <c r="Z3139" s="16">
        <v>1592349</v>
      </c>
      <c r="AA3139" s="16">
        <v>449</v>
      </c>
      <c r="AC3139" s="16">
        <v>1472</v>
      </c>
      <c r="AD3139" s="16">
        <v>33360</v>
      </c>
      <c r="AE3139" s="16">
        <v>33340</v>
      </c>
      <c r="AF3139" s="16">
        <v>33727</v>
      </c>
      <c r="AG3139" s="16">
        <v>199836829</v>
      </c>
      <c r="AH3139" s="16">
        <v>23189735</v>
      </c>
      <c r="AI3139" s="16">
        <v>1001907</v>
      </c>
      <c r="AJ3139" s="16">
        <v>459</v>
      </c>
      <c r="AL3139" s="16">
        <v>1482</v>
      </c>
      <c r="AM3139" s="16">
        <v>33566</v>
      </c>
      <c r="AN3139" s="16">
        <v>33899</v>
      </c>
      <c r="AO3139" s="16">
        <v>34009</v>
      </c>
      <c r="AP3139" s="16">
        <v>204908146</v>
      </c>
      <c r="AQ3139" s="16">
        <v>20493883</v>
      </c>
      <c r="AR3139" s="16">
        <v>884702</v>
      </c>
      <c r="AS3139" s="16">
        <v>466</v>
      </c>
      <c r="AU3139" s="16">
        <v>1471</v>
      </c>
      <c r="AV3139" s="16">
        <v>33414</v>
      </c>
      <c r="AW3139" s="16">
        <v>786905847</v>
      </c>
      <c r="AX3139" s="16">
        <v>157689853</v>
      </c>
      <c r="AY3139" s="16">
        <v>6932315</v>
      </c>
      <c r="AZ3139" s="16">
        <v>453</v>
      </c>
      <c r="BA3139" s="16">
        <v>23551</v>
      </c>
    </row>
    <row r="3140" spans="1:53">
      <c r="A3140" s="15" t="s">
        <v>1344</v>
      </c>
      <c r="B3140" s="15" t="s">
        <v>1345</v>
      </c>
      <c r="C3140" s="15" t="s">
        <v>1346</v>
      </c>
      <c r="D3140" s="15" t="s">
        <v>1347</v>
      </c>
      <c r="E3140" s="15" t="s">
        <v>1347</v>
      </c>
      <c r="F3140" s="15" t="s">
        <v>2059</v>
      </c>
      <c r="G3140" s="15" t="s">
        <v>1685</v>
      </c>
      <c r="H3140" s="15" t="s">
        <v>1349</v>
      </c>
      <c r="I3140" s="15" t="s">
        <v>1375</v>
      </c>
      <c r="J3140" s="15"/>
      <c r="K3140" s="16">
        <v>1464</v>
      </c>
      <c r="L3140" s="16">
        <v>32531</v>
      </c>
      <c r="M3140" s="16">
        <v>32905</v>
      </c>
      <c r="N3140" s="16">
        <v>33358</v>
      </c>
      <c r="O3140" s="16">
        <v>187233650</v>
      </c>
      <c r="P3140" s="16">
        <v>77320303</v>
      </c>
      <c r="Q3140" s="16">
        <v>3453357</v>
      </c>
      <c r="R3140" s="16">
        <v>437</v>
      </c>
      <c r="S3140" s="15"/>
      <c r="T3140" s="16">
        <v>1465</v>
      </c>
      <c r="U3140" s="16">
        <v>33396</v>
      </c>
      <c r="V3140" s="16">
        <v>33411</v>
      </c>
      <c r="W3140" s="16">
        <v>33460</v>
      </c>
      <c r="X3140" s="16">
        <v>194927222</v>
      </c>
      <c r="Y3140" s="16">
        <v>36685932</v>
      </c>
      <c r="Z3140" s="16">
        <v>1592349</v>
      </c>
      <c r="AA3140" s="16">
        <v>449</v>
      </c>
      <c r="AC3140" s="16">
        <v>1472</v>
      </c>
      <c r="AD3140" s="16">
        <v>33360</v>
      </c>
      <c r="AE3140" s="16">
        <v>33340</v>
      </c>
      <c r="AF3140" s="16">
        <v>33727</v>
      </c>
      <c r="AG3140" s="16">
        <v>199836829</v>
      </c>
      <c r="AH3140" s="16">
        <v>23189735</v>
      </c>
      <c r="AI3140" s="16">
        <v>1001907</v>
      </c>
      <c r="AJ3140" s="16">
        <v>459</v>
      </c>
      <c r="AL3140" s="16">
        <v>1482</v>
      </c>
      <c r="AM3140" s="16">
        <v>33566</v>
      </c>
      <c r="AN3140" s="16">
        <v>33899</v>
      </c>
      <c r="AO3140" s="16">
        <v>34009</v>
      </c>
      <c r="AP3140" s="16">
        <v>204908146</v>
      </c>
      <c r="AQ3140" s="16">
        <v>20493883</v>
      </c>
      <c r="AR3140" s="16">
        <v>884702</v>
      </c>
      <c r="AS3140" s="16">
        <v>466</v>
      </c>
      <c r="AU3140" s="16">
        <v>1471</v>
      </c>
      <c r="AV3140" s="16">
        <v>33414</v>
      </c>
      <c r="AW3140" s="16">
        <v>786905847</v>
      </c>
      <c r="AX3140" s="16">
        <v>157689853</v>
      </c>
      <c r="AY3140" s="16">
        <v>6932315</v>
      </c>
      <c r="AZ3140" s="16">
        <v>453</v>
      </c>
      <c r="BA3140" s="16">
        <v>23551</v>
      </c>
    </row>
    <row r="3141" spans="1:53">
      <c r="A3141" s="15" t="s">
        <v>1344</v>
      </c>
      <c r="B3141" s="15" t="s">
        <v>1345</v>
      </c>
      <c r="C3141" s="15" t="s">
        <v>1346</v>
      </c>
      <c r="D3141" s="15" t="s">
        <v>1347</v>
      </c>
      <c r="E3141" s="15" t="s">
        <v>1347</v>
      </c>
      <c r="F3141" s="15" t="s">
        <v>2059</v>
      </c>
      <c r="G3141" s="15" t="s">
        <v>1510</v>
      </c>
      <c r="H3141" s="15" t="s">
        <v>1349</v>
      </c>
      <c r="I3141" s="15" t="s">
        <v>1373</v>
      </c>
      <c r="J3141" s="15"/>
      <c r="K3141" s="16">
        <v>2587</v>
      </c>
      <c r="L3141" s="16">
        <v>31578</v>
      </c>
      <c r="M3141" s="16">
        <v>32207</v>
      </c>
      <c r="N3141" s="16">
        <v>32490</v>
      </c>
      <c r="O3141" s="16">
        <v>242562662</v>
      </c>
      <c r="P3141" s="16">
        <v>103359369</v>
      </c>
      <c r="Q3141" s="16">
        <v>5096496</v>
      </c>
      <c r="R3141" s="16">
        <v>581</v>
      </c>
      <c r="S3141" s="15"/>
      <c r="T3141" s="16">
        <v>2616</v>
      </c>
      <c r="U3141" s="16">
        <v>32632</v>
      </c>
      <c r="V3141" s="16">
        <v>32838</v>
      </c>
      <c r="W3141" s="16">
        <v>32949</v>
      </c>
      <c r="X3141" s="16">
        <v>248399981</v>
      </c>
      <c r="Y3141" s="16">
        <v>31378885</v>
      </c>
      <c r="Z3141" s="16">
        <v>1507420</v>
      </c>
      <c r="AA3141" s="16">
        <v>582</v>
      </c>
      <c r="AC3141" s="16">
        <v>2630</v>
      </c>
      <c r="AD3141" s="16">
        <v>32761</v>
      </c>
      <c r="AE3141" s="16">
        <v>32930</v>
      </c>
      <c r="AF3141" s="16">
        <v>33190</v>
      </c>
      <c r="AG3141" s="16">
        <v>248629021</v>
      </c>
      <c r="AH3141" s="16">
        <v>20766985</v>
      </c>
      <c r="AI3141" s="16">
        <v>990853</v>
      </c>
      <c r="AJ3141" s="16">
        <v>580</v>
      </c>
      <c r="AL3141" s="16">
        <v>2622</v>
      </c>
      <c r="AM3141" s="16">
        <v>33739</v>
      </c>
      <c r="AN3141" s="16">
        <v>33984</v>
      </c>
      <c r="AO3141" s="16">
        <v>33841</v>
      </c>
      <c r="AP3141" s="16">
        <v>264967944</v>
      </c>
      <c r="AQ3141" s="16">
        <v>19919779</v>
      </c>
      <c r="AR3141" s="16">
        <v>947912</v>
      </c>
      <c r="AS3141" s="16">
        <v>602</v>
      </c>
      <c r="AU3141" s="16">
        <v>2614</v>
      </c>
      <c r="AV3141" s="16">
        <v>32928</v>
      </c>
      <c r="AW3141" s="16">
        <v>1004559608</v>
      </c>
      <c r="AX3141" s="16">
        <v>175425018</v>
      </c>
      <c r="AY3141" s="16">
        <v>8542681</v>
      </c>
      <c r="AZ3141" s="16">
        <v>587</v>
      </c>
      <c r="BA3141" s="16">
        <v>30508</v>
      </c>
    </row>
    <row r="3142" spans="1:53">
      <c r="A3142" s="15" t="s">
        <v>1344</v>
      </c>
      <c r="B3142" s="15" t="s">
        <v>1345</v>
      </c>
      <c r="C3142" s="15" t="s">
        <v>1346</v>
      </c>
      <c r="D3142" s="15" t="s">
        <v>1347</v>
      </c>
      <c r="E3142" s="15" t="s">
        <v>1347</v>
      </c>
      <c r="F3142" s="15" t="s">
        <v>2059</v>
      </c>
      <c r="G3142" s="15" t="s">
        <v>1511</v>
      </c>
      <c r="H3142" s="15" t="s">
        <v>1349</v>
      </c>
      <c r="I3142" s="15" t="s">
        <v>1375</v>
      </c>
      <c r="J3142" s="15"/>
      <c r="K3142" s="16">
        <v>2587</v>
      </c>
      <c r="L3142" s="16">
        <v>31578</v>
      </c>
      <c r="M3142" s="16">
        <v>32207</v>
      </c>
      <c r="N3142" s="16">
        <v>32490</v>
      </c>
      <c r="O3142" s="16">
        <v>242562662</v>
      </c>
      <c r="P3142" s="16">
        <v>103359369</v>
      </c>
      <c r="Q3142" s="16">
        <v>5096496</v>
      </c>
      <c r="R3142" s="16">
        <v>581</v>
      </c>
      <c r="S3142" s="15"/>
      <c r="T3142" s="16">
        <v>2616</v>
      </c>
      <c r="U3142" s="16">
        <v>32632</v>
      </c>
      <c r="V3142" s="16">
        <v>32838</v>
      </c>
      <c r="W3142" s="16">
        <v>32949</v>
      </c>
      <c r="X3142" s="16">
        <v>248399981</v>
      </c>
      <c r="Y3142" s="16">
        <v>31378885</v>
      </c>
      <c r="Z3142" s="16">
        <v>1507420</v>
      </c>
      <c r="AA3142" s="16">
        <v>582</v>
      </c>
      <c r="AC3142" s="16">
        <v>2630</v>
      </c>
      <c r="AD3142" s="16">
        <v>32761</v>
      </c>
      <c r="AE3142" s="16">
        <v>32930</v>
      </c>
      <c r="AF3142" s="16">
        <v>33190</v>
      </c>
      <c r="AG3142" s="16">
        <v>248629021</v>
      </c>
      <c r="AH3142" s="16">
        <v>20766985</v>
      </c>
      <c r="AI3142" s="16">
        <v>990853</v>
      </c>
      <c r="AJ3142" s="16">
        <v>580</v>
      </c>
      <c r="AL3142" s="16">
        <v>2622</v>
      </c>
      <c r="AM3142" s="16">
        <v>33739</v>
      </c>
      <c r="AN3142" s="16">
        <v>33984</v>
      </c>
      <c r="AO3142" s="16">
        <v>33841</v>
      </c>
      <c r="AP3142" s="16">
        <v>264967944</v>
      </c>
      <c r="AQ3142" s="16">
        <v>19919779</v>
      </c>
      <c r="AR3142" s="16">
        <v>947912</v>
      </c>
      <c r="AS3142" s="16">
        <v>602</v>
      </c>
      <c r="AU3142" s="16">
        <v>2614</v>
      </c>
      <c r="AV3142" s="16">
        <v>32928</v>
      </c>
      <c r="AW3142" s="16">
        <v>1004559608</v>
      </c>
      <c r="AX3142" s="16">
        <v>175425018</v>
      </c>
      <c r="AY3142" s="16">
        <v>8542681</v>
      </c>
      <c r="AZ3142" s="16">
        <v>587</v>
      </c>
      <c r="BA3142" s="16">
        <v>30508</v>
      </c>
    </row>
    <row r="3143" spans="1:53">
      <c r="A3143" s="15" t="s">
        <v>1344</v>
      </c>
      <c r="B3143" s="15" t="s">
        <v>1345</v>
      </c>
      <c r="C3143" s="15" t="s">
        <v>1346</v>
      </c>
      <c r="D3143" s="15" t="s">
        <v>1347</v>
      </c>
      <c r="E3143" s="15" t="s">
        <v>1347</v>
      </c>
      <c r="F3143" s="15" t="s">
        <v>2059</v>
      </c>
      <c r="G3143" s="15" t="s">
        <v>1512</v>
      </c>
      <c r="H3143" s="15" t="s">
        <v>1349</v>
      </c>
      <c r="I3143" s="15" t="s">
        <v>1371</v>
      </c>
      <c r="J3143" s="15"/>
      <c r="K3143" s="16">
        <v>987</v>
      </c>
      <c r="L3143" s="16">
        <v>14574</v>
      </c>
      <c r="M3143" s="16">
        <v>14632</v>
      </c>
      <c r="N3143" s="16">
        <v>14710</v>
      </c>
      <c r="O3143" s="16">
        <v>104418724</v>
      </c>
      <c r="P3143" s="16">
        <v>42981587</v>
      </c>
      <c r="Q3143" s="16">
        <v>2154345</v>
      </c>
      <c r="R3143" s="16">
        <v>549</v>
      </c>
      <c r="S3143" s="15"/>
      <c r="T3143" s="16">
        <v>988</v>
      </c>
      <c r="U3143" s="16">
        <v>14661</v>
      </c>
      <c r="V3143" s="16">
        <v>14773</v>
      </c>
      <c r="W3143" s="16">
        <v>14586</v>
      </c>
      <c r="X3143" s="16">
        <v>104658187</v>
      </c>
      <c r="Y3143" s="16">
        <v>13357202</v>
      </c>
      <c r="Z3143" s="16">
        <v>652136</v>
      </c>
      <c r="AA3143" s="16">
        <v>549</v>
      </c>
      <c r="AC3143" s="16">
        <v>1005</v>
      </c>
      <c r="AD3143" s="16">
        <v>14663</v>
      </c>
      <c r="AE3143" s="16">
        <v>14763</v>
      </c>
      <c r="AF3143" s="16">
        <v>14684</v>
      </c>
      <c r="AG3143" s="16">
        <v>107677703</v>
      </c>
      <c r="AH3143" s="16">
        <v>9248144</v>
      </c>
      <c r="AI3143" s="16">
        <v>441957</v>
      </c>
      <c r="AJ3143" s="16">
        <v>563</v>
      </c>
      <c r="AL3143" s="16">
        <v>1000</v>
      </c>
      <c r="AM3143" s="16">
        <v>14760</v>
      </c>
      <c r="AN3143" s="16">
        <v>14740</v>
      </c>
      <c r="AO3143" s="16">
        <v>14886</v>
      </c>
      <c r="AP3143" s="16">
        <v>112074784</v>
      </c>
      <c r="AQ3143" s="16">
        <v>8551432</v>
      </c>
      <c r="AR3143" s="16">
        <v>417143</v>
      </c>
      <c r="AS3143" s="16">
        <v>583</v>
      </c>
      <c r="AU3143" s="16">
        <v>995</v>
      </c>
      <c r="AV3143" s="16">
        <v>14703</v>
      </c>
      <c r="AW3143" s="16">
        <v>428829398</v>
      </c>
      <c r="AX3143" s="16">
        <v>74138365</v>
      </c>
      <c r="AY3143" s="16">
        <v>3665581</v>
      </c>
      <c r="AZ3143" s="16">
        <v>561</v>
      </c>
      <c r="BA3143" s="16">
        <v>29167</v>
      </c>
    </row>
    <row r="3144" spans="1:53">
      <c r="A3144" s="15" t="s">
        <v>1344</v>
      </c>
      <c r="B3144" s="15" t="s">
        <v>1345</v>
      </c>
      <c r="C3144" s="15" t="s">
        <v>1346</v>
      </c>
      <c r="D3144" s="15" t="s">
        <v>1347</v>
      </c>
      <c r="E3144" s="15" t="s">
        <v>1347</v>
      </c>
      <c r="F3144" s="15" t="s">
        <v>2059</v>
      </c>
      <c r="G3144" s="15" t="s">
        <v>1513</v>
      </c>
      <c r="H3144" s="15" t="s">
        <v>1349</v>
      </c>
      <c r="I3144" s="15" t="s">
        <v>1373</v>
      </c>
      <c r="J3144" s="15"/>
      <c r="K3144" s="16">
        <v>277</v>
      </c>
      <c r="L3144" s="16">
        <v>2868</v>
      </c>
      <c r="M3144" s="16">
        <v>2860</v>
      </c>
      <c r="N3144" s="16">
        <v>2842</v>
      </c>
      <c r="O3144" s="16">
        <v>18000400</v>
      </c>
      <c r="P3144" s="16">
        <v>8206169</v>
      </c>
      <c r="Q3144" s="16">
        <v>380592</v>
      </c>
      <c r="R3144" s="16">
        <v>485</v>
      </c>
      <c r="S3144" s="15"/>
      <c r="T3144" s="16">
        <v>276</v>
      </c>
      <c r="U3144" s="16">
        <v>2901</v>
      </c>
      <c r="V3144" s="16">
        <v>2894</v>
      </c>
      <c r="W3144" s="16">
        <v>2869</v>
      </c>
      <c r="X3144" s="16">
        <v>18565972</v>
      </c>
      <c r="Y3144" s="16">
        <v>3354406</v>
      </c>
      <c r="Z3144" s="16">
        <v>148070</v>
      </c>
      <c r="AA3144" s="16">
        <v>495</v>
      </c>
      <c r="AC3144" s="16">
        <v>279</v>
      </c>
      <c r="AD3144" s="16">
        <v>2818</v>
      </c>
      <c r="AE3144" s="16">
        <v>2906</v>
      </c>
      <c r="AF3144" s="16">
        <v>2895</v>
      </c>
      <c r="AG3144" s="16">
        <v>18649861</v>
      </c>
      <c r="AH3144" s="16">
        <v>2202461</v>
      </c>
      <c r="AI3144" s="16">
        <v>93356</v>
      </c>
      <c r="AJ3144" s="16">
        <v>499</v>
      </c>
      <c r="AL3144" s="16">
        <v>275</v>
      </c>
      <c r="AM3144" s="16">
        <v>2913</v>
      </c>
      <c r="AN3144" s="16">
        <v>2962</v>
      </c>
      <c r="AO3144" s="16">
        <v>2955</v>
      </c>
      <c r="AP3144" s="16">
        <v>20093150</v>
      </c>
      <c r="AQ3144" s="16">
        <v>1835158</v>
      </c>
      <c r="AR3144" s="16">
        <v>78707</v>
      </c>
      <c r="AS3144" s="16">
        <v>525</v>
      </c>
      <c r="AU3144" s="16">
        <v>277</v>
      </c>
      <c r="AV3144" s="16">
        <v>2890</v>
      </c>
      <c r="AW3144" s="16">
        <v>75309383</v>
      </c>
      <c r="AX3144" s="16">
        <v>15598194</v>
      </c>
      <c r="AY3144" s="16">
        <v>700725</v>
      </c>
      <c r="AZ3144" s="16">
        <v>501</v>
      </c>
      <c r="BA3144" s="16">
        <v>26056</v>
      </c>
    </row>
    <row r="3145" spans="1:53">
      <c r="A3145" s="15" t="s">
        <v>1344</v>
      </c>
      <c r="B3145" s="15" t="s">
        <v>1345</v>
      </c>
      <c r="C3145" s="15" t="s">
        <v>1346</v>
      </c>
      <c r="D3145" s="15" t="s">
        <v>1347</v>
      </c>
      <c r="E3145" s="15" t="s">
        <v>1347</v>
      </c>
      <c r="F3145" s="15" t="s">
        <v>2059</v>
      </c>
      <c r="G3145" s="15" t="s">
        <v>1514</v>
      </c>
      <c r="H3145" s="15" t="s">
        <v>1349</v>
      </c>
      <c r="I3145" s="15" t="s">
        <v>1375</v>
      </c>
      <c r="J3145" s="15"/>
      <c r="K3145" s="16">
        <v>277</v>
      </c>
      <c r="L3145" s="16">
        <v>2868</v>
      </c>
      <c r="M3145" s="16">
        <v>2860</v>
      </c>
      <c r="N3145" s="16">
        <v>2842</v>
      </c>
      <c r="O3145" s="16">
        <v>18000400</v>
      </c>
      <c r="P3145" s="16">
        <v>8206169</v>
      </c>
      <c r="Q3145" s="16">
        <v>380592</v>
      </c>
      <c r="R3145" s="16">
        <v>485</v>
      </c>
      <c r="S3145" s="15"/>
      <c r="T3145" s="16">
        <v>276</v>
      </c>
      <c r="U3145" s="16">
        <v>2901</v>
      </c>
      <c r="V3145" s="16">
        <v>2894</v>
      </c>
      <c r="W3145" s="16">
        <v>2869</v>
      </c>
      <c r="X3145" s="16">
        <v>18565972</v>
      </c>
      <c r="Y3145" s="16">
        <v>3354406</v>
      </c>
      <c r="Z3145" s="16">
        <v>148070</v>
      </c>
      <c r="AA3145" s="16">
        <v>495</v>
      </c>
      <c r="AC3145" s="16">
        <v>279</v>
      </c>
      <c r="AD3145" s="16">
        <v>2818</v>
      </c>
      <c r="AE3145" s="16">
        <v>2906</v>
      </c>
      <c r="AF3145" s="16">
        <v>2895</v>
      </c>
      <c r="AG3145" s="16">
        <v>18649861</v>
      </c>
      <c r="AH3145" s="16">
        <v>2202461</v>
      </c>
      <c r="AI3145" s="16">
        <v>93356</v>
      </c>
      <c r="AJ3145" s="16">
        <v>499</v>
      </c>
      <c r="AL3145" s="16">
        <v>275</v>
      </c>
      <c r="AM3145" s="16">
        <v>2913</v>
      </c>
      <c r="AN3145" s="16">
        <v>2962</v>
      </c>
      <c r="AO3145" s="16">
        <v>2955</v>
      </c>
      <c r="AP3145" s="16">
        <v>20093150</v>
      </c>
      <c r="AQ3145" s="16">
        <v>1835158</v>
      </c>
      <c r="AR3145" s="16">
        <v>78707</v>
      </c>
      <c r="AS3145" s="16">
        <v>525</v>
      </c>
      <c r="AU3145" s="16">
        <v>277</v>
      </c>
      <c r="AV3145" s="16">
        <v>2890</v>
      </c>
      <c r="AW3145" s="16">
        <v>75309383</v>
      </c>
      <c r="AX3145" s="16">
        <v>15598194</v>
      </c>
      <c r="AY3145" s="16">
        <v>700725</v>
      </c>
      <c r="AZ3145" s="16">
        <v>501</v>
      </c>
      <c r="BA3145" s="16">
        <v>26056</v>
      </c>
    </row>
    <row r="3146" spans="1:53">
      <c r="A3146" s="15" t="s">
        <v>1344</v>
      </c>
      <c r="B3146" s="15" t="s">
        <v>1345</v>
      </c>
      <c r="C3146" s="15" t="s">
        <v>1346</v>
      </c>
      <c r="D3146" s="15" t="s">
        <v>1347</v>
      </c>
      <c r="E3146" s="15" t="s">
        <v>1347</v>
      </c>
      <c r="F3146" s="15" t="s">
        <v>2059</v>
      </c>
      <c r="G3146" s="15" t="s">
        <v>1995</v>
      </c>
      <c r="H3146" s="15" t="s">
        <v>1349</v>
      </c>
      <c r="I3146" s="15" t="s">
        <v>1373</v>
      </c>
      <c r="J3146" s="15"/>
      <c r="K3146" s="16">
        <v>528</v>
      </c>
      <c r="L3146" s="16">
        <v>9359</v>
      </c>
      <c r="M3146" s="16">
        <v>9402</v>
      </c>
      <c r="N3146" s="16">
        <v>9484</v>
      </c>
      <c r="O3146" s="16">
        <v>67075496</v>
      </c>
      <c r="P3146" s="16">
        <v>28015992</v>
      </c>
      <c r="Q3146" s="16">
        <v>1429292</v>
      </c>
      <c r="R3146" s="16">
        <v>548</v>
      </c>
      <c r="S3146" s="15"/>
      <c r="T3146" s="16">
        <v>534</v>
      </c>
      <c r="U3146" s="16">
        <v>9406</v>
      </c>
      <c r="V3146" s="16">
        <v>9494</v>
      </c>
      <c r="W3146" s="16">
        <v>9323</v>
      </c>
      <c r="X3146" s="16">
        <v>66497417</v>
      </c>
      <c r="Y3146" s="16">
        <v>8061607</v>
      </c>
      <c r="Z3146" s="16">
        <v>410138</v>
      </c>
      <c r="AA3146" s="16">
        <v>544</v>
      </c>
      <c r="AC3146" s="16">
        <v>545</v>
      </c>
      <c r="AD3146" s="16">
        <v>9435</v>
      </c>
      <c r="AE3146" s="16">
        <v>9463</v>
      </c>
      <c r="AF3146" s="16">
        <v>9364</v>
      </c>
      <c r="AG3146" s="16">
        <v>69220062</v>
      </c>
      <c r="AH3146" s="16">
        <v>5397827</v>
      </c>
      <c r="AI3146" s="16">
        <v>269298</v>
      </c>
      <c r="AJ3146" s="16">
        <v>565</v>
      </c>
      <c r="AL3146" s="16">
        <v>541</v>
      </c>
      <c r="AM3146" s="16">
        <v>9403</v>
      </c>
      <c r="AN3146" s="16">
        <v>9414</v>
      </c>
      <c r="AO3146" s="16">
        <v>9525</v>
      </c>
      <c r="AP3146" s="16">
        <v>70569944</v>
      </c>
      <c r="AQ3146" s="16">
        <v>5470706</v>
      </c>
      <c r="AR3146" s="16">
        <v>277934</v>
      </c>
      <c r="AS3146" s="16">
        <v>575</v>
      </c>
      <c r="AU3146" s="16">
        <v>537</v>
      </c>
      <c r="AV3146" s="16">
        <v>9423</v>
      </c>
      <c r="AW3146" s="16">
        <v>273362919</v>
      </c>
      <c r="AX3146" s="16">
        <v>46946132</v>
      </c>
      <c r="AY3146" s="16">
        <v>2386662</v>
      </c>
      <c r="AZ3146" s="16">
        <v>558</v>
      </c>
      <c r="BA3146" s="16">
        <v>29011</v>
      </c>
    </row>
    <row r="3147" spans="1:53">
      <c r="A3147" s="15" t="s">
        <v>1344</v>
      </c>
      <c r="B3147" s="15" t="s">
        <v>1345</v>
      </c>
      <c r="C3147" s="15" t="s">
        <v>1346</v>
      </c>
      <c r="D3147" s="15" t="s">
        <v>1347</v>
      </c>
      <c r="E3147" s="15" t="s">
        <v>1347</v>
      </c>
      <c r="F3147" s="15" t="s">
        <v>2059</v>
      </c>
      <c r="G3147" s="15" t="s">
        <v>1996</v>
      </c>
      <c r="H3147" s="15" t="s">
        <v>1349</v>
      </c>
      <c r="I3147" s="15" t="s">
        <v>1375</v>
      </c>
      <c r="J3147" s="15"/>
      <c r="K3147" s="16">
        <v>299</v>
      </c>
      <c r="L3147" s="16">
        <v>6616</v>
      </c>
      <c r="M3147" s="16">
        <v>6620</v>
      </c>
      <c r="N3147" s="16">
        <v>6648</v>
      </c>
      <c r="O3147" s="16">
        <v>43432060</v>
      </c>
      <c r="P3147" s="16">
        <v>18332325</v>
      </c>
      <c r="Q3147" s="16">
        <v>967616</v>
      </c>
      <c r="R3147" s="16">
        <v>504</v>
      </c>
      <c r="S3147" s="15"/>
      <c r="T3147" s="16">
        <v>301</v>
      </c>
      <c r="U3147" s="16">
        <v>6589</v>
      </c>
      <c r="V3147" s="16">
        <v>6704</v>
      </c>
      <c r="W3147" s="16">
        <v>6520</v>
      </c>
      <c r="X3147" s="16">
        <v>42957315</v>
      </c>
      <c r="Y3147" s="16">
        <v>6013578</v>
      </c>
      <c r="Z3147" s="16">
        <v>311638</v>
      </c>
      <c r="AA3147" s="16">
        <v>500</v>
      </c>
      <c r="AC3147" s="16">
        <v>308</v>
      </c>
      <c r="AD3147" s="16">
        <v>6593</v>
      </c>
      <c r="AE3147" s="16">
        <v>6582</v>
      </c>
      <c r="AF3147" s="16">
        <v>6537</v>
      </c>
      <c r="AG3147" s="16">
        <v>44529224</v>
      </c>
      <c r="AH3147" s="16">
        <v>3944319</v>
      </c>
      <c r="AI3147" s="16">
        <v>200036</v>
      </c>
      <c r="AJ3147" s="16">
        <v>521</v>
      </c>
      <c r="AL3147" s="16">
        <v>308</v>
      </c>
      <c r="AM3147" s="16">
        <v>6653</v>
      </c>
      <c r="AN3147" s="16">
        <v>6650</v>
      </c>
      <c r="AO3147" s="16">
        <v>6749</v>
      </c>
      <c r="AP3147" s="16">
        <v>45391136</v>
      </c>
      <c r="AQ3147" s="16">
        <v>3758850</v>
      </c>
      <c r="AR3147" s="16">
        <v>189959</v>
      </c>
      <c r="AS3147" s="16">
        <v>522</v>
      </c>
      <c r="AU3147" s="16">
        <v>304</v>
      </c>
      <c r="AV3147" s="16">
        <v>6622</v>
      </c>
      <c r="AW3147" s="16">
        <v>176309735</v>
      </c>
      <c r="AX3147" s="16">
        <v>32049072</v>
      </c>
      <c r="AY3147" s="16">
        <v>1669249</v>
      </c>
      <c r="AZ3147" s="16">
        <v>512</v>
      </c>
      <c r="BA3147" s="16">
        <v>26626</v>
      </c>
    </row>
    <row r="3148" spans="1:53">
      <c r="A3148" s="15" t="s">
        <v>1344</v>
      </c>
      <c r="B3148" s="15" t="s">
        <v>1345</v>
      </c>
      <c r="C3148" s="15" t="s">
        <v>1346</v>
      </c>
      <c r="D3148" s="15" t="s">
        <v>1347</v>
      </c>
      <c r="E3148" s="15" t="s">
        <v>1347</v>
      </c>
      <c r="F3148" s="15" t="s">
        <v>2059</v>
      </c>
      <c r="G3148" s="15" t="s">
        <v>1997</v>
      </c>
      <c r="H3148" s="15" t="s">
        <v>1349</v>
      </c>
      <c r="I3148" s="15" t="s">
        <v>1375</v>
      </c>
      <c r="J3148" s="15"/>
      <c r="K3148" s="16">
        <v>229</v>
      </c>
      <c r="L3148" s="16">
        <v>2743</v>
      </c>
      <c r="M3148" s="16">
        <v>2782</v>
      </c>
      <c r="N3148" s="16">
        <v>2836</v>
      </c>
      <c r="O3148" s="16">
        <v>23643436</v>
      </c>
      <c r="P3148" s="16">
        <v>9683667</v>
      </c>
      <c r="Q3148" s="16">
        <v>461676</v>
      </c>
      <c r="R3148" s="16">
        <v>653</v>
      </c>
      <c r="S3148" s="15"/>
      <c r="T3148" s="16">
        <v>233</v>
      </c>
      <c r="U3148" s="16">
        <v>2817</v>
      </c>
      <c r="V3148" s="16">
        <v>2790</v>
      </c>
      <c r="W3148" s="16">
        <v>2803</v>
      </c>
      <c r="X3148" s="16">
        <v>23540102</v>
      </c>
      <c r="Y3148" s="16">
        <v>2048029</v>
      </c>
      <c r="Z3148" s="16">
        <v>98500</v>
      </c>
      <c r="AA3148" s="16">
        <v>646</v>
      </c>
      <c r="AC3148" s="16">
        <v>237</v>
      </c>
      <c r="AD3148" s="16">
        <v>2842</v>
      </c>
      <c r="AE3148" s="16">
        <v>2881</v>
      </c>
      <c r="AF3148" s="16">
        <v>2827</v>
      </c>
      <c r="AG3148" s="16">
        <v>24690838</v>
      </c>
      <c r="AH3148" s="16">
        <v>1453508</v>
      </c>
      <c r="AI3148" s="16">
        <v>69262</v>
      </c>
      <c r="AJ3148" s="16">
        <v>666</v>
      </c>
      <c r="AL3148" s="16">
        <v>233</v>
      </c>
      <c r="AM3148" s="16">
        <v>2750</v>
      </c>
      <c r="AN3148" s="16">
        <v>2764</v>
      </c>
      <c r="AO3148" s="16">
        <v>2776</v>
      </c>
      <c r="AP3148" s="16">
        <v>25178808</v>
      </c>
      <c r="AQ3148" s="16">
        <v>1711856</v>
      </c>
      <c r="AR3148" s="16">
        <v>87975</v>
      </c>
      <c r="AS3148" s="16">
        <v>701</v>
      </c>
      <c r="AU3148" s="16">
        <v>233</v>
      </c>
      <c r="AV3148" s="16">
        <v>2801</v>
      </c>
      <c r="AW3148" s="16">
        <v>97053184</v>
      </c>
      <c r="AX3148" s="16">
        <v>14897060</v>
      </c>
      <c r="AY3148" s="16">
        <v>717413</v>
      </c>
      <c r="AZ3148" s="16">
        <v>666</v>
      </c>
      <c r="BA3148" s="16">
        <v>34651</v>
      </c>
    </row>
    <row r="3149" spans="1:53">
      <c r="A3149" s="15" t="s">
        <v>1344</v>
      </c>
      <c r="B3149" s="15" t="s">
        <v>1345</v>
      </c>
      <c r="C3149" s="15" t="s">
        <v>1346</v>
      </c>
      <c r="D3149" s="15" t="s">
        <v>1347</v>
      </c>
      <c r="E3149" s="15" t="s">
        <v>1347</v>
      </c>
      <c r="F3149" s="15" t="s">
        <v>2059</v>
      </c>
      <c r="G3149" s="15" t="s">
        <v>1515</v>
      </c>
      <c r="H3149" s="15" t="s">
        <v>1349</v>
      </c>
      <c r="I3149" s="15" t="s">
        <v>1373</v>
      </c>
      <c r="J3149" s="15"/>
      <c r="K3149" s="16">
        <v>182</v>
      </c>
      <c r="L3149" s="16">
        <v>2347</v>
      </c>
      <c r="M3149" s="16">
        <v>2370</v>
      </c>
      <c r="N3149" s="16">
        <v>2384</v>
      </c>
      <c r="O3149" s="16">
        <v>19342828</v>
      </c>
      <c r="P3149" s="16">
        <v>6759426</v>
      </c>
      <c r="Q3149" s="16">
        <v>344461</v>
      </c>
      <c r="R3149" s="16">
        <v>629</v>
      </c>
      <c r="S3149" s="15"/>
      <c r="T3149" s="16">
        <v>178</v>
      </c>
      <c r="U3149" s="16">
        <v>2354</v>
      </c>
      <c r="V3149" s="16">
        <v>2385</v>
      </c>
      <c r="W3149" s="16">
        <v>2394</v>
      </c>
      <c r="X3149" s="16">
        <v>19594798</v>
      </c>
      <c r="Y3149" s="16">
        <v>1941189</v>
      </c>
      <c r="Z3149" s="16">
        <v>93928</v>
      </c>
      <c r="AA3149" s="16">
        <v>634</v>
      </c>
      <c r="AC3149" s="16">
        <v>181</v>
      </c>
      <c r="AD3149" s="16">
        <v>2410</v>
      </c>
      <c r="AE3149" s="16">
        <v>2394</v>
      </c>
      <c r="AF3149" s="16">
        <v>2425</v>
      </c>
      <c r="AG3149" s="16">
        <v>19807780</v>
      </c>
      <c r="AH3149" s="16">
        <v>1647856</v>
      </c>
      <c r="AI3149" s="16">
        <v>79303</v>
      </c>
      <c r="AJ3149" s="16">
        <v>632</v>
      </c>
      <c r="AL3149" s="16">
        <v>184</v>
      </c>
      <c r="AM3149" s="16">
        <v>2444</v>
      </c>
      <c r="AN3149" s="16">
        <v>2364</v>
      </c>
      <c r="AO3149" s="16">
        <v>2406</v>
      </c>
      <c r="AP3149" s="16">
        <v>21411690</v>
      </c>
      <c r="AQ3149" s="16">
        <v>1245568</v>
      </c>
      <c r="AR3149" s="16">
        <v>60502</v>
      </c>
      <c r="AS3149" s="16">
        <v>685</v>
      </c>
      <c r="AU3149" s="16">
        <v>181</v>
      </c>
      <c r="AV3149" s="16">
        <v>2390</v>
      </c>
      <c r="AW3149" s="16">
        <v>80157096</v>
      </c>
      <c r="AX3149" s="16">
        <v>11594039</v>
      </c>
      <c r="AY3149" s="16">
        <v>578194</v>
      </c>
      <c r="AZ3149" s="16">
        <v>645</v>
      </c>
      <c r="BA3149" s="16">
        <v>33542</v>
      </c>
    </row>
    <row r="3150" spans="1:53">
      <c r="A3150" s="15" t="s">
        <v>1344</v>
      </c>
      <c r="B3150" s="15" t="s">
        <v>1345</v>
      </c>
      <c r="C3150" s="15" t="s">
        <v>1346</v>
      </c>
      <c r="D3150" s="15" t="s">
        <v>1347</v>
      </c>
      <c r="E3150" s="15" t="s">
        <v>1347</v>
      </c>
      <c r="F3150" s="15" t="s">
        <v>2059</v>
      </c>
      <c r="G3150" s="15" t="s">
        <v>1516</v>
      </c>
      <c r="H3150" s="15" t="s">
        <v>1349</v>
      </c>
      <c r="I3150" s="15" t="s">
        <v>1375</v>
      </c>
      <c r="J3150" s="15"/>
      <c r="K3150" s="16">
        <v>182</v>
      </c>
      <c r="L3150" s="16">
        <v>2347</v>
      </c>
      <c r="M3150" s="16">
        <v>2370</v>
      </c>
      <c r="N3150" s="16">
        <v>2384</v>
      </c>
      <c r="O3150" s="16">
        <v>19342828</v>
      </c>
      <c r="P3150" s="16">
        <v>6759426</v>
      </c>
      <c r="Q3150" s="16">
        <v>344461</v>
      </c>
      <c r="R3150" s="16">
        <v>629</v>
      </c>
      <c r="S3150" s="15"/>
      <c r="T3150" s="16">
        <v>178</v>
      </c>
      <c r="U3150" s="16">
        <v>2354</v>
      </c>
      <c r="V3150" s="16">
        <v>2385</v>
      </c>
      <c r="W3150" s="16">
        <v>2394</v>
      </c>
      <c r="X3150" s="16">
        <v>19594798</v>
      </c>
      <c r="Y3150" s="16">
        <v>1941189</v>
      </c>
      <c r="Z3150" s="16">
        <v>93928</v>
      </c>
      <c r="AA3150" s="16">
        <v>634</v>
      </c>
      <c r="AC3150" s="16">
        <v>181</v>
      </c>
      <c r="AD3150" s="16">
        <v>2410</v>
      </c>
      <c r="AE3150" s="16">
        <v>2394</v>
      </c>
      <c r="AF3150" s="16">
        <v>2425</v>
      </c>
      <c r="AG3150" s="16">
        <v>19807780</v>
      </c>
      <c r="AH3150" s="16">
        <v>1647856</v>
      </c>
      <c r="AI3150" s="16">
        <v>79303</v>
      </c>
      <c r="AJ3150" s="16">
        <v>632</v>
      </c>
      <c r="AL3150" s="16">
        <v>184</v>
      </c>
      <c r="AM3150" s="16">
        <v>2444</v>
      </c>
      <c r="AN3150" s="16">
        <v>2364</v>
      </c>
      <c r="AO3150" s="16">
        <v>2406</v>
      </c>
      <c r="AP3150" s="16">
        <v>21411690</v>
      </c>
      <c r="AQ3150" s="16">
        <v>1245568</v>
      </c>
      <c r="AR3150" s="16">
        <v>60502</v>
      </c>
      <c r="AS3150" s="16">
        <v>685</v>
      </c>
      <c r="AU3150" s="16">
        <v>181</v>
      </c>
      <c r="AV3150" s="16">
        <v>2390</v>
      </c>
      <c r="AW3150" s="16">
        <v>80157096</v>
      </c>
      <c r="AX3150" s="16">
        <v>11594039</v>
      </c>
      <c r="AY3150" s="16">
        <v>578194</v>
      </c>
      <c r="AZ3150" s="16">
        <v>645</v>
      </c>
      <c r="BA3150" s="16">
        <v>33542</v>
      </c>
    </row>
    <row r="3151" spans="1:53">
      <c r="A3151" s="15" t="s">
        <v>1344</v>
      </c>
      <c r="B3151" s="15" t="s">
        <v>1345</v>
      </c>
      <c r="C3151" s="15" t="s">
        <v>1346</v>
      </c>
      <c r="D3151" s="15" t="s">
        <v>1347</v>
      </c>
      <c r="E3151" s="15" t="s">
        <v>1347</v>
      </c>
      <c r="F3151" s="15" t="s">
        <v>2059</v>
      </c>
      <c r="G3151" s="15" t="s">
        <v>1998</v>
      </c>
      <c r="H3151" s="15" t="s">
        <v>1349</v>
      </c>
      <c r="I3151" s="15" t="s">
        <v>1371</v>
      </c>
      <c r="J3151" s="15"/>
      <c r="K3151" s="16">
        <v>1232</v>
      </c>
      <c r="L3151" s="16">
        <v>33003</v>
      </c>
      <c r="M3151" s="16">
        <v>33471</v>
      </c>
      <c r="N3151" s="16">
        <v>33695</v>
      </c>
      <c r="O3151" s="16">
        <v>176819079</v>
      </c>
      <c r="P3151" s="16">
        <v>59676824</v>
      </c>
      <c r="Q3151" s="16">
        <v>2919905</v>
      </c>
      <c r="R3151" s="16">
        <v>407</v>
      </c>
      <c r="S3151" s="15"/>
      <c r="T3151" s="16">
        <v>1236</v>
      </c>
      <c r="U3151" s="16">
        <v>33586</v>
      </c>
      <c r="V3151" s="16">
        <v>33723</v>
      </c>
      <c r="W3151" s="16">
        <v>33415</v>
      </c>
      <c r="X3151" s="16">
        <v>183391073</v>
      </c>
      <c r="Y3151" s="16">
        <v>18182027</v>
      </c>
      <c r="Z3151" s="16">
        <v>837186</v>
      </c>
      <c r="AA3151" s="16">
        <v>420</v>
      </c>
      <c r="AC3151" s="16">
        <v>1227</v>
      </c>
      <c r="AD3151" s="16">
        <v>33396</v>
      </c>
      <c r="AE3151" s="16">
        <v>33849</v>
      </c>
      <c r="AF3151" s="16">
        <v>34009</v>
      </c>
      <c r="AG3151" s="16">
        <v>184713597</v>
      </c>
      <c r="AH3151" s="16">
        <v>12105652</v>
      </c>
      <c r="AI3151" s="16">
        <v>581977</v>
      </c>
      <c r="AJ3151" s="16">
        <v>421</v>
      </c>
      <c r="AL3151" s="16">
        <v>1214</v>
      </c>
      <c r="AM3151" s="16">
        <v>33796</v>
      </c>
      <c r="AN3151" s="16">
        <v>33972</v>
      </c>
      <c r="AO3151" s="16">
        <v>34072</v>
      </c>
      <c r="AP3151" s="16">
        <v>189219997</v>
      </c>
      <c r="AQ3151" s="16">
        <v>10252484</v>
      </c>
      <c r="AR3151" s="16">
        <v>486492</v>
      </c>
      <c r="AS3151" s="16">
        <v>429</v>
      </c>
      <c r="AU3151" s="16">
        <v>1227</v>
      </c>
      <c r="AV3151" s="16">
        <v>33666</v>
      </c>
      <c r="AW3151" s="16">
        <v>734143746</v>
      </c>
      <c r="AX3151" s="16">
        <v>100216987</v>
      </c>
      <c r="AY3151" s="16">
        <v>4825560</v>
      </c>
      <c r="AZ3151" s="16">
        <v>419</v>
      </c>
      <c r="BA3151" s="16">
        <v>21807</v>
      </c>
    </row>
    <row r="3152" spans="1:53">
      <c r="A3152" s="15" t="s">
        <v>1344</v>
      </c>
      <c r="B3152" s="15" t="s">
        <v>1345</v>
      </c>
      <c r="C3152" s="15" t="s">
        <v>1346</v>
      </c>
      <c r="D3152" s="15" t="s">
        <v>1347</v>
      </c>
      <c r="E3152" s="15" t="s">
        <v>1347</v>
      </c>
      <c r="F3152" s="15" t="s">
        <v>2059</v>
      </c>
      <c r="G3152" s="15" t="s">
        <v>1999</v>
      </c>
      <c r="H3152" s="15" t="s">
        <v>1349</v>
      </c>
      <c r="I3152" s="15" t="s">
        <v>1373</v>
      </c>
      <c r="J3152" s="15"/>
      <c r="K3152" s="16">
        <v>1232</v>
      </c>
      <c r="L3152" s="16">
        <v>33003</v>
      </c>
      <c r="M3152" s="16">
        <v>33471</v>
      </c>
      <c r="N3152" s="16">
        <v>33695</v>
      </c>
      <c r="O3152" s="16">
        <v>176819079</v>
      </c>
      <c r="P3152" s="16">
        <v>59676824</v>
      </c>
      <c r="Q3152" s="16">
        <v>2919905</v>
      </c>
      <c r="R3152" s="16">
        <v>407</v>
      </c>
      <c r="S3152" s="15"/>
      <c r="T3152" s="16">
        <v>1236</v>
      </c>
      <c r="U3152" s="16">
        <v>33586</v>
      </c>
      <c r="V3152" s="16">
        <v>33723</v>
      </c>
      <c r="W3152" s="16">
        <v>33415</v>
      </c>
      <c r="X3152" s="16">
        <v>183391073</v>
      </c>
      <c r="Y3152" s="16">
        <v>18182027</v>
      </c>
      <c r="Z3152" s="16">
        <v>837186</v>
      </c>
      <c r="AA3152" s="16">
        <v>420</v>
      </c>
      <c r="AC3152" s="16">
        <v>1227</v>
      </c>
      <c r="AD3152" s="16">
        <v>33396</v>
      </c>
      <c r="AE3152" s="16">
        <v>33849</v>
      </c>
      <c r="AF3152" s="16">
        <v>34009</v>
      </c>
      <c r="AG3152" s="16">
        <v>184713597</v>
      </c>
      <c r="AH3152" s="16">
        <v>12105652</v>
      </c>
      <c r="AI3152" s="16">
        <v>581977</v>
      </c>
      <c r="AJ3152" s="16">
        <v>421</v>
      </c>
      <c r="AL3152" s="16">
        <v>1214</v>
      </c>
      <c r="AM3152" s="16">
        <v>33796</v>
      </c>
      <c r="AN3152" s="16">
        <v>33972</v>
      </c>
      <c r="AO3152" s="16">
        <v>34072</v>
      </c>
      <c r="AP3152" s="16">
        <v>189219997</v>
      </c>
      <c r="AQ3152" s="16">
        <v>10252484</v>
      </c>
      <c r="AR3152" s="16">
        <v>486492</v>
      </c>
      <c r="AS3152" s="16">
        <v>429</v>
      </c>
      <c r="AU3152" s="16">
        <v>1227</v>
      </c>
      <c r="AV3152" s="16">
        <v>33666</v>
      </c>
      <c r="AW3152" s="16">
        <v>734143746</v>
      </c>
      <c r="AX3152" s="16">
        <v>100216987</v>
      </c>
      <c r="AY3152" s="16">
        <v>4825560</v>
      </c>
      <c r="AZ3152" s="16">
        <v>419</v>
      </c>
      <c r="BA3152" s="16">
        <v>21807</v>
      </c>
    </row>
    <row r="3153" spans="1:53">
      <c r="A3153" s="15" t="s">
        <v>1344</v>
      </c>
      <c r="B3153" s="15" t="s">
        <v>1345</v>
      </c>
      <c r="C3153" s="15" t="s">
        <v>1346</v>
      </c>
      <c r="D3153" s="15" t="s">
        <v>1347</v>
      </c>
      <c r="E3153" s="15" t="s">
        <v>1347</v>
      </c>
      <c r="F3153" s="15" t="s">
        <v>2059</v>
      </c>
      <c r="G3153" s="15" t="s">
        <v>2000</v>
      </c>
      <c r="H3153" s="15" t="s">
        <v>1349</v>
      </c>
      <c r="I3153" s="15" t="s">
        <v>1375</v>
      </c>
      <c r="J3153" s="15"/>
      <c r="K3153" s="16">
        <v>1232</v>
      </c>
      <c r="L3153" s="16">
        <v>33003</v>
      </c>
      <c r="M3153" s="16">
        <v>33471</v>
      </c>
      <c r="N3153" s="16">
        <v>33695</v>
      </c>
      <c r="O3153" s="16">
        <v>176819079</v>
      </c>
      <c r="P3153" s="16">
        <v>59676824</v>
      </c>
      <c r="Q3153" s="16">
        <v>2919905</v>
      </c>
      <c r="R3153" s="16">
        <v>407</v>
      </c>
      <c r="S3153" s="15"/>
      <c r="T3153" s="16">
        <v>1236</v>
      </c>
      <c r="U3153" s="16">
        <v>33586</v>
      </c>
      <c r="V3153" s="16">
        <v>33723</v>
      </c>
      <c r="W3153" s="16">
        <v>33415</v>
      </c>
      <c r="X3153" s="16">
        <v>183391073</v>
      </c>
      <c r="Y3153" s="16">
        <v>18182027</v>
      </c>
      <c r="Z3153" s="16">
        <v>837186</v>
      </c>
      <c r="AA3153" s="16">
        <v>420</v>
      </c>
      <c r="AC3153" s="16">
        <v>1227</v>
      </c>
      <c r="AD3153" s="16">
        <v>33396</v>
      </c>
      <c r="AE3153" s="16">
        <v>33849</v>
      </c>
      <c r="AF3153" s="16">
        <v>34009</v>
      </c>
      <c r="AG3153" s="16">
        <v>184713597</v>
      </c>
      <c r="AH3153" s="16">
        <v>12105652</v>
      </c>
      <c r="AI3153" s="16">
        <v>581977</v>
      </c>
      <c r="AJ3153" s="16">
        <v>421</v>
      </c>
      <c r="AL3153" s="16">
        <v>1214</v>
      </c>
      <c r="AM3153" s="16">
        <v>33796</v>
      </c>
      <c r="AN3153" s="16">
        <v>33972</v>
      </c>
      <c r="AO3153" s="16">
        <v>34072</v>
      </c>
      <c r="AP3153" s="16">
        <v>189219997</v>
      </c>
      <c r="AQ3153" s="16">
        <v>10252484</v>
      </c>
      <c r="AR3153" s="16">
        <v>486492</v>
      </c>
      <c r="AS3153" s="16">
        <v>429</v>
      </c>
      <c r="AU3153" s="16">
        <v>1227</v>
      </c>
      <c r="AV3153" s="16">
        <v>33666</v>
      </c>
      <c r="AW3153" s="16">
        <v>734143746</v>
      </c>
      <c r="AX3153" s="16">
        <v>100216987</v>
      </c>
      <c r="AY3153" s="16">
        <v>4825560</v>
      </c>
      <c r="AZ3153" s="16">
        <v>419</v>
      </c>
      <c r="BA3153" s="16">
        <v>21807</v>
      </c>
    </row>
    <row r="3154" spans="1:53">
      <c r="A3154" s="15" t="s">
        <v>1344</v>
      </c>
      <c r="B3154" s="15" t="s">
        <v>1345</v>
      </c>
      <c r="C3154" s="15" t="s">
        <v>1346</v>
      </c>
      <c r="D3154" s="15" t="s">
        <v>1347</v>
      </c>
      <c r="E3154" s="15" t="s">
        <v>1347</v>
      </c>
      <c r="F3154" s="15" t="s">
        <v>2059</v>
      </c>
      <c r="G3154" s="15" t="s">
        <v>1517</v>
      </c>
      <c r="H3154" s="15" t="s">
        <v>1349</v>
      </c>
      <c r="I3154" s="15" t="s">
        <v>1371</v>
      </c>
      <c r="J3154" s="15"/>
      <c r="K3154" s="16">
        <v>6669</v>
      </c>
      <c r="L3154" s="16">
        <v>59387</v>
      </c>
      <c r="M3154" s="16">
        <v>60362</v>
      </c>
      <c r="N3154" s="16">
        <v>60861</v>
      </c>
      <c r="O3154" s="16">
        <v>315310390</v>
      </c>
      <c r="P3154" s="16">
        <v>229690604</v>
      </c>
      <c r="Q3154" s="16">
        <v>9738219</v>
      </c>
      <c r="R3154" s="16">
        <v>403</v>
      </c>
      <c r="S3154" s="15"/>
      <c r="T3154" s="16">
        <v>6756</v>
      </c>
      <c r="U3154" s="16">
        <v>61144</v>
      </c>
      <c r="V3154" s="16">
        <v>61368</v>
      </c>
      <c r="W3154" s="16">
        <v>61038</v>
      </c>
      <c r="X3154" s="16">
        <v>335118397</v>
      </c>
      <c r="Y3154" s="16">
        <v>102886918</v>
      </c>
      <c r="Z3154" s="16">
        <v>4176685</v>
      </c>
      <c r="AA3154" s="16">
        <v>421</v>
      </c>
      <c r="AC3154" s="16">
        <v>6777</v>
      </c>
      <c r="AD3154" s="16">
        <v>56199</v>
      </c>
      <c r="AE3154" s="16">
        <v>56271</v>
      </c>
      <c r="AF3154" s="16">
        <v>60247</v>
      </c>
      <c r="AG3154" s="16">
        <v>316707080</v>
      </c>
      <c r="AH3154" s="16">
        <v>52819732</v>
      </c>
      <c r="AI3154" s="16">
        <v>2127780</v>
      </c>
      <c r="AJ3154" s="16">
        <v>423</v>
      </c>
      <c r="AL3154" s="16">
        <v>6768</v>
      </c>
      <c r="AM3154" s="16">
        <v>60854</v>
      </c>
      <c r="AN3154" s="16">
        <v>60977</v>
      </c>
      <c r="AO3154" s="16">
        <v>60778</v>
      </c>
      <c r="AP3154" s="16">
        <v>346431122</v>
      </c>
      <c r="AQ3154" s="16">
        <v>48503240</v>
      </c>
      <c r="AR3154" s="16">
        <v>1985163</v>
      </c>
      <c r="AS3154" s="16">
        <v>438</v>
      </c>
      <c r="AU3154" s="16">
        <v>6743</v>
      </c>
      <c r="AV3154" s="16">
        <v>59957</v>
      </c>
      <c r="AW3154" s="16">
        <v>1313566989</v>
      </c>
      <c r="AX3154" s="16">
        <v>433900494</v>
      </c>
      <c r="AY3154" s="16">
        <v>18027847</v>
      </c>
      <c r="AZ3154" s="16">
        <v>421</v>
      </c>
      <c r="BA3154" s="16">
        <v>21908</v>
      </c>
    </row>
    <row r="3155" spans="1:53">
      <c r="A3155" s="15" t="s">
        <v>1344</v>
      </c>
      <c r="B3155" s="15" t="s">
        <v>1345</v>
      </c>
      <c r="C3155" s="15" t="s">
        <v>1346</v>
      </c>
      <c r="D3155" s="15" t="s">
        <v>1347</v>
      </c>
      <c r="E3155" s="15" t="s">
        <v>1347</v>
      </c>
      <c r="F3155" s="15" t="s">
        <v>2059</v>
      </c>
      <c r="G3155" s="15" t="s">
        <v>1518</v>
      </c>
      <c r="H3155" s="15" t="s">
        <v>1349</v>
      </c>
      <c r="I3155" s="15" t="s">
        <v>1373</v>
      </c>
      <c r="J3155" s="15"/>
      <c r="K3155" s="16">
        <v>6669</v>
      </c>
      <c r="L3155" s="16">
        <v>59387</v>
      </c>
      <c r="M3155" s="16">
        <v>60362</v>
      </c>
      <c r="N3155" s="16">
        <v>60861</v>
      </c>
      <c r="O3155" s="16">
        <v>315310390</v>
      </c>
      <c r="P3155" s="16">
        <v>229690604</v>
      </c>
      <c r="Q3155" s="16">
        <v>9738219</v>
      </c>
      <c r="R3155" s="16">
        <v>403</v>
      </c>
      <c r="S3155" s="15"/>
      <c r="T3155" s="16">
        <v>6756</v>
      </c>
      <c r="U3155" s="16">
        <v>61144</v>
      </c>
      <c r="V3155" s="16">
        <v>61368</v>
      </c>
      <c r="W3155" s="16">
        <v>61038</v>
      </c>
      <c r="X3155" s="16">
        <v>335118397</v>
      </c>
      <c r="Y3155" s="16">
        <v>102886918</v>
      </c>
      <c r="Z3155" s="16">
        <v>4176685</v>
      </c>
      <c r="AA3155" s="16">
        <v>421</v>
      </c>
      <c r="AC3155" s="16">
        <v>6777</v>
      </c>
      <c r="AD3155" s="16">
        <v>56199</v>
      </c>
      <c r="AE3155" s="16">
        <v>56271</v>
      </c>
      <c r="AF3155" s="16">
        <v>60247</v>
      </c>
      <c r="AG3155" s="16">
        <v>316707080</v>
      </c>
      <c r="AH3155" s="16">
        <v>52819732</v>
      </c>
      <c r="AI3155" s="16">
        <v>2127780</v>
      </c>
      <c r="AJ3155" s="16">
        <v>423</v>
      </c>
      <c r="AL3155" s="16">
        <v>6768</v>
      </c>
      <c r="AM3155" s="16">
        <v>60854</v>
      </c>
      <c r="AN3155" s="16">
        <v>60977</v>
      </c>
      <c r="AO3155" s="16">
        <v>60778</v>
      </c>
      <c r="AP3155" s="16">
        <v>346431122</v>
      </c>
      <c r="AQ3155" s="16">
        <v>48503240</v>
      </c>
      <c r="AR3155" s="16">
        <v>1985163</v>
      </c>
      <c r="AS3155" s="16">
        <v>438</v>
      </c>
      <c r="AU3155" s="16">
        <v>6743</v>
      </c>
      <c r="AV3155" s="16">
        <v>59957</v>
      </c>
      <c r="AW3155" s="16">
        <v>1313566989</v>
      </c>
      <c r="AX3155" s="16">
        <v>433900494</v>
      </c>
      <c r="AY3155" s="16">
        <v>18027847</v>
      </c>
      <c r="AZ3155" s="16">
        <v>421</v>
      </c>
      <c r="BA3155" s="16">
        <v>21908</v>
      </c>
    </row>
    <row r="3156" spans="1:53">
      <c r="A3156" s="15" t="s">
        <v>1344</v>
      </c>
      <c r="B3156" s="15" t="s">
        <v>1345</v>
      </c>
      <c r="C3156" s="15" t="s">
        <v>1346</v>
      </c>
      <c r="D3156" s="15" t="s">
        <v>1347</v>
      </c>
      <c r="E3156" s="15" t="s">
        <v>1347</v>
      </c>
      <c r="F3156" s="15" t="s">
        <v>2059</v>
      </c>
      <c r="G3156" s="15" t="s">
        <v>1519</v>
      </c>
      <c r="H3156" s="15" t="s">
        <v>1349</v>
      </c>
      <c r="I3156" s="15" t="s">
        <v>1375</v>
      </c>
      <c r="J3156" s="15"/>
      <c r="K3156" s="16">
        <v>6669</v>
      </c>
      <c r="L3156" s="16">
        <v>59387</v>
      </c>
      <c r="M3156" s="16">
        <v>60362</v>
      </c>
      <c r="N3156" s="16">
        <v>60861</v>
      </c>
      <c r="O3156" s="16">
        <v>315310390</v>
      </c>
      <c r="P3156" s="16">
        <v>229690604</v>
      </c>
      <c r="Q3156" s="16">
        <v>9738219</v>
      </c>
      <c r="R3156" s="16">
        <v>403</v>
      </c>
      <c r="S3156" s="15"/>
      <c r="T3156" s="16">
        <v>6756</v>
      </c>
      <c r="U3156" s="16">
        <v>61144</v>
      </c>
      <c r="V3156" s="16">
        <v>61368</v>
      </c>
      <c r="W3156" s="16">
        <v>61038</v>
      </c>
      <c r="X3156" s="16">
        <v>335118397</v>
      </c>
      <c r="Y3156" s="16">
        <v>102886918</v>
      </c>
      <c r="Z3156" s="16">
        <v>4176685</v>
      </c>
      <c r="AA3156" s="16">
        <v>421</v>
      </c>
      <c r="AC3156" s="16">
        <v>6777</v>
      </c>
      <c r="AD3156" s="16">
        <v>56199</v>
      </c>
      <c r="AE3156" s="16">
        <v>56271</v>
      </c>
      <c r="AF3156" s="16">
        <v>60247</v>
      </c>
      <c r="AG3156" s="16">
        <v>316707080</v>
      </c>
      <c r="AH3156" s="16">
        <v>52819732</v>
      </c>
      <c r="AI3156" s="16">
        <v>2127780</v>
      </c>
      <c r="AJ3156" s="16">
        <v>423</v>
      </c>
      <c r="AL3156" s="16">
        <v>6768</v>
      </c>
      <c r="AM3156" s="16">
        <v>60854</v>
      </c>
      <c r="AN3156" s="16">
        <v>60977</v>
      </c>
      <c r="AO3156" s="16">
        <v>60778</v>
      </c>
      <c r="AP3156" s="16">
        <v>346431122</v>
      </c>
      <c r="AQ3156" s="16">
        <v>48503240</v>
      </c>
      <c r="AR3156" s="16">
        <v>1985163</v>
      </c>
      <c r="AS3156" s="16">
        <v>438</v>
      </c>
      <c r="AU3156" s="16">
        <v>6743</v>
      </c>
      <c r="AV3156" s="16">
        <v>59957</v>
      </c>
      <c r="AW3156" s="16">
        <v>1313566989</v>
      </c>
      <c r="AX3156" s="16">
        <v>433900494</v>
      </c>
      <c r="AY3156" s="16">
        <v>18027847</v>
      </c>
      <c r="AZ3156" s="16">
        <v>421</v>
      </c>
      <c r="BA3156" s="16">
        <v>21908</v>
      </c>
    </row>
    <row r="3157" spans="1:53">
      <c r="A3157" s="15" t="s">
        <v>1344</v>
      </c>
      <c r="B3157" s="15" t="s">
        <v>1345</v>
      </c>
      <c r="C3157" s="15" t="s">
        <v>1346</v>
      </c>
      <c r="D3157" s="15" t="s">
        <v>1347</v>
      </c>
      <c r="E3157" s="15" t="s">
        <v>1347</v>
      </c>
      <c r="F3157" s="15" t="s">
        <v>2059</v>
      </c>
      <c r="G3157" s="15" t="s">
        <v>1520</v>
      </c>
      <c r="H3157" s="15" t="s">
        <v>1349</v>
      </c>
      <c r="I3157" s="15" t="s">
        <v>1367</v>
      </c>
      <c r="J3157" s="15"/>
      <c r="K3157" s="16">
        <v>18613</v>
      </c>
      <c r="L3157" s="16">
        <v>227870</v>
      </c>
      <c r="M3157" s="16">
        <v>231093</v>
      </c>
      <c r="N3157" s="16">
        <v>235615</v>
      </c>
      <c r="O3157" s="16">
        <v>2215229407</v>
      </c>
      <c r="P3157" s="16">
        <v>897445073</v>
      </c>
      <c r="Q3157" s="16">
        <v>38451151</v>
      </c>
      <c r="R3157" s="16">
        <v>736</v>
      </c>
      <c r="S3157" s="15"/>
      <c r="T3157" s="16">
        <v>18616</v>
      </c>
      <c r="U3157" s="16">
        <v>242504</v>
      </c>
      <c r="V3157" s="16">
        <v>248123</v>
      </c>
      <c r="W3157" s="16">
        <v>255516</v>
      </c>
      <c r="X3157" s="16">
        <v>2334687266</v>
      </c>
      <c r="Y3157" s="16">
        <v>405715792</v>
      </c>
      <c r="Z3157" s="16">
        <v>17342763</v>
      </c>
      <c r="AA3157" s="16">
        <v>722</v>
      </c>
      <c r="AC3157" s="16">
        <v>18833</v>
      </c>
      <c r="AD3157" s="16">
        <v>259486</v>
      </c>
      <c r="AE3157" s="16">
        <v>258687</v>
      </c>
      <c r="AF3157" s="16">
        <v>247062</v>
      </c>
      <c r="AG3157" s="16">
        <v>2539332989</v>
      </c>
      <c r="AH3157" s="16">
        <v>295785379</v>
      </c>
      <c r="AI3157" s="16">
        <v>13402212</v>
      </c>
      <c r="AJ3157" s="16">
        <v>766</v>
      </c>
      <c r="AL3157" s="16">
        <v>19114</v>
      </c>
      <c r="AM3157" s="16">
        <v>242973</v>
      </c>
      <c r="AN3157" s="16">
        <v>237789</v>
      </c>
      <c r="AO3157" s="16">
        <v>240079</v>
      </c>
      <c r="AP3157" s="16">
        <v>4126367111</v>
      </c>
      <c r="AQ3157" s="16">
        <v>232313149</v>
      </c>
      <c r="AR3157" s="16">
        <v>10064545</v>
      </c>
      <c r="AS3157" s="16">
        <v>1321</v>
      </c>
      <c r="AU3157" s="16">
        <v>18794</v>
      </c>
      <c r="AV3157" s="16">
        <v>243900</v>
      </c>
      <c r="AW3157" s="16">
        <v>11215616773</v>
      </c>
      <c r="AX3157" s="16">
        <v>1831259393</v>
      </c>
      <c r="AY3157" s="16">
        <v>79260671</v>
      </c>
      <c r="AZ3157" s="16">
        <v>884</v>
      </c>
      <c r="BA3157" s="16">
        <v>45985</v>
      </c>
    </row>
    <row r="3158" spans="1:53">
      <c r="A3158" s="15" t="s">
        <v>1344</v>
      </c>
      <c r="B3158" s="15" t="s">
        <v>1345</v>
      </c>
      <c r="C3158" s="15" t="s">
        <v>1346</v>
      </c>
      <c r="D3158" s="15" t="s">
        <v>1347</v>
      </c>
      <c r="E3158" s="15" t="s">
        <v>1347</v>
      </c>
      <c r="F3158" s="15" t="s">
        <v>2059</v>
      </c>
      <c r="G3158" s="15" t="s">
        <v>1686</v>
      </c>
      <c r="H3158" s="15" t="s">
        <v>1349</v>
      </c>
      <c r="I3158" s="15" t="s">
        <v>1369</v>
      </c>
      <c r="J3158" s="15"/>
      <c r="K3158" s="16">
        <v>12042</v>
      </c>
      <c r="L3158" s="16">
        <v>56937</v>
      </c>
      <c r="M3158" s="16">
        <v>57601</v>
      </c>
      <c r="N3158" s="16">
        <v>59426</v>
      </c>
      <c r="O3158" s="16">
        <v>1243343779</v>
      </c>
      <c r="P3158" s="16">
        <v>296545417</v>
      </c>
      <c r="Q3158" s="16">
        <v>14016360</v>
      </c>
      <c r="R3158" s="16">
        <v>1649</v>
      </c>
      <c r="S3158" s="15"/>
      <c r="T3158" s="16">
        <v>11949</v>
      </c>
      <c r="U3158" s="16">
        <v>63269</v>
      </c>
      <c r="V3158" s="16">
        <v>65321</v>
      </c>
      <c r="W3158" s="16">
        <v>65318</v>
      </c>
      <c r="X3158" s="16">
        <v>1329796889</v>
      </c>
      <c r="Y3158" s="16">
        <v>121100158</v>
      </c>
      <c r="Z3158" s="16">
        <v>5681178</v>
      </c>
      <c r="AA3158" s="16">
        <v>1583</v>
      </c>
      <c r="AC3158" s="16">
        <v>12100</v>
      </c>
      <c r="AD3158" s="16">
        <v>65425</v>
      </c>
      <c r="AE3158" s="16">
        <v>66998</v>
      </c>
      <c r="AF3158" s="16">
        <v>66234</v>
      </c>
      <c r="AG3158" s="16">
        <v>1508415394</v>
      </c>
      <c r="AH3158" s="16">
        <v>90781384</v>
      </c>
      <c r="AI3158" s="16">
        <v>4988241</v>
      </c>
      <c r="AJ3158" s="16">
        <v>1752</v>
      </c>
      <c r="AL3158" s="16">
        <v>12355</v>
      </c>
      <c r="AM3158" s="16">
        <v>65549</v>
      </c>
      <c r="AN3158" s="16">
        <v>63446</v>
      </c>
      <c r="AO3158" s="16">
        <v>63515</v>
      </c>
      <c r="AP3158" s="16">
        <v>3100964858</v>
      </c>
      <c r="AQ3158" s="16">
        <v>88769751</v>
      </c>
      <c r="AR3158" s="16">
        <v>4126809</v>
      </c>
      <c r="AS3158" s="16">
        <v>3717</v>
      </c>
      <c r="AU3158" s="16">
        <v>12112</v>
      </c>
      <c r="AV3158" s="16">
        <v>63253</v>
      </c>
      <c r="AW3158" s="16">
        <v>7182520920</v>
      </c>
      <c r="AX3158" s="16">
        <v>597196710</v>
      </c>
      <c r="AY3158" s="16">
        <v>28812588</v>
      </c>
      <c r="AZ3158" s="16">
        <v>2184</v>
      </c>
      <c r="BA3158" s="16">
        <v>113552</v>
      </c>
    </row>
    <row r="3159" spans="1:53">
      <c r="A3159" s="15" t="s">
        <v>1344</v>
      </c>
      <c r="B3159" s="15" t="s">
        <v>1345</v>
      </c>
      <c r="C3159" s="15" t="s">
        <v>1346</v>
      </c>
      <c r="D3159" s="15" t="s">
        <v>1347</v>
      </c>
      <c r="E3159" s="15" t="s">
        <v>1347</v>
      </c>
      <c r="F3159" s="15" t="s">
        <v>2059</v>
      </c>
      <c r="G3159" s="15" t="s">
        <v>3632</v>
      </c>
      <c r="H3159" s="15" t="s">
        <v>1349</v>
      </c>
      <c r="I3159" s="15" t="s">
        <v>1371</v>
      </c>
      <c r="J3159" s="15"/>
      <c r="K3159" s="16">
        <v>1516</v>
      </c>
      <c r="L3159" s="16">
        <v>13898</v>
      </c>
      <c r="M3159" s="16">
        <v>14628</v>
      </c>
      <c r="N3159" s="16">
        <v>15295</v>
      </c>
      <c r="O3159" s="16">
        <v>137537749</v>
      </c>
      <c r="P3159" s="16">
        <v>58812742</v>
      </c>
      <c r="Q3159" s="16">
        <v>2964375</v>
      </c>
      <c r="R3159" s="16">
        <v>724</v>
      </c>
      <c r="S3159" s="15"/>
      <c r="T3159" s="16">
        <v>1475</v>
      </c>
      <c r="U3159" s="16">
        <v>15298</v>
      </c>
      <c r="V3159" s="16">
        <v>15926</v>
      </c>
      <c r="W3159" s="16">
        <v>15399</v>
      </c>
      <c r="X3159" s="16">
        <v>151344873</v>
      </c>
      <c r="Y3159" s="16">
        <v>29752532</v>
      </c>
      <c r="Z3159" s="16">
        <v>1457593</v>
      </c>
      <c r="AA3159" s="16">
        <v>749</v>
      </c>
      <c r="AC3159" s="16">
        <v>1486</v>
      </c>
      <c r="AD3159" s="16">
        <v>15901</v>
      </c>
      <c r="AE3159" s="16">
        <v>15766</v>
      </c>
      <c r="AF3159" s="16">
        <v>15956</v>
      </c>
      <c r="AG3159" s="16">
        <v>236705577</v>
      </c>
      <c r="AH3159" s="16">
        <v>19865910</v>
      </c>
      <c r="AI3159" s="16">
        <v>1478551</v>
      </c>
      <c r="AJ3159" s="16">
        <v>1147</v>
      </c>
      <c r="AL3159" s="16">
        <v>1509</v>
      </c>
      <c r="AM3159" s="16">
        <v>15116</v>
      </c>
      <c r="AN3159" s="16">
        <v>15565</v>
      </c>
      <c r="AO3159" s="16">
        <v>15390</v>
      </c>
      <c r="AP3159" s="16">
        <v>520512632</v>
      </c>
      <c r="AQ3159" s="16">
        <v>18299683</v>
      </c>
      <c r="AR3159" s="16">
        <v>895378</v>
      </c>
      <c r="AS3159" s="16">
        <v>2607</v>
      </c>
      <c r="AU3159" s="16">
        <v>1497</v>
      </c>
      <c r="AV3159" s="16">
        <v>15345</v>
      </c>
      <c r="AW3159" s="16">
        <v>1046100831</v>
      </c>
      <c r="AX3159" s="16">
        <v>126730867</v>
      </c>
      <c r="AY3159" s="16">
        <v>6795897</v>
      </c>
      <c r="AZ3159" s="16">
        <v>1311</v>
      </c>
      <c r="BA3159" s="16">
        <v>68173</v>
      </c>
    </row>
    <row r="3160" spans="1:53">
      <c r="A3160" s="15" t="s">
        <v>1344</v>
      </c>
      <c r="B3160" s="15" t="s">
        <v>1345</v>
      </c>
      <c r="C3160" s="15" t="s">
        <v>1346</v>
      </c>
      <c r="D3160" s="15" t="s">
        <v>1347</v>
      </c>
      <c r="E3160" s="15" t="s">
        <v>1347</v>
      </c>
      <c r="F3160" s="15" t="s">
        <v>2059</v>
      </c>
      <c r="G3160" s="15" t="s">
        <v>3633</v>
      </c>
      <c r="H3160" s="15" t="s">
        <v>1349</v>
      </c>
      <c r="I3160" s="15" t="s">
        <v>1373</v>
      </c>
      <c r="J3160" s="15"/>
      <c r="K3160" s="16">
        <v>338</v>
      </c>
      <c r="L3160" s="16">
        <v>5971</v>
      </c>
      <c r="M3160" s="16">
        <v>6439</v>
      </c>
      <c r="N3160" s="16">
        <v>6572</v>
      </c>
      <c r="O3160" s="16">
        <v>42607555</v>
      </c>
      <c r="P3160" s="16">
        <v>22700552</v>
      </c>
      <c r="Q3160" s="16">
        <v>1203277</v>
      </c>
      <c r="R3160" s="16">
        <v>518</v>
      </c>
      <c r="S3160" s="15"/>
      <c r="T3160" s="16">
        <v>327</v>
      </c>
      <c r="U3160" s="16">
        <v>7041</v>
      </c>
      <c r="V3160" s="16">
        <v>7234</v>
      </c>
      <c r="W3160" s="16">
        <v>7150</v>
      </c>
      <c r="X3160" s="16">
        <v>46863270</v>
      </c>
      <c r="Y3160" s="16">
        <v>12862781</v>
      </c>
      <c r="Z3160" s="16">
        <v>674490</v>
      </c>
      <c r="AA3160" s="16">
        <v>505</v>
      </c>
      <c r="AC3160" s="16">
        <v>332</v>
      </c>
      <c r="AD3160" s="16">
        <v>7403</v>
      </c>
      <c r="AE3160" s="16">
        <v>7234</v>
      </c>
      <c r="AF3160" s="16">
        <v>7267</v>
      </c>
      <c r="AG3160" s="16">
        <v>107560440</v>
      </c>
      <c r="AH3160" s="16">
        <v>8944683</v>
      </c>
      <c r="AI3160" s="16">
        <v>934186</v>
      </c>
      <c r="AJ3160" s="16">
        <v>1133</v>
      </c>
      <c r="AL3160" s="16">
        <v>336</v>
      </c>
      <c r="AM3160" s="16">
        <v>6458</v>
      </c>
      <c r="AN3160" s="16">
        <v>6876</v>
      </c>
      <c r="AO3160" s="16">
        <v>6679</v>
      </c>
      <c r="AP3160" s="16">
        <v>53185394</v>
      </c>
      <c r="AQ3160" s="16">
        <v>7409742</v>
      </c>
      <c r="AR3160" s="16">
        <v>371955</v>
      </c>
      <c r="AS3160" s="16">
        <v>613</v>
      </c>
      <c r="AU3160" s="16">
        <v>333</v>
      </c>
      <c r="AV3160" s="16">
        <v>6860</v>
      </c>
      <c r="AW3160" s="16">
        <v>250216659</v>
      </c>
      <c r="AX3160" s="16">
        <v>51917758</v>
      </c>
      <c r="AY3160" s="16">
        <v>3183908</v>
      </c>
      <c r="AZ3160" s="16">
        <v>701</v>
      </c>
      <c r="BA3160" s="16">
        <v>36473</v>
      </c>
    </row>
    <row r="3161" spans="1:53">
      <c r="A3161" s="15" t="s">
        <v>1344</v>
      </c>
      <c r="B3161" s="15" t="s">
        <v>1345</v>
      </c>
      <c r="C3161" s="15" t="s">
        <v>1346</v>
      </c>
      <c r="D3161" s="15" t="s">
        <v>1347</v>
      </c>
      <c r="E3161" s="15" t="s">
        <v>1347</v>
      </c>
      <c r="F3161" s="15" t="s">
        <v>2059</v>
      </c>
      <c r="G3161" s="15" t="s">
        <v>3634</v>
      </c>
      <c r="H3161" s="15" t="s">
        <v>1349</v>
      </c>
      <c r="I3161" s="15" t="s">
        <v>1375</v>
      </c>
      <c r="J3161" s="15"/>
      <c r="K3161" s="16">
        <v>338</v>
      </c>
      <c r="L3161" s="16">
        <v>5971</v>
      </c>
      <c r="M3161" s="16">
        <v>6439</v>
      </c>
      <c r="N3161" s="16">
        <v>6572</v>
      </c>
      <c r="O3161" s="16">
        <v>42607555</v>
      </c>
      <c r="P3161" s="16">
        <v>22700552</v>
      </c>
      <c r="Q3161" s="16">
        <v>1203277</v>
      </c>
      <c r="R3161" s="16">
        <v>518</v>
      </c>
      <c r="S3161" s="15"/>
      <c r="T3161" s="16">
        <v>327</v>
      </c>
      <c r="U3161" s="16">
        <v>7041</v>
      </c>
      <c r="V3161" s="16">
        <v>7234</v>
      </c>
      <c r="W3161" s="16">
        <v>7150</v>
      </c>
      <c r="X3161" s="16">
        <v>46863270</v>
      </c>
      <c r="Y3161" s="16">
        <v>12862781</v>
      </c>
      <c r="Z3161" s="16">
        <v>674490</v>
      </c>
      <c r="AA3161" s="16">
        <v>505</v>
      </c>
      <c r="AC3161" s="16">
        <v>332</v>
      </c>
      <c r="AD3161" s="16">
        <v>7403</v>
      </c>
      <c r="AE3161" s="16">
        <v>7234</v>
      </c>
      <c r="AF3161" s="16">
        <v>7267</v>
      </c>
      <c r="AG3161" s="16">
        <v>107560440</v>
      </c>
      <c r="AH3161" s="16">
        <v>8944683</v>
      </c>
      <c r="AI3161" s="16">
        <v>934186</v>
      </c>
      <c r="AJ3161" s="16">
        <v>1133</v>
      </c>
      <c r="AL3161" s="16">
        <v>336</v>
      </c>
      <c r="AM3161" s="16">
        <v>6458</v>
      </c>
      <c r="AN3161" s="16">
        <v>6876</v>
      </c>
      <c r="AO3161" s="16">
        <v>6679</v>
      </c>
      <c r="AP3161" s="16">
        <v>53185394</v>
      </c>
      <c r="AQ3161" s="16">
        <v>7409742</v>
      </c>
      <c r="AR3161" s="16">
        <v>371955</v>
      </c>
      <c r="AS3161" s="16">
        <v>613</v>
      </c>
      <c r="AU3161" s="16">
        <v>333</v>
      </c>
      <c r="AV3161" s="16">
        <v>6860</v>
      </c>
      <c r="AW3161" s="16">
        <v>250216659</v>
      </c>
      <c r="AX3161" s="16">
        <v>51917758</v>
      </c>
      <c r="AY3161" s="16">
        <v>3183908</v>
      </c>
      <c r="AZ3161" s="16">
        <v>701</v>
      </c>
      <c r="BA3161" s="16">
        <v>36473</v>
      </c>
    </row>
    <row r="3162" spans="1:53">
      <c r="A3162" s="15" t="s">
        <v>1344</v>
      </c>
      <c r="B3162" s="15" t="s">
        <v>1345</v>
      </c>
      <c r="C3162" s="15" t="s">
        <v>1346</v>
      </c>
      <c r="D3162" s="15" t="s">
        <v>1347</v>
      </c>
      <c r="E3162" s="15" t="s">
        <v>1347</v>
      </c>
      <c r="F3162" s="15" t="s">
        <v>2059</v>
      </c>
      <c r="G3162" s="15" t="s">
        <v>3635</v>
      </c>
      <c r="H3162" s="15" t="s">
        <v>1349</v>
      </c>
      <c r="I3162" s="15" t="s">
        <v>1373</v>
      </c>
      <c r="J3162" s="15"/>
      <c r="K3162" s="16">
        <v>96</v>
      </c>
      <c r="L3162" s="16">
        <v>994</v>
      </c>
      <c r="M3162" s="16">
        <v>1333</v>
      </c>
      <c r="N3162" s="16">
        <v>1328</v>
      </c>
      <c r="O3162" s="16">
        <v>11104721</v>
      </c>
      <c r="P3162" s="16">
        <v>6470835</v>
      </c>
      <c r="Q3162" s="16">
        <v>365983</v>
      </c>
      <c r="R3162" s="16">
        <v>701</v>
      </c>
      <c r="S3162" s="15"/>
      <c r="T3162" s="16">
        <v>95</v>
      </c>
      <c r="U3162" s="16">
        <v>1364</v>
      </c>
      <c r="V3162" s="16">
        <v>1255</v>
      </c>
      <c r="W3162" s="16">
        <v>793</v>
      </c>
      <c r="X3162" s="16">
        <v>9574522</v>
      </c>
      <c r="Y3162" s="16">
        <v>1738119</v>
      </c>
      <c r="Z3162" s="16">
        <v>90614</v>
      </c>
      <c r="AA3162" s="16">
        <v>648</v>
      </c>
      <c r="AC3162" s="16">
        <v>94</v>
      </c>
      <c r="AD3162" s="16">
        <v>823</v>
      </c>
      <c r="AE3162" s="16">
        <v>803</v>
      </c>
      <c r="AF3162" s="16">
        <v>887</v>
      </c>
      <c r="AG3162" s="16">
        <v>7652496</v>
      </c>
      <c r="AH3162" s="16">
        <v>993358</v>
      </c>
      <c r="AI3162" s="16">
        <v>48976</v>
      </c>
      <c r="AJ3162" s="16">
        <v>703</v>
      </c>
      <c r="AL3162" s="16">
        <v>97</v>
      </c>
      <c r="AM3162" s="16">
        <v>955</v>
      </c>
      <c r="AN3162" s="16">
        <v>1151</v>
      </c>
      <c r="AO3162" s="16">
        <v>1197</v>
      </c>
      <c r="AP3162" s="16">
        <v>12013005</v>
      </c>
      <c r="AQ3162" s="16">
        <v>1766994</v>
      </c>
      <c r="AR3162" s="16">
        <v>90106</v>
      </c>
      <c r="AS3162" s="16">
        <v>839</v>
      </c>
      <c r="AU3162" s="16">
        <v>96</v>
      </c>
      <c r="AV3162" s="16">
        <v>1074</v>
      </c>
      <c r="AW3162" s="16">
        <v>40344744</v>
      </c>
      <c r="AX3162" s="16">
        <v>10969306</v>
      </c>
      <c r="AY3162" s="16">
        <v>595679</v>
      </c>
      <c r="AZ3162" s="16">
        <v>723</v>
      </c>
      <c r="BA3162" s="16">
        <v>37580</v>
      </c>
    </row>
    <row r="3163" spans="1:53">
      <c r="A3163" s="15" t="s">
        <v>1344</v>
      </c>
      <c r="B3163" s="15" t="s">
        <v>1345</v>
      </c>
      <c r="C3163" s="15" t="s">
        <v>1346</v>
      </c>
      <c r="D3163" s="15" t="s">
        <v>1347</v>
      </c>
      <c r="E3163" s="15" t="s">
        <v>1347</v>
      </c>
      <c r="F3163" s="15" t="s">
        <v>2059</v>
      </c>
      <c r="G3163" s="15" t="s">
        <v>3636</v>
      </c>
      <c r="H3163" s="15" t="s">
        <v>1349</v>
      </c>
      <c r="I3163" s="15" t="s">
        <v>1375</v>
      </c>
      <c r="J3163" s="15"/>
      <c r="K3163" s="16">
        <v>96</v>
      </c>
      <c r="L3163" s="16">
        <v>994</v>
      </c>
      <c r="M3163" s="16">
        <v>1333</v>
      </c>
      <c r="N3163" s="16">
        <v>1328</v>
      </c>
      <c r="O3163" s="16">
        <v>11104721</v>
      </c>
      <c r="P3163" s="16">
        <v>6470835</v>
      </c>
      <c r="Q3163" s="16">
        <v>365983</v>
      </c>
      <c r="R3163" s="16">
        <v>701</v>
      </c>
      <c r="S3163" s="15"/>
      <c r="T3163" s="16">
        <v>95</v>
      </c>
      <c r="U3163" s="16">
        <v>1364</v>
      </c>
      <c r="V3163" s="16">
        <v>1255</v>
      </c>
      <c r="W3163" s="16">
        <v>793</v>
      </c>
      <c r="X3163" s="16">
        <v>9574522</v>
      </c>
      <c r="Y3163" s="16">
        <v>1738119</v>
      </c>
      <c r="Z3163" s="16">
        <v>90614</v>
      </c>
      <c r="AA3163" s="16">
        <v>648</v>
      </c>
      <c r="AC3163" s="16">
        <v>94</v>
      </c>
      <c r="AD3163" s="16">
        <v>823</v>
      </c>
      <c r="AE3163" s="16">
        <v>803</v>
      </c>
      <c r="AF3163" s="16">
        <v>887</v>
      </c>
      <c r="AG3163" s="16">
        <v>7652496</v>
      </c>
      <c r="AH3163" s="16">
        <v>993358</v>
      </c>
      <c r="AI3163" s="16">
        <v>48976</v>
      </c>
      <c r="AJ3163" s="16">
        <v>703</v>
      </c>
      <c r="AL3163" s="16">
        <v>97</v>
      </c>
      <c r="AM3163" s="16">
        <v>955</v>
      </c>
      <c r="AN3163" s="16">
        <v>1151</v>
      </c>
      <c r="AO3163" s="16">
        <v>1197</v>
      </c>
      <c r="AP3163" s="16">
        <v>12013005</v>
      </c>
      <c r="AQ3163" s="16">
        <v>1766994</v>
      </c>
      <c r="AR3163" s="16">
        <v>90106</v>
      </c>
      <c r="AS3163" s="16">
        <v>839</v>
      </c>
      <c r="AU3163" s="16">
        <v>96</v>
      </c>
      <c r="AV3163" s="16">
        <v>1074</v>
      </c>
      <c r="AW3163" s="16">
        <v>40344744</v>
      </c>
      <c r="AX3163" s="16">
        <v>10969306</v>
      </c>
      <c r="AY3163" s="16">
        <v>595679</v>
      </c>
      <c r="AZ3163" s="16">
        <v>723</v>
      </c>
      <c r="BA3163" s="16">
        <v>37580</v>
      </c>
    </row>
    <row r="3164" spans="1:53">
      <c r="A3164" s="15" t="s">
        <v>1344</v>
      </c>
      <c r="B3164" s="15" t="s">
        <v>1345</v>
      </c>
      <c r="C3164" s="15" t="s">
        <v>1346</v>
      </c>
      <c r="D3164" s="15" t="s">
        <v>1347</v>
      </c>
      <c r="E3164" s="15" t="s">
        <v>1347</v>
      </c>
      <c r="F3164" s="15" t="s">
        <v>2059</v>
      </c>
      <c r="G3164" s="15" t="s">
        <v>3637</v>
      </c>
      <c r="H3164" s="15" t="s">
        <v>1349</v>
      </c>
      <c r="I3164" s="15" t="s">
        <v>1373</v>
      </c>
      <c r="J3164" s="15"/>
      <c r="K3164" s="16">
        <v>1034</v>
      </c>
      <c r="L3164" s="16">
        <v>6516</v>
      </c>
      <c r="M3164" s="16">
        <v>6420</v>
      </c>
      <c r="N3164" s="16">
        <v>7054</v>
      </c>
      <c r="O3164" s="16">
        <v>79250424</v>
      </c>
      <c r="P3164" s="16">
        <v>27460570</v>
      </c>
      <c r="Q3164" s="16">
        <v>1302855</v>
      </c>
      <c r="R3164" s="16">
        <v>915</v>
      </c>
      <c r="S3164" s="15"/>
      <c r="T3164" s="16">
        <v>1004</v>
      </c>
      <c r="U3164" s="16">
        <v>6492</v>
      </c>
      <c r="V3164" s="16">
        <v>7021</v>
      </c>
      <c r="W3164" s="16">
        <v>7063</v>
      </c>
      <c r="X3164" s="16">
        <v>92042280</v>
      </c>
      <c r="Y3164" s="16">
        <v>14409146</v>
      </c>
      <c r="Z3164" s="16">
        <v>654124</v>
      </c>
      <c r="AA3164" s="16">
        <v>1032</v>
      </c>
      <c r="AC3164" s="16">
        <v>1011</v>
      </c>
      <c r="AD3164" s="16">
        <v>7404</v>
      </c>
      <c r="AE3164" s="16">
        <v>7476</v>
      </c>
      <c r="AF3164" s="16">
        <v>7539</v>
      </c>
      <c r="AG3164" s="16">
        <v>119526063</v>
      </c>
      <c r="AH3164" s="16">
        <v>9354702</v>
      </c>
      <c r="AI3164" s="16">
        <v>463161</v>
      </c>
      <c r="AJ3164" s="16">
        <v>1230</v>
      </c>
      <c r="AL3164" s="16">
        <v>1025</v>
      </c>
      <c r="AM3164" s="16">
        <v>7389</v>
      </c>
      <c r="AN3164" s="16">
        <v>7236</v>
      </c>
      <c r="AO3164" s="16">
        <v>7243</v>
      </c>
      <c r="AP3164" s="16">
        <v>450633553</v>
      </c>
      <c r="AQ3164" s="16">
        <v>8919316</v>
      </c>
      <c r="AR3164" s="16">
        <v>423097</v>
      </c>
      <c r="AS3164" s="16">
        <v>4755</v>
      </c>
      <c r="AU3164" s="16">
        <v>1019</v>
      </c>
      <c r="AV3164" s="16">
        <v>7071</v>
      </c>
      <c r="AW3164" s="16">
        <v>741452320</v>
      </c>
      <c r="AX3164" s="16">
        <v>60143734</v>
      </c>
      <c r="AY3164" s="16">
        <v>2843237</v>
      </c>
      <c r="AZ3164" s="16">
        <v>2016</v>
      </c>
      <c r="BA3164" s="16">
        <v>104857</v>
      </c>
    </row>
    <row r="3165" spans="1:53">
      <c r="A3165" s="15" t="s">
        <v>1344</v>
      </c>
      <c r="B3165" s="15" t="s">
        <v>1345</v>
      </c>
      <c r="C3165" s="15" t="s">
        <v>1346</v>
      </c>
      <c r="D3165" s="15" t="s">
        <v>1347</v>
      </c>
      <c r="E3165" s="15" t="s">
        <v>1347</v>
      </c>
      <c r="F3165" s="15" t="s">
        <v>2059</v>
      </c>
      <c r="G3165" s="15" t="s">
        <v>3638</v>
      </c>
      <c r="H3165" s="15" t="s">
        <v>1349</v>
      </c>
      <c r="I3165" s="15" t="s">
        <v>1375</v>
      </c>
      <c r="J3165" s="15"/>
      <c r="K3165" s="16">
        <v>1034</v>
      </c>
      <c r="L3165" s="16">
        <v>6516</v>
      </c>
      <c r="M3165" s="16">
        <v>6420</v>
      </c>
      <c r="N3165" s="16">
        <v>7054</v>
      </c>
      <c r="O3165" s="16">
        <v>79250424</v>
      </c>
      <c r="P3165" s="16">
        <v>27460570</v>
      </c>
      <c r="Q3165" s="16">
        <v>1302855</v>
      </c>
      <c r="R3165" s="16">
        <v>915</v>
      </c>
      <c r="S3165" s="15"/>
      <c r="T3165" s="16">
        <v>1004</v>
      </c>
      <c r="U3165" s="16">
        <v>6492</v>
      </c>
      <c r="V3165" s="16">
        <v>7021</v>
      </c>
      <c r="W3165" s="16">
        <v>7063</v>
      </c>
      <c r="X3165" s="16">
        <v>92042280</v>
      </c>
      <c r="Y3165" s="16">
        <v>14409146</v>
      </c>
      <c r="Z3165" s="16">
        <v>654124</v>
      </c>
      <c r="AA3165" s="16">
        <v>1032</v>
      </c>
      <c r="AC3165" s="16">
        <v>1011</v>
      </c>
      <c r="AD3165" s="16">
        <v>7404</v>
      </c>
      <c r="AE3165" s="16">
        <v>7476</v>
      </c>
      <c r="AF3165" s="16">
        <v>7539</v>
      </c>
      <c r="AG3165" s="16">
        <v>119526063</v>
      </c>
      <c r="AH3165" s="16">
        <v>9354702</v>
      </c>
      <c r="AI3165" s="16">
        <v>463161</v>
      </c>
      <c r="AJ3165" s="16">
        <v>1230</v>
      </c>
      <c r="AL3165" s="16">
        <v>1025</v>
      </c>
      <c r="AM3165" s="16">
        <v>7389</v>
      </c>
      <c r="AN3165" s="16">
        <v>7236</v>
      </c>
      <c r="AO3165" s="16">
        <v>7243</v>
      </c>
      <c r="AP3165" s="16">
        <v>450633553</v>
      </c>
      <c r="AQ3165" s="16">
        <v>8919316</v>
      </c>
      <c r="AR3165" s="16">
        <v>423097</v>
      </c>
      <c r="AS3165" s="16">
        <v>4755</v>
      </c>
      <c r="AU3165" s="16">
        <v>1019</v>
      </c>
      <c r="AV3165" s="16">
        <v>7071</v>
      </c>
      <c r="AW3165" s="16">
        <v>741452320</v>
      </c>
      <c r="AX3165" s="16">
        <v>60143734</v>
      </c>
      <c r="AY3165" s="16">
        <v>2843237</v>
      </c>
      <c r="AZ3165" s="16">
        <v>2016</v>
      </c>
      <c r="BA3165" s="16">
        <v>104857</v>
      </c>
    </row>
    <row r="3166" spans="1:53">
      <c r="A3166" s="15" t="s">
        <v>1344</v>
      </c>
      <c r="B3166" s="15" t="s">
        <v>1345</v>
      </c>
      <c r="C3166" s="15" t="s">
        <v>1346</v>
      </c>
      <c r="D3166" s="15" t="s">
        <v>1347</v>
      </c>
      <c r="E3166" s="15" t="s">
        <v>1347</v>
      </c>
      <c r="F3166" s="15" t="s">
        <v>2059</v>
      </c>
      <c r="G3166" s="15" t="s">
        <v>3639</v>
      </c>
      <c r="H3166" s="15" t="s">
        <v>1349</v>
      </c>
      <c r="I3166" s="15" t="s">
        <v>1373</v>
      </c>
      <c r="J3166" s="15"/>
      <c r="K3166" s="16">
        <v>48</v>
      </c>
      <c r="L3166" s="16">
        <v>417</v>
      </c>
      <c r="M3166" s="16">
        <v>436</v>
      </c>
      <c r="N3166" s="16">
        <v>341</v>
      </c>
      <c r="O3166" s="16">
        <v>4575049</v>
      </c>
      <c r="P3166" s="16">
        <v>2180785</v>
      </c>
      <c r="Q3166" s="16">
        <v>92260</v>
      </c>
      <c r="R3166" s="16">
        <v>884</v>
      </c>
      <c r="S3166" s="15"/>
      <c r="T3166" s="16">
        <v>49</v>
      </c>
      <c r="U3166" s="16">
        <v>401</v>
      </c>
      <c r="V3166" s="16">
        <v>416</v>
      </c>
      <c r="W3166" s="16">
        <v>393</v>
      </c>
      <c r="X3166" s="16">
        <v>2864801</v>
      </c>
      <c r="Y3166" s="16">
        <v>742486</v>
      </c>
      <c r="Z3166" s="16">
        <v>38365</v>
      </c>
      <c r="AA3166" s="16">
        <v>546</v>
      </c>
      <c r="AC3166" s="16">
        <v>49</v>
      </c>
      <c r="AD3166" s="16">
        <v>271</v>
      </c>
      <c r="AE3166" s="16">
        <v>253</v>
      </c>
      <c r="AF3166" s="16">
        <v>263</v>
      </c>
      <c r="AG3166" s="16">
        <v>1966578</v>
      </c>
      <c r="AH3166" s="16">
        <v>573167</v>
      </c>
      <c r="AI3166" s="16">
        <v>32228</v>
      </c>
      <c r="AJ3166" s="16">
        <v>577</v>
      </c>
      <c r="AL3166" s="16">
        <v>51</v>
      </c>
      <c r="AM3166" s="16">
        <v>314</v>
      </c>
      <c r="AN3166" s="16">
        <v>302</v>
      </c>
      <c r="AO3166" s="16">
        <v>271</v>
      </c>
      <c r="AP3166" s="16">
        <v>4680680</v>
      </c>
      <c r="AQ3166" s="16">
        <v>203631</v>
      </c>
      <c r="AR3166" s="16">
        <v>10220</v>
      </c>
      <c r="AS3166" s="16">
        <v>1218</v>
      </c>
      <c r="AU3166" s="16">
        <v>49</v>
      </c>
      <c r="AV3166" s="16">
        <v>340</v>
      </c>
      <c r="AW3166" s="16">
        <v>14087108</v>
      </c>
      <c r="AX3166" s="16">
        <v>3700069</v>
      </c>
      <c r="AY3166" s="16">
        <v>173073</v>
      </c>
      <c r="AZ3166" s="16">
        <v>797</v>
      </c>
      <c r="BA3166" s="16">
        <v>41453</v>
      </c>
    </row>
    <row r="3167" spans="1:53">
      <c r="A3167" s="15" t="s">
        <v>1344</v>
      </c>
      <c r="B3167" s="15" t="s">
        <v>1345</v>
      </c>
      <c r="C3167" s="15" t="s">
        <v>1346</v>
      </c>
      <c r="D3167" s="15" t="s">
        <v>1347</v>
      </c>
      <c r="E3167" s="15" t="s">
        <v>1347</v>
      </c>
      <c r="F3167" s="15" t="s">
        <v>2059</v>
      </c>
      <c r="G3167" s="15" t="s">
        <v>3640</v>
      </c>
      <c r="H3167" s="15" t="s">
        <v>1349</v>
      </c>
      <c r="I3167" s="15" t="s">
        <v>1375</v>
      </c>
      <c r="J3167" s="15"/>
      <c r="K3167" s="16">
        <v>48</v>
      </c>
      <c r="L3167" s="16">
        <v>417</v>
      </c>
      <c r="M3167" s="16">
        <v>436</v>
      </c>
      <c r="N3167" s="16">
        <v>341</v>
      </c>
      <c r="O3167" s="16">
        <v>4575049</v>
      </c>
      <c r="P3167" s="16">
        <v>2180785</v>
      </c>
      <c r="Q3167" s="16">
        <v>92260</v>
      </c>
      <c r="R3167" s="16">
        <v>884</v>
      </c>
      <c r="S3167" s="15"/>
      <c r="T3167" s="16">
        <v>49</v>
      </c>
      <c r="U3167" s="16">
        <v>401</v>
      </c>
      <c r="V3167" s="16">
        <v>416</v>
      </c>
      <c r="W3167" s="16">
        <v>393</v>
      </c>
      <c r="X3167" s="16">
        <v>2864801</v>
      </c>
      <c r="Y3167" s="16">
        <v>742486</v>
      </c>
      <c r="Z3167" s="16">
        <v>38365</v>
      </c>
      <c r="AA3167" s="16">
        <v>546</v>
      </c>
      <c r="AC3167" s="16">
        <v>49</v>
      </c>
      <c r="AD3167" s="16">
        <v>271</v>
      </c>
      <c r="AE3167" s="16">
        <v>253</v>
      </c>
      <c r="AF3167" s="16">
        <v>263</v>
      </c>
      <c r="AG3167" s="16">
        <v>1966578</v>
      </c>
      <c r="AH3167" s="16">
        <v>573167</v>
      </c>
      <c r="AI3167" s="16">
        <v>32228</v>
      </c>
      <c r="AJ3167" s="16">
        <v>577</v>
      </c>
      <c r="AL3167" s="16">
        <v>51</v>
      </c>
      <c r="AM3167" s="16">
        <v>314</v>
      </c>
      <c r="AN3167" s="16">
        <v>302</v>
      </c>
      <c r="AO3167" s="16">
        <v>271</v>
      </c>
      <c r="AP3167" s="16">
        <v>4680680</v>
      </c>
      <c r="AQ3167" s="16">
        <v>203631</v>
      </c>
      <c r="AR3167" s="16">
        <v>10220</v>
      </c>
      <c r="AS3167" s="16">
        <v>1218</v>
      </c>
      <c r="AU3167" s="16">
        <v>49</v>
      </c>
      <c r="AV3167" s="16">
        <v>340</v>
      </c>
      <c r="AW3167" s="16">
        <v>14087108</v>
      </c>
      <c r="AX3167" s="16">
        <v>3700069</v>
      </c>
      <c r="AY3167" s="16">
        <v>173073</v>
      </c>
      <c r="AZ3167" s="16">
        <v>797</v>
      </c>
      <c r="BA3167" s="16">
        <v>41453</v>
      </c>
    </row>
    <row r="3168" spans="1:53">
      <c r="A3168" s="15" t="s">
        <v>1344</v>
      </c>
      <c r="B3168" s="15" t="s">
        <v>1345</v>
      </c>
      <c r="C3168" s="15" t="s">
        <v>1346</v>
      </c>
      <c r="D3168" s="15" t="s">
        <v>1347</v>
      </c>
      <c r="E3168" s="15" t="s">
        <v>1347</v>
      </c>
      <c r="F3168" s="15" t="s">
        <v>2059</v>
      </c>
      <c r="G3168" s="15" t="s">
        <v>1687</v>
      </c>
      <c r="H3168" s="15" t="s">
        <v>1349</v>
      </c>
      <c r="I3168" s="15" t="s">
        <v>1371</v>
      </c>
      <c r="J3168" s="15"/>
      <c r="K3168" s="16">
        <v>713</v>
      </c>
      <c r="L3168" s="16">
        <v>13149</v>
      </c>
      <c r="M3168" s="16">
        <v>12091</v>
      </c>
      <c r="N3168" s="16">
        <v>12737</v>
      </c>
      <c r="O3168" s="16">
        <v>346127344</v>
      </c>
      <c r="P3168" s="16">
        <v>63912184</v>
      </c>
      <c r="Q3168" s="16">
        <v>3048486</v>
      </c>
      <c r="R3168" s="16">
        <v>2103</v>
      </c>
      <c r="S3168" s="15"/>
      <c r="T3168" s="16">
        <v>725</v>
      </c>
      <c r="U3168" s="16">
        <v>15604</v>
      </c>
      <c r="V3168" s="16">
        <v>16502</v>
      </c>
      <c r="W3168" s="16">
        <v>16612</v>
      </c>
      <c r="X3168" s="16">
        <v>410261810</v>
      </c>
      <c r="Y3168" s="16">
        <v>32809389</v>
      </c>
      <c r="Z3168" s="16">
        <v>1580554</v>
      </c>
      <c r="AA3168" s="16">
        <v>1943</v>
      </c>
      <c r="AC3168" s="16">
        <v>740</v>
      </c>
      <c r="AD3168" s="16">
        <v>17041</v>
      </c>
      <c r="AE3168" s="16">
        <v>17284</v>
      </c>
      <c r="AF3168" s="16">
        <v>16433</v>
      </c>
      <c r="AG3168" s="16">
        <v>495029392</v>
      </c>
      <c r="AH3168" s="16">
        <v>26399492</v>
      </c>
      <c r="AI3168" s="16">
        <v>1362640</v>
      </c>
      <c r="AJ3168" s="16">
        <v>2251</v>
      </c>
      <c r="AL3168" s="16">
        <v>746</v>
      </c>
      <c r="AM3168" s="16">
        <v>15588</v>
      </c>
      <c r="AN3168" s="16">
        <v>13605</v>
      </c>
      <c r="AO3168" s="16">
        <v>13120</v>
      </c>
      <c r="AP3168" s="16">
        <v>389937209</v>
      </c>
      <c r="AQ3168" s="16">
        <v>14796335</v>
      </c>
      <c r="AR3168" s="16">
        <v>711137</v>
      </c>
      <c r="AS3168" s="16">
        <v>2127</v>
      </c>
      <c r="AU3168" s="16">
        <v>731</v>
      </c>
      <c r="AV3168" s="16">
        <v>14981</v>
      </c>
      <c r="AW3168" s="16">
        <v>1641355755</v>
      </c>
      <c r="AX3168" s="16">
        <v>137917400</v>
      </c>
      <c r="AY3168" s="16">
        <v>6702817</v>
      </c>
      <c r="AZ3168" s="16">
        <v>2107</v>
      </c>
      <c r="BA3168" s="16">
        <v>109566</v>
      </c>
    </row>
    <row r="3169" spans="1:53">
      <c r="A3169" s="15" t="s">
        <v>1344</v>
      </c>
      <c r="B3169" s="15" t="s">
        <v>1345</v>
      </c>
      <c r="C3169" s="15" t="s">
        <v>1346</v>
      </c>
      <c r="D3169" s="15" t="s">
        <v>1347</v>
      </c>
      <c r="E3169" s="15" t="s">
        <v>1347</v>
      </c>
      <c r="F3169" s="15" t="s">
        <v>2059</v>
      </c>
      <c r="G3169" s="15" t="s">
        <v>1688</v>
      </c>
      <c r="H3169" s="15" t="s">
        <v>1349</v>
      </c>
      <c r="I3169" s="15" t="s">
        <v>1373</v>
      </c>
      <c r="J3169" s="15"/>
      <c r="K3169" s="16">
        <v>713</v>
      </c>
      <c r="L3169" s="16">
        <v>13149</v>
      </c>
      <c r="M3169" s="16">
        <v>12091</v>
      </c>
      <c r="N3169" s="16">
        <v>12737</v>
      </c>
      <c r="O3169" s="16">
        <v>346127344</v>
      </c>
      <c r="P3169" s="16">
        <v>63912184</v>
      </c>
      <c r="Q3169" s="16">
        <v>3048486</v>
      </c>
      <c r="R3169" s="16">
        <v>2103</v>
      </c>
      <c r="S3169" s="15"/>
      <c r="T3169" s="16">
        <v>725</v>
      </c>
      <c r="U3169" s="16">
        <v>15604</v>
      </c>
      <c r="V3169" s="16">
        <v>16502</v>
      </c>
      <c r="W3169" s="16">
        <v>16612</v>
      </c>
      <c r="X3169" s="16">
        <v>410261810</v>
      </c>
      <c r="Y3169" s="16">
        <v>32809389</v>
      </c>
      <c r="Z3169" s="16">
        <v>1580554</v>
      </c>
      <c r="AA3169" s="16">
        <v>1943</v>
      </c>
      <c r="AC3169" s="16">
        <v>740</v>
      </c>
      <c r="AD3169" s="16">
        <v>17041</v>
      </c>
      <c r="AE3169" s="16">
        <v>17284</v>
      </c>
      <c r="AF3169" s="16">
        <v>16433</v>
      </c>
      <c r="AG3169" s="16">
        <v>495029392</v>
      </c>
      <c r="AH3169" s="16">
        <v>26399492</v>
      </c>
      <c r="AI3169" s="16">
        <v>1362640</v>
      </c>
      <c r="AJ3169" s="16">
        <v>2251</v>
      </c>
      <c r="AL3169" s="16">
        <v>746</v>
      </c>
      <c r="AM3169" s="16">
        <v>15588</v>
      </c>
      <c r="AN3169" s="16">
        <v>13605</v>
      </c>
      <c r="AO3169" s="16">
        <v>13120</v>
      </c>
      <c r="AP3169" s="16">
        <v>389937209</v>
      </c>
      <c r="AQ3169" s="16">
        <v>14796335</v>
      </c>
      <c r="AR3169" s="16">
        <v>711137</v>
      </c>
      <c r="AS3169" s="16">
        <v>2127</v>
      </c>
      <c r="AU3169" s="16">
        <v>731</v>
      </c>
      <c r="AV3169" s="16">
        <v>14981</v>
      </c>
      <c r="AW3169" s="16">
        <v>1641355755</v>
      </c>
      <c r="AX3169" s="16">
        <v>137917400</v>
      </c>
      <c r="AY3169" s="16">
        <v>6702817</v>
      </c>
      <c r="AZ3169" s="16">
        <v>2107</v>
      </c>
      <c r="BA3169" s="16">
        <v>109566</v>
      </c>
    </row>
    <row r="3170" spans="1:53">
      <c r="A3170" s="15" t="s">
        <v>1344</v>
      </c>
      <c r="B3170" s="15" t="s">
        <v>1345</v>
      </c>
      <c r="C3170" s="15" t="s">
        <v>1346</v>
      </c>
      <c r="D3170" s="15" t="s">
        <v>1347</v>
      </c>
      <c r="E3170" s="15" t="s">
        <v>1347</v>
      </c>
      <c r="F3170" s="15" t="s">
        <v>2059</v>
      </c>
      <c r="G3170" s="15" t="s">
        <v>3641</v>
      </c>
      <c r="H3170" s="15" t="s">
        <v>1349</v>
      </c>
      <c r="I3170" s="15" t="s">
        <v>1375</v>
      </c>
      <c r="J3170" s="15"/>
      <c r="K3170" s="16">
        <v>131</v>
      </c>
      <c r="L3170" s="16">
        <v>6191</v>
      </c>
      <c r="M3170" s="16">
        <v>6026</v>
      </c>
      <c r="N3170" s="16">
        <v>6633</v>
      </c>
      <c r="O3170" s="16">
        <v>291818152</v>
      </c>
      <c r="P3170" s="16">
        <v>28652187</v>
      </c>
      <c r="Q3170" s="16">
        <v>1496435</v>
      </c>
      <c r="R3170" s="16">
        <v>3573</v>
      </c>
      <c r="S3170" s="15"/>
      <c r="T3170" s="16">
        <v>134</v>
      </c>
      <c r="U3170" s="16">
        <v>9359</v>
      </c>
      <c r="V3170" s="16">
        <v>9465</v>
      </c>
      <c r="W3170" s="16">
        <v>9478</v>
      </c>
      <c r="X3170" s="16">
        <v>357834620</v>
      </c>
      <c r="Y3170" s="16">
        <v>17319464</v>
      </c>
      <c r="Z3170" s="16">
        <v>959539</v>
      </c>
      <c r="AA3170" s="16">
        <v>2918</v>
      </c>
      <c r="AC3170" s="16">
        <v>139</v>
      </c>
      <c r="AD3170" s="16">
        <v>9348</v>
      </c>
      <c r="AE3170" s="16">
        <v>9666</v>
      </c>
      <c r="AF3170" s="16">
        <v>9145</v>
      </c>
      <c r="AG3170" s="16">
        <v>438376785</v>
      </c>
      <c r="AH3170" s="16">
        <v>13211390</v>
      </c>
      <c r="AI3170" s="16">
        <v>716879</v>
      </c>
      <c r="AJ3170" s="16">
        <v>3593</v>
      </c>
      <c r="AL3170" s="16">
        <v>139</v>
      </c>
      <c r="AM3170" s="16">
        <v>7813</v>
      </c>
      <c r="AN3170" s="16">
        <v>6844</v>
      </c>
      <c r="AO3170" s="16">
        <v>6464</v>
      </c>
      <c r="AP3170" s="16">
        <v>330520654</v>
      </c>
      <c r="AQ3170" s="16">
        <v>5749720</v>
      </c>
      <c r="AR3170" s="16">
        <v>299903</v>
      </c>
      <c r="AS3170" s="16">
        <v>3611</v>
      </c>
      <c r="AU3170" s="16">
        <v>136</v>
      </c>
      <c r="AV3170" s="16">
        <v>8036</v>
      </c>
      <c r="AW3170" s="16">
        <v>1418550211</v>
      </c>
      <c r="AX3170" s="16">
        <v>64932761</v>
      </c>
      <c r="AY3170" s="16">
        <v>3472756</v>
      </c>
      <c r="AZ3170" s="16">
        <v>3395</v>
      </c>
      <c r="BA3170" s="16">
        <v>176524</v>
      </c>
    </row>
    <row r="3171" spans="1:53">
      <c r="A3171" s="15" t="s">
        <v>1344</v>
      </c>
      <c r="B3171" s="15" t="s">
        <v>1345</v>
      </c>
      <c r="C3171" s="15" t="s">
        <v>1346</v>
      </c>
      <c r="D3171" s="15" t="s">
        <v>1347</v>
      </c>
      <c r="E3171" s="15" t="s">
        <v>1347</v>
      </c>
      <c r="F3171" s="15" t="s">
        <v>2059</v>
      </c>
      <c r="G3171" s="15" t="s">
        <v>2001</v>
      </c>
      <c r="H3171" s="15" t="s">
        <v>1349</v>
      </c>
      <c r="I3171" s="15" t="s">
        <v>1375</v>
      </c>
      <c r="J3171" s="15"/>
      <c r="K3171" s="16">
        <v>113</v>
      </c>
      <c r="L3171" s="16">
        <v>3459</v>
      </c>
      <c r="M3171" s="16">
        <v>2334</v>
      </c>
      <c r="N3171" s="16">
        <v>2313</v>
      </c>
      <c r="O3171" s="16">
        <v>27695070</v>
      </c>
      <c r="P3171" s="16">
        <v>17036850</v>
      </c>
      <c r="Q3171" s="16">
        <v>850132</v>
      </c>
      <c r="R3171" s="16">
        <v>788</v>
      </c>
      <c r="S3171" s="15"/>
      <c r="T3171" s="16">
        <v>115</v>
      </c>
      <c r="U3171" s="16">
        <v>2475</v>
      </c>
      <c r="V3171" s="16">
        <v>3302</v>
      </c>
      <c r="W3171" s="16">
        <v>3300</v>
      </c>
      <c r="X3171" s="16">
        <v>26175142</v>
      </c>
      <c r="Y3171" s="16">
        <v>7908655</v>
      </c>
      <c r="Z3171" s="16">
        <v>339474</v>
      </c>
      <c r="AA3171" s="16">
        <v>665</v>
      </c>
      <c r="AC3171" s="16">
        <v>116</v>
      </c>
      <c r="AD3171" s="16">
        <v>3850</v>
      </c>
      <c r="AE3171" s="16">
        <v>3863</v>
      </c>
      <c r="AF3171" s="16">
        <v>3305</v>
      </c>
      <c r="AG3171" s="16">
        <v>30366836</v>
      </c>
      <c r="AH3171" s="16">
        <v>8693814</v>
      </c>
      <c r="AI3171" s="16">
        <v>483237</v>
      </c>
      <c r="AJ3171" s="16">
        <v>636</v>
      </c>
      <c r="AL3171" s="16">
        <v>115</v>
      </c>
      <c r="AM3171" s="16">
        <v>3831</v>
      </c>
      <c r="AN3171" s="16">
        <v>3064</v>
      </c>
      <c r="AO3171" s="16">
        <v>2905</v>
      </c>
      <c r="AP3171" s="16">
        <v>26377782</v>
      </c>
      <c r="AQ3171" s="16">
        <v>4979097</v>
      </c>
      <c r="AR3171" s="16">
        <v>264858</v>
      </c>
      <c r="AS3171" s="16">
        <v>621</v>
      </c>
      <c r="AU3171" s="16">
        <v>115</v>
      </c>
      <c r="AV3171" s="16">
        <v>3167</v>
      </c>
      <c r="AW3171" s="16">
        <v>110614830</v>
      </c>
      <c r="AX3171" s="16">
        <v>38618416</v>
      </c>
      <c r="AY3171" s="16">
        <v>1937701</v>
      </c>
      <c r="AZ3171" s="16">
        <v>672</v>
      </c>
      <c r="BA3171" s="16">
        <v>34930</v>
      </c>
    </row>
    <row r="3172" spans="1:53">
      <c r="A3172" s="15" t="s">
        <v>1344</v>
      </c>
      <c r="B3172" s="15" t="s">
        <v>1345</v>
      </c>
      <c r="C3172" s="15" t="s">
        <v>1346</v>
      </c>
      <c r="D3172" s="15" t="s">
        <v>1347</v>
      </c>
      <c r="E3172" s="15" t="s">
        <v>1347</v>
      </c>
      <c r="F3172" s="15" t="s">
        <v>2059</v>
      </c>
      <c r="G3172" s="15" t="s">
        <v>1689</v>
      </c>
      <c r="H3172" s="15" t="s">
        <v>1349</v>
      </c>
      <c r="I3172" s="15" t="s">
        <v>1375</v>
      </c>
      <c r="J3172" s="15"/>
      <c r="K3172" s="16">
        <v>469</v>
      </c>
      <c r="L3172" s="16">
        <v>3499</v>
      </c>
      <c r="M3172" s="16">
        <v>3731</v>
      </c>
      <c r="N3172" s="16">
        <v>3791</v>
      </c>
      <c r="O3172" s="16">
        <v>26614122</v>
      </c>
      <c r="P3172" s="16">
        <v>18223147</v>
      </c>
      <c r="Q3172" s="16">
        <v>701919</v>
      </c>
      <c r="R3172" s="16">
        <v>557</v>
      </c>
      <c r="S3172" s="15"/>
      <c r="T3172" s="16">
        <v>476</v>
      </c>
      <c r="U3172" s="16">
        <v>3770</v>
      </c>
      <c r="V3172" s="16">
        <v>3735</v>
      </c>
      <c r="W3172" s="16">
        <v>3834</v>
      </c>
      <c r="X3172" s="16">
        <v>26252048</v>
      </c>
      <c r="Y3172" s="16">
        <v>7581270</v>
      </c>
      <c r="Z3172" s="16">
        <v>281541</v>
      </c>
      <c r="AA3172" s="16">
        <v>534</v>
      </c>
      <c r="AC3172" s="16">
        <v>485</v>
      </c>
      <c r="AD3172" s="16">
        <v>3843</v>
      </c>
      <c r="AE3172" s="16">
        <v>3755</v>
      </c>
      <c r="AF3172" s="16">
        <v>3983</v>
      </c>
      <c r="AG3172" s="16">
        <v>26285771</v>
      </c>
      <c r="AH3172" s="16">
        <v>4494288</v>
      </c>
      <c r="AI3172" s="16">
        <v>162524</v>
      </c>
      <c r="AJ3172" s="16">
        <v>524</v>
      </c>
      <c r="AL3172" s="16">
        <v>492</v>
      </c>
      <c r="AM3172" s="16">
        <v>3944</v>
      </c>
      <c r="AN3172" s="16">
        <v>3697</v>
      </c>
      <c r="AO3172" s="16">
        <v>3751</v>
      </c>
      <c r="AP3172" s="16">
        <v>33038773</v>
      </c>
      <c r="AQ3172" s="16">
        <v>4067518</v>
      </c>
      <c r="AR3172" s="16">
        <v>146376</v>
      </c>
      <c r="AS3172" s="16">
        <v>669</v>
      </c>
      <c r="AU3172" s="16">
        <v>481</v>
      </c>
      <c r="AV3172" s="16">
        <v>3778</v>
      </c>
      <c r="AW3172" s="16">
        <v>112190714</v>
      </c>
      <c r="AX3172" s="16">
        <v>34366223</v>
      </c>
      <c r="AY3172" s="16">
        <v>1292360</v>
      </c>
      <c r="AZ3172" s="16">
        <v>571</v>
      </c>
      <c r="BA3172" s="16">
        <v>29698</v>
      </c>
    </row>
    <row r="3173" spans="1:53">
      <c r="A3173" s="15" t="s">
        <v>1344</v>
      </c>
      <c r="B3173" s="15" t="s">
        <v>1345</v>
      </c>
      <c r="C3173" s="15" t="s">
        <v>1346</v>
      </c>
      <c r="D3173" s="15" t="s">
        <v>1347</v>
      </c>
      <c r="E3173" s="15" t="s">
        <v>1347</v>
      </c>
      <c r="F3173" s="15" t="s">
        <v>2059</v>
      </c>
      <c r="G3173" s="15" t="s">
        <v>1690</v>
      </c>
      <c r="H3173" s="15" t="s">
        <v>1349</v>
      </c>
      <c r="I3173" s="15" t="s">
        <v>1371</v>
      </c>
      <c r="J3173" s="15"/>
      <c r="K3173" s="16">
        <v>638</v>
      </c>
      <c r="L3173" s="16">
        <v>7818</v>
      </c>
      <c r="M3173" s="16">
        <v>8041</v>
      </c>
      <c r="N3173" s="16">
        <v>8226</v>
      </c>
      <c r="O3173" s="16">
        <v>64138171</v>
      </c>
      <c r="P3173" s="16">
        <v>31021792</v>
      </c>
      <c r="Q3173" s="16">
        <v>1532181</v>
      </c>
      <c r="R3173" s="16">
        <v>615</v>
      </c>
      <c r="S3173" s="15"/>
      <c r="T3173" s="16">
        <v>648</v>
      </c>
      <c r="U3173" s="16">
        <v>9056</v>
      </c>
      <c r="V3173" s="16">
        <v>9135</v>
      </c>
      <c r="W3173" s="16">
        <v>9254</v>
      </c>
      <c r="X3173" s="16">
        <v>69745601</v>
      </c>
      <c r="Y3173" s="16">
        <v>14663584</v>
      </c>
      <c r="Z3173" s="16">
        <v>733188</v>
      </c>
      <c r="AA3173" s="16">
        <v>586</v>
      </c>
      <c r="AC3173" s="16">
        <v>654</v>
      </c>
      <c r="AD3173" s="16">
        <v>9230</v>
      </c>
      <c r="AE3173" s="16">
        <v>9906</v>
      </c>
      <c r="AF3173" s="16">
        <v>9756</v>
      </c>
      <c r="AG3173" s="16">
        <v>71196286</v>
      </c>
      <c r="AH3173" s="16">
        <v>12316149</v>
      </c>
      <c r="AI3173" s="16">
        <v>631543</v>
      </c>
      <c r="AJ3173" s="16">
        <v>569</v>
      </c>
      <c r="AL3173" s="16">
        <v>658</v>
      </c>
      <c r="AM3173" s="16">
        <v>9686</v>
      </c>
      <c r="AN3173" s="16">
        <v>9282</v>
      </c>
      <c r="AO3173" s="16">
        <v>8852</v>
      </c>
      <c r="AP3173" s="16">
        <v>91570123</v>
      </c>
      <c r="AQ3173" s="16">
        <v>11762489</v>
      </c>
      <c r="AR3173" s="16">
        <v>602697</v>
      </c>
      <c r="AS3173" s="16">
        <v>760</v>
      </c>
      <c r="AU3173" s="16">
        <v>650</v>
      </c>
      <c r="AV3173" s="16">
        <v>9020</v>
      </c>
      <c r="AW3173" s="16">
        <v>296650181</v>
      </c>
      <c r="AX3173" s="16">
        <v>69764014</v>
      </c>
      <c r="AY3173" s="16">
        <v>3499609</v>
      </c>
      <c r="AZ3173" s="16">
        <v>632</v>
      </c>
      <c r="BA3173" s="16">
        <v>32887</v>
      </c>
    </row>
    <row r="3174" spans="1:53">
      <c r="A3174" s="15" t="s">
        <v>1344</v>
      </c>
      <c r="B3174" s="15" t="s">
        <v>1345</v>
      </c>
      <c r="C3174" s="15" t="s">
        <v>1346</v>
      </c>
      <c r="D3174" s="15" t="s">
        <v>1347</v>
      </c>
      <c r="E3174" s="15" t="s">
        <v>1347</v>
      </c>
      <c r="F3174" s="15" t="s">
        <v>2059</v>
      </c>
      <c r="G3174" s="15" t="s">
        <v>1691</v>
      </c>
      <c r="H3174" s="15" t="s">
        <v>1349</v>
      </c>
      <c r="I3174" s="15" t="s">
        <v>1373</v>
      </c>
      <c r="J3174" s="15"/>
      <c r="K3174" s="16">
        <v>297</v>
      </c>
      <c r="L3174" s="16">
        <v>4927</v>
      </c>
      <c r="M3174" s="16">
        <v>4988</v>
      </c>
      <c r="N3174" s="16">
        <v>5092</v>
      </c>
      <c r="O3174" s="16">
        <v>36268801</v>
      </c>
      <c r="P3174" s="16">
        <v>19002334</v>
      </c>
      <c r="Q3174" s="16">
        <v>964560</v>
      </c>
      <c r="R3174" s="16">
        <v>558</v>
      </c>
      <c r="S3174" s="15"/>
      <c r="T3174" s="16">
        <v>305</v>
      </c>
      <c r="U3174" s="16">
        <v>5255</v>
      </c>
      <c r="V3174" s="16">
        <v>5225</v>
      </c>
      <c r="W3174" s="16">
        <v>5152</v>
      </c>
      <c r="X3174" s="16">
        <v>37074115</v>
      </c>
      <c r="Y3174" s="16">
        <v>8596623</v>
      </c>
      <c r="Z3174" s="16">
        <v>419653</v>
      </c>
      <c r="AA3174" s="16">
        <v>547</v>
      </c>
      <c r="AC3174" s="16">
        <v>314</v>
      </c>
      <c r="AD3174" s="16">
        <v>4745</v>
      </c>
      <c r="AE3174" s="16">
        <v>5035</v>
      </c>
      <c r="AF3174" s="16">
        <v>5347</v>
      </c>
      <c r="AG3174" s="16">
        <v>33526944</v>
      </c>
      <c r="AH3174" s="16">
        <v>5470039</v>
      </c>
      <c r="AI3174" s="16">
        <v>268553</v>
      </c>
      <c r="AJ3174" s="16">
        <v>511</v>
      </c>
      <c r="AL3174" s="16">
        <v>319</v>
      </c>
      <c r="AM3174" s="16">
        <v>5673</v>
      </c>
      <c r="AN3174" s="16">
        <v>5691</v>
      </c>
      <c r="AO3174" s="16">
        <v>5736</v>
      </c>
      <c r="AP3174" s="16">
        <v>49290595</v>
      </c>
      <c r="AQ3174" s="16">
        <v>6721202</v>
      </c>
      <c r="AR3174" s="16">
        <v>336631</v>
      </c>
      <c r="AS3174" s="16">
        <v>665</v>
      </c>
      <c r="AU3174" s="16">
        <v>309</v>
      </c>
      <c r="AV3174" s="16">
        <v>5239</v>
      </c>
      <c r="AW3174" s="16">
        <v>156160455</v>
      </c>
      <c r="AX3174" s="16">
        <v>39790198</v>
      </c>
      <c r="AY3174" s="16">
        <v>1989397</v>
      </c>
      <c r="AZ3174" s="16">
        <v>573</v>
      </c>
      <c r="BA3174" s="16">
        <v>29808</v>
      </c>
    </row>
    <row r="3175" spans="1:53">
      <c r="A3175" s="15" t="s">
        <v>1344</v>
      </c>
      <c r="B3175" s="15" t="s">
        <v>1345</v>
      </c>
      <c r="C3175" s="15" t="s">
        <v>1346</v>
      </c>
      <c r="D3175" s="15" t="s">
        <v>1347</v>
      </c>
      <c r="E3175" s="15" t="s">
        <v>1347</v>
      </c>
      <c r="F3175" s="15" t="s">
        <v>2059</v>
      </c>
      <c r="G3175" s="15" t="s">
        <v>1692</v>
      </c>
      <c r="H3175" s="15" t="s">
        <v>1349</v>
      </c>
      <c r="I3175" s="15" t="s">
        <v>1375</v>
      </c>
      <c r="J3175" s="15"/>
      <c r="K3175" s="16">
        <v>297</v>
      </c>
      <c r="L3175" s="16">
        <v>4927</v>
      </c>
      <c r="M3175" s="16">
        <v>4988</v>
      </c>
      <c r="N3175" s="16">
        <v>5092</v>
      </c>
      <c r="O3175" s="16">
        <v>36268801</v>
      </c>
      <c r="P3175" s="16">
        <v>19002334</v>
      </c>
      <c r="Q3175" s="16">
        <v>964560</v>
      </c>
      <c r="R3175" s="16">
        <v>558</v>
      </c>
      <c r="S3175" s="15"/>
      <c r="T3175" s="16">
        <v>305</v>
      </c>
      <c r="U3175" s="16">
        <v>5255</v>
      </c>
      <c r="V3175" s="16">
        <v>5225</v>
      </c>
      <c r="W3175" s="16">
        <v>5152</v>
      </c>
      <c r="X3175" s="16">
        <v>37074115</v>
      </c>
      <c r="Y3175" s="16">
        <v>8596623</v>
      </c>
      <c r="Z3175" s="16">
        <v>419653</v>
      </c>
      <c r="AA3175" s="16">
        <v>547</v>
      </c>
      <c r="AC3175" s="16">
        <v>314</v>
      </c>
      <c r="AD3175" s="16">
        <v>4745</v>
      </c>
      <c r="AE3175" s="16">
        <v>5035</v>
      </c>
      <c r="AF3175" s="16">
        <v>5347</v>
      </c>
      <c r="AG3175" s="16">
        <v>33526944</v>
      </c>
      <c r="AH3175" s="16">
        <v>5470039</v>
      </c>
      <c r="AI3175" s="16">
        <v>268553</v>
      </c>
      <c r="AJ3175" s="16">
        <v>511</v>
      </c>
      <c r="AL3175" s="16">
        <v>319</v>
      </c>
      <c r="AM3175" s="16">
        <v>5673</v>
      </c>
      <c r="AN3175" s="16">
        <v>5691</v>
      </c>
      <c r="AO3175" s="16">
        <v>5736</v>
      </c>
      <c r="AP3175" s="16">
        <v>49290595</v>
      </c>
      <c r="AQ3175" s="16">
        <v>6721202</v>
      </c>
      <c r="AR3175" s="16">
        <v>336631</v>
      </c>
      <c r="AS3175" s="16">
        <v>665</v>
      </c>
      <c r="AU3175" s="16">
        <v>309</v>
      </c>
      <c r="AV3175" s="16">
        <v>5239</v>
      </c>
      <c r="AW3175" s="16">
        <v>156160455</v>
      </c>
      <c r="AX3175" s="16">
        <v>39790198</v>
      </c>
      <c r="AY3175" s="16">
        <v>1989397</v>
      </c>
      <c r="AZ3175" s="16">
        <v>573</v>
      </c>
      <c r="BA3175" s="16">
        <v>29808</v>
      </c>
    </row>
    <row r="3176" spans="1:53">
      <c r="A3176" s="15" t="s">
        <v>1344</v>
      </c>
      <c r="B3176" s="15" t="s">
        <v>1345</v>
      </c>
      <c r="C3176" s="15" t="s">
        <v>1346</v>
      </c>
      <c r="D3176" s="15" t="s">
        <v>1347</v>
      </c>
      <c r="E3176" s="15" t="s">
        <v>1347</v>
      </c>
      <c r="F3176" s="15" t="s">
        <v>2059</v>
      </c>
      <c r="G3176" s="15" t="s">
        <v>2002</v>
      </c>
      <c r="H3176" s="15" t="s">
        <v>1349</v>
      </c>
      <c r="I3176" s="15" t="s">
        <v>1373</v>
      </c>
      <c r="J3176" s="15"/>
      <c r="K3176" s="16">
        <v>341</v>
      </c>
      <c r="L3176" s="16">
        <v>2891</v>
      </c>
      <c r="M3176" s="16">
        <v>3053</v>
      </c>
      <c r="N3176" s="16">
        <v>3134</v>
      </c>
      <c r="O3176" s="16">
        <v>27869370</v>
      </c>
      <c r="P3176" s="16">
        <v>12019458</v>
      </c>
      <c r="Q3176" s="16">
        <v>567621</v>
      </c>
      <c r="R3176" s="16">
        <v>708</v>
      </c>
      <c r="S3176" s="15"/>
      <c r="T3176" s="16">
        <v>343</v>
      </c>
      <c r="U3176" s="16">
        <v>3801</v>
      </c>
      <c r="V3176" s="16">
        <v>3910</v>
      </c>
      <c r="W3176" s="16">
        <v>4102</v>
      </c>
      <c r="X3176" s="16">
        <v>32671486</v>
      </c>
      <c r="Y3176" s="16">
        <v>6066961</v>
      </c>
      <c r="Z3176" s="16">
        <v>313535</v>
      </c>
      <c r="AA3176" s="16">
        <v>638</v>
      </c>
      <c r="AC3176" s="16">
        <v>340</v>
      </c>
      <c r="AD3176" s="16">
        <v>4485</v>
      </c>
      <c r="AE3176" s="16">
        <v>4871</v>
      </c>
      <c r="AF3176" s="16">
        <v>4409</v>
      </c>
      <c r="AG3176" s="16">
        <v>37669342</v>
      </c>
      <c r="AH3176" s="16">
        <v>6846110</v>
      </c>
      <c r="AI3176" s="16">
        <v>362990</v>
      </c>
      <c r="AJ3176" s="16">
        <v>632</v>
      </c>
      <c r="AL3176" s="16">
        <v>339</v>
      </c>
      <c r="AM3176" s="16">
        <v>4013</v>
      </c>
      <c r="AN3176" s="16">
        <v>3591</v>
      </c>
      <c r="AO3176" s="16">
        <v>3116</v>
      </c>
      <c r="AP3176" s="16">
        <v>42279528</v>
      </c>
      <c r="AQ3176" s="16">
        <v>5041287</v>
      </c>
      <c r="AR3176" s="16">
        <v>266066</v>
      </c>
      <c r="AS3176" s="16">
        <v>910</v>
      </c>
      <c r="AU3176" s="16">
        <v>341</v>
      </c>
      <c r="AV3176" s="16">
        <v>3781</v>
      </c>
      <c r="AW3176" s="16">
        <v>140489726</v>
      </c>
      <c r="AX3176" s="16">
        <v>29973816</v>
      </c>
      <c r="AY3176" s="16">
        <v>1510212</v>
      </c>
      <c r="AZ3176" s="16">
        <v>714</v>
      </c>
      <c r="BA3176" s="16">
        <v>37153</v>
      </c>
    </row>
    <row r="3177" spans="1:53">
      <c r="A3177" s="15" t="s">
        <v>1344</v>
      </c>
      <c r="B3177" s="15" t="s">
        <v>1345</v>
      </c>
      <c r="C3177" s="15" t="s">
        <v>1346</v>
      </c>
      <c r="D3177" s="15" t="s">
        <v>1347</v>
      </c>
      <c r="E3177" s="15" t="s">
        <v>1347</v>
      </c>
      <c r="F3177" s="15" t="s">
        <v>2059</v>
      </c>
      <c r="G3177" s="15" t="s">
        <v>2003</v>
      </c>
      <c r="H3177" s="15" t="s">
        <v>1349</v>
      </c>
      <c r="I3177" s="15" t="s">
        <v>1375</v>
      </c>
      <c r="J3177" s="15"/>
      <c r="K3177" s="16">
        <v>341</v>
      </c>
      <c r="L3177" s="16">
        <v>2891</v>
      </c>
      <c r="M3177" s="16">
        <v>3053</v>
      </c>
      <c r="N3177" s="16">
        <v>3134</v>
      </c>
      <c r="O3177" s="16">
        <v>27869370</v>
      </c>
      <c r="P3177" s="16">
        <v>12019458</v>
      </c>
      <c r="Q3177" s="16">
        <v>567621</v>
      </c>
      <c r="R3177" s="16">
        <v>708</v>
      </c>
      <c r="S3177" s="15"/>
      <c r="T3177" s="16">
        <v>343</v>
      </c>
      <c r="U3177" s="16">
        <v>3801</v>
      </c>
      <c r="V3177" s="16">
        <v>3910</v>
      </c>
      <c r="W3177" s="16">
        <v>4102</v>
      </c>
      <c r="X3177" s="16">
        <v>32671486</v>
      </c>
      <c r="Y3177" s="16">
        <v>6066961</v>
      </c>
      <c r="Z3177" s="16">
        <v>313535</v>
      </c>
      <c r="AA3177" s="16">
        <v>638</v>
      </c>
      <c r="AC3177" s="16">
        <v>340</v>
      </c>
      <c r="AD3177" s="16">
        <v>4485</v>
      </c>
      <c r="AE3177" s="16">
        <v>4871</v>
      </c>
      <c r="AF3177" s="16">
        <v>4409</v>
      </c>
      <c r="AG3177" s="16">
        <v>37669342</v>
      </c>
      <c r="AH3177" s="16">
        <v>6846110</v>
      </c>
      <c r="AI3177" s="16">
        <v>362990</v>
      </c>
      <c r="AJ3177" s="16">
        <v>632</v>
      </c>
      <c r="AL3177" s="16">
        <v>339</v>
      </c>
      <c r="AM3177" s="16">
        <v>4013</v>
      </c>
      <c r="AN3177" s="16">
        <v>3591</v>
      </c>
      <c r="AO3177" s="16">
        <v>3116</v>
      </c>
      <c r="AP3177" s="16">
        <v>42279528</v>
      </c>
      <c r="AQ3177" s="16">
        <v>5041287</v>
      </c>
      <c r="AR3177" s="16">
        <v>266066</v>
      </c>
      <c r="AS3177" s="16">
        <v>910</v>
      </c>
      <c r="AU3177" s="16">
        <v>341</v>
      </c>
      <c r="AV3177" s="16">
        <v>3781</v>
      </c>
      <c r="AW3177" s="16">
        <v>140489726</v>
      </c>
      <c r="AX3177" s="16">
        <v>29973816</v>
      </c>
      <c r="AY3177" s="16">
        <v>1510212</v>
      </c>
      <c r="AZ3177" s="16">
        <v>714</v>
      </c>
      <c r="BA3177" s="16">
        <v>37153</v>
      </c>
    </row>
    <row r="3178" spans="1:53">
      <c r="A3178" s="15" t="s">
        <v>1344</v>
      </c>
      <c r="B3178" s="15" t="s">
        <v>1345</v>
      </c>
      <c r="C3178" s="15" t="s">
        <v>1346</v>
      </c>
      <c r="D3178" s="15" t="s">
        <v>1347</v>
      </c>
      <c r="E3178" s="15" t="s">
        <v>1347</v>
      </c>
      <c r="F3178" s="15" t="s">
        <v>2059</v>
      </c>
      <c r="G3178" s="15" t="s">
        <v>3642</v>
      </c>
      <c r="H3178" s="15" t="s">
        <v>1349</v>
      </c>
      <c r="I3178" s="15" t="s">
        <v>1371</v>
      </c>
      <c r="J3178" s="15"/>
      <c r="K3178" s="16">
        <v>920</v>
      </c>
      <c r="L3178" s="16">
        <v>6047</v>
      </c>
      <c r="M3178" s="16">
        <v>6410</v>
      </c>
      <c r="N3178" s="16">
        <v>6334</v>
      </c>
      <c r="O3178" s="16">
        <v>140207149</v>
      </c>
      <c r="P3178" s="16">
        <v>37719853</v>
      </c>
      <c r="Q3178" s="16">
        <v>1859348</v>
      </c>
      <c r="R3178" s="16">
        <v>1722</v>
      </c>
      <c r="S3178" s="15"/>
      <c r="T3178" s="16">
        <v>911</v>
      </c>
      <c r="U3178" s="16">
        <v>6261</v>
      </c>
      <c r="V3178" s="16">
        <v>6396</v>
      </c>
      <c r="W3178" s="16">
        <v>6417</v>
      </c>
      <c r="X3178" s="16">
        <v>138763719</v>
      </c>
      <c r="Y3178" s="16">
        <v>8317176</v>
      </c>
      <c r="Z3178" s="16">
        <v>421437</v>
      </c>
      <c r="AA3178" s="16">
        <v>1679</v>
      </c>
      <c r="AC3178" s="16">
        <v>915</v>
      </c>
      <c r="AD3178" s="16">
        <v>6444</v>
      </c>
      <c r="AE3178" s="16">
        <v>6491</v>
      </c>
      <c r="AF3178" s="16">
        <v>6500</v>
      </c>
      <c r="AG3178" s="16">
        <v>151676037</v>
      </c>
      <c r="AH3178" s="16">
        <v>7214621</v>
      </c>
      <c r="AI3178" s="16">
        <v>376153</v>
      </c>
      <c r="AJ3178" s="16">
        <v>1801</v>
      </c>
      <c r="AL3178" s="16">
        <v>932</v>
      </c>
      <c r="AM3178" s="16">
        <v>6503</v>
      </c>
      <c r="AN3178" s="16">
        <v>6645</v>
      </c>
      <c r="AO3178" s="16">
        <v>6674</v>
      </c>
      <c r="AP3178" s="16">
        <v>347296439</v>
      </c>
      <c r="AQ3178" s="16">
        <v>7818415</v>
      </c>
      <c r="AR3178" s="16">
        <v>392221</v>
      </c>
      <c r="AS3178" s="16">
        <v>4043</v>
      </c>
      <c r="AU3178" s="16">
        <v>920</v>
      </c>
      <c r="AV3178" s="16">
        <v>6427</v>
      </c>
      <c r="AW3178" s="16">
        <v>777943344</v>
      </c>
      <c r="AX3178" s="16">
        <v>61070065</v>
      </c>
      <c r="AY3178" s="16">
        <v>3049159</v>
      </c>
      <c r="AZ3178" s="16">
        <v>2328</v>
      </c>
      <c r="BA3178" s="16">
        <v>121046</v>
      </c>
    </row>
    <row r="3179" spans="1:53">
      <c r="A3179" s="15" t="s">
        <v>1344</v>
      </c>
      <c r="B3179" s="15" t="s">
        <v>1345</v>
      </c>
      <c r="C3179" s="15" t="s">
        <v>1346</v>
      </c>
      <c r="D3179" s="15" t="s">
        <v>1347</v>
      </c>
      <c r="E3179" s="15" t="s">
        <v>1347</v>
      </c>
      <c r="F3179" s="15" t="s">
        <v>2059</v>
      </c>
      <c r="G3179" s="15" t="s">
        <v>3643</v>
      </c>
      <c r="H3179" s="15" t="s">
        <v>1349</v>
      </c>
      <c r="I3179" s="15" t="s">
        <v>1373</v>
      </c>
      <c r="J3179" s="15"/>
      <c r="K3179" s="16">
        <v>920</v>
      </c>
      <c r="L3179" s="16">
        <v>6047</v>
      </c>
      <c r="M3179" s="16">
        <v>6410</v>
      </c>
      <c r="N3179" s="16">
        <v>6334</v>
      </c>
      <c r="O3179" s="16">
        <v>140207149</v>
      </c>
      <c r="P3179" s="16">
        <v>37719853</v>
      </c>
      <c r="Q3179" s="16">
        <v>1859348</v>
      </c>
      <c r="R3179" s="16">
        <v>1722</v>
      </c>
      <c r="S3179" s="15"/>
      <c r="T3179" s="16">
        <v>911</v>
      </c>
      <c r="U3179" s="16">
        <v>6261</v>
      </c>
      <c r="V3179" s="16">
        <v>6396</v>
      </c>
      <c r="W3179" s="16">
        <v>6417</v>
      </c>
      <c r="X3179" s="16">
        <v>138763719</v>
      </c>
      <c r="Y3179" s="16">
        <v>8317176</v>
      </c>
      <c r="Z3179" s="16">
        <v>421437</v>
      </c>
      <c r="AA3179" s="16">
        <v>1679</v>
      </c>
      <c r="AC3179" s="16">
        <v>915</v>
      </c>
      <c r="AD3179" s="16">
        <v>6444</v>
      </c>
      <c r="AE3179" s="16">
        <v>6491</v>
      </c>
      <c r="AF3179" s="16">
        <v>6500</v>
      </c>
      <c r="AG3179" s="16">
        <v>151676037</v>
      </c>
      <c r="AH3179" s="16">
        <v>7214621</v>
      </c>
      <c r="AI3179" s="16">
        <v>376153</v>
      </c>
      <c r="AJ3179" s="16">
        <v>1801</v>
      </c>
      <c r="AL3179" s="16">
        <v>932</v>
      </c>
      <c r="AM3179" s="16">
        <v>6503</v>
      </c>
      <c r="AN3179" s="16">
        <v>6645</v>
      </c>
      <c r="AO3179" s="16">
        <v>6674</v>
      </c>
      <c r="AP3179" s="16">
        <v>347296439</v>
      </c>
      <c r="AQ3179" s="16">
        <v>7818415</v>
      </c>
      <c r="AR3179" s="16">
        <v>392221</v>
      </c>
      <c r="AS3179" s="16">
        <v>4043</v>
      </c>
      <c r="AU3179" s="16">
        <v>920</v>
      </c>
      <c r="AV3179" s="16">
        <v>6427</v>
      </c>
      <c r="AW3179" s="16">
        <v>777943344</v>
      </c>
      <c r="AX3179" s="16">
        <v>61070065</v>
      </c>
      <c r="AY3179" s="16">
        <v>3049159</v>
      </c>
      <c r="AZ3179" s="16">
        <v>2328</v>
      </c>
      <c r="BA3179" s="16">
        <v>121046</v>
      </c>
    </row>
    <row r="3180" spans="1:53">
      <c r="A3180" s="15" t="s">
        <v>1344</v>
      </c>
      <c r="B3180" s="15" t="s">
        <v>1345</v>
      </c>
      <c r="C3180" s="15" t="s">
        <v>1346</v>
      </c>
      <c r="D3180" s="15" t="s">
        <v>1347</v>
      </c>
      <c r="E3180" s="15" t="s">
        <v>1347</v>
      </c>
      <c r="F3180" s="15" t="s">
        <v>2059</v>
      </c>
      <c r="G3180" s="15" t="s">
        <v>3644</v>
      </c>
      <c r="H3180" s="15" t="s">
        <v>1349</v>
      </c>
      <c r="I3180" s="15" t="s">
        <v>1375</v>
      </c>
      <c r="J3180" s="15"/>
      <c r="K3180" s="16">
        <v>920</v>
      </c>
      <c r="L3180" s="16">
        <v>6047</v>
      </c>
      <c r="M3180" s="16">
        <v>6410</v>
      </c>
      <c r="N3180" s="16">
        <v>6334</v>
      </c>
      <c r="O3180" s="16">
        <v>140207149</v>
      </c>
      <c r="P3180" s="16">
        <v>37719853</v>
      </c>
      <c r="Q3180" s="16">
        <v>1859348</v>
      </c>
      <c r="R3180" s="16">
        <v>1722</v>
      </c>
      <c r="S3180" s="15"/>
      <c r="T3180" s="16">
        <v>911</v>
      </c>
      <c r="U3180" s="16">
        <v>6261</v>
      </c>
      <c r="V3180" s="16">
        <v>6396</v>
      </c>
      <c r="W3180" s="16">
        <v>6417</v>
      </c>
      <c r="X3180" s="16">
        <v>138763719</v>
      </c>
      <c r="Y3180" s="16">
        <v>8317176</v>
      </c>
      <c r="Z3180" s="16">
        <v>421437</v>
      </c>
      <c r="AA3180" s="16">
        <v>1679</v>
      </c>
      <c r="AC3180" s="16">
        <v>915</v>
      </c>
      <c r="AD3180" s="16">
        <v>6444</v>
      </c>
      <c r="AE3180" s="16">
        <v>6491</v>
      </c>
      <c r="AF3180" s="16">
        <v>6500</v>
      </c>
      <c r="AG3180" s="16">
        <v>151676037</v>
      </c>
      <c r="AH3180" s="16">
        <v>7214621</v>
      </c>
      <c r="AI3180" s="16">
        <v>376153</v>
      </c>
      <c r="AJ3180" s="16">
        <v>1801</v>
      </c>
      <c r="AL3180" s="16">
        <v>932</v>
      </c>
      <c r="AM3180" s="16">
        <v>6503</v>
      </c>
      <c r="AN3180" s="16">
        <v>6645</v>
      </c>
      <c r="AO3180" s="16">
        <v>6674</v>
      </c>
      <c r="AP3180" s="16">
        <v>347296439</v>
      </c>
      <c r="AQ3180" s="16">
        <v>7818415</v>
      </c>
      <c r="AR3180" s="16">
        <v>392221</v>
      </c>
      <c r="AS3180" s="16">
        <v>4043</v>
      </c>
      <c r="AU3180" s="16">
        <v>920</v>
      </c>
      <c r="AV3180" s="16">
        <v>6427</v>
      </c>
      <c r="AW3180" s="16">
        <v>777943344</v>
      </c>
      <c r="AX3180" s="16">
        <v>61070065</v>
      </c>
      <c r="AY3180" s="16">
        <v>3049159</v>
      </c>
      <c r="AZ3180" s="16">
        <v>2328</v>
      </c>
      <c r="BA3180" s="16">
        <v>121046</v>
      </c>
    </row>
    <row r="3181" spans="1:53">
      <c r="A3181" s="15" t="s">
        <v>1344</v>
      </c>
      <c r="B3181" s="15" t="s">
        <v>1345</v>
      </c>
      <c r="C3181" s="15" t="s">
        <v>1346</v>
      </c>
      <c r="D3181" s="15" t="s">
        <v>1347</v>
      </c>
      <c r="E3181" s="15" t="s">
        <v>1347</v>
      </c>
      <c r="F3181" s="15" t="s">
        <v>2059</v>
      </c>
      <c r="G3181" s="15" t="s">
        <v>3645</v>
      </c>
      <c r="H3181" s="15" t="s">
        <v>1349</v>
      </c>
      <c r="I3181" s="15" t="s">
        <v>1371</v>
      </c>
      <c r="J3181" s="15"/>
      <c r="K3181" s="16">
        <v>8255</v>
      </c>
      <c r="L3181" s="16">
        <v>16025</v>
      </c>
      <c r="M3181" s="16">
        <v>16431</v>
      </c>
      <c r="N3181" s="16">
        <v>16834</v>
      </c>
      <c r="O3181" s="16">
        <v>555333366</v>
      </c>
      <c r="P3181" s="16">
        <v>105078846</v>
      </c>
      <c r="Q3181" s="16">
        <v>4611970</v>
      </c>
      <c r="R3181" s="16">
        <v>2600</v>
      </c>
      <c r="S3181" s="15"/>
      <c r="T3181" s="16">
        <v>8190</v>
      </c>
      <c r="U3181" s="16">
        <v>17050</v>
      </c>
      <c r="V3181" s="16">
        <v>17362</v>
      </c>
      <c r="W3181" s="16">
        <v>17636</v>
      </c>
      <c r="X3181" s="16">
        <v>559680886</v>
      </c>
      <c r="Y3181" s="16">
        <v>35557477</v>
      </c>
      <c r="Z3181" s="16">
        <v>1488406</v>
      </c>
      <c r="AA3181" s="16">
        <v>2482</v>
      </c>
      <c r="AC3181" s="16">
        <v>8305</v>
      </c>
      <c r="AD3181" s="16">
        <v>16809</v>
      </c>
      <c r="AE3181" s="16">
        <v>17551</v>
      </c>
      <c r="AF3181" s="16">
        <v>17589</v>
      </c>
      <c r="AG3181" s="16">
        <v>553808102</v>
      </c>
      <c r="AH3181" s="16">
        <v>24985212</v>
      </c>
      <c r="AI3181" s="16">
        <v>1139354</v>
      </c>
      <c r="AJ3181" s="16">
        <v>2460</v>
      </c>
      <c r="AL3181" s="16">
        <v>8510</v>
      </c>
      <c r="AM3181" s="16">
        <v>18656</v>
      </c>
      <c r="AN3181" s="16">
        <v>18349</v>
      </c>
      <c r="AO3181" s="16">
        <v>19479</v>
      </c>
      <c r="AP3181" s="16">
        <v>1751648455</v>
      </c>
      <c r="AQ3181" s="16">
        <v>36092829</v>
      </c>
      <c r="AR3181" s="16">
        <v>1525376</v>
      </c>
      <c r="AS3181" s="16">
        <v>7156</v>
      </c>
      <c r="AU3181" s="16">
        <v>8315</v>
      </c>
      <c r="AV3181" s="16">
        <v>17481</v>
      </c>
      <c r="AW3181" s="16">
        <v>3420470809</v>
      </c>
      <c r="AX3181" s="16">
        <v>201714364</v>
      </c>
      <c r="AY3181" s="16">
        <v>8765106</v>
      </c>
      <c r="AZ3181" s="16">
        <v>3763</v>
      </c>
      <c r="BA3181" s="16">
        <v>195669</v>
      </c>
    </row>
    <row r="3182" spans="1:53">
      <c r="A3182" s="15" t="s">
        <v>1344</v>
      </c>
      <c r="B3182" s="15" t="s">
        <v>1345</v>
      </c>
      <c r="C3182" s="15" t="s">
        <v>1346</v>
      </c>
      <c r="D3182" s="15" t="s">
        <v>1347</v>
      </c>
      <c r="E3182" s="15" t="s">
        <v>1347</v>
      </c>
      <c r="F3182" s="15" t="s">
        <v>2059</v>
      </c>
      <c r="G3182" s="15" t="s">
        <v>3646</v>
      </c>
      <c r="H3182" s="15" t="s">
        <v>1349</v>
      </c>
      <c r="I3182" s="15" t="s">
        <v>1373</v>
      </c>
      <c r="J3182" s="15"/>
      <c r="K3182" s="16">
        <v>8255</v>
      </c>
      <c r="L3182" s="16">
        <v>16025</v>
      </c>
      <c r="M3182" s="16">
        <v>16431</v>
      </c>
      <c r="N3182" s="16">
        <v>16834</v>
      </c>
      <c r="O3182" s="16">
        <v>555333366</v>
      </c>
      <c r="P3182" s="16">
        <v>105078846</v>
      </c>
      <c r="Q3182" s="16">
        <v>4611970</v>
      </c>
      <c r="R3182" s="16">
        <v>2600</v>
      </c>
      <c r="S3182" s="15"/>
      <c r="T3182" s="16">
        <v>8190</v>
      </c>
      <c r="U3182" s="16">
        <v>17050</v>
      </c>
      <c r="V3182" s="16">
        <v>17362</v>
      </c>
      <c r="W3182" s="16">
        <v>17636</v>
      </c>
      <c r="X3182" s="16">
        <v>559680886</v>
      </c>
      <c r="Y3182" s="16">
        <v>35557477</v>
      </c>
      <c r="Z3182" s="16">
        <v>1488406</v>
      </c>
      <c r="AA3182" s="16">
        <v>2482</v>
      </c>
      <c r="AC3182" s="16">
        <v>8305</v>
      </c>
      <c r="AD3182" s="16">
        <v>16809</v>
      </c>
      <c r="AE3182" s="16">
        <v>17551</v>
      </c>
      <c r="AF3182" s="16">
        <v>17589</v>
      </c>
      <c r="AG3182" s="16">
        <v>553808102</v>
      </c>
      <c r="AH3182" s="16">
        <v>24985212</v>
      </c>
      <c r="AI3182" s="16">
        <v>1139354</v>
      </c>
      <c r="AJ3182" s="16">
        <v>2460</v>
      </c>
      <c r="AL3182" s="16">
        <v>8510</v>
      </c>
      <c r="AM3182" s="16">
        <v>18656</v>
      </c>
      <c r="AN3182" s="16">
        <v>18349</v>
      </c>
      <c r="AO3182" s="16">
        <v>19479</v>
      </c>
      <c r="AP3182" s="16">
        <v>1751648455</v>
      </c>
      <c r="AQ3182" s="16">
        <v>36092829</v>
      </c>
      <c r="AR3182" s="16">
        <v>1525376</v>
      </c>
      <c r="AS3182" s="16">
        <v>7156</v>
      </c>
      <c r="AU3182" s="16">
        <v>8315</v>
      </c>
      <c r="AV3182" s="16">
        <v>17481</v>
      </c>
      <c r="AW3182" s="16">
        <v>3420470809</v>
      </c>
      <c r="AX3182" s="16">
        <v>201714364</v>
      </c>
      <c r="AY3182" s="16">
        <v>8765106</v>
      </c>
      <c r="AZ3182" s="16">
        <v>3763</v>
      </c>
      <c r="BA3182" s="16">
        <v>195669</v>
      </c>
    </row>
    <row r="3183" spans="1:53">
      <c r="A3183" s="15" t="s">
        <v>1344</v>
      </c>
      <c r="B3183" s="15" t="s">
        <v>1345</v>
      </c>
      <c r="C3183" s="15" t="s">
        <v>1346</v>
      </c>
      <c r="D3183" s="15" t="s">
        <v>1347</v>
      </c>
      <c r="E3183" s="15" t="s">
        <v>1347</v>
      </c>
      <c r="F3183" s="15" t="s">
        <v>2059</v>
      </c>
      <c r="G3183" s="15" t="s">
        <v>3647</v>
      </c>
      <c r="H3183" s="15" t="s">
        <v>1349</v>
      </c>
      <c r="I3183" s="15" t="s">
        <v>1375</v>
      </c>
      <c r="J3183" s="15"/>
      <c r="K3183" s="16">
        <v>8255</v>
      </c>
      <c r="L3183" s="16">
        <v>16025</v>
      </c>
      <c r="M3183" s="16">
        <v>16431</v>
      </c>
      <c r="N3183" s="16">
        <v>16834</v>
      </c>
      <c r="O3183" s="16">
        <v>555333366</v>
      </c>
      <c r="P3183" s="16">
        <v>105078846</v>
      </c>
      <c r="Q3183" s="16">
        <v>4611970</v>
      </c>
      <c r="R3183" s="16">
        <v>2600</v>
      </c>
      <c r="S3183" s="15"/>
      <c r="T3183" s="16">
        <v>8190</v>
      </c>
      <c r="U3183" s="16">
        <v>17050</v>
      </c>
      <c r="V3183" s="16">
        <v>17362</v>
      </c>
      <c r="W3183" s="16">
        <v>17636</v>
      </c>
      <c r="X3183" s="16">
        <v>559680886</v>
      </c>
      <c r="Y3183" s="16">
        <v>35557477</v>
      </c>
      <c r="Z3183" s="16">
        <v>1488406</v>
      </c>
      <c r="AA3183" s="16">
        <v>2482</v>
      </c>
      <c r="AC3183" s="16">
        <v>8305</v>
      </c>
      <c r="AD3183" s="16">
        <v>16809</v>
      </c>
      <c r="AE3183" s="16">
        <v>17551</v>
      </c>
      <c r="AF3183" s="16">
        <v>17589</v>
      </c>
      <c r="AG3183" s="16">
        <v>553808102</v>
      </c>
      <c r="AH3183" s="16">
        <v>24985212</v>
      </c>
      <c r="AI3183" s="16">
        <v>1139354</v>
      </c>
      <c r="AJ3183" s="16">
        <v>2460</v>
      </c>
      <c r="AL3183" s="16">
        <v>8510</v>
      </c>
      <c r="AM3183" s="16">
        <v>18656</v>
      </c>
      <c r="AN3183" s="16">
        <v>18349</v>
      </c>
      <c r="AO3183" s="16">
        <v>19479</v>
      </c>
      <c r="AP3183" s="16">
        <v>1751648455</v>
      </c>
      <c r="AQ3183" s="16">
        <v>36092829</v>
      </c>
      <c r="AR3183" s="16">
        <v>1525376</v>
      </c>
      <c r="AS3183" s="16">
        <v>7156</v>
      </c>
      <c r="AU3183" s="16">
        <v>8315</v>
      </c>
      <c r="AV3183" s="16">
        <v>17481</v>
      </c>
      <c r="AW3183" s="16">
        <v>3420470809</v>
      </c>
      <c r="AX3183" s="16">
        <v>201714364</v>
      </c>
      <c r="AY3183" s="16">
        <v>8765106</v>
      </c>
      <c r="AZ3183" s="16">
        <v>3763</v>
      </c>
      <c r="BA3183" s="16">
        <v>195669</v>
      </c>
    </row>
    <row r="3184" spans="1:53">
      <c r="A3184" s="15" t="s">
        <v>1344</v>
      </c>
      <c r="B3184" s="15" t="s">
        <v>1345</v>
      </c>
      <c r="C3184" s="15" t="s">
        <v>1346</v>
      </c>
      <c r="D3184" s="15" t="s">
        <v>1347</v>
      </c>
      <c r="E3184" s="15" t="s">
        <v>1347</v>
      </c>
      <c r="F3184" s="15" t="s">
        <v>2059</v>
      </c>
      <c r="G3184" s="15" t="s">
        <v>1521</v>
      </c>
      <c r="H3184" s="15" t="s">
        <v>1349</v>
      </c>
      <c r="I3184" s="15" t="s">
        <v>1369</v>
      </c>
      <c r="J3184" s="15"/>
      <c r="K3184" s="16">
        <v>587</v>
      </c>
      <c r="L3184" s="16">
        <v>12662</v>
      </c>
      <c r="M3184" s="16">
        <v>12900</v>
      </c>
      <c r="N3184" s="16">
        <v>13002</v>
      </c>
      <c r="O3184" s="16">
        <v>110132030</v>
      </c>
      <c r="P3184" s="16">
        <v>25593322</v>
      </c>
      <c r="Q3184" s="16">
        <v>1130898</v>
      </c>
      <c r="R3184" s="16">
        <v>659</v>
      </c>
      <c r="S3184" s="15"/>
      <c r="T3184" s="16">
        <v>597</v>
      </c>
      <c r="U3184" s="16">
        <v>13439</v>
      </c>
      <c r="V3184" s="16">
        <v>13869</v>
      </c>
      <c r="W3184" s="16">
        <v>14387</v>
      </c>
      <c r="X3184" s="16">
        <v>111556784</v>
      </c>
      <c r="Y3184" s="16">
        <v>8770293</v>
      </c>
      <c r="Z3184" s="16">
        <v>389990</v>
      </c>
      <c r="AA3184" s="16">
        <v>617</v>
      </c>
      <c r="AC3184" s="16">
        <v>596</v>
      </c>
      <c r="AD3184" s="16">
        <v>14458</v>
      </c>
      <c r="AE3184" s="16">
        <v>14269</v>
      </c>
      <c r="AF3184" s="16">
        <v>13569</v>
      </c>
      <c r="AG3184" s="16">
        <v>119949463</v>
      </c>
      <c r="AH3184" s="16">
        <v>6353104</v>
      </c>
      <c r="AI3184" s="16">
        <v>280114</v>
      </c>
      <c r="AJ3184" s="16">
        <v>654</v>
      </c>
      <c r="AL3184" s="16">
        <v>601</v>
      </c>
      <c r="AM3184" s="16">
        <v>13633</v>
      </c>
      <c r="AN3184" s="16">
        <v>13449</v>
      </c>
      <c r="AO3184" s="16">
        <v>13404</v>
      </c>
      <c r="AP3184" s="16">
        <v>116385185</v>
      </c>
      <c r="AQ3184" s="16">
        <v>4711986</v>
      </c>
      <c r="AR3184" s="16">
        <v>205989</v>
      </c>
      <c r="AS3184" s="16">
        <v>663</v>
      </c>
      <c r="AU3184" s="16">
        <v>595</v>
      </c>
      <c r="AV3184" s="16">
        <v>13587</v>
      </c>
      <c r="AW3184" s="16">
        <v>458023462</v>
      </c>
      <c r="AX3184" s="16">
        <v>45428705</v>
      </c>
      <c r="AY3184" s="16">
        <v>2006991</v>
      </c>
      <c r="AZ3184" s="16">
        <v>648</v>
      </c>
      <c r="BA3184" s="16">
        <v>33711</v>
      </c>
    </row>
    <row r="3185" spans="1:53">
      <c r="A3185" s="15" t="s">
        <v>1344</v>
      </c>
      <c r="B3185" s="15" t="s">
        <v>1345</v>
      </c>
      <c r="C3185" s="15" t="s">
        <v>1346</v>
      </c>
      <c r="D3185" s="15" t="s">
        <v>1347</v>
      </c>
      <c r="E3185" s="15" t="s">
        <v>1347</v>
      </c>
      <c r="F3185" s="15" t="s">
        <v>2059</v>
      </c>
      <c r="G3185" s="15" t="s">
        <v>1522</v>
      </c>
      <c r="H3185" s="15" t="s">
        <v>1349</v>
      </c>
      <c r="I3185" s="15" t="s">
        <v>1371</v>
      </c>
      <c r="J3185" s="15"/>
      <c r="K3185" s="16">
        <v>587</v>
      </c>
      <c r="L3185" s="16">
        <v>12662</v>
      </c>
      <c r="M3185" s="16">
        <v>12900</v>
      </c>
      <c r="N3185" s="16">
        <v>13002</v>
      </c>
      <c r="O3185" s="16">
        <v>110132030</v>
      </c>
      <c r="P3185" s="16">
        <v>25593322</v>
      </c>
      <c r="Q3185" s="16">
        <v>1130898</v>
      </c>
      <c r="R3185" s="16">
        <v>659</v>
      </c>
      <c r="S3185" s="15"/>
      <c r="T3185" s="16">
        <v>597</v>
      </c>
      <c r="U3185" s="16">
        <v>13439</v>
      </c>
      <c r="V3185" s="16">
        <v>13869</v>
      </c>
      <c r="W3185" s="16">
        <v>14387</v>
      </c>
      <c r="X3185" s="16">
        <v>111556784</v>
      </c>
      <c r="Y3185" s="16">
        <v>8770293</v>
      </c>
      <c r="Z3185" s="16">
        <v>389990</v>
      </c>
      <c r="AA3185" s="16">
        <v>617</v>
      </c>
      <c r="AC3185" s="16">
        <v>596</v>
      </c>
      <c r="AD3185" s="16">
        <v>14458</v>
      </c>
      <c r="AE3185" s="16">
        <v>14269</v>
      </c>
      <c r="AF3185" s="16">
        <v>13569</v>
      </c>
      <c r="AG3185" s="16">
        <v>119949463</v>
      </c>
      <c r="AH3185" s="16">
        <v>6353104</v>
      </c>
      <c r="AI3185" s="16">
        <v>280114</v>
      </c>
      <c r="AJ3185" s="16">
        <v>654</v>
      </c>
      <c r="AL3185" s="16">
        <v>601</v>
      </c>
      <c r="AM3185" s="16">
        <v>13633</v>
      </c>
      <c r="AN3185" s="16">
        <v>13449</v>
      </c>
      <c r="AO3185" s="16">
        <v>13404</v>
      </c>
      <c r="AP3185" s="16">
        <v>116385185</v>
      </c>
      <c r="AQ3185" s="16">
        <v>4711986</v>
      </c>
      <c r="AR3185" s="16">
        <v>205989</v>
      </c>
      <c r="AS3185" s="16">
        <v>663</v>
      </c>
      <c r="AU3185" s="16">
        <v>595</v>
      </c>
      <c r="AV3185" s="16">
        <v>13587</v>
      </c>
      <c r="AW3185" s="16">
        <v>458023462</v>
      </c>
      <c r="AX3185" s="16">
        <v>45428705</v>
      </c>
      <c r="AY3185" s="16">
        <v>2006991</v>
      </c>
      <c r="AZ3185" s="16">
        <v>648</v>
      </c>
      <c r="BA3185" s="16">
        <v>33711</v>
      </c>
    </row>
    <row r="3186" spans="1:53">
      <c r="A3186" s="15" t="s">
        <v>1344</v>
      </c>
      <c r="B3186" s="15" t="s">
        <v>1345</v>
      </c>
      <c r="C3186" s="15" t="s">
        <v>1346</v>
      </c>
      <c r="D3186" s="15" t="s">
        <v>1347</v>
      </c>
      <c r="E3186" s="15" t="s">
        <v>1347</v>
      </c>
      <c r="F3186" s="15" t="s">
        <v>2059</v>
      </c>
      <c r="G3186" s="15" t="s">
        <v>1523</v>
      </c>
      <c r="H3186" s="15" t="s">
        <v>1349</v>
      </c>
      <c r="I3186" s="15" t="s">
        <v>1373</v>
      </c>
      <c r="J3186" s="15"/>
      <c r="K3186" s="16">
        <v>413</v>
      </c>
      <c r="L3186" s="16">
        <v>7960</v>
      </c>
      <c r="M3186" s="16">
        <v>8087</v>
      </c>
      <c r="N3186" s="16">
        <v>8115</v>
      </c>
      <c r="O3186" s="16">
        <v>74736763</v>
      </c>
      <c r="P3186" s="16">
        <v>18996288</v>
      </c>
      <c r="Q3186" s="16">
        <v>837461</v>
      </c>
      <c r="R3186" s="16">
        <v>714</v>
      </c>
      <c r="S3186" s="15"/>
      <c r="T3186" s="16">
        <v>420</v>
      </c>
      <c r="U3186" s="16">
        <v>8310</v>
      </c>
      <c r="V3186" s="16">
        <v>8400</v>
      </c>
      <c r="W3186" s="16">
        <v>8489</v>
      </c>
      <c r="X3186" s="16">
        <v>74228250</v>
      </c>
      <c r="Y3186" s="16">
        <v>5547729</v>
      </c>
      <c r="Z3186" s="16">
        <v>239506</v>
      </c>
      <c r="AA3186" s="16">
        <v>680</v>
      </c>
      <c r="AC3186" s="16">
        <v>416</v>
      </c>
      <c r="AD3186" s="16">
        <v>8402</v>
      </c>
      <c r="AE3186" s="16">
        <v>8388</v>
      </c>
      <c r="AF3186" s="16">
        <v>8291</v>
      </c>
      <c r="AG3186" s="16">
        <v>78183613</v>
      </c>
      <c r="AH3186" s="16">
        <v>3745359</v>
      </c>
      <c r="AI3186" s="16">
        <v>162130</v>
      </c>
      <c r="AJ3186" s="16">
        <v>719</v>
      </c>
      <c r="AL3186" s="16">
        <v>421</v>
      </c>
      <c r="AM3186" s="16">
        <v>8407</v>
      </c>
      <c r="AN3186" s="16">
        <v>8367</v>
      </c>
      <c r="AO3186" s="16">
        <v>8367</v>
      </c>
      <c r="AP3186" s="16">
        <v>78591912</v>
      </c>
      <c r="AQ3186" s="16">
        <v>3124163</v>
      </c>
      <c r="AR3186" s="16">
        <v>135324</v>
      </c>
      <c r="AS3186" s="16">
        <v>721</v>
      </c>
      <c r="AU3186" s="16">
        <v>418</v>
      </c>
      <c r="AV3186" s="16">
        <v>8299</v>
      </c>
      <c r="AW3186" s="16">
        <v>305740538</v>
      </c>
      <c r="AX3186" s="16">
        <v>31413539</v>
      </c>
      <c r="AY3186" s="16">
        <v>1374421</v>
      </c>
      <c r="AZ3186" s="16">
        <v>709</v>
      </c>
      <c r="BA3186" s="16">
        <v>36842</v>
      </c>
    </row>
    <row r="3187" spans="1:53">
      <c r="A3187" s="15" t="s">
        <v>1344</v>
      </c>
      <c r="B3187" s="15" t="s">
        <v>1345</v>
      </c>
      <c r="C3187" s="15" t="s">
        <v>1346</v>
      </c>
      <c r="D3187" s="15" t="s">
        <v>1347</v>
      </c>
      <c r="E3187" s="15" t="s">
        <v>1347</v>
      </c>
      <c r="F3187" s="15" t="s">
        <v>2059</v>
      </c>
      <c r="G3187" s="15" t="s">
        <v>1524</v>
      </c>
      <c r="H3187" s="15" t="s">
        <v>1349</v>
      </c>
      <c r="I3187" s="15" t="s">
        <v>1375</v>
      </c>
      <c r="J3187" s="15"/>
      <c r="K3187" s="16">
        <v>413</v>
      </c>
      <c r="L3187" s="16">
        <v>7960</v>
      </c>
      <c r="M3187" s="16">
        <v>8087</v>
      </c>
      <c r="N3187" s="16">
        <v>8115</v>
      </c>
      <c r="O3187" s="16">
        <v>74736763</v>
      </c>
      <c r="P3187" s="16">
        <v>18996288</v>
      </c>
      <c r="Q3187" s="16">
        <v>837461</v>
      </c>
      <c r="R3187" s="16">
        <v>714</v>
      </c>
      <c r="S3187" s="15"/>
      <c r="T3187" s="16">
        <v>420</v>
      </c>
      <c r="U3187" s="16">
        <v>8310</v>
      </c>
      <c r="V3187" s="16">
        <v>8400</v>
      </c>
      <c r="W3187" s="16">
        <v>8489</v>
      </c>
      <c r="X3187" s="16">
        <v>74228250</v>
      </c>
      <c r="Y3187" s="16">
        <v>5547729</v>
      </c>
      <c r="Z3187" s="16">
        <v>239506</v>
      </c>
      <c r="AA3187" s="16">
        <v>680</v>
      </c>
      <c r="AC3187" s="16">
        <v>416</v>
      </c>
      <c r="AD3187" s="16">
        <v>8402</v>
      </c>
      <c r="AE3187" s="16">
        <v>8388</v>
      </c>
      <c r="AF3187" s="16">
        <v>8291</v>
      </c>
      <c r="AG3187" s="16">
        <v>78183613</v>
      </c>
      <c r="AH3187" s="16">
        <v>3745359</v>
      </c>
      <c r="AI3187" s="16">
        <v>162130</v>
      </c>
      <c r="AJ3187" s="16">
        <v>719</v>
      </c>
      <c r="AL3187" s="16">
        <v>421</v>
      </c>
      <c r="AM3187" s="16">
        <v>8407</v>
      </c>
      <c r="AN3187" s="16">
        <v>8367</v>
      </c>
      <c r="AO3187" s="16">
        <v>8367</v>
      </c>
      <c r="AP3187" s="16">
        <v>78591912</v>
      </c>
      <c r="AQ3187" s="16">
        <v>3124163</v>
      </c>
      <c r="AR3187" s="16">
        <v>135324</v>
      </c>
      <c r="AS3187" s="16">
        <v>721</v>
      </c>
      <c r="AU3187" s="16">
        <v>418</v>
      </c>
      <c r="AV3187" s="16">
        <v>8299</v>
      </c>
      <c r="AW3187" s="16">
        <v>305740538</v>
      </c>
      <c r="AX3187" s="16">
        <v>31413539</v>
      </c>
      <c r="AY3187" s="16">
        <v>1374421</v>
      </c>
      <c r="AZ3187" s="16">
        <v>709</v>
      </c>
      <c r="BA3187" s="16">
        <v>36842</v>
      </c>
    </row>
    <row r="3188" spans="1:53">
      <c r="A3188" s="15" t="s">
        <v>1344</v>
      </c>
      <c r="B3188" s="15" t="s">
        <v>1345</v>
      </c>
      <c r="C3188" s="15" t="s">
        <v>1346</v>
      </c>
      <c r="D3188" s="15" t="s">
        <v>1347</v>
      </c>
      <c r="E3188" s="15" t="s">
        <v>1347</v>
      </c>
      <c r="F3188" s="15" t="s">
        <v>2059</v>
      </c>
      <c r="G3188" s="15" t="s">
        <v>3648</v>
      </c>
      <c r="H3188" s="15" t="s">
        <v>1349</v>
      </c>
      <c r="I3188" s="15" t="s">
        <v>1373</v>
      </c>
      <c r="J3188" s="15"/>
      <c r="K3188" s="16">
        <v>30</v>
      </c>
      <c r="L3188" s="16">
        <v>358</v>
      </c>
      <c r="M3188" s="16">
        <v>388</v>
      </c>
      <c r="N3188" s="16">
        <v>383</v>
      </c>
      <c r="O3188" s="16">
        <v>2057640</v>
      </c>
      <c r="P3188" s="16">
        <v>1510352</v>
      </c>
      <c r="Q3188" s="16">
        <v>68906</v>
      </c>
      <c r="R3188" s="16">
        <v>421</v>
      </c>
      <c r="S3188" s="15"/>
      <c r="T3188" s="16">
        <v>31</v>
      </c>
      <c r="U3188" s="16">
        <v>395</v>
      </c>
      <c r="V3188" s="16">
        <v>413</v>
      </c>
      <c r="W3188" s="16">
        <v>414</v>
      </c>
      <c r="X3188" s="16">
        <v>2208778</v>
      </c>
      <c r="Y3188" s="16">
        <v>610643</v>
      </c>
      <c r="Z3188" s="16">
        <v>27445</v>
      </c>
      <c r="AA3188" s="16">
        <v>417</v>
      </c>
      <c r="AC3188" s="16">
        <v>31</v>
      </c>
      <c r="AD3188" s="16">
        <v>388</v>
      </c>
      <c r="AE3188" s="16">
        <v>374</v>
      </c>
      <c r="AF3188" s="16">
        <v>398</v>
      </c>
      <c r="AG3188" s="16">
        <v>2356039</v>
      </c>
      <c r="AH3188" s="16">
        <v>445673</v>
      </c>
      <c r="AI3188" s="16">
        <v>19124</v>
      </c>
      <c r="AJ3188" s="16">
        <v>469</v>
      </c>
      <c r="AL3188" s="16">
        <v>32</v>
      </c>
      <c r="AM3188" s="16">
        <v>443</v>
      </c>
      <c r="AN3188" s="16">
        <v>421</v>
      </c>
      <c r="AO3188" s="16">
        <v>425</v>
      </c>
      <c r="AP3188" s="16">
        <v>2429893</v>
      </c>
      <c r="AQ3188" s="16">
        <v>356211</v>
      </c>
      <c r="AR3188" s="16">
        <v>16276</v>
      </c>
      <c r="AS3188" s="16">
        <v>435</v>
      </c>
      <c r="AU3188" s="16">
        <v>31</v>
      </c>
      <c r="AV3188" s="16">
        <v>400</v>
      </c>
      <c r="AW3188" s="16">
        <v>9052350</v>
      </c>
      <c r="AX3188" s="16">
        <v>2922879</v>
      </c>
      <c r="AY3188" s="16">
        <v>131751</v>
      </c>
      <c r="AZ3188" s="16">
        <v>435</v>
      </c>
      <c r="BA3188" s="16">
        <v>22631</v>
      </c>
    </row>
    <row r="3189" spans="1:53">
      <c r="A3189" s="15" t="s">
        <v>1344</v>
      </c>
      <c r="B3189" s="15" t="s">
        <v>1345</v>
      </c>
      <c r="C3189" s="15" t="s">
        <v>1346</v>
      </c>
      <c r="D3189" s="15" t="s">
        <v>1347</v>
      </c>
      <c r="E3189" s="15" t="s">
        <v>1347</v>
      </c>
      <c r="F3189" s="15" t="s">
        <v>2059</v>
      </c>
      <c r="G3189" s="15" t="s">
        <v>3649</v>
      </c>
      <c r="H3189" s="15" t="s">
        <v>1349</v>
      </c>
      <c r="I3189" s="15" t="s">
        <v>1375</v>
      </c>
      <c r="J3189" s="15"/>
      <c r="K3189" s="16">
        <v>30</v>
      </c>
      <c r="L3189" s="16">
        <v>358</v>
      </c>
      <c r="M3189" s="16">
        <v>388</v>
      </c>
      <c r="N3189" s="16">
        <v>383</v>
      </c>
      <c r="O3189" s="16">
        <v>2057640</v>
      </c>
      <c r="P3189" s="16">
        <v>1510352</v>
      </c>
      <c r="Q3189" s="16">
        <v>68906</v>
      </c>
      <c r="R3189" s="16">
        <v>421</v>
      </c>
      <c r="S3189" s="15"/>
      <c r="T3189" s="16">
        <v>31</v>
      </c>
      <c r="U3189" s="16">
        <v>395</v>
      </c>
      <c r="V3189" s="16">
        <v>413</v>
      </c>
      <c r="W3189" s="16">
        <v>414</v>
      </c>
      <c r="X3189" s="16">
        <v>2208778</v>
      </c>
      <c r="Y3189" s="16">
        <v>610643</v>
      </c>
      <c r="Z3189" s="16">
        <v>27445</v>
      </c>
      <c r="AA3189" s="16">
        <v>417</v>
      </c>
      <c r="AC3189" s="16">
        <v>31</v>
      </c>
      <c r="AD3189" s="16">
        <v>388</v>
      </c>
      <c r="AE3189" s="16">
        <v>374</v>
      </c>
      <c r="AF3189" s="16">
        <v>398</v>
      </c>
      <c r="AG3189" s="16">
        <v>2356039</v>
      </c>
      <c r="AH3189" s="16">
        <v>445673</v>
      </c>
      <c r="AI3189" s="16">
        <v>19124</v>
      </c>
      <c r="AJ3189" s="16">
        <v>469</v>
      </c>
      <c r="AL3189" s="16">
        <v>32</v>
      </c>
      <c r="AM3189" s="16">
        <v>443</v>
      </c>
      <c r="AN3189" s="16">
        <v>421</v>
      </c>
      <c r="AO3189" s="16">
        <v>425</v>
      </c>
      <c r="AP3189" s="16">
        <v>2429893</v>
      </c>
      <c r="AQ3189" s="16">
        <v>356211</v>
      </c>
      <c r="AR3189" s="16">
        <v>16276</v>
      </c>
      <c r="AS3189" s="16">
        <v>435</v>
      </c>
      <c r="AU3189" s="16">
        <v>31</v>
      </c>
      <c r="AV3189" s="16">
        <v>400</v>
      </c>
      <c r="AW3189" s="16">
        <v>9052350</v>
      </c>
      <c r="AX3189" s="16">
        <v>2922879</v>
      </c>
      <c r="AY3189" s="16">
        <v>131751</v>
      </c>
      <c r="AZ3189" s="16">
        <v>435</v>
      </c>
      <c r="BA3189" s="16">
        <v>22631</v>
      </c>
    </row>
    <row r="3190" spans="1:53">
      <c r="A3190" s="15" t="s">
        <v>1344</v>
      </c>
      <c r="B3190" s="15" t="s">
        <v>1345</v>
      </c>
      <c r="C3190" s="15" t="s">
        <v>1346</v>
      </c>
      <c r="D3190" s="15" t="s">
        <v>1347</v>
      </c>
      <c r="E3190" s="15" t="s">
        <v>1347</v>
      </c>
      <c r="F3190" s="15" t="s">
        <v>2059</v>
      </c>
      <c r="G3190" s="15" t="s">
        <v>2004</v>
      </c>
      <c r="H3190" s="15" t="s">
        <v>1349</v>
      </c>
      <c r="I3190" s="15" t="s">
        <v>1373</v>
      </c>
      <c r="J3190" s="15"/>
      <c r="K3190" s="16">
        <v>74</v>
      </c>
      <c r="L3190" s="16">
        <v>3672</v>
      </c>
      <c r="M3190" s="16">
        <v>3718</v>
      </c>
      <c r="N3190" s="16">
        <v>3783</v>
      </c>
      <c r="O3190" s="16">
        <v>29630180</v>
      </c>
      <c r="P3190" s="16">
        <v>3205446</v>
      </c>
      <c r="Q3190" s="16">
        <v>134935</v>
      </c>
      <c r="R3190" s="16">
        <v>612</v>
      </c>
      <c r="S3190" s="15"/>
      <c r="T3190" s="16">
        <v>75</v>
      </c>
      <c r="U3190" s="16">
        <v>4003</v>
      </c>
      <c r="V3190" s="16">
        <v>4267</v>
      </c>
      <c r="W3190" s="16">
        <v>4677</v>
      </c>
      <c r="X3190" s="16">
        <v>30731795</v>
      </c>
      <c r="Y3190" s="16">
        <v>1490156</v>
      </c>
      <c r="Z3190" s="16">
        <v>63739</v>
      </c>
      <c r="AA3190" s="16">
        <v>548</v>
      </c>
      <c r="AC3190" s="16">
        <v>77</v>
      </c>
      <c r="AD3190" s="16">
        <v>4812</v>
      </c>
      <c r="AE3190" s="16">
        <v>4686</v>
      </c>
      <c r="AF3190" s="16">
        <v>4087</v>
      </c>
      <c r="AG3190" s="16">
        <v>34490814</v>
      </c>
      <c r="AH3190" s="16">
        <v>1217390</v>
      </c>
      <c r="AI3190" s="16">
        <v>48012</v>
      </c>
      <c r="AJ3190" s="16">
        <v>586</v>
      </c>
      <c r="AL3190" s="16">
        <v>78</v>
      </c>
      <c r="AM3190" s="16">
        <v>4028</v>
      </c>
      <c r="AN3190" s="16">
        <v>3982</v>
      </c>
      <c r="AO3190" s="16">
        <v>3953</v>
      </c>
      <c r="AP3190" s="16">
        <v>30886816</v>
      </c>
      <c r="AQ3190" s="16">
        <v>757792</v>
      </c>
      <c r="AR3190" s="16">
        <v>30286</v>
      </c>
      <c r="AS3190" s="16">
        <v>596</v>
      </c>
      <c r="AU3190" s="16">
        <v>76</v>
      </c>
      <c r="AV3190" s="16">
        <v>4139</v>
      </c>
      <c r="AW3190" s="16">
        <v>125739605</v>
      </c>
      <c r="AX3190" s="16">
        <v>6670784</v>
      </c>
      <c r="AY3190" s="16">
        <v>276972</v>
      </c>
      <c r="AZ3190" s="16">
        <v>584</v>
      </c>
      <c r="BA3190" s="16">
        <v>30379</v>
      </c>
    </row>
    <row r="3191" spans="1:53">
      <c r="A3191" s="15" t="s">
        <v>1344</v>
      </c>
      <c r="B3191" s="15" t="s">
        <v>1345</v>
      </c>
      <c r="C3191" s="15" t="s">
        <v>1346</v>
      </c>
      <c r="D3191" s="15" t="s">
        <v>1347</v>
      </c>
      <c r="E3191" s="15" t="s">
        <v>1347</v>
      </c>
      <c r="F3191" s="15" t="s">
        <v>2059</v>
      </c>
      <c r="G3191" s="15" t="s">
        <v>2005</v>
      </c>
      <c r="H3191" s="15" t="s">
        <v>1349</v>
      </c>
      <c r="I3191" s="15" t="s">
        <v>1375</v>
      </c>
      <c r="J3191" s="15"/>
      <c r="K3191" s="16">
        <v>74</v>
      </c>
      <c r="L3191" s="16">
        <v>3672</v>
      </c>
      <c r="M3191" s="16">
        <v>3718</v>
      </c>
      <c r="N3191" s="16">
        <v>3783</v>
      </c>
      <c r="O3191" s="16">
        <v>29630180</v>
      </c>
      <c r="P3191" s="16">
        <v>3205446</v>
      </c>
      <c r="Q3191" s="16">
        <v>134935</v>
      </c>
      <c r="R3191" s="16">
        <v>612</v>
      </c>
      <c r="S3191" s="15"/>
      <c r="T3191" s="16">
        <v>75</v>
      </c>
      <c r="U3191" s="16">
        <v>4003</v>
      </c>
      <c r="V3191" s="16">
        <v>4267</v>
      </c>
      <c r="W3191" s="16">
        <v>4677</v>
      </c>
      <c r="X3191" s="16">
        <v>30731795</v>
      </c>
      <c r="Y3191" s="16">
        <v>1490156</v>
      </c>
      <c r="Z3191" s="16">
        <v>63739</v>
      </c>
      <c r="AA3191" s="16">
        <v>548</v>
      </c>
      <c r="AC3191" s="16">
        <v>77</v>
      </c>
      <c r="AD3191" s="16">
        <v>4812</v>
      </c>
      <c r="AE3191" s="16">
        <v>4686</v>
      </c>
      <c r="AF3191" s="16">
        <v>4087</v>
      </c>
      <c r="AG3191" s="16">
        <v>34490814</v>
      </c>
      <c r="AH3191" s="16">
        <v>1217390</v>
      </c>
      <c r="AI3191" s="16">
        <v>48012</v>
      </c>
      <c r="AJ3191" s="16">
        <v>586</v>
      </c>
      <c r="AL3191" s="16">
        <v>78</v>
      </c>
      <c r="AM3191" s="16">
        <v>4028</v>
      </c>
      <c r="AN3191" s="16">
        <v>3982</v>
      </c>
      <c r="AO3191" s="16">
        <v>3953</v>
      </c>
      <c r="AP3191" s="16">
        <v>30886816</v>
      </c>
      <c r="AQ3191" s="16">
        <v>757792</v>
      </c>
      <c r="AR3191" s="16">
        <v>30286</v>
      </c>
      <c r="AS3191" s="16">
        <v>596</v>
      </c>
      <c r="AU3191" s="16">
        <v>76</v>
      </c>
      <c r="AV3191" s="16">
        <v>4139</v>
      </c>
      <c r="AW3191" s="16">
        <v>125739605</v>
      </c>
      <c r="AX3191" s="16">
        <v>6670784</v>
      </c>
      <c r="AY3191" s="16">
        <v>276972</v>
      </c>
      <c r="AZ3191" s="16">
        <v>584</v>
      </c>
      <c r="BA3191" s="16">
        <v>30379</v>
      </c>
    </row>
    <row r="3192" spans="1:53">
      <c r="A3192" s="15" t="s">
        <v>1344</v>
      </c>
      <c r="B3192" s="15" t="s">
        <v>1345</v>
      </c>
      <c r="C3192" s="15" t="s">
        <v>1346</v>
      </c>
      <c r="D3192" s="15" t="s">
        <v>1347</v>
      </c>
      <c r="E3192" s="15" t="s">
        <v>1347</v>
      </c>
      <c r="F3192" s="15" t="s">
        <v>2059</v>
      </c>
      <c r="G3192" s="15" t="s">
        <v>1525</v>
      </c>
      <c r="H3192" s="15" t="s">
        <v>1349</v>
      </c>
      <c r="I3192" s="15" t="s">
        <v>1373</v>
      </c>
      <c r="J3192" s="15"/>
      <c r="K3192" s="16">
        <v>70</v>
      </c>
      <c r="L3192" s="16">
        <v>672</v>
      </c>
      <c r="M3192" s="16">
        <v>707</v>
      </c>
      <c r="N3192" s="16">
        <v>721</v>
      </c>
      <c r="O3192" s="16">
        <v>3707447</v>
      </c>
      <c r="P3192" s="16">
        <v>1881236</v>
      </c>
      <c r="Q3192" s="16">
        <v>89596</v>
      </c>
      <c r="R3192" s="16">
        <v>407</v>
      </c>
      <c r="S3192" s="15"/>
      <c r="T3192" s="16">
        <v>71</v>
      </c>
      <c r="U3192" s="16">
        <v>731</v>
      </c>
      <c r="V3192" s="16">
        <v>789</v>
      </c>
      <c r="W3192" s="16">
        <v>807</v>
      </c>
      <c r="X3192" s="16">
        <v>4387961</v>
      </c>
      <c r="Y3192" s="16">
        <v>1121765</v>
      </c>
      <c r="Z3192" s="16">
        <v>59300</v>
      </c>
      <c r="AA3192" s="16">
        <v>435</v>
      </c>
      <c r="AC3192" s="16">
        <v>72</v>
      </c>
      <c r="AD3192" s="16">
        <v>856</v>
      </c>
      <c r="AE3192" s="16">
        <v>821</v>
      </c>
      <c r="AF3192" s="16">
        <v>793</v>
      </c>
      <c r="AG3192" s="16">
        <v>4918997</v>
      </c>
      <c r="AH3192" s="16">
        <v>944682</v>
      </c>
      <c r="AI3192" s="16">
        <v>50848</v>
      </c>
      <c r="AJ3192" s="16">
        <v>460</v>
      </c>
      <c r="AL3192" s="16">
        <v>70</v>
      </c>
      <c r="AM3192" s="16">
        <v>755</v>
      </c>
      <c r="AN3192" s="16">
        <v>679</v>
      </c>
      <c r="AO3192" s="16">
        <v>659</v>
      </c>
      <c r="AP3192" s="16">
        <v>4476564</v>
      </c>
      <c r="AQ3192" s="16">
        <v>473820</v>
      </c>
      <c r="AR3192" s="16">
        <v>24103</v>
      </c>
      <c r="AS3192" s="16">
        <v>494</v>
      </c>
      <c r="AU3192" s="16">
        <v>71</v>
      </c>
      <c r="AV3192" s="16">
        <v>749</v>
      </c>
      <c r="AW3192" s="16">
        <v>17490969</v>
      </c>
      <c r="AX3192" s="16">
        <v>4421503</v>
      </c>
      <c r="AY3192" s="16">
        <v>223847</v>
      </c>
      <c r="AZ3192" s="16">
        <v>449</v>
      </c>
      <c r="BA3192" s="16">
        <v>23347</v>
      </c>
    </row>
    <row r="3193" spans="1:53">
      <c r="A3193" s="15" t="s">
        <v>1344</v>
      </c>
      <c r="B3193" s="15" t="s">
        <v>1345</v>
      </c>
      <c r="C3193" s="15" t="s">
        <v>1346</v>
      </c>
      <c r="D3193" s="15" t="s">
        <v>1347</v>
      </c>
      <c r="E3193" s="15" t="s">
        <v>1347</v>
      </c>
      <c r="F3193" s="15" t="s">
        <v>2059</v>
      </c>
      <c r="G3193" s="15" t="s">
        <v>1526</v>
      </c>
      <c r="H3193" s="15" t="s">
        <v>1349</v>
      </c>
      <c r="I3193" s="15" t="s">
        <v>1375</v>
      </c>
      <c r="J3193" s="15"/>
      <c r="K3193" s="16">
        <v>70</v>
      </c>
      <c r="L3193" s="16">
        <v>672</v>
      </c>
      <c r="M3193" s="16">
        <v>707</v>
      </c>
      <c r="N3193" s="16">
        <v>721</v>
      </c>
      <c r="O3193" s="16">
        <v>3707447</v>
      </c>
      <c r="P3193" s="16">
        <v>1881236</v>
      </c>
      <c r="Q3193" s="16">
        <v>89596</v>
      </c>
      <c r="R3193" s="16">
        <v>407</v>
      </c>
      <c r="S3193" s="15"/>
      <c r="T3193" s="16">
        <v>71</v>
      </c>
      <c r="U3193" s="16">
        <v>731</v>
      </c>
      <c r="V3193" s="16">
        <v>789</v>
      </c>
      <c r="W3193" s="16">
        <v>807</v>
      </c>
      <c r="X3193" s="16">
        <v>4387961</v>
      </c>
      <c r="Y3193" s="16">
        <v>1121765</v>
      </c>
      <c r="Z3193" s="16">
        <v>59300</v>
      </c>
      <c r="AA3193" s="16">
        <v>435</v>
      </c>
      <c r="AC3193" s="16">
        <v>72</v>
      </c>
      <c r="AD3193" s="16">
        <v>856</v>
      </c>
      <c r="AE3193" s="16">
        <v>821</v>
      </c>
      <c r="AF3193" s="16">
        <v>793</v>
      </c>
      <c r="AG3193" s="16">
        <v>4918997</v>
      </c>
      <c r="AH3193" s="16">
        <v>944682</v>
      </c>
      <c r="AI3193" s="16">
        <v>50848</v>
      </c>
      <c r="AJ3193" s="16">
        <v>460</v>
      </c>
      <c r="AL3193" s="16">
        <v>70</v>
      </c>
      <c r="AM3193" s="16">
        <v>755</v>
      </c>
      <c r="AN3193" s="16">
        <v>679</v>
      </c>
      <c r="AO3193" s="16">
        <v>659</v>
      </c>
      <c r="AP3193" s="16">
        <v>4476564</v>
      </c>
      <c r="AQ3193" s="16">
        <v>473820</v>
      </c>
      <c r="AR3193" s="16">
        <v>24103</v>
      </c>
      <c r="AS3193" s="16">
        <v>494</v>
      </c>
      <c r="AU3193" s="16">
        <v>71</v>
      </c>
      <c r="AV3193" s="16">
        <v>749</v>
      </c>
      <c r="AW3193" s="16">
        <v>17490969</v>
      </c>
      <c r="AX3193" s="16">
        <v>4421503</v>
      </c>
      <c r="AY3193" s="16">
        <v>223847</v>
      </c>
      <c r="AZ3193" s="16">
        <v>449</v>
      </c>
      <c r="BA3193" s="16">
        <v>23347</v>
      </c>
    </row>
    <row r="3194" spans="1:53">
      <c r="A3194" s="15" t="s">
        <v>1344</v>
      </c>
      <c r="B3194" s="15" t="s">
        <v>1345</v>
      </c>
      <c r="C3194" s="15" t="s">
        <v>1346</v>
      </c>
      <c r="D3194" s="15" t="s">
        <v>1347</v>
      </c>
      <c r="E3194" s="15" t="s">
        <v>1347</v>
      </c>
      <c r="F3194" s="15" t="s">
        <v>2059</v>
      </c>
      <c r="G3194" s="15" t="s">
        <v>1527</v>
      </c>
      <c r="H3194" s="15" t="s">
        <v>1349</v>
      </c>
      <c r="I3194" s="15" t="s">
        <v>1369</v>
      </c>
      <c r="J3194" s="15"/>
      <c r="K3194" s="16">
        <v>5984</v>
      </c>
      <c r="L3194" s="16">
        <v>158271</v>
      </c>
      <c r="M3194" s="16">
        <v>160592</v>
      </c>
      <c r="N3194" s="16">
        <v>163187</v>
      </c>
      <c r="O3194" s="16">
        <v>861753598</v>
      </c>
      <c r="P3194" s="16">
        <v>575306334</v>
      </c>
      <c r="Q3194" s="16">
        <v>23303893</v>
      </c>
      <c r="R3194" s="16">
        <v>413</v>
      </c>
      <c r="S3194" s="15"/>
      <c r="T3194" s="16">
        <v>6070</v>
      </c>
      <c r="U3194" s="16">
        <v>165796</v>
      </c>
      <c r="V3194" s="16">
        <v>168933</v>
      </c>
      <c r="W3194" s="16">
        <v>175811</v>
      </c>
      <c r="X3194" s="16">
        <v>893333593</v>
      </c>
      <c r="Y3194" s="16">
        <v>275845341</v>
      </c>
      <c r="Z3194" s="16">
        <v>11271595</v>
      </c>
      <c r="AA3194" s="16">
        <v>404</v>
      </c>
      <c r="AC3194" s="16">
        <v>6137</v>
      </c>
      <c r="AD3194" s="16">
        <v>179603</v>
      </c>
      <c r="AE3194" s="16">
        <v>177420</v>
      </c>
      <c r="AF3194" s="16">
        <v>167259</v>
      </c>
      <c r="AG3194" s="16">
        <v>910968132</v>
      </c>
      <c r="AH3194" s="16">
        <v>198650891</v>
      </c>
      <c r="AI3194" s="16">
        <v>8133857</v>
      </c>
      <c r="AJ3194" s="16">
        <v>401</v>
      </c>
      <c r="AL3194" s="16">
        <v>6158</v>
      </c>
      <c r="AM3194" s="16">
        <v>163791</v>
      </c>
      <c r="AN3194" s="16">
        <v>160894</v>
      </c>
      <c r="AO3194" s="16">
        <v>163160</v>
      </c>
      <c r="AP3194" s="16">
        <v>909017068</v>
      </c>
      <c r="AQ3194" s="16">
        <v>138831412</v>
      </c>
      <c r="AR3194" s="16">
        <v>5731747</v>
      </c>
      <c r="AS3194" s="16">
        <v>430</v>
      </c>
      <c r="AU3194" s="16">
        <v>6087</v>
      </c>
      <c r="AV3194" s="16">
        <v>167060</v>
      </c>
      <c r="AW3194" s="16">
        <v>3575072391</v>
      </c>
      <c r="AX3194" s="16">
        <v>1188633978</v>
      </c>
      <c r="AY3194" s="16">
        <v>48441092</v>
      </c>
      <c r="AZ3194" s="16">
        <v>412</v>
      </c>
      <c r="BA3194" s="16">
        <v>21400</v>
      </c>
    </row>
    <row r="3195" spans="1:53">
      <c r="A3195" s="15" t="s">
        <v>1344</v>
      </c>
      <c r="B3195" s="15" t="s">
        <v>1345</v>
      </c>
      <c r="C3195" s="15" t="s">
        <v>1346</v>
      </c>
      <c r="D3195" s="15" t="s">
        <v>1347</v>
      </c>
      <c r="E3195" s="15" t="s">
        <v>1347</v>
      </c>
      <c r="F3195" s="15" t="s">
        <v>2059</v>
      </c>
      <c r="G3195" s="15" t="s">
        <v>1528</v>
      </c>
      <c r="H3195" s="15" t="s">
        <v>1349</v>
      </c>
      <c r="I3195" s="15" t="s">
        <v>1371</v>
      </c>
      <c r="J3195" s="15"/>
      <c r="K3195" s="16">
        <v>240</v>
      </c>
      <c r="L3195" s="16">
        <v>26138</v>
      </c>
      <c r="M3195" s="16">
        <v>27133</v>
      </c>
      <c r="N3195" s="16">
        <v>29281</v>
      </c>
      <c r="O3195" s="16">
        <v>193344650</v>
      </c>
      <c r="P3195" s="16">
        <v>109109621</v>
      </c>
      <c r="Q3195" s="16">
        <v>4204338</v>
      </c>
      <c r="R3195" s="16">
        <v>540</v>
      </c>
      <c r="S3195" s="15"/>
      <c r="T3195" s="16">
        <v>250</v>
      </c>
      <c r="U3195" s="16">
        <v>31299</v>
      </c>
      <c r="V3195" s="16">
        <v>33475</v>
      </c>
      <c r="W3195" s="16">
        <v>37106</v>
      </c>
      <c r="X3195" s="16">
        <v>206459134</v>
      </c>
      <c r="Y3195" s="16">
        <v>60223001</v>
      </c>
      <c r="Z3195" s="16">
        <v>2415633</v>
      </c>
      <c r="AA3195" s="16">
        <v>468</v>
      </c>
      <c r="AC3195" s="16">
        <v>248</v>
      </c>
      <c r="AD3195" s="16">
        <v>39057</v>
      </c>
      <c r="AE3195" s="16">
        <v>37791</v>
      </c>
      <c r="AF3195" s="16">
        <v>32580</v>
      </c>
      <c r="AG3195" s="16">
        <v>209513910</v>
      </c>
      <c r="AH3195" s="16">
        <v>46315541</v>
      </c>
      <c r="AI3195" s="16">
        <v>1820424</v>
      </c>
      <c r="AJ3195" s="16">
        <v>442</v>
      </c>
      <c r="AL3195" s="16">
        <v>240</v>
      </c>
      <c r="AM3195" s="16">
        <v>31881</v>
      </c>
      <c r="AN3195" s="16">
        <v>28750</v>
      </c>
      <c r="AO3195" s="16">
        <v>28283</v>
      </c>
      <c r="AP3195" s="16">
        <v>187714678</v>
      </c>
      <c r="AQ3195" s="16">
        <v>21042466</v>
      </c>
      <c r="AR3195" s="16">
        <v>813725</v>
      </c>
      <c r="AS3195" s="16">
        <v>487</v>
      </c>
      <c r="AU3195" s="16">
        <v>245</v>
      </c>
      <c r="AV3195" s="16">
        <v>31898</v>
      </c>
      <c r="AW3195" s="16">
        <v>797032372</v>
      </c>
      <c r="AX3195" s="16">
        <v>236690629</v>
      </c>
      <c r="AY3195" s="16">
        <v>9254120</v>
      </c>
      <c r="AZ3195" s="16">
        <v>481</v>
      </c>
      <c r="BA3195" s="16">
        <v>24987</v>
      </c>
    </row>
    <row r="3196" spans="1:53">
      <c r="A3196" s="15" t="s">
        <v>1344</v>
      </c>
      <c r="B3196" s="15" t="s">
        <v>1345</v>
      </c>
      <c r="C3196" s="15" t="s">
        <v>1346</v>
      </c>
      <c r="D3196" s="15" t="s">
        <v>1347</v>
      </c>
      <c r="E3196" s="15" t="s">
        <v>1347</v>
      </c>
      <c r="F3196" s="15" t="s">
        <v>2059</v>
      </c>
      <c r="G3196" s="15" t="s">
        <v>2006</v>
      </c>
      <c r="H3196" s="15" t="s">
        <v>1349</v>
      </c>
      <c r="I3196" s="15" t="s">
        <v>1373</v>
      </c>
      <c r="J3196" s="15"/>
      <c r="K3196" s="16">
        <v>92</v>
      </c>
      <c r="L3196" s="16">
        <v>24739</v>
      </c>
      <c r="M3196" s="16">
        <v>25706</v>
      </c>
      <c r="N3196" s="16">
        <v>27842</v>
      </c>
      <c r="O3196" s="16">
        <v>187487316</v>
      </c>
      <c r="P3196" s="16">
        <v>104840547</v>
      </c>
      <c r="Q3196" s="16">
        <v>4033946</v>
      </c>
      <c r="R3196" s="16">
        <v>553</v>
      </c>
      <c r="S3196" s="15"/>
      <c r="T3196" s="16">
        <v>93</v>
      </c>
      <c r="U3196" s="16">
        <v>29672</v>
      </c>
      <c r="V3196" s="16">
        <v>31815</v>
      </c>
      <c r="W3196" s="16">
        <v>35359</v>
      </c>
      <c r="X3196" s="16">
        <v>200409357</v>
      </c>
      <c r="Y3196" s="16">
        <v>57837991</v>
      </c>
      <c r="Z3196" s="16">
        <v>2321735</v>
      </c>
      <c r="AA3196" s="16">
        <v>478</v>
      </c>
      <c r="AC3196" s="16">
        <v>94</v>
      </c>
      <c r="AD3196" s="16">
        <v>37291</v>
      </c>
      <c r="AE3196" s="16">
        <v>36015</v>
      </c>
      <c r="AF3196" s="16">
        <v>30946</v>
      </c>
      <c r="AG3196" s="16">
        <v>202885481</v>
      </c>
      <c r="AH3196" s="16">
        <v>44369571</v>
      </c>
      <c r="AI3196" s="16">
        <v>1744678</v>
      </c>
      <c r="AJ3196" s="16">
        <v>449</v>
      </c>
      <c r="AL3196" s="16">
        <v>93</v>
      </c>
      <c r="AM3196" s="16">
        <v>30367</v>
      </c>
      <c r="AN3196" s="16">
        <v>27213</v>
      </c>
      <c r="AO3196" s="16">
        <v>26739</v>
      </c>
      <c r="AP3196" s="16">
        <v>181552940</v>
      </c>
      <c r="AQ3196" s="16">
        <v>19490015</v>
      </c>
      <c r="AR3196" s="16">
        <v>753224</v>
      </c>
      <c r="AS3196" s="16">
        <v>497</v>
      </c>
      <c r="AU3196" s="16">
        <v>93</v>
      </c>
      <c r="AV3196" s="16">
        <v>30309</v>
      </c>
      <c r="AW3196" s="16">
        <v>772335094</v>
      </c>
      <c r="AX3196" s="16">
        <v>226538124</v>
      </c>
      <c r="AY3196" s="16">
        <v>8853583</v>
      </c>
      <c r="AZ3196" s="16">
        <v>490</v>
      </c>
      <c r="BA3196" s="16">
        <v>25482</v>
      </c>
    </row>
    <row r="3197" spans="1:53">
      <c r="A3197" s="15" t="s">
        <v>1344</v>
      </c>
      <c r="B3197" s="15" t="s">
        <v>1345</v>
      </c>
      <c r="C3197" s="15" t="s">
        <v>1346</v>
      </c>
      <c r="D3197" s="15" t="s">
        <v>1347</v>
      </c>
      <c r="E3197" s="15" t="s">
        <v>1347</v>
      </c>
      <c r="F3197" s="15" t="s">
        <v>2059</v>
      </c>
      <c r="G3197" s="15" t="s">
        <v>2007</v>
      </c>
      <c r="H3197" s="15" t="s">
        <v>1349</v>
      </c>
      <c r="I3197" s="15" t="s">
        <v>1375</v>
      </c>
      <c r="J3197" s="15"/>
      <c r="K3197" s="16">
        <v>92</v>
      </c>
      <c r="L3197" s="16">
        <v>24739</v>
      </c>
      <c r="M3197" s="16">
        <v>25706</v>
      </c>
      <c r="N3197" s="16">
        <v>27842</v>
      </c>
      <c r="O3197" s="16">
        <v>187487316</v>
      </c>
      <c r="P3197" s="16">
        <v>104840547</v>
      </c>
      <c r="Q3197" s="16">
        <v>4033946</v>
      </c>
      <c r="R3197" s="16">
        <v>553</v>
      </c>
      <c r="S3197" s="15"/>
      <c r="T3197" s="16">
        <v>93</v>
      </c>
      <c r="U3197" s="16">
        <v>29672</v>
      </c>
      <c r="V3197" s="16">
        <v>31815</v>
      </c>
      <c r="W3197" s="16">
        <v>35359</v>
      </c>
      <c r="X3197" s="16">
        <v>200409357</v>
      </c>
      <c r="Y3197" s="16">
        <v>57837991</v>
      </c>
      <c r="Z3197" s="16">
        <v>2321735</v>
      </c>
      <c r="AA3197" s="16">
        <v>478</v>
      </c>
      <c r="AC3197" s="16">
        <v>94</v>
      </c>
      <c r="AD3197" s="16">
        <v>37291</v>
      </c>
      <c r="AE3197" s="16">
        <v>36015</v>
      </c>
      <c r="AF3197" s="16">
        <v>30946</v>
      </c>
      <c r="AG3197" s="16">
        <v>202885481</v>
      </c>
      <c r="AH3197" s="16">
        <v>44369571</v>
      </c>
      <c r="AI3197" s="16">
        <v>1744678</v>
      </c>
      <c r="AJ3197" s="16">
        <v>449</v>
      </c>
      <c r="AL3197" s="16">
        <v>93</v>
      </c>
      <c r="AM3197" s="16">
        <v>30367</v>
      </c>
      <c r="AN3197" s="16">
        <v>27213</v>
      </c>
      <c r="AO3197" s="16">
        <v>26739</v>
      </c>
      <c r="AP3197" s="16">
        <v>181552940</v>
      </c>
      <c r="AQ3197" s="16">
        <v>19490015</v>
      </c>
      <c r="AR3197" s="16">
        <v>753224</v>
      </c>
      <c r="AS3197" s="16">
        <v>497</v>
      </c>
      <c r="AU3197" s="16">
        <v>93</v>
      </c>
      <c r="AV3197" s="16">
        <v>30309</v>
      </c>
      <c r="AW3197" s="16">
        <v>772335094</v>
      </c>
      <c r="AX3197" s="16">
        <v>226538124</v>
      </c>
      <c r="AY3197" s="16">
        <v>8853583</v>
      </c>
      <c r="AZ3197" s="16">
        <v>490</v>
      </c>
      <c r="BA3197" s="16">
        <v>25482</v>
      </c>
    </row>
    <row r="3198" spans="1:53">
      <c r="A3198" s="15" t="s">
        <v>1344</v>
      </c>
      <c r="B3198" s="15" t="s">
        <v>1345</v>
      </c>
      <c r="C3198" s="15" t="s">
        <v>1346</v>
      </c>
      <c r="D3198" s="15" t="s">
        <v>1347</v>
      </c>
      <c r="E3198" s="15" t="s">
        <v>1347</v>
      </c>
      <c r="F3198" s="15" t="s">
        <v>2059</v>
      </c>
      <c r="G3198" s="15" t="s">
        <v>1529</v>
      </c>
      <c r="H3198" s="15" t="s">
        <v>1349</v>
      </c>
      <c r="I3198" s="15" t="s">
        <v>1373</v>
      </c>
      <c r="J3198" s="15"/>
      <c r="K3198" s="16">
        <v>148</v>
      </c>
      <c r="L3198" s="16">
        <v>1399</v>
      </c>
      <c r="M3198" s="16">
        <v>1427</v>
      </c>
      <c r="N3198" s="16">
        <v>1439</v>
      </c>
      <c r="O3198" s="16">
        <v>5857334</v>
      </c>
      <c r="P3198" s="16">
        <v>4269074</v>
      </c>
      <c r="Q3198" s="16">
        <v>170392</v>
      </c>
      <c r="R3198" s="16">
        <v>317</v>
      </c>
      <c r="S3198" s="15"/>
      <c r="T3198" s="16">
        <v>157</v>
      </c>
      <c r="U3198" s="16">
        <v>1627</v>
      </c>
      <c r="V3198" s="16">
        <v>1660</v>
      </c>
      <c r="W3198" s="16">
        <v>1747</v>
      </c>
      <c r="X3198" s="16">
        <v>6049777</v>
      </c>
      <c r="Y3198" s="16">
        <v>2385010</v>
      </c>
      <c r="Z3198" s="16">
        <v>93898</v>
      </c>
      <c r="AA3198" s="16">
        <v>277</v>
      </c>
      <c r="AC3198" s="16">
        <v>154</v>
      </c>
      <c r="AD3198" s="16">
        <v>1766</v>
      </c>
      <c r="AE3198" s="16">
        <v>1776</v>
      </c>
      <c r="AF3198" s="16">
        <v>1634</v>
      </c>
      <c r="AG3198" s="16">
        <v>6628429</v>
      </c>
      <c r="AH3198" s="16">
        <v>1945970</v>
      </c>
      <c r="AI3198" s="16">
        <v>75746</v>
      </c>
      <c r="AJ3198" s="16">
        <v>296</v>
      </c>
      <c r="AL3198" s="16">
        <v>147</v>
      </c>
      <c r="AM3198" s="16">
        <v>1514</v>
      </c>
      <c r="AN3198" s="16">
        <v>1537</v>
      </c>
      <c r="AO3198" s="16">
        <v>1544</v>
      </c>
      <c r="AP3198" s="16">
        <v>6161738</v>
      </c>
      <c r="AQ3198" s="16">
        <v>1552451</v>
      </c>
      <c r="AR3198" s="16">
        <v>60501</v>
      </c>
      <c r="AS3198" s="16">
        <v>309</v>
      </c>
      <c r="AU3198" s="16">
        <v>152</v>
      </c>
      <c r="AV3198" s="16">
        <v>1589</v>
      </c>
      <c r="AW3198" s="16">
        <v>24697278</v>
      </c>
      <c r="AX3198" s="16">
        <v>10152505</v>
      </c>
      <c r="AY3198" s="16">
        <v>400537</v>
      </c>
      <c r="AZ3198" s="16">
        <v>299</v>
      </c>
      <c r="BA3198" s="16">
        <v>15541</v>
      </c>
    </row>
    <row r="3199" spans="1:53">
      <c r="A3199" s="15" t="s">
        <v>1344</v>
      </c>
      <c r="B3199" s="15" t="s">
        <v>1345</v>
      </c>
      <c r="C3199" s="15" t="s">
        <v>1346</v>
      </c>
      <c r="D3199" s="15" t="s">
        <v>1347</v>
      </c>
      <c r="E3199" s="15" t="s">
        <v>1347</v>
      </c>
      <c r="F3199" s="15" t="s">
        <v>2059</v>
      </c>
      <c r="G3199" s="15" t="s">
        <v>1530</v>
      </c>
      <c r="H3199" s="15" t="s">
        <v>1349</v>
      </c>
      <c r="I3199" s="15" t="s">
        <v>1375</v>
      </c>
      <c r="J3199" s="15"/>
      <c r="K3199" s="16">
        <v>148</v>
      </c>
      <c r="L3199" s="16">
        <v>1399</v>
      </c>
      <c r="M3199" s="16">
        <v>1427</v>
      </c>
      <c r="N3199" s="16">
        <v>1439</v>
      </c>
      <c r="O3199" s="16">
        <v>5857334</v>
      </c>
      <c r="P3199" s="16">
        <v>4269074</v>
      </c>
      <c r="Q3199" s="16">
        <v>170392</v>
      </c>
      <c r="R3199" s="16">
        <v>317</v>
      </c>
      <c r="S3199" s="15"/>
      <c r="T3199" s="16">
        <v>157</v>
      </c>
      <c r="U3199" s="16">
        <v>1627</v>
      </c>
      <c r="V3199" s="16">
        <v>1660</v>
      </c>
      <c r="W3199" s="16">
        <v>1747</v>
      </c>
      <c r="X3199" s="16">
        <v>6049777</v>
      </c>
      <c r="Y3199" s="16">
        <v>2385010</v>
      </c>
      <c r="Z3199" s="16">
        <v>93898</v>
      </c>
      <c r="AA3199" s="16">
        <v>277</v>
      </c>
      <c r="AC3199" s="16">
        <v>154</v>
      </c>
      <c r="AD3199" s="16">
        <v>1766</v>
      </c>
      <c r="AE3199" s="16">
        <v>1776</v>
      </c>
      <c r="AF3199" s="16">
        <v>1634</v>
      </c>
      <c r="AG3199" s="16">
        <v>6628429</v>
      </c>
      <c r="AH3199" s="16">
        <v>1945970</v>
      </c>
      <c r="AI3199" s="16">
        <v>75746</v>
      </c>
      <c r="AJ3199" s="16">
        <v>296</v>
      </c>
      <c r="AL3199" s="16">
        <v>147</v>
      </c>
      <c r="AM3199" s="16">
        <v>1514</v>
      </c>
      <c r="AN3199" s="16">
        <v>1537</v>
      </c>
      <c r="AO3199" s="16">
        <v>1544</v>
      </c>
      <c r="AP3199" s="16">
        <v>6161738</v>
      </c>
      <c r="AQ3199" s="16">
        <v>1552451</v>
      </c>
      <c r="AR3199" s="16">
        <v>60501</v>
      </c>
      <c r="AS3199" s="16">
        <v>309</v>
      </c>
      <c r="AU3199" s="16">
        <v>152</v>
      </c>
      <c r="AV3199" s="16">
        <v>1589</v>
      </c>
      <c r="AW3199" s="16">
        <v>24697278</v>
      </c>
      <c r="AX3199" s="16">
        <v>10152505</v>
      </c>
      <c r="AY3199" s="16">
        <v>400537</v>
      </c>
      <c r="AZ3199" s="16">
        <v>299</v>
      </c>
      <c r="BA3199" s="16">
        <v>15541</v>
      </c>
    </row>
    <row r="3200" spans="1:53">
      <c r="A3200" s="15" t="s">
        <v>1344</v>
      </c>
      <c r="B3200" s="15" t="s">
        <v>1345</v>
      </c>
      <c r="C3200" s="15" t="s">
        <v>1346</v>
      </c>
      <c r="D3200" s="15" t="s">
        <v>1347</v>
      </c>
      <c r="E3200" s="15" t="s">
        <v>1347</v>
      </c>
      <c r="F3200" s="15" t="s">
        <v>2059</v>
      </c>
      <c r="G3200" s="15" t="s">
        <v>2008</v>
      </c>
      <c r="H3200" s="15" t="s">
        <v>1349</v>
      </c>
      <c r="I3200" s="15" t="s">
        <v>1371</v>
      </c>
      <c r="J3200" s="15"/>
      <c r="K3200" s="16">
        <v>106</v>
      </c>
      <c r="L3200" s="16">
        <v>14054</v>
      </c>
      <c r="M3200" s="16">
        <v>14129</v>
      </c>
      <c r="N3200" s="16">
        <v>14266</v>
      </c>
      <c r="O3200" s="16">
        <v>103823885</v>
      </c>
      <c r="P3200" s="16">
        <v>72237790</v>
      </c>
      <c r="Q3200" s="16">
        <v>2448033</v>
      </c>
      <c r="R3200" s="16">
        <v>564</v>
      </c>
      <c r="S3200" s="15"/>
      <c r="T3200" s="16">
        <v>108</v>
      </c>
      <c r="U3200" s="16">
        <v>13586</v>
      </c>
      <c r="V3200" s="16">
        <v>13652</v>
      </c>
      <c r="W3200" s="16">
        <v>13654</v>
      </c>
      <c r="X3200" s="16">
        <v>95890347</v>
      </c>
      <c r="Y3200" s="16">
        <v>20072235</v>
      </c>
      <c r="Z3200" s="16">
        <v>707850</v>
      </c>
      <c r="AA3200" s="16">
        <v>541</v>
      </c>
      <c r="AC3200" s="16">
        <v>109</v>
      </c>
      <c r="AD3200" s="16">
        <v>14527</v>
      </c>
      <c r="AE3200" s="16">
        <v>14538</v>
      </c>
      <c r="AF3200" s="16">
        <v>14625</v>
      </c>
      <c r="AG3200" s="16">
        <v>109362951</v>
      </c>
      <c r="AH3200" s="16">
        <v>7563905</v>
      </c>
      <c r="AI3200" s="16">
        <v>282126</v>
      </c>
      <c r="AJ3200" s="16">
        <v>578</v>
      </c>
      <c r="AL3200" s="16">
        <v>109</v>
      </c>
      <c r="AM3200" s="16">
        <v>14502</v>
      </c>
      <c r="AN3200" s="16">
        <v>14676</v>
      </c>
      <c r="AO3200" s="16">
        <v>14673</v>
      </c>
      <c r="AP3200" s="16">
        <v>112415457</v>
      </c>
      <c r="AQ3200" s="16">
        <v>6985143</v>
      </c>
      <c r="AR3200" s="16">
        <v>273332</v>
      </c>
      <c r="AS3200" s="16">
        <v>592</v>
      </c>
      <c r="AU3200" s="16">
        <v>108</v>
      </c>
      <c r="AV3200" s="16">
        <v>14240</v>
      </c>
      <c r="AW3200" s="16">
        <v>421492640</v>
      </c>
      <c r="AX3200" s="16">
        <v>106859073</v>
      </c>
      <c r="AY3200" s="16">
        <v>3711341</v>
      </c>
      <c r="AZ3200" s="16">
        <v>569</v>
      </c>
      <c r="BA3200" s="16">
        <v>29599</v>
      </c>
    </row>
    <row r="3201" spans="1:53">
      <c r="A3201" s="15" t="s">
        <v>1344</v>
      </c>
      <c r="B3201" s="15" t="s">
        <v>1345</v>
      </c>
      <c r="C3201" s="15" t="s">
        <v>1346</v>
      </c>
      <c r="D3201" s="15" t="s">
        <v>1347</v>
      </c>
      <c r="E3201" s="15" t="s">
        <v>1347</v>
      </c>
      <c r="F3201" s="15" t="s">
        <v>2059</v>
      </c>
      <c r="G3201" s="15" t="s">
        <v>2009</v>
      </c>
      <c r="H3201" s="15" t="s">
        <v>1349</v>
      </c>
      <c r="I3201" s="15" t="s">
        <v>1373</v>
      </c>
      <c r="J3201" s="15"/>
      <c r="K3201" s="16">
        <v>49</v>
      </c>
      <c r="L3201" s="16">
        <v>12678</v>
      </c>
      <c r="M3201" s="16">
        <v>12718</v>
      </c>
      <c r="N3201" s="16">
        <v>12830</v>
      </c>
      <c r="O3201" s="16">
        <v>94329485</v>
      </c>
      <c r="P3201" s="16">
        <v>66061419</v>
      </c>
      <c r="Q3201" s="16">
        <v>2143564</v>
      </c>
      <c r="R3201" s="16">
        <v>569</v>
      </c>
      <c r="S3201" s="15"/>
      <c r="T3201" s="16">
        <v>49</v>
      </c>
      <c r="U3201" s="16">
        <v>12248</v>
      </c>
      <c r="V3201" s="16">
        <v>12316</v>
      </c>
      <c r="W3201" s="16">
        <v>12280</v>
      </c>
      <c r="X3201" s="16">
        <v>86244752</v>
      </c>
      <c r="Y3201" s="16">
        <v>17491686</v>
      </c>
      <c r="Z3201" s="16">
        <v>594808</v>
      </c>
      <c r="AA3201" s="16">
        <v>540</v>
      </c>
      <c r="AC3201" s="16">
        <v>49</v>
      </c>
      <c r="AD3201" s="16">
        <v>13148</v>
      </c>
      <c r="AE3201" s="16">
        <v>13157</v>
      </c>
      <c r="AF3201" s="16">
        <v>13245</v>
      </c>
      <c r="AG3201" s="16">
        <v>100505925</v>
      </c>
      <c r="AH3201" s="16">
        <v>6053797</v>
      </c>
      <c r="AI3201" s="16">
        <v>219199</v>
      </c>
      <c r="AJ3201" s="16">
        <v>586</v>
      </c>
      <c r="AL3201" s="16">
        <v>49</v>
      </c>
      <c r="AM3201" s="16">
        <v>13119</v>
      </c>
      <c r="AN3201" s="16">
        <v>13292</v>
      </c>
      <c r="AO3201" s="16">
        <v>13266</v>
      </c>
      <c r="AP3201" s="16">
        <v>102790032</v>
      </c>
      <c r="AQ3201" s="16">
        <v>5853942</v>
      </c>
      <c r="AR3201" s="16">
        <v>224725</v>
      </c>
      <c r="AS3201" s="16">
        <v>598</v>
      </c>
      <c r="AU3201" s="16">
        <v>49</v>
      </c>
      <c r="AV3201" s="16">
        <v>12858</v>
      </c>
      <c r="AW3201" s="16">
        <v>383870194</v>
      </c>
      <c r="AX3201" s="16">
        <v>95460844</v>
      </c>
      <c r="AY3201" s="16">
        <v>3182296</v>
      </c>
      <c r="AZ3201" s="16">
        <v>574</v>
      </c>
      <c r="BA3201" s="16">
        <v>29854</v>
      </c>
    </row>
    <row r="3202" spans="1:53">
      <c r="A3202" s="15" t="s">
        <v>1344</v>
      </c>
      <c r="B3202" s="15" t="s">
        <v>1345</v>
      </c>
      <c r="C3202" s="15" t="s">
        <v>1346</v>
      </c>
      <c r="D3202" s="15" t="s">
        <v>1347</v>
      </c>
      <c r="E3202" s="15" t="s">
        <v>1347</v>
      </c>
      <c r="F3202" s="15" t="s">
        <v>2059</v>
      </c>
      <c r="G3202" s="15" t="s">
        <v>2010</v>
      </c>
      <c r="H3202" s="15" t="s">
        <v>1349</v>
      </c>
      <c r="I3202" s="15" t="s">
        <v>1375</v>
      </c>
      <c r="J3202" s="15"/>
      <c r="K3202" s="16">
        <v>49</v>
      </c>
      <c r="L3202" s="16">
        <v>12678</v>
      </c>
      <c r="M3202" s="16">
        <v>12718</v>
      </c>
      <c r="N3202" s="16">
        <v>12830</v>
      </c>
      <c r="O3202" s="16">
        <v>94329485</v>
      </c>
      <c r="P3202" s="16">
        <v>66061419</v>
      </c>
      <c r="Q3202" s="16">
        <v>2143564</v>
      </c>
      <c r="R3202" s="16">
        <v>569</v>
      </c>
      <c r="S3202" s="15"/>
      <c r="T3202" s="16">
        <v>49</v>
      </c>
      <c r="U3202" s="16">
        <v>12248</v>
      </c>
      <c r="V3202" s="16">
        <v>12316</v>
      </c>
      <c r="W3202" s="16">
        <v>12280</v>
      </c>
      <c r="X3202" s="16">
        <v>86244752</v>
      </c>
      <c r="Y3202" s="16">
        <v>17491686</v>
      </c>
      <c r="Z3202" s="16">
        <v>594808</v>
      </c>
      <c r="AA3202" s="16">
        <v>540</v>
      </c>
      <c r="AC3202" s="16">
        <v>49</v>
      </c>
      <c r="AD3202" s="16">
        <v>13148</v>
      </c>
      <c r="AE3202" s="16">
        <v>13157</v>
      </c>
      <c r="AF3202" s="16">
        <v>13245</v>
      </c>
      <c r="AG3202" s="16">
        <v>100505925</v>
      </c>
      <c r="AH3202" s="16">
        <v>6053797</v>
      </c>
      <c r="AI3202" s="16">
        <v>219199</v>
      </c>
      <c r="AJ3202" s="16">
        <v>586</v>
      </c>
      <c r="AL3202" s="16">
        <v>49</v>
      </c>
      <c r="AM3202" s="16">
        <v>13119</v>
      </c>
      <c r="AN3202" s="16">
        <v>13292</v>
      </c>
      <c r="AO3202" s="16">
        <v>13266</v>
      </c>
      <c r="AP3202" s="16">
        <v>102790032</v>
      </c>
      <c r="AQ3202" s="16">
        <v>5853942</v>
      </c>
      <c r="AR3202" s="16">
        <v>224725</v>
      </c>
      <c r="AS3202" s="16">
        <v>598</v>
      </c>
      <c r="AU3202" s="16">
        <v>49</v>
      </c>
      <c r="AV3202" s="16">
        <v>12858</v>
      </c>
      <c r="AW3202" s="16">
        <v>383870194</v>
      </c>
      <c r="AX3202" s="16">
        <v>95460844</v>
      </c>
      <c r="AY3202" s="16">
        <v>3182296</v>
      </c>
      <c r="AZ3202" s="16">
        <v>574</v>
      </c>
      <c r="BA3202" s="16">
        <v>29854</v>
      </c>
    </row>
    <row r="3203" spans="1:53">
      <c r="A3203" s="15" t="s">
        <v>1344</v>
      </c>
      <c r="B3203" s="15" t="s">
        <v>1345</v>
      </c>
      <c r="C3203" s="15" t="s">
        <v>1346</v>
      </c>
      <c r="D3203" s="15" t="s">
        <v>1347</v>
      </c>
      <c r="E3203" s="15" t="s">
        <v>1347</v>
      </c>
      <c r="F3203" s="15" t="s">
        <v>2059</v>
      </c>
      <c r="G3203" s="15" t="s">
        <v>2011</v>
      </c>
      <c r="H3203" s="15" t="s">
        <v>1349</v>
      </c>
      <c r="I3203" s="15" t="s">
        <v>1373</v>
      </c>
      <c r="J3203" s="15"/>
      <c r="K3203" s="16">
        <v>57</v>
      </c>
      <c r="L3203" s="16">
        <v>1376</v>
      </c>
      <c r="M3203" s="16">
        <v>1411</v>
      </c>
      <c r="N3203" s="16">
        <v>1436</v>
      </c>
      <c r="O3203" s="16">
        <v>9494400</v>
      </c>
      <c r="P3203" s="16">
        <v>6176371</v>
      </c>
      <c r="Q3203" s="16">
        <v>304469</v>
      </c>
      <c r="R3203" s="16">
        <v>519</v>
      </c>
      <c r="S3203" s="15"/>
      <c r="T3203" s="16">
        <v>59</v>
      </c>
      <c r="U3203" s="16">
        <v>1338</v>
      </c>
      <c r="V3203" s="16">
        <v>1336</v>
      </c>
      <c r="W3203" s="16">
        <v>1374</v>
      </c>
      <c r="X3203" s="16">
        <v>9645595</v>
      </c>
      <c r="Y3203" s="16">
        <v>2580549</v>
      </c>
      <c r="Z3203" s="16">
        <v>113042</v>
      </c>
      <c r="AA3203" s="16">
        <v>550</v>
      </c>
      <c r="AC3203" s="16">
        <v>60</v>
      </c>
      <c r="AD3203" s="16">
        <v>1379</v>
      </c>
      <c r="AE3203" s="16">
        <v>1381</v>
      </c>
      <c r="AF3203" s="16">
        <v>1380</v>
      </c>
      <c r="AG3203" s="16">
        <v>8857026</v>
      </c>
      <c r="AH3203" s="16">
        <v>1510108</v>
      </c>
      <c r="AI3203" s="16">
        <v>62927</v>
      </c>
      <c r="AJ3203" s="16">
        <v>494</v>
      </c>
      <c r="AL3203" s="16">
        <v>60</v>
      </c>
      <c r="AM3203" s="16">
        <v>1383</v>
      </c>
      <c r="AN3203" s="16">
        <v>1384</v>
      </c>
      <c r="AO3203" s="16">
        <v>1407</v>
      </c>
      <c r="AP3203" s="16">
        <v>9625425</v>
      </c>
      <c r="AQ3203" s="16">
        <v>1131201</v>
      </c>
      <c r="AR3203" s="16">
        <v>48607</v>
      </c>
      <c r="AS3203" s="16">
        <v>532</v>
      </c>
      <c r="AU3203" s="16">
        <v>59</v>
      </c>
      <c r="AV3203" s="16">
        <v>1382</v>
      </c>
      <c r="AW3203" s="16">
        <v>37622446</v>
      </c>
      <c r="AX3203" s="16">
        <v>11398229</v>
      </c>
      <c r="AY3203" s="16">
        <v>529045</v>
      </c>
      <c r="AZ3203" s="16">
        <v>523</v>
      </c>
      <c r="BA3203" s="16">
        <v>27222</v>
      </c>
    </row>
    <row r="3204" spans="1:53">
      <c r="A3204" s="15" t="s">
        <v>1344</v>
      </c>
      <c r="B3204" s="15" t="s">
        <v>1345</v>
      </c>
      <c r="C3204" s="15" t="s">
        <v>1346</v>
      </c>
      <c r="D3204" s="15" t="s">
        <v>1347</v>
      </c>
      <c r="E3204" s="15" t="s">
        <v>1347</v>
      </c>
      <c r="F3204" s="15" t="s">
        <v>2059</v>
      </c>
      <c r="G3204" s="15" t="s">
        <v>2012</v>
      </c>
      <c r="H3204" s="15" t="s">
        <v>1349</v>
      </c>
      <c r="I3204" s="15" t="s">
        <v>1375</v>
      </c>
      <c r="J3204" s="15"/>
      <c r="K3204" s="16">
        <v>57</v>
      </c>
      <c r="L3204" s="16">
        <v>1376</v>
      </c>
      <c r="M3204" s="16">
        <v>1411</v>
      </c>
      <c r="N3204" s="16">
        <v>1436</v>
      </c>
      <c r="O3204" s="16">
        <v>9494400</v>
      </c>
      <c r="P3204" s="16">
        <v>6176371</v>
      </c>
      <c r="Q3204" s="16">
        <v>304469</v>
      </c>
      <c r="R3204" s="16">
        <v>519</v>
      </c>
      <c r="S3204" s="15"/>
      <c r="T3204" s="16">
        <v>59</v>
      </c>
      <c r="U3204" s="16">
        <v>1338</v>
      </c>
      <c r="V3204" s="16">
        <v>1336</v>
      </c>
      <c r="W3204" s="16">
        <v>1374</v>
      </c>
      <c r="X3204" s="16">
        <v>9645595</v>
      </c>
      <c r="Y3204" s="16">
        <v>2580549</v>
      </c>
      <c r="Z3204" s="16">
        <v>113042</v>
      </c>
      <c r="AA3204" s="16">
        <v>550</v>
      </c>
      <c r="AC3204" s="16">
        <v>60</v>
      </c>
      <c r="AD3204" s="16">
        <v>1379</v>
      </c>
      <c r="AE3204" s="16">
        <v>1381</v>
      </c>
      <c r="AF3204" s="16">
        <v>1380</v>
      </c>
      <c r="AG3204" s="16">
        <v>8857026</v>
      </c>
      <c r="AH3204" s="16">
        <v>1510108</v>
      </c>
      <c r="AI3204" s="16">
        <v>62927</v>
      </c>
      <c r="AJ3204" s="16">
        <v>494</v>
      </c>
      <c r="AL3204" s="16">
        <v>60</v>
      </c>
      <c r="AM3204" s="16">
        <v>1383</v>
      </c>
      <c r="AN3204" s="16">
        <v>1384</v>
      </c>
      <c r="AO3204" s="16">
        <v>1407</v>
      </c>
      <c r="AP3204" s="16">
        <v>9625425</v>
      </c>
      <c r="AQ3204" s="16">
        <v>1131201</v>
      </c>
      <c r="AR3204" s="16">
        <v>48607</v>
      </c>
      <c r="AS3204" s="16">
        <v>532</v>
      </c>
      <c r="AU3204" s="16">
        <v>59</v>
      </c>
      <c r="AV3204" s="16">
        <v>1382</v>
      </c>
      <c r="AW3204" s="16">
        <v>37622446</v>
      </c>
      <c r="AX3204" s="16">
        <v>11398229</v>
      </c>
      <c r="AY3204" s="16">
        <v>529045</v>
      </c>
      <c r="AZ3204" s="16">
        <v>523</v>
      </c>
      <c r="BA3204" s="16">
        <v>27222</v>
      </c>
    </row>
    <row r="3205" spans="1:53">
      <c r="A3205" s="15" t="s">
        <v>1344</v>
      </c>
      <c r="B3205" s="15" t="s">
        <v>1345</v>
      </c>
      <c r="C3205" s="15" t="s">
        <v>1346</v>
      </c>
      <c r="D3205" s="15" t="s">
        <v>1347</v>
      </c>
      <c r="E3205" s="15" t="s">
        <v>1347</v>
      </c>
      <c r="F3205" s="15" t="s">
        <v>2059</v>
      </c>
      <c r="G3205" s="15" t="s">
        <v>1531</v>
      </c>
      <c r="H3205" s="15" t="s">
        <v>1349</v>
      </c>
      <c r="I3205" s="15" t="s">
        <v>1371</v>
      </c>
      <c r="J3205" s="15"/>
      <c r="K3205" s="16">
        <v>5638</v>
      </c>
      <c r="L3205" s="16">
        <v>118079</v>
      </c>
      <c r="M3205" s="16">
        <v>119330</v>
      </c>
      <c r="N3205" s="16">
        <v>119640</v>
      </c>
      <c r="O3205" s="16">
        <v>564585063</v>
      </c>
      <c r="P3205" s="16">
        <v>393958923</v>
      </c>
      <c r="Q3205" s="16">
        <v>16651522</v>
      </c>
      <c r="R3205" s="16">
        <v>365</v>
      </c>
      <c r="S3205" s="15"/>
      <c r="T3205" s="16">
        <v>5712</v>
      </c>
      <c r="U3205" s="16">
        <v>120911</v>
      </c>
      <c r="V3205" s="16">
        <v>121806</v>
      </c>
      <c r="W3205" s="16">
        <v>125051</v>
      </c>
      <c r="X3205" s="16">
        <v>590984112</v>
      </c>
      <c r="Y3205" s="16">
        <v>195550105</v>
      </c>
      <c r="Z3205" s="16">
        <v>8148112</v>
      </c>
      <c r="AA3205" s="16">
        <v>371</v>
      </c>
      <c r="AC3205" s="16">
        <v>5780</v>
      </c>
      <c r="AD3205" s="16">
        <v>126019</v>
      </c>
      <c r="AE3205" s="16">
        <v>125091</v>
      </c>
      <c r="AF3205" s="16">
        <v>120054</v>
      </c>
      <c r="AG3205" s="16">
        <v>592091271</v>
      </c>
      <c r="AH3205" s="16">
        <v>144771445</v>
      </c>
      <c r="AI3205" s="16">
        <v>6031307</v>
      </c>
      <c r="AJ3205" s="16">
        <v>368</v>
      </c>
      <c r="AL3205" s="16">
        <v>5809</v>
      </c>
      <c r="AM3205" s="16">
        <v>117408</v>
      </c>
      <c r="AN3205" s="16">
        <v>117468</v>
      </c>
      <c r="AO3205" s="16">
        <v>120204</v>
      </c>
      <c r="AP3205" s="16">
        <v>608886933</v>
      </c>
      <c r="AQ3205" s="16">
        <v>110803803</v>
      </c>
      <c r="AR3205" s="16">
        <v>4644690</v>
      </c>
      <c r="AS3205" s="16">
        <v>396</v>
      </c>
      <c r="AU3205" s="16">
        <v>5735</v>
      </c>
      <c r="AV3205" s="16">
        <v>120922</v>
      </c>
      <c r="AW3205" s="16">
        <v>2356547379</v>
      </c>
      <c r="AX3205" s="16">
        <v>845084276</v>
      </c>
      <c r="AY3205" s="16">
        <v>35475631</v>
      </c>
      <c r="AZ3205" s="16">
        <v>375</v>
      </c>
      <c r="BA3205" s="16">
        <v>19488</v>
      </c>
    </row>
    <row r="3206" spans="1:53">
      <c r="A3206" s="15" t="s">
        <v>1344</v>
      </c>
      <c r="B3206" s="15" t="s">
        <v>1345</v>
      </c>
      <c r="C3206" s="15" t="s">
        <v>1346</v>
      </c>
      <c r="D3206" s="15" t="s">
        <v>1347</v>
      </c>
      <c r="E3206" s="15" t="s">
        <v>1347</v>
      </c>
      <c r="F3206" s="15" t="s">
        <v>2059</v>
      </c>
      <c r="G3206" s="15" t="s">
        <v>2013</v>
      </c>
      <c r="H3206" s="15" t="s">
        <v>1349</v>
      </c>
      <c r="I3206" s="15" t="s">
        <v>1373</v>
      </c>
      <c r="J3206" s="15"/>
      <c r="K3206" s="16">
        <v>646</v>
      </c>
      <c r="L3206" s="16">
        <v>32027</v>
      </c>
      <c r="M3206" s="16">
        <v>32387</v>
      </c>
      <c r="N3206" s="16">
        <v>32708</v>
      </c>
      <c r="O3206" s="16">
        <v>192946557</v>
      </c>
      <c r="P3206" s="16">
        <v>125332284</v>
      </c>
      <c r="Q3206" s="16">
        <v>5150411</v>
      </c>
      <c r="R3206" s="16">
        <v>458</v>
      </c>
      <c r="S3206" s="15"/>
      <c r="T3206" s="16">
        <v>638</v>
      </c>
      <c r="U3206" s="16">
        <v>32951</v>
      </c>
      <c r="V3206" s="16">
        <v>34106</v>
      </c>
      <c r="W3206" s="16">
        <v>34921</v>
      </c>
      <c r="X3206" s="16">
        <v>200904854</v>
      </c>
      <c r="Y3206" s="16">
        <v>57136517</v>
      </c>
      <c r="Z3206" s="16">
        <v>2385908</v>
      </c>
      <c r="AA3206" s="16">
        <v>455</v>
      </c>
      <c r="AC3206" s="16">
        <v>642</v>
      </c>
      <c r="AD3206" s="16">
        <v>34940</v>
      </c>
      <c r="AE3206" s="16">
        <v>34641</v>
      </c>
      <c r="AF3206" s="16">
        <v>33941</v>
      </c>
      <c r="AG3206" s="16">
        <v>206620229</v>
      </c>
      <c r="AH3206" s="16">
        <v>38900410</v>
      </c>
      <c r="AI3206" s="16">
        <v>1637390</v>
      </c>
      <c r="AJ3206" s="16">
        <v>461</v>
      </c>
      <c r="AL3206" s="16">
        <v>639</v>
      </c>
      <c r="AM3206" s="16">
        <v>33378</v>
      </c>
      <c r="AN3206" s="16">
        <v>33534</v>
      </c>
      <c r="AO3206" s="16">
        <v>33700</v>
      </c>
      <c r="AP3206" s="16">
        <v>215431155</v>
      </c>
      <c r="AQ3206" s="16">
        <v>30315475</v>
      </c>
      <c r="AR3206" s="16">
        <v>1286497</v>
      </c>
      <c r="AS3206" s="16">
        <v>494</v>
      </c>
      <c r="AU3206" s="16">
        <v>641</v>
      </c>
      <c r="AV3206" s="16">
        <v>33603</v>
      </c>
      <c r="AW3206" s="16">
        <v>815902795</v>
      </c>
      <c r="AX3206" s="16">
        <v>251684686</v>
      </c>
      <c r="AY3206" s="16">
        <v>10460206</v>
      </c>
      <c r="AZ3206" s="16">
        <v>467</v>
      </c>
      <c r="BA3206" s="16">
        <v>24281</v>
      </c>
    </row>
    <row r="3207" spans="1:53">
      <c r="A3207" s="15" t="s">
        <v>1344</v>
      </c>
      <c r="B3207" s="15" t="s">
        <v>1345</v>
      </c>
      <c r="C3207" s="15" t="s">
        <v>1346</v>
      </c>
      <c r="D3207" s="15" t="s">
        <v>1347</v>
      </c>
      <c r="E3207" s="15" t="s">
        <v>1347</v>
      </c>
      <c r="F3207" s="15" t="s">
        <v>2059</v>
      </c>
      <c r="G3207" s="15" t="s">
        <v>2014</v>
      </c>
      <c r="H3207" s="15" t="s">
        <v>1349</v>
      </c>
      <c r="I3207" s="15" t="s">
        <v>1375</v>
      </c>
      <c r="J3207" s="15"/>
      <c r="K3207" s="16">
        <v>646</v>
      </c>
      <c r="L3207" s="16">
        <v>32027</v>
      </c>
      <c r="M3207" s="16">
        <v>32387</v>
      </c>
      <c r="N3207" s="16">
        <v>32708</v>
      </c>
      <c r="O3207" s="16">
        <v>192946557</v>
      </c>
      <c r="P3207" s="16">
        <v>125332284</v>
      </c>
      <c r="Q3207" s="16">
        <v>5150411</v>
      </c>
      <c r="R3207" s="16">
        <v>458</v>
      </c>
      <c r="S3207" s="15"/>
      <c r="T3207" s="16">
        <v>638</v>
      </c>
      <c r="U3207" s="16">
        <v>32951</v>
      </c>
      <c r="V3207" s="16">
        <v>34106</v>
      </c>
      <c r="W3207" s="16">
        <v>34921</v>
      </c>
      <c r="X3207" s="16">
        <v>200904854</v>
      </c>
      <c r="Y3207" s="16">
        <v>57136517</v>
      </c>
      <c r="Z3207" s="16">
        <v>2385908</v>
      </c>
      <c r="AA3207" s="16">
        <v>455</v>
      </c>
      <c r="AC3207" s="16">
        <v>642</v>
      </c>
      <c r="AD3207" s="16">
        <v>34940</v>
      </c>
      <c r="AE3207" s="16">
        <v>34641</v>
      </c>
      <c r="AF3207" s="16">
        <v>33941</v>
      </c>
      <c r="AG3207" s="16">
        <v>206620229</v>
      </c>
      <c r="AH3207" s="16">
        <v>38900410</v>
      </c>
      <c r="AI3207" s="16">
        <v>1637390</v>
      </c>
      <c r="AJ3207" s="16">
        <v>461</v>
      </c>
      <c r="AL3207" s="16">
        <v>639</v>
      </c>
      <c r="AM3207" s="16">
        <v>33378</v>
      </c>
      <c r="AN3207" s="16">
        <v>33534</v>
      </c>
      <c r="AO3207" s="16">
        <v>33700</v>
      </c>
      <c r="AP3207" s="16">
        <v>215431155</v>
      </c>
      <c r="AQ3207" s="16">
        <v>30315475</v>
      </c>
      <c r="AR3207" s="16">
        <v>1286497</v>
      </c>
      <c r="AS3207" s="16">
        <v>494</v>
      </c>
      <c r="AU3207" s="16">
        <v>641</v>
      </c>
      <c r="AV3207" s="16">
        <v>33603</v>
      </c>
      <c r="AW3207" s="16">
        <v>815902795</v>
      </c>
      <c r="AX3207" s="16">
        <v>251684686</v>
      </c>
      <c r="AY3207" s="16">
        <v>10460206</v>
      </c>
      <c r="AZ3207" s="16">
        <v>467</v>
      </c>
      <c r="BA3207" s="16">
        <v>24281</v>
      </c>
    </row>
    <row r="3208" spans="1:53">
      <c r="A3208" s="15" t="s">
        <v>1344</v>
      </c>
      <c r="B3208" s="15" t="s">
        <v>1345</v>
      </c>
      <c r="C3208" s="15" t="s">
        <v>1346</v>
      </c>
      <c r="D3208" s="15" t="s">
        <v>1347</v>
      </c>
      <c r="E3208" s="15" t="s">
        <v>1347</v>
      </c>
      <c r="F3208" s="15" t="s">
        <v>2059</v>
      </c>
      <c r="G3208" s="15" t="s">
        <v>3650</v>
      </c>
      <c r="H3208" s="15" t="s">
        <v>1349</v>
      </c>
      <c r="I3208" s="15" t="s">
        <v>1373</v>
      </c>
      <c r="J3208" s="15"/>
      <c r="K3208" s="16">
        <v>14</v>
      </c>
      <c r="L3208" s="16">
        <v>6312</v>
      </c>
      <c r="M3208" s="16">
        <v>5992</v>
      </c>
      <c r="N3208" s="16">
        <v>5377</v>
      </c>
      <c r="O3208" s="16">
        <v>23471290</v>
      </c>
      <c r="P3208" s="16">
        <v>20476206</v>
      </c>
      <c r="Q3208" s="16">
        <v>1268820</v>
      </c>
      <c r="R3208" s="16">
        <v>306</v>
      </c>
      <c r="S3208" s="15"/>
      <c r="T3208" s="16">
        <v>14</v>
      </c>
      <c r="U3208" s="16">
        <v>3834</v>
      </c>
      <c r="V3208" s="16">
        <v>1591</v>
      </c>
      <c r="W3208" s="16">
        <v>1299</v>
      </c>
      <c r="X3208" s="16">
        <v>11332844</v>
      </c>
      <c r="Y3208" s="16">
        <v>3604789</v>
      </c>
      <c r="Z3208" s="16">
        <v>223411</v>
      </c>
      <c r="AA3208" s="16">
        <v>389</v>
      </c>
      <c r="AC3208" s="16">
        <v>15</v>
      </c>
      <c r="AD3208" s="16">
        <v>820</v>
      </c>
      <c r="AE3208" s="16">
        <v>828</v>
      </c>
      <c r="AF3208" s="16">
        <v>813</v>
      </c>
      <c r="AG3208" s="16">
        <v>5853244</v>
      </c>
      <c r="AH3208" s="16">
        <v>460142</v>
      </c>
      <c r="AI3208" s="16">
        <v>27263</v>
      </c>
      <c r="AJ3208" s="16">
        <v>549</v>
      </c>
      <c r="AL3208" s="16">
        <v>15</v>
      </c>
      <c r="AM3208" s="16">
        <v>1359</v>
      </c>
      <c r="AN3208" s="16">
        <v>2257</v>
      </c>
      <c r="AO3208" s="16">
        <v>4544</v>
      </c>
      <c r="AP3208" s="16">
        <v>8886321</v>
      </c>
      <c r="AQ3208" s="16">
        <v>2000659</v>
      </c>
      <c r="AR3208" s="16">
        <v>118235</v>
      </c>
      <c r="AS3208" s="16">
        <v>251</v>
      </c>
      <c r="AU3208" s="16">
        <v>15</v>
      </c>
      <c r="AV3208" s="16">
        <v>2919</v>
      </c>
      <c r="AW3208" s="16">
        <v>49543699</v>
      </c>
      <c r="AX3208" s="16">
        <v>26541796</v>
      </c>
      <c r="AY3208" s="16">
        <v>1637729</v>
      </c>
      <c r="AZ3208" s="16">
        <v>326</v>
      </c>
      <c r="BA3208" s="16">
        <v>16974</v>
      </c>
    </row>
    <row r="3209" spans="1:53">
      <c r="A3209" s="15" t="s">
        <v>1344</v>
      </c>
      <c r="B3209" s="15" t="s">
        <v>1345</v>
      </c>
      <c r="C3209" s="15" t="s">
        <v>1346</v>
      </c>
      <c r="D3209" s="15" t="s">
        <v>1347</v>
      </c>
      <c r="E3209" s="15" t="s">
        <v>1347</v>
      </c>
      <c r="F3209" s="15" t="s">
        <v>2059</v>
      </c>
      <c r="G3209" s="15" t="s">
        <v>3651</v>
      </c>
      <c r="H3209" s="15" t="s">
        <v>1349</v>
      </c>
      <c r="I3209" s="15" t="s">
        <v>1375</v>
      </c>
      <c r="J3209" s="15"/>
      <c r="K3209" s="16">
        <v>14</v>
      </c>
      <c r="L3209" s="16">
        <v>6312</v>
      </c>
      <c r="M3209" s="16">
        <v>5992</v>
      </c>
      <c r="N3209" s="16">
        <v>5377</v>
      </c>
      <c r="O3209" s="16">
        <v>23471290</v>
      </c>
      <c r="P3209" s="16">
        <v>20476206</v>
      </c>
      <c r="Q3209" s="16">
        <v>1268820</v>
      </c>
      <c r="R3209" s="16">
        <v>306</v>
      </c>
      <c r="S3209" s="15"/>
      <c r="T3209" s="16">
        <v>14</v>
      </c>
      <c r="U3209" s="16">
        <v>3834</v>
      </c>
      <c r="V3209" s="16">
        <v>1591</v>
      </c>
      <c r="W3209" s="16">
        <v>1299</v>
      </c>
      <c r="X3209" s="16">
        <v>11332844</v>
      </c>
      <c r="Y3209" s="16">
        <v>3604789</v>
      </c>
      <c r="Z3209" s="16">
        <v>223411</v>
      </c>
      <c r="AA3209" s="16">
        <v>389</v>
      </c>
      <c r="AC3209" s="16">
        <v>15</v>
      </c>
      <c r="AD3209" s="16">
        <v>820</v>
      </c>
      <c r="AE3209" s="16">
        <v>828</v>
      </c>
      <c r="AF3209" s="16">
        <v>813</v>
      </c>
      <c r="AG3209" s="16">
        <v>5853244</v>
      </c>
      <c r="AH3209" s="16">
        <v>460142</v>
      </c>
      <c r="AI3209" s="16">
        <v>27263</v>
      </c>
      <c r="AJ3209" s="16">
        <v>549</v>
      </c>
      <c r="AL3209" s="16">
        <v>15</v>
      </c>
      <c r="AM3209" s="16">
        <v>1359</v>
      </c>
      <c r="AN3209" s="16">
        <v>2257</v>
      </c>
      <c r="AO3209" s="16">
        <v>4544</v>
      </c>
      <c r="AP3209" s="16">
        <v>8886321</v>
      </c>
      <c r="AQ3209" s="16">
        <v>2000659</v>
      </c>
      <c r="AR3209" s="16">
        <v>118235</v>
      </c>
      <c r="AS3209" s="16">
        <v>251</v>
      </c>
      <c r="AU3209" s="16">
        <v>15</v>
      </c>
      <c r="AV3209" s="16">
        <v>2919</v>
      </c>
      <c r="AW3209" s="16">
        <v>49543699</v>
      </c>
      <c r="AX3209" s="16">
        <v>26541796</v>
      </c>
      <c r="AY3209" s="16">
        <v>1637729</v>
      </c>
      <c r="AZ3209" s="16">
        <v>326</v>
      </c>
      <c r="BA3209" s="16">
        <v>16974</v>
      </c>
    </row>
    <row r="3210" spans="1:53">
      <c r="A3210" s="15" t="s">
        <v>1344</v>
      </c>
      <c r="B3210" s="15" t="s">
        <v>1345</v>
      </c>
      <c r="C3210" s="15" t="s">
        <v>1346</v>
      </c>
      <c r="D3210" s="15" t="s">
        <v>1347</v>
      </c>
      <c r="E3210" s="15" t="s">
        <v>1347</v>
      </c>
      <c r="F3210" s="15" t="s">
        <v>2059</v>
      </c>
      <c r="G3210" s="15" t="s">
        <v>2015</v>
      </c>
      <c r="H3210" s="15" t="s">
        <v>1349</v>
      </c>
      <c r="I3210" s="15" t="s">
        <v>1373</v>
      </c>
      <c r="J3210" s="15"/>
      <c r="K3210" s="16">
        <v>193</v>
      </c>
      <c r="L3210" s="16">
        <v>1426</v>
      </c>
      <c r="M3210" s="16">
        <v>1482</v>
      </c>
      <c r="N3210" s="16">
        <v>1535</v>
      </c>
      <c r="O3210" s="16">
        <v>10902013</v>
      </c>
      <c r="P3210" s="16">
        <v>7032618</v>
      </c>
      <c r="Q3210" s="16">
        <v>292330</v>
      </c>
      <c r="R3210" s="16">
        <v>566</v>
      </c>
      <c r="S3210" s="15"/>
      <c r="T3210" s="16">
        <v>195</v>
      </c>
      <c r="U3210" s="16">
        <v>1592</v>
      </c>
      <c r="V3210" s="16">
        <v>1798</v>
      </c>
      <c r="W3210" s="16">
        <v>1958</v>
      </c>
      <c r="X3210" s="16">
        <v>12745524</v>
      </c>
      <c r="Y3210" s="16">
        <v>3101974</v>
      </c>
      <c r="Z3210" s="16">
        <v>139570</v>
      </c>
      <c r="AA3210" s="16">
        <v>550</v>
      </c>
      <c r="AC3210" s="16">
        <v>192</v>
      </c>
      <c r="AD3210" s="16">
        <v>2173</v>
      </c>
      <c r="AE3210" s="16">
        <v>2116</v>
      </c>
      <c r="AF3210" s="16">
        <v>1963</v>
      </c>
      <c r="AG3210" s="16">
        <v>14484808</v>
      </c>
      <c r="AH3210" s="16">
        <v>2950422</v>
      </c>
      <c r="AI3210" s="16">
        <v>156143</v>
      </c>
      <c r="AJ3210" s="16">
        <v>535</v>
      </c>
      <c r="AL3210" s="16">
        <v>192</v>
      </c>
      <c r="AM3210" s="16">
        <v>1773</v>
      </c>
      <c r="AN3210" s="16">
        <v>1668</v>
      </c>
      <c r="AO3210" s="16">
        <v>1639</v>
      </c>
      <c r="AP3210" s="16">
        <v>16157107</v>
      </c>
      <c r="AQ3210" s="16">
        <v>1357680</v>
      </c>
      <c r="AR3210" s="16">
        <v>60626</v>
      </c>
      <c r="AS3210" s="16">
        <v>734</v>
      </c>
      <c r="AU3210" s="16">
        <v>193</v>
      </c>
      <c r="AV3210" s="16">
        <v>1760</v>
      </c>
      <c r="AW3210" s="16">
        <v>54289452</v>
      </c>
      <c r="AX3210" s="16">
        <v>14442694</v>
      </c>
      <c r="AY3210" s="16">
        <v>648669</v>
      </c>
      <c r="AZ3210" s="16">
        <v>593</v>
      </c>
      <c r="BA3210" s="16">
        <v>30842</v>
      </c>
    </row>
    <row r="3211" spans="1:53">
      <c r="A3211" s="15" t="s">
        <v>1344</v>
      </c>
      <c r="B3211" s="15" t="s">
        <v>1345</v>
      </c>
      <c r="C3211" s="15" t="s">
        <v>1346</v>
      </c>
      <c r="D3211" s="15" t="s">
        <v>1347</v>
      </c>
      <c r="E3211" s="15" t="s">
        <v>1347</v>
      </c>
      <c r="F3211" s="15" t="s">
        <v>2059</v>
      </c>
      <c r="G3211" s="15" t="s">
        <v>2016</v>
      </c>
      <c r="H3211" s="15" t="s">
        <v>1349</v>
      </c>
      <c r="I3211" s="15" t="s">
        <v>1375</v>
      </c>
      <c r="J3211" s="15"/>
      <c r="K3211" s="16">
        <v>193</v>
      </c>
      <c r="L3211" s="16">
        <v>1426</v>
      </c>
      <c r="M3211" s="16">
        <v>1482</v>
      </c>
      <c r="N3211" s="16">
        <v>1535</v>
      </c>
      <c r="O3211" s="16">
        <v>10902013</v>
      </c>
      <c r="P3211" s="16">
        <v>7032618</v>
      </c>
      <c r="Q3211" s="16">
        <v>292330</v>
      </c>
      <c r="R3211" s="16">
        <v>566</v>
      </c>
      <c r="S3211" s="15"/>
      <c r="T3211" s="16">
        <v>195</v>
      </c>
      <c r="U3211" s="16">
        <v>1592</v>
      </c>
      <c r="V3211" s="16">
        <v>1798</v>
      </c>
      <c r="W3211" s="16">
        <v>1958</v>
      </c>
      <c r="X3211" s="16">
        <v>12745524</v>
      </c>
      <c r="Y3211" s="16">
        <v>3101974</v>
      </c>
      <c r="Z3211" s="16">
        <v>139570</v>
      </c>
      <c r="AA3211" s="16">
        <v>550</v>
      </c>
      <c r="AC3211" s="16">
        <v>192</v>
      </c>
      <c r="AD3211" s="16">
        <v>2173</v>
      </c>
      <c r="AE3211" s="16">
        <v>2116</v>
      </c>
      <c r="AF3211" s="16">
        <v>1963</v>
      </c>
      <c r="AG3211" s="16">
        <v>14484808</v>
      </c>
      <c r="AH3211" s="16">
        <v>2950422</v>
      </c>
      <c r="AI3211" s="16">
        <v>156143</v>
      </c>
      <c r="AJ3211" s="16">
        <v>535</v>
      </c>
      <c r="AL3211" s="16">
        <v>192</v>
      </c>
      <c r="AM3211" s="16">
        <v>1773</v>
      </c>
      <c r="AN3211" s="16">
        <v>1668</v>
      </c>
      <c r="AO3211" s="16">
        <v>1639</v>
      </c>
      <c r="AP3211" s="16">
        <v>16157107</v>
      </c>
      <c r="AQ3211" s="16">
        <v>1357680</v>
      </c>
      <c r="AR3211" s="16">
        <v>60626</v>
      </c>
      <c r="AS3211" s="16">
        <v>734</v>
      </c>
      <c r="AU3211" s="16">
        <v>193</v>
      </c>
      <c r="AV3211" s="16">
        <v>1760</v>
      </c>
      <c r="AW3211" s="16">
        <v>54289452</v>
      </c>
      <c r="AX3211" s="16">
        <v>14442694</v>
      </c>
      <c r="AY3211" s="16">
        <v>648669</v>
      </c>
      <c r="AZ3211" s="16">
        <v>593</v>
      </c>
      <c r="BA3211" s="16">
        <v>30842</v>
      </c>
    </row>
    <row r="3212" spans="1:53">
      <c r="A3212" s="15" t="s">
        <v>1344</v>
      </c>
      <c r="B3212" s="15" t="s">
        <v>1345</v>
      </c>
      <c r="C3212" s="15" t="s">
        <v>1346</v>
      </c>
      <c r="D3212" s="15" t="s">
        <v>1347</v>
      </c>
      <c r="E3212" s="15" t="s">
        <v>1347</v>
      </c>
      <c r="F3212" s="15" t="s">
        <v>2059</v>
      </c>
      <c r="G3212" s="15" t="s">
        <v>1532</v>
      </c>
      <c r="H3212" s="15" t="s">
        <v>1349</v>
      </c>
      <c r="I3212" s="15" t="s">
        <v>1373</v>
      </c>
      <c r="J3212" s="15"/>
      <c r="K3212" s="16">
        <v>3229</v>
      </c>
      <c r="L3212" s="16">
        <v>61485</v>
      </c>
      <c r="M3212" s="16">
        <v>62176</v>
      </c>
      <c r="N3212" s="16">
        <v>62499</v>
      </c>
      <c r="O3212" s="16">
        <v>260099774</v>
      </c>
      <c r="P3212" s="16">
        <v>184956979</v>
      </c>
      <c r="Q3212" s="16">
        <v>7761171</v>
      </c>
      <c r="R3212" s="16">
        <v>322</v>
      </c>
      <c r="S3212" s="15"/>
      <c r="T3212" s="16">
        <v>3306</v>
      </c>
      <c r="U3212" s="16">
        <v>64265</v>
      </c>
      <c r="V3212" s="16">
        <v>65039</v>
      </c>
      <c r="W3212" s="16">
        <v>66452</v>
      </c>
      <c r="X3212" s="16">
        <v>283874230</v>
      </c>
      <c r="Y3212" s="16">
        <v>100258645</v>
      </c>
      <c r="Z3212" s="16">
        <v>4173367</v>
      </c>
      <c r="AA3212" s="16">
        <v>335</v>
      </c>
      <c r="AC3212" s="16">
        <v>3366</v>
      </c>
      <c r="AD3212" s="16">
        <v>66573</v>
      </c>
      <c r="AE3212" s="16">
        <v>66381</v>
      </c>
      <c r="AF3212" s="16">
        <v>63797</v>
      </c>
      <c r="AG3212" s="16">
        <v>273615278</v>
      </c>
      <c r="AH3212" s="16">
        <v>74014460</v>
      </c>
      <c r="AI3212" s="16">
        <v>3050967</v>
      </c>
      <c r="AJ3212" s="16">
        <v>321</v>
      </c>
      <c r="AL3212" s="16">
        <v>3385</v>
      </c>
      <c r="AM3212" s="16">
        <v>62506</v>
      </c>
      <c r="AN3212" s="16">
        <v>62296</v>
      </c>
      <c r="AO3212" s="16">
        <v>62626</v>
      </c>
      <c r="AP3212" s="16">
        <v>279762809</v>
      </c>
      <c r="AQ3212" s="16">
        <v>60125212</v>
      </c>
      <c r="AR3212" s="16">
        <v>2526286</v>
      </c>
      <c r="AS3212" s="16">
        <v>344</v>
      </c>
      <c r="AU3212" s="16">
        <v>3322</v>
      </c>
      <c r="AV3212" s="16">
        <v>63841</v>
      </c>
      <c r="AW3212" s="16">
        <v>1097352091</v>
      </c>
      <c r="AX3212" s="16">
        <v>419355296</v>
      </c>
      <c r="AY3212" s="16">
        <v>17511791</v>
      </c>
      <c r="AZ3212" s="16">
        <v>331</v>
      </c>
      <c r="BA3212" s="16">
        <v>17189</v>
      </c>
    </row>
    <row r="3213" spans="1:53">
      <c r="A3213" s="15" t="s">
        <v>1344</v>
      </c>
      <c r="B3213" s="15" t="s">
        <v>1345</v>
      </c>
      <c r="C3213" s="15" t="s">
        <v>1346</v>
      </c>
      <c r="D3213" s="15" t="s">
        <v>1347</v>
      </c>
      <c r="E3213" s="15" t="s">
        <v>1347</v>
      </c>
      <c r="F3213" s="15" t="s">
        <v>2059</v>
      </c>
      <c r="G3213" s="15" t="s">
        <v>1533</v>
      </c>
      <c r="H3213" s="15" t="s">
        <v>1349</v>
      </c>
      <c r="I3213" s="15" t="s">
        <v>1375</v>
      </c>
      <c r="J3213" s="15"/>
      <c r="K3213" s="16">
        <v>3229</v>
      </c>
      <c r="L3213" s="16">
        <v>61485</v>
      </c>
      <c r="M3213" s="16">
        <v>62176</v>
      </c>
      <c r="N3213" s="16">
        <v>62499</v>
      </c>
      <c r="O3213" s="16">
        <v>260099774</v>
      </c>
      <c r="P3213" s="16">
        <v>184956979</v>
      </c>
      <c r="Q3213" s="16">
        <v>7761171</v>
      </c>
      <c r="R3213" s="16">
        <v>322</v>
      </c>
      <c r="S3213" s="15"/>
      <c r="T3213" s="16">
        <v>3306</v>
      </c>
      <c r="U3213" s="16">
        <v>64265</v>
      </c>
      <c r="V3213" s="16">
        <v>65039</v>
      </c>
      <c r="W3213" s="16">
        <v>66452</v>
      </c>
      <c r="X3213" s="16">
        <v>283874230</v>
      </c>
      <c r="Y3213" s="16">
        <v>100258645</v>
      </c>
      <c r="Z3213" s="16">
        <v>4173367</v>
      </c>
      <c r="AA3213" s="16">
        <v>335</v>
      </c>
      <c r="AC3213" s="16">
        <v>3366</v>
      </c>
      <c r="AD3213" s="16">
        <v>66573</v>
      </c>
      <c r="AE3213" s="16">
        <v>66381</v>
      </c>
      <c r="AF3213" s="16">
        <v>63797</v>
      </c>
      <c r="AG3213" s="16">
        <v>273615278</v>
      </c>
      <c r="AH3213" s="16">
        <v>74014460</v>
      </c>
      <c r="AI3213" s="16">
        <v>3050967</v>
      </c>
      <c r="AJ3213" s="16">
        <v>321</v>
      </c>
      <c r="AL3213" s="16">
        <v>3385</v>
      </c>
      <c r="AM3213" s="16">
        <v>62506</v>
      </c>
      <c r="AN3213" s="16">
        <v>62296</v>
      </c>
      <c r="AO3213" s="16">
        <v>62626</v>
      </c>
      <c r="AP3213" s="16">
        <v>279762809</v>
      </c>
      <c r="AQ3213" s="16">
        <v>60125212</v>
      </c>
      <c r="AR3213" s="16">
        <v>2526286</v>
      </c>
      <c r="AS3213" s="16">
        <v>344</v>
      </c>
      <c r="AU3213" s="16">
        <v>3322</v>
      </c>
      <c r="AV3213" s="16">
        <v>63841</v>
      </c>
      <c r="AW3213" s="16">
        <v>1097352091</v>
      </c>
      <c r="AX3213" s="16">
        <v>419355296</v>
      </c>
      <c r="AY3213" s="16">
        <v>17511791</v>
      </c>
      <c r="AZ3213" s="16">
        <v>331</v>
      </c>
      <c r="BA3213" s="16">
        <v>17189</v>
      </c>
    </row>
    <row r="3214" spans="1:53">
      <c r="A3214" s="15" t="s">
        <v>1344</v>
      </c>
      <c r="B3214" s="15" t="s">
        <v>1345</v>
      </c>
      <c r="C3214" s="15" t="s">
        <v>1346</v>
      </c>
      <c r="D3214" s="15" t="s">
        <v>1347</v>
      </c>
      <c r="E3214" s="15" t="s">
        <v>1347</v>
      </c>
      <c r="F3214" s="15" t="s">
        <v>2059</v>
      </c>
      <c r="G3214" s="15" t="s">
        <v>1534</v>
      </c>
      <c r="H3214" s="15" t="s">
        <v>1349</v>
      </c>
      <c r="I3214" s="15" t="s">
        <v>1373</v>
      </c>
      <c r="J3214" s="15"/>
      <c r="K3214" s="16">
        <v>195</v>
      </c>
      <c r="L3214" s="16">
        <v>5513</v>
      </c>
      <c r="M3214" s="16">
        <v>5631</v>
      </c>
      <c r="N3214" s="16">
        <v>5720</v>
      </c>
      <c r="O3214" s="16">
        <v>21798274</v>
      </c>
      <c r="P3214" s="16">
        <v>17397794</v>
      </c>
      <c r="Q3214" s="16">
        <v>626545</v>
      </c>
      <c r="R3214" s="16">
        <v>298</v>
      </c>
      <c r="S3214" s="15"/>
      <c r="T3214" s="16">
        <v>195</v>
      </c>
      <c r="U3214" s="16">
        <v>5636</v>
      </c>
      <c r="V3214" s="16">
        <v>5552</v>
      </c>
      <c r="W3214" s="16">
        <v>5450</v>
      </c>
      <c r="X3214" s="16">
        <v>21672235</v>
      </c>
      <c r="Y3214" s="16">
        <v>9487563</v>
      </c>
      <c r="Z3214" s="16">
        <v>345580</v>
      </c>
      <c r="AA3214" s="16">
        <v>301</v>
      </c>
      <c r="AC3214" s="16">
        <v>198</v>
      </c>
      <c r="AD3214" s="16">
        <v>5369</v>
      </c>
      <c r="AE3214" s="16">
        <v>5408</v>
      </c>
      <c r="AF3214" s="16">
        <v>5562</v>
      </c>
      <c r="AG3214" s="16">
        <v>21344221</v>
      </c>
      <c r="AH3214" s="16">
        <v>5720795</v>
      </c>
      <c r="AI3214" s="16">
        <v>205649</v>
      </c>
      <c r="AJ3214" s="16">
        <v>301</v>
      </c>
      <c r="AL3214" s="16">
        <v>203</v>
      </c>
      <c r="AM3214" s="16">
        <v>5644</v>
      </c>
      <c r="AN3214" s="16">
        <v>5719</v>
      </c>
      <c r="AO3214" s="16">
        <v>5892</v>
      </c>
      <c r="AP3214" s="16">
        <v>23263202</v>
      </c>
      <c r="AQ3214" s="16">
        <v>5575618</v>
      </c>
      <c r="AR3214" s="16">
        <v>200550</v>
      </c>
      <c r="AS3214" s="16">
        <v>311</v>
      </c>
      <c r="AU3214" s="16">
        <v>198</v>
      </c>
      <c r="AV3214" s="16">
        <v>5591</v>
      </c>
      <c r="AW3214" s="16">
        <v>88077932</v>
      </c>
      <c r="AX3214" s="16">
        <v>38181770</v>
      </c>
      <c r="AY3214" s="16">
        <v>1378324</v>
      </c>
      <c r="AZ3214" s="16">
        <v>303</v>
      </c>
      <c r="BA3214" s="16">
        <v>15753</v>
      </c>
    </row>
    <row r="3215" spans="1:53">
      <c r="A3215" s="15" t="s">
        <v>1344</v>
      </c>
      <c r="B3215" s="15" t="s">
        <v>1345</v>
      </c>
      <c r="C3215" s="15" t="s">
        <v>1346</v>
      </c>
      <c r="D3215" s="15" t="s">
        <v>1347</v>
      </c>
      <c r="E3215" s="15" t="s">
        <v>1347</v>
      </c>
      <c r="F3215" s="15" t="s">
        <v>2059</v>
      </c>
      <c r="G3215" s="15" t="s">
        <v>1535</v>
      </c>
      <c r="H3215" s="15" t="s">
        <v>1349</v>
      </c>
      <c r="I3215" s="15" t="s">
        <v>1375</v>
      </c>
      <c r="J3215" s="15"/>
      <c r="K3215" s="16">
        <v>195</v>
      </c>
      <c r="L3215" s="16">
        <v>5513</v>
      </c>
      <c r="M3215" s="16">
        <v>5631</v>
      </c>
      <c r="N3215" s="16">
        <v>5720</v>
      </c>
      <c r="O3215" s="16">
        <v>21798274</v>
      </c>
      <c r="P3215" s="16">
        <v>17397794</v>
      </c>
      <c r="Q3215" s="16">
        <v>626545</v>
      </c>
      <c r="R3215" s="16">
        <v>298</v>
      </c>
      <c r="S3215" s="15"/>
      <c r="T3215" s="16">
        <v>195</v>
      </c>
      <c r="U3215" s="16">
        <v>5636</v>
      </c>
      <c r="V3215" s="16">
        <v>5552</v>
      </c>
      <c r="W3215" s="16">
        <v>5450</v>
      </c>
      <c r="X3215" s="16">
        <v>21672235</v>
      </c>
      <c r="Y3215" s="16">
        <v>9487563</v>
      </c>
      <c r="Z3215" s="16">
        <v>345580</v>
      </c>
      <c r="AA3215" s="16">
        <v>301</v>
      </c>
      <c r="AC3215" s="16">
        <v>198</v>
      </c>
      <c r="AD3215" s="16">
        <v>5369</v>
      </c>
      <c r="AE3215" s="16">
        <v>5408</v>
      </c>
      <c r="AF3215" s="16">
        <v>5562</v>
      </c>
      <c r="AG3215" s="16">
        <v>21344221</v>
      </c>
      <c r="AH3215" s="16">
        <v>5720795</v>
      </c>
      <c r="AI3215" s="16">
        <v>205649</v>
      </c>
      <c r="AJ3215" s="16">
        <v>301</v>
      </c>
      <c r="AL3215" s="16">
        <v>203</v>
      </c>
      <c r="AM3215" s="16">
        <v>5644</v>
      </c>
      <c r="AN3215" s="16">
        <v>5719</v>
      </c>
      <c r="AO3215" s="16">
        <v>5892</v>
      </c>
      <c r="AP3215" s="16">
        <v>23263202</v>
      </c>
      <c r="AQ3215" s="16">
        <v>5575618</v>
      </c>
      <c r="AR3215" s="16">
        <v>200550</v>
      </c>
      <c r="AS3215" s="16">
        <v>311</v>
      </c>
      <c r="AU3215" s="16">
        <v>198</v>
      </c>
      <c r="AV3215" s="16">
        <v>5591</v>
      </c>
      <c r="AW3215" s="16">
        <v>88077932</v>
      </c>
      <c r="AX3215" s="16">
        <v>38181770</v>
      </c>
      <c r="AY3215" s="16">
        <v>1378324</v>
      </c>
      <c r="AZ3215" s="16">
        <v>303</v>
      </c>
      <c r="BA3215" s="16">
        <v>15753</v>
      </c>
    </row>
    <row r="3216" spans="1:53">
      <c r="A3216" s="15" t="s">
        <v>1344</v>
      </c>
      <c r="B3216" s="15" t="s">
        <v>1345</v>
      </c>
      <c r="C3216" s="15" t="s">
        <v>1346</v>
      </c>
      <c r="D3216" s="15" t="s">
        <v>1347</v>
      </c>
      <c r="E3216" s="15" t="s">
        <v>1347</v>
      </c>
      <c r="F3216" s="15" t="s">
        <v>2059</v>
      </c>
      <c r="G3216" s="15" t="s">
        <v>1536</v>
      </c>
      <c r="H3216" s="15" t="s">
        <v>1349</v>
      </c>
      <c r="I3216" s="15" t="s">
        <v>1373</v>
      </c>
      <c r="J3216" s="15"/>
      <c r="K3216" s="16">
        <v>1361</v>
      </c>
      <c r="L3216" s="16">
        <v>11316</v>
      </c>
      <c r="M3216" s="16">
        <v>11662</v>
      </c>
      <c r="N3216" s="16">
        <v>11801</v>
      </c>
      <c r="O3216" s="16">
        <v>55367155</v>
      </c>
      <c r="P3216" s="16">
        <v>38763042</v>
      </c>
      <c r="Q3216" s="16">
        <v>1552245</v>
      </c>
      <c r="R3216" s="16">
        <v>367</v>
      </c>
      <c r="S3216" s="15"/>
      <c r="T3216" s="16">
        <v>1364</v>
      </c>
      <c r="U3216" s="16">
        <v>12633</v>
      </c>
      <c r="V3216" s="16">
        <v>13720</v>
      </c>
      <c r="W3216" s="16">
        <v>14971</v>
      </c>
      <c r="X3216" s="16">
        <v>60454425</v>
      </c>
      <c r="Y3216" s="16">
        <v>21960617</v>
      </c>
      <c r="Z3216" s="16">
        <v>880276</v>
      </c>
      <c r="AA3216" s="16">
        <v>338</v>
      </c>
      <c r="AC3216" s="16">
        <v>1367</v>
      </c>
      <c r="AD3216" s="16">
        <v>16144</v>
      </c>
      <c r="AE3216" s="16">
        <v>15717</v>
      </c>
      <c r="AF3216" s="16">
        <v>13978</v>
      </c>
      <c r="AG3216" s="16">
        <v>70173491</v>
      </c>
      <c r="AH3216" s="16">
        <v>22725216</v>
      </c>
      <c r="AI3216" s="16">
        <v>953895</v>
      </c>
      <c r="AJ3216" s="16">
        <v>353</v>
      </c>
      <c r="AL3216" s="16">
        <v>1375</v>
      </c>
      <c r="AM3216" s="16">
        <v>12748</v>
      </c>
      <c r="AN3216" s="16">
        <v>11994</v>
      </c>
      <c r="AO3216" s="16">
        <v>11803</v>
      </c>
      <c r="AP3216" s="16">
        <v>65386339</v>
      </c>
      <c r="AQ3216" s="16">
        <v>11429159</v>
      </c>
      <c r="AR3216" s="16">
        <v>452496</v>
      </c>
      <c r="AS3216" s="16">
        <v>413</v>
      </c>
      <c r="AU3216" s="16">
        <v>1367</v>
      </c>
      <c r="AV3216" s="16">
        <v>13207</v>
      </c>
      <c r="AW3216" s="16">
        <v>251381410</v>
      </c>
      <c r="AX3216" s="16">
        <v>94878034</v>
      </c>
      <c r="AY3216" s="16">
        <v>3838912</v>
      </c>
      <c r="AZ3216" s="16">
        <v>366</v>
      </c>
      <c r="BA3216" s="16">
        <v>19034</v>
      </c>
    </row>
    <row r="3217" spans="1:53">
      <c r="A3217" s="15" t="s">
        <v>1344</v>
      </c>
      <c r="B3217" s="15" t="s">
        <v>1345</v>
      </c>
      <c r="C3217" s="15" t="s">
        <v>1346</v>
      </c>
      <c r="D3217" s="15" t="s">
        <v>1347</v>
      </c>
      <c r="E3217" s="15" t="s">
        <v>1347</v>
      </c>
      <c r="F3217" s="15" t="s">
        <v>2059</v>
      </c>
      <c r="G3217" s="15" t="s">
        <v>1537</v>
      </c>
      <c r="H3217" s="15" t="s">
        <v>1349</v>
      </c>
      <c r="I3217" s="15" t="s">
        <v>1375</v>
      </c>
      <c r="J3217" s="15"/>
      <c r="K3217" s="16">
        <v>1361</v>
      </c>
      <c r="L3217" s="16">
        <v>11316</v>
      </c>
      <c r="M3217" s="16">
        <v>11662</v>
      </c>
      <c r="N3217" s="16">
        <v>11801</v>
      </c>
      <c r="O3217" s="16">
        <v>55367155</v>
      </c>
      <c r="P3217" s="16">
        <v>38763042</v>
      </c>
      <c r="Q3217" s="16">
        <v>1552245</v>
      </c>
      <c r="R3217" s="16">
        <v>367</v>
      </c>
      <c r="S3217" s="15"/>
      <c r="T3217" s="16">
        <v>1364</v>
      </c>
      <c r="U3217" s="16">
        <v>12633</v>
      </c>
      <c r="V3217" s="16">
        <v>13720</v>
      </c>
      <c r="W3217" s="16">
        <v>14971</v>
      </c>
      <c r="X3217" s="16">
        <v>60454425</v>
      </c>
      <c r="Y3217" s="16">
        <v>21960617</v>
      </c>
      <c r="Z3217" s="16">
        <v>880276</v>
      </c>
      <c r="AA3217" s="16">
        <v>338</v>
      </c>
      <c r="AC3217" s="16">
        <v>1367</v>
      </c>
      <c r="AD3217" s="16">
        <v>16144</v>
      </c>
      <c r="AE3217" s="16">
        <v>15717</v>
      </c>
      <c r="AF3217" s="16">
        <v>13978</v>
      </c>
      <c r="AG3217" s="16">
        <v>70173491</v>
      </c>
      <c r="AH3217" s="16">
        <v>22725216</v>
      </c>
      <c r="AI3217" s="16">
        <v>953895</v>
      </c>
      <c r="AJ3217" s="16">
        <v>353</v>
      </c>
      <c r="AL3217" s="16">
        <v>1375</v>
      </c>
      <c r="AM3217" s="16">
        <v>12748</v>
      </c>
      <c r="AN3217" s="16">
        <v>11994</v>
      </c>
      <c r="AO3217" s="16">
        <v>11803</v>
      </c>
      <c r="AP3217" s="16">
        <v>65386339</v>
      </c>
      <c r="AQ3217" s="16">
        <v>11429159</v>
      </c>
      <c r="AR3217" s="16">
        <v>452496</v>
      </c>
      <c r="AS3217" s="16">
        <v>413</v>
      </c>
      <c r="AU3217" s="16">
        <v>1367</v>
      </c>
      <c r="AV3217" s="16">
        <v>13207</v>
      </c>
      <c r="AW3217" s="16">
        <v>251381410</v>
      </c>
      <c r="AX3217" s="16">
        <v>94878034</v>
      </c>
      <c r="AY3217" s="16">
        <v>3838912</v>
      </c>
      <c r="AZ3217" s="16">
        <v>366</v>
      </c>
      <c r="BA3217" s="16">
        <v>19034</v>
      </c>
    </row>
    <row r="3218" spans="1:53">
      <c r="A3218" s="15" t="s">
        <v>1344</v>
      </c>
      <c r="B3218" s="15" t="s">
        <v>1345</v>
      </c>
      <c r="C3218" s="15" t="s">
        <v>1346</v>
      </c>
      <c r="D3218" s="15" t="s">
        <v>1347</v>
      </c>
      <c r="E3218" s="15" t="s">
        <v>1347</v>
      </c>
      <c r="F3218" s="15" t="s">
        <v>2059</v>
      </c>
      <c r="G3218" s="15" t="s">
        <v>1538</v>
      </c>
      <c r="H3218" s="15" t="s">
        <v>1349</v>
      </c>
      <c r="I3218" s="15" t="s">
        <v>1367</v>
      </c>
      <c r="J3218" s="15"/>
      <c r="K3218" s="16">
        <v>65743</v>
      </c>
      <c r="L3218" s="16">
        <v>1219434</v>
      </c>
      <c r="M3218" s="16">
        <v>1236975</v>
      </c>
      <c r="N3218" s="16">
        <v>1251084</v>
      </c>
      <c r="O3218" s="16">
        <v>5281520489</v>
      </c>
      <c r="P3218" s="16">
        <v>4139869495</v>
      </c>
      <c r="Q3218" s="16">
        <v>148241812</v>
      </c>
      <c r="R3218" s="16">
        <v>329</v>
      </c>
      <c r="S3218" s="15"/>
      <c r="T3218" s="16">
        <v>66776</v>
      </c>
      <c r="U3218" s="16">
        <v>1260326</v>
      </c>
      <c r="V3218" s="16">
        <v>1275307</v>
      </c>
      <c r="W3218" s="16">
        <v>1288469</v>
      </c>
      <c r="X3218" s="16">
        <v>5463538272</v>
      </c>
      <c r="Y3218" s="16">
        <v>2464531942</v>
      </c>
      <c r="Z3218" s="16">
        <v>86858261</v>
      </c>
      <c r="AA3218" s="16">
        <v>330</v>
      </c>
      <c r="AC3218" s="16">
        <v>67073</v>
      </c>
      <c r="AD3218" s="16">
        <v>1284946</v>
      </c>
      <c r="AE3218" s="16">
        <v>1292015</v>
      </c>
      <c r="AF3218" s="16">
        <v>1286962</v>
      </c>
      <c r="AG3218" s="16">
        <v>5638606902</v>
      </c>
      <c r="AH3218" s="16">
        <v>1593782304</v>
      </c>
      <c r="AI3218" s="16">
        <v>57823766</v>
      </c>
      <c r="AJ3218" s="16">
        <v>337</v>
      </c>
      <c r="AL3218" s="16">
        <v>67660</v>
      </c>
      <c r="AM3218" s="16">
        <v>1278763</v>
      </c>
      <c r="AN3218" s="16">
        <v>1280064</v>
      </c>
      <c r="AO3218" s="16">
        <v>1288781</v>
      </c>
      <c r="AP3218" s="16">
        <v>5770665880</v>
      </c>
      <c r="AQ3218" s="16">
        <v>1256597789</v>
      </c>
      <c r="AR3218" s="16">
        <v>45071351</v>
      </c>
      <c r="AS3218" s="16">
        <v>346</v>
      </c>
      <c r="AU3218" s="16">
        <v>66813</v>
      </c>
      <c r="AV3218" s="16">
        <v>1270261</v>
      </c>
      <c r="AW3218" s="16">
        <v>22154331543</v>
      </c>
      <c r="AX3218" s="16">
        <v>9454781530</v>
      </c>
      <c r="AY3218" s="16">
        <v>337995190</v>
      </c>
      <c r="AZ3218" s="16">
        <v>335</v>
      </c>
      <c r="BA3218" s="16">
        <v>17441</v>
      </c>
    </row>
    <row r="3219" spans="1:53">
      <c r="A3219" s="15" t="s">
        <v>1344</v>
      </c>
      <c r="B3219" s="15" t="s">
        <v>1345</v>
      </c>
      <c r="C3219" s="15" t="s">
        <v>1346</v>
      </c>
      <c r="D3219" s="15" t="s">
        <v>1347</v>
      </c>
      <c r="E3219" s="15" t="s">
        <v>1347</v>
      </c>
      <c r="F3219" s="15" t="s">
        <v>2059</v>
      </c>
      <c r="G3219" s="15" t="s">
        <v>1539</v>
      </c>
      <c r="H3219" s="15" t="s">
        <v>1349</v>
      </c>
      <c r="I3219" s="15" t="s">
        <v>1369</v>
      </c>
      <c r="J3219" s="15"/>
      <c r="K3219" s="16">
        <v>6084</v>
      </c>
      <c r="L3219" s="16">
        <v>196679</v>
      </c>
      <c r="M3219" s="16">
        <v>198926</v>
      </c>
      <c r="N3219" s="16">
        <v>200919</v>
      </c>
      <c r="O3219" s="16">
        <v>1294117200</v>
      </c>
      <c r="P3219" s="16">
        <v>929944373</v>
      </c>
      <c r="Q3219" s="16">
        <v>36549352</v>
      </c>
      <c r="R3219" s="16">
        <v>501</v>
      </c>
      <c r="S3219" s="15"/>
      <c r="T3219" s="16">
        <v>6099</v>
      </c>
      <c r="U3219" s="16">
        <v>202036</v>
      </c>
      <c r="V3219" s="16">
        <v>202997</v>
      </c>
      <c r="W3219" s="16">
        <v>207422</v>
      </c>
      <c r="X3219" s="16">
        <v>1286058924</v>
      </c>
      <c r="Y3219" s="16">
        <v>376841252</v>
      </c>
      <c r="Z3219" s="16">
        <v>14696383</v>
      </c>
      <c r="AA3219" s="16">
        <v>485</v>
      </c>
      <c r="AC3219" s="16">
        <v>6111</v>
      </c>
      <c r="AD3219" s="16">
        <v>210349</v>
      </c>
      <c r="AE3219" s="16">
        <v>209281</v>
      </c>
      <c r="AF3219" s="16">
        <v>205303</v>
      </c>
      <c r="AG3219" s="16">
        <v>1352377544</v>
      </c>
      <c r="AH3219" s="16">
        <v>228662924</v>
      </c>
      <c r="AI3219" s="16">
        <v>9139525</v>
      </c>
      <c r="AJ3219" s="16">
        <v>499</v>
      </c>
      <c r="AL3219" s="16">
        <v>6113</v>
      </c>
      <c r="AM3219" s="16">
        <v>204833</v>
      </c>
      <c r="AN3219" s="16">
        <v>203159</v>
      </c>
      <c r="AO3219" s="16">
        <v>204810</v>
      </c>
      <c r="AP3219" s="16">
        <v>1351604206</v>
      </c>
      <c r="AQ3219" s="16">
        <v>172138001</v>
      </c>
      <c r="AR3219" s="16">
        <v>6836671</v>
      </c>
      <c r="AS3219" s="16">
        <v>509</v>
      </c>
      <c r="AU3219" s="16">
        <v>6102</v>
      </c>
      <c r="AV3219" s="16">
        <v>203893</v>
      </c>
      <c r="AW3219" s="16">
        <v>5284157874</v>
      </c>
      <c r="AX3219" s="16">
        <v>1707586550</v>
      </c>
      <c r="AY3219" s="16">
        <v>67221931</v>
      </c>
      <c r="AZ3219" s="16">
        <v>498</v>
      </c>
      <c r="BA3219" s="16">
        <v>25916</v>
      </c>
    </row>
    <row r="3220" spans="1:53">
      <c r="A3220" s="15" t="s">
        <v>1344</v>
      </c>
      <c r="B3220" s="15" t="s">
        <v>1345</v>
      </c>
      <c r="C3220" s="15" t="s">
        <v>1346</v>
      </c>
      <c r="D3220" s="15" t="s">
        <v>1347</v>
      </c>
      <c r="E3220" s="15" t="s">
        <v>1347</v>
      </c>
      <c r="F3220" s="15" t="s">
        <v>2059</v>
      </c>
      <c r="G3220" s="15" t="s">
        <v>1540</v>
      </c>
      <c r="H3220" s="15" t="s">
        <v>1349</v>
      </c>
      <c r="I3220" s="15" t="s">
        <v>1371</v>
      </c>
      <c r="J3220" s="15"/>
      <c r="K3220" s="16">
        <v>5489</v>
      </c>
      <c r="L3220" s="16">
        <v>192065</v>
      </c>
      <c r="M3220" s="16">
        <v>194152</v>
      </c>
      <c r="N3220" s="16">
        <v>196025</v>
      </c>
      <c r="O3220" s="16">
        <v>1269188882</v>
      </c>
      <c r="P3220" s="16">
        <v>912544780</v>
      </c>
      <c r="Q3220" s="16">
        <v>35747247</v>
      </c>
      <c r="R3220" s="16">
        <v>503</v>
      </c>
      <c r="S3220" s="15"/>
      <c r="T3220" s="16">
        <v>5499</v>
      </c>
      <c r="U3220" s="16">
        <v>196882</v>
      </c>
      <c r="V3220" s="16">
        <v>197102</v>
      </c>
      <c r="W3220" s="16">
        <v>200403</v>
      </c>
      <c r="X3220" s="16">
        <v>1255886144</v>
      </c>
      <c r="Y3220" s="16">
        <v>366502105</v>
      </c>
      <c r="Z3220" s="16">
        <v>14218611</v>
      </c>
      <c r="AA3220" s="16">
        <v>488</v>
      </c>
      <c r="AC3220" s="16">
        <v>5498</v>
      </c>
      <c r="AD3220" s="16">
        <v>201797</v>
      </c>
      <c r="AE3220" s="16">
        <v>201311</v>
      </c>
      <c r="AF3220" s="16">
        <v>199228</v>
      </c>
      <c r="AG3220" s="16">
        <v>1314027085</v>
      </c>
      <c r="AH3220" s="16">
        <v>214862461</v>
      </c>
      <c r="AI3220" s="16">
        <v>8477384</v>
      </c>
      <c r="AJ3220" s="16">
        <v>503</v>
      </c>
      <c r="AL3220" s="16">
        <v>5501</v>
      </c>
      <c r="AM3220" s="16">
        <v>199419</v>
      </c>
      <c r="AN3220" s="16">
        <v>198113</v>
      </c>
      <c r="AO3220" s="16">
        <v>199961</v>
      </c>
      <c r="AP3220" s="16">
        <v>1321202071</v>
      </c>
      <c r="AQ3220" s="16">
        <v>166827568</v>
      </c>
      <c r="AR3220" s="16">
        <v>6575883</v>
      </c>
      <c r="AS3220" s="16">
        <v>510</v>
      </c>
      <c r="AU3220" s="16">
        <v>5497</v>
      </c>
      <c r="AV3220" s="16">
        <v>198038</v>
      </c>
      <c r="AW3220" s="16">
        <v>5160304182</v>
      </c>
      <c r="AX3220" s="16">
        <v>1660736914</v>
      </c>
      <c r="AY3220" s="16">
        <v>65019125</v>
      </c>
      <c r="AZ3220" s="16">
        <v>501</v>
      </c>
      <c r="BA3220" s="16">
        <v>26057</v>
      </c>
    </row>
    <row r="3221" spans="1:53">
      <c r="A3221" s="15" t="s">
        <v>1344</v>
      </c>
      <c r="B3221" s="15" t="s">
        <v>1345</v>
      </c>
      <c r="C3221" s="15" t="s">
        <v>1346</v>
      </c>
      <c r="D3221" s="15" t="s">
        <v>1347</v>
      </c>
      <c r="E3221" s="15" t="s">
        <v>1347</v>
      </c>
      <c r="F3221" s="15" t="s">
        <v>2059</v>
      </c>
      <c r="G3221" s="15" t="s">
        <v>1541</v>
      </c>
      <c r="H3221" s="15" t="s">
        <v>1349</v>
      </c>
      <c r="I3221" s="15" t="s">
        <v>1373</v>
      </c>
      <c r="J3221" s="15"/>
      <c r="K3221" s="16">
        <v>4999</v>
      </c>
      <c r="L3221" s="16">
        <v>187108</v>
      </c>
      <c r="M3221" s="16">
        <v>189186</v>
      </c>
      <c r="N3221" s="16">
        <v>190963</v>
      </c>
      <c r="O3221" s="16">
        <v>1236931746</v>
      </c>
      <c r="P3221" s="16">
        <v>889770071</v>
      </c>
      <c r="Q3221" s="16">
        <v>34763510</v>
      </c>
      <c r="R3221" s="16">
        <v>503</v>
      </c>
      <c r="S3221" s="15"/>
      <c r="T3221" s="16">
        <v>5006</v>
      </c>
      <c r="U3221" s="16">
        <v>191632</v>
      </c>
      <c r="V3221" s="16">
        <v>191569</v>
      </c>
      <c r="W3221" s="16">
        <v>194733</v>
      </c>
      <c r="X3221" s="16">
        <v>1225249361</v>
      </c>
      <c r="Y3221" s="16">
        <v>356228027</v>
      </c>
      <c r="Z3221" s="16">
        <v>13822954</v>
      </c>
      <c r="AA3221" s="16">
        <v>489</v>
      </c>
      <c r="AC3221" s="16">
        <v>5004</v>
      </c>
      <c r="AD3221" s="16">
        <v>196044</v>
      </c>
      <c r="AE3221" s="16">
        <v>195586</v>
      </c>
      <c r="AF3221" s="16">
        <v>193533</v>
      </c>
      <c r="AG3221" s="16">
        <v>1278547063</v>
      </c>
      <c r="AH3221" s="16">
        <v>207294080</v>
      </c>
      <c r="AI3221" s="16">
        <v>8165591</v>
      </c>
      <c r="AJ3221" s="16">
        <v>504</v>
      </c>
      <c r="AL3221" s="16">
        <v>5007</v>
      </c>
      <c r="AM3221" s="16">
        <v>193888</v>
      </c>
      <c r="AN3221" s="16">
        <v>192724</v>
      </c>
      <c r="AO3221" s="16">
        <v>194694</v>
      </c>
      <c r="AP3221" s="16">
        <v>1289662639</v>
      </c>
      <c r="AQ3221" s="16">
        <v>162693152</v>
      </c>
      <c r="AR3221" s="16">
        <v>6410234</v>
      </c>
      <c r="AS3221" s="16">
        <v>512</v>
      </c>
      <c r="AU3221" s="16">
        <v>5004</v>
      </c>
      <c r="AV3221" s="16">
        <v>192638</v>
      </c>
      <c r="AW3221" s="16">
        <v>5030390809</v>
      </c>
      <c r="AX3221" s="16">
        <v>1615985330</v>
      </c>
      <c r="AY3221" s="16">
        <v>63162289</v>
      </c>
      <c r="AZ3221" s="16">
        <v>502</v>
      </c>
      <c r="BA3221" s="16">
        <v>26113</v>
      </c>
    </row>
    <row r="3222" spans="1:53">
      <c r="A3222" s="15" t="s">
        <v>1344</v>
      </c>
      <c r="B3222" s="15" t="s">
        <v>1345</v>
      </c>
      <c r="C3222" s="15" t="s">
        <v>1346</v>
      </c>
      <c r="D3222" s="15" t="s">
        <v>1347</v>
      </c>
      <c r="E3222" s="15" t="s">
        <v>1347</v>
      </c>
      <c r="F3222" s="15" t="s">
        <v>2059</v>
      </c>
      <c r="G3222" s="15" t="s">
        <v>1542</v>
      </c>
      <c r="H3222" s="15" t="s">
        <v>1349</v>
      </c>
      <c r="I3222" s="15" t="s">
        <v>1375</v>
      </c>
      <c r="J3222" s="15"/>
      <c r="K3222" s="16">
        <v>4999</v>
      </c>
      <c r="L3222" s="16">
        <v>187108</v>
      </c>
      <c r="M3222" s="16">
        <v>189186</v>
      </c>
      <c r="N3222" s="16">
        <v>190963</v>
      </c>
      <c r="O3222" s="16">
        <v>1236931746</v>
      </c>
      <c r="P3222" s="16">
        <v>889770071</v>
      </c>
      <c r="Q3222" s="16">
        <v>34763510</v>
      </c>
      <c r="R3222" s="16">
        <v>503</v>
      </c>
      <c r="S3222" s="15"/>
      <c r="T3222" s="16">
        <v>5006</v>
      </c>
      <c r="U3222" s="16">
        <v>191632</v>
      </c>
      <c r="V3222" s="16">
        <v>191569</v>
      </c>
      <c r="W3222" s="16">
        <v>194733</v>
      </c>
      <c r="X3222" s="16">
        <v>1225249361</v>
      </c>
      <c r="Y3222" s="16">
        <v>356228027</v>
      </c>
      <c r="Z3222" s="16">
        <v>13822954</v>
      </c>
      <c r="AA3222" s="16">
        <v>489</v>
      </c>
      <c r="AC3222" s="16">
        <v>5004</v>
      </c>
      <c r="AD3222" s="16">
        <v>196044</v>
      </c>
      <c r="AE3222" s="16">
        <v>195586</v>
      </c>
      <c r="AF3222" s="16">
        <v>193533</v>
      </c>
      <c r="AG3222" s="16">
        <v>1278547063</v>
      </c>
      <c r="AH3222" s="16">
        <v>207294080</v>
      </c>
      <c r="AI3222" s="16">
        <v>8165591</v>
      </c>
      <c r="AJ3222" s="16">
        <v>504</v>
      </c>
      <c r="AL3222" s="16">
        <v>5007</v>
      </c>
      <c r="AM3222" s="16">
        <v>193888</v>
      </c>
      <c r="AN3222" s="16">
        <v>192724</v>
      </c>
      <c r="AO3222" s="16">
        <v>194694</v>
      </c>
      <c r="AP3222" s="16">
        <v>1289662639</v>
      </c>
      <c r="AQ3222" s="16">
        <v>162693152</v>
      </c>
      <c r="AR3222" s="16">
        <v>6410234</v>
      </c>
      <c r="AS3222" s="16">
        <v>512</v>
      </c>
      <c r="AU3222" s="16">
        <v>5004</v>
      </c>
      <c r="AV3222" s="16">
        <v>192638</v>
      </c>
      <c r="AW3222" s="16">
        <v>5030390809</v>
      </c>
      <c r="AX3222" s="16">
        <v>1615985330</v>
      </c>
      <c r="AY3222" s="16">
        <v>63162289</v>
      </c>
      <c r="AZ3222" s="16">
        <v>502</v>
      </c>
      <c r="BA3222" s="16">
        <v>26113</v>
      </c>
    </row>
    <row r="3223" spans="1:53">
      <c r="A3223" s="15" t="s">
        <v>1344</v>
      </c>
      <c r="B3223" s="15" t="s">
        <v>1345</v>
      </c>
      <c r="C3223" s="15" t="s">
        <v>1346</v>
      </c>
      <c r="D3223" s="15" t="s">
        <v>1347</v>
      </c>
      <c r="E3223" s="15" t="s">
        <v>1347</v>
      </c>
      <c r="F3223" s="15" t="s">
        <v>2059</v>
      </c>
      <c r="G3223" s="15" t="s">
        <v>2017</v>
      </c>
      <c r="H3223" s="15" t="s">
        <v>1349</v>
      </c>
      <c r="I3223" s="15" t="s">
        <v>1373</v>
      </c>
      <c r="J3223" s="15"/>
      <c r="K3223" s="16">
        <v>17</v>
      </c>
      <c r="L3223" s="16">
        <v>2113</v>
      </c>
      <c r="M3223" s="16">
        <v>2089</v>
      </c>
      <c r="N3223" s="16">
        <v>2104</v>
      </c>
      <c r="O3223" s="16">
        <v>20103814</v>
      </c>
      <c r="P3223" s="16">
        <v>13248461</v>
      </c>
      <c r="Q3223" s="16">
        <v>627444</v>
      </c>
      <c r="R3223" s="16">
        <v>736</v>
      </c>
      <c r="S3223" s="15"/>
      <c r="T3223" s="16">
        <v>18</v>
      </c>
      <c r="U3223" s="16">
        <v>2166</v>
      </c>
      <c r="V3223" s="16">
        <v>2159</v>
      </c>
      <c r="W3223" s="16">
        <v>2197</v>
      </c>
      <c r="X3223" s="16">
        <v>16780015</v>
      </c>
      <c r="Y3223" s="16">
        <v>3479185</v>
      </c>
      <c r="Z3223" s="16">
        <v>147784</v>
      </c>
      <c r="AA3223" s="16">
        <v>594</v>
      </c>
      <c r="AC3223" s="16">
        <v>17</v>
      </c>
      <c r="AD3223" s="16">
        <v>2190</v>
      </c>
      <c r="AE3223" s="16">
        <v>2204</v>
      </c>
      <c r="AF3223" s="16">
        <v>2199</v>
      </c>
      <c r="AG3223" s="16">
        <v>19786418</v>
      </c>
      <c r="AH3223" s="16">
        <v>2427678</v>
      </c>
      <c r="AI3223" s="16">
        <v>109308</v>
      </c>
      <c r="AJ3223" s="16">
        <v>693</v>
      </c>
      <c r="AL3223" s="16">
        <v>18</v>
      </c>
      <c r="AM3223" s="16">
        <v>2168</v>
      </c>
      <c r="AN3223" s="16">
        <v>2157</v>
      </c>
      <c r="AO3223" s="16">
        <v>2150</v>
      </c>
      <c r="AP3223" s="16">
        <v>17590930</v>
      </c>
      <c r="AQ3223" s="16">
        <v>1301341</v>
      </c>
      <c r="AR3223" s="16">
        <v>57902</v>
      </c>
      <c r="AS3223" s="16">
        <v>627</v>
      </c>
      <c r="AU3223" s="16">
        <v>18</v>
      </c>
      <c r="AV3223" s="16">
        <v>2158</v>
      </c>
      <c r="AW3223" s="16">
        <v>74261177</v>
      </c>
      <c r="AX3223" s="16">
        <v>20456665</v>
      </c>
      <c r="AY3223" s="16">
        <v>942438</v>
      </c>
      <c r="AZ3223" s="16">
        <v>662</v>
      </c>
      <c r="BA3223" s="16">
        <v>34412</v>
      </c>
    </row>
    <row r="3224" spans="1:53">
      <c r="A3224" s="15" t="s">
        <v>1344</v>
      </c>
      <c r="B3224" s="15" t="s">
        <v>1345</v>
      </c>
      <c r="C3224" s="15" t="s">
        <v>1346</v>
      </c>
      <c r="D3224" s="15" t="s">
        <v>1347</v>
      </c>
      <c r="E3224" s="15" t="s">
        <v>1347</v>
      </c>
      <c r="F3224" s="15" t="s">
        <v>2059</v>
      </c>
      <c r="G3224" s="15" t="s">
        <v>2018</v>
      </c>
      <c r="H3224" s="15" t="s">
        <v>1349</v>
      </c>
      <c r="I3224" s="15" t="s">
        <v>1375</v>
      </c>
      <c r="J3224" s="15"/>
      <c r="K3224" s="16">
        <v>17</v>
      </c>
      <c r="L3224" s="16">
        <v>2113</v>
      </c>
      <c r="M3224" s="16">
        <v>2089</v>
      </c>
      <c r="N3224" s="16">
        <v>2104</v>
      </c>
      <c r="O3224" s="16">
        <v>20103814</v>
      </c>
      <c r="P3224" s="16">
        <v>13248461</v>
      </c>
      <c r="Q3224" s="16">
        <v>627444</v>
      </c>
      <c r="R3224" s="16">
        <v>736</v>
      </c>
      <c r="S3224" s="15"/>
      <c r="T3224" s="16">
        <v>18</v>
      </c>
      <c r="U3224" s="16">
        <v>2166</v>
      </c>
      <c r="V3224" s="16">
        <v>2159</v>
      </c>
      <c r="W3224" s="16">
        <v>2197</v>
      </c>
      <c r="X3224" s="16">
        <v>16780015</v>
      </c>
      <c r="Y3224" s="16">
        <v>3479185</v>
      </c>
      <c r="Z3224" s="16">
        <v>147784</v>
      </c>
      <c r="AA3224" s="16">
        <v>594</v>
      </c>
      <c r="AC3224" s="16">
        <v>17</v>
      </c>
      <c r="AD3224" s="16">
        <v>2190</v>
      </c>
      <c r="AE3224" s="16">
        <v>2204</v>
      </c>
      <c r="AF3224" s="16">
        <v>2199</v>
      </c>
      <c r="AG3224" s="16">
        <v>19786418</v>
      </c>
      <c r="AH3224" s="16">
        <v>2427678</v>
      </c>
      <c r="AI3224" s="16">
        <v>109308</v>
      </c>
      <c r="AJ3224" s="16">
        <v>693</v>
      </c>
      <c r="AL3224" s="16">
        <v>18</v>
      </c>
      <c r="AM3224" s="16">
        <v>2168</v>
      </c>
      <c r="AN3224" s="16">
        <v>2157</v>
      </c>
      <c r="AO3224" s="16">
        <v>2150</v>
      </c>
      <c r="AP3224" s="16">
        <v>17590930</v>
      </c>
      <c r="AQ3224" s="16">
        <v>1301341</v>
      </c>
      <c r="AR3224" s="16">
        <v>57902</v>
      </c>
      <c r="AS3224" s="16">
        <v>627</v>
      </c>
      <c r="AU3224" s="16">
        <v>18</v>
      </c>
      <c r="AV3224" s="16">
        <v>2158</v>
      </c>
      <c r="AW3224" s="16">
        <v>74261177</v>
      </c>
      <c r="AX3224" s="16">
        <v>20456665</v>
      </c>
      <c r="AY3224" s="16">
        <v>942438</v>
      </c>
      <c r="AZ3224" s="16">
        <v>662</v>
      </c>
      <c r="BA3224" s="16">
        <v>34412</v>
      </c>
    </row>
    <row r="3225" spans="1:53">
      <c r="A3225" s="15" t="s">
        <v>1344</v>
      </c>
      <c r="B3225" s="15" t="s">
        <v>1345</v>
      </c>
      <c r="C3225" s="15" t="s">
        <v>1346</v>
      </c>
      <c r="D3225" s="15" t="s">
        <v>1347</v>
      </c>
      <c r="E3225" s="15" t="s">
        <v>1347</v>
      </c>
      <c r="F3225" s="15" t="s">
        <v>2059</v>
      </c>
      <c r="G3225" s="15" t="s">
        <v>1543</v>
      </c>
      <c r="H3225" s="15" t="s">
        <v>1349</v>
      </c>
      <c r="I3225" s="15" t="s">
        <v>1373</v>
      </c>
      <c r="J3225" s="15"/>
      <c r="K3225" s="16">
        <v>473</v>
      </c>
      <c r="L3225" s="16">
        <v>2844</v>
      </c>
      <c r="M3225" s="16">
        <v>2877</v>
      </c>
      <c r="N3225" s="16">
        <v>2958</v>
      </c>
      <c r="O3225" s="16">
        <v>12153322</v>
      </c>
      <c r="P3225" s="16">
        <v>9526248</v>
      </c>
      <c r="Q3225" s="16">
        <v>356293</v>
      </c>
      <c r="R3225" s="16">
        <v>323</v>
      </c>
      <c r="S3225" s="15"/>
      <c r="T3225" s="16">
        <v>475</v>
      </c>
      <c r="U3225" s="16">
        <v>3084</v>
      </c>
      <c r="V3225" s="16">
        <v>3374</v>
      </c>
      <c r="W3225" s="16">
        <v>3473</v>
      </c>
      <c r="X3225" s="16">
        <v>13856768</v>
      </c>
      <c r="Y3225" s="16">
        <v>6794893</v>
      </c>
      <c r="Z3225" s="16">
        <v>247873</v>
      </c>
      <c r="AA3225" s="16">
        <v>322</v>
      </c>
      <c r="AC3225" s="16">
        <v>477</v>
      </c>
      <c r="AD3225" s="16">
        <v>3563</v>
      </c>
      <c r="AE3225" s="16">
        <v>3521</v>
      </c>
      <c r="AF3225" s="16">
        <v>3496</v>
      </c>
      <c r="AG3225" s="16">
        <v>15693604</v>
      </c>
      <c r="AH3225" s="16">
        <v>5140703</v>
      </c>
      <c r="AI3225" s="16">
        <v>202485</v>
      </c>
      <c r="AJ3225" s="16">
        <v>342</v>
      </c>
      <c r="AL3225" s="16">
        <v>476</v>
      </c>
      <c r="AM3225" s="16">
        <v>3363</v>
      </c>
      <c r="AN3225" s="16">
        <v>3232</v>
      </c>
      <c r="AO3225" s="16">
        <v>3117</v>
      </c>
      <c r="AP3225" s="16">
        <v>13948502</v>
      </c>
      <c r="AQ3225" s="16">
        <v>2833075</v>
      </c>
      <c r="AR3225" s="16">
        <v>107747</v>
      </c>
      <c r="AS3225" s="16">
        <v>331</v>
      </c>
      <c r="AU3225" s="16">
        <v>475</v>
      </c>
      <c r="AV3225" s="16">
        <v>3242</v>
      </c>
      <c r="AW3225" s="16">
        <v>55652196</v>
      </c>
      <c r="AX3225" s="16">
        <v>24294919</v>
      </c>
      <c r="AY3225" s="16">
        <v>914398</v>
      </c>
      <c r="AZ3225" s="16">
        <v>330</v>
      </c>
      <c r="BA3225" s="16">
        <v>17167</v>
      </c>
    </row>
    <row r="3226" spans="1:53">
      <c r="A3226" s="15" t="s">
        <v>1344</v>
      </c>
      <c r="B3226" s="15" t="s">
        <v>1345</v>
      </c>
      <c r="C3226" s="15" t="s">
        <v>1346</v>
      </c>
      <c r="D3226" s="15" t="s">
        <v>1347</v>
      </c>
      <c r="E3226" s="15" t="s">
        <v>1347</v>
      </c>
      <c r="F3226" s="15" t="s">
        <v>2059</v>
      </c>
      <c r="G3226" s="15" t="s">
        <v>3652</v>
      </c>
      <c r="H3226" s="15" t="s">
        <v>1349</v>
      </c>
      <c r="I3226" s="15" t="s">
        <v>1375</v>
      </c>
      <c r="J3226" s="15"/>
      <c r="K3226" s="16">
        <v>303</v>
      </c>
      <c r="L3226" s="16">
        <v>2015</v>
      </c>
      <c r="M3226" s="16">
        <v>2047</v>
      </c>
      <c r="N3226" s="16">
        <v>2089</v>
      </c>
      <c r="O3226" s="16">
        <v>8322489</v>
      </c>
      <c r="P3226" s="16">
        <v>6908619</v>
      </c>
      <c r="Q3226" s="16">
        <v>242431</v>
      </c>
      <c r="R3226" s="16">
        <v>312</v>
      </c>
      <c r="S3226" s="15"/>
      <c r="T3226" s="16">
        <v>304</v>
      </c>
      <c r="U3226" s="16">
        <v>2177</v>
      </c>
      <c r="V3226" s="16">
        <v>2298</v>
      </c>
      <c r="W3226" s="16">
        <v>2325</v>
      </c>
      <c r="X3226" s="16">
        <v>9344357</v>
      </c>
      <c r="Y3226" s="16">
        <v>4909105</v>
      </c>
      <c r="Z3226" s="16">
        <v>166007</v>
      </c>
      <c r="AA3226" s="16">
        <v>317</v>
      </c>
      <c r="AC3226" s="16">
        <v>301</v>
      </c>
      <c r="AD3226" s="16">
        <v>2390</v>
      </c>
      <c r="AE3226" s="16">
        <v>2354</v>
      </c>
      <c r="AF3226" s="16">
        <v>2341</v>
      </c>
      <c r="AG3226" s="16">
        <v>10078482</v>
      </c>
      <c r="AH3226" s="16">
        <v>3392165</v>
      </c>
      <c r="AI3226" s="16">
        <v>119877</v>
      </c>
      <c r="AJ3226" s="16">
        <v>328</v>
      </c>
      <c r="AL3226" s="16">
        <v>301</v>
      </c>
      <c r="AM3226" s="16">
        <v>2229</v>
      </c>
      <c r="AN3226" s="16">
        <v>2148</v>
      </c>
      <c r="AO3226" s="16">
        <v>2066</v>
      </c>
      <c r="AP3226" s="16">
        <v>9232482</v>
      </c>
      <c r="AQ3226" s="16">
        <v>1670101</v>
      </c>
      <c r="AR3226" s="16">
        <v>61314</v>
      </c>
      <c r="AS3226" s="16">
        <v>331</v>
      </c>
      <c r="AU3226" s="16">
        <v>302</v>
      </c>
      <c r="AV3226" s="16">
        <v>2207</v>
      </c>
      <c r="AW3226" s="16">
        <v>36977810</v>
      </c>
      <c r="AX3226" s="16">
        <v>16879990</v>
      </c>
      <c r="AY3226" s="16">
        <v>589629</v>
      </c>
      <c r="AZ3226" s="16">
        <v>322</v>
      </c>
      <c r="BA3226" s="16">
        <v>16758</v>
      </c>
    </row>
    <row r="3227" spans="1:53">
      <c r="A3227" s="15" t="s">
        <v>1344</v>
      </c>
      <c r="B3227" s="15" t="s">
        <v>1345</v>
      </c>
      <c r="C3227" s="15" t="s">
        <v>1346</v>
      </c>
      <c r="D3227" s="15" t="s">
        <v>1347</v>
      </c>
      <c r="E3227" s="15" t="s">
        <v>1347</v>
      </c>
      <c r="F3227" s="15" t="s">
        <v>2059</v>
      </c>
      <c r="G3227" s="15" t="s">
        <v>1544</v>
      </c>
      <c r="H3227" s="15" t="s">
        <v>1349</v>
      </c>
      <c r="I3227" s="15" t="s">
        <v>1375</v>
      </c>
      <c r="J3227" s="15"/>
      <c r="K3227" s="16">
        <v>170</v>
      </c>
      <c r="L3227" s="16">
        <v>829</v>
      </c>
      <c r="M3227" s="16">
        <v>830</v>
      </c>
      <c r="N3227" s="16">
        <v>869</v>
      </c>
      <c r="O3227" s="16">
        <v>3830833</v>
      </c>
      <c r="P3227" s="16">
        <v>2617629</v>
      </c>
      <c r="Q3227" s="16">
        <v>113862</v>
      </c>
      <c r="R3227" s="16">
        <v>350</v>
      </c>
      <c r="S3227" s="15"/>
      <c r="T3227" s="16">
        <v>171</v>
      </c>
      <c r="U3227" s="16">
        <v>907</v>
      </c>
      <c r="V3227" s="16">
        <v>1076</v>
      </c>
      <c r="W3227" s="16">
        <v>1148</v>
      </c>
      <c r="X3227" s="16">
        <v>4512411</v>
      </c>
      <c r="Y3227" s="16">
        <v>1885788</v>
      </c>
      <c r="Z3227" s="16">
        <v>81866</v>
      </c>
      <c r="AA3227" s="16">
        <v>333</v>
      </c>
      <c r="AC3227" s="16">
        <v>176</v>
      </c>
      <c r="AD3227" s="16">
        <v>1173</v>
      </c>
      <c r="AE3227" s="16">
        <v>1167</v>
      </c>
      <c r="AF3227" s="16">
        <v>1155</v>
      </c>
      <c r="AG3227" s="16">
        <v>5615122</v>
      </c>
      <c r="AH3227" s="16">
        <v>1748538</v>
      </c>
      <c r="AI3227" s="16">
        <v>82608</v>
      </c>
      <c r="AJ3227" s="16">
        <v>371</v>
      </c>
      <c r="AL3227" s="16">
        <v>175</v>
      </c>
      <c r="AM3227" s="16">
        <v>1134</v>
      </c>
      <c r="AN3227" s="16">
        <v>1084</v>
      </c>
      <c r="AO3227" s="16">
        <v>1051</v>
      </c>
      <c r="AP3227" s="16">
        <v>4716020</v>
      </c>
      <c r="AQ3227" s="16">
        <v>1162974</v>
      </c>
      <c r="AR3227" s="16">
        <v>46433</v>
      </c>
      <c r="AS3227" s="16">
        <v>333</v>
      </c>
      <c r="AU3227" s="16">
        <v>173</v>
      </c>
      <c r="AV3227" s="16">
        <v>1035</v>
      </c>
      <c r="AW3227" s="16">
        <v>18674386</v>
      </c>
      <c r="AX3227" s="16">
        <v>7414929</v>
      </c>
      <c r="AY3227" s="16">
        <v>324769</v>
      </c>
      <c r="AZ3227" s="16">
        <v>347</v>
      </c>
      <c r="BA3227" s="16">
        <v>18039</v>
      </c>
    </row>
    <row r="3228" spans="1:53">
      <c r="A3228" s="15" t="s">
        <v>1344</v>
      </c>
      <c r="B3228" s="15" t="s">
        <v>1345</v>
      </c>
      <c r="C3228" s="15" t="s">
        <v>1346</v>
      </c>
      <c r="D3228" s="15" t="s">
        <v>1347</v>
      </c>
      <c r="E3228" s="15" t="s">
        <v>1347</v>
      </c>
      <c r="F3228" s="15" t="s">
        <v>2059</v>
      </c>
      <c r="G3228" s="15" t="s">
        <v>2019</v>
      </c>
      <c r="H3228" s="15" t="s">
        <v>1349</v>
      </c>
      <c r="I3228" s="15" t="s">
        <v>1371</v>
      </c>
      <c r="J3228" s="15"/>
      <c r="K3228" s="16">
        <v>437</v>
      </c>
      <c r="L3228" s="16">
        <v>3558</v>
      </c>
      <c r="M3228" s="16">
        <v>3656</v>
      </c>
      <c r="N3228" s="16">
        <v>3766</v>
      </c>
      <c r="O3228" s="16">
        <v>18813938</v>
      </c>
      <c r="P3228" s="16">
        <v>12996581</v>
      </c>
      <c r="Q3228" s="16">
        <v>599529</v>
      </c>
      <c r="R3228" s="16">
        <v>395</v>
      </c>
      <c r="S3228" s="15"/>
      <c r="T3228" s="16">
        <v>438</v>
      </c>
      <c r="U3228" s="16">
        <v>4017</v>
      </c>
      <c r="V3228" s="16">
        <v>4784</v>
      </c>
      <c r="W3228" s="16">
        <v>5999</v>
      </c>
      <c r="X3228" s="16">
        <v>24075515</v>
      </c>
      <c r="Y3228" s="16">
        <v>8415534</v>
      </c>
      <c r="Z3228" s="16">
        <v>392246</v>
      </c>
      <c r="AA3228" s="16">
        <v>375</v>
      </c>
      <c r="AC3228" s="16">
        <v>450</v>
      </c>
      <c r="AD3228" s="16">
        <v>7591</v>
      </c>
      <c r="AE3228" s="16">
        <v>6971</v>
      </c>
      <c r="AF3228" s="16">
        <v>5040</v>
      </c>
      <c r="AG3228" s="16">
        <v>32179830</v>
      </c>
      <c r="AH3228" s="16">
        <v>12710501</v>
      </c>
      <c r="AI3228" s="16">
        <v>613927</v>
      </c>
      <c r="AJ3228" s="16">
        <v>379</v>
      </c>
      <c r="AL3228" s="16">
        <v>447</v>
      </c>
      <c r="AM3228" s="16">
        <v>4245</v>
      </c>
      <c r="AN3228" s="16">
        <v>3933</v>
      </c>
      <c r="AO3228" s="16">
        <v>3759</v>
      </c>
      <c r="AP3228" s="16">
        <v>23751492</v>
      </c>
      <c r="AQ3228" s="16">
        <v>4256929</v>
      </c>
      <c r="AR3228" s="16">
        <v>211834</v>
      </c>
      <c r="AS3228" s="16">
        <v>459</v>
      </c>
      <c r="AU3228" s="16">
        <v>443</v>
      </c>
      <c r="AV3228" s="16">
        <v>4777</v>
      </c>
      <c r="AW3228" s="16">
        <v>98820775</v>
      </c>
      <c r="AX3228" s="16">
        <v>38379545</v>
      </c>
      <c r="AY3228" s="16">
        <v>1817536</v>
      </c>
      <c r="AZ3228" s="16">
        <v>398</v>
      </c>
      <c r="BA3228" s="16">
        <v>20689</v>
      </c>
    </row>
    <row r="3229" spans="1:53">
      <c r="A3229" s="15" t="s">
        <v>1344</v>
      </c>
      <c r="B3229" s="15" t="s">
        <v>1345</v>
      </c>
      <c r="C3229" s="15" t="s">
        <v>1346</v>
      </c>
      <c r="D3229" s="15" t="s">
        <v>1347</v>
      </c>
      <c r="E3229" s="15" t="s">
        <v>1347</v>
      </c>
      <c r="F3229" s="15" t="s">
        <v>2059</v>
      </c>
      <c r="G3229" s="15" t="s">
        <v>2020</v>
      </c>
      <c r="H3229" s="15" t="s">
        <v>1349</v>
      </c>
      <c r="I3229" s="15" t="s">
        <v>1373</v>
      </c>
      <c r="J3229" s="15"/>
      <c r="K3229" s="16">
        <v>437</v>
      </c>
      <c r="L3229" s="16">
        <v>3558</v>
      </c>
      <c r="M3229" s="16">
        <v>3656</v>
      </c>
      <c r="N3229" s="16">
        <v>3766</v>
      </c>
      <c r="O3229" s="16">
        <v>18813938</v>
      </c>
      <c r="P3229" s="16">
        <v>12996581</v>
      </c>
      <c r="Q3229" s="16">
        <v>599529</v>
      </c>
      <c r="R3229" s="16">
        <v>395</v>
      </c>
      <c r="S3229" s="15"/>
      <c r="T3229" s="16">
        <v>438</v>
      </c>
      <c r="U3229" s="16">
        <v>4017</v>
      </c>
      <c r="V3229" s="16">
        <v>4784</v>
      </c>
      <c r="W3229" s="16">
        <v>5999</v>
      </c>
      <c r="X3229" s="16">
        <v>24075515</v>
      </c>
      <c r="Y3229" s="16">
        <v>8415534</v>
      </c>
      <c r="Z3229" s="16">
        <v>392246</v>
      </c>
      <c r="AA3229" s="16">
        <v>375</v>
      </c>
      <c r="AC3229" s="16">
        <v>450</v>
      </c>
      <c r="AD3229" s="16">
        <v>7591</v>
      </c>
      <c r="AE3229" s="16">
        <v>6971</v>
      </c>
      <c r="AF3229" s="16">
        <v>5040</v>
      </c>
      <c r="AG3229" s="16">
        <v>32179830</v>
      </c>
      <c r="AH3229" s="16">
        <v>12710501</v>
      </c>
      <c r="AI3229" s="16">
        <v>613927</v>
      </c>
      <c r="AJ3229" s="16">
        <v>379</v>
      </c>
      <c r="AL3229" s="16">
        <v>447</v>
      </c>
      <c r="AM3229" s="16">
        <v>4245</v>
      </c>
      <c r="AN3229" s="16">
        <v>3933</v>
      </c>
      <c r="AO3229" s="16">
        <v>3759</v>
      </c>
      <c r="AP3229" s="16">
        <v>23751492</v>
      </c>
      <c r="AQ3229" s="16">
        <v>4256929</v>
      </c>
      <c r="AR3229" s="16">
        <v>211834</v>
      </c>
      <c r="AS3229" s="16">
        <v>459</v>
      </c>
      <c r="AU3229" s="16">
        <v>443</v>
      </c>
      <c r="AV3229" s="16">
        <v>4777</v>
      </c>
      <c r="AW3229" s="16">
        <v>98820775</v>
      </c>
      <c r="AX3229" s="16">
        <v>38379545</v>
      </c>
      <c r="AY3229" s="16">
        <v>1817536</v>
      </c>
      <c r="AZ3229" s="16">
        <v>398</v>
      </c>
      <c r="BA3229" s="16">
        <v>20689</v>
      </c>
    </row>
    <row r="3230" spans="1:53">
      <c r="A3230" s="15" t="s">
        <v>1344</v>
      </c>
      <c r="B3230" s="15" t="s">
        <v>1345</v>
      </c>
      <c r="C3230" s="15" t="s">
        <v>1346</v>
      </c>
      <c r="D3230" s="15" t="s">
        <v>1347</v>
      </c>
      <c r="E3230" s="15" t="s">
        <v>1347</v>
      </c>
      <c r="F3230" s="15" t="s">
        <v>2059</v>
      </c>
      <c r="G3230" s="15" t="s">
        <v>2021</v>
      </c>
      <c r="H3230" s="15" t="s">
        <v>1349</v>
      </c>
      <c r="I3230" s="15" t="s">
        <v>1375</v>
      </c>
      <c r="J3230" s="15"/>
      <c r="K3230" s="16">
        <v>261</v>
      </c>
      <c r="L3230" s="16">
        <v>2327</v>
      </c>
      <c r="M3230" s="16">
        <v>2345</v>
      </c>
      <c r="N3230" s="16">
        <v>2408</v>
      </c>
      <c r="O3230" s="16">
        <v>11741993</v>
      </c>
      <c r="P3230" s="16">
        <v>8348530</v>
      </c>
      <c r="Q3230" s="16">
        <v>391362</v>
      </c>
      <c r="R3230" s="16">
        <v>383</v>
      </c>
      <c r="S3230" s="15"/>
      <c r="T3230" s="16">
        <v>263</v>
      </c>
      <c r="U3230" s="16">
        <v>2511</v>
      </c>
      <c r="V3230" s="16">
        <v>3002</v>
      </c>
      <c r="W3230" s="16">
        <v>3283</v>
      </c>
      <c r="X3230" s="16">
        <v>15028196</v>
      </c>
      <c r="Y3230" s="16">
        <v>5073007</v>
      </c>
      <c r="Z3230" s="16">
        <v>243152</v>
      </c>
      <c r="AA3230" s="16">
        <v>394</v>
      </c>
      <c r="AC3230" s="16">
        <v>271</v>
      </c>
      <c r="AD3230" s="16">
        <v>3660</v>
      </c>
      <c r="AE3230" s="16">
        <v>3594</v>
      </c>
      <c r="AF3230" s="16">
        <v>3166</v>
      </c>
      <c r="AG3230" s="16">
        <v>17068402</v>
      </c>
      <c r="AH3230" s="16">
        <v>5284679</v>
      </c>
      <c r="AI3230" s="16">
        <v>272868</v>
      </c>
      <c r="AJ3230" s="16">
        <v>378</v>
      </c>
      <c r="AL3230" s="16">
        <v>265</v>
      </c>
      <c r="AM3230" s="16">
        <v>2740</v>
      </c>
      <c r="AN3230" s="16">
        <v>2473</v>
      </c>
      <c r="AO3230" s="16">
        <v>2431</v>
      </c>
      <c r="AP3230" s="16">
        <v>14647492</v>
      </c>
      <c r="AQ3230" s="16">
        <v>2951782</v>
      </c>
      <c r="AR3230" s="16">
        <v>155505</v>
      </c>
      <c r="AS3230" s="16">
        <v>442</v>
      </c>
      <c r="AU3230" s="16">
        <v>265</v>
      </c>
      <c r="AV3230" s="16">
        <v>2828</v>
      </c>
      <c r="AW3230" s="16">
        <v>58486083</v>
      </c>
      <c r="AX3230" s="16">
        <v>21657998</v>
      </c>
      <c r="AY3230" s="16">
        <v>1062887</v>
      </c>
      <c r="AZ3230" s="16">
        <v>398</v>
      </c>
      <c r="BA3230" s="16">
        <v>20679</v>
      </c>
    </row>
    <row r="3231" spans="1:53">
      <c r="A3231" s="15" t="s">
        <v>1344</v>
      </c>
      <c r="B3231" s="15" t="s">
        <v>1345</v>
      </c>
      <c r="C3231" s="15" t="s">
        <v>1346</v>
      </c>
      <c r="D3231" s="15" t="s">
        <v>1347</v>
      </c>
      <c r="E3231" s="15" t="s">
        <v>1347</v>
      </c>
      <c r="F3231" s="15" t="s">
        <v>2059</v>
      </c>
      <c r="G3231" s="15" t="s">
        <v>2022</v>
      </c>
      <c r="H3231" s="15" t="s">
        <v>1349</v>
      </c>
      <c r="I3231" s="15" t="s">
        <v>1375</v>
      </c>
      <c r="J3231" s="15"/>
      <c r="K3231" s="16">
        <v>176</v>
      </c>
      <c r="L3231" s="16">
        <v>1231</v>
      </c>
      <c r="M3231" s="16">
        <v>1311</v>
      </c>
      <c r="N3231" s="16">
        <v>1358</v>
      </c>
      <c r="O3231" s="16">
        <v>7071945</v>
      </c>
      <c r="P3231" s="16">
        <v>4648051</v>
      </c>
      <c r="Q3231" s="16">
        <v>208167</v>
      </c>
      <c r="R3231" s="16">
        <v>418</v>
      </c>
      <c r="S3231" s="15"/>
      <c r="T3231" s="16">
        <v>175</v>
      </c>
      <c r="U3231" s="16">
        <v>1506</v>
      </c>
      <c r="V3231" s="16">
        <v>1782</v>
      </c>
      <c r="W3231" s="16">
        <v>2716</v>
      </c>
      <c r="X3231" s="16">
        <v>9047319</v>
      </c>
      <c r="Y3231" s="16">
        <v>3342527</v>
      </c>
      <c r="Z3231" s="16">
        <v>149094</v>
      </c>
      <c r="AA3231" s="16">
        <v>348</v>
      </c>
      <c r="AC3231" s="16">
        <v>179</v>
      </c>
      <c r="AD3231" s="16">
        <v>3931</v>
      </c>
      <c r="AE3231" s="16">
        <v>3377</v>
      </c>
      <c r="AF3231" s="16">
        <v>1874</v>
      </c>
      <c r="AG3231" s="16">
        <v>15111428</v>
      </c>
      <c r="AH3231" s="16">
        <v>7425822</v>
      </c>
      <c r="AI3231" s="16">
        <v>341059</v>
      </c>
      <c r="AJ3231" s="16">
        <v>380</v>
      </c>
      <c r="AL3231" s="16">
        <v>182</v>
      </c>
      <c r="AM3231" s="16">
        <v>1505</v>
      </c>
      <c r="AN3231" s="16">
        <v>1460</v>
      </c>
      <c r="AO3231" s="16">
        <v>1328</v>
      </c>
      <c r="AP3231" s="16">
        <v>9104000</v>
      </c>
      <c r="AQ3231" s="16">
        <v>1305147</v>
      </c>
      <c r="AR3231" s="16">
        <v>56329</v>
      </c>
      <c r="AS3231" s="16">
        <v>489</v>
      </c>
      <c r="AU3231" s="16">
        <v>178</v>
      </c>
      <c r="AV3231" s="16">
        <v>1948</v>
      </c>
      <c r="AW3231" s="16">
        <v>40334692</v>
      </c>
      <c r="AX3231" s="16">
        <v>16721547</v>
      </c>
      <c r="AY3231" s="16">
        <v>754649</v>
      </c>
      <c r="AZ3231" s="16">
        <v>398</v>
      </c>
      <c r="BA3231" s="16">
        <v>20703</v>
      </c>
    </row>
    <row r="3232" spans="1:53">
      <c r="A3232" s="15" t="s">
        <v>1344</v>
      </c>
      <c r="B3232" s="15" t="s">
        <v>1345</v>
      </c>
      <c r="C3232" s="15" t="s">
        <v>1346</v>
      </c>
      <c r="D3232" s="15" t="s">
        <v>1347</v>
      </c>
      <c r="E3232" s="15" t="s">
        <v>1347</v>
      </c>
      <c r="F3232" s="15" t="s">
        <v>2059</v>
      </c>
      <c r="G3232" s="15" t="s">
        <v>1545</v>
      </c>
      <c r="H3232" s="15" t="s">
        <v>1349</v>
      </c>
      <c r="I3232" s="15" t="s">
        <v>1371</v>
      </c>
      <c r="J3232" s="15"/>
      <c r="K3232" s="16">
        <v>158</v>
      </c>
      <c r="L3232" s="16">
        <v>1056</v>
      </c>
      <c r="M3232" s="16">
        <v>1118</v>
      </c>
      <c r="N3232" s="16">
        <v>1128</v>
      </c>
      <c r="O3232" s="16">
        <v>6114380</v>
      </c>
      <c r="P3232" s="16">
        <v>4403012</v>
      </c>
      <c r="Q3232" s="16">
        <v>202576</v>
      </c>
      <c r="R3232" s="16">
        <v>427</v>
      </c>
      <c r="S3232" s="15"/>
      <c r="T3232" s="16">
        <v>162</v>
      </c>
      <c r="U3232" s="16">
        <v>1137</v>
      </c>
      <c r="V3232" s="16">
        <v>1111</v>
      </c>
      <c r="W3232" s="16">
        <v>1020</v>
      </c>
      <c r="X3232" s="16">
        <v>6097265</v>
      </c>
      <c r="Y3232" s="16">
        <v>1923613</v>
      </c>
      <c r="Z3232" s="16">
        <v>85526</v>
      </c>
      <c r="AA3232" s="16">
        <v>431</v>
      </c>
      <c r="AC3232" s="16">
        <v>163</v>
      </c>
      <c r="AD3232" s="16">
        <v>961</v>
      </c>
      <c r="AE3232" s="16">
        <v>999</v>
      </c>
      <c r="AF3232" s="16">
        <v>1035</v>
      </c>
      <c r="AG3232" s="16">
        <v>6170629</v>
      </c>
      <c r="AH3232" s="16">
        <v>1089962</v>
      </c>
      <c r="AI3232" s="16">
        <v>48214</v>
      </c>
      <c r="AJ3232" s="16">
        <v>475</v>
      </c>
      <c r="AL3232" s="16">
        <v>165</v>
      </c>
      <c r="AM3232" s="16">
        <v>1169</v>
      </c>
      <c r="AN3232" s="16">
        <v>1113</v>
      </c>
      <c r="AO3232" s="16">
        <v>1090</v>
      </c>
      <c r="AP3232" s="16">
        <v>6650643</v>
      </c>
      <c r="AQ3232" s="16">
        <v>1053504</v>
      </c>
      <c r="AR3232" s="16">
        <v>48954</v>
      </c>
      <c r="AS3232" s="16">
        <v>455</v>
      </c>
      <c r="AU3232" s="16">
        <v>162</v>
      </c>
      <c r="AV3232" s="16">
        <v>1078</v>
      </c>
      <c r="AW3232" s="16">
        <v>25032917</v>
      </c>
      <c r="AX3232" s="16">
        <v>8470091</v>
      </c>
      <c r="AY3232" s="16">
        <v>385270</v>
      </c>
      <c r="AZ3232" s="16">
        <v>447</v>
      </c>
      <c r="BA3232" s="16">
        <v>23220</v>
      </c>
    </row>
    <row r="3233" spans="1:53">
      <c r="A3233" s="15" t="s">
        <v>1344</v>
      </c>
      <c r="B3233" s="15" t="s">
        <v>1345</v>
      </c>
      <c r="C3233" s="15" t="s">
        <v>1346</v>
      </c>
      <c r="D3233" s="15" t="s">
        <v>1347</v>
      </c>
      <c r="E3233" s="15" t="s">
        <v>1347</v>
      </c>
      <c r="F3233" s="15" t="s">
        <v>2059</v>
      </c>
      <c r="G3233" s="15" t="s">
        <v>1546</v>
      </c>
      <c r="H3233" s="15" t="s">
        <v>1349</v>
      </c>
      <c r="I3233" s="15" t="s">
        <v>1373</v>
      </c>
      <c r="J3233" s="15"/>
      <c r="K3233" s="16">
        <v>158</v>
      </c>
      <c r="L3233" s="16">
        <v>1056</v>
      </c>
      <c r="M3233" s="16">
        <v>1118</v>
      </c>
      <c r="N3233" s="16">
        <v>1128</v>
      </c>
      <c r="O3233" s="16">
        <v>6114380</v>
      </c>
      <c r="P3233" s="16">
        <v>4403012</v>
      </c>
      <c r="Q3233" s="16">
        <v>202576</v>
      </c>
      <c r="R3233" s="16">
        <v>427</v>
      </c>
      <c r="S3233" s="15"/>
      <c r="T3233" s="16">
        <v>162</v>
      </c>
      <c r="U3233" s="16">
        <v>1137</v>
      </c>
      <c r="V3233" s="16">
        <v>1111</v>
      </c>
      <c r="W3233" s="16">
        <v>1020</v>
      </c>
      <c r="X3233" s="16">
        <v>6097265</v>
      </c>
      <c r="Y3233" s="16">
        <v>1923613</v>
      </c>
      <c r="Z3233" s="16">
        <v>85526</v>
      </c>
      <c r="AA3233" s="16">
        <v>431</v>
      </c>
      <c r="AC3233" s="16">
        <v>163</v>
      </c>
      <c r="AD3233" s="16">
        <v>961</v>
      </c>
      <c r="AE3233" s="16">
        <v>999</v>
      </c>
      <c r="AF3233" s="16">
        <v>1035</v>
      </c>
      <c r="AG3233" s="16">
        <v>6170629</v>
      </c>
      <c r="AH3233" s="16">
        <v>1089962</v>
      </c>
      <c r="AI3233" s="16">
        <v>48214</v>
      </c>
      <c r="AJ3233" s="16">
        <v>475</v>
      </c>
      <c r="AL3233" s="16">
        <v>165</v>
      </c>
      <c r="AM3233" s="16">
        <v>1169</v>
      </c>
      <c r="AN3233" s="16">
        <v>1113</v>
      </c>
      <c r="AO3233" s="16">
        <v>1090</v>
      </c>
      <c r="AP3233" s="16">
        <v>6650643</v>
      </c>
      <c r="AQ3233" s="16">
        <v>1053504</v>
      </c>
      <c r="AR3233" s="16">
        <v>48954</v>
      </c>
      <c r="AS3233" s="16">
        <v>455</v>
      </c>
      <c r="AU3233" s="16">
        <v>162</v>
      </c>
      <c r="AV3233" s="16">
        <v>1078</v>
      </c>
      <c r="AW3233" s="16">
        <v>25032917</v>
      </c>
      <c r="AX3233" s="16">
        <v>8470091</v>
      </c>
      <c r="AY3233" s="16">
        <v>385270</v>
      </c>
      <c r="AZ3233" s="16">
        <v>447</v>
      </c>
      <c r="BA3233" s="16">
        <v>23220</v>
      </c>
    </row>
    <row r="3234" spans="1:53">
      <c r="A3234" s="15" t="s">
        <v>1344</v>
      </c>
      <c r="B3234" s="15" t="s">
        <v>1345</v>
      </c>
      <c r="C3234" s="15" t="s">
        <v>1346</v>
      </c>
      <c r="D3234" s="15" t="s">
        <v>1347</v>
      </c>
      <c r="E3234" s="15" t="s">
        <v>1347</v>
      </c>
      <c r="F3234" s="15" t="s">
        <v>2059</v>
      </c>
      <c r="G3234" s="15" t="s">
        <v>1547</v>
      </c>
      <c r="H3234" s="15" t="s">
        <v>1349</v>
      </c>
      <c r="I3234" s="15" t="s">
        <v>1375</v>
      </c>
      <c r="J3234" s="15"/>
      <c r="K3234" s="16">
        <v>158</v>
      </c>
      <c r="L3234" s="16">
        <v>1056</v>
      </c>
      <c r="M3234" s="16">
        <v>1118</v>
      </c>
      <c r="N3234" s="16">
        <v>1128</v>
      </c>
      <c r="O3234" s="16">
        <v>6114380</v>
      </c>
      <c r="P3234" s="16">
        <v>4403012</v>
      </c>
      <c r="Q3234" s="16">
        <v>202576</v>
      </c>
      <c r="R3234" s="16">
        <v>427</v>
      </c>
      <c r="S3234" s="15"/>
      <c r="T3234" s="16">
        <v>162</v>
      </c>
      <c r="U3234" s="16">
        <v>1137</v>
      </c>
      <c r="V3234" s="16">
        <v>1111</v>
      </c>
      <c r="W3234" s="16">
        <v>1020</v>
      </c>
      <c r="X3234" s="16">
        <v>6097265</v>
      </c>
      <c r="Y3234" s="16">
        <v>1923613</v>
      </c>
      <c r="Z3234" s="16">
        <v>85526</v>
      </c>
      <c r="AA3234" s="16">
        <v>431</v>
      </c>
      <c r="AC3234" s="16">
        <v>163</v>
      </c>
      <c r="AD3234" s="16">
        <v>961</v>
      </c>
      <c r="AE3234" s="16">
        <v>999</v>
      </c>
      <c r="AF3234" s="16">
        <v>1035</v>
      </c>
      <c r="AG3234" s="16">
        <v>6170629</v>
      </c>
      <c r="AH3234" s="16">
        <v>1089962</v>
      </c>
      <c r="AI3234" s="16">
        <v>48214</v>
      </c>
      <c r="AJ3234" s="16">
        <v>475</v>
      </c>
      <c r="AL3234" s="16">
        <v>165</v>
      </c>
      <c r="AM3234" s="16">
        <v>1169</v>
      </c>
      <c r="AN3234" s="16">
        <v>1113</v>
      </c>
      <c r="AO3234" s="16">
        <v>1090</v>
      </c>
      <c r="AP3234" s="16">
        <v>6650643</v>
      </c>
      <c r="AQ3234" s="16">
        <v>1053504</v>
      </c>
      <c r="AR3234" s="16">
        <v>48954</v>
      </c>
      <c r="AS3234" s="16">
        <v>455</v>
      </c>
      <c r="AU3234" s="16">
        <v>162</v>
      </c>
      <c r="AV3234" s="16">
        <v>1078</v>
      </c>
      <c r="AW3234" s="16">
        <v>25032917</v>
      </c>
      <c r="AX3234" s="16">
        <v>8470091</v>
      </c>
      <c r="AY3234" s="16">
        <v>385270</v>
      </c>
      <c r="AZ3234" s="16">
        <v>447</v>
      </c>
      <c r="BA3234" s="16">
        <v>23220</v>
      </c>
    </row>
    <row r="3235" spans="1:53">
      <c r="A3235" s="15" t="s">
        <v>1344</v>
      </c>
      <c r="B3235" s="15" t="s">
        <v>1345</v>
      </c>
      <c r="C3235" s="15" t="s">
        <v>1346</v>
      </c>
      <c r="D3235" s="15" t="s">
        <v>1347</v>
      </c>
      <c r="E3235" s="15" t="s">
        <v>1347</v>
      </c>
      <c r="F3235" s="15" t="s">
        <v>2059</v>
      </c>
      <c r="G3235" s="15" t="s">
        <v>1548</v>
      </c>
      <c r="H3235" s="15" t="s">
        <v>1349</v>
      </c>
      <c r="I3235" s="15" t="s">
        <v>1369</v>
      </c>
      <c r="J3235" s="15"/>
      <c r="K3235" s="16">
        <v>59659</v>
      </c>
      <c r="L3235" s="16">
        <v>1022755</v>
      </c>
      <c r="M3235" s="16">
        <v>1038049</v>
      </c>
      <c r="N3235" s="16">
        <v>1050165</v>
      </c>
      <c r="O3235" s="16">
        <v>3987403289</v>
      </c>
      <c r="P3235" s="16">
        <v>3209925122</v>
      </c>
      <c r="Q3235" s="16">
        <v>111692460</v>
      </c>
      <c r="R3235" s="16">
        <v>296</v>
      </c>
      <c r="S3235" s="15"/>
      <c r="T3235" s="16">
        <v>60677</v>
      </c>
      <c r="U3235" s="16">
        <v>1058290</v>
      </c>
      <c r="V3235" s="16">
        <v>1072310</v>
      </c>
      <c r="W3235" s="16">
        <v>1081047</v>
      </c>
      <c r="X3235" s="16">
        <v>4177479348</v>
      </c>
      <c r="Y3235" s="16">
        <v>2087690690</v>
      </c>
      <c r="Z3235" s="16">
        <v>72161878</v>
      </c>
      <c r="AA3235" s="16">
        <v>300</v>
      </c>
      <c r="AC3235" s="16">
        <v>60962</v>
      </c>
      <c r="AD3235" s="16">
        <v>1074597</v>
      </c>
      <c r="AE3235" s="16">
        <v>1082734</v>
      </c>
      <c r="AF3235" s="16">
        <v>1081659</v>
      </c>
      <c r="AG3235" s="16">
        <v>4286229358</v>
      </c>
      <c r="AH3235" s="16">
        <v>1365119380</v>
      </c>
      <c r="AI3235" s="16">
        <v>48684241</v>
      </c>
      <c r="AJ3235" s="16">
        <v>305</v>
      </c>
      <c r="AL3235" s="16">
        <v>61547</v>
      </c>
      <c r="AM3235" s="16">
        <v>1073930</v>
      </c>
      <c r="AN3235" s="16">
        <v>1076905</v>
      </c>
      <c r="AO3235" s="16">
        <v>1083971</v>
      </c>
      <c r="AP3235" s="16">
        <v>4419061674</v>
      </c>
      <c r="AQ3235" s="16">
        <v>1084459788</v>
      </c>
      <c r="AR3235" s="16">
        <v>38234680</v>
      </c>
      <c r="AS3235" s="16">
        <v>315</v>
      </c>
      <c r="AU3235" s="16">
        <v>60711</v>
      </c>
      <c r="AV3235" s="16">
        <v>1066368</v>
      </c>
      <c r="AW3235" s="16">
        <v>16870173669</v>
      </c>
      <c r="AX3235" s="16">
        <v>7747194980</v>
      </c>
      <c r="AY3235" s="16">
        <v>270773259</v>
      </c>
      <c r="AZ3235" s="16">
        <v>304</v>
      </c>
      <c r="BA3235" s="16">
        <v>15820</v>
      </c>
    </row>
    <row r="3236" spans="1:53">
      <c r="A3236" s="15" t="s">
        <v>1344</v>
      </c>
      <c r="B3236" s="15" t="s">
        <v>1345</v>
      </c>
      <c r="C3236" s="15" t="s">
        <v>1346</v>
      </c>
      <c r="D3236" s="15" t="s">
        <v>1347</v>
      </c>
      <c r="E3236" s="15" t="s">
        <v>1347</v>
      </c>
      <c r="F3236" s="15" t="s">
        <v>2059</v>
      </c>
      <c r="G3236" s="15" t="s">
        <v>1549</v>
      </c>
      <c r="H3236" s="15" t="s">
        <v>1349</v>
      </c>
      <c r="I3236" s="15" t="s">
        <v>1371</v>
      </c>
      <c r="J3236" s="15"/>
      <c r="K3236" s="16">
        <v>24423</v>
      </c>
      <c r="L3236" s="16">
        <v>493453</v>
      </c>
      <c r="M3236" s="16">
        <v>500683</v>
      </c>
      <c r="N3236" s="16">
        <v>506414</v>
      </c>
      <c r="O3236" s="16">
        <v>2125241479</v>
      </c>
      <c r="P3236" s="16">
        <v>1711675251</v>
      </c>
      <c r="Q3236" s="16">
        <v>58169875</v>
      </c>
      <c r="R3236" s="16">
        <v>327</v>
      </c>
      <c r="S3236" s="15"/>
      <c r="T3236" s="16">
        <v>25061</v>
      </c>
      <c r="U3236" s="16">
        <v>511246</v>
      </c>
      <c r="V3236" s="16">
        <v>516225</v>
      </c>
      <c r="W3236" s="16">
        <v>520950</v>
      </c>
      <c r="X3236" s="16">
        <v>2202783918</v>
      </c>
      <c r="Y3236" s="16">
        <v>1028053052</v>
      </c>
      <c r="Z3236" s="16">
        <v>35164039</v>
      </c>
      <c r="AA3236" s="16">
        <v>328</v>
      </c>
      <c r="AC3236" s="16">
        <v>25215</v>
      </c>
      <c r="AD3236" s="16">
        <v>519281</v>
      </c>
      <c r="AE3236" s="16">
        <v>523327</v>
      </c>
      <c r="AF3236" s="16">
        <v>522120</v>
      </c>
      <c r="AG3236" s="16">
        <v>2278422718</v>
      </c>
      <c r="AH3236" s="16">
        <v>648757827</v>
      </c>
      <c r="AI3236" s="16">
        <v>22917921</v>
      </c>
      <c r="AJ3236" s="16">
        <v>336</v>
      </c>
      <c r="AL3236" s="16">
        <v>25602</v>
      </c>
      <c r="AM3236" s="16">
        <v>518576</v>
      </c>
      <c r="AN3236" s="16">
        <v>521335</v>
      </c>
      <c r="AO3236" s="16">
        <v>524832</v>
      </c>
      <c r="AP3236" s="16">
        <v>2324172677</v>
      </c>
      <c r="AQ3236" s="16">
        <v>521761757</v>
      </c>
      <c r="AR3236" s="16">
        <v>18221815</v>
      </c>
      <c r="AS3236" s="16">
        <v>343</v>
      </c>
      <c r="AU3236" s="16">
        <v>25075</v>
      </c>
      <c r="AV3236" s="16">
        <v>514870</v>
      </c>
      <c r="AW3236" s="16">
        <v>8930620792</v>
      </c>
      <c r="AX3236" s="16">
        <v>3910247887</v>
      </c>
      <c r="AY3236" s="16">
        <v>134473650</v>
      </c>
      <c r="AZ3236" s="16">
        <v>334</v>
      </c>
      <c r="BA3236" s="16">
        <v>17345</v>
      </c>
    </row>
    <row r="3237" spans="1:53">
      <c r="A3237" s="15" t="s">
        <v>1344</v>
      </c>
      <c r="B3237" s="15" t="s">
        <v>1345</v>
      </c>
      <c r="C3237" s="15" t="s">
        <v>1346</v>
      </c>
      <c r="D3237" s="15" t="s">
        <v>1347</v>
      </c>
      <c r="E3237" s="15" t="s">
        <v>1347</v>
      </c>
      <c r="F3237" s="15" t="s">
        <v>2059</v>
      </c>
      <c r="G3237" s="15" t="s">
        <v>1550</v>
      </c>
      <c r="H3237" s="15" t="s">
        <v>1349</v>
      </c>
      <c r="I3237" s="15" t="s">
        <v>1373</v>
      </c>
      <c r="J3237" s="15"/>
      <c r="K3237" s="16">
        <v>24423</v>
      </c>
      <c r="L3237" s="16">
        <v>493453</v>
      </c>
      <c r="M3237" s="16">
        <v>500683</v>
      </c>
      <c r="N3237" s="16">
        <v>506414</v>
      </c>
      <c r="O3237" s="16">
        <v>2125241479</v>
      </c>
      <c r="P3237" s="16">
        <v>1711675251</v>
      </c>
      <c r="Q3237" s="16">
        <v>58169875</v>
      </c>
      <c r="R3237" s="16">
        <v>327</v>
      </c>
      <c r="S3237" s="15"/>
      <c r="T3237" s="16">
        <v>25061</v>
      </c>
      <c r="U3237" s="16">
        <v>511246</v>
      </c>
      <c r="V3237" s="16">
        <v>516225</v>
      </c>
      <c r="W3237" s="16">
        <v>520950</v>
      </c>
      <c r="X3237" s="16">
        <v>2202783918</v>
      </c>
      <c r="Y3237" s="16">
        <v>1028053052</v>
      </c>
      <c r="Z3237" s="16">
        <v>35164039</v>
      </c>
      <c r="AA3237" s="16">
        <v>328</v>
      </c>
      <c r="AC3237" s="16">
        <v>25215</v>
      </c>
      <c r="AD3237" s="16">
        <v>519281</v>
      </c>
      <c r="AE3237" s="16">
        <v>523327</v>
      </c>
      <c r="AF3237" s="16">
        <v>522120</v>
      </c>
      <c r="AG3237" s="16">
        <v>2278422718</v>
      </c>
      <c r="AH3237" s="16">
        <v>648757827</v>
      </c>
      <c r="AI3237" s="16">
        <v>22917921</v>
      </c>
      <c r="AJ3237" s="16">
        <v>336</v>
      </c>
      <c r="AL3237" s="16">
        <v>25602</v>
      </c>
      <c r="AM3237" s="16">
        <v>518576</v>
      </c>
      <c r="AN3237" s="16">
        <v>521335</v>
      </c>
      <c r="AO3237" s="16">
        <v>524832</v>
      </c>
      <c r="AP3237" s="16">
        <v>2324172677</v>
      </c>
      <c r="AQ3237" s="16">
        <v>521761757</v>
      </c>
      <c r="AR3237" s="16">
        <v>18221815</v>
      </c>
      <c r="AS3237" s="16">
        <v>343</v>
      </c>
      <c r="AU3237" s="16">
        <v>25075</v>
      </c>
      <c r="AV3237" s="16">
        <v>514870</v>
      </c>
      <c r="AW3237" s="16">
        <v>8930620792</v>
      </c>
      <c r="AX3237" s="16">
        <v>3910247887</v>
      </c>
      <c r="AY3237" s="16">
        <v>134473650</v>
      </c>
      <c r="AZ3237" s="16">
        <v>334</v>
      </c>
      <c r="BA3237" s="16">
        <v>17345</v>
      </c>
    </row>
    <row r="3238" spans="1:53">
      <c r="A3238" s="15" t="s">
        <v>1344</v>
      </c>
      <c r="B3238" s="15" t="s">
        <v>1345</v>
      </c>
      <c r="C3238" s="15" t="s">
        <v>1346</v>
      </c>
      <c r="D3238" s="15" t="s">
        <v>1347</v>
      </c>
      <c r="E3238" s="15" t="s">
        <v>1347</v>
      </c>
      <c r="F3238" s="15" t="s">
        <v>2059</v>
      </c>
      <c r="G3238" s="15" t="s">
        <v>1551</v>
      </c>
      <c r="H3238" s="15" t="s">
        <v>1349</v>
      </c>
      <c r="I3238" s="15" t="s">
        <v>1375</v>
      </c>
      <c r="J3238" s="15"/>
      <c r="K3238" s="16">
        <v>24423</v>
      </c>
      <c r="L3238" s="16">
        <v>493453</v>
      </c>
      <c r="M3238" s="16">
        <v>500683</v>
      </c>
      <c r="N3238" s="16">
        <v>506414</v>
      </c>
      <c r="O3238" s="16">
        <v>2125241479</v>
      </c>
      <c r="P3238" s="16">
        <v>1711675251</v>
      </c>
      <c r="Q3238" s="16">
        <v>58169875</v>
      </c>
      <c r="R3238" s="16">
        <v>327</v>
      </c>
      <c r="S3238" s="15"/>
      <c r="T3238" s="16">
        <v>25061</v>
      </c>
      <c r="U3238" s="16">
        <v>511246</v>
      </c>
      <c r="V3238" s="16">
        <v>516225</v>
      </c>
      <c r="W3238" s="16">
        <v>520950</v>
      </c>
      <c r="X3238" s="16">
        <v>2202783918</v>
      </c>
      <c r="Y3238" s="16">
        <v>1028053052</v>
      </c>
      <c r="Z3238" s="16">
        <v>35164039</v>
      </c>
      <c r="AA3238" s="16">
        <v>328</v>
      </c>
      <c r="AC3238" s="16">
        <v>25215</v>
      </c>
      <c r="AD3238" s="16">
        <v>519281</v>
      </c>
      <c r="AE3238" s="16">
        <v>523327</v>
      </c>
      <c r="AF3238" s="16">
        <v>522120</v>
      </c>
      <c r="AG3238" s="16">
        <v>2278422718</v>
      </c>
      <c r="AH3238" s="16">
        <v>648757827</v>
      </c>
      <c r="AI3238" s="16">
        <v>22917921</v>
      </c>
      <c r="AJ3238" s="16">
        <v>336</v>
      </c>
      <c r="AL3238" s="16">
        <v>25602</v>
      </c>
      <c r="AM3238" s="16">
        <v>518576</v>
      </c>
      <c r="AN3238" s="16">
        <v>521335</v>
      </c>
      <c r="AO3238" s="16">
        <v>524832</v>
      </c>
      <c r="AP3238" s="16">
        <v>2324172677</v>
      </c>
      <c r="AQ3238" s="16">
        <v>521761757</v>
      </c>
      <c r="AR3238" s="16">
        <v>18221815</v>
      </c>
      <c r="AS3238" s="16">
        <v>343</v>
      </c>
      <c r="AU3238" s="16">
        <v>25075</v>
      </c>
      <c r="AV3238" s="16">
        <v>514870</v>
      </c>
      <c r="AW3238" s="16">
        <v>8930620792</v>
      </c>
      <c r="AX3238" s="16">
        <v>3910247887</v>
      </c>
      <c r="AY3238" s="16">
        <v>134473650</v>
      </c>
      <c r="AZ3238" s="16">
        <v>334</v>
      </c>
      <c r="BA3238" s="16">
        <v>17345</v>
      </c>
    </row>
    <row r="3239" spans="1:53">
      <c r="A3239" s="15" t="s">
        <v>1344</v>
      </c>
      <c r="B3239" s="15" t="s">
        <v>1345</v>
      </c>
      <c r="C3239" s="15" t="s">
        <v>1346</v>
      </c>
      <c r="D3239" s="15" t="s">
        <v>1347</v>
      </c>
      <c r="E3239" s="15" t="s">
        <v>1347</v>
      </c>
      <c r="F3239" s="15" t="s">
        <v>2059</v>
      </c>
      <c r="G3239" s="15" t="s">
        <v>1552</v>
      </c>
      <c r="H3239" s="15" t="s">
        <v>1349</v>
      </c>
      <c r="I3239" s="15" t="s">
        <v>1371</v>
      </c>
      <c r="J3239" s="15"/>
      <c r="K3239" s="16">
        <v>30028</v>
      </c>
      <c r="L3239" s="16">
        <v>463070</v>
      </c>
      <c r="M3239" s="16">
        <v>469505</v>
      </c>
      <c r="N3239" s="16">
        <v>475337</v>
      </c>
      <c r="O3239" s="16">
        <v>1569525464</v>
      </c>
      <c r="P3239" s="16">
        <v>1270191520</v>
      </c>
      <c r="Q3239" s="16">
        <v>42728693</v>
      </c>
      <c r="R3239" s="16">
        <v>257</v>
      </c>
      <c r="S3239" s="15"/>
      <c r="T3239" s="16">
        <v>30374</v>
      </c>
      <c r="U3239" s="16">
        <v>476961</v>
      </c>
      <c r="V3239" s="16">
        <v>483213</v>
      </c>
      <c r="W3239" s="16">
        <v>487221</v>
      </c>
      <c r="X3239" s="16">
        <v>1657920800</v>
      </c>
      <c r="Y3239" s="16">
        <v>938053230</v>
      </c>
      <c r="Z3239" s="16">
        <v>31443663</v>
      </c>
      <c r="AA3239" s="16">
        <v>264</v>
      </c>
      <c r="AC3239" s="16">
        <v>30506</v>
      </c>
      <c r="AD3239" s="16">
        <v>483587</v>
      </c>
      <c r="AE3239" s="16">
        <v>484821</v>
      </c>
      <c r="AF3239" s="16">
        <v>484451</v>
      </c>
      <c r="AG3239" s="16">
        <v>1666488121</v>
      </c>
      <c r="AH3239" s="16">
        <v>624034507</v>
      </c>
      <c r="AI3239" s="16">
        <v>21399414</v>
      </c>
      <c r="AJ3239" s="16">
        <v>265</v>
      </c>
      <c r="AL3239" s="16">
        <v>30691</v>
      </c>
      <c r="AM3239" s="16">
        <v>481402</v>
      </c>
      <c r="AN3239" s="16">
        <v>483179</v>
      </c>
      <c r="AO3239" s="16">
        <v>485784</v>
      </c>
      <c r="AP3239" s="16">
        <v>1748584362</v>
      </c>
      <c r="AQ3239" s="16">
        <v>494760718</v>
      </c>
      <c r="AR3239" s="16">
        <v>16888178</v>
      </c>
      <c r="AS3239" s="16">
        <v>278</v>
      </c>
      <c r="AU3239" s="16">
        <v>30400</v>
      </c>
      <c r="AV3239" s="16">
        <v>479878</v>
      </c>
      <c r="AW3239" s="16">
        <v>6642518747</v>
      </c>
      <c r="AX3239" s="16">
        <v>3327039975</v>
      </c>
      <c r="AY3239" s="16">
        <v>112459948</v>
      </c>
      <c r="AZ3239" s="16">
        <v>266</v>
      </c>
      <c r="BA3239" s="16">
        <v>13842</v>
      </c>
    </row>
    <row r="3240" spans="1:53">
      <c r="A3240" s="15" t="s">
        <v>1344</v>
      </c>
      <c r="B3240" s="15" t="s">
        <v>1345</v>
      </c>
      <c r="C3240" s="15" t="s">
        <v>1346</v>
      </c>
      <c r="D3240" s="15" t="s">
        <v>1347</v>
      </c>
      <c r="E3240" s="15" t="s">
        <v>1347</v>
      </c>
      <c r="F3240" s="15" t="s">
        <v>2059</v>
      </c>
      <c r="G3240" s="15" t="s">
        <v>1553</v>
      </c>
      <c r="H3240" s="15" t="s">
        <v>1349</v>
      </c>
      <c r="I3240" s="15" t="s">
        <v>1373</v>
      </c>
      <c r="J3240" s="15"/>
      <c r="K3240" s="16">
        <v>30028</v>
      </c>
      <c r="L3240" s="16">
        <v>463070</v>
      </c>
      <c r="M3240" s="16">
        <v>469505</v>
      </c>
      <c r="N3240" s="16">
        <v>475337</v>
      </c>
      <c r="O3240" s="16">
        <v>1569525464</v>
      </c>
      <c r="P3240" s="16">
        <v>1270191520</v>
      </c>
      <c r="Q3240" s="16">
        <v>42728693</v>
      </c>
      <c r="R3240" s="16">
        <v>257</v>
      </c>
      <c r="S3240" s="15"/>
      <c r="T3240" s="16">
        <v>30374</v>
      </c>
      <c r="U3240" s="16">
        <v>476961</v>
      </c>
      <c r="V3240" s="16">
        <v>483213</v>
      </c>
      <c r="W3240" s="16">
        <v>487221</v>
      </c>
      <c r="X3240" s="16">
        <v>1657920800</v>
      </c>
      <c r="Y3240" s="16">
        <v>938053230</v>
      </c>
      <c r="Z3240" s="16">
        <v>31443663</v>
      </c>
      <c r="AA3240" s="16">
        <v>264</v>
      </c>
      <c r="AC3240" s="16">
        <v>30506</v>
      </c>
      <c r="AD3240" s="16">
        <v>483587</v>
      </c>
      <c r="AE3240" s="16">
        <v>484821</v>
      </c>
      <c r="AF3240" s="16">
        <v>484451</v>
      </c>
      <c r="AG3240" s="16">
        <v>1666488121</v>
      </c>
      <c r="AH3240" s="16">
        <v>624034507</v>
      </c>
      <c r="AI3240" s="16">
        <v>21399414</v>
      </c>
      <c r="AJ3240" s="16">
        <v>265</v>
      </c>
      <c r="AL3240" s="16">
        <v>30691</v>
      </c>
      <c r="AM3240" s="16">
        <v>481402</v>
      </c>
      <c r="AN3240" s="16">
        <v>483179</v>
      </c>
      <c r="AO3240" s="16">
        <v>485784</v>
      </c>
      <c r="AP3240" s="16">
        <v>1748584362</v>
      </c>
      <c r="AQ3240" s="16">
        <v>494760718</v>
      </c>
      <c r="AR3240" s="16">
        <v>16888178</v>
      </c>
      <c r="AS3240" s="16">
        <v>278</v>
      </c>
      <c r="AU3240" s="16">
        <v>30400</v>
      </c>
      <c r="AV3240" s="16">
        <v>479878</v>
      </c>
      <c r="AW3240" s="16">
        <v>6642518747</v>
      </c>
      <c r="AX3240" s="16">
        <v>3327039975</v>
      </c>
      <c r="AY3240" s="16">
        <v>112459948</v>
      </c>
      <c r="AZ3240" s="16">
        <v>266</v>
      </c>
      <c r="BA3240" s="16">
        <v>13842</v>
      </c>
    </row>
    <row r="3241" spans="1:53">
      <c r="A3241" s="15" t="s">
        <v>1344</v>
      </c>
      <c r="B3241" s="15" t="s">
        <v>1345</v>
      </c>
      <c r="C3241" s="15" t="s">
        <v>1346</v>
      </c>
      <c r="D3241" s="15" t="s">
        <v>1347</v>
      </c>
      <c r="E3241" s="15" t="s">
        <v>1347</v>
      </c>
      <c r="F3241" s="15" t="s">
        <v>2059</v>
      </c>
      <c r="G3241" s="15" t="s">
        <v>1554</v>
      </c>
      <c r="H3241" s="15" t="s">
        <v>1349</v>
      </c>
      <c r="I3241" s="15" t="s">
        <v>1375</v>
      </c>
      <c r="J3241" s="15"/>
      <c r="K3241" s="16">
        <v>22988</v>
      </c>
      <c r="L3241" s="16">
        <v>382130</v>
      </c>
      <c r="M3241" s="16">
        <v>386620</v>
      </c>
      <c r="N3241" s="16">
        <v>391309</v>
      </c>
      <c r="O3241" s="16">
        <v>1288080080</v>
      </c>
      <c r="P3241" s="16">
        <v>1047916511</v>
      </c>
      <c r="Q3241" s="16">
        <v>34388105</v>
      </c>
      <c r="R3241" s="16">
        <v>256</v>
      </c>
      <c r="S3241" s="15"/>
      <c r="T3241" s="16">
        <v>23118</v>
      </c>
      <c r="U3241" s="16">
        <v>391090</v>
      </c>
      <c r="V3241" s="16">
        <v>395259</v>
      </c>
      <c r="W3241" s="16">
        <v>397283</v>
      </c>
      <c r="X3241" s="16">
        <v>1346440561</v>
      </c>
      <c r="Y3241" s="16">
        <v>771468148</v>
      </c>
      <c r="Z3241" s="16">
        <v>25205471</v>
      </c>
      <c r="AA3241" s="16">
        <v>263</v>
      </c>
      <c r="AC3241" s="16">
        <v>23138</v>
      </c>
      <c r="AD3241" s="16">
        <v>393993</v>
      </c>
      <c r="AE3241" s="16">
        <v>393997</v>
      </c>
      <c r="AF3241" s="16">
        <v>393399</v>
      </c>
      <c r="AG3241" s="16">
        <v>1359605400</v>
      </c>
      <c r="AH3241" s="16">
        <v>505005512</v>
      </c>
      <c r="AI3241" s="16">
        <v>16879488</v>
      </c>
      <c r="AJ3241" s="16">
        <v>266</v>
      </c>
      <c r="AL3241" s="16">
        <v>23209</v>
      </c>
      <c r="AM3241" s="16">
        <v>390863</v>
      </c>
      <c r="AN3241" s="16">
        <v>392159</v>
      </c>
      <c r="AO3241" s="16">
        <v>394912</v>
      </c>
      <c r="AP3241" s="16">
        <v>1401162391</v>
      </c>
      <c r="AQ3241" s="16">
        <v>395946600</v>
      </c>
      <c r="AR3241" s="16">
        <v>13122982</v>
      </c>
      <c r="AS3241" s="16">
        <v>275</v>
      </c>
      <c r="AU3241" s="16">
        <v>23113</v>
      </c>
      <c r="AV3241" s="16">
        <v>391918</v>
      </c>
      <c r="AW3241" s="16">
        <v>5395288432</v>
      </c>
      <c r="AX3241" s="16">
        <v>2720336771</v>
      </c>
      <c r="AY3241" s="16">
        <v>89596046</v>
      </c>
      <c r="AZ3241" s="16">
        <v>265</v>
      </c>
      <c r="BA3241" s="16">
        <v>13766</v>
      </c>
    </row>
    <row r="3242" spans="1:53">
      <c r="A3242" s="15" t="s">
        <v>1344</v>
      </c>
      <c r="B3242" s="15" t="s">
        <v>1345</v>
      </c>
      <c r="C3242" s="15" t="s">
        <v>1346</v>
      </c>
      <c r="D3242" s="15" t="s">
        <v>1347</v>
      </c>
      <c r="E3242" s="15" t="s">
        <v>1347</v>
      </c>
      <c r="F3242" s="15" t="s">
        <v>2059</v>
      </c>
      <c r="G3242" s="15" t="s">
        <v>1555</v>
      </c>
      <c r="H3242" s="15" t="s">
        <v>1349</v>
      </c>
      <c r="I3242" s="15" t="s">
        <v>1375</v>
      </c>
      <c r="J3242" s="15"/>
      <c r="K3242" s="16">
        <v>788</v>
      </c>
      <c r="L3242" s="16">
        <v>13154</v>
      </c>
      <c r="M3242" s="16">
        <v>13395</v>
      </c>
      <c r="N3242" s="16">
        <v>13420</v>
      </c>
      <c r="O3242" s="16">
        <v>58779546</v>
      </c>
      <c r="P3242" s="16">
        <v>40461877</v>
      </c>
      <c r="Q3242" s="16">
        <v>1361759</v>
      </c>
      <c r="R3242" s="16">
        <v>339</v>
      </c>
      <c r="S3242" s="15"/>
      <c r="T3242" s="16">
        <v>791</v>
      </c>
      <c r="U3242" s="16">
        <v>13907</v>
      </c>
      <c r="V3242" s="16">
        <v>13957</v>
      </c>
      <c r="W3242" s="16">
        <v>13745</v>
      </c>
      <c r="X3242" s="16">
        <v>53647496</v>
      </c>
      <c r="Y3242" s="16">
        <v>24332059</v>
      </c>
      <c r="Z3242" s="16">
        <v>784756</v>
      </c>
      <c r="AA3242" s="16">
        <v>298</v>
      </c>
      <c r="AC3242" s="16">
        <v>794</v>
      </c>
      <c r="AD3242" s="16">
        <v>13394</v>
      </c>
      <c r="AE3242" s="16">
        <v>13588</v>
      </c>
      <c r="AF3242" s="16">
        <v>13444</v>
      </c>
      <c r="AG3242" s="16">
        <v>55638601</v>
      </c>
      <c r="AH3242" s="16">
        <v>15053381</v>
      </c>
      <c r="AI3242" s="16">
        <v>513648</v>
      </c>
      <c r="AJ3242" s="16">
        <v>318</v>
      </c>
      <c r="AL3242" s="16">
        <v>790</v>
      </c>
      <c r="AM3242" s="16">
        <v>13405</v>
      </c>
      <c r="AN3242" s="16">
        <v>13356</v>
      </c>
      <c r="AO3242" s="16">
        <v>13481</v>
      </c>
      <c r="AP3242" s="16">
        <v>55539888</v>
      </c>
      <c r="AQ3242" s="16">
        <v>12032932</v>
      </c>
      <c r="AR3242" s="16">
        <v>441935</v>
      </c>
      <c r="AS3242" s="16">
        <v>318</v>
      </c>
      <c r="AU3242" s="16">
        <v>791</v>
      </c>
      <c r="AV3242" s="16">
        <v>13521</v>
      </c>
      <c r="AW3242" s="16">
        <v>223605531</v>
      </c>
      <c r="AX3242" s="16">
        <v>91880249</v>
      </c>
      <c r="AY3242" s="16">
        <v>3102098</v>
      </c>
      <c r="AZ3242" s="16">
        <v>318</v>
      </c>
      <c r="BA3242" s="16">
        <v>16538</v>
      </c>
    </row>
    <row r="3243" spans="1:53">
      <c r="A3243" s="15" t="s">
        <v>1344</v>
      </c>
      <c r="B3243" s="15" t="s">
        <v>1345</v>
      </c>
      <c r="C3243" s="15" t="s">
        <v>1346</v>
      </c>
      <c r="D3243" s="15" t="s">
        <v>1347</v>
      </c>
      <c r="E3243" s="15" t="s">
        <v>1347</v>
      </c>
      <c r="F3243" s="15" t="s">
        <v>2059</v>
      </c>
      <c r="G3243" s="15" t="s">
        <v>1556</v>
      </c>
      <c r="H3243" s="15" t="s">
        <v>1349</v>
      </c>
      <c r="I3243" s="15" t="s">
        <v>1375</v>
      </c>
      <c r="J3243" s="15"/>
      <c r="K3243" s="16">
        <v>6252</v>
      </c>
      <c r="L3243" s="16">
        <v>67786</v>
      </c>
      <c r="M3243" s="16">
        <v>69490</v>
      </c>
      <c r="N3243" s="16">
        <v>70608</v>
      </c>
      <c r="O3243" s="16">
        <v>222665838</v>
      </c>
      <c r="P3243" s="16">
        <v>181813132</v>
      </c>
      <c r="Q3243" s="16">
        <v>6978829</v>
      </c>
      <c r="R3243" s="16">
        <v>247</v>
      </c>
      <c r="S3243" s="15"/>
      <c r="T3243" s="16">
        <v>6465</v>
      </c>
      <c r="U3243" s="16">
        <v>71964</v>
      </c>
      <c r="V3243" s="16">
        <v>73997</v>
      </c>
      <c r="W3243" s="16">
        <v>76193</v>
      </c>
      <c r="X3243" s="16">
        <v>257832743</v>
      </c>
      <c r="Y3243" s="16">
        <v>142253023</v>
      </c>
      <c r="Z3243" s="16">
        <v>5453436</v>
      </c>
      <c r="AA3243" s="16">
        <v>268</v>
      </c>
      <c r="AC3243" s="16">
        <v>6574</v>
      </c>
      <c r="AD3243" s="16">
        <v>76200</v>
      </c>
      <c r="AE3243" s="16">
        <v>77236</v>
      </c>
      <c r="AF3243" s="16">
        <v>77608</v>
      </c>
      <c r="AG3243" s="16">
        <v>251244120</v>
      </c>
      <c r="AH3243" s="16">
        <v>103975614</v>
      </c>
      <c r="AI3243" s="16">
        <v>4006278</v>
      </c>
      <c r="AJ3243" s="16">
        <v>251</v>
      </c>
      <c r="AL3243" s="16">
        <v>6692</v>
      </c>
      <c r="AM3243" s="16">
        <v>77134</v>
      </c>
      <c r="AN3243" s="16">
        <v>77664</v>
      </c>
      <c r="AO3243" s="16">
        <v>77391</v>
      </c>
      <c r="AP3243" s="16">
        <v>291882083</v>
      </c>
      <c r="AQ3243" s="16">
        <v>86781186</v>
      </c>
      <c r="AR3243" s="16">
        <v>3323261</v>
      </c>
      <c r="AS3243" s="16">
        <v>290</v>
      </c>
      <c r="AU3243" s="16">
        <v>6496</v>
      </c>
      <c r="AV3243" s="16">
        <v>74439</v>
      </c>
      <c r="AW3243" s="16">
        <v>1023624784</v>
      </c>
      <c r="AX3243" s="16">
        <v>514822955</v>
      </c>
      <c r="AY3243" s="16">
        <v>19761804</v>
      </c>
      <c r="AZ3243" s="16">
        <v>264</v>
      </c>
      <c r="BA3243" s="16">
        <v>13751</v>
      </c>
    </row>
    <row r="3244" spans="1:53">
      <c r="A3244" s="15" t="s">
        <v>1344</v>
      </c>
      <c r="B3244" s="15" t="s">
        <v>1345</v>
      </c>
      <c r="C3244" s="15" t="s">
        <v>1346</v>
      </c>
      <c r="D3244" s="15" t="s">
        <v>1347</v>
      </c>
      <c r="E3244" s="15" t="s">
        <v>1347</v>
      </c>
      <c r="F3244" s="15" t="s">
        <v>2059</v>
      </c>
      <c r="G3244" s="15" t="s">
        <v>1557</v>
      </c>
      <c r="H3244" s="15" t="s">
        <v>1349</v>
      </c>
      <c r="I3244" s="15" t="s">
        <v>1371</v>
      </c>
      <c r="J3244" s="15"/>
      <c r="K3244" s="16">
        <v>2231</v>
      </c>
      <c r="L3244" s="16">
        <v>42900</v>
      </c>
      <c r="M3244" s="16">
        <v>44221</v>
      </c>
      <c r="N3244" s="16">
        <v>44682</v>
      </c>
      <c r="O3244" s="16">
        <v>213796388</v>
      </c>
      <c r="P3244" s="16">
        <v>164617491</v>
      </c>
      <c r="Q3244" s="16">
        <v>8307804</v>
      </c>
      <c r="R3244" s="16">
        <v>374</v>
      </c>
      <c r="S3244" s="15"/>
      <c r="T3244" s="16">
        <v>2266</v>
      </c>
      <c r="U3244" s="16">
        <v>46210</v>
      </c>
      <c r="V3244" s="16">
        <v>48702</v>
      </c>
      <c r="W3244" s="16">
        <v>48515</v>
      </c>
      <c r="X3244" s="16">
        <v>233592810</v>
      </c>
      <c r="Y3244" s="16">
        <v>78889228</v>
      </c>
      <c r="Z3244" s="16">
        <v>3880578</v>
      </c>
      <c r="AA3244" s="16">
        <v>376</v>
      </c>
      <c r="AC3244" s="16">
        <v>2279</v>
      </c>
      <c r="AD3244" s="16">
        <v>47839</v>
      </c>
      <c r="AE3244" s="16">
        <v>50454</v>
      </c>
      <c r="AF3244" s="16">
        <v>50986</v>
      </c>
      <c r="AG3244" s="16">
        <v>256163780</v>
      </c>
      <c r="AH3244" s="16">
        <v>62908374</v>
      </c>
      <c r="AI3244" s="16">
        <v>3200202</v>
      </c>
      <c r="AJ3244" s="16">
        <v>396</v>
      </c>
      <c r="AL3244" s="16">
        <v>2304</v>
      </c>
      <c r="AM3244" s="16">
        <v>50054</v>
      </c>
      <c r="AN3244" s="16">
        <v>48672</v>
      </c>
      <c r="AO3244" s="16">
        <v>49523</v>
      </c>
      <c r="AP3244" s="16">
        <v>259998792</v>
      </c>
      <c r="AQ3244" s="16">
        <v>45404565</v>
      </c>
      <c r="AR3244" s="16">
        <v>2244953</v>
      </c>
      <c r="AS3244" s="16">
        <v>405</v>
      </c>
      <c r="AU3244" s="16">
        <v>2270</v>
      </c>
      <c r="AV3244" s="16">
        <v>47730</v>
      </c>
      <c r="AW3244" s="16">
        <v>963551770</v>
      </c>
      <c r="AX3244" s="16">
        <v>351819658</v>
      </c>
      <c r="AY3244" s="16">
        <v>17633537</v>
      </c>
      <c r="AZ3244" s="16">
        <v>388</v>
      </c>
      <c r="BA3244" s="16">
        <v>20188</v>
      </c>
    </row>
    <row r="3245" spans="1:53">
      <c r="A3245" s="15" t="s">
        <v>1344</v>
      </c>
      <c r="B3245" s="15" t="s">
        <v>1345</v>
      </c>
      <c r="C3245" s="15" t="s">
        <v>1346</v>
      </c>
      <c r="D3245" s="15" t="s">
        <v>1347</v>
      </c>
      <c r="E3245" s="15" t="s">
        <v>1347</v>
      </c>
      <c r="F3245" s="15" t="s">
        <v>2059</v>
      </c>
      <c r="G3245" s="15" t="s">
        <v>1558</v>
      </c>
      <c r="H3245" s="15" t="s">
        <v>1349</v>
      </c>
      <c r="I3245" s="15" t="s">
        <v>1373</v>
      </c>
      <c r="J3245" s="15"/>
      <c r="K3245" s="16">
        <v>1024</v>
      </c>
      <c r="L3245" s="16">
        <v>27724</v>
      </c>
      <c r="M3245" s="16">
        <v>27996</v>
      </c>
      <c r="N3245" s="16">
        <v>28130</v>
      </c>
      <c r="O3245" s="16">
        <v>147392836</v>
      </c>
      <c r="P3245" s="16">
        <v>117359195</v>
      </c>
      <c r="Q3245" s="16">
        <v>6159302</v>
      </c>
      <c r="R3245" s="16">
        <v>406</v>
      </c>
      <c r="S3245" s="15"/>
      <c r="T3245" s="16">
        <v>1018</v>
      </c>
      <c r="U3245" s="16">
        <v>29437</v>
      </c>
      <c r="V3245" s="16">
        <v>30347</v>
      </c>
      <c r="W3245" s="16">
        <v>29925</v>
      </c>
      <c r="X3245" s="16">
        <v>156992421</v>
      </c>
      <c r="Y3245" s="16">
        <v>51807595</v>
      </c>
      <c r="Z3245" s="16">
        <v>2728735</v>
      </c>
      <c r="AA3245" s="16">
        <v>404</v>
      </c>
      <c r="AC3245" s="16">
        <v>1024</v>
      </c>
      <c r="AD3245" s="16">
        <v>29716</v>
      </c>
      <c r="AE3245" s="16">
        <v>32059</v>
      </c>
      <c r="AF3245" s="16">
        <v>31625</v>
      </c>
      <c r="AG3245" s="16">
        <v>175211988</v>
      </c>
      <c r="AH3245" s="16">
        <v>41460355</v>
      </c>
      <c r="AI3245" s="16">
        <v>2253601</v>
      </c>
      <c r="AJ3245" s="16">
        <v>433</v>
      </c>
      <c r="AL3245" s="16">
        <v>1024</v>
      </c>
      <c r="AM3245" s="16">
        <v>30362</v>
      </c>
      <c r="AN3245" s="16">
        <v>29906</v>
      </c>
      <c r="AO3245" s="16">
        <v>29377</v>
      </c>
      <c r="AP3245" s="16">
        <v>163888848</v>
      </c>
      <c r="AQ3245" s="16">
        <v>24230120</v>
      </c>
      <c r="AR3245" s="16">
        <v>1299820</v>
      </c>
      <c r="AS3245" s="16">
        <v>422</v>
      </c>
      <c r="AU3245" s="16">
        <v>1023</v>
      </c>
      <c r="AV3245" s="16">
        <v>29717</v>
      </c>
      <c r="AW3245" s="16">
        <v>643486093</v>
      </c>
      <c r="AX3245" s="16">
        <v>234857265</v>
      </c>
      <c r="AY3245" s="16">
        <v>12441458</v>
      </c>
      <c r="AZ3245" s="16">
        <v>416</v>
      </c>
      <c r="BA3245" s="16">
        <v>21654</v>
      </c>
    </row>
    <row r="3246" spans="1:53">
      <c r="A3246" s="15" t="s">
        <v>1344</v>
      </c>
      <c r="B3246" s="15" t="s">
        <v>1345</v>
      </c>
      <c r="C3246" s="15" t="s">
        <v>1346</v>
      </c>
      <c r="D3246" s="15" t="s">
        <v>1347</v>
      </c>
      <c r="E3246" s="15" t="s">
        <v>1347</v>
      </c>
      <c r="F3246" s="15" t="s">
        <v>2059</v>
      </c>
      <c r="G3246" s="15" t="s">
        <v>1559</v>
      </c>
      <c r="H3246" s="15" t="s">
        <v>1349</v>
      </c>
      <c r="I3246" s="15" t="s">
        <v>1375</v>
      </c>
      <c r="J3246" s="15"/>
      <c r="K3246" s="16">
        <v>1024</v>
      </c>
      <c r="L3246" s="16">
        <v>27724</v>
      </c>
      <c r="M3246" s="16">
        <v>27996</v>
      </c>
      <c r="N3246" s="16">
        <v>28130</v>
      </c>
      <c r="O3246" s="16">
        <v>147392836</v>
      </c>
      <c r="P3246" s="16">
        <v>117359195</v>
      </c>
      <c r="Q3246" s="16">
        <v>6159302</v>
      </c>
      <c r="R3246" s="16">
        <v>406</v>
      </c>
      <c r="S3246" s="15"/>
      <c r="T3246" s="16">
        <v>1018</v>
      </c>
      <c r="U3246" s="16">
        <v>29437</v>
      </c>
      <c r="V3246" s="16">
        <v>30347</v>
      </c>
      <c r="W3246" s="16">
        <v>29925</v>
      </c>
      <c r="X3246" s="16">
        <v>156992421</v>
      </c>
      <c r="Y3246" s="16">
        <v>51807595</v>
      </c>
      <c r="Z3246" s="16">
        <v>2728735</v>
      </c>
      <c r="AA3246" s="16">
        <v>404</v>
      </c>
      <c r="AC3246" s="16">
        <v>1024</v>
      </c>
      <c r="AD3246" s="16">
        <v>29716</v>
      </c>
      <c r="AE3246" s="16">
        <v>32059</v>
      </c>
      <c r="AF3246" s="16">
        <v>31625</v>
      </c>
      <c r="AG3246" s="16">
        <v>175211988</v>
      </c>
      <c r="AH3246" s="16">
        <v>41460355</v>
      </c>
      <c r="AI3246" s="16">
        <v>2253601</v>
      </c>
      <c r="AJ3246" s="16">
        <v>433</v>
      </c>
      <c r="AL3246" s="16">
        <v>1024</v>
      </c>
      <c r="AM3246" s="16">
        <v>30362</v>
      </c>
      <c r="AN3246" s="16">
        <v>29906</v>
      </c>
      <c r="AO3246" s="16">
        <v>29377</v>
      </c>
      <c r="AP3246" s="16">
        <v>163888848</v>
      </c>
      <c r="AQ3246" s="16">
        <v>24230120</v>
      </c>
      <c r="AR3246" s="16">
        <v>1299820</v>
      </c>
      <c r="AS3246" s="16">
        <v>422</v>
      </c>
      <c r="AU3246" s="16">
        <v>1023</v>
      </c>
      <c r="AV3246" s="16">
        <v>29717</v>
      </c>
      <c r="AW3246" s="16">
        <v>643486093</v>
      </c>
      <c r="AX3246" s="16">
        <v>234857265</v>
      </c>
      <c r="AY3246" s="16">
        <v>12441458</v>
      </c>
      <c r="AZ3246" s="16">
        <v>416</v>
      </c>
      <c r="BA3246" s="16">
        <v>21654</v>
      </c>
    </row>
    <row r="3247" spans="1:53">
      <c r="A3247" s="15" t="s">
        <v>1344</v>
      </c>
      <c r="B3247" s="15" t="s">
        <v>1345</v>
      </c>
      <c r="C3247" s="15" t="s">
        <v>1346</v>
      </c>
      <c r="D3247" s="15" t="s">
        <v>1347</v>
      </c>
      <c r="E3247" s="15" t="s">
        <v>1347</v>
      </c>
      <c r="F3247" s="15" t="s">
        <v>2059</v>
      </c>
      <c r="G3247" s="15" t="s">
        <v>3653</v>
      </c>
      <c r="H3247" s="15" t="s">
        <v>1349</v>
      </c>
      <c r="I3247" s="15" t="s">
        <v>1373</v>
      </c>
      <c r="J3247" s="15"/>
      <c r="K3247" s="16">
        <v>1041</v>
      </c>
      <c r="L3247" s="16">
        <v>14448</v>
      </c>
      <c r="M3247" s="16">
        <v>15447</v>
      </c>
      <c r="N3247" s="16">
        <v>15747</v>
      </c>
      <c r="O3247" s="16">
        <v>63166538</v>
      </c>
      <c r="P3247" s="16">
        <v>44970019</v>
      </c>
      <c r="Q3247" s="16">
        <v>2061846</v>
      </c>
      <c r="R3247" s="16">
        <v>319</v>
      </c>
      <c r="S3247" s="15"/>
      <c r="T3247" s="16">
        <v>1075</v>
      </c>
      <c r="U3247" s="16">
        <v>15933</v>
      </c>
      <c r="V3247" s="16">
        <v>17443</v>
      </c>
      <c r="W3247" s="16">
        <v>17537</v>
      </c>
      <c r="X3247" s="16">
        <v>72979656</v>
      </c>
      <c r="Y3247" s="16">
        <v>25484952</v>
      </c>
      <c r="Z3247" s="16">
        <v>1086471</v>
      </c>
      <c r="AA3247" s="16">
        <v>331</v>
      </c>
      <c r="AC3247" s="16">
        <v>1083</v>
      </c>
      <c r="AD3247" s="16">
        <v>16952</v>
      </c>
      <c r="AE3247" s="16">
        <v>17256</v>
      </c>
      <c r="AF3247" s="16">
        <v>18269</v>
      </c>
      <c r="AG3247" s="16">
        <v>76498157</v>
      </c>
      <c r="AH3247" s="16">
        <v>19684525</v>
      </c>
      <c r="AI3247" s="16">
        <v>869187</v>
      </c>
      <c r="AJ3247" s="16">
        <v>336</v>
      </c>
      <c r="AL3247" s="16">
        <v>1106</v>
      </c>
      <c r="AM3247" s="16">
        <v>18656</v>
      </c>
      <c r="AN3247" s="16">
        <v>17950</v>
      </c>
      <c r="AO3247" s="16">
        <v>19341</v>
      </c>
      <c r="AP3247" s="16">
        <v>91882377</v>
      </c>
      <c r="AQ3247" s="16">
        <v>20205431</v>
      </c>
      <c r="AR3247" s="16">
        <v>905901</v>
      </c>
      <c r="AS3247" s="16">
        <v>379</v>
      </c>
      <c r="AU3247" s="16">
        <v>1076</v>
      </c>
      <c r="AV3247" s="16">
        <v>17082</v>
      </c>
      <c r="AW3247" s="16">
        <v>304526728</v>
      </c>
      <c r="AX3247" s="16">
        <v>110344927</v>
      </c>
      <c r="AY3247" s="16">
        <v>4923405</v>
      </c>
      <c r="AZ3247" s="16">
        <v>343</v>
      </c>
      <c r="BA3247" s="16">
        <v>17828</v>
      </c>
    </row>
    <row r="3248" spans="1:53">
      <c r="A3248" s="15" t="s">
        <v>1344</v>
      </c>
      <c r="B3248" s="15" t="s">
        <v>1345</v>
      </c>
      <c r="C3248" s="15" t="s">
        <v>1346</v>
      </c>
      <c r="D3248" s="15" t="s">
        <v>1347</v>
      </c>
      <c r="E3248" s="15" t="s">
        <v>1347</v>
      </c>
      <c r="F3248" s="15" t="s">
        <v>2059</v>
      </c>
      <c r="G3248" s="15" t="s">
        <v>3654</v>
      </c>
      <c r="H3248" s="15" t="s">
        <v>1349</v>
      </c>
      <c r="I3248" s="15" t="s">
        <v>1375</v>
      </c>
      <c r="J3248" s="15"/>
      <c r="K3248" s="16">
        <v>1041</v>
      </c>
      <c r="L3248" s="16">
        <v>14448</v>
      </c>
      <c r="M3248" s="16">
        <v>15447</v>
      </c>
      <c r="N3248" s="16">
        <v>15747</v>
      </c>
      <c r="O3248" s="16">
        <v>63166538</v>
      </c>
      <c r="P3248" s="16">
        <v>44970019</v>
      </c>
      <c r="Q3248" s="16">
        <v>2061846</v>
      </c>
      <c r="R3248" s="16">
        <v>319</v>
      </c>
      <c r="S3248" s="15"/>
      <c r="T3248" s="16">
        <v>1075</v>
      </c>
      <c r="U3248" s="16">
        <v>15933</v>
      </c>
      <c r="V3248" s="16">
        <v>17443</v>
      </c>
      <c r="W3248" s="16">
        <v>17537</v>
      </c>
      <c r="X3248" s="16">
        <v>72979656</v>
      </c>
      <c r="Y3248" s="16">
        <v>25484952</v>
      </c>
      <c r="Z3248" s="16">
        <v>1086471</v>
      </c>
      <c r="AA3248" s="16">
        <v>331</v>
      </c>
      <c r="AC3248" s="16">
        <v>1083</v>
      </c>
      <c r="AD3248" s="16">
        <v>16952</v>
      </c>
      <c r="AE3248" s="16">
        <v>17256</v>
      </c>
      <c r="AF3248" s="16">
        <v>18269</v>
      </c>
      <c r="AG3248" s="16">
        <v>76498157</v>
      </c>
      <c r="AH3248" s="16">
        <v>19684525</v>
      </c>
      <c r="AI3248" s="16">
        <v>869187</v>
      </c>
      <c r="AJ3248" s="16">
        <v>336</v>
      </c>
      <c r="AL3248" s="16">
        <v>1106</v>
      </c>
      <c r="AM3248" s="16">
        <v>18656</v>
      </c>
      <c r="AN3248" s="16">
        <v>17950</v>
      </c>
      <c r="AO3248" s="16">
        <v>19341</v>
      </c>
      <c r="AP3248" s="16">
        <v>91882377</v>
      </c>
      <c r="AQ3248" s="16">
        <v>20205431</v>
      </c>
      <c r="AR3248" s="16">
        <v>905901</v>
      </c>
      <c r="AS3248" s="16">
        <v>379</v>
      </c>
      <c r="AU3248" s="16">
        <v>1076</v>
      </c>
      <c r="AV3248" s="16">
        <v>17082</v>
      </c>
      <c r="AW3248" s="16">
        <v>304526728</v>
      </c>
      <c r="AX3248" s="16">
        <v>110344927</v>
      </c>
      <c r="AY3248" s="16">
        <v>4923405</v>
      </c>
      <c r="AZ3248" s="16">
        <v>343</v>
      </c>
      <c r="BA3248" s="16">
        <v>17828</v>
      </c>
    </row>
    <row r="3249" spans="1:53">
      <c r="A3249" s="15" t="s">
        <v>1344</v>
      </c>
      <c r="B3249" s="15" t="s">
        <v>1345</v>
      </c>
      <c r="C3249" s="15" t="s">
        <v>1346</v>
      </c>
      <c r="D3249" s="15" t="s">
        <v>1347</v>
      </c>
      <c r="E3249" s="15" t="s">
        <v>1347</v>
      </c>
      <c r="F3249" s="15" t="s">
        <v>2059</v>
      </c>
      <c r="G3249" s="15" t="s">
        <v>3655</v>
      </c>
      <c r="H3249" s="15" t="s">
        <v>1349</v>
      </c>
      <c r="I3249" s="15" t="s">
        <v>1373</v>
      </c>
      <c r="J3249" s="15"/>
      <c r="K3249" s="16">
        <v>166</v>
      </c>
      <c r="L3249" s="16">
        <v>728</v>
      </c>
      <c r="M3249" s="16">
        <v>778</v>
      </c>
      <c r="N3249" s="16">
        <v>805</v>
      </c>
      <c r="O3249" s="16">
        <v>3237014</v>
      </c>
      <c r="P3249" s="16">
        <v>2288277</v>
      </c>
      <c r="Q3249" s="16">
        <v>86656</v>
      </c>
      <c r="R3249" s="16">
        <v>323</v>
      </c>
      <c r="S3249" s="15"/>
      <c r="T3249" s="16">
        <v>173</v>
      </c>
      <c r="U3249" s="16">
        <v>840</v>
      </c>
      <c r="V3249" s="16">
        <v>912</v>
      </c>
      <c r="W3249" s="16">
        <v>1053</v>
      </c>
      <c r="X3249" s="16">
        <v>3620733</v>
      </c>
      <c r="Y3249" s="16">
        <v>1596681</v>
      </c>
      <c r="Z3249" s="16">
        <v>65372</v>
      </c>
      <c r="AA3249" s="16">
        <v>298</v>
      </c>
      <c r="AC3249" s="16">
        <v>172</v>
      </c>
      <c r="AD3249" s="16">
        <v>1171</v>
      </c>
      <c r="AE3249" s="16">
        <v>1139</v>
      </c>
      <c r="AF3249" s="16">
        <v>1092</v>
      </c>
      <c r="AG3249" s="16">
        <v>4453635</v>
      </c>
      <c r="AH3249" s="16">
        <v>1763494</v>
      </c>
      <c r="AI3249" s="16">
        <v>77414</v>
      </c>
      <c r="AJ3249" s="16">
        <v>302</v>
      </c>
      <c r="AL3249" s="16">
        <v>174</v>
      </c>
      <c r="AM3249" s="16">
        <v>1036</v>
      </c>
      <c r="AN3249" s="16">
        <v>816</v>
      </c>
      <c r="AO3249" s="16">
        <v>805</v>
      </c>
      <c r="AP3249" s="16">
        <v>4227567</v>
      </c>
      <c r="AQ3249" s="16">
        <v>969014</v>
      </c>
      <c r="AR3249" s="16">
        <v>39232</v>
      </c>
      <c r="AS3249" s="16">
        <v>367</v>
      </c>
      <c r="AU3249" s="16">
        <v>171</v>
      </c>
      <c r="AV3249" s="16">
        <v>931</v>
      </c>
      <c r="AW3249" s="16">
        <v>15538949</v>
      </c>
      <c r="AX3249" s="16">
        <v>6617466</v>
      </c>
      <c r="AY3249" s="16">
        <v>268674</v>
      </c>
      <c r="AZ3249" s="16">
        <v>321</v>
      </c>
      <c r="BA3249" s="16">
        <v>16686</v>
      </c>
    </row>
    <row r="3250" spans="1:53">
      <c r="A3250" s="15" t="s">
        <v>1344</v>
      </c>
      <c r="B3250" s="15" t="s">
        <v>1345</v>
      </c>
      <c r="C3250" s="15" t="s">
        <v>1346</v>
      </c>
      <c r="D3250" s="15" t="s">
        <v>1347</v>
      </c>
      <c r="E3250" s="15" t="s">
        <v>1347</v>
      </c>
      <c r="F3250" s="15" t="s">
        <v>2059</v>
      </c>
      <c r="G3250" s="15" t="s">
        <v>3656</v>
      </c>
      <c r="H3250" s="15" t="s">
        <v>1349</v>
      </c>
      <c r="I3250" s="15" t="s">
        <v>1375</v>
      </c>
      <c r="J3250" s="15"/>
      <c r="K3250" s="16">
        <v>166</v>
      </c>
      <c r="L3250" s="16">
        <v>728</v>
      </c>
      <c r="M3250" s="16">
        <v>778</v>
      </c>
      <c r="N3250" s="16">
        <v>805</v>
      </c>
      <c r="O3250" s="16">
        <v>3237014</v>
      </c>
      <c r="P3250" s="16">
        <v>2288277</v>
      </c>
      <c r="Q3250" s="16">
        <v>86656</v>
      </c>
      <c r="R3250" s="16">
        <v>323</v>
      </c>
      <c r="S3250" s="15"/>
      <c r="T3250" s="16">
        <v>173</v>
      </c>
      <c r="U3250" s="16">
        <v>840</v>
      </c>
      <c r="V3250" s="16">
        <v>912</v>
      </c>
      <c r="W3250" s="16">
        <v>1053</v>
      </c>
      <c r="X3250" s="16">
        <v>3620733</v>
      </c>
      <c r="Y3250" s="16">
        <v>1596681</v>
      </c>
      <c r="Z3250" s="16">
        <v>65372</v>
      </c>
      <c r="AA3250" s="16">
        <v>298</v>
      </c>
      <c r="AC3250" s="16">
        <v>172</v>
      </c>
      <c r="AD3250" s="16">
        <v>1171</v>
      </c>
      <c r="AE3250" s="16">
        <v>1139</v>
      </c>
      <c r="AF3250" s="16">
        <v>1092</v>
      </c>
      <c r="AG3250" s="16">
        <v>4453635</v>
      </c>
      <c r="AH3250" s="16">
        <v>1763494</v>
      </c>
      <c r="AI3250" s="16">
        <v>77414</v>
      </c>
      <c r="AJ3250" s="16">
        <v>302</v>
      </c>
      <c r="AL3250" s="16">
        <v>174</v>
      </c>
      <c r="AM3250" s="16">
        <v>1036</v>
      </c>
      <c r="AN3250" s="16">
        <v>816</v>
      </c>
      <c r="AO3250" s="16">
        <v>805</v>
      </c>
      <c r="AP3250" s="16">
        <v>4227567</v>
      </c>
      <c r="AQ3250" s="16">
        <v>969014</v>
      </c>
      <c r="AR3250" s="16">
        <v>39232</v>
      </c>
      <c r="AS3250" s="16">
        <v>367</v>
      </c>
      <c r="AU3250" s="16">
        <v>171</v>
      </c>
      <c r="AV3250" s="16">
        <v>931</v>
      </c>
      <c r="AW3250" s="16">
        <v>15538949</v>
      </c>
      <c r="AX3250" s="16">
        <v>6617466</v>
      </c>
      <c r="AY3250" s="16">
        <v>268674</v>
      </c>
      <c r="AZ3250" s="16">
        <v>321</v>
      </c>
      <c r="BA3250" s="16">
        <v>16686</v>
      </c>
    </row>
    <row r="3251" spans="1:53">
      <c r="A3251" s="15" t="s">
        <v>1344</v>
      </c>
      <c r="B3251" s="15" t="s">
        <v>1345</v>
      </c>
      <c r="C3251" s="15" t="s">
        <v>1346</v>
      </c>
      <c r="D3251" s="15" t="s">
        <v>1347</v>
      </c>
      <c r="E3251" s="15" t="s">
        <v>1347</v>
      </c>
      <c r="F3251" s="15" t="s">
        <v>2059</v>
      </c>
      <c r="G3251" s="15" t="s">
        <v>3657</v>
      </c>
      <c r="H3251" s="15" t="s">
        <v>1349</v>
      </c>
      <c r="I3251" s="15" t="s">
        <v>1371</v>
      </c>
      <c r="J3251" s="15"/>
      <c r="K3251" s="16">
        <v>2977</v>
      </c>
      <c r="L3251" s="16">
        <v>23332</v>
      </c>
      <c r="M3251" s="16">
        <v>23640</v>
      </c>
      <c r="N3251" s="16">
        <v>23732</v>
      </c>
      <c r="O3251" s="16">
        <v>78839958</v>
      </c>
      <c r="P3251" s="16">
        <v>63440860</v>
      </c>
      <c r="Q3251" s="16">
        <v>2486088</v>
      </c>
      <c r="R3251" s="16">
        <v>257</v>
      </c>
      <c r="S3251" s="15"/>
      <c r="T3251" s="16">
        <v>2976</v>
      </c>
      <c r="U3251" s="16">
        <v>23873</v>
      </c>
      <c r="V3251" s="16">
        <v>24170</v>
      </c>
      <c r="W3251" s="16">
        <v>24361</v>
      </c>
      <c r="X3251" s="16">
        <v>83181820</v>
      </c>
      <c r="Y3251" s="16">
        <v>42695180</v>
      </c>
      <c r="Z3251" s="16">
        <v>1673598</v>
      </c>
      <c r="AA3251" s="16">
        <v>265</v>
      </c>
      <c r="AC3251" s="16">
        <v>2962</v>
      </c>
      <c r="AD3251" s="16">
        <v>23890</v>
      </c>
      <c r="AE3251" s="16">
        <v>24132</v>
      </c>
      <c r="AF3251" s="16">
        <v>24102</v>
      </c>
      <c r="AG3251" s="16">
        <v>85154739</v>
      </c>
      <c r="AH3251" s="16">
        <v>29418672</v>
      </c>
      <c r="AI3251" s="16">
        <v>1166704</v>
      </c>
      <c r="AJ3251" s="16">
        <v>272</v>
      </c>
      <c r="AL3251" s="16">
        <v>2950</v>
      </c>
      <c r="AM3251" s="16">
        <v>23898</v>
      </c>
      <c r="AN3251" s="16">
        <v>23719</v>
      </c>
      <c r="AO3251" s="16">
        <v>23832</v>
      </c>
      <c r="AP3251" s="16">
        <v>86305843</v>
      </c>
      <c r="AQ3251" s="16">
        <v>22532748</v>
      </c>
      <c r="AR3251" s="16">
        <v>879734</v>
      </c>
      <c r="AS3251" s="16">
        <v>279</v>
      </c>
      <c r="AU3251" s="16">
        <v>2966</v>
      </c>
      <c r="AV3251" s="16">
        <v>23890</v>
      </c>
      <c r="AW3251" s="16">
        <v>333482360</v>
      </c>
      <c r="AX3251" s="16">
        <v>158087460</v>
      </c>
      <c r="AY3251" s="16">
        <v>6206124</v>
      </c>
      <c r="AZ3251" s="16">
        <v>268</v>
      </c>
      <c r="BA3251" s="16">
        <v>13959</v>
      </c>
    </row>
    <row r="3252" spans="1:53">
      <c r="A3252" s="15" t="s">
        <v>1344</v>
      </c>
      <c r="B3252" s="15" t="s">
        <v>1345</v>
      </c>
      <c r="C3252" s="15" t="s">
        <v>1346</v>
      </c>
      <c r="D3252" s="15" t="s">
        <v>1347</v>
      </c>
      <c r="E3252" s="15" t="s">
        <v>1347</v>
      </c>
      <c r="F3252" s="15" t="s">
        <v>2059</v>
      </c>
      <c r="G3252" s="15" t="s">
        <v>3658</v>
      </c>
      <c r="H3252" s="15" t="s">
        <v>1349</v>
      </c>
      <c r="I3252" s="15" t="s">
        <v>1373</v>
      </c>
      <c r="J3252" s="15"/>
      <c r="K3252" s="16">
        <v>2977</v>
      </c>
      <c r="L3252" s="16">
        <v>23332</v>
      </c>
      <c r="M3252" s="16">
        <v>23640</v>
      </c>
      <c r="N3252" s="16">
        <v>23732</v>
      </c>
      <c r="O3252" s="16">
        <v>78839958</v>
      </c>
      <c r="P3252" s="16">
        <v>63440860</v>
      </c>
      <c r="Q3252" s="16">
        <v>2486088</v>
      </c>
      <c r="R3252" s="16">
        <v>257</v>
      </c>
      <c r="S3252" s="15"/>
      <c r="T3252" s="16">
        <v>2976</v>
      </c>
      <c r="U3252" s="16">
        <v>23873</v>
      </c>
      <c r="V3252" s="16">
        <v>24170</v>
      </c>
      <c r="W3252" s="16">
        <v>24361</v>
      </c>
      <c r="X3252" s="16">
        <v>83181820</v>
      </c>
      <c r="Y3252" s="16">
        <v>42695180</v>
      </c>
      <c r="Z3252" s="16">
        <v>1673598</v>
      </c>
      <c r="AA3252" s="16">
        <v>265</v>
      </c>
      <c r="AC3252" s="16">
        <v>2962</v>
      </c>
      <c r="AD3252" s="16">
        <v>23890</v>
      </c>
      <c r="AE3252" s="16">
        <v>24132</v>
      </c>
      <c r="AF3252" s="16">
        <v>24102</v>
      </c>
      <c r="AG3252" s="16">
        <v>85154739</v>
      </c>
      <c r="AH3252" s="16">
        <v>29418672</v>
      </c>
      <c r="AI3252" s="16">
        <v>1166704</v>
      </c>
      <c r="AJ3252" s="16">
        <v>272</v>
      </c>
      <c r="AL3252" s="16">
        <v>2950</v>
      </c>
      <c r="AM3252" s="16">
        <v>23898</v>
      </c>
      <c r="AN3252" s="16">
        <v>23719</v>
      </c>
      <c r="AO3252" s="16">
        <v>23832</v>
      </c>
      <c r="AP3252" s="16">
        <v>86305843</v>
      </c>
      <c r="AQ3252" s="16">
        <v>22532748</v>
      </c>
      <c r="AR3252" s="16">
        <v>879734</v>
      </c>
      <c r="AS3252" s="16">
        <v>279</v>
      </c>
      <c r="AU3252" s="16">
        <v>2966</v>
      </c>
      <c r="AV3252" s="16">
        <v>23890</v>
      </c>
      <c r="AW3252" s="16">
        <v>333482360</v>
      </c>
      <c r="AX3252" s="16">
        <v>158087460</v>
      </c>
      <c r="AY3252" s="16">
        <v>6206124</v>
      </c>
      <c r="AZ3252" s="16">
        <v>268</v>
      </c>
      <c r="BA3252" s="16">
        <v>13959</v>
      </c>
    </row>
    <row r="3253" spans="1:53">
      <c r="A3253" s="15" t="s">
        <v>1344</v>
      </c>
      <c r="B3253" s="15" t="s">
        <v>1345</v>
      </c>
      <c r="C3253" s="15" t="s">
        <v>1346</v>
      </c>
      <c r="D3253" s="15" t="s">
        <v>1347</v>
      </c>
      <c r="E3253" s="15" t="s">
        <v>1347</v>
      </c>
      <c r="F3253" s="15" t="s">
        <v>2059</v>
      </c>
      <c r="G3253" s="15" t="s">
        <v>3659</v>
      </c>
      <c r="H3253" s="15" t="s">
        <v>1349</v>
      </c>
      <c r="I3253" s="15" t="s">
        <v>1375</v>
      </c>
      <c r="J3253" s="15"/>
      <c r="K3253" s="16">
        <v>2977</v>
      </c>
      <c r="L3253" s="16">
        <v>23332</v>
      </c>
      <c r="M3253" s="16">
        <v>23640</v>
      </c>
      <c r="N3253" s="16">
        <v>23732</v>
      </c>
      <c r="O3253" s="16">
        <v>78839958</v>
      </c>
      <c r="P3253" s="16">
        <v>63440860</v>
      </c>
      <c r="Q3253" s="16">
        <v>2486088</v>
      </c>
      <c r="R3253" s="16">
        <v>257</v>
      </c>
      <c r="S3253" s="15"/>
      <c r="T3253" s="16">
        <v>2976</v>
      </c>
      <c r="U3253" s="16">
        <v>23873</v>
      </c>
      <c r="V3253" s="16">
        <v>24170</v>
      </c>
      <c r="W3253" s="16">
        <v>24361</v>
      </c>
      <c r="X3253" s="16">
        <v>83181820</v>
      </c>
      <c r="Y3253" s="16">
        <v>42695180</v>
      </c>
      <c r="Z3253" s="16">
        <v>1673598</v>
      </c>
      <c r="AA3253" s="16">
        <v>265</v>
      </c>
      <c r="AC3253" s="16">
        <v>2962</v>
      </c>
      <c r="AD3253" s="16">
        <v>23890</v>
      </c>
      <c r="AE3253" s="16">
        <v>24132</v>
      </c>
      <c r="AF3253" s="16">
        <v>24102</v>
      </c>
      <c r="AG3253" s="16">
        <v>85154739</v>
      </c>
      <c r="AH3253" s="16">
        <v>29418672</v>
      </c>
      <c r="AI3253" s="16">
        <v>1166704</v>
      </c>
      <c r="AJ3253" s="16">
        <v>272</v>
      </c>
      <c r="AL3253" s="16">
        <v>2950</v>
      </c>
      <c r="AM3253" s="16">
        <v>23898</v>
      </c>
      <c r="AN3253" s="16">
        <v>23719</v>
      </c>
      <c r="AO3253" s="16">
        <v>23832</v>
      </c>
      <c r="AP3253" s="16">
        <v>86305843</v>
      </c>
      <c r="AQ3253" s="16">
        <v>22532748</v>
      </c>
      <c r="AR3253" s="16">
        <v>879734</v>
      </c>
      <c r="AS3253" s="16">
        <v>279</v>
      </c>
      <c r="AU3253" s="16">
        <v>2966</v>
      </c>
      <c r="AV3253" s="16">
        <v>23890</v>
      </c>
      <c r="AW3253" s="16">
        <v>333482360</v>
      </c>
      <c r="AX3253" s="16">
        <v>158087460</v>
      </c>
      <c r="AY3253" s="16">
        <v>6206124</v>
      </c>
      <c r="AZ3253" s="16">
        <v>268</v>
      </c>
      <c r="BA3253" s="16">
        <v>13959</v>
      </c>
    </row>
    <row r="3254" spans="1:53">
      <c r="A3254" s="15" t="s">
        <v>1344</v>
      </c>
      <c r="B3254" s="15" t="s">
        <v>1345</v>
      </c>
      <c r="C3254" s="15" t="s">
        <v>1346</v>
      </c>
      <c r="D3254" s="15" t="s">
        <v>1347</v>
      </c>
      <c r="E3254" s="15" t="s">
        <v>1347</v>
      </c>
      <c r="F3254" s="15" t="s">
        <v>2059</v>
      </c>
      <c r="G3254" s="15" t="s">
        <v>1560</v>
      </c>
      <c r="H3254" s="15" t="s">
        <v>1349</v>
      </c>
      <c r="I3254" s="15" t="s">
        <v>1367</v>
      </c>
      <c r="J3254" s="15"/>
      <c r="K3254" s="16">
        <v>417540</v>
      </c>
      <c r="L3254" s="16">
        <v>682004</v>
      </c>
      <c r="M3254" s="16">
        <v>693057</v>
      </c>
      <c r="N3254" s="16">
        <v>700142</v>
      </c>
      <c r="O3254" s="16">
        <v>4090941514</v>
      </c>
      <c r="P3254" s="16">
        <v>2596014713</v>
      </c>
      <c r="Q3254" s="16">
        <v>105818218</v>
      </c>
      <c r="R3254" s="16">
        <v>455</v>
      </c>
      <c r="S3254" s="15"/>
      <c r="T3254" s="16">
        <v>399305</v>
      </c>
      <c r="U3254" s="16">
        <v>692161</v>
      </c>
      <c r="V3254" s="16">
        <v>702694</v>
      </c>
      <c r="W3254" s="16">
        <v>713000</v>
      </c>
      <c r="X3254" s="16">
        <v>4220594394</v>
      </c>
      <c r="Y3254" s="16">
        <v>1272890760</v>
      </c>
      <c r="Z3254" s="16">
        <v>50270560</v>
      </c>
      <c r="AA3254" s="16">
        <v>462</v>
      </c>
      <c r="AC3254" s="16">
        <v>414199</v>
      </c>
      <c r="AD3254" s="16">
        <v>699226</v>
      </c>
      <c r="AE3254" s="16">
        <v>706057</v>
      </c>
      <c r="AF3254" s="16">
        <v>711282</v>
      </c>
      <c r="AG3254" s="16">
        <v>4285512320</v>
      </c>
      <c r="AH3254" s="16">
        <v>901792871</v>
      </c>
      <c r="AI3254" s="16">
        <v>35972111</v>
      </c>
      <c r="AJ3254" s="16">
        <v>467</v>
      </c>
      <c r="AL3254" s="16">
        <v>429248</v>
      </c>
      <c r="AM3254" s="16">
        <v>698301</v>
      </c>
      <c r="AN3254" s="16">
        <v>704242</v>
      </c>
      <c r="AO3254" s="16">
        <v>704738</v>
      </c>
      <c r="AP3254" s="16">
        <v>4487903975</v>
      </c>
      <c r="AQ3254" s="16">
        <v>701150005</v>
      </c>
      <c r="AR3254" s="16">
        <v>27946629</v>
      </c>
      <c r="AS3254" s="16">
        <v>491</v>
      </c>
      <c r="AU3254" s="16">
        <v>415073</v>
      </c>
      <c r="AV3254" s="16">
        <v>700575</v>
      </c>
      <c r="AW3254" s="16">
        <v>17084952203</v>
      </c>
      <c r="AX3254" s="16">
        <v>5471848349</v>
      </c>
      <c r="AY3254" s="16">
        <v>220007518</v>
      </c>
      <c r="AZ3254" s="16">
        <v>469</v>
      </c>
      <c r="BA3254" s="16">
        <v>24387</v>
      </c>
    </row>
    <row r="3255" spans="1:53">
      <c r="A3255" s="15" t="s">
        <v>1344</v>
      </c>
      <c r="B3255" s="15" t="s">
        <v>1345</v>
      </c>
      <c r="C3255" s="15" t="s">
        <v>1346</v>
      </c>
      <c r="D3255" s="15" t="s">
        <v>1347</v>
      </c>
      <c r="E3255" s="15" t="s">
        <v>1347</v>
      </c>
      <c r="F3255" s="15" t="s">
        <v>2059</v>
      </c>
      <c r="G3255" s="15" t="s">
        <v>2023</v>
      </c>
      <c r="H3255" s="15" t="s">
        <v>1349</v>
      </c>
      <c r="I3255" s="15" t="s">
        <v>1369</v>
      </c>
      <c r="J3255" s="15"/>
      <c r="K3255" s="16">
        <v>24467</v>
      </c>
      <c r="L3255" s="16">
        <v>155065</v>
      </c>
      <c r="M3255" s="16">
        <v>157872</v>
      </c>
      <c r="N3255" s="16">
        <v>158802</v>
      </c>
      <c r="O3255" s="16">
        <v>1291961091</v>
      </c>
      <c r="P3255" s="16">
        <v>799654156</v>
      </c>
      <c r="Q3255" s="16">
        <v>34030439</v>
      </c>
      <c r="R3255" s="16">
        <v>632</v>
      </c>
      <c r="S3255" s="15"/>
      <c r="T3255" s="16">
        <v>24628</v>
      </c>
      <c r="U3255" s="16">
        <v>158703</v>
      </c>
      <c r="V3255" s="16">
        <v>161767</v>
      </c>
      <c r="W3255" s="16">
        <v>163365</v>
      </c>
      <c r="X3255" s="16">
        <v>1355899610</v>
      </c>
      <c r="Y3255" s="16">
        <v>256970637</v>
      </c>
      <c r="Z3255" s="16">
        <v>10457124</v>
      </c>
      <c r="AA3255" s="16">
        <v>647</v>
      </c>
      <c r="AC3255" s="16">
        <v>24716</v>
      </c>
      <c r="AD3255" s="16">
        <v>161215</v>
      </c>
      <c r="AE3255" s="16">
        <v>161677</v>
      </c>
      <c r="AF3255" s="16">
        <v>161844</v>
      </c>
      <c r="AG3255" s="16">
        <v>1376559146</v>
      </c>
      <c r="AH3255" s="16">
        <v>173073122</v>
      </c>
      <c r="AI3255" s="16">
        <v>7163043</v>
      </c>
      <c r="AJ3255" s="16">
        <v>655</v>
      </c>
      <c r="AL3255" s="16">
        <v>24757</v>
      </c>
      <c r="AM3255" s="16">
        <v>159485</v>
      </c>
      <c r="AN3255" s="16">
        <v>158602</v>
      </c>
      <c r="AO3255" s="16">
        <v>157790</v>
      </c>
      <c r="AP3255" s="16">
        <v>1448617078</v>
      </c>
      <c r="AQ3255" s="16">
        <v>140185339</v>
      </c>
      <c r="AR3255" s="16">
        <v>5872498</v>
      </c>
      <c r="AS3255" s="16">
        <v>702</v>
      </c>
      <c r="AU3255" s="16">
        <v>24642</v>
      </c>
      <c r="AV3255" s="16">
        <v>159682</v>
      </c>
      <c r="AW3255" s="16">
        <v>5473036925</v>
      </c>
      <c r="AX3255" s="16">
        <v>1369883254</v>
      </c>
      <c r="AY3255" s="16">
        <v>57523104</v>
      </c>
      <c r="AZ3255" s="16">
        <v>659</v>
      </c>
      <c r="BA3255" s="16">
        <v>34275</v>
      </c>
    </row>
    <row r="3256" spans="1:53">
      <c r="A3256" s="15" t="s">
        <v>1344</v>
      </c>
      <c r="B3256" s="15" t="s">
        <v>1345</v>
      </c>
      <c r="C3256" s="15" t="s">
        <v>1346</v>
      </c>
      <c r="D3256" s="15" t="s">
        <v>1347</v>
      </c>
      <c r="E3256" s="15" t="s">
        <v>1347</v>
      </c>
      <c r="F3256" s="15" t="s">
        <v>2059</v>
      </c>
      <c r="G3256" s="15" t="s">
        <v>2024</v>
      </c>
      <c r="H3256" s="15" t="s">
        <v>1349</v>
      </c>
      <c r="I3256" s="15" t="s">
        <v>1371</v>
      </c>
      <c r="J3256" s="15"/>
      <c r="K3256" s="16">
        <v>18859</v>
      </c>
      <c r="L3256" s="16">
        <v>116887</v>
      </c>
      <c r="M3256" s="16">
        <v>119147</v>
      </c>
      <c r="N3256" s="16">
        <v>119785</v>
      </c>
      <c r="O3256" s="16">
        <v>889145437</v>
      </c>
      <c r="P3256" s="16">
        <v>576231944</v>
      </c>
      <c r="Q3256" s="16">
        <v>23887771</v>
      </c>
      <c r="R3256" s="16">
        <v>577</v>
      </c>
      <c r="S3256" s="15"/>
      <c r="T3256" s="16">
        <v>18984</v>
      </c>
      <c r="U3256" s="16">
        <v>119792</v>
      </c>
      <c r="V3256" s="16">
        <v>122551</v>
      </c>
      <c r="W3256" s="16">
        <v>123685</v>
      </c>
      <c r="X3256" s="16">
        <v>936110403</v>
      </c>
      <c r="Y3256" s="16">
        <v>204950223</v>
      </c>
      <c r="Z3256" s="16">
        <v>8164309</v>
      </c>
      <c r="AA3256" s="16">
        <v>590</v>
      </c>
      <c r="AC3256" s="16">
        <v>19050</v>
      </c>
      <c r="AD3256" s="16">
        <v>121767</v>
      </c>
      <c r="AE3256" s="16">
        <v>122037</v>
      </c>
      <c r="AF3256" s="16">
        <v>122296</v>
      </c>
      <c r="AG3256" s="16">
        <v>950990174</v>
      </c>
      <c r="AH3256" s="16">
        <v>139357762</v>
      </c>
      <c r="AI3256" s="16">
        <v>5663103</v>
      </c>
      <c r="AJ3256" s="16">
        <v>599</v>
      </c>
      <c r="AL3256" s="16">
        <v>19096</v>
      </c>
      <c r="AM3256" s="16">
        <v>120280</v>
      </c>
      <c r="AN3256" s="16">
        <v>119478</v>
      </c>
      <c r="AO3256" s="16">
        <v>118820</v>
      </c>
      <c r="AP3256" s="16">
        <v>977078238</v>
      </c>
      <c r="AQ3256" s="16">
        <v>111106325</v>
      </c>
      <c r="AR3256" s="16">
        <v>4547498</v>
      </c>
      <c r="AS3256" s="16">
        <v>629</v>
      </c>
      <c r="AU3256" s="16">
        <v>18997</v>
      </c>
      <c r="AV3256" s="16">
        <v>120544</v>
      </c>
      <c r="AW3256" s="16">
        <v>3753324252</v>
      </c>
      <c r="AX3256" s="16">
        <v>1031646254</v>
      </c>
      <c r="AY3256" s="16">
        <v>42262681</v>
      </c>
      <c r="AZ3256" s="16">
        <v>599</v>
      </c>
      <c r="BA3256" s="16">
        <v>31137</v>
      </c>
    </row>
    <row r="3257" spans="1:53">
      <c r="A3257" s="15" t="s">
        <v>1344</v>
      </c>
      <c r="B3257" s="15" t="s">
        <v>1345</v>
      </c>
      <c r="C3257" s="15" t="s">
        <v>1346</v>
      </c>
      <c r="D3257" s="15" t="s">
        <v>1347</v>
      </c>
      <c r="E3257" s="15" t="s">
        <v>1347</v>
      </c>
      <c r="F3257" s="15" t="s">
        <v>2059</v>
      </c>
      <c r="G3257" s="15" t="s">
        <v>2025</v>
      </c>
      <c r="H3257" s="15" t="s">
        <v>1349</v>
      </c>
      <c r="I3257" s="15" t="s">
        <v>1373</v>
      </c>
      <c r="J3257" s="15"/>
      <c r="K3257" s="16">
        <v>11435</v>
      </c>
      <c r="L3257" s="16">
        <v>47824</v>
      </c>
      <c r="M3257" s="16">
        <v>48126</v>
      </c>
      <c r="N3257" s="16">
        <v>48607</v>
      </c>
      <c r="O3257" s="16">
        <v>401477473</v>
      </c>
      <c r="P3257" s="16">
        <v>262783169</v>
      </c>
      <c r="Q3257" s="16">
        <v>10646104</v>
      </c>
      <c r="R3257" s="16">
        <v>641</v>
      </c>
      <c r="S3257" s="15"/>
      <c r="T3257" s="16">
        <v>11471</v>
      </c>
      <c r="U3257" s="16">
        <v>48852</v>
      </c>
      <c r="V3257" s="16">
        <v>49213</v>
      </c>
      <c r="W3257" s="16">
        <v>49606</v>
      </c>
      <c r="X3257" s="16">
        <v>419001379</v>
      </c>
      <c r="Y3257" s="16">
        <v>75726592</v>
      </c>
      <c r="Z3257" s="16">
        <v>3088910</v>
      </c>
      <c r="AA3257" s="16">
        <v>655</v>
      </c>
      <c r="AC3257" s="16">
        <v>11515</v>
      </c>
      <c r="AD3257" s="16">
        <v>48811</v>
      </c>
      <c r="AE3257" s="16">
        <v>49146</v>
      </c>
      <c r="AF3257" s="16">
        <v>49262</v>
      </c>
      <c r="AG3257" s="16">
        <v>426343792</v>
      </c>
      <c r="AH3257" s="16">
        <v>49525806</v>
      </c>
      <c r="AI3257" s="16">
        <v>2066671</v>
      </c>
      <c r="AJ3257" s="16">
        <v>668</v>
      </c>
      <c r="AL3257" s="16">
        <v>11526</v>
      </c>
      <c r="AM3257" s="16">
        <v>48522</v>
      </c>
      <c r="AN3257" s="16">
        <v>48242</v>
      </c>
      <c r="AO3257" s="16">
        <v>48268</v>
      </c>
      <c r="AP3257" s="16">
        <v>435805331</v>
      </c>
      <c r="AQ3257" s="16">
        <v>41451505</v>
      </c>
      <c r="AR3257" s="16">
        <v>1692724</v>
      </c>
      <c r="AS3257" s="16">
        <v>693</v>
      </c>
      <c r="AU3257" s="16">
        <v>11487</v>
      </c>
      <c r="AV3257" s="16">
        <v>48707</v>
      </c>
      <c r="AW3257" s="16">
        <v>1682627975</v>
      </c>
      <c r="AX3257" s="16">
        <v>429487072</v>
      </c>
      <c r="AY3257" s="16">
        <v>17494409</v>
      </c>
      <c r="AZ3257" s="16">
        <v>664</v>
      </c>
      <c r="BA3257" s="16">
        <v>34546</v>
      </c>
    </row>
    <row r="3258" spans="1:53">
      <c r="A3258" s="15" t="s">
        <v>1344</v>
      </c>
      <c r="B3258" s="15" t="s">
        <v>1345</v>
      </c>
      <c r="C3258" s="15" t="s">
        <v>1346</v>
      </c>
      <c r="D3258" s="15" t="s">
        <v>1347</v>
      </c>
      <c r="E3258" s="15" t="s">
        <v>1347</v>
      </c>
      <c r="F3258" s="15" t="s">
        <v>2059</v>
      </c>
      <c r="G3258" s="15" t="s">
        <v>2026</v>
      </c>
      <c r="H3258" s="15" t="s">
        <v>1349</v>
      </c>
      <c r="I3258" s="15" t="s">
        <v>1375</v>
      </c>
      <c r="J3258" s="15"/>
      <c r="K3258" s="16">
        <v>9328</v>
      </c>
      <c r="L3258" s="16">
        <v>39065</v>
      </c>
      <c r="M3258" s="16">
        <v>39319</v>
      </c>
      <c r="N3258" s="16">
        <v>39702</v>
      </c>
      <c r="O3258" s="16">
        <v>329895255</v>
      </c>
      <c r="P3258" s="16">
        <v>214795158</v>
      </c>
      <c r="Q3258" s="16">
        <v>8661900</v>
      </c>
      <c r="R3258" s="16">
        <v>645</v>
      </c>
      <c r="S3258" s="15"/>
      <c r="T3258" s="16">
        <v>9374</v>
      </c>
      <c r="U3258" s="16">
        <v>39951</v>
      </c>
      <c r="V3258" s="16">
        <v>40213</v>
      </c>
      <c r="W3258" s="16">
        <v>40529</v>
      </c>
      <c r="X3258" s="16">
        <v>342801980</v>
      </c>
      <c r="Y3258" s="16">
        <v>62770084</v>
      </c>
      <c r="Z3258" s="16">
        <v>2554158</v>
      </c>
      <c r="AA3258" s="16">
        <v>655</v>
      </c>
      <c r="AC3258" s="16">
        <v>9425</v>
      </c>
      <c r="AD3258" s="16">
        <v>39898</v>
      </c>
      <c r="AE3258" s="16">
        <v>40203</v>
      </c>
      <c r="AF3258" s="16">
        <v>40314</v>
      </c>
      <c r="AG3258" s="16">
        <v>350464052</v>
      </c>
      <c r="AH3258" s="16">
        <v>41258732</v>
      </c>
      <c r="AI3258" s="16">
        <v>1719336</v>
      </c>
      <c r="AJ3258" s="16">
        <v>672</v>
      </c>
      <c r="AL3258" s="16">
        <v>9450</v>
      </c>
      <c r="AM3258" s="16">
        <v>39715</v>
      </c>
      <c r="AN3258" s="16">
        <v>39573</v>
      </c>
      <c r="AO3258" s="16">
        <v>39575</v>
      </c>
      <c r="AP3258" s="16">
        <v>357639439</v>
      </c>
      <c r="AQ3258" s="16">
        <v>34913419</v>
      </c>
      <c r="AR3258" s="16">
        <v>1417014</v>
      </c>
      <c r="AS3258" s="16">
        <v>694</v>
      </c>
      <c r="AU3258" s="16">
        <v>9394</v>
      </c>
      <c r="AV3258" s="16">
        <v>39838</v>
      </c>
      <c r="AW3258" s="16">
        <v>1380800726</v>
      </c>
      <c r="AX3258" s="16">
        <v>353737393</v>
      </c>
      <c r="AY3258" s="16">
        <v>14352408</v>
      </c>
      <c r="AZ3258" s="16">
        <v>667</v>
      </c>
      <c r="BA3258" s="16">
        <v>34660</v>
      </c>
    </row>
    <row r="3259" spans="1:53">
      <c r="A3259" s="15" t="s">
        <v>1344</v>
      </c>
      <c r="B3259" s="15" t="s">
        <v>1345</v>
      </c>
      <c r="C3259" s="15" t="s">
        <v>1346</v>
      </c>
      <c r="D3259" s="15" t="s">
        <v>1347</v>
      </c>
      <c r="E3259" s="15" t="s">
        <v>1347</v>
      </c>
      <c r="F3259" s="15" t="s">
        <v>2059</v>
      </c>
      <c r="G3259" s="15" t="s">
        <v>3660</v>
      </c>
      <c r="H3259" s="15" t="s">
        <v>1349</v>
      </c>
      <c r="I3259" s="15" t="s">
        <v>1375</v>
      </c>
      <c r="J3259" s="15"/>
      <c r="K3259" s="16">
        <v>320</v>
      </c>
      <c r="L3259" s="16">
        <v>996</v>
      </c>
      <c r="M3259" s="16">
        <v>992</v>
      </c>
      <c r="N3259" s="16">
        <v>1017</v>
      </c>
      <c r="O3259" s="16">
        <v>6841689</v>
      </c>
      <c r="P3259" s="16">
        <v>4895233</v>
      </c>
      <c r="Q3259" s="16">
        <v>199525</v>
      </c>
      <c r="R3259" s="16">
        <v>525</v>
      </c>
      <c r="S3259" s="15"/>
      <c r="T3259" s="16">
        <v>323</v>
      </c>
      <c r="U3259" s="16">
        <v>1004</v>
      </c>
      <c r="V3259" s="16">
        <v>1018</v>
      </c>
      <c r="W3259" s="16">
        <v>1017</v>
      </c>
      <c r="X3259" s="16">
        <v>7380863</v>
      </c>
      <c r="Y3259" s="16">
        <v>1696554</v>
      </c>
      <c r="Z3259" s="16">
        <v>67967</v>
      </c>
      <c r="AA3259" s="16">
        <v>560</v>
      </c>
      <c r="AC3259" s="16">
        <v>324</v>
      </c>
      <c r="AD3259" s="16">
        <v>975</v>
      </c>
      <c r="AE3259" s="16">
        <v>971</v>
      </c>
      <c r="AF3259" s="16">
        <v>960</v>
      </c>
      <c r="AG3259" s="16">
        <v>6930360</v>
      </c>
      <c r="AH3259" s="16">
        <v>956001</v>
      </c>
      <c r="AI3259" s="16">
        <v>39055</v>
      </c>
      <c r="AJ3259" s="16">
        <v>550</v>
      </c>
      <c r="AL3259" s="16">
        <v>329</v>
      </c>
      <c r="AM3259" s="16">
        <v>977</v>
      </c>
      <c r="AN3259" s="16">
        <v>965</v>
      </c>
      <c r="AO3259" s="16">
        <v>968</v>
      </c>
      <c r="AP3259" s="16">
        <v>7153196</v>
      </c>
      <c r="AQ3259" s="16">
        <v>742435</v>
      </c>
      <c r="AR3259" s="16">
        <v>30182</v>
      </c>
      <c r="AS3259" s="16">
        <v>567</v>
      </c>
      <c r="AU3259" s="16">
        <v>324</v>
      </c>
      <c r="AV3259" s="16">
        <v>988</v>
      </c>
      <c r="AW3259" s="16">
        <v>28306108</v>
      </c>
      <c r="AX3259" s="16">
        <v>8290223</v>
      </c>
      <c r="AY3259" s="16">
        <v>336729</v>
      </c>
      <c r="AZ3259" s="16">
        <v>551</v>
      </c>
      <c r="BA3259" s="16">
        <v>28640</v>
      </c>
    </row>
    <row r="3260" spans="1:53">
      <c r="A3260" s="15" t="s">
        <v>1344</v>
      </c>
      <c r="B3260" s="15" t="s">
        <v>1345</v>
      </c>
      <c r="C3260" s="15" t="s">
        <v>1346</v>
      </c>
      <c r="D3260" s="15" t="s">
        <v>1347</v>
      </c>
      <c r="E3260" s="15" t="s">
        <v>1347</v>
      </c>
      <c r="F3260" s="15" t="s">
        <v>2059</v>
      </c>
      <c r="G3260" s="15" t="s">
        <v>3661</v>
      </c>
      <c r="H3260" s="15" t="s">
        <v>1349</v>
      </c>
      <c r="I3260" s="15" t="s">
        <v>1375</v>
      </c>
      <c r="J3260" s="15"/>
      <c r="K3260" s="16">
        <v>755</v>
      </c>
      <c r="L3260" s="16">
        <v>2715</v>
      </c>
      <c r="M3260" s="16">
        <v>2735</v>
      </c>
      <c r="N3260" s="16">
        <v>2753</v>
      </c>
      <c r="O3260" s="16">
        <v>22363955</v>
      </c>
      <c r="P3260" s="16">
        <v>14665540</v>
      </c>
      <c r="Q3260" s="16">
        <v>596694</v>
      </c>
      <c r="R3260" s="16">
        <v>629</v>
      </c>
      <c r="S3260" s="15"/>
      <c r="T3260" s="16">
        <v>753</v>
      </c>
      <c r="U3260" s="16">
        <v>2731</v>
      </c>
      <c r="V3260" s="16">
        <v>2766</v>
      </c>
      <c r="W3260" s="16">
        <v>2761</v>
      </c>
      <c r="X3260" s="16">
        <v>22845494</v>
      </c>
      <c r="Y3260" s="16">
        <v>3755243</v>
      </c>
      <c r="Z3260" s="16">
        <v>155094</v>
      </c>
      <c r="AA3260" s="16">
        <v>638</v>
      </c>
      <c r="AC3260" s="16">
        <v>756</v>
      </c>
      <c r="AD3260" s="16">
        <v>2756</v>
      </c>
      <c r="AE3260" s="16">
        <v>2751</v>
      </c>
      <c r="AF3260" s="16">
        <v>2764</v>
      </c>
      <c r="AG3260" s="16">
        <v>23723263</v>
      </c>
      <c r="AH3260" s="16">
        <v>2526192</v>
      </c>
      <c r="AI3260" s="16">
        <v>103140</v>
      </c>
      <c r="AJ3260" s="16">
        <v>662</v>
      </c>
      <c r="AL3260" s="16">
        <v>744</v>
      </c>
      <c r="AM3260" s="16">
        <v>2662</v>
      </c>
      <c r="AN3260" s="16">
        <v>2629</v>
      </c>
      <c r="AO3260" s="16">
        <v>2653</v>
      </c>
      <c r="AP3260" s="16">
        <v>23885254</v>
      </c>
      <c r="AQ3260" s="16">
        <v>1923259</v>
      </c>
      <c r="AR3260" s="16">
        <v>77506</v>
      </c>
      <c r="AS3260" s="16">
        <v>694</v>
      </c>
      <c r="AU3260" s="16">
        <v>752</v>
      </c>
      <c r="AV3260" s="16">
        <v>2723</v>
      </c>
      <c r="AW3260" s="16">
        <v>92817966</v>
      </c>
      <c r="AX3260" s="16">
        <v>22870234</v>
      </c>
      <c r="AY3260" s="16">
        <v>932434</v>
      </c>
      <c r="AZ3260" s="16">
        <v>656</v>
      </c>
      <c r="BA3260" s="16">
        <v>34087</v>
      </c>
    </row>
    <row r="3261" spans="1:53">
      <c r="A3261" s="15" t="s">
        <v>1344</v>
      </c>
      <c r="B3261" s="15" t="s">
        <v>1345</v>
      </c>
      <c r="C3261" s="15" t="s">
        <v>1346</v>
      </c>
      <c r="D3261" s="15" t="s">
        <v>1347</v>
      </c>
      <c r="E3261" s="15" t="s">
        <v>1347</v>
      </c>
      <c r="F3261" s="15" t="s">
        <v>2059</v>
      </c>
      <c r="G3261" s="15" t="s">
        <v>3662</v>
      </c>
      <c r="H3261" s="15" t="s">
        <v>1349</v>
      </c>
      <c r="I3261" s="15" t="s">
        <v>1375</v>
      </c>
      <c r="J3261" s="15"/>
      <c r="K3261" s="16">
        <v>1032</v>
      </c>
      <c r="L3261" s="16">
        <v>5048</v>
      </c>
      <c r="M3261" s="16">
        <v>5080</v>
      </c>
      <c r="N3261" s="16">
        <v>5135</v>
      </c>
      <c r="O3261" s="16">
        <v>42376574</v>
      </c>
      <c r="P3261" s="16">
        <v>28427238</v>
      </c>
      <c r="Q3261" s="16">
        <v>1187985</v>
      </c>
      <c r="R3261" s="16">
        <v>641</v>
      </c>
      <c r="S3261" s="15"/>
      <c r="T3261" s="16">
        <v>1021</v>
      </c>
      <c r="U3261" s="16">
        <v>5166</v>
      </c>
      <c r="V3261" s="16">
        <v>5216</v>
      </c>
      <c r="W3261" s="16">
        <v>5299</v>
      </c>
      <c r="X3261" s="16">
        <v>45973042</v>
      </c>
      <c r="Y3261" s="16">
        <v>7504711</v>
      </c>
      <c r="Z3261" s="16">
        <v>311691</v>
      </c>
      <c r="AA3261" s="16">
        <v>677</v>
      </c>
      <c r="AC3261" s="16">
        <v>1010</v>
      </c>
      <c r="AD3261" s="16">
        <v>5182</v>
      </c>
      <c r="AE3261" s="16">
        <v>5221</v>
      </c>
      <c r="AF3261" s="16">
        <v>5224</v>
      </c>
      <c r="AG3261" s="16">
        <v>45226117</v>
      </c>
      <c r="AH3261" s="16">
        <v>4784881</v>
      </c>
      <c r="AI3261" s="16">
        <v>205140</v>
      </c>
      <c r="AJ3261" s="16">
        <v>668</v>
      </c>
      <c r="AL3261" s="16">
        <v>1003</v>
      </c>
      <c r="AM3261" s="16">
        <v>5168</v>
      </c>
      <c r="AN3261" s="16">
        <v>5075</v>
      </c>
      <c r="AO3261" s="16">
        <v>5072</v>
      </c>
      <c r="AP3261" s="16">
        <v>47127442</v>
      </c>
      <c r="AQ3261" s="16">
        <v>3872392</v>
      </c>
      <c r="AR3261" s="16">
        <v>168022</v>
      </c>
      <c r="AS3261" s="16">
        <v>710</v>
      </c>
      <c r="AU3261" s="16">
        <v>1017</v>
      </c>
      <c r="AV3261" s="16">
        <v>5157</v>
      </c>
      <c r="AW3261" s="16">
        <v>180703175</v>
      </c>
      <c r="AX3261" s="16">
        <v>44589222</v>
      </c>
      <c r="AY3261" s="16">
        <v>1872838</v>
      </c>
      <c r="AZ3261" s="16">
        <v>674</v>
      </c>
      <c r="BA3261" s="16">
        <v>35039</v>
      </c>
    </row>
    <row r="3262" spans="1:53">
      <c r="A3262" s="15" t="s">
        <v>1344</v>
      </c>
      <c r="B3262" s="15" t="s">
        <v>1345</v>
      </c>
      <c r="C3262" s="15" t="s">
        <v>1346</v>
      </c>
      <c r="D3262" s="15" t="s">
        <v>1347</v>
      </c>
      <c r="E3262" s="15" t="s">
        <v>1347</v>
      </c>
      <c r="F3262" s="15" t="s">
        <v>2059</v>
      </c>
      <c r="G3262" s="15" t="s">
        <v>3663</v>
      </c>
      <c r="H3262" s="15" t="s">
        <v>1349</v>
      </c>
      <c r="I3262" s="15" t="s">
        <v>1373</v>
      </c>
      <c r="J3262" s="15"/>
      <c r="K3262" s="16">
        <v>4296</v>
      </c>
      <c r="L3262" s="16">
        <v>34525</v>
      </c>
      <c r="M3262" s="16">
        <v>34824</v>
      </c>
      <c r="N3262" s="16">
        <v>35378</v>
      </c>
      <c r="O3262" s="16">
        <v>327677414</v>
      </c>
      <c r="P3262" s="16">
        <v>192041497</v>
      </c>
      <c r="Q3262" s="16">
        <v>8656556</v>
      </c>
      <c r="R3262" s="16">
        <v>722</v>
      </c>
      <c r="S3262" s="15"/>
      <c r="T3262" s="16">
        <v>4326</v>
      </c>
      <c r="U3262" s="16">
        <v>35029</v>
      </c>
      <c r="V3262" s="16">
        <v>35044</v>
      </c>
      <c r="W3262" s="16">
        <v>35334</v>
      </c>
      <c r="X3262" s="16">
        <v>338256696</v>
      </c>
      <c r="Y3262" s="16">
        <v>51046639</v>
      </c>
      <c r="Z3262" s="16">
        <v>2254857</v>
      </c>
      <c r="AA3262" s="16">
        <v>741</v>
      </c>
      <c r="AC3262" s="16">
        <v>4334</v>
      </c>
      <c r="AD3262" s="16">
        <v>34794</v>
      </c>
      <c r="AE3262" s="16">
        <v>34875</v>
      </c>
      <c r="AF3262" s="16">
        <v>35073</v>
      </c>
      <c r="AG3262" s="16">
        <v>336624409</v>
      </c>
      <c r="AH3262" s="16">
        <v>33283085</v>
      </c>
      <c r="AI3262" s="16">
        <v>1514053</v>
      </c>
      <c r="AJ3262" s="16">
        <v>742</v>
      </c>
      <c r="AL3262" s="16">
        <v>4346</v>
      </c>
      <c r="AM3262" s="16">
        <v>34578</v>
      </c>
      <c r="AN3262" s="16">
        <v>34488</v>
      </c>
      <c r="AO3262" s="16">
        <v>34607</v>
      </c>
      <c r="AP3262" s="16">
        <v>354291816</v>
      </c>
      <c r="AQ3262" s="16">
        <v>32262291</v>
      </c>
      <c r="AR3262" s="16">
        <v>1457977</v>
      </c>
      <c r="AS3262" s="16">
        <v>789</v>
      </c>
      <c r="AU3262" s="16">
        <v>4326</v>
      </c>
      <c r="AV3262" s="16">
        <v>34879</v>
      </c>
      <c r="AW3262" s="16">
        <v>1356850335</v>
      </c>
      <c r="AX3262" s="16">
        <v>308633512</v>
      </c>
      <c r="AY3262" s="16">
        <v>13883443</v>
      </c>
      <c r="AZ3262" s="16">
        <v>748</v>
      </c>
      <c r="BA3262" s="16">
        <v>38902</v>
      </c>
    </row>
    <row r="3263" spans="1:53">
      <c r="A3263" s="15" t="s">
        <v>1344</v>
      </c>
      <c r="B3263" s="15" t="s">
        <v>1345</v>
      </c>
      <c r="C3263" s="15" t="s">
        <v>1346</v>
      </c>
      <c r="D3263" s="15" t="s">
        <v>1347</v>
      </c>
      <c r="E3263" s="15" t="s">
        <v>1347</v>
      </c>
      <c r="F3263" s="15" t="s">
        <v>2059</v>
      </c>
      <c r="G3263" s="15" t="s">
        <v>3664</v>
      </c>
      <c r="H3263" s="15" t="s">
        <v>1349</v>
      </c>
      <c r="I3263" s="15" t="s">
        <v>1375</v>
      </c>
      <c r="J3263" s="15"/>
      <c r="K3263" s="16">
        <v>3762</v>
      </c>
      <c r="L3263" s="16">
        <v>32241</v>
      </c>
      <c r="M3263" s="16">
        <v>32554</v>
      </c>
      <c r="N3263" s="16">
        <v>33064</v>
      </c>
      <c r="O3263" s="16">
        <v>307278889</v>
      </c>
      <c r="P3263" s="16">
        <v>179483657</v>
      </c>
      <c r="Q3263" s="16">
        <v>8114553</v>
      </c>
      <c r="R3263" s="16">
        <v>725</v>
      </c>
      <c r="S3263" s="15"/>
      <c r="T3263" s="16">
        <v>3790</v>
      </c>
      <c r="U3263" s="16">
        <v>32621</v>
      </c>
      <c r="V3263" s="16">
        <v>32599</v>
      </c>
      <c r="W3263" s="16">
        <v>32850</v>
      </c>
      <c r="X3263" s="16">
        <v>318282278</v>
      </c>
      <c r="Y3263" s="16">
        <v>47357400</v>
      </c>
      <c r="Z3263" s="16">
        <v>2101536</v>
      </c>
      <c r="AA3263" s="16">
        <v>749</v>
      </c>
      <c r="AC3263" s="16">
        <v>3797</v>
      </c>
      <c r="AD3263" s="16">
        <v>32389</v>
      </c>
      <c r="AE3263" s="16">
        <v>32497</v>
      </c>
      <c r="AF3263" s="16">
        <v>32692</v>
      </c>
      <c r="AG3263" s="16">
        <v>316317618</v>
      </c>
      <c r="AH3263" s="16">
        <v>31007882</v>
      </c>
      <c r="AI3263" s="16">
        <v>1415803</v>
      </c>
      <c r="AJ3263" s="16">
        <v>748</v>
      </c>
      <c r="AL3263" s="16">
        <v>3809</v>
      </c>
      <c r="AM3263" s="16">
        <v>32269</v>
      </c>
      <c r="AN3263" s="16">
        <v>32226</v>
      </c>
      <c r="AO3263" s="16">
        <v>32313</v>
      </c>
      <c r="AP3263" s="16">
        <v>334424412</v>
      </c>
      <c r="AQ3263" s="16">
        <v>30614445</v>
      </c>
      <c r="AR3263" s="16">
        <v>1391172</v>
      </c>
      <c r="AS3263" s="16">
        <v>797</v>
      </c>
      <c r="AU3263" s="16">
        <v>3790</v>
      </c>
      <c r="AV3263" s="16">
        <v>32526</v>
      </c>
      <c r="AW3263" s="16">
        <v>1276303197</v>
      </c>
      <c r="AX3263" s="16">
        <v>288463384</v>
      </c>
      <c r="AY3263" s="16">
        <v>13023064</v>
      </c>
      <c r="AZ3263" s="16">
        <v>755</v>
      </c>
      <c r="BA3263" s="16">
        <v>39239</v>
      </c>
    </row>
    <row r="3264" spans="1:53">
      <c r="A3264" s="15" t="s">
        <v>1344</v>
      </c>
      <c r="B3264" s="15" t="s">
        <v>1345</v>
      </c>
      <c r="C3264" s="15" t="s">
        <v>1346</v>
      </c>
      <c r="D3264" s="15" t="s">
        <v>1347</v>
      </c>
      <c r="E3264" s="15" t="s">
        <v>1347</v>
      </c>
      <c r="F3264" s="15" t="s">
        <v>2059</v>
      </c>
      <c r="G3264" s="15" t="s">
        <v>3665</v>
      </c>
      <c r="H3264" s="15" t="s">
        <v>1349</v>
      </c>
      <c r="I3264" s="15" t="s">
        <v>1375</v>
      </c>
      <c r="J3264" s="15"/>
      <c r="K3264" s="16">
        <v>534</v>
      </c>
      <c r="L3264" s="16">
        <v>2284</v>
      </c>
      <c r="M3264" s="16">
        <v>2270</v>
      </c>
      <c r="N3264" s="16">
        <v>2314</v>
      </c>
      <c r="O3264" s="16">
        <v>20398525</v>
      </c>
      <c r="P3264" s="16">
        <v>12557840</v>
      </c>
      <c r="Q3264" s="16">
        <v>542003</v>
      </c>
      <c r="R3264" s="16">
        <v>685</v>
      </c>
      <c r="S3264" s="15"/>
      <c r="T3264" s="16">
        <v>536</v>
      </c>
      <c r="U3264" s="16">
        <v>2408</v>
      </c>
      <c r="V3264" s="16">
        <v>2445</v>
      </c>
      <c r="W3264" s="16">
        <v>2484</v>
      </c>
      <c r="X3264" s="16">
        <v>19974418</v>
      </c>
      <c r="Y3264" s="16">
        <v>3689239</v>
      </c>
      <c r="Z3264" s="16">
        <v>153321</v>
      </c>
      <c r="AA3264" s="16">
        <v>628</v>
      </c>
      <c r="AC3264" s="16">
        <v>537</v>
      </c>
      <c r="AD3264" s="16">
        <v>2405</v>
      </c>
      <c r="AE3264" s="16">
        <v>2378</v>
      </c>
      <c r="AF3264" s="16">
        <v>2381</v>
      </c>
      <c r="AG3264" s="16">
        <v>20306791</v>
      </c>
      <c r="AH3264" s="16">
        <v>2275203</v>
      </c>
      <c r="AI3264" s="16">
        <v>98250</v>
      </c>
      <c r="AJ3264" s="16">
        <v>654</v>
      </c>
      <c r="AL3264" s="16">
        <v>537</v>
      </c>
      <c r="AM3264" s="16">
        <v>2309</v>
      </c>
      <c r="AN3264" s="16">
        <v>2262</v>
      </c>
      <c r="AO3264" s="16">
        <v>2294</v>
      </c>
      <c r="AP3264" s="16">
        <v>19867404</v>
      </c>
      <c r="AQ3264" s="16">
        <v>1647846</v>
      </c>
      <c r="AR3264" s="16">
        <v>66805</v>
      </c>
      <c r="AS3264" s="16">
        <v>668</v>
      </c>
      <c r="AU3264" s="16">
        <v>536</v>
      </c>
      <c r="AV3264" s="16">
        <v>2353</v>
      </c>
      <c r="AW3264" s="16">
        <v>80547138</v>
      </c>
      <c r="AX3264" s="16">
        <v>20170128</v>
      </c>
      <c r="AY3264" s="16">
        <v>860379</v>
      </c>
      <c r="AZ3264" s="16">
        <v>658</v>
      </c>
      <c r="BA3264" s="16">
        <v>34234</v>
      </c>
    </row>
    <row r="3265" spans="1:53">
      <c r="A3265" s="15" t="s">
        <v>1344</v>
      </c>
      <c r="B3265" s="15" t="s">
        <v>1345</v>
      </c>
      <c r="C3265" s="15" t="s">
        <v>1346</v>
      </c>
      <c r="D3265" s="15" t="s">
        <v>1347</v>
      </c>
      <c r="E3265" s="15" t="s">
        <v>1347</v>
      </c>
      <c r="F3265" s="15" t="s">
        <v>2059</v>
      </c>
      <c r="G3265" s="15" t="s">
        <v>2027</v>
      </c>
      <c r="H3265" s="15" t="s">
        <v>1349</v>
      </c>
      <c r="I3265" s="15" t="s">
        <v>1373</v>
      </c>
      <c r="J3265" s="15"/>
      <c r="K3265" s="16">
        <v>3128</v>
      </c>
      <c r="L3265" s="16">
        <v>34538</v>
      </c>
      <c r="M3265" s="16">
        <v>36197</v>
      </c>
      <c r="N3265" s="16">
        <v>35800</v>
      </c>
      <c r="O3265" s="16">
        <v>159990550</v>
      </c>
      <c r="P3265" s="16">
        <v>121407278</v>
      </c>
      <c r="Q3265" s="16">
        <v>4585111</v>
      </c>
      <c r="R3265" s="16">
        <v>347</v>
      </c>
      <c r="S3265" s="15"/>
      <c r="T3265" s="16">
        <v>3187</v>
      </c>
      <c r="U3265" s="16">
        <v>35911</v>
      </c>
      <c r="V3265" s="16">
        <v>38294</v>
      </c>
      <c r="W3265" s="16">
        <v>38745</v>
      </c>
      <c r="X3265" s="16">
        <v>178852328</v>
      </c>
      <c r="Y3265" s="16">
        <v>78176992</v>
      </c>
      <c r="Z3265" s="16">
        <v>2820542</v>
      </c>
      <c r="AA3265" s="16">
        <v>365</v>
      </c>
      <c r="AC3265" s="16">
        <v>3201</v>
      </c>
      <c r="AD3265" s="16">
        <v>38162</v>
      </c>
      <c r="AE3265" s="16">
        <v>38016</v>
      </c>
      <c r="AF3265" s="16">
        <v>37961</v>
      </c>
      <c r="AG3265" s="16">
        <v>188021973</v>
      </c>
      <c r="AH3265" s="16">
        <v>56548871</v>
      </c>
      <c r="AI3265" s="16">
        <v>2082379</v>
      </c>
      <c r="AJ3265" s="16">
        <v>380</v>
      </c>
      <c r="AL3265" s="16">
        <v>3224</v>
      </c>
      <c r="AM3265" s="16">
        <v>37180</v>
      </c>
      <c r="AN3265" s="16">
        <v>36748</v>
      </c>
      <c r="AO3265" s="16">
        <v>35945</v>
      </c>
      <c r="AP3265" s="16">
        <v>186981091</v>
      </c>
      <c r="AQ3265" s="16">
        <v>37392529</v>
      </c>
      <c r="AR3265" s="16">
        <v>1396797</v>
      </c>
      <c r="AS3265" s="16">
        <v>393</v>
      </c>
      <c r="AU3265" s="16">
        <v>3185</v>
      </c>
      <c r="AV3265" s="16">
        <v>36958</v>
      </c>
      <c r="AW3265" s="16">
        <v>713845942</v>
      </c>
      <c r="AX3265" s="16">
        <v>293525670</v>
      </c>
      <c r="AY3265" s="16">
        <v>10884829</v>
      </c>
      <c r="AZ3265" s="16">
        <v>371</v>
      </c>
      <c r="BA3265" s="16">
        <v>19315</v>
      </c>
    </row>
    <row r="3266" spans="1:53">
      <c r="A3266" s="15" t="s">
        <v>1344</v>
      </c>
      <c r="B3266" s="15" t="s">
        <v>1345</v>
      </c>
      <c r="C3266" s="15" t="s">
        <v>1346</v>
      </c>
      <c r="D3266" s="15" t="s">
        <v>1347</v>
      </c>
      <c r="E3266" s="15" t="s">
        <v>1347</v>
      </c>
      <c r="F3266" s="15" t="s">
        <v>2059</v>
      </c>
      <c r="G3266" s="15" t="s">
        <v>2028</v>
      </c>
      <c r="H3266" s="15" t="s">
        <v>1349</v>
      </c>
      <c r="I3266" s="15" t="s">
        <v>1375</v>
      </c>
      <c r="J3266" s="15"/>
      <c r="K3266" s="16">
        <v>701</v>
      </c>
      <c r="L3266" s="16">
        <v>6127</v>
      </c>
      <c r="M3266" s="16">
        <v>6341</v>
      </c>
      <c r="N3266" s="16">
        <v>6548</v>
      </c>
      <c r="O3266" s="16">
        <v>35761974</v>
      </c>
      <c r="P3266" s="16">
        <v>27624972</v>
      </c>
      <c r="Q3266" s="16">
        <v>1157524</v>
      </c>
      <c r="R3266" s="16">
        <v>434</v>
      </c>
      <c r="S3266" s="15"/>
      <c r="T3266" s="16">
        <v>707</v>
      </c>
      <c r="U3266" s="16">
        <v>6387</v>
      </c>
      <c r="V3266" s="16">
        <v>6419</v>
      </c>
      <c r="W3266" s="16">
        <v>6513</v>
      </c>
      <c r="X3266" s="16">
        <v>37129988</v>
      </c>
      <c r="Y3266" s="16">
        <v>13265202</v>
      </c>
      <c r="Z3266" s="16">
        <v>562429</v>
      </c>
      <c r="AA3266" s="16">
        <v>444</v>
      </c>
      <c r="AC3266" s="16">
        <v>711</v>
      </c>
      <c r="AD3266" s="16">
        <v>6413</v>
      </c>
      <c r="AE3266" s="16">
        <v>6457</v>
      </c>
      <c r="AF3266" s="16">
        <v>6492</v>
      </c>
      <c r="AG3266" s="16">
        <v>37478980</v>
      </c>
      <c r="AH3266" s="16">
        <v>8824042</v>
      </c>
      <c r="AI3266" s="16">
        <v>378277</v>
      </c>
      <c r="AJ3266" s="16">
        <v>447</v>
      </c>
      <c r="AL3266" s="16">
        <v>714</v>
      </c>
      <c r="AM3266" s="16">
        <v>6543</v>
      </c>
      <c r="AN3266" s="16">
        <v>6406</v>
      </c>
      <c r="AO3266" s="16">
        <v>6443</v>
      </c>
      <c r="AP3266" s="16">
        <v>39522922</v>
      </c>
      <c r="AQ3266" s="16">
        <v>7824189</v>
      </c>
      <c r="AR3266" s="16">
        <v>332239</v>
      </c>
      <c r="AS3266" s="16">
        <v>470</v>
      </c>
      <c r="AU3266" s="16">
        <v>708</v>
      </c>
      <c r="AV3266" s="16">
        <v>6424</v>
      </c>
      <c r="AW3266" s="16">
        <v>149893864</v>
      </c>
      <c r="AX3266" s="16">
        <v>57538405</v>
      </c>
      <c r="AY3266" s="16">
        <v>2430469</v>
      </c>
      <c r="AZ3266" s="16">
        <v>449</v>
      </c>
      <c r="BA3266" s="16">
        <v>23333</v>
      </c>
    </row>
    <row r="3267" spans="1:53">
      <c r="A3267" s="15" t="s">
        <v>1344</v>
      </c>
      <c r="B3267" s="15" t="s">
        <v>1345</v>
      </c>
      <c r="C3267" s="15" t="s">
        <v>1346</v>
      </c>
      <c r="D3267" s="15" t="s">
        <v>1347</v>
      </c>
      <c r="E3267" s="15" t="s">
        <v>1347</v>
      </c>
      <c r="F3267" s="15" t="s">
        <v>2059</v>
      </c>
      <c r="G3267" s="15" t="s">
        <v>3666</v>
      </c>
      <c r="H3267" s="15" t="s">
        <v>1349</v>
      </c>
      <c r="I3267" s="15" t="s">
        <v>1375</v>
      </c>
      <c r="J3267" s="15"/>
      <c r="K3267" s="16">
        <v>1557</v>
      </c>
      <c r="L3267" s="16">
        <v>25298</v>
      </c>
      <c r="M3267" s="16">
        <v>26703</v>
      </c>
      <c r="N3267" s="16">
        <v>26050</v>
      </c>
      <c r="O3267" s="16">
        <v>100029495</v>
      </c>
      <c r="P3267" s="16">
        <v>77586659</v>
      </c>
      <c r="Q3267" s="16">
        <v>2698584</v>
      </c>
      <c r="R3267" s="16">
        <v>296</v>
      </c>
      <c r="S3267" s="15"/>
      <c r="T3267" s="16">
        <v>1573</v>
      </c>
      <c r="U3267" s="16">
        <v>26282</v>
      </c>
      <c r="V3267" s="16">
        <v>28631</v>
      </c>
      <c r="W3267" s="16">
        <v>28961</v>
      </c>
      <c r="X3267" s="16">
        <v>116245160</v>
      </c>
      <c r="Y3267" s="16">
        <v>59822666</v>
      </c>
      <c r="Z3267" s="16">
        <v>2049186</v>
      </c>
      <c r="AA3267" s="16">
        <v>320</v>
      </c>
      <c r="AC3267" s="16">
        <v>1581</v>
      </c>
      <c r="AD3267" s="16">
        <v>28501</v>
      </c>
      <c r="AE3267" s="16">
        <v>28246</v>
      </c>
      <c r="AF3267" s="16">
        <v>28125</v>
      </c>
      <c r="AG3267" s="16">
        <v>124444705</v>
      </c>
      <c r="AH3267" s="16">
        <v>44034252</v>
      </c>
      <c r="AI3267" s="16">
        <v>1548764</v>
      </c>
      <c r="AJ3267" s="16">
        <v>338</v>
      </c>
      <c r="AL3267" s="16">
        <v>1594</v>
      </c>
      <c r="AM3267" s="16">
        <v>27380</v>
      </c>
      <c r="AN3267" s="16">
        <v>27076</v>
      </c>
      <c r="AO3267" s="16">
        <v>26256</v>
      </c>
      <c r="AP3267" s="16">
        <v>119064218</v>
      </c>
      <c r="AQ3267" s="16">
        <v>26584205</v>
      </c>
      <c r="AR3267" s="16">
        <v>940103</v>
      </c>
      <c r="AS3267" s="16">
        <v>340</v>
      </c>
      <c r="AU3267" s="16">
        <v>1576</v>
      </c>
      <c r="AV3267" s="16">
        <v>27292</v>
      </c>
      <c r="AW3267" s="16">
        <v>459783578</v>
      </c>
      <c r="AX3267" s="16">
        <v>208027782</v>
      </c>
      <c r="AY3267" s="16">
        <v>7236637</v>
      </c>
      <c r="AZ3267" s="16">
        <v>324</v>
      </c>
      <c r="BA3267" s="16">
        <v>16847</v>
      </c>
    </row>
    <row r="3268" spans="1:53">
      <c r="A3268" s="15" t="s">
        <v>1344</v>
      </c>
      <c r="B3268" s="15" t="s">
        <v>1345</v>
      </c>
      <c r="C3268" s="15" t="s">
        <v>1346</v>
      </c>
      <c r="D3268" s="15" t="s">
        <v>1347</v>
      </c>
      <c r="E3268" s="15" t="s">
        <v>1347</v>
      </c>
      <c r="F3268" s="15" t="s">
        <v>2059</v>
      </c>
      <c r="G3268" s="15" t="s">
        <v>3667</v>
      </c>
      <c r="H3268" s="15" t="s">
        <v>1349</v>
      </c>
      <c r="I3268" s="15" t="s">
        <v>1375</v>
      </c>
      <c r="J3268" s="15"/>
      <c r="K3268" s="16">
        <v>870</v>
      </c>
      <c r="L3268" s="16">
        <v>3113</v>
      </c>
      <c r="M3268" s="16">
        <v>3153</v>
      </c>
      <c r="N3268" s="16">
        <v>3202</v>
      </c>
      <c r="O3268" s="16">
        <v>24199081</v>
      </c>
      <c r="P3268" s="16">
        <v>16195647</v>
      </c>
      <c r="Q3268" s="16">
        <v>729003</v>
      </c>
      <c r="R3268" s="16">
        <v>590</v>
      </c>
      <c r="S3268" s="15"/>
      <c r="T3268" s="16">
        <v>907</v>
      </c>
      <c r="U3268" s="16">
        <v>3242</v>
      </c>
      <c r="V3268" s="16">
        <v>3244</v>
      </c>
      <c r="W3268" s="16">
        <v>3271</v>
      </c>
      <c r="X3268" s="16">
        <v>25477180</v>
      </c>
      <c r="Y3268" s="16">
        <v>5089124</v>
      </c>
      <c r="Z3268" s="16">
        <v>208927</v>
      </c>
      <c r="AA3268" s="16">
        <v>603</v>
      </c>
      <c r="AC3268" s="16">
        <v>909</v>
      </c>
      <c r="AD3268" s="16">
        <v>3248</v>
      </c>
      <c r="AE3268" s="16">
        <v>3313</v>
      </c>
      <c r="AF3268" s="16">
        <v>3344</v>
      </c>
      <c r="AG3268" s="16">
        <v>26098288</v>
      </c>
      <c r="AH3268" s="16">
        <v>3690577</v>
      </c>
      <c r="AI3268" s="16">
        <v>155338</v>
      </c>
      <c r="AJ3268" s="16">
        <v>608</v>
      </c>
      <c r="AL3268" s="16">
        <v>916</v>
      </c>
      <c r="AM3268" s="16">
        <v>3257</v>
      </c>
      <c r="AN3268" s="16">
        <v>3266</v>
      </c>
      <c r="AO3268" s="16">
        <v>3246</v>
      </c>
      <c r="AP3268" s="16">
        <v>28393951</v>
      </c>
      <c r="AQ3268" s="16">
        <v>2984135</v>
      </c>
      <c r="AR3268" s="16">
        <v>124455</v>
      </c>
      <c r="AS3268" s="16">
        <v>671</v>
      </c>
      <c r="AU3268" s="16">
        <v>901</v>
      </c>
      <c r="AV3268" s="16">
        <v>3242</v>
      </c>
      <c r="AW3268" s="16">
        <v>104168500</v>
      </c>
      <c r="AX3268" s="16">
        <v>27959483</v>
      </c>
      <c r="AY3268" s="16">
        <v>1217723</v>
      </c>
      <c r="AZ3268" s="16">
        <v>618</v>
      </c>
      <c r="BA3268" s="16">
        <v>32135</v>
      </c>
    </row>
    <row r="3269" spans="1:53">
      <c r="A3269" s="15" t="s">
        <v>1344</v>
      </c>
      <c r="B3269" s="15" t="s">
        <v>1345</v>
      </c>
      <c r="C3269" s="15" t="s">
        <v>1346</v>
      </c>
      <c r="D3269" s="15" t="s">
        <v>1347</v>
      </c>
      <c r="E3269" s="15" t="s">
        <v>1347</v>
      </c>
      <c r="F3269" s="15" t="s">
        <v>2059</v>
      </c>
      <c r="G3269" s="15" t="s">
        <v>3668</v>
      </c>
      <c r="H3269" s="15" t="s">
        <v>1349</v>
      </c>
      <c r="I3269" s="15" t="s">
        <v>1371</v>
      </c>
      <c r="J3269" s="15"/>
      <c r="K3269" s="16">
        <v>1526</v>
      </c>
      <c r="L3269" s="16">
        <v>12503</v>
      </c>
      <c r="M3269" s="16">
        <v>12727</v>
      </c>
      <c r="N3269" s="16">
        <v>12782</v>
      </c>
      <c r="O3269" s="16">
        <v>145788275</v>
      </c>
      <c r="P3269" s="16">
        <v>75984377</v>
      </c>
      <c r="Q3269" s="16">
        <v>3698248</v>
      </c>
      <c r="R3269" s="16">
        <v>885</v>
      </c>
      <c r="S3269" s="15"/>
      <c r="T3269" s="16">
        <v>1532</v>
      </c>
      <c r="U3269" s="16">
        <v>12687</v>
      </c>
      <c r="V3269" s="16">
        <v>12765</v>
      </c>
      <c r="W3269" s="16">
        <v>12870</v>
      </c>
      <c r="X3269" s="16">
        <v>150810051</v>
      </c>
      <c r="Y3269" s="16">
        <v>14762332</v>
      </c>
      <c r="Z3269" s="16">
        <v>699152</v>
      </c>
      <c r="AA3269" s="16">
        <v>908</v>
      </c>
      <c r="AC3269" s="16">
        <v>1524</v>
      </c>
      <c r="AD3269" s="16">
        <v>12875</v>
      </c>
      <c r="AE3269" s="16">
        <v>12822</v>
      </c>
      <c r="AF3269" s="16">
        <v>12773</v>
      </c>
      <c r="AG3269" s="16">
        <v>149872313</v>
      </c>
      <c r="AH3269" s="16">
        <v>9209898</v>
      </c>
      <c r="AI3269" s="16">
        <v>449377</v>
      </c>
      <c r="AJ3269" s="16">
        <v>899</v>
      </c>
      <c r="AL3269" s="16">
        <v>1521</v>
      </c>
      <c r="AM3269" s="16">
        <v>12572</v>
      </c>
      <c r="AN3269" s="16">
        <v>12616</v>
      </c>
      <c r="AO3269" s="16">
        <v>12620</v>
      </c>
      <c r="AP3269" s="16">
        <v>163692022</v>
      </c>
      <c r="AQ3269" s="16">
        <v>8917393</v>
      </c>
      <c r="AR3269" s="16">
        <v>437178</v>
      </c>
      <c r="AS3269" s="16">
        <v>999</v>
      </c>
      <c r="AU3269" s="16">
        <v>1526</v>
      </c>
      <c r="AV3269" s="16">
        <v>12718</v>
      </c>
      <c r="AW3269" s="16">
        <v>610162661</v>
      </c>
      <c r="AX3269" s="16">
        <v>108874000</v>
      </c>
      <c r="AY3269" s="16">
        <v>5283955</v>
      </c>
      <c r="AZ3269" s="16">
        <v>923</v>
      </c>
      <c r="BA3269" s="16">
        <v>47978</v>
      </c>
    </row>
    <row r="3270" spans="1:53">
      <c r="A3270" s="15" t="s">
        <v>1344</v>
      </c>
      <c r="B3270" s="15" t="s">
        <v>1345</v>
      </c>
      <c r="C3270" s="15" t="s">
        <v>1346</v>
      </c>
      <c r="D3270" s="15" t="s">
        <v>1347</v>
      </c>
      <c r="E3270" s="15" t="s">
        <v>1347</v>
      </c>
      <c r="F3270" s="15" t="s">
        <v>2059</v>
      </c>
      <c r="G3270" s="15" t="s">
        <v>3669</v>
      </c>
      <c r="H3270" s="15" t="s">
        <v>1349</v>
      </c>
      <c r="I3270" s="15" t="s">
        <v>1373</v>
      </c>
      <c r="J3270" s="15"/>
      <c r="K3270" s="16">
        <v>1526</v>
      </c>
      <c r="L3270" s="16">
        <v>12503</v>
      </c>
      <c r="M3270" s="16">
        <v>12727</v>
      </c>
      <c r="N3270" s="16">
        <v>12782</v>
      </c>
      <c r="O3270" s="16">
        <v>145788275</v>
      </c>
      <c r="P3270" s="16">
        <v>75984377</v>
      </c>
      <c r="Q3270" s="16">
        <v>3698248</v>
      </c>
      <c r="R3270" s="16">
        <v>885</v>
      </c>
      <c r="S3270" s="15"/>
      <c r="T3270" s="16">
        <v>1532</v>
      </c>
      <c r="U3270" s="16">
        <v>12687</v>
      </c>
      <c r="V3270" s="16">
        <v>12765</v>
      </c>
      <c r="W3270" s="16">
        <v>12870</v>
      </c>
      <c r="X3270" s="16">
        <v>150810051</v>
      </c>
      <c r="Y3270" s="16">
        <v>14762332</v>
      </c>
      <c r="Z3270" s="16">
        <v>699152</v>
      </c>
      <c r="AA3270" s="16">
        <v>908</v>
      </c>
      <c r="AC3270" s="16">
        <v>1524</v>
      </c>
      <c r="AD3270" s="16">
        <v>12875</v>
      </c>
      <c r="AE3270" s="16">
        <v>12822</v>
      </c>
      <c r="AF3270" s="16">
        <v>12773</v>
      </c>
      <c r="AG3270" s="16">
        <v>149872313</v>
      </c>
      <c r="AH3270" s="16">
        <v>9209898</v>
      </c>
      <c r="AI3270" s="16">
        <v>449377</v>
      </c>
      <c r="AJ3270" s="16">
        <v>899</v>
      </c>
      <c r="AL3270" s="16">
        <v>1521</v>
      </c>
      <c r="AM3270" s="16">
        <v>12572</v>
      </c>
      <c r="AN3270" s="16">
        <v>12616</v>
      </c>
      <c r="AO3270" s="16">
        <v>12620</v>
      </c>
      <c r="AP3270" s="16">
        <v>163692022</v>
      </c>
      <c r="AQ3270" s="16">
        <v>8917393</v>
      </c>
      <c r="AR3270" s="16">
        <v>437178</v>
      </c>
      <c r="AS3270" s="16">
        <v>999</v>
      </c>
      <c r="AU3270" s="16">
        <v>1526</v>
      </c>
      <c r="AV3270" s="16">
        <v>12718</v>
      </c>
      <c r="AW3270" s="16">
        <v>610162661</v>
      </c>
      <c r="AX3270" s="16">
        <v>108874000</v>
      </c>
      <c r="AY3270" s="16">
        <v>5283955</v>
      </c>
      <c r="AZ3270" s="16">
        <v>923</v>
      </c>
      <c r="BA3270" s="16">
        <v>47978</v>
      </c>
    </row>
    <row r="3271" spans="1:53">
      <c r="A3271" s="15" t="s">
        <v>1344</v>
      </c>
      <c r="B3271" s="15" t="s">
        <v>1345</v>
      </c>
      <c r="C3271" s="15" t="s">
        <v>1346</v>
      </c>
      <c r="D3271" s="15" t="s">
        <v>1347</v>
      </c>
      <c r="E3271" s="15" t="s">
        <v>1347</v>
      </c>
      <c r="F3271" s="15" t="s">
        <v>2059</v>
      </c>
      <c r="G3271" s="15" t="s">
        <v>3670</v>
      </c>
      <c r="H3271" s="15" t="s">
        <v>1349</v>
      </c>
      <c r="I3271" s="15" t="s">
        <v>1375</v>
      </c>
      <c r="J3271" s="15"/>
      <c r="K3271" s="16">
        <v>253</v>
      </c>
      <c r="L3271" s="16">
        <v>1462</v>
      </c>
      <c r="M3271" s="16">
        <v>1493</v>
      </c>
      <c r="N3271" s="16">
        <v>1485</v>
      </c>
      <c r="O3271" s="16">
        <v>12207249</v>
      </c>
      <c r="P3271" s="16">
        <v>8041564</v>
      </c>
      <c r="Q3271" s="16">
        <v>332726</v>
      </c>
      <c r="R3271" s="16">
        <v>634</v>
      </c>
      <c r="S3271" s="15"/>
      <c r="T3271" s="16">
        <v>249</v>
      </c>
      <c r="U3271" s="16">
        <v>1480</v>
      </c>
      <c r="V3271" s="16">
        <v>1475</v>
      </c>
      <c r="W3271" s="16">
        <v>1474</v>
      </c>
      <c r="X3271" s="16">
        <v>12051236</v>
      </c>
      <c r="Y3271" s="16">
        <v>2147610</v>
      </c>
      <c r="Z3271" s="16">
        <v>85716</v>
      </c>
      <c r="AA3271" s="16">
        <v>628</v>
      </c>
      <c r="AC3271" s="16">
        <v>247</v>
      </c>
      <c r="AD3271" s="16">
        <v>1453</v>
      </c>
      <c r="AE3271" s="16">
        <v>1438</v>
      </c>
      <c r="AF3271" s="16">
        <v>1457</v>
      </c>
      <c r="AG3271" s="16">
        <v>14064409</v>
      </c>
      <c r="AH3271" s="16">
        <v>1312904</v>
      </c>
      <c r="AI3271" s="16">
        <v>55970</v>
      </c>
      <c r="AJ3271" s="16">
        <v>746</v>
      </c>
      <c r="AL3271" s="16">
        <v>246</v>
      </c>
      <c r="AM3271" s="16">
        <v>1437</v>
      </c>
      <c r="AN3271" s="16">
        <v>1442</v>
      </c>
      <c r="AO3271" s="16">
        <v>1442</v>
      </c>
      <c r="AP3271" s="16">
        <v>12777137</v>
      </c>
      <c r="AQ3271" s="16">
        <v>1120706</v>
      </c>
      <c r="AR3271" s="16">
        <v>46572</v>
      </c>
      <c r="AS3271" s="16">
        <v>682</v>
      </c>
      <c r="AU3271" s="16">
        <v>249</v>
      </c>
      <c r="AV3271" s="16">
        <v>1462</v>
      </c>
      <c r="AW3271" s="16">
        <v>51100031</v>
      </c>
      <c r="AX3271" s="16">
        <v>12622784</v>
      </c>
      <c r="AY3271" s="16">
        <v>520984</v>
      </c>
      <c r="AZ3271" s="16">
        <v>672</v>
      </c>
      <c r="BA3271" s="16">
        <v>34964</v>
      </c>
    </row>
    <row r="3272" spans="1:53">
      <c r="A3272" s="15" t="s">
        <v>1344</v>
      </c>
      <c r="B3272" s="15" t="s">
        <v>1345</v>
      </c>
      <c r="C3272" s="15" t="s">
        <v>1346</v>
      </c>
      <c r="D3272" s="15" t="s">
        <v>1347</v>
      </c>
      <c r="E3272" s="15" t="s">
        <v>1347</v>
      </c>
      <c r="F3272" s="15" t="s">
        <v>2059</v>
      </c>
      <c r="G3272" s="15" t="s">
        <v>3671</v>
      </c>
      <c r="H3272" s="15" t="s">
        <v>1349</v>
      </c>
      <c r="I3272" s="15" t="s">
        <v>1375</v>
      </c>
      <c r="J3272" s="15"/>
      <c r="K3272" s="16">
        <v>764</v>
      </c>
      <c r="L3272" s="16">
        <v>6586</v>
      </c>
      <c r="M3272" s="16">
        <v>6731</v>
      </c>
      <c r="N3272" s="16">
        <v>6773</v>
      </c>
      <c r="O3272" s="16">
        <v>74989615</v>
      </c>
      <c r="P3272" s="16">
        <v>39862570</v>
      </c>
      <c r="Q3272" s="16">
        <v>2084464</v>
      </c>
      <c r="R3272" s="16">
        <v>861</v>
      </c>
      <c r="S3272" s="15"/>
      <c r="T3272" s="16">
        <v>785</v>
      </c>
      <c r="U3272" s="16">
        <v>6669</v>
      </c>
      <c r="V3272" s="16">
        <v>6719</v>
      </c>
      <c r="W3272" s="16">
        <v>6758</v>
      </c>
      <c r="X3272" s="16">
        <v>77043795</v>
      </c>
      <c r="Y3272" s="16">
        <v>7837725</v>
      </c>
      <c r="Z3272" s="16">
        <v>397477</v>
      </c>
      <c r="AA3272" s="16">
        <v>883</v>
      </c>
      <c r="AC3272" s="16">
        <v>780</v>
      </c>
      <c r="AD3272" s="16">
        <v>6785</v>
      </c>
      <c r="AE3272" s="16">
        <v>6788</v>
      </c>
      <c r="AF3272" s="16">
        <v>6736</v>
      </c>
      <c r="AG3272" s="16">
        <v>74439913</v>
      </c>
      <c r="AH3272" s="16">
        <v>5149445</v>
      </c>
      <c r="AI3272" s="16">
        <v>262720</v>
      </c>
      <c r="AJ3272" s="16">
        <v>846</v>
      </c>
      <c r="AL3272" s="16">
        <v>777</v>
      </c>
      <c r="AM3272" s="16">
        <v>6618</v>
      </c>
      <c r="AN3272" s="16">
        <v>6627</v>
      </c>
      <c r="AO3272" s="16">
        <v>6611</v>
      </c>
      <c r="AP3272" s="16">
        <v>85068708</v>
      </c>
      <c r="AQ3272" s="16">
        <v>5014742</v>
      </c>
      <c r="AR3272" s="16">
        <v>258386</v>
      </c>
      <c r="AS3272" s="16">
        <v>989</v>
      </c>
      <c r="AU3272" s="16">
        <v>777</v>
      </c>
      <c r="AV3272" s="16">
        <v>6700</v>
      </c>
      <c r="AW3272" s="16">
        <v>311542031</v>
      </c>
      <c r="AX3272" s="16">
        <v>57864482</v>
      </c>
      <c r="AY3272" s="16">
        <v>3003047</v>
      </c>
      <c r="AZ3272" s="16">
        <v>894</v>
      </c>
      <c r="BA3272" s="16">
        <v>46498</v>
      </c>
    </row>
    <row r="3273" spans="1:53">
      <c r="A3273" s="15" t="s">
        <v>1344</v>
      </c>
      <c r="B3273" s="15" t="s">
        <v>1345</v>
      </c>
      <c r="C3273" s="15" t="s">
        <v>1346</v>
      </c>
      <c r="D3273" s="15" t="s">
        <v>1347</v>
      </c>
      <c r="E3273" s="15" t="s">
        <v>1347</v>
      </c>
      <c r="F3273" s="15" t="s">
        <v>2059</v>
      </c>
      <c r="G3273" s="15" t="s">
        <v>3672</v>
      </c>
      <c r="H3273" s="15" t="s">
        <v>1349</v>
      </c>
      <c r="I3273" s="15" t="s">
        <v>1375</v>
      </c>
      <c r="J3273" s="15"/>
      <c r="K3273" s="16">
        <v>132</v>
      </c>
      <c r="L3273" s="16">
        <v>841</v>
      </c>
      <c r="M3273" s="16">
        <v>838</v>
      </c>
      <c r="N3273" s="16">
        <v>838</v>
      </c>
      <c r="O3273" s="16">
        <v>9891181</v>
      </c>
      <c r="P3273" s="16">
        <v>4798238</v>
      </c>
      <c r="Q3273" s="16">
        <v>241165</v>
      </c>
      <c r="R3273" s="16">
        <v>907</v>
      </c>
      <c r="S3273" s="15"/>
      <c r="T3273" s="16">
        <v>129</v>
      </c>
      <c r="U3273" s="16">
        <v>827</v>
      </c>
      <c r="V3273" s="16">
        <v>847</v>
      </c>
      <c r="W3273" s="16">
        <v>856</v>
      </c>
      <c r="X3273" s="16">
        <v>9688272</v>
      </c>
      <c r="Y3273" s="16">
        <v>841530</v>
      </c>
      <c r="Z3273" s="16">
        <v>39220</v>
      </c>
      <c r="AA3273" s="16">
        <v>884</v>
      </c>
      <c r="AC3273" s="16">
        <v>127</v>
      </c>
      <c r="AD3273" s="16">
        <v>845</v>
      </c>
      <c r="AE3273" s="16">
        <v>833</v>
      </c>
      <c r="AF3273" s="16">
        <v>851</v>
      </c>
      <c r="AG3273" s="16">
        <v>9354461</v>
      </c>
      <c r="AH3273" s="16">
        <v>560927</v>
      </c>
      <c r="AI3273" s="16">
        <v>27566</v>
      </c>
      <c r="AJ3273" s="16">
        <v>854</v>
      </c>
      <c r="AL3273" s="16">
        <v>126</v>
      </c>
      <c r="AM3273" s="16">
        <v>822</v>
      </c>
      <c r="AN3273" s="16">
        <v>827</v>
      </c>
      <c r="AO3273" s="16">
        <v>832</v>
      </c>
      <c r="AP3273" s="16">
        <v>10600489</v>
      </c>
      <c r="AQ3273" s="16">
        <v>603168</v>
      </c>
      <c r="AR3273" s="16">
        <v>30532</v>
      </c>
      <c r="AS3273" s="16">
        <v>986</v>
      </c>
      <c r="AU3273" s="16">
        <v>129</v>
      </c>
      <c r="AV3273" s="16">
        <v>838</v>
      </c>
      <c r="AW3273" s="16">
        <v>39534403</v>
      </c>
      <c r="AX3273" s="16">
        <v>6803863</v>
      </c>
      <c r="AY3273" s="16">
        <v>338483</v>
      </c>
      <c r="AZ3273" s="16">
        <v>907</v>
      </c>
      <c r="BA3273" s="16">
        <v>47172</v>
      </c>
    </row>
    <row r="3274" spans="1:53">
      <c r="A3274" s="15" t="s">
        <v>1344</v>
      </c>
      <c r="B3274" s="15" t="s">
        <v>1345</v>
      </c>
      <c r="C3274" s="15" t="s">
        <v>1346</v>
      </c>
      <c r="D3274" s="15" t="s">
        <v>1347</v>
      </c>
      <c r="E3274" s="15" t="s">
        <v>1347</v>
      </c>
      <c r="F3274" s="15" t="s">
        <v>2059</v>
      </c>
      <c r="G3274" s="15" t="s">
        <v>3673</v>
      </c>
      <c r="H3274" s="15" t="s">
        <v>1349</v>
      </c>
      <c r="I3274" s="15" t="s">
        <v>1375</v>
      </c>
      <c r="J3274" s="15"/>
      <c r="K3274" s="16">
        <v>377</v>
      </c>
      <c r="L3274" s="16">
        <v>3614</v>
      </c>
      <c r="M3274" s="16">
        <v>3665</v>
      </c>
      <c r="N3274" s="16">
        <v>3686</v>
      </c>
      <c r="O3274" s="16">
        <v>48700230</v>
      </c>
      <c r="P3274" s="16">
        <v>23282005</v>
      </c>
      <c r="Q3274" s="16">
        <v>1039893</v>
      </c>
      <c r="R3274" s="16">
        <v>1025</v>
      </c>
      <c r="S3274" s="15"/>
      <c r="T3274" s="16">
        <v>369</v>
      </c>
      <c r="U3274" s="16">
        <v>3711</v>
      </c>
      <c r="V3274" s="16">
        <v>3724</v>
      </c>
      <c r="W3274" s="16">
        <v>3782</v>
      </c>
      <c r="X3274" s="16">
        <v>52026748</v>
      </c>
      <c r="Y3274" s="16">
        <v>3935467</v>
      </c>
      <c r="Z3274" s="16">
        <v>176739</v>
      </c>
      <c r="AA3274" s="16">
        <v>1070</v>
      </c>
      <c r="AC3274" s="16">
        <v>370</v>
      </c>
      <c r="AD3274" s="16">
        <v>3792</v>
      </c>
      <c r="AE3274" s="16">
        <v>3763</v>
      </c>
      <c r="AF3274" s="16">
        <v>3729</v>
      </c>
      <c r="AG3274" s="16">
        <v>52013530</v>
      </c>
      <c r="AH3274" s="16">
        <v>2186622</v>
      </c>
      <c r="AI3274" s="16">
        <v>103121</v>
      </c>
      <c r="AJ3274" s="16">
        <v>1064</v>
      </c>
      <c r="AL3274" s="16">
        <v>372</v>
      </c>
      <c r="AM3274" s="16">
        <v>3695</v>
      </c>
      <c r="AN3274" s="16">
        <v>3720</v>
      </c>
      <c r="AO3274" s="16">
        <v>3735</v>
      </c>
      <c r="AP3274" s="16">
        <v>55245688</v>
      </c>
      <c r="AQ3274" s="16">
        <v>2178777</v>
      </c>
      <c r="AR3274" s="16">
        <v>101688</v>
      </c>
      <c r="AS3274" s="16">
        <v>1143</v>
      </c>
      <c r="AU3274" s="16">
        <v>372</v>
      </c>
      <c r="AV3274" s="16">
        <v>3718</v>
      </c>
      <c r="AW3274" s="16">
        <v>207986196</v>
      </c>
      <c r="AX3274" s="16">
        <v>31582871</v>
      </c>
      <c r="AY3274" s="16">
        <v>1421441</v>
      </c>
      <c r="AZ3274" s="16">
        <v>1076</v>
      </c>
      <c r="BA3274" s="16">
        <v>55940</v>
      </c>
    </row>
    <row r="3275" spans="1:53">
      <c r="A3275" s="15" t="s">
        <v>1344</v>
      </c>
      <c r="B3275" s="15" t="s">
        <v>1345</v>
      </c>
      <c r="C3275" s="15" t="s">
        <v>1346</v>
      </c>
      <c r="D3275" s="15" t="s">
        <v>1347</v>
      </c>
      <c r="E3275" s="15" t="s">
        <v>1347</v>
      </c>
      <c r="F3275" s="15" t="s">
        <v>2059</v>
      </c>
      <c r="G3275" s="15" t="s">
        <v>2029</v>
      </c>
      <c r="H3275" s="15" t="s">
        <v>1349</v>
      </c>
      <c r="I3275" s="15" t="s">
        <v>1371</v>
      </c>
      <c r="J3275" s="15"/>
      <c r="K3275" s="16">
        <v>2056</v>
      </c>
      <c r="L3275" s="16">
        <v>16518</v>
      </c>
      <c r="M3275" s="16">
        <v>16726</v>
      </c>
      <c r="N3275" s="16">
        <v>16863</v>
      </c>
      <c r="O3275" s="16">
        <v>183304785</v>
      </c>
      <c r="P3275" s="16">
        <v>100682416</v>
      </c>
      <c r="Q3275" s="16">
        <v>4548643</v>
      </c>
      <c r="R3275" s="16">
        <v>844</v>
      </c>
      <c r="S3275" s="15"/>
      <c r="T3275" s="16">
        <v>2064</v>
      </c>
      <c r="U3275" s="16">
        <v>16961</v>
      </c>
      <c r="V3275" s="16">
        <v>17018</v>
      </c>
      <c r="W3275" s="16">
        <v>17203</v>
      </c>
      <c r="X3275" s="16">
        <v>193542124</v>
      </c>
      <c r="Y3275" s="16">
        <v>21863258</v>
      </c>
      <c r="Z3275" s="16">
        <v>979310</v>
      </c>
      <c r="AA3275" s="16">
        <v>873</v>
      </c>
      <c r="AC3275" s="16">
        <v>2082</v>
      </c>
      <c r="AD3275" s="16">
        <v>17170</v>
      </c>
      <c r="AE3275" s="16">
        <v>17381</v>
      </c>
      <c r="AF3275" s="16">
        <v>17316</v>
      </c>
      <c r="AG3275" s="16">
        <v>197232465</v>
      </c>
      <c r="AH3275" s="16">
        <v>15882413</v>
      </c>
      <c r="AI3275" s="16">
        <v>701704</v>
      </c>
      <c r="AJ3275" s="16">
        <v>878</v>
      </c>
      <c r="AL3275" s="16">
        <v>2079</v>
      </c>
      <c r="AM3275" s="16">
        <v>17252</v>
      </c>
      <c r="AN3275" s="16">
        <v>17181</v>
      </c>
      <c r="AO3275" s="16">
        <v>17079</v>
      </c>
      <c r="AP3275" s="16">
        <v>224601339</v>
      </c>
      <c r="AQ3275" s="16">
        <v>13489805</v>
      </c>
      <c r="AR3275" s="16">
        <v>620388</v>
      </c>
      <c r="AS3275" s="16">
        <v>1006</v>
      </c>
      <c r="AU3275" s="16">
        <v>2070</v>
      </c>
      <c r="AV3275" s="16">
        <v>17056</v>
      </c>
      <c r="AW3275" s="16">
        <v>798680713</v>
      </c>
      <c r="AX3275" s="16">
        <v>151917892</v>
      </c>
      <c r="AY3275" s="16">
        <v>6850045</v>
      </c>
      <c r="AZ3275" s="16">
        <v>901</v>
      </c>
      <c r="BA3275" s="16">
        <v>46828</v>
      </c>
    </row>
    <row r="3276" spans="1:53">
      <c r="A3276" s="15" t="s">
        <v>1344</v>
      </c>
      <c r="B3276" s="15" t="s">
        <v>1345</v>
      </c>
      <c r="C3276" s="15" t="s">
        <v>1346</v>
      </c>
      <c r="D3276" s="15" t="s">
        <v>1347</v>
      </c>
      <c r="E3276" s="15" t="s">
        <v>1347</v>
      </c>
      <c r="F3276" s="15" t="s">
        <v>2059</v>
      </c>
      <c r="G3276" s="15" t="s">
        <v>2030</v>
      </c>
      <c r="H3276" s="15" t="s">
        <v>1349</v>
      </c>
      <c r="I3276" s="15" t="s">
        <v>1373</v>
      </c>
      <c r="J3276" s="15"/>
      <c r="K3276" s="16">
        <v>2056</v>
      </c>
      <c r="L3276" s="16">
        <v>16518</v>
      </c>
      <c r="M3276" s="16">
        <v>16726</v>
      </c>
      <c r="N3276" s="16">
        <v>16863</v>
      </c>
      <c r="O3276" s="16">
        <v>183304785</v>
      </c>
      <c r="P3276" s="16">
        <v>100682416</v>
      </c>
      <c r="Q3276" s="16">
        <v>4548643</v>
      </c>
      <c r="R3276" s="16">
        <v>844</v>
      </c>
      <c r="S3276" s="15"/>
      <c r="T3276" s="16">
        <v>2064</v>
      </c>
      <c r="U3276" s="16">
        <v>16961</v>
      </c>
      <c r="V3276" s="16">
        <v>17018</v>
      </c>
      <c r="W3276" s="16">
        <v>17203</v>
      </c>
      <c r="X3276" s="16">
        <v>193542124</v>
      </c>
      <c r="Y3276" s="16">
        <v>21863258</v>
      </c>
      <c r="Z3276" s="16">
        <v>979310</v>
      </c>
      <c r="AA3276" s="16">
        <v>873</v>
      </c>
      <c r="AC3276" s="16">
        <v>2082</v>
      </c>
      <c r="AD3276" s="16">
        <v>17170</v>
      </c>
      <c r="AE3276" s="16">
        <v>17381</v>
      </c>
      <c r="AF3276" s="16">
        <v>17316</v>
      </c>
      <c r="AG3276" s="16">
        <v>197232465</v>
      </c>
      <c r="AH3276" s="16">
        <v>15882413</v>
      </c>
      <c r="AI3276" s="16">
        <v>701704</v>
      </c>
      <c r="AJ3276" s="16">
        <v>878</v>
      </c>
      <c r="AL3276" s="16">
        <v>2079</v>
      </c>
      <c r="AM3276" s="16">
        <v>17252</v>
      </c>
      <c r="AN3276" s="16">
        <v>17181</v>
      </c>
      <c r="AO3276" s="16">
        <v>17079</v>
      </c>
      <c r="AP3276" s="16">
        <v>224601339</v>
      </c>
      <c r="AQ3276" s="16">
        <v>13489805</v>
      </c>
      <c r="AR3276" s="16">
        <v>620388</v>
      </c>
      <c r="AS3276" s="16">
        <v>1006</v>
      </c>
      <c r="AU3276" s="16">
        <v>2070</v>
      </c>
      <c r="AV3276" s="16">
        <v>17056</v>
      </c>
      <c r="AW3276" s="16">
        <v>798680713</v>
      </c>
      <c r="AX3276" s="16">
        <v>151917892</v>
      </c>
      <c r="AY3276" s="16">
        <v>6850045</v>
      </c>
      <c r="AZ3276" s="16">
        <v>901</v>
      </c>
      <c r="BA3276" s="16">
        <v>46828</v>
      </c>
    </row>
    <row r="3277" spans="1:53">
      <c r="A3277" s="15" t="s">
        <v>1344</v>
      </c>
      <c r="B3277" s="15" t="s">
        <v>1345</v>
      </c>
      <c r="C3277" s="15" t="s">
        <v>1346</v>
      </c>
      <c r="D3277" s="15" t="s">
        <v>1347</v>
      </c>
      <c r="E3277" s="15" t="s">
        <v>1347</v>
      </c>
      <c r="F3277" s="15" t="s">
        <v>2059</v>
      </c>
      <c r="G3277" s="15" t="s">
        <v>2031</v>
      </c>
      <c r="H3277" s="15" t="s">
        <v>1349</v>
      </c>
      <c r="I3277" s="15" t="s">
        <v>1375</v>
      </c>
      <c r="J3277" s="15"/>
      <c r="K3277" s="16">
        <v>2056</v>
      </c>
      <c r="L3277" s="16">
        <v>16518</v>
      </c>
      <c r="M3277" s="16">
        <v>16726</v>
      </c>
      <c r="N3277" s="16">
        <v>16863</v>
      </c>
      <c r="O3277" s="16">
        <v>183304785</v>
      </c>
      <c r="P3277" s="16">
        <v>100682416</v>
      </c>
      <c r="Q3277" s="16">
        <v>4548643</v>
      </c>
      <c r="R3277" s="16">
        <v>844</v>
      </c>
      <c r="S3277" s="15"/>
      <c r="T3277" s="16">
        <v>2064</v>
      </c>
      <c r="U3277" s="16">
        <v>16961</v>
      </c>
      <c r="V3277" s="16">
        <v>17018</v>
      </c>
      <c r="W3277" s="16">
        <v>17203</v>
      </c>
      <c r="X3277" s="16">
        <v>193542124</v>
      </c>
      <c r="Y3277" s="16">
        <v>21863258</v>
      </c>
      <c r="Z3277" s="16">
        <v>979310</v>
      </c>
      <c r="AA3277" s="16">
        <v>873</v>
      </c>
      <c r="AC3277" s="16">
        <v>2082</v>
      </c>
      <c r="AD3277" s="16">
        <v>17170</v>
      </c>
      <c r="AE3277" s="16">
        <v>17381</v>
      </c>
      <c r="AF3277" s="16">
        <v>17316</v>
      </c>
      <c r="AG3277" s="16">
        <v>197232465</v>
      </c>
      <c r="AH3277" s="16">
        <v>15882413</v>
      </c>
      <c r="AI3277" s="16">
        <v>701704</v>
      </c>
      <c r="AJ3277" s="16">
        <v>878</v>
      </c>
      <c r="AL3277" s="16">
        <v>2079</v>
      </c>
      <c r="AM3277" s="16">
        <v>17252</v>
      </c>
      <c r="AN3277" s="16">
        <v>17181</v>
      </c>
      <c r="AO3277" s="16">
        <v>17079</v>
      </c>
      <c r="AP3277" s="16">
        <v>224601339</v>
      </c>
      <c r="AQ3277" s="16">
        <v>13489805</v>
      </c>
      <c r="AR3277" s="16">
        <v>620388</v>
      </c>
      <c r="AS3277" s="16">
        <v>1006</v>
      </c>
      <c r="AU3277" s="16">
        <v>2070</v>
      </c>
      <c r="AV3277" s="16">
        <v>17056</v>
      </c>
      <c r="AW3277" s="16">
        <v>798680713</v>
      </c>
      <c r="AX3277" s="16">
        <v>151917892</v>
      </c>
      <c r="AY3277" s="16">
        <v>6850045</v>
      </c>
      <c r="AZ3277" s="16">
        <v>901</v>
      </c>
      <c r="BA3277" s="16">
        <v>46828</v>
      </c>
    </row>
    <row r="3278" spans="1:53">
      <c r="A3278" s="15" t="s">
        <v>1344</v>
      </c>
      <c r="B3278" s="15" t="s">
        <v>1345</v>
      </c>
      <c r="C3278" s="15" t="s">
        <v>1346</v>
      </c>
      <c r="D3278" s="15" t="s">
        <v>1347</v>
      </c>
      <c r="E3278" s="15" t="s">
        <v>1347</v>
      </c>
      <c r="F3278" s="15" t="s">
        <v>2059</v>
      </c>
      <c r="G3278" s="15" t="s">
        <v>3674</v>
      </c>
      <c r="H3278" s="15" t="s">
        <v>1349</v>
      </c>
      <c r="I3278" s="15" t="s">
        <v>1371</v>
      </c>
      <c r="J3278" s="15"/>
      <c r="K3278" s="16">
        <v>2026</v>
      </c>
      <c r="L3278" s="16">
        <v>9157</v>
      </c>
      <c r="M3278" s="16">
        <v>9272</v>
      </c>
      <c r="N3278" s="16">
        <v>9372</v>
      </c>
      <c r="O3278" s="16">
        <v>73722594</v>
      </c>
      <c r="P3278" s="16">
        <v>46755419</v>
      </c>
      <c r="Q3278" s="16">
        <v>1895777</v>
      </c>
      <c r="R3278" s="16">
        <v>612</v>
      </c>
      <c r="S3278" s="15"/>
      <c r="T3278" s="16">
        <v>2048</v>
      </c>
      <c r="U3278" s="16">
        <v>9263</v>
      </c>
      <c r="V3278" s="16">
        <v>9433</v>
      </c>
      <c r="W3278" s="16">
        <v>9607</v>
      </c>
      <c r="X3278" s="16">
        <v>75437032</v>
      </c>
      <c r="Y3278" s="16">
        <v>15394824</v>
      </c>
      <c r="Z3278" s="16">
        <v>614353</v>
      </c>
      <c r="AA3278" s="16">
        <v>615</v>
      </c>
      <c r="AC3278" s="16">
        <v>2060</v>
      </c>
      <c r="AD3278" s="16">
        <v>9403</v>
      </c>
      <c r="AE3278" s="16">
        <v>9437</v>
      </c>
      <c r="AF3278" s="16">
        <v>9459</v>
      </c>
      <c r="AG3278" s="16">
        <v>78464194</v>
      </c>
      <c r="AH3278" s="16">
        <v>8623049</v>
      </c>
      <c r="AI3278" s="16">
        <v>348859</v>
      </c>
      <c r="AJ3278" s="16">
        <v>640</v>
      </c>
      <c r="AL3278" s="16">
        <v>2061</v>
      </c>
      <c r="AM3278" s="16">
        <v>9381</v>
      </c>
      <c r="AN3278" s="16">
        <v>9327</v>
      </c>
      <c r="AO3278" s="16">
        <v>9271</v>
      </c>
      <c r="AP3278" s="16">
        <v>83245479</v>
      </c>
      <c r="AQ3278" s="16">
        <v>6671816</v>
      </c>
      <c r="AR3278" s="16">
        <v>267434</v>
      </c>
      <c r="AS3278" s="16">
        <v>687</v>
      </c>
      <c r="AU3278" s="16">
        <v>2049</v>
      </c>
      <c r="AV3278" s="16">
        <v>9365</v>
      </c>
      <c r="AW3278" s="16">
        <v>310869299</v>
      </c>
      <c r="AX3278" s="16">
        <v>77445108</v>
      </c>
      <c r="AY3278" s="16">
        <v>3126423</v>
      </c>
      <c r="AZ3278" s="16">
        <v>638</v>
      </c>
      <c r="BA3278" s="16">
        <v>33194</v>
      </c>
    </row>
    <row r="3279" spans="1:53">
      <c r="A3279" s="15" t="s">
        <v>1344</v>
      </c>
      <c r="B3279" s="15" t="s">
        <v>1345</v>
      </c>
      <c r="C3279" s="15" t="s">
        <v>1346</v>
      </c>
      <c r="D3279" s="15" t="s">
        <v>1347</v>
      </c>
      <c r="E3279" s="15" t="s">
        <v>1347</v>
      </c>
      <c r="F3279" s="15" t="s">
        <v>2059</v>
      </c>
      <c r="G3279" s="15" t="s">
        <v>3675</v>
      </c>
      <c r="H3279" s="15" t="s">
        <v>1349</v>
      </c>
      <c r="I3279" s="15" t="s">
        <v>1373</v>
      </c>
      <c r="J3279" s="15"/>
      <c r="K3279" s="16">
        <v>453</v>
      </c>
      <c r="L3279" s="16">
        <v>2175</v>
      </c>
      <c r="M3279" s="16">
        <v>2192</v>
      </c>
      <c r="N3279" s="16">
        <v>2188</v>
      </c>
      <c r="O3279" s="16">
        <v>22808586</v>
      </c>
      <c r="P3279" s="16">
        <v>12498151</v>
      </c>
      <c r="Q3279" s="16">
        <v>520220</v>
      </c>
      <c r="R3279" s="16">
        <v>803</v>
      </c>
      <c r="S3279" s="15"/>
      <c r="T3279" s="16">
        <v>475</v>
      </c>
      <c r="U3279" s="16">
        <v>2222</v>
      </c>
      <c r="V3279" s="16">
        <v>2252</v>
      </c>
      <c r="W3279" s="16">
        <v>2287</v>
      </c>
      <c r="X3279" s="16">
        <v>22447654</v>
      </c>
      <c r="Y3279" s="16">
        <v>3000006</v>
      </c>
      <c r="Z3279" s="16">
        <v>122167</v>
      </c>
      <c r="AA3279" s="16">
        <v>766</v>
      </c>
      <c r="AC3279" s="16">
        <v>487</v>
      </c>
      <c r="AD3279" s="16">
        <v>2313</v>
      </c>
      <c r="AE3279" s="16">
        <v>2327</v>
      </c>
      <c r="AF3279" s="16">
        <v>2318</v>
      </c>
      <c r="AG3279" s="16">
        <v>24294283</v>
      </c>
      <c r="AH3279" s="16">
        <v>2080204</v>
      </c>
      <c r="AI3279" s="16">
        <v>87624</v>
      </c>
      <c r="AJ3279" s="16">
        <v>806</v>
      </c>
      <c r="AL3279" s="16">
        <v>485</v>
      </c>
      <c r="AM3279" s="16">
        <v>2266</v>
      </c>
      <c r="AN3279" s="16">
        <v>2284</v>
      </c>
      <c r="AO3279" s="16">
        <v>2279</v>
      </c>
      <c r="AP3279" s="16">
        <v>24814959</v>
      </c>
      <c r="AQ3279" s="16">
        <v>1624050</v>
      </c>
      <c r="AR3279" s="16">
        <v>66710</v>
      </c>
      <c r="AS3279" s="16">
        <v>839</v>
      </c>
      <c r="AU3279" s="16">
        <v>475</v>
      </c>
      <c r="AV3279" s="16">
        <v>2259</v>
      </c>
      <c r="AW3279" s="16">
        <v>94365482</v>
      </c>
      <c r="AX3279" s="16">
        <v>19202411</v>
      </c>
      <c r="AY3279" s="16">
        <v>796721</v>
      </c>
      <c r="AZ3279" s="16">
        <v>803</v>
      </c>
      <c r="BA3279" s="16">
        <v>41781</v>
      </c>
    </row>
    <row r="3280" spans="1:53">
      <c r="A3280" s="15" t="s">
        <v>1344</v>
      </c>
      <c r="B3280" s="15" t="s">
        <v>1345</v>
      </c>
      <c r="C3280" s="15" t="s">
        <v>1346</v>
      </c>
      <c r="D3280" s="15" t="s">
        <v>1347</v>
      </c>
      <c r="E3280" s="15" t="s">
        <v>1347</v>
      </c>
      <c r="F3280" s="15" t="s">
        <v>2059</v>
      </c>
      <c r="G3280" s="15" t="s">
        <v>3676</v>
      </c>
      <c r="H3280" s="15" t="s">
        <v>1349</v>
      </c>
      <c r="I3280" s="15" t="s">
        <v>1375</v>
      </c>
      <c r="J3280" s="15"/>
      <c r="K3280" s="16">
        <v>86</v>
      </c>
      <c r="L3280" s="16">
        <v>374</v>
      </c>
      <c r="M3280" s="16">
        <v>368</v>
      </c>
      <c r="N3280" s="16">
        <v>368</v>
      </c>
      <c r="O3280" s="16">
        <v>2934148</v>
      </c>
      <c r="P3280" s="16">
        <v>1846100</v>
      </c>
      <c r="Q3280" s="16">
        <v>85194</v>
      </c>
      <c r="R3280" s="16">
        <v>610</v>
      </c>
      <c r="S3280" s="15"/>
      <c r="T3280" s="16">
        <v>87</v>
      </c>
      <c r="U3280" s="16">
        <v>377</v>
      </c>
      <c r="V3280" s="16">
        <v>377</v>
      </c>
      <c r="W3280" s="16">
        <v>376</v>
      </c>
      <c r="X3280" s="16">
        <v>2889711</v>
      </c>
      <c r="Y3280" s="16">
        <v>467966</v>
      </c>
      <c r="Z3280" s="16">
        <v>19806</v>
      </c>
      <c r="AA3280" s="16">
        <v>590</v>
      </c>
      <c r="AC3280" s="16">
        <v>92</v>
      </c>
      <c r="AD3280" s="16">
        <v>375</v>
      </c>
      <c r="AE3280" s="16">
        <v>366</v>
      </c>
      <c r="AF3280" s="16">
        <v>364</v>
      </c>
      <c r="AG3280" s="16">
        <v>3028017</v>
      </c>
      <c r="AH3280" s="16">
        <v>405546</v>
      </c>
      <c r="AI3280" s="16">
        <v>18201</v>
      </c>
      <c r="AJ3280" s="16">
        <v>632</v>
      </c>
      <c r="AL3280" s="16">
        <v>89</v>
      </c>
      <c r="AM3280" s="16">
        <v>367</v>
      </c>
      <c r="AN3280" s="16">
        <v>366</v>
      </c>
      <c r="AO3280" s="16">
        <v>361</v>
      </c>
      <c r="AP3280" s="16">
        <v>2946680</v>
      </c>
      <c r="AQ3280" s="16">
        <v>219856</v>
      </c>
      <c r="AR3280" s="16">
        <v>10235</v>
      </c>
      <c r="AS3280" s="16">
        <v>622</v>
      </c>
      <c r="AU3280" s="16">
        <v>89</v>
      </c>
      <c r="AV3280" s="16">
        <v>370</v>
      </c>
      <c r="AW3280" s="16">
        <v>11798556</v>
      </c>
      <c r="AX3280" s="16">
        <v>2939468</v>
      </c>
      <c r="AY3280" s="16">
        <v>133436</v>
      </c>
      <c r="AZ3280" s="16">
        <v>613</v>
      </c>
      <c r="BA3280" s="16">
        <v>31895</v>
      </c>
    </row>
    <row r="3281" spans="1:53">
      <c r="A3281" s="15" t="s">
        <v>1344</v>
      </c>
      <c r="B3281" s="15" t="s">
        <v>1345</v>
      </c>
      <c r="C3281" s="15" t="s">
        <v>1346</v>
      </c>
      <c r="D3281" s="15" t="s">
        <v>1347</v>
      </c>
      <c r="E3281" s="15" t="s">
        <v>1347</v>
      </c>
      <c r="F3281" s="15" t="s">
        <v>2059</v>
      </c>
      <c r="G3281" s="15" t="s">
        <v>3677</v>
      </c>
      <c r="H3281" s="15" t="s">
        <v>1349</v>
      </c>
      <c r="I3281" s="15" t="s">
        <v>1375</v>
      </c>
      <c r="J3281" s="15"/>
      <c r="K3281" s="16">
        <v>367</v>
      </c>
      <c r="L3281" s="16">
        <v>1801</v>
      </c>
      <c r="M3281" s="16">
        <v>1824</v>
      </c>
      <c r="N3281" s="16">
        <v>1820</v>
      </c>
      <c r="O3281" s="16">
        <v>19874438</v>
      </c>
      <c r="P3281" s="16">
        <v>10652051</v>
      </c>
      <c r="Q3281" s="16">
        <v>435026</v>
      </c>
      <c r="R3281" s="16">
        <v>842</v>
      </c>
      <c r="S3281" s="15"/>
      <c r="T3281" s="16">
        <v>388</v>
      </c>
      <c r="U3281" s="16">
        <v>1845</v>
      </c>
      <c r="V3281" s="16">
        <v>1875</v>
      </c>
      <c r="W3281" s="16">
        <v>1911</v>
      </c>
      <c r="X3281" s="16">
        <v>19557943</v>
      </c>
      <c r="Y3281" s="16">
        <v>2532040</v>
      </c>
      <c r="Z3281" s="16">
        <v>102361</v>
      </c>
      <c r="AA3281" s="16">
        <v>802</v>
      </c>
      <c r="AC3281" s="16">
        <v>395</v>
      </c>
      <c r="AD3281" s="16">
        <v>1938</v>
      </c>
      <c r="AE3281" s="16">
        <v>1961</v>
      </c>
      <c r="AF3281" s="16">
        <v>1954</v>
      </c>
      <c r="AG3281" s="16">
        <v>21266266</v>
      </c>
      <c r="AH3281" s="16">
        <v>1674658</v>
      </c>
      <c r="AI3281" s="16">
        <v>69423</v>
      </c>
      <c r="AJ3281" s="16">
        <v>838</v>
      </c>
      <c r="AL3281" s="16">
        <v>396</v>
      </c>
      <c r="AM3281" s="16">
        <v>1899</v>
      </c>
      <c r="AN3281" s="16">
        <v>1918</v>
      </c>
      <c r="AO3281" s="16">
        <v>1918</v>
      </c>
      <c r="AP3281" s="16">
        <v>21868279</v>
      </c>
      <c r="AQ3281" s="16">
        <v>1404194</v>
      </c>
      <c r="AR3281" s="16">
        <v>56475</v>
      </c>
      <c r="AS3281" s="16">
        <v>880</v>
      </c>
      <c r="AU3281" s="16">
        <v>387</v>
      </c>
      <c r="AV3281" s="16">
        <v>1889</v>
      </c>
      <c r="AW3281" s="16">
        <v>82566926</v>
      </c>
      <c r="AX3281" s="16">
        <v>16262943</v>
      </c>
      <c r="AY3281" s="16">
        <v>663285</v>
      </c>
      <c r="AZ3281" s="16">
        <v>841</v>
      </c>
      <c r="BA3281" s="16">
        <v>43717</v>
      </c>
    </row>
    <row r="3282" spans="1:53">
      <c r="A3282" s="15" t="s">
        <v>1344</v>
      </c>
      <c r="B3282" s="15" t="s">
        <v>1345</v>
      </c>
      <c r="C3282" s="15" t="s">
        <v>1346</v>
      </c>
      <c r="D3282" s="15" t="s">
        <v>1347</v>
      </c>
      <c r="E3282" s="15" t="s">
        <v>1347</v>
      </c>
      <c r="F3282" s="15" t="s">
        <v>2059</v>
      </c>
      <c r="G3282" s="15" t="s">
        <v>3678</v>
      </c>
      <c r="H3282" s="15" t="s">
        <v>1349</v>
      </c>
      <c r="I3282" s="15" t="s">
        <v>1373</v>
      </c>
      <c r="J3282" s="15"/>
      <c r="K3282" s="16">
        <v>604</v>
      </c>
      <c r="L3282" s="16">
        <v>3022</v>
      </c>
      <c r="M3282" s="16">
        <v>3074</v>
      </c>
      <c r="N3282" s="16">
        <v>3125</v>
      </c>
      <c r="O3282" s="16">
        <v>19702597</v>
      </c>
      <c r="P3282" s="16">
        <v>14714411</v>
      </c>
      <c r="Q3282" s="16">
        <v>570208</v>
      </c>
      <c r="R3282" s="16">
        <v>493</v>
      </c>
      <c r="S3282" s="15"/>
      <c r="T3282" s="16">
        <v>597</v>
      </c>
      <c r="U3282" s="16">
        <v>3080</v>
      </c>
      <c r="V3282" s="16">
        <v>3101</v>
      </c>
      <c r="W3282" s="16">
        <v>3158</v>
      </c>
      <c r="X3282" s="16">
        <v>20966792</v>
      </c>
      <c r="Y3282" s="16">
        <v>5610503</v>
      </c>
      <c r="Z3282" s="16">
        <v>219152</v>
      </c>
      <c r="AA3282" s="16">
        <v>518</v>
      </c>
      <c r="AC3282" s="16">
        <v>592</v>
      </c>
      <c r="AD3282" s="16">
        <v>3017</v>
      </c>
      <c r="AE3282" s="16">
        <v>3031</v>
      </c>
      <c r="AF3282" s="16">
        <v>3072</v>
      </c>
      <c r="AG3282" s="16">
        <v>20789581</v>
      </c>
      <c r="AH3282" s="16">
        <v>2543630</v>
      </c>
      <c r="AI3282" s="16">
        <v>98905</v>
      </c>
      <c r="AJ3282" s="16">
        <v>526</v>
      </c>
      <c r="AL3282" s="16">
        <v>598</v>
      </c>
      <c r="AM3282" s="16">
        <v>3062</v>
      </c>
      <c r="AN3282" s="16">
        <v>3028</v>
      </c>
      <c r="AO3282" s="16">
        <v>2996</v>
      </c>
      <c r="AP3282" s="16">
        <v>21462454</v>
      </c>
      <c r="AQ3282" s="16">
        <v>2125767</v>
      </c>
      <c r="AR3282" s="16">
        <v>81724</v>
      </c>
      <c r="AS3282" s="16">
        <v>545</v>
      </c>
      <c r="AU3282" s="16">
        <v>598</v>
      </c>
      <c r="AV3282" s="16">
        <v>3064</v>
      </c>
      <c r="AW3282" s="16">
        <v>82921424</v>
      </c>
      <c r="AX3282" s="16">
        <v>24994311</v>
      </c>
      <c r="AY3282" s="16">
        <v>969989</v>
      </c>
      <c r="AZ3282" s="16">
        <v>520</v>
      </c>
      <c r="BA3282" s="16">
        <v>27065</v>
      </c>
    </row>
    <row r="3283" spans="1:53">
      <c r="A3283" s="15" t="s">
        <v>1344</v>
      </c>
      <c r="B3283" s="15" t="s">
        <v>1345</v>
      </c>
      <c r="C3283" s="15" t="s">
        <v>1346</v>
      </c>
      <c r="D3283" s="15" t="s">
        <v>1347</v>
      </c>
      <c r="E3283" s="15" t="s">
        <v>1347</v>
      </c>
      <c r="F3283" s="15" t="s">
        <v>2059</v>
      </c>
      <c r="G3283" s="15" t="s">
        <v>3679</v>
      </c>
      <c r="H3283" s="15" t="s">
        <v>1349</v>
      </c>
      <c r="I3283" s="15" t="s">
        <v>1375</v>
      </c>
      <c r="J3283" s="15"/>
      <c r="K3283" s="16">
        <v>604</v>
      </c>
      <c r="L3283" s="16">
        <v>3022</v>
      </c>
      <c r="M3283" s="16">
        <v>3074</v>
      </c>
      <c r="N3283" s="16">
        <v>3125</v>
      </c>
      <c r="O3283" s="16">
        <v>19702597</v>
      </c>
      <c r="P3283" s="16">
        <v>14714411</v>
      </c>
      <c r="Q3283" s="16">
        <v>570208</v>
      </c>
      <c r="R3283" s="16">
        <v>493</v>
      </c>
      <c r="S3283" s="15"/>
      <c r="T3283" s="16">
        <v>597</v>
      </c>
      <c r="U3283" s="16">
        <v>3080</v>
      </c>
      <c r="V3283" s="16">
        <v>3101</v>
      </c>
      <c r="W3283" s="16">
        <v>3158</v>
      </c>
      <c r="X3283" s="16">
        <v>20966792</v>
      </c>
      <c r="Y3283" s="16">
        <v>5610503</v>
      </c>
      <c r="Z3283" s="16">
        <v>219152</v>
      </c>
      <c r="AA3283" s="16">
        <v>518</v>
      </c>
      <c r="AC3283" s="16">
        <v>592</v>
      </c>
      <c r="AD3283" s="16">
        <v>3017</v>
      </c>
      <c r="AE3283" s="16">
        <v>3031</v>
      </c>
      <c r="AF3283" s="16">
        <v>3072</v>
      </c>
      <c r="AG3283" s="16">
        <v>20789581</v>
      </c>
      <c r="AH3283" s="16">
        <v>2543630</v>
      </c>
      <c r="AI3283" s="16">
        <v>98905</v>
      </c>
      <c r="AJ3283" s="16">
        <v>526</v>
      </c>
      <c r="AL3283" s="16">
        <v>598</v>
      </c>
      <c r="AM3283" s="16">
        <v>3062</v>
      </c>
      <c r="AN3283" s="16">
        <v>3028</v>
      </c>
      <c r="AO3283" s="16">
        <v>2996</v>
      </c>
      <c r="AP3283" s="16">
        <v>21462454</v>
      </c>
      <c r="AQ3283" s="16">
        <v>2125767</v>
      </c>
      <c r="AR3283" s="16">
        <v>81724</v>
      </c>
      <c r="AS3283" s="16">
        <v>545</v>
      </c>
      <c r="AU3283" s="16">
        <v>598</v>
      </c>
      <c r="AV3283" s="16">
        <v>3064</v>
      </c>
      <c r="AW3283" s="16">
        <v>82921424</v>
      </c>
      <c r="AX3283" s="16">
        <v>24994311</v>
      </c>
      <c r="AY3283" s="16">
        <v>969989</v>
      </c>
      <c r="AZ3283" s="16">
        <v>520</v>
      </c>
      <c r="BA3283" s="16">
        <v>27065</v>
      </c>
    </row>
    <row r="3284" spans="1:53">
      <c r="A3284" s="15" t="s">
        <v>1344</v>
      </c>
      <c r="B3284" s="15" t="s">
        <v>1345</v>
      </c>
      <c r="C3284" s="15" t="s">
        <v>1346</v>
      </c>
      <c r="D3284" s="15" t="s">
        <v>1347</v>
      </c>
      <c r="E3284" s="15" t="s">
        <v>1347</v>
      </c>
      <c r="F3284" s="15" t="s">
        <v>2059</v>
      </c>
      <c r="G3284" s="15" t="s">
        <v>3680</v>
      </c>
      <c r="H3284" s="15" t="s">
        <v>1349</v>
      </c>
      <c r="I3284" s="15" t="s">
        <v>1373</v>
      </c>
      <c r="J3284" s="15"/>
      <c r="K3284" s="16">
        <v>125</v>
      </c>
      <c r="L3284" s="16">
        <v>357</v>
      </c>
      <c r="M3284" s="16">
        <v>355</v>
      </c>
      <c r="N3284" s="16">
        <v>371</v>
      </c>
      <c r="O3284" s="16">
        <v>1867303</v>
      </c>
      <c r="P3284" s="16">
        <v>1540090</v>
      </c>
      <c r="Q3284" s="16">
        <v>53345</v>
      </c>
      <c r="R3284" s="16">
        <v>398</v>
      </c>
      <c r="S3284" s="15"/>
      <c r="T3284" s="16">
        <v>127</v>
      </c>
      <c r="U3284" s="16">
        <v>368</v>
      </c>
      <c r="V3284" s="16">
        <v>366</v>
      </c>
      <c r="W3284" s="16">
        <v>378</v>
      </c>
      <c r="X3284" s="16">
        <v>1940845</v>
      </c>
      <c r="Y3284" s="16">
        <v>702861</v>
      </c>
      <c r="Z3284" s="16">
        <v>24178</v>
      </c>
      <c r="AA3284" s="16">
        <v>403</v>
      </c>
      <c r="AC3284" s="16">
        <v>129</v>
      </c>
      <c r="AD3284" s="16">
        <v>359</v>
      </c>
      <c r="AE3284" s="16">
        <v>358</v>
      </c>
      <c r="AF3284" s="16">
        <v>367</v>
      </c>
      <c r="AG3284" s="16">
        <v>1945131</v>
      </c>
      <c r="AH3284" s="16">
        <v>337043</v>
      </c>
      <c r="AI3284" s="16">
        <v>12938</v>
      </c>
      <c r="AJ3284" s="16">
        <v>414</v>
      </c>
      <c r="AL3284" s="16">
        <v>127</v>
      </c>
      <c r="AM3284" s="16">
        <v>362</v>
      </c>
      <c r="AN3284" s="16">
        <v>368</v>
      </c>
      <c r="AO3284" s="16">
        <v>356</v>
      </c>
      <c r="AP3284" s="16">
        <v>2151487</v>
      </c>
      <c r="AQ3284" s="16">
        <v>270802</v>
      </c>
      <c r="AR3284" s="16">
        <v>9963</v>
      </c>
      <c r="AS3284" s="16">
        <v>457</v>
      </c>
      <c r="AU3284" s="16">
        <v>127</v>
      </c>
      <c r="AV3284" s="16">
        <v>364</v>
      </c>
      <c r="AW3284" s="16">
        <v>7904766</v>
      </c>
      <c r="AX3284" s="16">
        <v>2850796</v>
      </c>
      <c r="AY3284" s="16">
        <v>100424</v>
      </c>
      <c r="AZ3284" s="16">
        <v>418</v>
      </c>
      <c r="BA3284" s="16">
        <v>21731</v>
      </c>
    </row>
    <row r="3285" spans="1:53">
      <c r="A3285" s="15" t="s">
        <v>1344</v>
      </c>
      <c r="B3285" s="15" t="s">
        <v>1345</v>
      </c>
      <c r="C3285" s="15" t="s">
        <v>1346</v>
      </c>
      <c r="D3285" s="15" t="s">
        <v>1347</v>
      </c>
      <c r="E3285" s="15" t="s">
        <v>1347</v>
      </c>
      <c r="F3285" s="15" t="s">
        <v>2059</v>
      </c>
      <c r="G3285" s="15" t="s">
        <v>3681</v>
      </c>
      <c r="H3285" s="15" t="s">
        <v>1349</v>
      </c>
      <c r="I3285" s="15" t="s">
        <v>1375</v>
      </c>
      <c r="J3285" s="15"/>
      <c r="K3285" s="16">
        <v>125</v>
      </c>
      <c r="L3285" s="16">
        <v>357</v>
      </c>
      <c r="M3285" s="16">
        <v>355</v>
      </c>
      <c r="N3285" s="16">
        <v>371</v>
      </c>
      <c r="O3285" s="16">
        <v>1867303</v>
      </c>
      <c r="P3285" s="16">
        <v>1540090</v>
      </c>
      <c r="Q3285" s="16">
        <v>53345</v>
      </c>
      <c r="R3285" s="16">
        <v>398</v>
      </c>
      <c r="S3285" s="15"/>
      <c r="T3285" s="16">
        <v>127</v>
      </c>
      <c r="U3285" s="16">
        <v>368</v>
      </c>
      <c r="V3285" s="16">
        <v>366</v>
      </c>
      <c r="W3285" s="16">
        <v>378</v>
      </c>
      <c r="X3285" s="16">
        <v>1940845</v>
      </c>
      <c r="Y3285" s="16">
        <v>702861</v>
      </c>
      <c r="Z3285" s="16">
        <v>24178</v>
      </c>
      <c r="AA3285" s="16">
        <v>403</v>
      </c>
      <c r="AC3285" s="16">
        <v>129</v>
      </c>
      <c r="AD3285" s="16">
        <v>359</v>
      </c>
      <c r="AE3285" s="16">
        <v>358</v>
      </c>
      <c r="AF3285" s="16">
        <v>367</v>
      </c>
      <c r="AG3285" s="16">
        <v>1945131</v>
      </c>
      <c r="AH3285" s="16">
        <v>337043</v>
      </c>
      <c r="AI3285" s="16">
        <v>12938</v>
      </c>
      <c r="AJ3285" s="16">
        <v>414</v>
      </c>
      <c r="AL3285" s="16">
        <v>127</v>
      </c>
      <c r="AM3285" s="16">
        <v>362</v>
      </c>
      <c r="AN3285" s="16">
        <v>368</v>
      </c>
      <c r="AO3285" s="16">
        <v>356</v>
      </c>
      <c r="AP3285" s="16">
        <v>2151487</v>
      </c>
      <c r="AQ3285" s="16">
        <v>270802</v>
      </c>
      <c r="AR3285" s="16">
        <v>9963</v>
      </c>
      <c r="AS3285" s="16">
        <v>457</v>
      </c>
      <c r="AU3285" s="16">
        <v>127</v>
      </c>
      <c r="AV3285" s="16">
        <v>364</v>
      </c>
      <c r="AW3285" s="16">
        <v>7904766</v>
      </c>
      <c r="AX3285" s="16">
        <v>2850796</v>
      </c>
      <c r="AY3285" s="16">
        <v>100424</v>
      </c>
      <c r="AZ3285" s="16">
        <v>418</v>
      </c>
      <c r="BA3285" s="16">
        <v>21731</v>
      </c>
    </row>
    <row r="3286" spans="1:53">
      <c r="A3286" s="15" t="s">
        <v>1344</v>
      </c>
      <c r="B3286" s="15" t="s">
        <v>1345</v>
      </c>
      <c r="C3286" s="15" t="s">
        <v>1346</v>
      </c>
      <c r="D3286" s="15" t="s">
        <v>1347</v>
      </c>
      <c r="E3286" s="15" t="s">
        <v>1347</v>
      </c>
      <c r="F3286" s="15" t="s">
        <v>2059</v>
      </c>
      <c r="G3286" s="15" t="s">
        <v>3682</v>
      </c>
      <c r="H3286" s="15" t="s">
        <v>1349</v>
      </c>
      <c r="I3286" s="15" t="s">
        <v>1373</v>
      </c>
      <c r="J3286" s="15"/>
      <c r="K3286" s="16">
        <v>844</v>
      </c>
      <c r="L3286" s="16">
        <v>3603</v>
      </c>
      <c r="M3286" s="16">
        <v>3651</v>
      </c>
      <c r="N3286" s="16">
        <v>3688</v>
      </c>
      <c r="O3286" s="16">
        <v>29344108</v>
      </c>
      <c r="P3286" s="16">
        <v>18002767</v>
      </c>
      <c r="Q3286" s="16">
        <v>752004</v>
      </c>
      <c r="R3286" s="16">
        <v>619</v>
      </c>
      <c r="S3286" s="15"/>
      <c r="T3286" s="16">
        <v>849</v>
      </c>
      <c r="U3286" s="16">
        <v>3593</v>
      </c>
      <c r="V3286" s="16">
        <v>3714</v>
      </c>
      <c r="W3286" s="16">
        <v>3784</v>
      </c>
      <c r="X3286" s="16">
        <v>30081741</v>
      </c>
      <c r="Y3286" s="16">
        <v>6081454</v>
      </c>
      <c r="Z3286" s="16">
        <v>248856</v>
      </c>
      <c r="AA3286" s="16">
        <v>626</v>
      </c>
      <c r="AC3286" s="16">
        <v>852</v>
      </c>
      <c r="AD3286" s="16">
        <v>3714</v>
      </c>
      <c r="AE3286" s="16">
        <v>3721</v>
      </c>
      <c r="AF3286" s="16">
        <v>3702</v>
      </c>
      <c r="AG3286" s="16">
        <v>31435199</v>
      </c>
      <c r="AH3286" s="16">
        <v>3662172</v>
      </c>
      <c r="AI3286" s="16">
        <v>149392</v>
      </c>
      <c r="AJ3286" s="16">
        <v>651</v>
      </c>
      <c r="AL3286" s="16">
        <v>851</v>
      </c>
      <c r="AM3286" s="16">
        <v>3691</v>
      </c>
      <c r="AN3286" s="16">
        <v>3647</v>
      </c>
      <c r="AO3286" s="16">
        <v>3640</v>
      </c>
      <c r="AP3286" s="16">
        <v>34816579</v>
      </c>
      <c r="AQ3286" s="16">
        <v>2651197</v>
      </c>
      <c r="AR3286" s="16">
        <v>109037</v>
      </c>
      <c r="AS3286" s="16">
        <v>732</v>
      </c>
      <c r="AU3286" s="16">
        <v>849</v>
      </c>
      <c r="AV3286" s="16">
        <v>3679</v>
      </c>
      <c r="AW3286" s="16">
        <v>125677627</v>
      </c>
      <c r="AX3286" s="16">
        <v>30397590</v>
      </c>
      <c r="AY3286" s="16">
        <v>1259289</v>
      </c>
      <c r="AZ3286" s="16">
        <v>657</v>
      </c>
      <c r="BA3286" s="16">
        <v>34161</v>
      </c>
    </row>
    <row r="3287" spans="1:53">
      <c r="A3287" s="15" t="s">
        <v>1344</v>
      </c>
      <c r="B3287" s="15" t="s">
        <v>1345</v>
      </c>
      <c r="C3287" s="15" t="s">
        <v>1346</v>
      </c>
      <c r="D3287" s="15" t="s">
        <v>1347</v>
      </c>
      <c r="E3287" s="15" t="s">
        <v>1347</v>
      </c>
      <c r="F3287" s="15" t="s">
        <v>2059</v>
      </c>
      <c r="G3287" s="15" t="s">
        <v>3683</v>
      </c>
      <c r="H3287" s="15" t="s">
        <v>1349</v>
      </c>
      <c r="I3287" s="15" t="s">
        <v>1375</v>
      </c>
      <c r="J3287" s="15"/>
      <c r="K3287" s="16">
        <v>844</v>
      </c>
      <c r="L3287" s="16">
        <v>3603</v>
      </c>
      <c r="M3287" s="16">
        <v>3651</v>
      </c>
      <c r="N3287" s="16">
        <v>3688</v>
      </c>
      <c r="O3287" s="16">
        <v>29344108</v>
      </c>
      <c r="P3287" s="16">
        <v>18002767</v>
      </c>
      <c r="Q3287" s="16">
        <v>752004</v>
      </c>
      <c r="R3287" s="16">
        <v>619</v>
      </c>
      <c r="S3287" s="15"/>
      <c r="T3287" s="16">
        <v>849</v>
      </c>
      <c r="U3287" s="16">
        <v>3593</v>
      </c>
      <c r="V3287" s="16">
        <v>3714</v>
      </c>
      <c r="W3287" s="16">
        <v>3784</v>
      </c>
      <c r="X3287" s="16">
        <v>30081741</v>
      </c>
      <c r="Y3287" s="16">
        <v>6081454</v>
      </c>
      <c r="Z3287" s="16">
        <v>248856</v>
      </c>
      <c r="AA3287" s="16">
        <v>626</v>
      </c>
      <c r="AC3287" s="16">
        <v>852</v>
      </c>
      <c r="AD3287" s="16">
        <v>3714</v>
      </c>
      <c r="AE3287" s="16">
        <v>3721</v>
      </c>
      <c r="AF3287" s="16">
        <v>3702</v>
      </c>
      <c r="AG3287" s="16">
        <v>31435199</v>
      </c>
      <c r="AH3287" s="16">
        <v>3662172</v>
      </c>
      <c r="AI3287" s="16">
        <v>149392</v>
      </c>
      <c r="AJ3287" s="16">
        <v>651</v>
      </c>
      <c r="AL3287" s="16">
        <v>851</v>
      </c>
      <c r="AM3287" s="16">
        <v>3691</v>
      </c>
      <c r="AN3287" s="16">
        <v>3647</v>
      </c>
      <c r="AO3287" s="16">
        <v>3640</v>
      </c>
      <c r="AP3287" s="16">
        <v>34816579</v>
      </c>
      <c r="AQ3287" s="16">
        <v>2651197</v>
      </c>
      <c r="AR3287" s="16">
        <v>109037</v>
      </c>
      <c r="AS3287" s="16">
        <v>732</v>
      </c>
      <c r="AU3287" s="16">
        <v>849</v>
      </c>
      <c r="AV3287" s="16">
        <v>3679</v>
      </c>
      <c r="AW3287" s="16">
        <v>125677627</v>
      </c>
      <c r="AX3287" s="16">
        <v>30397590</v>
      </c>
      <c r="AY3287" s="16">
        <v>1259289</v>
      </c>
      <c r="AZ3287" s="16">
        <v>657</v>
      </c>
      <c r="BA3287" s="16">
        <v>34161</v>
      </c>
    </row>
    <row r="3288" spans="1:53">
      <c r="A3288" s="15" t="s">
        <v>1344</v>
      </c>
      <c r="B3288" s="15" t="s">
        <v>1345</v>
      </c>
      <c r="C3288" s="15" t="s">
        <v>1346</v>
      </c>
      <c r="D3288" s="15" t="s">
        <v>1347</v>
      </c>
      <c r="E3288" s="15" t="s">
        <v>1347</v>
      </c>
      <c r="F3288" s="15" t="s">
        <v>2059</v>
      </c>
      <c r="G3288" s="15" t="s">
        <v>1561</v>
      </c>
      <c r="H3288" s="15" t="s">
        <v>1349</v>
      </c>
      <c r="I3288" s="15" t="s">
        <v>1369</v>
      </c>
      <c r="J3288" s="15"/>
      <c r="K3288" s="16">
        <v>18403</v>
      </c>
      <c r="L3288" s="16">
        <v>135181</v>
      </c>
      <c r="M3288" s="16">
        <v>136500</v>
      </c>
      <c r="N3288" s="16">
        <v>138199</v>
      </c>
      <c r="O3288" s="16">
        <v>766861823</v>
      </c>
      <c r="P3288" s="16">
        <v>548395696</v>
      </c>
      <c r="Q3288" s="16">
        <v>21123948</v>
      </c>
      <c r="R3288" s="16">
        <v>432</v>
      </c>
      <c r="S3288" s="15"/>
      <c r="T3288" s="16">
        <v>18829</v>
      </c>
      <c r="U3288" s="16">
        <v>138737</v>
      </c>
      <c r="V3288" s="16">
        <v>139992</v>
      </c>
      <c r="W3288" s="16">
        <v>141340</v>
      </c>
      <c r="X3288" s="16">
        <v>797789404</v>
      </c>
      <c r="Y3288" s="16">
        <v>263140068</v>
      </c>
      <c r="Z3288" s="16">
        <v>9995307</v>
      </c>
      <c r="AA3288" s="16">
        <v>438</v>
      </c>
      <c r="AC3288" s="16">
        <v>18940</v>
      </c>
      <c r="AD3288" s="16">
        <v>140438</v>
      </c>
      <c r="AE3288" s="16">
        <v>141205</v>
      </c>
      <c r="AF3288" s="16">
        <v>142015</v>
      </c>
      <c r="AG3288" s="16">
        <v>809150664</v>
      </c>
      <c r="AH3288" s="16">
        <v>152540902</v>
      </c>
      <c r="AI3288" s="16">
        <v>5858223</v>
      </c>
      <c r="AJ3288" s="16">
        <v>441</v>
      </c>
      <c r="AL3288" s="16">
        <v>18990</v>
      </c>
      <c r="AM3288" s="16">
        <v>140826</v>
      </c>
      <c r="AN3288" s="16">
        <v>141208</v>
      </c>
      <c r="AO3288" s="16">
        <v>141983</v>
      </c>
      <c r="AP3288" s="16">
        <v>853452375</v>
      </c>
      <c r="AQ3288" s="16">
        <v>122751822</v>
      </c>
      <c r="AR3288" s="16">
        <v>4720483</v>
      </c>
      <c r="AS3288" s="16">
        <v>464</v>
      </c>
      <c r="AU3288" s="16">
        <v>18791</v>
      </c>
      <c r="AV3288" s="16">
        <v>139802</v>
      </c>
      <c r="AW3288" s="16">
        <v>3227254266</v>
      </c>
      <c r="AX3288" s="16">
        <v>1086828488</v>
      </c>
      <c r="AY3288" s="16">
        <v>41697961</v>
      </c>
      <c r="AZ3288" s="16">
        <v>444</v>
      </c>
      <c r="BA3288" s="16">
        <v>23084</v>
      </c>
    </row>
    <row r="3289" spans="1:53">
      <c r="A3289" s="15" t="s">
        <v>1344</v>
      </c>
      <c r="B3289" s="15" t="s">
        <v>1345</v>
      </c>
      <c r="C3289" s="15" t="s">
        <v>1346</v>
      </c>
      <c r="D3289" s="15" t="s">
        <v>1347</v>
      </c>
      <c r="E3289" s="15" t="s">
        <v>1347</v>
      </c>
      <c r="F3289" s="15" t="s">
        <v>2059</v>
      </c>
      <c r="G3289" s="15" t="s">
        <v>3684</v>
      </c>
      <c r="H3289" s="15" t="s">
        <v>1349</v>
      </c>
      <c r="I3289" s="15" t="s">
        <v>1371</v>
      </c>
      <c r="J3289" s="15"/>
      <c r="K3289" s="16">
        <v>9474</v>
      </c>
      <c r="L3289" s="16">
        <v>53033</v>
      </c>
      <c r="M3289" s="16">
        <v>53697</v>
      </c>
      <c r="N3289" s="16">
        <v>54655</v>
      </c>
      <c r="O3289" s="16">
        <v>233424443</v>
      </c>
      <c r="P3289" s="16">
        <v>181091883</v>
      </c>
      <c r="Q3289" s="16">
        <v>6730347</v>
      </c>
      <c r="R3289" s="16">
        <v>334</v>
      </c>
      <c r="S3289" s="15"/>
      <c r="T3289" s="16">
        <v>9745</v>
      </c>
      <c r="U3289" s="16">
        <v>55312</v>
      </c>
      <c r="V3289" s="16">
        <v>56056</v>
      </c>
      <c r="W3289" s="16">
        <v>56355</v>
      </c>
      <c r="X3289" s="16">
        <v>252813228</v>
      </c>
      <c r="Y3289" s="16">
        <v>105648265</v>
      </c>
      <c r="Z3289" s="16">
        <v>3879184</v>
      </c>
      <c r="AA3289" s="16">
        <v>348</v>
      </c>
      <c r="AC3289" s="16">
        <v>9823</v>
      </c>
      <c r="AD3289" s="16">
        <v>55718</v>
      </c>
      <c r="AE3289" s="16">
        <v>55896</v>
      </c>
      <c r="AF3289" s="16">
        <v>56138</v>
      </c>
      <c r="AG3289" s="16">
        <v>255712779</v>
      </c>
      <c r="AH3289" s="16">
        <v>68730079</v>
      </c>
      <c r="AI3289" s="16">
        <v>2572902</v>
      </c>
      <c r="AJ3289" s="16">
        <v>352</v>
      </c>
      <c r="AL3289" s="16">
        <v>9865</v>
      </c>
      <c r="AM3289" s="16">
        <v>55497</v>
      </c>
      <c r="AN3289" s="16">
        <v>55755</v>
      </c>
      <c r="AO3289" s="16">
        <v>55620</v>
      </c>
      <c r="AP3289" s="16">
        <v>257008384</v>
      </c>
      <c r="AQ3289" s="16">
        <v>54180208</v>
      </c>
      <c r="AR3289" s="16">
        <v>2021613</v>
      </c>
      <c r="AS3289" s="16">
        <v>355</v>
      </c>
      <c r="AU3289" s="16">
        <v>9727</v>
      </c>
      <c r="AV3289" s="16">
        <v>55311</v>
      </c>
      <c r="AW3289" s="16">
        <v>998958834</v>
      </c>
      <c r="AX3289" s="16">
        <v>409650435</v>
      </c>
      <c r="AY3289" s="16">
        <v>15204046</v>
      </c>
      <c r="AZ3289" s="16">
        <v>347</v>
      </c>
      <c r="BA3289" s="16">
        <v>18061</v>
      </c>
    </row>
    <row r="3290" spans="1:53">
      <c r="A3290" s="15" t="s">
        <v>1344</v>
      </c>
      <c r="B3290" s="15" t="s">
        <v>1345</v>
      </c>
      <c r="C3290" s="15" t="s">
        <v>1346</v>
      </c>
      <c r="D3290" s="15" t="s">
        <v>1347</v>
      </c>
      <c r="E3290" s="15" t="s">
        <v>1347</v>
      </c>
      <c r="F3290" s="15" t="s">
        <v>2059</v>
      </c>
      <c r="G3290" s="15" t="s">
        <v>3685</v>
      </c>
      <c r="H3290" s="15" t="s">
        <v>1349</v>
      </c>
      <c r="I3290" s="15" t="s">
        <v>1373</v>
      </c>
      <c r="J3290" s="15"/>
      <c r="K3290" s="16">
        <v>8081</v>
      </c>
      <c r="L3290" s="16">
        <v>41343</v>
      </c>
      <c r="M3290" s="16">
        <v>41566</v>
      </c>
      <c r="N3290" s="16">
        <v>42001</v>
      </c>
      <c r="O3290" s="16">
        <v>178826994</v>
      </c>
      <c r="P3290" s="16">
        <v>139895689</v>
      </c>
      <c r="Q3290" s="16">
        <v>4973038</v>
      </c>
      <c r="R3290" s="16">
        <v>330</v>
      </c>
      <c r="S3290" s="15"/>
      <c r="T3290" s="16">
        <v>8287</v>
      </c>
      <c r="U3290" s="16">
        <v>42514</v>
      </c>
      <c r="V3290" s="16">
        <v>42936</v>
      </c>
      <c r="W3290" s="16">
        <v>43163</v>
      </c>
      <c r="X3290" s="16">
        <v>191415483</v>
      </c>
      <c r="Y3290" s="16">
        <v>83497559</v>
      </c>
      <c r="Z3290" s="16">
        <v>2968045</v>
      </c>
      <c r="AA3290" s="16">
        <v>343</v>
      </c>
      <c r="AC3290" s="16">
        <v>8354</v>
      </c>
      <c r="AD3290" s="16">
        <v>42839</v>
      </c>
      <c r="AE3290" s="16">
        <v>43048</v>
      </c>
      <c r="AF3290" s="16">
        <v>43302</v>
      </c>
      <c r="AG3290" s="16">
        <v>194548446</v>
      </c>
      <c r="AH3290" s="16">
        <v>53858897</v>
      </c>
      <c r="AI3290" s="16">
        <v>1965598</v>
      </c>
      <c r="AJ3290" s="16">
        <v>348</v>
      </c>
      <c r="AL3290" s="16">
        <v>8389</v>
      </c>
      <c r="AM3290" s="16">
        <v>42848</v>
      </c>
      <c r="AN3290" s="16">
        <v>43013</v>
      </c>
      <c r="AO3290" s="16">
        <v>42948</v>
      </c>
      <c r="AP3290" s="16">
        <v>196770032</v>
      </c>
      <c r="AQ3290" s="16">
        <v>41610667</v>
      </c>
      <c r="AR3290" s="16">
        <v>1501257</v>
      </c>
      <c r="AS3290" s="16">
        <v>353</v>
      </c>
      <c r="AU3290" s="16">
        <v>8278</v>
      </c>
      <c r="AV3290" s="16">
        <v>42627</v>
      </c>
      <c r="AW3290" s="16">
        <v>761560955</v>
      </c>
      <c r="AX3290" s="16">
        <v>318862812</v>
      </c>
      <c r="AY3290" s="16">
        <v>11407938</v>
      </c>
      <c r="AZ3290" s="16">
        <v>344</v>
      </c>
      <c r="BA3290" s="16">
        <v>17866</v>
      </c>
    </row>
    <row r="3291" spans="1:53">
      <c r="A3291" s="15" t="s">
        <v>1344</v>
      </c>
      <c r="B3291" s="15" t="s">
        <v>1345</v>
      </c>
      <c r="C3291" s="15" t="s">
        <v>1346</v>
      </c>
      <c r="D3291" s="15" t="s">
        <v>1347</v>
      </c>
      <c r="E3291" s="15" t="s">
        <v>1347</v>
      </c>
      <c r="F3291" s="15" t="s">
        <v>2059</v>
      </c>
      <c r="G3291" s="15" t="s">
        <v>3686</v>
      </c>
      <c r="H3291" s="15" t="s">
        <v>1349</v>
      </c>
      <c r="I3291" s="15" t="s">
        <v>1375</v>
      </c>
      <c r="J3291" s="15"/>
      <c r="K3291" s="16">
        <v>200</v>
      </c>
      <c r="L3291" s="16">
        <v>749</v>
      </c>
      <c r="M3291" s="16">
        <v>750</v>
      </c>
      <c r="N3291" s="16">
        <v>758</v>
      </c>
      <c r="O3291" s="16">
        <v>3540943</v>
      </c>
      <c r="P3291" s="16">
        <v>2837623</v>
      </c>
      <c r="Q3291" s="16">
        <v>101602</v>
      </c>
      <c r="R3291" s="16">
        <v>362</v>
      </c>
      <c r="S3291" s="15"/>
      <c r="T3291" s="16">
        <v>206</v>
      </c>
      <c r="U3291" s="16">
        <v>742</v>
      </c>
      <c r="V3291" s="16">
        <v>749</v>
      </c>
      <c r="W3291" s="16">
        <v>764</v>
      </c>
      <c r="X3291" s="16">
        <v>3680258</v>
      </c>
      <c r="Y3291" s="16">
        <v>1472801</v>
      </c>
      <c r="Z3291" s="16">
        <v>51894</v>
      </c>
      <c r="AA3291" s="16">
        <v>377</v>
      </c>
      <c r="AC3291" s="16">
        <v>201</v>
      </c>
      <c r="AD3291" s="16">
        <v>746</v>
      </c>
      <c r="AE3291" s="16">
        <v>726</v>
      </c>
      <c r="AF3291" s="16">
        <v>757</v>
      </c>
      <c r="AG3291" s="16">
        <v>3615295</v>
      </c>
      <c r="AH3291" s="16">
        <v>857173</v>
      </c>
      <c r="AI3291" s="16">
        <v>30761</v>
      </c>
      <c r="AJ3291" s="16">
        <v>374</v>
      </c>
      <c r="AL3291" s="16">
        <v>204</v>
      </c>
      <c r="AM3291" s="16">
        <v>768</v>
      </c>
      <c r="AN3291" s="16">
        <v>729</v>
      </c>
      <c r="AO3291" s="16">
        <v>778</v>
      </c>
      <c r="AP3291" s="16">
        <v>3765116</v>
      </c>
      <c r="AQ3291" s="16">
        <v>787841</v>
      </c>
      <c r="AR3291" s="16">
        <v>29277</v>
      </c>
      <c r="AS3291" s="16">
        <v>382</v>
      </c>
      <c r="AU3291" s="16">
        <v>203</v>
      </c>
      <c r="AV3291" s="16">
        <v>751</v>
      </c>
      <c r="AW3291" s="16">
        <v>14601612</v>
      </c>
      <c r="AX3291" s="16">
        <v>5955438</v>
      </c>
      <c r="AY3291" s="16">
        <v>213534</v>
      </c>
      <c r="AZ3291" s="16">
        <v>374</v>
      </c>
      <c r="BA3291" s="16">
        <v>19434</v>
      </c>
    </row>
    <row r="3292" spans="1:53">
      <c r="A3292" s="15" t="s">
        <v>1344</v>
      </c>
      <c r="B3292" s="15" t="s">
        <v>1345</v>
      </c>
      <c r="C3292" s="15" t="s">
        <v>1346</v>
      </c>
      <c r="D3292" s="15" t="s">
        <v>1347</v>
      </c>
      <c r="E3292" s="15" t="s">
        <v>1347</v>
      </c>
      <c r="F3292" s="15" t="s">
        <v>2059</v>
      </c>
      <c r="G3292" s="15" t="s">
        <v>3687</v>
      </c>
      <c r="H3292" s="15" t="s">
        <v>1349</v>
      </c>
      <c r="I3292" s="15" t="s">
        <v>1375</v>
      </c>
      <c r="J3292" s="15"/>
      <c r="K3292" s="16">
        <v>5765</v>
      </c>
      <c r="L3292" s="16">
        <v>32946</v>
      </c>
      <c r="M3292" s="16">
        <v>33122</v>
      </c>
      <c r="N3292" s="16">
        <v>33440</v>
      </c>
      <c r="O3292" s="16">
        <v>153699453</v>
      </c>
      <c r="P3292" s="16">
        <v>117639163</v>
      </c>
      <c r="Q3292" s="16">
        <v>4136278</v>
      </c>
      <c r="R3292" s="16">
        <v>356</v>
      </c>
      <c r="S3292" s="15"/>
      <c r="T3292" s="16">
        <v>5878</v>
      </c>
      <c r="U3292" s="16">
        <v>33553</v>
      </c>
      <c r="V3292" s="16">
        <v>33818</v>
      </c>
      <c r="W3292" s="16">
        <v>34032</v>
      </c>
      <c r="X3292" s="16">
        <v>163338220</v>
      </c>
      <c r="Y3292" s="16">
        <v>64255959</v>
      </c>
      <c r="Z3292" s="16">
        <v>2257160</v>
      </c>
      <c r="AA3292" s="16">
        <v>372</v>
      </c>
      <c r="AC3292" s="16">
        <v>5955</v>
      </c>
      <c r="AD3292" s="16">
        <v>33730</v>
      </c>
      <c r="AE3292" s="16">
        <v>33935</v>
      </c>
      <c r="AF3292" s="16">
        <v>34167</v>
      </c>
      <c r="AG3292" s="16">
        <v>165522890</v>
      </c>
      <c r="AH3292" s="16">
        <v>39791125</v>
      </c>
      <c r="AI3292" s="16">
        <v>1433862</v>
      </c>
      <c r="AJ3292" s="16">
        <v>375</v>
      </c>
      <c r="AL3292" s="16">
        <v>5987</v>
      </c>
      <c r="AM3292" s="16">
        <v>33748</v>
      </c>
      <c r="AN3292" s="16">
        <v>34040</v>
      </c>
      <c r="AO3292" s="16">
        <v>34018</v>
      </c>
      <c r="AP3292" s="16">
        <v>168016193</v>
      </c>
      <c r="AQ3292" s="16">
        <v>31937487</v>
      </c>
      <c r="AR3292" s="16">
        <v>1145148</v>
      </c>
      <c r="AS3292" s="16">
        <v>381</v>
      </c>
      <c r="AU3292" s="16">
        <v>5896</v>
      </c>
      <c r="AV3292" s="16">
        <v>33712</v>
      </c>
      <c r="AW3292" s="16">
        <v>650576756</v>
      </c>
      <c r="AX3292" s="16">
        <v>253623734</v>
      </c>
      <c r="AY3292" s="16">
        <v>8972448</v>
      </c>
      <c r="AZ3292" s="16">
        <v>371</v>
      </c>
      <c r="BA3292" s="16">
        <v>19298</v>
      </c>
    </row>
    <row r="3293" spans="1:53">
      <c r="A3293" s="15" t="s">
        <v>1344</v>
      </c>
      <c r="B3293" s="15" t="s">
        <v>1345</v>
      </c>
      <c r="C3293" s="15" t="s">
        <v>1346</v>
      </c>
      <c r="D3293" s="15" t="s">
        <v>1347</v>
      </c>
      <c r="E3293" s="15" t="s">
        <v>1347</v>
      </c>
      <c r="F3293" s="15" t="s">
        <v>2059</v>
      </c>
      <c r="G3293" s="15" t="s">
        <v>3688</v>
      </c>
      <c r="H3293" s="15" t="s">
        <v>1349</v>
      </c>
      <c r="I3293" s="15" t="s">
        <v>1375</v>
      </c>
      <c r="J3293" s="15"/>
      <c r="K3293" s="16">
        <v>2116</v>
      </c>
      <c r="L3293" s="16">
        <v>7648</v>
      </c>
      <c r="M3293" s="16">
        <v>7694</v>
      </c>
      <c r="N3293" s="16">
        <v>7803</v>
      </c>
      <c r="O3293" s="16">
        <v>21586598</v>
      </c>
      <c r="P3293" s="16">
        <v>19418903</v>
      </c>
      <c r="Q3293" s="16">
        <v>735158</v>
      </c>
      <c r="R3293" s="16">
        <v>215</v>
      </c>
      <c r="S3293" s="15"/>
      <c r="T3293" s="16">
        <v>2203</v>
      </c>
      <c r="U3293" s="16">
        <v>8219</v>
      </c>
      <c r="V3293" s="16">
        <v>8369</v>
      </c>
      <c r="W3293" s="16">
        <v>8367</v>
      </c>
      <c r="X3293" s="16">
        <v>24397005</v>
      </c>
      <c r="Y3293" s="16">
        <v>17768799</v>
      </c>
      <c r="Z3293" s="16">
        <v>658991</v>
      </c>
      <c r="AA3293" s="16">
        <v>226</v>
      </c>
      <c r="AC3293" s="16">
        <v>2198</v>
      </c>
      <c r="AD3293" s="16">
        <v>8363</v>
      </c>
      <c r="AE3293" s="16">
        <v>8387</v>
      </c>
      <c r="AF3293" s="16">
        <v>8378</v>
      </c>
      <c r="AG3293" s="16">
        <v>25410261</v>
      </c>
      <c r="AH3293" s="16">
        <v>13210599</v>
      </c>
      <c r="AI3293" s="16">
        <v>500975</v>
      </c>
      <c r="AJ3293" s="16">
        <v>233</v>
      </c>
      <c r="AL3293" s="16">
        <v>2198</v>
      </c>
      <c r="AM3293" s="16">
        <v>8332</v>
      </c>
      <c r="AN3293" s="16">
        <v>8244</v>
      </c>
      <c r="AO3293" s="16">
        <v>8152</v>
      </c>
      <c r="AP3293" s="16">
        <v>24988723</v>
      </c>
      <c r="AQ3293" s="16">
        <v>8885339</v>
      </c>
      <c r="AR3293" s="16">
        <v>326832</v>
      </c>
      <c r="AS3293" s="16">
        <v>233</v>
      </c>
      <c r="AU3293" s="16">
        <v>2179</v>
      </c>
      <c r="AV3293" s="16">
        <v>8163</v>
      </c>
      <c r="AW3293" s="16">
        <v>96382587</v>
      </c>
      <c r="AX3293" s="16">
        <v>59283640</v>
      </c>
      <c r="AY3293" s="16">
        <v>2221956</v>
      </c>
      <c r="AZ3293" s="16">
        <v>227</v>
      </c>
      <c r="BA3293" s="16">
        <v>11807</v>
      </c>
    </row>
    <row r="3294" spans="1:53">
      <c r="A3294" s="15" t="s">
        <v>1344</v>
      </c>
      <c r="B3294" s="15" t="s">
        <v>1345</v>
      </c>
      <c r="C3294" s="15" t="s">
        <v>1346</v>
      </c>
      <c r="D3294" s="15" t="s">
        <v>1347</v>
      </c>
      <c r="E3294" s="15" t="s">
        <v>1347</v>
      </c>
      <c r="F3294" s="15" t="s">
        <v>2059</v>
      </c>
      <c r="G3294" s="15" t="s">
        <v>3689</v>
      </c>
      <c r="H3294" s="15" t="s">
        <v>1349</v>
      </c>
      <c r="I3294" s="15" t="s">
        <v>1373</v>
      </c>
      <c r="J3294" s="15"/>
      <c r="K3294" s="16">
        <v>1393</v>
      </c>
      <c r="L3294" s="16">
        <v>11690</v>
      </c>
      <c r="M3294" s="16">
        <v>12131</v>
      </c>
      <c r="N3294" s="16">
        <v>12654</v>
      </c>
      <c r="O3294" s="16">
        <v>54597449</v>
      </c>
      <c r="P3294" s="16">
        <v>41196194</v>
      </c>
      <c r="Q3294" s="16">
        <v>1757309</v>
      </c>
      <c r="R3294" s="16">
        <v>345</v>
      </c>
      <c r="S3294" s="15"/>
      <c r="T3294" s="16">
        <v>1458</v>
      </c>
      <c r="U3294" s="16">
        <v>12798</v>
      </c>
      <c r="V3294" s="16">
        <v>13120</v>
      </c>
      <c r="W3294" s="16">
        <v>13192</v>
      </c>
      <c r="X3294" s="16">
        <v>61397745</v>
      </c>
      <c r="Y3294" s="16">
        <v>22150706</v>
      </c>
      <c r="Z3294" s="16">
        <v>911139</v>
      </c>
      <c r="AA3294" s="16">
        <v>362</v>
      </c>
      <c r="AC3294" s="16">
        <v>1469</v>
      </c>
      <c r="AD3294" s="16">
        <v>12879</v>
      </c>
      <c r="AE3294" s="16">
        <v>12848</v>
      </c>
      <c r="AF3294" s="16">
        <v>12836</v>
      </c>
      <c r="AG3294" s="16">
        <v>61164333</v>
      </c>
      <c r="AH3294" s="16">
        <v>14871182</v>
      </c>
      <c r="AI3294" s="16">
        <v>607304</v>
      </c>
      <c r="AJ3294" s="16">
        <v>366</v>
      </c>
      <c r="AL3294" s="16">
        <v>1476</v>
      </c>
      <c r="AM3294" s="16">
        <v>12649</v>
      </c>
      <c r="AN3294" s="16">
        <v>12742</v>
      </c>
      <c r="AO3294" s="16">
        <v>12672</v>
      </c>
      <c r="AP3294" s="16">
        <v>60238352</v>
      </c>
      <c r="AQ3294" s="16">
        <v>12569541</v>
      </c>
      <c r="AR3294" s="16">
        <v>520356</v>
      </c>
      <c r="AS3294" s="16">
        <v>365</v>
      </c>
      <c r="AU3294" s="16">
        <v>1449</v>
      </c>
      <c r="AV3294" s="16">
        <v>12684</v>
      </c>
      <c r="AW3294" s="16">
        <v>237397879</v>
      </c>
      <c r="AX3294" s="16">
        <v>90787623</v>
      </c>
      <c r="AY3294" s="16">
        <v>3796108</v>
      </c>
      <c r="AZ3294" s="16">
        <v>360</v>
      </c>
      <c r="BA3294" s="16">
        <v>18716</v>
      </c>
    </row>
    <row r="3295" spans="1:53">
      <c r="A3295" s="15" t="s">
        <v>1344</v>
      </c>
      <c r="B3295" s="15" t="s">
        <v>1345</v>
      </c>
      <c r="C3295" s="15" t="s">
        <v>1346</v>
      </c>
      <c r="D3295" s="15" t="s">
        <v>1347</v>
      </c>
      <c r="E3295" s="15" t="s">
        <v>1347</v>
      </c>
      <c r="F3295" s="15" t="s">
        <v>2059</v>
      </c>
      <c r="G3295" s="15" t="s">
        <v>3690</v>
      </c>
      <c r="H3295" s="15" t="s">
        <v>1349</v>
      </c>
      <c r="I3295" s="15" t="s">
        <v>1375</v>
      </c>
      <c r="J3295" s="15"/>
      <c r="K3295" s="16">
        <v>353</v>
      </c>
      <c r="L3295" s="16">
        <v>3369</v>
      </c>
      <c r="M3295" s="16">
        <v>3483</v>
      </c>
      <c r="N3295" s="16">
        <v>3514</v>
      </c>
      <c r="O3295" s="16">
        <v>17776181</v>
      </c>
      <c r="P3295" s="16">
        <v>12403431</v>
      </c>
      <c r="Q3295" s="16">
        <v>525357</v>
      </c>
      <c r="R3295" s="16">
        <v>396</v>
      </c>
      <c r="S3295" s="15"/>
      <c r="T3295" s="16">
        <v>357</v>
      </c>
      <c r="U3295" s="16">
        <v>3517</v>
      </c>
      <c r="V3295" s="16">
        <v>3630</v>
      </c>
      <c r="W3295" s="16">
        <v>3706</v>
      </c>
      <c r="X3295" s="16">
        <v>19868489</v>
      </c>
      <c r="Y3295" s="16">
        <v>5193333</v>
      </c>
      <c r="Z3295" s="16">
        <v>215975</v>
      </c>
      <c r="AA3295" s="16">
        <v>422</v>
      </c>
      <c r="AC3295" s="16">
        <v>364</v>
      </c>
      <c r="AD3295" s="16">
        <v>3654</v>
      </c>
      <c r="AE3295" s="16">
        <v>3706</v>
      </c>
      <c r="AF3295" s="16">
        <v>3795</v>
      </c>
      <c r="AG3295" s="16">
        <v>20364206</v>
      </c>
      <c r="AH3295" s="16">
        <v>3853374</v>
      </c>
      <c r="AI3295" s="16">
        <v>163040</v>
      </c>
      <c r="AJ3295" s="16">
        <v>421</v>
      </c>
      <c r="AL3295" s="16">
        <v>357</v>
      </c>
      <c r="AM3295" s="16">
        <v>3781</v>
      </c>
      <c r="AN3295" s="16">
        <v>3797</v>
      </c>
      <c r="AO3295" s="16">
        <v>3678</v>
      </c>
      <c r="AP3295" s="16">
        <v>19437910</v>
      </c>
      <c r="AQ3295" s="16">
        <v>3066634</v>
      </c>
      <c r="AR3295" s="16">
        <v>130849</v>
      </c>
      <c r="AS3295" s="16">
        <v>399</v>
      </c>
      <c r="AU3295" s="16">
        <v>358</v>
      </c>
      <c r="AV3295" s="16">
        <v>3636</v>
      </c>
      <c r="AW3295" s="16">
        <v>77446786</v>
      </c>
      <c r="AX3295" s="16">
        <v>24516772</v>
      </c>
      <c r="AY3295" s="16">
        <v>1035221</v>
      </c>
      <c r="AZ3295" s="16">
        <v>410</v>
      </c>
      <c r="BA3295" s="16">
        <v>21301</v>
      </c>
    </row>
    <row r="3296" spans="1:53">
      <c r="A3296" s="15" t="s">
        <v>1344</v>
      </c>
      <c r="B3296" s="15" t="s">
        <v>1345</v>
      </c>
      <c r="C3296" s="15" t="s">
        <v>1346</v>
      </c>
      <c r="D3296" s="15" t="s">
        <v>1347</v>
      </c>
      <c r="E3296" s="15" t="s">
        <v>1347</v>
      </c>
      <c r="F3296" s="15" t="s">
        <v>2059</v>
      </c>
      <c r="G3296" s="15" t="s">
        <v>3691</v>
      </c>
      <c r="H3296" s="15" t="s">
        <v>1349</v>
      </c>
      <c r="I3296" s="15" t="s">
        <v>1375</v>
      </c>
      <c r="J3296" s="15"/>
      <c r="K3296" s="16">
        <v>1040</v>
      </c>
      <c r="L3296" s="16">
        <v>8321</v>
      </c>
      <c r="M3296" s="16">
        <v>8648</v>
      </c>
      <c r="N3296" s="16">
        <v>9140</v>
      </c>
      <c r="O3296" s="16">
        <v>36821268</v>
      </c>
      <c r="P3296" s="16">
        <v>28792763</v>
      </c>
      <c r="Q3296" s="16">
        <v>1231952</v>
      </c>
      <c r="R3296" s="16">
        <v>325</v>
      </c>
      <c r="S3296" s="15"/>
      <c r="T3296" s="16">
        <v>1101</v>
      </c>
      <c r="U3296" s="16">
        <v>9281</v>
      </c>
      <c r="V3296" s="16">
        <v>9490</v>
      </c>
      <c r="W3296" s="16">
        <v>9486</v>
      </c>
      <c r="X3296" s="16">
        <v>41529256</v>
      </c>
      <c r="Y3296" s="16">
        <v>16957373</v>
      </c>
      <c r="Z3296" s="16">
        <v>695164</v>
      </c>
      <c r="AA3296" s="16">
        <v>339</v>
      </c>
      <c r="AC3296" s="16">
        <v>1105</v>
      </c>
      <c r="AD3296" s="16">
        <v>9225</v>
      </c>
      <c r="AE3296" s="16">
        <v>9142</v>
      </c>
      <c r="AF3296" s="16">
        <v>9041</v>
      </c>
      <c r="AG3296" s="16">
        <v>40800127</v>
      </c>
      <c r="AH3296" s="16">
        <v>11017808</v>
      </c>
      <c r="AI3296" s="16">
        <v>444264</v>
      </c>
      <c r="AJ3296" s="16">
        <v>344</v>
      </c>
      <c r="AL3296" s="16">
        <v>1119</v>
      </c>
      <c r="AM3296" s="16">
        <v>8868</v>
      </c>
      <c r="AN3296" s="16">
        <v>8945</v>
      </c>
      <c r="AO3296" s="16">
        <v>8994</v>
      </c>
      <c r="AP3296" s="16">
        <v>40800442</v>
      </c>
      <c r="AQ3296" s="16">
        <v>9502907</v>
      </c>
      <c r="AR3296" s="16">
        <v>389507</v>
      </c>
      <c r="AS3296" s="16">
        <v>351</v>
      </c>
      <c r="AU3296" s="16">
        <v>1091</v>
      </c>
      <c r="AV3296" s="16">
        <v>9048</v>
      </c>
      <c r="AW3296" s="16">
        <v>159951093</v>
      </c>
      <c r="AX3296" s="16">
        <v>66270851</v>
      </c>
      <c r="AY3296" s="16">
        <v>2760887</v>
      </c>
      <c r="AZ3296" s="16">
        <v>340</v>
      </c>
      <c r="BA3296" s="16">
        <v>17677</v>
      </c>
    </row>
    <row r="3297" spans="1:53">
      <c r="A3297" s="15" t="s">
        <v>1344</v>
      </c>
      <c r="B3297" s="15" t="s">
        <v>1345</v>
      </c>
      <c r="C3297" s="15" t="s">
        <v>1346</v>
      </c>
      <c r="D3297" s="15" t="s">
        <v>1347</v>
      </c>
      <c r="E3297" s="15" t="s">
        <v>1347</v>
      </c>
      <c r="F3297" s="15" t="s">
        <v>2059</v>
      </c>
      <c r="G3297" s="15" t="s">
        <v>1562</v>
      </c>
      <c r="H3297" s="15" t="s">
        <v>1349</v>
      </c>
      <c r="I3297" s="15" t="s">
        <v>1371</v>
      </c>
      <c r="J3297" s="15"/>
      <c r="K3297" s="16">
        <v>889</v>
      </c>
      <c r="L3297" s="16">
        <v>9779</v>
      </c>
      <c r="M3297" s="16">
        <v>9844</v>
      </c>
      <c r="N3297" s="16">
        <v>9904</v>
      </c>
      <c r="O3297" s="16">
        <v>97594392</v>
      </c>
      <c r="P3297" s="16">
        <v>53364409</v>
      </c>
      <c r="Q3297" s="16">
        <v>2052540</v>
      </c>
      <c r="R3297" s="16">
        <v>763</v>
      </c>
      <c r="S3297" s="15"/>
      <c r="T3297" s="16">
        <v>881</v>
      </c>
      <c r="U3297" s="16">
        <v>9816</v>
      </c>
      <c r="V3297" s="16">
        <v>9873</v>
      </c>
      <c r="W3297" s="16">
        <v>9925</v>
      </c>
      <c r="X3297" s="16">
        <v>95094103</v>
      </c>
      <c r="Y3297" s="16">
        <v>10309217</v>
      </c>
      <c r="Z3297" s="16">
        <v>431615</v>
      </c>
      <c r="AA3297" s="16">
        <v>741</v>
      </c>
      <c r="AC3297" s="16">
        <v>892</v>
      </c>
      <c r="AD3297" s="16">
        <v>9916</v>
      </c>
      <c r="AE3297" s="16">
        <v>9993</v>
      </c>
      <c r="AF3297" s="16">
        <v>9933</v>
      </c>
      <c r="AG3297" s="16">
        <v>91715424</v>
      </c>
      <c r="AH3297" s="16">
        <v>6080798</v>
      </c>
      <c r="AI3297" s="16">
        <v>256240</v>
      </c>
      <c r="AJ3297" s="16">
        <v>709</v>
      </c>
      <c r="AL3297" s="16">
        <v>896</v>
      </c>
      <c r="AM3297" s="16">
        <v>9868</v>
      </c>
      <c r="AN3297" s="16">
        <v>9993</v>
      </c>
      <c r="AO3297" s="16">
        <v>9984</v>
      </c>
      <c r="AP3297" s="16">
        <v>102706404</v>
      </c>
      <c r="AQ3297" s="16">
        <v>5928740</v>
      </c>
      <c r="AR3297" s="16">
        <v>251251</v>
      </c>
      <c r="AS3297" s="16">
        <v>794</v>
      </c>
      <c r="AU3297" s="16">
        <v>890</v>
      </c>
      <c r="AV3297" s="16">
        <v>9902</v>
      </c>
      <c r="AW3297" s="16">
        <v>387110323</v>
      </c>
      <c r="AX3297" s="16">
        <v>75683164</v>
      </c>
      <c r="AY3297" s="16">
        <v>2991646</v>
      </c>
      <c r="AZ3297" s="16">
        <v>752</v>
      </c>
      <c r="BA3297" s="16">
        <v>39093</v>
      </c>
    </row>
    <row r="3298" spans="1:53">
      <c r="A3298" s="15" t="s">
        <v>1344</v>
      </c>
      <c r="B3298" s="15" t="s">
        <v>1345</v>
      </c>
      <c r="C3298" s="15" t="s">
        <v>1346</v>
      </c>
      <c r="D3298" s="15" t="s">
        <v>1347</v>
      </c>
      <c r="E3298" s="15" t="s">
        <v>1347</v>
      </c>
      <c r="F3298" s="15" t="s">
        <v>2059</v>
      </c>
      <c r="G3298" s="15" t="s">
        <v>2032</v>
      </c>
      <c r="H3298" s="15" t="s">
        <v>1349</v>
      </c>
      <c r="I3298" s="15" t="s">
        <v>1373</v>
      </c>
      <c r="J3298" s="15"/>
      <c r="K3298" s="16">
        <v>663</v>
      </c>
      <c r="L3298" s="16">
        <v>6783</v>
      </c>
      <c r="M3298" s="16">
        <v>6847</v>
      </c>
      <c r="N3298" s="16">
        <v>6875</v>
      </c>
      <c r="O3298" s="16">
        <v>65984762</v>
      </c>
      <c r="P3298" s="16">
        <v>36941521</v>
      </c>
      <c r="Q3298" s="16">
        <v>1450439</v>
      </c>
      <c r="R3298" s="16">
        <v>743</v>
      </c>
      <c r="S3298" s="15"/>
      <c r="T3298" s="16">
        <v>654</v>
      </c>
      <c r="U3298" s="16">
        <v>6788</v>
      </c>
      <c r="V3298" s="16">
        <v>6815</v>
      </c>
      <c r="W3298" s="16">
        <v>6836</v>
      </c>
      <c r="X3298" s="16">
        <v>63952771</v>
      </c>
      <c r="Y3298" s="16">
        <v>7231658</v>
      </c>
      <c r="Z3298" s="16">
        <v>310411</v>
      </c>
      <c r="AA3298" s="16">
        <v>722</v>
      </c>
      <c r="AC3298" s="16">
        <v>668</v>
      </c>
      <c r="AD3298" s="16">
        <v>6873</v>
      </c>
      <c r="AE3298" s="16">
        <v>6947</v>
      </c>
      <c r="AF3298" s="16">
        <v>6889</v>
      </c>
      <c r="AG3298" s="16">
        <v>61874165</v>
      </c>
      <c r="AH3298" s="16">
        <v>4217098</v>
      </c>
      <c r="AI3298" s="16">
        <v>181347</v>
      </c>
      <c r="AJ3298" s="16">
        <v>689</v>
      </c>
      <c r="AL3298" s="16">
        <v>670</v>
      </c>
      <c r="AM3298" s="16">
        <v>6852</v>
      </c>
      <c r="AN3298" s="16">
        <v>6945</v>
      </c>
      <c r="AO3298" s="16">
        <v>6945</v>
      </c>
      <c r="AP3298" s="16">
        <v>70027053</v>
      </c>
      <c r="AQ3298" s="16">
        <v>4301597</v>
      </c>
      <c r="AR3298" s="16">
        <v>186395</v>
      </c>
      <c r="AS3298" s="16">
        <v>779</v>
      </c>
      <c r="AU3298" s="16">
        <v>664</v>
      </c>
      <c r="AV3298" s="16">
        <v>6866</v>
      </c>
      <c r="AW3298" s="16">
        <v>261838751</v>
      </c>
      <c r="AX3298" s="16">
        <v>52691874</v>
      </c>
      <c r="AY3298" s="16">
        <v>2128592</v>
      </c>
      <c r="AZ3298" s="16">
        <v>733</v>
      </c>
      <c r="BA3298" s="16">
        <v>38134</v>
      </c>
    </row>
    <row r="3299" spans="1:53">
      <c r="A3299" s="15" t="s">
        <v>1344</v>
      </c>
      <c r="B3299" s="15" t="s">
        <v>1345</v>
      </c>
      <c r="C3299" s="15" t="s">
        <v>1346</v>
      </c>
      <c r="D3299" s="15" t="s">
        <v>1347</v>
      </c>
      <c r="E3299" s="15" t="s">
        <v>1347</v>
      </c>
      <c r="F3299" s="15" t="s">
        <v>2059</v>
      </c>
      <c r="G3299" s="15" t="s">
        <v>2033</v>
      </c>
      <c r="H3299" s="15" t="s">
        <v>1349</v>
      </c>
      <c r="I3299" s="15" t="s">
        <v>1375</v>
      </c>
      <c r="J3299" s="15"/>
      <c r="K3299" s="16">
        <v>663</v>
      </c>
      <c r="L3299" s="16">
        <v>6783</v>
      </c>
      <c r="M3299" s="16">
        <v>6847</v>
      </c>
      <c r="N3299" s="16">
        <v>6875</v>
      </c>
      <c r="O3299" s="16">
        <v>65984762</v>
      </c>
      <c r="P3299" s="16">
        <v>36941521</v>
      </c>
      <c r="Q3299" s="16">
        <v>1450439</v>
      </c>
      <c r="R3299" s="16">
        <v>743</v>
      </c>
      <c r="S3299" s="15"/>
      <c r="T3299" s="16">
        <v>654</v>
      </c>
      <c r="U3299" s="16">
        <v>6788</v>
      </c>
      <c r="V3299" s="16">
        <v>6815</v>
      </c>
      <c r="W3299" s="16">
        <v>6836</v>
      </c>
      <c r="X3299" s="16">
        <v>63952771</v>
      </c>
      <c r="Y3299" s="16">
        <v>7231658</v>
      </c>
      <c r="Z3299" s="16">
        <v>310411</v>
      </c>
      <c r="AA3299" s="16">
        <v>722</v>
      </c>
      <c r="AC3299" s="16">
        <v>668</v>
      </c>
      <c r="AD3299" s="16">
        <v>6873</v>
      </c>
      <c r="AE3299" s="16">
        <v>6947</v>
      </c>
      <c r="AF3299" s="16">
        <v>6889</v>
      </c>
      <c r="AG3299" s="16">
        <v>61874165</v>
      </c>
      <c r="AH3299" s="16">
        <v>4217098</v>
      </c>
      <c r="AI3299" s="16">
        <v>181347</v>
      </c>
      <c r="AJ3299" s="16">
        <v>689</v>
      </c>
      <c r="AL3299" s="16">
        <v>670</v>
      </c>
      <c r="AM3299" s="16">
        <v>6852</v>
      </c>
      <c r="AN3299" s="16">
        <v>6945</v>
      </c>
      <c r="AO3299" s="16">
        <v>6945</v>
      </c>
      <c r="AP3299" s="16">
        <v>70027053</v>
      </c>
      <c r="AQ3299" s="16">
        <v>4301597</v>
      </c>
      <c r="AR3299" s="16">
        <v>186395</v>
      </c>
      <c r="AS3299" s="16">
        <v>779</v>
      </c>
      <c r="AU3299" s="16">
        <v>664</v>
      </c>
      <c r="AV3299" s="16">
        <v>6866</v>
      </c>
      <c r="AW3299" s="16">
        <v>261838751</v>
      </c>
      <c r="AX3299" s="16">
        <v>52691874</v>
      </c>
      <c r="AY3299" s="16">
        <v>2128592</v>
      </c>
      <c r="AZ3299" s="16">
        <v>733</v>
      </c>
      <c r="BA3299" s="16">
        <v>38134</v>
      </c>
    </row>
    <row r="3300" spans="1:53">
      <c r="A3300" s="15" t="s">
        <v>1344</v>
      </c>
      <c r="B3300" s="15" t="s">
        <v>1345</v>
      </c>
      <c r="C3300" s="15" t="s">
        <v>1346</v>
      </c>
      <c r="D3300" s="15" t="s">
        <v>1347</v>
      </c>
      <c r="E3300" s="15" t="s">
        <v>1347</v>
      </c>
      <c r="F3300" s="15" t="s">
        <v>2059</v>
      </c>
      <c r="G3300" s="15" t="s">
        <v>1563</v>
      </c>
      <c r="H3300" s="15" t="s">
        <v>1349</v>
      </c>
      <c r="I3300" s="15" t="s">
        <v>1373</v>
      </c>
      <c r="J3300" s="15"/>
      <c r="K3300" s="16">
        <v>226</v>
      </c>
      <c r="L3300" s="16">
        <v>2996</v>
      </c>
      <c r="M3300" s="16">
        <v>2997</v>
      </c>
      <c r="N3300" s="16">
        <v>3029</v>
      </c>
      <c r="O3300" s="16">
        <v>31609630</v>
      </c>
      <c r="P3300" s="16">
        <v>16422888</v>
      </c>
      <c r="Q3300" s="16">
        <v>602101</v>
      </c>
      <c r="R3300" s="16">
        <v>809</v>
      </c>
      <c r="S3300" s="15"/>
      <c r="T3300" s="16">
        <v>227</v>
      </c>
      <c r="U3300" s="16">
        <v>3028</v>
      </c>
      <c r="V3300" s="16">
        <v>3058</v>
      </c>
      <c r="W3300" s="16">
        <v>3089</v>
      </c>
      <c r="X3300" s="16">
        <v>31141332</v>
      </c>
      <c r="Y3300" s="16">
        <v>3077559</v>
      </c>
      <c r="Z3300" s="16">
        <v>121204</v>
      </c>
      <c r="AA3300" s="16">
        <v>783</v>
      </c>
      <c r="AC3300" s="16">
        <v>224</v>
      </c>
      <c r="AD3300" s="16">
        <v>3043</v>
      </c>
      <c r="AE3300" s="16">
        <v>3046</v>
      </c>
      <c r="AF3300" s="16">
        <v>3044</v>
      </c>
      <c r="AG3300" s="16">
        <v>29841259</v>
      </c>
      <c r="AH3300" s="16">
        <v>1863700</v>
      </c>
      <c r="AI3300" s="16">
        <v>74893</v>
      </c>
      <c r="AJ3300" s="16">
        <v>754</v>
      </c>
      <c r="AL3300" s="16">
        <v>226</v>
      </c>
      <c r="AM3300" s="16">
        <v>3016</v>
      </c>
      <c r="AN3300" s="16">
        <v>3048</v>
      </c>
      <c r="AO3300" s="16">
        <v>3039</v>
      </c>
      <c r="AP3300" s="16">
        <v>32679351</v>
      </c>
      <c r="AQ3300" s="16">
        <v>1627143</v>
      </c>
      <c r="AR3300" s="16">
        <v>64856</v>
      </c>
      <c r="AS3300" s="16">
        <v>828</v>
      </c>
      <c r="AU3300" s="16">
        <v>226</v>
      </c>
      <c r="AV3300" s="16">
        <v>3036</v>
      </c>
      <c r="AW3300" s="16">
        <v>125271572</v>
      </c>
      <c r="AX3300" s="16">
        <v>22991290</v>
      </c>
      <c r="AY3300" s="16">
        <v>863054</v>
      </c>
      <c r="AZ3300" s="16">
        <v>793</v>
      </c>
      <c r="BA3300" s="16">
        <v>41261</v>
      </c>
    </row>
    <row r="3301" spans="1:53">
      <c r="A3301" s="15" t="s">
        <v>1344</v>
      </c>
      <c r="B3301" s="15" t="s">
        <v>1345</v>
      </c>
      <c r="C3301" s="15" t="s">
        <v>1346</v>
      </c>
      <c r="D3301" s="15" t="s">
        <v>1347</v>
      </c>
      <c r="E3301" s="15" t="s">
        <v>1347</v>
      </c>
      <c r="F3301" s="15" t="s">
        <v>2059</v>
      </c>
      <c r="G3301" s="15" t="s">
        <v>1564</v>
      </c>
      <c r="H3301" s="15" t="s">
        <v>1349</v>
      </c>
      <c r="I3301" s="15" t="s">
        <v>1375</v>
      </c>
      <c r="J3301" s="15"/>
      <c r="K3301" s="16">
        <v>226</v>
      </c>
      <c r="L3301" s="16">
        <v>2996</v>
      </c>
      <c r="M3301" s="16">
        <v>2997</v>
      </c>
      <c r="N3301" s="16">
        <v>3029</v>
      </c>
      <c r="O3301" s="16">
        <v>31609630</v>
      </c>
      <c r="P3301" s="16">
        <v>16422888</v>
      </c>
      <c r="Q3301" s="16">
        <v>602101</v>
      </c>
      <c r="R3301" s="16">
        <v>809</v>
      </c>
      <c r="S3301" s="15"/>
      <c r="T3301" s="16">
        <v>227</v>
      </c>
      <c r="U3301" s="16">
        <v>3028</v>
      </c>
      <c r="V3301" s="16">
        <v>3058</v>
      </c>
      <c r="W3301" s="16">
        <v>3089</v>
      </c>
      <c r="X3301" s="16">
        <v>31141332</v>
      </c>
      <c r="Y3301" s="16">
        <v>3077559</v>
      </c>
      <c r="Z3301" s="16">
        <v>121204</v>
      </c>
      <c r="AA3301" s="16">
        <v>783</v>
      </c>
      <c r="AC3301" s="16">
        <v>224</v>
      </c>
      <c r="AD3301" s="16">
        <v>3043</v>
      </c>
      <c r="AE3301" s="16">
        <v>3046</v>
      </c>
      <c r="AF3301" s="16">
        <v>3044</v>
      </c>
      <c r="AG3301" s="16">
        <v>29841259</v>
      </c>
      <c r="AH3301" s="16">
        <v>1863700</v>
      </c>
      <c r="AI3301" s="16">
        <v>74893</v>
      </c>
      <c r="AJ3301" s="16">
        <v>754</v>
      </c>
      <c r="AL3301" s="16">
        <v>226</v>
      </c>
      <c r="AM3301" s="16">
        <v>3016</v>
      </c>
      <c r="AN3301" s="16">
        <v>3048</v>
      </c>
      <c r="AO3301" s="16">
        <v>3039</v>
      </c>
      <c r="AP3301" s="16">
        <v>32679351</v>
      </c>
      <c r="AQ3301" s="16">
        <v>1627143</v>
      </c>
      <c r="AR3301" s="16">
        <v>64856</v>
      </c>
      <c r="AS3301" s="16">
        <v>828</v>
      </c>
      <c r="AU3301" s="16">
        <v>226</v>
      </c>
      <c r="AV3301" s="16">
        <v>3036</v>
      </c>
      <c r="AW3301" s="16">
        <v>125271572</v>
      </c>
      <c r="AX3301" s="16">
        <v>22991290</v>
      </c>
      <c r="AY3301" s="16">
        <v>863054</v>
      </c>
      <c r="AZ3301" s="16">
        <v>793</v>
      </c>
      <c r="BA3301" s="16">
        <v>41261</v>
      </c>
    </row>
    <row r="3302" spans="1:53">
      <c r="A3302" s="15" t="s">
        <v>1344</v>
      </c>
      <c r="B3302" s="15" t="s">
        <v>1345</v>
      </c>
      <c r="C3302" s="15" t="s">
        <v>1346</v>
      </c>
      <c r="D3302" s="15" t="s">
        <v>1347</v>
      </c>
      <c r="E3302" s="15" t="s">
        <v>1347</v>
      </c>
      <c r="F3302" s="15" t="s">
        <v>2059</v>
      </c>
      <c r="G3302" s="15" t="s">
        <v>3692</v>
      </c>
      <c r="H3302" s="15" t="s">
        <v>1349</v>
      </c>
      <c r="I3302" s="15" t="s">
        <v>1371</v>
      </c>
      <c r="J3302" s="15"/>
      <c r="K3302" s="16">
        <v>4327</v>
      </c>
      <c r="L3302" s="16">
        <v>38814</v>
      </c>
      <c r="M3302" s="16">
        <v>38947</v>
      </c>
      <c r="N3302" s="16">
        <v>39452</v>
      </c>
      <c r="O3302" s="16">
        <v>228059545</v>
      </c>
      <c r="P3302" s="16">
        <v>167395641</v>
      </c>
      <c r="Q3302" s="16">
        <v>6181529</v>
      </c>
      <c r="R3302" s="16">
        <v>449</v>
      </c>
      <c r="S3302" s="15"/>
      <c r="T3302" s="16">
        <v>4414</v>
      </c>
      <c r="U3302" s="16">
        <v>39305</v>
      </c>
      <c r="V3302" s="16">
        <v>39447</v>
      </c>
      <c r="W3302" s="16">
        <v>40201</v>
      </c>
      <c r="X3302" s="16">
        <v>234877146</v>
      </c>
      <c r="Y3302" s="16">
        <v>86635786</v>
      </c>
      <c r="Z3302" s="16">
        <v>3225494</v>
      </c>
      <c r="AA3302" s="16">
        <v>456</v>
      </c>
      <c r="AC3302" s="16">
        <v>4404</v>
      </c>
      <c r="AD3302" s="16">
        <v>39721</v>
      </c>
      <c r="AE3302" s="16">
        <v>39836</v>
      </c>
      <c r="AF3302" s="16">
        <v>40007</v>
      </c>
      <c r="AG3302" s="16">
        <v>240535216</v>
      </c>
      <c r="AH3302" s="16">
        <v>40194825</v>
      </c>
      <c r="AI3302" s="16">
        <v>1487205</v>
      </c>
      <c r="AJ3302" s="16">
        <v>464</v>
      </c>
      <c r="AL3302" s="16">
        <v>4407</v>
      </c>
      <c r="AM3302" s="16">
        <v>39433</v>
      </c>
      <c r="AN3302" s="16">
        <v>39275</v>
      </c>
      <c r="AO3302" s="16">
        <v>39621</v>
      </c>
      <c r="AP3302" s="16">
        <v>250042054</v>
      </c>
      <c r="AQ3302" s="16">
        <v>28954894</v>
      </c>
      <c r="AR3302" s="16">
        <v>1063754</v>
      </c>
      <c r="AS3302" s="16">
        <v>488</v>
      </c>
      <c r="AU3302" s="16">
        <v>4388</v>
      </c>
      <c r="AV3302" s="16">
        <v>39505</v>
      </c>
      <c r="AW3302" s="16">
        <v>953513961</v>
      </c>
      <c r="AX3302" s="16">
        <v>323181146</v>
      </c>
      <c r="AY3302" s="16">
        <v>11957982</v>
      </c>
      <c r="AZ3302" s="16">
        <v>464</v>
      </c>
      <c r="BA3302" s="16">
        <v>24137</v>
      </c>
    </row>
    <row r="3303" spans="1:53">
      <c r="A3303" s="15" t="s">
        <v>1344</v>
      </c>
      <c r="B3303" s="15" t="s">
        <v>1345</v>
      </c>
      <c r="C3303" s="15" t="s">
        <v>1346</v>
      </c>
      <c r="D3303" s="15" t="s">
        <v>1347</v>
      </c>
      <c r="E3303" s="15" t="s">
        <v>1347</v>
      </c>
      <c r="F3303" s="15" t="s">
        <v>2059</v>
      </c>
      <c r="G3303" s="15" t="s">
        <v>3693</v>
      </c>
      <c r="H3303" s="15" t="s">
        <v>1349</v>
      </c>
      <c r="I3303" s="15" t="s">
        <v>1373</v>
      </c>
      <c r="J3303" s="15"/>
      <c r="K3303" s="16">
        <v>875</v>
      </c>
      <c r="L3303" s="16">
        <v>3984</v>
      </c>
      <c r="M3303" s="16">
        <v>3976</v>
      </c>
      <c r="N3303" s="16">
        <v>4027</v>
      </c>
      <c r="O3303" s="16">
        <v>16273653</v>
      </c>
      <c r="P3303" s="16">
        <v>12695263</v>
      </c>
      <c r="Q3303" s="16">
        <v>481348</v>
      </c>
      <c r="R3303" s="16">
        <v>313</v>
      </c>
      <c r="S3303" s="15"/>
      <c r="T3303" s="16">
        <v>925</v>
      </c>
      <c r="U3303" s="16">
        <v>4109</v>
      </c>
      <c r="V3303" s="16">
        <v>4198</v>
      </c>
      <c r="W3303" s="16">
        <v>4607</v>
      </c>
      <c r="X3303" s="16">
        <v>17848052</v>
      </c>
      <c r="Y3303" s="16">
        <v>8551084</v>
      </c>
      <c r="Z3303" s="16">
        <v>312131</v>
      </c>
      <c r="AA3303" s="16">
        <v>319</v>
      </c>
      <c r="AC3303" s="16">
        <v>921</v>
      </c>
      <c r="AD3303" s="16">
        <v>4598</v>
      </c>
      <c r="AE3303" s="16">
        <v>4723</v>
      </c>
      <c r="AF3303" s="16">
        <v>4628</v>
      </c>
      <c r="AG3303" s="16">
        <v>20712817</v>
      </c>
      <c r="AH3303" s="16">
        <v>5729813</v>
      </c>
      <c r="AI3303" s="16">
        <v>214586</v>
      </c>
      <c r="AJ3303" s="16">
        <v>343</v>
      </c>
      <c r="AL3303" s="16">
        <v>925</v>
      </c>
      <c r="AM3303" s="16">
        <v>4456</v>
      </c>
      <c r="AN3303" s="16">
        <v>4376</v>
      </c>
      <c r="AO3303" s="16">
        <v>4423</v>
      </c>
      <c r="AP3303" s="16">
        <v>20340605</v>
      </c>
      <c r="AQ3303" s="16">
        <v>3824758</v>
      </c>
      <c r="AR3303" s="16">
        <v>141449</v>
      </c>
      <c r="AS3303" s="16">
        <v>354</v>
      </c>
      <c r="AU3303" s="16">
        <v>912</v>
      </c>
      <c r="AV3303" s="16">
        <v>4342</v>
      </c>
      <c r="AW3303" s="16">
        <v>75175127</v>
      </c>
      <c r="AX3303" s="16">
        <v>30800918</v>
      </c>
      <c r="AY3303" s="16">
        <v>1149514</v>
      </c>
      <c r="AZ3303" s="16">
        <v>333</v>
      </c>
      <c r="BA3303" s="16">
        <v>17313</v>
      </c>
    </row>
    <row r="3304" spans="1:53">
      <c r="A3304" s="15" t="s">
        <v>1344</v>
      </c>
      <c r="B3304" s="15" t="s">
        <v>1345</v>
      </c>
      <c r="C3304" s="15" t="s">
        <v>1346</v>
      </c>
      <c r="D3304" s="15" t="s">
        <v>1347</v>
      </c>
      <c r="E3304" s="15" t="s">
        <v>1347</v>
      </c>
      <c r="F3304" s="15" t="s">
        <v>2059</v>
      </c>
      <c r="G3304" s="15" t="s">
        <v>3694</v>
      </c>
      <c r="H3304" s="15" t="s">
        <v>1349</v>
      </c>
      <c r="I3304" s="15" t="s">
        <v>1375</v>
      </c>
      <c r="J3304" s="15"/>
      <c r="K3304" s="16">
        <v>875</v>
      </c>
      <c r="L3304" s="16">
        <v>3984</v>
      </c>
      <c r="M3304" s="16">
        <v>3976</v>
      </c>
      <c r="N3304" s="16">
        <v>4027</v>
      </c>
      <c r="O3304" s="16">
        <v>16273653</v>
      </c>
      <c r="P3304" s="16">
        <v>12695263</v>
      </c>
      <c r="Q3304" s="16">
        <v>481348</v>
      </c>
      <c r="R3304" s="16">
        <v>313</v>
      </c>
      <c r="S3304" s="15"/>
      <c r="T3304" s="16">
        <v>925</v>
      </c>
      <c r="U3304" s="16">
        <v>4109</v>
      </c>
      <c r="V3304" s="16">
        <v>4198</v>
      </c>
      <c r="W3304" s="16">
        <v>4607</v>
      </c>
      <c r="X3304" s="16">
        <v>17848052</v>
      </c>
      <c r="Y3304" s="16">
        <v>8551084</v>
      </c>
      <c r="Z3304" s="16">
        <v>312131</v>
      </c>
      <c r="AA3304" s="16">
        <v>319</v>
      </c>
      <c r="AC3304" s="16">
        <v>921</v>
      </c>
      <c r="AD3304" s="16">
        <v>4598</v>
      </c>
      <c r="AE3304" s="16">
        <v>4723</v>
      </c>
      <c r="AF3304" s="16">
        <v>4628</v>
      </c>
      <c r="AG3304" s="16">
        <v>20712817</v>
      </c>
      <c r="AH3304" s="16">
        <v>5729813</v>
      </c>
      <c r="AI3304" s="16">
        <v>214586</v>
      </c>
      <c r="AJ3304" s="16">
        <v>343</v>
      </c>
      <c r="AL3304" s="16">
        <v>925</v>
      </c>
      <c r="AM3304" s="16">
        <v>4456</v>
      </c>
      <c r="AN3304" s="16">
        <v>4376</v>
      </c>
      <c r="AO3304" s="16">
        <v>4423</v>
      </c>
      <c r="AP3304" s="16">
        <v>20340605</v>
      </c>
      <c r="AQ3304" s="16">
        <v>3824758</v>
      </c>
      <c r="AR3304" s="16">
        <v>141449</v>
      </c>
      <c r="AS3304" s="16">
        <v>354</v>
      </c>
      <c r="AU3304" s="16">
        <v>912</v>
      </c>
      <c r="AV3304" s="16">
        <v>4342</v>
      </c>
      <c r="AW3304" s="16">
        <v>75175127</v>
      </c>
      <c r="AX3304" s="16">
        <v>30800918</v>
      </c>
      <c r="AY3304" s="16">
        <v>1149514</v>
      </c>
      <c r="AZ3304" s="16">
        <v>333</v>
      </c>
      <c r="BA3304" s="16">
        <v>17313</v>
      </c>
    </row>
    <row r="3305" spans="1:53">
      <c r="A3305" s="15" t="s">
        <v>1344</v>
      </c>
      <c r="B3305" s="15" t="s">
        <v>1345</v>
      </c>
      <c r="C3305" s="15" t="s">
        <v>1346</v>
      </c>
      <c r="D3305" s="15" t="s">
        <v>1347</v>
      </c>
      <c r="E3305" s="15" t="s">
        <v>1347</v>
      </c>
      <c r="F3305" s="15" t="s">
        <v>2059</v>
      </c>
      <c r="G3305" s="15" t="s">
        <v>3695</v>
      </c>
      <c r="H3305" s="15" t="s">
        <v>1349</v>
      </c>
      <c r="I3305" s="15" t="s">
        <v>1373</v>
      </c>
      <c r="J3305" s="15"/>
      <c r="K3305" s="16">
        <v>3129</v>
      </c>
      <c r="L3305" s="16">
        <v>17097</v>
      </c>
      <c r="M3305" s="16">
        <v>17172</v>
      </c>
      <c r="N3305" s="16">
        <v>17569</v>
      </c>
      <c r="O3305" s="16">
        <v>75351937</v>
      </c>
      <c r="P3305" s="16">
        <v>61633199</v>
      </c>
      <c r="Q3305" s="16">
        <v>2094060</v>
      </c>
      <c r="R3305" s="16">
        <v>335</v>
      </c>
      <c r="S3305" s="15"/>
      <c r="T3305" s="16">
        <v>3164</v>
      </c>
      <c r="U3305" s="16">
        <v>17594</v>
      </c>
      <c r="V3305" s="16">
        <v>17650</v>
      </c>
      <c r="W3305" s="16">
        <v>18004</v>
      </c>
      <c r="X3305" s="16">
        <v>78755546</v>
      </c>
      <c r="Y3305" s="16">
        <v>39107931</v>
      </c>
      <c r="Z3305" s="16">
        <v>1334528</v>
      </c>
      <c r="AA3305" s="16">
        <v>341</v>
      </c>
      <c r="AC3305" s="16">
        <v>3154</v>
      </c>
      <c r="AD3305" s="16">
        <v>17705</v>
      </c>
      <c r="AE3305" s="16">
        <v>17657</v>
      </c>
      <c r="AF3305" s="16">
        <v>17800</v>
      </c>
      <c r="AG3305" s="16">
        <v>79350975</v>
      </c>
      <c r="AH3305" s="16">
        <v>20640841</v>
      </c>
      <c r="AI3305" s="16">
        <v>727817</v>
      </c>
      <c r="AJ3305" s="16">
        <v>344</v>
      </c>
      <c r="AL3305" s="16">
        <v>3156</v>
      </c>
      <c r="AM3305" s="16">
        <v>17546</v>
      </c>
      <c r="AN3305" s="16">
        <v>17495</v>
      </c>
      <c r="AO3305" s="16">
        <v>17723</v>
      </c>
      <c r="AP3305" s="16">
        <v>82615829</v>
      </c>
      <c r="AQ3305" s="16">
        <v>15486870</v>
      </c>
      <c r="AR3305" s="16">
        <v>542903</v>
      </c>
      <c r="AS3305" s="16">
        <v>361</v>
      </c>
      <c r="AU3305" s="16">
        <v>3151</v>
      </c>
      <c r="AV3305" s="16">
        <v>17584</v>
      </c>
      <c r="AW3305" s="16">
        <v>316074287</v>
      </c>
      <c r="AX3305" s="16">
        <v>136868841</v>
      </c>
      <c r="AY3305" s="16">
        <v>4699308</v>
      </c>
      <c r="AZ3305" s="16">
        <v>346</v>
      </c>
      <c r="BA3305" s="16">
        <v>17975</v>
      </c>
    </row>
    <row r="3306" spans="1:53">
      <c r="A3306" s="15" t="s">
        <v>1344</v>
      </c>
      <c r="B3306" s="15" t="s">
        <v>1345</v>
      </c>
      <c r="C3306" s="15" t="s">
        <v>1346</v>
      </c>
      <c r="D3306" s="15" t="s">
        <v>1347</v>
      </c>
      <c r="E3306" s="15" t="s">
        <v>1347</v>
      </c>
      <c r="F3306" s="15" t="s">
        <v>2059</v>
      </c>
      <c r="G3306" s="15" t="s">
        <v>3696</v>
      </c>
      <c r="H3306" s="15" t="s">
        <v>1349</v>
      </c>
      <c r="I3306" s="15" t="s">
        <v>1375</v>
      </c>
      <c r="J3306" s="15"/>
      <c r="K3306" s="16">
        <v>3129</v>
      </c>
      <c r="L3306" s="16">
        <v>17097</v>
      </c>
      <c r="M3306" s="16">
        <v>17172</v>
      </c>
      <c r="N3306" s="16">
        <v>17569</v>
      </c>
      <c r="O3306" s="16">
        <v>75351937</v>
      </c>
      <c r="P3306" s="16">
        <v>61633199</v>
      </c>
      <c r="Q3306" s="16">
        <v>2094060</v>
      </c>
      <c r="R3306" s="16">
        <v>335</v>
      </c>
      <c r="S3306" s="15"/>
      <c r="T3306" s="16">
        <v>3164</v>
      </c>
      <c r="U3306" s="16">
        <v>17594</v>
      </c>
      <c r="V3306" s="16">
        <v>17650</v>
      </c>
      <c r="W3306" s="16">
        <v>18004</v>
      </c>
      <c r="X3306" s="16">
        <v>78755546</v>
      </c>
      <c r="Y3306" s="16">
        <v>39107931</v>
      </c>
      <c r="Z3306" s="16">
        <v>1334528</v>
      </c>
      <c r="AA3306" s="16">
        <v>341</v>
      </c>
      <c r="AC3306" s="16">
        <v>3154</v>
      </c>
      <c r="AD3306" s="16">
        <v>17705</v>
      </c>
      <c r="AE3306" s="16">
        <v>17657</v>
      </c>
      <c r="AF3306" s="16">
        <v>17800</v>
      </c>
      <c r="AG3306" s="16">
        <v>79350975</v>
      </c>
      <c r="AH3306" s="16">
        <v>20640841</v>
      </c>
      <c r="AI3306" s="16">
        <v>727817</v>
      </c>
      <c r="AJ3306" s="16">
        <v>344</v>
      </c>
      <c r="AL3306" s="16">
        <v>3156</v>
      </c>
      <c r="AM3306" s="16">
        <v>17546</v>
      </c>
      <c r="AN3306" s="16">
        <v>17495</v>
      </c>
      <c r="AO3306" s="16">
        <v>17723</v>
      </c>
      <c r="AP3306" s="16">
        <v>82615829</v>
      </c>
      <c r="AQ3306" s="16">
        <v>15486870</v>
      </c>
      <c r="AR3306" s="16">
        <v>542903</v>
      </c>
      <c r="AS3306" s="16">
        <v>361</v>
      </c>
      <c r="AU3306" s="16">
        <v>3151</v>
      </c>
      <c r="AV3306" s="16">
        <v>17584</v>
      </c>
      <c r="AW3306" s="16">
        <v>316074287</v>
      </c>
      <c r="AX3306" s="16">
        <v>136868841</v>
      </c>
      <c r="AY3306" s="16">
        <v>4699308</v>
      </c>
      <c r="AZ3306" s="16">
        <v>346</v>
      </c>
      <c r="BA3306" s="16">
        <v>17975</v>
      </c>
    </row>
    <row r="3307" spans="1:53">
      <c r="A3307" s="15" t="s">
        <v>1344</v>
      </c>
      <c r="B3307" s="15" t="s">
        <v>1345</v>
      </c>
      <c r="C3307" s="15" t="s">
        <v>1346</v>
      </c>
      <c r="D3307" s="15" t="s">
        <v>1347</v>
      </c>
      <c r="E3307" s="15" t="s">
        <v>1347</v>
      </c>
      <c r="F3307" s="15" t="s">
        <v>2059</v>
      </c>
      <c r="G3307" s="15" t="s">
        <v>3697</v>
      </c>
      <c r="H3307" s="15" t="s">
        <v>1349</v>
      </c>
      <c r="I3307" s="15" t="s">
        <v>1373</v>
      </c>
      <c r="J3307" s="15"/>
      <c r="K3307" s="16">
        <v>323</v>
      </c>
      <c r="L3307" s="16">
        <v>17733</v>
      </c>
      <c r="M3307" s="16">
        <v>17799</v>
      </c>
      <c r="N3307" s="16">
        <v>17856</v>
      </c>
      <c r="O3307" s="16">
        <v>136433955</v>
      </c>
      <c r="P3307" s="16">
        <v>93067179</v>
      </c>
      <c r="Q3307" s="16">
        <v>3606121</v>
      </c>
      <c r="R3307" s="16">
        <v>590</v>
      </c>
      <c r="S3307" s="15"/>
      <c r="T3307" s="16">
        <v>325</v>
      </c>
      <c r="U3307" s="16">
        <v>17602</v>
      </c>
      <c r="V3307" s="16">
        <v>17599</v>
      </c>
      <c r="W3307" s="16">
        <v>17590</v>
      </c>
      <c r="X3307" s="16">
        <v>138273548</v>
      </c>
      <c r="Y3307" s="16">
        <v>38976771</v>
      </c>
      <c r="Z3307" s="16">
        <v>1578835</v>
      </c>
      <c r="AA3307" s="16">
        <v>604</v>
      </c>
      <c r="AC3307" s="16">
        <v>329</v>
      </c>
      <c r="AD3307" s="16">
        <v>17418</v>
      </c>
      <c r="AE3307" s="16">
        <v>17456</v>
      </c>
      <c r="AF3307" s="16">
        <v>17579</v>
      </c>
      <c r="AG3307" s="16">
        <v>140471424</v>
      </c>
      <c r="AH3307" s="16">
        <v>13824171</v>
      </c>
      <c r="AI3307" s="16">
        <v>544802</v>
      </c>
      <c r="AJ3307" s="16">
        <v>618</v>
      </c>
      <c r="AL3307" s="16">
        <v>326</v>
      </c>
      <c r="AM3307" s="16">
        <v>17431</v>
      </c>
      <c r="AN3307" s="16">
        <v>17404</v>
      </c>
      <c r="AO3307" s="16">
        <v>17475</v>
      </c>
      <c r="AP3307" s="16">
        <v>147085620</v>
      </c>
      <c r="AQ3307" s="16">
        <v>9643266</v>
      </c>
      <c r="AR3307" s="16">
        <v>379402</v>
      </c>
      <c r="AS3307" s="16">
        <v>649</v>
      </c>
      <c r="AU3307" s="16">
        <v>326</v>
      </c>
      <c r="AV3307" s="16">
        <v>17579</v>
      </c>
      <c r="AW3307" s="16">
        <v>562264547</v>
      </c>
      <c r="AX3307" s="16">
        <v>155511387</v>
      </c>
      <c r="AY3307" s="16">
        <v>6109160</v>
      </c>
      <c r="AZ3307" s="16">
        <v>615</v>
      </c>
      <c r="BA3307" s="16">
        <v>31986</v>
      </c>
    </row>
    <row r="3308" spans="1:53">
      <c r="A3308" s="15" t="s">
        <v>1344</v>
      </c>
      <c r="B3308" s="15" t="s">
        <v>1345</v>
      </c>
      <c r="C3308" s="15" t="s">
        <v>1346</v>
      </c>
      <c r="D3308" s="15" t="s">
        <v>1347</v>
      </c>
      <c r="E3308" s="15" t="s">
        <v>1347</v>
      </c>
      <c r="F3308" s="15" t="s">
        <v>2059</v>
      </c>
      <c r="G3308" s="15" t="s">
        <v>3698</v>
      </c>
      <c r="H3308" s="15" t="s">
        <v>1349</v>
      </c>
      <c r="I3308" s="15" t="s">
        <v>1375</v>
      </c>
      <c r="J3308" s="15"/>
      <c r="K3308" s="16">
        <v>190</v>
      </c>
      <c r="L3308" s="16">
        <v>10384</v>
      </c>
      <c r="M3308" s="16">
        <v>10379</v>
      </c>
      <c r="N3308" s="16">
        <v>10365</v>
      </c>
      <c r="O3308" s="16">
        <v>78282036</v>
      </c>
      <c r="P3308" s="16">
        <v>54910055</v>
      </c>
      <c r="Q3308" s="16">
        <v>2000272</v>
      </c>
      <c r="R3308" s="16">
        <v>580</v>
      </c>
      <c r="S3308" s="15"/>
      <c r="T3308" s="16">
        <v>189</v>
      </c>
      <c r="U3308" s="16">
        <v>10102</v>
      </c>
      <c r="V3308" s="16">
        <v>10086</v>
      </c>
      <c r="W3308" s="16">
        <v>10088</v>
      </c>
      <c r="X3308" s="16">
        <v>78791743</v>
      </c>
      <c r="Y3308" s="16">
        <v>26882481</v>
      </c>
      <c r="Z3308" s="16">
        <v>1099594</v>
      </c>
      <c r="AA3308" s="16">
        <v>601</v>
      </c>
      <c r="AC3308" s="16">
        <v>186</v>
      </c>
      <c r="AD3308" s="16">
        <v>10058</v>
      </c>
      <c r="AE3308" s="16">
        <v>10029</v>
      </c>
      <c r="AF3308" s="16">
        <v>10034</v>
      </c>
      <c r="AG3308" s="16">
        <v>79497521</v>
      </c>
      <c r="AH3308" s="16">
        <v>9148788</v>
      </c>
      <c r="AI3308" s="16">
        <v>357963</v>
      </c>
      <c r="AJ3308" s="16">
        <v>609</v>
      </c>
      <c r="AL3308" s="16">
        <v>184</v>
      </c>
      <c r="AM3308" s="16">
        <v>9885</v>
      </c>
      <c r="AN3308" s="16">
        <v>9840</v>
      </c>
      <c r="AO3308" s="16">
        <v>9969</v>
      </c>
      <c r="AP3308" s="16">
        <v>83214749</v>
      </c>
      <c r="AQ3308" s="16">
        <v>5892583</v>
      </c>
      <c r="AR3308" s="16">
        <v>223669</v>
      </c>
      <c r="AS3308" s="16">
        <v>647</v>
      </c>
      <c r="AU3308" s="16">
        <v>187</v>
      </c>
      <c r="AV3308" s="16">
        <v>10102</v>
      </c>
      <c r="AW3308" s="16">
        <v>319786049</v>
      </c>
      <c r="AX3308" s="16">
        <v>96833907</v>
      </c>
      <c r="AY3308" s="16">
        <v>3681498</v>
      </c>
      <c r="AZ3308" s="16">
        <v>609</v>
      </c>
      <c r="BA3308" s="16">
        <v>31657</v>
      </c>
    </row>
    <row r="3309" spans="1:53">
      <c r="A3309" s="15" t="s">
        <v>1344</v>
      </c>
      <c r="B3309" s="15" t="s">
        <v>1345</v>
      </c>
      <c r="C3309" s="15" t="s">
        <v>1346</v>
      </c>
      <c r="D3309" s="15" t="s">
        <v>1347</v>
      </c>
      <c r="E3309" s="15" t="s">
        <v>1347</v>
      </c>
      <c r="F3309" s="15" t="s">
        <v>2059</v>
      </c>
      <c r="G3309" s="15" t="s">
        <v>3699</v>
      </c>
      <c r="H3309" s="15" t="s">
        <v>1349</v>
      </c>
      <c r="I3309" s="15" t="s">
        <v>1375</v>
      </c>
      <c r="J3309" s="15"/>
      <c r="K3309" s="16">
        <v>133</v>
      </c>
      <c r="L3309" s="16">
        <v>7349</v>
      </c>
      <c r="M3309" s="16">
        <v>7420</v>
      </c>
      <c r="N3309" s="16">
        <v>7491</v>
      </c>
      <c r="O3309" s="16">
        <v>58151919</v>
      </c>
      <c r="P3309" s="16">
        <v>38157124</v>
      </c>
      <c r="Q3309" s="16">
        <v>1605849</v>
      </c>
      <c r="R3309" s="16">
        <v>603</v>
      </c>
      <c r="S3309" s="15"/>
      <c r="T3309" s="16">
        <v>136</v>
      </c>
      <c r="U3309" s="16">
        <v>7500</v>
      </c>
      <c r="V3309" s="16">
        <v>7513</v>
      </c>
      <c r="W3309" s="16">
        <v>7502</v>
      </c>
      <c r="X3309" s="16">
        <v>59481805</v>
      </c>
      <c r="Y3309" s="16">
        <v>12094290</v>
      </c>
      <c r="Z3309" s="16">
        <v>479241</v>
      </c>
      <c r="AA3309" s="16">
        <v>610</v>
      </c>
      <c r="AC3309" s="16">
        <v>143</v>
      </c>
      <c r="AD3309" s="16">
        <v>7360</v>
      </c>
      <c r="AE3309" s="16">
        <v>7427</v>
      </c>
      <c r="AF3309" s="16">
        <v>7545</v>
      </c>
      <c r="AG3309" s="16">
        <v>60973903</v>
      </c>
      <c r="AH3309" s="16">
        <v>4675383</v>
      </c>
      <c r="AI3309" s="16">
        <v>186839</v>
      </c>
      <c r="AJ3309" s="16">
        <v>630</v>
      </c>
      <c r="AL3309" s="16">
        <v>142</v>
      </c>
      <c r="AM3309" s="16">
        <v>7546</v>
      </c>
      <c r="AN3309" s="16">
        <v>7564</v>
      </c>
      <c r="AO3309" s="16">
        <v>7506</v>
      </c>
      <c r="AP3309" s="16">
        <v>63870871</v>
      </c>
      <c r="AQ3309" s="16">
        <v>3750683</v>
      </c>
      <c r="AR3309" s="16">
        <v>155733</v>
      </c>
      <c r="AS3309" s="16">
        <v>652</v>
      </c>
      <c r="AU3309" s="16">
        <v>139</v>
      </c>
      <c r="AV3309" s="16">
        <v>7477</v>
      </c>
      <c r="AW3309" s="16">
        <v>242478498</v>
      </c>
      <c r="AX3309" s="16">
        <v>58677480</v>
      </c>
      <c r="AY3309" s="16">
        <v>2427662</v>
      </c>
      <c r="AZ3309" s="16">
        <v>624</v>
      </c>
      <c r="BA3309" s="16">
        <v>32430</v>
      </c>
    </row>
    <row r="3310" spans="1:53">
      <c r="A3310" s="15" t="s">
        <v>1344</v>
      </c>
      <c r="B3310" s="15" t="s">
        <v>1345</v>
      </c>
      <c r="C3310" s="15" t="s">
        <v>1346</v>
      </c>
      <c r="D3310" s="15" t="s">
        <v>1347</v>
      </c>
      <c r="E3310" s="15" t="s">
        <v>1347</v>
      </c>
      <c r="F3310" s="15" t="s">
        <v>2059</v>
      </c>
      <c r="G3310" s="15" t="s">
        <v>2034</v>
      </c>
      <c r="H3310" s="15" t="s">
        <v>1349</v>
      </c>
      <c r="I3310" s="15" t="s">
        <v>1371</v>
      </c>
      <c r="J3310" s="15"/>
      <c r="K3310" s="16">
        <v>3713</v>
      </c>
      <c r="L3310" s="16">
        <v>33555</v>
      </c>
      <c r="M3310" s="16">
        <v>34012</v>
      </c>
      <c r="N3310" s="16">
        <v>34188</v>
      </c>
      <c r="O3310" s="16">
        <v>207783443</v>
      </c>
      <c r="P3310" s="16">
        <v>146543763</v>
      </c>
      <c r="Q3310" s="16">
        <v>6159532</v>
      </c>
      <c r="R3310" s="16">
        <v>471</v>
      </c>
      <c r="S3310" s="15"/>
      <c r="T3310" s="16">
        <v>3789</v>
      </c>
      <c r="U3310" s="16">
        <v>34304</v>
      </c>
      <c r="V3310" s="16">
        <v>34616</v>
      </c>
      <c r="W3310" s="16">
        <v>34859</v>
      </c>
      <c r="X3310" s="16">
        <v>215004927</v>
      </c>
      <c r="Y3310" s="16">
        <v>60546800</v>
      </c>
      <c r="Z3310" s="16">
        <v>2459014</v>
      </c>
      <c r="AA3310" s="16">
        <v>478</v>
      </c>
      <c r="AC3310" s="16">
        <v>3821</v>
      </c>
      <c r="AD3310" s="16">
        <v>35083</v>
      </c>
      <c r="AE3310" s="16">
        <v>35480</v>
      </c>
      <c r="AF3310" s="16">
        <v>35937</v>
      </c>
      <c r="AG3310" s="16">
        <v>221187245</v>
      </c>
      <c r="AH3310" s="16">
        <v>37535200</v>
      </c>
      <c r="AI3310" s="16">
        <v>1541876</v>
      </c>
      <c r="AJ3310" s="16">
        <v>479</v>
      </c>
      <c r="AL3310" s="16">
        <v>3822</v>
      </c>
      <c r="AM3310" s="16">
        <v>36028</v>
      </c>
      <c r="AN3310" s="16">
        <v>36185</v>
      </c>
      <c r="AO3310" s="16">
        <v>36758</v>
      </c>
      <c r="AP3310" s="16">
        <v>243695533</v>
      </c>
      <c r="AQ3310" s="16">
        <v>33687980</v>
      </c>
      <c r="AR3310" s="16">
        <v>1383865</v>
      </c>
      <c r="AS3310" s="16">
        <v>516</v>
      </c>
      <c r="AU3310" s="16">
        <v>3786</v>
      </c>
      <c r="AV3310" s="16">
        <v>35084</v>
      </c>
      <c r="AW3310" s="16">
        <v>887671148</v>
      </c>
      <c r="AX3310" s="16">
        <v>278313743</v>
      </c>
      <c r="AY3310" s="16">
        <v>11544287</v>
      </c>
      <c r="AZ3310" s="16">
        <v>487</v>
      </c>
      <c r="BA3310" s="16">
        <v>25301</v>
      </c>
    </row>
    <row r="3311" spans="1:53">
      <c r="A3311" s="15" t="s">
        <v>1344</v>
      </c>
      <c r="B3311" s="15" t="s">
        <v>1345</v>
      </c>
      <c r="C3311" s="15" t="s">
        <v>1346</v>
      </c>
      <c r="D3311" s="15" t="s">
        <v>1347</v>
      </c>
      <c r="E3311" s="15" t="s">
        <v>1347</v>
      </c>
      <c r="F3311" s="15" t="s">
        <v>2059</v>
      </c>
      <c r="G3311" s="15" t="s">
        <v>2035</v>
      </c>
      <c r="H3311" s="15" t="s">
        <v>1349</v>
      </c>
      <c r="I3311" s="15" t="s">
        <v>1373</v>
      </c>
      <c r="J3311" s="15"/>
      <c r="K3311" s="16">
        <v>965</v>
      </c>
      <c r="L3311" s="16">
        <v>5077</v>
      </c>
      <c r="M3311" s="16">
        <v>5021</v>
      </c>
      <c r="N3311" s="16">
        <v>5110</v>
      </c>
      <c r="O3311" s="16">
        <v>26235457</v>
      </c>
      <c r="P3311" s="16">
        <v>19635500</v>
      </c>
      <c r="Q3311" s="16">
        <v>758521</v>
      </c>
      <c r="R3311" s="16">
        <v>398</v>
      </c>
      <c r="S3311" s="15"/>
      <c r="T3311" s="16">
        <v>989</v>
      </c>
      <c r="U3311" s="16">
        <v>5200</v>
      </c>
      <c r="V3311" s="16">
        <v>5302</v>
      </c>
      <c r="W3311" s="16">
        <v>5537</v>
      </c>
      <c r="X3311" s="16">
        <v>29393167</v>
      </c>
      <c r="Y3311" s="16">
        <v>9783700</v>
      </c>
      <c r="Z3311" s="16">
        <v>377207</v>
      </c>
      <c r="AA3311" s="16">
        <v>423</v>
      </c>
      <c r="AC3311" s="16">
        <v>1004</v>
      </c>
      <c r="AD3311" s="16">
        <v>5710</v>
      </c>
      <c r="AE3311" s="16">
        <v>5780</v>
      </c>
      <c r="AF3311" s="16">
        <v>5743</v>
      </c>
      <c r="AG3311" s="16">
        <v>31170498</v>
      </c>
      <c r="AH3311" s="16">
        <v>7166086</v>
      </c>
      <c r="AI3311" s="16">
        <v>277707</v>
      </c>
      <c r="AJ3311" s="16">
        <v>417</v>
      </c>
      <c r="AL3311" s="16">
        <v>1005</v>
      </c>
      <c r="AM3311" s="16">
        <v>5672</v>
      </c>
      <c r="AN3311" s="16">
        <v>5674</v>
      </c>
      <c r="AO3311" s="16">
        <v>5779</v>
      </c>
      <c r="AP3311" s="16">
        <v>34131404</v>
      </c>
      <c r="AQ3311" s="16">
        <v>6081605</v>
      </c>
      <c r="AR3311" s="16">
        <v>233064</v>
      </c>
      <c r="AS3311" s="16">
        <v>460</v>
      </c>
      <c r="AU3311" s="16">
        <v>991</v>
      </c>
      <c r="AV3311" s="16">
        <v>5467</v>
      </c>
      <c r="AW3311" s="16">
        <v>120930526</v>
      </c>
      <c r="AX3311" s="16">
        <v>42666891</v>
      </c>
      <c r="AY3311" s="16">
        <v>1646499</v>
      </c>
      <c r="AZ3311" s="16">
        <v>425</v>
      </c>
      <c r="BA3311" s="16">
        <v>22120</v>
      </c>
    </row>
    <row r="3312" spans="1:53">
      <c r="A3312" s="15" t="s">
        <v>1344</v>
      </c>
      <c r="B3312" s="15" t="s">
        <v>1345</v>
      </c>
      <c r="C3312" s="15" t="s">
        <v>1346</v>
      </c>
      <c r="D3312" s="15" t="s">
        <v>1347</v>
      </c>
      <c r="E3312" s="15" t="s">
        <v>1347</v>
      </c>
      <c r="F3312" s="15" t="s">
        <v>2059</v>
      </c>
      <c r="G3312" s="15" t="s">
        <v>2036</v>
      </c>
      <c r="H3312" s="15" t="s">
        <v>1349</v>
      </c>
      <c r="I3312" s="15" t="s">
        <v>1375</v>
      </c>
      <c r="J3312" s="15"/>
      <c r="K3312" s="16">
        <v>965</v>
      </c>
      <c r="L3312" s="16">
        <v>5077</v>
      </c>
      <c r="M3312" s="16">
        <v>5021</v>
      </c>
      <c r="N3312" s="16">
        <v>5110</v>
      </c>
      <c r="O3312" s="16">
        <v>26235457</v>
      </c>
      <c r="P3312" s="16">
        <v>19635500</v>
      </c>
      <c r="Q3312" s="16">
        <v>758521</v>
      </c>
      <c r="R3312" s="16">
        <v>398</v>
      </c>
      <c r="S3312" s="15"/>
      <c r="T3312" s="16">
        <v>989</v>
      </c>
      <c r="U3312" s="16">
        <v>5200</v>
      </c>
      <c r="V3312" s="16">
        <v>5302</v>
      </c>
      <c r="W3312" s="16">
        <v>5537</v>
      </c>
      <c r="X3312" s="16">
        <v>29393167</v>
      </c>
      <c r="Y3312" s="16">
        <v>9783700</v>
      </c>
      <c r="Z3312" s="16">
        <v>377207</v>
      </c>
      <c r="AA3312" s="16">
        <v>423</v>
      </c>
      <c r="AC3312" s="16">
        <v>1004</v>
      </c>
      <c r="AD3312" s="16">
        <v>5710</v>
      </c>
      <c r="AE3312" s="16">
        <v>5780</v>
      </c>
      <c r="AF3312" s="16">
        <v>5743</v>
      </c>
      <c r="AG3312" s="16">
        <v>31170498</v>
      </c>
      <c r="AH3312" s="16">
        <v>7166086</v>
      </c>
      <c r="AI3312" s="16">
        <v>277707</v>
      </c>
      <c r="AJ3312" s="16">
        <v>417</v>
      </c>
      <c r="AL3312" s="16">
        <v>1005</v>
      </c>
      <c r="AM3312" s="16">
        <v>5672</v>
      </c>
      <c r="AN3312" s="16">
        <v>5674</v>
      </c>
      <c r="AO3312" s="16">
        <v>5779</v>
      </c>
      <c r="AP3312" s="16">
        <v>34131404</v>
      </c>
      <c r="AQ3312" s="16">
        <v>6081605</v>
      </c>
      <c r="AR3312" s="16">
        <v>233064</v>
      </c>
      <c r="AS3312" s="16">
        <v>460</v>
      </c>
      <c r="AU3312" s="16">
        <v>991</v>
      </c>
      <c r="AV3312" s="16">
        <v>5467</v>
      </c>
      <c r="AW3312" s="16">
        <v>120930526</v>
      </c>
      <c r="AX3312" s="16">
        <v>42666891</v>
      </c>
      <c r="AY3312" s="16">
        <v>1646499</v>
      </c>
      <c r="AZ3312" s="16">
        <v>425</v>
      </c>
      <c r="BA3312" s="16">
        <v>22120</v>
      </c>
    </row>
    <row r="3313" spans="1:53">
      <c r="A3313" s="15" t="s">
        <v>1344</v>
      </c>
      <c r="B3313" s="15" t="s">
        <v>1345</v>
      </c>
      <c r="C3313" s="15" t="s">
        <v>1346</v>
      </c>
      <c r="D3313" s="15" t="s">
        <v>1347</v>
      </c>
      <c r="E3313" s="15" t="s">
        <v>1347</v>
      </c>
      <c r="F3313" s="15" t="s">
        <v>2059</v>
      </c>
      <c r="G3313" s="15" t="s">
        <v>3700</v>
      </c>
      <c r="H3313" s="15" t="s">
        <v>1349</v>
      </c>
      <c r="I3313" s="15" t="s">
        <v>1373</v>
      </c>
      <c r="J3313" s="15"/>
      <c r="K3313" s="16">
        <v>425</v>
      </c>
      <c r="L3313" s="16">
        <v>2962</v>
      </c>
      <c r="M3313" s="16">
        <v>2982</v>
      </c>
      <c r="N3313" s="16">
        <v>2911</v>
      </c>
      <c r="O3313" s="16">
        <v>24430063</v>
      </c>
      <c r="P3313" s="16">
        <v>16211673</v>
      </c>
      <c r="Q3313" s="16">
        <v>844152</v>
      </c>
      <c r="R3313" s="16">
        <v>637</v>
      </c>
      <c r="S3313" s="15"/>
      <c r="T3313" s="16">
        <v>422</v>
      </c>
      <c r="U3313" s="16">
        <v>2873</v>
      </c>
      <c r="V3313" s="16">
        <v>2821</v>
      </c>
      <c r="W3313" s="16">
        <v>2729</v>
      </c>
      <c r="X3313" s="16">
        <v>25339629</v>
      </c>
      <c r="Y3313" s="16">
        <v>4732781</v>
      </c>
      <c r="Z3313" s="16">
        <v>229795</v>
      </c>
      <c r="AA3313" s="16">
        <v>694</v>
      </c>
      <c r="AC3313" s="16">
        <v>419</v>
      </c>
      <c r="AD3313" s="16">
        <v>2706</v>
      </c>
      <c r="AE3313" s="16">
        <v>2761</v>
      </c>
      <c r="AF3313" s="16">
        <v>3008</v>
      </c>
      <c r="AG3313" s="16">
        <v>22954642</v>
      </c>
      <c r="AH3313" s="16">
        <v>2470547</v>
      </c>
      <c r="AI3313" s="16">
        <v>121830</v>
      </c>
      <c r="AJ3313" s="16">
        <v>625</v>
      </c>
      <c r="AL3313" s="16">
        <v>406</v>
      </c>
      <c r="AM3313" s="16">
        <v>3001</v>
      </c>
      <c r="AN3313" s="16">
        <v>2924</v>
      </c>
      <c r="AO3313" s="16">
        <v>2840</v>
      </c>
      <c r="AP3313" s="16">
        <v>26498844</v>
      </c>
      <c r="AQ3313" s="16">
        <v>2894541</v>
      </c>
      <c r="AR3313" s="16">
        <v>142554</v>
      </c>
      <c r="AS3313" s="16">
        <v>698</v>
      </c>
      <c r="AU3313" s="16">
        <v>418</v>
      </c>
      <c r="AV3313" s="16">
        <v>2877</v>
      </c>
      <c r="AW3313" s="16">
        <v>99223178</v>
      </c>
      <c r="AX3313" s="16">
        <v>26309542</v>
      </c>
      <c r="AY3313" s="16">
        <v>1338331</v>
      </c>
      <c r="AZ3313" s="16">
        <v>663</v>
      </c>
      <c r="BA3313" s="16">
        <v>34494</v>
      </c>
    </row>
    <row r="3314" spans="1:53">
      <c r="A3314" s="15" t="s">
        <v>1344</v>
      </c>
      <c r="B3314" s="15" t="s">
        <v>1345</v>
      </c>
      <c r="C3314" s="15" t="s">
        <v>1346</v>
      </c>
      <c r="D3314" s="15" t="s">
        <v>1347</v>
      </c>
      <c r="E3314" s="15" t="s">
        <v>1347</v>
      </c>
      <c r="F3314" s="15" t="s">
        <v>2059</v>
      </c>
      <c r="G3314" s="15" t="s">
        <v>3701</v>
      </c>
      <c r="H3314" s="15" t="s">
        <v>1349</v>
      </c>
      <c r="I3314" s="15" t="s">
        <v>1375</v>
      </c>
      <c r="J3314" s="15"/>
      <c r="K3314" s="16">
        <v>269</v>
      </c>
      <c r="L3314" s="16">
        <v>2514</v>
      </c>
      <c r="M3314" s="16">
        <v>2538</v>
      </c>
      <c r="N3314" s="16">
        <v>2479</v>
      </c>
      <c r="O3314" s="16">
        <v>22340033</v>
      </c>
      <c r="P3314" s="16">
        <v>14600293</v>
      </c>
      <c r="Q3314" s="16">
        <v>784625</v>
      </c>
      <c r="R3314" s="16">
        <v>685</v>
      </c>
      <c r="S3314" s="15"/>
      <c r="T3314" s="16">
        <v>267</v>
      </c>
      <c r="U3314" s="16">
        <v>2445</v>
      </c>
      <c r="V3314" s="16">
        <v>2410</v>
      </c>
      <c r="W3314" s="16">
        <v>2321</v>
      </c>
      <c r="X3314" s="16">
        <v>22884920</v>
      </c>
      <c r="Y3314" s="16">
        <v>3869129</v>
      </c>
      <c r="Z3314" s="16">
        <v>196835</v>
      </c>
      <c r="AA3314" s="16">
        <v>736</v>
      </c>
      <c r="AC3314" s="16">
        <v>268</v>
      </c>
      <c r="AD3314" s="16">
        <v>2295</v>
      </c>
      <c r="AE3314" s="16">
        <v>2349</v>
      </c>
      <c r="AF3314" s="16">
        <v>2603</v>
      </c>
      <c r="AG3314" s="16">
        <v>20875250</v>
      </c>
      <c r="AH3314" s="16">
        <v>1990748</v>
      </c>
      <c r="AI3314" s="16">
        <v>103788</v>
      </c>
      <c r="AJ3314" s="16">
        <v>665</v>
      </c>
      <c r="AL3314" s="16">
        <v>261</v>
      </c>
      <c r="AM3314" s="16">
        <v>2608</v>
      </c>
      <c r="AN3314" s="16">
        <v>2524</v>
      </c>
      <c r="AO3314" s="16">
        <v>2437</v>
      </c>
      <c r="AP3314" s="16">
        <v>23796357</v>
      </c>
      <c r="AQ3314" s="16">
        <v>2528319</v>
      </c>
      <c r="AR3314" s="16">
        <v>129321</v>
      </c>
      <c r="AS3314" s="16">
        <v>726</v>
      </c>
      <c r="AU3314" s="16">
        <v>266</v>
      </c>
      <c r="AV3314" s="16">
        <v>2460</v>
      </c>
      <c r="AW3314" s="16">
        <v>89896560</v>
      </c>
      <c r="AX3314" s="16">
        <v>22988489</v>
      </c>
      <c r="AY3314" s="16">
        <v>1214569</v>
      </c>
      <c r="AZ3314" s="16">
        <v>703</v>
      </c>
      <c r="BA3314" s="16">
        <v>36540</v>
      </c>
    </row>
    <row r="3315" spans="1:53">
      <c r="A3315" s="15" t="s">
        <v>1344</v>
      </c>
      <c r="B3315" s="15" t="s">
        <v>1345</v>
      </c>
      <c r="C3315" s="15" t="s">
        <v>1346</v>
      </c>
      <c r="D3315" s="15" t="s">
        <v>1347</v>
      </c>
      <c r="E3315" s="15" t="s">
        <v>1347</v>
      </c>
      <c r="F3315" s="15" t="s">
        <v>2059</v>
      </c>
      <c r="G3315" s="15" t="s">
        <v>3702</v>
      </c>
      <c r="H3315" s="15" t="s">
        <v>1349</v>
      </c>
      <c r="I3315" s="15" t="s">
        <v>1375</v>
      </c>
      <c r="J3315" s="15"/>
      <c r="K3315" s="16">
        <v>156</v>
      </c>
      <c r="L3315" s="16">
        <v>448</v>
      </c>
      <c r="M3315" s="16">
        <v>444</v>
      </c>
      <c r="N3315" s="16">
        <v>432</v>
      </c>
      <c r="O3315" s="16">
        <v>2090030</v>
      </c>
      <c r="P3315" s="16">
        <v>1611380</v>
      </c>
      <c r="Q3315" s="16">
        <v>59527</v>
      </c>
      <c r="R3315" s="16">
        <v>364</v>
      </c>
      <c r="S3315" s="15"/>
      <c r="T3315" s="16">
        <v>155</v>
      </c>
      <c r="U3315" s="16">
        <v>428</v>
      </c>
      <c r="V3315" s="16">
        <v>411</v>
      </c>
      <c r="W3315" s="16">
        <v>408</v>
      </c>
      <c r="X3315" s="16">
        <v>2454709</v>
      </c>
      <c r="Y3315" s="16">
        <v>863652</v>
      </c>
      <c r="Z3315" s="16">
        <v>32960</v>
      </c>
      <c r="AA3315" s="16">
        <v>454</v>
      </c>
      <c r="AC3315" s="16">
        <v>151</v>
      </c>
      <c r="AD3315" s="16">
        <v>411</v>
      </c>
      <c r="AE3315" s="16">
        <v>412</v>
      </c>
      <c r="AF3315" s="16">
        <v>405</v>
      </c>
      <c r="AG3315" s="16">
        <v>2079392</v>
      </c>
      <c r="AH3315" s="16">
        <v>479799</v>
      </c>
      <c r="AI3315" s="16">
        <v>18042</v>
      </c>
      <c r="AJ3315" s="16">
        <v>391</v>
      </c>
      <c r="AL3315" s="16">
        <v>145</v>
      </c>
      <c r="AM3315" s="16">
        <v>393</v>
      </c>
      <c r="AN3315" s="16">
        <v>400</v>
      </c>
      <c r="AO3315" s="16">
        <v>403</v>
      </c>
      <c r="AP3315" s="16">
        <v>2702487</v>
      </c>
      <c r="AQ3315" s="16">
        <v>366222</v>
      </c>
      <c r="AR3315" s="16">
        <v>13233</v>
      </c>
      <c r="AS3315" s="16">
        <v>521</v>
      </c>
      <c r="AU3315" s="16">
        <v>152</v>
      </c>
      <c r="AV3315" s="16">
        <v>416</v>
      </c>
      <c r="AW3315" s="16">
        <v>9326618</v>
      </c>
      <c r="AX3315" s="16">
        <v>3321053</v>
      </c>
      <c r="AY3315" s="16">
        <v>123762</v>
      </c>
      <c r="AZ3315" s="16">
        <v>431</v>
      </c>
      <c r="BA3315" s="16">
        <v>22406</v>
      </c>
    </row>
    <row r="3316" spans="1:53">
      <c r="A3316" s="15" t="s">
        <v>1344</v>
      </c>
      <c r="B3316" s="15" t="s">
        <v>1345</v>
      </c>
      <c r="C3316" s="15" t="s">
        <v>1346</v>
      </c>
      <c r="D3316" s="15" t="s">
        <v>1347</v>
      </c>
      <c r="E3316" s="15" t="s">
        <v>1347</v>
      </c>
      <c r="F3316" s="15" t="s">
        <v>2059</v>
      </c>
      <c r="G3316" s="15" t="s">
        <v>2037</v>
      </c>
      <c r="H3316" s="15" t="s">
        <v>1349</v>
      </c>
      <c r="I3316" s="15" t="s">
        <v>1373</v>
      </c>
      <c r="J3316" s="15"/>
      <c r="K3316" s="16">
        <v>1587</v>
      </c>
      <c r="L3316" s="16">
        <v>20854</v>
      </c>
      <c r="M3316" s="16">
        <v>21267</v>
      </c>
      <c r="N3316" s="16">
        <v>21288</v>
      </c>
      <c r="O3316" s="16">
        <v>104603576</v>
      </c>
      <c r="P3316" s="16">
        <v>85824326</v>
      </c>
      <c r="Q3316" s="16">
        <v>3384133</v>
      </c>
      <c r="R3316" s="16">
        <v>381</v>
      </c>
      <c r="S3316" s="15"/>
      <c r="T3316" s="16">
        <v>1593</v>
      </c>
      <c r="U3316" s="16">
        <v>21128</v>
      </c>
      <c r="V3316" s="16">
        <v>21281</v>
      </c>
      <c r="W3316" s="16">
        <v>21348</v>
      </c>
      <c r="X3316" s="16">
        <v>105590656</v>
      </c>
      <c r="Y3316" s="16">
        <v>38216561</v>
      </c>
      <c r="Z3316" s="16">
        <v>1500757</v>
      </c>
      <c r="AA3316" s="16">
        <v>382</v>
      </c>
      <c r="AC3316" s="16">
        <v>1599</v>
      </c>
      <c r="AD3316" s="16">
        <v>21525</v>
      </c>
      <c r="AE3316" s="16">
        <v>21805</v>
      </c>
      <c r="AF3316" s="16">
        <v>22016</v>
      </c>
      <c r="AG3316" s="16">
        <v>109156515</v>
      </c>
      <c r="AH3316" s="16">
        <v>22194965</v>
      </c>
      <c r="AI3316" s="16">
        <v>883782</v>
      </c>
      <c r="AJ3316" s="16">
        <v>385</v>
      </c>
      <c r="AL3316" s="16">
        <v>1608</v>
      </c>
      <c r="AM3316" s="16">
        <v>22178</v>
      </c>
      <c r="AN3316" s="16">
        <v>22433</v>
      </c>
      <c r="AO3316" s="16">
        <v>23030</v>
      </c>
      <c r="AP3316" s="16">
        <v>115739517</v>
      </c>
      <c r="AQ3316" s="16">
        <v>19544416</v>
      </c>
      <c r="AR3316" s="16">
        <v>774979</v>
      </c>
      <c r="AS3316" s="16">
        <v>395</v>
      </c>
      <c r="AU3316" s="16">
        <v>1597</v>
      </c>
      <c r="AV3316" s="16">
        <v>21679</v>
      </c>
      <c r="AW3316" s="16">
        <v>435090264</v>
      </c>
      <c r="AX3316" s="16">
        <v>165780268</v>
      </c>
      <c r="AY3316" s="16">
        <v>6543651</v>
      </c>
      <c r="AZ3316" s="16">
        <v>386</v>
      </c>
      <c r="BA3316" s="16">
        <v>20069</v>
      </c>
    </row>
    <row r="3317" spans="1:53">
      <c r="A3317" s="15" t="s">
        <v>1344</v>
      </c>
      <c r="B3317" s="15" t="s">
        <v>1345</v>
      </c>
      <c r="C3317" s="15" t="s">
        <v>1346</v>
      </c>
      <c r="D3317" s="15" t="s">
        <v>1347</v>
      </c>
      <c r="E3317" s="15" t="s">
        <v>1347</v>
      </c>
      <c r="F3317" s="15" t="s">
        <v>2059</v>
      </c>
      <c r="G3317" s="15" t="s">
        <v>2038</v>
      </c>
      <c r="H3317" s="15" t="s">
        <v>1349</v>
      </c>
      <c r="I3317" s="15" t="s">
        <v>1375</v>
      </c>
      <c r="J3317" s="15"/>
      <c r="K3317" s="16">
        <v>1587</v>
      </c>
      <c r="L3317" s="16">
        <v>20854</v>
      </c>
      <c r="M3317" s="16">
        <v>21267</v>
      </c>
      <c r="N3317" s="16">
        <v>21288</v>
      </c>
      <c r="O3317" s="16">
        <v>104603576</v>
      </c>
      <c r="P3317" s="16">
        <v>85824326</v>
      </c>
      <c r="Q3317" s="16">
        <v>3384133</v>
      </c>
      <c r="R3317" s="16">
        <v>381</v>
      </c>
      <c r="S3317" s="15"/>
      <c r="T3317" s="16">
        <v>1593</v>
      </c>
      <c r="U3317" s="16">
        <v>21128</v>
      </c>
      <c r="V3317" s="16">
        <v>21281</v>
      </c>
      <c r="W3317" s="16">
        <v>21348</v>
      </c>
      <c r="X3317" s="16">
        <v>105590656</v>
      </c>
      <c r="Y3317" s="16">
        <v>38216561</v>
      </c>
      <c r="Z3317" s="16">
        <v>1500757</v>
      </c>
      <c r="AA3317" s="16">
        <v>382</v>
      </c>
      <c r="AC3317" s="16">
        <v>1599</v>
      </c>
      <c r="AD3317" s="16">
        <v>21525</v>
      </c>
      <c r="AE3317" s="16">
        <v>21805</v>
      </c>
      <c r="AF3317" s="16">
        <v>22016</v>
      </c>
      <c r="AG3317" s="16">
        <v>109156515</v>
      </c>
      <c r="AH3317" s="16">
        <v>22194965</v>
      </c>
      <c r="AI3317" s="16">
        <v>883782</v>
      </c>
      <c r="AJ3317" s="16">
        <v>385</v>
      </c>
      <c r="AL3317" s="16">
        <v>1608</v>
      </c>
      <c r="AM3317" s="16">
        <v>22178</v>
      </c>
      <c r="AN3317" s="16">
        <v>22433</v>
      </c>
      <c r="AO3317" s="16">
        <v>23030</v>
      </c>
      <c r="AP3317" s="16">
        <v>115739517</v>
      </c>
      <c r="AQ3317" s="16">
        <v>19544416</v>
      </c>
      <c r="AR3317" s="16">
        <v>774979</v>
      </c>
      <c r="AS3317" s="16">
        <v>395</v>
      </c>
      <c r="AU3317" s="16">
        <v>1597</v>
      </c>
      <c r="AV3317" s="16">
        <v>21679</v>
      </c>
      <c r="AW3317" s="16">
        <v>435090264</v>
      </c>
      <c r="AX3317" s="16">
        <v>165780268</v>
      </c>
      <c r="AY3317" s="16">
        <v>6543651</v>
      </c>
      <c r="AZ3317" s="16">
        <v>386</v>
      </c>
      <c r="BA3317" s="16">
        <v>20069</v>
      </c>
    </row>
    <row r="3318" spans="1:53">
      <c r="A3318" s="15" t="s">
        <v>1344</v>
      </c>
      <c r="B3318" s="15" t="s">
        <v>1345</v>
      </c>
      <c r="C3318" s="15" t="s">
        <v>1346</v>
      </c>
      <c r="D3318" s="15" t="s">
        <v>1347</v>
      </c>
      <c r="E3318" s="15" t="s">
        <v>1347</v>
      </c>
      <c r="F3318" s="15" t="s">
        <v>2059</v>
      </c>
      <c r="G3318" s="15" t="s">
        <v>2039</v>
      </c>
      <c r="H3318" s="15" t="s">
        <v>1349</v>
      </c>
      <c r="I3318" s="15" t="s">
        <v>1373</v>
      </c>
      <c r="J3318" s="15"/>
      <c r="K3318" s="16">
        <v>736</v>
      </c>
      <c r="L3318" s="16">
        <v>4662</v>
      </c>
      <c r="M3318" s="16">
        <v>4742</v>
      </c>
      <c r="N3318" s="16">
        <v>4879</v>
      </c>
      <c r="O3318" s="16">
        <v>52514347</v>
      </c>
      <c r="P3318" s="16">
        <v>24872264</v>
      </c>
      <c r="Q3318" s="16">
        <v>1172726</v>
      </c>
      <c r="R3318" s="16">
        <v>848</v>
      </c>
      <c r="S3318" s="15"/>
      <c r="T3318" s="16">
        <v>785</v>
      </c>
      <c r="U3318" s="16">
        <v>5103</v>
      </c>
      <c r="V3318" s="16">
        <v>5212</v>
      </c>
      <c r="W3318" s="16">
        <v>5245</v>
      </c>
      <c r="X3318" s="16">
        <v>54681475</v>
      </c>
      <c r="Y3318" s="16">
        <v>7813758</v>
      </c>
      <c r="Z3318" s="16">
        <v>351255</v>
      </c>
      <c r="AA3318" s="16">
        <v>811</v>
      </c>
      <c r="AC3318" s="16">
        <v>799</v>
      </c>
      <c r="AD3318" s="16">
        <v>5142</v>
      </c>
      <c r="AE3318" s="16">
        <v>5134</v>
      </c>
      <c r="AF3318" s="16">
        <v>5170</v>
      </c>
      <c r="AG3318" s="16">
        <v>57905590</v>
      </c>
      <c r="AH3318" s="16">
        <v>5703602</v>
      </c>
      <c r="AI3318" s="16">
        <v>258557</v>
      </c>
      <c r="AJ3318" s="16">
        <v>865</v>
      </c>
      <c r="AL3318" s="16">
        <v>803</v>
      </c>
      <c r="AM3318" s="16">
        <v>5177</v>
      </c>
      <c r="AN3318" s="16">
        <v>5154</v>
      </c>
      <c r="AO3318" s="16">
        <v>5109</v>
      </c>
      <c r="AP3318" s="16">
        <v>67325768</v>
      </c>
      <c r="AQ3318" s="16">
        <v>5167418</v>
      </c>
      <c r="AR3318" s="16">
        <v>233268</v>
      </c>
      <c r="AS3318" s="16">
        <v>1006</v>
      </c>
      <c r="AU3318" s="16">
        <v>781</v>
      </c>
      <c r="AV3318" s="16">
        <v>5061</v>
      </c>
      <c r="AW3318" s="16">
        <v>232427180</v>
      </c>
      <c r="AX3318" s="16">
        <v>43557042</v>
      </c>
      <c r="AY3318" s="16">
        <v>2015806</v>
      </c>
      <c r="AZ3318" s="16">
        <v>883</v>
      </c>
      <c r="BA3318" s="16">
        <v>45927</v>
      </c>
    </row>
    <row r="3319" spans="1:53">
      <c r="A3319" s="15" t="s">
        <v>1344</v>
      </c>
      <c r="B3319" s="15" t="s">
        <v>1345</v>
      </c>
      <c r="C3319" s="15" t="s">
        <v>1346</v>
      </c>
      <c r="D3319" s="15" t="s">
        <v>1347</v>
      </c>
      <c r="E3319" s="15" t="s">
        <v>1347</v>
      </c>
      <c r="F3319" s="15" t="s">
        <v>2059</v>
      </c>
      <c r="G3319" s="15" t="s">
        <v>2040</v>
      </c>
      <c r="H3319" s="15" t="s">
        <v>1349</v>
      </c>
      <c r="I3319" s="15" t="s">
        <v>1375</v>
      </c>
      <c r="J3319" s="15"/>
      <c r="K3319" s="16">
        <v>736</v>
      </c>
      <c r="L3319" s="16">
        <v>4662</v>
      </c>
      <c r="M3319" s="16">
        <v>4742</v>
      </c>
      <c r="N3319" s="16">
        <v>4879</v>
      </c>
      <c r="O3319" s="16">
        <v>52514347</v>
      </c>
      <c r="P3319" s="16">
        <v>24872264</v>
      </c>
      <c r="Q3319" s="16">
        <v>1172726</v>
      </c>
      <c r="R3319" s="16">
        <v>848</v>
      </c>
      <c r="S3319" s="15"/>
      <c r="T3319" s="16">
        <v>785</v>
      </c>
      <c r="U3319" s="16">
        <v>5103</v>
      </c>
      <c r="V3319" s="16">
        <v>5212</v>
      </c>
      <c r="W3319" s="16">
        <v>5245</v>
      </c>
      <c r="X3319" s="16">
        <v>54681475</v>
      </c>
      <c r="Y3319" s="16">
        <v>7813758</v>
      </c>
      <c r="Z3319" s="16">
        <v>351255</v>
      </c>
      <c r="AA3319" s="16">
        <v>811</v>
      </c>
      <c r="AC3319" s="16">
        <v>799</v>
      </c>
      <c r="AD3319" s="16">
        <v>5142</v>
      </c>
      <c r="AE3319" s="16">
        <v>5134</v>
      </c>
      <c r="AF3319" s="16">
        <v>5170</v>
      </c>
      <c r="AG3319" s="16">
        <v>57905590</v>
      </c>
      <c r="AH3319" s="16">
        <v>5703602</v>
      </c>
      <c r="AI3319" s="16">
        <v>258557</v>
      </c>
      <c r="AJ3319" s="16">
        <v>865</v>
      </c>
      <c r="AL3319" s="16">
        <v>803</v>
      </c>
      <c r="AM3319" s="16">
        <v>5177</v>
      </c>
      <c r="AN3319" s="16">
        <v>5154</v>
      </c>
      <c r="AO3319" s="16">
        <v>5109</v>
      </c>
      <c r="AP3319" s="16">
        <v>67325768</v>
      </c>
      <c r="AQ3319" s="16">
        <v>5167418</v>
      </c>
      <c r="AR3319" s="16">
        <v>233268</v>
      </c>
      <c r="AS3319" s="16">
        <v>1006</v>
      </c>
      <c r="AU3319" s="16">
        <v>781</v>
      </c>
      <c r="AV3319" s="16">
        <v>5061</v>
      </c>
      <c r="AW3319" s="16">
        <v>232427180</v>
      </c>
      <c r="AX3319" s="16">
        <v>43557042</v>
      </c>
      <c r="AY3319" s="16">
        <v>2015806</v>
      </c>
      <c r="AZ3319" s="16">
        <v>883</v>
      </c>
      <c r="BA3319" s="16">
        <v>45927</v>
      </c>
    </row>
    <row r="3320" spans="1:53">
      <c r="A3320" s="15" t="s">
        <v>1344</v>
      </c>
      <c r="B3320" s="15" t="s">
        <v>1345</v>
      </c>
      <c r="C3320" s="15" t="s">
        <v>1346</v>
      </c>
      <c r="D3320" s="15" t="s">
        <v>1347</v>
      </c>
      <c r="E3320" s="15" t="s">
        <v>1347</v>
      </c>
      <c r="F3320" s="15" t="s">
        <v>2059</v>
      </c>
      <c r="G3320" s="15" t="s">
        <v>1565</v>
      </c>
      <c r="H3320" s="15" t="s">
        <v>1349</v>
      </c>
      <c r="I3320" s="15" t="s">
        <v>1369</v>
      </c>
      <c r="J3320" s="15"/>
      <c r="K3320" s="16">
        <v>13162</v>
      </c>
      <c r="L3320" s="16">
        <v>138642</v>
      </c>
      <c r="M3320" s="16">
        <v>141105</v>
      </c>
      <c r="N3320" s="16">
        <v>141671</v>
      </c>
      <c r="O3320" s="16">
        <v>1120774138</v>
      </c>
      <c r="P3320" s="16">
        <v>436371327</v>
      </c>
      <c r="Q3320" s="16">
        <v>19055414</v>
      </c>
      <c r="R3320" s="16">
        <v>614</v>
      </c>
      <c r="S3320" s="15"/>
      <c r="T3320" s="16">
        <v>13166</v>
      </c>
      <c r="U3320" s="16">
        <v>143209</v>
      </c>
      <c r="V3320" s="16">
        <v>144453</v>
      </c>
      <c r="W3320" s="16">
        <v>146203</v>
      </c>
      <c r="X3320" s="16">
        <v>1137554707</v>
      </c>
      <c r="Y3320" s="16">
        <v>111036214</v>
      </c>
      <c r="Z3320" s="16">
        <v>4713571</v>
      </c>
      <c r="AA3320" s="16">
        <v>605</v>
      </c>
      <c r="AC3320" s="16">
        <v>13211</v>
      </c>
      <c r="AD3320" s="16">
        <v>142972</v>
      </c>
      <c r="AE3320" s="16">
        <v>142826</v>
      </c>
      <c r="AF3320" s="16">
        <v>143637</v>
      </c>
      <c r="AG3320" s="16">
        <v>1154099509</v>
      </c>
      <c r="AH3320" s="16">
        <v>82853588</v>
      </c>
      <c r="AI3320" s="16">
        <v>3539618</v>
      </c>
      <c r="AJ3320" s="16">
        <v>620</v>
      </c>
      <c r="AL3320" s="16">
        <v>13239</v>
      </c>
      <c r="AM3320" s="16">
        <v>144739</v>
      </c>
      <c r="AN3320" s="16">
        <v>144580</v>
      </c>
      <c r="AO3320" s="16">
        <v>144714</v>
      </c>
      <c r="AP3320" s="16">
        <v>1207362087</v>
      </c>
      <c r="AQ3320" s="16">
        <v>70359976</v>
      </c>
      <c r="AR3320" s="16">
        <v>3064041</v>
      </c>
      <c r="AS3320" s="16">
        <v>642</v>
      </c>
      <c r="AU3320" s="16">
        <v>13195</v>
      </c>
      <c r="AV3320" s="16">
        <v>143229</v>
      </c>
      <c r="AW3320" s="16">
        <v>4619790441</v>
      </c>
      <c r="AX3320" s="16">
        <v>700621105</v>
      </c>
      <c r="AY3320" s="16">
        <v>30372644</v>
      </c>
      <c r="AZ3320" s="16">
        <v>620</v>
      </c>
      <c r="BA3320" s="16">
        <v>32255</v>
      </c>
    </row>
    <row r="3321" spans="1:53">
      <c r="A3321" s="15" t="s">
        <v>1344</v>
      </c>
      <c r="B3321" s="15" t="s">
        <v>1345</v>
      </c>
      <c r="C3321" s="15" t="s">
        <v>1346</v>
      </c>
      <c r="D3321" s="15" t="s">
        <v>1347</v>
      </c>
      <c r="E3321" s="15" t="s">
        <v>1347</v>
      </c>
      <c r="F3321" s="15" t="s">
        <v>2059</v>
      </c>
      <c r="G3321" s="15" t="s">
        <v>3703</v>
      </c>
      <c r="H3321" s="15" t="s">
        <v>1349</v>
      </c>
      <c r="I3321" s="15" t="s">
        <v>1371</v>
      </c>
      <c r="J3321" s="15"/>
      <c r="K3321" s="16">
        <v>2327</v>
      </c>
      <c r="L3321" s="16">
        <v>27734</v>
      </c>
      <c r="M3321" s="16">
        <v>28313</v>
      </c>
      <c r="N3321" s="16">
        <v>28418</v>
      </c>
      <c r="O3321" s="16">
        <v>160767066</v>
      </c>
      <c r="P3321" s="16">
        <v>60242453</v>
      </c>
      <c r="Q3321" s="16">
        <v>2380088</v>
      </c>
      <c r="R3321" s="16">
        <v>439</v>
      </c>
      <c r="S3321" s="15"/>
      <c r="T3321" s="16">
        <v>2346</v>
      </c>
      <c r="U3321" s="16">
        <v>28247</v>
      </c>
      <c r="V3321" s="16">
        <v>28380</v>
      </c>
      <c r="W3321" s="16">
        <v>27953</v>
      </c>
      <c r="X3321" s="16">
        <v>164893889</v>
      </c>
      <c r="Y3321" s="16">
        <v>20125512</v>
      </c>
      <c r="Z3321" s="16">
        <v>770734</v>
      </c>
      <c r="AA3321" s="16">
        <v>450</v>
      </c>
      <c r="AC3321" s="16">
        <v>2364</v>
      </c>
      <c r="AD3321" s="16">
        <v>25660</v>
      </c>
      <c r="AE3321" s="16">
        <v>25637</v>
      </c>
      <c r="AF3321" s="16">
        <v>27610</v>
      </c>
      <c r="AG3321" s="16">
        <v>161992752</v>
      </c>
      <c r="AH3321" s="16">
        <v>13011119</v>
      </c>
      <c r="AI3321" s="16">
        <v>513819</v>
      </c>
      <c r="AJ3321" s="16">
        <v>474</v>
      </c>
      <c r="AL3321" s="16">
        <v>2366</v>
      </c>
      <c r="AM3321" s="16">
        <v>27913</v>
      </c>
      <c r="AN3321" s="16">
        <v>28089</v>
      </c>
      <c r="AO3321" s="16">
        <v>28289</v>
      </c>
      <c r="AP3321" s="16">
        <v>173144819</v>
      </c>
      <c r="AQ3321" s="16">
        <v>11247427</v>
      </c>
      <c r="AR3321" s="16">
        <v>446523</v>
      </c>
      <c r="AS3321" s="16">
        <v>474</v>
      </c>
      <c r="AU3321" s="16">
        <v>2351</v>
      </c>
      <c r="AV3321" s="16">
        <v>27687</v>
      </c>
      <c r="AW3321" s="16">
        <v>660798526</v>
      </c>
      <c r="AX3321" s="16">
        <v>104626511</v>
      </c>
      <c r="AY3321" s="16">
        <v>4111164</v>
      </c>
      <c r="AZ3321" s="16">
        <v>459</v>
      </c>
      <c r="BA3321" s="16">
        <v>23867</v>
      </c>
    </row>
    <row r="3322" spans="1:53">
      <c r="A3322" s="15" t="s">
        <v>1344</v>
      </c>
      <c r="B3322" s="15" t="s">
        <v>1345</v>
      </c>
      <c r="C3322" s="15" t="s">
        <v>1346</v>
      </c>
      <c r="D3322" s="15" t="s">
        <v>1347</v>
      </c>
      <c r="E3322" s="15" t="s">
        <v>1347</v>
      </c>
      <c r="F3322" s="15" t="s">
        <v>2059</v>
      </c>
      <c r="G3322" s="15" t="s">
        <v>3704</v>
      </c>
      <c r="H3322" s="15" t="s">
        <v>1349</v>
      </c>
      <c r="I3322" s="15" t="s">
        <v>1373</v>
      </c>
      <c r="J3322" s="15"/>
      <c r="K3322" s="16">
        <v>2327</v>
      </c>
      <c r="L3322" s="16">
        <v>27734</v>
      </c>
      <c r="M3322" s="16">
        <v>28313</v>
      </c>
      <c r="N3322" s="16">
        <v>28418</v>
      </c>
      <c r="O3322" s="16">
        <v>160767066</v>
      </c>
      <c r="P3322" s="16">
        <v>60242453</v>
      </c>
      <c r="Q3322" s="16">
        <v>2380088</v>
      </c>
      <c r="R3322" s="16">
        <v>439</v>
      </c>
      <c r="S3322" s="15"/>
      <c r="T3322" s="16">
        <v>2346</v>
      </c>
      <c r="U3322" s="16">
        <v>28247</v>
      </c>
      <c r="V3322" s="16">
        <v>28380</v>
      </c>
      <c r="W3322" s="16">
        <v>27953</v>
      </c>
      <c r="X3322" s="16">
        <v>164893889</v>
      </c>
      <c r="Y3322" s="16">
        <v>20125512</v>
      </c>
      <c r="Z3322" s="16">
        <v>770734</v>
      </c>
      <c r="AA3322" s="16">
        <v>450</v>
      </c>
      <c r="AC3322" s="16">
        <v>2364</v>
      </c>
      <c r="AD3322" s="16">
        <v>25660</v>
      </c>
      <c r="AE3322" s="16">
        <v>25637</v>
      </c>
      <c r="AF3322" s="16">
        <v>27610</v>
      </c>
      <c r="AG3322" s="16">
        <v>161992752</v>
      </c>
      <c r="AH3322" s="16">
        <v>13011119</v>
      </c>
      <c r="AI3322" s="16">
        <v>513819</v>
      </c>
      <c r="AJ3322" s="16">
        <v>474</v>
      </c>
      <c r="AL3322" s="16">
        <v>2366</v>
      </c>
      <c r="AM3322" s="16">
        <v>27913</v>
      </c>
      <c r="AN3322" s="16">
        <v>28089</v>
      </c>
      <c r="AO3322" s="16">
        <v>28289</v>
      </c>
      <c r="AP3322" s="16">
        <v>173144819</v>
      </c>
      <c r="AQ3322" s="16">
        <v>11247427</v>
      </c>
      <c r="AR3322" s="16">
        <v>446523</v>
      </c>
      <c r="AS3322" s="16">
        <v>474</v>
      </c>
      <c r="AU3322" s="16">
        <v>2351</v>
      </c>
      <c r="AV3322" s="16">
        <v>27687</v>
      </c>
      <c r="AW3322" s="16">
        <v>660798526</v>
      </c>
      <c r="AX3322" s="16">
        <v>104626511</v>
      </c>
      <c r="AY3322" s="16">
        <v>4111164</v>
      </c>
      <c r="AZ3322" s="16">
        <v>459</v>
      </c>
      <c r="BA3322" s="16">
        <v>23867</v>
      </c>
    </row>
    <row r="3323" spans="1:53">
      <c r="A3323" s="15" t="s">
        <v>1344</v>
      </c>
      <c r="B3323" s="15" t="s">
        <v>1345</v>
      </c>
      <c r="C3323" s="15" t="s">
        <v>1346</v>
      </c>
      <c r="D3323" s="15" t="s">
        <v>1347</v>
      </c>
      <c r="E3323" s="15" t="s">
        <v>1347</v>
      </c>
      <c r="F3323" s="15" t="s">
        <v>2059</v>
      </c>
      <c r="G3323" s="15" t="s">
        <v>3705</v>
      </c>
      <c r="H3323" s="15" t="s">
        <v>1349</v>
      </c>
      <c r="I3323" s="15" t="s">
        <v>1375</v>
      </c>
      <c r="J3323" s="15"/>
      <c r="K3323" s="16">
        <v>2327</v>
      </c>
      <c r="L3323" s="16">
        <v>27734</v>
      </c>
      <c r="M3323" s="16">
        <v>28313</v>
      </c>
      <c r="N3323" s="16">
        <v>28418</v>
      </c>
      <c r="O3323" s="16">
        <v>160767066</v>
      </c>
      <c r="P3323" s="16">
        <v>60242453</v>
      </c>
      <c r="Q3323" s="16">
        <v>2380088</v>
      </c>
      <c r="R3323" s="16">
        <v>439</v>
      </c>
      <c r="S3323" s="15"/>
      <c r="T3323" s="16">
        <v>2346</v>
      </c>
      <c r="U3323" s="16">
        <v>28247</v>
      </c>
      <c r="V3323" s="16">
        <v>28380</v>
      </c>
      <c r="W3323" s="16">
        <v>27953</v>
      </c>
      <c r="X3323" s="16">
        <v>164893889</v>
      </c>
      <c r="Y3323" s="16">
        <v>20125512</v>
      </c>
      <c r="Z3323" s="16">
        <v>770734</v>
      </c>
      <c r="AA3323" s="16">
        <v>450</v>
      </c>
      <c r="AC3323" s="16">
        <v>2364</v>
      </c>
      <c r="AD3323" s="16">
        <v>25660</v>
      </c>
      <c r="AE3323" s="16">
        <v>25637</v>
      </c>
      <c r="AF3323" s="16">
        <v>27610</v>
      </c>
      <c r="AG3323" s="16">
        <v>161992752</v>
      </c>
      <c r="AH3323" s="16">
        <v>13011119</v>
      </c>
      <c r="AI3323" s="16">
        <v>513819</v>
      </c>
      <c r="AJ3323" s="16">
        <v>474</v>
      </c>
      <c r="AL3323" s="16">
        <v>2366</v>
      </c>
      <c r="AM3323" s="16">
        <v>27913</v>
      </c>
      <c r="AN3323" s="16">
        <v>28089</v>
      </c>
      <c r="AO3323" s="16">
        <v>28289</v>
      </c>
      <c r="AP3323" s="16">
        <v>173144819</v>
      </c>
      <c r="AQ3323" s="16">
        <v>11247427</v>
      </c>
      <c r="AR3323" s="16">
        <v>446523</v>
      </c>
      <c r="AS3323" s="16">
        <v>474</v>
      </c>
      <c r="AU3323" s="16">
        <v>2351</v>
      </c>
      <c r="AV3323" s="16">
        <v>27687</v>
      </c>
      <c r="AW3323" s="16">
        <v>660798526</v>
      </c>
      <c r="AX3323" s="16">
        <v>104626511</v>
      </c>
      <c r="AY3323" s="16">
        <v>4111164</v>
      </c>
      <c r="AZ3323" s="16">
        <v>459</v>
      </c>
      <c r="BA3323" s="16">
        <v>23867</v>
      </c>
    </row>
    <row r="3324" spans="1:53">
      <c r="A3324" s="15" t="s">
        <v>1344</v>
      </c>
      <c r="B3324" s="15" t="s">
        <v>1345</v>
      </c>
      <c r="C3324" s="15" t="s">
        <v>1346</v>
      </c>
      <c r="D3324" s="15" t="s">
        <v>1347</v>
      </c>
      <c r="E3324" s="15" t="s">
        <v>1347</v>
      </c>
      <c r="F3324" s="15" t="s">
        <v>2059</v>
      </c>
      <c r="G3324" s="15" t="s">
        <v>2041</v>
      </c>
      <c r="H3324" s="15" t="s">
        <v>1349</v>
      </c>
      <c r="I3324" s="15" t="s">
        <v>1371</v>
      </c>
      <c r="J3324" s="15"/>
      <c r="K3324" s="16">
        <v>1852</v>
      </c>
      <c r="L3324" s="16">
        <v>21064</v>
      </c>
      <c r="M3324" s="16">
        <v>21795</v>
      </c>
      <c r="N3324" s="16">
        <v>21872</v>
      </c>
      <c r="O3324" s="16">
        <v>212513966</v>
      </c>
      <c r="P3324" s="16">
        <v>65017769</v>
      </c>
      <c r="Q3324" s="16">
        <v>3125798</v>
      </c>
      <c r="R3324" s="16">
        <v>758</v>
      </c>
      <c r="S3324" s="15"/>
      <c r="T3324" s="16">
        <v>1865</v>
      </c>
      <c r="U3324" s="16">
        <v>22246</v>
      </c>
      <c r="V3324" s="16">
        <v>22639</v>
      </c>
      <c r="W3324" s="16">
        <v>22033</v>
      </c>
      <c r="X3324" s="16">
        <v>217547825</v>
      </c>
      <c r="Y3324" s="16">
        <v>13385543</v>
      </c>
      <c r="Z3324" s="16">
        <v>632205</v>
      </c>
      <c r="AA3324" s="16">
        <v>750</v>
      </c>
      <c r="AC3324" s="16">
        <v>1886</v>
      </c>
      <c r="AD3324" s="16">
        <v>20532</v>
      </c>
      <c r="AE3324" s="16">
        <v>20516</v>
      </c>
      <c r="AF3324" s="16">
        <v>21182</v>
      </c>
      <c r="AG3324" s="16">
        <v>221364263</v>
      </c>
      <c r="AH3324" s="16">
        <v>10894940</v>
      </c>
      <c r="AI3324" s="16">
        <v>503270</v>
      </c>
      <c r="AJ3324" s="16">
        <v>821</v>
      </c>
      <c r="AL3324" s="16">
        <v>1884</v>
      </c>
      <c r="AM3324" s="16">
        <v>22029</v>
      </c>
      <c r="AN3324" s="16">
        <v>22048</v>
      </c>
      <c r="AO3324" s="16">
        <v>22098</v>
      </c>
      <c r="AP3324" s="16">
        <v>229230784</v>
      </c>
      <c r="AQ3324" s="16">
        <v>9460279</v>
      </c>
      <c r="AR3324" s="16">
        <v>439663</v>
      </c>
      <c r="AS3324" s="16">
        <v>799</v>
      </c>
      <c r="AU3324" s="16">
        <v>1872</v>
      </c>
      <c r="AV3324" s="16">
        <v>21671</v>
      </c>
      <c r="AW3324" s="16">
        <v>880656838</v>
      </c>
      <c r="AX3324" s="16">
        <v>98758531</v>
      </c>
      <c r="AY3324" s="16">
        <v>4700936</v>
      </c>
      <c r="AZ3324" s="16">
        <v>781</v>
      </c>
      <c r="BA3324" s="16">
        <v>40637</v>
      </c>
    </row>
    <row r="3325" spans="1:53">
      <c r="A3325" s="15" t="s">
        <v>1344</v>
      </c>
      <c r="B3325" s="15" t="s">
        <v>1345</v>
      </c>
      <c r="C3325" s="15" t="s">
        <v>1346</v>
      </c>
      <c r="D3325" s="15" t="s">
        <v>1347</v>
      </c>
      <c r="E3325" s="15" t="s">
        <v>1347</v>
      </c>
      <c r="F3325" s="15" t="s">
        <v>2059</v>
      </c>
      <c r="G3325" s="15" t="s">
        <v>2042</v>
      </c>
      <c r="H3325" s="15" t="s">
        <v>1349</v>
      </c>
      <c r="I3325" s="15" t="s">
        <v>1373</v>
      </c>
      <c r="J3325" s="15"/>
      <c r="K3325" s="16">
        <v>1852</v>
      </c>
      <c r="L3325" s="16">
        <v>21064</v>
      </c>
      <c r="M3325" s="16">
        <v>21795</v>
      </c>
      <c r="N3325" s="16">
        <v>21872</v>
      </c>
      <c r="O3325" s="16">
        <v>212513966</v>
      </c>
      <c r="P3325" s="16">
        <v>65017769</v>
      </c>
      <c r="Q3325" s="16">
        <v>3125798</v>
      </c>
      <c r="R3325" s="16">
        <v>758</v>
      </c>
      <c r="S3325" s="15"/>
      <c r="T3325" s="16">
        <v>1865</v>
      </c>
      <c r="U3325" s="16">
        <v>22246</v>
      </c>
      <c r="V3325" s="16">
        <v>22639</v>
      </c>
      <c r="W3325" s="16">
        <v>22033</v>
      </c>
      <c r="X3325" s="16">
        <v>217547825</v>
      </c>
      <c r="Y3325" s="16">
        <v>13385543</v>
      </c>
      <c r="Z3325" s="16">
        <v>632205</v>
      </c>
      <c r="AA3325" s="16">
        <v>750</v>
      </c>
      <c r="AC3325" s="16">
        <v>1886</v>
      </c>
      <c r="AD3325" s="16">
        <v>20532</v>
      </c>
      <c r="AE3325" s="16">
        <v>20516</v>
      </c>
      <c r="AF3325" s="16">
        <v>21182</v>
      </c>
      <c r="AG3325" s="16">
        <v>221364263</v>
      </c>
      <c r="AH3325" s="16">
        <v>10894940</v>
      </c>
      <c r="AI3325" s="16">
        <v>503270</v>
      </c>
      <c r="AJ3325" s="16">
        <v>821</v>
      </c>
      <c r="AL3325" s="16">
        <v>1884</v>
      </c>
      <c r="AM3325" s="16">
        <v>22029</v>
      </c>
      <c r="AN3325" s="16">
        <v>22048</v>
      </c>
      <c r="AO3325" s="16">
        <v>22098</v>
      </c>
      <c r="AP3325" s="16">
        <v>229230784</v>
      </c>
      <c r="AQ3325" s="16">
        <v>9460279</v>
      </c>
      <c r="AR3325" s="16">
        <v>439663</v>
      </c>
      <c r="AS3325" s="16">
        <v>799</v>
      </c>
      <c r="AU3325" s="16">
        <v>1872</v>
      </c>
      <c r="AV3325" s="16">
        <v>21671</v>
      </c>
      <c r="AW3325" s="16">
        <v>880656838</v>
      </c>
      <c r="AX3325" s="16">
        <v>98758531</v>
      </c>
      <c r="AY3325" s="16">
        <v>4700936</v>
      </c>
      <c r="AZ3325" s="16">
        <v>781</v>
      </c>
      <c r="BA3325" s="16">
        <v>40637</v>
      </c>
    </row>
    <row r="3326" spans="1:53">
      <c r="A3326" s="15" t="s">
        <v>1344</v>
      </c>
      <c r="B3326" s="15" t="s">
        <v>1345</v>
      </c>
      <c r="C3326" s="15" t="s">
        <v>1346</v>
      </c>
      <c r="D3326" s="15" t="s">
        <v>1347</v>
      </c>
      <c r="E3326" s="15" t="s">
        <v>1347</v>
      </c>
      <c r="F3326" s="15" t="s">
        <v>2059</v>
      </c>
      <c r="G3326" s="15" t="s">
        <v>2043</v>
      </c>
      <c r="H3326" s="15" t="s">
        <v>1349</v>
      </c>
      <c r="I3326" s="15" t="s">
        <v>1375</v>
      </c>
      <c r="J3326" s="15"/>
      <c r="K3326" s="16">
        <v>943</v>
      </c>
      <c r="L3326" s="16">
        <v>11220</v>
      </c>
      <c r="M3326" s="16">
        <v>11785</v>
      </c>
      <c r="N3326" s="16">
        <v>11731</v>
      </c>
      <c r="O3326" s="16">
        <v>114489272</v>
      </c>
      <c r="P3326" s="16">
        <v>35163338</v>
      </c>
      <c r="Q3326" s="16">
        <v>1609798</v>
      </c>
      <c r="R3326" s="16">
        <v>761</v>
      </c>
      <c r="S3326" s="15"/>
      <c r="T3326" s="16">
        <v>962</v>
      </c>
      <c r="U3326" s="16">
        <v>12070</v>
      </c>
      <c r="V3326" s="16">
        <v>12367</v>
      </c>
      <c r="W3326" s="16">
        <v>11868</v>
      </c>
      <c r="X3326" s="16">
        <v>118424328</v>
      </c>
      <c r="Y3326" s="16">
        <v>6898548</v>
      </c>
      <c r="Z3326" s="16">
        <v>304348</v>
      </c>
      <c r="AA3326" s="16">
        <v>753</v>
      </c>
      <c r="AC3326" s="16">
        <v>974</v>
      </c>
      <c r="AD3326" s="16">
        <v>11055</v>
      </c>
      <c r="AE3326" s="16">
        <v>10825</v>
      </c>
      <c r="AF3326" s="16">
        <v>11208</v>
      </c>
      <c r="AG3326" s="16">
        <v>122063387</v>
      </c>
      <c r="AH3326" s="16">
        <v>6453120</v>
      </c>
      <c r="AI3326" s="16">
        <v>285908</v>
      </c>
      <c r="AJ3326" s="16">
        <v>851</v>
      </c>
      <c r="AL3326" s="16">
        <v>979</v>
      </c>
      <c r="AM3326" s="16">
        <v>11793</v>
      </c>
      <c r="AN3326" s="16">
        <v>11678</v>
      </c>
      <c r="AO3326" s="16">
        <v>11884</v>
      </c>
      <c r="AP3326" s="16">
        <v>122762155</v>
      </c>
      <c r="AQ3326" s="16">
        <v>5435822</v>
      </c>
      <c r="AR3326" s="16">
        <v>239885</v>
      </c>
      <c r="AS3326" s="16">
        <v>801</v>
      </c>
      <c r="AU3326" s="16">
        <v>965</v>
      </c>
      <c r="AV3326" s="16">
        <v>11624</v>
      </c>
      <c r="AW3326" s="16">
        <v>477739142</v>
      </c>
      <c r="AX3326" s="16">
        <v>53950828</v>
      </c>
      <c r="AY3326" s="16">
        <v>2439939</v>
      </c>
      <c r="AZ3326" s="16">
        <v>790</v>
      </c>
      <c r="BA3326" s="16">
        <v>41101</v>
      </c>
    </row>
    <row r="3327" spans="1:53">
      <c r="A3327" s="15" t="s">
        <v>1344</v>
      </c>
      <c r="B3327" s="15" t="s">
        <v>1345</v>
      </c>
      <c r="C3327" s="15" t="s">
        <v>1346</v>
      </c>
      <c r="D3327" s="15" t="s">
        <v>1347</v>
      </c>
      <c r="E3327" s="15" t="s">
        <v>1347</v>
      </c>
      <c r="F3327" s="15" t="s">
        <v>2059</v>
      </c>
      <c r="G3327" s="15" t="s">
        <v>2044</v>
      </c>
      <c r="H3327" s="15" t="s">
        <v>1349</v>
      </c>
      <c r="I3327" s="15" t="s">
        <v>1375</v>
      </c>
      <c r="J3327" s="15"/>
      <c r="K3327" s="16">
        <v>358</v>
      </c>
      <c r="L3327" s="16">
        <v>4349</v>
      </c>
      <c r="M3327" s="16">
        <v>4399</v>
      </c>
      <c r="N3327" s="16">
        <v>4458</v>
      </c>
      <c r="O3327" s="16">
        <v>49810833</v>
      </c>
      <c r="P3327" s="16">
        <v>9818904</v>
      </c>
      <c r="Q3327" s="16">
        <v>481044</v>
      </c>
      <c r="R3327" s="16">
        <v>870</v>
      </c>
      <c r="S3327" s="15"/>
      <c r="T3327" s="16">
        <v>362</v>
      </c>
      <c r="U3327" s="16">
        <v>4517</v>
      </c>
      <c r="V3327" s="16">
        <v>4547</v>
      </c>
      <c r="W3327" s="16">
        <v>4535</v>
      </c>
      <c r="X3327" s="16">
        <v>49892917</v>
      </c>
      <c r="Y3327" s="16">
        <v>1900560</v>
      </c>
      <c r="Z3327" s="16">
        <v>93366</v>
      </c>
      <c r="AA3327" s="16">
        <v>847</v>
      </c>
      <c r="AC3327" s="16">
        <v>366</v>
      </c>
      <c r="AD3327" s="16">
        <v>4523</v>
      </c>
      <c r="AE3327" s="16">
        <v>4503</v>
      </c>
      <c r="AF3327" s="16">
        <v>4581</v>
      </c>
      <c r="AG3327" s="16">
        <v>50715034</v>
      </c>
      <c r="AH3327" s="16">
        <v>1590208</v>
      </c>
      <c r="AI3327" s="16">
        <v>78655</v>
      </c>
      <c r="AJ3327" s="16">
        <v>860</v>
      </c>
      <c r="AL3327" s="16">
        <v>364</v>
      </c>
      <c r="AM3327" s="16">
        <v>4508</v>
      </c>
      <c r="AN3327" s="16">
        <v>4535</v>
      </c>
      <c r="AO3327" s="16">
        <v>4532</v>
      </c>
      <c r="AP3327" s="16">
        <v>53588652</v>
      </c>
      <c r="AQ3327" s="16">
        <v>1208960</v>
      </c>
      <c r="AR3327" s="16">
        <v>60512</v>
      </c>
      <c r="AS3327" s="16">
        <v>911</v>
      </c>
      <c r="AU3327" s="16">
        <v>363</v>
      </c>
      <c r="AV3327" s="16">
        <v>4499</v>
      </c>
      <c r="AW3327" s="16">
        <v>204007436</v>
      </c>
      <c r="AX3327" s="16">
        <v>14518632</v>
      </c>
      <c r="AY3327" s="16">
        <v>713577</v>
      </c>
      <c r="AZ3327" s="16">
        <v>872</v>
      </c>
      <c r="BA3327" s="16">
        <v>45346</v>
      </c>
    </row>
    <row r="3328" spans="1:53">
      <c r="A3328" s="15" t="s">
        <v>1344</v>
      </c>
      <c r="B3328" s="15" t="s">
        <v>1345</v>
      </c>
      <c r="C3328" s="15" t="s">
        <v>1346</v>
      </c>
      <c r="D3328" s="15" t="s">
        <v>1347</v>
      </c>
      <c r="E3328" s="15" t="s">
        <v>1347</v>
      </c>
      <c r="F3328" s="15" t="s">
        <v>2059</v>
      </c>
      <c r="G3328" s="15" t="s">
        <v>2045</v>
      </c>
      <c r="H3328" s="15" t="s">
        <v>1349</v>
      </c>
      <c r="I3328" s="15" t="s">
        <v>1375</v>
      </c>
      <c r="J3328" s="15"/>
      <c r="K3328" s="16">
        <v>551</v>
      </c>
      <c r="L3328" s="16">
        <v>5495</v>
      </c>
      <c r="M3328" s="16">
        <v>5611</v>
      </c>
      <c r="N3328" s="16">
        <v>5683</v>
      </c>
      <c r="O3328" s="16">
        <v>48213861</v>
      </c>
      <c r="P3328" s="16">
        <v>20035527</v>
      </c>
      <c r="Q3328" s="16">
        <v>1034956</v>
      </c>
      <c r="R3328" s="16">
        <v>663</v>
      </c>
      <c r="S3328" s="15"/>
      <c r="T3328" s="16">
        <v>541</v>
      </c>
      <c r="U3328" s="16">
        <v>5659</v>
      </c>
      <c r="V3328" s="16">
        <v>5725</v>
      </c>
      <c r="W3328" s="16">
        <v>5630</v>
      </c>
      <c r="X3328" s="16">
        <v>49230580</v>
      </c>
      <c r="Y3328" s="16">
        <v>4586435</v>
      </c>
      <c r="Z3328" s="16">
        <v>234491</v>
      </c>
      <c r="AA3328" s="16">
        <v>668</v>
      </c>
      <c r="AC3328" s="16">
        <v>546</v>
      </c>
      <c r="AD3328" s="16">
        <v>4954</v>
      </c>
      <c r="AE3328" s="16">
        <v>5188</v>
      </c>
      <c r="AF3328" s="16">
        <v>5393</v>
      </c>
      <c r="AG3328" s="16">
        <v>48585842</v>
      </c>
      <c r="AH3328" s="16">
        <v>2851612</v>
      </c>
      <c r="AI3328" s="16">
        <v>138707</v>
      </c>
      <c r="AJ3328" s="16">
        <v>722</v>
      </c>
      <c r="AL3328" s="16">
        <v>541</v>
      </c>
      <c r="AM3328" s="16">
        <v>5728</v>
      </c>
      <c r="AN3328" s="16">
        <v>5835</v>
      </c>
      <c r="AO3328" s="16">
        <v>5682</v>
      </c>
      <c r="AP3328" s="16">
        <v>52879977</v>
      </c>
      <c r="AQ3328" s="16">
        <v>2815497</v>
      </c>
      <c r="AR3328" s="16">
        <v>139266</v>
      </c>
      <c r="AS3328" s="16">
        <v>708</v>
      </c>
      <c r="AU3328" s="16">
        <v>545</v>
      </c>
      <c r="AV3328" s="16">
        <v>5549</v>
      </c>
      <c r="AW3328" s="16">
        <v>198910260</v>
      </c>
      <c r="AX3328" s="16">
        <v>30289071</v>
      </c>
      <c r="AY3328" s="16">
        <v>1547420</v>
      </c>
      <c r="AZ3328" s="16">
        <v>689</v>
      </c>
      <c r="BA3328" s="16">
        <v>35849</v>
      </c>
    </row>
    <row r="3329" spans="1:53">
      <c r="A3329" s="15" t="s">
        <v>1344</v>
      </c>
      <c r="B3329" s="15" t="s">
        <v>1345</v>
      </c>
      <c r="C3329" s="15" t="s">
        <v>1346</v>
      </c>
      <c r="D3329" s="15" t="s">
        <v>1347</v>
      </c>
      <c r="E3329" s="15" t="s">
        <v>1347</v>
      </c>
      <c r="F3329" s="15" t="s">
        <v>2059</v>
      </c>
      <c r="G3329" s="15" t="s">
        <v>2046</v>
      </c>
      <c r="H3329" s="15" t="s">
        <v>1349</v>
      </c>
      <c r="I3329" s="15" t="s">
        <v>1371</v>
      </c>
      <c r="J3329" s="15"/>
      <c r="K3329" s="16">
        <v>1724</v>
      </c>
      <c r="L3329" s="16">
        <v>19711</v>
      </c>
      <c r="M3329" s="16">
        <v>20085</v>
      </c>
      <c r="N3329" s="16">
        <v>20180</v>
      </c>
      <c r="O3329" s="16">
        <v>153332610</v>
      </c>
      <c r="P3329" s="16">
        <v>70847455</v>
      </c>
      <c r="Q3329" s="16">
        <v>3385629</v>
      </c>
      <c r="R3329" s="16">
        <v>590</v>
      </c>
      <c r="S3329" s="15"/>
      <c r="T3329" s="16">
        <v>1720</v>
      </c>
      <c r="U3329" s="16">
        <v>20089</v>
      </c>
      <c r="V3329" s="16">
        <v>20109</v>
      </c>
      <c r="W3329" s="16">
        <v>20561</v>
      </c>
      <c r="X3329" s="16">
        <v>156577756</v>
      </c>
      <c r="Y3329" s="16">
        <v>18516178</v>
      </c>
      <c r="Z3329" s="16">
        <v>859941</v>
      </c>
      <c r="AA3329" s="16">
        <v>595</v>
      </c>
      <c r="AC3329" s="16">
        <v>1721</v>
      </c>
      <c r="AD3329" s="16">
        <v>21204</v>
      </c>
      <c r="AE3329" s="16">
        <v>21026</v>
      </c>
      <c r="AF3329" s="16">
        <v>21174</v>
      </c>
      <c r="AG3329" s="16">
        <v>160571287</v>
      </c>
      <c r="AH3329" s="16">
        <v>14425973</v>
      </c>
      <c r="AI3329" s="16">
        <v>655013</v>
      </c>
      <c r="AJ3329" s="16">
        <v>584</v>
      </c>
      <c r="AL3329" s="16">
        <v>1726</v>
      </c>
      <c r="AM3329" s="16">
        <v>21036</v>
      </c>
      <c r="AN3329" s="16">
        <v>20999</v>
      </c>
      <c r="AO3329" s="16">
        <v>21130</v>
      </c>
      <c r="AP3329" s="16">
        <v>166379303</v>
      </c>
      <c r="AQ3329" s="16">
        <v>11924907</v>
      </c>
      <c r="AR3329" s="16">
        <v>551832</v>
      </c>
      <c r="AS3329" s="16">
        <v>608</v>
      </c>
      <c r="AU3329" s="16">
        <v>1723</v>
      </c>
      <c r="AV3329" s="16">
        <v>20609</v>
      </c>
      <c r="AW3329" s="16">
        <v>636860956</v>
      </c>
      <c r="AX3329" s="16">
        <v>115714513</v>
      </c>
      <c r="AY3329" s="16">
        <v>5452415</v>
      </c>
      <c r="AZ3329" s="16">
        <v>594</v>
      </c>
      <c r="BA3329" s="16">
        <v>30903</v>
      </c>
    </row>
    <row r="3330" spans="1:53">
      <c r="A3330" s="15" t="s">
        <v>1344</v>
      </c>
      <c r="B3330" s="15" t="s">
        <v>1345</v>
      </c>
      <c r="C3330" s="15" t="s">
        <v>1346</v>
      </c>
      <c r="D3330" s="15" t="s">
        <v>1347</v>
      </c>
      <c r="E3330" s="15" t="s">
        <v>1347</v>
      </c>
      <c r="F3330" s="15" t="s">
        <v>2059</v>
      </c>
      <c r="G3330" s="15" t="s">
        <v>2047</v>
      </c>
      <c r="H3330" s="15" t="s">
        <v>1349</v>
      </c>
      <c r="I3330" s="15" t="s">
        <v>1373</v>
      </c>
      <c r="J3330" s="15"/>
      <c r="K3330" s="16">
        <v>1724</v>
      </c>
      <c r="L3330" s="16">
        <v>19711</v>
      </c>
      <c r="M3330" s="16">
        <v>20085</v>
      </c>
      <c r="N3330" s="16">
        <v>20180</v>
      </c>
      <c r="O3330" s="16">
        <v>153332610</v>
      </c>
      <c r="P3330" s="16">
        <v>70847455</v>
      </c>
      <c r="Q3330" s="16">
        <v>3385629</v>
      </c>
      <c r="R3330" s="16">
        <v>590</v>
      </c>
      <c r="S3330" s="15"/>
      <c r="T3330" s="16">
        <v>1720</v>
      </c>
      <c r="U3330" s="16">
        <v>20089</v>
      </c>
      <c r="V3330" s="16">
        <v>20109</v>
      </c>
      <c r="W3330" s="16">
        <v>20561</v>
      </c>
      <c r="X3330" s="16">
        <v>156577756</v>
      </c>
      <c r="Y3330" s="16">
        <v>18516178</v>
      </c>
      <c r="Z3330" s="16">
        <v>859941</v>
      </c>
      <c r="AA3330" s="16">
        <v>595</v>
      </c>
      <c r="AC3330" s="16">
        <v>1721</v>
      </c>
      <c r="AD3330" s="16">
        <v>21204</v>
      </c>
      <c r="AE3330" s="16">
        <v>21026</v>
      </c>
      <c r="AF3330" s="16">
        <v>21174</v>
      </c>
      <c r="AG3330" s="16">
        <v>160571287</v>
      </c>
      <c r="AH3330" s="16">
        <v>14425973</v>
      </c>
      <c r="AI3330" s="16">
        <v>655013</v>
      </c>
      <c r="AJ3330" s="16">
        <v>584</v>
      </c>
      <c r="AL3330" s="16">
        <v>1726</v>
      </c>
      <c r="AM3330" s="16">
        <v>21036</v>
      </c>
      <c r="AN3330" s="16">
        <v>20999</v>
      </c>
      <c r="AO3330" s="16">
        <v>21130</v>
      </c>
      <c r="AP3330" s="16">
        <v>166379303</v>
      </c>
      <c r="AQ3330" s="16">
        <v>11924907</v>
      </c>
      <c r="AR3330" s="16">
        <v>551832</v>
      </c>
      <c r="AS3330" s="16">
        <v>608</v>
      </c>
      <c r="AU3330" s="16">
        <v>1723</v>
      </c>
      <c r="AV3330" s="16">
        <v>20609</v>
      </c>
      <c r="AW3330" s="16">
        <v>636860956</v>
      </c>
      <c r="AX3330" s="16">
        <v>115714513</v>
      </c>
      <c r="AY3330" s="16">
        <v>5452415</v>
      </c>
      <c r="AZ3330" s="16">
        <v>594</v>
      </c>
      <c r="BA3330" s="16">
        <v>30903</v>
      </c>
    </row>
    <row r="3331" spans="1:53">
      <c r="A3331" s="15" t="s">
        <v>1344</v>
      </c>
      <c r="B3331" s="15" t="s">
        <v>1345</v>
      </c>
      <c r="C3331" s="15" t="s">
        <v>1346</v>
      </c>
      <c r="D3331" s="15" t="s">
        <v>1347</v>
      </c>
      <c r="E3331" s="15" t="s">
        <v>1347</v>
      </c>
      <c r="F3331" s="15" t="s">
        <v>2059</v>
      </c>
      <c r="G3331" s="15" t="s">
        <v>2048</v>
      </c>
      <c r="H3331" s="15" t="s">
        <v>1349</v>
      </c>
      <c r="I3331" s="15" t="s">
        <v>1375</v>
      </c>
      <c r="J3331" s="15"/>
      <c r="K3331" s="16">
        <v>486</v>
      </c>
      <c r="L3331" s="16">
        <v>6919</v>
      </c>
      <c r="M3331" s="16">
        <v>7200</v>
      </c>
      <c r="N3331" s="16">
        <v>7260</v>
      </c>
      <c r="O3331" s="16">
        <v>48224449</v>
      </c>
      <c r="P3331" s="16">
        <v>19116862</v>
      </c>
      <c r="Q3331" s="16">
        <v>912291</v>
      </c>
      <c r="R3331" s="16">
        <v>521</v>
      </c>
      <c r="S3331" s="15"/>
      <c r="T3331" s="16">
        <v>483</v>
      </c>
      <c r="U3331" s="16">
        <v>7201</v>
      </c>
      <c r="V3331" s="16">
        <v>7184</v>
      </c>
      <c r="W3331" s="16">
        <v>7226</v>
      </c>
      <c r="X3331" s="16">
        <v>49649687</v>
      </c>
      <c r="Y3331" s="16">
        <v>4938116</v>
      </c>
      <c r="Z3331" s="16">
        <v>229693</v>
      </c>
      <c r="AA3331" s="16">
        <v>530</v>
      </c>
      <c r="AC3331" s="16">
        <v>481</v>
      </c>
      <c r="AD3331" s="16">
        <v>7835</v>
      </c>
      <c r="AE3331" s="16">
        <v>7785</v>
      </c>
      <c r="AF3331" s="16">
        <v>7979</v>
      </c>
      <c r="AG3331" s="16">
        <v>50300968</v>
      </c>
      <c r="AH3331" s="16">
        <v>4145953</v>
      </c>
      <c r="AI3331" s="16">
        <v>186221</v>
      </c>
      <c r="AJ3331" s="16">
        <v>492</v>
      </c>
      <c r="AL3331" s="16">
        <v>487</v>
      </c>
      <c r="AM3331" s="16">
        <v>7800</v>
      </c>
      <c r="AN3331" s="16">
        <v>7727</v>
      </c>
      <c r="AO3331" s="16">
        <v>7783</v>
      </c>
      <c r="AP3331" s="16">
        <v>51859707</v>
      </c>
      <c r="AQ3331" s="16">
        <v>3792932</v>
      </c>
      <c r="AR3331" s="16">
        <v>164274</v>
      </c>
      <c r="AS3331" s="16">
        <v>513</v>
      </c>
      <c r="AU3331" s="16">
        <v>484</v>
      </c>
      <c r="AV3331" s="16">
        <v>7492</v>
      </c>
      <c r="AW3331" s="16">
        <v>200034811</v>
      </c>
      <c r="AX3331" s="16">
        <v>31993863</v>
      </c>
      <c r="AY3331" s="16">
        <v>1492479</v>
      </c>
      <c r="AZ3331" s="16">
        <v>513</v>
      </c>
      <c r="BA3331" s="16">
        <v>26701</v>
      </c>
    </row>
    <row r="3332" spans="1:53">
      <c r="A3332" s="15" t="s">
        <v>1344</v>
      </c>
      <c r="B3332" s="15" t="s">
        <v>1345</v>
      </c>
      <c r="C3332" s="15" t="s">
        <v>1346</v>
      </c>
      <c r="D3332" s="15" t="s">
        <v>1347</v>
      </c>
      <c r="E3332" s="15" t="s">
        <v>1347</v>
      </c>
      <c r="F3332" s="15" t="s">
        <v>2059</v>
      </c>
      <c r="G3332" s="15" t="s">
        <v>2049</v>
      </c>
      <c r="H3332" s="15" t="s">
        <v>1349</v>
      </c>
      <c r="I3332" s="15" t="s">
        <v>1375</v>
      </c>
      <c r="J3332" s="15"/>
      <c r="K3332" s="16">
        <v>455</v>
      </c>
      <c r="L3332" s="16">
        <v>4561</v>
      </c>
      <c r="M3332" s="16">
        <v>4571</v>
      </c>
      <c r="N3332" s="16">
        <v>4615</v>
      </c>
      <c r="O3332" s="16">
        <v>38891923</v>
      </c>
      <c r="P3332" s="16">
        <v>18808219</v>
      </c>
      <c r="Q3332" s="16">
        <v>830149</v>
      </c>
      <c r="R3332" s="16">
        <v>653</v>
      </c>
      <c r="S3332" s="15"/>
      <c r="T3332" s="16">
        <v>456</v>
      </c>
      <c r="U3332" s="16">
        <v>4565</v>
      </c>
      <c r="V3332" s="16">
        <v>4676</v>
      </c>
      <c r="W3332" s="16">
        <v>5021</v>
      </c>
      <c r="X3332" s="16">
        <v>41044391</v>
      </c>
      <c r="Y3332" s="16">
        <v>5304341</v>
      </c>
      <c r="Z3332" s="16">
        <v>235557</v>
      </c>
      <c r="AA3332" s="16">
        <v>664</v>
      </c>
      <c r="AC3332" s="16">
        <v>454</v>
      </c>
      <c r="AD3332" s="16">
        <v>4980</v>
      </c>
      <c r="AE3332" s="16">
        <v>4953</v>
      </c>
      <c r="AF3332" s="16">
        <v>4815</v>
      </c>
      <c r="AG3332" s="16">
        <v>42104550</v>
      </c>
      <c r="AH3332" s="16">
        <v>4203615</v>
      </c>
      <c r="AI3332" s="16">
        <v>186898</v>
      </c>
      <c r="AJ3332" s="16">
        <v>659</v>
      </c>
      <c r="AL3332" s="16">
        <v>452</v>
      </c>
      <c r="AM3332" s="16">
        <v>4820</v>
      </c>
      <c r="AN3332" s="16">
        <v>4845</v>
      </c>
      <c r="AO3332" s="16">
        <v>4883</v>
      </c>
      <c r="AP3332" s="16">
        <v>43176307</v>
      </c>
      <c r="AQ3332" s="16">
        <v>3219843</v>
      </c>
      <c r="AR3332" s="16">
        <v>147496</v>
      </c>
      <c r="AS3332" s="16">
        <v>685</v>
      </c>
      <c r="AU3332" s="16">
        <v>454</v>
      </c>
      <c r="AV3332" s="16">
        <v>4775</v>
      </c>
      <c r="AW3332" s="16">
        <v>165217171</v>
      </c>
      <c r="AX3332" s="16">
        <v>31536018</v>
      </c>
      <c r="AY3332" s="16">
        <v>1400100</v>
      </c>
      <c r="AZ3332" s="16">
        <v>665</v>
      </c>
      <c r="BA3332" s="16">
        <v>34597</v>
      </c>
    </row>
    <row r="3333" spans="1:53">
      <c r="A3333" s="15" t="s">
        <v>1344</v>
      </c>
      <c r="B3333" s="15" t="s">
        <v>1345</v>
      </c>
      <c r="C3333" s="15" t="s">
        <v>1346</v>
      </c>
      <c r="D3333" s="15" t="s">
        <v>1347</v>
      </c>
      <c r="E3333" s="15" t="s">
        <v>1347</v>
      </c>
      <c r="F3333" s="15" t="s">
        <v>2059</v>
      </c>
      <c r="G3333" s="15" t="s">
        <v>2050</v>
      </c>
      <c r="H3333" s="15" t="s">
        <v>1349</v>
      </c>
      <c r="I3333" s="15" t="s">
        <v>1375</v>
      </c>
      <c r="J3333" s="15"/>
      <c r="K3333" s="16">
        <v>783</v>
      </c>
      <c r="L3333" s="16">
        <v>8231</v>
      </c>
      <c r="M3333" s="16">
        <v>8314</v>
      </c>
      <c r="N3333" s="16">
        <v>8305</v>
      </c>
      <c r="O3333" s="16">
        <v>66216238</v>
      </c>
      <c r="P3333" s="16">
        <v>32922374</v>
      </c>
      <c r="Q3333" s="16">
        <v>1643189</v>
      </c>
      <c r="R3333" s="16">
        <v>615</v>
      </c>
      <c r="S3333" s="15"/>
      <c r="T3333" s="16">
        <v>781</v>
      </c>
      <c r="U3333" s="16">
        <v>8323</v>
      </c>
      <c r="V3333" s="16">
        <v>8249</v>
      </c>
      <c r="W3333" s="16">
        <v>8314</v>
      </c>
      <c r="X3333" s="16">
        <v>65883678</v>
      </c>
      <c r="Y3333" s="16">
        <v>8273721</v>
      </c>
      <c r="Z3333" s="16">
        <v>394691</v>
      </c>
      <c r="AA3333" s="16">
        <v>611</v>
      </c>
      <c r="AC3333" s="16">
        <v>786</v>
      </c>
      <c r="AD3333" s="16">
        <v>8389</v>
      </c>
      <c r="AE3333" s="16">
        <v>8288</v>
      </c>
      <c r="AF3333" s="16">
        <v>8380</v>
      </c>
      <c r="AG3333" s="16">
        <v>68165769</v>
      </c>
      <c r="AH3333" s="16">
        <v>6076405</v>
      </c>
      <c r="AI3333" s="16">
        <v>281894</v>
      </c>
      <c r="AJ3333" s="16">
        <v>628</v>
      </c>
      <c r="AL3333" s="16">
        <v>787</v>
      </c>
      <c r="AM3333" s="16">
        <v>8416</v>
      </c>
      <c r="AN3333" s="16">
        <v>8427</v>
      </c>
      <c r="AO3333" s="16">
        <v>8464</v>
      </c>
      <c r="AP3333" s="16">
        <v>71343289</v>
      </c>
      <c r="AQ3333" s="16">
        <v>4912132</v>
      </c>
      <c r="AR3333" s="16">
        <v>240062</v>
      </c>
      <c r="AS3333" s="16">
        <v>651</v>
      </c>
      <c r="AU3333" s="16">
        <v>784</v>
      </c>
      <c r="AV3333" s="16">
        <v>8342</v>
      </c>
      <c r="AW3333" s="16">
        <v>271608974</v>
      </c>
      <c r="AX3333" s="16">
        <v>52184632</v>
      </c>
      <c r="AY3333" s="16">
        <v>2559836</v>
      </c>
      <c r="AZ3333" s="16">
        <v>626</v>
      </c>
      <c r="BA3333" s="16">
        <v>32561</v>
      </c>
    </row>
    <row r="3334" spans="1:53">
      <c r="A3334" s="15" t="s">
        <v>1344</v>
      </c>
      <c r="B3334" s="15" t="s">
        <v>1345</v>
      </c>
      <c r="C3334" s="15" t="s">
        <v>1346</v>
      </c>
      <c r="D3334" s="15" t="s">
        <v>1347</v>
      </c>
      <c r="E3334" s="15" t="s">
        <v>1347</v>
      </c>
      <c r="F3334" s="15" t="s">
        <v>2059</v>
      </c>
      <c r="G3334" s="15" t="s">
        <v>1566</v>
      </c>
      <c r="H3334" s="15" t="s">
        <v>1349</v>
      </c>
      <c r="I3334" s="15" t="s">
        <v>1371</v>
      </c>
      <c r="J3334" s="15"/>
      <c r="K3334" s="16">
        <v>2482</v>
      </c>
      <c r="L3334" s="16">
        <v>32902</v>
      </c>
      <c r="M3334" s="16">
        <v>33841</v>
      </c>
      <c r="N3334" s="16">
        <v>33955</v>
      </c>
      <c r="O3334" s="16">
        <v>161186422</v>
      </c>
      <c r="P3334" s="16">
        <v>43156885</v>
      </c>
      <c r="Q3334" s="16">
        <v>1784844</v>
      </c>
      <c r="R3334" s="16">
        <v>369</v>
      </c>
      <c r="S3334" s="15"/>
      <c r="T3334" s="16">
        <v>2480</v>
      </c>
      <c r="U3334" s="16">
        <v>34622</v>
      </c>
      <c r="V3334" s="16">
        <v>34507</v>
      </c>
      <c r="W3334" s="16">
        <v>35936</v>
      </c>
      <c r="X3334" s="16">
        <v>167626414</v>
      </c>
      <c r="Y3334" s="16">
        <v>16083040</v>
      </c>
      <c r="Z3334" s="16">
        <v>654541</v>
      </c>
      <c r="AA3334" s="16">
        <v>368</v>
      </c>
      <c r="AC3334" s="16">
        <v>2481</v>
      </c>
      <c r="AD3334" s="16">
        <v>36038</v>
      </c>
      <c r="AE3334" s="16">
        <v>36134</v>
      </c>
      <c r="AF3334" s="16">
        <v>34531</v>
      </c>
      <c r="AG3334" s="16">
        <v>174834300</v>
      </c>
      <c r="AH3334" s="16">
        <v>12527624</v>
      </c>
      <c r="AI3334" s="16">
        <v>534334</v>
      </c>
      <c r="AJ3334" s="16">
        <v>378</v>
      </c>
      <c r="AL3334" s="16">
        <v>2480</v>
      </c>
      <c r="AM3334" s="16">
        <v>34951</v>
      </c>
      <c r="AN3334" s="16">
        <v>35140</v>
      </c>
      <c r="AO3334" s="16">
        <v>34849</v>
      </c>
      <c r="AP3334" s="16">
        <v>175801020</v>
      </c>
      <c r="AQ3334" s="16">
        <v>9235905</v>
      </c>
      <c r="AR3334" s="16">
        <v>377287</v>
      </c>
      <c r="AS3334" s="16">
        <v>387</v>
      </c>
      <c r="AU3334" s="16">
        <v>2481</v>
      </c>
      <c r="AV3334" s="16">
        <v>34784</v>
      </c>
      <c r="AW3334" s="16">
        <v>679448156</v>
      </c>
      <c r="AX3334" s="16">
        <v>81003454</v>
      </c>
      <c r="AY3334" s="16">
        <v>3351006</v>
      </c>
      <c r="AZ3334" s="16">
        <v>376</v>
      </c>
      <c r="BA3334" s="16">
        <v>19533</v>
      </c>
    </row>
    <row r="3335" spans="1:53">
      <c r="A3335" s="15" t="s">
        <v>1344</v>
      </c>
      <c r="B3335" s="15" t="s">
        <v>1345</v>
      </c>
      <c r="C3335" s="15" t="s">
        <v>1346</v>
      </c>
      <c r="D3335" s="15" t="s">
        <v>1347</v>
      </c>
      <c r="E3335" s="15" t="s">
        <v>1347</v>
      </c>
      <c r="F3335" s="15" t="s">
        <v>2059</v>
      </c>
      <c r="G3335" s="15" t="s">
        <v>1567</v>
      </c>
      <c r="H3335" s="15" t="s">
        <v>1349</v>
      </c>
      <c r="I3335" s="15" t="s">
        <v>1373</v>
      </c>
      <c r="J3335" s="15"/>
      <c r="K3335" s="16">
        <v>2482</v>
      </c>
      <c r="L3335" s="16">
        <v>32902</v>
      </c>
      <c r="M3335" s="16">
        <v>33841</v>
      </c>
      <c r="N3335" s="16">
        <v>33955</v>
      </c>
      <c r="O3335" s="16">
        <v>161186422</v>
      </c>
      <c r="P3335" s="16">
        <v>43156885</v>
      </c>
      <c r="Q3335" s="16">
        <v>1784844</v>
      </c>
      <c r="R3335" s="16">
        <v>369</v>
      </c>
      <c r="S3335" s="15"/>
      <c r="T3335" s="16">
        <v>2480</v>
      </c>
      <c r="U3335" s="16">
        <v>34622</v>
      </c>
      <c r="V3335" s="16">
        <v>34507</v>
      </c>
      <c r="W3335" s="16">
        <v>35936</v>
      </c>
      <c r="X3335" s="16">
        <v>167626414</v>
      </c>
      <c r="Y3335" s="16">
        <v>16083040</v>
      </c>
      <c r="Z3335" s="16">
        <v>654541</v>
      </c>
      <c r="AA3335" s="16">
        <v>368</v>
      </c>
      <c r="AC3335" s="16">
        <v>2481</v>
      </c>
      <c r="AD3335" s="16">
        <v>36038</v>
      </c>
      <c r="AE3335" s="16">
        <v>36134</v>
      </c>
      <c r="AF3335" s="16">
        <v>34531</v>
      </c>
      <c r="AG3335" s="16">
        <v>174834300</v>
      </c>
      <c r="AH3335" s="16">
        <v>12527624</v>
      </c>
      <c r="AI3335" s="16">
        <v>534334</v>
      </c>
      <c r="AJ3335" s="16">
        <v>378</v>
      </c>
      <c r="AL3335" s="16">
        <v>2480</v>
      </c>
      <c r="AM3335" s="16">
        <v>34951</v>
      </c>
      <c r="AN3335" s="16">
        <v>35140</v>
      </c>
      <c r="AO3335" s="16">
        <v>34849</v>
      </c>
      <c r="AP3335" s="16">
        <v>175801020</v>
      </c>
      <c r="AQ3335" s="16">
        <v>9235905</v>
      </c>
      <c r="AR3335" s="16">
        <v>377287</v>
      </c>
      <c r="AS3335" s="16">
        <v>387</v>
      </c>
      <c r="AU3335" s="16">
        <v>2481</v>
      </c>
      <c r="AV3335" s="16">
        <v>34784</v>
      </c>
      <c r="AW3335" s="16">
        <v>679448156</v>
      </c>
      <c r="AX3335" s="16">
        <v>81003454</v>
      </c>
      <c r="AY3335" s="16">
        <v>3351006</v>
      </c>
      <c r="AZ3335" s="16">
        <v>376</v>
      </c>
      <c r="BA3335" s="16">
        <v>19533</v>
      </c>
    </row>
    <row r="3336" spans="1:53">
      <c r="A3336" s="15" t="s">
        <v>1344</v>
      </c>
      <c r="B3336" s="15" t="s">
        <v>1345</v>
      </c>
      <c r="C3336" s="15" t="s">
        <v>1346</v>
      </c>
      <c r="D3336" s="15" t="s">
        <v>1347</v>
      </c>
      <c r="E3336" s="15" t="s">
        <v>1347</v>
      </c>
      <c r="F3336" s="15" t="s">
        <v>2059</v>
      </c>
      <c r="G3336" s="15" t="s">
        <v>1568</v>
      </c>
      <c r="H3336" s="15" t="s">
        <v>1349</v>
      </c>
      <c r="I3336" s="15" t="s">
        <v>1375</v>
      </c>
      <c r="J3336" s="15"/>
      <c r="K3336" s="16">
        <v>2482</v>
      </c>
      <c r="L3336" s="16">
        <v>32902</v>
      </c>
      <c r="M3336" s="16">
        <v>33841</v>
      </c>
      <c r="N3336" s="16">
        <v>33955</v>
      </c>
      <c r="O3336" s="16">
        <v>161186422</v>
      </c>
      <c r="P3336" s="16">
        <v>43156885</v>
      </c>
      <c r="Q3336" s="16">
        <v>1784844</v>
      </c>
      <c r="R3336" s="16">
        <v>369</v>
      </c>
      <c r="S3336" s="15"/>
      <c r="T3336" s="16">
        <v>2480</v>
      </c>
      <c r="U3336" s="16">
        <v>34622</v>
      </c>
      <c r="V3336" s="16">
        <v>34507</v>
      </c>
      <c r="W3336" s="16">
        <v>35936</v>
      </c>
      <c r="X3336" s="16">
        <v>167626414</v>
      </c>
      <c r="Y3336" s="16">
        <v>16083040</v>
      </c>
      <c r="Z3336" s="16">
        <v>654541</v>
      </c>
      <c r="AA3336" s="16">
        <v>368</v>
      </c>
      <c r="AC3336" s="16">
        <v>2481</v>
      </c>
      <c r="AD3336" s="16">
        <v>36038</v>
      </c>
      <c r="AE3336" s="16">
        <v>36134</v>
      </c>
      <c r="AF3336" s="16">
        <v>34531</v>
      </c>
      <c r="AG3336" s="16">
        <v>174834300</v>
      </c>
      <c r="AH3336" s="16">
        <v>12527624</v>
      </c>
      <c r="AI3336" s="16">
        <v>534334</v>
      </c>
      <c r="AJ3336" s="16">
        <v>378</v>
      </c>
      <c r="AL3336" s="16">
        <v>2480</v>
      </c>
      <c r="AM3336" s="16">
        <v>34951</v>
      </c>
      <c r="AN3336" s="16">
        <v>35140</v>
      </c>
      <c r="AO3336" s="16">
        <v>34849</v>
      </c>
      <c r="AP3336" s="16">
        <v>175801020</v>
      </c>
      <c r="AQ3336" s="16">
        <v>9235905</v>
      </c>
      <c r="AR3336" s="16">
        <v>377287</v>
      </c>
      <c r="AS3336" s="16">
        <v>387</v>
      </c>
      <c r="AU3336" s="16">
        <v>2481</v>
      </c>
      <c r="AV3336" s="16">
        <v>34784</v>
      </c>
      <c r="AW3336" s="16">
        <v>679448156</v>
      </c>
      <c r="AX3336" s="16">
        <v>81003454</v>
      </c>
      <c r="AY3336" s="16">
        <v>3351006</v>
      </c>
      <c r="AZ3336" s="16">
        <v>376</v>
      </c>
      <c r="BA3336" s="16">
        <v>19533</v>
      </c>
    </row>
    <row r="3337" spans="1:53">
      <c r="A3337" s="15" t="s">
        <v>1344</v>
      </c>
      <c r="B3337" s="15" t="s">
        <v>1345</v>
      </c>
      <c r="C3337" s="15" t="s">
        <v>1346</v>
      </c>
      <c r="D3337" s="15" t="s">
        <v>1347</v>
      </c>
      <c r="E3337" s="15" t="s">
        <v>1347</v>
      </c>
      <c r="F3337" s="15" t="s">
        <v>2059</v>
      </c>
      <c r="G3337" s="15" t="s">
        <v>1693</v>
      </c>
      <c r="H3337" s="15" t="s">
        <v>1349</v>
      </c>
      <c r="I3337" s="15" t="s">
        <v>1371</v>
      </c>
      <c r="J3337" s="15"/>
      <c r="K3337" s="16">
        <v>4777</v>
      </c>
      <c r="L3337" s="16">
        <v>37231</v>
      </c>
      <c r="M3337" s="16">
        <v>37071</v>
      </c>
      <c r="N3337" s="16">
        <v>37246</v>
      </c>
      <c r="O3337" s="16">
        <v>432974074</v>
      </c>
      <c r="P3337" s="16">
        <v>197106765</v>
      </c>
      <c r="Q3337" s="16">
        <v>8379055</v>
      </c>
      <c r="R3337" s="16">
        <v>896</v>
      </c>
      <c r="S3337" s="15"/>
      <c r="T3337" s="16">
        <v>4755</v>
      </c>
      <c r="U3337" s="16">
        <v>38005</v>
      </c>
      <c r="V3337" s="16">
        <v>38818</v>
      </c>
      <c r="W3337" s="16">
        <v>39720</v>
      </c>
      <c r="X3337" s="16">
        <v>430908823</v>
      </c>
      <c r="Y3337" s="16">
        <v>42925941</v>
      </c>
      <c r="Z3337" s="16">
        <v>1796150</v>
      </c>
      <c r="AA3337" s="16">
        <v>853</v>
      </c>
      <c r="AC3337" s="16">
        <v>4759</v>
      </c>
      <c r="AD3337" s="16">
        <v>39538</v>
      </c>
      <c r="AE3337" s="16">
        <v>39513</v>
      </c>
      <c r="AF3337" s="16">
        <v>39140</v>
      </c>
      <c r="AG3337" s="16">
        <v>435336907</v>
      </c>
      <c r="AH3337" s="16">
        <v>31993932</v>
      </c>
      <c r="AI3337" s="16">
        <v>1333182</v>
      </c>
      <c r="AJ3337" s="16">
        <v>850</v>
      </c>
      <c r="AL3337" s="16">
        <v>4783</v>
      </c>
      <c r="AM3337" s="16">
        <v>38810</v>
      </c>
      <c r="AN3337" s="16">
        <v>38304</v>
      </c>
      <c r="AO3337" s="16">
        <v>38348</v>
      </c>
      <c r="AP3337" s="16">
        <v>462806161</v>
      </c>
      <c r="AQ3337" s="16">
        <v>28491458</v>
      </c>
      <c r="AR3337" s="16">
        <v>1248736</v>
      </c>
      <c r="AS3337" s="16">
        <v>925</v>
      </c>
      <c r="AU3337" s="16">
        <v>4769</v>
      </c>
      <c r="AV3337" s="16">
        <v>38479</v>
      </c>
      <c r="AW3337" s="16">
        <v>1762025965</v>
      </c>
      <c r="AX3337" s="16">
        <v>300518096</v>
      </c>
      <c r="AY3337" s="16">
        <v>12757123</v>
      </c>
      <c r="AZ3337" s="16">
        <v>881</v>
      </c>
      <c r="BA3337" s="16">
        <v>45792</v>
      </c>
    </row>
    <row r="3338" spans="1:53">
      <c r="A3338" s="15" t="s">
        <v>1344</v>
      </c>
      <c r="B3338" s="15" t="s">
        <v>1345</v>
      </c>
      <c r="C3338" s="15" t="s">
        <v>1346</v>
      </c>
      <c r="D3338" s="15" t="s">
        <v>1347</v>
      </c>
      <c r="E3338" s="15" t="s">
        <v>1347</v>
      </c>
      <c r="F3338" s="15" t="s">
        <v>2059</v>
      </c>
      <c r="G3338" s="15" t="s">
        <v>2051</v>
      </c>
      <c r="H3338" s="15" t="s">
        <v>1349</v>
      </c>
      <c r="I3338" s="15" t="s">
        <v>1373</v>
      </c>
      <c r="J3338" s="15"/>
      <c r="K3338" s="16">
        <v>1489</v>
      </c>
      <c r="L3338" s="16">
        <v>9467</v>
      </c>
      <c r="M3338" s="16">
        <v>9493</v>
      </c>
      <c r="N3338" s="16">
        <v>9534</v>
      </c>
      <c r="O3338" s="16">
        <v>136912991</v>
      </c>
      <c r="P3338" s="16">
        <v>55819929</v>
      </c>
      <c r="Q3338" s="16">
        <v>2406093</v>
      </c>
      <c r="R3338" s="16">
        <v>1109</v>
      </c>
      <c r="S3338" s="15"/>
      <c r="T3338" s="16">
        <v>1487</v>
      </c>
      <c r="U3338" s="16">
        <v>9654</v>
      </c>
      <c r="V3338" s="16">
        <v>9738</v>
      </c>
      <c r="W3338" s="16">
        <v>9786</v>
      </c>
      <c r="X3338" s="16">
        <v>130902776</v>
      </c>
      <c r="Y3338" s="16">
        <v>10126830</v>
      </c>
      <c r="Z3338" s="16">
        <v>456307</v>
      </c>
      <c r="AA3338" s="16">
        <v>1035</v>
      </c>
      <c r="AC3338" s="16">
        <v>1484</v>
      </c>
      <c r="AD3338" s="16">
        <v>9802</v>
      </c>
      <c r="AE3338" s="16">
        <v>9776</v>
      </c>
      <c r="AF3338" s="16">
        <v>9773</v>
      </c>
      <c r="AG3338" s="16">
        <v>131529060</v>
      </c>
      <c r="AH3338" s="16">
        <v>6885328</v>
      </c>
      <c r="AI3338" s="16">
        <v>299337</v>
      </c>
      <c r="AJ3338" s="16">
        <v>1034</v>
      </c>
      <c r="AL3338" s="16">
        <v>1495</v>
      </c>
      <c r="AM3338" s="16">
        <v>9871</v>
      </c>
      <c r="AN3338" s="16">
        <v>9882</v>
      </c>
      <c r="AO3338" s="16">
        <v>9708</v>
      </c>
      <c r="AP3338" s="16">
        <v>144516519</v>
      </c>
      <c r="AQ3338" s="16">
        <v>7289424</v>
      </c>
      <c r="AR3338" s="16">
        <v>337284</v>
      </c>
      <c r="AS3338" s="16">
        <v>1132</v>
      </c>
      <c r="AU3338" s="16">
        <v>1489</v>
      </c>
      <c r="AV3338" s="16">
        <v>9707</v>
      </c>
      <c r="AW3338" s="16">
        <v>543861346</v>
      </c>
      <c r="AX3338" s="16">
        <v>80121511</v>
      </c>
      <c r="AY3338" s="16">
        <v>3499021</v>
      </c>
      <c r="AZ3338" s="16">
        <v>1077</v>
      </c>
      <c r="BA3338" s="16">
        <v>56028</v>
      </c>
    </row>
    <row r="3339" spans="1:53">
      <c r="A3339" s="15" t="s">
        <v>1344</v>
      </c>
      <c r="B3339" s="15" t="s">
        <v>1345</v>
      </c>
      <c r="C3339" s="15" t="s">
        <v>1346</v>
      </c>
      <c r="D3339" s="15" t="s">
        <v>1347</v>
      </c>
      <c r="E3339" s="15" t="s">
        <v>1347</v>
      </c>
      <c r="F3339" s="15" t="s">
        <v>2059</v>
      </c>
      <c r="G3339" s="15" t="s">
        <v>2052</v>
      </c>
      <c r="H3339" s="15" t="s">
        <v>1349</v>
      </c>
      <c r="I3339" s="15" t="s">
        <v>1375</v>
      </c>
      <c r="J3339" s="15"/>
      <c r="K3339" s="16">
        <v>1489</v>
      </c>
      <c r="L3339" s="16">
        <v>9467</v>
      </c>
      <c r="M3339" s="16">
        <v>9493</v>
      </c>
      <c r="N3339" s="16">
        <v>9534</v>
      </c>
      <c r="O3339" s="16">
        <v>136912991</v>
      </c>
      <c r="P3339" s="16">
        <v>55819929</v>
      </c>
      <c r="Q3339" s="16">
        <v>2406093</v>
      </c>
      <c r="R3339" s="16">
        <v>1109</v>
      </c>
      <c r="S3339" s="15"/>
      <c r="T3339" s="16">
        <v>1487</v>
      </c>
      <c r="U3339" s="16">
        <v>9654</v>
      </c>
      <c r="V3339" s="16">
        <v>9738</v>
      </c>
      <c r="W3339" s="16">
        <v>9786</v>
      </c>
      <c r="X3339" s="16">
        <v>130902776</v>
      </c>
      <c r="Y3339" s="16">
        <v>10126830</v>
      </c>
      <c r="Z3339" s="16">
        <v>456307</v>
      </c>
      <c r="AA3339" s="16">
        <v>1035</v>
      </c>
      <c r="AC3339" s="16">
        <v>1484</v>
      </c>
      <c r="AD3339" s="16">
        <v>9802</v>
      </c>
      <c r="AE3339" s="16">
        <v>9776</v>
      </c>
      <c r="AF3339" s="16">
        <v>9773</v>
      </c>
      <c r="AG3339" s="16">
        <v>131529060</v>
      </c>
      <c r="AH3339" s="16">
        <v>6885328</v>
      </c>
      <c r="AI3339" s="16">
        <v>299337</v>
      </c>
      <c r="AJ3339" s="16">
        <v>1034</v>
      </c>
      <c r="AL3339" s="16">
        <v>1495</v>
      </c>
      <c r="AM3339" s="16">
        <v>9871</v>
      </c>
      <c r="AN3339" s="16">
        <v>9882</v>
      </c>
      <c r="AO3339" s="16">
        <v>9708</v>
      </c>
      <c r="AP3339" s="16">
        <v>144516519</v>
      </c>
      <c r="AQ3339" s="16">
        <v>7289424</v>
      </c>
      <c r="AR3339" s="16">
        <v>337284</v>
      </c>
      <c r="AS3339" s="16">
        <v>1132</v>
      </c>
      <c r="AU3339" s="16">
        <v>1489</v>
      </c>
      <c r="AV3339" s="16">
        <v>9707</v>
      </c>
      <c r="AW3339" s="16">
        <v>543861346</v>
      </c>
      <c r="AX3339" s="16">
        <v>80121511</v>
      </c>
      <c r="AY3339" s="16">
        <v>3499021</v>
      </c>
      <c r="AZ3339" s="16">
        <v>1077</v>
      </c>
      <c r="BA3339" s="16">
        <v>56028</v>
      </c>
    </row>
    <row r="3340" spans="1:53">
      <c r="A3340" s="15" t="s">
        <v>1344</v>
      </c>
      <c r="B3340" s="15" t="s">
        <v>1345</v>
      </c>
      <c r="C3340" s="15" t="s">
        <v>1346</v>
      </c>
      <c r="D3340" s="15" t="s">
        <v>1347</v>
      </c>
      <c r="E3340" s="15" t="s">
        <v>1347</v>
      </c>
      <c r="F3340" s="15" t="s">
        <v>2059</v>
      </c>
      <c r="G3340" s="15" t="s">
        <v>2053</v>
      </c>
      <c r="H3340" s="15" t="s">
        <v>1349</v>
      </c>
      <c r="I3340" s="15" t="s">
        <v>1373</v>
      </c>
      <c r="J3340" s="15"/>
      <c r="K3340" s="16">
        <v>567</v>
      </c>
      <c r="L3340" s="16">
        <v>4027</v>
      </c>
      <c r="M3340" s="16">
        <v>4046</v>
      </c>
      <c r="N3340" s="16">
        <v>4067</v>
      </c>
      <c r="O3340" s="16">
        <v>64736980</v>
      </c>
      <c r="P3340" s="16">
        <v>24073411</v>
      </c>
      <c r="Q3340" s="16">
        <v>1015103</v>
      </c>
      <c r="R3340" s="16">
        <v>1231</v>
      </c>
      <c r="S3340" s="15"/>
      <c r="T3340" s="16">
        <v>563</v>
      </c>
      <c r="U3340" s="16">
        <v>4114</v>
      </c>
      <c r="V3340" s="16">
        <v>4129</v>
      </c>
      <c r="W3340" s="16">
        <v>4093</v>
      </c>
      <c r="X3340" s="16">
        <v>65446471</v>
      </c>
      <c r="Y3340" s="16">
        <v>3566976</v>
      </c>
      <c r="Z3340" s="16">
        <v>144163</v>
      </c>
      <c r="AA3340" s="16">
        <v>1224</v>
      </c>
      <c r="AC3340" s="16">
        <v>568</v>
      </c>
      <c r="AD3340" s="16">
        <v>4053</v>
      </c>
      <c r="AE3340" s="16">
        <v>4059</v>
      </c>
      <c r="AF3340" s="16">
        <v>4093</v>
      </c>
      <c r="AG3340" s="16">
        <v>64722114</v>
      </c>
      <c r="AH3340" s="16">
        <v>2825024</v>
      </c>
      <c r="AI3340" s="16">
        <v>118070</v>
      </c>
      <c r="AJ3340" s="16">
        <v>1224</v>
      </c>
      <c r="AL3340" s="16">
        <v>573</v>
      </c>
      <c r="AM3340" s="16">
        <v>4123</v>
      </c>
      <c r="AN3340" s="16">
        <v>4119</v>
      </c>
      <c r="AO3340" s="16">
        <v>4157</v>
      </c>
      <c r="AP3340" s="16">
        <v>67695366</v>
      </c>
      <c r="AQ3340" s="16">
        <v>2430005</v>
      </c>
      <c r="AR3340" s="16">
        <v>106338</v>
      </c>
      <c r="AS3340" s="16">
        <v>1260</v>
      </c>
      <c r="AU3340" s="16">
        <v>568</v>
      </c>
      <c r="AV3340" s="16">
        <v>4090</v>
      </c>
      <c r="AW3340" s="16">
        <v>262600931</v>
      </c>
      <c r="AX3340" s="16">
        <v>32895416</v>
      </c>
      <c r="AY3340" s="16">
        <v>1383674</v>
      </c>
      <c r="AZ3340" s="16">
        <v>1235</v>
      </c>
      <c r="BA3340" s="16">
        <v>64206</v>
      </c>
    </row>
    <row r="3341" spans="1:53">
      <c r="A3341" s="15" t="s">
        <v>1344</v>
      </c>
      <c r="B3341" s="15" t="s">
        <v>1345</v>
      </c>
      <c r="C3341" s="15" t="s">
        <v>1346</v>
      </c>
      <c r="D3341" s="15" t="s">
        <v>1347</v>
      </c>
      <c r="E3341" s="15" t="s">
        <v>1347</v>
      </c>
      <c r="F3341" s="15" t="s">
        <v>2059</v>
      </c>
      <c r="G3341" s="15" t="s">
        <v>2054</v>
      </c>
      <c r="H3341" s="15" t="s">
        <v>1349</v>
      </c>
      <c r="I3341" s="15" t="s">
        <v>1375</v>
      </c>
      <c r="J3341" s="15"/>
      <c r="K3341" s="16">
        <v>567</v>
      </c>
      <c r="L3341" s="16">
        <v>4027</v>
      </c>
      <c r="M3341" s="16">
        <v>4046</v>
      </c>
      <c r="N3341" s="16">
        <v>4067</v>
      </c>
      <c r="O3341" s="16">
        <v>64736980</v>
      </c>
      <c r="P3341" s="16">
        <v>24073411</v>
      </c>
      <c r="Q3341" s="16">
        <v>1015103</v>
      </c>
      <c r="R3341" s="16">
        <v>1231</v>
      </c>
      <c r="S3341" s="15"/>
      <c r="T3341" s="16">
        <v>563</v>
      </c>
      <c r="U3341" s="16">
        <v>4114</v>
      </c>
      <c r="V3341" s="16">
        <v>4129</v>
      </c>
      <c r="W3341" s="16">
        <v>4093</v>
      </c>
      <c r="X3341" s="16">
        <v>65446471</v>
      </c>
      <c r="Y3341" s="16">
        <v>3566976</v>
      </c>
      <c r="Z3341" s="16">
        <v>144163</v>
      </c>
      <c r="AA3341" s="16">
        <v>1224</v>
      </c>
      <c r="AC3341" s="16">
        <v>568</v>
      </c>
      <c r="AD3341" s="16">
        <v>4053</v>
      </c>
      <c r="AE3341" s="16">
        <v>4059</v>
      </c>
      <c r="AF3341" s="16">
        <v>4093</v>
      </c>
      <c r="AG3341" s="16">
        <v>64722114</v>
      </c>
      <c r="AH3341" s="16">
        <v>2825024</v>
      </c>
      <c r="AI3341" s="16">
        <v>118070</v>
      </c>
      <c r="AJ3341" s="16">
        <v>1224</v>
      </c>
      <c r="AL3341" s="16">
        <v>573</v>
      </c>
      <c r="AM3341" s="16">
        <v>4123</v>
      </c>
      <c r="AN3341" s="16">
        <v>4119</v>
      </c>
      <c r="AO3341" s="16">
        <v>4157</v>
      </c>
      <c r="AP3341" s="16">
        <v>67695366</v>
      </c>
      <c r="AQ3341" s="16">
        <v>2430005</v>
      </c>
      <c r="AR3341" s="16">
        <v>106338</v>
      </c>
      <c r="AS3341" s="16">
        <v>1260</v>
      </c>
      <c r="AU3341" s="16">
        <v>568</v>
      </c>
      <c r="AV3341" s="16">
        <v>4090</v>
      </c>
      <c r="AW3341" s="16">
        <v>262600931</v>
      </c>
      <c r="AX3341" s="16">
        <v>32895416</v>
      </c>
      <c r="AY3341" s="16">
        <v>1383674</v>
      </c>
      <c r="AZ3341" s="16">
        <v>1235</v>
      </c>
      <c r="BA3341" s="16">
        <v>64206</v>
      </c>
    </row>
    <row r="3342" spans="1:53">
      <c r="A3342" s="15" t="s">
        <v>1344</v>
      </c>
      <c r="B3342" s="15" t="s">
        <v>1345</v>
      </c>
      <c r="C3342" s="15" t="s">
        <v>1346</v>
      </c>
      <c r="D3342" s="15" t="s">
        <v>1347</v>
      </c>
      <c r="E3342" s="15" t="s">
        <v>1347</v>
      </c>
      <c r="F3342" s="15" t="s">
        <v>2059</v>
      </c>
      <c r="G3342" s="15" t="s">
        <v>3706</v>
      </c>
      <c r="H3342" s="15" t="s">
        <v>1349</v>
      </c>
      <c r="I3342" s="15" t="s">
        <v>1373</v>
      </c>
      <c r="J3342" s="15"/>
      <c r="K3342" s="16">
        <v>1165</v>
      </c>
      <c r="L3342" s="16">
        <v>12495</v>
      </c>
      <c r="M3342" s="16">
        <v>12351</v>
      </c>
      <c r="N3342" s="16">
        <v>12384</v>
      </c>
      <c r="O3342" s="16">
        <v>140156211</v>
      </c>
      <c r="P3342" s="16">
        <v>59865828</v>
      </c>
      <c r="Q3342" s="16">
        <v>2612595</v>
      </c>
      <c r="R3342" s="16">
        <v>869</v>
      </c>
      <c r="S3342" s="15"/>
      <c r="T3342" s="16">
        <v>1164</v>
      </c>
      <c r="U3342" s="16">
        <v>12718</v>
      </c>
      <c r="V3342" s="16">
        <v>12996</v>
      </c>
      <c r="W3342" s="16">
        <v>12962</v>
      </c>
      <c r="X3342" s="16">
        <v>143817093</v>
      </c>
      <c r="Y3342" s="16">
        <v>11915110</v>
      </c>
      <c r="Z3342" s="16">
        <v>487305</v>
      </c>
      <c r="AA3342" s="16">
        <v>858</v>
      </c>
      <c r="AC3342" s="16">
        <v>1166</v>
      </c>
      <c r="AD3342" s="16">
        <v>12572</v>
      </c>
      <c r="AE3342" s="16">
        <v>12673</v>
      </c>
      <c r="AF3342" s="16">
        <v>12875</v>
      </c>
      <c r="AG3342" s="16">
        <v>143458979</v>
      </c>
      <c r="AH3342" s="16">
        <v>9504289</v>
      </c>
      <c r="AI3342" s="16">
        <v>403093</v>
      </c>
      <c r="AJ3342" s="16">
        <v>868</v>
      </c>
      <c r="AL3342" s="16">
        <v>1174</v>
      </c>
      <c r="AM3342" s="16">
        <v>13085</v>
      </c>
      <c r="AN3342" s="16">
        <v>12823</v>
      </c>
      <c r="AO3342" s="16">
        <v>13116</v>
      </c>
      <c r="AP3342" s="16">
        <v>151416519</v>
      </c>
      <c r="AQ3342" s="16">
        <v>9913346</v>
      </c>
      <c r="AR3342" s="16">
        <v>424996</v>
      </c>
      <c r="AS3342" s="16">
        <v>895</v>
      </c>
      <c r="AU3342" s="16">
        <v>1167</v>
      </c>
      <c r="AV3342" s="16">
        <v>12754</v>
      </c>
      <c r="AW3342" s="16">
        <v>578848802</v>
      </c>
      <c r="AX3342" s="16">
        <v>91198573</v>
      </c>
      <c r="AY3342" s="16">
        <v>3927989</v>
      </c>
      <c r="AZ3342" s="16">
        <v>873</v>
      </c>
      <c r="BA3342" s="16">
        <v>45385</v>
      </c>
    </row>
    <row r="3343" spans="1:53">
      <c r="A3343" s="15" t="s">
        <v>1344</v>
      </c>
      <c r="B3343" s="15" t="s">
        <v>1345</v>
      </c>
      <c r="C3343" s="15" t="s">
        <v>1346</v>
      </c>
      <c r="D3343" s="15" t="s">
        <v>1347</v>
      </c>
      <c r="E3343" s="15" t="s">
        <v>1347</v>
      </c>
      <c r="F3343" s="15" t="s">
        <v>2059</v>
      </c>
      <c r="G3343" s="15" t="s">
        <v>3707</v>
      </c>
      <c r="H3343" s="15" t="s">
        <v>1349</v>
      </c>
      <c r="I3343" s="15" t="s">
        <v>1375</v>
      </c>
      <c r="J3343" s="15"/>
      <c r="K3343" s="16">
        <v>1165</v>
      </c>
      <c r="L3343" s="16">
        <v>12495</v>
      </c>
      <c r="M3343" s="16">
        <v>12351</v>
      </c>
      <c r="N3343" s="16">
        <v>12384</v>
      </c>
      <c r="O3343" s="16">
        <v>140156211</v>
      </c>
      <c r="P3343" s="16">
        <v>59865828</v>
      </c>
      <c r="Q3343" s="16">
        <v>2612595</v>
      </c>
      <c r="R3343" s="16">
        <v>869</v>
      </c>
      <c r="S3343" s="15"/>
      <c r="T3343" s="16">
        <v>1164</v>
      </c>
      <c r="U3343" s="16">
        <v>12718</v>
      </c>
      <c r="V3343" s="16">
        <v>12996</v>
      </c>
      <c r="W3343" s="16">
        <v>12962</v>
      </c>
      <c r="X3343" s="16">
        <v>143817093</v>
      </c>
      <c r="Y3343" s="16">
        <v>11915110</v>
      </c>
      <c r="Z3343" s="16">
        <v>487305</v>
      </c>
      <c r="AA3343" s="16">
        <v>858</v>
      </c>
      <c r="AC3343" s="16">
        <v>1166</v>
      </c>
      <c r="AD3343" s="16">
        <v>12572</v>
      </c>
      <c r="AE3343" s="16">
        <v>12673</v>
      </c>
      <c r="AF3343" s="16">
        <v>12875</v>
      </c>
      <c r="AG3343" s="16">
        <v>143458979</v>
      </c>
      <c r="AH3343" s="16">
        <v>9504289</v>
      </c>
      <c r="AI3343" s="16">
        <v>403093</v>
      </c>
      <c r="AJ3343" s="16">
        <v>868</v>
      </c>
      <c r="AL3343" s="16">
        <v>1174</v>
      </c>
      <c r="AM3343" s="16">
        <v>13085</v>
      </c>
      <c r="AN3343" s="16">
        <v>12823</v>
      </c>
      <c r="AO3343" s="16">
        <v>13116</v>
      </c>
      <c r="AP3343" s="16">
        <v>151416519</v>
      </c>
      <c r="AQ3343" s="16">
        <v>9913346</v>
      </c>
      <c r="AR3343" s="16">
        <v>424996</v>
      </c>
      <c r="AS3343" s="16">
        <v>895</v>
      </c>
      <c r="AU3343" s="16">
        <v>1167</v>
      </c>
      <c r="AV3343" s="16">
        <v>12754</v>
      </c>
      <c r="AW3343" s="16">
        <v>578848802</v>
      </c>
      <c r="AX3343" s="16">
        <v>91198573</v>
      </c>
      <c r="AY3343" s="16">
        <v>3927989</v>
      </c>
      <c r="AZ3343" s="16">
        <v>873</v>
      </c>
      <c r="BA3343" s="16">
        <v>45385</v>
      </c>
    </row>
    <row r="3344" spans="1:53">
      <c r="A3344" s="15" t="s">
        <v>1344</v>
      </c>
      <c r="B3344" s="15" t="s">
        <v>1345</v>
      </c>
      <c r="C3344" s="15" t="s">
        <v>1346</v>
      </c>
      <c r="D3344" s="15" t="s">
        <v>1347</v>
      </c>
      <c r="E3344" s="15" t="s">
        <v>1347</v>
      </c>
      <c r="F3344" s="15" t="s">
        <v>2059</v>
      </c>
      <c r="G3344" s="15" t="s">
        <v>1694</v>
      </c>
      <c r="H3344" s="15" t="s">
        <v>1349</v>
      </c>
      <c r="I3344" s="15" t="s">
        <v>1373</v>
      </c>
      <c r="J3344" s="15"/>
      <c r="K3344" s="16">
        <v>88</v>
      </c>
      <c r="L3344" s="16">
        <v>475</v>
      </c>
      <c r="M3344" s="16">
        <v>479</v>
      </c>
      <c r="N3344" s="16">
        <v>506</v>
      </c>
      <c r="O3344" s="16">
        <v>5143662</v>
      </c>
      <c r="P3344" s="16">
        <v>2449606</v>
      </c>
      <c r="Q3344" s="16">
        <v>107399</v>
      </c>
      <c r="R3344" s="16">
        <v>813</v>
      </c>
      <c r="S3344" s="15"/>
      <c r="T3344" s="16">
        <v>85</v>
      </c>
      <c r="U3344" s="16">
        <v>531</v>
      </c>
      <c r="V3344" s="16">
        <v>558</v>
      </c>
      <c r="W3344" s="16">
        <v>643</v>
      </c>
      <c r="X3344" s="16">
        <v>5887824</v>
      </c>
      <c r="Y3344" s="16">
        <v>1163708</v>
      </c>
      <c r="Z3344" s="16">
        <v>58070</v>
      </c>
      <c r="AA3344" s="16">
        <v>784</v>
      </c>
      <c r="AC3344" s="16">
        <v>87</v>
      </c>
      <c r="AD3344" s="16">
        <v>626</v>
      </c>
      <c r="AE3344" s="16">
        <v>631</v>
      </c>
      <c r="AF3344" s="16">
        <v>606</v>
      </c>
      <c r="AG3344" s="16">
        <v>6605239</v>
      </c>
      <c r="AH3344" s="16">
        <v>1142838</v>
      </c>
      <c r="AI3344" s="16">
        <v>54810</v>
      </c>
      <c r="AJ3344" s="16">
        <v>818</v>
      </c>
      <c r="AL3344" s="16">
        <v>88</v>
      </c>
      <c r="AM3344" s="16">
        <v>720</v>
      </c>
      <c r="AN3344" s="16">
        <v>619</v>
      </c>
      <c r="AO3344" s="16">
        <v>508</v>
      </c>
      <c r="AP3344" s="16">
        <v>7276330</v>
      </c>
      <c r="AQ3344" s="16">
        <v>1132708</v>
      </c>
      <c r="AR3344" s="16">
        <v>55760</v>
      </c>
      <c r="AS3344" s="16">
        <v>909</v>
      </c>
      <c r="AU3344" s="16">
        <v>87</v>
      </c>
      <c r="AV3344" s="16">
        <v>575</v>
      </c>
      <c r="AW3344" s="16">
        <v>24913055</v>
      </c>
      <c r="AX3344" s="16">
        <v>5888860</v>
      </c>
      <c r="AY3344" s="16">
        <v>276039</v>
      </c>
      <c r="AZ3344" s="16">
        <v>833</v>
      </c>
      <c r="BA3344" s="16">
        <v>43314</v>
      </c>
    </row>
    <row r="3345" spans="1:53">
      <c r="A3345" s="15" t="s">
        <v>1344</v>
      </c>
      <c r="B3345" s="15" t="s">
        <v>1345</v>
      </c>
      <c r="C3345" s="15" t="s">
        <v>1346</v>
      </c>
      <c r="D3345" s="15" t="s">
        <v>1347</v>
      </c>
      <c r="E3345" s="15" t="s">
        <v>1347</v>
      </c>
      <c r="F3345" s="15" t="s">
        <v>2059</v>
      </c>
      <c r="G3345" s="15" t="s">
        <v>1695</v>
      </c>
      <c r="H3345" s="15" t="s">
        <v>1349</v>
      </c>
      <c r="I3345" s="15" t="s">
        <v>1375</v>
      </c>
      <c r="J3345" s="15"/>
      <c r="K3345" s="16">
        <v>88</v>
      </c>
      <c r="L3345" s="16">
        <v>475</v>
      </c>
      <c r="M3345" s="16">
        <v>479</v>
      </c>
      <c r="N3345" s="16">
        <v>506</v>
      </c>
      <c r="O3345" s="16">
        <v>5143662</v>
      </c>
      <c r="P3345" s="16">
        <v>2449606</v>
      </c>
      <c r="Q3345" s="16">
        <v>107399</v>
      </c>
      <c r="R3345" s="16">
        <v>813</v>
      </c>
      <c r="S3345" s="15"/>
      <c r="T3345" s="16">
        <v>85</v>
      </c>
      <c r="U3345" s="16">
        <v>531</v>
      </c>
      <c r="V3345" s="16">
        <v>558</v>
      </c>
      <c r="W3345" s="16">
        <v>643</v>
      </c>
      <c r="X3345" s="16">
        <v>5887824</v>
      </c>
      <c r="Y3345" s="16">
        <v>1163708</v>
      </c>
      <c r="Z3345" s="16">
        <v>58070</v>
      </c>
      <c r="AA3345" s="16">
        <v>784</v>
      </c>
      <c r="AC3345" s="16">
        <v>87</v>
      </c>
      <c r="AD3345" s="16">
        <v>626</v>
      </c>
      <c r="AE3345" s="16">
        <v>631</v>
      </c>
      <c r="AF3345" s="16">
        <v>606</v>
      </c>
      <c r="AG3345" s="16">
        <v>6605239</v>
      </c>
      <c r="AH3345" s="16">
        <v>1142838</v>
      </c>
      <c r="AI3345" s="16">
        <v>54810</v>
      </c>
      <c r="AJ3345" s="16">
        <v>818</v>
      </c>
      <c r="AL3345" s="16">
        <v>88</v>
      </c>
      <c r="AM3345" s="16">
        <v>720</v>
      </c>
      <c r="AN3345" s="16">
        <v>619</v>
      </c>
      <c r="AO3345" s="16">
        <v>508</v>
      </c>
      <c r="AP3345" s="16">
        <v>7276330</v>
      </c>
      <c r="AQ3345" s="16">
        <v>1132708</v>
      </c>
      <c r="AR3345" s="16">
        <v>55760</v>
      </c>
      <c r="AS3345" s="16">
        <v>909</v>
      </c>
      <c r="AU3345" s="16">
        <v>87</v>
      </c>
      <c r="AV3345" s="16">
        <v>575</v>
      </c>
      <c r="AW3345" s="16">
        <v>24913055</v>
      </c>
      <c r="AX3345" s="16">
        <v>5888860</v>
      </c>
      <c r="AY3345" s="16">
        <v>276039</v>
      </c>
      <c r="AZ3345" s="16">
        <v>833</v>
      </c>
      <c r="BA3345" s="16">
        <v>43314</v>
      </c>
    </row>
    <row r="3346" spans="1:53">
      <c r="A3346" s="15" t="s">
        <v>1344</v>
      </c>
      <c r="B3346" s="15" t="s">
        <v>1345</v>
      </c>
      <c r="C3346" s="15" t="s">
        <v>1346</v>
      </c>
      <c r="D3346" s="15" t="s">
        <v>1347</v>
      </c>
      <c r="E3346" s="15" t="s">
        <v>1347</v>
      </c>
      <c r="F3346" s="15" t="s">
        <v>2059</v>
      </c>
      <c r="G3346" s="15" t="s">
        <v>3708</v>
      </c>
      <c r="H3346" s="15" t="s">
        <v>1349</v>
      </c>
      <c r="I3346" s="15" t="s">
        <v>1373</v>
      </c>
      <c r="J3346" s="15"/>
      <c r="K3346" s="16">
        <v>1468</v>
      </c>
      <c r="L3346" s="16">
        <v>10767</v>
      </c>
      <c r="M3346" s="16">
        <v>10702</v>
      </c>
      <c r="N3346" s="16">
        <v>10755</v>
      </c>
      <c r="O3346" s="16">
        <v>86024230</v>
      </c>
      <c r="P3346" s="16">
        <v>54897991</v>
      </c>
      <c r="Q3346" s="16">
        <v>2237865</v>
      </c>
      <c r="R3346" s="16">
        <v>616</v>
      </c>
      <c r="S3346" s="15"/>
      <c r="T3346" s="16">
        <v>1456</v>
      </c>
      <c r="U3346" s="16">
        <v>10988</v>
      </c>
      <c r="V3346" s="16">
        <v>11397</v>
      </c>
      <c r="W3346" s="16">
        <v>12236</v>
      </c>
      <c r="X3346" s="16">
        <v>84854659</v>
      </c>
      <c r="Y3346" s="16">
        <v>16153317</v>
      </c>
      <c r="Z3346" s="16">
        <v>650305</v>
      </c>
      <c r="AA3346" s="16">
        <v>566</v>
      </c>
      <c r="AC3346" s="16">
        <v>1454</v>
      </c>
      <c r="AD3346" s="16">
        <v>12485</v>
      </c>
      <c r="AE3346" s="16">
        <v>12374</v>
      </c>
      <c r="AF3346" s="16">
        <v>11793</v>
      </c>
      <c r="AG3346" s="16">
        <v>89021515</v>
      </c>
      <c r="AH3346" s="16">
        <v>11636453</v>
      </c>
      <c r="AI3346" s="16">
        <v>457872</v>
      </c>
      <c r="AJ3346" s="16">
        <v>560</v>
      </c>
      <c r="AL3346" s="16">
        <v>1453</v>
      </c>
      <c r="AM3346" s="16">
        <v>11011</v>
      </c>
      <c r="AN3346" s="16">
        <v>10861</v>
      </c>
      <c r="AO3346" s="16">
        <v>10859</v>
      </c>
      <c r="AP3346" s="16">
        <v>91901427</v>
      </c>
      <c r="AQ3346" s="16">
        <v>7725975</v>
      </c>
      <c r="AR3346" s="16">
        <v>324358</v>
      </c>
      <c r="AS3346" s="16">
        <v>648</v>
      </c>
      <c r="AU3346" s="16">
        <v>1458</v>
      </c>
      <c r="AV3346" s="16">
        <v>11352</v>
      </c>
      <c r="AW3346" s="16">
        <v>351801831</v>
      </c>
      <c r="AX3346" s="16">
        <v>90413736</v>
      </c>
      <c r="AY3346" s="16">
        <v>3670400</v>
      </c>
      <c r="AZ3346" s="16">
        <v>596</v>
      </c>
      <c r="BA3346" s="16">
        <v>30989</v>
      </c>
    </row>
    <row r="3347" spans="1:53">
      <c r="A3347" s="15" t="s">
        <v>1344</v>
      </c>
      <c r="B3347" s="15" t="s">
        <v>1345</v>
      </c>
      <c r="C3347" s="15" t="s">
        <v>1346</v>
      </c>
      <c r="D3347" s="15" t="s">
        <v>1347</v>
      </c>
      <c r="E3347" s="15" t="s">
        <v>1347</v>
      </c>
      <c r="F3347" s="15" t="s">
        <v>2059</v>
      </c>
      <c r="G3347" s="15" t="s">
        <v>3709</v>
      </c>
      <c r="H3347" s="15" t="s">
        <v>1349</v>
      </c>
      <c r="I3347" s="15" t="s">
        <v>1375</v>
      </c>
      <c r="J3347" s="15"/>
      <c r="K3347" s="16">
        <v>1468</v>
      </c>
      <c r="L3347" s="16">
        <v>10767</v>
      </c>
      <c r="M3347" s="16">
        <v>10702</v>
      </c>
      <c r="N3347" s="16">
        <v>10755</v>
      </c>
      <c r="O3347" s="16">
        <v>86024230</v>
      </c>
      <c r="P3347" s="16">
        <v>54897991</v>
      </c>
      <c r="Q3347" s="16">
        <v>2237865</v>
      </c>
      <c r="R3347" s="16">
        <v>616</v>
      </c>
      <c r="S3347" s="15"/>
      <c r="T3347" s="16">
        <v>1456</v>
      </c>
      <c r="U3347" s="16">
        <v>10988</v>
      </c>
      <c r="V3347" s="16">
        <v>11397</v>
      </c>
      <c r="W3347" s="16">
        <v>12236</v>
      </c>
      <c r="X3347" s="16">
        <v>84854659</v>
      </c>
      <c r="Y3347" s="16">
        <v>16153317</v>
      </c>
      <c r="Z3347" s="16">
        <v>650305</v>
      </c>
      <c r="AA3347" s="16">
        <v>566</v>
      </c>
      <c r="AC3347" s="16">
        <v>1454</v>
      </c>
      <c r="AD3347" s="16">
        <v>12485</v>
      </c>
      <c r="AE3347" s="16">
        <v>12374</v>
      </c>
      <c r="AF3347" s="16">
        <v>11793</v>
      </c>
      <c r="AG3347" s="16">
        <v>89021515</v>
      </c>
      <c r="AH3347" s="16">
        <v>11636453</v>
      </c>
      <c r="AI3347" s="16">
        <v>457872</v>
      </c>
      <c r="AJ3347" s="16">
        <v>560</v>
      </c>
      <c r="AL3347" s="16">
        <v>1453</v>
      </c>
      <c r="AM3347" s="16">
        <v>11011</v>
      </c>
      <c r="AN3347" s="16">
        <v>10861</v>
      </c>
      <c r="AO3347" s="16">
        <v>10859</v>
      </c>
      <c r="AP3347" s="16">
        <v>91901427</v>
      </c>
      <c r="AQ3347" s="16">
        <v>7725975</v>
      </c>
      <c r="AR3347" s="16">
        <v>324358</v>
      </c>
      <c r="AS3347" s="16">
        <v>648</v>
      </c>
      <c r="AU3347" s="16">
        <v>1458</v>
      </c>
      <c r="AV3347" s="16">
        <v>11352</v>
      </c>
      <c r="AW3347" s="16">
        <v>351801831</v>
      </c>
      <c r="AX3347" s="16">
        <v>90413736</v>
      </c>
      <c r="AY3347" s="16">
        <v>3670400</v>
      </c>
      <c r="AZ3347" s="16">
        <v>596</v>
      </c>
      <c r="BA3347" s="16">
        <v>30989</v>
      </c>
    </row>
    <row r="3348" spans="1:53">
      <c r="A3348" s="15" t="s">
        <v>1344</v>
      </c>
      <c r="B3348" s="15" t="s">
        <v>1345</v>
      </c>
      <c r="C3348" s="15" t="s">
        <v>1346</v>
      </c>
      <c r="D3348" s="15" t="s">
        <v>1347</v>
      </c>
      <c r="E3348" s="15" t="s">
        <v>1347</v>
      </c>
      <c r="F3348" s="15" t="s">
        <v>2059</v>
      </c>
      <c r="G3348" s="15" t="s">
        <v>3710</v>
      </c>
      <c r="H3348" s="15" t="s">
        <v>1349</v>
      </c>
      <c r="I3348" s="15" t="s">
        <v>1369</v>
      </c>
      <c r="J3348" s="15"/>
      <c r="K3348" s="16">
        <v>361508</v>
      </c>
      <c r="L3348" s="16">
        <v>253116</v>
      </c>
      <c r="M3348" s="16">
        <v>257580</v>
      </c>
      <c r="N3348" s="16">
        <v>261470</v>
      </c>
      <c r="O3348" s="16">
        <v>911344462</v>
      </c>
      <c r="P3348" s="16">
        <v>811593534</v>
      </c>
      <c r="Q3348" s="16">
        <v>31608417</v>
      </c>
      <c r="R3348" s="16">
        <v>272</v>
      </c>
      <c r="S3348" s="15"/>
      <c r="T3348" s="16">
        <v>342682</v>
      </c>
      <c r="U3348" s="16">
        <v>251512</v>
      </c>
      <c r="V3348" s="16">
        <v>256482</v>
      </c>
      <c r="W3348" s="16">
        <v>262092</v>
      </c>
      <c r="X3348" s="16">
        <v>929350673</v>
      </c>
      <c r="Y3348" s="16">
        <v>641743841</v>
      </c>
      <c r="Z3348" s="16">
        <v>25104558</v>
      </c>
      <c r="AA3348" s="16">
        <v>278</v>
      </c>
      <c r="AC3348" s="16">
        <v>357332</v>
      </c>
      <c r="AD3348" s="16">
        <v>254601</v>
      </c>
      <c r="AE3348" s="16">
        <v>260349</v>
      </c>
      <c r="AF3348" s="16">
        <v>263786</v>
      </c>
      <c r="AG3348" s="16">
        <v>945703001</v>
      </c>
      <c r="AH3348" s="16">
        <v>493325259</v>
      </c>
      <c r="AI3348" s="16">
        <v>19411227</v>
      </c>
      <c r="AJ3348" s="16">
        <v>280</v>
      </c>
      <c r="AL3348" s="16">
        <v>372262</v>
      </c>
      <c r="AM3348" s="16">
        <v>253251</v>
      </c>
      <c r="AN3348" s="16">
        <v>259852</v>
      </c>
      <c r="AO3348" s="16">
        <v>260251</v>
      </c>
      <c r="AP3348" s="16">
        <v>978472435</v>
      </c>
      <c r="AQ3348" s="16">
        <v>367852868</v>
      </c>
      <c r="AR3348" s="16">
        <v>14289607</v>
      </c>
      <c r="AS3348" s="16">
        <v>292</v>
      </c>
      <c r="AU3348" s="16">
        <v>358446</v>
      </c>
      <c r="AV3348" s="16">
        <v>257862</v>
      </c>
      <c r="AW3348" s="16">
        <v>3764870571</v>
      </c>
      <c r="AX3348" s="16">
        <v>2314515502</v>
      </c>
      <c r="AY3348" s="16">
        <v>90413809</v>
      </c>
      <c r="AZ3348" s="16">
        <v>281</v>
      </c>
      <c r="BA3348" s="16">
        <v>14600</v>
      </c>
    </row>
    <row r="3349" spans="1:53">
      <c r="A3349" s="15" t="s">
        <v>1344</v>
      </c>
      <c r="B3349" s="15" t="s">
        <v>1345</v>
      </c>
      <c r="C3349" s="15" t="s">
        <v>1346</v>
      </c>
      <c r="D3349" s="15" t="s">
        <v>1347</v>
      </c>
      <c r="E3349" s="15" t="s">
        <v>1347</v>
      </c>
      <c r="F3349" s="15" t="s">
        <v>2059</v>
      </c>
      <c r="G3349" s="15" t="s">
        <v>3711</v>
      </c>
      <c r="H3349" s="15" t="s">
        <v>1349</v>
      </c>
      <c r="I3349" s="15" t="s">
        <v>1371</v>
      </c>
      <c r="J3349" s="15"/>
      <c r="K3349" s="16">
        <v>361508</v>
      </c>
      <c r="L3349" s="16">
        <v>253116</v>
      </c>
      <c r="M3349" s="16">
        <v>257580</v>
      </c>
      <c r="N3349" s="16">
        <v>261470</v>
      </c>
      <c r="O3349" s="16">
        <v>911344462</v>
      </c>
      <c r="P3349" s="16">
        <v>811593534</v>
      </c>
      <c r="Q3349" s="16">
        <v>31608417</v>
      </c>
      <c r="R3349" s="16">
        <v>272</v>
      </c>
      <c r="S3349" s="15"/>
      <c r="T3349" s="16">
        <v>342682</v>
      </c>
      <c r="U3349" s="16">
        <v>251512</v>
      </c>
      <c r="V3349" s="16">
        <v>256482</v>
      </c>
      <c r="W3349" s="16">
        <v>262092</v>
      </c>
      <c r="X3349" s="16">
        <v>929350673</v>
      </c>
      <c r="Y3349" s="16">
        <v>641743841</v>
      </c>
      <c r="Z3349" s="16">
        <v>25104558</v>
      </c>
      <c r="AA3349" s="16">
        <v>278</v>
      </c>
      <c r="AC3349" s="16">
        <v>357332</v>
      </c>
      <c r="AD3349" s="16">
        <v>254601</v>
      </c>
      <c r="AE3349" s="16">
        <v>260349</v>
      </c>
      <c r="AF3349" s="16">
        <v>263786</v>
      </c>
      <c r="AG3349" s="16">
        <v>945703001</v>
      </c>
      <c r="AH3349" s="16">
        <v>493325259</v>
      </c>
      <c r="AI3349" s="16">
        <v>19411227</v>
      </c>
      <c r="AJ3349" s="16">
        <v>280</v>
      </c>
      <c r="AL3349" s="16">
        <v>372262</v>
      </c>
      <c r="AM3349" s="16">
        <v>253251</v>
      </c>
      <c r="AN3349" s="16">
        <v>259852</v>
      </c>
      <c r="AO3349" s="16">
        <v>260251</v>
      </c>
      <c r="AP3349" s="16">
        <v>978472435</v>
      </c>
      <c r="AQ3349" s="16">
        <v>367852868</v>
      </c>
      <c r="AR3349" s="16">
        <v>14289607</v>
      </c>
      <c r="AS3349" s="16">
        <v>292</v>
      </c>
      <c r="AU3349" s="16">
        <v>358446</v>
      </c>
      <c r="AV3349" s="16">
        <v>257862</v>
      </c>
      <c r="AW3349" s="16">
        <v>3764870571</v>
      </c>
      <c r="AX3349" s="16">
        <v>2314515502</v>
      </c>
      <c r="AY3349" s="16">
        <v>90413809</v>
      </c>
      <c r="AZ3349" s="16">
        <v>281</v>
      </c>
      <c r="BA3349" s="16">
        <v>14600</v>
      </c>
    </row>
    <row r="3350" spans="1:53">
      <c r="A3350" s="15" t="s">
        <v>1344</v>
      </c>
      <c r="B3350" s="15" t="s">
        <v>1345</v>
      </c>
      <c r="C3350" s="15" t="s">
        <v>1346</v>
      </c>
      <c r="D3350" s="15" t="s">
        <v>1347</v>
      </c>
      <c r="E3350" s="15" t="s">
        <v>1347</v>
      </c>
      <c r="F3350" s="15" t="s">
        <v>2059</v>
      </c>
      <c r="G3350" s="15" t="s">
        <v>3712</v>
      </c>
      <c r="H3350" s="15" t="s">
        <v>1349</v>
      </c>
      <c r="I3350" s="15" t="s">
        <v>1373</v>
      </c>
      <c r="J3350" s="15"/>
      <c r="K3350" s="16">
        <v>361508</v>
      </c>
      <c r="L3350" s="16">
        <v>253116</v>
      </c>
      <c r="M3350" s="16">
        <v>257580</v>
      </c>
      <c r="N3350" s="16">
        <v>261470</v>
      </c>
      <c r="O3350" s="16">
        <v>911344462</v>
      </c>
      <c r="P3350" s="16">
        <v>811593534</v>
      </c>
      <c r="Q3350" s="16">
        <v>31608417</v>
      </c>
      <c r="R3350" s="16">
        <v>272</v>
      </c>
      <c r="S3350" s="15"/>
      <c r="T3350" s="16">
        <v>342682</v>
      </c>
      <c r="U3350" s="16">
        <v>251512</v>
      </c>
      <c r="V3350" s="16">
        <v>256482</v>
      </c>
      <c r="W3350" s="16">
        <v>262092</v>
      </c>
      <c r="X3350" s="16">
        <v>929350673</v>
      </c>
      <c r="Y3350" s="16">
        <v>641743841</v>
      </c>
      <c r="Z3350" s="16">
        <v>25104558</v>
      </c>
      <c r="AA3350" s="16">
        <v>278</v>
      </c>
      <c r="AC3350" s="16">
        <v>357332</v>
      </c>
      <c r="AD3350" s="16">
        <v>254601</v>
      </c>
      <c r="AE3350" s="16">
        <v>260349</v>
      </c>
      <c r="AF3350" s="16">
        <v>263786</v>
      </c>
      <c r="AG3350" s="16">
        <v>945703001</v>
      </c>
      <c r="AH3350" s="16">
        <v>493325259</v>
      </c>
      <c r="AI3350" s="16">
        <v>19411227</v>
      </c>
      <c r="AJ3350" s="16">
        <v>280</v>
      </c>
      <c r="AL3350" s="16">
        <v>372262</v>
      </c>
      <c r="AM3350" s="16">
        <v>253251</v>
      </c>
      <c r="AN3350" s="16">
        <v>259852</v>
      </c>
      <c r="AO3350" s="16">
        <v>260251</v>
      </c>
      <c r="AP3350" s="16">
        <v>978472435</v>
      </c>
      <c r="AQ3350" s="16">
        <v>367852868</v>
      </c>
      <c r="AR3350" s="16">
        <v>14289607</v>
      </c>
      <c r="AS3350" s="16">
        <v>292</v>
      </c>
      <c r="AU3350" s="16">
        <v>358446</v>
      </c>
      <c r="AV3350" s="16">
        <v>257862</v>
      </c>
      <c r="AW3350" s="16">
        <v>3764870571</v>
      </c>
      <c r="AX3350" s="16">
        <v>2314515502</v>
      </c>
      <c r="AY3350" s="16">
        <v>90413809</v>
      </c>
      <c r="AZ3350" s="16">
        <v>281</v>
      </c>
      <c r="BA3350" s="16">
        <v>14600</v>
      </c>
    </row>
    <row r="3351" spans="1:53">
      <c r="A3351" s="15" t="s">
        <v>1344</v>
      </c>
      <c r="B3351" s="15" t="s">
        <v>1345</v>
      </c>
      <c r="C3351" s="15" t="s">
        <v>1346</v>
      </c>
      <c r="D3351" s="15" t="s">
        <v>1347</v>
      </c>
      <c r="E3351" s="15" t="s">
        <v>1347</v>
      </c>
      <c r="F3351" s="15" t="s">
        <v>2059</v>
      </c>
      <c r="G3351" s="15" t="s">
        <v>3713</v>
      </c>
      <c r="H3351" s="15" t="s">
        <v>1349</v>
      </c>
      <c r="I3351" s="15" t="s">
        <v>1375</v>
      </c>
      <c r="J3351" s="15"/>
      <c r="K3351" s="16">
        <v>361508</v>
      </c>
      <c r="L3351" s="16">
        <v>253116</v>
      </c>
      <c r="M3351" s="16">
        <v>257580</v>
      </c>
      <c r="N3351" s="16">
        <v>261470</v>
      </c>
      <c r="O3351" s="16">
        <v>911344462</v>
      </c>
      <c r="P3351" s="16">
        <v>811593534</v>
      </c>
      <c r="Q3351" s="16">
        <v>31608417</v>
      </c>
      <c r="R3351" s="16">
        <v>272</v>
      </c>
      <c r="S3351" s="15"/>
      <c r="T3351" s="16">
        <v>342682</v>
      </c>
      <c r="U3351" s="16">
        <v>251512</v>
      </c>
      <c r="V3351" s="16">
        <v>256482</v>
      </c>
      <c r="W3351" s="16">
        <v>262092</v>
      </c>
      <c r="X3351" s="16">
        <v>929350673</v>
      </c>
      <c r="Y3351" s="16">
        <v>641743841</v>
      </c>
      <c r="Z3351" s="16">
        <v>25104558</v>
      </c>
      <c r="AA3351" s="16">
        <v>278</v>
      </c>
      <c r="AC3351" s="16">
        <v>357332</v>
      </c>
      <c r="AD3351" s="16">
        <v>254601</v>
      </c>
      <c r="AE3351" s="16">
        <v>260349</v>
      </c>
      <c r="AF3351" s="16">
        <v>263786</v>
      </c>
      <c r="AG3351" s="16">
        <v>945703001</v>
      </c>
      <c r="AH3351" s="16">
        <v>493325259</v>
      </c>
      <c r="AI3351" s="16">
        <v>19411227</v>
      </c>
      <c r="AJ3351" s="16">
        <v>280</v>
      </c>
      <c r="AL3351" s="16">
        <v>372262</v>
      </c>
      <c r="AM3351" s="16">
        <v>253251</v>
      </c>
      <c r="AN3351" s="16">
        <v>259852</v>
      </c>
      <c r="AO3351" s="16">
        <v>260251</v>
      </c>
      <c r="AP3351" s="16">
        <v>978472435</v>
      </c>
      <c r="AQ3351" s="16">
        <v>367852868</v>
      </c>
      <c r="AR3351" s="16">
        <v>14289607</v>
      </c>
      <c r="AS3351" s="16">
        <v>292</v>
      </c>
      <c r="AU3351" s="16">
        <v>358446</v>
      </c>
      <c r="AV3351" s="16">
        <v>257862</v>
      </c>
      <c r="AW3351" s="16">
        <v>3764870571</v>
      </c>
      <c r="AX3351" s="16">
        <v>2314515502</v>
      </c>
      <c r="AY3351" s="16">
        <v>90413809</v>
      </c>
      <c r="AZ3351" s="16">
        <v>281</v>
      </c>
      <c r="BA3351" s="16">
        <v>14600</v>
      </c>
    </row>
    <row r="3352" spans="1:53">
      <c r="A3352" s="15" t="s">
        <v>1344</v>
      </c>
      <c r="B3352" s="15" t="s">
        <v>1345</v>
      </c>
      <c r="C3352" s="15" t="s">
        <v>1346</v>
      </c>
      <c r="D3352" s="15" t="s">
        <v>1347</v>
      </c>
      <c r="E3352" s="15" t="s">
        <v>1347</v>
      </c>
      <c r="F3352" s="15" t="s">
        <v>2059</v>
      </c>
      <c r="G3352" s="15" t="s">
        <v>1634</v>
      </c>
      <c r="H3352" s="15" t="s">
        <v>1349</v>
      </c>
      <c r="I3352" s="15" t="s">
        <v>1367</v>
      </c>
      <c r="J3352" s="15"/>
      <c r="K3352" s="16">
        <v>24890</v>
      </c>
      <c r="L3352" s="16">
        <v>26627</v>
      </c>
      <c r="M3352" s="16">
        <v>31100</v>
      </c>
      <c r="N3352" s="16">
        <v>36428</v>
      </c>
      <c r="O3352" s="16">
        <v>310860645</v>
      </c>
      <c r="P3352" s="16">
        <v>153849282</v>
      </c>
      <c r="Q3352" s="16">
        <v>5359486</v>
      </c>
      <c r="R3352" s="16">
        <v>762</v>
      </c>
      <c r="S3352" s="15"/>
      <c r="T3352" s="16">
        <v>11554</v>
      </c>
      <c r="U3352" s="16">
        <v>13991</v>
      </c>
      <c r="V3352" s="16">
        <v>17890</v>
      </c>
      <c r="W3352" s="16">
        <v>21389</v>
      </c>
      <c r="X3352" s="16">
        <v>158696248</v>
      </c>
      <c r="Y3352" s="16">
        <v>53986434</v>
      </c>
      <c r="Z3352" s="16">
        <v>1839969</v>
      </c>
      <c r="AA3352" s="16">
        <v>687</v>
      </c>
      <c r="AC3352" s="16">
        <v>15514</v>
      </c>
      <c r="AD3352" s="16">
        <v>16719</v>
      </c>
      <c r="AE3352" s="16">
        <v>22311</v>
      </c>
      <c r="AF3352" s="16">
        <v>29301</v>
      </c>
      <c r="AG3352" s="16">
        <v>204640126</v>
      </c>
      <c r="AH3352" s="16">
        <v>79096571</v>
      </c>
      <c r="AI3352" s="16">
        <v>2764936</v>
      </c>
      <c r="AJ3352" s="16">
        <v>691</v>
      </c>
      <c r="AL3352" s="16">
        <v>24358</v>
      </c>
      <c r="AM3352" s="16">
        <v>23621</v>
      </c>
      <c r="AN3352" s="16">
        <v>27768</v>
      </c>
      <c r="AO3352" s="16">
        <v>33793</v>
      </c>
      <c r="AP3352" s="16">
        <v>559241360</v>
      </c>
      <c r="AQ3352" s="16">
        <v>117566999</v>
      </c>
      <c r="AR3352" s="16">
        <v>4006427</v>
      </c>
      <c r="AS3352" s="16">
        <v>1515</v>
      </c>
      <c r="AU3352" s="16">
        <v>19079</v>
      </c>
      <c r="AV3352" s="16">
        <v>25078</v>
      </c>
      <c r="AW3352" s="16">
        <v>1233438379</v>
      </c>
      <c r="AX3352" s="16">
        <v>404499286</v>
      </c>
      <c r="AY3352" s="16">
        <v>13970818</v>
      </c>
      <c r="AZ3352" s="16">
        <v>946</v>
      </c>
      <c r="BA3352" s="16">
        <v>49184</v>
      </c>
    </row>
    <row r="3353" spans="1:53">
      <c r="A3353" s="15" t="s">
        <v>1344</v>
      </c>
      <c r="B3353" s="15" t="s">
        <v>1345</v>
      </c>
      <c r="C3353" s="15" t="s">
        <v>1346</v>
      </c>
      <c r="D3353" s="15" t="s">
        <v>1347</v>
      </c>
      <c r="E3353" s="15" t="s">
        <v>1347</v>
      </c>
      <c r="F3353" s="15" t="s">
        <v>2059</v>
      </c>
      <c r="G3353" s="15" t="s">
        <v>1635</v>
      </c>
      <c r="H3353" s="15" t="s">
        <v>1349</v>
      </c>
      <c r="I3353" s="15" t="s">
        <v>1369</v>
      </c>
      <c r="J3353" s="15"/>
      <c r="K3353" s="16">
        <v>24890</v>
      </c>
      <c r="L3353" s="16">
        <v>26627</v>
      </c>
      <c r="M3353" s="16">
        <v>31100</v>
      </c>
      <c r="N3353" s="16">
        <v>36428</v>
      </c>
      <c r="O3353" s="16">
        <v>310860645</v>
      </c>
      <c r="P3353" s="16">
        <v>153849282</v>
      </c>
      <c r="Q3353" s="16">
        <v>5359486</v>
      </c>
      <c r="R3353" s="16">
        <v>762</v>
      </c>
      <c r="S3353" s="15"/>
      <c r="T3353" s="16">
        <v>11554</v>
      </c>
      <c r="U3353" s="16">
        <v>13991</v>
      </c>
      <c r="V3353" s="16">
        <v>17890</v>
      </c>
      <c r="W3353" s="16">
        <v>21389</v>
      </c>
      <c r="X3353" s="16">
        <v>158696248</v>
      </c>
      <c r="Y3353" s="16">
        <v>53986434</v>
      </c>
      <c r="Z3353" s="16">
        <v>1839969</v>
      </c>
      <c r="AA3353" s="16">
        <v>687</v>
      </c>
      <c r="AC3353" s="16">
        <v>15514</v>
      </c>
      <c r="AD3353" s="16">
        <v>16719</v>
      </c>
      <c r="AE3353" s="16">
        <v>22311</v>
      </c>
      <c r="AF3353" s="16">
        <v>29301</v>
      </c>
      <c r="AG3353" s="16">
        <v>204640126</v>
      </c>
      <c r="AH3353" s="16">
        <v>79096571</v>
      </c>
      <c r="AI3353" s="16">
        <v>2764936</v>
      </c>
      <c r="AJ3353" s="16">
        <v>691</v>
      </c>
      <c r="AL3353" s="16">
        <v>24358</v>
      </c>
      <c r="AM3353" s="16">
        <v>23621</v>
      </c>
      <c r="AN3353" s="16">
        <v>27768</v>
      </c>
      <c r="AO3353" s="16">
        <v>33793</v>
      </c>
      <c r="AP3353" s="16">
        <v>559241360</v>
      </c>
      <c r="AQ3353" s="16">
        <v>117566999</v>
      </c>
      <c r="AR3353" s="16">
        <v>4006427</v>
      </c>
      <c r="AS3353" s="16">
        <v>1515</v>
      </c>
      <c r="AU3353" s="16">
        <v>19079</v>
      </c>
      <c r="AV3353" s="16">
        <v>25078</v>
      </c>
      <c r="AW3353" s="16">
        <v>1233438379</v>
      </c>
      <c r="AX3353" s="16">
        <v>404499286</v>
      </c>
      <c r="AY3353" s="16">
        <v>13970818</v>
      </c>
      <c r="AZ3353" s="16">
        <v>946</v>
      </c>
      <c r="BA3353" s="16">
        <v>49184</v>
      </c>
    </row>
    <row r="3354" spans="1:53">
      <c r="A3354" s="15" t="s">
        <v>1344</v>
      </c>
      <c r="B3354" s="15" t="s">
        <v>1345</v>
      </c>
      <c r="C3354" s="15" t="s">
        <v>1346</v>
      </c>
      <c r="D3354" s="15" t="s">
        <v>1347</v>
      </c>
      <c r="E3354" s="15" t="s">
        <v>1347</v>
      </c>
      <c r="F3354" s="15" t="s">
        <v>2059</v>
      </c>
      <c r="G3354" s="15" t="s">
        <v>1636</v>
      </c>
      <c r="H3354" s="15" t="s">
        <v>1349</v>
      </c>
      <c r="I3354" s="15" t="s">
        <v>1371</v>
      </c>
      <c r="J3354" s="15"/>
      <c r="K3354" s="16">
        <v>24890</v>
      </c>
      <c r="L3354" s="16">
        <v>26627</v>
      </c>
      <c r="M3354" s="16">
        <v>31100</v>
      </c>
      <c r="N3354" s="16">
        <v>36428</v>
      </c>
      <c r="O3354" s="16">
        <v>310860645</v>
      </c>
      <c r="P3354" s="16">
        <v>153849282</v>
      </c>
      <c r="Q3354" s="16">
        <v>5359486</v>
      </c>
      <c r="R3354" s="16">
        <v>762</v>
      </c>
      <c r="S3354" s="15"/>
      <c r="T3354" s="16">
        <v>11554</v>
      </c>
      <c r="U3354" s="16">
        <v>13991</v>
      </c>
      <c r="V3354" s="16">
        <v>17890</v>
      </c>
      <c r="W3354" s="16">
        <v>21389</v>
      </c>
      <c r="X3354" s="16">
        <v>158696248</v>
      </c>
      <c r="Y3354" s="16">
        <v>53986434</v>
      </c>
      <c r="Z3354" s="16">
        <v>1839969</v>
      </c>
      <c r="AA3354" s="16">
        <v>687</v>
      </c>
      <c r="AC3354" s="16">
        <v>15514</v>
      </c>
      <c r="AD3354" s="16">
        <v>16719</v>
      </c>
      <c r="AE3354" s="16">
        <v>22311</v>
      </c>
      <c r="AF3354" s="16">
        <v>29301</v>
      </c>
      <c r="AG3354" s="16">
        <v>204640126</v>
      </c>
      <c r="AH3354" s="16">
        <v>79096571</v>
      </c>
      <c r="AI3354" s="16">
        <v>2764936</v>
      </c>
      <c r="AJ3354" s="16">
        <v>691</v>
      </c>
      <c r="AL3354" s="16">
        <v>24358</v>
      </c>
      <c r="AM3354" s="16">
        <v>23621</v>
      </c>
      <c r="AN3354" s="16">
        <v>27768</v>
      </c>
      <c r="AO3354" s="16">
        <v>33793</v>
      </c>
      <c r="AP3354" s="16">
        <v>559241360</v>
      </c>
      <c r="AQ3354" s="16">
        <v>117566999</v>
      </c>
      <c r="AR3354" s="16">
        <v>4006427</v>
      </c>
      <c r="AS3354" s="16">
        <v>1515</v>
      </c>
      <c r="AU3354" s="16">
        <v>19079</v>
      </c>
      <c r="AV3354" s="16">
        <v>25078</v>
      </c>
      <c r="AW3354" s="16">
        <v>1233438379</v>
      </c>
      <c r="AX3354" s="16">
        <v>404499286</v>
      </c>
      <c r="AY3354" s="16">
        <v>13970818</v>
      </c>
      <c r="AZ3354" s="16">
        <v>946</v>
      </c>
      <c r="BA3354" s="16">
        <v>49184</v>
      </c>
    </row>
    <row r="3355" spans="1:53">
      <c r="A3355" s="15" t="s">
        <v>1344</v>
      </c>
      <c r="B3355" s="15" t="s">
        <v>1345</v>
      </c>
      <c r="C3355" s="15" t="s">
        <v>1346</v>
      </c>
      <c r="D3355" s="15" t="s">
        <v>1347</v>
      </c>
      <c r="E3355" s="15" t="s">
        <v>1347</v>
      </c>
      <c r="F3355" s="15" t="s">
        <v>2059</v>
      </c>
      <c r="G3355" s="15" t="s">
        <v>1637</v>
      </c>
      <c r="H3355" s="15" t="s">
        <v>1349</v>
      </c>
      <c r="I3355" s="15" t="s">
        <v>1373</v>
      </c>
      <c r="J3355" s="15"/>
      <c r="K3355" s="16">
        <v>24890</v>
      </c>
      <c r="L3355" s="16">
        <v>26627</v>
      </c>
      <c r="M3355" s="16">
        <v>31100</v>
      </c>
      <c r="N3355" s="16">
        <v>36428</v>
      </c>
      <c r="O3355" s="16">
        <v>310860645</v>
      </c>
      <c r="P3355" s="16">
        <v>153849282</v>
      </c>
      <c r="Q3355" s="16">
        <v>5359486</v>
      </c>
      <c r="R3355" s="16">
        <v>762</v>
      </c>
      <c r="S3355" s="15"/>
      <c r="T3355" s="16">
        <v>11554</v>
      </c>
      <c r="U3355" s="16">
        <v>13991</v>
      </c>
      <c r="V3355" s="16">
        <v>17890</v>
      </c>
      <c r="W3355" s="16">
        <v>21389</v>
      </c>
      <c r="X3355" s="16">
        <v>158696248</v>
      </c>
      <c r="Y3355" s="16">
        <v>53986434</v>
      </c>
      <c r="Z3355" s="16">
        <v>1839969</v>
      </c>
      <c r="AA3355" s="16">
        <v>687</v>
      </c>
      <c r="AC3355" s="16">
        <v>15514</v>
      </c>
      <c r="AD3355" s="16">
        <v>16719</v>
      </c>
      <c r="AE3355" s="16">
        <v>22311</v>
      </c>
      <c r="AF3355" s="16">
        <v>29301</v>
      </c>
      <c r="AG3355" s="16">
        <v>204640126</v>
      </c>
      <c r="AH3355" s="16">
        <v>79096571</v>
      </c>
      <c r="AI3355" s="16">
        <v>2764936</v>
      </c>
      <c r="AJ3355" s="16">
        <v>691</v>
      </c>
      <c r="AL3355" s="16">
        <v>24358</v>
      </c>
      <c r="AM3355" s="16">
        <v>23621</v>
      </c>
      <c r="AN3355" s="16">
        <v>27768</v>
      </c>
      <c r="AO3355" s="16">
        <v>33793</v>
      </c>
      <c r="AP3355" s="16">
        <v>559241360</v>
      </c>
      <c r="AQ3355" s="16">
        <v>117566999</v>
      </c>
      <c r="AR3355" s="16">
        <v>4006427</v>
      </c>
      <c r="AS3355" s="16">
        <v>1515</v>
      </c>
      <c r="AU3355" s="16">
        <v>19079</v>
      </c>
      <c r="AV3355" s="16">
        <v>25078</v>
      </c>
      <c r="AW3355" s="16">
        <v>1233438379</v>
      </c>
      <c r="AX3355" s="16">
        <v>404499286</v>
      </c>
      <c r="AY3355" s="16">
        <v>13970818</v>
      </c>
      <c r="AZ3355" s="16">
        <v>946</v>
      </c>
      <c r="BA3355" s="16">
        <v>49184</v>
      </c>
    </row>
    <row r="3356" spans="1:53">
      <c r="A3356" s="15" t="s">
        <v>1344</v>
      </c>
      <c r="B3356" s="15" t="s">
        <v>1345</v>
      </c>
      <c r="C3356" s="15" t="s">
        <v>1346</v>
      </c>
      <c r="D3356" s="15" t="s">
        <v>1347</v>
      </c>
      <c r="E3356" s="15" t="s">
        <v>1347</v>
      </c>
      <c r="F3356" s="15" t="s">
        <v>2059</v>
      </c>
      <c r="G3356" s="15" t="s">
        <v>1638</v>
      </c>
      <c r="H3356" s="15" t="s">
        <v>1349</v>
      </c>
      <c r="I3356" s="15" t="s">
        <v>1375</v>
      </c>
      <c r="J3356" s="15"/>
      <c r="K3356" s="16">
        <v>24890</v>
      </c>
      <c r="L3356" s="16">
        <v>26627</v>
      </c>
      <c r="M3356" s="16">
        <v>31100</v>
      </c>
      <c r="N3356" s="16">
        <v>36428</v>
      </c>
      <c r="O3356" s="16">
        <v>310860645</v>
      </c>
      <c r="P3356" s="16">
        <v>153849282</v>
      </c>
      <c r="Q3356" s="16">
        <v>5359486</v>
      </c>
      <c r="R3356" s="16">
        <v>762</v>
      </c>
      <c r="S3356" s="15"/>
      <c r="T3356" s="16">
        <v>11554</v>
      </c>
      <c r="U3356" s="16">
        <v>13991</v>
      </c>
      <c r="V3356" s="16">
        <v>17890</v>
      </c>
      <c r="W3356" s="16">
        <v>21389</v>
      </c>
      <c r="X3356" s="16">
        <v>158696248</v>
      </c>
      <c r="Y3356" s="16">
        <v>53986434</v>
      </c>
      <c r="Z3356" s="16">
        <v>1839969</v>
      </c>
      <c r="AA3356" s="16">
        <v>687</v>
      </c>
      <c r="AC3356" s="16">
        <v>15514</v>
      </c>
      <c r="AD3356" s="16">
        <v>16719</v>
      </c>
      <c r="AE3356" s="16">
        <v>22311</v>
      </c>
      <c r="AF3356" s="16">
        <v>29301</v>
      </c>
      <c r="AG3356" s="16">
        <v>204640126</v>
      </c>
      <c r="AH3356" s="16">
        <v>79096571</v>
      </c>
      <c r="AI3356" s="16">
        <v>2764936</v>
      </c>
      <c r="AJ3356" s="16">
        <v>691</v>
      </c>
      <c r="AL3356" s="16">
        <v>24358</v>
      </c>
      <c r="AM3356" s="16">
        <v>23621</v>
      </c>
      <c r="AN3356" s="16">
        <v>27768</v>
      </c>
      <c r="AO3356" s="16">
        <v>33793</v>
      </c>
      <c r="AP3356" s="16">
        <v>559241360</v>
      </c>
      <c r="AQ3356" s="16">
        <v>117566999</v>
      </c>
      <c r="AR3356" s="16">
        <v>4006427</v>
      </c>
      <c r="AS3356" s="16">
        <v>1515</v>
      </c>
      <c r="AU3356" s="16">
        <v>19079</v>
      </c>
      <c r="AV3356" s="16">
        <v>25078</v>
      </c>
      <c r="AW3356" s="16">
        <v>1233438379</v>
      </c>
      <c r="AX3356" s="16">
        <v>404499286</v>
      </c>
      <c r="AY3356" s="16">
        <v>13970818</v>
      </c>
      <c r="AZ3356" s="16">
        <v>946</v>
      </c>
      <c r="BA3356" s="16">
        <v>49184</v>
      </c>
    </row>
    <row r="3357" spans="1:53">
      <c r="A3357" s="15" t="s">
        <v>1344</v>
      </c>
      <c r="B3357" s="15" t="s">
        <v>1345</v>
      </c>
      <c r="C3357" s="15" t="s">
        <v>1346</v>
      </c>
      <c r="D3357" s="15" t="s">
        <v>1347</v>
      </c>
      <c r="E3357" s="15" t="s">
        <v>1347</v>
      </c>
      <c r="F3357" s="15" t="s">
        <v>3714</v>
      </c>
      <c r="G3357" s="15" t="s">
        <v>1348</v>
      </c>
      <c r="H3357" s="15" t="s">
        <v>1349</v>
      </c>
      <c r="I3357" s="15" t="s">
        <v>3715</v>
      </c>
      <c r="J3357" s="15"/>
      <c r="K3357" s="16">
        <v>30716</v>
      </c>
      <c r="L3357" s="16">
        <v>2389818</v>
      </c>
      <c r="M3357" s="16">
        <v>2407841</v>
      </c>
      <c r="N3357" s="16">
        <v>2429744</v>
      </c>
      <c r="O3357" s="16">
        <v>31556838782</v>
      </c>
      <c r="P3357" s="16">
        <v>347834032</v>
      </c>
      <c r="Q3357" s="16">
        <v>16091980</v>
      </c>
      <c r="R3357" s="16">
        <v>1008</v>
      </c>
      <c r="S3357" s="15"/>
      <c r="T3357" s="16">
        <v>30851</v>
      </c>
      <c r="U3357" s="16">
        <v>2431947</v>
      </c>
      <c r="V3357" s="16">
        <v>2438886</v>
      </c>
      <c r="W3357" s="16">
        <v>2439296</v>
      </c>
      <c r="X3357" s="16">
        <v>30848601619</v>
      </c>
      <c r="Y3357" s="16">
        <v>70816382</v>
      </c>
      <c r="Z3357" s="16">
        <v>3490730</v>
      </c>
      <c r="AA3357" s="16">
        <v>974</v>
      </c>
      <c r="AC3357" s="16">
        <v>31009</v>
      </c>
      <c r="AD3357" s="16">
        <v>2222724</v>
      </c>
      <c r="AE3357" s="16">
        <v>2173308</v>
      </c>
      <c r="AF3357" s="16">
        <v>2344463</v>
      </c>
      <c r="AG3357" s="16">
        <v>28723293642</v>
      </c>
      <c r="AH3357" s="16">
        <v>49197816</v>
      </c>
      <c r="AI3357" s="16">
        <v>2403064</v>
      </c>
      <c r="AJ3357" s="16">
        <v>983</v>
      </c>
      <c r="AL3357" s="16">
        <v>31311</v>
      </c>
      <c r="AM3357" s="16">
        <v>2414895</v>
      </c>
      <c r="AN3357" s="16">
        <v>2433241</v>
      </c>
      <c r="AO3357" s="16">
        <v>2401857</v>
      </c>
      <c r="AP3357" s="16">
        <v>30838782027</v>
      </c>
      <c r="AQ3357" s="16">
        <v>39098981</v>
      </c>
      <c r="AR3357" s="16">
        <v>1923303</v>
      </c>
      <c r="AS3357" s="16">
        <v>982</v>
      </c>
      <c r="AU3357" s="16">
        <v>30972</v>
      </c>
      <c r="AV3357" s="16">
        <v>2377335</v>
      </c>
      <c r="AW3357" s="16">
        <v>121967516070</v>
      </c>
      <c r="AX3357" s="16">
        <v>506947211</v>
      </c>
      <c r="AY3357" s="16">
        <v>23909077</v>
      </c>
      <c r="AZ3357" s="16">
        <v>987</v>
      </c>
      <c r="BA3357" s="16">
        <v>51304</v>
      </c>
    </row>
  </sheetData>
  <mergeCells count="53">
    <mergeCell ref="AL1:AL4"/>
    <mergeCell ref="AM1:AM4"/>
    <mergeCell ref="AN1:AN4"/>
    <mergeCell ref="AO1:AO4"/>
    <mergeCell ref="AP1:AP4"/>
    <mergeCell ref="AQ1:AQ4"/>
    <mergeCell ref="AR1:AR4"/>
    <mergeCell ref="AS1:AS4"/>
    <mergeCell ref="AY1:AY4"/>
    <mergeCell ref="AZ1:AZ4"/>
    <mergeCell ref="AV1:AV4"/>
    <mergeCell ref="BA1:BA4"/>
    <mergeCell ref="AT1:AT4"/>
    <mergeCell ref="AU1:AU4"/>
    <mergeCell ref="AW1:AW4"/>
    <mergeCell ref="AX1:AX4"/>
    <mergeCell ref="AK1:AK4"/>
    <mergeCell ref="T1:T4"/>
    <mergeCell ref="U1:U4"/>
    <mergeCell ref="V1:V4"/>
    <mergeCell ref="W1:W4"/>
    <mergeCell ref="AJ1:AJ4"/>
    <mergeCell ref="Y1:Y4"/>
    <mergeCell ref="Z1:Z4"/>
    <mergeCell ref="AA1:AA4"/>
    <mergeCell ref="AB1:AB4"/>
    <mergeCell ref="AD1:AD4"/>
    <mergeCell ref="AE1:AE4"/>
    <mergeCell ref="AF1:AF4"/>
    <mergeCell ref="AG1:AG4"/>
    <mergeCell ref="AH1:AH4"/>
    <mergeCell ref="AI1:AI4"/>
    <mergeCell ref="AC1:AC4"/>
    <mergeCell ref="J1:J4"/>
    <mergeCell ref="K1:K4"/>
    <mergeCell ref="X1:X4"/>
    <mergeCell ref="M1:M4"/>
    <mergeCell ref="N1:N4"/>
    <mergeCell ref="O1:O4"/>
    <mergeCell ref="P1:P4"/>
    <mergeCell ref="Q1:Q4"/>
    <mergeCell ref="R1:R4"/>
    <mergeCell ref="I1:I4"/>
    <mergeCell ref="S1:S4"/>
    <mergeCell ref="L1:L4"/>
    <mergeCell ref="A1:A4"/>
    <mergeCell ref="B1:B4"/>
    <mergeCell ref="C1:C4"/>
    <mergeCell ref="D1:D4"/>
    <mergeCell ref="E1:E4"/>
    <mergeCell ref="F1:F4"/>
    <mergeCell ref="G1:G4"/>
    <mergeCell ref="H1:H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A3371"/>
  <sheetViews>
    <sheetView topLeftCell="AD1" workbookViewId="0">
      <pane ySplit="4" topLeftCell="A5" activePane="bottomLeft" state="frozen"/>
      <selection pane="bottomLeft" activeCell="Q31" sqref="Q31"/>
    </sheetView>
  </sheetViews>
  <sheetFormatPr defaultRowHeight="15"/>
  <cols>
    <col min="11" max="14" width="9.140625" style="16"/>
    <col min="15" max="15" width="14.85546875" style="16" bestFit="1" customWidth="1"/>
    <col min="16" max="18" width="9.140625" style="16"/>
    <col min="20" max="27" width="9.140625" style="16"/>
    <col min="29" max="32" width="9.140625" style="16"/>
    <col min="33" max="33" width="17.85546875" style="16" customWidth="1"/>
    <col min="34" max="36" width="9.140625" style="16"/>
    <col min="38" max="45" width="9.140625" style="16"/>
    <col min="47" max="53" width="9.140625" style="16"/>
  </cols>
  <sheetData>
    <row r="1" spans="1:53">
      <c r="A1" s="49" t="s">
        <v>1291</v>
      </c>
      <c r="B1" s="49" t="s">
        <v>1292</v>
      </c>
      <c r="C1" s="49" t="s">
        <v>1293</v>
      </c>
      <c r="D1" s="49" t="s">
        <v>1294</v>
      </c>
      <c r="E1" s="49" t="s">
        <v>1295</v>
      </c>
      <c r="F1" s="49" t="s">
        <v>1296</v>
      </c>
      <c r="G1" s="49" t="s">
        <v>1297</v>
      </c>
      <c r="H1" s="49" t="s">
        <v>1298</v>
      </c>
      <c r="I1" s="49" t="s">
        <v>1299</v>
      </c>
      <c r="J1" s="49" t="s">
        <v>1300</v>
      </c>
      <c r="K1" s="50" t="s">
        <v>1301</v>
      </c>
      <c r="L1" s="50" t="s">
        <v>1302</v>
      </c>
      <c r="M1" s="50" t="s">
        <v>1303</v>
      </c>
      <c r="N1" s="50" t="s">
        <v>1304</v>
      </c>
      <c r="O1" s="50" t="s">
        <v>1305</v>
      </c>
      <c r="P1" s="50" t="s">
        <v>1306</v>
      </c>
      <c r="Q1" s="50" t="s">
        <v>1307</v>
      </c>
      <c r="R1" s="50" t="s">
        <v>1308</v>
      </c>
      <c r="S1" s="49" t="s">
        <v>1309</v>
      </c>
      <c r="T1" s="50" t="s">
        <v>1310</v>
      </c>
      <c r="U1" s="50" t="s">
        <v>1311</v>
      </c>
      <c r="V1" s="50" t="s">
        <v>1312</v>
      </c>
      <c r="W1" s="50" t="s">
        <v>1313</v>
      </c>
      <c r="X1" s="50" t="s">
        <v>1314</v>
      </c>
      <c r="Y1" s="50" t="s">
        <v>1315</v>
      </c>
      <c r="Z1" s="50" t="s">
        <v>1316</v>
      </c>
      <c r="AA1" s="50" t="s">
        <v>1317</v>
      </c>
      <c r="AB1" s="49" t="s">
        <v>1318</v>
      </c>
      <c r="AC1" s="50" t="s">
        <v>1319</v>
      </c>
      <c r="AD1" s="50" t="s">
        <v>1320</v>
      </c>
      <c r="AE1" s="50" t="s">
        <v>1321</v>
      </c>
      <c r="AF1" s="50" t="s">
        <v>1322</v>
      </c>
      <c r="AG1" s="50" t="s">
        <v>1323</v>
      </c>
      <c r="AH1" s="50" t="s">
        <v>1324</v>
      </c>
      <c r="AI1" s="50" t="s">
        <v>1325</v>
      </c>
      <c r="AJ1" s="50" t="s">
        <v>1326</v>
      </c>
      <c r="AK1" s="49" t="s">
        <v>1327</v>
      </c>
      <c r="AL1" s="50" t="s">
        <v>1328</v>
      </c>
      <c r="AM1" s="50" t="s">
        <v>1329</v>
      </c>
      <c r="AN1" s="50" t="s">
        <v>1330</v>
      </c>
      <c r="AO1" s="50" t="s">
        <v>1331</v>
      </c>
      <c r="AP1" s="50" t="s">
        <v>1332</v>
      </c>
      <c r="AQ1" s="50" t="s">
        <v>1333</v>
      </c>
      <c r="AR1" s="50" t="s">
        <v>1334</v>
      </c>
      <c r="AS1" s="50" t="s">
        <v>1335</v>
      </c>
      <c r="AT1" s="49" t="s">
        <v>1336</v>
      </c>
      <c r="AU1" s="50" t="s">
        <v>1337</v>
      </c>
      <c r="AV1" s="50" t="s">
        <v>1338</v>
      </c>
      <c r="AW1" s="50" t="s">
        <v>1339</v>
      </c>
      <c r="AX1" s="50" t="s">
        <v>1340</v>
      </c>
      <c r="AY1" s="50" t="s">
        <v>1341</v>
      </c>
      <c r="AZ1" s="50" t="s">
        <v>1342</v>
      </c>
      <c r="BA1" s="49" t="s">
        <v>1343</v>
      </c>
    </row>
    <row r="2" spans="1:53">
      <c r="A2" s="49"/>
      <c r="B2" s="49"/>
      <c r="C2" s="49"/>
      <c r="D2" s="49"/>
      <c r="E2" s="49"/>
      <c r="F2" s="49"/>
      <c r="G2" s="49"/>
      <c r="H2" s="49"/>
      <c r="I2" s="49"/>
      <c r="J2" s="49"/>
      <c r="K2" s="50"/>
      <c r="L2" s="50"/>
      <c r="M2" s="50"/>
      <c r="N2" s="50"/>
      <c r="O2" s="50"/>
      <c r="P2" s="50"/>
      <c r="Q2" s="50"/>
      <c r="R2" s="50"/>
      <c r="S2" s="49"/>
      <c r="T2" s="50"/>
      <c r="U2" s="50"/>
      <c r="V2" s="50"/>
      <c r="W2" s="50"/>
      <c r="X2" s="50"/>
      <c r="Y2" s="50"/>
      <c r="Z2" s="50"/>
      <c r="AA2" s="50"/>
      <c r="AB2" s="49"/>
      <c r="AC2" s="50"/>
      <c r="AD2" s="50"/>
      <c r="AE2" s="50"/>
      <c r="AF2" s="50"/>
      <c r="AG2" s="50"/>
      <c r="AH2" s="50"/>
      <c r="AI2" s="50"/>
      <c r="AJ2" s="50"/>
      <c r="AK2" s="49"/>
      <c r="AL2" s="50"/>
      <c r="AM2" s="50"/>
      <c r="AN2" s="50"/>
      <c r="AO2" s="50"/>
      <c r="AP2" s="50"/>
      <c r="AQ2" s="50"/>
      <c r="AR2" s="50"/>
      <c r="AS2" s="50"/>
      <c r="AT2" s="49"/>
      <c r="AU2" s="50"/>
      <c r="AV2" s="50"/>
      <c r="AW2" s="50"/>
      <c r="AX2" s="50"/>
      <c r="AY2" s="50"/>
      <c r="AZ2" s="50"/>
      <c r="BA2" s="49"/>
    </row>
    <row r="3" spans="1:53">
      <c r="A3" s="49"/>
      <c r="B3" s="49"/>
      <c r="C3" s="49"/>
      <c r="D3" s="49"/>
      <c r="E3" s="49"/>
      <c r="F3" s="49"/>
      <c r="G3" s="49"/>
      <c r="H3" s="49"/>
      <c r="I3" s="49"/>
      <c r="J3" s="49"/>
      <c r="K3" s="50"/>
      <c r="L3" s="50"/>
      <c r="M3" s="50"/>
      <c r="N3" s="50"/>
      <c r="O3" s="50"/>
      <c r="P3" s="50"/>
      <c r="Q3" s="50"/>
      <c r="R3" s="50"/>
      <c r="S3" s="49"/>
      <c r="T3" s="50"/>
      <c r="U3" s="50"/>
      <c r="V3" s="50"/>
      <c r="W3" s="50"/>
      <c r="X3" s="50"/>
      <c r="Y3" s="50"/>
      <c r="Z3" s="50"/>
      <c r="AA3" s="50"/>
      <c r="AB3" s="49"/>
      <c r="AC3" s="50"/>
      <c r="AD3" s="50"/>
      <c r="AE3" s="50"/>
      <c r="AF3" s="50"/>
      <c r="AG3" s="50"/>
      <c r="AH3" s="50"/>
      <c r="AI3" s="50"/>
      <c r="AJ3" s="50"/>
      <c r="AK3" s="49"/>
      <c r="AL3" s="50"/>
      <c r="AM3" s="50"/>
      <c r="AN3" s="50"/>
      <c r="AO3" s="50"/>
      <c r="AP3" s="50"/>
      <c r="AQ3" s="50"/>
      <c r="AR3" s="50"/>
      <c r="AS3" s="50"/>
      <c r="AT3" s="49"/>
      <c r="AU3" s="50"/>
      <c r="AV3" s="50"/>
      <c r="AW3" s="50"/>
      <c r="AX3" s="50"/>
      <c r="AY3" s="50"/>
      <c r="AZ3" s="50"/>
      <c r="BA3" s="49"/>
    </row>
    <row r="4" spans="1:53">
      <c r="A4" s="49"/>
      <c r="B4" s="49"/>
      <c r="C4" s="49"/>
      <c r="D4" s="49"/>
      <c r="E4" s="49"/>
      <c r="F4" s="49"/>
      <c r="G4" s="49"/>
      <c r="H4" s="49"/>
      <c r="I4" s="49"/>
      <c r="J4" s="49"/>
      <c r="K4" s="50"/>
      <c r="L4" s="50"/>
      <c r="M4" s="50"/>
      <c r="N4" s="50"/>
      <c r="O4" s="50"/>
      <c r="P4" s="50"/>
      <c r="Q4" s="50"/>
      <c r="R4" s="50"/>
      <c r="S4" s="49"/>
      <c r="T4" s="50"/>
      <c r="U4" s="50"/>
      <c r="V4" s="50"/>
      <c r="W4" s="50"/>
      <c r="X4" s="50"/>
      <c r="Y4" s="50"/>
      <c r="Z4" s="50"/>
      <c r="AA4" s="50"/>
      <c r="AB4" s="49"/>
      <c r="AC4" s="50"/>
      <c r="AD4" s="50"/>
      <c r="AE4" s="50"/>
      <c r="AF4" s="50"/>
      <c r="AG4" s="50"/>
      <c r="AH4" s="50"/>
      <c r="AI4" s="50"/>
      <c r="AJ4" s="50"/>
      <c r="AK4" s="49"/>
      <c r="AL4" s="50"/>
      <c r="AM4" s="50"/>
      <c r="AN4" s="50"/>
      <c r="AO4" s="50"/>
      <c r="AP4" s="50"/>
      <c r="AQ4" s="50"/>
      <c r="AR4" s="50"/>
      <c r="AS4" s="50"/>
      <c r="AT4" s="49"/>
      <c r="AU4" s="50"/>
      <c r="AV4" s="50"/>
      <c r="AW4" s="50"/>
      <c r="AX4" s="50"/>
      <c r="AY4" s="50"/>
      <c r="AZ4" s="50"/>
      <c r="BA4" s="49"/>
    </row>
    <row r="5" spans="1:53">
      <c r="A5" s="15" t="s">
        <v>1344</v>
      </c>
      <c r="B5" s="15" t="s">
        <v>1345</v>
      </c>
      <c r="C5" s="15" t="s">
        <v>1346</v>
      </c>
      <c r="D5" s="15" t="s">
        <v>1347</v>
      </c>
      <c r="E5" s="15" t="s">
        <v>1347</v>
      </c>
      <c r="F5" s="15" t="s">
        <v>1347</v>
      </c>
      <c r="G5" s="15" t="s">
        <v>1348</v>
      </c>
      <c r="H5" s="15" t="s">
        <v>3716</v>
      </c>
      <c r="I5" s="15" t="s">
        <v>1350</v>
      </c>
      <c r="J5" s="15"/>
      <c r="K5" s="16">
        <v>1212968</v>
      </c>
      <c r="L5" s="16">
        <v>14754160</v>
      </c>
      <c r="M5" s="16">
        <v>14881879</v>
      </c>
      <c r="N5" s="16">
        <v>15012292</v>
      </c>
      <c r="O5" s="16">
        <v>168783605051</v>
      </c>
      <c r="P5" s="16">
        <v>60196779282</v>
      </c>
      <c r="Q5" s="16">
        <v>2783080097</v>
      </c>
      <c r="R5" s="16">
        <v>872</v>
      </c>
      <c r="S5" s="15"/>
      <c r="T5" s="16">
        <v>1196401</v>
      </c>
      <c r="U5" s="16">
        <v>15178478</v>
      </c>
      <c r="V5" s="16">
        <v>15289890</v>
      </c>
      <c r="W5" s="16">
        <v>15360226</v>
      </c>
      <c r="X5" s="16">
        <v>168737738677</v>
      </c>
      <c r="Y5" s="16">
        <v>19473756450</v>
      </c>
      <c r="Z5" s="16">
        <v>875476704</v>
      </c>
      <c r="AA5" s="16">
        <v>850</v>
      </c>
      <c r="AC5" s="16">
        <v>1225867</v>
      </c>
      <c r="AD5" s="16">
        <v>15199029</v>
      </c>
      <c r="AE5" s="16">
        <v>15213578</v>
      </c>
      <c r="AF5" s="16">
        <v>15426473</v>
      </c>
      <c r="AG5" s="16">
        <v>176156995946</v>
      </c>
      <c r="AH5" s="16">
        <v>13637798272</v>
      </c>
      <c r="AI5" s="16">
        <v>628526189</v>
      </c>
      <c r="AJ5" s="16">
        <v>887</v>
      </c>
      <c r="AL5" s="16">
        <v>1252356</v>
      </c>
      <c r="AM5" s="16">
        <v>15476381</v>
      </c>
      <c r="AN5" s="16">
        <v>15517081</v>
      </c>
      <c r="AO5" s="16">
        <v>15500786</v>
      </c>
      <c r="AP5" s="16">
        <v>190314378255</v>
      </c>
      <c r="AQ5" s="16">
        <v>12080805626</v>
      </c>
      <c r="AR5" s="16">
        <v>541868409</v>
      </c>
      <c r="AS5" s="16">
        <v>945</v>
      </c>
      <c r="AU5" s="16">
        <v>1221898</v>
      </c>
      <c r="AV5" s="16">
        <v>15234188</v>
      </c>
      <c r="AW5" s="16">
        <v>703992717929</v>
      </c>
      <c r="AX5" s="16">
        <v>105389139630</v>
      </c>
      <c r="AY5" s="16">
        <v>4828951399</v>
      </c>
      <c r="AZ5" s="16">
        <v>889</v>
      </c>
      <c r="BA5" s="16">
        <v>46211</v>
      </c>
    </row>
    <row r="6" spans="1:53">
      <c r="A6" s="15" t="s">
        <v>1344</v>
      </c>
      <c r="B6" s="15" t="s">
        <v>1345</v>
      </c>
      <c r="C6" s="15" t="s">
        <v>1346</v>
      </c>
      <c r="D6" s="15" t="s">
        <v>1347</v>
      </c>
      <c r="E6" s="15" t="s">
        <v>1347</v>
      </c>
      <c r="F6" s="15" t="s">
        <v>1351</v>
      </c>
      <c r="G6" s="15" t="s">
        <v>1348</v>
      </c>
      <c r="H6" s="15" t="s">
        <v>3716</v>
      </c>
      <c r="I6" s="15" t="s">
        <v>1352</v>
      </c>
      <c r="J6" s="15"/>
      <c r="K6" s="16">
        <v>3093</v>
      </c>
      <c r="L6" s="16">
        <v>246112</v>
      </c>
      <c r="M6" s="16">
        <v>247355</v>
      </c>
      <c r="N6" s="16">
        <v>247716</v>
      </c>
      <c r="O6" s="16">
        <v>3603979632</v>
      </c>
      <c r="P6" s="16">
        <v>0</v>
      </c>
      <c r="Q6" s="16">
        <v>0</v>
      </c>
      <c r="R6" s="16">
        <v>1122</v>
      </c>
      <c r="S6" s="15"/>
      <c r="T6" s="16">
        <v>3280</v>
      </c>
      <c r="U6" s="16">
        <v>249116</v>
      </c>
      <c r="V6" s="16">
        <v>249922</v>
      </c>
      <c r="W6" s="16">
        <v>250835</v>
      </c>
      <c r="X6" s="16">
        <v>3659108842</v>
      </c>
      <c r="Y6" s="16">
        <v>0</v>
      </c>
      <c r="Z6" s="16">
        <v>0</v>
      </c>
      <c r="AA6" s="16">
        <v>1126</v>
      </c>
      <c r="AC6" s="16">
        <v>3267</v>
      </c>
      <c r="AD6" s="16">
        <v>252472</v>
      </c>
      <c r="AE6" s="16">
        <v>251452</v>
      </c>
      <c r="AF6" s="16">
        <v>251302</v>
      </c>
      <c r="AG6" s="16">
        <v>3868513747</v>
      </c>
      <c r="AH6" s="16">
        <v>0</v>
      </c>
      <c r="AI6" s="16">
        <v>0</v>
      </c>
      <c r="AJ6" s="16">
        <v>1182</v>
      </c>
      <c r="AL6" s="16">
        <v>3280</v>
      </c>
      <c r="AM6" s="16">
        <v>249248</v>
      </c>
      <c r="AN6" s="16">
        <v>249437</v>
      </c>
      <c r="AO6" s="16">
        <v>246676</v>
      </c>
      <c r="AP6" s="16">
        <v>3744758790</v>
      </c>
      <c r="AQ6" s="16">
        <v>0</v>
      </c>
      <c r="AR6" s="16">
        <v>0</v>
      </c>
      <c r="AS6" s="16">
        <v>1159</v>
      </c>
      <c r="AU6" s="16">
        <v>3230</v>
      </c>
      <c r="AV6" s="16">
        <v>249304</v>
      </c>
      <c r="AW6" s="16">
        <v>14876361011</v>
      </c>
      <c r="AX6" s="16">
        <v>0</v>
      </c>
      <c r="AY6" s="16">
        <v>0</v>
      </c>
      <c r="AZ6" s="16">
        <v>1148</v>
      </c>
      <c r="BA6" s="16">
        <v>59672</v>
      </c>
    </row>
    <row r="7" spans="1:53">
      <c r="A7" s="15" t="s">
        <v>1344</v>
      </c>
      <c r="B7" s="15" t="s">
        <v>1345</v>
      </c>
      <c r="C7" s="15" t="s">
        <v>1346</v>
      </c>
      <c r="D7" s="15" t="s">
        <v>1347</v>
      </c>
      <c r="E7" s="15" t="s">
        <v>1347</v>
      </c>
      <c r="F7" s="15" t="s">
        <v>1351</v>
      </c>
      <c r="G7" s="15" t="s">
        <v>1353</v>
      </c>
      <c r="H7" s="15" t="s">
        <v>3716</v>
      </c>
      <c r="I7" s="15" t="s">
        <v>1354</v>
      </c>
      <c r="J7" s="15"/>
      <c r="K7" s="16">
        <v>3093</v>
      </c>
      <c r="L7" s="16">
        <v>246112</v>
      </c>
      <c r="M7" s="16">
        <v>247355</v>
      </c>
      <c r="N7" s="16">
        <v>247716</v>
      </c>
      <c r="O7" s="16">
        <v>3603979632</v>
      </c>
      <c r="P7" s="16">
        <v>0</v>
      </c>
      <c r="Q7" s="16">
        <v>0</v>
      </c>
      <c r="R7" s="16">
        <v>1122</v>
      </c>
      <c r="S7" s="15"/>
      <c r="T7" s="16">
        <v>3280</v>
      </c>
      <c r="U7" s="16">
        <v>249116</v>
      </c>
      <c r="V7" s="16">
        <v>249922</v>
      </c>
      <c r="W7" s="16">
        <v>250835</v>
      </c>
      <c r="X7" s="16">
        <v>3659108842</v>
      </c>
      <c r="Y7" s="16">
        <v>0</v>
      </c>
      <c r="Z7" s="16">
        <v>0</v>
      </c>
      <c r="AA7" s="16">
        <v>1126</v>
      </c>
      <c r="AC7" s="16">
        <v>3267</v>
      </c>
      <c r="AD7" s="16">
        <v>252472</v>
      </c>
      <c r="AE7" s="16">
        <v>251452</v>
      </c>
      <c r="AF7" s="16">
        <v>251302</v>
      </c>
      <c r="AG7" s="16">
        <v>3868513747</v>
      </c>
      <c r="AH7" s="16">
        <v>0</v>
      </c>
      <c r="AI7" s="16">
        <v>0</v>
      </c>
      <c r="AJ7" s="16">
        <v>1182</v>
      </c>
      <c r="AL7" s="16">
        <v>3280</v>
      </c>
      <c r="AM7" s="16">
        <v>249248</v>
      </c>
      <c r="AN7" s="16">
        <v>249437</v>
      </c>
      <c r="AO7" s="16">
        <v>246676</v>
      </c>
      <c r="AP7" s="16">
        <v>3744758790</v>
      </c>
      <c r="AQ7" s="16">
        <v>0</v>
      </c>
      <c r="AR7" s="16">
        <v>0</v>
      </c>
      <c r="AS7" s="16">
        <v>1159</v>
      </c>
      <c r="AU7" s="16">
        <v>3230</v>
      </c>
      <c r="AV7" s="16">
        <v>249304</v>
      </c>
      <c r="AW7" s="16">
        <v>14876361011</v>
      </c>
      <c r="AX7" s="16">
        <v>0</v>
      </c>
      <c r="AY7" s="16">
        <v>0</v>
      </c>
      <c r="AZ7" s="16">
        <v>1148</v>
      </c>
      <c r="BA7" s="16">
        <v>59672</v>
      </c>
    </row>
    <row r="8" spans="1:53">
      <c r="A8" s="15" t="s">
        <v>1344</v>
      </c>
      <c r="B8" s="15" t="s">
        <v>1345</v>
      </c>
      <c r="C8" s="15" t="s">
        <v>1346</v>
      </c>
      <c r="D8" s="15" t="s">
        <v>1347</v>
      </c>
      <c r="E8" s="15" t="s">
        <v>1347</v>
      </c>
      <c r="F8" s="15" t="s">
        <v>1351</v>
      </c>
      <c r="G8" s="15" t="s">
        <v>1355</v>
      </c>
      <c r="H8" s="15" t="s">
        <v>3716</v>
      </c>
      <c r="I8" s="15" t="s">
        <v>1356</v>
      </c>
      <c r="J8" s="15"/>
      <c r="K8" s="16">
        <v>1399</v>
      </c>
      <c r="L8" s="16">
        <v>91804</v>
      </c>
      <c r="M8" s="16">
        <v>91917</v>
      </c>
      <c r="N8" s="16">
        <v>91851</v>
      </c>
      <c r="O8" s="16">
        <v>1113110920</v>
      </c>
      <c r="P8" s="16">
        <v>0</v>
      </c>
      <c r="Q8" s="16">
        <v>0</v>
      </c>
      <c r="R8" s="16">
        <v>932</v>
      </c>
      <c r="S8" s="15"/>
      <c r="T8" s="16">
        <v>1477</v>
      </c>
      <c r="U8" s="16">
        <v>92113</v>
      </c>
      <c r="V8" s="16">
        <v>92276</v>
      </c>
      <c r="W8" s="16">
        <v>92076</v>
      </c>
      <c r="X8" s="16">
        <v>1222760079</v>
      </c>
      <c r="Y8" s="16">
        <v>0</v>
      </c>
      <c r="Z8" s="16">
        <v>0</v>
      </c>
      <c r="AA8" s="16">
        <v>1021</v>
      </c>
      <c r="AC8" s="16">
        <v>1484</v>
      </c>
      <c r="AD8" s="16">
        <v>94169</v>
      </c>
      <c r="AE8" s="16">
        <v>93532</v>
      </c>
      <c r="AF8" s="16">
        <v>93559</v>
      </c>
      <c r="AG8" s="16">
        <v>1283719020</v>
      </c>
      <c r="AH8" s="16">
        <v>0</v>
      </c>
      <c r="AI8" s="16">
        <v>0</v>
      </c>
      <c r="AJ8" s="16">
        <v>1053</v>
      </c>
      <c r="AL8" s="16">
        <v>1487</v>
      </c>
      <c r="AM8" s="16">
        <v>92773</v>
      </c>
      <c r="AN8" s="16">
        <v>93742</v>
      </c>
      <c r="AO8" s="16">
        <v>94216</v>
      </c>
      <c r="AP8" s="16">
        <v>1147735949</v>
      </c>
      <c r="AQ8" s="16">
        <v>0</v>
      </c>
      <c r="AR8" s="16">
        <v>0</v>
      </c>
      <c r="AS8" s="16">
        <v>943</v>
      </c>
      <c r="AU8" s="16">
        <v>1462</v>
      </c>
      <c r="AV8" s="16">
        <v>92836</v>
      </c>
      <c r="AW8" s="16">
        <v>4767325968</v>
      </c>
      <c r="AX8" s="16">
        <v>0</v>
      </c>
      <c r="AY8" s="16">
        <v>0</v>
      </c>
      <c r="AZ8" s="16">
        <v>988</v>
      </c>
      <c r="BA8" s="16">
        <v>51352</v>
      </c>
    </row>
    <row r="9" spans="1:53">
      <c r="A9" s="15" t="s">
        <v>1344</v>
      </c>
      <c r="B9" s="15" t="s">
        <v>1345</v>
      </c>
      <c r="C9" s="15" t="s">
        <v>1346</v>
      </c>
      <c r="D9" s="15" t="s">
        <v>1347</v>
      </c>
      <c r="E9" s="15" t="s">
        <v>1347</v>
      </c>
      <c r="F9" s="15" t="s">
        <v>1351</v>
      </c>
      <c r="G9" s="15" t="s">
        <v>1357</v>
      </c>
      <c r="H9" s="15" t="s">
        <v>3716</v>
      </c>
      <c r="I9" s="15" t="s">
        <v>1356</v>
      </c>
      <c r="J9" s="15"/>
      <c r="K9" s="16">
        <v>4</v>
      </c>
      <c r="L9" s="16">
        <v>17</v>
      </c>
      <c r="M9" s="16">
        <v>17</v>
      </c>
      <c r="N9" s="16">
        <v>17</v>
      </c>
      <c r="O9" s="16">
        <v>319893</v>
      </c>
      <c r="P9" s="16">
        <v>0</v>
      </c>
      <c r="Q9" s="16">
        <v>0</v>
      </c>
      <c r="R9" s="16">
        <v>1447</v>
      </c>
      <c r="S9" s="15"/>
      <c r="T9" s="16">
        <v>4</v>
      </c>
      <c r="U9" s="16">
        <v>17</v>
      </c>
      <c r="V9" s="16">
        <v>17</v>
      </c>
      <c r="W9" s="16">
        <v>17</v>
      </c>
      <c r="X9" s="16">
        <v>302674</v>
      </c>
      <c r="Y9" s="16">
        <v>0</v>
      </c>
      <c r="Z9" s="16">
        <v>0</v>
      </c>
      <c r="AA9" s="16">
        <v>1370</v>
      </c>
      <c r="AC9" s="16">
        <v>4</v>
      </c>
      <c r="AD9" s="16">
        <v>17</v>
      </c>
      <c r="AE9" s="16">
        <v>17</v>
      </c>
      <c r="AF9" s="16">
        <v>17</v>
      </c>
      <c r="AG9" s="16">
        <v>275105</v>
      </c>
      <c r="AH9" s="16">
        <v>0</v>
      </c>
      <c r="AI9" s="16">
        <v>0</v>
      </c>
      <c r="AJ9" s="16">
        <v>1245</v>
      </c>
      <c r="AL9" s="16">
        <v>4</v>
      </c>
      <c r="AM9" s="16">
        <v>15</v>
      </c>
      <c r="AN9" s="16">
        <v>14</v>
      </c>
      <c r="AO9" s="16">
        <v>14</v>
      </c>
      <c r="AP9" s="16">
        <v>275014</v>
      </c>
      <c r="AQ9" s="16">
        <v>0</v>
      </c>
      <c r="AR9" s="16">
        <v>0</v>
      </c>
      <c r="AS9" s="16">
        <v>1476</v>
      </c>
      <c r="AU9" s="16">
        <v>4</v>
      </c>
      <c r="AV9" s="16">
        <v>16</v>
      </c>
      <c r="AW9" s="16">
        <v>1172686</v>
      </c>
      <c r="AX9" s="16">
        <v>0</v>
      </c>
      <c r="AY9" s="16">
        <v>0</v>
      </c>
      <c r="AZ9" s="16">
        <v>1381</v>
      </c>
      <c r="BA9" s="16">
        <v>71797</v>
      </c>
    </row>
    <row r="10" spans="1:53">
      <c r="A10" s="15" t="s">
        <v>1344</v>
      </c>
      <c r="B10" s="15" t="s">
        <v>1345</v>
      </c>
      <c r="C10" s="15" t="s">
        <v>1346</v>
      </c>
      <c r="D10" s="15" t="s">
        <v>1347</v>
      </c>
      <c r="E10" s="15" t="s">
        <v>1347</v>
      </c>
      <c r="F10" s="15" t="s">
        <v>1351</v>
      </c>
      <c r="G10" s="15" t="s">
        <v>1358</v>
      </c>
      <c r="H10" s="15" t="s">
        <v>3716</v>
      </c>
      <c r="I10" s="15" t="s">
        <v>1356</v>
      </c>
      <c r="J10" s="15"/>
      <c r="K10" s="16">
        <v>45</v>
      </c>
      <c r="L10" s="16">
        <v>606</v>
      </c>
      <c r="M10" s="16">
        <v>588</v>
      </c>
      <c r="N10" s="16">
        <v>580</v>
      </c>
      <c r="O10" s="16">
        <v>13875283</v>
      </c>
      <c r="P10" s="16">
        <v>0</v>
      </c>
      <c r="Q10" s="16">
        <v>0</v>
      </c>
      <c r="R10" s="16">
        <v>1805</v>
      </c>
      <c r="S10" s="15"/>
      <c r="T10" s="16">
        <v>46</v>
      </c>
      <c r="U10" s="16">
        <v>590</v>
      </c>
      <c r="V10" s="16">
        <v>574</v>
      </c>
      <c r="W10" s="16">
        <v>569</v>
      </c>
      <c r="X10" s="16">
        <v>14055766</v>
      </c>
      <c r="Y10" s="16">
        <v>0</v>
      </c>
      <c r="Z10" s="16">
        <v>0</v>
      </c>
      <c r="AA10" s="16">
        <v>1872</v>
      </c>
      <c r="AC10" s="16">
        <v>46</v>
      </c>
      <c r="AD10" s="16">
        <v>593</v>
      </c>
      <c r="AE10" s="16">
        <v>593</v>
      </c>
      <c r="AF10" s="16">
        <v>582</v>
      </c>
      <c r="AG10" s="16">
        <v>12734348</v>
      </c>
      <c r="AH10" s="16">
        <v>0</v>
      </c>
      <c r="AI10" s="16">
        <v>0</v>
      </c>
      <c r="AJ10" s="16">
        <v>1662</v>
      </c>
      <c r="AL10" s="16">
        <v>46</v>
      </c>
      <c r="AM10" s="16">
        <v>580</v>
      </c>
      <c r="AN10" s="16">
        <v>585</v>
      </c>
      <c r="AO10" s="16">
        <v>586</v>
      </c>
      <c r="AP10" s="16">
        <v>14408125</v>
      </c>
      <c r="AQ10" s="16">
        <v>0</v>
      </c>
      <c r="AR10" s="16">
        <v>0</v>
      </c>
      <c r="AS10" s="16">
        <v>1899</v>
      </c>
      <c r="AU10" s="16">
        <v>46</v>
      </c>
      <c r="AV10" s="16">
        <v>586</v>
      </c>
      <c r="AW10" s="16">
        <v>55073522</v>
      </c>
      <c r="AX10" s="16">
        <v>0</v>
      </c>
      <c r="AY10" s="16">
        <v>0</v>
      </c>
      <c r="AZ10" s="16">
        <v>1809</v>
      </c>
      <c r="BA10" s="16">
        <v>94062</v>
      </c>
    </row>
    <row r="11" spans="1:53">
      <c r="A11" s="15" t="s">
        <v>1344</v>
      </c>
      <c r="B11" s="15" t="s">
        <v>1345</v>
      </c>
      <c r="C11" s="15" t="s">
        <v>1346</v>
      </c>
      <c r="D11" s="15" t="s">
        <v>1347</v>
      </c>
      <c r="E11" s="15" t="s">
        <v>1347</v>
      </c>
      <c r="F11" s="15" t="s">
        <v>1351</v>
      </c>
      <c r="G11" s="15" t="s">
        <v>1359</v>
      </c>
      <c r="H11" s="15" t="s">
        <v>3716</v>
      </c>
      <c r="I11" s="15" t="s">
        <v>1356</v>
      </c>
      <c r="J11" s="15"/>
      <c r="K11" s="16">
        <v>101</v>
      </c>
      <c r="L11" s="16">
        <v>5824</v>
      </c>
      <c r="M11" s="16">
        <v>5774</v>
      </c>
      <c r="N11" s="16">
        <v>5728</v>
      </c>
      <c r="O11" s="16">
        <v>98668640</v>
      </c>
      <c r="P11" s="16">
        <v>0</v>
      </c>
      <c r="Q11" s="16">
        <v>0</v>
      </c>
      <c r="R11" s="16">
        <v>1314</v>
      </c>
      <c r="S11" s="15"/>
      <c r="T11" s="16">
        <v>99</v>
      </c>
      <c r="U11" s="16">
        <v>5487</v>
      </c>
      <c r="V11" s="16">
        <v>5454</v>
      </c>
      <c r="W11" s="16">
        <v>5388</v>
      </c>
      <c r="X11" s="16">
        <v>92505936</v>
      </c>
      <c r="Y11" s="16">
        <v>0</v>
      </c>
      <c r="Z11" s="16">
        <v>0</v>
      </c>
      <c r="AA11" s="16">
        <v>1307</v>
      </c>
      <c r="AC11" s="16">
        <v>99</v>
      </c>
      <c r="AD11" s="16">
        <v>5426</v>
      </c>
      <c r="AE11" s="16">
        <v>5415</v>
      </c>
      <c r="AF11" s="16">
        <v>5390</v>
      </c>
      <c r="AG11" s="16">
        <v>100214812</v>
      </c>
      <c r="AH11" s="16">
        <v>0</v>
      </c>
      <c r="AI11" s="16">
        <v>0</v>
      </c>
      <c r="AJ11" s="16">
        <v>1425</v>
      </c>
      <c r="AL11" s="16">
        <v>99</v>
      </c>
      <c r="AM11" s="16">
        <v>5356</v>
      </c>
      <c r="AN11" s="16">
        <v>5351</v>
      </c>
      <c r="AO11" s="16">
        <v>5336</v>
      </c>
      <c r="AP11" s="16">
        <v>96365524</v>
      </c>
      <c r="AQ11" s="16">
        <v>0</v>
      </c>
      <c r="AR11" s="16">
        <v>0</v>
      </c>
      <c r="AS11" s="16">
        <v>1386</v>
      </c>
      <c r="AU11" s="16">
        <v>100</v>
      </c>
      <c r="AV11" s="16">
        <v>5494</v>
      </c>
      <c r="AW11" s="16">
        <v>387754912</v>
      </c>
      <c r="AX11" s="16">
        <v>0</v>
      </c>
      <c r="AY11" s="16">
        <v>0</v>
      </c>
      <c r="AZ11" s="16">
        <v>1357</v>
      </c>
      <c r="BA11" s="16">
        <v>70577</v>
      </c>
    </row>
    <row r="12" spans="1:53">
      <c r="A12" s="15" t="s">
        <v>1344</v>
      </c>
      <c r="B12" s="15" t="s">
        <v>1345</v>
      </c>
      <c r="C12" s="15" t="s">
        <v>1346</v>
      </c>
      <c r="D12" s="15" t="s">
        <v>1347</v>
      </c>
      <c r="E12" s="15" t="s">
        <v>1347</v>
      </c>
      <c r="F12" s="15" t="s">
        <v>1351</v>
      </c>
      <c r="G12" s="15" t="s">
        <v>1360</v>
      </c>
      <c r="H12" s="15" t="s">
        <v>3716</v>
      </c>
      <c r="I12" s="15" t="s">
        <v>1356</v>
      </c>
      <c r="J12" s="15"/>
      <c r="K12" s="16">
        <v>36</v>
      </c>
      <c r="L12" s="16">
        <v>21002</v>
      </c>
      <c r="M12" s="16">
        <v>20978</v>
      </c>
      <c r="N12" s="16">
        <v>20994</v>
      </c>
      <c r="O12" s="16">
        <v>268797503</v>
      </c>
      <c r="P12" s="16">
        <v>0</v>
      </c>
      <c r="Q12" s="16">
        <v>0</v>
      </c>
      <c r="R12" s="16">
        <v>985</v>
      </c>
      <c r="S12" s="15"/>
      <c r="T12" s="16">
        <v>36</v>
      </c>
      <c r="U12" s="16">
        <v>21088</v>
      </c>
      <c r="V12" s="16">
        <v>21110</v>
      </c>
      <c r="W12" s="16">
        <v>21117</v>
      </c>
      <c r="X12" s="16">
        <v>249119827</v>
      </c>
      <c r="Y12" s="16">
        <v>0</v>
      </c>
      <c r="Z12" s="16">
        <v>0</v>
      </c>
      <c r="AA12" s="16">
        <v>908</v>
      </c>
      <c r="AC12" s="16">
        <v>36</v>
      </c>
      <c r="AD12" s="16">
        <v>21153</v>
      </c>
      <c r="AE12" s="16">
        <v>21151</v>
      </c>
      <c r="AF12" s="16">
        <v>21179</v>
      </c>
      <c r="AG12" s="16">
        <v>253191350</v>
      </c>
      <c r="AH12" s="16">
        <v>0</v>
      </c>
      <c r="AI12" s="16">
        <v>0</v>
      </c>
      <c r="AJ12" s="16">
        <v>920</v>
      </c>
      <c r="AL12" s="16">
        <v>36</v>
      </c>
      <c r="AM12" s="16">
        <v>21028</v>
      </c>
      <c r="AN12" s="16">
        <v>21064</v>
      </c>
      <c r="AO12" s="16">
        <v>21083</v>
      </c>
      <c r="AP12" s="16">
        <v>257178237</v>
      </c>
      <c r="AQ12" s="16">
        <v>0</v>
      </c>
      <c r="AR12" s="16">
        <v>0</v>
      </c>
      <c r="AS12" s="16">
        <v>939</v>
      </c>
      <c r="AU12" s="16">
        <v>36</v>
      </c>
      <c r="AV12" s="16">
        <v>21079</v>
      </c>
      <c r="AW12" s="16">
        <v>1028286917</v>
      </c>
      <c r="AX12" s="16">
        <v>0</v>
      </c>
      <c r="AY12" s="16">
        <v>0</v>
      </c>
      <c r="AZ12" s="16">
        <v>938</v>
      </c>
      <c r="BA12" s="16">
        <v>48783</v>
      </c>
    </row>
    <row r="13" spans="1:53">
      <c r="A13" s="15" t="s">
        <v>1344</v>
      </c>
      <c r="B13" s="15" t="s">
        <v>1345</v>
      </c>
      <c r="C13" s="15" t="s">
        <v>1346</v>
      </c>
      <c r="D13" s="15" t="s">
        <v>1347</v>
      </c>
      <c r="E13" s="15" t="s">
        <v>1347</v>
      </c>
      <c r="F13" s="15" t="s">
        <v>1351</v>
      </c>
      <c r="G13" s="15" t="s">
        <v>1361</v>
      </c>
      <c r="H13" s="15" t="s">
        <v>3716</v>
      </c>
      <c r="I13" s="15" t="s">
        <v>1356</v>
      </c>
      <c r="J13" s="15"/>
      <c r="K13" s="16">
        <v>87</v>
      </c>
      <c r="L13" s="16">
        <v>3394</v>
      </c>
      <c r="M13" s="16">
        <v>3413</v>
      </c>
      <c r="N13" s="16">
        <v>3539</v>
      </c>
      <c r="O13" s="16">
        <v>32050584</v>
      </c>
      <c r="P13" s="16">
        <v>0</v>
      </c>
      <c r="Q13" s="16">
        <v>0</v>
      </c>
      <c r="R13" s="16">
        <v>715</v>
      </c>
      <c r="S13" s="15"/>
      <c r="T13" s="16">
        <v>87</v>
      </c>
      <c r="U13" s="16">
        <v>3499</v>
      </c>
      <c r="V13" s="16">
        <v>3707</v>
      </c>
      <c r="W13" s="16">
        <v>4017</v>
      </c>
      <c r="X13" s="16">
        <v>33982296</v>
      </c>
      <c r="Y13" s="16">
        <v>0</v>
      </c>
      <c r="Z13" s="16">
        <v>0</v>
      </c>
      <c r="AA13" s="16">
        <v>699</v>
      </c>
      <c r="AC13" s="16">
        <v>84</v>
      </c>
      <c r="AD13" s="16">
        <v>4178</v>
      </c>
      <c r="AE13" s="16">
        <v>4099</v>
      </c>
      <c r="AF13" s="16">
        <v>4003</v>
      </c>
      <c r="AG13" s="16">
        <v>42922087</v>
      </c>
      <c r="AH13" s="16">
        <v>0</v>
      </c>
      <c r="AI13" s="16">
        <v>0</v>
      </c>
      <c r="AJ13" s="16">
        <v>807</v>
      </c>
      <c r="AL13" s="16">
        <v>87</v>
      </c>
      <c r="AM13" s="16">
        <v>3788</v>
      </c>
      <c r="AN13" s="16">
        <v>3623</v>
      </c>
      <c r="AO13" s="16">
        <v>3602</v>
      </c>
      <c r="AP13" s="16">
        <v>35363510</v>
      </c>
      <c r="AQ13" s="16">
        <v>0</v>
      </c>
      <c r="AR13" s="16">
        <v>0</v>
      </c>
      <c r="AS13" s="16">
        <v>741</v>
      </c>
      <c r="AU13" s="16">
        <v>86</v>
      </c>
      <c r="AV13" s="16">
        <v>3739</v>
      </c>
      <c r="AW13" s="16">
        <v>144318477</v>
      </c>
      <c r="AX13" s="16">
        <v>0</v>
      </c>
      <c r="AY13" s="16">
        <v>0</v>
      </c>
      <c r="AZ13" s="16">
        <v>742</v>
      </c>
      <c r="BA13" s="16">
        <v>38603</v>
      </c>
    </row>
    <row r="14" spans="1:53">
      <c r="A14" s="15" t="s">
        <v>1344</v>
      </c>
      <c r="B14" s="15" t="s">
        <v>1345</v>
      </c>
      <c r="C14" s="15" t="s">
        <v>1346</v>
      </c>
      <c r="D14" s="15" t="s">
        <v>1347</v>
      </c>
      <c r="E14" s="15" t="s">
        <v>1347</v>
      </c>
      <c r="F14" s="15" t="s">
        <v>1351</v>
      </c>
      <c r="G14" s="15" t="s">
        <v>1362</v>
      </c>
      <c r="H14" s="15" t="s">
        <v>3716</v>
      </c>
      <c r="I14" s="15" t="s">
        <v>1356</v>
      </c>
      <c r="J14" s="15"/>
      <c r="K14" s="16">
        <v>4</v>
      </c>
      <c r="L14" s="16">
        <v>141</v>
      </c>
      <c r="M14" s="16">
        <v>140</v>
      </c>
      <c r="N14" s="16">
        <v>141</v>
      </c>
      <c r="O14" s="16">
        <v>1190589</v>
      </c>
      <c r="P14" s="16">
        <v>0</v>
      </c>
      <c r="Q14" s="16">
        <v>0</v>
      </c>
      <c r="R14" s="16">
        <v>651</v>
      </c>
      <c r="S14" s="15"/>
      <c r="T14" s="16">
        <v>4</v>
      </c>
      <c r="U14" s="16">
        <v>141</v>
      </c>
      <c r="V14" s="16">
        <v>142</v>
      </c>
      <c r="W14" s="16">
        <v>142</v>
      </c>
      <c r="X14" s="16">
        <v>1093481</v>
      </c>
      <c r="Y14" s="16">
        <v>0</v>
      </c>
      <c r="Z14" s="16">
        <v>0</v>
      </c>
      <c r="AA14" s="16">
        <v>594</v>
      </c>
      <c r="AC14" s="16">
        <v>4</v>
      </c>
      <c r="AD14" s="16">
        <v>142</v>
      </c>
      <c r="AE14" s="16">
        <v>142</v>
      </c>
      <c r="AF14" s="16">
        <v>142</v>
      </c>
      <c r="AG14" s="16">
        <v>1089358</v>
      </c>
      <c r="AH14" s="16">
        <v>0</v>
      </c>
      <c r="AI14" s="16">
        <v>0</v>
      </c>
      <c r="AJ14" s="16">
        <v>590</v>
      </c>
      <c r="AL14" s="16">
        <v>4</v>
      </c>
      <c r="AM14" s="16">
        <v>139</v>
      </c>
      <c r="AN14" s="16">
        <v>139</v>
      </c>
      <c r="AO14" s="16">
        <v>139</v>
      </c>
      <c r="AP14" s="16">
        <v>1100756</v>
      </c>
      <c r="AQ14" s="16">
        <v>0</v>
      </c>
      <c r="AR14" s="16">
        <v>0</v>
      </c>
      <c r="AS14" s="16">
        <v>609</v>
      </c>
      <c r="AU14" s="16">
        <v>4</v>
      </c>
      <c r="AV14" s="16">
        <v>141</v>
      </c>
      <c r="AW14" s="16">
        <v>4474184</v>
      </c>
      <c r="AX14" s="16">
        <v>0</v>
      </c>
      <c r="AY14" s="16">
        <v>0</v>
      </c>
      <c r="AZ14" s="16">
        <v>611</v>
      </c>
      <c r="BA14" s="16">
        <v>31769</v>
      </c>
    </row>
    <row r="15" spans="1:53">
      <c r="A15" s="15" t="s">
        <v>1344</v>
      </c>
      <c r="B15" s="15" t="s">
        <v>1345</v>
      </c>
      <c r="C15" s="15" t="s">
        <v>1346</v>
      </c>
      <c r="D15" s="15" t="s">
        <v>1347</v>
      </c>
      <c r="E15" s="15" t="s">
        <v>1347</v>
      </c>
      <c r="F15" s="15" t="s">
        <v>1351</v>
      </c>
      <c r="G15" s="15" t="s">
        <v>1363</v>
      </c>
      <c r="H15" s="15" t="s">
        <v>3716</v>
      </c>
      <c r="I15" s="15" t="s">
        <v>1356</v>
      </c>
      <c r="J15" s="15"/>
      <c r="K15" s="16">
        <v>1417</v>
      </c>
      <c r="L15" s="16">
        <v>123324</v>
      </c>
      <c r="M15" s="16">
        <v>124528</v>
      </c>
      <c r="N15" s="16">
        <v>124866</v>
      </c>
      <c r="O15" s="16">
        <v>2075966220</v>
      </c>
      <c r="P15" s="16">
        <v>0</v>
      </c>
      <c r="Q15" s="16">
        <v>0</v>
      </c>
      <c r="R15" s="16">
        <v>1285</v>
      </c>
      <c r="S15" s="15"/>
      <c r="T15" s="16">
        <v>1527</v>
      </c>
      <c r="U15" s="16">
        <v>126181</v>
      </c>
      <c r="V15" s="16">
        <v>126642</v>
      </c>
      <c r="W15" s="16">
        <v>127509</v>
      </c>
      <c r="X15" s="16">
        <v>2045288783</v>
      </c>
      <c r="Y15" s="16">
        <v>0</v>
      </c>
      <c r="Z15" s="16">
        <v>0</v>
      </c>
      <c r="AA15" s="16">
        <v>1241</v>
      </c>
      <c r="AC15" s="16">
        <v>1510</v>
      </c>
      <c r="AD15" s="16">
        <v>126794</v>
      </c>
      <c r="AE15" s="16">
        <v>126503</v>
      </c>
      <c r="AF15" s="16">
        <v>126430</v>
      </c>
      <c r="AG15" s="16">
        <v>2174367667</v>
      </c>
      <c r="AH15" s="16">
        <v>0</v>
      </c>
      <c r="AI15" s="16">
        <v>0</v>
      </c>
      <c r="AJ15" s="16">
        <v>1321</v>
      </c>
      <c r="AL15" s="16">
        <v>1517</v>
      </c>
      <c r="AM15" s="16">
        <v>125569</v>
      </c>
      <c r="AN15" s="16">
        <v>124919</v>
      </c>
      <c r="AO15" s="16">
        <v>121700</v>
      </c>
      <c r="AP15" s="16">
        <v>2192331675</v>
      </c>
      <c r="AQ15" s="16">
        <v>0</v>
      </c>
      <c r="AR15" s="16">
        <v>0</v>
      </c>
      <c r="AS15" s="16">
        <v>1359</v>
      </c>
      <c r="AU15" s="16">
        <v>1493</v>
      </c>
      <c r="AV15" s="16">
        <v>125414</v>
      </c>
      <c r="AW15" s="16">
        <v>8487954345</v>
      </c>
      <c r="AX15" s="16">
        <v>0</v>
      </c>
      <c r="AY15" s="16">
        <v>0</v>
      </c>
      <c r="AZ15" s="16">
        <v>1302</v>
      </c>
      <c r="BA15" s="16">
        <v>67680</v>
      </c>
    </row>
    <row r="16" spans="1:53">
      <c r="A16" s="15" t="s">
        <v>1344</v>
      </c>
      <c r="B16" s="15" t="s">
        <v>1345</v>
      </c>
      <c r="C16" s="15" t="s">
        <v>1346</v>
      </c>
      <c r="D16" s="15" t="s">
        <v>1347</v>
      </c>
      <c r="E16" s="15" t="s">
        <v>1347</v>
      </c>
      <c r="F16" s="15" t="s">
        <v>1351</v>
      </c>
      <c r="G16" s="15" t="s">
        <v>1366</v>
      </c>
      <c r="H16" s="15" t="s">
        <v>3716</v>
      </c>
      <c r="I16" s="15" t="s">
        <v>1367</v>
      </c>
      <c r="J16" s="15"/>
      <c r="K16" s="16">
        <v>1</v>
      </c>
      <c r="L16" s="16">
        <v>3</v>
      </c>
      <c r="M16" s="16">
        <v>3</v>
      </c>
      <c r="N16" s="16">
        <v>4</v>
      </c>
      <c r="O16" s="16">
        <v>0</v>
      </c>
      <c r="P16" s="16">
        <v>0</v>
      </c>
      <c r="Q16" s="16">
        <v>0</v>
      </c>
      <c r="R16" s="16">
        <v>0</v>
      </c>
      <c r="S16" s="15"/>
      <c r="T16" s="16">
        <v>1</v>
      </c>
      <c r="U16" s="16">
        <v>5</v>
      </c>
      <c r="V16" s="16">
        <v>5</v>
      </c>
      <c r="W16" s="16">
        <v>5</v>
      </c>
      <c r="X16" s="16">
        <v>0</v>
      </c>
      <c r="Y16" s="16">
        <v>0</v>
      </c>
      <c r="Z16" s="16">
        <v>0</v>
      </c>
      <c r="AA16" s="16">
        <v>0</v>
      </c>
      <c r="AC16" s="16">
        <v>1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L16" s="16">
        <v>1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U16" s="16">
        <v>1</v>
      </c>
      <c r="AV16" s="16">
        <v>2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</row>
    <row r="17" spans="1:53">
      <c r="A17" s="15" t="s">
        <v>1344</v>
      </c>
      <c r="B17" s="15" t="s">
        <v>1345</v>
      </c>
      <c r="C17" s="15" t="s">
        <v>1346</v>
      </c>
      <c r="D17" s="15" t="s">
        <v>1347</v>
      </c>
      <c r="E17" s="15" t="s">
        <v>1347</v>
      </c>
      <c r="F17" s="15" t="s">
        <v>1351</v>
      </c>
      <c r="G17" s="15" t="s">
        <v>1368</v>
      </c>
      <c r="H17" s="15" t="s">
        <v>3716</v>
      </c>
      <c r="I17" s="15" t="s">
        <v>1369</v>
      </c>
      <c r="J17" s="15"/>
      <c r="K17" s="16">
        <v>1</v>
      </c>
      <c r="L17" s="16">
        <v>3</v>
      </c>
      <c r="M17" s="16">
        <v>3</v>
      </c>
      <c r="N17" s="16">
        <v>4</v>
      </c>
      <c r="O17" s="16">
        <v>0</v>
      </c>
      <c r="P17" s="16">
        <v>0</v>
      </c>
      <c r="Q17" s="16">
        <v>0</v>
      </c>
      <c r="R17" s="16">
        <v>0</v>
      </c>
      <c r="S17" s="15"/>
      <c r="T17" s="16">
        <v>1</v>
      </c>
      <c r="U17" s="16">
        <v>5</v>
      </c>
      <c r="V17" s="16">
        <v>5</v>
      </c>
      <c r="W17" s="16">
        <v>5</v>
      </c>
      <c r="X17" s="16">
        <v>0</v>
      </c>
      <c r="Y17" s="16">
        <v>0</v>
      </c>
      <c r="Z17" s="16">
        <v>0</v>
      </c>
      <c r="AA17" s="16">
        <v>0</v>
      </c>
      <c r="AC17" s="16">
        <v>1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L17" s="16">
        <v>1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U17" s="16">
        <v>1</v>
      </c>
      <c r="AV17" s="16">
        <v>2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</row>
    <row r="18" spans="1:53">
      <c r="A18" s="15" t="s">
        <v>1344</v>
      </c>
      <c r="B18" s="15" t="s">
        <v>1345</v>
      </c>
      <c r="C18" s="15" t="s">
        <v>1346</v>
      </c>
      <c r="D18" s="15" t="s">
        <v>1347</v>
      </c>
      <c r="E18" s="15" t="s">
        <v>1347</v>
      </c>
      <c r="F18" s="15" t="s">
        <v>1351</v>
      </c>
      <c r="G18" s="15" t="s">
        <v>1370</v>
      </c>
      <c r="H18" s="15" t="s">
        <v>3716</v>
      </c>
      <c r="I18" s="15" t="s">
        <v>1371</v>
      </c>
      <c r="J18" s="15"/>
      <c r="K18" s="16">
        <v>1</v>
      </c>
      <c r="L18" s="16">
        <v>3</v>
      </c>
      <c r="M18" s="16">
        <v>3</v>
      </c>
      <c r="N18" s="16">
        <v>4</v>
      </c>
      <c r="O18" s="16">
        <v>0</v>
      </c>
      <c r="P18" s="16">
        <v>0</v>
      </c>
      <c r="Q18" s="16">
        <v>0</v>
      </c>
      <c r="R18" s="16">
        <v>0</v>
      </c>
      <c r="S18" s="15"/>
      <c r="T18" s="16">
        <v>1</v>
      </c>
      <c r="U18" s="16">
        <v>5</v>
      </c>
      <c r="V18" s="16">
        <v>5</v>
      </c>
      <c r="W18" s="16">
        <v>5</v>
      </c>
      <c r="X18" s="16">
        <v>0</v>
      </c>
      <c r="Y18" s="16">
        <v>0</v>
      </c>
      <c r="Z18" s="16">
        <v>0</v>
      </c>
      <c r="AA18" s="16">
        <v>0</v>
      </c>
      <c r="AC18" s="16">
        <v>1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L18" s="16">
        <v>1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U18" s="16">
        <v>1</v>
      </c>
      <c r="AV18" s="16">
        <v>2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</row>
    <row r="19" spans="1:53">
      <c r="A19" s="15" t="s">
        <v>1344</v>
      </c>
      <c r="B19" s="15" t="s">
        <v>1345</v>
      </c>
      <c r="C19" s="15" t="s">
        <v>1346</v>
      </c>
      <c r="D19" s="15" t="s">
        <v>1347</v>
      </c>
      <c r="E19" s="15" t="s">
        <v>1347</v>
      </c>
      <c r="F19" s="15" t="s">
        <v>1351</v>
      </c>
      <c r="G19" s="15" t="s">
        <v>1372</v>
      </c>
      <c r="H19" s="15" t="s">
        <v>3716</v>
      </c>
      <c r="I19" s="15" t="s">
        <v>1373</v>
      </c>
      <c r="J19" s="15"/>
      <c r="K19" s="16">
        <v>1</v>
      </c>
      <c r="L19" s="16">
        <v>3</v>
      </c>
      <c r="M19" s="16">
        <v>3</v>
      </c>
      <c r="N19" s="16">
        <v>4</v>
      </c>
      <c r="O19" s="16">
        <v>0</v>
      </c>
      <c r="P19" s="16">
        <v>0</v>
      </c>
      <c r="Q19" s="16">
        <v>0</v>
      </c>
      <c r="R19" s="16">
        <v>0</v>
      </c>
      <c r="S19" s="15"/>
      <c r="T19" s="16">
        <v>1</v>
      </c>
      <c r="U19" s="16">
        <v>5</v>
      </c>
      <c r="V19" s="16">
        <v>5</v>
      </c>
      <c r="W19" s="16">
        <v>5</v>
      </c>
      <c r="X19" s="16">
        <v>0</v>
      </c>
      <c r="Y19" s="16">
        <v>0</v>
      </c>
      <c r="Z19" s="16">
        <v>0</v>
      </c>
      <c r="AA19" s="16">
        <v>0</v>
      </c>
      <c r="AC19" s="16">
        <v>1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L19" s="16">
        <v>1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U19" s="16">
        <v>1</v>
      </c>
      <c r="AV19" s="16">
        <v>2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</row>
    <row r="20" spans="1:53">
      <c r="A20" s="15" t="s">
        <v>1344</v>
      </c>
      <c r="B20" s="15" t="s">
        <v>1345</v>
      </c>
      <c r="C20" s="15" t="s">
        <v>1346</v>
      </c>
      <c r="D20" s="15" t="s">
        <v>1347</v>
      </c>
      <c r="E20" s="15" t="s">
        <v>1347</v>
      </c>
      <c r="F20" s="15" t="s">
        <v>1351</v>
      </c>
      <c r="G20" s="15" t="s">
        <v>1374</v>
      </c>
      <c r="H20" s="15" t="s">
        <v>3716</v>
      </c>
      <c r="I20" s="15" t="s">
        <v>1375</v>
      </c>
      <c r="J20" s="15"/>
      <c r="K20" s="16">
        <v>1</v>
      </c>
      <c r="L20" s="16">
        <v>3</v>
      </c>
      <c r="M20" s="16">
        <v>3</v>
      </c>
      <c r="N20" s="16">
        <v>4</v>
      </c>
      <c r="O20" s="16">
        <v>0</v>
      </c>
      <c r="P20" s="16">
        <v>0</v>
      </c>
      <c r="Q20" s="16">
        <v>0</v>
      </c>
      <c r="R20" s="16">
        <v>0</v>
      </c>
      <c r="S20" s="15"/>
      <c r="T20" s="16">
        <v>1</v>
      </c>
      <c r="U20" s="16">
        <v>5</v>
      </c>
      <c r="V20" s="16">
        <v>5</v>
      </c>
      <c r="W20" s="16">
        <v>5</v>
      </c>
      <c r="X20" s="16">
        <v>0</v>
      </c>
      <c r="Y20" s="16">
        <v>0</v>
      </c>
      <c r="Z20" s="16">
        <v>0</v>
      </c>
      <c r="AA20" s="16">
        <v>0</v>
      </c>
      <c r="AC20" s="16">
        <v>1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L20" s="16">
        <v>1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U20" s="16">
        <v>1</v>
      </c>
      <c r="AV20" s="16">
        <v>2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</row>
    <row r="21" spans="1:53">
      <c r="A21" s="15" t="s">
        <v>1344</v>
      </c>
      <c r="B21" s="15" t="s">
        <v>1345</v>
      </c>
      <c r="C21" s="15" t="s">
        <v>1346</v>
      </c>
      <c r="D21" s="15" t="s">
        <v>1347</v>
      </c>
      <c r="E21" s="15" t="s">
        <v>1347</v>
      </c>
      <c r="F21" s="15" t="s">
        <v>1351</v>
      </c>
      <c r="G21" s="15" t="s">
        <v>1376</v>
      </c>
      <c r="H21" s="15" t="s">
        <v>3716</v>
      </c>
      <c r="I21" s="15" t="s">
        <v>1367</v>
      </c>
      <c r="J21" s="15"/>
      <c r="K21" s="16">
        <v>63</v>
      </c>
      <c r="L21" s="16">
        <v>7397</v>
      </c>
      <c r="M21" s="16">
        <v>7342</v>
      </c>
      <c r="N21" s="16">
        <v>7305</v>
      </c>
      <c r="O21" s="16">
        <v>37146270</v>
      </c>
      <c r="P21" s="16">
        <v>0</v>
      </c>
      <c r="Q21" s="16">
        <v>0</v>
      </c>
      <c r="R21" s="16">
        <v>389</v>
      </c>
      <c r="S21" s="15"/>
      <c r="T21" s="16">
        <v>71</v>
      </c>
      <c r="U21" s="16">
        <v>7281</v>
      </c>
      <c r="V21" s="16">
        <v>7213</v>
      </c>
      <c r="W21" s="16">
        <v>7249</v>
      </c>
      <c r="X21" s="16">
        <v>38136025</v>
      </c>
      <c r="Y21" s="16">
        <v>0</v>
      </c>
      <c r="Z21" s="16">
        <v>0</v>
      </c>
      <c r="AA21" s="16">
        <v>405</v>
      </c>
      <c r="AC21" s="16">
        <v>69</v>
      </c>
      <c r="AD21" s="16">
        <v>7187</v>
      </c>
      <c r="AE21" s="16">
        <v>7144</v>
      </c>
      <c r="AF21" s="16">
        <v>7106</v>
      </c>
      <c r="AG21" s="16">
        <v>42345395</v>
      </c>
      <c r="AH21" s="16">
        <v>0</v>
      </c>
      <c r="AI21" s="16">
        <v>0</v>
      </c>
      <c r="AJ21" s="16">
        <v>456</v>
      </c>
      <c r="AL21" s="16">
        <v>69</v>
      </c>
      <c r="AM21" s="16">
        <v>7106</v>
      </c>
      <c r="AN21" s="16">
        <v>7359</v>
      </c>
      <c r="AO21" s="16">
        <v>7357</v>
      </c>
      <c r="AP21" s="16">
        <v>40308605</v>
      </c>
      <c r="AQ21" s="16">
        <v>0</v>
      </c>
      <c r="AR21" s="16">
        <v>0</v>
      </c>
      <c r="AS21" s="16">
        <v>426</v>
      </c>
      <c r="AU21" s="16">
        <v>68</v>
      </c>
      <c r="AV21" s="16">
        <v>7254</v>
      </c>
      <c r="AW21" s="16">
        <v>157936295</v>
      </c>
      <c r="AX21" s="16">
        <v>0</v>
      </c>
      <c r="AY21" s="16">
        <v>0</v>
      </c>
      <c r="AZ21" s="16">
        <v>419</v>
      </c>
      <c r="BA21" s="16">
        <v>21773</v>
      </c>
    </row>
    <row r="22" spans="1:53">
      <c r="A22" s="15" t="s">
        <v>1344</v>
      </c>
      <c r="B22" s="15" t="s">
        <v>1345</v>
      </c>
      <c r="C22" s="15" t="s">
        <v>1346</v>
      </c>
      <c r="D22" s="15" t="s">
        <v>1347</v>
      </c>
      <c r="E22" s="15" t="s">
        <v>1347</v>
      </c>
      <c r="F22" s="15" t="s">
        <v>1351</v>
      </c>
      <c r="G22" s="15" t="s">
        <v>1377</v>
      </c>
      <c r="H22" s="15" t="s">
        <v>3716</v>
      </c>
      <c r="I22" s="15" t="s">
        <v>1369</v>
      </c>
      <c r="J22" s="15"/>
      <c r="K22" s="16">
        <v>22</v>
      </c>
      <c r="L22" s="16">
        <v>1628</v>
      </c>
      <c r="M22" s="16">
        <v>1623</v>
      </c>
      <c r="N22" s="16">
        <v>1634</v>
      </c>
      <c r="O22" s="16">
        <v>11657946</v>
      </c>
      <c r="P22" s="16">
        <v>0</v>
      </c>
      <c r="Q22" s="16">
        <v>0</v>
      </c>
      <c r="R22" s="16">
        <v>551</v>
      </c>
      <c r="S22" s="15"/>
      <c r="T22" s="16">
        <v>22</v>
      </c>
      <c r="U22" s="16">
        <v>1633</v>
      </c>
      <c r="V22" s="16">
        <v>1623</v>
      </c>
      <c r="W22" s="16">
        <v>1630</v>
      </c>
      <c r="X22" s="16">
        <v>11499790</v>
      </c>
      <c r="Y22" s="16">
        <v>0</v>
      </c>
      <c r="Z22" s="16">
        <v>0</v>
      </c>
      <c r="AA22" s="16">
        <v>543</v>
      </c>
      <c r="AC22" s="16">
        <v>22</v>
      </c>
      <c r="AD22" s="16">
        <v>1629</v>
      </c>
      <c r="AE22" s="16">
        <v>1600</v>
      </c>
      <c r="AF22" s="16">
        <v>1553</v>
      </c>
      <c r="AG22" s="16">
        <v>13456429</v>
      </c>
      <c r="AH22" s="16">
        <v>0</v>
      </c>
      <c r="AI22" s="16">
        <v>0</v>
      </c>
      <c r="AJ22" s="16">
        <v>649</v>
      </c>
      <c r="AL22" s="16">
        <v>22</v>
      </c>
      <c r="AM22" s="16">
        <v>1540</v>
      </c>
      <c r="AN22" s="16">
        <v>1549</v>
      </c>
      <c r="AO22" s="16">
        <v>1544</v>
      </c>
      <c r="AP22" s="16">
        <v>12633943</v>
      </c>
      <c r="AQ22" s="16">
        <v>0</v>
      </c>
      <c r="AR22" s="16">
        <v>0</v>
      </c>
      <c r="AS22" s="16">
        <v>629</v>
      </c>
      <c r="AU22" s="16">
        <v>22</v>
      </c>
      <c r="AV22" s="16">
        <v>1599</v>
      </c>
      <c r="AW22" s="16">
        <v>49248108</v>
      </c>
      <c r="AX22" s="16">
        <v>0</v>
      </c>
      <c r="AY22" s="16">
        <v>0</v>
      </c>
      <c r="AZ22" s="16">
        <v>592</v>
      </c>
      <c r="BA22" s="16">
        <v>30803</v>
      </c>
    </row>
    <row r="23" spans="1:53">
      <c r="A23" s="15" t="s">
        <v>1344</v>
      </c>
      <c r="B23" s="15" t="s">
        <v>1345</v>
      </c>
      <c r="C23" s="15" t="s">
        <v>1346</v>
      </c>
      <c r="D23" s="15" t="s">
        <v>1347</v>
      </c>
      <c r="E23" s="15" t="s">
        <v>1347</v>
      </c>
      <c r="F23" s="15" t="s">
        <v>1351</v>
      </c>
      <c r="G23" s="15" t="s">
        <v>1378</v>
      </c>
      <c r="H23" s="15" t="s">
        <v>3716</v>
      </c>
      <c r="I23" s="15" t="s">
        <v>1371</v>
      </c>
      <c r="J23" s="15"/>
      <c r="K23" s="16">
        <v>22</v>
      </c>
      <c r="L23" s="16">
        <v>1628</v>
      </c>
      <c r="M23" s="16">
        <v>1623</v>
      </c>
      <c r="N23" s="16">
        <v>1634</v>
      </c>
      <c r="O23" s="16">
        <v>11657946</v>
      </c>
      <c r="P23" s="16">
        <v>0</v>
      </c>
      <c r="Q23" s="16">
        <v>0</v>
      </c>
      <c r="R23" s="16">
        <v>551</v>
      </c>
      <c r="S23" s="15"/>
      <c r="T23" s="16">
        <v>22</v>
      </c>
      <c r="U23" s="16">
        <v>1633</v>
      </c>
      <c r="V23" s="16">
        <v>1623</v>
      </c>
      <c r="W23" s="16">
        <v>1630</v>
      </c>
      <c r="X23" s="16">
        <v>11499790</v>
      </c>
      <c r="Y23" s="16">
        <v>0</v>
      </c>
      <c r="Z23" s="16">
        <v>0</v>
      </c>
      <c r="AA23" s="16">
        <v>543</v>
      </c>
      <c r="AC23" s="16">
        <v>22</v>
      </c>
      <c r="AD23" s="16">
        <v>1629</v>
      </c>
      <c r="AE23" s="16">
        <v>1600</v>
      </c>
      <c r="AF23" s="16">
        <v>1553</v>
      </c>
      <c r="AG23" s="16">
        <v>13456429</v>
      </c>
      <c r="AH23" s="16">
        <v>0</v>
      </c>
      <c r="AI23" s="16">
        <v>0</v>
      </c>
      <c r="AJ23" s="16">
        <v>649</v>
      </c>
      <c r="AL23" s="16">
        <v>22</v>
      </c>
      <c r="AM23" s="16">
        <v>1540</v>
      </c>
      <c r="AN23" s="16">
        <v>1549</v>
      </c>
      <c r="AO23" s="16">
        <v>1544</v>
      </c>
      <c r="AP23" s="16">
        <v>12633943</v>
      </c>
      <c r="AQ23" s="16">
        <v>0</v>
      </c>
      <c r="AR23" s="16">
        <v>0</v>
      </c>
      <c r="AS23" s="16">
        <v>629</v>
      </c>
      <c r="AU23" s="16">
        <v>22</v>
      </c>
      <c r="AV23" s="16">
        <v>1599</v>
      </c>
      <c r="AW23" s="16">
        <v>49248108</v>
      </c>
      <c r="AX23" s="16">
        <v>0</v>
      </c>
      <c r="AY23" s="16">
        <v>0</v>
      </c>
      <c r="AZ23" s="16">
        <v>592</v>
      </c>
      <c r="BA23" s="16">
        <v>30803</v>
      </c>
    </row>
    <row r="24" spans="1:53">
      <c r="A24" s="15" t="s">
        <v>1344</v>
      </c>
      <c r="B24" s="15" t="s">
        <v>1345</v>
      </c>
      <c r="C24" s="15" t="s">
        <v>1346</v>
      </c>
      <c r="D24" s="15" t="s">
        <v>1347</v>
      </c>
      <c r="E24" s="15" t="s">
        <v>1347</v>
      </c>
      <c r="F24" s="15" t="s">
        <v>1351</v>
      </c>
      <c r="G24" s="15" t="s">
        <v>1379</v>
      </c>
      <c r="H24" s="15" t="s">
        <v>3716</v>
      </c>
      <c r="I24" s="15" t="s">
        <v>1373</v>
      </c>
      <c r="J24" s="15"/>
      <c r="K24" s="16">
        <v>22</v>
      </c>
      <c r="L24" s="16">
        <v>1628</v>
      </c>
      <c r="M24" s="16">
        <v>1623</v>
      </c>
      <c r="N24" s="16">
        <v>1634</v>
      </c>
      <c r="O24" s="16">
        <v>11657946</v>
      </c>
      <c r="P24" s="16">
        <v>0</v>
      </c>
      <c r="Q24" s="16">
        <v>0</v>
      </c>
      <c r="R24" s="16">
        <v>551</v>
      </c>
      <c r="S24" s="15"/>
      <c r="T24" s="16">
        <v>22</v>
      </c>
      <c r="U24" s="16">
        <v>1633</v>
      </c>
      <c r="V24" s="16">
        <v>1623</v>
      </c>
      <c r="W24" s="16">
        <v>1630</v>
      </c>
      <c r="X24" s="16">
        <v>11499790</v>
      </c>
      <c r="Y24" s="16">
        <v>0</v>
      </c>
      <c r="Z24" s="16">
        <v>0</v>
      </c>
      <c r="AA24" s="16">
        <v>543</v>
      </c>
      <c r="AC24" s="16">
        <v>22</v>
      </c>
      <c r="AD24" s="16">
        <v>1629</v>
      </c>
      <c r="AE24" s="16">
        <v>1600</v>
      </c>
      <c r="AF24" s="16">
        <v>1553</v>
      </c>
      <c r="AG24" s="16">
        <v>13456429</v>
      </c>
      <c r="AH24" s="16">
        <v>0</v>
      </c>
      <c r="AI24" s="16">
        <v>0</v>
      </c>
      <c r="AJ24" s="16">
        <v>649</v>
      </c>
      <c r="AL24" s="16">
        <v>22</v>
      </c>
      <c r="AM24" s="16">
        <v>1540</v>
      </c>
      <c r="AN24" s="16">
        <v>1549</v>
      </c>
      <c r="AO24" s="16">
        <v>1544</v>
      </c>
      <c r="AP24" s="16">
        <v>12633943</v>
      </c>
      <c r="AQ24" s="16">
        <v>0</v>
      </c>
      <c r="AR24" s="16">
        <v>0</v>
      </c>
      <c r="AS24" s="16">
        <v>629</v>
      </c>
      <c r="AU24" s="16">
        <v>22</v>
      </c>
      <c r="AV24" s="16">
        <v>1599</v>
      </c>
      <c r="AW24" s="16">
        <v>49248108</v>
      </c>
      <c r="AX24" s="16">
        <v>0</v>
      </c>
      <c r="AY24" s="16">
        <v>0</v>
      </c>
      <c r="AZ24" s="16">
        <v>592</v>
      </c>
      <c r="BA24" s="16">
        <v>30803</v>
      </c>
    </row>
    <row r="25" spans="1:53">
      <c r="A25" s="15" t="s">
        <v>1344</v>
      </c>
      <c r="B25" s="15" t="s">
        <v>1345</v>
      </c>
      <c r="C25" s="15" t="s">
        <v>1346</v>
      </c>
      <c r="D25" s="15" t="s">
        <v>1347</v>
      </c>
      <c r="E25" s="15" t="s">
        <v>1347</v>
      </c>
      <c r="F25" s="15" t="s">
        <v>1351</v>
      </c>
      <c r="G25" s="15" t="s">
        <v>1380</v>
      </c>
      <c r="H25" s="15" t="s">
        <v>3716</v>
      </c>
      <c r="I25" s="15" t="s">
        <v>1375</v>
      </c>
      <c r="J25" s="15"/>
      <c r="K25" s="16">
        <v>22</v>
      </c>
      <c r="L25" s="16">
        <v>1628</v>
      </c>
      <c r="M25" s="16">
        <v>1623</v>
      </c>
      <c r="N25" s="16">
        <v>1634</v>
      </c>
      <c r="O25" s="16">
        <v>11657946</v>
      </c>
      <c r="P25" s="16">
        <v>0</v>
      </c>
      <c r="Q25" s="16">
        <v>0</v>
      </c>
      <c r="R25" s="16">
        <v>551</v>
      </c>
      <c r="S25" s="15"/>
      <c r="T25" s="16">
        <v>22</v>
      </c>
      <c r="U25" s="16">
        <v>1633</v>
      </c>
      <c r="V25" s="16">
        <v>1623</v>
      </c>
      <c r="W25" s="16">
        <v>1630</v>
      </c>
      <c r="X25" s="16">
        <v>11499790</v>
      </c>
      <c r="Y25" s="16">
        <v>0</v>
      </c>
      <c r="Z25" s="16">
        <v>0</v>
      </c>
      <c r="AA25" s="16">
        <v>543</v>
      </c>
      <c r="AC25" s="16">
        <v>22</v>
      </c>
      <c r="AD25" s="16">
        <v>1629</v>
      </c>
      <c r="AE25" s="16">
        <v>1600</v>
      </c>
      <c r="AF25" s="16">
        <v>1553</v>
      </c>
      <c r="AG25" s="16">
        <v>13456429</v>
      </c>
      <c r="AH25" s="16">
        <v>0</v>
      </c>
      <c r="AI25" s="16">
        <v>0</v>
      </c>
      <c r="AJ25" s="16">
        <v>649</v>
      </c>
      <c r="AL25" s="16">
        <v>22</v>
      </c>
      <c r="AM25" s="16">
        <v>1540</v>
      </c>
      <c r="AN25" s="16">
        <v>1549</v>
      </c>
      <c r="AO25" s="16">
        <v>1544</v>
      </c>
      <c r="AP25" s="16">
        <v>12633943</v>
      </c>
      <c r="AQ25" s="16">
        <v>0</v>
      </c>
      <c r="AR25" s="16">
        <v>0</v>
      </c>
      <c r="AS25" s="16">
        <v>629</v>
      </c>
      <c r="AU25" s="16">
        <v>22</v>
      </c>
      <c r="AV25" s="16">
        <v>1599</v>
      </c>
      <c r="AW25" s="16">
        <v>49248108</v>
      </c>
      <c r="AX25" s="16">
        <v>0</v>
      </c>
      <c r="AY25" s="16">
        <v>0</v>
      </c>
      <c r="AZ25" s="16">
        <v>592</v>
      </c>
      <c r="BA25" s="16">
        <v>30803</v>
      </c>
    </row>
    <row r="26" spans="1:53">
      <c r="A26" s="15" t="s">
        <v>1344</v>
      </c>
      <c r="B26" s="15" t="s">
        <v>1345</v>
      </c>
      <c r="C26" s="15" t="s">
        <v>1346</v>
      </c>
      <c r="D26" s="15" t="s">
        <v>1347</v>
      </c>
      <c r="E26" s="15" t="s">
        <v>1347</v>
      </c>
      <c r="F26" s="15" t="s">
        <v>1351</v>
      </c>
      <c r="G26" s="15" t="s">
        <v>1385</v>
      </c>
      <c r="H26" s="15" t="s">
        <v>3716</v>
      </c>
      <c r="I26" s="15" t="s">
        <v>1369</v>
      </c>
      <c r="J26" s="15"/>
      <c r="K26" s="16">
        <v>40</v>
      </c>
      <c r="L26" s="16">
        <v>5766</v>
      </c>
      <c r="M26" s="16">
        <v>5716</v>
      </c>
      <c r="N26" s="16">
        <v>5668</v>
      </c>
      <c r="O26" s="16">
        <v>25488324</v>
      </c>
      <c r="P26" s="16">
        <v>0</v>
      </c>
      <c r="Q26" s="16">
        <v>0</v>
      </c>
      <c r="R26" s="16">
        <v>343</v>
      </c>
      <c r="S26" s="15"/>
      <c r="T26" s="16">
        <v>48</v>
      </c>
      <c r="U26" s="16">
        <v>5645</v>
      </c>
      <c r="V26" s="16">
        <v>5587</v>
      </c>
      <c r="W26" s="16">
        <v>5616</v>
      </c>
      <c r="X26" s="16">
        <v>26636235</v>
      </c>
      <c r="Y26" s="16">
        <v>0</v>
      </c>
      <c r="Z26" s="16">
        <v>0</v>
      </c>
      <c r="AA26" s="16">
        <v>365</v>
      </c>
      <c r="AC26" s="16">
        <v>46</v>
      </c>
      <c r="AD26" s="16">
        <v>5558</v>
      </c>
      <c r="AE26" s="16">
        <v>5544</v>
      </c>
      <c r="AF26" s="16">
        <v>5553</v>
      </c>
      <c r="AG26" s="16">
        <v>28888966</v>
      </c>
      <c r="AH26" s="16">
        <v>0</v>
      </c>
      <c r="AI26" s="16">
        <v>0</v>
      </c>
      <c r="AJ26" s="16">
        <v>400</v>
      </c>
      <c r="AL26" s="16">
        <v>46</v>
      </c>
      <c r="AM26" s="16">
        <v>5566</v>
      </c>
      <c r="AN26" s="16">
        <v>5810</v>
      </c>
      <c r="AO26" s="16">
        <v>5813</v>
      </c>
      <c r="AP26" s="16">
        <v>27674662</v>
      </c>
      <c r="AQ26" s="16">
        <v>0</v>
      </c>
      <c r="AR26" s="16">
        <v>0</v>
      </c>
      <c r="AS26" s="16">
        <v>372</v>
      </c>
      <c r="AU26" s="16">
        <v>45</v>
      </c>
      <c r="AV26" s="16">
        <v>5654</v>
      </c>
      <c r="AW26" s="16">
        <v>108688187</v>
      </c>
      <c r="AX26" s="16">
        <v>0</v>
      </c>
      <c r="AY26" s="16">
        <v>0</v>
      </c>
      <c r="AZ26" s="16">
        <v>370</v>
      </c>
      <c r="BA26" s="16">
        <v>19225</v>
      </c>
    </row>
    <row r="27" spans="1:53">
      <c r="A27" s="15" t="s">
        <v>1344</v>
      </c>
      <c r="B27" s="15" t="s">
        <v>1345</v>
      </c>
      <c r="C27" s="15" t="s">
        <v>1346</v>
      </c>
      <c r="D27" s="15" t="s">
        <v>1347</v>
      </c>
      <c r="E27" s="15" t="s">
        <v>1347</v>
      </c>
      <c r="F27" s="15" t="s">
        <v>1351</v>
      </c>
      <c r="G27" s="15" t="s">
        <v>1386</v>
      </c>
      <c r="H27" s="15" t="s">
        <v>3716</v>
      </c>
      <c r="I27" s="15" t="s">
        <v>1371</v>
      </c>
      <c r="J27" s="15"/>
      <c r="K27" s="16">
        <v>28</v>
      </c>
      <c r="L27" s="16">
        <v>3234</v>
      </c>
      <c r="M27" s="16">
        <v>3190</v>
      </c>
      <c r="N27" s="16">
        <v>3164</v>
      </c>
      <c r="O27" s="16">
        <v>13784397</v>
      </c>
      <c r="P27" s="16">
        <v>0</v>
      </c>
      <c r="Q27" s="16">
        <v>0</v>
      </c>
      <c r="R27" s="16">
        <v>332</v>
      </c>
      <c r="S27" s="15"/>
      <c r="T27" s="16">
        <v>36</v>
      </c>
      <c r="U27" s="16">
        <v>3110</v>
      </c>
      <c r="V27" s="16">
        <v>3074</v>
      </c>
      <c r="W27" s="16">
        <v>3095</v>
      </c>
      <c r="X27" s="16">
        <v>13504075</v>
      </c>
      <c r="Y27" s="16">
        <v>0</v>
      </c>
      <c r="Z27" s="16">
        <v>0</v>
      </c>
      <c r="AA27" s="16">
        <v>336</v>
      </c>
      <c r="AC27" s="16">
        <v>34</v>
      </c>
      <c r="AD27" s="16">
        <v>3077</v>
      </c>
      <c r="AE27" s="16">
        <v>3076</v>
      </c>
      <c r="AF27" s="16">
        <v>3072</v>
      </c>
      <c r="AG27" s="16">
        <v>16726717</v>
      </c>
      <c r="AH27" s="16">
        <v>0</v>
      </c>
      <c r="AI27" s="16">
        <v>0</v>
      </c>
      <c r="AJ27" s="16">
        <v>418</v>
      </c>
      <c r="AL27" s="16">
        <v>34</v>
      </c>
      <c r="AM27" s="16">
        <v>3078</v>
      </c>
      <c r="AN27" s="16">
        <v>3334</v>
      </c>
      <c r="AO27" s="16">
        <v>3313</v>
      </c>
      <c r="AP27" s="16">
        <v>15290798</v>
      </c>
      <c r="AQ27" s="16">
        <v>0</v>
      </c>
      <c r="AR27" s="16">
        <v>0</v>
      </c>
      <c r="AS27" s="16">
        <v>363</v>
      </c>
      <c r="AU27" s="16">
        <v>33</v>
      </c>
      <c r="AV27" s="16">
        <v>3151</v>
      </c>
      <c r="AW27" s="16">
        <v>59305987</v>
      </c>
      <c r="AX27" s="16">
        <v>0</v>
      </c>
      <c r="AY27" s="16">
        <v>0</v>
      </c>
      <c r="AZ27" s="16">
        <v>362</v>
      </c>
      <c r="BA27" s="16">
        <v>18819</v>
      </c>
    </row>
    <row r="28" spans="1:53">
      <c r="A28" s="15" t="s">
        <v>1344</v>
      </c>
      <c r="B28" s="15" t="s">
        <v>1345</v>
      </c>
      <c r="C28" s="15" t="s">
        <v>1346</v>
      </c>
      <c r="D28" s="15" t="s">
        <v>1347</v>
      </c>
      <c r="E28" s="15" t="s">
        <v>1347</v>
      </c>
      <c r="F28" s="15" t="s">
        <v>1351</v>
      </c>
      <c r="G28" s="15" t="s">
        <v>1387</v>
      </c>
      <c r="H28" s="15" t="s">
        <v>3716</v>
      </c>
      <c r="I28" s="15" t="s">
        <v>1373</v>
      </c>
      <c r="J28" s="15"/>
      <c r="K28" s="16">
        <v>28</v>
      </c>
      <c r="L28" s="16">
        <v>3234</v>
      </c>
      <c r="M28" s="16">
        <v>3190</v>
      </c>
      <c r="N28" s="16">
        <v>3164</v>
      </c>
      <c r="O28" s="16">
        <v>13784397</v>
      </c>
      <c r="P28" s="16">
        <v>0</v>
      </c>
      <c r="Q28" s="16">
        <v>0</v>
      </c>
      <c r="R28" s="16">
        <v>332</v>
      </c>
      <c r="S28" s="15"/>
      <c r="T28" s="16">
        <v>36</v>
      </c>
      <c r="U28" s="16">
        <v>3110</v>
      </c>
      <c r="V28" s="16">
        <v>3074</v>
      </c>
      <c r="W28" s="16">
        <v>3095</v>
      </c>
      <c r="X28" s="16">
        <v>13504075</v>
      </c>
      <c r="Y28" s="16">
        <v>0</v>
      </c>
      <c r="Z28" s="16">
        <v>0</v>
      </c>
      <c r="AA28" s="16">
        <v>336</v>
      </c>
      <c r="AC28" s="16">
        <v>34</v>
      </c>
      <c r="AD28" s="16">
        <v>3077</v>
      </c>
      <c r="AE28" s="16">
        <v>3076</v>
      </c>
      <c r="AF28" s="16">
        <v>3072</v>
      </c>
      <c r="AG28" s="16">
        <v>16726717</v>
      </c>
      <c r="AH28" s="16">
        <v>0</v>
      </c>
      <c r="AI28" s="16">
        <v>0</v>
      </c>
      <c r="AJ28" s="16">
        <v>418</v>
      </c>
      <c r="AL28" s="16">
        <v>34</v>
      </c>
      <c r="AM28" s="16">
        <v>3078</v>
      </c>
      <c r="AN28" s="16">
        <v>3334</v>
      </c>
      <c r="AO28" s="16">
        <v>3313</v>
      </c>
      <c r="AP28" s="16">
        <v>15290798</v>
      </c>
      <c r="AQ28" s="16">
        <v>0</v>
      </c>
      <c r="AR28" s="16">
        <v>0</v>
      </c>
      <c r="AS28" s="16">
        <v>363</v>
      </c>
      <c r="AU28" s="16">
        <v>33</v>
      </c>
      <c r="AV28" s="16">
        <v>3151</v>
      </c>
      <c r="AW28" s="16">
        <v>59305987</v>
      </c>
      <c r="AX28" s="16">
        <v>0</v>
      </c>
      <c r="AY28" s="16">
        <v>0</v>
      </c>
      <c r="AZ28" s="16">
        <v>362</v>
      </c>
      <c r="BA28" s="16">
        <v>18819</v>
      </c>
    </row>
    <row r="29" spans="1:53">
      <c r="A29" s="15" t="s">
        <v>1344</v>
      </c>
      <c r="B29" s="15" t="s">
        <v>1345</v>
      </c>
      <c r="C29" s="15" t="s">
        <v>1346</v>
      </c>
      <c r="D29" s="15" t="s">
        <v>1347</v>
      </c>
      <c r="E29" s="15" t="s">
        <v>1347</v>
      </c>
      <c r="F29" s="15" t="s">
        <v>1351</v>
      </c>
      <c r="G29" s="15" t="s">
        <v>1388</v>
      </c>
      <c r="H29" s="15" t="s">
        <v>3716</v>
      </c>
      <c r="I29" s="15" t="s">
        <v>1375</v>
      </c>
      <c r="J29" s="15"/>
      <c r="K29" s="16">
        <v>28</v>
      </c>
      <c r="L29" s="16">
        <v>3234</v>
      </c>
      <c r="M29" s="16">
        <v>3190</v>
      </c>
      <c r="N29" s="16">
        <v>3164</v>
      </c>
      <c r="O29" s="16">
        <v>13784397</v>
      </c>
      <c r="P29" s="16">
        <v>0</v>
      </c>
      <c r="Q29" s="16">
        <v>0</v>
      </c>
      <c r="R29" s="16">
        <v>332</v>
      </c>
      <c r="S29" s="15"/>
      <c r="T29" s="16">
        <v>36</v>
      </c>
      <c r="U29" s="16">
        <v>3110</v>
      </c>
      <c r="V29" s="16">
        <v>3074</v>
      </c>
      <c r="W29" s="16">
        <v>3095</v>
      </c>
      <c r="X29" s="16">
        <v>13504075</v>
      </c>
      <c r="Y29" s="16">
        <v>0</v>
      </c>
      <c r="Z29" s="16">
        <v>0</v>
      </c>
      <c r="AA29" s="16">
        <v>336</v>
      </c>
      <c r="AC29" s="16">
        <v>34</v>
      </c>
      <c r="AD29" s="16">
        <v>3077</v>
      </c>
      <c r="AE29" s="16">
        <v>3076</v>
      </c>
      <c r="AF29" s="16">
        <v>3072</v>
      </c>
      <c r="AG29" s="16">
        <v>16726717</v>
      </c>
      <c r="AH29" s="16">
        <v>0</v>
      </c>
      <c r="AI29" s="16">
        <v>0</v>
      </c>
      <c r="AJ29" s="16">
        <v>418</v>
      </c>
      <c r="AL29" s="16">
        <v>34</v>
      </c>
      <c r="AM29" s="16">
        <v>3078</v>
      </c>
      <c r="AN29" s="16">
        <v>3334</v>
      </c>
      <c r="AO29" s="16">
        <v>3313</v>
      </c>
      <c r="AP29" s="16">
        <v>15290798</v>
      </c>
      <c r="AQ29" s="16">
        <v>0</v>
      </c>
      <c r="AR29" s="16">
        <v>0</v>
      </c>
      <c r="AS29" s="16">
        <v>363</v>
      </c>
      <c r="AU29" s="16">
        <v>33</v>
      </c>
      <c r="AV29" s="16">
        <v>3151</v>
      </c>
      <c r="AW29" s="16">
        <v>59305987</v>
      </c>
      <c r="AX29" s="16">
        <v>0</v>
      </c>
      <c r="AY29" s="16">
        <v>0</v>
      </c>
      <c r="AZ29" s="16">
        <v>362</v>
      </c>
      <c r="BA29" s="16">
        <v>18819</v>
      </c>
    </row>
    <row r="30" spans="1:53">
      <c r="A30" s="15" t="s">
        <v>1344</v>
      </c>
      <c r="B30" s="15" t="s">
        <v>1345</v>
      </c>
      <c r="C30" s="15" t="s">
        <v>1346</v>
      </c>
      <c r="D30" s="15" t="s">
        <v>1347</v>
      </c>
      <c r="E30" s="15" t="s">
        <v>1347</v>
      </c>
      <c r="F30" s="15" t="s">
        <v>1351</v>
      </c>
      <c r="G30" s="15" t="s">
        <v>1389</v>
      </c>
      <c r="H30" s="15" t="s">
        <v>3716</v>
      </c>
      <c r="I30" s="15" t="s">
        <v>1371</v>
      </c>
      <c r="J30" s="15"/>
      <c r="K30" s="16">
        <v>12</v>
      </c>
      <c r="L30" s="16">
        <v>2532</v>
      </c>
      <c r="M30" s="16">
        <v>2526</v>
      </c>
      <c r="N30" s="16">
        <v>2504</v>
      </c>
      <c r="O30" s="16">
        <v>11703927</v>
      </c>
      <c r="P30" s="16">
        <v>0</v>
      </c>
      <c r="Q30" s="16">
        <v>0</v>
      </c>
      <c r="R30" s="16">
        <v>357</v>
      </c>
      <c r="S30" s="15"/>
      <c r="T30" s="16">
        <v>12</v>
      </c>
      <c r="U30" s="16">
        <v>2535</v>
      </c>
      <c r="V30" s="16">
        <v>2513</v>
      </c>
      <c r="W30" s="16">
        <v>2521</v>
      </c>
      <c r="X30" s="16">
        <v>13132160</v>
      </c>
      <c r="Y30" s="16">
        <v>0</v>
      </c>
      <c r="Z30" s="16">
        <v>0</v>
      </c>
      <c r="AA30" s="16">
        <v>400</v>
      </c>
      <c r="AC30" s="16">
        <v>12</v>
      </c>
      <c r="AD30" s="16">
        <v>2481</v>
      </c>
      <c r="AE30" s="16">
        <v>2468</v>
      </c>
      <c r="AF30" s="16">
        <v>2481</v>
      </c>
      <c r="AG30" s="16">
        <v>12162249</v>
      </c>
      <c r="AH30" s="16">
        <v>0</v>
      </c>
      <c r="AI30" s="16">
        <v>0</v>
      </c>
      <c r="AJ30" s="16">
        <v>378</v>
      </c>
      <c r="AL30" s="16">
        <v>12</v>
      </c>
      <c r="AM30" s="16">
        <v>2488</v>
      </c>
      <c r="AN30" s="16">
        <v>2476</v>
      </c>
      <c r="AO30" s="16">
        <v>2500</v>
      </c>
      <c r="AP30" s="16">
        <v>12383864</v>
      </c>
      <c r="AQ30" s="16">
        <v>0</v>
      </c>
      <c r="AR30" s="16">
        <v>0</v>
      </c>
      <c r="AS30" s="16">
        <v>383</v>
      </c>
      <c r="AU30" s="16">
        <v>12</v>
      </c>
      <c r="AV30" s="16">
        <v>2502</v>
      </c>
      <c r="AW30" s="16">
        <v>49382200</v>
      </c>
      <c r="AX30" s="16">
        <v>0</v>
      </c>
      <c r="AY30" s="16">
        <v>0</v>
      </c>
      <c r="AZ30" s="16">
        <v>380</v>
      </c>
      <c r="BA30" s="16">
        <v>19736</v>
      </c>
    </row>
    <row r="31" spans="1:53">
      <c r="A31" s="15" t="s">
        <v>1344</v>
      </c>
      <c r="B31" s="15" t="s">
        <v>1345</v>
      </c>
      <c r="C31" s="15" t="s">
        <v>1346</v>
      </c>
      <c r="D31" s="15" t="s">
        <v>1347</v>
      </c>
      <c r="E31" s="15" t="s">
        <v>1347</v>
      </c>
      <c r="F31" s="15" t="s">
        <v>1351</v>
      </c>
      <c r="G31" s="15" t="s">
        <v>1390</v>
      </c>
      <c r="H31" s="15" t="s">
        <v>3716</v>
      </c>
      <c r="I31" s="15" t="s">
        <v>1373</v>
      </c>
      <c r="J31" s="15"/>
      <c r="K31" s="16">
        <v>11</v>
      </c>
      <c r="L31" s="16">
        <v>2084</v>
      </c>
      <c r="M31" s="16">
        <v>2067</v>
      </c>
      <c r="N31" s="16">
        <v>2055</v>
      </c>
      <c r="O31" s="16">
        <v>9427009</v>
      </c>
      <c r="P31" s="16">
        <v>0</v>
      </c>
      <c r="Q31" s="16">
        <v>0</v>
      </c>
      <c r="R31" s="16">
        <v>351</v>
      </c>
      <c r="S31" s="15"/>
      <c r="T31" s="16">
        <v>11</v>
      </c>
      <c r="U31" s="16">
        <v>2068</v>
      </c>
      <c r="V31" s="16">
        <v>2052</v>
      </c>
      <c r="W31" s="16">
        <v>2077</v>
      </c>
      <c r="X31" s="16">
        <v>10825689</v>
      </c>
      <c r="Y31" s="16">
        <v>0</v>
      </c>
      <c r="Z31" s="16">
        <v>0</v>
      </c>
      <c r="AA31" s="16">
        <v>403</v>
      </c>
      <c r="AC31" s="16">
        <v>11</v>
      </c>
      <c r="AD31" s="16">
        <v>2034</v>
      </c>
      <c r="AE31" s="16">
        <v>2020</v>
      </c>
      <c r="AF31" s="16">
        <v>2048</v>
      </c>
      <c r="AG31" s="16">
        <v>9567336</v>
      </c>
      <c r="AH31" s="16">
        <v>0</v>
      </c>
      <c r="AI31" s="16">
        <v>0</v>
      </c>
      <c r="AJ31" s="16">
        <v>362</v>
      </c>
      <c r="AL31" s="16">
        <v>11</v>
      </c>
      <c r="AM31" s="16">
        <v>2039</v>
      </c>
      <c r="AN31" s="16">
        <v>2038</v>
      </c>
      <c r="AO31" s="16">
        <v>2060</v>
      </c>
      <c r="AP31" s="16">
        <v>9699951</v>
      </c>
      <c r="AQ31" s="16">
        <v>0</v>
      </c>
      <c r="AR31" s="16">
        <v>0</v>
      </c>
      <c r="AS31" s="16">
        <v>365</v>
      </c>
      <c r="AU31" s="16">
        <v>11</v>
      </c>
      <c r="AV31" s="16">
        <v>2054</v>
      </c>
      <c r="AW31" s="16">
        <v>39519985</v>
      </c>
      <c r="AX31" s="16">
        <v>0</v>
      </c>
      <c r="AY31" s="16">
        <v>0</v>
      </c>
      <c r="AZ31" s="16">
        <v>370</v>
      </c>
      <c r="BA31" s="16">
        <v>19245</v>
      </c>
    </row>
    <row r="32" spans="1:53">
      <c r="A32" s="15" t="s">
        <v>1344</v>
      </c>
      <c r="B32" s="15" t="s">
        <v>1345</v>
      </c>
      <c r="C32" s="15" t="s">
        <v>1346</v>
      </c>
      <c r="D32" s="15" t="s">
        <v>1347</v>
      </c>
      <c r="E32" s="15" t="s">
        <v>1347</v>
      </c>
      <c r="F32" s="15" t="s">
        <v>1351</v>
      </c>
      <c r="G32" s="15" t="s">
        <v>1391</v>
      </c>
      <c r="H32" s="15" t="s">
        <v>3716</v>
      </c>
      <c r="I32" s="15" t="s">
        <v>1375</v>
      </c>
      <c r="J32" s="15"/>
      <c r="K32" s="16">
        <v>11</v>
      </c>
      <c r="L32" s="16">
        <v>2084</v>
      </c>
      <c r="M32" s="16">
        <v>2067</v>
      </c>
      <c r="N32" s="16">
        <v>2055</v>
      </c>
      <c r="O32" s="16">
        <v>9427009</v>
      </c>
      <c r="P32" s="16">
        <v>0</v>
      </c>
      <c r="Q32" s="16">
        <v>0</v>
      </c>
      <c r="R32" s="16">
        <v>351</v>
      </c>
      <c r="S32" s="15"/>
      <c r="T32" s="16">
        <v>11</v>
      </c>
      <c r="U32" s="16">
        <v>2068</v>
      </c>
      <c r="V32" s="16">
        <v>2052</v>
      </c>
      <c r="W32" s="16">
        <v>2077</v>
      </c>
      <c r="X32" s="16">
        <v>10825689</v>
      </c>
      <c r="Y32" s="16">
        <v>0</v>
      </c>
      <c r="Z32" s="16">
        <v>0</v>
      </c>
      <c r="AA32" s="16">
        <v>403</v>
      </c>
      <c r="AC32" s="16">
        <v>11</v>
      </c>
      <c r="AD32" s="16">
        <v>2034</v>
      </c>
      <c r="AE32" s="16">
        <v>2020</v>
      </c>
      <c r="AF32" s="16">
        <v>2048</v>
      </c>
      <c r="AG32" s="16">
        <v>9567336</v>
      </c>
      <c r="AH32" s="16">
        <v>0</v>
      </c>
      <c r="AI32" s="16">
        <v>0</v>
      </c>
      <c r="AJ32" s="16">
        <v>362</v>
      </c>
      <c r="AL32" s="16">
        <v>11</v>
      </c>
      <c r="AM32" s="16">
        <v>2039</v>
      </c>
      <c r="AN32" s="16">
        <v>2038</v>
      </c>
      <c r="AO32" s="16">
        <v>2060</v>
      </c>
      <c r="AP32" s="16">
        <v>9699951</v>
      </c>
      <c r="AQ32" s="16">
        <v>0</v>
      </c>
      <c r="AR32" s="16">
        <v>0</v>
      </c>
      <c r="AS32" s="16">
        <v>365</v>
      </c>
      <c r="AU32" s="16">
        <v>11</v>
      </c>
      <c r="AV32" s="16">
        <v>2054</v>
      </c>
      <c r="AW32" s="16">
        <v>39519985</v>
      </c>
      <c r="AX32" s="16">
        <v>0</v>
      </c>
      <c r="AY32" s="16">
        <v>0</v>
      </c>
      <c r="AZ32" s="16">
        <v>370</v>
      </c>
      <c r="BA32" s="16">
        <v>19245</v>
      </c>
    </row>
    <row r="33" spans="1:53">
      <c r="A33" s="15" t="s">
        <v>1344</v>
      </c>
      <c r="B33" s="15" t="s">
        <v>1345</v>
      </c>
      <c r="C33" s="15" t="s">
        <v>1346</v>
      </c>
      <c r="D33" s="15" t="s">
        <v>1347</v>
      </c>
      <c r="E33" s="15" t="s">
        <v>1347</v>
      </c>
      <c r="F33" s="15" t="s">
        <v>1351</v>
      </c>
      <c r="G33" s="15" t="s">
        <v>1392</v>
      </c>
      <c r="H33" s="15" t="s">
        <v>3716</v>
      </c>
      <c r="I33" s="15" t="s">
        <v>1373</v>
      </c>
      <c r="J33" s="15"/>
      <c r="K33" s="16">
        <v>1</v>
      </c>
      <c r="L33" s="16">
        <v>448</v>
      </c>
      <c r="M33" s="16">
        <v>459</v>
      </c>
      <c r="N33" s="16">
        <v>449</v>
      </c>
      <c r="O33" s="16">
        <v>2276918</v>
      </c>
      <c r="P33" s="16">
        <v>0</v>
      </c>
      <c r="Q33" s="16">
        <v>0</v>
      </c>
      <c r="R33" s="16">
        <v>387</v>
      </c>
      <c r="S33" s="15"/>
      <c r="T33" s="16">
        <v>1</v>
      </c>
      <c r="U33" s="16">
        <v>467</v>
      </c>
      <c r="V33" s="16">
        <v>461</v>
      </c>
      <c r="W33" s="16">
        <v>444</v>
      </c>
      <c r="X33" s="16">
        <v>2306471</v>
      </c>
      <c r="Y33" s="16">
        <v>0</v>
      </c>
      <c r="Z33" s="16">
        <v>0</v>
      </c>
      <c r="AA33" s="16">
        <v>388</v>
      </c>
      <c r="AC33" s="16">
        <v>1</v>
      </c>
      <c r="AD33" s="16">
        <v>447</v>
      </c>
      <c r="AE33" s="16">
        <v>448</v>
      </c>
      <c r="AF33" s="16">
        <v>433</v>
      </c>
      <c r="AG33" s="16">
        <v>2594913</v>
      </c>
      <c r="AH33" s="16">
        <v>0</v>
      </c>
      <c r="AI33" s="16">
        <v>0</v>
      </c>
      <c r="AJ33" s="16">
        <v>451</v>
      </c>
      <c r="AL33" s="16">
        <v>1</v>
      </c>
      <c r="AM33" s="16">
        <v>449</v>
      </c>
      <c r="AN33" s="16">
        <v>438</v>
      </c>
      <c r="AO33" s="16">
        <v>440</v>
      </c>
      <c r="AP33" s="16">
        <v>2683913</v>
      </c>
      <c r="AQ33" s="16">
        <v>0</v>
      </c>
      <c r="AR33" s="16">
        <v>0</v>
      </c>
      <c r="AS33" s="16">
        <v>467</v>
      </c>
      <c r="AU33" s="16">
        <v>1</v>
      </c>
      <c r="AV33" s="16">
        <v>449</v>
      </c>
      <c r="AW33" s="16">
        <v>9862215</v>
      </c>
      <c r="AX33" s="16">
        <v>0</v>
      </c>
      <c r="AY33" s="16">
        <v>0</v>
      </c>
      <c r="AZ33" s="16">
        <v>423</v>
      </c>
      <c r="BA33" s="16">
        <v>21985</v>
      </c>
    </row>
    <row r="34" spans="1:53">
      <c r="A34" s="15" t="s">
        <v>1344</v>
      </c>
      <c r="B34" s="15" t="s">
        <v>1345</v>
      </c>
      <c r="C34" s="15" t="s">
        <v>1346</v>
      </c>
      <c r="D34" s="15" t="s">
        <v>1347</v>
      </c>
      <c r="E34" s="15" t="s">
        <v>1347</v>
      </c>
      <c r="F34" s="15" t="s">
        <v>1351</v>
      </c>
      <c r="G34" s="15" t="s">
        <v>1393</v>
      </c>
      <c r="H34" s="15" t="s">
        <v>3716</v>
      </c>
      <c r="I34" s="15" t="s">
        <v>1375</v>
      </c>
      <c r="J34" s="15"/>
      <c r="K34" s="16">
        <v>1</v>
      </c>
      <c r="L34" s="16">
        <v>448</v>
      </c>
      <c r="M34" s="16">
        <v>459</v>
      </c>
      <c r="N34" s="16">
        <v>449</v>
      </c>
      <c r="O34" s="16">
        <v>2276918</v>
      </c>
      <c r="P34" s="16">
        <v>0</v>
      </c>
      <c r="Q34" s="16">
        <v>0</v>
      </c>
      <c r="R34" s="16">
        <v>387</v>
      </c>
      <c r="S34" s="15"/>
      <c r="T34" s="16">
        <v>1</v>
      </c>
      <c r="U34" s="16">
        <v>467</v>
      </c>
      <c r="V34" s="16">
        <v>461</v>
      </c>
      <c r="W34" s="16">
        <v>444</v>
      </c>
      <c r="X34" s="16">
        <v>2306471</v>
      </c>
      <c r="Y34" s="16">
        <v>0</v>
      </c>
      <c r="Z34" s="16">
        <v>0</v>
      </c>
      <c r="AA34" s="16">
        <v>388</v>
      </c>
      <c r="AC34" s="16">
        <v>1</v>
      </c>
      <c r="AD34" s="16">
        <v>447</v>
      </c>
      <c r="AE34" s="16">
        <v>448</v>
      </c>
      <c r="AF34" s="16">
        <v>433</v>
      </c>
      <c r="AG34" s="16">
        <v>2594913</v>
      </c>
      <c r="AH34" s="16">
        <v>0</v>
      </c>
      <c r="AI34" s="16">
        <v>0</v>
      </c>
      <c r="AJ34" s="16">
        <v>451</v>
      </c>
      <c r="AL34" s="16">
        <v>1</v>
      </c>
      <c r="AM34" s="16">
        <v>449</v>
      </c>
      <c r="AN34" s="16">
        <v>438</v>
      </c>
      <c r="AO34" s="16">
        <v>440</v>
      </c>
      <c r="AP34" s="16">
        <v>2683913</v>
      </c>
      <c r="AQ34" s="16">
        <v>0</v>
      </c>
      <c r="AR34" s="16">
        <v>0</v>
      </c>
      <c r="AS34" s="16">
        <v>467</v>
      </c>
      <c r="AU34" s="16">
        <v>1</v>
      </c>
      <c r="AV34" s="16">
        <v>449</v>
      </c>
      <c r="AW34" s="16">
        <v>9862215</v>
      </c>
      <c r="AX34" s="16">
        <v>0</v>
      </c>
      <c r="AY34" s="16">
        <v>0</v>
      </c>
      <c r="AZ34" s="16">
        <v>423</v>
      </c>
      <c r="BA34" s="16">
        <v>21985</v>
      </c>
    </row>
    <row r="35" spans="1:53">
      <c r="A35" s="15" t="s">
        <v>1344</v>
      </c>
      <c r="B35" s="15" t="s">
        <v>1345</v>
      </c>
      <c r="C35" s="15" t="s">
        <v>1346</v>
      </c>
      <c r="D35" s="15" t="s">
        <v>1347</v>
      </c>
      <c r="E35" s="15" t="s">
        <v>1347</v>
      </c>
      <c r="F35" s="15" t="s">
        <v>1351</v>
      </c>
      <c r="G35" s="15" t="s">
        <v>1394</v>
      </c>
      <c r="H35" s="15" t="s">
        <v>3716</v>
      </c>
      <c r="I35" s="15" t="s">
        <v>1369</v>
      </c>
      <c r="J35" s="15"/>
      <c r="K35" s="16">
        <v>1</v>
      </c>
      <c r="L35" s="16">
        <v>3</v>
      </c>
      <c r="M35" s="16">
        <v>3</v>
      </c>
      <c r="N35" s="16">
        <v>3</v>
      </c>
      <c r="O35" s="16">
        <v>0</v>
      </c>
      <c r="P35" s="16">
        <v>0</v>
      </c>
      <c r="Q35" s="16">
        <v>0</v>
      </c>
      <c r="R35" s="16">
        <v>0</v>
      </c>
      <c r="S35" s="15"/>
      <c r="T35" s="16">
        <v>1</v>
      </c>
      <c r="U35" s="16">
        <v>3</v>
      </c>
      <c r="V35" s="16">
        <v>3</v>
      </c>
      <c r="W35" s="16">
        <v>3</v>
      </c>
      <c r="X35" s="16">
        <v>0</v>
      </c>
      <c r="Y35" s="16">
        <v>0</v>
      </c>
      <c r="Z35" s="16">
        <v>0</v>
      </c>
      <c r="AA35" s="16">
        <v>0</v>
      </c>
      <c r="AC35" s="16">
        <v>1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L35" s="16">
        <v>1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U35" s="16">
        <v>1</v>
      </c>
      <c r="AV35" s="16">
        <v>2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</row>
    <row r="36" spans="1:53">
      <c r="A36" s="15" t="s">
        <v>1344</v>
      </c>
      <c r="B36" s="15" t="s">
        <v>1345</v>
      </c>
      <c r="C36" s="15" t="s">
        <v>1346</v>
      </c>
      <c r="D36" s="15" t="s">
        <v>1347</v>
      </c>
      <c r="E36" s="15" t="s">
        <v>1347</v>
      </c>
      <c r="F36" s="15" t="s">
        <v>1351</v>
      </c>
      <c r="G36" s="15" t="s">
        <v>1395</v>
      </c>
      <c r="H36" s="15" t="s">
        <v>3716</v>
      </c>
      <c r="I36" s="15" t="s">
        <v>1371</v>
      </c>
      <c r="J36" s="15"/>
      <c r="K36" s="16">
        <v>1</v>
      </c>
      <c r="L36" s="16">
        <v>3</v>
      </c>
      <c r="M36" s="16">
        <v>3</v>
      </c>
      <c r="N36" s="16">
        <v>3</v>
      </c>
      <c r="O36" s="16">
        <v>0</v>
      </c>
      <c r="P36" s="16">
        <v>0</v>
      </c>
      <c r="Q36" s="16">
        <v>0</v>
      </c>
      <c r="R36" s="16">
        <v>0</v>
      </c>
      <c r="S36" s="15"/>
      <c r="T36" s="16">
        <v>1</v>
      </c>
      <c r="U36" s="16">
        <v>3</v>
      </c>
      <c r="V36" s="16">
        <v>3</v>
      </c>
      <c r="W36" s="16">
        <v>3</v>
      </c>
      <c r="X36" s="16">
        <v>0</v>
      </c>
      <c r="Y36" s="16">
        <v>0</v>
      </c>
      <c r="Z36" s="16">
        <v>0</v>
      </c>
      <c r="AA36" s="16">
        <v>0</v>
      </c>
      <c r="AC36" s="16">
        <v>1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L36" s="16">
        <v>1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U36" s="16">
        <v>1</v>
      </c>
      <c r="AV36" s="16">
        <v>2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</row>
    <row r="37" spans="1:53">
      <c r="A37" s="15" t="s">
        <v>1344</v>
      </c>
      <c r="B37" s="15" t="s">
        <v>1345</v>
      </c>
      <c r="C37" s="15" t="s">
        <v>1346</v>
      </c>
      <c r="D37" s="15" t="s">
        <v>1347</v>
      </c>
      <c r="E37" s="15" t="s">
        <v>1347</v>
      </c>
      <c r="F37" s="15" t="s">
        <v>1351</v>
      </c>
      <c r="G37" s="15" t="s">
        <v>1396</v>
      </c>
      <c r="H37" s="15" t="s">
        <v>3716</v>
      </c>
      <c r="I37" s="15" t="s">
        <v>1373</v>
      </c>
      <c r="J37" s="15"/>
      <c r="K37" s="16">
        <v>1</v>
      </c>
      <c r="L37" s="16">
        <v>3</v>
      </c>
      <c r="M37" s="16">
        <v>3</v>
      </c>
      <c r="N37" s="16">
        <v>3</v>
      </c>
      <c r="O37" s="16">
        <v>0</v>
      </c>
      <c r="P37" s="16">
        <v>0</v>
      </c>
      <c r="Q37" s="16">
        <v>0</v>
      </c>
      <c r="R37" s="16">
        <v>0</v>
      </c>
      <c r="S37" s="15"/>
      <c r="T37" s="16">
        <v>1</v>
      </c>
      <c r="U37" s="16">
        <v>3</v>
      </c>
      <c r="V37" s="16">
        <v>3</v>
      </c>
      <c r="W37" s="16">
        <v>3</v>
      </c>
      <c r="X37" s="16">
        <v>0</v>
      </c>
      <c r="Y37" s="16">
        <v>0</v>
      </c>
      <c r="Z37" s="16">
        <v>0</v>
      </c>
      <c r="AA37" s="16">
        <v>0</v>
      </c>
      <c r="AC37" s="16">
        <v>1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L37" s="16">
        <v>1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U37" s="16">
        <v>1</v>
      </c>
      <c r="AV37" s="16">
        <v>2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</row>
    <row r="38" spans="1:53">
      <c r="A38" s="15" t="s">
        <v>1344</v>
      </c>
      <c r="B38" s="15" t="s">
        <v>1345</v>
      </c>
      <c r="C38" s="15" t="s">
        <v>1346</v>
      </c>
      <c r="D38" s="15" t="s">
        <v>1347</v>
      </c>
      <c r="E38" s="15" t="s">
        <v>1347</v>
      </c>
      <c r="F38" s="15" t="s">
        <v>1351</v>
      </c>
      <c r="G38" s="15" t="s">
        <v>1397</v>
      </c>
      <c r="H38" s="15" t="s">
        <v>3716</v>
      </c>
      <c r="I38" s="15" t="s">
        <v>1375</v>
      </c>
      <c r="J38" s="15"/>
      <c r="K38" s="16">
        <v>1</v>
      </c>
      <c r="L38" s="16">
        <v>3</v>
      </c>
      <c r="M38" s="16">
        <v>3</v>
      </c>
      <c r="N38" s="16">
        <v>3</v>
      </c>
      <c r="O38" s="16">
        <v>0</v>
      </c>
      <c r="P38" s="16">
        <v>0</v>
      </c>
      <c r="Q38" s="16">
        <v>0</v>
      </c>
      <c r="R38" s="16">
        <v>0</v>
      </c>
      <c r="S38" s="15"/>
      <c r="T38" s="16">
        <v>1</v>
      </c>
      <c r="U38" s="16">
        <v>3</v>
      </c>
      <c r="V38" s="16">
        <v>3</v>
      </c>
      <c r="W38" s="16">
        <v>3</v>
      </c>
      <c r="X38" s="16">
        <v>0</v>
      </c>
      <c r="Y38" s="16">
        <v>0</v>
      </c>
      <c r="Z38" s="16">
        <v>0</v>
      </c>
      <c r="AA38" s="16">
        <v>0</v>
      </c>
      <c r="AC38" s="16">
        <v>1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L38" s="16">
        <v>1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U38" s="16">
        <v>1</v>
      </c>
      <c r="AV38" s="16">
        <v>2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</row>
    <row r="39" spans="1:53">
      <c r="A39" s="15" t="s">
        <v>1344</v>
      </c>
      <c r="B39" s="15" t="s">
        <v>1345</v>
      </c>
      <c r="C39" s="15" t="s">
        <v>1346</v>
      </c>
      <c r="D39" s="15" t="s">
        <v>1347</v>
      </c>
      <c r="E39" s="15" t="s">
        <v>1347</v>
      </c>
      <c r="F39" s="15" t="s">
        <v>1351</v>
      </c>
      <c r="G39" s="15" t="s">
        <v>1398</v>
      </c>
      <c r="H39" s="15" t="s">
        <v>3716</v>
      </c>
      <c r="I39" s="15" t="s">
        <v>1367</v>
      </c>
      <c r="J39" s="15"/>
      <c r="K39" s="16">
        <v>1335</v>
      </c>
      <c r="L39" s="16">
        <v>84404</v>
      </c>
      <c r="M39" s="16">
        <v>84572</v>
      </c>
      <c r="N39" s="16">
        <v>84542</v>
      </c>
      <c r="O39" s="16">
        <v>1075964650</v>
      </c>
      <c r="P39" s="16">
        <v>0</v>
      </c>
      <c r="Q39" s="16">
        <v>0</v>
      </c>
      <c r="R39" s="16">
        <v>979</v>
      </c>
      <c r="S39" s="15"/>
      <c r="T39" s="16">
        <v>1405</v>
      </c>
      <c r="U39" s="16">
        <v>84827</v>
      </c>
      <c r="V39" s="16">
        <v>85058</v>
      </c>
      <c r="W39" s="16">
        <v>84822</v>
      </c>
      <c r="X39" s="16">
        <v>1184624054</v>
      </c>
      <c r="Y39" s="16">
        <v>0</v>
      </c>
      <c r="Z39" s="16">
        <v>0</v>
      </c>
      <c r="AA39" s="16">
        <v>1073</v>
      </c>
      <c r="AC39" s="16">
        <v>1414</v>
      </c>
      <c r="AD39" s="16">
        <v>86982</v>
      </c>
      <c r="AE39" s="16">
        <v>86388</v>
      </c>
      <c r="AF39" s="16">
        <v>86453</v>
      </c>
      <c r="AG39" s="16">
        <v>1241373625</v>
      </c>
      <c r="AH39" s="16">
        <v>0</v>
      </c>
      <c r="AI39" s="16">
        <v>0</v>
      </c>
      <c r="AJ39" s="16">
        <v>1103</v>
      </c>
      <c r="AL39" s="16">
        <v>1417</v>
      </c>
      <c r="AM39" s="16">
        <v>85667</v>
      </c>
      <c r="AN39" s="16">
        <v>86383</v>
      </c>
      <c r="AO39" s="16">
        <v>86859</v>
      </c>
      <c r="AP39" s="16">
        <v>1107427344</v>
      </c>
      <c r="AQ39" s="16">
        <v>0</v>
      </c>
      <c r="AR39" s="16">
        <v>0</v>
      </c>
      <c r="AS39" s="16">
        <v>987</v>
      </c>
      <c r="AU39" s="16">
        <v>1393</v>
      </c>
      <c r="AV39" s="16">
        <v>85580</v>
      </c>
      <c r="AW39" s="16">
        <v>4609389673</v>
      </c>
      <c r="AX39" s="16">
        <v>0</v>
      </c>
      <c r="AY39" s="16">
        <v>0</v>
      </c>
      <c r="AZ39" s="16">
        <v>1036</v>
      </c>
      <c r="BA39" s="16">
        <v>53861</v>
      </c>
    </row>
    <row r="40" spans="1:53">
      <c r="A40" s="15" t="s">
        <v>1344</v>
      </c>
      <c r="B40" s="15" t="s">
        <v>1345</v>
      </c>
      <c r="C40" s="15" t="s">
        <v>1346</v>
      </c>
      <c r="D40" s="15" t="s">
        <v>1347</v>
      </c>
      <c r="E40" s="15" t="s">
        <v>1347</v>
      </c>
      <c r="F40" s="15" t="s">
        <v>1351</v>
      </c>
      <c r="G40" s="15" t="s">
        <v>1399</v>
      </c>
      <c r="H40" s="15" t="s">
        <v>3716</v>
      </c>
      <c r="I40" s="15" t="s">
        <v>1369</v>
      </c>
      <c r="J40" s="15"/>
      <c r="K40" s="16">
        <v>1</v>
      </c>
      <c r="L40" s="16">
        <v>1</v>
      </c>
      <c r="M40" s="16">
        <v>1</v>
      </c>
      <c r="N40" s="16">
        <v>1</v>
      </c>
      <c r="O40" s="16">
        <v>4810</v>
      </c>
      <c r="P40" s="16">
        <v>0</v>
      </c>
      <c r="Q40" s="16">
        <v>0</v>
      </c>
      <c r="R40" s="16">
        <v>370</v>
      </c>
      <c r="S40" s="15"/>
      <c r="T40" s="16">
        <v>1</v>
      </c>
      <c r="U40" s="16">
        <v>1</v>
      </c>
      <c r="V40" s="16">
        <v>1</v>
      </c>
      <c r="W40" s="16">
        <v>1</v>
      </c>
      <c r="X40" s="16">
        <v>5664</v>
      </c>
      <c r="Y40" s="16">
        <v>0</v>
      </c>
      <c r="Z40" s="16">
        <v>0</v>
      </c>
      <c r="AA40" s="16">
        <v>436</v>
      </c>
      <c r="AC40" s="16">
        <v>1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L40" s="16">
        <v>1</v>
      </c>
      <c r="AM40" s="16">
        <v>1</v>
      </c>
      <c r="AN40" s="16">
        <v>1</v>
      </c>
      <c r="AO40" s="16">
        <v>1</v>
      </c>
      <c r="AP40" s="16">
        <v>5819</v>
      </c>
      <c r="AQ40" s="16">
        <v>0</v>
      </c>
      <c r="AR40" s="16">
        <v>0</v>
      </c>
      <c r="AS40" s="16">
        <v>448</v>
      </c>
      <c r="AU40" s="16">
        <v>1</v>
      </c>
      <c r="AV40" s="16">
        <v>1</v>
      </c>
      <c r="AW40" s="16">
        <v>16293</v>
      </c>
      <c r="AX40" s="16">
        <v>0</v>
      </c>
      <c r="AY40" s="16">
        <v>0</v>
      </c>
      <c r="AZ40" s="16">
        <v>418</v>
      </c>
      <c r="BA40" s="16">
        <v>21724</v>
      </c>
    </row>
    <row r="41" spans="1:53">
      <c r="A41" s="15" t="s">
        <v>1344</v>
      </c>
      <c r="B41" s="15" t="s">
        <v>1345</v>
      </c>
      <c r="C41" s="15" t="s">
        <v>1346</v>
      </c>
      <c r="D41" s="15" t="s">
        <v>1347</v>
      </c>
      <c r="E41" s="15" t="s">
        <v>1347</v>
      </c>
      <c r="F41" s="15" t="s">
        <v>1351</v>
      </c>
      <c r="G41" s="15" t="s">
        <v>1400</v>
      </c>
      <c r="H41" s="15" t="s">
        <v>3716</v>
      </c>
      <c r="I41" s="15" t="s">
        <v>1371</v>
      </c>
      <c r="J41" s="15"/>
      <c r="K41" s="16">
        <v>1</v>
      </c>
      <c r="L41" s="16">
        <v>1</v>
      </c>
      <c r="M41" s="16">
        <v>1</v>
      </c>
      <c r="N41" s="16">
        <v>1</v>
      </c>
      <c r="O41" s="16">
        <v>4810</v>
      </c>
      <c r="P41" s="16">
        <v>0</v>
      </c>
      <c r="Q41" s="16">
        <v>0</v>
      </c>
      <c r="R41" s="16">
        <v>370</v>
      </c>
      <c r="S41" s="15"/>
      <c r="T41" s="16">
        <v>1</v>
      </c>
      <c r="U41" s="16">
        <v>1</v>
      </c>
      <c r="V41" s="16">
        <v>1</v>
      </c>
      <c r="W41" s="16">
        <v>1</v>
      </c>
      <c r="X41" s="16">
        <v>5664</v>
      </c>
      <c r="Y41" s="16">
        <v>0</v>
      </c>
      <c r="Z41" s="16">
        <v>0</v>
      </c>
      <c r="AA41" s="16">
        <v>436</v>
      </c>
      <c r="AC41" s="16">
        <v>1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L41" s="16">
        <v>1</v>
      </c>
      <c r="AM41" s="16">
        <v>1</v>
      </c>
      <c r="AN41" s="16">
        <v>1</v>
      </c>
      <c r="AO41" s="16">
        <v>1</v>
      </c>
      <c r="AP41" s="16">
        <v>5819</v>
      </c>
      <c r="AQ41" s="16">
        <v>0</v>
      </c>
      <c r="AR41" s="16">
        <v>0</v>
      </c>
      <c r="AS41" s="16">
        <v>448</v>
      </c>
      <c r="AU41" s="16">
        <v>1</v>
      </c>
      <c r="AV41" s="16">
        <v>1</v>
      </c>
      <c r="AW41" s="16">
        <v>16293</v>
      </c>
      <c r="AX41" s="16">
        <v>0</v>
      </c>
      <c r="AY41" s="16">
        <v>0</v>
      </c>
      <c r="AZ41" s="16">
        <v>418</v>
      </c>
      <c r="BA41" s="16">
        <v>21724</v>
      </c>
    </row>
    <row r="42" spans="1:53">
      <c r="A42" s="15" t="s">
        <v>1344</v>
      </c>
      <c r="B42" s="15" t="s">
        <v>1345</v>
      </c>
      <c r="C42" s="15" t="s">
        <v>1346</v>
      </c>
      <c r="D42" s="15" t="s">
        <v>1347</v>
      </c>
      <c r="E42" s="15" t="s">
        <v>1347</v>
      </c>
      <c r="F42" s="15" t="s">
        <v>1351</v>
      </c>
      <c r="G42" s="15" t="s">
        <v>1401</v>
      </c>
      <c r="H42" s="15" t="s">
        <v>3716</v>
      </c>
      <c r="I42" s="15" t="s">
        <v>1373</v>
      </c>
      <c r="J42" s="15"/>
      <c r="K42" s="16">
        <v>1</v>
      </c>
      <c r="L42" s="16">
        <v>1</v>
      </c>
      <c r="M42" s="16">
        <v>1</v>
      </c>
      <c r="N42" s="16">
        <v>1</v>
      </c>
      <c r="O42" s="16">
        <v>4810</v>
      </c>
      <c r="P42" s="16">
        <v>0</v>
      </c>
      <c r="Q42" s="16">
        <v>0</v>
      </c>
      <c r="R42" s="16">
        <v>370</v>
      </c>
      <c r="S42" s="15"/>
      <c r="T42" s="16">
        <v>1</v>
      </c>
      <c r="U42" s="16">
        <v>1</v>
      </c>
      <c r="V42" s="16">
        <v>1</v>
      </c>
      <c r="W42" s="16">
        <v>1</v>
      </c>
      <c r="X42" s="16">
        <v>5664</v>
      </c>
      <c r="Y42" s="16">
        <v>0</v>
      </c>
      <c r="Z42" s="16">
        <v>0</v>
      </c>
      <c r="AA42" s="16">
        <v>436</v>
      </c>
      <c r="AC42" s="16">
        <v>1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L42" s="16">
        <v>1</v>
      </c>
      <c r="AM42" s="16">
        <v>1</v>
      </c>
      <c r="AN42" s="16">
        <v>1</v>
      </c>
      <c r="AO42" s="16">
        <v>1</v>
      </c>
      <c r="AP42" s="16">
        <v>5819</v>
      </c>
      <c r="AQ42" s="16">
        <v>0</v>
      </c>
      <c r="AR42" s="16">
        <v>0</v>
      </c>
      <c r="AS42" s="16">
        <v>448</v>
      </c>
      <c r="AU42" s="16">
        <v>1</v>
      </c>
      <c r="AV42" s="16">
        <v>1</v>
      </c>
      <c r="AW42" s="16">
        <v>16293</v>
      </c>
      <c r="AX42" s="16">
        <v>0</v>
      </c>
      <c r="AY42" s="16">
        <v>0</v>
      </c>
      <c r="AZ42" s="16">
        <v>418</v>
      </c>
      <c r="BA42" s="16">
        <v>21724</v>
      </c>
    </row>
    <row r="43" spans="1:53">
      <c r="A43" s="15" t="s">
        <v>1344</v>
      </c>
      <c r="B43" s="15" t="s">
        <v>1345</v>
      </c>
      <c r="C43" s="15" t="s">
        <v>1346</v>
      </c>
      <c r="D43" s="15" t="s">
        <v>1347</v>
      </c>
      <c r="E43" s="15" t="s">
        <v>1347</v>
      </c>
      <c r="F43" s="15" t="s">
        <v>1351</v>
      </c>
      <c r="G43" s="15" t="s">
        <v>1402</v>
      </c>
      <c r="H43" s="15" t="s">
        <v>3716</v>
      </c>
      <c r="I43" s="15" t="s">
        <v>1375</v>
      </c>
      <c r="J43" s="15"/>
      <c r="K43" s="16">
        <v>1</v>
      </c>
      <c r="L43" s="16">
        <v>1</v>
      </c>
      <c r="M43" s="16">
        <v>1</v>
      </c>
      <c r="N43" s="16">
        <v>1</v>
      </c>
      <c r="O43" s="16">
        <v>4810</v>
      </c>
      <c r="P43" s="16">
        <v>0</v>
      </c>
      <c r="Q43" s="16">
        <v>0</v>
      </c>
      <c r="R43" s="16">
        <v>370</v>
      </c>
      <c r="S43" s="15"/>
      <c r="T43" s="16">
        <v>1</v>
      </c>
      <c r="U43" s="16">
        <v>1</v>
      </c>
      <c r="V43" s="16">
        <v>1</v>
      </c>
      <c r="W43" s="16">
        <v>1</v>
      </c>
      <c r="X43" s="16">
        <v>5664</v>
      </c>
      <c r="Y43" s="16">
        <v>0</v>
      </c>
      <c r="Z43" s="16">
        <v>0</v>
      </c>
      <c r="AA43" s="16">
        <v>436</v>
      </c>
      <c r="AC43" s="16">
        <v>1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L43" s="16">
        <v>1</v>
      </c>
      <c r="AM43" s="16">
        <v>1</v>
      </c>
      <c r="AN43" s="16">
        <v>1</v>
      </c>
      <c r="AO43" s="16">
        <v>1</v>
      </c>
      <c r="AP43" s="16">
        <v>5819</v>
      </c>
      <c r="AQ43" s="16">
        <v>0</v>
      </c>
      <c r="AR43" s="16">
        <v>0</v>
      </c>
      <c r="AS43" s="16">
        <v>448</v>
      </c>
      <c r="AU43" s="16">
        <v>1</v>
      </c>
      <c r="AV43" s="16">
        <v>1</v>
      </c>
      <c r="AW43" s="16">
        <v>16293</v>
      </c>
      <c r="AX43" s="16">
        <v>0</v>
      </c>
      <c r="AY43" s="16">
        <v>0</v>
      </c>
      <c r="AZ43" s="16">
        <v>418</v>
      </c>
      <c r="BA43" s="16">
        <v>21724</v>
      </c>
    </row>
    <row r="44" spans="1:53">
      <c r="A44" s="15" t="s">
        <v>1344</v>
      </c>
      <c r="B44" s="15" t="s">
        <v>1345</v>
      </c>
      <c r="C44" s="15" t="s">
        <v>1346</v>
      </c>
      <c r="D44" s="15" t="s">
        <v>1347</v>
      </c>
      <c r="E44" s="15" t="s">
        <v>1347</v>
      </c>
      <c r="F44" s="15" t="s">
        <v>1351</v>
      </c>
      <c r="G44" s="15" t="s">
        <v>1403</v>
      </c>
      <c r="H44" s="15" t="s">
        <v>3716</v>
      </c>
      <c r="I44" s="15" t="s">
        <v>1369</v>
      </c>
      <c r="J44" s="15"/>
      <c r="K44" s="16">
        <v>37</v>
      </c>
      <c r="L44" s="16">
        <v>1968</v>
      </c>
      <c r="M44" s="16">
        <v>1965</v>
      </c>
      <c r="N44" s="16">
        <v>1938</v>
      </c>
      <c r="O44" s="16">
        <v>75379529</v>
      </c>
      <c r="P44" s="16">
        <v>0</v>
      </c>
      <c r="Q44" s="16">
        <v>0</v>
      </c>
      <c r="R44" s="16">
        <v>2963</v>
      </c>
      <c r="S44" s="15"/>
      <c r="T44" s="16">
        <v>38</v>
      </c>
      <c r="U44" s="16">
        <v>1927</v>
      </c>
      <c r="V44" s="16">
        <v>1926</v>
      </c>
      <c r="W44" s="16">
        <v>1925</v>
      </c>
      <c r="X44" s="16">
        <v>62589123</v>
      </c>
      <c r="Y44" s="16">
        <v>0</v>
      </c>
      <c r="Z44" s="16">
        <v>0</v>
      </c>
      <c r="AA44" s="16">
        <v>2500</v>
      </c>
      <c r="AC44" s="16">
        <v>38</v>
      </c>
      <c r="AD44" s="16">
        <v>1929</v>
      </c>
      <c r="AE44" s="16">
        <v>1929</v>
      </c>
      <c r="AF44" s="16">
        <v>1929</v>
      </c>
      <c r="AG44" s="16">
        <v>74071444</v>
      </c>
      <c r="AH44" s="16">
        <v>0</v>
      </c>
      <c r="AI44" s="16">
        <v>0</v>
      </c>
      <c r="AJ44" s="16">
        <v>2954</v>
      </c>
      <c r="AL44" s="16">
        <v>38</v>
      </c>
      <c r="AM44" s="16">
        <v>1868</v>
      </c>
      <c r="AN44" s="16">
        <v>1864</v>
      </c>
      <c r="AO44" s="16">
        <v>1881</v>
      </c>
      <c r="AP44" s="16">
        <v>60880431</v>
      </c>
      <c r="AQ44" s="16">
        <v>0</v>
      </c>
      <c r="AR44" s="16">
        <v>0</v>
      </c>
      <c r="AS44" s="16">
        <v>2503</v>
      </c>
      <c r="AU44" s="16">
        <v>38</v>
      </c>
      <c r="AV44" s="16">
        <v>1921</v>
      </c>
      <c r="AW44" s="16">
        <v>272920527</v>
      </c>
      <c r="AX44" s="16">
        <v>0</v>
      </c>
      <c r="AY44" s="16">
        <v>0</v>
      </c>
      <c r="AZ44" s="16">
        <v>2733</v>
      </c>
      <c r="BA44" s="16">
        <v>142091</v>
      </c>
    </row>
    <row r="45" spans="1:53">
      <c r="A45" s="15" t="s">
        <v>1344</v>
      </c>
      <c r="B45" s="15" t="s">
        <v>1345</v>
      </c>
      <c r="C45" s="15" t="s">
        <v>1346</v>
      </c>
      <c r="D45" s="15" t="s">
        <v>1347</v>
      </c>
      <c r="E45" s="15" t="s">
        <v>1347</v>
      </c>
      <c r="F45" s="15" t="s">
        <v>1351</v>
      </c>
      <c r="G45" s="15" t="s">
        <v>1404</v>
      </c>
      <c r="H45" s="15" t="s">
        <v>3716</v>
      </c>
      <c r="I45" s="15" t="s">
        <v>1371</v>
      </c>
      <c r="J45" s="15"/>
      <c r="K45" s="16">
        <v>37</v>
      </c>
      <c r="L45" s="16">
        <v>1968</v>
      </c>
      <c r="M45" s="16">
        <v>1965</v>
      </c>
      <c r="N45" s="16">
        <v>1938</v>
      </c>
      <c r="O45" s="16">
        <v>75379529</v>
      </c>
      <c r="P45" s="16">
        <v>0</v>
      </c>
      <c r="Q45" s="16">
        <v>0</v>
      </c>
      <c r="R45" s="16">
        <v>2963</v>
      </c>
      <c r="S45" s="15"/>
      <c r="T45" s="16">
        <v>38</v>
      </c>
      <c r="U45" s="16">
        <v>1927</v>
      </c>
      <c r="V45" s="16">
        <v>1926</v>
      </c>
      <c r="W45" s="16">
        <v>1925</v>
      </c>
      <c r="X45" s="16">
        <v>62589123</v>
      </c>
      <c r="Y45" s="16">
        <v>0</v>
      </c>
      <c r="Z45" s="16">
        <v>0</v>
      </c>
      <c r="AA45" s="16">
        <v>2500</v>
      </c>
      <c r="AC45" s="16">
        <v>38</v>
      </c>
      <c r="AD45" s="16">
        <v>1929</v>
      </c>
      <c r="AE45" s="16">
        <v>1929</v>
      </c>
      <c r="AF45" s="16">
        <v>1929</v>
      </c>
      <c r="AG45" s="16">
        <v>74071444</v>
      </c>
      <c r="AH45" s="16">
        <v>0</v>
      </c>
      <c r="AI45" s="16">
        <v>0</v>
      </c>
      <c r="AJ45" s="16">
        <v>2954</v>
      </c>
      <c r="AL45" s="16">
        <v>38</v>
      </c>
      <c r="AM45" s="16">
        <v>1868</v>
      </c>
      <c r="AN45" s="16">
        <v>1864</v>
      </c>
      <c r="AO45" s="16">
        <v>1881</v>
      </c>
      <c r="AP45" s="16">
        <v>60880431</v>
      </c>
      <c r="AQ45" s="16">
        <v>0</v>
      </c>
      <c r="AR45" s="16">
        <v>0</v>
      </c>
      <c r="AS45" s="16">
        <v>2503</v>
      </c>
      <c r="AU45" s="16">
        <v>38</v>
      </c>
      <c r="AV45" s="16">
        <v>1921</v>
      </c>
      <c r="AW45" s="16">
        <v>272920527</v>
      </c>
      <c r="AX45" s="16">
        <v>0</v>
      </c>
      <c r="AY45" s="16">
        <v>0</v>
      </c>
      <c r="AZ45" s="16">
        <v>2733</v>
      </c>
      <c r="BA45" s="16">
        <v>142091</v>
      </c>
    </row>
    <row r="46" spans="1:53">
      <c r="A46" s="15" t="s">
        <v>1344</v>
      </c>
      <c r="B46" s="15" t="s">
        <v>1345</v>
      </c>
      <c r="C46" s="15" t="s">
        <v>1346</v>
      </c>
      <c r="D46" s="15" t="s">
        <v>1347</v>
      </c>
      <c r="E46" s="15" t="s">
        <v>1347</v>
      </c>
      <c r="F46" s="15" t="s">
        <v>1351</v>
      </c>
      <c r="G46" s="15" t="s">
        <v>1405</v>
      </c>
      <c r="H46" s="15" t="s">
        <v>3716</v>
      </c>
      <c r="I46" s="15" t="s">
        <v>1373</v>
      </c>
      <c r="J46" s="15"/>
      <c r="K46" s="16">
        <v>37</v>
      </c>
      <c r="L46" s="16">
        <v>1968</v>
      </c>
      <c r="M46" s="16">
        <v>1965</v>
      </c>
      <c r="N46" s="16">
        <v>1938</v>
      </c>
      <c r="O46" s="16">
        <v>75379529</v>
      </c>
      <c r="P46" s="16">
        <v>0</v>
      </c>
      <c r="Q46" s="16">
        <v>0</v>
      </c>
      <c r="R46" s="16">
        <v>2963</v>
      </c>
      <c r="S46" s="15"/>
      <c r="T46" s="16">
        <v>38</v>
      </c>
      <c r="U46" s="16">
        <v>1927</v>
      </c>
      <c r="V46" s="16">
        <v>1926</v>
      </c>
      <c r="W46" s="16">
        <v>1925</v>
      </c>
      <c r="X46" s="16">
        <v>62589123</v>
      </c>
      <c r="Y46" s="16">
        <v>0</v>
      </c>
      <c r="Z46" s="16">
        <v>0</v>
      </c>
      <c r="AA46" s="16">
        <v>2500</v>
      </c>
      <c r="AC46" s="16">
        <v>38</v>
      </c>
      <c r="AD46" s="16">
        <v>1929</v>
      </c>
      <c r="AE46" s="16">
        <v>1929</v>
      </c>
      <c r="AF46" s="16">
        <v>1929</v>
      </c>
      <c r="AG46" s="16">
        <v>74071444</v>
      </c>
      <c r="AH46" s="16">
        <v>0</v>
      </c>
      <c r="AI46" s="16">
        <v>0</v>
      </c>
      <c r="AJ46" s="16">
        <v>2954</v>
      </c>
      <c r="AL46" s="16">
        <v>38</v>
      </c>
      <c r="AM46" s="16">
        <v>1868</v>
      </c>
      <c r="AN46" s="16">
        <v>1864</v>
      </c>
      <c r="AO46" s="16">
        <v>1881</v>
      </c>
      <c r="AP46" s="16">
        <v>60880431</v>
      </c>
      <c r="AQ46" s="16">
        <v>0</v>
      </c>
      <c r="AR46" s="16">
        <v>0</v>
      </c>
      <c r="AS46" s="16">
        <v>2503</v>
      </c>
      <c r="AU46" s="16">
        <v>38</v>
      </c>
      <c r="AV46" s="16">
        <v>1921</v>
      </c>
      <c r="AW46" s="16">
        <v>272920527</v>
      </c>
      <c r="AX46" s="16">
        <v>0</v>
      </c>
      <c r="AY46" s="16">
        <v>0</v>
      </c>
      <c r="AZ46" s="16">
        <v>2733</v>
      </c>
      <c r="BA46" s="16">
        <v>142091</v>
      </c>
    </row>
    <row r="47" spans="1:53">
      <c r="A47" s="15" t="s">
        <v>1344</v>
      </c>
      <c r="B47" s="15" t="s">
        <v>1345</v>
      </c>
      <c r="C47" s="15" t="s">
        <v>1346</v>
      </c>
      <c r="D47" s="15" t="s">
        <v>1347</v>
      </c>
      <c r="E47" s="15" t="s">
        <v>1347</v>
      </c>
      <c r="F47" s="15" t="s">
        <v>1351</v>
      </c>
      <c r="G47" s="15" t="s">
        <v>1406</v>
      </c>
      <c r="H47" s="15" t="s">
        <v>3716</v>
      </c>
      <c r="I47" s="15" t="s">
        <v>1375</v>
      </c>
      <c r="J47" s="15"/>
      <c r="K47" s="16">
        <v>37</v>
      </c>
      <c r="L47" s="16">
        <v>1968</v>
      </c>
      <c r="M47" s="16">
        <v>1965</v>
      </c>
      <c r="N47" s="16">
        <v>1938</v>
      </c>
      <c r="O47" s="16">
        <v>75379529</v>
      </c>
      <c r="P47" s="16">
        <v>0</v>
      </c>
      <c r="Q47" s="16">
        <v>0</v>
      </c>
      <c r="R47" s="16">
        <v>2963</v>
      </c>
      <c r="S47" s="15"/>
      <c r="T47" s="16">
        <v>38</v>
      </c>
      <c r="U47" s="16">
        <v>1927</v>
      </c>
      <c r="V47" s="16">
        <v>1926</v>
      </c>
      <c r="W47" s="16">
        <v>1925</v>
      </c>
      <c r="X47" s="16">
        <v>62589123</v>
      </c>
      <c r="Y47" s="16">
        <v>0</v>
      </c>
      <c r="Z47" s="16">
        <v>0</v>
      </c>
      <c r="AA47" s="16">
        <v>2500</v>
      </c>
      <c r="AC47" s="16">
        <v>38</v>
      </c>
      <c r="AD47" s="16">
        <v>1929</v>
      </c>
      <c r="AE47" s="16">
        <v>1929</v>
      </c>
      <c r="AF47" s="16">
        <v>1929</v>
      </c>
      <c r="AG47" s="16">
        <v>74071444</v>
      </c>
      <c r="AH47" s="16">
        <v>0</v>
      </c>
      <c r="AI47" s="16">
        <v>0</v>
      </c>
      <c r="AJ47" s="16">
        <v>2954</v>
      </c>
      <c r="AL47" s="16">
        <v>38</v>
      </c>
      <c r="AM47" s="16">
        <v>1868</v>
      </c>
      <c r="AN47" s="16">
        <v>1864</v>
      </c>
      <c r="AO47" s="16">
        <v>1881</v>
      </c>
      <c r="AP47" s="16">
        <v>60880431</v>
      </c>
      <c r="AQ47" s="16">
        <v>0</v>
      </c>
      <c r="AR47" s="16">
        <v>0</v>
      </c>
      <c r="AS47" s="16">
        <v>2503</v>
      </c>
      <c r="AU47" s="16">
        <v>38</v>
      </c>
      <c r="AV47" s="16">
        <v>1921</v>
      </c>
      <c r="AW47" s="16">
        <v>272920527</v>
      </c>
      <c r="AX47" s="16">
        <v>0</v>
      </c>
      <c r="AY47" s="16">
        <v>0</v>
      </c>
      <c r="AZ47" s="16">
        <v>2733</v>
      </c>
      <c r="BA47" s="16">
        <v>142091</v>
      </c>
    </row>
    <row r="48" spans="1:53">
      <c r="A48" s="15" t="s">
        <v>1344</v>
      </c>
      <c r="B48" s="15" t="s">
        <v>1345</v>
      </c>
      <c r="C48" s="15" t="s">
        <v>1346</v>
      </c>
      <c r="D48" s="15" t="s">
        <v>1347</v>
      </c>
      <c r="E48" s="15" t="s">
        <v>1347</v>
      </c>
      <c r="F48" s="15" t="s">
        <v>1351</v>
      </c>
      <c r="G48" s="15" t="s">
        <v>1407</v>
      </c>
      <c r="H48" s="15" t="s">
        <v>3716</v>
      </c>
      <c r="I48" s="15" t="s">
        <v>1369</v>
      </c>
      <c r="J48" s="15"/>
      <c r="K48" s="16">
        <v>1297</v>
      </c>
      <c r="L48" s="16">
        <v>82435</v>
      </c>
      <c r="M48" s="16">
        <v>82606</v>
      </c>
      <c r="N48" s="16">
        <v>82603</v>
      </c>
      <c r="O48" s="16">
        <v>1000580311</v>
      </c>
      <c r="P48" s="16">
        <v>0</v>
      </c>
      <c r="Q48" s="16">
        <v>0</v>
      </c>
      <c r="R48" s="16">
        <v>932</v>
      </c>
      <c r="S48" s="15"/>
      <c r="T48" s="16">
        <v>1366</v>
      </c>
      <c r="U48" s="16">
        <v>82899</v>
      </c>
      <c r="V48" s="16">
        <v>83131</v>
      </c>
      <c r="W48" s="16">
        <v>82896</v>
      </c>
      <c r="X48" s="16">
        <v>1122029267</v>
      </c>
      <c r="Y48" s="16">
        <v>0</v>
      </c>
      <c r="Z48" s="16">
        <v>0</v>
      </c>
      <c r="AA48" s="16">
        <v>1040</v>
      </c>
      <c r="AC48" s="16">
        <v>1375</v>
      </c>
      <c r="AD48" s="16">
        <v>85053</v>
      </c>
      <c r="AE48" s="16">
        <v>84459</v>
      </c>
      <c r="AF48" s="16">
        <v>84524</v>
      </c>
      <c r="AG48" s="16">
        <v>1167302181</v>
      </c>
      <c r="AH48" s="16">
        <v>0</v>
      </c>
      <c r="AI48" s="16">
        <v>0</v>
      </c>
      <c r="AJ48" s="16">
        <v>1060</v>
      </c>
      <c r="AL48" s="16">
        <v>1378</v>
      </c>
      <c r="AM48" s="16">
        <v>83798</v>
      </c>
      <c r="AN48" s="16">
        <v>84518</v>
      </c>
      <c r="AO48" s="16">
        <v>84977</v>
      </c>
      <c r="AP48" s="16">
        <v>1046541094</v>
      </c>
      <c r="AQ48" s="16">
        <v>0</v>
      </c>
      <c r="AR48" s="16">
        <v>0</v>
      </c>
      <c r="AS48" s="16">
        <v>953</v>
      </c>
      <c r="AU48" s="16">
        <v>1354</v>
      </c>
      <c r="AV48" s="16">
        <v>83658</v>
      </c>
      <c r="AW48" s="16">
        <v>4336452853</v>
      </c>
      <c r="AX48" s="16">
        <v>0</v>
      </c>
      <c r="AY48" s="16">
        <v>0</v>
      </c>
      <c r="AZ48" s="16">
        <v>997</v>
      </c>
      <c r="BA48" s="16">
        <v>51835</v>
      </c>
    </row>
    <row r="49" spans="1:53">
      <c r="A49" s="15" t="s">
        <v>1344</v>
      </c>
      <c r="B49" s="15" t="s">
        <v>1345</v>
      </c>
      <c r="C49" s="15" t="s">
        <v>1346</v>
      </c>
      <c r="D49" s="15" t="s">
        <v>1347</v>
      </c>
      <c r="E49" s="15" t="s">
        <v>1347</v>
      </c>
      <c r="F49" s="15" t="s">
        <v>1351</v>
      </c>
      <c r="G49" s="15" t="s">
        <v>1408</v>
      </c>
      <c r="H49" s="15" t="s">
        <v>3716</v>
      </c>
      <c r="I49" s="15" t="s">
        <v>1371</v>
      </c>
      <c r="J49" s="15"/>
      <c r="K49" s="16">
        <v>1297</v>
      </c>
      <c r="L49" s="16">
        <v>82435</v>
      </c>
      <c r="M49" s="16">
        <v>82606</v>
      </c>
      <c r="N49" s="16">
        <v>82603</v>
      </c>
      <c r="O49" s="16">
        <v>1000580311</v>
      </c>
      <c r="P49" s="16">
        <v>0</v>
      </c>
      <c r="Q49" s="16">
        <v>0</v>
      </c>
      <c r="R49" s="16">
        <v>932</v>
      </c>
      <c r="S49" s="15"/>
      <c r="T49" s="16">
        <v>1366</v>
      </c>
      <c r="U49" s="16">
        <v>82899</v>
      </c>
      <c r="V49" s="16">
        <v>83131</v>
      </c>
      <c r="W49" s="16">
        <v>82896</v>
      </c>
      <c r="X49" s="16">
        <v>1122029267</v>
      </c>
      <c r="Y49" s="16">
        <v>0</v>
      </c>
      <c r="Z49" s="16">
        <v>0</v>
      </c>
      <c r="AA49" s="16">
        <v>1040</v>
      </c>
      <c r="AC49" s="16">
        <v>1375</v>
      </c>
      <c r="AD49" s="16">
        <v>85053</v>
      </c>
      <c r="AE49" s="16">
        <v>84459</v>
      </c>
      <c r="AF49" s="16">
        <v>84524</v>
      </c>
      <c r="AG49" s="16">
        <v>1167302181</v>
      </c>
      <c r="AH49" s="16">
        <v>0</v>
      </c>
      <c r="AI49" s="16">
        <v>0</v>
      </c>
      <c r="AJ49" s="16">
        <v>1060</v>
      </c>
      <c r="AL49" s="16">
        <v>1378</v>
      </c>
      <c r="AM49" s="16">
        <v>83798</v>
      </c>
      <c r="AN49" s="16">
        <v>84518</v>
      </c>
      <c r="AO49" s="16">
        <v>84977</v>
      </c>
      <c r="AP49" s="16">
        <v>1046541094</v>
      </c>
      <c r="AQ49" s="16">
        <v>0</v>
      </c>
      <c r="AR49" s="16">
        <v>0</v>
      </c>
      <c r="AS49" s="16">
        <v>953</v>
      </c>
      <c r="AU49" s="16">
        <v>1354</v>
      </c>
      <c r="AV49" s="16">
        <v>83658</v>
      </c>
      <c r="AW49" s="16">
        <v>4336452853</v>
      </c>
      <c r="AX49" s="16">
        <v>0</v>
      </c>
      <c r="AY49" s="16">
        <v>0</v>
      </c>
      <c r="AZ49" s="16">
        <v>997</v>
      </c>
      <c r="BA49" s="16">
        <v>51835</v>
      </c>
    </row>
    <row r="50" spans="1:53">
      <c r="A50" s="15" t="s">
        <v>1344</v>
      </c>
      <c r="B50" s="15" t="s">
        <v>1345</v>
      </c>
      <c r="C50" s="15" t="s">
        <v>1346</v>
      </c>
      <c r="D50" s="15" t="s">
        <v>1347</v>
      </c>
      <c r="E50" s="15" t="s">
        <v>1347</v>
      </c>
      <c r="F50" s="15" t="s">
        <v>1351</v>
      </c>
      <c r="G50" s="15" t="s">
        <v>1409</v>
      </c>
      <c r="H50" s="15" t="s">
        <v>3716</v>
      </c>
      <c r="I50" s="15" t="s">
        <v>1373</v>
      </c>
      <c r="J50" s="15"/>
      <c r="K50" s="16">
        <v>1297</v>
      </c>
      <c r="L50" s="16">
        <v>82435</v>
      </c>
      <c r="M50" s="16">
        <v>82606</v>
      </c>
      <c r="N50" s="16">
        <v>82603</v>
      </c>
      <c r="O50" s="16">
        <v>1000580311</v>
      </c>
      <c r="P50" s="16">
        <v>0</v>
      </c>
      <c r="Q50" s="16">
        <v>0</v>
      </c>
      <c r="R50" s="16">
        <v>932</v>
      </c>
      <c r="S50" s="15"/>
      <c r="T50" s="16">
        <v>1366</v>
      </c>
      <c r="U50" s="16">
        <v>82899</v>
      </c>
      <c r="V50" s="16">
        <v>83131</v>
      </c>
      <c r="W50" s="16">
        <v>82896</v>
      </c>
      <c r="X50" s="16">
        <v>1122029267</v>
      </c>
      <c r="Y50" s="16">
        <v>0</v>
      </c>
      <c r="Z50" s="16">
        <v>0</v>
      </c>
      <c r="AA50" s="16">
        <v>1040</v>
      </c>
      <c r="AC50" s="16">
        <v>1375</v>
      </c>
      <c r="AD50" s="16">
        <v>85053</v>
      </c>
      <c r="AE50" s="16">
        <v>84459</v>
      </c>
      <c r="AF50" s="16">
        <v>84524</v>
      </c>
      <c r="AG50" s="16">
        <v>1167302181</v>
      </c>
      <c r="AH50" s="16">
        <v>0</v>
      </c>
      <c r="AI50" s="16">
        <v>0</v>
      </c>
      <c r="AJ50" s="16">
        <v>1060</v>
      </c>
      <c r="AL50" s="16">
        <v>1378</v>
      </c>
      <c r="AM50" s="16">
        <v>83798</v>
      </c>
      <c r="AN50" s="16">
        <v>84518</v>
      </c>
      <c r="AO50" s="16">
        <v>84977</v>
      </c>
      <c r="AP50" s="16">
        <v>1046541094</v>
      </c>
      <c r="AQ50" s="16">
        <v>0</v>
      </c>
      <c r="AR50" s="16">
        <v>0</v>
      </c>
      <c r="AS50" s="16">
        <v>953</v>
      </c>
      <c r="AU50" s="16">
        <v>1354</v>
      </c>
      <c r="AV50" s="16">
        <v>83658</v>
      </c>
      <c r="AW50" s="16">
        <v>4336452853</v>
      </c>
      <c r="AX50" s="16">
        <v>0</v>
      </c>
      <c r="AY50" s="16">
        <v>0</v>
      </c>
      <c r="AZ50" s="16">
        <v>997</v>
      </c>
      <c r="BA50" s="16">
        <v>51835</v>
      </c>
    </row>
    <row r="51" spans="1:53">
      <c r="A51" s="15" t="s">
        <v>1344</v>
      </c>
      <c r="B51" s="15" t="s">
        <v>1345</v>
      </c>
      <c r="C51" s="15" t="s">
        <v>1346</v>
      </c>
      <c r="D51" s="15" t="s">
        <v>1347</v>
      </c>
      <c r="E51" s="15" t="s">
        <v>1347</v>
      </c>
      <c r="F51" s="15" t="s">
        <v>1351</v>
      </c>
      <c r="G51" s="15" t="s">
        <v>1410</v>
      </c>
      <c r="H51" s="15" t="s">
        <v>3716</v>
      </c>
      <c r="I51" s="15" t="s">
        <v>1375</v>
      </c>
      <c r="J51" s="15"/>
      <c r="K51" s="16">
        <v>1297</v>
      </c>
      <c r="L51" s="16">
        <v>82435</v>
      </c>
      <c r="M51" s="16">
        <v>82606</v>
      </c>
      <c r="N51" s="16">
        <v>82603</v>
      </c>
      <c r="O51" s="16">
        <v>1000580311</v>
      </c>
      <c r="P51" s="16">
        <v>0</v>
      </c>
      <c r="Q51" s="16">
        <v>0</v>
      </c>
      <c r="R51" s="16">
        <v>932</v>
      </c>
      <c r="S51" s="15"/>
      <c r="T51" s="16">
        <v>1366</v>
      </c>
      <c r="U51" s="16">
        <v>82899</v>
      </c>
      <c r="V51" s="16">
        <v>83131</v>
      </c>
      <c r="W51" s="16">
        <v>82896</v>
      </c>
      <c r="X51" s="16">
        <v>1122029267</v>
      </c>
      <c r="Y51" s="16">
        <v>0</v>
      </c>
      <c r="Z51" s="16">
        <v>0</v>
      </c>
      <c r="AA51" s="16">
        <v>1040</v>
      </c>
      <c r="AC51" s="16">
        <v>1375</v>
      </c>
      <c r="AD51" s="16">
        <v>85053</v>
      </c>
      <c r="AE51" s="16">
        <v>84459</v>
      </c>
      <c r="AF51" s="16">
        <v>84524</v>
      </c>
      <c r="AG51" s="16">
        <v>1167302181</v>
      </c>
      <c r="AH51" s="16">
        <v>0</v>
      </c>
      <c r="AI51" s="16">
        <v>0</v>
      </c>
      <c r="AJ51" s="16">
        <v>1060</v>
      </c>
      <c r="AL51" s="16">
        <v>1378</v>
      </c>
      <c r="AM51" s="16">
        <v>83798</v>
      </c>
      <c r="AN51" s="16">
        <v>84518</v>
      </c>
      <c r="AO51" s="16">
        <v>84977</v>
      </c>
      <c r="AP51" s="16">
        <v>1046541094</v>
      </c>
      <c r="AQ51" s="16">
        <v>0</v>
      </c>
      <c r="AR51" s="16">
        <v>0</v>
      </c>
      <c r="AS51" s="16">
        <v>953</v>
      </c>
      <c r="AU51" s="16">
        <v>1354</v>
      </c>
      <c r="AV51" s="16">
        <v>83658</v>
      </c>
      <c r="AW51" s="16">
        <v>4336452853</v>
      </c>
      <c r="AX51" s="16">
        <v>0</v>
      </c>
      <c r="AY51" s="16">
        <v>0</v>
      </c>
      <c r="AZ51" s="16">
        <v>997</v>
      </c>
      <c r="BA51" s="16">
        <v>51835</v>
      </c>
    </row>
    <row r="52" spans="1:53">
      <c r="A52" s="15" t="s">
        <v>1344</v>
      </c>
      <c r="B52" s="15" t="s">
        <v>1345</v>
      </c>
      <c r="C52" s="15" t="s">
        <v>1346</v>
      </c>
      <c r="D52" s="15" t="s">
        <v>1347</v>
      </c>
      <c r="E52" s="15" t="s">
        <v>1347</v>
      </c>
      <c r="F52" s="15" t="s">
        <v>1351</v>
      </c>
      <c r="G52" s="15" t="s">
        <v>1352</v>
      </c>
      <c r="H52" s="15" t="s">
        <v>3716</v>
      </c>
      <c r="I52" s="15" t="s">
        <v>1367</v>
      </c>
      <c r="J52" s="15"/>
      <c r="K52" s="16">
        <v>4</v>
      </c>
      <c r="L52" s="16">
        <v>17</v>
      </c>
      <c r="M52" s="16">
        <v>17</v>
      </c>
      <c r="N52" s="16">
        <v>17</v>
      </c>
      <c r="O52" s="16">
        <v>319893</v>
      </c>
      <c r="P52" s="16">
        <v>0</v>
      </c>
      <c r="Q52" s="16">
        <v>0</v>
      </c>
      <c r="R52" s="16">
        <v>1447</v>
      </c>
      <c r="S52" s="15"/>
      <c r="T52" s="16">
        <v>4</v>
      </c>
      <c r="U52" s="16">
        <v>17</v>
      </c>
      <c r="V52" s="16">
        <v>17</v>
      </c>
      <c r="W52" s="16">
        <v>17</v>
      </c>
      <c r="X52" s="16">
        <v>302674</v>
      </c>
      <c r="Y52" s="16">
        <v>0</v>
      </c>
      <c r="Z52" s="16">
        <v>0</v>
      </c>
      <c r="AA52" s="16">
        <v>1370</v>
      </c>
      <c r="AC52" s="16">
        <v>4</v>
      </c>
      <c r="AD52" s="16">
        <v>17</v>
      </c>
      <c r="AE52" s="16">
        <v>17</v>
      </c>
      <c r="AF52" s="16">
        <v>17</v>
      </c>
      <c r="AG52" s="16">
        <v>275105</v>
      </c>
      <c r="AH52" s="16">
        <v>0</v>
      </c>
      <c r="AI52" s="16">
        <v>0</v>
      </c>
      <c r="AJ52" s="16">
        <v>1245</v>
      </c>
      <c r="AL52" s="16">
        <v>4</v>
      </c>
      <c r="AM52" s="16">
        <v>15</v>
      </c>
      <c r="AN52" s="16">
        <v>14</v>
      </c>
      <c r="AO52" s="16">
        <v>14</v>
      </c>
      <c r="AP52" s="16">
        <v>275014</v>
      </c>
      <c r="AQ52" s="16">
        <v>0</v>
      </c>
      <c r="AR52" s="16">
        <v>0</v>
      </c>
      <c r="AS52" s="16">
        <v>1476</v>
      </c>
      <c r="AU52" s="16">
        <v>4</v>
      </c>
      <c r="AV52" s="16">
        <v>16</v>
      </c>
      <c r="AW52" s="16">
        <v>1172686</v>
      </c>
      <c r="AX52" s="16">
        <v>0</v>
      </c>
      <c r="AY52" s="16">
        <v>0</v>
      </c>
      <c r="AZ52" s="16">
        <v>1381</v>
      </c>
      <c r="BA52" s="16">
        <v>71797</v>
      </c>
    </row>
    <row r="53" spans="1:53">
      <c r="A53" s="15" t="s">
        <v>1344</v>
      </c>
      <c r="B53" s="15" t="s">
        <v>1345</v>
      </c>
      <c r="C53" s="15" t="s">
        <v>1346</v>
      </c>
      <c r="D53" s="15" t="s">
        <v>1347</v>
      </c>
      <c r="E53" s="15" t="s">
        <v>1347</v>
      </c>
      <c r="F53" s="15" t="s">
        <v>1351</v>
      </c>
      <c r="G53" s="15" t="s">
        <v>1411</v>
      </c>
      <c r="H53" s="15" t="s">
        <v>3716</v>
      </c>
      <c r="I53" s="15" t="s">
        <v>1369</v>
      </c>
      <c r="J53" s="15"/>
      <c r="K53" s="16">
        <v>3</v>
      </c>
      <c r="L53" s="16">
        <v>15</v>
      </c>
      <c r="M53" s="16">
        <v>15</v>
      </c>
      <c r="N53" s="16">
        <v>15</v>
      </c>
      <c r="O53" s="16">
        <v>307624</v>
      </c>
      <c r="P53" s="16">
        <v>0</v>
      </c>
      <c r="Q53" s="16">
        <v>0</v>
      </c>
      <c r="R53" s="16">
        <v>1578</v>
      </c>
      <c r="S53" s="15"/>
      <c r="T53" s="16">
        <v>3</v>
      </c>
      <c r="U53" s="16">
        <v>15</v>
      </c>
      <c r="V53" s="16">
        <v>15</v>
      </c>
      <c r="W53" s="16">
        <v>15</v>
      </c>
      <c r="X53" s="16">
        <v>287871</v>
      </c>
      <c r="Y53" s="16">
        <v>0</v>
      </c>
      <c r="Z53" s="16">
        <v>0</v>
      </c>
      <c r="AA53" s="16">
        <v>1476</v>
      </c>
      <c r="AC53" s="16">
        <v>3</v>
      </c>
      <c r="AD53" s="16">
        <v>15</v>
      </c>
      <c r="AE53" s="16">
        <v>15</v>
      </c>
      <c r="AF53" s="16">
        <v>15</v>
      </c>
      <c r="AG53" s="16">
        <v>260281</v>
      </c>
      <c r="AH53" s="16">
        <v>0</v>
      </c>
      <c r="AI53" s="16">
        <v>0</v>
      </c>
      <c r="AJ53" s="16">
        <v>1335</v>
      </c>
      <c r="AL53" s="16">
        <v>3</v>
      </c>
      <c r="AM53" s="16">
        <v>13</v>
      </c>
      <c r="AN53" s="16">
        <v>12</v>
      </c>
      <c r="AO53" s="16">
        <v>12</v>
      </c>
      <c r="AP53" s="16">
        <v>260179</v>
      </c>
      <c r="AQ53" s="16">
        <v>0</v>
      </c>
      <c r="AR53" s="16">
        <v>0</v>
      </c>
      <c r="AS53" s="16">
        <v>1623</v>
      </c>
      <c r="AU53" s="16">
        <v>3</v>
      </c>
      <c r="AV53" s="16">
        <v>14</v>
      </c>
      <c r="AW53" s="16">
        <v>1115955</v>
      </c>
      <c r="AX53" s="16">
        <v>0</v>
      </c>
      <c r="AY53" s="16">
        <v>0</v>
      </c>
      <c r="AZ53" s="16">
        <v>1497</v>
      </c>
      <c r="BA53" s="16">
        <v>77857</v>
      </c>
    </row>
    <row r="54" spans="1:53">
      <c r="A54" s="15" t="s">
        <v>1344</v>
      </c>
      <c r="B54" s="15" t="s">
        <v>1345</v>
      </c>
      <c r="C54" s="15" t="s">
        <v>1346</v>
      </c>
      <c r="D54" s="15" t="s">
        <v>1347</v>
      </c>
      <c r="E54" s="15" t="s">
        <v>1347</v>
      </c>
      <c r="F54" s="15" t="s">
        <v>1351</v>
      </c>
      <c r="G54" s="15" t="s">
        <v>1412</v>
      </c>
      <c r="H54" s="15" t="s">
        <v>3716</v>
      </c>
      <c r="I54" s="15" t="s">
        <v>1371</v>
      </c>
      <c r="J54" s="15"/>
      <c r="K54" s="16">
        <v>3</v>
      </c>
      <c r="L54" s="16">
        <v>15</v>
      </c>
      <c r="M54" s="16">
        <v>15</v>
      </c>
      <c r="N54" s="16">
        <v>15</v>
      </c>
      <c r="O54" s="16">
        <v>307624</v>
      </c>
      <c r="P54" s="16">
        <v>0</v>
      </c>
      <c r="Q54" s="16">
        <v>0</v>
      </c>
      <c r="R54" s="16">
        <v>1578</v>
      </c>
      <c r="S54" s="15"/>
      <c r="T54" s="16">
        <v>3</v>
      </c>
      <c r="U54" s="16">
        <v>15</v>
      </c>
      <c r="V54" s="16">
        <v>15</v>
      </c>
      <c r="W54" s="16">
        <v>15</v>
      </c>
      <c r="X54" s="16">
        <v>287871</v>
      </c>
      <c r="Y54" s="16">
        <v>0</v>
      </c>
      <c r="Z54" s="16">
        <v>0</v>
      </c>
      <c r="AA54" s="16">
        <v>1476</v>
      </c>
      <c r="AC54" s="16">
        <v>3</v>
      </c>
      <c r="AD54" s="16">
        <v>15</v>
      </c>
      <c r="AE54" s="16">
        <v>15</v>
      </c>
      <c r="AF54" s="16">
        <v>15</v>
      </c>
      <c r="AG54" s="16">
        <v>260281</v>
      </c>
      <c r="AH54" s="16">
        <v>0</v>
      </c>
      <c r="AI54" s="16">
        <v>0</v>
      </c>
      <c r="AJ54" s="16">
        <v>1335</v>
      </c>
      <c r="AL54" s="16">
        <v>3</v>
      </c>
      <c r="AM54" s="16">
        <v>13</v>
      </c>
      <c r="AN54" s="16">
        <v>12</v>
      </c>
      <c r="AO54" s="16">
        <v>12</v>
      </c>
      <c r="AP54" s="16">
        <v>260179</v>
      </c>
      <c r="AQ54" s="16">
        <v>0</v>
      </c>
      <c r="AR54" s="16">
        <v>0</v>
      </c>
      <c r="AS54" s="16">
        <v>1623</v>
      </c>
      <c r="AU54" s="16">
        <v>3</v>
      </c>
      <c r="AV54" s="16">
        <v>14</v>
      </c>
      <c r="AW54" s="16">
        <v>1115955</v>
      </c>
      <c r="AX54" s="16">
        <v>0</v>
      </c>
      <c r="AY54" s="16">
        <v>0</v>
      </c>
      <c r="AZ54" s="16">
        <v>1497</v>
      </c>
      <c r="BA54" s="16">
        <v>77857</v>
      </c>
    </row>
    <row r="55" spans="1:53">
      <c r="A55" s="15" t="s">
        <v>1344</v>
      </c>
      <c r="B55" s="15" t="s">
        <v>1345</v>
      </c>
      <c r="C55" s="15" t="s">
        <v>1346</v>
      </c>
      <c r="D55" s="15" t="s">
        <v>1347</v>
      </c>
      <c r="E55" s="15" t="s">
        <v>1347</v>
      </c>
      <c r="F55" s="15" t="s">
        <v>1351</v>
      </c>
      <c r="G55" s="15" t="s">
        <v>1413</v>
      </c>
      <c r="H55" s="15" t="s">
        <v>3716</v>
      </c>
      <c r="I55" s="15" t="s">
        <v>1373</v>
      </c>
      <c r="J55" s="15"/>
      <c r="K55" s="16">
        <v>3</v>
      </c>
      <c r="L55" s="16">
        <v>15</v>
      </c>
      <c r="M55" s="16">
        <v>15</v>
      </c>
      <c r="N55" s="16">
        <v>15</v>
      </c>
      <c r="O55" s="16">
        <v>307624</v>
      </c>
      <c r="P55" s="16">
        <v>0</v>
      </c>
      <c r="Q55" s="16">
        <v>0</v>
      </c>
      <c r="R55" s="16">
        <v>1578</v>
      </c>
      <c r="S55" s="15"/>
      <c r="T55" s="16">
        <v>3</v>
      </c>
      <c r="U55" s="16">
        <v>15</v>
      </c>
      <c r="V55" s="16">
        <v>15</v>
      </c>
      <c r="W55" s="16">
        <v>15</v>
      </c>
      <c r="X55" s="16">
        <v>287871</v>
      </c>
      <c r="Y55" s="16">
        <v>0</v>
      </c>
      <c r="Z55" s="16">
        <v>0</v>
      </c>
      <c r="AA55" s="16">
        <v>1476</v>
      </c>
      <c r="AC55" s="16">
        <v>3</v>
      </c>
      <c r="AD55" s="16">
        <v>15</v>
      </c>
      <c r="AE55" s="16">
        <v>15</v>
      </c>
      <c r="AF55" s="16">
        <v>15</v>
      </c>
      <c r="AG55" s="16">
        <v>260281</v>
      </c>
      <c r="AH55" s="16">
        <v>0</v>
      </c>
      <c r="AI55" s="16">
        <v>0</v>
      </c>
      <c r="AJ55" s="16">
        <v>1335</v>
      </c>
      <c r="AL55" s="16">
        <v>3</v>
      </c>
      <c r="AM55" s="16">
        <v>13</v>
      </c>
      <c r="AN55" s="16">
        <v>12</v>
      </c>
      <c r="AO55" s="16">
        <v>12</v>
      </c>
      <c r="AP55" s="16">
        <v>260179</v>
      </c>
      <c r="AQ55" s="16">
        <v>0</v>
      </c>
      <c r="AR55" s="16">
        <v>0</v>
      </c>
      <c r="AS55" s="16">
        <v>1623</v>
      </c>
      <c r="AU55" s="16">
        <v>3</v>
      </c>
      <c r="AV55" s="16">
        <v>14</v>
      </c>
      <c r="AW55" s="16">
        <v>1115955</v>
      </c>
      <c r="AX55" s="16">
        <v>0</v>
      </c>
      <c r="AY55" s="16">
        <v>0</v>
      </c>
      <c r="AZ55" s="16">
        <v>1497</v>
      </c>
      <c r="BA55" s="16">
        <v>77857</v>
      </c>
    </row>
    <row r="56" spans="1:53">
      <c r="A56" s="15" t="s">
        <v>1344</v>
      </c>
      <c r="B56" s="15" t="s">
        <v>1345</v>
      </c>
      <c r="C56" s="15" t="s">
        <v>1346</v>
      </c>
      <c r="D56" s="15" t="s">
        <v>1347</v>
      </c>
      <c r="E56" s="15" t="s">
        <v>1347</v>
      </c>
      <c r="F56" s="15" t="s">
        <v>1351</v>
      </c>
      <c r="G56" s="15" t="s">
        <v>1414</v>
      </c>
      <c r="H56" s="15" t="s">
        <v>3716</v>
      </c>
      <c r="I56" s="15" t="s">
        <v>1375</v>
      </c>
      <c r="J56" s="15"/>
      <c r="K56" s="16">
        <v>3</v>
      </c>
      <c r="L56" s="16">
        <v>15</v>
      </c>
      <c r="M56" s="16">
        <v>15</v>
      </c>
      <c r="N56" s="16">
        <v>15</v>
      </c>
      <c r="O56" s="16">
        <v>307624</v>
      </c>
      <c r="P56" s="16">
        <v>0</v>
      </c>
      <c r="Q56" s="16">
        <v>0</v>
      </c>
      <c r="R56" s="16">
        <v>1578</v>
      </c>
      <c r="S56" s="15"/>
      <c r="T56" s="16">
        <v>3</v>
      </c>
      <c r="U56" s="16">
        <v>15</v>
      </c>
      <c r="V56" s="16">
        <v>15</v>
      </c>
      <c r="W56" s="16">
        <v>15</v>
      </c>
      <c r="X56" s="16">
        <v>287871</v>
      </c>
      <c r="Y56" s="16">
        <v>0</v>
      </c>
      <c r="Z56" s="16">
        <v>0</v>
      </c>
      <c r="AA56" s="16">
        <v>1476</v>
      </c>
      <c r="AC56" s="16">
        <v>3</v>
      </c>
      <c r="AD56" s="16">
        <v>15</v>
      </c>
      <c r="AE56" s="16">
        <v>15</v>
      </c>
      <c r="AF56" s="16">
        <v>15</v>
      </c>
      <c r="AG56" s="16">
        <v>260281</v>
      </c>
      <c r="AH56" s="16">
        <v>0</v>
      </c>
      <c r="AI56" s="16">
        <v>0</v>
      </c>
      <c r="AJ56" s="16">
        <v>1335</v>
      </c>
      <c r="AL56" s="16">
        <v>3</v>
      </c>
      <c r="AM56" s="16">
        <v>13</v>
      </c>
      <c r="AN56" s="16">
        <v>12</v>
      </c>
      <c r="AO56" s="16">
        <v>12</v>
      </c>
      <c r="AP56" s="16">
        <v>260179</v>
      </c>
      <c r="AQ56" s="16">
        <v>0</v>
      </c>
      <c r="AR56" s="16">
        <v>0</v>
      </c>
      <c r="AS56" s="16">
        <v>1623</v>
      </c>
      <c r="AU56" s="16">
        <v>3</v>
      </c>
      <c r="AV56" s="16">
        <v>14</v>
      </c>
      <c r="AW56" s="16">
        <v>1115955</v>
      </c>
      <c r="AX56" s="16">
        <v>0</v>
      </c>
      <c r="AY56" s="16">
        <v>0</v>
      </c>
      <c r="AZ56" s="16">
        <v>1497</v>
      </c>
      <c r="BA56" s="16">
        <v>77857</v>
      </c>
    </row>
    <row r="57" spans="1:53">
      <c r="A57" s="15" t="s">
        <v>1344</v>
      </c>
      <c r="B57" s="15" t="s">
        <v>1345</v>
      </c>
      <c r="C57" s="15" t="s">
        <v>1346</v>
      </c>
      <c r="D57" s="15" t="s">
        <v>1347</v>
      </c>
      <c r="E57" s="15" t="s">
        <v>1347</v>
      </c>
      <c r="F57" s="15" t="s">
        <v>1351</v>
      </c>
      <c r="G57" s="15" t="s">
        <v>1415</v>
      </c>
      <c r="H57" s="15" t="s">
        <v>3716</v>
      </c>
      <c r="I57" s="15" t="s">
        <v>1369</v>
      </c>
      <c r="J57" s="15"/>
      <c r="K57" s="16">
        <v>1</v>
      </c>
      <c r="L57" s="16">
        <v>2</v>
      </c>
      <c r="M57" s="16">
        <v>2</v>
      </c>
      <c r="N57" s="16">
        <v>2</v>
      </c>
      <c r="O57" s="16">
        <v>12269</v>
      </c>
      <c r="P57" s="16">
        <v>0</v>
      </c>
      <c r="Q57" s="16">
        <v>0</v>
      </c>
      <c r="R57" s="16">
        <v>472</v>
      </c>
      <c r="S57" s="15"/>
      <c r="T57" s="16">
        <v>1</v>
      </c>
      <c r="U57" s="16">
        <v>2</v>
      </c>
      <c r="V57" s="16">
        <v>2</v>
      </c>
      <c r="W57" s="16">
        <v>2</v>
      </c>
      <c r="X57" s="16">
        <v>14803</v>
      </c>
      <c r="Y57" s="16">
        <v>0</v>
      </c>
      <c r="Z57" s="16">
        <v>0</v>
      </c>
      <c r="AA57" s="16">
        <v>569</v>
      </c>
      <c r="AC57" s="16">
        <v>1</v>
      </c>
      <c r="AD57" s="16">
        <v>2</v>
      </c>
      <c r="AE57" s="16">
        <v>2</v>
      </c>
      <c r="AF57" s="16">
        <v>2</v>
      </c>
      <c r="AG57" s="16">
        <v>14824</v>
      </c>
      <c r="AH57" s="16">
        <v>0</v>
      </c>
      <c r="AI57" s="16">
        <v>0</v>
      </c>
      <c r="AJ57" s="16">
        <v>570</v>
      </c>
      <c r="AL57" s="16">
        <v>1</v>
      </c>
      <c r="AM57" s="16">
        <v>2</v>
      </c>
      <c r="AN57" s="16">
        <v>2</v>
      </c>
      <c r="AO57" s="16">
        <v>2</v>
      </c>
      <c r="AP57" s="16">
        <v>14835</v>
      </c>
      <c r="AQ57" s="16">
        <v>0</v>
      </c>
      <c r="AR57" s="16">
        <v>0</v>
      </c>
      <c r="AS57" s="16">
        <v>571</v>
      </c>
      <c r="AU57" s="16">
        <v>1</v>
      </c>
      <c r="AV57" s="16">
        <v>2</v>
      </c>
      <c r="AW57" s="16">
        <v>56731</v>
      </c>
      <c r="AX57" s="16">
        <v>0</v>
      </c>
      <c r="AY57" s="16">
        <v>0</v>
      </c>
      <c r="AZ57" s="16">
        <v>545</v>
      </c>
      <c r="BA57" s="16">
        <v>28366</v>
      </c>
    </row>
    <row r="58" spans="1:53">
      <c r="A58" s="15" t="s">
        <v>1344</v>
      </c>
      <c r="B58" s="15" t="s">
        <v>1345</v>
      </c>
      <c r="C58" s="15" t="s">
        <v>1346</v>
      </c>
      <c r="D58" s="15" t="s">
        <v>1347</v>
      </c>
      <c r="E58" s="15" t="s">
        <v>1347</v>
      </c>
      <c r="F58" s="15" t="s">
        <v>1351</v>
      </c>
      <c r="G58" s="15" t="s">
        <v>1416</v>
      </c>
      <c r="H58" s="15" t="s">
        <v>3716</v>
      </c>
      <c r="I58" s="15" t="s">
        <v>1371</v>
      </c>
      <c r="J58" s="15"/>
      <c r="K58" s="16">
        <v>1</v>
      </c>
      <c r="L58" s="16">
        <v>2</v>
      </c>
      <c r="M58" s="16">
        <v>2</v>
      </c>
      <c r="N58" s="16">
        <v>2</v>
      </c>
      <c r="O58" s="16">
        <v>12269</v>
      </c>
      <c r="P58" s="16">
        <v>0</v>
      </c>
      <c r="Q58" s="16">
        <v>0</v>
      </c>
      <c r="R58" s="16">
        <v>472</v>
      </c>
      <c r="S58" s="15"/>
      <c r="T58" s="16">
        <v>1</v>
      </c>
      <c r="U58" s="16">
        <v>2</v>
      </c>
      <c r="V58" s="16">
        <v>2</v>
      </c>
      <c r="W58" s="16">
        <v>2</v>
      </c>
      <c r="X58" s="16">
        <v>14803</v>
      </c>
      <c r="Y58" s="16">
        <v>0</v>
      </c>
      <c r="Z58" s="16">
        <v>0</v>
      </c>
      <c r="AA58" s="16">
        <v>569</v>
      </c>
      <c r="AC58" s="16">
        <v>1</v>
      </c>
      <c r="AD58" s="16">
        <v>2</v>
      </c>
      <c r="AE58" s="16">
        <v>2</v>
      </c>
      <c r="AF58" s="16">
        <v>2</v>
      </c>
      <c r="AG58" s="16">
        <v>14824</v>
      </c>
      <c r="AH58" s="16">
        <v>0</v>
      </c>
      <c r="AI58" s="16">
        <v>0</v>
      </c>
      <c r="AJ58" s="16">
        <v>570</v>
      </c>
      <c r="AL58" s="16">
        <v>1</v>
      </c>
      <c r="AM58" s="16">
        <v>2</v>
      </c>
      <c r="AN58" s="16">
        <v>2</v>
      </c>
      <c r="AO58" s="16">
        <v>2</v>
      </c>
      <c r="AP58" s="16">
        <v>14835</v>
      </c>
      <c r="AQ58" s="16">
        <v>0</v>
      </c>
      <c r="AR58" s="16">
        <v>0</v>
      </c>
      <c r="AS58" s="16">
        <v>571</v>
      </c>
      <c r="AU58" s="16">
        <v>1</v>
      </c>
      <c r="AV58" s="16">
        <v>2</v>
      </c>
      <c r="AW58" s="16">
        <v>56731</v>
      </c>
      <c r="AX58" s="16">
        <v>0</v>
      </c>
      <c r="AY58" s="16">
        <v>0</v>
      </c>
      <c r="AZ58" s="16">
        <v>545</v>
      </c>
      <c r="BA58" s="16">
        <v>28366</v>
      </c>
    </row>
    <row r="59" spans="1:53">
      <c r="A59" s="15" t="s">
        <v>1344</v>
      </c>
      <c r="B59" s="15" t="s">
        <v>1345</v>
      </c>
      <c r="C59" s="15" t="s">
        <v>1346</v>
      </c>
      <c r="D59" s="15" t="s">
        <v>1347</v>
      </c>
      <c r="E59" s="15" t="s">
        <v>1347</v>
      </c>
      <c r="F59" s="15" t="s">
        <v>1351</v>
      </c>
      <c r="G59" s="15" t="s">
        <v>1417</v>
      </c>
      <c r="H59" s="15" t="s">
        <v>3716</v>
      </c>
      <c r="I59" s="15" t="s">
        <v>1373</v>
      </c>
      <c r="J59" s="15"/>
      <c r="K59" s="16">
        <v>1</v>
      </c>
      <c r="L59" s="16">
        <v>2</v>
      </c>
      <c r="M59" s="16">
        <v>2</v>
      </c>
      <c r="N59" s="16">
        <v>2</v>
      </c>
      <c r="O59" s="16">
        <v>12269</v>
      </c>
      <c r="P59" s="16">
        <v>0</v>
      </c>
      <c r="Q59" s="16">
        <v>0</v>
      </c>
      <c r="R59" s="16">
        <v>472</v>
      </c>
      <c r="S59" s="15"/>
      <c r="T59" s="16">
        <v>1</v>
      </c>
      <c r="U59" s="16">
        <v>2</v>
      </c>
      <c r="V59" s="16">
        <v>2</v>
      </c>
      <c r="W59" s="16">
        <v>2</v>
      </c>
      <c r="X59" s="16">
        <v>14803</v>
      </c>
      <c r="Y59" s="16">
        <v>0</v>
      </c>
      <c r="Z59" s="16">
        <v>0</v>
      </c>
      <c r="AA59" s="16">
        <v>569</v>
      </c>
      <c r="AC59" s="16">
        <v>1</v>
      </c>
      <c r="AD59" s="16">
        <v>2</v>
      </c>
      <c r="AE59" s="16">
        <v>2</v>
      </c>
      <c r="AF59" s="16">
        <v>2</v>
      </c>
      <c r="AG59" s="16">
        <v>14824</v>
      </c>
      <c r="AH59" s="16">
        <v>0</v>
      </c>
      <c r="AI59" s="16">
        <v>0</v>
      </c>
      <c r="AJ59" s="16">
        <v>570</v>
      </c>
      <c r="AL59" s="16">
        <v>1</v>
      </c>
      <c r="AM59" s="16">
        <v>2</v>
      </c>
      <c r="AN59" s="16">
        <v>2</v>
      </c>
      <c r="AO59" s="16">
        <v>2</v>
      </c>
      <c r="AP59" s="16">
        <v>14835</v>
      </c>
      <c r="AQ59" s="16">
        <v>0</v>
      </c>
      <c r="AR59" s="16">
        <v>0</v>
      </c>
      <c r="AS59" s="16">
        <v>571</v>
      </c>
      <c r="AU59" s="16">
        <v>1</v>
      </c>
      <c r="AV59" s="16">
        <v>2</v>
      </c>
      <c r="AW59" s="16">
        <v>56731</v>
      </c>
      <c r="AX59" s="16">
        <v>0</v>
      </c>
      <c r="AY59" s="16">
        <v>0</v>
      </c>
      <c r="AZ59" s="16">
        <v>545</v>
      </c>
      <c r="BA59" s="16">
        <v>28366</v>
      </c>
    </row>
    <row r="60" spans="1:53">
      <c r="A60" s="15" t="s">
        <v>1344</v>
      </c>
      <c r="B60" s="15" t="s">
        <v>1345</v>
      </c>
      <c r="C60" s="15" t="s">
        <v>1346</v>
      </c>
      <c r="D60" s="15" t="s">
        <v>1347</v>
      </c>
      <c r="E60" s="15" t="s">
        <v>1347</v>
      </c>
      <c r="F60" s="15" t="s">
        <v>1351</v>
      </c>
      <c r="G60" s="15" t="s">
        <v>1418</v>
      </c>
      <c r="H60" s="15" t="s">
        <v>3716</v>
      </c>
      <c r="I60" s="15" t="s">
        <v>1375</v>
      </c>
      <c r="J60" s="15"/>
      <c r="K60" s="16">
        <v>1</v>
      </c>
      <c r="L60" s="16">
        <v>2</v>
      </c>
      <c r="M60" s="16">
        <v>2</v>
      </c>
      <c r="N60" s="16">
        <v>2</v>
      </c>
      <c r="O60" s="16">
        <v>12269</v>
      </c>
      <c r="P60" s="16">
        <v>0</v>
      </c>
      <c r="Q60" s="16">
        <v>0</v>
      </c>
      <c r="R60" s="16">
        <v>472</v>
      </c>
      <c r="S60" s="15"/>
      <c r="T60" s="16">
        <v>1</v>
      </c>
      <c r="U60" s="16">
        <v>2</v>
      </c>
      <c r="V60" s="16">
        <v>2</v>
      </c>
      <c r="W60" s="16">
        <v>2</v>
      </c>
      <c r="X60" s="16">
        <v>14803</v>
      </c>
      <c r="Y60" s="16">
        <v>0</v>
      </c>
      <c r="Z60" s="16">
        <v>0</v>
      </c>
      <c r="AA60" s="16">
        <v>569</v>
      </c>
      <c r="AC60" s="16">
        <v>1</v>
      </c>
      <c r="AD60" s="16">
        <v>2</v>
      </c>
      <c r="AE60" s="16">
        <v>2</v>
      </c>
      <c r="AF60" s="16">
        <v>2</v>
      </c>
      <c r="AG60" s="16">
        <v>14824</v>
      </c>
      <c r="AH60" s="16">
        <v>0</v>
      </c>
      <c r="AI60" s="16">
        <v>0</v>
      </c>
      <c r="AJ60" s="16">
        <v>570</v>
      </c>
      <c r="AL60" s="16">
        <v>1</v>
      </c>
      <c r="AM60" s="16">
        <v>2</v>
      </c>
      <c r="AN60" s="16">
        <v>2</v>
      </c>
      <c r="AO60" s="16">
        <v>2</v>
      </c>
      <c r="AP60" s="16">
        <v>14835</v>
      </c>
      <c r="AQ60" s="16">
        <v>0</v>
      </c>
      <c r="AR60" s="16">
        <v>0</v>
      </c>
      <c r="AS60" s="16">
        <v>571</v>
      </c>
      <c r="AU60" s="16">
        <v>1</v>
      </c>
      <c r="AV60" s="16">
        <v>2</v>
      </c>
      <c r="AW60" s="16">
        <v>56731</v>
      </c>
      <c r="AX60" s="16">
        <v>0</v>
      </c>
      <c r="AY60" s="16">
        <v>0</v>
      </c>
      <c r="AZ60" s="16">
        <v>545</v>
      </c>
      <c r="BA60" s="16">
        <v>28366</v>
      </c>
    </row>
    <row r="61" spans="1:53">
      <c r="A61" s="15" t="s">
        <v>1344</v>
      </c>
      <c r="B61" s="15" t="s">
        <v>1345</v>
      </c>
      <c r="C61" s="15" t="s">
        <v>1346</v>
      </c>
      <c r="D61" s="15" t="s">
        <v>1347</v>
      </c>
      <c r="E61" s="15" t="s">
        <v>1347</v>
      </c>
      <c r="F61" s="15" t="s">
        <v>1351</v>
      </c>
      <c r="G61" s="15" t="s">
        <v>1354</v>
      </c>
      <c r="H61" s="15" t="s">
        <v>3716</v>
      </c>
      <c r="I61" s="15" t="s">
        <v>1367</v>
      </c>
      <c r="J61" s="15"/>
      <c r="K61" s="16">
        <v>45</v>
      </c>
      <c r="L61" s="16">
        <v>606</v>
      </c>
      <c r="M61" s="16">
        <v>588</v>
      </c>
      <c r="N61" s="16">
        <v>580</v>
      </c>
      <c r="O61" s="16">
        <v>13875283</v>
      </c>
      <c r="P61" s="16">
        <v>0</v>
      </c>
      <c r="Q61" s="16">
        <v>0</v>
      </c>
      <c r="R61" s="16">
        <v>1805</v>
      </c>
      <c r="S61" s="15"/>
      <c r="T61" s="16">
        <v>46</v>
      </c>
      <c r="U61" s="16">
        <v>590</v>
      </c>
      <c r="V61" s="16">
        <v>574</v>
      </c>
      <c r="W61" s="16">
        <v>569</v>
      </c>
      <c r="X61" s="16">
        <v>14055766</v>
      </c>
      <c r="Y61" s="16">
        <v>0</v>
      </c>
      <c r="Z61" s="16">
        <v>0</v>
      </c>
      <c r="AA61" s="16">
        <v>1872</v>
      </c>
      <c r="AC61" s="16">
        <v>46</v>
      </c>
      <c r="AD61" s="16">
        <v>593</v>
      </c>
      <c r="AE61" s="16">
        <v>593</v>
      </c>
      <c r="AF61" s="16">
        <v>582</v>
      </c>
      <c r="AG61" s="16">
        <v>12734348</v>
      </c>
      <c r="AH61" s="16">
        <v>0</v>
      </c>
      <c r="AI61" s="16">
        <v>0</v>
      </c>
      <c r="AJ61" s="16">
        <v>1662</v>
      </c>
      <c r="AL61" s="16">
        <v>46</v>
      </c>
      <c r="AM61" s="16">
        <v>580</v>
      </c>
      <c r="AN61" s="16">
        <v>585</v>
      </c>
      <c r="AO61" s="16">
        <v>586</v>
      </c>
      <c r="AP61" s="16">
        <v>14408125</v>
      </c>
      <c r="AQ61" s="16">
        <v>0</v>
      </c>
      <c r="AR61" s="16">
        <v>0</v>
      </c>
      <c r="AS61" s="16">
        <v>1899</v>
      </c>
      <c r="AU61" s="16">
        <v>46</v>
      </c>
      <c r="AV61" s="16">
        <v>586</v>
      </c>
      <c r="AW61" s="16">
        <v>55073522</v>
      </c>
      <c r="AX61" s="16">
        <v>0</v>
      </c>
      <c r="AY61" s="16">
        <v>0</v>
      </c>
      <c r="AZ61" s="16">
        <v>1809</v>
      </c>
      <c r="BA61" s="16">
        <v>94062</v>
      </c>
    </row>
    <row r="62" spans="1:53">
      <c r="A62" s="15" t="s">
        <v>1344</v>
      </c>
      <c r="B62" s="15" t="s">
        <v>1345</v>
      </c>
      <c r="C62" s="15" t="s">
        <v>1346</v>
      </c>
      <c r="D62" s="15" t="s">
        <v>1347</v>
      </c>
      <c r="E62" s="15" t="s">
        <v>1347</v>
      </c>
      <c r="F62" s="15" t="s">
        <v>1351</v>
      </c>
      <c r="G62" s="15" t="s">
        <v>1419</v>
      </c>
      <c r="H62" s="15" t="s">
        <v>3716</v>
      </c>
      <c r="I62" s="15" t="s">
        <v>1369</v>
      </c>
      <c r="J62" s="15"/>
      <c r="K62" s="16">
        <v>36</v>
      </c>
      <c r="L62" s="16">
        <v>302</v>
      </c>
      <c r="M62" s="16">
        <v>300</v>
      </c>
      <c r="N62" s="16">
        <v>294</v>
      </c>
      <c r="O62" s="16">
        <v>5767255</v>
      </c>
      <c r="P62" s="16">
        <v>0</v>
      </c>
      <c r="Q62" s="16">
        <v>0</v>
      </c>
      <c r="R62" s="16">
        <v>1485</v>
      </c>
      <c r="S62" s="15"/>
      <c r="T62" s="16">
        <v>37</v>
      </c>
      <c r="U62" s="16">
        <v>294</v>
      </c>
      <c r="V62" s="16">
        <v>292</v>
      </c>
      <c r="W62" s="16">
        <v>289</v>
      </c>
      <c r="X62" s="16">
        <v>6068312</v>
      </c>
      <c r="Y62" s="16">
        <v>0</v>
      </c>
      <c r="Z62" s="16">
        <v>0</v>
      </c>
      <c r="AA62" s="16">
        <v>1600</v>
      </c>
      <c r="AC62" s="16">
        <v>37</v>
      </c>
      <c r="AD62" s="16">
        <v>300</v>
      </c>
      <c r="AE62" s="16">
        <v>300</v>
      </c>
      <c r="AF62" s="16">
        <v>298</v>
      </c>
      <c r="AG62" s="16">
        <v>6080165</v>
      </c>
      <c r="AH62" s="16">
        <v>0</v>
      </c>
      <c r="AI62" s="16">
        <v>0</v>
      </c>
      <c r="AJ62" s="16">
        <v>1562</v>
      </c>
      <c r="AL62" s="16">
        <v>37</v>
      </c>
      <c r="AM62" s="16">
        <v>302</v>
      </c>
      <c r="AN62" s="16">
        <v>305</v>
      </c>
      <c r="AO62" s="16">
        <v>307</v>
      </c>
      <c r="AP62" s="16">
        <v>6606787</v>
      </c>
      <c r="AQ62" s="16">
        <v>0</v>
      </c>
      <c r="AR62" s="16">
        <v>0</v>
      </c>
      <c r="AS62" s="16">
        <v>1668</v>
      </c>
      <c r="AU62" s="16">
        <v>37</v>
      </c>
      <c r="AV62" s="16">
        <v>299</v>
      </c>
      <c r="AW62" s="16">
        <v>24522519</v>
      </c>
      <c r="AX62" s="16">
        <v>0</v>
      </c>
      <c r="AY62" s="16">
        <v>0</v>
      </c>
      <c r="AZ62" s="16">
        <v>1579</v>
      </c>
      <c r="BA62" s="16">
        <v>82130</v>
      </c>
    </row>
    <row r="63" spans="1:53">
      <c r="A63" s="15" t="s">
        <v>1344</v>
      </c>
      <c r="B63" s="15" t="s">
        <v>1345</v>
      </c>
      <c r="C63" s="15" t="s">
        <v>1346</v>
      </c>
      <c r="D63" s="15" t="s">
        <v>1347</v>
      </c>
      <c r="E63" s="15" t="s">
        <v>1347</v>
      </c>
      <c r="F63" s="15" t="s">
        <v>1351</v>
      </c>
      <c r="G63" s="15" t="s">
        <v>1420</v>
      </c>
      <c r="H63" s="15" t="s">
        <v>3716</v>
      </c>
      <c r="I63" s="15" t="s">
        <v>1371</v>
      </c>
      <c r="J63" s="15"/>
      <c r="K63" s="16">
        <v>2</v>
      </c>
      <c r="L63" s="16">
        <v>106</v>
      </c>
      <c r="M63" s="16">
        <v>106</v>
      </c>
      <c r="N63" s="16">
        <v>105</v>
      </c>
      <c r="O63" s="16">
        <v>2450510</v>
      </c>
      <c r="P63" s="16">
        <v>0</v>
      </c>
      <c r="Q63" s="16">
        <v>0</v>
      </c>
      <c r="R63" s="16">
        <v>1784</v>
      </c>
      <c r="S63" s="15"/>
      <c r="T63" s="16">
        <v>2</v>
      </c>
      <c r="U63" s="16">
        <v>106</v>
      </c>
      <c r="V63" s="16">
        <v>106</v>
      </c>
      <c r="W63" s="16">
        <v>106</v>
      </c>
      <c r="X63" s="16">
        <v>2596999</v>
      </c>
      <c r="Y63" s="16">
        <v>0</v>
      </c>
      <c r="Z63" s="16">
        <v>0</v>
      </c>
      <c r="AA63" s="16">
        <v>1885</v>
      </c>
      <c r="AC63" s="16">
        <v>2</v>
      </c>
      <c r="AD63" s="16">
        <v>110</v>
      </c>
      <c r="AE63" s="16">
        <v>110</v>
      </c>
      <c r="AF63" s="16">
        <v>110</v>
      </c>
      <c r="AG63" s="16">
        <v>2964575</v>
      </c>
      <c r="AH63" s="16">
        <v>0</v>
      </c>
      <c r="AI63" s="16">
        <v>0</v>
      </c>
      <c r="AJ63" s="16">
        <v>2073</v>
      </c>
      <c r="AL63" s="16">
        <v>2</v>
      </c>
      <c r="AM63" s="16">
        <v>111</v>
      </c>
      <c r="AN63" s="16">
        <v>111</v>
      </c>
      <c r="AO63" s="16">
        <v>111</v>
      </c>
      <c r="AP63" s="16">
        <v>3092323</v>
      </c>
      <c r="AQ63" s="16">
        <v>0</v>
      </c>
      <c r="AR63" s="16">
        <v>0</v>
      </c>
      <c r="AS63" s="16">
        <v>2143</v>
      </c>
      <c r="AU63" s="16">
        <v>2</v>
      </c>
      <c r="AV63" s="16">
        <v>108</v>
      </c>
      <c r="AW63" s="16">
        <v>11104407</v>
      </c>
      <c r="AX63" s="16">
        <v>0</v>
      </c>
      <c r="AY63" s="16">
        <v>0</v>
      </c>
      <c r="AZ63" s="16">
        <v>1974</v>
      </c>
      <c r="BA63" s="16">
        <v>102660</v>
      </c>
    </row>
    <row r="64" spans="1:53">
      <c r="A64" s="15" t="s">
        <v>1344</v>
      </c>
      <c r="B64" s="15" t="s">
        <v>1345</v>
      </c>
      <c r="C64" s="15" t="s">
        <v>1346</v>
      </c>
      <c r="D64" s="15" t="s">
        <v>1347</v>
      </c>
      <c r="E64" s="15" t="s">
        <v>1347</v>
      </c>
      <c r="F64" s="15" t="s">
        <v>1351</v>
      </c>
      <c r="G64" s="15" t="s">
        <v>1421</v>
      </c>
      <c r="H64" s="15" t="s">
        <v>3716</v>
      </c>
      <c r="I64" s="15" t="s">
        <v>1373</v>
      </c>
      <c r="J64" s="15"/>
      <c r="K64" s="16">
        <v>2</v>
      </c>
      <c r="L64" s="16">
        <v>106</v>
      </c>
      <c r="M64" s="16">
        <v>106</v>
      </c>
      <c r="N64" s="16">
        <v>105</v>
      </c>
      <c r="O64" s="16">
        <v>2450510</v>
      </c>
      <c r="P64" s="16">
        <v>0</v>
      </c>
      <c r="Q64" s="16">
        <v>0</v>
      </c>
      <c r="R64" s="16">
        <v>1784</v>
      </c>
      <c r="S64" s="15"/>
      <c r="T64" s="16">
        <v>2</v>
      </c>
      <c r="U64" s="16">
        <v>106</v>
      </c>
      <c r="V64" s="16">
        <v>106</v>
      </c>
      <c r="W64" s="16">
        <v>106</v>
      </c>
      <c r="X64" s="16">
        <v>2596999</v>
      </c>
      <c r="Y64" s="16">
        <v>0</v>
      </c>
      <c r="Z64" s="16">
        <v>0</v>
      </c>
      <c r="AA64" s="16">
        <v>1885</v>
      </c>
      <c r="AC64" s="16">
        <v>2</v>
      </c>
      <c r="AD64" s="16">
        <v>110</v>
      </c>
      <c r="AE64" s="16">
        <v>110</v>
      </c>
      <c r="AF64" s="16">
        <v>110</v>
      </c>
      <c r="AG64" s="16">
        <v>2964575</v>
      </c>
      <c r="AH64" s="16">
        <v>0</v>
      </c>
      <c r="AI64" s="16">
        <v>0</v>
      </c>
      <c r="AJ64" s="16">
        <v>2073</v>
      </c>
      <c r="AL64" s="16">
        <v>2</v>
      </c>
      <c r="AM64" s="16">
        <v>111</v>
      </c>
      <c r="AN64" s="16">
        <v>111</v>
      </c>
      <c r="AO64" s="16">
        <v>111</v>
      </c>
      <c r="AP64" s="16">
        <v>3092323</v>
      </c>
      <c r="AQ64" s="16">
        <v>0</v>
      </c>
      <c r="AR64" s="16">
        <v>0</v>
      </c>
      <c r="AS64" s="16">
        <v>2143</v>
      </c>
      <c r="AU64" s="16">
        <v>2</v>
      </c>
      <c r="AV64" s="16">
        <v>108</v>
      </c>
      <c r="AW64" s="16">
        <v>11104407</v>
      </c>
      <c r="AX64" s="16">
        <v>0</v>
      </c>
      <c r="AY64" s="16">
        <v>0</v>
      </c>
      <c r="AZ64" s="16">
        <v>1974</v>
      </c>
      <c r="BA64" s="16">
        <v>102660</v>
      </c>
    </row>
    <row r="65" spans="1:53">
      <c r="A65" s="15" t="s">
        <v>1344</v>
      </c>
      <c r="B65" s="15" t="s">
        <v>1345</v>
      </c>
      <c r="C65" s="15" t="s">
        <v>1346</v>
      </c>
      <c r="D65" s="15" t="s">
        <v>1347</v>
      </c>
      <c r="E65" s="15" t="s">
        <v>1347</v>
      </c>
      <c r="F65" s="15" t="s">
        <v>1351</v>
      </c>
      <c r="G65" s="15" t="s">
        <v>1422</v>
      </c>
      <c r="H65" s="15" t="s">
        <v>3716</v>
      </c>
      <c r="I65" s="15" t="s">
        <v>1375</v>
      </c>
      <c r="J65" s="15"/>
      <c r="K65" s="16">
        <v>2</v>
      </c>
      <c r="L65" s="16">
        <v>106</v>
      </c>
      <c r="M65" s="16">
        <v>106</v>
      </c>
      <c r="N65" s="16">
        <v>105</v>
      </c>
      <c r="O65" s="16">
        <v>2450510</v>
      </c>
      <c r="P65" s="16">
        <v>0</v>
      </c>
      <c r="Q65" s="16">
        <v>0</v>
      </c>
      <c r="R65" s="16">
        <v>1784</v>
      </c>
      <c r="S65" s="15"/>
      <c r="T65" s="16">
        <v>2</v>
      </c>
      <c r="U65" s="16">
        <v>106</v>
      </c>
      <c r="V65" s="16">
        <v>106</v>
      </c>
      <c r="W65" s="16">
        <v>106</v>
      </c>
      <c r="X65" s="16">
        <v>2596999</v>
      </c>
      <c r="Y65" s="16">
        <v>0</v>
      </c>
      <c r="Z65" s="16">
        <v>0</v>
      </c>
      <c r="AA65" s="16">
        <v>1885</v>
      </c>
      <c r="AC65" s="16">
        <v>2</v>
      </c>
      <c r="AD65" s="16">
        <v>110</v>
      </c>
      <c r="AE65" s="16">
        <v>110</v>
      </c>
      <c r="AF65" s="16">
        <v>110</v>
      </c>
      <c r="AG65" s="16">
        <v>2964575</v>
      </c>
      <c r="AH65" s="16">
        <v>0</v>
      </c>
      <c r="AI65" s="16">
        <v>0</v>
      </c>
      <c r="AJ65" s="16">
        <v>2073</v>
      </c>
      <c r="AL65" s="16">
        <v>2</v>
      </c>
      <c r="AM65" s="16">
        <v>111</v>
      </c>
      <c r="AN65" s="16">
        <v>111</v>
      </c>
      <c r="AO65" s="16">
        <v>111</v>
      </c>
      <c r="AP65" s="16">
        <v>3092323</v>
      </c>
      <c r="AQ65" s="16">
        <v>0</v>
      </c>
      <c r="AR65" s="16">
        <v>0</v>
      </c>
      <c r="AS65" s="16">
        <v>2143</v>
      </c>
      <c r="AU65" s="16">
        <v>2</v>
      </c>
      <c r="AV65" s="16">
        <v>108</v>
      </c>
      <c r="AW65" s="16">
        <v>11104407</v>
      </c>
      <c r="AX65" s="16">
        <v>0</v>
      </c>
      <c r="AY65" s="16">
        <v>0</v>
      </c>
      <c r="AZ65" s="16">
        <v>1974</v>
      </c>
      <c r="BA65" s="16">
        <v>102660</v>
      </c>
    </row>
    <row r="66" spans="1:53">
      <c r="A66" s="15" t="s">
        <v>1344</v>
      </c>
      <c r="B66" s="15" t="s">
        <v>1345</v>
      </c>
      <c r="C66" s="15" t="s">
        <v>1346</v>
      </c>
      <c r="D66" s="15" t="s">
        <v>1347</v>
      </c>
      <c r="E66" s="15" t="s">
        <v>1347</v>
      </c>
      <c r="F66" s="15" t="s">
        <v>1351</v>
      </c>
      <c r="G66" s="15" t="s">
        <v>1423</v>
      </c>
      <c r="H66" s="15" t="s">
        <v>3716</v>
      </c>
      <c r="I66" s="15" t="s">
        <v>1371</v>
      </c>
      <c r="J66" s="15"/>
      <c r="K66" s="16">
        <v>34</v>
      </c>
      <c r="L66" s="16">
        <v>196</v>
      </c>
      <c r="M66" s="16">
        <v>194</v>
      </c>
      <c r="N66" s="16">
        <v>189</v>
      </c>
      <c r="O66" s="16">
        <v>3316745</v>
      </c>
      <c r="P66" s="16">
        <v>0</v>
      </c>
      <c r="Q66" s="16">
        <v>0</v>
      </c>
      <c r="R66" s="16">
        <v>1322</v>
      </c>
      <c r="S66" s="15"/>
      <c r="T66" s="16">
        <v>35</v>
      </c>
      <c r="U66" s="16">
        <v>188</v>
      </c>
      <c r="V66" s="16">
        <v>186</v>
      </c>
      <c r="W66" s="16">
        <v>183</v>
      </c>
      <c r="X66" s="16">
        <v>3471313</v>
      </c>
      <c r="Y66" s="16">
        <v>0</v>
      </c>
      <c r="Z66" s="16">
        <v>0</v>
      </c>
      <c r="AA66" s="16">
        <v>1438</v>
      </c>
      <c r="AC66" s="16">
        <v>35</v>
      </c>
      <c r="AD66" s="16">
        <v>190</v>
      </c>
      <c r="AE66" s="16">
        <v>190</v>
      </c>
      <c r="AF66" s="16">
        <v>188</v>
      </c>
      <c r="AG66" s="16">
        <v>3115590</v>
      </c>
      <c r="AH66" s="16">
        <v>0</v>
      </c>
      <c r="AI66" s="16">
        <v>0</v>
      </c>
      <c r="AJ66" s="16">
        <v>1266</v>
      </c>
      <c r="AL66" s="16">
        <v>35</v>
      </c>
      <c r="AM66" s="16">
        <v>191</v>
      </c>
      <c r="AN66" s="16">
        <v>194</v>
      </c>
      <c r="AO66" s="16">
        <v>196</v>
      </c>
      <c r="AP66" s="16">
        <v>3514464</v>
      </c>
      <c r="AQ66" s="16">
        <v>0</v>
      </c>
      <c r="AR66" s="16">
        <v>0</v>
      </c>
      <c r="AS66" s="16">
        <v>1396</v>
      </c>
      <c r="AU66" s="16">
        <v>35</v>
      </c>
      <c r="AV66" s="16">
        <v>190</v>
      </c>
      <c r="AW66" s="16">
        <v>13418112</v>
      </c>
      <c r="AX66" s="16">
        <v>0</v>
      </c>
      <c r="AY66" s="16">
        <v>0</v>
      </c>
      <c r="AZ66" s="16">
        <v>1355</v>
      </c>
      <c r="BA66" s="16">
        <v>70467</v>
      </c>
    </row>
    <row r="67" spans="1:53">
      <c r="A67" s="15" t="s">
        <v>1344</v>
      </c>
      <c r="B67" s="15" t="s">
        <v>1345</v>
      </c>
      <c r="C67" s="15" t="s">
        <v>1346</v>
      </c>
      <c r="D67" s="15" t="s">
        <v>1347</v>
      </c>
      <c r="E67" s="15" t="s">
        <v>1347</v>
      </c>
      <c r="F67" s="15" t="s">
        <v>1351</v>
      </c>
      <c r="G67" s="15" t="s">
        <v>1424</v>
      </c>
      <c r="H67" s="15" t="s">
        <v>3716</v>
      </c>
      <c r="I67" s="15" t="s">
        <v>1373</v>
      </c>
      <c r="J67" s="15"/>
      <c r="K67" s="16">
        <v>34</v>
      </c>
      <c r="L67" s="16">
        <v>196</v>
      </c>
      <c r="M67" s="16">
        <v>194</v>
      </c>
      <c r="N67" s="16">
        <v>189</v>
      </c>
      <c r="O67" s="16">
        <v>3316745</v>
      </c>
      <c r="P67" s="16">
        <v>0</v>
      </c>
      <c r="Q67" s="16">
        <v>0</v>
      </c>
      <c r="R67" s="16">
        <v>1322</v>
      </c>
      <c r="S67" s="15"/>
      <c r="T67" s="16">
        <v>35</v>
      </c>
      <c r="U67" s="16">
        <v>188</v>
      </c>
      <c r="V67" s="16">
        <v>186</v>
      </c>
      <c r="W67" s="16">
        <v>183</v>
      </c>
      <c r="X67" s="16">
        <v>3471313</v>
      </c>
      <c r="Y67" s="16">
        <v>0</v>
      </c>
      <c r="Z67" s="16">
        <v>0</v>
      </c>
      <c r="AA67" s="16">
        <v>1438</v>
      </c>
      <c r="AC67" s="16">
        <v>35</v>
      </c>
      <c r="AD67" s="16">
        <v>190</v>
      </c>
      <c r="AE67" s="16">
        <v>190</v>
      </c>
      <c r="AF67" s="16">
        <v>188</v>
      </c>
      <c r="AG67" s="16">
        <v>3115590</v>
      </c>
      <c r="AH67" s="16">
        <v>0</v>
      </c>
      <c r="AI67" s="16">
        <v>0</v>
      </c>
      <c r="AJ67" s="16">
        <v>1266</v>
      </c>
      <c r="AL67" s="16">
        <v>35</v>
      </c>
      <c r="AM67" s="16">
        <v>191</v>
      </c>
      <c r="AN67" s="16">
        <v>194</v>
      </c>
      <c r="AO67" s="16">
        <v>196</v>
      </c>
      <c r="AP67" s="16">
        <v>3514464</v>
      </c>
      <c r="AQ67" s="16">
        <v>0</v>
      </c>
      <c r="AR67" s="16">
        <v>0</v>
      </c>
      <c r="AS67" s="16">
        <v>1396</v>
      </c>
      <c r="AU67" s="16">
        <v>35</v>
      </c>
      <c r="AV67" s="16">
        <v>190</v>
      </c>
      <c r="AW67" s="16">
        <v>13418112</v>
      </c>
      <c r="AX67" s="16">
        <v>0</v>
      </c>
      <c r="AY67" s="16">
        <v>0</v>
      </c>
      <c r="AZ67" s="16">
        <v>1355</v>
      </c>
      <c r="BA67" s="16">
        <v>70467</v>
      </c>
    </row>
    <row r="68" spans="1:53">
      <c r="A68" s="15" t="s">
        <v>1344</v>
      </c>
      <c r="B68" s="15" t="s">
        <v>1345</v>
      </c>
      <c r="C68" s="15" t="s">
        <v>1346</v>
      </c>
      <c r="D68" s="15" t="s">
        <v>1347</v>
      </c>
      <c r="E68" s="15" t="s">
        <v>1347</v>
      </c>
      <c r="F68" s="15" t="s">
        <v>1351</v>
      </c>
      <c r="G68" s="15" t="s">
        <v>1425</v>
      </c>
      <c r="H68" s="15" t="s">
        <v>3716</v>
      </c>
      <c r="I68" s="15" t="s">
        <v>1375</v>
      </c>
      <c r="J68" s="15"/>
      <c r="K68" s="16">
        <v>24</v>
      </c>
      <c r="L68" s="16">
        <v>142</v>
      </c>
      <c r="M68" s="16">
        <v>140</v>
      </c>
      <c r="N68" s="16">
        <v>138</v>
      </c>
      <c r="O68" s="16">
        <v>2209964</v>
      </c>
      <c r="P68" s="16">
        <v>0</v>
      </c>
      <c r="Q68" s="16">
        <v>0</v>
      </c>
      <c r="R68" s="16">
        <v>1214</v>
      </c>
      <c r="S68" s="15"/>
      <c r="T68" s="16">
        <v>25</v>
      </c>
      <c r="U68" s="16">
        <v>137</v>
      </c>
      <c r="V68" s="16">
        <v>135</v>
      </c>
      <c r="W68" s="16">
        <v>133</v>
      </c>
      <c r="X68" s="16">
        <v>2164928</v>
      </c>
      <c r="Y68" s="16">
        <v>0</v>
      </c>
      <c r="Z68" s="16">
        <v>0</v>
      </c>
      <c r="AA68" s="16">
        <v>1234</v>
      </c>
      <c r="AC68" s="16">
        <v>25</v>
      </c>
      <c r="AD68" s="16">
        <v>137</v>
      </c>
      <c r="AE68" s="16">
        <v>137</v>
      </c>
      <c r="AF68" s="16">
        <v>135</v>
      </c>
      <c r="AG68" s="16">
        <v>1854498</v>
      </c>
      <c r="AH68" s="16">
        <v>0</v>
      </c>
      <c r="AI68" s="16">
        <v>0</v>
      </c>
      <c r="AJ68" s="16">
        <v>1046</v>
      </c>
      <c r="AL68" s="16">
        <v>25</v>
      </c>
      <c r="AM68" s="16">
        <v>136</v>
      </c>
      <c r="AN68" s="16">
        <v>139</v>
      </c>
      <c r="AO68" s="16">
        <v>141</v>
      </c>
      <c r="AP68" s="16">
        <v>2205717</v>
      </c>
      <c r="AQ68" s="16">
        <v>0</v>
      </c>
      <c r="AR68" s="16">
        <v>0</v>
      </c>
      <c r="AS68" s="16">
        <v>1224</v>
      </c>
      <c r="AU68" s="16">
        <v>25</v>
      </c>
      <c r="AV68" s="16">
        <v>138</v>
      </c>
      <c r="AW68" s="16">
        <v>8435107</v>
      </c>
      <c r="AX68" s="16">
        <v>0</v>
      </c>
      <c r="AY68" s="16">
        <v>0</v>
      </c>
      <c r="AZ68" s="16">
        <v>1180</v>
      </c>
      <c r="BA68" s="16">
        <v>61346</v>
      </c>
    </row>
    <row r="69" spans="1:53">
      <c r="A69" s="15" t="s">
        <v>1344</v>
      </c>
      <c r="B69" s="15" t="s">
        <v>1345</v>
      </c>
      <c r="C69" s="15" t="s">
        <v>1346</v>
      </c>
      <c r="D69" s="15" t="s">
        <v>1347</v>
      </c>
      <c r="E69" s="15" t="s">
        <v>1347</v>
      </c>
      <c r="F69" s="15" t="s">
        <v>1351</v>
      </c>
      <c r="G69" s="15" t="s">
        <v>1426</v>
      </c>
      <c r="H69" s="15" t="s">
        <v>3716</v>
      </c>
      <c r="I69" s="15" t="s">
        <v>1375</v>
      </c>
      <c r="J69" s="15"/>
      <c r="K69" s="16">
        <v>1</v>
      </c>
      <c r="L69" s="16">
        <v>6</v>
      </c>
      <c r="M69" s="16">
        <v>6</v>
      </c>
      <c r="N69" s="16">
        <v>5</v>
      </c>
      <c r="O69" s="16">
        <v>111626</v>
      </c>
      <c r="P69" s="16">
        <v>0</v>
      </c>
      <c r="Q69" s="16">
        <v>0</v>
      </c>
      <c r="R69" s="16">
        <v>1515</v>
      </c>
      <c r="S69" s="15"/>
      <c r="T69" s="16">
        <v>1</v>
      </c>
      <c r="U69" s="16">
        <v>5</v>
      </c>
      <c r="V69" s="16">
        <v>5</v>
      </c>
      <c r="W69" s="16">
        <v>5</v>
      </c>
      <c r="X69" s="16">
        <v>110598</v>
      </c>
      <c r="Y69" s="16">
        <v>0</v>
      </c>
      <c r="Z69" s="16">
        <v>0</v>
      </c>
      <c r="AA69" s="16">
        <v>1702</v>
      </c>
      <c r="AC69" s="16">
        <v>1</v>
      </c>
      <c r="AD69" s="16">
        <v>5</v>
      </c>
      <c r="AE69" s="16">
        <v>5</v>
      </c>
      <c r="AF69" s="16">
        <v>5</v>
      </c>
      <c r="AG69" s="16">
        <v>117236</v>
      </c>
      <c r="AH69" s="16">
        <v>0</v>
      </c>
      <c r="AI69" s="16">
        <v>0</v>
      </c>
      <c r="AJ69" s="16">
        <v>1804</v>
      </c>
      <c r="AL69" s="16">
        <v>1</v>
      </c>
      <c r="AM69" s="16">
        <v>5</v>
      </c>
      <c r="AN69" s="16">
        <v>5</v>
      </c>
      <c r="AO69" s="16">
        <v>5</v>
      </c>
      <c r="AP69" s="16">
        <v>110762</v>
      </c>
      <c r="AQ69" s="16">
        <v>0</v>
      </c>
      <c r="AR69" s="16">
        <v>0</v>
      </c>
      <c r="AS69" s="16">
        <v>1704</v>
      </c>
      <c r="AU69" s="16">
        <v>1</v>
      </c>
      <c r="AV69" s="16">
        <v>5</v>
      </c>
      <c r="AW69" s="16">
        <v>450222</v>
      </c>
      <c r="AX69" s="16">
        <v>0</v>
      </c>
      <c r="AY69" s="16">
        <v>0</v>
      </c>
      <c r="AZ69" s="16">
        <v>1676</v>
      </c>
      <c r="BA69" s="16">
        <v>87140</v>
      </c>
    </row>
    <row r="70" spans="1:53">
      <c r="A70" s="15" t="s">
        <v>1344</v>
      </c>
      <c r="B70" s="15" t="s">
        <v>1345</v>
      </c>
      <c r="C70" s="15" t="s">
        <v>1346</v>
      </c>
      <c r="D70" s="15" t="s">
        <v>1347</v>
      </c>
      <c r="E70" s="15" t="s">
        <v>1347</v>
      </c>
      <c r="F70" s="15" t="s">
        <v>1351</v>
      </c>
      <c r="G70" s="15" t="s">
        <v>1427</v>
      </c>
      <c r="H70" s="15" t="s">
        <v>3716</v>
      </c>
      <c r="I70" s="15" t="s">
        <v>1375</v>
      </c>
      <c r="J70" s="15"/>
      <c r="K70" s="16">
        <v>1</v>
      </c>
      <c r="L70" s="16">
        <v>4</v>
      </c>
      <c r="M70" s="16">
        <v>4</v>
      </c>
      <c r="N70" s="16">
        <v>4</v>
      </c>
      <c r="O70" s="16">
        <v>59530</v>
      </c>
      <c r="P70" s="16">
        <v>0</v>
      </c>
      <c r="Q70" s="16">
        <v>0</v>
      </c>
      <c r="R70" s="16">
        <v>1145</v>
      </c>
      <c r="S70" s="15"/>
      <c r="T70" s="16">
        <v>1</v>
      </c>
      <c r="U70" s="16">
        <v>4</v>
      </c>
      <c r="V70" s="16">
        <v>4</v>
      </c>
      <c r="W70" s="16">
        <v>4</v>
      </c>
      <c r="X70" s="16">
        <v>61471</v>
      </c>
      <c r="Y70" s="16">
        <v>0</v>
      </c>
      <c r="Z70" s="16">
        <v>0</v>
      </c>
      <c r="AA70" s="16">
        <v>1182</v>
      </c>
      <c r="AC70" s="16">
        <v>1</v>
      </c>
      <c r="AD70" s="16">
        <v>4</v>
      </c>
      <c r="AE70" s="16">
        <v>4</v>
      </c>
      <c r="AF70" s="16">
        <v>4</v>
      </c>
      <c r="AG70" s="16">
        <v>52471</v>
      </c>
      <c r="AH70" s="16">
        <v>0</v>
      </c>
      <c r="AI70" s="16">
        <v>0</v>
      </c>
      <c r="AJ70" s="16">
        <v>1009</v>
      </c>
      <c r="AL70" s="16">
        <v>1</v>
      </c>
      <c r="AM70" s="16">
        <v>5</v>
      </c>
      <c r="AN70" s="16">
        <v>5</v>
      </c>
      <c r="AO70" s="16">
        <v>5</v>
      </c>
      <c r="AP70" s="16">
        <v>76350</v>
      </c>
      <c r="AQ70" s="16">
        <v>0</v>
      </c>
      <c r="AR70" s="16">
        <v>0</v>
      </c>
      <c r="AS70" s="16">
        <v>1175</v>
      </c>
      <c r="AU70" s="16">
        <v>1</v>
      </c>
      <c r="AV70" s="16">
        <v>4</v>
      </c>
      <c r="AW70" s="16">
        <v>249822</v>
      </c>
      <c r="AX70" s="16">
        <v>0</v>
      </c>
      <c r="AY70" s="16">
        <v>0</v>
      </c>
      <c r="AZ70" s="16">
        <v>1130</v>
      </c>
      <c r="BA70" s="16">
        <v>58782</v>
      </c>
    </row>
    <row r="71" spans="1:53">
      <c r="A71" s="15" t="s">
        <v>1344</v>
      </c>
      <c r="B71" s="15" t="s">
        <v>1345</v>
      </c>
      <c r="C71" s="15" t="s">
        <v>1346</v>
      </c>
      <c r="D71" s="15" t="s">
        <v>1347</v>
      </c>
      <c r="E71" s="15" t="s">
        <v>1347</v>
      </c>
      <c r="F71" s="15" t="s">
        <v>1351</v>
      </c>
      <c r="G71" s="15" t="s">
        <v>1428</v>
      </c>
      <c r="H71" s="15" t="s">
        <v>3716</v>
      </c>
      <c r="I71" s="15" t="s">
        <v>1375</v>
      </c>
      <c r="J71" s="15"/>
      <c r="K71" s="16">
        <v>8</v>
      </c>
      <c r="L71" s="16">
        <v>44</v>
      </c>
      <c r="M71" s="16">
        <v>44</v>
      </c>
      <c r="N71" s="16">
        <v>42</v>
      </c>
      <c r="O71" s="16">
        <v>935625</v>
      </c>
      <c r="P71" s="16">
        <v>0</v>
      </c>
      <c r="Q71" s="16">
        <v>0</v>
      </c>
      <c r="R71" s="16">
        <v>1661</v>
      </c>
      <c r="S71" s="15"/>
      <c r="T71" s="16">
        <v>8</v>
      </c>
      <c r="U71" s="16">
        <v>42</v>
      </c>
      <c r="V71" s="16">
        <v>42</v>
      </c>
      <c r="W71" s="16">
        <v>41</v>
      </c>
      <c r="X71" s="16">
        <v>1134316</v>
      </c>
      <c r="Y71" s="16">
        <v>0</v>
      </c>
      <c r="Z71" s="16">
        <v>0</v>
      </c>
      <c r="AA71" s="16">
        <v>2094</v>
      </c>
      <c r="AC71" s="16">
        <v>8</v>
      </c>
      <c r="AD71" s="16">
        <v>44</v>
      </c>
      <c r="AE71" s="16">
        <v>44</v>
      </c>
      <c r="AF71" s="16">
        <v>44</v>
      </c>
      <c r="AG71" s="16">
        <v>1091385</v>
      </c>
      <c r="AH71" s="16">
        <v>0</v>
      </c>
      <c r="AI71" s="16">
        <v>0</v>
      </c>
      <c r="AJ71" s="16">
        <v>1908</v>
      </c>
      <c r="AL71" s="16">
        <v>8</v>
      </c>
      <c r="AM71" s="16">
        <v>45</v>
      </c>
      <c r="AN71" s="16">
        <v>45</v>
      </c>
      <c r="AO71" s="16">
        <v>45</v>
      </c>
      <c r="AP71" s="16">
        <v>1121635</v>
      </c>
      <c r="AQ71" s="16">
        <v>0</v>
      </c>
      <c r="AR71" s="16">
        <v>0</v>
      </c>
      <c r="AS71" s="16">
        <v>1917</v>
      </c>
      <c r="AU71" s="16">
        <v>8</v>
      </c>
      <c r="AV71" s="16">
        <v>44</v>
      </c>
      <c r="AW71" s="16">
        <v>4282961</v>
      </c>
      <c r="AX71" s="16">
        <v>0</v>
      </c>
      <c r="AY71" s="16">
        <v>0</v>
      </c>
      <c r="AZ71" s="16">
        <v>1893</v>
      </c>
      <c r="BA71" s="16">
        <v>98459</v>
      </c>
    </row>
    <row r="72" spans="1:53">
      <c r="A72" s="15" t="s">
        <v>1344</v>
      </c>
      <c r="B72" s="15" t="s">
        <v>1345</v>
      </c>
      <c r="C72" s="15" t="s">
        <v>1346</v>
      </c>
      <c r="D72" s="15" t="s">
        <v>1347</v>
      </c>
      <c r="E72" s="15" t="s">
        <v>1347</v>
      </c>
      <c r="F72" s="15" t="s">
        <v>1351</v>
      </c>
      <c r="G72" s="15" t="s">
        <v>1429</v>
      </c>
      <c r="H72" s="15" t="s">
        <v>3716</v>
      </c>
      <c r="I72" s="15" t="s">
        <v>1369</v>
      </c>
      <c r="J72" s="15"/>
      <c r="K72" s="16">
        <v>8</v>
      </c>
      <c r="L72" s="16">
        <v>304</v>
      </c>
      <c r="M72" s="16">
        <v>288</v>
      </c>
      <c r="N72" s="16">
        <v>286</v>
      </c>
      <c r="O72" s="16">
        <v>8108028</v>
      </c>
      <c r="P72" s="16">
        <v>0</v>
      </c>
      <c r="Q72" s="16">
        <v>0</v>
      </c>
      <c r="R72" s="16">
        <v>2131</v>
      </c>
      <c r="S72" s="15"/>
      <c r="T72" s="16">
        <v>8</v>
      </c>
      <c r="U72" s="16">
        <v>296</v>
      </c>
      <c r="V72" s="16">
        <v>282</v>
      </c>
      <c r="W72" s="16">
        <v>280</v>
      </c>
      <c r="X72" s="16">
        <v>7987454</v>
      </c>
      <c r="Y72" s="16">
        <v>0</v>
      </c>
      <c r="Z72" s="16">
        <v>0</v>
      </c>
      <c r="AA72" s="16">
        <v>2148</v>
      </c>
      <c r="AC72" s="16">
        <v>8</v>
      </c>
      <c r="AD72" s="16">
        <v>293</v>
      </c>
      <c r="AE72" s="16">
        <v>293</v>
      </c>
      <c r="AF72" s="16">
        <v>284</v>
      </c>
      <c r="AG72" s="16">
        <v>6654183</v>
      </c>
      <c r="AH72" s="16">
        <v>0</v>
      </c>
      <c r="AI72" s="16">
        <v>0</v>
      </c>
      <c r="AJ72" s="16">
        <v>1765</v>
      </c>
      <c r="AL72" s="16">
        <v>8</v>
      </c>
      <c r="AM72" s="16">
        <v>278</v>
      </c>
      <c r="AN72" s="16">
        <v>280</v>
      </c>
      <c r="AO72" s="16">
        <v>279</v>
      </c>
      <c r="AP72" s="16">
        <v>7801338</v>
      </c>
      <c r="AQ72" s="16">
        <v>0</v>
      </c>
      <c r="AR72" s="16">
        <v>0</v>
      </c>
      <c r="AS72" s="16">
        <v>2151</v>
      </c>
      <c r="AU72" s="16">
        <v>8</v>
      </c>
      <c r="AV72" s="16">
        <v>287</v>
      </c>
      <c r="AW72" s="16">
        <v>30551003</v>
      </c>
      <c r="AX72" s="16">
        <v>0</v>
      </c>
      <c r="AY72" s="16">
        <v>0</v>
      </c>
      <c r="AZ72" s="16">
        <v>2048</v>
      </c>
      <c r="BA72" s="16">
        <v>106480</v>
      </c>
    </row>
    <row r="73" spans="1:53">
      <c r="A73" s="15" t="s">
        <v>1344</v>
      </c>
      <c r="B73" s="15" t="s">
        <v>1345</v>
      </c>
      <c r="C73" s="15" t="s">
        <v>1346</v>
      </c>
      <c r="D73" s="15" t="s">
        <v>1347</v>
      </c>
      <c r="E73" s="15" t="s">
        <v>1347</v>
      </c>
      <c r="F73" s="15" t="s">
        <v>1351</v>
      </c>
      <c r="G73" s="15" t="s">
        <v>1430</v>
      </c>
      <c r="H73" s="15" t="s">
        <v>3716</v>
      </c>
      <c r="I73" s="15" t="s">
        <v>1371</v>
      </c>
      <c r="J73" s="15"/>
      <c r="K73" s="16">
        <v>4</v>
      </c>
      <c r="L73" s="16">
        <v>272</v>
      </c>
      <c r="M73" s="16">
        <v>257</v>
      </c>
      <c r="N73" s="16">
        <v>254</v>
      </c>
      <c r="O73" s="16">
        <v>7479814</v>
      </c>
      <c r="P73" s="16">
        <v>0</v>
      </c>
      <c r="Q73" s="16">
        <v>0</v>
      </c>
      <c r="R73" s="16">
        <v>2204</v>
      </c>
      <c r="S73" s="15"/>
      <c r="T73" s="16">
        <v>4</v>
      </c>
      <c r="U73" s="16">
        <v>264</v>
      </c>
      <c r="V73" s="16">
        <v>250</v>
      </c>
      <c r="W73" s="16">
        <v>247</v>
      </c>
      <c r="X73" s="16">
        <v>7343158</v>
      </c>
      <c r="Y73" s="16">
        <v>0</v>
      </c>
      <c r="Z73" s="16">
        <v>0</v>
      </c>
      <c r="AA73" s="16">
        <v>2227</v>
      </c>
      <c r="AC73" s="16">
        <v>4</v>
      </c>
      <c r="AD73" s="16">
        <v>252</v>
      </c>
      <c r="AE73" s="16">
        <v>252</v>
      </c>
      <c r="AF73" s="16">
        <v>245</v>
      </c>
      <c r="AG73" s="16">
        <v>6082507</v>
      </c>
      <c r="AH73" s="16">
        <v>0</v>
      </c>
      <c r="AI73" s="16">
        <v>0</v>
      </c>
      <c r="AJ73" s="16">
        <v>1874</v>
      </c>
      <c r="AL73" s="16">
        <v>4</v>
      </c>
      <c r="AM73" s="16">
        <v>246</v>
      </c>
      <c r="AN73" s="16">
        <v>249</v>
      </c>
      <c r="AO73" s="16">
        <v>250</v>
      </c>
      <c r="AP73" s="16">
        <v>7154500</v>
      </c>
      <c r="AQ73" s="16">
        <v>0</v>
      </c>
      <c r="AR73" s="16">
        <v>0</v>
      </c>
      <c r="AS73" s="16">
        <v>2216</v>
      </c>
      <c r="AU73" s="16">
        <v>4</v>
      </c>
      <c r="AV73" s="16">
        <v>253</v>
      </c>
      <c r="AW73" s="16">
        <v>28059979</v>
      </c>
      <c r="AX73" s="16">
        <v>0</v>
      </c>
      <c r="AY73" s="16">
        <v>0</v>
      </c>
      <c r="AZ73" s="16">
        <v>2131</v>
      </c>
      <c r="BA73" s="16">
        <v>110836</v>
      </c>
    </row>
    <row r="74" spans="1:53">
      <c r="A74" s="15" t="s">
        <v>1344</v>
      </c>
      <c r="B74" s="15" t="s">
        <v>1345</v>
      </c>
      <c r="C74" s="15" t="s">
        <v>1346</v>
      </c>
      <c r="D74" s="15" t="s">
        <v>1347</v>
      </c>
      <c r="E74" s="15" t="s">
        <v>1347</v>
      </c>
      <c r="F74" s="15" t="s">
        <v>1351</v>
      </c>
      <c r="G74" s="15" t="s">
        <v>1431</v>
      </c>
      <c r="H74" s="15" t="s">
        <v>3716</v>
      </c>
      <c r="I74" s="15" t="s">
        <v>1373</v>
      </c>
      <c r="J74" s="15"/>
      <c r="K74" s="16">
        <v>4</v>
      </c>
      <c r="L74" s="16">
        <v>272</v>
      </c>
      <c r="M74" s="16">
        <v>257</v>
      </c>
      <c r="N74" s="16">
        <v>254</v>
      </c>
      <c r="O74" s="16">
        <v>7479814</v>
      </c>
      <c r="P74" s="16">
        <v>0</v>
      </c>
      <c r="Q74" s="16">
        <v>0</v>
      </c>
      <c r="R74" s="16">
        <v>2204</v>
      </c>
      <c r="S74" s="15"/>
      <c r="T74" s="16">
        <v>4</v>
      </c>
      <c r="U74" s="16">
        <v>264</v>
      </c>
      <c r="V74" s="16">
        <v>250</v>
      </c>
      <c r="W74" s="16">
        <v>247</v>
      </c>
      <c r="X74" s="16">
        <v>7343158</v>
      </c>
      <c r="Y74" s="16">
        <v>0</v>
      </c>
      <c r="Z74" s="16">
        <v>0</v>
      </c>
      <c r="AA74" s="16">
        <v>2227</v>
      </c>
      <c r="AC74" s="16">
        <v>4</v>
      </c>
      <c r="AD74" s="16">
        <v>252</v>
      </c>
      <c r="AE74" s="16">
        <v>252</v>
      </c>
      <c r="AF74" s="16">
        <v>245</v>
      </c>
      <c r="AG74" s="16">
        <v>6082507</v>
      </c>
      <c r="AH74" s="16">
        <v>0</v>
      </c>
      <c r="AI74" s="16">
        <v>0</v>
      </c>
      <c r="AJ74" s="16">
        <v>1874</v>
      </c>
      <c r="AL74" s="16">
        <v>4</v>
      </c>
      <c r="AM74" s="16">
        <v>246</v>
      </c>
      <c r="AN74" s="16">
        <v>249</v>
      </c>
      <c r="AO74" s="16">
        <v>250</v>
      </c>
      <c r="AP74" s="16">
        <v>7154500</v>
      </c>
      <c r="AQ74" s="16">
        <v>0</v>
      </c>
      <c r="AR74" s="16">
        <v>0</v>
      </c>
      <c r="AS74" s="16">
        <v>2216</v>
      </c>
      <c r="AU74" s="16">
        <v>4</v>
      </c>
      <c r="AV74" s="16">
        <v>253</v>
      </c>
      <c r="AW74" s="16">
        <v>28059979</v>
      </c>
      <c r="AX74" s="16">
        <v>0</v>
      </c>
      <c r="AY74" s="16">
        <v>0</v>
      </c>
      <c r="AZ74" s="16">
        <v>2131</v>
      </c>
      <c r="BA74" s="16">
        <v>110836</v>
      </c>
    </row>
    <row r="75" spans="1:53">
      <c r="A75" s="15" t="s">
        <v>1344</v>
      </c>
      <c r="B75" s="15" t="s">
        <v>1345</v>
      </c>
      <c r="C75" s="15" t="s">
        <v>1346</v>
      </c>
      <c r="D75" s="15" t="s">
        <v>1347</v>
      </c>
      <c r="E75" s="15" t="s">
        <v>1347</v>
      </c>
      <c r="F75" s="15" t="s">
        <v>1351</v>
      </c>
      <c r="G75" s="15" t="s">
        <v>1432</v>
      </c>
      <c r="H75" s="15" t="s">
        <v>3716</v>
      </c>
      <c r="I75" s="15" t="s">
        <v>1375</v>
      </c>
      <c r="J75" s="15"/>
      <c r="K75" s="16">
        <v>4</v>
      </c>
      <c r="L75" s="16">
        <v>272</v>
      </c>
      <c r="M75" s="16">
        <v>257</v>
      </c>
      <c r="N75" s="16">
        <v>254</v>
      </c>
      <c r="O75" s="16">
        <v>7479814</v>
      </c>
      <c r="P75" s="16">
        <v>0</v>
      </c>
      <c r="Q75" s="16">
        <v>0</v>
      </c>
      <c r="R75" s="16">
        <v>2204</v>
      </c>
      <c r="S75" s="15"/>
      <c r="T75" s="16">
        <v>4</v>
      </c>
      <c r="U75" s="16">
        <v>264</v>
      </c>
      <c r="V75" s="16">
        <v>250</v>
      </c>
      <c r="W75" s="16">
        <v>247</v>
      </c>
      <c r="X75" s="16">
        <v>7343158</v>
      </c>
      <c r="Y75" s="16">
        <v>0</v>
      </c>
      <c r="Z75" s="16">
        <v>0</v>
      </c>
      <c r="AA75" s="16">
        <v>2227</v>
      </c>
      <c r="AC75" s="16">
        <v>4</v>
      </c>
      <c r="AD75" s="16">
        <v>252</v>
      </c>
      <c r="AE75" s="16">
        <v>252</v>
      </c>
      <c r="AF75" s="16">
        <v>245</v>
      </c>
      <c r="AG75" s="16">
        <v>6082507</v>
      </c>
      <c r="AH75" s="16">
        <v>0</v>
      </c>
      <c r="AI75" s="16">
        <v>0</v>
      </c>
      <c r="AJ75" s="16">
        <v>1874</v>
      </c>
      <c r="AL75" s="16">
        <v>4</v>
      </c>
      <c r="AM75" s="16">
        <v>246</v>
      </c>
      <c r="AN75" s="16">
        <v>249</v>
      </c>
      <c r="AO75" s="16">
        <v>250</v>
      </c>
      <c r="AP75" s="16">
        <v>7154500</v>
      </c>
      <c r="AQ75" s="16">
        <v>0</v>
      </c>
      <c r="AR75" s="16">
        <v>0</v>
      </c>
      <c r="AS75" s="16">
        <v>2216</v>
      </c>
      <c r="AU75" s="16">
        <v>4</v>
      </c>
      <c r="AV75" s="16">
        <v>253</v>
      </c>
      <c r="AW75" s="16">
        <v>28059979</v>
      </c>
      <c r="AX75" s="16">
        <v>0</v>
      </c>
      <c r="AY75" s="16">
        <v>0</v>
      </c>
      <c r="AZ75" s="16">
        <v>2131</v>
      </c>
      <c r="BA75" s="16">
        <v>110836</v>
      </c>
    </row>
    <row r="76" spans="1:53">
      <c r="A76" s="15" t="s">
        <v>1344</v>
      </c>
      <c r="B76" s="15" t="s">
        <v>1345</v>
      </c>
      <c r="C76" s="15" t="s">
        <v>1346</v>
      </c>
      <c r="D76" s="15" t="s">
        <v>1347</v>
      </c>
      <c r="E76" s="15" t="s">
        <v>1347</v>
      </c>
      <c r="F76" s="15" t="s">
        <v>1351</v>
      </c>
      <c r="G76" s="15" t="s">
        <v>1433</v>
      </c>
      <c r="H76" s="15" t="s">
        <v>3716</v>
      </c>
      <c r="I76" s="15" t="s">
        <v>1371</v>
      </c>
      <c r="J76" s="15"/>
      <c r="K76" s="16">
        <v>4</v>
      </c>
      <c r="L76" s="16">
        <v>32</v>
      </c>
      <c r="M76" s="16">
        <v>31</v>
      </c>
      <c r="N76" s="16">
        <v>32</v>
      </c>
      <c r="O76" s="16">
        <v>628214</v>
      </c>
      <c r="P76" s="16">
        <v>0</v>
      </c>
      <c r="Q76" s="16">
        <v>0</v>
      </c>
      <c r="R76" s="16">
        <v>1526</v>
      </c>
      <c r="S76" s="15"/>
      <c r="T76" s="16">
        <v>4</v>
      </c>
      <c r="U76" s="16">
        <v>32</v>
      </c>
      <c r="V76" s="16">
        <v>32</v>
      </c>
      <c r="W76" s="16">
        <v>33</v>
      </c>
      <c r="X76" s="16">
        <v>644296</v>
      </c>
      <c r="Y76" s="16">
        <v>0</v>
      </c>
      <c r="Z76" s="16">
        <v>0</v>
      </c>
      <c r="AA76" s="16">
        <v>1533</v>
      </c>
      <c r="AC76" s="16">
        <v>4</v>
      </c>
      <c r="AD76" s="16">
        <v>41</v>
      </c>
      <c r="AE76" s="16">
        <v>41</v>
      </c>
      <c r="AF76" s="16">
        <v>39</v>
      </c>
      <c r="AG76" s="16">
        <v>571676</v>
      </c>
      <c r="AH76" s="16">
        <v>0</v>
      </c>
      <c r="AI76" s="16">
        <v>0</v>
      </c>
      <c r="AJ76" s="16">
        <v>1090</v>
      </c>
      <c r="AL76" s="16">
        <v>4</v>
      </c>
      <c r="AM76" s="16">
        <v>32</v>
      </c>
      <c r="AN76" s="16">
        <v>31</v>
      </c>
      <c r="AO76" s="16">
        <v>29</v>
      </c>
      <c r="AP76" s="16">
        <v>646838</v>
      </c>
      <c r="AQ76" s="16">
        <v>0</v>
      </c>
      <c r="AR76" s="16">
        <v>0</v>
      </c>
      <c r="AS76" s="16">
        <v>1623</v>
      </c>
      <c r="AU76" s="16">
        <v>4</v>
      </c>
      <c r="AV76" s="16">
        <v>34</v>
      </c>
      <c r="AW76" s="16">
        <v>2491024</v>
      </c>
      <c r="AX76" s="16">
        <v>0</v>
      </c>
      <c r="AY76" s="16">
        <v>0</v>
      </c>
      <c r="AZ76" s="16">
        <v>1419</v>
      </c>
      <c r="BA76" s="16">
        <v>73808</v>
      </c>
    </row>
    <row r="77" spans="1:53">
      <c r="A77" s="15" t="s">
        <v>1344</v>
      </c>
      <c r="B77" s="15" t="s">
        <v>1345</v>
      </c>
      <c r="C77" s="15" t="s">
        <v>1346</v>
      </c>
      <c r="D77" s="15" t="s">
        <v>1347</v>
      </c>
      <c r="E77" s="15" t="s">
        <v>1347</v>
      </c>
      <c r="F77" s="15" t="s">
        <v>1351</v>
      </c>
      <c r="G77" s="15" t="s">
        <v>1434</v>
      </c>
      <c r="H77" s="15" t="s">
        <v>3716</v>
      </c>
      <c r="I77" s="15" t="s">
        <v>1373</v>
      </c>
      <c r="J77" s="15"/>
      <c r="K77" s="16">
        <v>2</v>
      </c>
      <c r="L77" s="16">
        <v>2</v>
      </c>
      <c r="M77" s="16">
        <v>2</v>
      </c>
      <c r="N77" s="16">
        <v>2</v>
      </c>
      <c r="O77" s="16">
        <v>27515</v>
      </c>
      <c r="P77" s="16">
        <v>0</v>
      </c>
      <c r="Q77" s="16">
        <v>0</v>
      </c>
      <c r="R77" s="16">
        <v>1058</v>
      </c>
      <c r="S77" s="15"/>
      <c r="T77" s="16">
        <v>2</v>
      </c>
      <c r="U77" s="16">
        <v>2</v>
      </c>
      <c r="V77" s="16">
        <v>2</v>
      </c>
      <c r="W77" s="16">
        <v>2</v>
      </c>
      <c r="X77" s="16">
        <v>29362</v>
      </c>
      <c r="Y77" s="16">
        <v>0</v>
      </c>
      <c r="Z77" s="16">
        <v>0</v>
      </c>
      <c r="AA77" s="16">
        <v>1129</v>
      </c>
      <c r="AC77" s="16">
        <v>2</v>
      </c>
      <c r="AD77" s="16">
        <v>2</v>
      </c>
      <c r="AE77" s="16">
        <v>2</v>
      </c>
      <c r="AF77" s="16">
        <v>2</v>
      </c>
      <c r="AG77" s="16">
        <v>22777</v>
      </c>
      <c r="AH77" s="16">
        <v>0</v>
      </c>
      <c r="AI77" s="16">
        <v>0</v>
      </c>
      <c r="AJ77" s="16">
        <v>876</v>
      </c>
      <c r="AL77" s="16">
        <v>2</v>
      </c>
      <c r="AM77" s="16">
        <v>2</v>
      </c>
      <c r="AN77" s="16">
        <v>2</v>
      </c>
      <c r="AO77" s="16">
        <v>2</v>
      </c>
      <c r="AP77" s="16">
        <v>29710</v>
      </c>
      <c r="AQ77" s="16">
        <v>0</v>
      </c>
      <c r="AR77" s="16">
        <v>0</v>
      </c>
      <c r="AS77" s="16">
        <v>1143</v>
      </c>
      <c r="AU77" s="16">
        <v>2</v>
      </c>
      <c r="AV77" s="16">
        <v>2</v>
      </c>
      <c r="AW77" s="16">
        <v>109364</v>
      </c>
      <c r="AX77" s="16">
        <v>0</v>
      </c>
      <c r="AY77" s="16">
        <v>0</v>
      </c>
      <c r="AZ77" s="16">
        <v>1052</v>
      </c>
      <c r="BA77" s="16">
        <v>54682</v>
      </c>
    </row>
    <row r="78" spans="1:53">
      <c r="A78" s="15" t="s">
        <v>1344</v>
      </c>
      <c r="B78" s="15" t="s">
        <v>1345</v>
      </c>
      <c r="C78" s="15" t="s">
        <v>1346</v>
      </c>
      <c r="D78" s="15" t="s">
        <v>1347</v>
      </c>
      <c r="E78" s="15" t="s">
        <v>1347</v>
      </c>
      <c r="F78" s="15" t="s">
        <v>1351</v>
      </c>
      <c r="G78" s="15" t="s">
        <v>1435</v>
      </c>
      <c r="H78" s="15" t="s">
        <v>3716</v>
      </c>
      <c r="I78" s="15" t="s">
        <v>1375</v>
      </c>
      <c r="J78" s="15"/>
      <c r="K78" s="16">
        <v>2</v>
      </c>
      <c r="L78" s="16">
        <v>2</v>
      </c>
      <c r="M78" s="16">
        <v>2</v>
      </c>
      <c r="N78" s="16">
        <v>2</v>
      </c>
      <c r="O78" s="16">
        <v>27515</v>
      </c>
      <c r="P78" s="16">
        <v>0</v>
      </c>
      <c r="Q78" s="16">
        <v>0</v>
      </c>
      <c r="R78" s="16">
        <v>1058</v>
      </c>
      <c r="S78" s="15"/>
      <c r="T78" s="16">
        <v>2</v>
      </c>
      <c r="U78" s="16">
        <v>2</v>
      </c>
      <c r="V78" s="16">
        <v>2</v>
      </c>
      <c r="W78" s="16">
        <v>2</v>
      </c>
      <c r="X78" s="16">
        <v>29362</v>
      </c>
      <c r="Y78" s="16">
        <v>0</v>
      </c>
      <c r="Z78" s="16">
        <v>0</v>
      </c>
      <c r="AA78" s="16">
        <v>1129</v>
      </c>
      <c r="AC78" s="16">
        <v>2</v>
      </c>
      <c r="AD78" s="16">
        <v>2</v>
      </c>
      <c r="AE78" s="16">
        <v>2</v>
      </c>
      <c r="AF78" s="16">
        <v>2</v>
      </c>
      <c r="AG78" s="16">
        <v>22777</v>
      </c>
      <c r="AH78" s="16">
        <v>0</v>
      </c>
      <c r="AI78" s="16">
        <v>0</v>
      </c>
      <c r="AJ78" s="16">
        <v>876</v>
      </c>
      <c r="AL78" s="16">
        <v>2</v>
      </c>
      <c r="AM78" s="16">
        <v>2</v>
      </c>
      <c r="AN78" s="16">
        <v>2</v>
      </c>
      <c r="AO78" s="16">
        <v>2</v>
      </c>
      <c r="AP78" s="16">
        <v>29710</v>
      </c>
      <c r="AQ78" s="16">
        <v>0</v>
      </c>
      <c r="AR78" s="16">
        <v>0</v>
      </c>
      <c r="AS78" s="16">
        <v>1143</v>
      </c>
      <c r="AU78" s="16">
        <v>2</v>
      </c>
      <c r="AV78" s="16">
        <v>2</v>
      </c>
      <c r="AW78" s="16">
        <v>109364</v>
      </c>
      <c r="AX78" s="16">
        <v>0</v>
      </c>
      <c r="AY78" s="16">
        <v>0</v>
      </c>
      <c r="AZ78" s="16">
        <v>1052</v>
      </c>
      <c r="BA78" s="16">
        <v>54682</v>
      </c>
    </row>
    <row r="79" spans="1:53">
      <c r="A79" s="15" t="s">
        <v>1344</v>
      </c>
      <c r="B79" s="15" t="s">
        <v>1345</v>
      </c>
      <c r="C79" s="15" t="s">
        <v>1346</v>
      </c>
      <c r="D79" s="15" t="s">
        <v>1347</v>
      </c>
      <c r="E79" s="15" t="s">
        <v>1347</v>
      </c>
      <c r="F79" s="15" t="s">
        <v>1351</v>
      </c>
      <c r="G79" s="15" t="s">
        <v>1436</v>
      </c>
      <c r="H79" s="15" t="s">
        <v>3716</v>
      </c>
      <c r="I79" s="15" t="s">
        <v>1373</v>
      </c>
      <c r="J79" s="15"/>
      <c r="K79" s="16">
        <v>2</v>
      </c>
      <c r="L79" s="16">
        <v>30</v>
      </c>
      <c r="M79" s="16">
        <v>29</v>
      </c>
      <c r="N79" s="16">
        <v>30</v>
      </c>
      <c r="O79" s="16">
        <v>600699</v>
      </c>
      <c r="P79" s="16">
        <v>0</v>
      </c>
      <c r="Q79" s="16">
        <v>0</v>
      </c>
      <c r="R79" s="16">
        <v>1558</v>
      </c>
      <c r="S79" s="15"/>
      <c r="T79" s="16">
        <v>2</v>
      </c>
      <c r="U79" s="16">
        <v>30</v>
      </c>
      <c r="V79" s="16">
        <v>30</v>
      </c>
      <c r="W79" s="16">
        <v>31</v>
      </c>
      <c r="X79" s="16">
        <v>614934</v>
      </c>
      <c r="Y79" s="16">
        <v>0</v>
      </c>
      <c r="Z79" s="16">
        <v>0</v>
      </c>
      <c r="AA79" s="16">
        <v>1559</v>
      </c>
      <c r="AC79" s="16">
        <v>2</v>
      </c>
      <c r="AD79" s="16">
        <v>39</v>
      </c>
      <c r="AE79" s="16">
        <v>39</v>
      </c>
      <c r="AF79" s="16">
        <v>37</v>
      </c>
      <c r="AG79" s="16">
        <v>548899</v>
      </c>
      <c r="AH79" s="16">
        <v>0</v>
      </c>
      <c r="AI79" s="16">
        <v>0</v>
      </c>
      <c r="AJ79" s="16">
        <v>1101</v>
      </c>
      <c r="AL79" s="16">
        <v>2</v>
      </c>
      <c r="AM79" s="16">
        <v>30</v>
      </c>
      <c r="AN79" s="16">
        <v>29</v>
      </c>
      <c r="AO79" s="16">
        <v>27</v>
      </c>
      <c r="AP79" s="16">
        <v>617128</v>
      </c>
      <c r="AQ79" s="16">
        <v>0</v>
      </c>
      <c r="AR79" s="16">
        <v>0</v>
      </c>
      <c r="AS79" s="16">
        <v>1656</v>
      </c>
      <c r="AU79" s="16">
        <v>2</v>
      </c>
      <c r="AV79" s="16">
        <v>32</v>
      </c>
      <c r="AW79" s="16">
        <v>2381660</v>
      </c>
      <c r="AX79" s="16">
        <v>0</v>
      </c>
      <c r="AY79" s="16">
        <v>0</v>
      </c>
      <c r="AZ79" s="16">
        <v>1443</v>
      </c>
      <c r="BA79" s="16">
        <v>75013</v>
      </c>
    </row>
    <row r="80" spans="1:53">
      <c r="A80" s="15" t="s">
        <v>1344</v>
      </c>
      <c r="B80" s="15" t="s">
        <v>1345</v>
      </c>
      <c r="C80" s="15" t="s">
        <v>1346</v>
      </c>
      <c r="D80" s="15" t="s">
        <v>1347</v>
      </c>
      <c r="E80" s="15" t="s">
        <v>1347</v>
      </c>
      <c r="F80" s="15" t="s">
        <v>1351</v>
      </c>
      <c r="G80" s="15" t="s">
        <v>1437</v>
      </c>
      <c r="H80" s="15" t="s">
        <v>3716</v>
      </c>
      <c r="I80" s="15" t="s">
        <v>1375</v>
      </c>
      <c r="J80" s="15"/>
      <c r="K80" s="16">
        <v>1</v>
      </c>
      <c r="L80" s="16">
        <v>1</v>
      </c>
      <c r="M80" s="16">
        <v>1</v>
      </c>
      <c r="N80" s="16">
        <v>1</v>
      </c>
      <c r="O80" s="16">
        <v>23692</v>
      </c>
      <c r="P80" s="16">
        <v>0</v>
      </c>
      <c r="Q80" s="16">
        <v>0</v>
      </c>
      <c r="R80" s="16">
        <v>1822</v>
      </c>
      <c r="S80" s="15"/>
      <c r="T80" s="16">
        <v>1</v>
      </c>
      <c r="U80" s="16">
        <v>1</v>
      </c>
      <c r="V80" s="16">
        <v>1</v>
      </c>
      <c r="W80" s="16">
        <v>1</v>
      </c>
      <c r="X80" s="16">
        <v>24485</v>
      </c>
      <c r="Y80" s="16">
        <v>0</v>
      </c>
      <c r="Z80" s="16">
        <v>0</v>
      </c>
      <c r="AA80" s="16">
        <v>1883</v>
      </c>
      <c r="AC80" s="16">
        <v>1</v>
      </c>
      <c r="AD80" s="16">
        <v>8</v>
      </c>
      <c r="AE80" s="16">
        <v>8</v>
      </c>
      <c r="AF80" s="16">
        <v>7</v>
      </c>
      <c r="AG80" s="16">
        <v>28565</v>
      </c>
      <c r="AH80" s="16">
        <v>0</v>
      </c>
      <c r="AI80" s="16">
        <v>0</v>
      </c>
      <c r="AJ80" s="16">
        <v>287</v>
      </c>
      <c r="AL80" s="16">
        <v>1</v>
      </c>
      <c r="AM80" s="16">
        <v>1</v>
      </c>
      <c r="AN80" s="16">
        <v>1</v>
      </c>
      <c r="AO80" s="16">
        <v>1</v>
      </c>
      <c r="AP80" s="16">
        <v>28565</v>
      </c>
      <c r="AQ80" s="16">
        <v>0</v>
      </c>
      <c r="AR80" s="16">
        <v>0</v>
      </c>
      <c r="AS80" s="16">
        <v>2197</v>
      </c>
      <c r="AU80" s="16">
        <v>1</v>
      </c>
      <c r="AV80" s="16">
        <v>3</v>
      </c>
      <c r="AW80" s="16">
        <v>105307</v>
      </c>
      <c r="AX80" s="16">
        <v>0</v>
      </c>
      <c r="AY80" s="16">
        <v>0</v>
      </c>
      <c r="AZ80" s="16">
        <v>759</v>
      </c>
      <c r="BA80" s="16">
        <v>39490</v>
      </c>
    </row>
    <row r="81" spans="1:53">
      <c r="A81" s="15" t="s">
        <v>1344</v>
      </c>
      <c r="B81" s="15" t="s">
        <v>1345</v>
      </c>
      <c r="C81" s="15" t="s">
        <v>1346</v>
      </c>
      <c r="D81" s="15" t="s">
        <v>1347</v>
      </c>
      <c r="E81" s="15" t="s">
        <v>1347</v>
      </c>
      <c r="F81" s="15" t="s">
        <v>1351</v>
      </c>
      <c r="G81" s="15" t="s">
        <v>1438</v>
      </c>
      <c r="H81" s="15" t="s">
        <v>3716</v>
      </c>
      <c r="I81" s="15" t="s">
        <v>1375</v>
      </c>
      <c r="J81" s="15"/>
      <c r="K81" s="16">
        <v>1</v>
      </c>
      <c r="L81" s="16">
        <v>29</v>
      </c>
      <c r="M81" s="16">
        <v>28</v>
      </c>
      <c r="N81" s="16">
        <v>29</v>
      </c>
      <c r="O81" s="16">
        <v>577007</v>
      </c>
      <c r="P81" s="16">
        <v>0</v>
      </c>
      <c r="Q81" s="16">
        <v>0</v>
      </c>
      <c r="R81" s="16">
        <v>1548</v>
      </c>
      <c r="S81" s="15"/>
      <c r="T81" s="16">
        <v>1</v>
      </c>
      <c r="U81" s="16">
        <v>29</v>
      </c>
      <c r="V81" s="16">
        <v>29</v>
      </c>
      <c r="W81" s="16">
        <v>30</v>
      </c>
      <c r="X81" s="16">
        <v>590449</v>
      </c>
      <c r="Y81" s="16">
        <v>0</v>
      </c>
      <c r="Z81" s="16">
        <v>0</v>
      </c>
      <c r="AA81" s="16">
        <v>1548</v>
      </c>
      <c r="AC81" s="16">
        <v>1</v>
      </c>
      <c r="AD81" s="16">
        <v>31</v>
      </c>
      <c r="AE81" s="16">
        <v>31</v>
      </c>
      <c r="AF81" s="16">
        <v>30</v>
      </c>
      <c r="AG81" s="16">
        <v>520334</v>
      </c>
      <c r="AH81" s="16">
        <v>0</v>
      </c>
      <c r="AI81" s="16">
        <v>0</v>
      </c>
      <c r="AJ81" s="16">
        <v>1305</v>
      </c>
      <c r="AL81" s="16">
        <v>1</v>
      </c>
      <c r="AM81" s="16">
        <v>29</v>
      </c>
      <c r="AN81" s="16">
        <v>28</v>
      </c>
      <c r="AO81" s="16">
        <v>26</v>
      </c>
      <c r="AP81" s="16">
        <v>588563</v>
      </c>
      <c r="AQ81" s="16">
        <v>0</v>
      </c>
      <c r="AR81" s="16">
        <v>0</v>
      </c>
      <c r="AS81" s="16">
        <v>1636</v>
      </c>
      <c r="AU81" s="16">
        <v>1</v>
      </c>
      <c r="AV81" s="16">
        <v>29</v>
      </c>
      <c r="AW81" s="16">
        <v>2276353</v>
      </c>
      <c r="AX81" s="16">
        <v>0</v>
      </c>
      <c r="AY81" s="16">
        <v>0</v>
      </c>
      <c r="AZ81" s="16">
        <v>1505</v>
      </c>
      <c r="BA81" s="16">
        <v>78270</v>
      </c>
    </row>
    <row r="82" spans="1:53">
      <c r="A82" s="15" t="s">
        <v>1344</v>
      </c>
      <c r="B82" s="15" t="s">
        <v>1345</v>
      </c>
      <c r="C82" s="15" t="s">
        <v>1346</v>
      </c>
      <c r="D82" s="15" t="s">
        <v>1347</v>
      </c>
      <c r="E82" s="15" t="s">
        <v>1347</v>
      </c>
      <c r="F82" s="15" t="s">
        <v>1351</v>
      </c>
      <c r="G82" s="15" t="s">
        <v>1439</v>
      </c>
      <c r="H82" s="15" t="s">
        <v>3716</v>
      </c>
      <c r="I82" s="15" t="s">
        <v>1369</v>
      </c>
      <c r="J82" s="15"/>
      <c r="K82" s="16">
        <v>1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5"/>
      <c r="T82" s="16">
        <v>1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C82" s="16">
        <v>1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L82" s="16">
        <v>1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U82" s="16">
        <v>1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</row>
    <row r="83" spans="1:53">
      <c r="A83" s="15" t="s">
        <v>1344</v>
      </c>
      <c r="B83" s="15" t="s">
        <v>1345</v>
      </c>
      <c r="C83" s="15" t="s">
        <v>1346</v>
      </c>
      <c r="D83" s="15" t="s">
        <v>1347</v>
      </c>
      <c r="E83" s="15" t="s">
        <v>1347</v>
      </c>
      <c r="F83" s="15" t="s">
        <v>1351</v>
      </c>
      <c r="G83" s="15" t="s">
        <v>1440</v>
      </c>
      <c r="H83" s="15" t="s">
        <v>3716</v>
      </c>
      <c r="I83" s="15" t="s">
        <v>1371</v>
      </c>
      <c r="J83" s="15"/>
      <c r="K83" s="16">
        <v>1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5"/>
      <c r="T83" s="16">
        <v>1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C83" s="16">
        <v>1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L83" s="16">
        <v>1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U83" s="16">
        <v>1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</row>
    <row r="84" spans="1:53">
      <c r="A84" s="15" t="s">
        <v>1344</v>
      </c>
      <c r="B84" s="15" t="s">
        <v>1345</v>
      </c>
      <c r="C84" s="15" t="s">
        <v>1346</v>
      </c>
      <c r="D84" s="15" t="s">
        <v>1347</v>
      </c>
      <c r="E84" s="15" t="s">
        <v>1347</v>
      </c>
      <c r="F84" s="15" t="s">
        <v>1351</v>
      </c>
      <c r="G84" s="15" t="s">
        <v>1441</v>
      </c>
      <c r="H84" s="15" t="s">
        <v>3716</v>
      </c>
      <c r="I84" s="15" t="s">
        <v>1373</v>
      </c>
      <c r="J84" s="15"/>
      <c r="K84" s="16">
        <v>1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5"/>
      <c r="T84" s="16">
        <v>1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C84" s="16">
        <v>1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L84" s="16">
        <v>1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U84" s="16">
        <v>1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</row>
    <row r="85" spans="1:53">
      <c r="A85" s="15" t="s">
        <v>1344</v>
      </c>
      <c r="B85" s="15" t="s">
        <v>1345</v>
      </c>
      <c r="C85" s="15" t="s">
        <v>1346</v>
      </c>
      <c r="D85" s="15" t="s">
        <v>1347</v>
      </c>
      <c r="E85" s="15" t="s">
        <v>1347</v>
      </c>
      <c r="F85" s="15" t="s">
        <v>1351</v>
      </c>
      <c r="G85" s="15" t="s">
        <v>1442</v>
      </c>
      <c r="H85" s="15" t="s">
        <v>3716</v>
      </c>
      <c r="I85" s="15" t="s">
        <v>1375</v>
      </c>
      <c r="J85" s="15"/>
      <c r="K85" s="16">
        <v>1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5"/>
      <c r="T85" s="16">
        <v>1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C85" s="16">
        <v>1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L85" s="16">
        <v>1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U85" s="16">
        <v>1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</row>
    <row r="86" spans="1:53">
      <c r="A86" s="15" t="s">
        <v>1344</v>
      </c>
      <c r="B86" s="15" t="s">
        <v>1345</v>
      </c>
      <c r="C86" s="15" t="s">
        <v>1346</v>
      </c>
      <c r="D86" s="15" t="s">
        <v>1347</v>
      </c>
      <c r="E86" s="15" t="s">
        <v>1347</v>
      </c>
      <c r="F86" s="15" t="s">
        <v>1351</v>
      </c>
      <c r="G86" s="15" t="s">
        <v>1367</v>
      </c>
      <c r="H86" s="15" t="s">
        <v>3716</v>
      </c>
      <c r="I86" s="15" t="s">
        <v>1367</v>
      </c>
      <c r="J86" s="15"/>
      <c r="K86" s="16">
        <v>96</v>
      </c>
      <c r="L86" s="16">
        <v>5784</v>
      </c>
      <c r="M86" s="16">
        <v>5735</v>
      </c>
      <c r="N86" s="16">
        <v>5687</v>
      </c>
      <c r="O86" s="16">
        <v>98487177</v>
      </c>
      <c r="P86" s="16">
        <v>0</v>
      </c>
      <c r="Q86" s="16">
        <v>0</v>
      </c>
      <c r="R86" s="16">
        <v>1321</v>
      </c>
      <c r="S86" s="15"/>
      <c r="T86" s="16">
        <v>94</v>
      </c>
      <c r="U86" s="16">
        <v>5444</v>
      </c>
      <c r="V86" s="16">
        <v>5419</v>
      </c>
      <c r="W86" s="16">
        <v>5355</v>
      </c>
      <c r="X86" s="16">
        <v>92334332</v>
      </c>
      <c r="Y86" s="16">
        <v>0</v>
      </c>
      <c r="Z86" s="16">
        <v>0</v>
      </c>
      <c r="AA86" s="16">
        <v>1314</v>
      </c>
      <c r="AC86" s="16">
        <v>93</v>
      </c>
      <c r="AD86" s="16">
        <v>5395</v>
      </c>
      <c r="AE86" s="16">
        <v>5382</v>
      </c>
      <c r="AF86" s="16">
        <v>5362</v>
      </c>
      <c r="AG86" s="16">
        <v>100009499</v>
      </c>
      <c r="AH86" s="16">
        <v>0</v>
      </c>
      <c r="AI86" s="16">
        <v>0</v>
      </c>
      <c r="AJ86" s="16">
        <v>1430</v>
      </c>
      <c r="AL86" s="16">
        <v>93</v>
      </c>
      <c r="AM86" s="16">
        <v>5339</v>
      </c>
      <c r="AN86" s="16">
        <v>5337</v>
      </c>
      <c r="AO86" s="16">
        <v>5320</v>
      </c>
      <c r="AP86" s="16">
        <v>96253959</v>
      </c>
      <c r="AQ86" s="16">
        <v>0</v>
      </c>
      <c r="AR86" s="16">
        <v>0</v>
      </c>
      <c r="AS86" s="16">
        <v>1389</v>
      </c>
      <c r="AU86" s="16">
        <v>94</v>
      </c>
      <c r="AV86" s="16">
        <v>5463</v>
      </c>
      <c r="AW86" s="16">
        <v>387084967</v>
      </c>
      <c r="AX86" s="16">
        <v>0</v>
      </c>
      <c r="AY86" s="16">
        <v>0</v>
      </c>
      <c r="AZ86" s="16">
        <v>1363</v>
      </c>
      <c r="BA86" s="16">
        <v>70853</v>
      </c>
    </row>
    <row r="87" spans="1:53">
      <c r="A87" s="15" t="s">
        <v>1344</v>
      </c>
      <c r="B87" s="15" t="s">
        <v>1345</v>
      </c>
      <c r="C87" s="15" t="s">
        <v>1346</v>
      </c>
      <c r="D87" s="15" t="s">
        <v>1347</v>
      </c>
      <c r="E87" s="15" t="s">
        <v>1347</v>
      </c>
      <c r="F87" s="15" t="s">
        <v>1351</v>
      </c>
      <c r="G87" s="15" t="s">
        <v>1443</v>
      </c>
      <c r="H87" s="15" t="s">
        <v>3716</v>
      </c>
      <c r="I87" s="15" t="s">
        <v>1369</v>
      </c>
      <c r="J87" s="15"/>
      <c r="K87" s="16">
        <v>96</v>
      </c>
      <c r="L87" s="16">
        <v>5784</v>
      </c>
      <c r="M87" s="16">
        <v>5735</v>
      </c>
      <c r="N87" s="16">
        <v>5687</v>
      </c>
      <c r="O87" s="16">
        <v>98487177</v>
      </c>
      <c r="P87" s="16">
        <v>0</v>
      </c>
      <c r="Q87" s="16">
        <v>0</v>
      </c>
      <c r="R87" s="16">
        <v>1321</v>
      </c>
      <c r="S87" s="15"/>
      <c r="T87" s="16">
        <v>94</v>
      </c>
      <c r="U87" s="16">
        <v>5444</v>
      </c>
      <c r="V87" s="16">
        <v>5419</v>
      </c>
      <c r="W87" s="16">
        <v>5355</v>
      </c>
      <c r="X87" s="16">
        <v>92334332</v>
      </c>
      <c r="Y87" s="16">
        <v>0</v>
      </c>
      <c r="Z87" s="16">
        <v>0</v>
      </c>
      <c r="AA87" s="16">
        <v>1314</v>
      </c>
      <c r="AC87" s="16">
        <v>93</v>
      </c>
      <c r="AD87" s="16">
        <v>5395</v>
      </c>
      <c r="AE87" s="16">
        <v>5382</v>
      </c>
      <c r="AF87" s="16">
        <v>5362</v>
      </c>
      <c r="AG87" s="16">
        <v>100009499</v>
      </c>
      <c r="AH87" s="16">
        <v>0</v>
      </c>
      <c r="AI87" s="16">
        <v>0</v>
      </c>
      <c r="AJ87" s="16">
        <v>1430</v>
      </c>
      <c r="AL87" s="16">
        <v>93</v>
      </c>
      <c r="AM87" s="16">
        <v>5339</v>
      </c>
      <c r="AN87" s="16">
        <v>5337</v>
      </c>
      <c r="AO87" s="16">
        <v>5320</v>
      </c>
      <c r="AP87" s="16">
        <v>96253959</v>
      </c>
      <c r="AQ87" s="16">
        <v>0</v>
      </c>
      <c r="AR87" s="16">
        <v>0</v>
      </c>
      <c r="AS87" s="16">
        <v>1389</v>
      </c>
      <c r="AU87" s="16">
        <v>94</v>
      </c>
      <c r="AV87" s="16">
        <v>5463</v>
      </c>
      <c r="AW87" s="16">
        <v>387084967</v>
      </c>
      <c r="AX87" s="16">
        <v>0</v>
      </c>
      <c r="AY87" s="16">
        <v>0</v>
      </c>
      <c r="AZ87" s="16">
        <v>1363</v>
      </c>
      <c r="BA87" s="16">
        <v>70853</v>
      </c>
    </row>
    <row r="88" spans="1:53">
      <c r="A88" s="15" t="s">
        <v>1344</v>
      </c>
      <c r="B88" s="15" t="s">
        <v>1345</v>
      </c>
      <c r="C88" s="15" t="s">
        <v>1346</v>
      </c>
      <c r="D88" s="15" t="s">
        <v>1347</v>
      </c>
      <c r="E88" s="15" t="s">
        <v>1347</v>
      </c>
      <c r="F88" s="15" t="s">
        <v>1351</v>
      </c>
      <c r="G88" s="15" t="s">
        <v>1444</v>
      </c>
      <c r="H88" s="15" t="s">
        <v>3716</v>
      </c>
      <c r="I88" s="15" t="s">
        <v>1371</v>
      </c>
      <c r="J88" s="15"/>
      <c r="K88" s="16">
        <v>7</v>
      </c>
      <c r="L88" s="16">
        <v>196</v>
      </c>
      <c r="M88" s="16">
        <v>192</v>
      </c>
      <c r="N88" s="16">
        <v>181</v>
      </c>
      <c r="O88" s="16">
        <v>690186</v>
      </c>
      <c r="P88" s="16">
        <v>0</v>
      </c>
      <c r="Q88" s="16">
        <v>0</v>
      </c>
      <c r="R88" s="16">
        <v>280</v>
      </c>
      <c r="S88" s="15"/>
      <c r="T88" s="16">
        <v>6</v>
      </c>
      <c r="U88" s="16">
        <v>188</v>
      </c>
      <c r="V88" s="16">
        <v>187</v>
      </c>
      <c r="W88" s="16">
        <v>184</v>
      </c>
      <c r="X88" s="16">
        <v>651019</v>
      </c>
      <c r="Y88" s="16">
        <v>0</v>
      </c>
      <c r="Z88" s="16">
        <v>0</v>
      </c>
      <c r="AA88" s="16">
        <v>269</v>
      </c>
      <c r="AC88" s="16">
        <v>6</v>
      </c>
      <c r="AD88" s="16">
        <v>212</v>
      </c>
      <c r="AE88" s="16">
        <v>212</v>
      </c>
      <c r="AF88" s="16">
        <v>198</v>
      </c>
      <c r="AG88" s="16">
        <v>854760</v>
      </c>
      <c r="AH88" s="16">
        <v>0</v>
      </c>
      <c r="AI88" s="16">
        <v>0</v>
      </c>
      <c r="AJ88" s="16">
        <v>317</v>
      </c>
      <c r="AL88" s="16">
        <v>6</v>
      </c>
      <c r="AM88" s="16">
        <v>193</v>
      </c>
      <c r="AN88" s="16">
        <v>189</v>
      </c>
      <c r="AO88" s="16">
        <v>194</v>
      </c>
      <c r="AP88" s="16">
        <v>782102</v>
      </c>
      <c r="AQ88" s="16">
        <v>0</v>
      </c>
      <c r="AR88" s="16">
        <v>0</v>
      </c>
      <c r="AS88" s="16">
        <v>313</v>
      </c>
      <c r="AU88" s="16">
        <v>6</v>
      </c>
      <c r="AV88" s="16">
        <v>194</v>
      </c>
      <c r="AW88" s="16">
        <v>2978067</v>
      </c>
      <c r="AX88" s="16">
        <v>0</v>
      </c>
      <c r="AY88" s="16">
        <v>0</v>
      </c>
      <c r="AZ88" s="16">
        <v>295</v>
      </c>
      <c r="BA88" s="16">
        <v>15364</v>
      </c>
    </row>
    <row r="89" spans="1:53">
      <c r="A89" s="15" t="s">
        <v>1344</v>
      </c>
      <c r="B89" s="15" t="s">
        <v>1345</v>
      </c>
      <c r="C89" s="15" t="s">
        <v>1346</v>
      </c>
      <c r="D89" s="15" t="s">
        <v>1347</v>
      </c>
      <c r="E89" s="15" t="s">
        <v>1347</v>
      </c>
      <c r="F89" s="15" t="s">
        <v>1351</v>
      </c>
      <c r="G89" s="15" t="s">
        <v>1445</v>
      </c>
      <c r="H89" s="15" t="s">
        <v>3716</v>
      </c>
      <c r="I89" s="15" t="s">
        <v>1373</v>
      </c>
      <c r="J89" s="15"/>
      <c r="K89" s="16">
        <v>7</v>
      </c>
      <c r="L89" s="16">
        <v>196</v>
      </c>
      <c r="M89" s="16">
        <v>192</v>
      </c>
      <c r="N89" s="16">
        <v>181</v>
      </c>
      <c r="O89" s="16">
        <v>690186</v>
      </c>
      <c r="P89" s="16">
        <v>0</v>
      </c>
      <c r="Q89" s="16">
        <v>0</v>
      </c>
      <c r="R89" s="16">
        <v>280</v>
      </c>
      <c r="S89" s="15"/>
      <c r="T89" s="16">
        <v>6</v>
      </c>
      <c r="U89" s="16">
        <v>188</v>
      </c>
      <c r="V89" s="16">
        <v>187</v>
      </c>
      <c r="W89" s="16">
        <v>184</v>
      </c>
      <c r="X89" s="16">
        <v>651019</v>
      </c>
      <c r="Y89" s="16">
        <v>0</v>
      </c>
      <c r="Z89" s="16">
        <v>0</v>
      </c>
      <c r="AA89" s="16">
        <v>269</v>
      </c>
      <c r="AC89" s="16">
        <v>6</v>
      </c>
      <c r="AD89" s="16">
        <v>212</v>
      </c>
      <c r="AE89" s="16">
        <v>212</v>
      </c>
      <c r="AF89" s="16">
        <v>198</v>
      </c>
      <c r="AG89" s="16">
        <v>854760</v>
      </c>
      <c r="AH89" s="16">
        <v>0</v>
      </c>
      <c r="AI89" s="16">
        <v>0</v>
      </c>
      <c r="AJ89" s="16">
        <v>317</v>
      </c>
      <c r="AL89" s="16">
        <v>6</v>
      </c>
      <c r="AM89" s="16">
        <v>193</v>
      </c>
      <c r="AN89" s="16">
        <v>189</v>
      </c>
      <c r="AO89" s="16">
        <v>194</v>
      </c>
      <c r="AP89" s="16">
        <v>782102</v>
      </c>
      <c r="AQ89" s="16">
        <v>0</v>
      </c>
      <c r="AR89" s="16">
        <v>0</v>
      </c>
      <c r="AS89" s="16">
        <v>313</v>
      </c>
      <c r="AU89" s="16">
        <v>6</v>
      </c>
      <c r="AV89" s="16">
        <v>194</v>
      </c>
      <c r="AW89" s="16">
        <v>2978067</v>
      </c>
      <c r="AX89" s="16">
        <v>0</v>
      </c>
      <c r="AY89" s="16">
        <v>0</v>
      </c>
      <c r="AZ89" s="16">
        <v>295</v>
      </c>
      <c r="BA89" s="16">
        <v>15364</v>
      </c>
    </row>
    <row r="90" spans="1:53">
      <c r="A90" s="15" t="s">
        <v>1344</v>
      </c>
      <c r="B90" s="15" t="s">
        <v>1345</v>
      </c>
      <c r="C90" s="15" t="s">
        <v>1346</v>
      </c>
      <c r="D90" s="15" t="s">
        <v>1347</v>
      </c>
      <c r="E90" s="15" t="s">
        <v>1347</v>
      </c>
      <c r="F90" s="15" t="s">
        <v>1351</v>
      </c>
      <c r="G90" s="15" t="s">
        <v>1446</v>
      </c>
      <c r="H90" s="15" t="s">
        <v>3716</v>
      </c>
      <c r="I90" s="15" t="s">
        <v>1375</v>
      </c>
      <c r="J90" s="15"/>
      <c r="K90" s="16">
        <v>3</v>
      </c>
      <c r="L90" s="16">
        <v>191</v>
      </c>
      <c r="M90" s="16">
        <v>187</v>
      </c>
      <c r="N90" s="16">
        <v>175</v>
      </c>
      <c r="O90" s="16">
        <v>642943</v>
      </c>
      <c r="P90" s="16">
        <v>0</v>
      </c>
      <c r="Q90" s="16">
        <v>0</v>
      </c>
      <c r="R90" s="16">
        <v>268</v>
      </c>
      <c r="S90" s="15"/>
      <c r="T90" s="16">
        <v>2</v>
      </c>
      <c r="U90" s="16">
        <v>182</v>
      </c>
      <c r="V90" s="16">
        <v>181</v>
      </c>
      <c r="W90" s="16">
        <v>179</v>
      </c>
      <c r="X90" s="16">
        <v>607909</v>
      </c>
      <c r="Y90" s="16">
        <v>0</v>
      </c>
      <c r="Z90" s="16">
        <v>0</v>
      </c>
      <c r="AA90" s="16">
        <v>259</v>
      </c>
      <c r="AC90" s="16">
        <v>2</v>
      </c>
      <c r="AD90" s="16">
        <v>205</v>
      </c>
      <c r="AE90" s="16">
        <v>205</v>
      </c>
      <c r="AF90" s="16">
        <v>192</v>
      </c>
      <c r="AG90" s="16">
        <v>798594</v>
      </c>
      <c r="AH90" s="16">
        <v>0</v>
      </c>
      <c r="AI90" s="16">
        <v>0</v>
      </c>
      <c r="AJ90" s="16">
        <v>306</v>
      </c>
      <c r="AL90" s="16">
        <v>2</v>
      </c>
      <c r="AM90" s="16">
        <v>189</v>
      </c>
      <c r="AN90" s="16">
        <v>186</v>
      </c>
      <c r="AO90" s="16">
        <v>191</v>
      </c>
      <c r="AP90" s="16">
        <v>763583</v>
      </c>
      <c r="AQ90" s="16">
        <v>0</v>
      </c>
      <c r="AR90" s="16">
        <v>0</v>
      </c>
      <c r="AS90" s="16">
        <v>311</v>
      </c>
      <c r="AU90" s="16">
        <v>2</v>
      </c>
      <c r="AV90" s="16">
        <v>189</v>
      </c>
      <c r="AW90" s="16">
        <v>2813029</v>
      </c>
      <c r="AX90" s="16">
        <v>0</v>
      </c>
      <c r="AY90" s="16">
        <v>0</v>
      </c>
      <c r="AZ90" s="16">
        <v>287</v>
      </c>
      <c r="BA90" s="16">
        <v>14917</v>
      </c>
    </row>
    <row r="91" spans="1:53">
      <c r="A91" s="15" t="s">
        <v>1344</v>
      </c>
      <c r="B91" s="15" t="s">
        <v>1345</v>
      </c>
      <c r="C91" s="15" t="s">
        <v>1346</v>
      </c>
      <c r="D91" s="15" t="s">
        <v>1347</v>
      </c>
      <c r="E91" s="15" t="s">
        <v>1347</v>
      </c>
      <c r="F91" s="15" t="s">
        <v>1351</v>
      </c>
      <c r="G91" s="15" t="s">
        <v>1447</v>
      </c>
      <c r="H91" s="15" t="s">
        <v>3716</v>
      </c>
      <c r="I91" s="15" t="s">
        <v>1375</v>
      </c>
      <c r="J91" s="15"/>
      <c r="K91" s="16">
        <v>4</v>
      </c>
      <c r="L91" s="16">
        <v>5</v>
      </c>
      <c r="M91" s="16">
        <v>5</v>
      </c>
      <c r="N91" s="16">
        <v>6</v>
      </c>
      <c r="O91" s="16">
        <v>47243</v>
      </c>
      <c r="P91" s="16">
        <v>0</v>
      </c>
      <c r="Q91" s="16">
        <v>0</v>
      </c>
      <c r="R91" s="16">
        <v>681</v>
      </c>
      <c r="S91" s="15"/>
      <c r="T91" s="16">
        <v>4</v>
      </c>
      <c r="U91" s="16">
        <v>6</v>
      </c>
      <c r="V91" s="16">
        <v>6</v>
      </c>
      <c r="W91" s="16">
        <v>5</v>
      </c>
      <c r="X91" s="16">
        <v>43110</v>
      </c>
      <c r="Y91" s="16">
        <v>0</v>
      </c>
      <c r="Z91" s="16">
        <v>0</v>
      </c>
      <c r="AA91" s="16">
        <v>585</v>
      </c>
      <c r="AC91" s="16">
        <v>4</v>
      </c>
      <c r="AD91" s="16">
        <v>7</v>
      </c>
      <c r="AE91" s="16">
        <v>7</v>
      </c>
      <c r="AF91" s="16">
        <v>6</v>
      </c>
      <c r="AG91" s="16">
        <v>56166</v>
      </c>
      <c r="AH91" s="16">
        <v>0</v>
      </c>
      <c r="AI91" s="16">
        <v>0</v>
      </c>
      <c r="AJ91" s="16">
        <v>648</v>
      </c>
      <c r="AL91" s="16">
        <v>4</v>
      </c>
      <c r="AM91" s="16">
        <v>4</v>
      </c>
      <c r="AN91" s="16">
        <v>3</v>
      </c>
      <c r="AO91" s="16">
        <v>3</v>
      </c>
      <c r="AP91" s="16">
        <v>18519</v>
      </c>
      <c r="AQ91" s="16">
        <v>0</v>
      </c>
      <c r="AR91" s="16">
        <v>0</v>
      </c>
      <c r="AS91" s="16">
        <v>427</v>
      </c>
      <c r="AU91" s="16">
        <v>4</v>
      </c>
      <c r="AV91" s="16">
        <v>5</v>
      </c>
      <c r="AW91" s="16">
        <v>165038</v>
      </c>
      <c r="AX91" s="16">
        <v>0</v>
      </c>
      <c r="AY91" s="16">
        <v>0</v>
      </c>
      <c r="AZ91" s="16">
        <v>605</v>
      </c>
      <c r="BA91" s="16">
        <v>31436</v>
      </c>
    </row>
    <row r="92" spans="1:53">
      <c r="A92" s="15" t="s">
        <v>1344</v>
      </c>
      <c r="B92" s="15" t="s">
        <v>1345</v>
      </c>
      <c r="C92" s="15" t="s">
        <v>1346</v>
      </c>
      <c r="D92" s="15" t="s">
        <v>1347</v>
      </c>
      <c r="E92" s="15" t="s">
        <v>1347</v>
      </c>
      <c r="F92" s="15" t="s">
        <v>1351</v>
      </c>
      <c r="G92" s="15" t="s">
        <v>1448</v>
      </c>
      <c r="H92" s="15" t="s">
        <v>3716</v>
      </c>
      <c r="I92" s="15" t="s">
        <v>1371</v>
      </c>
      <c r="J92" s="15"/>
      <c r="K92" s="16">
        <v>54</v>
      </c>
      <c r="L92" s="16">
        <v>4869</v>
      </c>
      <c r="M92" s="16">
        <v>4831</v>
      </c>
      <c r="N92" s="16">
        <v>4799</v>
      </c>
      <c r="O92" s="16">
        <v>84394280</v>
      </c>
      <c r="P92" s="16">
        <v>0</v>
      </c>
      <c r="Q92" s="16">
        <v>0</v>
      </c>
      <c r="R92" s="16">
        <v>1343</v>
      </c>
      <c r="S92" s="15"/>
      <c r="T92" s="16">
        <v>54</v>
      </c>
      <c r="U92" s="16">
        <v>4624</v>
      </c>
      <c r="V92" s="16">
        <v>4583</v>
      </c>
      <c r="W92" s="16">
        <v>4512</v>
      </c>
      <c r="X92" s="16">
        <v>78838514</v>
      </c>
      <c r="Y92" s="16">
        <v>0</v>
      </c>
      <c r="Z92" s="16">
        <v>0</v>
      </c>
      <c r="AA92" s="16">
        <v>1326</v>
      </c>
      <c r="AC92" s="16">
        <v>54</v>
      </c>
      <c r="AD92" s="16">
        <v>4527</v>
      </c>
      <c r="AE92" s="16">
        <v>4515</v>
      </c>
      <c r="AF92" s="16">
        <v>4504</v>
      </c>
      <c r="AG92" s="16">
        <v>87654536</v>
      </c>
      <c r="AH92" s="16">
        <v>0</v>
      </c>
      <c r="AI92" s="16">
        <v>0</v>
      </c>
      <c r="AJ92" s="16">
        <v>1493</v>
      </c>
      <c r="AL92" s="16">
        <v>54</v>
      </c>
      <c r="AM92" s="16">
        <v>4484</v>
      </c>
      <c r="AN92" s="16">
        <v>4492</v>
      </c>
      <c r="AO92" s="16">
        <v>4476</v>
      </c>
      <c r="AP92" s="16">
        <v>82403060</v>
      </c>
      <c r="AQ92" s="16">
        <v>0</v>
      </c>
      <c r="AR92" s="16">
        <v>0</v>
      </c>
      <c r="AS92" s="16">
        <v>1414</v>
      </c>
      <c r="AU92" s="16">
        <v>54</v>
      </c>
      <c r="AV92" s="16">
        <v>4601</v>
      </c>
      <c r="AW92" s="16">
        <v>333290390</v>
      </c>
      <c r="AX92" s="16">
        <v>0</v>
      </c>
      <c r="AY92" s="16">
        <v>0</v>
      </c>
      <c r="AZ92" s="16">
        <v>1393</v>
      </c>
      <c r="BA92" s="16">
        <v>72433</v>
      </c>
    </row>
    <row r="93" spans="1:53">
      <c r="A93" s="15" t="s">
        <v>1344</v>
      </c>
      <c r="B93" s="15" t="s">
        <v>1345</v>
      </c>
      <c r="C93" s="15" t="s">
        <v>1346</v>
      </c>
      <c r="D93" s="15" t="s">
        <v>1347</v>
      </c>
      <c r="E93" s="15" t="s">
        <v>1347</v>
      </c>
      <c r="F93" s="15" t="s">
        <v>1351</v>
      </c>
      <c r="G93" s="15" t="s">
        <v>1449</v>
      </c>
      <c r="H93" s="15" t="s">
        <v>3716</v>
      </c>
      <c r="I93" s="15" t="s">
        <v>1373</v>
      </c>
      <c r="J93" s="15"/>
      <c r="K93" s="16">
        <v>54</v>
      </c>
      <c r="L93" s="16">
        <v>4869</v>
      </c>
      <c r="M93" s="16">
        <v>4831</v>
      </c>
      <c r="N93" s="16">
        <v>4799</v>
      </c>
      <c r="O93" s="16">
        <v>84394280</v>
      </c>
      <c r="P93" s="16">
        <v>0</v>
      </c>
      <c r="Q93" s="16">
        <v>0</v>
      </c>
      <c r="R93" s="16">
        <v>1343</v>
      </c>
      <c r="S93" s="15"/>
      <c r="T93" s="16">
        <v>54</v>
      </c>
      <c r="U93" s="16">
        <v>4624</v>
      </c>
      <c r="V93" s="16">
        <v>4583</v>
      </c>
      <c r="W93" s="16">
        <v>4512</v>
      </c>
      <c r="X93" s="16">
        <v>78838514</v>
      </c>
      <c r="Y93" s="16">
        <v>0</v>
      </c>
      <c r="Z93" s="16">
        <v>0</v>
      </c>
      <c r="AA93" s="16">
        <v>1326</v>
      </c>
      <c r="AC93" s="16">
        <v>54</v>
      </c>
      <c r="AD93" s="16">
        <v>4527</v>
      </c>
      <c r="AE93" s="16">
        <v>4515</v>
      </c>
      <c r="AF93" s="16">
        <v>4504</v>
      </c>
      <c r="AG93" s="16">
        <v>87654536</v>
      </c>
      <c r="AH93" s="16">
        <v>0</v>
      </c>
      <c r="AI93" s="16">
        <v>0</v>
      </c>
      <c r="AJ93" s="16">
        <v>1493</v>
      </c>
      <c r="AL93" s="16">
        <v>54</v>
      </c>
      <c r="AM93" s="16">
        <v>4484</v>
      </c>
      <c r="AN93" s="16">
        <v>4492</v>
      </c>
      <c r="AO93" s="16">
        <v>4476</v>
      </c>
      <c r="AP93" s="16">
        <v>82403060</v>
      </c>
      <c r="AQ93" s="16">
        <v>0</v>
      </c>
      <c r="AR93" s="16">
        <v>0</v>
      </c>
      <c r="AS93" s="16">
        <v>1414</v>
      </c>
      <c r="AU93" s="16">
        <v>54</v>
      </c>
      <c r="AV93" s="16">
        <v>4601</v>
      </c>
      <c r="AW93" s="16">
        <v>333290390</v>
      </c>
      <c r="AX93" s="16">
        <v>0</v>
      </c>
      <c r="AY93" s="16">
        <v>0</v>
      </c>
      <c r="AZ93" s="16">
        <v>1393</v>
      </c>
      <c r="BA93" s="16">
        <v>72433</v>
      </c>
    </row>
    <row r="94" spans="1:53">
      <c r="A94" s="15" t="s">
        <v>1344</v>
      </c>
      <c r="B94" s="15" t="s">
        <v>1345</v>
      </c>
      <c r="C94" s="15" t="s">
        <v>1346</v>
      </c>
      <c r="D94" s="15" t="s">
        <v>1347</v>
      </c>
      <c r="E94" s="15" t="s">
        <v>1347</v>
      </c>
      <c r="F94" s="15" t="s">
        <v>1351</v>
      </c>
      <c r="G94" s="15" t="s">
        <v>1450</v>
      </c>
      <c r="H94" s="15" t="s">
        <v>3716</v>
      </c>
      <c r="I94" s="15" t="s">
        <v>1375</v>
      </c>
      <c r="J94" s="15"/>
      <c r="K94" s="16">
        <v>54</v>
      </c>
      <c r="L94" s="16">
        <v>4869</v>
      </c>
      <c r="M94" s="16">
        <v>4831</v>
      </c>
      <c r="N94" s="16">
        <v>4799</v>
      </c>
      <c r="O94" s="16">
        <v>84394280</v>
      </c>
      <c r="P94" s="16">
        <v>0</v>
      </c>
      <c r="Q94" s="16">
        <v>0</v>
      </c>
      <c r="R94" s="16">
        <v>1343</v>
      </c>
      <c r="S94" s="15"/>
      <c r="T94" s="16">
        <v>54</v>
      </c>
      <c r="U94" s="16">
        <v>4624</v>
      </c>
      <c r="V94" s="16">
        <v>4583</v>
      </c>
      <c r="W94" s="16">
        <v>4512</v>
      </c>
      <c r="X94" s="16">
        <v>78838514</v>
      </c>
      <c r="Y94" s="16">
        <v>0</v>
      </c>
      <c r="Z94" s="16">
        <v>0</v>
      </c>
      <c r="AA94" s="16">
        <v>1326</v>
      </c>
      <c r="AC94" s="16">
        <v>54</v>
      </c>
      <c r="AD94" s="16">
        <v>4527</v>
      </c>
      <c r="AE94" s="16">
        <v>4515</v>
      </c>
      <c r="AF94" s="16">
        <v>4504</v>
      </c>
      <c r="AG94" s="16">
        <v>87654536</v>
      </c>
      <c r="AH94" s="16">
        <v>0</v>
      </c>
      <c r="AI94" s="16">
        <v>0</v>
      </c>
      <c r="AJ94" s="16">
        <v>1493</v>
      </c>
      <c r="AL94" s="16">
        <v>54</v>
      </c>
      <c r="AM94" s="16">
        <v>4484</v>
      </c>
      <c r="AN94" s="16">
        <v>4492</v>
      </c>
      <c r="AO94" s="16">
        <v>4476</v>
      </c>
      <c r="AP94" s="16">
        <v>82403060</v>
      </c>
      <c r="AQ94" s="16">
        <v>0</v>
      </c>
      <c r="AR94" s="16">
        <v>0</v>
      </c>
      <c r="AS94" s="16">
        <v>1414</v>
      </c>
      <c r="AU94" s="16">
        <v>54</v>
      </c>
      <c r="AV94" s="16">
        <v>4601</v>
      </c>
      <c r="AW94" s="16">
        <v>333290390</v>
      </c>
      <c r="AX94" s="16">
        <v>0</v>
      </c>
      <c r="AY94" s="16">
        <v>0</v>
      </c>
      <c r="AZ94" s="16">
        <v>1393</v>
      </c>
      <c r="BA94" s="16">
        <v>72433</v>
      </c>
    </row>
    <row r="95" spans="1:53">
      <c r="A95" s="15" t="s">
        <v>1344</v>
      </c>
      <c r="B95" s="15" t="s">
        <v>1345</v>
      </c>
      <c r="C95" s="15" t="s">
        <v>1346</v>
      </c>
      <c r="D95" s="15" t="s">
        <v>1347</v>
      </c>
      <c r="E95" s="15" t="s">
        <v>1347</v>
      </c>
      <c r="F95" s="15" t="s">
        <v>1351</v>
      </c>
      <c r="G95" s="15" t="s">
        <v>1451</v>
      </c>
      <c r="H95" s="15" t="s">
        <v>3716</v>
      </c>
      <c r="I95" s="15" t="s">
        <v>1371</v>
      </c>
      <c r="J95" s="15"/>
      <c r="K95" s="16">
        <v>3</v>
      </c>
      <c r="L95" s="16">
        <v>5</v>
      </c>
      <c r="M95" s="16">
        <v>4</v>
      </c>
      <c r="N95" s="16">
        <v>4</v>
      </c>
      <c r="O95" s="16">
        <v>42409</v>
      </c>
      <c r="P95" s="16">
        <v>0</v>
      </c>
      <c r="Q95" s="16">
        <v>0</v>
      </c>
      <c r="R95" s="16">
        <v>753</v>
      </c>
      <c r="S95" s="15"/>
      <c r="T95" s="16">
        <v>3</v>
      </c>
      <c r="U95" s="16">
        <v>4</v>
      </c>
      <c r="V95" s="16">
        <v>4</v>
      </c>
      <c r="W95" s="16">
        <v>4</v>
      </c>
      <c r="X95" s="16">
        <v>35957</v>
      </c>
      <c r="Y95" s="16">
        <v>0</v>
      </c>
      <c r="Z95" s="16">
        <v>0</v>
      </c>
      <c r="AA95" s="16">
        <v>691</v>
      </c>
      <c r="AC95" s="16">
        <v>3</v>
      </c>
      <c r="AD95" s="16">
        <v>4</v>
      </c>
      <c r="AE95" s="16">
        <v>4</v>
      </c>
      <c r="AF95" s="16">
        <v>4</v>
      </c>
      <c r="AG95" s="16">
        <v>37302</v>
      </c>
      <c r="AH95" s="16">
        <v>0</v>
      </c>
      <c r="AI95" s="16">
        <v>0</v>
      </c>
      <c r="AJ95" s="16">
        <v>717</v>
      </c>
      <c r="AL95" s="16">
        <v>3</v>
      </c>
      <c r="AM95" s="16">
        <v>5</v>
      </c>
      <c r="AN95" s="16">
        <v>5</v>
      </c>
      <c r="AO95" s="16">
        <v>5</v>
      </c>
      <c r="AP95" s="16">
        <v>45481</v>
      </c>
      <c r="AQ95" s="16">
        <v>0</v>
      </c>
      <c r="AR95" s="16">
        <v>0</v>
      </c>
      <c r="AS95" s="16">
        <v>700</v>
      </c>
      <c r="AU95" s="16">
        <v>3</v>
      </c>
      <c r="AV95" s="16">
        <v>4</v>
      </c>
      <c r="AW95" s="16">
        <v>161149</v>
      </c>
      <c r="AX95" s="16">
        <v>0</v>
      </c>
      <c r="AY95" s="16">
        <v>0</v>
      </c>
      <c r="AZ95" s="16">
        <v>715</v>
      </c>
      <c r="BA95" s="16">
        <v>37188</v>
      </c>
    </row>
    <row r="96" spans="1:53">
      <c r="A96" s="15" t="s">
        <v>1344</v>
      </c>
      <c r="B96" s="15" t="s">
        <v>1345</v>
      </c>
      <c r="C96" s="15" t="s">
        <v>1346</v>
      </c>
      <c r="D96" s="15" t="s">
        <v>1347</v>
      </c>
      <c r="E96" s="15" t="s">
        <v>1347</v>
      </c>
      <c r="F96" s="15" t="s">
        <v>1351</v>
      </c>
      <c r="G96" s="15" t="s">
        <v>1452</v>
      </c>
      <c r="H96" s="15" t="s">
        <v>3716</v>
      </c>
      <c r="I96" s="15" t="s">
        <v>1373</v>
      </c>
      <c r="J96" s="15"/>
      <c r="K96" s="16">
        <v>3</v>
      </c>
      <c r="L96" s="16">
        <v>5</v>
      </c>
      <c r="M96" s="16">
        <v>4</v>
      </c>
      <c r="N96" s="16">
        <v>4</v>
      </c>
      <c r="O96" s="16">
        <v>42409</v>
      </c>
      <c r="P96" s="16">
        <v>0</v>
      </c>
      <c r="Q96" s="16">
        <v>0</v>
      </c>
      <c r="R96" s="16">
        <v>753</v>
      </c>
      <c r="S96" s="15"/>
      <c r="T96" s="16">
        <v>3</v>
      </c>
      <c r="U96" s="16">
        <v>4</v>
      </c>
      <c r="V96" s="16">
        <v>4</v>
      </c>
      <c r="W96" s="16">
        <v>4</v>
      </c>
      <c r="X96" s="16">
        <v>35957</v>
      </c>
      <c r="Y96" s="16">
        <v>0</v>
      </c>
      <c r="Z96" s="16">
        <v>0</v>
      </c>
      <c r="AA96" s="16">
        <v>691</v>
      </c>
      <c r="AC96" s="16">
        <v>3</v>
      </c>
      <c r="AD96" s="16">
        <v>4</v>
      </c>
      <c r="AE96" s="16">
        <v>4</v>
      </c>
      <c r="AF96" s="16">
        <v>4</v>
      </c>
      <c r="AG96" s="16">
        <v>37302</v>
      </c>
      <c r="AH96" s="16">
        <v>0</v>
      </c>
      <c r="AI96" s="16">
        <v>0</v>
      </c>
      <c r="AJ96" s="16">
        <v>717</v>
      </c>
      <c r="AL96" s="16">
        <v>3</v>
      </c>
      <c r="AM96" s="16">
        <v>5</v>
      </c>
      <c r="AN96" s="16">
        <v>5</v>
      </c>
      <c r="AO96" s="16">
        <v>5</v>
      </c>
      <c r="AP96" s="16">
        <v>45481</v>
      </c>
      <c r="AQ96" s="16">
        <v>0</v>
      </c>
      <c r="AR96" s="16">
        <v>0</v>
      </c>
      <c r="AS96" s="16">
        <v>700</v>
      </c>
      <c r="AU96" s="16">
        <v>3</v>
      </c>
      <c r="AV96" s="16">
        <v>4</v>
      </c>
      <c r="AW96" s="16">
        <v>161149</v>
      </c>
      <c r="AX96" s="16">
        <v>0</v>
      </c>
      <c r="AY96" s="16">
        <v>0</v>
      </c>
      <c r="AZ96" s="16">
        <v>715</v>
      </c>
      <c r="BA96" s="16">
        <v>37188</v>
      </c>
    </row>
    <row r="97" spans="1:53">
      <c r="A97" s="15" t="s">
        <v>1344</v>
      </c>
      <c r="B97" s="15" t="s">
        <v>1345</v>
      </c>
      <c r="C97" s="15" t="s">
        <v>1346</v>
      </c>
      <c r="D97" s="15" t="s">
        <v>1347</v>
      </c>
      <c r="E97" s="15" t="s">
        <v>1347</v>
      </c>
      <c r="F97" s="15" t="s">
        <v>1351</v>
      </c>
      <c r="G97" s="15" t="s">
        <v>1453</v>
      </c>
      <c r="H97" s="15" t="s">
        <v>3716</v>
      </c>
      <c r="I97" s="15" t="s">
        <v>1375</v>
      </c>
      <c r="J97" s="15"/>
      <c r="K97" s="16">
        <v>1</v>
      </c>
      <c r="L97" s="16">
        <v>1</v>
      </c>
      <c r="M97" s="16">
        <v>1</v>
      </c>
      <c r="N97" s="16">
        <v>1</v>
      </c>
      <c r="O97" s="16">
        <v>10000</v>
      </c>
      <c r="P97" s="16">
        <v>0</v>
      </c>
      <c r="Q97" s="16">
        <v>0</v>
      </c>
      <c r="R97" s="16">
        <v>769</v>
      </c>
      <c r="S97" s="15"/>
      <c r="T97" s="16">
        <v>1</v>
      </c>
      <c r="U97" s="16">
        <v>1</v>
      </c>
      <c r="V97" s="16">
        <v>1</v>
      </c>
      <c r="W97" s="16">
        <v>1</v>
      </c>
      <c r="X97" s="16">
        <v>10000</v>
      </c>
      <c r="Y97" s="16">
        <v>0</v>
      </c>
      <c r="Z97" s="16">
        <v>0</v>
      </c>
      <c r="AA97" s="16">
        <v>769</v>
      </c>
      <c r="AC97" s="16">
        <v>1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L97" s="16">
        <v>1</v>
      </c>
      <c r="AM97" s="16">
        <v>1</v>
      </c>
      <c r="AN97" s="16">
        <v>1</v>
      </c>
      <c r="AO97" s="16">
        <v>1</v>
      </c>
      <c r="AP97" s="16">
        <v>10500</v>
      </c>
      <c r="AQ97" s="16">
        <v>0</v>
      </c>
      <c r="AR97" s="16">
        <v>0</v>
      </c>
      <c r="AS97" s="16">
        <v>808</v>
      </c>
      <c r="AU97" s="16">
        <v>1</v>
      </c>
      <c r="AV97" s="16">
        <v>1</v>
      </c>
      <c r="AW97" s="16">
        <v>30500</v>
      </c>
      <c r="AX97" s="16">
        <v>0</v>
      </c>
      <c r="AY97" s="16">
        <v>0</v>
      </c>
      <c r="AZ97" s="16">
        <v>782</v>
      </c>
      <c r="BA97" s="16">
        <v>40667</v>
      </c>
    </row>
    <row r="98" spans="1:53">
      <c r="A98" s="15" t="s">
        <v>1344</v>
      </c>
      <c r="B98" s="15" t="s">
        <v>1345</v>
      </c>
      <c r="C98" s="15" t="s">
        <v>1346</v>
      </c>
      <c r="D98" s="15" t="s">
        <v>1347</v>
      </c>
      <c r="E98" s="15" t="s">
        <v>1347</v>
      </c>
      <c r="F98" s="15" t="s">
        <v>1351</v>
      </c>
      <c r="G98" s="15" t="s">
        <v>1454</v>
      </c>
      <c r="H98" s="15" t="s">
        <v>3716</v>
      </c>
      <c r="I98" s="15" t="s">
        <v>1375</v>
      </c>
      <c r="J98" s="15"/>
      <c r="K98" s="16">
        <v>2</v>
      </c>
      <c r="L98" s="16">
        <v>4</v>
      </c>
      <c r="M98" s="16">
        <v>3</v>
      </c>
      <c r="N98" s="16">
        <v>3</v>
      </c>
      <c r="O98" s="16">
        <v>32409</v>
      </c>
      <c r="P98" s="16">
        <v>0</v>
      </c>
      <c r="Q98" s="16">
        <v>0</v>
      </c>
      <c r="R98" s="16">
        <v>748</v>
      </c>
      <c r="S98" s="15"/>
      <c r="T98" s="16">
        <v>2</v>
      </c>
      <c r="U98" s="16">
        <v>3</v>
      </c>
      <c r="V98" s="16">
        <v>3</v>
      </c>
      <c r="W98" s="16">
        <v>3</v>
      </c>
      <c r="X98" s="16">
        <v>25957</v>
      </c>
      <c r="Y98" s="16">
        <v>0</v>
      </c>
      <c r="Z98" s="16">
        <v>0</v>
      </c>
      <c r="AA98" s="16">
        <v>666</v>
      </c>
      <c r="AC98" s="16">
        <v>2</v>
      </c>
      <c r="AD98" s="16">
        <v>4</v>
      </c>
      <c r="AE98" s="16">
        <v>4</v>
      </c>
      <c r="AF98" s="16">
        <v>4</v>
      </c>
      <c r="AG98" s="16">
        <v>37302</v>
      </c>
      <c r="AH98" s="16">
        <v>0</v>
      </c>
      <c r="AI98" s="16">
        <v>0</v>
      </c>
      <c r="AJ98" s="16">
        <v>717</v>
      </c>
      <c r="AL98" s="16">
        <v>2</v>
      </c>
      <c r="AM98" s="16">
        <v>4</v>
      </c>
      <c r="AN98" s="16">
        <v>4</v>
      </c>
      <c r="AO98" s="16">
        <v>4</v>
      </c>
      <c r="AP98" s="16">
        <v>34981</v>
      </c>
      <c r="AQ98" s="16">
        <v>0</v>
      </c>
      <c r="AR98" s="16">
        <v>0</v>
      </c>
      <c r="AS98" s="16">
        <v>673</v>
      </c>
      <c r="AU98" s="16">
        <v>2</v>
      </c>
      <c r="AV98" s="16">
        <v>4</v>
      </c>
      <c r="AW98" s="16">
        <v>130649</v>
      </c>
      <c r="AX98" s="16">
        <v>0</v>
      </c>
      <c r="AY98" s="16">
        <v>0</v>
      </c>
      <c r="AZ98" s="16">
        <v>701</v>
      </c>
      <c r="BA98" s="16">
        <v>36460</v>
      </c>
    </row>
    <row r="99" spans="1:53">
      <c r="A99" s="15" t="s">
        <v>1344</v>
      </c>
      <c r="B99" s="15" t="s">
        <v>1345</v>
      </c>
      <c r="C99" s="15" t="s">
        <v>1346</v>
      </c>
      <c r="D99" s="15" t="s">
        <v>1347</v>
      </c>
      <c r="E99" s="15" t="s">
        <v>1347</v>
      </c>
      <c r="F99" s="15" t="s">
        <v>1351</v>
      </c>
      <c r="G99" s="15" t="s">
        <v>1455</v>
      </c>
      <c r="H99" s="15" t="s">
        <v>3716</v>
      </c>
      <c r="I99" s="15" t="s">
        <v>1371</v>
      </c>
      <c r="J99" s="15"/>
      <c r="K99" s="16">
        <v>17</v>
      </c>
      <c r="L99" s="16">
        <v>560</v>
      </c>
      <c r="M99" s="16">
        <v>556</v>
      </c>
      <c r="N99" s="16">
        <v>553</v>
      </c>
      <c r="O99" s="16">
        <v>11517155</v>
      </c>
      <c r="P99" s="16">
        <v>0</v>
      </c>
      <c r="Q99" s="16">
        <v>0</v>
      </c>
      <c r="R99" s="16">
        <v>1592</v>
      </c>
      <c r="S99" s="15"/>
      <c r="T99" s="16">
        <v>17</v>
      </c>
      <c r="U99" s="16">
        <v>481</v>
      </c>
      <c r="V99" s="16">
        <v>482</v>
      </c>
      <c r="W99" s="16">
        <v>490</v>
      </c>
      <c r="X99" s="16">
        <v>10667625</v>
      </c>
      <c r="Y99" s="16">
        <v>0</v>
      </c>
      <c r="Z99" s="16">
        <v>0</v>
      </c>
      <c r="AA99" s="16">
        <v>1694</v>
      </c>
      <c r="AC99" s="16">
        <v>16</v>
      </c>
      <c r="AD99" s="16">
        <v>488</v>
      </c>
      <c r="AE99" s="16">
        <v>489</v>
      </c>
      <c r="AF99" s="16">
        <v>499</v>
      </c>
      <c r="AG99" s="16">
        <v>8995021</v>
      </c>
      <c r="AH99" s="16">
        <v>0</v>
      </c>
      <c r="AI99" s="16">
        <v>0</v>
      </c>
      <c r="AJ99" s="16">
        <v>1406</v>
      </c>
      <c r="AL99" s="16">
        <v>16</v>
      </c>
      <c r="AM99" s="16">
        <v>499</v>
      </c>
      <c r="AN99" s="16">
        <v>498</v>
      </c>
      <c r="AO99" s="16">
        <v>492</v>
      </c>
      <c r="AP99" s="16">
        <v>10999528</v>
      </c>
      <c r="AQ99" s="16">
        <v>0</v>
      </c>
      <c r="AR99" s="16">
        <v>0</v>
      </c>
      <c r="AS99" s="16">
        <v>1705</v>
      </c>
      <c r="AU99" s="16">
        <v>17</v>
      </c>
      <c r="AV99" s="16">
        <v>507</v>
      </c>
      <c r="AW99" s="16">
        <v>42179329</v>
      </c>
      <c r="AX99" s="16">
        <v>0</v>
      </c>
      <c r="AY99" s="16">
        <v>0</v>
      </c>
      <c r="AZ99" s="16">
        <v>1599</v>
      </c>
      <c r="BA99" s="16">
        <v>83153</v>
      </c>
    </row>
    <row r="100" spans="1:53">
      <c r="A100" s="15" t="s">
        <v>1344</v>
      </c>
      <c r="B100" s="15" t="s">
        <v>1345</v>
      </c>
      <c r="C100" s="15" t="s">
        <v>1346</v>
      </c>
      <c r="D100" s="15" t="s">
        <v>1347</v>
      </c>
      <c r="E100" s="15" t="s">
        <v>1347</v>
      </c>
      <c r="F100" s="15" t="s">
        <v>1351</v>
      </c>
      <c r="G100" s="15" t="s">
        <v>1456</v>
      </c>
      <c r="H100" s="15" t="s">
        <v>3716</v>
      </c>
      <c r="I100" s="15" t="s">
        <v>1373</v>
      </c>
      <c r="J100" s="15"/>
      <c r="K100" s="16">
        <v>2</v>
      </c>
      <c r="L100" s="16">
        <v>4</v>
      </c>
      <c r="M100" s="16">
        <v>4</v>
      </c>
      <c r="N100" s="16">
        <v>5</v>
      </c>
      <c r="O100" s="16">
        <v>46841</v>
      </c>
      <c r="P100" s="16">
        <v>0</v>
      </c>
      <c r="Q100" s="16">
        <v>0</v>
      </c>
      <c r="R100" s="16">
        <v>831</v>
      </c>
      <c r="S100" s="15"/>
      <c r="T100" s="16">
        <v>2</v>
      </c>
      <c r="U100" s="16">
        <v>4</v>
      </c>
      <c r="V100" s="16">
        <v>5</v>
      </c>
      <c r="W100" s="16">
        <v>5</v>
      </c>
      <c r="X100" s="16">
        <v>43283</v>
      </c>
      <c r="Y100" s="16">
        <v>0</v>
      </c>
      <c r="Z100" s="16">
        <v>0</v>
      </c>
      <c r="AA100" s="16">
        <v>713</v>
      </c>
      <c r="AC100" s="16">
        <v>2</v>
      </c>
      <c r="AD100" s="16">
        <v>5</v>
      </c>
      <c r="AE100" s="16">
        <v>5</v>
      </c>
      <c r="AF100" s="16">
        <v>6</v>
      </c>
      <c r="AG100" s="16">
        <v>53476</v>
      </c>
      <c r="AH100" s="16">
        <v>0</v>
      </c>
      <c r="AI100" s="16">
        <v>0</v>
      </c>
      <c r="AJ100" s="16">
        <v>771</v>
      </c>
      <c r="AL100" s="16">
        <v>2</v>
      </c>
      <c r="AM100" s="16">
        <v>5</v>
      </c>
      <c r="AN100" s="16">
        <v>5</v>
      </c>
      <c r="AO100" s="16">
        <v>5</v>
      </c>
      <c r="AP100" s="16">
        <v>45471</v>
      </c>
      <c r="AQ100" s="16">
        <v>0</v>
      </c>
      <c r="AR100" s="16">
        <v>0</v>
      </c>
      <c r="AS100" s="16">
        <v>700</v>
      </c>
      <c r="AU100" s="16">
        <v>2</v>
      </c>
      <c r="AV100" s="16">
        <v>5</v>
      </c>
      <c r="AW100" s="16">
        <v>189071</v>
      </c>
      <c r="AX100" s="16">
        <v>0</v>
      </c>
      <c r="AY100" s="16">
        <v>0</v>
      </c>
      <c r="AZ100" s="16">
        <v>752</v>
      </c>
      <c r="BA100" s="16">
        <v>39118</v>
      </c>
    </row>
    <row r="101" spans="1:53">
      <c r="A101" s="15" t="s">
        <v>1344</v>
      </c>
      <c r="B101" s="15" t="s">
        <v>1345</v>
      </c>
      <c r="C101" s="15" t="s">
        <v>1346</v>
      </c>
      <c r="D101" s="15" t="s">
        <v>1347</v>
      </c>
      <c r="E101" s="15" t="s">
        <v>1347</v>
      </c>
      <c r="F101" s="15" t="s">
        <v>1351</v>
      </c>
      <c r="G101" s="15" t="s">
        <v>1457</v>
      </c>
      <c r="H101" s="15" t="s">
        <v>3716</v>
      </c>
      <c r="I101" s="15" t="s">
        <v>1375</v>
      </c>
      <c r="J101" s="15"/>
      <c r="K101" s="16">
        <v>2</v>
      </c>
      <c r="L101" s="16">
        <v>4</v>
      </c>
      <c r="M101" s="16">
        <v>4</v>
      </c>
      <c r="N101" s="16">
        <v>5</v>
      </c>
      <c r="O101" s="16">
        <v>46841</v>
      </c>
      <c r="P101" s="16">
        <v>0</v>
      </c>
      <c r="Q101" s="16">
        <v>0</v>
      </c>
      <c r="R101" s="16">
        <v>831</v>
      </c>
      <c r="S101" s="15"/>
      <c r="T101" s="16">
        <v>2</v>
      </c>
      <c r="U101" s="16">
        <v>4</v>
      </c>
      <c r="V101" s="16">
        <v>5</v>
      </c>
      <c r="W101" s="16">
        <v>5</v>
      </c>
      <c r="X101" s="16">
        <v>43283</v>
      </c>
      <c r="Y101" s="16">
        <v>0</v>
      </c>
      <c r="Z101" s="16">
        <v>0</v>
      </c>
      <c r="AA101" s="16">
        <v>713</v>
      </c>
      <c r="AC101" s="16">
        <v>2</v>
      </c>
      <c r="AD101" s="16">
        <v>5</v>
      </c>
      <c r="AE101" s="16">
        <v>5</v>
      </c>
      <c r="AF101" s="16">
        <v>6</v>
      </c>
      <c r="AG101" s="16">
        <v>53476</v>
      </c>
      <c r="AH101" s="16">
        <v>0</v>
      </c>
      <c r="AI101" s="16">
        <v>0</v>
      </c>
      <c r="AJ101" s="16">
        <v>771</v>
      </c>
      <c r="AL101" s="16">
        <v>2</v>
      </c>
      <c r="AM101" s="16">
        <v>5</v>
      </c>
      <c r="AN101" s="16">
        <v>5</v>
      </c>
      <c r="AO101" s="16">
        <v>5</v>
      </c>
      <c r="AP101" s="16">
        <v>45471</v>
      </c>
      <c r="AQ101" s="16">
        <v>0</v>
      </c>
      <c r="AR101" s="16">
        <v>0</v>
      </c>
      <c r="AS101" s="16">
        <v>700</v>
      </c>
      <c r="AU101" s="16">
        <v>2</v>
      </c>
      <c r="AV101" s="16">
        <v>5</v>
      </c>
      <c r="AW101" s="16">
        <v>189071</v>
      </c>
      <c r="AX101" s="16">
        <v>0</v>
      </c>
      <c r="AY101" s="16">
        <v>0</v>
      </c>
      <c r="AZ101" s="16">
        <v>752</v>
      </c>
      <c r="BA101" s="16">
        <v>39118</v>
      </c>
    </row>
    <row r="102" spans="1:53">
      <c r="A102" s="15" t="s">
        <v>1344</v>
      </c>
      <c r="B102" s="15" t="s">
        <v>1345</v>
      </c>
      <c r="C102" s="15" t="s">
        <v>1346</v>
      </c>
      <c r="D102" s="15" t="s">
        <v>1347</v>
      </c>
      <c r="E102" s="15" t="s">
        <v>1347</v>
      </c>
      <c r="F102" s="15" t="s">
        <v>1351</v>
      </c>
      <c r="G102" s="15" t="s">
        <v>1458</v>
      </c>
      <c r="H102" s="15" t="s">
        <v>3716</v>
      </c>
      <c r="I102" s="15" t="s">
        <v>1373</v>
      </c>
      <c r="J102" s="15"/>
      <c r="K102" s="16">
        <v>13</v>
      </c>
      <c r="L102" s="16">
        <v>547</v>
      </c>
      <c r="M102" s="16">
        <v>543</v>
      </c>
      <c r="N102" s="16">
        <v>539</v>
      </c>
      <c r="O102" s="16">
        <v>11428283</v>
      </c>
      <c r="P102" s="16">
        <v>0</v>
      </c>
      <c r="Q102" s="16">
        <v>0</v>
      </c>
      <c r="R102" s="16">
        <v>1619</v>
      </c>
      <c r="S102" s="15"/>
      <c r="T102" s="16">
        <v>13</v>
      </c>
      <c r="U102" s="16">
        <v>468</v>
      </c>
      <c r="V102" s="16">
        <v>468</v>
      </c>
      <c r="W102" s="16">
        <v>476</v>
      </c>
      <c r="X102" s="16">
        <v>10548649</v>
      </c>
      <c r="Y102" s="16">
        <v>0</v>
      </c>
      <c r="Z102" s="16">
        <v>0</v>
      </c>
      <c r="AA102" s="16">
        <v>1724</v>
      </c>
      <c r="AC102" s="16">
        <v>12</v>
      </c>
      <c r="AD102" s="16">
        <v>475</v>
      </c>
      <c r="AE102" s="16">
        <v>475</v>
      </c>
      <c r="AF102" s="16">
        <v>484</v>
      </c>
      <c r="AG102" s="16">
        <v>8854399</v>
      </c>
      <c r="AH102" s="16">
        <v>0</v>
      </c>
      <c r="AI102" s="16">
        <v>0</v>
      </c>
      <c r="AJ102" s="16">
        <v>1425</v>
      </c>
      <c r="AL102" s="16">
        <v>12</v>
      </c>
      <c r="AM102" s="16">
        <v>484</v>
      </c>
      <c r="AN102" s="16">
        <v>483</v>
      </c>
      <c r="AO102" s="16">
        <v>477</v>
      </c>
      <c r="AP102" s="16">
        <v>10863134</v>
      </c>
      <c r="AQ102" s="16">
        <v>0</v>
      </c>
      <c r="AR102" s="16">
        <v>0</v>
      </c>
      <c r="AS102" s="16">
        <v>1736</v>
      </c>
      <c r="AU102" s="16">
        <v>13</v>
      </c>
      <c r="AV102" s="16">
        <v>493</v>
      </c>
      <c r="AW102" s="16">
        <v>41694465</v>
      </c>
      <c r="AX102" s="16">
        <v>0</v>
      </c>
      <c r="AY102" s="16">
        <v>0</v>
      </c>
      <c r="AZ102" s="16">
        <v>1626</v>
      </c>
      <c r="BA102" s="16">
        <v>84530</v>
      </c>
    </row>
    <row r="103" spans="1:53">
      <c r="A103" s="15" t="s">
        <v>1344</v>
      </c>
      <c r="B103" s="15" t="s">
        <v>1345</v>
      </c>
      <c r="C103" s="15" t="s">
        <v>1346</v>
      </c>
      <c r="D103" s="15" t="s">
        <v>1347</v>
      </c>
      <c r="E103" s="15" t="s">
        <v>1347</v>
      </c>
      <c r="F103" s="15" t="s">
        <v>1351</v>
      </c>
      <c r="G103" s="15" t="s">
        <v>1459</v>
      </c>
      <c r="H103" s="15" t="s">
        <v>3716</v>
      </c>
      <c r="I103" s="15" t="s">
        <v>1375</v>
      </c>
      <c r="J103" s="15"/>
      <c r="K103" s="16">
        <v>13</v>
      </c>
      <c r="L103" s="16">
        <v>547</v>
      </c>
      <c r="M103" s="16">
        <v>543</v>
      </c>
      <c r="N103" s="16">
        <v>539</v>
      </c>
      <c r="O103" s="16">
        <v>11428283</v>
      </c>
      <c r="P103" s="16">
        <v>0</v>
      </c>
      <c r="Q103" s="16">
        <v>0</v>
      </c>
      <c r="R103" s="16">
        <v>1619</v>
      </c>
      <c r="S103" s="15"/>
      <c r="T103" s="16">
        <v>13</v>
      </c>
      <c r="U103" s="16">
        <v>468</v>
      </c>
      <c r="V103" s="16">
        <v>468</v>
      </c>
      <c r="W103" s="16">
        <v>476</v>
      </c>
      <c r="X103" s="16">
        <v>10548649</v>
      </c>
      <c r="Y103" s="16">
        <v>0</v>
      </c>
      <c r="Z103" s="16">
        <v>0</v>
      </c>
      <c r="AA103" s="16">
        <v>1724</v>
      </c>
      <c r="AC103" s="16">
        <v>12</v>
      </c>
      <c r="AD103" s="16">
        <v>475</v>
      </c>
      <c r="AE103" s="16">
        <v>475</v>
      </c>
      <c r="AF103" s="16">
        <v>484</v>
      </c>
      <c r="AG103" s="16">
        <v>8854399</v>
      </c>
      <c r="AH103" s="16">
        <v>0</v>
      </c>
      <c r="AI103" s="16">
        <v>0</v>
      </c>
      <c r="AJ103" s="16">
        <v>1425</v>
      </c>
      <c r="AL103" s="16">
        <v>12</v>
      </c>
      <c r="AM103" s="16">
        <v>484</v>
      </c>
      <c r="AN103" s="16">
        <v>483</v>
      </c>
      <c r="AO103" s="16">
        <v>477</v>
      </c>
      <c r="AP103" s="16">
        <v>10863134</v>
      </c>
      <c r="AQ103" s="16">
        <v>0</v>
      </c>
      <c r="AR103" s="16">
        <v>0</v>
      </c>
      <c r="AS103" s="16">
        <v>1736</v>
      </c>
      <c r="AU103" s="16">
        <v>13</v>
      </c>
      <c r="AV103" s="16">
        <v>493</v>
      </c>
      <c r="AW103" s="16">
        <v>41694465</v>
      </c>
      <c r="AX103" s="16">
        <v>0</v>
      </c>
      <c r="AY103" s="16">
        <v>0</v>
      </c>
      <c r="AZ103" s="16">
        <v>1626</v>
      </c>
      <c r="BA103" s="16">
        <v>84530</v>
      </c>
    </row>
    <row r="104" spans="1:53">
      <c r="A104" s="15" t="s">
        <v>1344</v>
      </c>
      <c r="B104" s="15" t="s">
        <v>1345</v>
      </c>
      <c r="C104" s="15" t="s">
        <v>1346</v>
      </c>
      <c r="D104" s="15" t="s">
        <v>1347</v>
      </c>
      <c r="E104" s="15" t="s">
        <v>1347</v>
      </c>
      <c r="F104" s="15" t="s">
        <v>1351</v>
      </c>
      <c r="G104" s="15" t="s">
        <v>1460</v>
      </c>
      <c r="H104" s="15" t="s">
        <v>3716</v>
      </c>
      <c r="I104" s="15" t="s">
        <v>1373</v>
      </c>
      <c r="J104" s="15"/>
      <c r="K104" s="16">
        <v>2</v>
      </c>
      <c r="L104" s="16">
        <v>9</v>
      </c>
      <c r="M104" s="16">
        <v>9</v>
      </c>
      <c r="N104" s="16">
        <v>9</v>
      </c>
      <c r="O104" s="16">
        <v>42031</v>
      </c>
      <c r="P104" s="16">
        <v>0</v>
      </c>
      <c r="Q104" s="16">
        <v>0</v>
      </c>
      <c r="R104" s="16">
        <v>359</v>
      </c>
      <c r="S104" s="15"/>
      <c r="T104" s="16">
        <v>2</v>
      </c>
      <c r="U104" s="16">
        <v>9</v>
      </c>
      <c r="V104" s="16">
        <v>9</v>
      </c>
      <c r="W104" s="16">
        <v>9</v>
      </c>
      <c r="X104" s="16">
        <v>75693</v>
      </c>
      <c r="Y104" s="16">
        <v>0</v>
      </c>
      <c r="Z104" s="16">
        <v>0</v>
      </c>
      <c r="AA104" s="16">
        <v>647</v>
      </c>
      <c r="AC104" s="16">
        <v>2</v>
      </c>
      <c r="AD104" s="16">
        <v>8</v>
      </c>
      <c r="AE104" s="16">
        <v>9</v>
      </c>
      <c r="AF104" s="16">
        <v>9</v>
      </c>
      <c r="AG104" s="16">
        <v>87146</v>
      </c>
      <c r="AH104" s="16">
        <v>0</v>
      </c>
      <c r="AI104" s="16">
        <v>0</v>
      </c>
      <c r="AJ104" s="16">
        <v>773</v>
      </c>
      <c r="AL104" s="16">
        <v>2</v>
      </c>
      <c r="AM104" s="16">
        <v>10</v>
      </c>
      <c r="AN104" s="16">
        <v>10</v>
      </c>
      <c r="AO104" s="16">
        <v>10</v>
      </c>
      <c r="AP104" s="16">
        <v>90923</v>
      </c>
      <c r="AQ104" s="16">
        <v>0</v>
      </c>
      <c r="AR104" s="16">
        <v>0</v>
      </c>
      <c r="AS104" s="16">
        <v>699</v>
      </c>
      <c r="AU104" s="16">
        <v>2</v>
      </c>
      <c r="AV104" s="16">
        <v>9</v>
      </c>
      <c r="AW104" s="16">
        <v>295793</v>
      </c>
      <c r="AX104" s="16">
        <v>0</v>
      </c>
      <c r="AY104" s="16">
        <v>0</v>
      </c>
      <c r="AZ104" s="16">
        <v>621</v>
      </c>
      <c r="BA104" s="16">
        <v>32268</v>
      </c>
    </row>
    <row r="105" spans="1:53">
      <c r="A105" s="15" t="s">
        <v>1344</v>
      </c>
      <c r="B105" s="15" t="s">
        <v>1345</v>
      </c>
      <c r="C105" s="15" t="s">
        <v>1346</v>
      </c>
      <c r="D105" s="15" t="s">
        <v>1347</v>
      </c>
      <c r="E105" s="15" t="s">
        <v>1347</v>
      </c>
      <c r="F105" s="15" t="s">
        <v>1351</v>
      </c>
      <c r="G105" s="15" t="s">
        <v>1461</v>
      </c>
      <c r="H105" s="15" t="s">
        <v>3716</v>
      </c>
      <c r="I105" s="15" t="s">
        <v>1375</v>
      </c>
      <c r="J105" s="15"/>
      <c r="K105" s="16">
        <v>2</v>
      </c>
      <c r="L105" s="16">
        <v>9</v>
      </c>
      <c r="M105" s="16">
        <v>9</v>
      </c>
      <c r="N105" s="16">
        <v>9</v>
      </c>
      <c r="O105" s="16">
        <v>42031</v>
      </c>
      <c r="P105" s="16">
        <v>0</v>
      </c>
      <c r="Q105" s="16">
        <v>0</v>
      </c>
      <c r="R105" s="16">
        <v>359</v>
      </c>
      <c r="S105" s="15"/>
      <c r="T105" s="16">
        <v>2</v>
      </c>
      <c r="U105" s="16">
        <v>9</v>
      </c>
      <c r="V105" s="16">
        <v>9</v>
      </c>
      <c r="W105" s="16">
        <v>9</v>
      </c>
      <c r="X105" s="16">
        <v>75693</v>
      </c>
      <c r="Y105" s="16">
        <v>0</v>
      </c>
      <c r="Z105" s="16">
        <v>0</v>
      </c>
      <c r="AA105" s="16">
        <v>647</v>
      </c>
      <c r="AC105" s="16">
        <v>2</v>
      </c>
      <c r="AD105" s="16">
        <v>8</v>
      </c>
      <c r="AE105" s="16">
        <v>9</v>
      </c>
      <c r="AF105" s="16">
        <v>9</v>
      </c>
      <c r="AG105" s="16">
        <v>87146</v>
      </c>
      <c r="AH105" s="16">
        <v>0</v>
      </c>
      <c r="AI105" s="16">
        <v>0</v>
      </c>
      <c r="AJ105" s="16">
        <v>773</v>
      </c>
      <c r="AL105" s="16">
        <v>2</v>
      </c>
      <c r="AM105" s="16">
        <v>10</v>
      </c>
      <c r="AN105" s="16">
        <v>10</v>
      </c>
      <c r="AO105" s="16">
        <v>10</v>
      </c>
      <c r="AP105" s="16">
        <v>90923</v>
      </c>
      <c r="AQ105" s="16">
        <v>0</v>
      </c>
      <c r="AR105" s="16">
        <v>0</v>
      </c>
      <c r="AS105" s="16">
        <v>699</v>
      </c>
      <c r="AU105" s="16">
        <v>2</v>
      </c>
      <c r="AV105" s="16">
        <v>9</v>
      </c>
      <c r="AW105" s="16">
        <v>295793</v>
      </c>
      <c r="AX105" s="16">
        <v>0</v>
      </c>
      <c r="AY105" s="16">
        <v>0</v>
      </c>
      <c r="AZ105" s="16">
        <v>621</v>
      </c>
      <c r="BA105" s="16">
        <v>32268</v>
      </c>
    </row>
    <row r="106" spans="1:53">
      <c r="A106" s="15" t="s">
        <v>1344</v>
      </c>
      <c r="B106" s="15" t="s">
        <v>1345</v>
      </c>
      <c r="C106" s="15" t="s">
        <v>1346</v>
      </c>
      <c r="D106" s="15" t="s">
        <v>1347</v>
      </c>
      <c r="E106" s="15" t="s">
        <v>1347</v>
      </c>
      <c r="F106" s="15" t="s">
        <v>1351</v>
      </c>
      <c r="G106" s="15" t="s">
        <v>1462</v>
      </c>
      <c r="H106" s="15" t="s">
        <v>3716</v>
      </c>
      <c r="I106" s="15" t="s">
        <v>1371</v>
      </c>
      <c r="J106" s="15"/>
      <c r="K106" s="16">
        <v>12</v>
      </c>
      <c r="L106" s="16">
        <v>146</v>
      </c>
      <c r="M106" s="16">
        <v>145</v>
      </c>
      <c r="N106" s="16">
        <v>143</v>
      </c>
      <c r="O106" s="16">
        <v>1801372</v>
      </c>
      <c r="P106" s="16">
        <v>0</v>
      </c>
      <c r="Q106" s="16">
        <v>0</v>
      </c>
      <c r="R106" s="16">
        <v>958</v>
      </c>
      <c r="S106" s="15"/>
      <c r="T106" s="16">
        <v>11</v>
      </c>
      <c r="U106" s="16">
        <v>140</v>
      </c>
      <c r="V106" s="16">
        <v>154</v>
      </c>
      <c r="W106" s="16">
        <v>156</v>
      </c>
      <c r="X106" s="16">
        <v>2103469</v>
      </c>
      <c r="Y106" s="16">
        <v>0</v>
      </c>
      <c r="Z106" s="16">
        <v>0</v>
      </c>
      <c r="AA106" s="16">
        <v>1079</v>
      </c>
      <c r="AC106" s="16">
        <v>11</v>
      </c>
      <c r="AD106" s="16">
        <v>155</v>
      </c>
      <c r="AE106" s="16">
        <v>153</v>
      </c>
      <c r="AF106" s="16">
        <v>146</v>
      </c>
      <c r="AG106" s="16">
        <v>2419724</v>
      </c>
      <c r="AH106" s="16">
        <v>0</v>
      </c>
      <c r="AI106" s="16">
        <v>0</v>
      </c>
      <c r="AJ106" s="16">
        <v>1230</v>
      </c>
      <c r="AL106" s="16">
        <v>11</v>
      </c>
      <c r="AM106" s="16">
        <v>146</v>
      </c>
      <c r="AN106" s="16">
        <v>143</v>
      </c>
      <c r="AO106" s="16">
        <v>143</v>
      </c>
      <c r="AP106" s="16">
        <v>1981121</v>
      </c>
      <c r="AQ106" s="16">
        <v>0</v>
      </c>
      <c r="AR106" s="16">
        <v>0</v>
      </c>
      <c r="AS106" s="16">
        <v>1058</v>
      </c>
      <c r="AU106" s="16">
        <v>11</v>
      </c>
      <c r="AV106" s="16">
        <v>148</v>
      </c>
      <c r="AW106" s="16">
        <v>8305686</v>
      </c>
      <c r="AX106" s="16">
        <v>0</v>
      </c>
      <c r="AY106" s="16">
        <v>0</v>
      </c>
      <c r="AZ106" s="16">
        <v>1083</v>
      </c>
      <c r="BA106" s="16">
        <v>56310</v>
      </c>
    </row>
    <row r="107" spans="1:53">
      <c r="A107" s="15" t="s">
        <v>1344</v>
      </c>
      <c r="B107" s="15" t="s">
        <v>1345</v>
      </c>
      <c r="C107" s="15" t="s">
        <v>1346</v>
      </c>
      <c r="D107" s="15" t="s">
        <v>1347</v>
      </c>
      <c r="E107" s="15" t="s">
        <v>1347</v>
      </c>
      <c r="F107" s="15" t="s">
        <v>1351</v>
      </c>
      <c r="G107" s="15" t="s">
        <v>1463</v>
      </c>
      <c r="H107" s="15" t="s">
        <v>3716</v>
      </c>
      <c r="I107" s="15" t="s">
        <v>1373</v>
      </c>
      <c r="J107" s="15"/>
      <c r="K107" s="16">
        <v>12</v>
      </c>
      <c r="L107" s="16">
        <v>146</v>
      </c>
      <c r="M107" s="16">
        <v>145</v>
      </c>
      <c r="N107" s="16">
        <v>143</v>
      </c>
      <c r="O107" s="16">
        <v>1801372</v>
      </c>
      <c r="P107" s="16">
        <v>0</v>
      </c>
      <c r="Q107" s="16">
        <v>0</v>
      </c>
      <c r="R107" s="16">
        <v>958</v>
      </c>
      <c r="S107" s="15"/>
      <c r="T107" s="16">
        <v>11</v>
      </c>
      <c r="U107" s="16">
        <v>140</v>
      </c>
      <c r="V107" s="16">
        <v>154</v>
      </c>
      <c r="W107" s="16">
        <v>156</v>
      </c>
      <c r="X107" s="16">
        <v>2103469</v>
      </c>
      <c r="Y107" s="16">
        <v>0</v>
      </c>
      <c r="Z107" s="16">
        <v>0</v>
      </c>
      <c r="AA107" s="16">
        <v>1079</v>
      </c>
      <c r="AC107" s="16">
        <v>11</v>
      </c>
      <c r="AD107" s="16">
        <v>155</v>
      </c>
      <c r="AE107" s="16">
        <v>153</v>
      </c>
      <c r="AF107" s="16">
        <v>146</v>
      </c>
      <c r="AG107" s="16">
        <v>2419724</v>
      </c>
      <c r="AH107" s="16">
        <v>0</v>
      </c>
      <c r="AI107" s="16">
        <v>0</v>
      </c>
      <c r="AJ107" s="16">
        <v>1230</v>
      </c>
      <c r="AL107" s="16">
        <v>11</v>
      </c>
      <c r="AM107" s="16">
        <v>146</v>
      </c>
      <c r="AN107" s="16">
        <v>143</v>
      </c>
      <c r="AO107" s="16">
        <v>143</v>
      </c>
      <c r="AP107" s="16">
        <v>1981121</v>
      </c>
      <c r="AQ107" s="16">
        <v>0</v>
      </c>
      <c r="AR107" s="16">
        <v>0</v>
      </c>
      <c r="AS107" s="16">
        <v>1058</v>
      </c>
      <c r="AU107" s="16">
        <v>11</v>
      </c>
      <c r="AV107" s="16">
        <v>148</v>
      </c>
      <c r="AW107" s="16">
        <v>8305686</v>
      </c>
      <c r="AX107" s="16">
        <v>0</v>
      </c>
      <c r="AY107" s="16">
        <v>0</v>
      </c>
      <c r="AZ107" s="16">
        <v>1083</v>
      </c>
      <c r="BA107" s="16">
        <v>56310</v>
      </c>
    </row>
    <row r="108" spans="1:53">
      <c r="A108" s="15" t="s">
        <v>1344</v>
      </c>
      <c r="B108" s="15" t="s">
        <v>1345</v>
      </c>
      <c r="C108" s="15" t="s">
        <v>1346</v>
      </c>
      <c r="D108" s="15" t="s">
        <v>1347</v>
      </c>
      <c r="E108" s="15" t="s">
        <v>1347</v>
      </c>
      <c r="F108" s="15" t="s">
        <v>1351</v>
      </c>
      <c r="G108" s="15" t="s">
        <v>1464</v>
      </c>
      <c r="H108" s="15" t="s">
        <v>3716</v>
      </c>
      <c r="I108" s="15" t="s">
        <v>1375</v>
      </c>
      <c r="J108" s="15"/>
      <c r="K108" s="16">
        <v>12</v>
      </c>
      <c r="L108" s="16">
        <v>146</v>
      </c>
      <c r="M108" s="16">
        <v>145</v>
      </c>
      <c r="N108" s="16">
        <v>143</v>
      </c>
      <c r="O108" s="16">
        <v>1801372</v>
      </c>
      <c r="P108" s="16">
        <v>0</v>
      </c>
      <c r="Q108" s="16">
        <v>0</v>
      </c>
      <c r="R108" s="16">
        <v>958</v>
      </c>
      <c r="S108" s="15"/>
      <c r="T108" s="16">
        <v>11</v>
      </c>
      <c r="U108" s="16">
        <v>140</v>
      </c>
      <c r="V108" s="16">
        <v>154</v>
      </c>
      <c r="W108" s="16">
        <v>156</v>
      </c>
      <c r="X108" s="16">
        <v>2103469</v>
      </c>
      <c r="Y108" s="16">
        <v>0</v>
      </c>
      <c r="Z108" s="16">
        <v>0</v>
      </c>
      <c r="AA108" s="16">
        <v>1079</v>
      </c>
      <c r="AC108" s="16">
        <v>11</v>
      </c>
      <c r="AD108" s="16">
        <v>155</v>
      </c>
      <c r="AE108" s="16">
        <v>153</v>
      </c>
      <c r="AF108" s="16">
        <v>146</v>
      </c>
      <c r="AG108" s="16">
        <v>2419724</v>
      </c>
      <c r="AH108" s="16">
        <v>0</v>
      </c>
      <c r="AI108" s="16">
        <v>0</v>
      </c>
      <c r="AJ108" s="16">
        <v>1230</v>
      </c>
      <c r="AL108" s="16">
        <v>11</v>
      </c>
      <c r="AM108" s="16">
        <v>146</v>
      </c>
      <c r="AN108" s="16">
        <v>143</v>
      </c>
      <c r="AO108" s="16">
        <v>143</v>
      </c>
      <c r="AP108" s="16">
        <v>1981121</v>
      </c>
      <c r="AQ108" s="16">
        <v>0</v>
      </c>
      <c r="AR108" s="16">
        <v>0</v>
      </c>
      <c r="AS108" s="16">
        <v>1058</v>
      </c>
      <c r="AU108" s="16">
        <v>11</v>
      </c>
      <c r="AV108" s="16">
        <v>148</v>
      </c>
      <c r="AW108" s="16">
        <v>8305686</v>
      </c>
      <c r="AX108" s="16">
        <v>0</v>
      </c>
      <c r="AY108" s="16">
        <v>0</v>
      </c>
      <c r="AZ108" s="16">
        <v>1083</v>
      </c>
      <c r="BA108" s="16">
        <v>56310</v>
      </c>
    </row>
    <row r="109" spans="1:53">
      <c r="A109" s="15" t="s">
        <v>1344</v>
      </c>
      <c r="B109" s="15" t="s">
        <v>1345</v>
      </c>
      <c r="C109" s="15" t="s">
        <v>1346</v>
      </c>
      <c r="D109" s="15" t="s">
        <v>1347</v>
      </c>
      <c r="E109" s="15" t="s">
        <v>1347</v>
      </c>
      <c r="F109" s="15" t="s">
        <v>1351</v>
      </c>
      <c r="G109" s="15" t="s">
        <v>1465</v>
      </c>
      <c r="H109" s="15" t="s">
        <v>3716</v>
      </c>
      <c r="I109" s="15" t="s">
        <v>1371</v>
      </c>
      <c r="J109" s="15"/>
      <c r="K109" s="16">
        <v>1</v>
      </c>
      <c r="L109" s="16">
        <v>2</v>
      </c>
      <c r="M109" s="16">
        <v>2</v>
      </c>
      <c r="N109" s="16">
        <v>1</v>
      </c>
      <c r="O109" s="16">
        <v>17533</v>
      </c>
      <c r="P109" s="16">
        <v>0</v>
      </c>
      <c r="Q109" s="16">
        <v>0</v>
      </c>
      <c r="R109" s="16">
        <v>809</v>
      </c>
      <c r="S109" s="15"/>
      <c r="T109" s="16">
        <v>1</v>
      </c>
      <c r="U109" s="16">
        <v>1</v>
      </c>
      <c r="V109" s="16">
        <v>2</v>
      </c>
      <c r="W109" s="16">
        <v>2</v>
      </c>
      <c r="X109" s="16">
        <v>15434</v>
      </c>
      <c r="Y109" s="16">
        <v>0</v>
      </c>
      <c r="Z109" s="16">
        <v>0</v>
      </c>
      <c r="AA109" s="16">
        <v>712</v>
      </c>
      <c r="AC109" s="16">
        <v>1</v>
      </c>
      <c r="AD109" s="16">
        <v>2</v>
      </c>
      <c r="AE109" s="16">
        <v>1</v>
      </c>
      <c r="AF109" s="16">
        <v>2</v>
      </c>
      <c r="AG109" s="16">
        <v>20055</v>
      </c>
      <c r="AH109" s="16">
        <v>0</v>
      </c>
      <c r="AI109" s="16">
        <v>0</v>
      </c>
      <c r="AJ109" s="16">
        <v>926</v>
      </c>
      <c r="AL109" s="16">
        <v>1</v>
      </c>
      <c r="AM109" s="16">
        <v>2</v>
      </c>
      <c r="AN109" s="16">
        <v>2</v>
      </c>
      <c r="AO109" s="16">
        <v>2</v>
      </c>
      <c r="AP109" s="16">
        <v>18411</v>
      </c>
      <c r="AQ109" s="16">
        <v>0</v>
      </c>
      <c r="AR109" s="16">
        <v>0</v>
      </c>
      <c r="AS109" s="16">
        <v>708</v>
      </c>
      <c r="AU109" s="16">
        <v>1</v>
      </c>
      <c r="AV109" s="16">
        <v>2</v>
      </c>
      <c r="AW109" s="16">
        <v>71433</v>
      </c>
      <c r="AX109" s="16">
        <v>0</v>
      </c>
      <c r="AY109" s="16">
        <v>0</v>
      </c>
      <c r="AZ109" s="16">
        <v>785</v>
      </c>
      <c r="BA109" s="16">
        <v>40819</v>
      </c>
    </row>
    <row r="110" spans="1:53">
      <c r="A110" s="15" t="s">
        <v>1344</v>
      </c>
      <c r="B110" s="15" t="s">
        <v>1345</v>
      </c>
      <c r="C110" s="15" t="s">
        <v>1346</v>
      </c>
      <c r="D110" s="15" t="s">
        <v>1347</v>
      </c>
      <c r="E110" s="15" t="s">
        <v>1347</v>
      </c>
      <c r="F110" s="15" t="s">
        <v>1351</v>
      </c>
      <c r="G110" s="15" t="s">
        <v>1466</v>
      </c>
      <c r="H110" s="15" t="s">
        <v>3716</v>
      </c>
      <c r="I110" s="15" t="s">
        <v>1373</v>
      </c>
      <c r="J110" s="15"/>
      <c r="K110" s="16">
        <v>1</v>
      </c>
      <c r="L110" s="16">
        <v>2</v>
      </c>
      <c r="M110" s="16">
        <v>2</v>
      </c>
      <c r="N110" s="16">
        <v>1</v>
      </c>
      <c r="O110" s="16">
        <v>17533</v>
      </c>
      <c r="P110" s="16">
        <v>0</v>
      </c>
      <c r="Q110" s="16">
        <v>0</v>
      </c>
      <c r="R110" s="16">
        <v>809</v>
      </c>
      <c r="S110" s="15"/>
      <c r="T110" s="16">
        <v>1</v>
      </c>
      <c r="U110" s="16">
        <v>1</v>
      </c>
      <c r="V110" s="16">
        <v>2</v>
      </c>
      <c r="W110" s="16">
        <v>2</v>
      </c>
      <c r="X110" s="16">
        <v>15434</v>
      </c>
      <c r="Y110" s="16">
        <v>0</v>
      </c>
      <c r="Z110" s="16">
        <v>0</v>
      </c>
      <c r="AA110" s="16">
        <v>712</v>
      </c>
      <c r="AC110" s="16">
        <v>1</v>
      </c>
      <c r="AD110" s="16">
        <v>2</v>
      </c>
      <c r="AE110" s="16">
        <v>1</v>
      </c>
      <c r="AF110" s="16">
        <v>2</v>
      </c>
      <c r="AG110" s="16">
        <v>20055</v>
      </c>
      <c r="AH110" s="16">
        <v>0</v>
      </c>
      <c r="AI110" s="16">
        <v>0</v>
      </c>
      <c r="AJ110" s="16">
        <v>926</v>
      </c>
      <c r="AL110" s="16">
        <v>1</v>
      </c>
      <c r="AM110" s="16">
        <v>2</v>
      </c>
      <c r="AN110" s="16">
        <v>2</v>
      </c>
      <c r="AO110" s="16">
        <v>2</v>
      </c>
      <c r="AP110" s="16">
        <v>18411</v>
      </c>
      <c r="AQ110" s="16">
        <v>0</v>
      </c>
      <c r="AR110" s="16">
        <v>0</v>
      </c>
      <c r="AS110" s="16">
        <v>708</v>
      </c>
      <c r="AU110" s="16">
        <v>1</v>
      </c>
      <c r="AV110" s="16">
        <v>2</v>
      </c>
      <c r="AW110" s="16">
        <v>71433</v>
      </c>
      <c r="AX110" s="16">
        <v>0</v>
      </c>
      <c r="AY110" s="16">
        <v>0</v>
      </c>
      <c r="AZ110" s="16">
        <v>785</v>
      </c>
      <c r="BA110" s="16">
        <v>40819</v>
      </c>
    </row>
    <row r="111" spans="1:53">
      <c r="A111" s="15" t="s">
        <v>1344</v>
      </c>
      <c r="B111" s="15" t="s">
        <v>1345</v>
      </c>
      <c r="C111" s="15" t="s">
        <v>1346</v>
      </c>
      <c r="D111" s="15" t="s">
        <v>1347</v>
      </c>
      <c r="E111" s="15" t="s">
        <v>1347</v>
      </c>
      <c r="F111" s="15" t="s">
        <v>1351</v>
      </c>
      <c r="G111" s="15" t="s">
        <v>1467</v>
      </c>
      <c r="H111" s="15" t="s">
        <v>3716</v>
      </c>
      <c r="I111" s="15" t="s">
        <v>1375</v>
      </c>
      <c r="J111" s="15"/>
      <c r="K111" s="16">
        <v>1</v>
      </c>
      <c r="L111" s="16">
        <v>2</v>
      </c>
      <c r="M111" s="16">
        <v>2</v>
      </c>
      <c r="N111" s="16">
        <v>1</v>
      </c>
      <c r="O111" s="16">
        <v>17533</v>
      </c>
      <c r="P111" s="16">
        <v>0</v>
      </c>
      <c r="Q111" s="16">
        <v>0</v>
      </c>
      <c r="R111" s="16">
        <v>809</v>
      </c>
      <c r="S111" s="15"/>
      <c r="T111" s="16">
        <v>1</v>
      </c>
      <c r="U111" s="16">
        <v>1</v>
      </c>
      <c r="V111" s="16">
        <v>2</v>
      </c>
      <c r="W111" s="16">
        <v>2</v>
      </c>
      <c r="X111" s="16">
        <v>15434</v>
      </c>
      <c r="Y111" s="16">
        <v>0</v>
      </c>
      <c r="Z111" s="16">
        <v>0</v>
      </c>
      <c r="AA111" s="16">
        <v>712</v>
      </c>
      <c r="AC111" s="16">
        <v>1</v>
      </c>
      <c r="AD111" s="16">
        <v>2</v>
      </c>
      <c r="AE111" s="16">
        <v>1</v>
      </c>
      <c r="AF111" s="16">
        <v>2</v>
      </c>
      <c r="AG111" s="16">
        <v>20055</v>
      </c>
      <c r="AH111" s="16">
        <v>0</v>
      </c>
      <c r="AI111" s="16">
        <v>0</v>
      </c>
      <c r="AJ111" s="16">
        <v>926</v>
      </c>
      <c r="AL111" s="16">
        <v>1</v>
      </c>
      <c r="AM111" s="16">
        <v>2</v>
      </c>
      <c r="AN111" s="16">
        <v>2</v>
      </c>
      <c r="AO111" s="16">
        <v>2</v>
      </c>
      <c r="AP111" s="16">
        <v>18411</v>
      </c>
      <c r="AQ111" s="16">
        <v>0</v>
      </c>
      <c r="AR111" s="16">
        <v>0</v>
      </c>
      <c r="AS111" s="16">
        <v>708</v>
      </c>
      <c r="AU111" s="16">
        <v>1</v>
      </c>
      <c r="AV111" s="16">
        <v>2</v>
      </c>
      <c r="AW111" s="16">
        <v>71433</v>
      </c>
      <c r="AX111" s="16">
        <v>0</v>
      </c>
      <c r="AY111" s="16">
        <v>0</v>
      </c>
      <c r="AZ111" s="16">
        <v>785</v>
      </c>
      <c r="BA111" s="16">
        <v>40819</v>
      </c>
    </row>
    <row r="112" spans="1:53">
      <c r="A112" s="15" t="s">
        <v>1344</v>
      </c>
      <c r="B112" s="15" t="s">
        <v>1345</v>
      </c>
      <c r="C112" s="15" t="s">
        <v>1346</v>
      </c>
      <c r="D112" s="15" t="s">
        <v>1347</v>
      </c>
      <c r="E112" s="15" t="s">
        <v>1347</v>
      </c>
      <c r="F112" s="15" t="s">
        <v>1351</v>
      </c>
      <c r="G112" s="15" t="s">
        <v>1468</v>
      </c>
      <c r="H112" s="15" t="s">
        <v>3716</v>
      </c>
      <c r="I112" s="15" t="s">
        <v>1371</v>
      </c>
      <c r="J112" s="15"/>
      <c r="K112" s="16">
        <v>2</v>
      </c>
      <c r="L112" s="16">
        <v>6</v>
      </c>
      <c r="M112" s="16">
        <v>5</v>
      </c>
      <c r="N112" s="16">
        <v>6</v>
      </c>
      <c r="O112" s="16">
        <v>24242</v>
      </c>
      <c r="P112" s="16">
        <v>0</v>
      </c>
      <c r="Q112" s="16">
        <v>0</v>
      </c>
      <c r="R112" s="16">
        <v>329</v>
      </c>
      <c r="S112" s="15"/>
      <c r="T112" s="16">
        <v>2</v>
      </c>
      <c r="U112" s="16">
        <v>6</v>
      </c>
      <c r="V112" s="16">
        <v>7</v>
      </c>
      <c r="W112" s="16">
        <v>7</v>
      </c>
      <c r="X112" s="16">
        <v>22314</v>
      </c>
      <c r="Y112" s="16">
        <v>0</v>
      </c>
      <c r="Z112" s="16">
        <v>0</v>
      </c>
      <c r="AA112" s="16">
        <v>257</v>
      </c>
      <c r="AC112" s="16">
        <v>2</v>
      </c>
      <c r="AD112" s="16">
        <v>7</v>
      </c>
      <c r="AE112" s="16">
        <v>8</v>
      </c>
      <c r="AF112" s="16">
        <v>9</v>
      </c>
      <c r="AG112" s="16">
        <v>28101</v>
      </c>
      <c r="AH112" s="16">
        <v>0</v>
      </c>
      <c r="AI112" s="16">
        <v>0</v>
      </c>
      <c r="AJ112" s="16">
        <v>270</v>
      </c>
      <c r="AL112" s="16">
        <v>2</v>
      </c>
      <c r="AM112" s="16">
        <v>10</v>
      </c>
      <c r="AN112" s="16">
        <v>8</v>
      </c>
      <c r="AO112" s="16">
        <v>8</v>
      </c>
      <c r="AP112" s="16">
        <v>24256</v>
      </c>
      <c r="AQ112" s="16">
        <v>0</v>
      </c>
      <c r="AR112" s="16">
        <v>0</v>
      </c>
      <c r="AS112" s="16">
        <v>215</v>
      </c>
      <c r="AU112" s="16">
        <v>2</v>
      </c>
      <c r="AV112" s="16">
        <v>7</v>
      </c>
      <c r="AW112" s="16">
        <v>98913</v>
      </c>
      <c r="AX112" s="16">
        <v>0</v>
      </c>
      <c r="AY112" s="16">
        <v>0</v>
      </c>
      <c r="AZ112" s="16">
        <v>262</v>
      </c>
      <c r="BA112" s="16">
        <v>13643</v>
      </c>
    </row>
    <row r="113" spans="1:53">
      <c r="A113" s="15" t="s">
        <v>1344</v>
      </c>
      <c r="B113" s="15" t="s">
        <v>1345</v>
      </c>
      <c r="C113" s="15" t="s">
        <v>1346</v>
      </c>
      <c r="D113" s="15" t="s">
        <v>1347</v>
      </c>
      <c r="E113" s="15" t="s">
        <v>1347</v>
      </c>
      <c r="F113" s="15" t="s">
        <v>1351</v>
      </c>
      <c r="G113" s="15" t="s">
        <v>1469</v>
      </c>
      <c r="H113" s="15" t="s">
        <v>3716</v>
      </c>
      <c r="I113" s="15" t="s">
        <v>1373</v>
      </c>
      <c r="J113" s="15"/>
      <c r="K113" s="16">
        <v>2</v>
      </c>
      <c r="L113" s="16">
        <v>6</v>
      </c>
      <c r="M113" s="16">
        <v>5</v>
      </c>
      <c r="N113" s="16">
        <v>6</v>
      </c>
      <c r="O113" s="16">
        <v>24242</v>
      </c>
      <c r="P113" s="16">
        <v>0</v>
      </c>
      <c r="Q113" s="16">
        <v>0</v>
      </c>
      <c r="R113" s="16">
        <v>329</v>
      </c>
      <c r="S113" s="15"/>
      <c r="T113" s="16">
        <v>2</v>
      </c>
      <c r="U113" s="16">
        <v>6</v>
      </c>
      <c r="V113" s="16">
        <v>7</v>
      </c>
      <c r="W113" s="16">
        <v>7</v>
      </c>
      <c r="X113" s="16">
        <v>22314</v>
      </c>
      <c r="Y113" s="16">
        <v>0</v>
      </c>
      <c r="Z113" s="16">
        <v>0</v>
      </c>
      <c r="AA113" s="16">
        <v>257</v>
      </c>
      <c r="AC113" s="16">
        <v>2</v>
      </c>
      <c r="AD113" s="16">
        <v>7</v>
      </c>
      <c r="AE113" s="16">
        <v>8</v>
      </c>
      <c r="AF113" s="16">
        <v>9</v>
      </c>
      <c r="AG113" s="16">
        <v>28101</v>
      </c>
      <c r="AH113" s="16">
        <v>0</v>
      </c>
      <c r="AI113" s="16">
        <v>0</v>
      </c>
      <c r="AJ113" s="16">
        <v>270</v>
      </c>
      <c r="AL113" s="16">
        <v>2</v>
      </c>
      <c r="AM113" s="16">
        <v>10</v>
      </c>
      <c r="AN113" s="16">
        <v>8</v>
      </c>
      <c r="AO113" s="16">
        <v>8</v>
      </c>
      <c r="AP113" s="16">
        <v>24256</v>
      </c>
      <c r="AQ113" s="16">
        <v>0</v>
      </c>
      <c r="AR113" s="16">
        <v>0</v>
      </c>
      <c r="AS113" s="16">
        <v>215</v>
      </c>
      <c r="AU113" s="16">
        <v>2</v>
      </c>
      <c r="AV113" s="16">
        <v>7</v>
      </c>
      <c r="AW113" s="16">
        <v>98913</v>
      </c>
      <c r="AX113" s="16">
        <v>0</v>
      </c>
      <c r="AY113" s="16">
        <v>0</v>
      </c>
      <c r="AZ113" s="16">
        <v>262</v>
      </c>
      <c r="BA113" s="16">
        <v>13643</v>
      </c>
    </row>
    <row r="114" spans="1:53">
      <c r="A114" s="15" t="s">
        <v>1344</v>
      </c>
      <c r="B114" s="15" t="s">
        <v>1345</v>
      </c>
      <c r="C114" s="15" t="s">
        <v>1346</v>
      </c>
      <c r="D114" s="15" t="s">
        <v>1347</v>
      </c>
      <c r="E114" s="15" t="s">
        <v>1347</v>
      </c>
      <c r="F114" s="15" t="s">
        <v>1351</v>
      </c>
      <c r="G114" s="15" t="s">
        <v>1470</v>
      </c>
      <c r="H114" s="15" t="s">
        <v>3716</v>
      </c>
      <c r="I114" s="15" t="s">
        <v>1375</v>
      </c>
      <c r="J114" s="15"/>
      <c r="K114" s="16">
        <v>2</v>
      </c>
      <c r="L114" s="16">
        <v>6</v>
      </c>
      <c r="M114" s="16">
        <v>5</v>
      </c>
      <c r="N114" s="16">
        <v>6</v>
      </c>
      <c r="O114" s="16">
        <v>24242</v>
      </c>
      <c r="P114" s="16">
        <v>0</v>
      </c>
      <c r="Q114" s="16">
        <v>0</v>
      </c>
      <c r="R114" s="16">
        <v>329</v>
      </c>
      <c r="S114" s="15"/>
      <c r="T114" s="16">
        <v>2</v>
      </c>
      <c r="U114" s="16">
        <v>6</v>
      </c>
      <c r="V114" s="16">
        <v>7</v>
      </c>
      <c r="W114" s="16">
        <v>7</v>
      </c>
      <c r="X114" s="16">
        <v>22314</v>
      </c>
      <c r="Y114" s="16">
        <v>0</v>
      </c>
      <c r="Z114" s="16">
        <v>0</v>
      </c>
      <c r="AA114" s="16">
        <v>257</v>
      </c>
      <c r="AC114" s="16">
        <v>2</v>
      </c>
      <c r="AD114" s="16">
        <v>7</v>
      </c>
      <c r="AE114" s="16">
        <v>8</v>
      </c>
      <c r="AF114" s="16">
        <v>9</v>
      </c>
      <c r="AG114" s="16">
        <v>28101</v>
      </c>
      <c r="AH114" s="16">
        <v>0</v>
      </c>
      <c r="AI114" s="16">
        <v>0</v>
      </c>
      <c r="AJ114" s="16">
        <v>270</v>
      </c>
      <c r="AL114" s="16">
        <v>2</v>
      </c>
      <c r="AM114" s="16">
        <v>10</v>
      </c>
      <c r="AN114" s="16">
        <v>8</v>
      </c>
      <c r="AO114" s="16">
        <v>8</v>
      </c>
      <c r="AP114" s="16">
        <v>24256</v>
      </c>
      <c r="AQ114" s="16">
        <v>0</v>
      </c>
      <c r="AR114" s="16">
        <v>0</v>
      </c>
      <c r="AS114" s="16">
        <v>215</v>
      </c>
      <c r="AU114" s="16">
        <v>2</v>
      </c>
      <c r="AV114" s="16">
        <v>7</v>
      </c>
      <c r="AW114" s="16">
        <v>98913</v>
      </c>
      <c r="AX114" s="16">
        <v>0</v>
      </c>
      <c r="AY114" s="16">
        <v>0</v>
      </c>
      <c r="AZ114" s="16">
        <v>262</v>
      </c>
      <c r="BA114" s="16">
        <v>13643</v>
      </c>
    </row>
    <row r="115" spans="1:53">
      <c r="A115" s="15" t="s">
        <v>1344</v>
      </c>
      <c r="B115" s="15" t="s">
        <v>1345</v>
      </c>
      <c r="C115" s="15" t="s">
        <v>1346</v>
      </c>
      <c r="D115" s="15" t="s">
        <v>1347</v>
      </c>
      <c r="E115" s="15" t="s">
        <v>1347</v>
      </c>
      <c r="F115" s="15" t="s">
        <v>1351</v>
      </c>
      <c r="G115" s="15" t="s">
        <v>1371</v>
      </c>
      <c r="H115" s="15" t="s">
        <v>3716</v>
      </c>
      <c r="I115" s="15" t="s">
        <v>1367</v>
      </c>
      <c r="J115" s="15"/>
      <c r="K115" s="16">
        <v>5</v>
      </c>
      <c r="L115" s="16">
        <v>40</v>
      </c>
      <c r="M115" s="16">
        <v>39</v>
      </c>
      <c r="N115" s="16">
        <v>41</v>
      </c>
      <c r="O115" s="16">
        <v>181463</v>
      </c>
      <c r="P115" s="16">
        <v>0</v>
      </c>
      <c r="Q115" s="16">
        <v>0</v>
      </c>
      <c r="R115" s="16">
        <v>349</v>
      </c>
      <c r="S115" s="15"/>
      <c r="T115" s="16">
        <v>5</v>
      </c>
      <c r="U115" s="16">
        <v>43</v>
      </c>
      <c r="V115" s="16">
        <v>35</v>
      </c>
      <c r="W115" s="16">
        <v>33</v>
      </c>
      <c r="X115" s="16">
        <v>171604</v>
      </c>
      <c r="Y115" s="16">
        <v>0</v>
      </c>
      <c r="Z115" s="16">
        <v>0</v>
      </c>
      <c r="AA115" s="16">
        <v>357</v>
      </c>
      <c r="AC115" s="16">
        <v>6</v>
      </c>
      <c r="AD115" s="16">
        <v>31</v>
      </c>
      <c r="AE115" s="16">
        <v>33</v>
      </c>
      <c r="AF115" s="16">
        <v>28</v>
      </c>
      <c r="AG115" s="16">
        <v>205313</v>
      </c>
      <c r="AH115" s="16">
        <v>0</v>
      </c>
      <c r="AI115" s="16">
        <v>0</v>
      </c>
      <c r="AJ115" s="16">
        <v>515</v>
      </c>
      <c r="AL115" s="16">
        <v>6</v>
      </c>
      <c r="AM115" s="16">
        <v>17</v>
      </c>
      <c r="AN115" s="16">
        <v>14</v>
      </c>
      <c r="AO115" s="16">
        <v>16</v>
      </c>
      <c r="AP115" s="16">
        <v>111565</v>
      </c>
      <c r="AQ115" s="16">
        <v>0</v>
      </c>
      <c r="AR115" s="16">
        <v>0</v>
      </c>
      <c r="AS115" s="16">
        <v>548</v>
      </c>
      <c r="AU115" s="16">
        <v>6</v>
      </c>
      <c r="AV115" s="16">
        <v>31</v>
      </c>
      <c r="AW115" s="16">
        <v>669945</v>
      </c>
      <c r="AX115" s="16">
        <v>0</v>
      </c>
      <c r="AY115" s="16">
        <v>0</v>
      </c>
      <c r="AZ115" s="16">
        <v>418</v>
      </c>
      <c r="BA115" s="16">
        <v>21728</v>
      </c>
    </row>
    <row r="116" spans="1:53">
      <c r="A116" s="15" t="s">
        <v>1344</v>
      </c>
      <c r="B116" s="15" t="s">
        <v>1345</v>
      </c>
      <c r="C116" s="15" t="s">
        <v>1346</v>
      </c>
      <c r="D116" s="15" t="s">
        <v>1347</v>
      </c>
      <c r="E116" s="15" t="s">
        <v>1347</v>
      </c>
      <c r="F116" s="15" t="s">
        <v>1351</v>
      </c>
      <c r="G116" s="15" t="s">
        <v>1471</v>
      </c>
      <c r="H116" s="15" t="s">
        <v>3716</v>
      </c>
      <c r="I116" s="15" t="s">
        <v>1369</v>
      </c>
      <c r="J116" s="15"/>
      <c r="K116" s="16">
        <v>5</v>
      </c>
      <c r="L116" s="16">
        <v>40</v>
      </c>
      <c r="M116" s="16">
        <v>39</v>
      </c>
      <c r="N116" s="16">
        <v>41</v>
      </c>
      <c r="O116" s="16">
        <v>181463</v>
      </c>
      <c r="P116" s="16">
        <v>0</v>
      </c>
      <c r="Q116" s="16">
        <v>0</v>
      </c>
      <c r="R116" s="16">
        <v>349</v>
      </c>
      <c r="S116" s="15"/>
      <c r="T116" s="16">
        <v>5</v>
      </c>
      <c r="U116" s="16">
        <v>43</v>
      </c>
      <c r="V116" s="16">
        <v>35</v>
      </c>
      <c r="W116" s="16">
        <v>33</v>
      </c>
      <c r="X116" s="16">
        <v>171604</v>
      </c>
      <c r="Y116" s="16">
        <v>0</v>
      </c>
      <c r="Z116" s="16">
        <v>0</v>
      </c>
      <c r="AA116" s="16">
        <v>357</v>
      </c>
      <c r="AC116" s="16">
        <v>6</v>
      </c>
      <c r="AD116" s="16">
        <v>31</v>
      </c>
      <c r="AE116" s="16">
        <v>33</v>
      </c>
      <c r="AF116" s="16">
        <v>28</v>
      </c>
      <c r="AG116" s="16">
        <v>205313</v>
      </c>
      <c r="AH116" s="16">
        <v>0</v>
      </c>
      <c r="AI116" s="16">
        <v>0</v>
      </c>
      <c r="AJ116" s="16">
        <v>515</v>
      </c>
      <c r="AL116" s="16">
        <v>6</v>
      </c>
      <c r="AM116" s="16">
        <v>17</v>
      </c>
      <c r="AN116" s="16">
        <v>14</v>
      </c>
      <c r="AO116" s="16">
        <v>16</v>
      </c>
      <c r="AP116" s="16">
        <v>111565</v>
      </c>
      <c r="AQ116" s="16">
        <v>0</v>
      </c>
      <c r="AR116" s="16">
        <v>0</v>
      </c>
      <c r="AS116" s="16">
        <v>548</v>
      </c>
      <c r="AU116" s="16">
        <v>6</v>
      </c>
      <c r="AV116" s="16">
        <v>31</v>
      </c>
      <c r="AW116" s="16">
        <v>669945</v>
      </c>
      <c r="AX116" s="16">
        <v>0</v>
      </c>
      <c r="AY116" s="16">
        <v>0</v>
      </c>
      <c r="AZ116" s="16">
        <v>418</v>
      </c>
      <c r="BA116" s="16">
        <v>21728</v>
      </c>
    </row>
    <row r="117" spans="1:53">
      <c r="A117" s="15" t="s">
        <v>1344</v>
      </c>
      <c r="B117" s="15" t="s">
        <v>1345</v>
      </c>
      <c r="C117" s="15" t="s">
        <v>1346</v>
      </c>
      <c r="D117" s="15" t="s">
        <v>1347</v>
      </c>
      <c r="E117" s="15" t="s">
        <v>1347</v>
      </c>
      <c r="F117" s="15" t="s">
        <v>1351</v>
      </c>
      <c r="G117" s="15" t="s">
        <v>1472</v>
      </c>
      <c r="H117" s="15" t="s">
        <v>3716</v>
      </c>
      <c r="I117" s="15" t="s">
        <v>1371</v>
      </c>
      <c r="J117" s="15"/>
      <c r="K117" s="16">
        <v>1</v>
      </c>
      <c r="L117" s="16">
        <v>4</v>
      </c>
      <c r="M117" s="16">
        <v>4</v>
      </c>
      <c r="N117" s="16">
        <v>4</v>
      </c>
      <c r="O117" s="16">
        <v>0</v>
      </c>
      <c r="P117" s="16">
        <v>0</v>
      </c>
      <c r="Q117" s="16">
        <v>0</v>
      </c>
      <c r="R117" s="16">
        <v>0</v>
      </c>
      <c r="S117" s="15"/>
      <c r="T117" s="16">
        <v>1</v>
      </c>
      <c r="U117" s="16">
        <v>4</v>
      </c>
      <c r="V117" s="16">
        <v>4</v>
      </c>
      <c r="W117" s="16">
        <v>4</v>
      </c>
      <c r="X117" s="16">
        <v>0</v>
      </c>
      <c r="Y117" s="16">
        <v>0</v>
      </c>
      <c r="Z117" s="16">
        <v>0</v>
      </c>
      <c r="AA117" s="16">
        <v>0</v>
      </c>
      <c r="AC117" s="16">
        <v>1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L117" s="16">
        <v>1</v>
      </c>
      <c r="AM117" s="16">
        <v>0</v>
      </c>
      <c r="AN117" s="16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U117" s="16">
        <v>1</v>
      </c>
      <c r="AV117" s="16">
        <v>2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</row>
    <row r="118" spans="1:53">
      <c r="A118" s="15" t="s">
        <v>1344</v>
      </c>
      <c r="B118" s="15" t="s">
        <v>1345</v>
      </c>
      <c r="C118" s="15" t="s">
        <v>1346</v>
      </c>
      <c r="D118" s="15" t="s">
        <v>1347</v>
      </c>
      <c r="E118" s="15" t="s">
        <v>1347</v>
      </c>
      <c r="F118" s="15" t="s">
        <v>1351</v>
      </c>
      <c r="G118" s="15" t="s">
        <v>1473</v>
      </c>
      <c r="H118" s="15" t="s">
        <v>3716</v>
      </c>
      <c r="I118" s="15" t="s">
        <v>1373</v>
      </c>
      <c r="J118" s="15"/>
      <c r="K118" s="16">
        <v>1</v>
      </c>
      <c r="L118" s="16">
        <v>4</v>
      </c>
      <c r="M118" s="16">
        <v>4</v>
      </c>
      <c r="N118" s="16">
        <v>4</v>
      </c>
      <c r="O118" s="16">
        <v>0</v>
      </c>
      <c r="P118" s="16">
        <v>0</v>
      </c>
      <c r="Q118" s="16">
        <v>0</v>
      </c>
      <c r="R118" s="16">
        <v>0</v>
      </c>
      <c r="S118" s="15"/>
      <c r="T118" s="16">
        <v>1</v>
      </c>
      <c r="U118" s="16">
        <v>4</v>
      </c>
      <c r="V118" s="16">
        <v>4</v>
      </c>
      <c r="W118" s="16">
        <v>4</v>
      </c>
      <c r="X118" s="16">
        <v>0</v>
      </c>
      <c r="Y118" s="16">
        <v>0</v>
      </c>
      <c r="Z118" s="16">
        <v>0</v>
      </c>
      <c r="AA118" s="16">
        <v>0</v>
      </c>
      <c r="AC118" s="16">
        <v>1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L118" s="16">
        <v>1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U118" s="16">
        <v>1</v>
      </c>
      <c r="AV118" s="16">
        <v>2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</row>
    <row r="119" spans="1:53">
      <c r="A119" s="15" t="s">
        <v>1344</v>
      </c>
      <c r="B119" s="15" t="s">
        <v>1345</v>
      </c>
      <c r="C119" s="15" t="s">
        <v>1346</v>
      </c>
      <c r="D119" s="15" t="s">
        <v>1347</v>
      </c>
      <c r="E119" s="15" t="s">
        <v>1347</v>
      </c>
      <c r="F119" s="15" t="s">
        <v>1351</v>
      </c>
      <c r="G119" s="15" t="s">
        <v>1474</v>
      </c>
      <c r="H119" s="15" t="s">
        <v>3716</v>
      </c>
      <c r="I119" s="15" t="s">
        <v>1375</v>
      </c>
      <c r="J119" s="15"/>
      <c r="K119" s="16">
        <v>1</v>
      </c>
      <c r="L119" s="16">
        <v>4</v>
      </c>
      <c r="M119" s="16">
        <v>4</v>
      </c>
      <c r="N119" s="16">
        <v>4</v>
      </c>
      <c r="O119" s="16">
        <v>0</v>
      </c>
      <c r="P119" s="16">
        <v>0</v>
      </c>
      <c r="Q119" s="16">
        <v>0</v>
      </c>
      <c r="R119" s="16">
        <v>0</v>
      </c>
      <c r="S119" s="15"/>
      <c r="T119" s="16">
        <v>1</v>
      </c>
      <c r="U119" s="16">
        <v>4</v>
      </c>
      <c r="V119" s="16">
        <v>4</v>
      </c>
      <c r="W119" s="16">
        <v>4</v>
      </c>
      <c r="X119" s="16">
        <v>0</v>
      </c>
      <c r="Y119" s="16">
        <v>0</v>
      </c>
      <c r="Z119" s="16">
        <v>0</v>
      </c>
      <c r="AA119" s="16">
        <v>0</v>
      </c>
      <c r="AC119" s="16">
        <v>1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L119" s="16">
        <v>1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U119" s="16">
        <v>1</v>
      </c>
      <c r="AV119" s="16">
        <v>2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</row>
    <row r="120" spans="1:53">
      <c r="A120" s="15" t="s">
        <v>1344</v>
      </c>
      <c r="B120" s="15" t="s">
        <v>1345</v>
      </c>
      <c r="C120" s="15" t="s">
        <v>1346</v>
      </c>
      <c r="D120" s="15" t="s">
        <v>1347</v>
      </c>
      <c r="E120" s="15" t="s">
        <v>1347</v>
      </c>
      <c r="F120" s="15" t="s">
        <v>1351</v>
      </c>
      <c r="G120" s="15" t="s">
        <v>1475</v>
      </c>
      <c r="H120" s="15" t="s">
        <v>3716</v>
      </c>
      <c r="I120" s="15" t="s">
        <v>1371</v>
      </c>
      <c r="J120" s="15" t="s">
        <v>1365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5" t="s">
        <v>1365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C120" s="16">
        <v>1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L120" s="16">
        <v>1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U120" s="16">
        <v>1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</row>
    <row r="121" spans="1:53">
      <c r="A121" s="15" t="s">
        <v>1344</v>
      </c>
      <c r="B121" s="15" t="s">
        <v>1345</v>
      </c>
      <c r="C121" s="15" t="s">
        <v>1346</v>
      </c>
      <c r="D121" s="15" t="s">
        <v>1347</v>
      </c>
      <c r="E121" s="15" t="s">
        <v>1347</v>
      </c>
      <c r="F121" s="15" t="s">
        <v>1351</v>
      </c>
      <c r="G121" s="15" t="s">
        <v>1476</v>
      </c>
      <c r="H121" s="15" t="s">
        <v>3716</v>
      </c>
      <c r="I121" s="15" t="s">
        <v>1373</v>
      </c>
      <c r="J121" s="15" t="s">
        <v>1365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5" t="s">
        <v>1365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C121" s="16">
        <v>1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L121" s="16">
        <v>1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U121" s="16">
        <v>1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</row>
    <row r="122" spans="1:53">
      <c r="A122" s="15" t="s">
        <v>1344</v>
      </c>
      <c r="B122" s="15" t="s">
        <v>1345</v>
      </c>
      <c r="C122" s="15" t="s">
        <v>1346</v>
      </c>
      <c r="D122" s="15" t="s">
        <v>1347</v>
      </c>
      <c r="E122" s="15" t="s">
        <v>1347</v>
      </c>
      <c r="F122" s="15" t="s">
        <v>1351</v>
      </c>
      <c r="G122" s="15" t="s">
        <v>1477</v>
      </c>
      <c r="H122" s="15" t="s">
        <v>3716</v>
      </c>
      <c r="I122" s="15" t="s">
        <v>1375</v>
      </c>
      <c r="J122" s="15" t="s">
        <v>1365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5" t="s">
        <v>1365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C122" s="16">
        <v>1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L122" s="16">
        <v>1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U122" s="16">
        <v>1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</row>
    <row r="123" spans="1:53">
      <c r="A123" s="15" t="s">
        <v>1344</v>
      </c>
      <c r="B123" s="15" t="s">
        <v>1345</v>
      </c>
      <c r="C123" s="15" t="s">
        <v>1346</v>
      </c>
      <c r="D123" s="15" t="s">
        <v>1347</v>
      </c>
      <c r="E123" s="15" t="s">
        <v>1347</v>
      </c>
      <c r="F123" s="15" t="s">
        <v>1351</v>
      </c>
      <c r="G123" s="15" t="s">
        <v>1478</v>
      </c>
      <c r="H123" s="15" t="s">
        <v>3716</v>
      </c>
      <c r="I123" s="15" t="s">
        <v>1371</v>
      </c>
      <c r="J123" s="15"/>
      <c r="K123" s="16">
        <v>1</v>
      </c>
      <c r="L123" s="16">
        <v>1</v>
      </c>
      <c r="M123" s="16">
        <v>1</v>
      </c>
      <c r="N123" s="16">
        <v>1</v>
      </c>
      <c r="O123" s="16">
        <v>15044</v>
      </c>
      <c r="P123" s="16">
        <v>0</v>
      </c>
      <c r="Q123" s="16">
        <v>0</v>
      </c>
      <c r="R123" s="16">
        <v>1157</v>
      </c>
      <c r="S123" s="15"/>
      <c r="T123" s="16">
        <v>1</v>
      </c>
      <c r="U123" s="16">
        <v>1</v>
      </c>
      <c r="V123" s="16">
        <v>1</v>
      </c>
      <c r="W123" s="16">
        <v>1</v>
      </c>
      <c r="X123" s="16">
        <v>12994</v>
      </c>
      <c r="Y123" s="16">
        <v>0</v>
      </c>
      <c r="Z123" s="16">
        <v>0</v>
      </c>
      <c r="AA123" s="16">
        <v>1000</v>
      </c>
      <c r="AC123" s="16">
        <v>1</v>
      </c>
      <c r="AD123" s="16">
        <v>1</v>
      </c>
      <c r="AE123" s="16">
        <v>1</v>
      </c>
      <c r="AF123" s="16">
        <v>0</v>
      </c>
      <c r="AG123" s="16">
        <v>34393</v>
      </c>
      <c r="AH123" s="16">
        <v>0</v>
      </c>
      <c r="AI123" s="16">
        <v>0</v>
      </c>
      <c r="AJ123" s="16">
        <v>3968</v>
      </c>
      <c r="AL123" s="16">
        <v>1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U123" s="16">
        <v>1</v>
      </c>
      <c r="AV123" s="16">
        <v>1</v>
      </c>
      <c r="AW123" s="16">
        <v>62431</v>
      </c>
      <c r="AX123" s="16">
        <v>0</v>
      </c>
      <c r="AY123" s="16">
        <v>0</v>
      </c>
      <c r="AZ123" s="16">
        <v>1801</v>
      </c>
      <c r="BA123" s="16">
        <v>93647</v>
      </c>
    </row>
    <row r="124" spans="1:53">
      <c r="A124" s="15" t="s">
        <v>1344</v>
      </c>
      <c r="B124" s="15" t="s">
        <v>1345</v>
      </c>
      <c r="C124" s="15" t="s">
        <v>1346</v>
      </c>
      <c r="D124" s="15" t="s">
        <v>1347</v>
      </c>
      <c r="E124" s="15" t="s">
        <v>1347</v>
      </c>
      <c r="F124" s="15" t="s">
        <v>1351</v>
      </c>
      <c r="G124" s="15" t="s">
        <v>1479</v>
      </c>
      <c r="H124" s="15" t="s">
        <v>3716</v>
      </c>
      <c r="I124" s="15" t="s">
        <v>1373</v>
      </c>
      <c r="J124" s="15"/>
      <c r="K124" s="16">
        <v>1</v>
      </c>
      <c r="L124" s="16">
        <v>1</v>
      </c>
      <c r="M124" s="16">
        <v>1</v>
      </c>
      <c r="N124" s="16">
        <v>1</v>
      </c>
      <c r="O124" s="16">
        <v>15044</v>
      </c>
      <c r="P124" s="16">
        <v>0</v>
      </c>
      <c r="Q124" s="16">
        <v>0</v>
      </c>
      <c r="R124" s="16">
        <v>1157</v>
      </c>
      <c r="S124" s="15"/>
      <c r="T124" s="16">
        <v>1</v>
      </c>
      <c r="U124" s="16">
        <v>1</v>
      </c>
      <c r="V124" s="16">
        <v>1</v>
      </c>
      <c r="W124" s="16">
        <v>1</v>
      </c>
      <c r="X124" s="16">
        <v>12994</v>
      </c>
      <c r="Y124" s="16">
        <v>0</v>
      </c>
      <c r="Z124" s="16">
        <v>0</v>
      </c>
      <c r="AA124" s="16">
        <v>1000</v>
      </c>
      <c r="AC124" s="16">
        <v>1</v>
      </c>
      <c r="AD124" s="16">
        <v>1</v>
      </c>
      <c r="AE124" s="16">
        <v>1</v>
      </c>
      <c r="AF124" s="16">
        <v>0</v>
      </c>
      <c r="AG124" s="16">
        <v>34393</v>
      </c>
      <c r="AH124" s="16">
        <v>0</v>
      </c>
      <c r="AI124" s="16">
        <v>0</v>
      </c>
      <c r="AJ124" s="16">
        <v>3968</v>
      </c>
      <c r="AL124" s="16">
        <v>1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U124" s="16">
        <v>1</v>
      </c>
      <c r="AV124" s="16">
        <v>1</v>
      </c>
      <c r="AW124" s="16">
        <v>62431</v>
      </c>
      <c r="AX124" s="16">
        <v>0</v>
      </c>
      <c r="AY124" s="16">
        <v>0</v>
      </c>
      <c r="AZ124" s="16">
        <v>1801</v>
      </c>
      <c r="BA124" s="16">
        <v>93647</v>
      </c>
    </row>
    <row r="125" spans="1:53">
      <c r="A125" s="15" t="s">
        <v>1344</v>
      </c>
      <c r="B125" s="15" t="s">
        <v>1345</v>
      </c>
      <c r="C125" s="15" t="s">
        <v>1346</v>
      </c>
      <c r="D125" s="15" t="s">
        <v>1347</v>
      </c>
      <c r="E125" s="15" t="s">
        <v>1347</v>
      </c>
      <c r="F125" s="15" t="s">
        <v>1351</v>
      </c>
      <c r="G125" s="15" t="s">
        <v>1480</v>
      </c>
      <c r="H125" s="15" t="s">
        <v>3716</v>
      </c>
      <c r="I125" s="15" t="s">
        <v>1375</v>
      </c>
      <c r="J125" s="15"/>
      <c r="K125" s="16">
        <v>1</v>
      </c>
      <c r="L125" s="16">
        <v>1</v>
      </c>
      <c r="M125" s="16">
        <v>1</v>
      </c>
      <c r="N125" s="16">
        <v>1</v>
      </c>
      <c r="O125" s="16">
        <v>15044</v>
      </c>
      <c r="P125" s="16">
        <v>0</v>
      </c>
      <c r="Q125" s="16">
        <v>0</v>
      </c>
      <c r="R125" s="16">
        <v>1157</v>
      </c>
      <c r="S125" s="15"/>
      <c r="T125" s="16">
        <v>1</v>
      </c>
      <c r="U125" s="16">
        <v>1</v>
      </c>
      <c r="V125" s="16">
        <v>1</v>
      </c>
      <c r="W125" s="16">
        <v>1</v>
      </c>
      <c r="X125" s="16">
        <v>12994</v>
      </c>
      <c r="Y125" s="16">
        <v>0</v>
      </c>
      <c r="Z125" s="16">
        <v>0</v>
      </c>
      <c r="AA125" s="16">
        <v>1000</v>
      </c>
      <c r="AC125" s="16">
        <v>1</v>
      </c>
      <c r="AD125" s="16">
        <v>1</v>
      </c>
      <c r="AE125" s="16">
        <v>1</v>
      </c>
      <c r="AF125" s="16">
        <v>0</v>
      </c>
      <c r="AG125" s="16">
        <v>34393</v>
      </c>
      <c r="AH125" s="16">
        <v>0</v>
      </c>
      <c r="AI125" s="16">
        <v>0</v>
      </c>
      <c r="AJ125" s="16">
        <v>3968</v>
      </c>
      <c r="AL125" s="16">
        <v>1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U125" s="16">
        <v>1</v>
      </c>
      <c r="AV125" s="16">
        <v>1</v>
      </c>
      <c r="AW125" s="16">
        <v>62431</v>
      </c>
      <c r="AX125" s="16">
        <v>0</v>
      </c>
      <c r="AY125" s="16">
        <v>0</v>
      </c>
      <c r="AZ125" s="16">
        <v>1801</v>
      </c>
      <c r="BA125" s="16">
        <v>93647</v>
      </c>
    </row>
    <row r="126" spans="1:53">
      <c r="A126" s="15" t="s">
        <v>1344</v>
      </c>
      <c r="B126" s="15" t="s">
        <v>1345</v>
      </c>
      <c r="C126" s="15" t="s">
        <v>1346</v>
      </c>
      <c r="D126" s="15" t="s">
        <v>1347</v>
      </c>
      <c r="E126" s="15" t="s">
        <v>1347</v>
      </c>
      <c r="F126" s="15" t="s">
        <v>1351</v>
      </c>
      <c r="G126" s="15" t="s">
        <v>1481</v>
      </c>
      <c r="H126" s="15" t="s">
        <v>3716</v>
      </c>
      <c r="I126" s="15" t="s">
        <v>1371</v>
      </c>
      <c r="J126" s="15"/>
      <c r="K126" s="16">
        <v>2</v>
      </c>
      <c r="L126" s="16">
        <v>2</v>
      </c>
      <c r="M126" s="16">
        <v>2</v>
      </c>
      <c r="N126" s="16">
        <v>2</v>
      </c>
      <c r="O126" s="16">
        <v>12374</v>
      </c>
      <c r="P126" s="16">
        <v>0</v>
      </c>
      <c r="Q126" s="16">
        <v>0</v>
      </c>
      <c r="R126" s="16">
        <v>476</v>
      </c>
      <c r="S126" s="15"/>
      <c r="T126" s="16">
        <v>2</v>
      </c>
      <c r="U126" s="16">
        <v>2</v>
      </c>
      <c r="V126" s="16">
        <v>2</v>
      </c>
      <c r="W126" s="16">
        <v>2</v>
      </c>
      <c r="X126" s="16">
        <v>15540</v>
      </c>
      <c r="Y126" s="16">
        <v>0</v>
      </c>
      <c r="Z126" s="16">
        <v>0</v>
      </c>
      <c r="AA126" s="16">
        <v>598</v>
      </c>
      <c r="AC126" s="16">
        <v>2</v>
      </c>
      <c r="AD126" s="16">
        <v>2</v>
      </c>
      <c r="AE126" s="16">
        <v>2</v>
      </c>
      <c r="AF126" s="16">
        <v>2</v>
      </c>
      <c r="AG126" s="16">
        <v>14405</v>
      </c>
      <c r="AH126" s="16">
        <v>0</v>
      </c>
      <c r="AI126" s="16">
        <v>0</v>
      </c>
      <c r="AJ126" s="16">
        <v>554</v>
      </c>
      <c r="AL126" s="16">
        <v>2</v>
      </c>
      <c r="AM126" s="16">
        <v>2</v>
      </c>
      <c r="AN126" s="16">
        <v>2</v>
      </c>
      <c r="AO126" s="16">
        <v>2</v>
      </c>
      <c r="AP126" s="16">
        <v>16294</v>
      </c>
      <c r="AQ126" s="16">
        <v>0</v>
      </c>
      <c r="AR126" s="16">
        <v>0</v>
      </c>
      <c r="AS126" s="16">
        <v>627</v>
      </c>
      <c r="AU126" s="16">
        <v>2</v>
      </c>
      <c r="AV126" s="16">
        <v>2</v>
      </c>
      <c r="AW126" s="16">
        <v>58613</v>
      </c>
      <c r="AX126" s="16">
        <v>0</v>
      </c>
      <c r="AY126" s="16">
        <v>0</v>
      </c>
      <c r="AZ126" s="16">
        <v>564</v>
      </c>
      <c r="BA126" s="16">
        <v>29307</v>
      </c>
    </row>
    <row r="127" spans="1:53">
      <c r="A127" s="15" t="s">
        <v>1344</v>
      </c>
      <c r="B127" s="15" t="s">
        <v>1345</v>
      </c>
      <c r="C127" s="15" t="s">
        <v>1346</v>
      </c>
      <c r="D127" s="15" t="s">
        <v>1347</v>
      </c>
      <c r="E127" s="15" t="s">
        <v>1347</v>
      </c>
      <c r="F127" s="15" t="s">
        <v>1351</v>
      </c>
      <c r="G127" s="15" t="s">
        <v>1482</v>
      </c>
      <c r="H127" s="15" t="s">
        <v>3716</v>
      </c>
      <c r="I127" s="15" t="s">
        <v>1373</v>
      </c>
      <c r="J127" s="15"/>
      <c r="K127" s="16">
        <v>2</v>
      </c>
      <c r="L127" s="16">
        <v>2</v>
      </c>
      <c r="M127" s="16">
        <v>2</v>
      </c>
      <c r="N127" s="16">
        <v>2</v>
      </c>
      <c r="O127" s="16">
        <v>12374</v>
      </c>
      <c r="P127" s="16">
        <v>0</v>
      </c>
      <c r="Q127" s="16">
        <v>0</v>
      </c>
      <c r="R127" s="16">
        <v>476</v>
      </c>
      <c r="S127" s="15"/>
      <c r="T127" s="16">
        <v>2</v>
      </c>
      <c r="U127" s="16">
        <v>2</v>
      </c>
      <c r="V127" s="16">
        <v>2</v>
      </c>
      <c r="W127" s="16">
        <v>2</v>
      </c>
      <c r="X127" s="16">
        <v>15540</v>
      </c>
      <c r="Y127" s="16">
        <v>0</v>
      </c>
      <c r="Z127" s="16">
        <v>0</v>
      </c>
      <c r="AA127" s="16">
        <v>598</v>
      </c>
      <c r="AC127" s="16">
        <v>2</v>
      </c>
      <c r="AD127" s="16">
        <v>2</v>
      </c>
      <c r="AE127" s="16">
        <v>2</v>
      </c>
      <c r="AF127" s="16">
        <v>2</v>
      </c>
      <c r="AG127" s="16">
        <v>14405</v>
      </c>
      <c r="AH127" s="16">
        <v>0</v>
      </c>
      <c r="AI127" s="16">
        <v>0</v>
      </c>
      <c r="AJ127" s="16">
        <v>554</v>
      </c>
      <c r="AL127" s="16">
        <v>2</v>
      </c>
      <c r="AM127" s="16">
        <v>2</v>
      </c>
      <c r="AN127" s="16">
        <v>2</v>
      </c>
      <c r="AO127" s="16">
        <v>2</v>
      </c>
      <c r="AP127" s="16">
        <v>16294</v>
      </c>
      <c r="AQ127" s="16">
        <v>0</v>
      </c>
      <c r="AR127" s="16">
        <v>0</v>
      </c>
      <c r="AS127" s="16">
        <v>627</v>
      </c>
      <c r="AU127" s="16">
        <v>2</v>
      </c>
      <c r="AV127" s="16">
        <v>2</v>
      </c>
      <c r="AW127" s="16">
        <v>58613</v>
      </c>
      <c r="AX127" s="16">
        <v>0</v>
      </c>
      <c r="AY127" s="16">
        <v>0</v>
      </c>
      <c r="AZ127" s="16">
        <v>564</v>
      </c>
      <c r="BA127" s="16">
        <v>29307</v>
      </c>
    </row>
    <row r="128" spans="1:53">
      <c r="A128" s="15" t="s">
        <v>1344</v>
      </c>
      <c r="B128" s="15" t="s">
        <v>1345</v>
      </c>
      <c r="C128" s="15" t="s">
        <v>1346</v>
      </c>
      <c r="D128" s="15" t="s">
        <v>1347</v>
      </c>
      <c r="E128" s="15" t="s">
        <v>1347</v>
      </c>
      <c r="F128" s="15" t="s">
        <v>1351</v>
      </c>
      <c r="G128" s="15" t="s">
        <v>1483</v>
      </c>
      <c r="H128" s="15" t="s">
        <v>3716</v>
      </c>
      <c r="I128" s="15" t="s">
        <v>1375</v>
      </c>
      <c r="J128" s="15"/>
      <c r="K128" s="16">
        <v>2</v>
      </c>
      <c r="L128" s="16">
        <v>2</v>
      </c>
      <c r="M128" s="16">
        <v>2</v>
      </c>
      <c r="N128" s="16">
        <v>2</v>
      </c>
      <c r="O128" s="16">
        <v>12374</v>
      </c>
      <c r="P128" s="16">
        <v>0</v>
      </c>
      <c r="Q128" s="16">
        <v>0</v>
      </c>
      <c r="R128" s="16">
        <v>476</v>
      </c>
      <c r="S128" s="15"/>
      <c r="T128" s="16">
        <v>2</v>
      </c>
      <c r="U128" s="16">
        <v>2</v>
      </c>
      <c r="V128" s="16">
        <v>2</v>
      </c>
      <c r="W128" s="16">
        <v>2</v>
      </c>
      <c r="X128" s="16">
        <v>15540</v>
      </c>
      <c r="Y128" s="16">
        <v>0</v>
      </c>
      <c r="Z128" s="16">
        <v>0</v>
      </c>
      <c r="AA128" s="16">
        <v>598</v>
      </c>
      <c r="AC128" s="16">
        <v>2</v>
      </c>
      <c r="AD128" s="16">
        <v>2</v>
      </c>
      <c r="AE128" s="16">
        <v>2</v>
      </c>
      <c r="AF128" s="16">
        <v>2</v>
      </c>
      <c r="AG128" s="16">
        <v>14405</v>
      </c>
      <c r="AH128" s="16">
        <v>0</v>
      </c>
      <c r="AI128" s="16">
        <v>0</v>
      </c>
      <c r="AJ128" s="16">
        <v>554</v>
      </c>
      <c r="AL128" s="16">
        <v>2</v>
      </c>
      <c r="AM128" s="16">
        <v>2</v>
      </c>
      <c r="AN128" s="16">
        <v>2</v>
      </c>
      <c r="AO128" s="16">
        <v>2</v>
      </c>
      <c r="AP128" s="16">
        <v>16294</v>
      </c>
      <c r="AQ128" s="16">
        <v>0</v>
      </c>
      <c r="AR128" s="16">
        <v>0</v>
      </c>
      <c r="AS128" s="16">
        <v>627</v>
      </c>
      <c r="AU128" s="16">
        <v>2</v>
      </c>
      <c r="AV128" s="16">
        <v>2</v>
      </c>
      <c r="AW128" s="16">
        <v>58613</v>
      </c>
      <c r="AX128" s="16">
        <v>0</v>
      </c>
      <c r="AY128" s="16">
        <v>0</v>
      </c>
      <c r="AZ128" s="16">
        <v>564</v>
      </c>
      <c r="BA128" s="16">
        <v>29307</v>
      </c>
    </row>
    <row r="129" spans="1:53">
      <c r="A129" s="15" t="s">
        <v>1344</v>
      </c>
      <c r="B129" s="15" t="s">
        <v>1345</v>
      </c>
      <c r="C129" s="15" t="s">
        <v>1346</v>
      </c>
      <c r="D129" s="15" t="s">
        <v>1347</v>
      </c>
      <c r="E129" s="15" t="s">
        <v>1347</v>
      </c>
      <c r="F129" s="15" t="s">
        <v>1351</v>
      </c>
      <c r="G129" s="15" t="s">
        <v>1484</v>
      </c>
      <c r="H129" s="15" t="s">
        <v>3716</v>
      </c>
      <c r="I129" s="15" t="s">
        <v>1371</v>
      </c>
      <c r="J129" s="15"/>
      <c r="K129" s="16">
        <v>1</v>
      </c>
      <c r="L129" s="16">
        <v>33</v>
      </c>
      <c r="M129" s="16">
        <v>32</v>
      </c>
      <c r="N129" s="16">
        <v>34</v>
      </c>
      <c r="O129" s="16">
        <v>154045</v>
      </c>
      <c r="P129" s="16">
        <v>0</v>
      </c>
      <c r="Q129" s="16">
        <v>0</v>
      </c>
      <c r="R129" s="16">
        <v>359</v>
      </c>
      <c r="S129" s="15"/>
      <c r="T129" s="16">
        <v>1</v>
      </c>
      <c r="U129" s="16">
        <v>36</v>
      </c>
      <c r="V129" s="16">
        <v>28</v>
      </c>
      <c r="W129" s="16">
        <v>26</v>
      </c>
      <c r="X129" s="16">
        <v>143070</v>
      </c>
      <c r="Y129" s="16">
        <v>0</v>
      </c>
      <c r="Z129" s="16">
        <v>0</v>
      </c>
      <c r="AA129" s="16">
        <v>367</v>
      </c>
      <c r="AC129" s="16">
        <v>1</v>
      </c>
      <c r="AD129" s="16">
        <v>28</v>
      </c>
      <c r="AE129" s="16">
        <v>30</v>
      </c>
      <c r="AF129" s="16">
        <v>26</v>
      </c>
      <c r="AG129" s="16">
        <v>156515</v>
      </c>
      <c r="AH129" s="16">
        <v>0</v>
      </c>
      <c r="AI129" s="16">
        <v>0</v>
      </c>
      <c r="AJ129" s="16">
        <v>430</v>
      </c>
      <c r="AL129" s="16">
        <v>1</v>
      </c>
      <c r="AM129" s="16">
        <v>15</v>
      </c>
      <c r="AN129" s="16">
        <v>12</v>
      </c>
      <c r="AO129" s="16">
        <v>14</v>
      </c>
      <c r="AP129" s="16">
        <v>95271</v>
      </c>
      <c r="AQ129" s="16">
        <v>0</v>
      </c>
      <c r="AR129" s="16">
        <v>0</v>
      </c>
      <c r="AS129" s="16">
        <v>536</v>
      </c>
      <c r="AU129" s="16">
        <v>1</v>
      </c>
      <c r="AV129" s="16">
        <v>26</v>
      </c>
      <c r="AW129" s="16">
        <v>548901</v>
      </c>
      <c r="AX129" s="16">
        <v>0</v>
      </c>
      <c r="AY129" s="16">
        <v>0</v>
      </c>
      <c r="AZ129" s="16">
        <v>403</v>
      </c>
      <c r="BA129" s="16">
        <v>20977</v>
      </c>
    </row>
    <row r="130" spans="1:53">
      <c r="A130" s="15" t="s">
        <v>1344</v>
      </c>
      <c r="B130" s="15" t="s">
        <v>1345</v>
      </c>
      <c r="C130" s="15" t="s">
        <v>1346</v>
      </c>
      <c r="D130" s="15" t="s">
        <v>1347</v>
      </c>
      <c r="E130" s="15" t="s">
        <v>1347</v>
      </c>
      <c r="F130" s="15" t="s">
        <v>1351</v>
      </c>
      <c r="G130" s="15" t="s">
        <v>1485</v>
      </c>
      <c r="H130" s="15" t="s">
        <v>3716</v>
      </c>
      <c r="I130" s="15" t="s">
        <v>1373</v>
      </c>
      <c r="J130" s="15"/>
      <c r="K130" s="16">
        <v>1</v>
      </c>
      <c r="L130" s="16">
        <v>33</v>
      </c>
      <c r="M130" s="16">
        <v>32</v>
      </c>
      <c r="N130" s="16">
        <v>34</v>
      </c>
      <c r="O130" s="16">
        <v>154045</v>
      </c>
      <c r="P130" s="16">
        <v>0</v>
      </c>
      <c r="Q130" s="16">
        <v>0</v>
      </c>
      <c r="R130" s="16">
        <v>359</v>
      </c>
      <c r="S130" s="15"/>
      <c r="T130" s="16">
        <v>1</v>
      </c>
      <c r="U130" s="16">
        <v>36</v>
      </c>
      <c r="V130" s="16">
        <v>28</v>
      </c>
      <c r="W130" s="16">
        <v>26</v>
      </c>
      <c r="X130" s="16">
        <v>143070</v>
      </c>
      <c r="Y130" s="16">
        <v>0</v>
      </c>
      <c r="Z130" s="16">
        <v>0</v>
      </c>
      <c r="AA130" s="16">
        <v>367</v>
      </c>
      <c r="AC130" s="16">
        <v>1</v>
      </c>
      <c r="AD130" s="16">
        <v>28</v>
      </c>
      <c r="AE130" s="16">
        <v>30</v>
      </c>
      <c r="AF130" s="16">
        <v>26</v>
      </c>
      <c r="AG130" s="16">
        <v>156515</v>
      </c>
      <c r="AH130" s="16">
        <v>0</v>
      </c>
      <c r="AI130" s="16">
        <v>0</v>
      </c>
      <c r="AJ130" s="16">
        <v>430</v>
      </c>
      <c r="AL130" s="16">
        <v>1</v>
      </c>
      <c r="AM130" s="16">
        <v>15</v>
      </c>
      <c r="AN130" s="16">
        <v>12</v>
      </c>
      <c r="AO130" s="16">
        <v>14</v>
      </c>
      <c r="AP130" s="16">
        <v>95271</v>
      </c>
      <c r="AQ130" s="16">
        <v>0</v>
      </c>
      <c r="AR130" s="16">
        <v>0</v>
      </c>
      <c r="AS130" s="16">
        <v>536</v>
      </c>
      <c r="AU130" s="16">
        <v>1</v>
      </c>
      <c r="AV130" s="16">
        <v>26</v>
      </c>
      <c r="AW130" s="16">
        <v>548901</v>
      </c>
      <c r="AX130" s="16">
        <v>0</v>
      </c>
      <c r="AY130" s="16">
        <v>0</v>
      </c>
      <c r="AZ130" s="16">
        <v>403</v>
      </c>
      <c r="BA130" s="16">
        <v>20977</v>
      </c>
    </row>
    <row r="131" spans="1:53">
      <c r="A131" s="15" t="s">
        <v>1344</v>
      </c>
      <c r="B131" s="15" t="s">
        <v>1345</v>
      </c>
      <c r="C131" s="15" t="s">
        <v>1346</v>
      </c>
      <c r="D131" s="15" t="s">
        <v>1347</v>
      </c>
      <c r="E131" s="15" t="s">
        <v>1347</v>
      </c>
      <c r="F131" s="15" t="s">
        <v>1351</v>
      </c>
      <c r="G131" s="15" t="s">
        <v>1486</v>
      </c>
      <c r="H131" s="15" t="s">
        <v>3716</v>
      </c>
      <c r="I131" s="15" t="s">
        <v>1375</v>
      </c>
      <c r="J131" s="15"/>
      <c r="K131" s="16">
        <v>1</v>
      </c>
      <c r="L131" s="16">
        <v>33</v>
      </c>
      <c r="M131" s="16">
        <v>32</v>
      </c>
      <c r="N131" s="16">
        <v>34</v>
      </c>
      <c r="O131" s="16">
        <v>154045</v>
      </c>
      <c r="P131" s="16">
        <v>0</v>
      </c>
      <c r="Q131" s="16">
        <v>0</v>
      </c>
      <c r="R131" s="16">
        <v>359</v>
      </c>
      <c r="S131" s="15"/>
      <c r="T131" s="16">
        <v>1</v>
      </c>
      <c r="U131" s="16">
        <v>36</v>
      </c>
      <c r="V131" s="16">
        <v>28</v>
      </c>
      <c r="W131" s="16">
        <v>26</v>
      </c>
      <c r="X131" s="16">
        <v>143070</v>
      </c>
      <c r="Y131" s="16">
        <v>0</v>
      </c>
      <c r="Z131" s="16">
        <v>0</v>
      </c>
      <c r="AA131" s="16">
        <v>367</v>
      </c>
      <c r="AC131" s="16">
        <v>1</v>
      </c>
      <c r="AD131" s="16">
        <v>28</v>
      </c>
      <c r="AE131" s="16">
        <v>30</v>
      </c>
      <c r="AF131" s="16">
        <v>26</v>
      </c>
      <c r="AG131" s="16">
        <v>156515</v>
      </c>
      <c r="AH131" s="16">
        <v>0</v>
      </c>
      <c r="AI131" s="16">
        <v>0</v>
      </c>
      <c r="AJ131" s="16">
        <v>430</v>
      </c>
      <c r="AL131" s="16">
        <v>1</v>
      </c>
      <c r="AM131" s="16">
        <v>15</v>
      </c>
      <c r="AN131" s="16">
        <v>12</v>
      </c>
      <c r="AO131" s="16">
        <v>14</v>
      </c>
      <c r="AP131" s="16">
        <v>95271</v>
      </c>
      <c r="AQ131" s="16">
        <v>0</v>
      </c>
      <c r="AR131" s="16">
        <v>0</v>
      </c>
      <c r="AS131" s="16">
        <v>536</v>
      </c>
      <c r="AU131" s="16">
        <v>1</v>
      </c>
      <c r="AV131" s="16">
        <v>26</v>
      </c>
      <c r="AW131" s="16">
        <v>548901</v>
      </c>
      <c r="AX131" s="16">
        <v>0</v>
      </c>
      <c r="AY131" s="16">
        <v>0</v>
      </c>
      <c r="AZ131" s="16">
        <v>403</v>
      </c>
      <c r="BA131" s="16">
        <v>20977</v>
      </c>
    </row>
    <row r="132" spans="1:53">
      <c r="A132" s="15" t="s">
        <v>1344</v>
      </c>
      <c r="B132" s="15" t="s">
        <v>1345</v>
      </c>
      <c r="C132" s="15" t="s">
        <v>1346</v>
      </c>
      <c r="D132" s="15" t="s">
        <v>1347</v>
      </c>
      <c r="E132" s="15" t="s">
        <v>1347</v>
      </c>
      <c r="F132" s="15" t="s">
        <v>1351</v>
      </c>
      <c r="G132" s="15" t="s">
        <v>1487</v>
      </c>
      <c r="H132" s="15" t="s">
        <v>3716</v>
      </c>
      <c r="I132" s="15" t="s">
        <v>1367</v>
      </c>
      <c r="J132" s="15"/>
      <c r="K132" s="16">
        <v>2</v>
      </c>
      <c r="L132" s="16">
        <v>16</v>
      </c>
      <c r="M132" s="16">
        <v>16</v>
      </c>
      <c r="N132" s="16">
        <v>16</v>
      </c>
      <c r="O132" s="16">
        <v>128482</v>
      </c>
      <c r="P132" s="16">
        <v>0</v>
      </c>
      <c r="Q132" s="16">
        <v>0</v>
      </c>
      <c r="R132" s="16">
        <v>618</v>
      </c>
      <c r="S132" s="15"/>
      <c r="T132" s="16">
        <v>2</v>
      </c>
      <c r="U132" s="16">
        <v>19</v>
      </c>
      <c r="V132" s="16">
        <v>23</v>
      </c>
      <c r="W132" s="16">
        <v>23</v>
      </c>
      <c r="X132" s="16">
        <v>111790</v>
      </c>
      <c r="Y132" s="16">
        <v>0</v>
      </c>
      <c r="Z132" s="16">
        <v>0</v>
      </c>
      <c r="AA132" s="16">
        <v>397</v>
      </c>
      <c r="AC132" s="16">
        <v>2</v>
      </c>
      <c r="AD132" s="16">
        <v>30</v>
      </c>
      <c r="AE132" s="16">
        <v>33</v>
      </c>
      <c r="AF132" s="16">
        <v>24</v>
      </c>
      <c r="AG132" s="16">
        <v>118473</v>
      </c>
      <c r="AH132" s="16">
        <v>0</v>
      </c>
      <c r="AI132" s="16">
        <v>0</v>
      </c>
      <c r="AJ132" s="16">
        <v>314</v>
      </c>
      <c r="AL132" s="16">
        <v>2</v>
      </c>
      <c r="AM132" s="16">
        <v>29</v>
      </c>
      <c r="AN132" s="16">
        <v>30</v>
      </c>
      <c r="AO132" s="16">
        <v>29</v>
      </c>
      <c r="AP132" s="16">
        <v>157423</v>
      </c>
      <c r="AQ132" s="16">
        <v>0</v>
      </c>
      <c r="AR132" s="16">
        <v>0</v>
      </c>
      <c r="AS132" s="16">
        <v>413</v>
      </c>
      <c r="AU132" s="16">
        <v>2</v>
      </c>
      <c r="AV132" s="16">
        <v>24</v>
      </c>
      <c r="AW132" s="16">
        <v>516168</v>
      </c>
      <c r="AX132" s="16">
        <v>0</v>
      </c>
      <c r="AY132" s="16">
        <v>0</v>
      </c>
      <c r="AZ132" s="16">
        <v>414</v>
      </c>
      <c r="BA132" s="16">
        <v>21507</v>
      </c>
    </row>
    <row r="133" spans="1:53">
      <c r="A133" s="15" t="s">
        <v>1344</v>
      </c>
      <c r="B133" s="15" t="s">
        <v>1345</v>
      </c>
      <c r="C133" s="15" t="s">
        <v>1346</v>
      </c>
      <c r="D133" s="15" t="s">
        <v>1347</v>
      </c>
      <c r="E133" s="15" t="s">
        <v>1347</v>
      </c>
      <c r="F133" s="15" t="s">
        <v>1351</v>
      </c>
      <c r="G133" s="15" t="s">
        <v>1488</v>
      </c>
      <c r="H133" s="15" t="s">
        <v>3716</v>
      </c>
      <c r="I133" s="15" t="s">
        <v>1369</v>
      </c>
      <c r="J133" s="15"/>
      <c r="K133" s="16">
        <v>2</v>
      </c>
      <c r="L133" s="16">
        <v>16</v>
      </c>
      <c r="M133" s="16">
        <v>16</v>
      </c>
      <c r="N133" s="16">
        <v>16</v>
      </c>
      <c r="O133" s="16">
        <v>128482</v>
      </c>
      <c r="P133" s="16">
        <v>0</v>
      </c>
      <c r="Q133" s="16">
        <v>0</v>
      </c>
      <c r="R133" s="16">
        <v>618</v>
      </c>
      <c r="S133" s="15"/>
      <c r="T133" s="16">
        <v>2</v>
      </c>
      <c r="U133" s="16">
        <v>19</v>
      </c>
      <c r="V133" s="16">
        <v>23</v>
      </c>
      <c r="W133" s="16">
        <v>23</v>
      </c>
      <c r="X133" s="16">
        <v>111790</v>
      </c>
      <c r="Y133" s="16">
        <v>0</v>
      </c>
      <c r="Z133" s="16">
        <v>0</v>
      </c>
      <c r="AA133" s="16">
        <v>397</v>
      </c>
      <c r="AC133" s="16">
        <v>2</v>
      </c>
      <c r="AD133" s="16">
        <v>30</v>
      </c>
      <c r="AE133" s="16">
        <v>33</v>
      </c>
      <c r="AF133" s="16">
        <v>24</v>
      </c>
      <c r="AG133" s="16">
        <v>118473</v>
      </c>
      <c r="AH133" s="16">
        <v>0</v>
      </c>
      <c r="AI133" s="16">
        <v>0</v>
      </c>
      <c r="AJ133" s="16">
        <v>314</v>
      </c>
      <c r="AL133" s="16">
        <v>2</v>
      </c>
      <c r="AM133" s="16">
        <v>29</v>
      </c>
      <c r="AN133" s="16">
        <v>30</v>
      </c>
      <c r="AO133" s="16">
        <v>29</v>
      </c>
      <c r="AP133" s="16">
        <v>157423</v>
      </c>
      <c r="AQ133" s="16">
        <v>0</v>
      </c>
      <c r="AR133" s="16">
        <v>0</v>
      </c>
      <c r="AS133" s="16">
        <v>413</v>
      </c>
      <c r="AU133" s="16">
        <v>2</v>
      </c>
      <c r="AV133" s="16">
        <v>24</v>
      </c>
      <c r="AW133" s="16">
        <v>516168</v>
      </c>
      <c r="AX133" s="16">
        <v>0</v>
      </c>
      <c r="AY133" s="16">
        <v>0</v>
      </c>
      <c r="AZ133" s="16">
        <v>414</v>
      </c>
      <c r="BA133" s="16">
        <v>21507</v>
      </c>
    </row>
    <row r="134" spans="1:53">
      <c r="A134" s="15" t="s">
        <v>1344</v>
      </c>
      <c r="B134" s="15" t="s">
        <v>1345</v>
      </c>
      <c r="C134" s="15" t="s">
        <v>1346</v>
      </c>
      <c r="D134" s="15" t="s">
        <v>1347</v>
      </c>
      <c r="E134" s="15" t="s">
        <v>1347</v>
      </c>
      <c r="F134" s="15" t="s">
        <v>1351</v>
      </c>
      <c r="G134" s="15" t="s">
        <v>1489</v>
      </c>
      <c r="H134" s="15" t="s">
        <v>3716</v>
      </c>
      <c r="I134" s="15" t="s">
        <v>1371</v>
      </c>
      <c r="J134" s="15"/>
      <c r="K134" s="16">
        <v>1</v>
      </c>
      <c r="L134" s="16">
        <v>15</v>
      </c>
      <c r="M134" s="16">
        <v>15</v>
      </c>
      <c r="N134" s="16">
        <v>15</v>
      </c>
      <c r="O134" s="16">
        <v>117415</v>
      </c>
      <c r="P134" s="16">
        <v>0</v>
      </c>
      <c r="Q134" s="16">
        <v>0</v>
      </c>
      <c r="R134" s="16">
        <v>602</v>
      </c>
      <c r="S134" s="15"/>
      <c r="T134" s="16">
        <v>1</v>
      </c>
      <c r="U134" s="16">
        <v>18</v>
      </c>
      <c r="V134" s="16">
        <v>22</v>
      </c>
      <c r="W134" s="16">
        <v>22</v>
      </c>
      <c r="X134" s="16">
        <v>101326</v>
      </c>
      <c r="Y134" s="16">
        <v>0</v>
      </c>
      <c r="Z134" s="16">
        <v>0</v>
      </c>
      <c r="AA134" s="16">
        <v>377</v>
      </c>
      <c r="AC134" s="16">
        <v>1</v>
      </c>
      <c r="AD134" s="16">
        <v>29</v>
      </c>
      <c r="AE134" s="16">
        <v>32</v>
      </c>
      <c r="AF134" s="16">
        <v>23</v>
      </c>
      <c r="AG134" s="16">
        <v>106521</v>
      </c>
      <c r="AH134" s="16">
        <v>0</v>
      </c>
      <c r="AI134" s="16">
        <v>0</v>
      </c>
      <c r="AJ134" s="16">
        <v>293</v>
      </c>
      <c r="AL134" s="16">
        <v>1</v>
      </c>
      <c r="AM134" s="16">
        <v>28</v>
      </c>
      <c r="AN134" s="16">
        <v>29</v>
      </c>
      <c r="AO134" s="16">
        <v>28</v>
      </c>
      <c r="AP134" s="16">
        <v>146959</v>
      </c>
      <c r="AQ134" s="16">
        <v>0</v>
      </c>
      <c r="AR134" s="16">
        <v>0</v>
      </c>
      <c r="AS134" s="16">
        <v>399</v>
      </c>
      <c r="AU134" s="16">
        <v>1</v>
      </c>
      <c r="AV134" s="16">
        <v>23</v>
      </c>
      <c r="AW134" s="16">
        <v>472221</v>
      </c>
      <c r="AX134" s="16">
        <v>0</v>
      </c>
      <c r="AY134" s="16">
        <v>0</v>
      </c>
      <c r="AZ134" s="16">
        <v>395</v>
      </c>
      <c r="BA134" s="16">
        <v>20531</v>
      </c>
    </row>
    <row r="135" spans="1:53">
      <c r="A135" s="15" t="s">
        <v>1344</v>
      </c>
      <c r="B135" s="15" t="s">
        <v>1345</v>
      </c>
      <c r="C135" s="15" t="s">
        <v>1346</v>
      </c>
      <c r="D135" s="15" t="s">
        <v>1347</v>
      </c>
      <c r="E135" s="15" t="s">
        <v>1347</v>
      </c>
      <c r="F135" s="15" t="s">
        <v>1351</v>
      </c>
      <c r="G135" s="15" t="s">
        <v>1490</v>
      </c>
      <c r="H135" s="15" t="s">
        <v>3716</v>
      </c>
      <c r="I135" s="15" t="s">
        <v>1373</v>
      </c>
      <c r="J135" s="15"/>
      <c r="K135" s="16">
        <v>1</v>
      </c>
      <c r="L135" s="16">
        <v>15</v>
      </c>
      <c r="M135" s="16">
        <v>15</v>
      </c>
      <c r="N135" s="16">
        <v>15</v>
      </c>
      <c r="O135" s="16">
        <v>117415</v>
      </c>
      <c r="P135" s="16">
        <v>0</v>
      </c>
      <c r="Q135" s="16">
        <v>0</v>
      </c>
      <c r="R135" s="16">
        <v>602</v>
      </c>
      <c r="S135" s="15"/>
      <c r="T135" s="16">
        <v>1</v>
      </c>
      <c r="U135" s="16">
        <v>18</v>
      </c>
      <c r="V135" s="16">
        <v>22</v>
      </c>
      <c r="W135" s="16">
        <v>22</v>
      </c>
      <c r="X135" s="16">
        <v>101326</v>
      </c>
      <c r="Y135" s="16">
        <v>0</v>
      </c>
      <c r="Z135" s="16">
        <v>0</v>
      </c>
      <c r="AA135" s="16">
        <v>377</v>
      </c>
      <c r="AC135" s="16">
        <v>1</v>
      </c>
      <c r="AD135" s="16">
        <v>29</v>
      </c>
      <c r="AE135" s="16">
        <v>32</v>
      </c>
      <c r="AF135" s="16">
        <v>23</v>
      </c>
      <c r="AG135" s="16">
        <v>106521</v>
      </c>
      <c r="AH135" s="16">
        <v>0</v>
      </c>
      <c r="AI135" s="16">
        <v>0</v>
      </c>
      <c r="AJ135" s="16">
        <v>293</v>
      </c>
      <c r="AL135" s="16">
        <v>1</v>
      </c>
      <c r="AM135" s="16">
        <v>28</v>
      </c>
      <c r="AN135" s="16">
        <v>29</v>
      </c>
      <c r="AO135" s="16">
        <v>28</v>
      </c>
      <c r="AP135" s="16">
        <v>146959</v>
      </c>
      <c r="AQ135" s="16">
        <v>0</v>
      </c>
      <c r="AR135" s="16">
        <v>0</v>
      </c>
      <c r="AS135" s="16">
        <v>399</v>
      </c>
      <c r="AU135" s="16">
        <v>1</v>
      </c>
      <c r="AV135" s="16">
        <v>23</v>
      </c>
      <c r="AW135" s="16">
        <v>472221</v>
      </c>
      <c r="AX135" s="16">
        <v>0</v>
      </c>
      <c r="AY135" s="16">
        <v>0</v>
      </c>
      <c r="AZ135" s="16">
        <v>395</v>
      </c>
      <c r="BA135" s="16">
        <v>20531</v>
      </c>
    </row>
    <row r="136" spans="1:53">
      <c r="A136" s="15" t="s">
        <v>1344</v>
      </c>
      <c r="B136" s="15" t="s">
        <v>1345</v>
      </c>
      <c r="C136" s="15" t="s">
        <v>1346</v>
      </c>
      <c r="D136" s="15" t="s">
        <v>1347</v>
      </c>
      <c r="E136" s="15" t="s">
        <v>1347</v>
      </c>
      <c r="F136" s="15" t="s">
        <v>1351</v>
      </c>
      <c r="G136" s="15" t="s">
        <v>1491</v>
      </c>
      <c r="H136" s="15" t="s">
        <v>3716</v>
      </c>
      <c r="I136" s="15" t="s">
        <v>1375</v>
      </c>
      <c r="J136" s="15"/>
      <c r="K136" s="16">
        <v>1</v>
      </c>
      <c r="L136" s="16">
        <v>15</v>
      </c>
      <c r="M136" s="16">
        <v>15</v>
      </c>
      <c r="N136" s="16">
        <v>15</v>
      </c>
      <c r="O136" s="16">
        <v>117415</v>
      </c>
      <c r="P136" s="16">
        <v>0</v>
      </c>
      <c r="Q136" s="16">
        <v>0</v>
      </c>
      <c r="R136" s="16">
        <v>602</v>
      </c>
      <c r="S136" s="15"/>
      <c r="T136" s="16">
        <v>1</v>
      </c>
      <c r="U136" s="16">
        <v>18</v>
      </c>
      <c r="V136" s="16">
        <v>22</v>
      </c>
      <c r="W136" s="16">
        <v>22</v>
      </c>
      <c r="X136" s="16">
        <v>101326</v>
      </c>
      <c r="Y136" s="16">
        <v>0</v>
      </c>
      <c r="Z136" s="16">
        <v>0</v>
      </c>
      <c r="AA136" s="16">
        <v>377</v>
      </c>
      <c r="AC136" s="16">
        <v>1</v>
      </c>
      <c r="AD136" s="16">
        <v>29</v>
      </c>
      <c r="AE136" s="16">
        <v>32</v>
      </c>
      <c r="AF136" s="16">
        <v>23</v>
      </c>
      <c r="AG136" s="16">
        <v>106521</v>
      </c>
      <c r="AH136" s="16">
        <v>0</v>
      </c>
      <c r="AI136" s="16">
        <v>0</v>
      </c>
      <c r="AJ136" s="16">
        <v>293</v>
      </c>
      <c r="AL136" s="16">
        <v>1</v>
      </c>
      <c r="AM136" s="16">
        <v>28</v>
      </c>
      <c r="AN136" s="16">
        <v>29</v>
      </c>
      <c r="AO136" s="16">
        <v>28</v>
      </c>
      <c r="AP136" s="16">
        <v>146959</v>
      </c>
      <c r="AQ136" s="16">
        <v>0</v>
      </c>
      <c r="AR136" s="16">
        <v>0</v>
      </c>
      <c r="AS136" s="16">
        <v>399</v>
      </c>
      <c r="AU136" s="16">
        <v>1</v>
      </c>
      <c r="AV136" s="16">
        <v>23</v>
      </c>
      <c r="AW136" s="16">
        <v>472221</v>
      </c>
      <c r="AX136" s="16">
        <v>0</v>
      </c>
      <c r="AY136" s="16">
        <v>0</v>
      </c>
      <c r="AZ136" s="16">
        <v>395</v>
      </c>
      <c r="BA136" s="16">
        <v>20531</v>
      </c>
    </row>
    <row r="137" spans="1:53">
      <c r="A137" s="15" t="s">
        <v>1344</v>
      </c>
      <c r="B137" s="15" t="s">
        <v>1345</v>
      </c>
      <c r="C137" s="15" t="s">
        <v>1346</v>
      </c>
      <c r="D137" s="15" t="s">
        <v>1347</v>
      </c>
      <c r="E137" s="15" t="s">
        <v>1347</v>
      </c>
      <c r="F137" s="15" t="s">
        <v>1351</v>
      </c>
      <c r="G137" s="15" t="s">
        <v>1492</v>
      </c>
      <c r="H137" s="15" t="s">
        <v>3716</v>
      </c>
      <c r="I137" s="15" t="s">
        <v>1371</v>
      </c>
      <c r="J137" s="15"/>
      <c r="K137" s="16">
        <v>1</v>
      </c>
      <c r="L137" s="16">
        <v>1</v>
      </c>
      <c r="M137" s="16">
        <v>1</v>
      </c>
      <c r="N137" s="16">
        <v>1</v>
      </c>
      <c r="O137" s="16">
        <v>11067</v>
      </c>
      <c r="P137" s="16">
        <v>0</v>
      </c>
      <c r="Q137" s="16">
        <v>0</v>
      </c>
      <c r="R137" s="16">
        <v>851</v>
      </c>
      <c r="S137" s="15"/>
      <c r="T137" s="16">
        <v>1</v>
      </c>
      <c r="U137" s="16">
        <v>1</v>
      </c>
      <c r="V137" s="16">
        <v>1</v>
      </c>
      <c r="W137" s="16">
        <v>1</v>
      </c>
      <c r="X137" s="16">
        <v>10464</v>
      </c>
      <c r="Y137" s="16">
        <v>0</v>
      </c>
      <c r="Z137" s="16">
        <v>0</v>
      </c>
      <c r="AA137" s="16">
        <v>805</v>
      </c>
      <c r="AC137" s="16">
        <v>1</v>
      </c>
      <c r="AD137" s="16">
        <v>1</v>
      </c>
      <c r="AE137" s="16">
        <v>1</v>
      </c>
      <c r="AF137" s="16">
        <v>1</v>
      </c>
      <c r="AG137" s="16">
        <v>11952</v>
      </c>
      <c r="AH137" s="16">
        <v>0</v>
      </c>
      <c r="AI137" s="16">
        <v>0</v>
      </c>
      <c r="AJ137" s="16">
        <v>919</v>
      </c>
      <c r="AL137" s="16">
        <v>1</v>
      </c>
      <c r="AM137" s="16">
        <v>1</v>
      </c>
      <c r="AN137" s="16">
        <v>1</v>
      </c>
      <c r="AO137" s="16">
        <v>1</v>
      </c>
      <c r="AP137" s="16">
        <v>10464</v>
      </c>
      <c r="AQ137" s="16">
        <v>0</v>
      </c>
      <c r="AR137" s="16">
        <v>0</v>
      </c>
      <c r="AS137" s="16">
        <v>805</v>
      </c>
      <c r="AU137" s="16">
        <v>1</v>
      </c>
      <c r="AV137" s="16">
        <v>1</v>
      </c>
      <c r="AW137" s="16">
        <v>43947</v>
      </c>
      <c r="AX137" s="16">
        <v>0</v>
      </c>
      <c r="AY137" s="16">
        <v>0</v>
      </c>
      <c r="AZ137" s="16">
        <v>845</v>
      </c>
      <c r="BA137" s="16">
        <v>43947</v>
      </c>
    </row>
    <row r="138" spans="1:53">
      <c r="A138" s="15" t="s">
        <v>1344</v>
      </c>
      <c r="B138" s="15" t="s">
        <v>1345</v>
      </c>
      <c r="C138" s="15" t="s">
        <v>1346</v>
      </c>
      <c r="D138" s="15" t="s">
        <v>1347</v>
      </c>
      <c r="E138" s="15" t="s">
        <v>1347</v>
      </c>
      <c r="F138" s="15" t="s">
        <v>1351</v>
      </c>
      <c r="G138" s="15" t="s">
        <v>1493</v>
      </c>
      <c r="H138" s="15" t="s">
        <v>3716</v>
      </c>
      <c r="I138" s="15" t="s">
        <v>1373</v>
      </c>
      <c r="J138" s="15"/>
      <c r="K138" s="16">
        <v>1</v>
      </c>
      <c r="L138" s="16">
        <v>1</v>
      </c>
      <c r="M138" s="16">
        <v>1</v>
      </c>
      <c r="N138" s="16">
        <v>1</v>
      </c>
      <c r="O138" s="16">
        <v>11067</v>
      </c>
      <c r="P138" s="16">
        <v>0</v>
      </c>
      <c r="Q138" s="16">
        <v>0</v>
      </c>
      <c r="R138" s="16">
        <v>851</v>
      </c>
      <c r="S138" s="15"/>
      <c r="T138" s="16">
        <v>1</v>
      </c>
      <c r="U138" s="16">
        <v>1</v>
      </c>
      <c r="V138" s="16">
        <v>1</v>
      </c>
      <c r="W138" s="16">
        <v>1</v>
      </c>
      <c r="X138" s="16">
        <v>10464</v>
      </c>
      <c r="Y138" s="16">
        <v>0</v>
      </c>
      <c r="Z138" s="16">
        <v>0</v>
      </c>
      <c r="AA138" s="16">
        <v>805</v>
      </c>
      <c r="AC138" s="16">
        <v>1</v>
      </c>
      <c r="AD138" s="16">
        <v>1</v>
      </c>
      <c r="AE138" s="16">
        <v>1</v>
      </c>
      <c r="AF138" s="16">
        <v>1</v>
      </c>
      <c r="AG138" s="16">
        <v>11952</v>
      </c>
      <c r="AH138" s="16">
        <v>0</v>
      </c>
      <c r="AI138" s="16">
        <v>0</v>
      </c>
      <c r="AJ138" s="16">
        <v>919</v>
      </c>
      <c r="AL138" s="16">
        <v>1</v>
      </c>
      <c r="AM138" s="16">
        <v>1</v>
      </c>
      <c r="AN138" s="16">
        <v>1</v>
      </c>
      <c r="AO138" s="16">
        <v>1</v>
      </c>
      <c r="AP138" s="16">
        <v>10464</v>
      </c>
      <c r="AQ138" s="16">
        <v>0</v>
      </c>
      <c r="AR138" s="16">
        <v>0</v>
      </c>
      <c r="AS138" s="16">
        <v>805</v>
      </c>
      <c r="AU138" s="16">
        <v>1</v>
      </c>
      <c r="AV138" s="16">
        <v>1</v>
      </c>
      <c r="AW138" s="16">
        <v>43947</v>
      </c>
      <c r="AX138" s="16">
        <v>0</v>
      </c>
      <c r="AY138" s="16">
        <v>0</v>
      </c>
      <c r="AZ138" s="16">
        <v>845</v>
      </c>
      <c r="BA138" s="16">
        <v>43947</v>
      </c>
    </row>
    <row r="139" spans="1:53">
      <c r="A139" s="15" t="s">
        <v>1344</v>
      </c>
      <c r="B139" s="15" t="s">
        <v>1345</v>
      </c>
      <c r="C139" s="15" t="s">
        <v>1346</v>
      </c>
      <c r="D139" s="15" t="s">
        <v>1347</v>
      </c>
      <c r="E139" s="15" t="s">
        <v>1347</v>
      </c>
      <c r="F139" s="15" t="s">
        <v>1351</v>
      </c>
      <c r="G139" s="15" t="s">
        <v>1494</v>
      </c>
      <c r="H139" s="15" t="s">
        <v>3716</v>
      </c>
      <c r="I139" s="15" t="s">
        <v>1375</v>
      </c>
      <c r="J139" s="15"/>
      <c r="K139" s="16">
        <v>1</v>
      </c>
      <c r="L139" s="16">
        <v>1</v>
      </c>
      <c r="M139" s="16">
        <v>1</v>
      </c>
      <c r="N139" s="16">
        <v>1</v>
      </c>
      <c r="O139" s="16">
        <v>11067</v>
      </c>
      <c r="P139" s="16">
        <v>0</v>
      </c>
      <c r="Q139" s="16">
        <v>0</v>
      </c>
      <c r="R139" s="16">
        <v>851</v>
      </c>
      <c r="S139" s="15"/>
      <c r="T139" s="16">
        <v>1</v>
      </c>
      <c r="U139" s="16">
        <v>1</v>
      </c>
      <c r="V139" s="16">
        <v>1</v>
      </c>
      <c r="W139" s="16">
        <v>1</v>
      </c>
      <c r="X139" s="16">
        <v>10464</v>
      </c>
      <c r="Y139" s="16">
        <v>0</v>
      </c>
      <c r="Z139" s="16">
        <v>0</v>
      </c>
      <c r="AA139" s="16">
        <v>805</v>
      </c>
      <c r="AC139" s="16">
        <v>1</v>
      </c>
      <c r="AD139" s="16">
        <v>1</v>
      </c>
      <c r="AE139" s="16">
        <v>1</v>
      </c>
      <c r="AF139" s="16">
        <v>1</v>
      </c>
      <c r="AG139" s="16">
        <v>11952</v>
      </c>
      <c r="AH139" s="16">
        <v>0</v>
      </c>
      <c r="AI139" s="16">
        <v>0</v>
      </c>
      <c r="AJ139" s="16">
        <v>919</v>
      </c>
      <c r="AL139" s="16">
        <v>1</v>
      </c>
      <c r="AM139" s="16">
        <v>1</v>
      </c>
      <c r="AN139" s="16">
        <v>1</v>
      </c>
      <c r="AO139" s="16">
        <v>1</v>
      </c>
      <c r="AP139" s="16">
        <v>10464</v>
      </c>
      <c r="AQ139" s="16">
        <v>0</v>
      </c>
      <c r="AR139" s="16">
        <v>0</v>
      </c>
      <c r="AS139" s="16">
        <v>805</v>
      </c>
      <c r="AU139" s="16">
        <v>1</v>
      </c>
      <c r="AV139" s="16">
        <v>1</v>
      </c>
      <c r="AW139" s="16">
        <v>43947</v>
      </c>
      <c r="AX139" s="16">
        <v>0</v>
      </c>
      <c r="AY139" s="16">
        <v>0</v>
      </c>
      <c r="AZ139" s="16">
        <v>845</v>
      </c>
      <c r="BA139" s="16">
        <v>43947</v>
      </c>
    </row>
    <row r="140" spans="1:53">
      <c r="A140" s="15" t="s">
        <v>1344</v>
      </c>
      <c r="B140" s="15" t="s">
        <v>1345</v>
      </c>
      <c r="C140" s="15" t="s">
        <v>1346</v>
      </c>
      <c r="D140" s="15" t="s">
        <v>1347</v>
      </c>
      <c r="E140" s="15" t="s">
        <v>1347</v>
      </c>
      <c r="F140" s="15" t="s">
        <v>1351</v>
      </c>
      <c r="G140" s="15" t="s">
        <v>1495</v>
      </c>
      <c r="H140" s="15" t="s">
        <v>3716</v>
      </c>
      <c r="I140" s="15" t="s">
        <v>1367</v>
      </c>
      <c r="J140" s="15"/>
      <c r="K140" s="16">
        <v>34</v>
      </c>
      <c r="L140" s="16">
        <v>20986</v>
      </c>
      <c r="M140" s="16">
        <v>20962</v>
      </c>
      <c r="N140" s="16">
        <v>20978</v>
      </c>
      <c r="O140" s="16">
        <v>268669021</v>
      </c>
      <c r="P140" s="16">
        <v>0</v>
      </c>
      <c r="Q140" s="16">
        <v>0</v>
      </c>
      <c r="R140" s="16">
        <v>985</v>
      </c>
      <c r="S140" s="15"/>
      <c r="T140" s="16">
        <v>34</v>
      </c>
      <c r="U140" s="16">
        <v>21069</v>
      </c>
      <c r="V140" s="16">
        <v>21087</v>
      </c>
      <c r="W140" s="16">
        <v>21094</v>
      </c>
      <c r="X140" s="16">
        <v>249008037</v>
      </c>
      <c r="Y140" s="16">
        <v>0</v>
      </c>
      <c r="Z140" s="16">
        <v>0</v>
      </c>
      <c r="AA140" s="16">
        <v>909</v>
      </c>
      <c r="AC140" s="16">
        <v>34</v>
      </c>
      <c r="AD140" s="16">
        <v>21123</v>
      </c>
      <c r="AE140" s="16">
        <v>21118</v>
      </c>
      <c r="AF140" s="16">
        <v>21155</v>
      </c>
      <c r="AG140" s="16">
        <v>253072877</v>
      </c>
      <c r="AH140" s="16">
        <v>0</v>
      </c>
      <c r="AI140" s="16">
        <v>0</v>
      </c>
      <c r="AJ140" s="16">
        <v>921</v>
      </c>
      <c r="AL140" s="16">
        <v>34</v>
      </c>
      <c r="AM140" s="16">
        <v>20999</v>
      </c>
      <c r="AN140" s="16">
        <v>21034</v>
      </c>
      <c r="AO140" s="16">
        <v>21054</v>
      </c>
      <c r="AP140" s="16">
        <v>257020814</v>
      </c>
      <c r="AQ140" s="16">
        <v>0</v>
      </c>
      <c r="AR140" s="16">
        <v>0</v>
      </c>
      <c r="AS140" s="16">
        <v>940</v>
      </c>
      <c r="AU140" s="16">
        <v>34</v>
      </c>
      <c r="AV140" s="16">
        <v>21055</v>
      </c>
      <c r="AW140" s="16">
        <v>1027770749</v>
      </c>
      <c r="AX140" s="16">
        <v>0</v>
      </c>
      <c r="AY140" s="16">
        <v>0</v>
      </c>
      <c r="AZ140" s="16">
        <v>939</v>
      </c>
      <c r="BA140" s="16">
        <v>48814</v>
      </c>
    </row>
    <row r="141" spans="1:53">
      <c r="A141" s="15" t="s">
        <v>1344</v>
      </c>
      <c r="B141" s="15" t="s">
        <v>1345</v>
      </c>
      <c r="C141" s="15" t="s">
        <v>1346</v>
      </c>
      <c r="D141" s="15" t="s">
        <v>1347</v>
      </c>
      <c r="E141" s="15" t="s">
        <v>1347</v>
      </c>
      <c r="F141" s="15" t="s">
        <v>1351</v>
      </c>
      <c r="G141" s="15" t="s">
        <v>1496</v>
      </c>
      <c r="H141" s="15" t="s">
        <v>3716</v>
      </c>
      <c r="I141" s="15" t="s">
        <v>1369</v>
      </c>
      <c r="J141" s="15"/>
      <c r="K141" s="16">
        <v>7</v>
      </c>
      <c r="L141" s="16">
        <v>490</v>
      </c>
      <c r="M141" s="16">
        <v>488</v>
      </c>
      <c r="N141" s="16">
        <v>491</v>
      </c>
      <c r="O141" s="16">
        <v>5360037</v>
      </c>
      <c r="P141" s="16">
        <v>0</v>
      </c>
      <c r="Q141" s="16">
        <v>0</v>
      </c>
      <c r="R141" s="16">
        <v>842</v>
      </c>
      <c r="S141" s="15"/>
      <c r="T141" s="16">
        <v>7</v>
      </c>
      <c r="U141" s="16">
        <v>496</v>
      </c>
      <c r="V141" s="16">
        <v>495</v>
      </c>
      <c r="W141" s="16">
        <v>499</v>
      </c>
      <c r="X141" s="16">
        <v>4999025</v>
      </c>
      <c r="Y141" s="16">
        <v>0</v>
      </c>
      <c r="Z141" s="16">
        <v>0</v>
      </c>
      <c r="AA141" s="16">
        <v>774</v>
      </c>
      <c r="AC141" s="16">
        <v>7</v>
      </c>
      <c r="AD141" s="16">
        <v>501</v>
      </c>
      <c r="AE141" s="16">
        <v>501</v>
      </c>
      <c r="AF141" s="16">
        <v>502</v>
      </c>
      <c r="AG141" s="16">
        <v>5285410</v>
      </c>
      <c r="AH141" s="16">
        <v>0</v>
      </c>
      <c r="AI141" s="16">
        <v>0</v>
      </c>
      <c r="AJ141" s="16">
        <v>811</v>
      </c>
      <c r="AL141" s="16">
        <v>7</v>
      </c>
      <c r="AM141" s="16">
        <v>502</v>
      </c>
      <c r="AN141" s="16">
        <v>505</v>
      </c>
      <c r="AO141" s="16">
        <v>505</v>
      </c>
      <c r="AP141" s="16">
        <v>5371360</v>
      </c>
      <c r="AQ141" s="16">
        <v>0</v>
      </c>
      <c r="AR141" s="16">
        <v>0</v>
      </c>
      <c r="AS141" s="16">
        <v>820</v>
      </c>
      <c r="AU141" s="16">
        <v>7</v>
      </c>
      <c r="AV141" s="16">
        <v>498</v>
      </c>
      <c r="AW141" s="16">
        <v>21015832</v>
      </c>
      <c r="AX141" s="16">
        <v>0</v>
      </c>
      <c r="AY141" s="16">
        <v>0</v>
      </c>
      <c r="AZ141" s="16">
        <v>812</v>
      </c>
      <c r="BA141" s="16">
        <v>42208</v>
      </c>
    </row>
    <row r="142" spans="1:53">
      <c r="A142" s="15" t="s">
        <v>1344</v>
      </c>
      <c r="B142" s="15" t="s">
        <v>1345</v>
      </c>
      <c r="C142" s="15" t="s">
        <v>1346</v>
      </c>
      <c r="D142" s="15" t="s">
        <v>1347</v>
      </c>
      <c r="E142" s="15" t="s">
        <v>1347</v>
      </c>
      <c r="F142" s="15" t="s">
        <v>1351</v>
      </c>
      <c r="G142" s="15" t="s">
        <v>1497</v>
      </c>
      <c r="H142" s="15" t="s">
        <v>3716</v>
      </c>
      <c r="I142" s="15" t="s">
        <v>1371</v>
      </c>
      <c r="J142" s="15"/>
      <c r="K142" s="16">
        <v>7</v>
      </c>
      <c r="L142" s="16">
        <v>490</v>
      </c>
      <c r="M142" s="16">
        <v>488</v>
      </c>
      <c r="N142" s="16">
        <v>491</v>
      </c>
      <c r="O142" s="16">
        <v>5360037</v>
      </c>
      <c r="P142" s="16">
        <v>0</v>
      </c>
      <c r="Q142" s="16">
        <v>0</v>
      </c>
      <c r="R142" s="16">
        <v>842</v>
      </c>
      <c r="S142" s="15"/>
      <c r="T142" s="16">
        <v>7</v>
      </c>
      <c r="U142" s="16">
        <v>496</v>
      </c>
      <c r="V142" s="16">
        <v>495</v>
      </c>
      <c r="W142" s="16">
        <v>499</v>
      </c>
      <c r="X142" s="16">
        <v>4999025</v>
      </c>
      <c r="Y142" s="16">
        <v>0</v>
      </c>
      <c r="Z142" s="16">
        <v>0</v>
      </c>
      <c r="AA142" s="16">
        <v>774</v>
      </c>
      <c r="AC142" s="16">
        <v>7</v>
      </c>
      <c r="AD142" s="16">
        <v>501</v>
      </c>
      <c r="AE142" s="16">
        <v>501</v>
      </c>
      <c r="AF142" s="16">
        <v>502</v>
      </c>
      <c r="AG142" s="16">
        <v>5285410</v>
      </c>
      <c r="AH142" s="16">
        <v>0</v>
      </c>
      <c r="AI142" s="16">
        <v>0</v>
      </c>
      <c r="AJ142" s="16">
        <v>811</v>
      </c>
      <c r="AL142" s="16">
        <v>7</v>
      </c>
      <c r="AM142" s="16">
        <v>502</v>
      </c>
      <c r="AN142" s="16">
        <v>505</v>
      </c>
      <c r="AO142" s="16">
        <v>505</v>
      </c>
      <c r="AP142" s="16">
        <v>5371360</v>
      </c>
      <c r="AQ142" s="16">
        <v>0</v>
      </c>
      <c r="AR142" s="16">
        <v>0</v>
      </c>
      <c r="AS142" s="16">
        <v>820</v>
      </c>
      <c r="AU142" s="16">
        <v>7</v>
      </c>
      <c r="AV142" s="16">
        <v>498</v>
      </c>
      <c r="AW142" s="16">
        <v>21015832</v>
      </c>
      <c r="AX142" s="16">
        <v>0</v>
      </c>
      <c r="AY142" s="16">
        <v>0</v>
      </c>
      <c r="AZ142" s="16">
        <v>812</v>
      </c>
      <c r="BA142" s="16">
        <v>42208</v>
      </c>
    </row>
    <row r="143" spans="1:53">
      <c r="A143" s="15" t="s">
        <v>1344</v>
      </c>
      <c r="B143" s="15" t="s">
        <v>1345</v>
      </c>
      <c r="C143" s="15" t="s">
        <v>1346</v>
      </c>
      <c r="D143" s="15" t="s">
        <v>1347</v>
      </c>
      <c r="E143" s="15" t="s">
        <v>1347</v>
      </c>
      <c r="F143" s="15" t="s">
        <v>1351</v>
      </c>
      <c r="G143" s="15" t="s">
        <v>1498</v>
      </c>
      <c r="H143" s="15" t="s">
        <v>3716</v>
      </c>
      <c r="I143" s="15" t="s">
        <v>1373</v>
      </c>
      <c r="J143" s="15"/>
      <c r="K143" s="16">
        <v>1</v>
      </c>
      <c r="L143" s="16">
        <v>369</v>
      </c>
      <c r="M143" s="16">
        <v>369</v>
      </c>
      <c r="N143" s="16">
        <v>369</v>
      </c>
      <c r="O143" s="16">
        <v>3818598</v>
      </c>
      <c r="P143" s="16">
        <v>0</v>
      </c>
      <c r="Q143" s="16">
        <v>0</v>
      </c>
      <c r="R143" s="16">
        <v>796</v>
      </c>
      <c r="S143" s="15"/>
      <c r="T143" s="16">
        <v>1</v>
      </c>
      <c r="U143" s="16">
        <v>370</v>
      </c>
      <c r="V143" s="16">
        <v>370</v>
      </c>
      <c r="W143" s="16">
        <v>370</v>
      </c>
      <c r="X143" s="16">
        <v>3507137</v>
      </c>
      <c r="Y143" s="16">
        <v>0</v>
      </c>
      <c r="Z143" s="16">
        <v>0</v>
      </c>
      <c r="AA143" s="16">
        <v>729</v>
      </c>
      <c r="AC143" s="16">
        <v>1</v>
      </c>
      <c r="AD143" s="16">
        <v>370</v>
      </c>
      <c r="AE143" s="16">
        <v>370</v>
      </c>
      <c r="AF143" s="16">
        <v>369</v>
      </c>
      <c r="AG143" s="16">
        <v>3493911</v>
      </c>
      <c r="AH143" s="16">
        <v>0</v>
      </c>
      <c r="AI143" s="16">
        <v>0</v>
      </c>
      <c r="AJ143" s="16">
        <v>727</v>
      </c>
      <c r="AL143" s="16">
        <v>1</v>
      </c>
      <c r="AM143" s="16">
        <v>364</v>
      </c>
      <c r="AN143" s="16">
        <v>364</v>
      </c>
      <c r="AO143" s="16">
        <v>364</v>
      </c>
      <c r="AP143" s="16">
        <v>3530469</v>
      </c>
      <c r="AQ143" s="16">
        <v>0</v>
      </c>
      <c r="AR143" s="16">
        <v>0</v>
      </c>
      <c r="AS143" s="16">
        <v>746</v>
      </c>
      <c r="AU143" s="16">
        <v>1</v>
      </c>
      <c r="AV143" s="16">
        <v>368</v>
      </c>
      <c r="AW143" s="16">
        <v>14350115</v>
      </c>
      <c r="AX143" s="16">
        <v>0</v>
      </c>
      <c r="AY143" s="16">
        <v>0</v>
      </c>
      <c r="AZ143" s="16">
        <v>750</v>
      </c>
      <c r="BA143" s="16">
        <v>38977</v>
      </c>
    </row>
    <row r="144" spans="1:53">
      <c r="A144" s="15" t="s">
        <v>1344</v>
      </c>
      <c r="B144" s="15" t="s">
        <v>1345</v>
      </c>
      <c r="C144" s="15" t="s">
        <v>1346</v>
      </c>
      <c r="D144" s="15" t="s">
        <v>1347</v>
      </c>
      <c r="E144" s="15" t="s">
        <v>1347</v>
      </c>
      <c r="F144" s="15" t="s">
        <v>1351</v>
      </c>
      <c r="G144" s="15" t="s">
        <v>1499</v>
      </c>
      <c r="H144" s="15" t="s">
        <v>3716</v>
      </c>
      <c r="I144" s="15" t="s">
        <v>1375</v>
      </c>
      <c r="J144" s="15"/>
      <c r="K144" s="16">
        <v>1</v>
      </c>
      <c r="L144" s="16">
        <v>369</v>
      </c>
      <c r="M144" s="16">
        <v>369</v>
      </c>
      <c r="N144" s="16">
        <v>369</v>
      </c>
      <c r="O144" s="16">
        <v>3818598</v>
      </c>
      <c r="P144" s="16">
        <v>0</v>
      </c>
      <c r="Q144" s="16">
        <v>0</v>
      </c>
      <c r="R144" s="16">
        <v>796</v>
      </c>
      <c r="S144" s="15"/>
      <c r="T144" s="16">
        <v>1</v>
      </c>
      <c r="U144" s="16">
        <v>370</v>
      </c>
      <c r="V144" s="16">
        <v>370</v>
      </c>
      <c r="W144" s="16">
        <v>370</v>
      </c>
      <c r="X144" s="16">
        <v>3507137</v>
      </c>
      <c r="Y144" s="16">
        <v>0</v>
      </c>
      <c r="Z144" s="16">
        <v>0</v>
      </c>
      <c r="AA144" s="16">
        <v>729</v>
      </c>
      <c r="AC144" s="16">
        <v>1</v>
      </c>
      <c r="AD144" s="16">
        <v>370</v>
      </c>
      <c r="AE144" s="16">
        <v>370</v>
      </c>
      <c r="AF144" s="16">
        <v>369</v>
      </c>
      <c r="AG144" s="16">
        <v>3493911</v>
      </c>
      <c r="AH144" s="16">
        <v>0</v>
      </c>
      <c r="AI144" s="16">
        <v>0</v>
      </c>
      <c r="AJ144" s="16">
        <v>727</v>
      </c>
      <c r="AL144" s="16">
        <v>1</v>
      </c>
      <c r="AM144" s="16">
        <v>364</v>
      </c>
      <c r="AN144" s="16">
        <v>364</v>
      </c>
      <c r="AO144" s="16">
        <v>364</v>
      </c>
      <c r="AP144" s="16">
        <v>3530469</v>
      </c>
      <c r="AQ144" s="16">
        <v>0</v>
      </c>
      <c r="AR144" s="16">
        <v>0</v>
      </c>
      <c r="AS144" s="16">
        <v>746</v>
      </c>
      <c r="AU144" s="16">
        <v>1</v>
      </c>
      <c r="AV144" s="16">
        <v>368</v>
      </c>
      <c r="AW144" s="16">
        <v>14350115</v>
      </c>
      <c r="AX144" s="16">
        <v>0</v>
      </c>
      <c r="AY144" s="16">
        <v>0</v>
      </c>
      <c r="AZ144" s="16">
        <v>750</v>
      </c>
      <c r="BA144" s="16">
        <v>38977</v>
      </c>
    </row>
    <row r="145" spans="1:53">
      <c r="A145" s="15" t="s">
        <v>1344</v>
      </c>
      <c r="B145" s="15" t="s">
        <v>1345</v>
      </c>
      <c r="C145" s="15" t="s">
        <v>1346</v>
      </c>
      <c r="D145" s="15" t="s">
        <v>1347</v>
      </c>
      <c r="E145" s="15" t="s">
        <v>1347</v>
      </c>
      <c r="F145" s="15" t="s">
        <v>1351</v>
      </c>
      <c r="G145" s="15" t="s">
        <v>1500</v>
      </c>
      <c r="H145" s="15" t="s">
        <v>3716</v>
      </c>
      <c r="I145" s="15" t="s">
        <v>1373</v>
      </c>
      <c r="J145" s="15"/>
      <c r="K145" s="16">
        <v>6</v>
      </c>
      <c r="L145" s="16">
        <v>121</v>
      </c>
      <c r="M145" s="16">
        <v>119</v>
      </c>
      <c r="N145" s="16">
        <v>122</v>
      </c>
      <c r="O145" s="16">
        <v>1541439</v>
      </c>
      <c r="P145" s="16">
        <v>0</v>
      </c>
      <c r="Q145" s="16">
        <v>0</v>
      </c>
      <c r="R145" s="16">
        <v>983</v>
      </c>
      <c r="S145" s="15"/>
      <c r="T145" s="16">
        <v>6</v>
      </c>
      <c r="U145" s="16">
        <v>126</v>
      </c>
      <c r="V145" s="16">
        <v>125</v>
      </c>
      <c r="W145" s="16">
        <v>129</v>
      </c>
      <c r="X145" s="16">
        <v>1491888</v>
      </c>
      <c r="Y145" s="16">
        <v>0</v>
      </c>
      <c r="Z145" s="16">
        <v>0</v>
      </c>
      <c r="AA145" s="16">
        <v>906</v>
      </c>
      <c r="AC145" s="16">
        <v>6</v>
      </c>
      <c r="AD145" s="16">
        <v>131</v>
      </c>
      <c r="AE145" s="16">
        <v>131</v>
      </c>
      <c r="AF145" s="16">
        <v>133</v>
      </c>
      <c r="AG145" s="16">
        <v>1791499</v>
      </c>
      <c r="AH145" s="16">
        <v>0</v>
      </c>
      <c r="AI145" s="16">
        <v>0</v>
      </c>
      <c r="AJ145" s="16">
        <v>1047</v>
      </c>
      <c r="AL145" s="16">
        <v>6</v>
      </c>
      <c r="AM145" s="16">
        <v>138</v>
      </c>
      <c r="AN145" s="16">
        <v>141</v>
      </c>
      <c r="AO145" s="16">
        <v>141</v>
      </c>
      <c r="AP145" s="16">
        <v>1840891</v>
      </c>
      <c r="AQ145" s="16">
        <v>0</v>
      </c>
      <c r="AR145" s="16">
        <v>0</v>
      </c>
      <c r="AS145" s="16">
        <v>1011</v>
      </c>
      <c r="AU145" s="16">
        <v>6</v>
      </c>
      <c r="AV145" s="16">
        <v>130</v>
      </c>
      <c r="AW145" s="16">
        <v>6665717</v>
      </c>
      <c r="AX145" s="16">
        <v>0</v>
      </c>
      <c r="AY145" s="16">
        <v>0</v>
      </c>
      <c r="AZ145" s="16">
        <v>988</v>
      </c>
      <c r="BA145" s="16">
        <v>51374</v>
      </c>
    </row>
    <row r="146" spans="1:53">
      <c r="A146" s="15" t="s">
        <v>1344</v>
      </c>
      <c r="B146" s="15" t="s">
        <v>1345</v>
      </c>
      <c r="C146" s="15" t="s">
        <v>1346</v>
      </c>
      <c r="D146" s="15" t="s">
        <v>1347</v>
      </c>
      <c r="E146" s="15" t="s">
        <v>1347</v>
      </c>
      <c r="F146" s="15" t="s">
        <v>1351</v>
      </c>
      <c r="G146" s="15" t="s">
        <v>1501</v>
      </c>
      <c r="H146" s="15" t="s">
        <v>3716</v>
      </c>
      <c r="I146" s="15" t="s">
        <v>1375</v>
      </c>
      <c r="J146" s="15"/>
      <c r="K146" s="16">
        <v>6</v>
      </c>
      <c r="L146" s="16">
        <v>121</v>
      </c>
      <c r="M146" s="16">
        <v>119</v>
      </c>
      <c r="N146" s="16">
        <v>122</v>
      </c>
      <c r="O146" s="16">
        <v>1541439</v>
      </c>
      <c r="P146" s="16">
        <v>0</v>
      </c>
      <c r="Q146" s="16">
        <v>0</v>
      </c>
      <c r="R146" s="16">
        <v>983</v>
      </c>
      <c r="S146" s="15"/>
      <c r="T146" s="16">
        <v>6</v>
      </c>
      <c r="U146" s="16">
        <v>126</v>
      </c>
      <c r="V146" s="16">
        <v>125</v>
      </c>
      <c r="W146" s="16">
        <v>129</v>
      </c>
      <c r="X146" s="16">
        <v>1491888</v>
      </c>
      <c r="Y146" s="16">
        <v>0</v>
      </c>
      <c r="Z146" s="16">
        <v>0</v>
      </c>
      <c r="AA146" s="16">
        <v>906</v>
      </c>
      <c r="AC146" s="16">
        <v>6</v>
      </c>
      <c r="AD146" s="16">
        <v>131</v>
      </c>
      <c r="AE146" s="16">
        <v>131</v>
      </c>
      <c r="AF146" s="16">
        <v>133</v>
      </c>
      <c r="AG146" s="16">
        <v>1791499</v>
      </c>
      <c r="AH146" s="16">
        <v>0</v>
      </c>
      <c r="AI146" s="16">
        <v>0</v>
      </c>
      <c r="AJ146" s="16">
        <v>1047</v>
      </c>
      <c r="AL146" s="16">
        <v>6</v>
      </c>
      <c r="AM146" s="16">
        <v>138</v>
      </c>
      <c r="AN146" s="16">
        <v>141</v>
      </c>
      <c r="AO146" s="16">
        <v>141</v>
      </c>
      <c r="AP146" s="16">
        <v>1840891</v>
      </c>
      <c r="AQ146" s="16">
        <v>0</v>
      </c>
      <c r="AR146" s="16">
        <v>0</v>
      </c>
      <c r="AS146" s="16">
        <v>1011</v>
      </c>
      <c r="AU146" s="16">
        <v>6</v>
      </c>
      <c r="AV146" s="16">
        <v>130</v>
      </c>
      <c r="AW146" s="16">
        <v>6665717</v>
      </c>
      <c r="AX146" s="16">
        <v>0</v>
      </c>
      <c r="AY146" s="16">
        <v>0</v>
      </c>
      <c r="AZ146" s="16">
        <v>988</v>
      </c>
      <c r="BA146" s="16">
        <v>51374</v>
      </c>
    </row>
    <row r="147" spans="1:53">
      <c r="A147" s="15" t="s">
        <v>1344</v>
      </c>
      <c r="B147" s="15" t="s">
        <v>1345</v>
      </c>
      <c r="C147" s="15" t="s">
        <v>1346</v>
      </c>
      <c r="D147" s="15" t="s">
        <v>1347</v>
      </c>
      <c r="E147" s="15" t="s">
        <v>1347</v>
      </c>
      <c r="F147" s="15" t="s">
        <v>1351</v>
      </c>
      <c r="G147" s="15" t="s">
        <v>1502</v>
      </c>
      <c r="H147" s="15" t="s">
        <v>3716</v>
      </c>
      <c r="I147" s="15" t="s">
        <v>1369</v>
      </c>
      <c r="J147" s="15"/>
      <c r="K147" s="16">
        <v>18</v>
      </c>
      <c r="L147" s="16">
        <v>19889</v>
      </c>
      <c r="M147" s="16">
        <v>19862</v>
      </c>
      <c r="N147" s="16">
        <v>19873</v>
      </c>
      <c r="O147" s="16">
        <v>260773073</v>
      </c>
      <c r="P147" s="16">
        <v>0</v>
      </c>
      <c r="Q147" s="16">
        <v>0</v>
      </c>
      <c r="R147" s="16">
        <v>1009</v>
      </c>
      <c r="S147" s="15"/>
      <c r="T147" s="16">
        <v>18</v>
      </c>
      <c r="U147" s="16">
        <v>19908</v>
      </c>
      <c r="V147" s="16">
        <v>19930</v>
      </c>
      <c r="W147" s="16">
        <v>19933</v>
      </c>
      <c r="X147" s="16">
        <v>241259239</v>
      </c>
      <c r="Y147" s="16">
        <v>0</v>
      </c>
      <c r="Z147" s="16">
        <v>0</v>
      </c>
      <c r="AA147" s="16">
        <v>931</v>
      </c>
      <c r="AC147" s="16">
        <v>18</v>
      </c>
      <c r="AD147" s="16">
        <v>19906</v>
      </c>
      <c r="AE147" s="16">
        <v>19900</v>
      </c>
      <c r="AF147" s="16">
        <v>19936</v>
      </c>
      <c r="AG147" s="16">
        <v>244945778</v>
      </c>
      <c r="AH147" s="16">
        <v>0</v>
      </c>
      <c r="AI147" s="16">
        <v>0</v>
      </c>
      <c r="AJ147" s="16">
        <v>946</v>
      </c>
      <c r="AL147" s="16">
        <v>18</v>
      </c>
      <c r="AM147" s="16">
        <v>19732</v>
      </c>
      <c r="AN147" s="16">
        <v>19758</v>
      </c>
      <c r="AO147" s="16">
        <v>19782</v>
      </c>
      <c r="AP147" s="16">
        <v>249070828</v>
      </c>
      <c r="AQ147" s="16">
        <v>0</v>
      </c>
      <c r="AR147" s="16">
        <v>0</v>
      </c>
      <c r="AS147" s="16">
        <v>970</v>
      </c>
      <c r="AU147" s="16">
        <v>18</v>
      </c>
      <c r="AV147" s="16">
        <v>19867</v>
      </c>
      <c r="AW147" s="16">
        <v>996048918</v>
      </c>
      <c r="AX147" s="16">
        <v>0</v>
      </c>
      <c r="AY147" s="16">
        <v>0</v>
      </c>
      <c r="AZ147" s="16">
        <v>964</v>
      </c>
      <c r="BA147" s="16">
        <v>50135</v>
      </c>
    </row>
    <row r="148" spans="1:53">
      <c r="A148" s="15" t="s">
        <v>1344</v>
      </c>
      <c r="B148" s="15" t="s">
        <v>1345</v>
      </c>
      <c r="C148" s="15" t="s">
        <v>1346</v>
      </c>
      <c r="D148" s="15" t="s">
        <v>1347</v>
      </c>
      <c r="E148" s="15" t="s">
        <v>1347</v>
      </c>
      <c r="F148" s="15" t="s">
        <v>1351</v>
      </c>
      <c r="G148" s="15" t="s">
        <v>1503</v>
      </c>
      <c r="H148" s="15" t="s">
        <v>3716</v>
      </c>
      <c r="I148" s="15" t="s">
        <v>1371</v>
      </c>
      <c r="J148" s="15"/>
      <c r="K148" s="16">
        <v>18</v>
      </c>
      <c r="L148" s="16">
        <v>19889</v>
      </c>
      <c r="M148" s="16">
        <v>19862</v>
      </c>
      <c r="N148" s="16">
        <v>19873</v>
      </c>
      <c r="O148" s="16">
        <v>260773073</v>
      </c>
      <c r="P148" s="16">
        <v>0</v>
      </c>
      <c r="Q148" s="16">
        <v>0</v>
      </c>
      <c r="R148" s="16">
        <v>1009</v>
      </c>
      <c r="S148" s="15"/>
      <c r="T148" s="16">
        <v>18</v>
      </c>
      <c r="U148" s="16">
        <v>19908</v>
      </c>
      <c r="V148" s="16">
        <v>19930</v>
      </c>
      <c r="W148" s="16">
        <v>19933</v>
      </c>
      <c r="X148" s="16">
        <v>241259239</v>
      </c>
      <c r="Y148" s="16">
        <v>0</v>
      </c>
      <c r="Z148" s="16">
        <v>0</v>
      </c>
      <c r="AA148" s="16">
        <v>931</v>
      </c>
      <c r="AC148" s="16">
        <v>18</v>
      </c>
      <c r="AD148" s="16">
        <v>19906</v>
      </c>
      <c r="AE148" s="16">
        <v>19900</v>
      </c>
      <c r="AF148" s="16">
        <v>19936</v>
      </c>
      <c r="AG148" s="16">
        <v>244945778</v>
      </c>
      <c r="AH148" s="16">
        <v>0</v>
      </c>
      <c r="AI148" s="16">
        <v>0</v>
      </c>
      <c r="AJ148" s="16">
        <v>946</v>
      </c>
      <c r="AL148" s="16">
        <v>18</v>
      </c>
      <c r="AM148" s="16">
        <v>19732</v>
      </c>
      <c r="AN148" s="16">
        <v>19758</v>
      </c>
      <c r="AO148" s="16">
        <v>19782</v>
      </c>
      <c r="AP148" s="16">
        <v>249070828</v>
      </c>
      <c r="AQ148" s="16">
        <v>0</v>
      </c>
      <c r="AR148" s="16">
        <v>0</v>
      </c>
      <c r="AS148" s="16">
        <v>970</v>
      </c>
      <c r="AU148" s="16">
        <v>18</v>
      </c>
      <c r="AV148" s="16">
        <v>19867</v>
      </c>
      <c r="AW148" s="16">
        <v>996048918</v>
      </c>
      <c r="AX148" s="16">
        <v>0</v>
      </c>
      <c r="AY148" s="16">
        <v>0</v>
      </c>
      <c r="AZ148" s="16">
        <v>964</v>
      </c>
      <c r="BA148" s="16">
        <v>50135</v>
      </c>
    </row>
    <row r="149" spans="1:53">
      <c r="A149" s="15" t="s">
        <v>1344</v>
      </c>
      <c r="B149" s="15" t="s">
        <v>1345</v>
      </c>
      <c r="C149" s="15" t="s">
        <v>1346</v>
      </c>
      <c r="D149" s="15" t="s">
        <v>1347</v>
      </c>
      <c r="E149" s="15" t="s">
        <v>1347</v>
      </c>
      <c r="F149" s="15" t="s">
        <v>1351</v>
      </c>
      <c r="G149" s="15" t="s">
        <v>1504</v>
      </c>
      <c r="H149" s="15" t="s">
        <v>3716</v>
      </c>
      <c r="I149" s="15" t="s">
        <v>1373</v>
      </c>
      <c r="J149" s="15"/>
      <c r="K149" s="16">
        <v>18</v>
      </c>
      <c r="L149" s="16">
        <v>19889</v>
      </c>
      <c r="M149" s="16">
        <v>19862</v>
      </c>
      <c r="N149" s="16">
        <v>19873</v>
      </c>
      <c r="O149" s="16">
        <v>260773073</v>
      </c>
      <c r="P149" s="16">
        <v>0</v>
      </c>
      <c r="Q149" s="16">
        <v>0</v>
      </c>
      <c r="R149" s="16">
        <v>1009</v>
      </c>
      <c r="S149" s="15"/>
      <c r="T149" s="16">
        <v>18</v>
      </c>
      <c r="U149" s="16">
        <v>19908</v>
      </c>
      <c r="V149" s="16">
        <v>19930</v>
      </c>
      <c r="W149" s="16">
        <v>19933</v>
      </c>
      <c r="X149" s="16">
        <v>241259239</v>
      </c>
      <c r="Y149" s="16">
        <v>0</v>
      </c>
      <c r="Z149" s="16">
        <v>0</v>
      </c>
      <c r="AA149" s="16">
        <v>931</v>
      </c>
      <c r="AC149" s="16">
        <v>18</v>
      </c>
      <c r="AD149" s="16">
        <v>19906</v>
      </c>
      <c r="AE149" s="16">
        <v>19900</v>
      </c>
      <c r="AF149" s="16">
        <v>19936</v>
      </c>
      <c r="AG149" s="16">
        <v>244945778</v>
      </c>
      <c r="AH149" s="16">
        <v>0</v>
      </c>
      <c r="AI149" s="16">
        <v>0</v>
      </c>
      <c r="AJ149" s="16">
        <v>946</v>
      </c>
      <c r="AL149" s="16">
        <v>18</v>
      </c>
      <c r="AM149" s="16">
        <v>19732</v>
      </c>
      <c r="AN149" s="16">
        <v>19758</v>
      </c>
      <c r="AO149" s="16">
        <v>19782</v>
      </c>
      <c r="AP149" s="16">
        <v>249070828</v>
      </c>
      <c r="AQ149" s="16">
        <v>0</v>
      </c>
      <c r="AR149" s="16">
        <v>0</v>
      </c>
      <c r="AS149" s="16">
        <v>970</v>
      </c>
      <c r="AU149" s="16">
        <v>18</v>
      </c>
      <c r="AV149" s="16">
        <v>19867</v>
      </c>
      <c r="AW149" s="16">
        <v>996048918</v>
      </c>
      <c r="AX149" s="16">
        <v>0</v>
      </c>
      <c r="AY149" s="16">
        <v>0</v>
      </c>
      <c r="AZ149" s="16">
        <v>964</v>
      </c>
      <c r="BA149" s="16">
        <v>50135</v>
      </c>
    </row>
    <row r="150" spans="1:53">
      <c r="A150" s="15" t="s">
        <v>1344</v>
      </c>
      <c r="B150" s="15" t="s">
        <v>1345</v>
      </c>
      <c r="C150" s="15" t="s">
        <v>1346</v>
      </c>
      <c r="D150" s="15" t="s">
        <v>1347</v>
      </c>
      <c r="E150" s="15" t="s">
        <v>1347</v>
      </c>
      <c r="F150" s="15" t="s">
        <v>1351</v>
      </c>
      <c r="G150" s="15" t="s">
        <v>1505</v>
      </c>
      <c r="H150" s="15" t="s">
        <v>3716</v>
      </c>
      <c r="I150" s="15" t="s">
        <v>1375</v>
      </c>
      <c r="J150" s="15"/>
      <c r="K150" s="16">
        <v>18</v>
      </c>
      <c r="L150" s="16">
        <v>19889</v>
      </c>
      <c r="M150" s="16">
        <v>19862</v>
      </c>
      <c r="N150" s="16">
        <v>19873</v>
      </c>
      <c r="O150" s="16">
        <v>260773073</v>
      </c>
      <c r="P150" s="16">
        <v>0</v>
      </c>
      <c r="Q150" s="16">
        <v>0</v>
      </c>
      <c r="R150" s="16">
        <v>1009</v>
      </c>
      <c r="S150" s="15"/>
      <c r="T150" s="16">
        <v>18</v>
      </c>
      <c r="U150" s="16">
        <v>19908</v>
      </c>
      <c r="V150" s="16">
        <v>19930</v>
      </c>
      <c r="W150" s="16">
        <v>19933</v>
      </c>
      <c r="X150" s="16">
        <v>241259239</v>
      </c>
      <c r="Y150" s="16">
        <v>0</v>
      </c>
      <c r="Z150" s="16">
        <v>0</v>
      </c>
      <c r="AA150" s="16">
        <v>931</v>
      </c>
      <c r="AC150" s="16">
        <v>18</v>
      </c>
      <c r="AD150" s="16">
        <v>19906</v>
      </c>
      <c r="AE150" s="16">
        <v>19900</v>
      </c>
      <c r="AF150" s="16">
        <v>19936</v>
      </c>
      <c r="AG150" s="16">
        <v>244945778</v>
      </c>
      <c r="AH150" s="16">
        <v>0</v>
      </c>
      <c r="AI150" s="16">
        <v>0</v>
      </c>
      <c r="AJ150" s="16">
        <v>946</v>
      </c>
      <c r="AL150" s="16">
        <v>18</v>
      </c>
      <c r="AM150" s="16">
        <v>19732</v>
      </c>
      <c r="AN150" s="16">
        <v>19758</v>
      </c>
      <c r="AO150" s="16">
        <v>19782</v>
      </c>
      <c r="AP150" s="16">
        <v>249070828</v>
      </c>
      <c r="AQ150" s="16">
        <v>0</v>
      </c>
      <c r="AR150" s="16">
        <v>0</v>
      </c>
      <c r="AS150" s="16">
        <v>970</v>
      </c>
      <c r="AU150" s="16">
        <v>18</v>
      </c>
      <c r="AV150" s="16">
        <v>19867</v>
      </c>
      <c r="AW150" s="16">
        <v>996048918</v>
      </c>
      <c r="AX150" s="16">
        <v>0</v>
      </c>
      <c r="AY150" s="16">
        <v>0</v>
      </c>
      <c r="AZ150" s="16">
        <v>964</v>
      </c>
      <c r="BA150" s="16">
        <v>50135</v>
      </c>
    </row>
    <row r="151" spans="1:53">
      <c r="A151" s="15" t="s">
        <v>1344</v>
      </c>
      <c r="B151" s="15" t="s">
        <v>1345</v>
      </c>
      <c r="C151" s="15" t="s">
        <v>1346</v>
      </c>
      <c r="D151" s="15" t="s">
        <v>1347</v>
      </c>
      <c r="E151" s="15" t="s">
        <v>1347</v>
      </c>
      <c r="F151" s="15" t="s">
        <v>1351</v>
      </c>
      <c r="G151" s="15" t="s">
        <v>1506</v>
      </c>
      <c r="H151" s="15" t="s">
        <v>3716</v>
      </c>
      <c r="I151" s="15" t="s">
        <v>1369</v>
      </c>
      <c r="J151" s="15"/>
      <c r="K151" s="16">
        <v>9</v>
      </c>
      <c r="L151" s="16">
        <v>607</v>
      </c>
      <c r="M151" s="16">
        <v>612</v>
      </c>
      <c r="N151" s="16">
        <v>614</v>
      </c>
      <c r="O151" s="16">
        <v>2535911</v>
      </c>
      <c r="P151" s="16">
        <v>0</v>
      </c>
      <c r="Q151" s="16">
        <v>0</v>
      </c>
      <c r="R151" s="16">
        <v>319</v>
      </c>
      <c r="S151" s="15"/>
      <c r="T151" s="16">
        <v>9</v>
      </c>
      <c r="U151" s="16">
        <v>665</v>
      </c>
      <c r="V151" s="16">
        <v>662</v>
      </c>
      <c r="W151" s="16">
        <v>662</v>
      </c>
      <c r="X151" s="16">
        <v>2749773</v>
      </c>
      <c r="Y151" s="16">
        <v>0</v>
      </c>
      <c r="Z151" s="16">
        <v>0</v>
      </c>
      <c r="AA151" s="16">
        <v>319</v>
      </c>
      <c r="AC151" s="16">
        <v>9</v>
      </c>
      <c r="AD151" s="16">
        <v>716</v>
      </c>
      <c r="AE151" s="16">
        <v>717</v>
      </c>
      <c r="AF151" s="16">
        <v>717</v>
      </c>
      <c r="AG151" s="16">
        <v>2841689</v>
      </c>
      <c r="AH151" s="16">
        <v>0</v>
      </c>
      <c r="AI151" s="16">
        <v>0</v>
      </c>
      <c r="AJ151" s="16">
        <v>305</v>
      </c>
      <c r="AL151" s="16">
        <v>9</v>
      </c>
      <c r="AM151" s="16">
        <v>765</v>
      </c>
      <c r="AN151" s="16">
        <v>771</v>
      </c>
      <c r="AO151" s="16">
        <v>767</v>
      </c>
      <c r="AP151" s="16">
        <v>2578626</v>
      </c>
      <c r="AQ151" s="16">
        <v>0</v>
      </c>
      <c r="AR151" s="16">
        <v>0</v>
      </c>
      <c r="AS151" s="16">
        <v>258</v>
      </c>
      <c r="AU151" s="16">
        <v>9</v>
      </c>
      <c r="AV151" s="16">
        <v>690</v>
      </c>
      <c r="AW151" s="16">
        <v>10705999</v>
      </c>
      <c r="AX151" s="16">
        <v>0</v>
      </c>
      <c r="AY151" s="16">
        <v>0</v>
      </c>
      <c r="AZ151" s="16">
        <v>299</v>
      </c>
      <c r="BA151" s="16">
        <v>15525</v>
      </c>
    </row>
    <row r="152" spans="1:53">
      <c r="A152" s="15" t="s">
        <v>1344</v>
      </c>
      <c r="B152" s="15" t="s">
        <v>1345</v>
      </c>
      <c r="C152" s="15" t="s">
        <v>1346</v>
      </c>
      <c r="D152" s="15" t="s">
        <v>1347</v>
      </c>
      <c r="E152" s="15" t="s">
        <v>1347</v>
      </c>
      <c r="F152" s="15" t="s">
        <v>1351</v>
      </c>
      <c r="G152" s="15" t="s">
        <v>1507</v>
      </c>
      <c r="H152" s="15" t="s">
        <v>3716</v>
      </c>
      <c r="I152" s="15" t="s">
        <v>1371</v>
      </c>
      <c r="J152" s="15"/>
      <c r="K152" s="16">
        <v>4</v>
      </c>
      <c r="L152" s="16">
        <v>25</v>
      </c>
      <c r="M152" s="16">
        <v>25</v>
      </c>
      <c r="N152" s="16">
        <v>25</v>
      </c>
      <c r="O152" s="16">
        <v>159678</v>
      </c>
      <c r="P152" s="16">
        <v>0</v>
      </c>
      <c r="Q152" s="16">
        <v>0</v>
      </c>
      <c r="R152" s="16">
        <v>491</v>
      </c>
      <c r="S152" s="15"/>
      <c r="T152" s="16">
        <v>4</v>
      </c>
      <c r="U152" s="16">
        <v>23</v>
      </c>
      <c r="V152" s="16">
        <v>24</v>
      </c>
      <c r="W152" s="16">
        <v>24</v>
      </c>
      <c r="X152" s="16">
        <v>139122</v>
      </c>
      <c r="Y152" s="16">
        <v>0</v>
      </c>
      <c r="Z152" s="16">
        <v>0</v>
      </c>
      <c r="AA152" s="16">
        <v>452</v>
      </c>
      <c r="AC152" s="16">
        <v>4</v>
      </c>
      <c r="AD152" s="16">
        <v>24</v>
      </c>
      <c r="AE152" s="16">
        <v>23</v>
      </c>
      <c r="AF152" s="16">
        <v>20</v>
      </c>
      <c r="AG152" s="16">
        <v>157183</v>
      </c>
      <c r="AH152" s="16">
        <v>0</v>
      </c>
      <c r="AI152" s="16">
        <v>0</v>
      </c>
      <c r="AJ152" s="16">
        <v>541</v>
      </c>
      <c r="AL152" s="16">
        <v>4</v>
      </c>
      <c r="AM152" s="16">
        <v>20</v>
      </c>
      <c r="AN152" s="16">
        <v>20</v>
      </c>
      <c r="AO152" s="16">
        <v>22</v>
      </c>
      <c r="AP152" s="16">
        <v>118247</v>
      </c>
      <c r="AQ152" s="16">
        <v>0</v>
      </c>
      <c r="AR152" s="16">
        <v>0</v>
      </c>
      <c r="AS152" s="16">
        <v>440</v>
      </c>
      <c r="AU152" s="16">
        <v>4</v>
      </c>
      <c r="AV152" s="16">
        <v>23</v>
      </c>
      <c r="AW152" s="16">
        <v>574230</v>
      </c>
      <c r="AX152" s="16">
        <v>0</v>
      </c>
      <c r="AY152" s="16">
        <v>0</v>
      </c>
      <c r="AZ152" s="16">
        <v>482</v>
      </c>
      <c r="BA152" s="16">
        <v>25057</v>
      </c>
    </row>
    <row r="153" spans="1:53">
      <c r="A153" s="15" t="s">
        <v>1344</v>
      </c>
      <c r="B153" s="15" t="s">
        <v>1345</v>
      </c>
      <c r="C153" s="15" t="s">
        <v>1346</v>
      </c>
      <c r="D153" s="15" t="s">
        <v>1347</v>
      </c>
      <c r="E153" s="15" t="s">
        <v>1347</v>
      </c>
      <c r="F153" s="15" t="s">
        <v>1351</v>
      </c>
      <c r="G153" s="15" t="s">
        <v>1508</v>
      </c>
      <c r="H153" s="15" t="s">
        <v>3716</v>
      </c>
      <c r="I153" s="15" t="s">
        <v>1373</v>
      </c>
      <c r="J153" s="15"/>
      <c r="K153" s="16">
        <v>3</v>
      </c>
      <c r="L153" s="16">
        <v>23</v>
      </c>
      <c r="M153" s="16">
        <v>23</v>
      </c>
      <c r="N153" s="16">
        <v>23</v>
      </c>
      <c r="O153" s="16">
        <v>137174</v>
      </c>
      <c r="P153" s="16">
        <v>0</v>
      </c>
      <c r="Q153" s="16">
        <v>0</v>
      </c>
      <c r="R153" s="16">
        <v>459</v>
      </c>
      <c r="S153" s="15"/>
      <c r="T153" s="16">
        <v>3</v>
      </c>
      <c r="U153" s="16">
        <v>21</v>
      </c>
      <c r="V153" s="16">
        <v>22</v>
      </c>
      <c r="W153" s="16">
        <v>22</v>
      </c>
      <c r="X153" s="16">
        <v>119464</v>
      </c>
      <c r="Y153" s="16">
        <v>0</v>
      </c>
      <c r="Z153" s="16">
        <v>0</v>
      </c>
      <c r="AA153" s="16">
        <v>424</v>
      </c>
      <c r="AC153" s="16">
        <v>3</v>
      </c>
      <c r="AD153" s="16">
        <v>22</v>
      </c>
      <c r="AE153" s="16">
        <v>21</v>
      </c>
      <c r="AF153" s="16">
        <v>18</v>
      </c>
      <c r="AG153" s="16">
        <v>136056</v>
      </c>
      <c r="AH153" s="16">
        <v>0</v>
      </c>
      <c r="AI153" s="16">
        <v>0</v>
      </c>
      <c r="AJ153" s="16">
        <v>515</v>
      </c>
      <c r="AL153" s="16">
        <v>3</v>
      </c>
      <c r="AM153" s="16">
        <v>18</v>
      </c>
      <c r="AN153" s="16">
        <v>18</v>
      </c>
      <c r="AO153" s="16">
        <v>19</v>
      </c>
      <c r="AP153" s="16">
        <v>105930</v>
      </c>
      <c r="AQ153" s="16">
        <v>0</v>
      </c>
      <c r="AR153" s="16">
        <v>0</v>
      </c>
      <c r="AS153" s="16">
        <v>444</v>
      </c>
      <c r="AU153" s="16">
        <v>3</v>
      </c>
      <c r="AV153" s="16">
        <v>21</v>
      </c>
      <c r="AW153" s="16">
        <v>498624</v>
      </c>
      <c r="AX153" s="16">
        <v>0</v>
      </c>
      <c r="AY153" s="16">
        <v>0</v>
      </c>
      <c r="AZ153" s="16">
        <v>460</v>
      </c>
      <c r="BA153" s="16">
        <v>23934</v>
      </c>
    </row>
    <row r="154" spans="1:53">
      <c r="A154" s="15" t="s">
        <v>1344</v>
      </c>
      <c r="B154" s="15" t="s">
        <v>1345</v>
      </c>
      <c r="C154" s="15" t="s">
        <v>1346</v>
      </c>
      <c r="D154" s="15" t="s">
        <v>1347</v>
      </c>
      <c r="E154" s="15" t="s">
        <v>1347</v>
      </c>
      <c r="F154" s="15" t="s">
        <v>1351</v>
      </c>
      <c r="G154" s="15" t="s">
        <v>1509</v>
      </c>
      <c r="H154" s="15" t="s">
        <v>3716</v>
      </c>
      <c r="I154" s="15" t="s">
        <v>1375</v>
      </c>
      <c r="J154" s="15"/>
      <c r="K154" s="16">
        <v>3</v>
      </c>
      <c r="L154" s="16">
        <v>23</v>
      </c>
      <c r="M154" s="16">
        <v>23</v>
      </c>
      <c r="N154" s="16">
        <v>23</v>
      </c>
      <c r="O154" s="16">
        <v>137174</v>
      </c>
      <c r="P154" s="16">
        <v>0</v>
      </c>
      <c r="Q154" s="16">
        <v>0</v>
      </c>
      <c r="R154" s="16">
        <v>459</v>
      </c>
      <c r="S154" s="15"/>
      <c r="T154" s="16">
        <v>3</v>
      </c>
      <c r="U154" s="16">
        <v>21</v>
      </c>
      <c r="V154" s="16">
        <v>22</v>
      </c>
      <c r="W154" s="16">
        <v>22</v>
      </c>
      <c r="X154" s="16">
        <v>119464</v>
      </c>
      <c r="Y154" s="16">
        <v>0</v>
      </c>
      <c r="Z154" s="16">
        <v>0</v>
      </c>
      <c r="AA154" s="16">
        <v>424</v>
      </c>
      <c r="AC154" s="16">
        <v>3</v>
      </c>
      <c r="AD154" s="16">
        <v>22</v>
      </c>
      <c r="AE154" s="16">
        <v>21</v>
      </c>
      <c r="AF154" s="16">
        <v>18</v>
      </c>
      <c r="AG154" s="16">
        <v>136056</v>
      </c>
      <c r="AH154" s="16">
        <v>0</v>
      </c>
      <c r="AI154" s="16">
        <v>0</v>
      </c>
      <c r="AJ154" s="16">
        <v>515</v>
      </c>
      <c r="AL154" s="16">
        <v>3</v>
      </c>
      <c r="AM154" s="16">
        <v>18</v>
      </c>
      <c r="AN154" s="16">
        <v>18</v>
      </c>
      <c r="AO154" s="16">
        <v>19</v>
      </c>
      <c r="AP154" s="16">
        <v>105930</v>
      </c>
      <c r="AQ154" s="16">
        <v>0</v>
      </c>
      <c r="AR154" s="16">
        <v>0</v>
      </c>
      <c r="AS154" s="16">
        <v>444</v>
      </c>
      <c r="AU154" s="16">
        <v>3</v>
      </c>
      <c r="AV154" s="16">
        <v>21</v>
      </c>
      <c r="AW154" s="16">
        <v>498624</v>
      </c>
      <c r="AX154" s="16">
        <v>0</v>
      </c>
      <c r="AY154" s="16">
        <v>0</v>
      </c>
      <c r="AZ154" s="16">
        <v>460</v>
      </c>
      <c r="BA154" s="16">
        <v>23934</v>
      </c>
    </row>
    <row r="155" spans="1:53">
      <c r="A155" s="15" t="s">
        <v>1344</v>
      </c>
      <c r="B155" s="15" t="s">
        <v>1345</v>
      </c>
      <c r="C155" s="15" t="s">
        <v>1346</v>
      </c>
      <c r="D155" s="15" t="s">
        <v>1347</v>
      </c>
      <c r="E155" s="15" t="s">
        <v>1347</v>
      </c>
      <c r="F155" s="15" t="s">
        <v>1351</v>
      </c>
      <c r="G155" s="15" t="s">
        <v>1510</v>
      </c>
      <c r="H155" s="15" t="s">
        <v>3716</v>
      </c>
      <c r="I155" s="15" t="s">
        <v>1373</v>
      </c>
      <c r="J155" s="15"/>
      <c r="K155" s="16">
        <v>1</v>
      </c>
      <c r="L155" s="16">
        <v>2</v>
      </c>
      <c r="M155" s="16">
        <v>2</v>
      </c>
      <c r="N155" s="16">
        <v>2</v>
      </c>
      <c r="O155" s="16">
        <v>22504</v>
      </c>
      <c r="P155" s="16">
        <v>0</v>
      </c>
      <c r="Q155" s="16">
        <v>0</v>
      </c>
      <c r="R155" s="16">
        <v>866</v>
      </c>
      <c r="S155" s="15"/>
      <c r="T155" s="16">
        <v>1</v>
      </c>
      <c r="U155" s="16">
        <v>2</v>
      </c>
      <c r="V155" s="16">
        <v>2</v>
      </c>
      <c r="W155" s="16">
        <v>2</v>
      </c>
      <c r="X155" s="16">
        <v>19658</v>
      </c>
      <c r="Y155" s="16">
        <v>0</v>
      </c>
      <c r="Z155" s="16">
        <v>0</v>
      </c>
      <c r="AA155" s="16">
        <v>756</v>
      </c>
      <c r="AC155" s="16">
        <v>1</v>
      </c>
      <c r="AD155" s="16">
        <v>2</v>
      </c>
      <c r="AE155" s="16">
        <v>2</v>
      </c>
      <c r="AF155" s="16">
        <v>2</v>
      </c>
      <c r="AG155" s="16">
        <v>21127</v>
      </c>
      <c r="AH155" s="16">
        <v>0</v>
      </c>
      <c r="AI155" s="16">
        <v>0</v>
      </c>
      <c r="AJ155" s="16">
        <v>813</v>
      </c>
      <c r="AL155" s="16">
        <v>1</v>
      </c>
      <c r="AM155" s="16">
        <v>2</v>
      </c>
      <c r="AN155" s="16">
        <v>2</v>
      </c>
      <c r="AO155" s="16">
        <v>3</v>
      </c>
      <c r="AP155" s="16">
        <v>12317</v>
      </c>
      <c r="AQ155" s="16">
        <v>0</v>
      </c>
      <c r="AR155" s="16">
        <v>0</v>
      </c>
      <c r="AS155" s="16">
        <v>406</v>
      </c>
      <c r="AU155" s="16">
        <v>1</v>
      </c>
      <c r="AV155" s="16">
        <v>2</v>
      </c>
      <c r="AW155" s="16">
        <v>75606</v>
      </c>
      <c r="AX155" s="16">
        <v>0</v>
      </c>
      <c r="AY155" s="16">
        <v>0</v>
      </c>
      <c r="AZ155" s="16">
        <v>698</v>
      </c>
      <c r="BA155" s="16">
        <v>36291</v>
      </c>
    </row>
    <row r="156" spans="1:53">
      <c r="A156" s="15" t="s">
        <v>1344</v>
      </c>
      <c r="B156" s="15" t="s">
        <v>1345</v>
      </c>
      <c r="C156" s="15" t="s">
        <v>1346</v>
      </c>
      <c r="D156" s="15" t="s">
        <v>1347</v>
      </c>
      <c r="E156" s="15" t="s">
        <v>1347</v>
      </c>
      <c r="F156" s="15" t="s">
        <v>1351</v>
      </c>
      <c r="G156" s="15" t="s">
        <v>1511</v>
      </c>
      <c r="H156" s="15" t="s">
        <v>3716</v>
      </c>
      <c r="I156" s="15" t="s">
        <v>1375</v>
      </c>
      <c r="J156" s="15"/>
      <c r="K156" s="16">
        <v>1</v>
      </c>
      <c r="L156" s="16">
        <v>2</v>
      </c>
      <c r="M156" s="16">
        <v>2</v>
      </c>
      <c r="N156" s="16">
        <v>2</v>
      </c>
      <c r="O156" s="16">
        <v>22504</v>
      </c>
      <c r="P156" s="16">
        <v>0</v>
      </c>
      <c r="Q156" s="16">
        <v>0</v>
      </c>
      <c r="R156" s="16">
        <v>866</v>
      </c>
      <c r="S156" s="15"/>
      <c r="T156" s="16">
        <v>1</v>
      </c>
      <c r="U156" s="16">
        <v>2</v>
      </c>
      <c r="V156" s="16">
        <v>2</v>
      </c>
      <c r="W156" s="16">
        <v>2</v>
      </c>
      <c r="X156" s="16">
        <v>19658</v>
      </c>
      <c r="Y156" s="16">
        <v>0</v>
      </c>
      <c r="Z156" s="16">
        <v>0</v>
      </c>
      <c r="AA156" s="16">
        <v>756</v>
      </c>
      <c r="AC156" s="16">
        <v>1</v>
      </c>
      <c r="AD156" s="16">
        <v>2</v>
      </c>
      <c r="AE156" s="16">
        <v>2</v>
      </c>
      <c r="AF156" s="16">
        <v>2</v>
      </c>
      <c r="AG156" s="16">
        <v>21127</v>
      </c>
      <c r="AH156" s="16">
        <v>0</v>
      </c>
      <c r="AI156" s="16">
        <v>0</v>
      </c>
      <c r="AJ156" s="16">
        <v>813</v>
      </c>
      <c r="AL156" s="16">
        <v>1</v>
      </c>
      <c r="AM156" s="16">
        <v>2</v>
      </c>
      <c r="AN156" s="16">
        <v>2</v>
      </c>
      <c r="AO156" s="16">
        <v>3</v>
      </c>
      <c r="AP156" s="16">
        <v>12317</v>
      </c>
      <c r="AQ156" s="16">
        <v>0</v>
      </c>
      <c r="AR156" s="16">
        <v>0</v>
      </c>
      <c r="AS156" s="16">
        <v>406</v>
      </c>
      <c r="AU156" s="16">
        <v>1</v>
      </c>
      <c r="AV156" s="16">
        <v>2</v>
      </c>
      <c r="AW156" s="16">
        <v>75606</v>
      </c>
      <c r="AX156" s="16">
        <v>0</v>
      </c>
      <c r="AY156" s="16">
        <v>0</v>
      </c>
      <c r="AZ156" s="16">
        <v>698</v>
      </c>
      <c r="BA156" s="16">
        <v>36291</v>
      </c>
    </row>
    <row r="157" spans="1:53">
      <c r="A157" s="15" t="s">
        <v>1344</v>
      </c>
      <c r="B157" s="15" t="s">
        <v>1345</v>
      </c>
      <c r="C157" s="15" t="s">
        <v>1346</v>
      </c>
      <c r="D157" s="15" t="s">
        <v>1347</v>
      </c>
      <c r="E157" s="15" t="s">
        <v>1347</v>
      </c>
      <c r="F157" s="15" t="s">
        <v>1351</v>
      </c>
      <c r="G157" s="15" t="s">
        <v>1512</v>
      </c>
      <c r="H157" s="15" t="s">
        <v>3716</v>
      </c>
      <c r="I157" s="15" t="s">
        <v>1371</v>
      </c>
      <c r="J157" s="15"/>
      <c r="K157" s="16">
        <v>2</v>
      </c>
      <c r="L157" s="16">
        <v>475</v>
      </c>
      <c r="M157" s="16">
        <v>476</v>
      </c>
      <c r="N157" s="16">
        <v>475</v>
      </c>
      <c r="O157" s="16">
        <v>1787961</v>
      </c>
      <c r="P157" s="16">
        <v>0</v>
      </c>
      <c r="Q157" s="16">
        <v>0</v>
      </c>
      <c r="R157" s="16">
        <v>289</v>
      </c>
      <c r="S157" s="15"/>
      <c r="T157" s="16">
        <v>2</v>
      </c>
      <c r="U157" s="16">
        <v>528</v>
      </c>
      <c r="V157" s="16">
        <v>527</v>
      </c>
      <c r="W157" s="16">
        <v>530</v>
      </c>
      <c r="X157" s="16">
        <v>2057352</v>
      </c>
      <c r="Y157" s="16">
        <v>0</v>
      </c>
      <c r="Z157" s="16">
        <v>0</v>
      </c>
      <c r="AA157" s="16">
        <v>300</v>
      </c>
      <c r="AC157" s="16">
        <v>2</v>
      </c>
      <c r="AD157" s="16">
        <v>588</v>
      </c>
      <c r="AE157" s="16">
        <v>588</v>
      </c>
      <c r="AF157" s="16">
        <v>588</v>
      </c>
      <c r="AG157" s="16">
        <v>2072507</v>
      </c>
      <c r="AH157" s="16">
        <v>0</v>
      </c>
      <c r="AI157" s="16">
        <v>0</v>
      </c>
      <c r="AJ157" s="16">
        <v>271</v>
      </c>
      <c r="AL157" s="16">
        <v>2</v>
      </c>
      <c r="AM157" s="16">
        <v>626</v>
      </c>
      <c r="AN157" s="16">
        <v>626</v>
      </c>
      <c r="AO157" s="16">
        <v>626</v>
      </c>
      <c r="AP157" s="16">
        <v>1874185</v>
      </c>
      <c r="AQ157" s="16">
        <v>0</v>
      </c>
      <c r="AR157" s="16">
        <v>0</v>
      </c>
      <c r="AS157" s="16">
        <v>230</v>
      </c>
      <c r="AU157" s="16">
        <v>2</v>
      </c>
      <c r="AV157" s="16">
        <v>554</v>
      </c>
      <c r="AW157" s="16">
        <v>7792005</v>
      </c>
      <c r="AX157" s="16">
        <v>0</v>
      </c>
      <c r="AY157" s="16">
        <v>0</v>
      </c>
      <c r="AZ157" s="16">
        <v>270</v>
      </c>
      <c r="BA157" s="16">
        <v>14054</v>
      </c>
    </row>
    <row r="158" spans="1:53">
      <c r="A158" s="15" t="s">
        <v>1344</v>
      </c>
      <c r="B158" s="15" t="s">
        <v>1345</v>
      </c>
      <c r="C158" s="15" t="s">
        <v>1346</v>
      </c>
      <c r="D158" s="15" t="s">
        <v>1347</v>
      </c>
      <c r="E158" s="15" t="s">
        <v>1347</v>
      </c>
      <c r="F158" s="15" t="s">
        <v>1351</v>
      </c>
      <c r="G158" s="15" t="s">
        <v>1513</v>
      </c>
      <c r="H158" s="15" t="s">
        <v>3716</v>
      </c>
      <c r="I158" s="15" t="s">
        <v>1373</v>
      </c>
      <c r="J158" s="15"/>
      <c r="K158" s="16">
        <v>1</v>
      </c>
      <c r="L158" s="16">
        <v>3</v>
      </c>
      <c r="M158" s="16">
        <v>4</v>
      </c>
      <c r="N158" s="16">
        <v>3</v>
      </c>
      <c r="O158" s="16">
        <v>15516</v>
      </c>
      <c r="P158" s="16">
        <v>0</v>
      </c>
      <c r="Q158" s="16">
        <v>0</v>
      </c>
      <c r="R158" s="16">
        <v>358</v>
      </c>
      <c r="S158" s="15"/>
      <c r="T158" s="16">
        <v>1</v>
      </c>
      <c r="U158" s="16">
        <v>4</v>
      </c>
      <c r="V158" s="16">
        <v>3</v>
      </c>
      <c r="W158" s="16">
        <v>6</v>
      </c>
      <c r="X158" s="16">
        <v>25289</v>
      </c>
      <c r="Y158" s="16">
        <v>0</v>
      </c>
      <c r="Z158" s="16">
        <v>0</v>
      </c>
      <c r="AA158" s="16">
        <v>449</v>
      </c>
      <c r="AC158" s="16">
        <v>1</v>
      </c>
      <c r="AD158" s="16">
        <v>6</v>
      </c>
      <c r="AE158" s="16">
        <v>6</v>
      </c>
      <c r="AF158" s="16">
        <v>6</v>
      </c>
      <c r="AG158" s="16">
        <v>31263</v>
      </c>
      <c r="AH158" s="16">
        <v>0</v>
      </c>
      <c r="AI158" s="16">
        <v>0</v>
      </c>
      <c r="AJ158" s="16">
        <v>401</v>
      </c>
      <c r="AL158" s="16">
        <v>1</v>
      </c>
      <c r="AM158" s="16">
        <v>5</v>
      </c>
      <c r="AN158" s="16">
        <v>5</v>
      </c>
      <c r="AO158" s="16">
        <v>5</v>
      </c>
      <c r="AP158" s="16">
        <v>26270</v>
      </c>
      <c r="AQ158" s="16">
        <v>0</v>
      </c>
      <c r="AR158" s="16">
        <v>0</v>
      </c>
      <c r="AS158" s="16">
        <v>404</v>
      </c>
      <c r="AU158" s="16">
        <v>1</v>
      </c>
      <c r="AV158" s="16">
        <v>5</v>
      </c>
      <c r="AW158" s="16">
        <v>98338</v>
      </c>
      <c r="AX158" s="16">
        <v>0</v>
      </c>
      <c r="AY158" s="16">
        <v>0</v>
      </c>
      <c r="AZ158" s="16">
        <v>405</v>
      </c>
      <c r="BA158" s="16">
        <v>21072</v>
      </c>
    </row>
    <row r="159" spans="1:53">
      <c r="A159" s="15" t="s">
        <v>1344</v>
      </c>
      <c r="B159" s="15" t="s">
        <v>1345</v>
      </c>
      <c r="C159" s="15" t="s">
        <v>1346</v>
      </c>
      <c r="D159" s="15" t="s">
        <v>1347</v>
      </c>
      <c r="E159" s="15" t="s">
        <v>1347</v>
      </c>
      <c r="F159" s="15" t="s">
        <v>1351</v>
      </c>
      <c r="G159" s="15" t="s">
        <v>1514</v>
      </c>
      <c r="H159" s="15" t="s">
        <v>3716</v>
      </c>
      <c r="I159" s="15" t="s">
        <v>1375</v>
      </c>
      <c r="J159" s="15"/>
      <c r="K159" s="16">
        <v>1</v>
      </c>
      <c r="L159" s="16">
        <v>3</v>
      </c>
      <c r="M159" s="16">
        <v>4</v>
      </c>
      <c r="N159" s="16">
        <v>3</v>
      </c>
      <c r="O159" s="16">
        <v>15516</v>
      </c>
      <c r="P159" s="16">
        <v>0</v>
      </c>
      <c r="Q159" s="16">
        <v>0</v>
      </c>
      <c r="R159" s="16">
        <v>358</v>
      </c>
      <c r="S159" s="15"/>
      <c r="T159" s="16">
        <v>1</v>
      </c>
      <c r="U159" s="16">
        <v>4</v>
      </c>
      <c r="V159" s="16">
        <v>3</v>
      </c>
      <c r="W159" s="16">
        <v>6</v>
      </c>
      <c r="X159" s="16">
        <v>25289</v>
      </c>
      <c r="Y159" s="16">
        <v>0</v>
      </c>
      <c r="Z159" s="16">
        <v>0</v>
      </c>
      <c r="AA159" s="16">
        <v>449</v>
      </c>
      <c r="AC159" s="16">
        <v>1</v>
      </c>
      <c r="AD159" s="16">
        <v>6</v>
      </c>
      <c r="AE159" s="16">
        <v>6</v>
      </c>
      <c r="AF159" s="16">
        <v>6</v>
      </c>
      <c r="AG159" s="16">
        <v>31263</v>
      </c>
      <c r="AH159" s="16">
        <v>0</v>
      </c>
      <c r="AI159" s="16">
        <v>0</v>
      </c>
      <c r="AJ159" s="16">
        <v>401</v>
      </c>
      <c r="AL159" s="16">
        <v>1</v>
      </c>
      <c r="AM159" s="16">
        <v>5</v>
      </c>
      <c r="AN159" s="16">
        <v>5</v>
      </c>
      <c r="AO159" s="16">
        <v>5</v>
      </c>
      <c r="AP159" s="16">
        <v>26270</v>
      </c>
      <c r="AQ159" s="16">
        <v>0</v>
      </c>
      <c r="AR159" s="16">
        <v>0</v>
      </c>
      <c r="AS159" s="16">
        <v>404</v>
      </c>
      <c r="AU159" s="16">
        <v>1</v>
      </c>
      <c r="AV159" s="16">
        <v>5</v>
      </c>
      <c r="AW159" s="16">
        <v>98338</v>
      </c>
      <c r="AX159" s="16">
        <v>0</v>
      </c>
      <c r="AY159" s="16">
        <v>0</v>
      </c>
      <c r="AZ159" s="16">
        <v>405</v>
      </c>
      <c r="BA159" s="16">
        <v>21072</v>
      </c>
    </row>
    <row r="160" spans="1:53">
      <c r="A160" s="15" t="s">
        <v>1344</v>
      </c>
      <c r="B160" s="15" t="s">
        <v>1345</v>
      </c>
      <c r="C160" s="15" t="s">
        <v>1346</v>
      </c>
      <c r="D160" s="15" t="s">
        <v>1347</v>
      </c>
      <c r="E160" s="15" t="s">
        <v>1347</v>
      </c>
      <c r="F160" s="15" t="s">
        <v>1351</v>
      </c>
      <c r="G160" s="15" t="s">
        <v>1515</v>
      </c>
      <c r="H160" s="15" t="s">
        <v>3716</v>
      </c>
      <c r="I160" s="15" t="s">
        <v>1373</v>
      </c>
      <c r="J160" s="15"/>
      <c r="K160" s="16">
        <v>1</v>
      </c>
      <c r="L160" s="16">
        <v>472</v>
      </c>
      <c r="M160" s="16">
        <v>472</v>
      </c>
      <c r="N160" s="16">
        <v>472</v>
      </c>
      <c r="O160" s="16">
        <v>1772445</v>
      </c>
      <c r="P160" s="16">
        <v>0</v>
      </c>
      <c r="Q160" s="16">
        <v>0</v>
      </c>
      <c r="R160" s="16">
        <v>289</v>
      </c>
      <c r="S160" s="15"/>
      <c r="T160" s="16">
        <v>1</v>
      </c>
      <c r="U160" s="16">
        <v>524</v>
      </c>
      <c r="V160" s="16">
        <v>524</v>
      </c>
      <c r="W160" s="16">
        <v>524</v>
      </c>
      <c r="X160" s="16">
        <v>2032063</v>
      </c>
      <c r="Y160" s="16">
        <v>0</v>
      </c>
      <c r="Z160" s="16">
        <v>0</v>
      </c>
      <c r="AA160" s="16">
        <v>298</v>
      </c>
      <c r="AC160" s="16">
        <v>1</v>
      </c>
      <c r="AD160" s="16">
        <v>582</v>
      </c>
      <c r="AE160" s="16">
        <v>582</v>
      </c>
      <c r="AF160" s="16">
        <v>582</v>
      </c>
      <c r="AG160" s="16">
        <v>2041244</v>
      </c>
      <c r="AH160" s="16">
        <v>0</v>
      </c>
      <c r="AI160" s="16">
        <v>0</v>
      </c>
      <c r="AJ160" s="16">
        <v>270</v>
      </c>
      <c r="AL160" s="16">
        <v>1</v>
      </c>
      <c r="AM160" s="16">
        <v>621</v>
      </c>
      <c r="AN160" s="16">
        <v>621</v>
      </c>
      <c r="AO160" s="16">
        <v>621</v>
      </c>
      <c r="AP160" s="16">
        <v>1847915</v>
      </c>
      <c r="AQ160" s="16">
        <v>0</v>
      </c>
      <c r="AR160" s="16">
        <v>0</v>
      </c>
      <c r="AS160" s="16">
        <v>229</v>
      </c>
      <c r="AU160" s="16">
        <v>1</v>
      </c>
      <c r="AV160" s="16">
        <v>550</v>
      </c>
      <c r="AW160" s="16">
        <v>7693667</v>
      </c>
      <c r="AX160" s="16">
        <v>0</v>
      </c>
      <c r="AY160" s="16">
        <v>0</v>
      </c>
      <c r="AZ160" s="16">
        <v>269</v>
      </c>
      <c r="BA160" s="16">
        <v>13995</v>
      </c>
    </row>
    <row r="161" spans="1:53">
      <c r="A161" s="15" t="s">
        <v>1344</v>
      </c>
      <c r="B161" s="15" t="s">
        <v>1345</v>
      </c>
      <c r="C161" s="15" t="s">
        <v>1346</v>
      </c>
      <c r="D161" s="15" t="s">
        <v>1347</v>
      </c>
      <c r="E161" s="15" t="s">
        <v>1347</v>
      </c>
      <c r="F161" s="15" t="s">
        <v>1351</v>
      </c>
      <c r="G161" s="15" t="s">
        <v>1516</v>
      </c>
      <c r="H161" s="15" t="s">
        <v>3716</v>
      </c>
      <c r="I161" s="15" t="s">
        <v>1375</v>
      </c>
      <c r="J161" s="15"/>
      <c r="K161" s="16">
        <v>1</v>
      </c>
      <c r="L161" s="16">
        <v>472</v>
      </c>
      <c r="M161" s="16">
        <v>472</v>
      </c>
      <c r="N161" s="16">
        <v>472</v>
      </c>
      <c r="O161" s="16">
        <v>1772445</v>
      </c>
      <c r="P161" s="16">
        <v>0</v>
      </c>
      <c r="Q161" s="16">
        <v>0</v>
      </c>
      <c r="R161" s="16">
        <v>289</v>
      </c>
      <c r="S161" s="15"/>
      <c r="T161" s="16">
        <v>1</v>
      </c>
      <c r="U161" s="16">
        <v>524</v>
      </c>
      <c r="V161" s="16">
        <v>524</v>
      </c>
      <c r="W161" s="16">
        <v>524</v>
      </c>
      <c r="X161" s="16">
        <v>2032063</v>
      </c>
      <c r="Y161" s="16">
        <v>0</v>
      </c>
      <c r="Z161" s="16">
        <v>0</v>
      </c>
      <c r="AA161" s="16">
        <v>298</v>
      </c>
      <c r="AC161" s="16">
        <v>1</v>
      </c>
      <c r="AD161" s="16">
        <v>582</v>
      </c>
      <c r="AE161" s="16">
        <v>582</v>
      </c>
      <c r="AF161" s="16">
        <v>582</v>
      </c>
      <c r="AG161" s="16">
        <v>2041244</v>
      </c>
      <c r="AH161" s="16">
        <v>0</v>
      </c>
      <c r="AI161" s="16">
        <v>0</v>
      </c>
      <c r="AJ161" s="16">
        <v>270</v>
      </c>
      <c r="AL161" s="16">
        <v>1</v>
      </c>
      <c r="AM161" s="16">
        <v>621</v>
      </c>
      <c r="AN161" s="16">
        <v>621</v>
      </c>
      <c r="AO161" s="16">
        <v>621</v>
      </c>
      <c r="AP161" s="16">
        <v>1847915</v>
      </c>
      <c r="AQ161" s="16">
        <v>0</v>
      </c>
      <c r="AR161" s="16">
        <v>0</v>
      </c>
      <c r="AS161" s="16">
        <v>229</v>
      </c>
      <c r="AU161" s="16">
        <v>1</v>
      </c>
      <c r="AV161" s="16">
        <v>550</v>
      </c>
      <c r="AW161" s="16">
        <v>7693667</v>
      </c>
      <c r="AX161" s="16">
        <v>0</v>
      </c>
      <c r="AY161" s="16">
        <v>0</v>
      </c>
      <c r="AZ161" s="16">
        <v>269</v>
      </c>
      <c r="BA161" s="16">
        <v>13995</v>
      </c>
    </row>
    <row r="162" spans="1:53">
      <c r="A162" s="15" t="s">
        <v>1344</v>
      </c>
      <c r="B162" s="15" t="s">
        <v>1345</v>
      </c>
      <c r="C162" s="15" t="s">
        <v>1346</v>
      </c>
      <c r="D162" s="15" t="s">
        <v>1347</v>
      </c>
      <c r="E162" s="15" t="s">
        <v>1347</v>
      </c>
      <c r="F162" s="15" t="s">
        <v>1351</v>
      </c>
      <c r="G162" s="15" t="s">
        <v>1517</v>
      </c>
      <c r="H162" s="15" t="s">
        <v>3716</v>
      </c>
      <c r="I162" s="15" t="s">
        <v>1371</v>
      </c>
      <c r="J162" s="15"/>
      <c r="K162" s="16">
        <v>3</v>
      </c>
      <c r="L162" s="16">
        <v>107</v>
      </c>
      <c r="M162" s="16">
        <v>111</v>
      </c>
      <c r="N162" s="16">
        <v>114</v>
      </c>
      <c r="O162" s="16">
        <v>588272</v>
      </c>
      <c r="P162" s="16">
        <v>0</v>
      </c>
      <c r="Q162" s="16">
        <v>0</v>
      </c>
      <c r="R162" s="16">
        <v>409</v>
      </c>
      <c r="S162" s="15"/>
      <c r="T162" s="16">
        <v>3</v>
      </c>
      <c r="U162" s="16">
        <v>114</v>
      </c>
      <c r="V162" s="16">
        <v>111</v>
      </c>
      <c r="W162" s="16">
        <v>108</v>
      </c>
      <c r="X162" s="16">
        <v>553299</v>
      </c>
      <c r="Y162" s="16">
        <v>0</v>
      </c>
      <c r="Z162" s="16">
        <v>0</v>
      </c>
      <c r="AA162" s="16">
        <v>383</v>
      </c>
      <c r="AC162" s="16">
        <v>3</v>
      </c>
      <c r="AD162" s="16">
        <v>104</v>
      </c>
      <c r="AE162" s="16">
        <v>106</v>
      </c>
      <c r="AF162" s="16">
        <v>109</v>
      </c>
      <c r="AG162" s="16">
        <v>611999</v>
      </c>
      <c r="AH162" s="16">
        <v>0</v>
      </c>
      <c r="AI162" s="16">
        <v>0</v>
      </c>
      <c r="AJ162" s="16">
        <v>443</v>
      </c>
      <c r="AL162" s="16">
        <v>3</v>
      </c>
      <c r="AM162" s="16">
        <v>119</v>
      </c>
      <c r="AN162" s="16">
        <v>125</v>
      </c>
      <c r="AO162" s="16">
        <v>119</v>
      </c>
      <c r="AP162" s="16">
        <v>586194</v>
      </c>
      <c r="AQ162" s="16">
        <v>0</v>
      </c>
      <c r="AR162" s="16">
        <v>0</v>
      </c>
      <c r="AS162" s="16">
        <v>373</v>
      </c>
      <c r="AU162" s="16">
        <v>3</v>
      </c>
      <c r="AV162" s="16">
        <v>112</v>
      </c>
      <c r="AW162" s="16">
        <v>2339764</v>
      </c>
      <c r="AX162" s="16">
        <v>0</v>
      </c>
      <c r="AY162" s="16">
        <v>0</v>
      </c>
      <c r="AZ162" s="16">
        <v>401</v>
      </c>
      <c r="BA162" s="16">
        <v>20844</v>
      </c>
    </row>
    <row r="163" spans="1:53">
      <c r="A163" s="15" t="s">
        <v>1344</v>
      </c>
      <c r="B163" s="15" t="s">
        <v>1345</v>
      </c>
      <c r="C163" s="15" t="s">
        <v>1346</v>
      </c>
      <c r="D163" s="15" t="s">
        <v>1347</v>
      </c>
      <c r="E163" s="15" t="s">
        <v>1347</v>
      </c>
      <c r="F163" s="15" t="s">
        <v>1351</v>
      </c>
      <c r="G163" s="15" t="s">
        <v>1518</v>
      </c>
      <c r="H163" s="15" t="s">
        <v>3716</v>
      </c>
      <c r="I163" s="15" t="s">
        <v>1373</v>
      </c>
      <c r="J163" s="15"/>
      <c r="K163" s="16">
        <v>3</v>
      </c>
      <c r="L163" s="16">
        <v>107</v>
      </c>
      <c r="M163" s="16">
        <v>111</v>
      </c>
      <c r="N163" s="16">
        <v>114</v>
      </c>
      <c r="O163" s="16">
        <v>588272</v>
      </c>
      <c r="P163" s="16">
        <v>0</v>
      </c>
      <c r="Q163" s="16">
        <v>0</v>
      </c>
      <c r="R163" s="16">
        <v>409</v>
      </c>
      <c r="S163" s="15"/>
      <c r="T163" s="16">
        <v>3</v>
      </c>
      <c r="U163" s="16">
        <v>114</v>
      </c>
      <c r="V163" s="16">
        <v>111</v>
      </c>
      <c r="W163" s="16">
        <v>108</v>
      </c>
      <c r="X163" s="16">
        <v>553299</v>
      </c>
      <c r="Y163" s="16">
        <v>0</v>
      </c>
      <c r="Z163" s="16">
        <v>0</v>
      </c>
      <c r="AA163" s="16">
        <v>383</v>
      </c>
      <c r="AC163" s="16">
        <v>3</v>
      </c>
      <c r="AD163" s="16">
        <v>104</v>
      </c>
      <c r="AE163" s="16">
        <v>106</v>
      </c>
      <c r="AF163" s="16">
        <v>109</v>
      </c>
      <c r="AG163" s="16">
        <v>611999</v>
      </c>
      <c r="AH163" s="16">
        <v>0</v>
      </c>
      <c r="AI163" s="16">
        <v>0</v>
      </c>
      <c r="AJ163" s="16">
        <v>443</v>
      </c>
      <c r="AL163" s="16">
        <v>3</v>
      </c>
      <c r="AM163" s="16">
        <v>119</v>
      </c>
      <c r="AN163" s="16">
        <v>125</v>
      </c>
      <c r="AO163" s="16">
        <v>119</v>
      </c>
      <c r="AP163" s="16">
        <v>586194</v>
      </c>
      <c r="AQ163" s="16">
        <v>0</v>
      </c>
      <c r="AR163" s="16">
        <v>0</v>
      </c>
      <c r="AS163" s="16">
        <v>373</v>
      </c>
      <c r="AU163" s="16">
        <v>3</v>
      </c>
      <c r="AV163" s="16">
        <v>112</v>
      </c>
      <c r="AW163" s="16">
        <v>2339764</v>
      </c>
      <c r="AX163" s="16">
        <v>0</v>
      </c>
      <c r="AY163" s="16">
        <v>0</v>
      </c>
      <c r="AZ163" s="16">
        <v>401</v>
      </c>
      <c r="BA163" s="16">
        <v>20844</v>
      </c>
    </row>
    <row r="164" spans="1:53">
      <c r="A164" s="15" t="s">
        <v>1344</v>
      </c>
      <c r="B164" s="15" t="s">
        <v>1345</v>
      </c>
      <c r="C164" s="15" t="s">
        <v>1346</v>
      </c>
      <c r="D164" s="15" t="s">
        <v>1347</v>
      </c>
      <c r="E164" s="15" t="s">
        <v>1347</v>
      </c>
      <c r="F164" s="15" t="s">
        <v>1351</v>
      </c>
      <c r="G164" s="15" t="s">
        <v>1519</v>
      </c>
      <c r="H164" s="15" t="s">
        <v>3716</v>
      </c>
      <c r="I164" s="15" t="s">
        <v>1375</v>
      </c>
      <c r="J164" s="15"/>
      <c r="K164" s="16">
        <v>3</v>
      </c>
      <c r="L164" s="16">
        <v>107</v>
      </c>
      <c r="M164" s="16">
        <v>111</v>
      </c>
      <c r="N164" s="16">
        <v>114</v>
      </c>
      <c r="O164" s="16">
        <v>588272</v>
      </c>
      <c r="P164" s="16">
        <v>0</v>
      </c>
      <c r="Q164" s="16">
        <v>0</v>
      </c>
      <c r="R164" s="16">
        <v>409</v>
      </c>
      <c r="S164" s="15"/>
      <c r="T164" s="16">
        <v>3</v>
      </c>
      <c r="U164" s="16">
        <v>114</v>
      </c>
      <c r="V164" s="16">
        <v>111</v>
      </c>
      <c r="W164" s="16">
        <v>108</v>
      </c>
      <c r="X164" s="16">
        <v>553299</v>
      </c>
      <c r="Y164" s="16">
        <v>0</v>
      </c>
      <c r="Z164" s="16">
        <v>0</v>
      </c>
      <c r="AA164" s="16">
        <v>383</v>
      </c>
      <c r="AC164" s="16">
        <v>3</v>
      </c>
      <c r="AD164" s="16">
        <v>104</v>
      </c>
      <c r="AE164" s="16">
        <v>106</v>
      </c>
      <c r="AF164" s="16">
        <v>109</v>
      </c>
      <c r="AG164" s="16">
        <v>611999</v>
      </c>
      <c r="AH164" s="16">
        <v>0</v>
      </c>
      <c r="AI164" s="16">
        <v>0</v>
      </c>
      <c r="AJ164" s="16">
        <v>443</v>
      </c>
      <c r="AL164" s="16">
        <v>3</v>
      </c>
      <c r="AM164" s="16">
        <v>119</v>
      </c>
      <c r="AN164" s="16">
        <v>125</v>
      </c>
      <c r="AO164" s="16">
        <v>119</v>
      </c>
      <c r="AP164" s="16">
        <v>586194</v>
      </c>
      <c r="AQ164" s="16">
        <v>0</v>
      </c>
      <c r="AR164" s="16">
        <v>0</v>
      </c>
      <c r="AS164" s="16">
        <v>373</v>
      </c>
      <c r="AU164" s="16">
        <v>3</v>
      </c>
      <c r="AV164" s="16">
        <v>112</v>
      </c>
      <c r="AW164" s="16">
        <v>2339764</v>
      </c>
      <c r="AX164" s="16">
        <v>0</v>
      </c>
      <c r="AY164" s="16">
        <v>0</v>
      </c>
      <c r="AZ164" s="16">
        <v>401</v>
      </c>
      <c r="BA164" s="16">
        <v>20844</v>
      </c>
    </row>
    <row r="165" spans="1:53">
      <c r="A165" s="15" t="s">
        <v>1344</v>
      </c>
      <c r="B165" s="15" t="s">
        <v>1345</v>
      </c>
      <c r="C165" s="15" t="s">
        <v>1346</v>
      </c>
      <c r="D165" s="15" t="s">
        <v>1347</v>
      </c>
      <c r="E165" s="15" t="s">
        <v>1347</v>
      </c>
      <c r="F165" s="15" t="s">
        <v>1351</v>
      </c>
      <c r="G165" s="15" t="s">
        <v>1520</v>
      </c>
      <c r="H165" s="15" t="s">
        <v>3716</v>
      </c>
      <c r="I165" s="15" t="s">
        <v>1367</v>
      </c>
      <c r="J165" s="15"/>
      <c r="K165" s="16">
        <v>56</v>
      </c>
      <c r="L165" s="16">
        <v>2476</v>
      </c>
      <c r="M165" s="16">
        <v>2469</v>
      </c>
      <c r="N165" s="16">
        <v>2588</v>
      </c>
      <c r="O165" s="16">
        <v>25122708</v>
      </c>
      <c r="P165" s="16">
        <v>0</v>
      </c>
      <c r="Q165" s="16">
        <v>0</v>
      </c>
      <c r="R165" s="16">
        <v>770</v>
      </c>
      <c r="S165" s="15"/>
      <c r="T165" s="16">
        <v>56</v>
      </c>
      <c r="U165" s="16">
        <v>2553</v>
      </c>
      <c r="V165" s="16">
        <v>2756</v>
      </c>
      <c r="W165" s="16">
        <v>3071</v>
      </c>
      <c r="X165" s="16">
        <v>26987381</v>
      </c>
      <c r="Y165" s="16">
        <v>0</v>
      </c>
      <c r="Z165" s="16">
        <v>0</v>
      </c>
      <c r="AA165" s="16">
        <v>743</v>
      </c>
      <c r="AC165" s="16">
        <v>53</v>
      </c>
      <c r="AD165" s="16">
        <v>3249</v>
      </c>
      <c r="AE165" s="16">
        <v>3150</v>
      </c>
      <c r="AF165" s="16">
        <v>3073</v>
      </c>
      <c r="AG165" s="16">
        <v>34875248</v>
      </c>
      <c r="AH165" s="16">
        <v>0</v>
      </c>
      <c r="AI165" s="16">
        <v>0</v>
      </c>
      <c r="AJ165" s="16">
        <v>850</v>
      </c>
      <c r="AL165" s="16">
        <v>53</v>
      </c>
      <c r="AM165" s="16">
        <v>2817</v>
      </c>
      <c r="AN165" s="16">
        <v>2648</v>
      </c>
      <c r="AO165" s="16">
        <v>2637</v>
      </c>
      <c r="AP165" s="16">
        <v>27826532</v>
      </c>
      <c r="AQ165" s="16">
        <v>0</v>
      </c>
      <c r="AR165" s="16">
        <v>0</v>
      </c>
      <c r="AS165" s="16">
        <v>793</v>
      </c>
      <c r="AU165" s="16">
        <v>55</v>
      </c>
      <c r="AV165" s="16">
        <v>2791</v>
      </c>
      <c r="AW165" s="16">
        <v>114811869</v>
      </c>
      <c r="AX165" s="16">
        <v>0</v>
      </c>
      <c r="AY165" s="16">
        <v>0</v>
      </c>
      <c r="AZ165" s="16">
        <v>791</v>
      </c>
      <c r="BA165" s="16">
        <v>41143</v>
      </c>
    </row>
    <row r="166" spans="1:53">
      <c r="A166" s="15" t="s">
        <v>1344</v>
      </c>
      <c r="B166" s="15" t="s">
        <v>1345</v>
      </c>
      <c r="C166" s="15" t="s">
        <v>1346</v>
      </c>
      <c r="D166" s="15" t="s">
        <v>1347</v>
      </c>
      <c r="E166" s="15" t="s">
        <v>1347</v>
      </c>
      <c r="F166" s="15" t="s">
        <v>1351</v>
      </c>
      <c r="G166" s="15" t="s">
        <v>1521</v>
      </c>
      <c r="H166" s="15" t="s">
        <v>3716</v>
      </c>
      <c r="I166" s="15" t="s">
        <v>1369</v>
      </c>
      <c r="J166" s="15"/>
      <c r="K166" s="16">
        <v>41</v>
      </c>
      <c r="L166" s="16">
        <v>1908</v>
      </c>
      <c r="M166" s="16">
        <v>1904</v>
      </c>
      <c r="N166" s="16">
        <v>2021</v>
      </c>
      <c r="O166" s="16">
        <v>22856713</v>
      </c>
      <c r="P166" s="16">
        <v>0</v>
      </c>
      <c r="Q166" s="16">
        <v>0</v>
      </c>
      <c r="R166" s="16">
        <v>904</v>
      </c>
      <c r="S166" s="15"/>
      <c r="T166" s="16">
        <v>41</v>
      </c>
      <c r="U166" s="16">
        <v>1988</v>
      </c>
      <c r="V166" s="16">
        <v>2193</v>
      </c>
      <c r="W166" s="16">
        <v>2503</v>
      </c>
      <c r="X166" s="16">
        <v>24494967</v>
      </c>
      <c r="Y166" s="16">
        <v>0</v>
      </c>
      <c r="Z166" s="16">
        <v>0</v>
      </c>
      <c r="AA166" s="16">
        <v>846</v>
      </c>
      <c r="AC166" s="16">
        <v>38</v>
      </c>
      <c r="AD166" s="16">
        <v>2676</v>
      </c>
      <c r="AE166" s="16">
        <v>2577</v>
      </c>
      <c r="AF166" s="16">
        <v>2514</v>
      </c>
      <c r="AG166" s="16">
        <v>32230174</v>
      </c>
      <c r="AH166" s="16">
        <v>0</v>
      </c>
      <c r="AI166" s="16">
        <v>0</v>
      </c>
      <c r="AJ166" s="16">
        <v>958</v>
      </c>
      <c r="AL166" s="16">
        <v>38</v>
      </c>
      <c r="AM166" s="16">
        <v>2271</v>
      </c>
      <c r="AN166" s="16">
        <v>2096</v>
      </c>
      <c r="AO166" s="16">
        <v>2104</v>
      </c>
      <c r="AP166" s="16">
        <v>25426530</v>
      </c>
      <c r="AQ166" s="16">
        <v>0</v>
      </c>
      <c r="AR166" s="16">
        <v>0</v>
      </c>
      <c r="AS166" s="16">
        <v>907</v>
      </c>
      <c r="AU166" s="16">
        <v>40</v>
      </c>
      <c r="AV166" s="16">
        <v>2230</v>
      </c>
      <c r="AW166" s="16">
        <v>105008384</v>
      </c>
      <c r="AX166" s="16">
        <v>0</v>
      </c>
      <c r="AY166" s="16">
        <v>0</v>
      </c>
      <c r="AZ166" s="16">
        <v>906</v>
      </c>
      <c r="BA166" s="16">
        <v>47098</v>
      </c>
    </row>
    <row r="167" spans="1:53">
      <c r="A167" s="15" t="s">
        <v>1344</v>
      </c>
      <c r="B167" s="15" t="s">
        <v>1345</v>
      </c>
      <c r="C167" s="15" t="s">
        <v>1346</v>
      </c>
      <c r="D167" s="15" t="s">
        <v>1347</v>
      </c>
      <c r="E167" s="15" t="s">
        <v>1347</v>
      </c>
      <c r="F167" s="15" t="s">
        <v>1351</v>
      </c>
      <c r="G167" s="15" t="s">
        <v>1522</v>
      </c>
      <c r="H167" s="15" t="s">
        <v>3716</v>
      </c>
      <c r="I167" s="15" t="s">
        <v>1371</v>
      </c>
      <c r="J167" s="15"/>
      <c r="K167" s="16">
        <v>41</v>
      </c>
      <c r="L167" s="16">
        <v>1908</v>
      </c>
      <c r="M167" s="16">
        <v>1904</v>
      </c>
      <c r="N167" s="16">
        <v>2021</v>
      </c>
      <c r="O167" s="16">
        <v>22856713</v>
      </c>
      <c r="P167" s="16">
        <v>0</v>
      </c>
      <c r="Q167" s="16">
        <v>0</v>
      </c>
      <c r="R167" s="16">
        <v>904</v>
      </c>
      <c r="S167" s="15"/>
      <c r="T167" s="16">
        <v>41</v>
      </c>
      <c r="U167" s="16">
        <v>1988</v>
      </c>
      <c r="V167" s="16">
        <v>2193</v>
      </c>
      <c r="W167" s="16">
        <v>2503</v>
      </c>
      <c r="X167" s="16">
        <v>24494967</v>
      </c>
      <c r="Y167" s="16">
        <v>0</v>
      </c>
      <c r="Z167" s="16">
        <v>0</v>
      </c>
      <c r="AA167" s="16">
        <v>846</v>
      </c>
      <c r="AC167" s="16">
        <v>38</v>
      </c>
      <c r="AD167" s="16">
        <v>2676</v>
      </c>
      <c r="AE167" s="16">
        <v>2577</v>
      </c>
      <c r="AF167" s="16">
        <v>2514</v>
      </c>
      <c r="AG167" s="16">
        <v>32230174</v>
      </c>
      <c r="AH167" s="16">
        <v>0</v>
      </c>
      <c r="AI167" s="16">
        <v>0</v>
      </c>
      <c r="AJ167" s="16">
        <v>958</v>
      </c>
      <c r="AL167" s="16">
        <v>38</v>
      </c>
      <c r="AM167" s="16">
        <v>2271</v>
      </c>
      <c r="AN167" s="16">
        <v>2096</v>
      </c>
      <c r="AO167" s="16">
        <v>2104</v>
      </c>
      <c r="AP167" s="16">
        <v>25426530</v>
      </c>
      <c r="AQ167" s="16">
        <v>0</v>
      </c>
      <c r="AR167" s="16">
        <v>0</v>
      </c>
      <c r="AS167" s="16">
        <v>907</v>
      </c>
      <c r="AU167" s="16">
        <v>40</v>
      </c>
      <c r="AV167" s="16">
        <v>2230</v>
      </c>
      <c r="AW167" s="16">
        <v>105008384</v>
      </c>
      <c r="AX167" s="16">
        <v>0</v>
      </c>
      <c r="AY167" s="16">
        <v>0</v>
      </c>
      <c r="AZ167" s="16">
        <v>906</v>
      </c>
      <c r="BA167" s="16">
        <v>47098</v>
      </c>
    </row>
    <row r="168" spans="1:53">
      <c r="A168" s="15" t="s">
        <v>1344</v>
      </c>
      <c r="B168" s="15" t="s">
        <v>1345</v>
      </c>
      <c r="C168" s="15" t="s">
        <v>1346</v>
      </c>
      <c r="D168" s="15" t="s">
        <v>1347</v>
      </c>
      <c r="E168" s="15" t="s">
        <v>1347</v>
      </c>
      <c r="F168" s="15" t="s">
        <v>1351</v>
      </c>
      <c r="G168" s="15" t="s">
        <v>1523</v>
      </c>
      <c r="H168" s="15" t="s">
        <v>3716</v>
      </c>
      <c r="I168" s="15" t="s">
        <v>1373</v>
      </c>
      <c r="J168" s="15"/>
      <c r="K168" s="16">
        <v>8</v>
      </c>
      <c r="L168" s="16">
        <v>11</v>
      </c>
      <c r="M168" s="16">
        <v>11</v>
      </c>
      <c r="N168" s="16">
        <v>12</v>
      </c>
      <c r="O168" s="16">
        <v>179236</v>
      </c>
      <c r="P168" s="16">
        <v>0</v>
      </c>
      <c r="Q168" s="16">
        <v>0</v>
      </c>
      <c r="R168" s="16">
        <v>1217</v>
      </c>
      <c r="S168" s="15"/>
      <c r="T168" s="16">
        <v>8</v>
      </c>
      <c r="U168" s="16">
        <v>11</v>
      </c>
      <c r="V168" s="16">
        <v>11</v>
      </c>
      <c r="W168" s="16">
        <v>12</v>
      </c>
      <c r="X168" s="16">
        <v>169239</v>
      </c>
      <c r="Y168" s="16">
        <v>0</v>
      </c>
      <c r="Z168" s="16">
        <v>0</v>
      </c>
      <c r="AA168" s="16">
        <v>1149</v>
      </c>
      <c r="AC168" s="16">
        <v>6</v>
      </c>
      <c r="AD168" s="16">
        <v>8</v>
      </c>
      <c r="AE168" s="16">
        <v>8</v>
      </c>
      <c r="AF168" s="16">
        <v>8</v>
      </c>
      <c r="AG168" s="16">
        <v>122794</v>
      </c>
      <c r="AH168" s="16">
        <v>0</v>
      </c>
      <c r="AI168" s="16">
        <v>0</v>
      </c>
      <c r="AJ168" s="16">
        <v>1181</v>
      </c>
      <c r="AL168" s="16">
        <v>6</v>
      </c>
      <c r="AM168" s="16">
        <v>10</v>
      </c>
      <c r="AN168" s="16">
        <v>8</v>
      </c>
      <c r="AO168" s="16">
        <v>7</v>
      </c>
      <c r="AP168" s="16">
        <v>120069</v>
      </c>
      <c r="AQ168" s="16">
        <v>0</v>
      </c>
      <c r="AR168" s="16">
        <v>0</v>
      </c>
      <c r="AS168" s="16">
        <v>1108</v>
      </c>
      <c r="AU168" s="16">
        <v>7</v>
      </c>
      <c r="AV168" s="16">
        <v>10</v>
      </c>
      <c r="AW168" s="16">
        <v>591338</v>
      </c>
      <c r="AX168" s="16">
        <v>0</v>
      </c>
      <c r="AY168" s="16">
        <v>0</v>
      </c>
      <c r="AZ168" s="16">
        <v>1166</v>
      </c>
      <c r="BA168" s="16">
        <v>60650</v>
      </c>
    </row>
    <row r="169" spans="1:53">
      <c r="A169" s="15" t="s">
        <v>1344</v>
      </c>
      <c r="B169" s="15" t="s">
        <v>1345</v>
      </c>
      <c r="C169" s="15" t="s">
        <v>1346</v>
      </c>
      <c r="D169" s="15" t="s">
        <v>1347</v>
      </c>
      <c r="E169" s="15" t="s">
        <v>1347</v>
      </c>
      <c r="F169" s="15" t="s">
        <v>1351</v>
      </c>
      <c r="G169" s="15" t="s">
        <v>1524</v>
      </c>
      <c r="H169" s="15" t="s">
        <v>3716</v>
      </c>
      <c r="I169" s="15" t="s">
        <v>1375</v>
      </c>
      <c r="J169" s="15"/>
      <c r="K169" s="16">
        <v>8</v>
      </c>
      <c r="L169" s="16">
        <v>11</v>
      </c>
      <c r="M169" s="16">
        <v>11</v>
      </c>
      <c r="N169" s="16">
        <v>12</v>
      </c>
      <c r="O169" s="16">
        <v>179236</v>
      </c>
      <c r="P169" s="16">
        <v>0</v>
      </c>
      <c r="Q169" s="16">
        <v>0</v>
      </c>
      <c r="R169" s="16">
        <v>1217</v>
      </c>
      <c r="S169" s="15"/>
      <c r="T169" s="16">
        <v>8</v>
      </c>
      <c r="U169" s="16">
        <v>11</v>
      </c>
      <c r="V169" s="16">
        <v>11</v>
      </c>
      <c r="W169" s="16">
        <v>12</v>
      </c>
      <c r="X169" s="16">
        <v>169239</v>
      </c>
      <c r="Y169" s="16">
        <v>0</v>
      </c>
      <c r="Z169" s="16">
        <v>0</v>
      </c>
      <c r="AA169" s="16">
        <v>1149</v>
      </c>
      <c r="AC169" s="16">
        <v>6</v>
      </c>
      <c r="AD169" s="16">
        <v>8</v>
      </c>
      <c r="AE169" s="16">
        <v>8</v>
      </c>
      <c r="AF169" s="16">
        <v>8</v>
      </c>
      <c r="AG169" s="16">
        <v>122794</v>
      </c>
      <c r="AH169" s="16">
        <v>0</v>
      </c>
      <c r="AI169" s="16">
        <v>0</v>
      </c>
      <c r="AJ169" s="16">
        <v>1181</v>
      </c>
      <c r="AL169" s="16">
        <v>6</v>
      </c>
      <c r="AM169" s="16">
        <v>10</v>
      </c>
      <c r="AN169" s="16">
        <v>8</v>
      </c>
      <c r="AO169" s="16">
        <v>7</v>
      </c>
      <c r="AP169" s="16">
        <v>120069</v>
      </c>
      <c r="AQ169" s="16">
        <v>0</v>
      </c>
      <c r="AR169" s="16">
        <v>0</v>
      </c>
      <c r="AS169" s="16">
        <v>1108</v>
      </c>
      <c r="AU169" s="16">
        <v>7</v>
      </c>
      <c r="AV169" s="16">
        <v>10</v>
      </c>
      <c r="AW169" s="16">
        <v>591338</v>
      </c>
      <c r="AX169" s="16">
        <v>0</v>
      </c>
      <c r="AY169" s="16">
        <v>0</v>
      </c>
      <c r="AZ169" s="16">
        <v>1166</v>
      </c>
      <c r="BA169" s="16">
        <v>60650</v>
      </c>
    </row>
    <row r="170" spans="1:53">
      <c r="A170" s="15" t="s">
        <v>1344</v>
      </c>
      <c r="B170" s="15" t="s">
        <v>1345</v>
      </c>
      <c r="C170" s="15" t="s">
        <v>1346</v>
      </c>
      <c r="D170" s="15" t="s">
        <v>1347</v>
      </c>
      <c r="E170" s="15" t="s">
        <v>1347</v>
      </c>
      <c r="F170" s="15" t="s">
        <v>1351</v>
      </c>
      <c r="G170" s="15" t="s">
        <v>1525</v>
      </c>
      <c r="H170" s="15" t="s">
        <v>3716</v>
      </c>
      <c r="I170" s="15" t="s">
        <v>1373</v>
      </c>
      <c r="J170" s="15"/>
      <c r="K170" s="16">
        <v>33</v>
      </c>
      <c r="L170" s="16">
        <v>1897</v>
      </c>
      <c r="M170" s="16">
        <v>1893</v>
      </c>
      <c r="N170" s="16">
        <v>2009</v>
      </c>
      <c r="O170" s="16">
        <v>22677477</v>
      </c>
      <c r="P170" s="16">
        <v>0</v>
      </c>
      <c r="Q170" s="16">
        <v>0</v>
      </c>
      <c r="R170" s="16">
        <v>902</v>
      </c>
      <c r="S170" s="15"/>
      <c r="T170" s="16">
        <v>33</v>
      </c>
      <c r="U170" s="16">
        <v>1977</v>
      </c>
      <c r="V170" s="16">
        <v>2182</v>
      </c>
      <c r="W170" s="16">
        <v>2491</v>
      </c>
      <c r="X170" s="16">
        <v>24325728</v>
      </c>
      <c r="Y170" s="16">
        <v>0</v>
      </c>
      <c r="Z170" s="16">
        <v>0</v>
      </c>
      <c r="AA170" s="16">
        <v>844</v>
      </c>
      <c r="AC170" s="16">
        <v>32</v>
      </c>
      <c r="AD170" s="16">
        <v>2668</v>
      </c>
      <c r="AE170" s="16">
        <v>2569</v>
      </c>
      <c r="AF170" s="16">
        <v>2506</v>
      </c>
      <c r="AG170" s="16">
        <v>32107380</v>
      </c>
      <c r="AH170" s="16">
        <v>0</v>
      </c>
      <c r="AI170" s="16">
        <v>0</v>
      </c>
      <c r="AJ170" s="16">
        <v>957</v>
      </c>
      <c r="AL170" s="16">
        <v>32</v>
      </c>
      <c r="AM170" s="16">
        <v>2261</v>
      </c>
      <c r="AN170" s="16">
        <v>2088</v>
      </c>
      <c r="AO170" s="16">
        <v>2097</v>
      </c>
      <c r="AP170" s="16">
        <v>25306461</v>
      </c>
      <c r="AQ170" s="16">
        <v>0</v>
      </c>
      <c r="AR170" s="16">
        <v>0</v>
      </c>
      <c r="AS170" s="16">
        <v>906</v>
      </c>
      <c r="AU170" s="16">
        <v>33</v>
      </c>
      <c r="AV170" s="16">
        <v>2220</v>
      </c>
      <c r="AW170" s="16">
        <v>104417046</v>
      </c>
      <c r="AX170" s="16">
        <v>0</v>
      </c>
      <c r="AY170" s="16">
        <v>0</v>
      </c>
      <c r="AZ170" s="16">
        <v>905</v>
      </c>
      <c r="BA170" s="16">
        <v>47038</v>
      </c>
    </row>
    <row r="171" spans="1:53">
      <c r="A171" s="15" t="s">
        <v>1344</v>
      </c>
      <c r="B171" s="15" t="s">
        <v>1345</v>
      </c>
      <c r="C171" s="15" t="s">
        <v>1346</v>
      </c>
      <c r="D171" s="15" t="s">
        <v>1347</v>
      </c>
      <c r="E171" s="15" t="s">
        <v>1347</v>
      </c>
      <c r="F171" s="15" t="s">
        <v>1351</v>
      </c>
      <c r="G171" s="15" t="s">
        <v>1526</v>
      </c>
      <c r="H171" s="15" t="s">
        <v>3716</v>
      </c>
      <c r="I171" s="15" t="s">
        <v>1375</v>
      </c>
      <c r="J171" s="15"/>
      <c r="K171" s="16">
        <v>33</v>
      </c>
      <c r="L171" s="16">
        <v>1897</v>
      </c>
      <c r="M171" s="16">
        <v>1893</v>
      </c>
      <c r="N171" s="16">
        <v>2009</v>
      </c>
      <c r="O171" s="16">
        <v>22677477</v>
      </c>
      <c r="P171" s="16">
        <v>0</v>
      </c>
      <c r="Q171" s="16">
        <v>0</v>
      </c>
      <c r="R171" s="16">
        <v>902</v>
      </c>
      <c r="S171" s="15"/>
      <c r="T171" s="16">
        <v>33</v>
      </c>
      <c r="U171" s="16">
        <v>1977</v>
      </c>
      <c r="V171" s="16">
        <v>2182</v>
      </c>
      <c r="W171" s="16">
        <v>2491</v>
      </c>
      <c r="X171" s="16">
        <v>24325728</v>
      </c>
      <c r="Y171" s="16">
        <v>0</v>
      </c>
      <c r="Z171" s="16">
        <v>0</v>
      </c>
      <c r="AA171" s="16">
        <v>844</v>
      </c>
      <c r="AC171" s="16">
        <v>32</v>
      </c>
      <c r="AD171" s="16">
        <v>2668</v>
      </c>
      <c r="AE171" s="16">
        <v>2569</v>
      </c>
      <c r="AF171" s="16">
        <v>2506</v>
      </c>
      <c r="AG171" s="16">
        <v>32107380</v>
      </c>
      <c r="AH171" s="16">
        <v>0</v>
      </c>
      <c r="AI171" s="16">
        <v>0</v>
      </c>
      <c r="AJ171" s="16">
        <v>957</v>
      </c>
      <c r="AL171" s="16">
        <v>32</v>
      </c>
      <c r="AM171" s="16">
        <v>2261</v>
      </c>
      <c r="AN171" s="16">
        <v>2088</v>
      </c>
      <c r="AO171" s="16">
        <v>2097</v>
      </c>
      <c r="AP171" s="16">
        <v>25306461</v>
      </c>
      <c r="AQ171" s="16">
        <v>0</v>
      </c>
      <c r="AR171" s="16">
        <v>0</v>
      </c>
      <c r="AS171" s="16">
        <v>906</v>
      </c>
      <c r="AU171" s="16">
        <v>33</v>
      </c>
      <c r="AV171" s="16">
        <v>2220</v>
      </c>
      <c r="AW171" s="16">
        <v>104417046</v>
      </c>
      <c r="AX171" s="16">
        <v>0</v>
      </c>
      <c r="AY171" s="16">
        <v>0</v>
      </c>
      <c r="AZ171" s="16">
        <v>905</v>
      </c>
      <c r="BA171" s="16">
        <v>47038</v>
      </c>
    </row>
    <row r="172" spans="1:53">
      <c r="A172" s="15" t="s">
        <v>1344</v>
      </c>
      <c r="B172" s="15" t="s">
        <v>1345</v>
      </c>
      <c r="C172" s="15" t="s">
        <v>1346</v>
      </c>
      <c r="D172" s="15" t="s">
        <v>1347</v>
      </c>
      <c r="E172" s="15" t="s">
        <v>1347</v>
      </c>
      <c r="F172" s="15" t="s">
        <v>1351</v>
      </c>
      <c r="G172" s="15" t="s">
        <v>1527</v>
      </c>
      <c r="H172" s="15" t="s">
        <v>3716</v>
      </c>
      <c r="I172" s="15" t="s">
        <v>1369</v>
      </c>
      <c r="J172" s="15"/>
      <c r="K172" s="16">
        <v>15</v>
      </c>
      <c r="L172" s="16">
        <v>568</v>
      </c>
      <c r="M172" s="16">
        <v>565</v>
      </c>
      <c r="N172" s="16">
        <v>567</v>
      </c>
      <c r="O172" s="16">
        <v>2265995</v>
      </c>
      <c r="P172" s="16">
        <v>0</v>
      </c>
      <c r="Q172" s="16">
        <v>0</v>
      </c>
      <c r="R172" s="16">
        <v>308</v>
      </c>
      <c r="S172" s="15"/>
      <c r="T172" s="16">
        <v>15</v>
      </c>
      <c r="U172" s="16">
        <v>565</v>
      </c>
      <c r="V172" s="16">
        <v>563</v>
      </c>
      <c r="W172" s="16">
        <v>568</v>
      </c>
      <c r="X172" s="16">
        <v>2492414</v>
      </c>
      <c r="Y172" s="16">
        <v>0</v>
      </c>
      <c r="Z172" s="16">
        <v>0</v>
      </c>
      <c r="AA172" s="16">
        <v>339</v>
      </c>
      <c r="AC172" s="16">
        <v>15</v>
      </c>
      <c r="AD172" s="16">
        <v>573</v>
      </c>
      <c r="AE172" s="16">
        <v>573</v>
      </c>
      <c r="AF172" s="16">
        <v>559</v>
      </c>
      <c r="AG172" s="16">
        <v>2645074</v>
      </c>
      <c r="AH172" s="16">
        <v>0</v>
      </c>
      <c r="AI172" s="16">
        <v>0</v>
      </c>
      <c r="AJ172" s="16">
        <v>358</v>
      </c>
      <c r="AL172" s="16">
        <v>15</v>
      </c>
      <c r="AM172" s="16">
        <v>546</v>
      </c>
      <c r="AN172" s="16">
        <v>552</v>
      </c>
      <c r="AO172" s="16">
        <v>533</v>
      </c>
      <c r="AP172" s="16">
        <v>2400002</v>
      </c>
      <c r="AQ172" s="16">
        <v>0</v>
      </c>
      <c r="AR172" s="16">
        <v>0</v>
      </c>
      <c r="AS172" s="16">
        <v>340</v>
      </c>
      <c r="AU172" s="16">
        <v>15</v>
      </c>
      <c r="AV172" s="16">
        <v>561</v>
      </c>
      <c r="AW172" s="16">
        <v>9803485</v>
      </c>
      <c r="AX172" s="16">
        <v>0</v>
      </c>
      <c r="AY172" s="16">
        <v>0</v>
      </c>
      <c r="AZ172" s="16">
        <v>336</v>
      </c>
      <c r="BA172" s="16">
        <v>17475</v>
      </c>
    </row>
    <row r="173" spans="1:53">
      <c r="A173" s="15" t="s">
        <v>1344</v>
      </c>
      <c r="B173" s="15" t="s">
        <v>1345</v>
      </c>
      <c r="C173" s="15" t="s">
        <v>1346</v>
      </c>
      <c r="D173" s="15" t="s">
        <v>1347</v>
      </c>
      <c r="E173" s="15" t="s">
        <v>1347</v>
      </c>
      <c r="F173" s="15" t="s">
        <v>1351</v>
      </c>
      <c r="G173" s="15" t="s">
        <v>1528</v>
      </c>
      <c r="H173" s="15" t="s">
        <v>3716</v>
      </c>
      <c r="I173" s="15" t="s">
        <v>1371</v>
      </c>
      <c r="J173" s="15"/>
      <c r="K173" s="16">
        <v>1</v>
      </c>
      <c r="L173" s="16">
        <v>1</v>
      </c>
      <c r="M173" s="16">
        <v>1</v>
      </c>
      <c r="N173" s="16">
        <v>2</v>
      </c>
      <c r="O173" s="16">
        <v>16482</v>
      </c>
      <c r="P173" s="16">
        <v>0</v>
      </c>
      <c r="Q173" s="16">
        <v>0</v>
      </c>
      <c r="R173" s="16">
        <v>951</v>
      </c>
      <c r="S173" s="15"/>
      <c r="T173" s="16">
        <v>1</v>
      </c>
      <c r="U173" s="16">
        <v>2</v>
      </c>
      <c r="V173" s="16">
        <v>2</v>
      </c>
      <c r="W173" s="16">
        <v>2</v>
      </c>
      <c r="X173" s="16">
        <v>17693</v>
      </c>
      <c r="Y173" s="16">
        <v>0</v>
      </c>
      <c r="Z173" s="16">
        <v>0</v>
      </c>
      <c r="AA173" s="16">
        <v>681</v>
      </c>
      <c r="AC173" s="16">
        <v>1</v>
      </c>
      <c r="AD173" s="16">
        <v>2</v>
      </c>
      <c r="AE173" s="16">
        <v>2</v>
      </c>
      <c r="AF173" s="16">
        <v>2</v>
      </c>
      <c r="AG173" s="16">
        <v>22807</v>
      </c>
      <c r="AH173" s="16">
        <v>0</v>
      </c>
      <c r="AI173" s="16">
        <v>0</v>
      </c>
      <c r="AJ173" s="16">
        <v>877</v>
      </c>
      <c r="AL173" s="16">
        <v>1</v>
      </c>
      <c r="AM173" s="16">
        <v>2</v>
      </c>
      <c r="AN173" s="16">
        <v>2</v>
      </c>
      <c r="AO173" s="16">
        <v>2</v>
      </c>
      <c r="AP173" s="16">
        <v>18708</v>
      </c>
      <c r="AQ173" s="16">
        <v>0</v>
      </c>
      <c r="AR173" s="16">
        <v>0</v>
      </c>
      <c r="AS173" s="16">
        <v>720</v>
      </c>
      <c r="AU173" s="16">
        <v>1</v>
      </c>
      <c r="AV173" s="16">
        <v>2</v>
      </c>
      <c r="AW173" s="16">
        <v>75690</v>
      </c>
      <c r="AX173" s="16">
        <v>0</v>
      </c>
      <c r="AY173" s="16">
        <v>0</v>
      </c>
      <c r="AZ173" s="16">
        <v>794</v>
      </c>
      <c r="BA173" s="16">
        <v>41285</v>
      </c>
    </row>
    <row r="174" spans="1:53">
      <c r="A174" s="15" t="s">
        <v>1344</v>
      </c>
      <c r="B174" s="15" t="s">
        <v>1345</v>
      </c>
      <c r="C174" s="15" t="s">
        <v>1346</v>
      </c>
      <c r="D174" s="15" t="s">
        <v>1347</v>
      </c>
      <c r="E174" s="15" t="s">
        <v>1347</v>
      </c>
      <c r="F174" s="15" t="s">
        <v>1351</v>
      </c>
      <c r="G174" s="15" t="s">
        <v>1529</v>
      </c>
      <c r="H174" s="15" t="s">
        <v>3716</v>
      </c>
      <c r="I174" s="15" t="s">
        <v>1373</v>
      </c>
      <c r="J174" s="15"/>
      <c r="K174" s="16">
        <v>1</v>
      </c>
      <c r="L174" s="16">
        <v>1</v>
      </c>
      <c r="M174" s="16">
        <v>1</v>
      </c>
      <c r="N174" s="16">
        <v>2</v>
      </c>
      <c r="O174" s="16">
        <v>16482</v>
      </c>
      <c r="P174" s="16">
        <v>0</v>
      </c>
      <c r="Q174" s="16">
        <v>0</v>
      </c>
      <c r="R174" s="16">
        <v>951</v>
      </c>
      <c r="S174" s="15"/>
      <c r="T174" s="16">
        <v>1</v>
      </c>
      <c r="U174" s="16">
        <v>2</v>
      </c>
      <c r="V174" s="16">
        <v>2</v>
      </c>
      <c r="W174" s="16">
        <v>2</v>
      </c>
      <c r="X174" s="16">
        <v>17693</v>
      </c>
      <c r="Y174" s="16">
        <v>0</v>
      </c>
      <c r="Z174" s="16">
        <v>0</v>
      </c>
      <c r="AA174" s="16">
        <v>681</v>
      </c>
      <c r="AC174" s="16">
        <v>1</v>
      </c>
      <c r="AD174" s="16">
        <v>2</v>
      </c>
      <c r="AE174" s="16">
        <v>2</v>
      </c>
      <c r="AF174" s="16">
        <v>2</v>
      </c>
      <c r="AG174" s="16">
        <v>22807</v>
      </c>
      <c r="AH174" s="16">
        <v>0</v>
      </c>
      <c r="AI174" s="16">
        <v>0</v>
      </c>
      <c r="AJ174" s="16">
        <v>877</v>
      </c>
      <c r="AL174" s="16">
        <v>1</v>
      </c>
      <c r="AM174" s="16">
        <v>2</v>
      </c>
      <c r="AN174" s="16">
        <v>2</v>
      </c>
      <c r="AO174" s="16">
        <v>2</v>
      </c>
      <c r="AP174" s="16">
        <v>18708</v>
      </c>
      <c r="AQ174" s="16">
        <v>0</v>
      </c>
      <c r="AR174" s="16">
        <v>0</v>
      </c>
      <c r="AS174" s="16">
        <v>720</v>
      </c>
      <c r="AU174" s="16">
        <v>1</v>
      </c>
      <c r="AV174" s="16">
        <v>2</v>
      </c>
      <c r="AW174" s="16">
        <v>75690</v>
      </c>
      <c r="AX174" s="16">
        <v>0</v>
      </c>
      <c r="AY174" s="16">
        <v>0</v>
      </c>
      <c r="AZ174" s="16">
        <v>794</v>
      </c>
      <c r="BA174" s="16">
        <v>41285</v>
      </c>
    </row>
    <row r="175" spans="1:53">
      <c r="A175" s="15" t="s">
        <v>1344</v>
      </c>
      <c r="B175" s="15" t="s">
        <v>1345</v>
      </c>
      <c r="C175" s="15" t="s">
        <v>1346</v>
      </c>
      <c r="D175" s="15" t="s">
        <v>1347</v>
      </c>
      <c r="E175" s="15" t="s">
        <v>1347</v>
      </c>
      <c r="F175" s="15" t="s">
        <v>1351</v>
      </c>
      <c r="G175" s="15" t="s">
        <v>1530</v>
      </c>
      <c r="H175" s="15" t="s">
        <v>3716</v>
      </c>
      <c r="I175" s="15" t="s">
        <v>1375</v>
      </c>
      <c r="J175" s="15"/>
      <c r="K175" s="16">
        <v>1</v>
      </c>
      <c r="L175" s="16">
        <v>1</v>
      </c>
      <c r="M175" s="16">
        <v>1</v>
      </c>
      <c r="N175" s="16">
        <v>2</v>
      </c>
      <c r="O175" s="16">
        <v>16482</v>
      </c>
      <c r="P175" s="16">
        <v>0</v>
      </c>
      <c r="Q175" s="16">
        <v>0</v>
      </c>
      <c r="R175" s="16">
        <v>951</v>
      </c>
      <c r="S175" s="15"/>
      <c r="T175" s="16">
        <v>1</v>
      </c>
      <c r="U175" s="16">
        <v>2</v>
      </c>
      <c r="V175" s="16">
        <v>2</v>
      </c>
      <c r="W175" s="16">
        <v>2</v>
      </c>
      <c r="X175" s="16">
        <v>17693</v>
      </c>
      <c r="Y175" s="16">
        <v>0</v>
      </c>
      <c r="Z175" s="16">
        <v>0</v>
      </c>
      <c r="AA175" s="16">
        <v>681</v>
      </c>
      <c r="AC175" s="16">
        <v>1</v>
      </c>
      <c r="AD175" s="16">
        <v>2</v>
      </c>
      <c r="AE175" s="16">
        <v>2</v>
      </c>
      <c r="AF175" s="16">
        <v>2</v>
      </c>
      <c r="AG175" s="16">
        <v>22807</v>
      </c>
      <c r="AH175" s="16">
        <v>0</v>
      </c>
      <c r="AI175" s="16">
        <v>0</v>
      </c>
      <c r="AJ175" s="16">
        <v>877</v>
      </c>
      <c r="AL175" s="16">
        <v>1</v>
      </c>
      <c r="AM175" s="16">
        <v>2</v>
      </c>
      <c r="AN175" s="16">
        <v>2</v>
      </c>
      <c r="AO175" s="16">
        <v>2</v>
      </c>
      <c r="AP175" s="16">
        <v>18708</v>
      </c>
      <c r="AQ175" s="16">
        <v>0</v>
      </c>
      <c r="AR175" s="16">
        <v>0</v>
      </c>
      <c r="AS175" s="16">
        <v>720</v>
      </c>
      <c r="AU175" s="16">
        <v>1</v>
      </c>
      <c r="AV175" s="16">
        <v>2</v>
      </c>
      <c r="AW175" s="16">
        <v>75690</v>
      </c>
      <c r="AX175" s="16">
        <v>0</v>
      </c>
      <c r="AY175" s="16">
        <v>0</v>
      </c>
      <c r="AZ175" s="16">
        <v>794</v>
      </c>
      <c r="BA175" s="16">
        <v>41285</v>
      </c>
    </row>
    <row r="176" spans="1:53">
      <c r="A176" s="15" t="s">
        <v>1344</v>
      </c>
      <c r="B176" s="15" t="s">
        <v>1345</v>
      </c>
      <c r="C176" s="15" t="s">
        <v>1346</v>
      </c>
      <c r="D176" s="15" t="s">
        <v>1347</v>
      </c>
      <c r="E176" s="15" t="s">
        <v>1347</v>
      </c>
      <c r="F176" s="15" t="s">
        <v>1351</v>
      </c>
      <c r="G176" s="15" t="s">
        <v>1531</v>
      </c>
      <c r="H176" s="15" t="s">
        <v>3716</v>
      </c>
      <c r="I176" s="15" t="s">
        <v>1371</v>
      </c>
      <c r="J176" s="15"/>
      <c r="K176" s="16">
        <v>14</v>
      </c>
      <c r="L176" s="16">
        <v>567</v>
      </c>
      <c r="M176" s="16">
        <v>564</v>
      </c>
      <c r="N176" s="16">
        <v>565</v>
      </c>
      <c r="O176" s="16">
        <v>2249513</v>
      </c>
      <c r="P176" s="16">
        <v>0</v>
      </c>
      <c r="Q176" s="16">
        <v>0</v>
      </c>
      <c r="R176" s="16">
        <v>306</v>
      </c>
      <c r="S176" s="15"/>
      <c r="T176" s="16">
        <v>14</v>
      </c>
      <c r="U176" s="16">
        <v>563</v>
      </c>
      <c r="V176" s="16">
        <v>561</v>
      </c>
      <c r="W176" s="16">
        <v>566</v>
      </c>
      <c r="X176" s="16">
        <v>2474721</v>
      </c>
      <c r="Y176" s="16">
        <v>0</v>
      </c>
      <c r="Z176" s="16">
        <v>0</v>
      </c>
      <c r="AA176" s="16">
        <v>338</v>
      </c>
      <c r="AC176" s="16">
        <v>14</v>
      </c>
      <c r="AD176" s="16">
        <v>571</v>
      </c>
      <c r="AE176" s="16">
        <v>571</v>
      </c>
      <c r="AF176" s="16">
        <v>557</v>
      </c>
      <c r="AG176" s="16">
        <v>2622267</v>
      </c>
      <c r="AH176" s="16">
        <v>0</v>
      </c>
      <c r="AI176" s="16">
        <v>0</v>
      </c>
      <c r="AJ176" s="16">
        <v>356</v>
      </c>
      <c r="AL176" s="16">
        <v>14</v>
      </c>
      <c r="AM176" s="16">
        <v>544</v>
      </c>
      <c r="AN176" s="16">
        <v>550</v>
      </c>
      <c r="AO176" s="16">
        <v>531</v>
      </c>
      <c r="AP176" s="16">
        <v>2381294</v>
      </c>
      <c r="AQ176" s="16">
        <v>0</v>
      </c>
      <c r="AR176" s="16">
        <v>0</v>
      </c>
      <c r="AS176" s="16">
        <v>338</v>
      </c>
      <c r="AU176" s="16">
        <v>14</v>
      </c>
      <c r="AV176" s="16">
        <v>559</v>
      </c>
      <c r="AW176" s="16">
        <v>9727795</v>
      </c>
      <c r="AX176" s="16">
        <v>0</v>
      </c>
      <c r="AY176" s="16">
        <v>0</v>
      </c>
      <c r="AZ176" s="16">
        <v>335</v>
      </c>
      <c r="BA176" s="16">
        <v>17397</v>
      </c>
    </row>
    <row r="177" spans="1:53">
      <c r="A177" s="15" t="s">
        <v>1344</v>
      </c>
      <c r="B177" s="15" t="s">
        <v>1345</v>
      </c>
      <c r="C177" s="15" t="s">
        <v>1346</v>
      </c>
      <c r="D177" s="15" t="s">
        <v>1347</v>
      </c>
      <c r="E177" s="15" t="s">
        <v>1347</v>
      </c>
      <c r="F177" s="15" t="s">
        <v>1351</v>
      </c>
      <c r="G177" s="15" t="s">
        <v>1532</v>
      </c>
      <c r="H177" s="15" t="s">
        <v>3716</v>
      </c>
      <c r="I177" s="15" t="s">
        <v>1373</v>
      </c>
      <c r="J177" s="15"/>
      <c r="K177" s="16">
        <v>3</v>
      </c>
      <c r="L177" s="16">
        <v>276</v>
      </c>
      <c r="M177" s="16">
        <v>277</v>
      </c>
      <c r="N177" s="16">
        <v>275</v>
      </c>
      <c r="O177" s="16">
        <v>1117577</v>
      </c>
      <c r="P177" s="16">
        <v>0</v>
      </c>
      <c r="Q177" s="16">
        <v>0</v>
      </c>
      <c r="R177" s="16">
        <v>311</v>
      </c>
      <c r="S177" s="15"/>
      <c r="T177" s="16">
        <v>3</v>
      </c>
      <c r="U177" s="16">
        <v>270</v>
      </c>
      <c r="V177" s="16">
        <v>275</v>
      </c>
      <c r="W177" s="16">
        <v>278</v>
      </c>
      <c r="X177" s="16">
        <v>1296907</v>
      </c>
      <c r="Y177" s="16">
        <v>0</v>
      </c>
      <c r="Z177" s="16">
        <v>0</v>
      </c>
      <c r="AA177" s="16">
        <v>364</v>
      </c>
      <c r="AC177" s="16">
        <v>3</v>
      </c>
      <c r="AD177" s="16">
        <v>279</v>
      </c>
      <c r="AE177" s="16">
        <v>276</v>
      </c>
      <c r="AF177" s="16">
        <v>270</v>
      </c>
      <c r="AG177" s="16">
        <v>1295094</v>
      </c>
      <c r="AH177" s="16">
        <v>0</v>
      </c>
      <c r="AI177" s="16">
        <v>0</v>
      </c>
      <c r="AJ177" s="16">
        <v>362</v>
      </c>
      <c r="AL177" s="16">
        <v>3</v>
      </c>
      <c r="AM177" s="16">
        <v>262</v>
      </c>
      <c r="AN177" s="16">
        <v>261</v>
      </c>
      <c r="AO177" s="16">
        <v>253</v>
      </c>
      <c r="AP177" s="16">
        <v>1170949</v>
      </c>
      <c r="AQ177" s="16">
        <v>0</v>
      </c>
      <c r="AR177" s="16">
        <v>0</v>
      </c>
      <c r="AS177" s="16">
        <v>348</v>
      </c>
      <c r="AU177" s="16">
        <v>3</v>
      </c>
      <c r="AV177" s="16">
        <v>271</v>
      </c>
      <c r="AW177" s="16">
        <v>4880527</v>
      </c>
      <c r="AX177" s="16">
        <v>0</v>
      </c>
      <c r="AY177" s="16">
        <v>0</v>
      </c>
      <c r="AZ177" s="16">
        <v>346</v>
      </c>
      <c r="BA177" s="16">
        <v>18009</v>
      </c>
    </row>
    <row r="178" spans="1:53">
      <c r="A178" s="15" t="s">
        <v>1344</v>
      </c>
      <c r="B178" s="15" t="s">
        <v>1345</v>
      </c>
      <c r="C178" s="15" t="s">
        <v>1346</v>
      </c>
      <c r="D178" s="15" t="s">
        <v>1347</v>
      </c>
      <c r="E178" s="15" t="s">
        <v>1347</v>
      </c>
      <c r="F178" s="15" t="s">
        <v>1351</v>
      </c>
      <c r="G178" s="15" t="s">
        <v>1533</v>
      </c>
      <c r="H178" s="15" t="s">
        <v>3716</v>
      </c>
      <c r="I178" s="15" t="s">
        <v>1375</v>
      </c>
      <c r="J178" s="15"/>
      <c r="K178" s="16">
        <v>3</v>
      </c>
      <c r="L178" s="16">
        <v>276</v>
      </c>
      <c r="M178" s="16">
        <v>277</v>
      </c>
      <c r="N178" s="16">
        <v>275</v>
      </c>
      <c r="O178" s="16">
        <v>1117577</v>
      </c>
      <c r="P178" s="16">
        <v>0</v>
      </c>
      <c r="Q178" s="16">
        <v>0</v>
      </c>
      <c r="R178" s="16">
        <v>311</v>
      </c>
      <c r="S178" s="15"/>
      <c r="T178" s="16">
        <v>3</v>
      </c>
      <c r="U178" s="16">
        <v>270</v>
      </c>
      <c r="V178" s="16">
        <v>275</v>
      </c>
      <c r="W178" s="16">
        <v>278</v>
      </c>
      <c r="X178" s="16">
        <v>1296907</v>
      </c>
      <c r="Y178" s="16">
        <v>0</v>
      </c>
      <c r="Z178" s="16">
        <v>0</v>
      </c>
      <c r="AA178" s="16">
        <v>364</v>
      </c>
      <c r="AC178" s="16">
        <v>3</v>
      </c>
      <c r="AD178" s="16">
        <v>279</v>
      </c>
      <c r="AE178" s="16">
        <v>276</v>
      </c>
      <c r="AF178" s="16">
        <v>270</v>
      </c>
      <c r="AG178" s="16">
        <v>1295094</v>
      </c>
      <c r="AH178" s="16">
        <v>0</v>
      </c>
      <c r="AI178" s="16">
        <v>0</v>
      </c>
      <c r="AJ178" s="16">
        <v>362</v>
      </c>
      <c r="AL178" s="16">
        <v>3</v>
      </c>
      <c r="AM178" s="16">
        <v>262</v>
      </c>
      <c r="AN178" s="16">
        <v>261</v>
      </c>
      <c r="AO178" s="16">
        <v>253</v>
      </c>
      <c r="AP178" s="16">
        <v>1170949</v>
      </c>
      <c r="AQ178" s="16">
        <v>0</v>
      </c>
      <c r="AR178" s="16">
        <v>0</v>
      </c>
      <c r="AS178" s="16">
        <v>348</v>
      </c>
      <c r="AU178" s="16">
        <v>3</v>
      </c>
      <c r="AV178" s="16">
        <v>271</v>
      </c>
      <c r="AW178" s="16">
        <v>4880527</v>
      </c>
      <c r="AX178" s="16">
        <v>0</v>
      </c>
      <c r="AY178" s="16">
        <v>0</v>
      </c>
      <c r="AZ178" s="16">
        <v>346</v>
      </c>
      <c r="BA178" s="16">
        <v>18009</v>
      </c>
    </row>
    <row r="179" spans="1:53">
      <c r="A179" s="15" t="s">
        <v>1344</v>
      </c>
      <c r="B179" s="15" t="s">
        <v>1345</v>
      </c>
      <c r="C179" s="15" t="s">
        <v>1346</v>
      </c>
      <c r="D179" s="15" t="s">
        <v>1347</v>
      </c>
      <c r="E179" s="15" t="s">
        <v>1347</v>
      </c>
      <c r="F179" s="15" t="s">
        <v>1351</v>
      </c>
      <c r="G179" s="15" t="s">
        <v>1534</v>
      </c>
      <c r="H179" s="15" t="s">
        <v>3716</v>
      </c>
      <c r="I179" s="15" t="s">
        <v>1373</v>
      </c>
      <c r="J179" s="15"/>
      <c r="K179" s="16">
        <v>2</v>
      </c>
      <c r="L179" s="16">
        <v>22</v>
      </c>
      <c r="M179" s="16">
        <v>22</v>
      </c>
      <c r="N179" s="16">
        <v>23</v>
      </c>
      <c r="O179" s="16">
        <v>93246</v>
      </c>
      <c r="P179" s="16">
        <v>0</v>
      </c>
      <c r="Q179" s="16">
        <v>0</v>
      </c>
      <c r="R179" s="16">
        <v>321</v>
      </c>
      <c r="S179" s="15"/>
      <c r="T179" s="16">
        <v>2</v>
      </c>
      <c r="U179" s="16">
        <v>23</v>
      </c>
      <c r="V179" s="16">
        <v>25</v>
      </c>
      <c r="W179" s="16">
        <v>24</v>
      </c>
      <c r="X179" s="16">
        <v>90833</v>
      </c>
      <c r="Y179" s="16">
        <v>0</v>
      </c>
      <c r="Z179" s="16">
        <v>0</v>
      </c>
      <c r="AA179" s="16">
        <v>291</v>
      </c>
      <c r="AC179" s="16">
        <v>2</v>
      </c>
      <c r="AD179" s="16">
        <v>23</v>
      </c>
      <c r="AE179" s="16">
        <v>24</v>
      </c>
      <c r="AF179" s="16">
        <v>22</v>
      </c>
      <c r="AG179" s="16">
        <v>91764</v>
      </c>
      <c r="AH179" s="16">
        <v>0</v>
      </c>
      <c r="AI179" s="16">
        <v>0</v>
      </c>
      <c r="AJ179" s="16">
        <v>307</v>
      </c>
      <c r="AL179" s="16">
        <v>2</v>
      </c>
      <c r="AM179" s="16">
        <v>26</v>
      </c>
      <c r="AN179" s="16">
        <v>20</v>
      </c>
      <c r="AO179" s="16">
        <v>19</v>
      </c>
      <c r="AP179" s="16">
        <v>76169</v>
      </c>
      <c r="AQ179" s="16">
        <v>0</v>
      </c>
      <c r="AR179" s="16">
        <v>0</v>
      </c>
      <c r="AS179" s="16">
        <v>270</v>
      </c>
      <c r="AU179" s="16">
        <v>2</v>
      </c>
      <c r="AV179" s="16">
        <v>23</v>
      </c>
      <c r="AW179" s="16">
        <v>352012</v>
      </c>
      <c r="AX179" s="16">
        <v>0</v>
      </c>
      <c r="AY179" s="16">
        <v>0</v>
      </c>
      <c r="AZ179" s="16">
        <v>298</v>
      </c>
      <c r="BA179" s="16">
        <v>15473</v>
      </c>
    </row>
    <row r="180" spans="1:53">
      <c r="A180" s="15" t="s">
        <v>1344</v>
      </c>
      <c r="B180" s="15" t="s">
        <v>1345</v>
      </c>
      <c r="C180" s="15" t="s">
        <v>1346</v>
      </c>
      <c r="D180" s="15" t="s">
        <v>1347</v>
      </c>
      <c r="E180" s="15" t="s">
        <v>1347</v>
      </c>
      <c r="F180" s="15" t="s">
        <v>1351</v>
      </c>
      <c r="G180" s="15" t="s">
        <v>1535</v>
      </c>
      <c r="H180" s="15" t="s">
        <v>3716</v>
      </c>
      <c r="I180" s="15" t="s">
        <v>1375</v>
      </c>
      <c r="J180" s="15"/>
      <c r="K180" s="16">
        <v>2</v>
      </c>
      <c r="L180" s="16">
        <v>22</v>
      </c>
      <c r="M180" s="16">
        <v>22</v>
      </c>
      <c r="N180" s="16">
        <v>23</v>
      </c>
      <c r="O180" s="16">
        <v>93246</v>
      </c>
      <c r="P180" s="16">
        <v>0</v>
      </c>
      <c r="Q180" s="16">
        <v>0</v>
      </c>
      <c r="R180" s="16">
        <v>321</v>
      </c>
      <c r="S180" s="15"/>
      <c r="T180" s="16">
        <v>2</v>
      </c>
      <c r="U180" s="16">
        <v>23</v>
      </c>
      <c r="V180" s="16">
        <v>25</v>
      </c>
      <c r="W180" s="16">
        <v>24</v>
      </c>
      <c r="X180" s="16">
        <v>90833</v>
      </c>
      <c r="Y180" s="16">
        <v>0</v>
      </c>
      <c r="Z180" s="16">
        <v>0</v>
      </c>
      <c r="AA180" s="16">
        <v>291</v>
      </c>
      <c r="AC180" s="16">
        <v>2</v>
      </c>
      <c r="AD180" s="16">
        <v>23</v>
      </c>
      <c r="AE180" s="16">
        <v>24</v>
      </c>
      <c r="AF180" s="16">
        <v>22</v>
      </c>
      <c r="AG180" s="16">
        <v>91764</v>
      </c>
      <c r="AH180" s="16">
        <v>0</v>
      </c>
      <c r="AI180" s="16">
        <v>0</v>
      </c>
      <c r="AJ180" s="16">
        <v>307</v>
      </c>
      <c r="AL180" s="16">
        <v>2</v>
      </c>
      <c r="AM180" s="16">
        <v>26</v>
      </c>
      <c r="AN180" s="16">
        <v>20</v>
      </c>
      <c r="AO180" s="16">
        <v>19</v>
      </c>
      <c r="AP180" s="16">
        <v>76169</v>
      </c>
      <c r="AQ180" s="16">
        <v>0</v>
      </c>
      <c r="AR180" s="16">
        <v>0</v>
      </c>
      <c r="AS180" s="16">
        <v>270</v>
      </c>
      <c r="AU180" s="16">
        <v>2</v>
      </c>
      <c r="AV180" s="16">
        <v>23</v>
      </c>
      <c r="AW180" s="16">
        <v>352012</v>
      </c>
      <c r="AX180" s="16">
        <v>0</v>
      </c>
      <c r="AY180" s="16">
        <v>0</v>
      </c>
      <c r="AZ180" s="16">
        <v>298</v>
      </c>
      <c r="BA180" s="16">
        <v>15473</v>
      </c>
    </row>
    <row r="181" spans="1:53">
      <c r="A181" s="15" t="s">
        <v>1344</v>
      </c>
      <c r="B181" s="15" t="s">
        <v>1345</v>
      </c>
      <c r="C181" s="15" t="s">
        <v>1346</v>
      </c>
      <c r="D181" s="15" t="s">
        <v>1347</v>
      </c>
      <c r="E181" s="15" t="s">
        <v>1347</v>
      </c>
      <c r="F181" s="15" t="s">
        <v>1351</v>
      </c>
      <c r="G181" s="15" t="s">
        <v>1536</v>
      </c>
      <c r="H181" s="15" t="s">
        <v>3716</v>
      </c>
      <c r="I181" s="15" t="s">
        <v>1373</v>
      </c>
      <c r="J181" s="15"/>
      <c r="K181" s="16">
        <v>9</v>
      </c>
      <c r="L181" s="16">
        <v>269</v>
      </c>
      <c r="M181" s="16">
        <v>265</v>
      </c>
      <c r="N181" s="16">
        <v>267</v>
      </c>
      <c r="O181" s="16">
        <v>1038690</v>
      </c>
      <c r="P181" s="16">
        <v>0</v>
      </c>
      <c r="Q181" s="16">
        <v>0</v>
      </c>
      <c r="R181" s="16">
        <v>299</v>
      </c>
      <c r="S181" s="15"/>
      <c r="T181" s="16">
        <v>9</v>
      </c>
      <c r="U181" s="16">
        <v>270</v>
      </c>
      <c r="V181" s="16">
        <v>261</v>
      </c>
      <c r="W181" s="16">
        <v>264</v>
      </c>
      <c r="X181" s="16">
        <v>1086981</v>
      </c>
      <c r="Y181" s="16">
        <v>0</v>
      </c>
      <c r="Z181" s="16">
        <v>0</v>
      </c>
      <c r="AA181" s="16">
        <v>316</v>
      </c>
      <c r="AC181" s="16">
        <v>9</v>
      </c>
      <c r="AD181" s="16">
        <v>269</v>
      </c>
      <c r="AE181" s="16">
        <v>271</v>
      </c>
      <c r="AF181" s="16">
        <v>265</v>
      </c>
      <c r="AG181" s="16">
        <v>1235409</v>
      </c>
      <c r="AH181" s="16">
        <v>0</v>
      </c>
      <c r="AI181" s="16">
        <v>0</v>
      </c>
      <c r="AJ181" s="16">
        <v>354</v>
      </c>
      <c r="AL181" s="16">
        <v>9</v>
      </c>
      <c r="AM181" s="16">
        <v>256</v>
      </c>
      <c r="AN181" s="16">
        <v>269</v>
      </c>
      <c r="AO181" s="16">
        <v>259</v>
      </c>
      <c r="AP181" s="16">
        <v>1134176</v>
      </c>
      <c r="AQ181" s="16">
        <v>0</v>
      </c>
      <c r="AR181" s="16">
        <v>0</v>
      </c>
      <c r="AS181" s="16">
        <v>334</v>
      </c>
      <c r="AU181" s="16">
        <v>9</v>
      </c>
      <c r="AV181" s="16">
        <v>265</v>
      </c>
      <c r="AW181" s="16">
        <v>4495256</v>
      </c>
      <c r="AX181" s="16">
        <v>0</v>
      </c>
      <c r="AY181" s="16">
        <v>0</v>
      </c>
      <c r="AZ181" s="16">
        <v>326</v>
      </c>
      <c r="BA181" s="16">
        <v>16937</v>
      </c>
    </row>
    <row r="182" spans="1:53">
      <c r="A182" s="15" t="s">
        <v>1344</v>
      </c>
      <c r="B182" s="15" t="s">
        <v>1345</v>
      </c>
      <c r="C182" s="15" t="s">
        <v>1346</v>
      </c>
      <c r="D182" s="15" t="s">
        <v>1347</v>
      </c>
      <c r="E182" s="15" t="s">
        <v>1347</v>
      </c>
      <c r="F182" s="15" t="s">
        <v>1351</v>
      </c>
      <c r="G182" s="15" t="s">
        <v>1537</v>
      </c>
      <c r="H182" s="15" t="s">
        <v>3716</v>
      </c>
      <c r="I182" s="15" t="s">
        <v>1375</v>
      </c>
      <c r="J182" s="15"/>
      <c r="K182" s="16">
        <v>9</v>
      </c>
      <c r="L182" s="16">
        <v>269</v>
      </c>
      <c r="M182" s="16">
        <v>265</v>
      </c>
      <c r="N182" s="16">
        <v>267</v>
      </c>
      <c r="O182" s="16">
        <v>1038690</v>
      </c>
      <c r="P182" s="16">
        <v>0</v>
      </c>
      <c r="Q182" s="16">
        <v>0</v>
      </c>
      <c r="R182" s="16">
        <v>299</v>
      </c>
      <c r="S182" s="15"/>
      <c r="T182" s="16">
        <v>9</v>
      </c>
      <c r="U182" s="16">
        <v>270</v>
      </c>
      <c r="V182" s="16">
        <v>261</v>
      </c>
      <c r="W182" s="16">
        <v>264</v>
      </c>
      <c r="X182" s="16">
        <v>1086981</v>
      </c>
      <c r="Y182" s="16">
        <v>0</v>
      </c>
      <c r="Z182" s="16">
        <v>0</v>
      </c>
      <c r="AA182" s="16">
        <v>316</v>
      </c>
      <c r="AC182" s="16">
        <v>9</v>
      </c>
      <c r="AD182" s="16">
        <v>269</v>
      </c>
      <c r="AE182" s="16">
        <v>271</v>
      </c>
      <c r="AF182" s="16">
        <v>265</v>
      </c>
      <c r="AG182" s="16">
        <v>1235409</v>
      </c>
      <c r="AH182" s="16">
        <v>0</v>
      </c>
      <c r="AI182" s="16">
        <v>0</v>
      </c>
      <c r="AJ182" s="16">
        <v>354</v>
      </c>
      <c r="AL182" s="16">
        <v>9</v>
      </c>
      <c r="AM182" s="16">
        <v>256</v>
      </c>
      <c r="AN182" s="16">
        <v>269</v>
      </c>
      <c r="AO182" s="16">
        <v>259</v>
      </c>
      <c r="AP182" s="16">
        <v>1134176</v>
      </c>
      <c r="AQ182" s="16">
        <v>0</v>
      </c>
      <c r="AR182" s="16">
        <v>0</v>
      </c>
      <c r="AS182" s="16">
        <v>334</v>
      </c>
      <c r="AU182" s="16">
        <v>9</v>
      </c>
      <c r="AV182" s="16">
        <v>265</v>
      </c>
      <c r="AW182" s="16">
        <v>4495256</v>
      </c>
      <c r="AX182" s="16">
        <v>0</v>
      </c>
      <c r="AY182" s="16">
        <v>0</v>
      </c>
      <c r="AZ182" s="16">
        <v>326</v>
      </c>
      <c r="BA182" s="16">
        <v>16937</v>
      </c>
    </row>
    <row r="183" spans="1:53">
      <c r="A183" s="15" t="s">
        <v>1344</v>
      </c>
      <c r="B183" s="15" t="s">
        <v>1345</v>
      </c>
      <c r="C183" s="15" t="s">
        <v>1346</v>
      </c>
      <c r="D183" s="15" t="s">
        <v>1347</v>
      </c>
      <c r="E183" s="15" t="s">
        <v>1347</v>
      </c>
      <c r="F183" s="15" t="s">
        <v>1351</v>
      </c>
      <c r="G183" s="15" t="s">
        <v>1538</v>
      </c>
      <c r="H183" s="15" t="s">
        <v>3716</v>
      </c>
      <c r="I183" s="15" t="s">
        <v>1367</v>
      </c>
      <c r="J183" s="15"/>
      <c r="K183" s="16">
        <v>31</v>
      </c>
      <c r="L183" s="16">
        <v>918</v>
      </c>
      <c r="M183" s="16">
        <v>944</v>
      </c>
      <c r="N183" s="16">
        <v>951</v>
      </c>
      <c r="O183" s="16">
        <v>6927876</v>
      </c>
      <c r="P183" s="16">
        <v>0</v>
      </c>
      <c r="Q183" s="16">
        <v>0</v>
      </c>
      <c r="R183" s="16">
        <v>568</v>
      </c>
      <c r="S183" s="15"/>
      <c r="T183" s="16">
        <v>31</v>
      </c>
      <c r="U183" s="16">
        <v>946</v>
      </c>
      <c r="V183" s="16">
        <v>951</v>
      </c>
      <c r="W183" s="16">
        <v>946</v>
      </c>
      <c r="X183" s="16">
        <v>6994915</v>
      </c>
      <c r="Y183" s="16">
        <v>0</v>
      </c>
      <c r="Z183" s="16">
        <v>0</v>
      </c>
      <c r="AA183" s="16">
        <v>568</v>
      </c>
      <c r="AC183" s="16">
        <v>31</v>
      </c>
      <c r="AD183" s="16">
        <v>929</v>
      </c>
      <c r="AE183" s="16">
        <v>949</v>
      </c>
      <c r="AF183" s="16">
        <v>930</v>
      </c>
      <c r="AG183" s="16">
        <v>8046839</v>
      </c>
      <c r="AH183" s="16">
        <v>0</v>
      </c>
      <c r="AI183" s="16">
        <v>0</v>
      </c>
      <c r="AJ183" s="16">
        <v>661</v>
      </c>
      <c r="AL183" s="16">
        <v>34</v>
      </c>
      <c r="AM183" s="16">
        <v>971</v>
      </c>
      <c r="AN183" s="16">
        <v>975</v>
      </c>
      <c r="AO183" s="16">
        <v>965</v>
      </c>
      <c r="AP183" s="16">
        <v>7536978</v>
      </c>
      <c r="AQ183" s="16">
        <v>0</v>
      </c>
      <c r="AR183" s="16">
        <v>0</v>
      </c>
      <c r="AS183" s="16">
        <v>597</v>
      </c>
      <c r="AU183" s="16">
        <v>32</v>
      </c>
      <c r="AV183" s="16">
        <v>948</v>
      </c>
      <c r="AW183" s="16">
        <v>29506608</v>
      </c>
      <c r="AX183" s="16">
        <v>0</v>
      </c>
      <c r="AY183" s="16">
        <v>0</v>
      </c>
      <c r="AZ183" s="16">
        <v>599</v>
      </c>
      <c r="BA183" s="16">
        <v>31128</v>
      </c>
    </row>
    <row r="184" spans="1:53">
      <c r="A184" s="15" t="s">
        <v>1344</v>
      </c>
      <c r="B184" s="15" t="s">
        <v>1345</v>
      </c>
      <c r="C184" s="15" t="s">
        <v>1346</v>
      </c>
      <c r="D184" s="15" t="s">
        <v>1347</v>
      </c>
      <c r="E184" s="15" t="s">
        <v>1347</v>
      </c>
      <c r="F184" s="15" t="s">
        <v>1351</v>
      </c>
      <c r="G184" s="15" t="s">
        <v>1539</v>
      </c>
      <c r="H184" s="15" t="s">
        <v>3716</v>
      </c>
      <c r="I184" s="15" t="s">
        <v>1369</v>
      </c>
      <c r="J184" s="15"/>
      <c r="K184" s="16">
        <v>13</v>
      </c>
      <c r="L184" s="16">
        <v>169</v>
      </c>
      <c r="M184" s="16">
        <v>169</v>
      </c>
      <c r="N184" s="16">
        <v>177</v>
      </c>
      <c r="O184" s="16">
        <v>722354</v>
      </c>
      <c r="P184" s="16">
        <v>0</v>
      </c>
      <c r="Q184" s="16">
        <v>0</v>
      </c>
      <c r="R184" s="16">
        <v>324</v>
      </c>
      <c r="S184" s="15"/>
      <c r="T184" s="16">
        <v>13</v>
      </c>
      <c r="U184" s="16">
        <v>175</v>
      </c>
      <c r="V184" s="16">
        <v>175</v>
      </c>
      <c r="W184" s="16">
        <v>170</v>
      </c>
      <c r="X184" s="16">
        <v>842133</v>
      </c>
      <c r="Y184" s="16">
        <v>0</v>
      </c>
      <c r="Z184" s="16">
        <v>0</v>
      </c>
      <c r="AA184" s="16">
        <v>374</v>
      </c>
      <c r="AC184" s="16">
        <v>13</v>
      </c>
      <c r="AD184" s="16">
        <v>166</v>
      </c>
      <c r="AE184" s="16">
        <v>171</v>
      </c>
      <c r="AF184" s="16">
        <v>165</v>
      </c>
      <c r="AG184" s="16">
        <v>804808</v>
      </c>
      <c r="AH184" s="16">
        <v>0</v>
      </c>
      <c r="AI184" s="16">
        <v>0</v>
      </c>
      <c r="AJ184" s="16">
        <v>370</v>
      </c>
      <c r="AL184" s="16">
        <v>15</v>
      </c>
      <c r="AM184" s="16">
        <v>183</v>
      </c>
      <c r="AN184" s="16">
        <v>206</v>
      </c>
      <c r="AO184" s="16">
        <v>203</v>
      </c>
      <c r="AP184" s="16">
        <v>905313</v>
      </c>
      <c r="AQ184" s="16">
        <v>0</v>
      </c>
      <c r="AR184" s="16">
        <v>0</v>
      </c>
      <c r="AS184" s="16">
        <v>353</v>
      </c>
      <c r="AU184" s="16">
        <v>14</v>
      </c>
      <c r="AV184" s="16">
        <v>177</v>
      </c>
      <c r="AW184" s="16">
        <v>3274608</v>
      </c>
      <c r="AX184" s="16">
        <v>0</v>
      </c>
      <c r="AY184" s="16">
        <v>0</v>
      </c>
      <c r="AZ184" s="16">
        <v>355</v>
      </c>
      <c r="BA184" s="16">
        <v>18457</v>
      </c>
    </row>
    <row r="185" spans="1:53">
      <c r="A185" s="15" t="s">
        <v>1344</v>
      </c>
      <c r="B185" s="15" t="s">
        <v>1345</v>
      </c>
      <c r="C185" s="15" t="s">
        <v>1346</v>
      </c>
      <c r="D185" s="15" t="s">
        <v>1347</v>
      </c>
      <c r="E185" s="15" t="s">
        <v>1347</v>
      </c>
      <c r="F185" s="15" t="s">
        <v>1351</v>
      </c>
      <c r="G185" s="15" t="s">
        <v>1540</v>
      </c>
      <c r="H185" s="15" t="s">
        <v>3716</v>
      </c>
      <c r="I185" s="15" t="s">
        <v>1371</v>
      </c>
      <c r="J185" s="15"/>
      <c r="K185" s="16">
        <v>7</v>
      </c>
      <c r="L185" s="16">
        <v>62</v>
      </c>
      <c r="M185" s="16">
        <v>63</v>
      </c>
      <c r="N185" s="16">
        <v>67</v>
      </c>
      <c r="O185" s="16">
        <v>288733</v>
      </c>
      <c r="P185" s="16">
        <v>0</v>
      </c>
      <c r="Q185" s="16">
        <v>0</v>
      </c>
      <c r="R185" s="16">
        <v>347</v>
      </c>
      <c r="S185" s="15"/>
      <c r="T185" s="16">
        <v>7</v>
      </c>
      <c r="U185" s="16">
        <v>66</v>
      </c>
      <c r="V185" s="16">
        <v>64</v>
      </c>
      <c r="W185" s="16">
        <v>63</v>
      </c>
      <c r="X185" s="16">
        <v>307188</v>
      </c>
      <c r="Y185" s="16">
        <v>0</v>
      </c>
      <c r="Z185" s="16">
        <v>0</v>
      </c>
      <c r="AA185" s="16">
        <v>367</v>
      </c>
      <c r="AC185" s="16">
        <v>7</v>
      </c>
      <c r="AD185" s="16">
        <v>62</v>
      </c>
      <c r="AE185" s="16">
        <v>65</v>
      </c>
      <c r="AF185" s="16">
        <v>64</v>
      </c>
      <c r="AG185" s="16">
        <v>316024</v>
      </c>
      <c r="AH185" s="16">
        <v>0</v>
      </c>
      <c r="AI185" s="16">
        <v>0</v>
      </c>
      <c r="AJ185" s="16">
        <v>382</v>
      </c>
      <c r="AL185" s="16">
        <v>8</v>
      </c>
      <c r="AM185" s="16">
        <v>80</v>
      </c>
      <c r="AN185" s="16">
        <v>85</v>
      </c>
      <c r="AO185" s="16">
        <v>84</v>
      </c>
      <c r="AP185" s="16">
        <v>391441</v>
      </c>
      <c r="AQ185" s="16">
        <v>0</v>
      </c>
      <c r="AR185" s="16">
        <v>0</v>
      </c>
      <c r="AS185" s="16">
        <v>363</v>
      </c>
      <c r="AU185" s="16">
        <v>7</v>
      </c>
      <c r="AV185" s="16">
        <v>69</v>
      </c>
      <c r="AW185" s="16">
        <v>1303386</v>
      </c>
      <c r="AX185" s="16">
        <v>0</v>
      </c>
      <c r="AY185" s="16">
        <v>0</v>
      </c>
      <c r="AZ185" s="16">
        <v>365</v>
      </c>
      <c r="BA185" s="16">
        <v>18958</v>
      </c>
    </row>
    <row r="186" spans="1:53">
      <c r="A186" s="15" t="s">
        <v>1344</v>
      </c>
      <c r="B186" s="15" t="s">
        <v>1345</v>
      </c>
      <c r="C186" s="15" t="s">
        <v>1346</v>
      </c>
      <c r="D186" s="15" t="s">
        <v>1347</v>
      </c>
      <c r="E186" s="15" t="s">
        <v>1347</v>
      </c>
      <c r="F186" s="15" t="s">
        <v>1351</v>
      </c>
      <c r="G186" s="15" t="s">
        <v>1541</v>
      </c>
      <c r="H186" s="15" t="s">
        <v>3716</v>
      </c>
      <c r="I186" s="15" t="s">
        <v>1373</v>
      </c>
      <c r="J186" s="15"/>
      <c r="K186" s="16">
        <v>6</v>
      </c>
      <c r="L186" s="16">
        <v>62</v>
      </c>
      <c r="M186" s="16">
        <v>63</v>
      </c>
      <c r="N186" s="16">
        <v>67</v>
      </c>
      <c r="O186" s="16">
        <v>288733</v>
      </c>
      <c r="P186" s="16">
        <v>0</v>
      </c>
      <c r="Q186" s="16">
        <v>0</v>
      </c>
      <c r="R186" s="16">
        <v>347</v>
      </c>
      <c r="S186" s="15"/>
      <c r="T186" s="16">
        <v>6</v>
      </c>
      <c r="U186" s="16">
        <v>66</v>
      </c>
      <c r="V186" s="16">
        <v>64</v>
      </c>
      <c r="W186" s="16">
        <v>63</v>
      </c>
      <c r="X186" s="16">
        <v>307188</v>
      </c>
      <c r="Y186" s="16">
        <v>0</v>
      </c>
      <c r="Z186" s="16">
        <v>0</v>
      </c>
      <c r="AA186" s="16">
        <v>367</v>
      </c>
      <c r="AC186" s="16">
        <v>6</v>
      </c>
      <c r="AD186" s="16">
        <v>62</v>
      </c>
      <c r="AE186" s="16">
        <v>65</v>
      </c>
      <c r="AF186" s="16">
        <v>64</v>
      </c>
      <c r="AG186" s="16">
        <v>316024</v>
      </c>
      <c r="AH186" s="16">
        <v>0</v>
      </c>
      <c r="AI186" s="16">
        <v>0</v>
      </c>
      <c r="AJ186" s="16">
        <v>382</v>
      </c>
      <c r="AL186" s="16">
        <v>7</v>
      </c>
      <c r="AM186" s="16">
        <v>80</v>
      </c>
      <c r="AN186" s="16">
        <v>85</v>
      </c>
      <c r="AO186" s="16">
        <v>84</v>
      </c>
      <c r="AP186" s="16">
        <v>391441</v>
      </c>
      <c r="AQ186" s="16">
        <v>0</v>
      </c>
      <c r="AR186" s="16">
        <v>0</v>
      </c>
      <c r="AS186" s="16">
        <v>363</v>
      </c>
      <c r="AU186" s="16">
        <v>6</v>
      </c>
      <c r="AV186" s="16">
        <v>69</v>
      </c>
      <c r="AW186" s="16">
        <v>1303386</v>
      </c>
      <c r="AX186" s="16">
        <v>0</v>
      </c>
      <c r="AY186" s="16">
        <v>0</v>
      </c>
      <c r="AZ186" s="16">
        <v>365</v>
      </c>
      <c r="BA186" s="16">
        <v>18958</v>
      </c>
    </row>
    <row r="187" spans="1:53">
      <c r="A187" s="15" t="s">
        <v>1344</v>
      </c>
      <c r="B187" s="15" t="s">
        <v>1345</v>
      </c>
      <c r="C187" s="15" t="s">
        <v>1346</v>
      </c>
      <c r="D187" s="15" t="s">
        <v>1347</v>
      </c>
      <c r="E187" s="15" t="s">
        <v>1347</v>
      </c>
      <c r="F187" s="15" t="s">
        <v>1351</v>
      </c>
      <c r="G187" s="15" t="s">
        <v>1542</v>
      </c>
      <c r="H187" s="15" t="s">
        <v>3716</v>
      </c>
      <c r="I187" s="15" t="s">
        <v>1375</v>
      </c>
      <c r="J187" s="15"/>
      <c r="K187" s="16">
        <v>6</v>
      </c>
      <c r="L187" s="16">
        <v>62</v>
      </c>
      <c r="M187" s="16">
        <v>63</v>
      </c>
      <c r="N187" s="16">
        <v>67</v>
      </c>
      <c r="O187" s="16">
        <v>288733</v>
      </c>
      <c r="P187" s="16">
        <v>0</v>
      </c>
      <c r="Q187" s="16">
        <v>0</v>
      </c>
      <c r="R187" s="16">
        <v>347</v>
      </c>
      <c r="S187" s="15"/>
      <c r="T187" s="16">
        <v>6</v>
      </c>
      <c r="U187" s="16">
        <v>66</v>
      </c>
      <c r="V187" s="16">
        <v>64</v>
      </c>
      <c r="W187" s="16">
        <v>63</v>
      </c>
      <c r="X187" s="16">
        <v>307188</v>
      </c>
      <c r="Y187" s="16">
        <v>0</v>
      </c>
      <c r="Z187" s="16">
        <v>0</v>
      </c>
      <c r="AA187" s="16">
        <v>367</v>
      </c>
      <c r="AC187" s="16">
        <v>6</v>
      </c>
      <c r="AD187" s="16">
        <v>62</v>
      </c>
      <c r="AE187" s="16">
        <v>65</v>
      </c>
      <c r="AF187" s="16">
        <v>64</v>
      </c>
      <c r="AG187" s="16">
        <v>316024</v>
      </c>
      <c r="AH187" s="16">
        <v>0</v>
      </c>
      <c r="AI187" s="16">
        <v>0</v>
      </c>
      <c r="AJ187" s="16">
        <v>382</v>
      </c>
      <c r="AL187" s="16">
        <v>7</v>
      </c>
      <c r="AM187" s="16">
        <v>80</v>
      </c>
      <c r="AN187" s="16">
        <v>85</v>
      </c>
      <c r="AO187" s="16">
        <v>84</v>
      </c>
      <c r="AP187" s="16">
        <v>391441</v>
      </c>
      <c r="AQ187" s="16">
        <v>0</v>
      </c>
      <c r="AR187" s="16">
        <v>0</v>
      </c>
      <c r="AS187" s="16">
        <v>363</v>
      </c>
      <c r="AU187" s="16">
        <v>6</v>
      </c>
      <c r="AV187" s="16">
        <v>69</v>
      </c>
      <c r="AW187" s="16">
        <v>1303386</v>
      </c>
      <c r="AX187" s="16">
        <v>0</v>
      </c>
      <c r="AY187" s="16">
        <v>0</v>
      </c>
      <c r="AZ187" s="16">
        <v>365</v>
      </c>
      <c r="BA187" s="16">
        <v>18958</v>
      </c>
    </row>
    <row r="188" spans="1:53">
      <c r="A188" s="15" t="s">
        <v>1344</v>
      </c>
      <c r="B188" s="15" t="s">
        <v>1345</v>
      </c>
      <c r="C188" s="15" t="s">
        <v>1346</v>
      </c>
      <c r="D188" s="15" t="s">
        <v>1347</v>
      </c>
      <c r="E188" s="15" t="s">
        <v>1347</v>
      </c>
      <c r="F188" s="15" t="s">
        <v>1351</v>
      </c>
      <c r="G188" s="15" t="s">
        <v>1543</v>
      </c>
      <c r="H188" s="15" t="s">
        <v>3716</v>
      </c>
      <c r="I188" s="15" t="s">
        <v>1373</v>
      </c>
      <c r="J188" s="15"/>
      <c r="K188" s="16">
        <v>1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5"/>
      <c r="T188" s="16">
        <v>1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C188" s="16">
        <v>1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L188" s="16">
        <v>1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U188" s="16">
        <v>1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</row>
    <row r="189" spans="1:53">
      <c r="A189" s="15" t="s">
        <v>1344</v>
      </c>
      <c r="B189" s="15" t="s">
        <v>1345</v>
      </c>
      <c r="C189" s="15" t="s">
        <v>1346</v>
      </c>
      <c r="D189" s="15" t="s">
        <v>1347</v>
      </c>
      <c r="E189" s="15" t="s">
        <v>1347</v>
      </c>
      <c r="F189" s="15" t="s">
        <v>1351</v>
      </c>
      <c r="G189" s="15" t="s">
        <v>1544</v>
      </c>
      <c r="H189" s="15" t="s">
        <v>3716</v>
      </c>
      <c r="I189" s="15" t="s">
        <v>1375</v>
      </c>
      <c r="J189" s="15"/>
      <c r="K189" s="16">
        <v>1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5"/>
      <c r="T189" s="16">
        <v>1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C189" s="16">
        <v>1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L189" s="16">
        <v>1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U189" s="16">
        <v>1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</row>
    <row r="190" spans="1:53">
      <c r="A190" s="15" t="s">
        <v>1344</v>
      </c>
      <c r="B190" s="15" t="s">
        <v>1345</v>
      </c>
      <c r="C190" s="15" t="s">
        <v>1346</v>
      </c>
      <c r="D190" s="15" t="s">
        <v>1347</v>
      </c>
      <c r="E190" s="15" t="s">
        <v>1347</v>
      </c>
      <c r="F190" s="15" t="s">
        <v>1351</v>
      </c>
      <c r="G190" s="15" t="s">
        <v>2019</v>
      </c>
      <c r="H190" s="15" t="s">
        <v>3716</v>
      </c>
      <c r="I190" s="15" t="s">
        <v>1371</v>
      </c>
      <c r="J190" s="15" t="s">
        <v>1365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5" t="s">
        <v>1365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5" t="s">
        <v>1365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L190" s="16">
        <v>1</v>
      </c>
      <c r="AM190" s="16">
        <v>15</v>
      </c>
      <c r="AN190" s="16">
        <v>15</v>
      </c>
      <c r="AO190" s="16">
        <v>16</v>
      </c>
      <c r="AP190" s="16">
        <v>64261</v>
      </c>
      <c r="AQ190" s="16">
        <v>0</v>
      </c>
      <c r="AR190" s="16">
        <v>0</v>
      </c>
      <c r="AS190" s="16">
        <v>322</v>
      </c>
      <c r="AU190" s="16">
        <v>0</v>
      </c>
      <c r="AV190" s="16">
        <v>4</v>
      </c>
      <c r="AW190" s="16">
        <v>64261</v>
      </c>
      <c r="AX190" s="16">
        <v>0</v>
      </c>
      <c r="AY190" s="16">
        <v>0</v>
      </c>
      <c r="AZ190" s="16">
        <v>322</v>
      </c>
      <c r="BA190" s="16">
        <v>16764</v>
      </c>
    </row>
    <row r="191" spans="1:53">
      <c r="A191" s="15" t="s">
        <v>1344</v>
      </c>
      <c r="B191" s="15" t="s">
        <v>1345</v>
      </c>
      <c r="C191" s="15" t="s">
        <v>1346</v>
      </c>
      <c r="D191" s="15" t="s">
        <v>1347</v>
      </c>
      <c r="E191" s="15" t="s">
        <v>1347</v>
      </c>
      <c r="F191" s="15" t="s">
        <v>1351</v>
      </c>
      <c r="G191" s="15" t="s">
        <v>2020</v>
      </c>
      <c r="H191" s="15" t="s">
        <v>3716</v>
      </c>
      <c r="I191" s="15" t="s">
        <v>1373</v>
      </c>
      <c r="J191" s="15" t="s">
        <v>1365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5" t="s">
        <v>1365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5" t="s">
        <v>1365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L191" s="16">
        <v>1</v>
      </c>
      <c r="AM191" s="16">
        <v>15</v>
      </c>
      <c r="AN191" s="16">
        <v>15</v>
      </c>
      <c r="AO191" s="16">
        <v>16</v>
      </c>
      <c r="AP191" s="16">
        <v>64261</v>
      </c>
      <c r="AQ191" s="16">
        <v>0</v>
      </c>
      <c r="AR191" s="16">
        <v>0</v>
      </c>
      <c r="AS191" s="16">
        <v>322</v>
      </c>
      <c r="AU191" s="16">
        <v>0</v>
      </c>
      <c r="AV191" s="16">
        <v>4</v>
      </c>
      <c r="AW191" s="16">
        <v>64261</v>
      </c>
      <c r="AX191" s="16">
        <v>0</v>
      </c>
      <c r="AY191" s="16">
        <v>0</v>
      </c>
      <c r="AZ191" s="16">
        <v>322</v>
      </c>
      <c r="BA191" s="16">
        <v>16764</v>
      </c>
    </row>
    <row r="192" spans="1:53">
      <c r="A192" s="15" t="s">
        <v>1344</v>
      </c>
      <c r="B192" s="15" t="s">
        <v>1345</v>
      </c>
      <c r="C192" s="15" t="s">
        <v>1346</v>
      </c>
      <c r="D192" s="15" t="s">
        <v>1347</v>
      </c>
      <c r="E192" s="15" t="s">
        <v>1347</v>
      </c>
      <c r="F192" s="15" t="s">
        <v>1351</v>
      </c>
      <c r="G192" s="15" t="s">
        <v>2021</v>
      </c>
      <c r="H192" s="15" t="s">
        <v>3716</v>
      </c>
      <c r="I192" s="15" t="s">
        <v>1375</v>
      </c>
      <c r="J192" s="15" t="s">
        <v>1365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5" t="s">
        <v>1365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5" t="s">
        <v>1365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L192" s="16">
        <v>1</v>
      </c>
      <c r="AM192" s="16">
        <v>15</v>
      </c>
      <c r="AN192" s="16">
        <v>15</v>
      </c>
      <c r="AO192" s="16">
        <v>16</v>
      </c>
      <c r="AP192" s="16">
        <v>64261</v>
      </c>
      <c r="AQ192" s="16">
        <v>0</v>
      </c>
      <c r="AR192" s="16">
        <v>0</v>
      </c>
      <c r="AS192" s="16">
        <v>322</v>
      </c>
      <c r="AU192" s="16">
        <v>0</v>
      </c>
      <c r="AV192" s="16">
        <v>4</v>
      </c>
      <c r="AW192" s="16">
        <v>64261</v>
      </c>
      <c r="AX192" s="16">
        <v>0</v>
      </c>
      <c r="AY192" s="16">
        <v>0</v>
      </c>
      <c r="AZ192" s="16">
        <v>322</v>
      </c>
      <c r="BA192" s="16">
        <v>16764</v>
      </c>
    </row>
    <row r="193" spans="1:53">
      <c r="A193" s="15" t="s">
        <v>1344</v>
      </c>
      <c r="B193" s="15" t="s">
        <v>1345</v>
      </c>
      <c r="C193" s="15" t="s">
        <v>1346</v>
      </c>
      <c r="D193" s="15" t="s">
        <v>1347</v>
      </c>
      <c r="E193" s="15" t="s">
        <v>1347</v>
      </c>
      <c r="F193" s="15" t="s">
        <v>1351</v>
      </c>
      <c r="G193" s="15" t="s">
        <v>1545</v>
      </c>
      <c r="H193" s="15" t="s">
        <v>3716</v>
      </c>
      <c r="I193" s="15" t="s">
        <v>1371</v>
      </c>
      <c r="J193" s="15"/>
      <c r="K193" s="16">
        <v>6</v>
      </c>
      <c r="L193" s="16">
        <v>107</v>
      </c>
      <c r="M193" s="16">
        <v>106</v>
      </c>
      <c r="N193" s="16">
        <v>110</v>
      </c>
      <c r="O193" s="16">
        <v>433621</v>
      </c>
      <c r="P193" s="16">
        <v>0</v>
      </c>
      <c r="Q193" s="16">
        <v>0</v>
      </c>
      <c r="R193" s="16">
        <v>310</v>
      </c>
      <c r="S193" s="15"/>
      <c r="T193" s="16">
        <v>6</v>
      </c>
      <c r="U193" s="16">
        <v>109</v>
      </c>
      <c r="V193" s="16">
        <v>111</v>
      </c>
      <c r="W193" s="16">
        <v>107</v>
      </c>
      <c r="X193" s="16">
        <v>534945</v>
      </c>
      <c r="Y193" s="16">
        <v>0</v>
      </c>
      <c r="Z193" s="16">
        <v>0</v>
      </c>
      <c r="AA193" s="16">
        <v>378</v>
      </c>
      <c r="AC193" s="16">
        <v>6</v>
      </c>
      <c r="AD193" s="16">
        <v>104</v>
      </c>
      <c r="AE193" s="16">
        <v>106</v>
      </c>
      <c r="AF193" s="16">
        <v>101</v>
      </c>
      <c r="AG193" s="16">
        <v>488784</v>
      </c>
      <c r="AH193" s="16">
        <v>0</v>
      </c>
      <c r="AI193" s="16">
        <v>0</v>
      </c>
      <c r="AJ193" s="16">
        <v>363</v>
      </c>
      <c r="AL193" s="16">
        <v>6</v>
      </c>
      <c r="AM193" s="16">
        <v>88</v>
      </c>
      <c r="AN193" s="16">
        <v>106</v>
      </c>
      <c r="AO193" s="16">
        <v>103</v>
      </c>
      <c r="AP193" s="16">
        <v>449611</v>
      </c>
      <c r="AQ193" s="16">
        <v>0</v>
      </c>
      <c r="AR193" s="16">
        <v>0</v>
      </c>
      <c r="AS193" s="16">
        <v>349</v>
      </c>
      <c r="AU193" s="16">
        <v>6</v>
      </c>
      <c r="AV193" s="16">
        <v>105</v>
      </c>
      <c r="AW193" s="16">
        <v>1906961</v>
      </c>
      <c r="AX193" s="16">
        <v>0</v>
      </c>
      <c r="AY193" s="16">
        <v>0</v>
      </c>
      <c r="AZ193" s="16">
        <v>350</v>
      </c>
      <c r="BA193" s="16">
        <v>18190</v>
      </c>
    </row>
    <row r="194" spans="1:53">
      <c r="A194" s="15" t="s">
        <v>1344</v>
      </c>
      <c r="B194" s="15" t="s">
        <v>1345</v>
      </c>
      <c r="C194" s="15" t="s">
        <v>1346</v>
      </c>
      <c r="D194" s="15" t="s">
        <v>1347</v>
      </c>
      <c r="E194" s="15" t="s">
        <v>1347</v>
      </c>
      <c r="F194" s="15" t="s">
        <v>1351</v>
      </c>
      <c r="G194" s="15" t="s">
        <v>1546</v>
      </c>
      <c r="H194" s="15" t="s">
        <v>3716</v>
      </c>
      <c r="I194" s="15" t="s">
        <v>1373</v>
      </c>
      <c r="J194" s="15"/>
      <c r="K194" s="16">
        <v>6</v>
      </c>
      <c r="L194" s="16">
        <v>107</v>
      </c>
      <c r="M194" s="16">
        <v>106</v>
      </c>
      <c r="N194" s="16">
        <v>110</v>
      </c>
      <c r="O194" s="16">
        <v>433621</v>
      </c>
      <c r="P194" s="16">
        <v>0</v>
      </c>
      <c r="Q194" s="16">
        <v>0</v>
      </c>
      <c r="R194" s="16">
        <v>310</v>
      </c>
      <c r="S194" s="15"/>
      <c r="T194" s="16">
        <v>6</v>
      </c>
      <c r="U194" s="16">
        <v>109</v>
      </c>
      <c r="V194" s="16">
        <v>111</v>
      </c>
      <c r="W194" s="16">
        <v>107</v>
      </c>
      <c r="X194" s="16">
        <v>534945</v>
      </c>
      <c r="Y194" s="16">
        <v>0</v>
      </c>
      <c r="Z194" s="16">
        <v>0</v>
      </c>
      <c r="AA194" s="16">
        <v>378</v>
      </c>
      <c r="AC194" s="16">
        <v>6</v>
      </c>
      <c r="AD194" s="16">
        <v>104</v>
      </c>
      <c r="AE194" s="16">
        <v>106</v>
      </c>
      <c r="AF194" s="16">
        <v>101</v>
      </c>
      <c r="AG194" s="16">
        <v>488784</v>
      </c>
      <c r="AH194" s="16">
        <v>0</v>
      </c>
      <c r="AI194" s="16">
        <v>0</v>
      </c>
      <c r="AJ194" s="16">
        <v>363</v>
      </c>
      <c r="AL194" s="16">
        <v>6</v>
      </c>
      <c r="AM194" s="16">
        <v>88</v>
      </c>
      <c r="AN194" s="16">
        <v>106</v>
      </c>
      <c r="AO194" s="16">
        <v>103</v>
      </c>
      <c r="AP194" s="16">
        <v>449611</v>
      </c>
      <c r="AQ194" s="16">
        <v>0</v>
      </c>
      <c r="AR194" s="16">
        <v>0</v>
      </c>
      <c r="AS194" s="16">
        <v>349</v>
      </c>
      <c r="AU194" s="16">
        <v>6</v>
      </c>
      <c r="AV194" s="16">
        <v>105</v>
      </c>
      <c r="AW194" s="16">
        <v>1906961</v>
      </c>
      <c r="AX194" s="16">
        <v>0</v>
      </c>
      <c r="AY194" s="16">
        <v>0</v>
      </c>
      <c r="AZ194" s="16">
        <v>350</v>
      </c>
      <c r="BA194" s="16">
        <v>18190</v>
      </c>
    </row>
    <row r="195" spans="1:53">
      <c r="A195" s="15" t="s">
        <v>1344</v>
      </c>
      <c r="B195" s="15" t="s">
        <v>1345</v>
      </c>
      <c r="C195" s="15" t="s">
        <v>1346</v>
      </c>
      <c r="D195" s="15" t="s">
        <v>1347</v>
      </c>
      <c r="E195" s="15" t="s">
        <v>1347</v>
      </c>
      <c r="F195" s="15" t="s">
        <v>1351</v>
      </c>
      <c r="G195" s="15" t="s">
        <v>1547</v>
      </c>
      <c r="H195" s="15" t="s">
        <v>3716</v>
      </c>
      <c r="I195" s="15" t="s">
        <v>1375</v>
      </c>
      <c r="J195" s="15"/>
      <c r="K195" s="16">
        <v>6</v>
      </c>
      <c r="L195" s="16">
        <v>107</v>
      </c>
      <c r="M195" s="16">
        <v>106</v>
      </c>
      <c r="N195" s="16">
        <v>110</v>
      </c>
      <c r="O195" s="16">
        <v>433621</v>
      </c>
      <c r="P195" s="16">
        <v>0</v>
      </c>
      <c r="Q195" s="16">
        <v>0</v>
      </c>
      <c r="R195" s="16">
        <v>310</v>
      </c>
      <c r="S195" s="15"/>
      <c r="T195" s="16">
        <v>6</v>
      </c>
      <c r="U195" s="16">
        <v>109</v>
      </c>
      <c r="V195" s="16">
        <v>111</v>
      </c>
      <c r="W195" s="16">
        <v>107</v>
      </c>
      <c r="X195" s="16">
        <v>534945</v>
      </c>
      <c r="Y195" s="16">
        <v>0</v>
      </c>
      <c r="Z195" s="16">
        <v>0</v>
      </c>
      <c r="AA195" s="16">
        <v>378</v>
      </c>
      <c r="AC195" s="16">
        <v>6</v>
      </c>
      <c r="AD195" s="16">
        <v>104</v>
      </c>
      <c r="AE195" s="16">
        <v>106</v>
      </c>
      <c r="AF195" s="16">
        <v>101</v>
      </c>
      <c r="AG195" s="16">
        <v>488784</v>
      </c>
      <c r="AH195" s="16">
        <v>0</v>
      </c>
      <c r="AI195" s="16">
        <v>0</v>
      </c>
      <c r="AJ195" s="16">
        <v>363</v>
      </c>
      <c r="AL195" s="16">
        <v>6</v>
      </c>
      <c r="AM195" s="16">
        <v>88</v>
      </c>
      <c r="AN195" s="16">
        <v>106</v>
      </c>
      <c r="AO195" s="16">
        <v>103</v>
      </c>
      <c r="AP195" s="16">
        <v>449611</v>
      </c>
      <c r="AQ195" s="16">
        <v>0</v>
      </c>
      <c r="AR195" s="16">
        <v>0</v>
      </c>
      <c r="AS195" s="16">
        <v>349</v>
      </c>
      <c r="AU195" s="16">
        <v>6</v>
      </c>
      <c r="AV195" s="16">
        <v>105</v>
      </c>
      <c r="AW195" s="16">
        <v>1906961</v>
      </c>
      <c r="AX195" s="16">
        <v>0</v>
      </c>
      <c r="AY195" s="16">
        <v>0</v>
      </c>
      <c r="AZ195" s="16">
        <v>350</v>
      </c>
      <c r="BA195" s="16">
        <v>18190</v>
      </c>
    </row>
    <row r="196" spans="1:53">
      <c r="A196" s="15" t="s">
        <v>1344</v>
      </c>
      <c r="B196" s="15" t="s">
        <v>1345</v>
      </c>
      <c r="C196" s="15" t="s">
        <v>1346</v>
      </c>
      <c r="D196" s="15" t="s">
        <v>1347</v>
      </c>
      <c r="E196" s="15" t="s">
        <v>1347</v>
      </c>
      <c r="F196" s="15" t="s">
        <v>1351</v>
      </c>
      <c r="G196" s="15" t="s">
        <v>1548</v>
      </c>
      <c r="H196" s="15" t="s">
        <v>3716</v>
      </c>
      <c r="I196" s="15" t="s">
        <v>1369</v>
      </c>
      <c r="J196" s="15"/>
      <c r="K196" s="16">
        <v>18</v>
      </c>
      <c r="L196" s="16">
        <v>749</v>
      </c>
      <c r="M196" s="16">
        <v>775</v>
      </c>
      <c r="N196" s="16">
        <v>774</v>
      </c>
      <c r="O196" s="16">
        <v>6205522</v>
      </c>
      <c r="P196" s="16">
        <v>0</v>
      </c>
      <c r="Q196" s="16">
        <v>0</v>
      </c>
      <c r="R196" s="16">
        <v>623</v>
      </c>
      <c r="S196" s="15"/>
      <c r="T196" s="16">
        <v>18</v>
      </c>
      <c r="U196" s="16">
        <v>771</v>
      </c>
      <c r="V196" s="16">
        <v>776</v>
      </c>
      <c r="W196" s="16">
        <v>776</v>
      </c>
      <c r="X196" s="16">
        <v>6152782</v>
      </c>
      <c r="Y196" s="16">
        <v>0</v>
      </c>
      <c r="Z196" s="16">
        <v>0</v>
      </c>
      <c r="AA196" s="16">
        <v>611</v>
      </c>
      <c r="AC196" s="16">
        <v>18</v>
      </c>
      <c r="AD196" s="16">
        <v>763</v>
      </c>
      <c r="AE196" s="16">
        <v>778</v>
      </c>
      <c r="AF196" s="16">
        <v>765</v>
      </c>
      <c r="AG196" s="16">
        <v>7242031</v>
      </c>
      <c r="AH196" s="16">
        <v>0</v>
      </c>
      <c r="AI196" s="16">
        <v>0</v>
      </c>
      <c r="AJ196" s="16">
        <v>725</v>
      </c>
      <c r="AL196" s="16">
        <v>19</v>
      </c>
      <c r="AM196" s="16">
        <v>788</v>
      </c>
      <c r="AN196" s="16">
        <v>769</v>
      </c>
      <c r="AO196" s="16">
        <v>762</v>
      </c>
      <c r="AP196" s="16">
        <v>6631665</v>
      </c>
      <c r="AQ196" s="16">
        <v>0</v>
      </c>
      <c r="AR196" s="16">
        <v>0</v>
      </c>
      <c r="AS196" s="16">
        <v>660</v>
      </c>
      <c r="AU196" s="16">
        <v>18</v>
      </c>
      <c r="AV196" s="16">
        <v>771</v>
      </c>
      <c r="AW196" s="16">
        <v>26232000</v>
      </c>
      <c r="AX196" s="16">
        <v>0</v>
      </c>
      <c r="AY196" s="16">
        <v>0</v>
      </c>
      <c r="AZ196" s="16">
        <v>655</v>
      </c>
      <c r="BA196" s="16">
        <v>34045</v>
      </c>
    </row>
    <row r="197" spans="1:53">
      <c r="A197" s="15" t="s">
        <v>1344</v>
      </c>
      <c r="B197" s="15" t="s">
        <v>1345</v>
      </c>
      <c r="C197" s="15" t="s">
        <v>1346</v>
      </c>
      <c r="D197" s="15" t="s">
        <v>1347</v>
      </c>
      <c r="E197" s="15" t="s">
        <v>1347</v>
      </c>
      <c r="F197" s="15" t="s">
        <v>1351</v>
      </c>
      <c r="G197" s="15" t="s">
        <v>1549</v>
      </c>
      <c r="H197" s="15" t="s">
        <v>3716</v>
      </c>
      <c r="I197" s="15" t="s">
        <v>1371</v>
      </c>
      <c r="J197" s="15" t="s">
        <v>1365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5" t="s">
        <v>1365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5" t="s">
        <v>1365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L197" s="16">
        <v>1</v>
      </c>
      <c r="AM197" s="16">
        <v>3</v>
      </c>
      <c r="AN197" s="16">
        <v>6</v>
      </c>
      <c r="AO197" s="16">
        <v>6</v>
      </c>
      <c r="AP197" s="16">
        <v>19564</v>
      </c>
      <c r="AQ197" s="16">
        <v>0</v>
      </c>
      <c r="AR197" s="16">
        <v>0</v>
      </c>
      <c r="AS197" s="16">
        <v>301</v>
      </c>
      <c r="AU197" s="16">
        <v>0</v>
      </c>
      <c r="AV197" s="16">
        <v>1</v>
      </c>
      <c r="AW197" s="16">
        <v>19564</v>
      </c>
      <c r="AX197" s="16">
        <v>0</v>
      </c>
      <c r="AY197" s="16">
        <v>0</v>
      </c>
      <c r="AZ197" s="16">
        <v>301</v>
      </c>
      <c r="BA197" s="16">
        <v>15651</v>
      </c>
    </row>
    <row r="198" spans="1:53">
      <c r="A198" s="15" t="s">
        <v>1344</v>
      </c>
      <c r="B198" s="15" t="s">
        <v>1345</v>
      </c>
      <c r="C198" s="15" t="s">
        <v>1346</v>
      </c>
      <c r="D198" s="15" t="s">
        <v>1347</v>
      </c>
      <c r="E198" s="15" t="s">
        <v>1347</v>
      </c>
      <c r="F198" s="15" t="s">
        <v>1351</v>
      </c>
      <c r="G198" s="15" t="s">
        <v>1550</v>
      </c>
      <c r="H198" s="15" t="s">
        <v>3716</v>
      </c>
      <c r="I198" s="15" t="s">
        <v>1373</v>
      </c>
      <c r="J198" s="15" t="s">
        <v>1365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5" t="s">
        <v>1365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5" t="s">
        <v>1365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L198" s="16">
        <v>1</v>
      </c>
      <c r="AM198" s="16">
        <v>3</v>
      </c>
      <c r="AN198" s="16">
        <v>6</v>
      </c>
      <c r="AO198" s="16">
        <v>6</v>
      </c>
      <c r="AP198" s="16">
        <v>19564</v>
      </c>
      <c r="AQ198" s="16">
        <v>0</v>
      </c>
      <c r="AR198" s="16">
        <v>0</v>
      </c>
      <c r="AS198" s="16">
        <v>301</v>
      </c>
      <c r="AU198" s="16">
        <v>0</v>
      </c>
      <c r="AV198" s="16">
        <v>1</v>
      </c>
      <c r="AW198" s="16">
        <v>19564</v>
      </c>
      <c r="AX198" s="16">
        <v>0</v>
      </c>
      <c r="AY198" s="16">
        <v>0</v>
      </c>
      <c r="AZ198" s="16">
        <v>301</v>
      </c>
      <c r="BA198" s="16">
        <v>15651</v>
      </c>
    </row>
    <row r="199" spans="1:53">
      <c r="A199" s="15" t="s">
        <v>1344</v>
      </c>
      <c r="B199" s="15" t="s">
        <v>1345</v>
      </c>
      <c r="C199" s="15" t="s">
        <v>1346</v>
      </c>
      <c r="D199" s="15" t="s">
        <v>1347</v>
      </c>
      <c r="E199" s="15" t="s">
        <v>1347</v>
      </c>
      <c r="F199" s="15" t="s">
        <v>1351</v>
      </c>
      <c r="G199" s="15" t="s">
        <v>1551</v>
      </c>
      <c r="H199" s="15" t="s">
        <v>3716</v>
      </c>
      <c r="I199" s="15" t="s">
        <v>1375</v>
      </c>
      <c r="J199" s="15" t="s">
        <v>1365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5" t="s">
        <v>1365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5" t="s">
        <v>1365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L199" s="16">
        <v>1</v>
      </c>
      <c r="AM199" s="16">
        <v>3</v>
      </c>
      <c r="AN199" s="16">
        <v>6</v>
      </c>
      <c r="AO199" s="16">
        <v>6</v>
      </c>
      <c r="AP199" s="16">
        <v>19564</v>
      </c>
      <c r="AQ199" s="16">
        <v>0</v>
      </c>
      <c r="AR199" s="16">
        <v>0</v>
      </c>
      <c r="AS199" s="16">
        <v>301</v>
      </c>
      <c r="AU199" s="16">
        <v>0</v>
      </c>
      <c r="AV199" s="16">
        <v>1</v>
      </c>
      <c r="AW199" s="16">
        <v>19564</v>
      </c>
      <c r="AX199" s="16">
        <v>0</v>
      </c>
      <c r="AY199" s="16">
        <v>0</v>
      </c>
      <c r="AZ199" s="16">
        <v>301</v>
      </c>
      <c r="BA199" s="16">
        <v>15651</v>
      </c>
    </row>
    <row r="200" spans="1:53">
      <c r="A200" s="15" t="s">
        <v>1344</v>
      </c>
      <c r="B200" s="15" t="s">
        <v>1345</v>
      </c>
      <c r="C200" s="15" t="s">
        <v>1346</v>
      </c>
      <c r="D200" s="15" t="s">
        <v>1347</v>
      </c>
      <c r="E200" s="15" t="s">
        <v>1347</v>
      </c>
      <c r="F200" s="15" t="s">
        <v>1351</v>
      </c>
      <c r="G200" s="15" t="s">
        <v>1552</v>
      </c>
      <c r="H200" s="15" t="s">
        <v>3716</v>
      </c>
      <c r="I200" s="15" t="s">
        <v>1371</v>
      </c>
      <c r="J200" s="15"/>
      <c r="K200" s="16">
        <v>17</v>
      </c>
      <c r="L200" s="16">
        <v>647</v>
      </c>
      <c r="M200" s="16">
        <v>672</v>
      </c>
      <c r="N200" s="16">
        <v>670</v>
      </c>
      <c r="O200" s="16">
        <v>5406752</v>
      </c>
      <c r="P200" s="16">
        <v>0</v>
      </c>
      <c r="Q200" s="16">
        <v>0</v>
      </c>
      <c r="R200" s="16">
        <v>627</v>
      </c>
      <c r="S200" s="15"/>
      <c r="T200" s="16">
        <v>17</v>
      </c>
      <c r="U200" s="16">
        <v>675</v>
      </c>
      <c r="V200" s="16">
        <v>679</v>
      </c>
      <c r="W200" s="16">
        <v>671</v>
      </c>
      <c r="X200" s="16">
        <v>5372930</v>
      </c>
      <c r="Y200" s="16">
        <v>0</v>
      </c>
      <c r="Z200" s="16">
        <v>0</v>
      </c>
      <c r="AA200" s="16">
        <v>612</v>
      </c>
      <c r="AC200" s="16">
        <v>17</v>
      </c>
      <c r="AD200" s="16">
        <v>661</v>
      </c>
      <c r="AE200" s="16">
        <v>677</v>
      </c>
      <c r="AF200" s="16">
        <v>663</v>
      </c>
      <c r="AG200" s="16">
        <v>6308362</v>
      </c>
      <c r="AH200" s="16">
        <v>0</v>
      </c>
      <c r="AI200" s="16">
        <v>0</v>
      </c>
      <c r="AJ200" s="16">
        <v>728</v>
      </c>
      <c r="AL200" s="16">
        <v>17</v>
      </c>
      <c r="AM200" s="16">
        <v>683</v>
      </c>
      <c r="AN200" s="16">
        <v>662</v>
      </c>
      <c r="AO200" s="16">
        <v>659</v>
      </c>
      <c r="AP200" s="16">
        <v>5865166</v>
      </c>
      <c r="AQ200" s="16">
        <v>0</v>
      </c>
      <c r="AR200" s="16">
        <v>0</v>
      </c>
      <c r="AS200" s="16">
        <v>675</v>
      </c>
      <c r="AU200" s="16">
        <v>17</v>
      </c>
      <c r="AV200" s="16">
        <v>668</v>
      </c>
      <c r="AW200" s="16">
        <v>22953210</v>
      </c>
      <c r="AX200" s="16">
        <v>0</v>
      </c>
      <c r="AY200" s="16">
        <v>0</v>
      </c>
      <c r="AZ200" s="16">
        <v>661</v>
      </c>
      <c r="BA200" s="16">
        <v>34348</v>
      </c>
    </row>
    <row r="201" spans="1:53">
      <c r="A201" s="15" t="s">
        <v>1344</v>
      </c>
      <c r="B201" s="15" t="s">
        <v>1345</v>
      </c>
      <c r="C201" s="15" t="s">
        <v>1346</v>
      </c>
      <c r="D201" s="15" t="s">
        <v>1347</v>
      </c>
      <c r="E201" s="15" t="s">
        <v>1347</v>
      </c>
      <c r="F201" s="15" t="s">
        <v>1351</v>
      </c>
      <c r="G201" s="15" t="s">
        <v>1553</v>
      </c>
      <c r="H201" s="15" t="s">
        <v>3716</v>
      </c>
      <c r="I201" s="15" t="s">
        <v>1373</v>
      </c>
      <c r="J201" s="15"/>
      <c r="K201" s="16">
        <v>17</v>
      </c>
      <c r="L201" s="16">
        <v>647</v>
      </c>
      <c r="M201" s="16">
        <v>672</v>
      </c>
      <c r="N201" s="16">
        <v>670</v>
      </c>
      <c r="O201" s="16">
        <v>5406752</v>
      </c>
      <c r="P201" s="16">
        <v>0</v>
      </c>
      <c r="Q201" s="16">
        <v>0</v>
      </c>
      <c r="R201" s="16">
        <v>627</v>
      </c>
      <c r="S201" s="15"/>
      <c r="T201" s="16">
        <v>17</v>
      </c>
      <c r="U201" s="16">
        <v>675</v>
      </c>
      <c r="V201" s="16">
        <v>679</v>
      </c>
      <c r="W201" s="16">
        <v>671</v>
      </c>
      <c r="X201" s="16">
        <v>5372930</v>
      </c>
      <c r="Y201" s="16">
        <v>0</v>
      </c>
      <c r="Z201" s="16">
        <v>0</v>
      </c>
      <c r="AA201" s="16">
        <v>612</v>
      </c>
      <c r="AC201" s="16">
        <v>17</v>
      </c>
      <c r="AD201" s="16">
        <v>661</v>
      </c>
      <c r="AE201" s="16">
        <v>677</v>
      </c>
      <c r="AF201" s="16">
        <v>663</v>
      </c>
      <c r="AG201" s="16">
        <v>6308362</v>
      </c>
      <c r="AH201" s="16">
        <v>0</v>
      </c>
      <c r="AI201" s="16">
        <v>0</v>
      </c>
      <c r="AJ201" s="16">
        <v>728</v>
      </c>
      <c r="AL201" s="16">
        <v>17</v>
      </c>
      <c r="AM201" s="16">
        <v>683</v>
      </c>
      <c r="AN201" s="16">
        <v>662</v>
      </c>
      <c r="AO201" s="16">
        <v>659</v>
      </c>
      <c r="AP201" s="16">
        <v>5865166</v>
      </c>
      <c r="AQ201" s="16">
        <v>0</v>
      </c>
      <c r="AR201" s="16">
        <v>0</v>
      </c>
      <c r="AS201" s="16">
        <v>675</v>
      </c>
      <c r="AU201" s="16">
        <v>17</v>
      </c>
      <c r="AV201" s="16">
        <v>668</v>
      </c>
      <c r="AW201" s="16">
        <v>22953210</v>
      </c>
      <c r="AX201" s="16">
        <v>0</v>
      </c>
      <c r="AY201" s="16">
        <v>0</v>
      </c>
      <c r="AZ201" s="16">
        <v>661</v>
      </c>
      <c r="BA201" s="16">
        <v>34348</v>
      </c>
    </row>
    <row r="202" spans="1:53">
      <c r="A202" s="15" t="s">
        <v>1344</v>
      </c>
      <c r="B202" s="15" t="s">
        <v>1345</v>
      </c>
      <c r="C202" s="15" t="s">
        <v>1346</v>
      </c>
      <c r="D202" s="15" t="s">
        <v>1347</v>
      </c>
      <c r="E202" s="15" t="s">
        <v>1347</v>
      </c>
      <c r="F202" s="15" t="s">
        <v>1351</v>
      </c>
      <c r="G202" s="15" t="s">
        <v>1554</v>
      </c>
      <c r="H202" s="15" t="s">
        <v>3716</v>
      </c>
      <c r="I202" s="15" t="s">
        <v>1375</v>
      </c>
      <c r="J202" s="15"/>
      <c r="K202" s="16">
        <v>4</v>
      </c>
      <c r="L202" s="16">
        <v>389</v>
      </c>
      <c r="M202" s="16">
        <v>414</v>
      </c>
      <c r="N202" s="16">
        <v>412</v>
      </c>
      <c r="O202" s="16">
        <v>4188694</v>
      </c>
      <c r="P202" s="16">
        <v>0</v>
      </c>
      <c r="Q202" s="16">
        <v>0</v>
      </c>
      <c r="R202" s="16">
        <v>796</v>
      </c>
      <c r="S202" s="15"/>
      <c r="T202" s="16">
        <v>4</v>
      </c>
      <c r="U202" s="16">
        <v>417</v>
      </c>
      <c r="V202" s="16">
        <v>421</v>
      </c>
      <c r="W202" s="16">
        <v>413</v>
      </c>
      <c r="X202" s="16">
        <v>4254223</v>
      </c>
      <c r="Y202" s="16">
        <v>0</v>
      </c>
      <c r="Z202" s="16">
        <v>0</v>
      </c>
      <c r="AA202" s="16">
        <v>785</v>
      </c>
      <c r="AC202" s="16">
        <v>4</v>
      </c>
      <c r="AD202" s="16">
        <v>403</v>
      </c>
      <c r="AE202" s="16">
        <v>419</v>
      </c>
      <c r="AF202" s="16">
        <v>405</v>
      </c>
      <c r="AG202" s="16">
        <v>5193875</v>
      </c>
      <c r="AH202" s="16">
        <v>0</v>
      </c>
      <c r="AI202" s="16">
        <v>0</v>
      </c>
      <c r="AJ202" s="16">
        <v>977</v>
      </c>
      <c r="AL202" s="16">
        <v>4</v>
      </c>
      <c r="AM202" s="16">
        <v>427</v>
      </c>
      <c r="AN202" s="16">
        <v>406</v>
      </c>
      <c r="AO202" s="16">
        <v>403</v>
      </c>
      <c r="AP202" s="16">
        <v>4739018</v>
      </c>
      <c r="AQ202" s="16">
        <v>0</v>
      </c>
      <c r="AR202" s="16">
        <v>0</v>
      </c>
      <c r="AS202" s="16">
        <v>885</v>
      </c>
      <c r="AU202" s="16">
        <v>4</v>
      </c>
      <c r="AV202" s="16">
        <v>411</v>
      </c>
      <c r="AW202" s="16">
        <v>18375810</v>
      </c>
      <c r="AX202" s="16">
        <v>0</v>
      </c>
      <c r="AY202" s="16">
        <v>0</v>
      </c>
      <c r="AZ202" s="16">
        <v>860</v>
      </c>
      <c r="BA202" s="16">
        <v>44737</v>
      </c>
    </row>
    <row r="203" spans="1:53">
      <c r="A203" s="15" t="s">
        <v>1344</v>
      </c>
      <c r="B203" s="15" t="s">
        <v>1345</v>
      </c>
      <c r="C203" s="15" t="s">
        <v>1346</v>
      </c>
      <c r="D203" s="15" t="s">
        <v>1347</v>
      </c>
      <c r="E203" s="15" t="s">
        <v>1347</v>
      </c>
      <c r="F203" s="15" t="s">
        <v>1351</v>
      </c>
      <c r="G203" s="15" t="s">
        <v>1555</v>
      </c>
      <c r="H203" s="15" t="s">
        <v>3716</v>
      </c>
      <c r="I203" s="15" t="s">
        <v>1375</v>
      </c>
      <c r="J203" s="15"/>
      <c r="K203" s="16">
        <v>1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5"/>
      <c r="T203" s="16">
        <v>1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C203" s="16">
        <v>1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L203" s="16">
        <v>1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U203" s="16">
        <v>1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</row>
    <row r="204" spans="1:53">
      <c r="A204" s="15" t="s">
        <v>1344</v>
      </c>
      <c r="B204" s="15" t="s">
        <v>1345</v>
      </c>
      <c r="C204" s="15" t="s">
        <v>1346</v>
      </c>
      <c r="D204" s="15" t="s">
        <v>1347</v>
      </c>
      <c r="E204" s="15" t="s">
        <v>1347</v>
      </c>
      <c r="F204" s="15" t="s">
        <v>1351</v>
      </c>
      <c r="G204" s="15" t="s">
        <v>1556</v>
      </c>
      <c r="H204" s="15" t="s">
        <v>3716</v>
      </c>
      <c r="I204" s="15" t="s">
        <v>1375</v>
      </c>
      <c r="J204" s="15"/>
      <c r="K204" s="16">
        <v>12</v>
      </c>
      <c r="L204" s="16">
        <v>258</v>
      </c>
      <c r="M204" s="16">
        <v>258</v>
      </c>
      <c r="N204" s="16">
        <v>258</v>
      </c>
      <c r="O204" s="16">
        <v>1218058</v>
      </c>
      <c r="P204" s="16">
        <v>0</v>
      </c>
      <c r="Q204" s="16">
        <v>0</v>
      </c>
      <c r="R204" s="16">
        <v>363</v>
      </c>
      <c r="S204" s="15"/>
      <c r="T204" s="16">
        <v>12</v>
      </c>
      <c r="U204" s="16">
        <v>258</v>
      </c>
      <c r="V204" s="16">
        <v>258</v>
      </c>
      <c r="W204" s="16">
        <v>258</v>
      </c>
      <c r="X204" s="16">
        <v>1118707</v>
      </c>
      <c r="Y204" s="16">
        <v>0</v>
      </c>
      <c r="Z204" s="16">
        <v>0</v>
      </c>
      <c r="AA204" s="16">
        <v>334</v>
      </c>
      <c r="AC204" s="16">
        <v>12</v>
      </c>
      <c r="AD204" s="16">
        <v>258</v>
      </c>
      <c r="AE204" s="16">
        <v>258</v>
      </c>
      <c r="AF204" s="16">
        <v>258</v>
      </c>
      <c r="AG204" s="16">
        <v>1114487</v>
      </c>
      <c r="AH204" s="16">
        <v>0</v>
      </c>
      <c r="AI204" s="16">
        <v>0</v>
      </c>
      <c r="AJ204" s="16">
        <v>332</v>
      </c>
      <c r="AL204" s="16">
        <v>12</v>
      </c>
      <c r="AM204" s="16">
        <v>256</v>
      </c>
      <c r="AN204" s="16">
        <v>256</v>
      </c>
      <c r="AO204" s="16">
        <v>256</v>
      </c>
      <c r="AP204" s="16">
        <v>1126148</v>
      </c>
      <c r="AQ204" s="16">
        <v>0</v>
      </c>
      <c r="AR204" s="16">
        <v>0</v>
      </c>
      <c r="AS204" s="16">
        <v>338</v>
      </c>
      <c r="AU204" s="16">
        <v>12</v>
      </c>
      <c r="AV204" s="16">
        <v>258</v>
      </c>
      <c r="AW204" s="16">
        <v>4577400</v>
      </c>
      <c r="AX204" s="16">
        <v>0</v>
      </c>
      <c r="AY204" s="16">
        <v>0</v>
      </c>
      <c r="AZ204" s="16">
        <v>342</v>
      </c>
      <c r="BA204" s="16">
        <v>17776</v>
      </c>
    </row>
    <row r="205" spans="1:53">
      <c r="A205" s="15" t="s">
        <v>1344</v>
      </c>
      <c r="B205" s="15" t="s">
        <v>1345</v>
      </c>
      <c r="C205" s="15" t="s">
        <v>1346</v>
      </c>
      <c r="D205" s="15" t="s">
        <v>1347</v>
      </c>
      <c r="E205" s="15" t="s">
        <v>1347</v>
      </c>
      <c r="F205" s="15" t="s">
        <v>1351</v>
      </c>
      <c r="G205" s="15" t="s">
        <v>1557</v>
      </c>
      <c r="H205" s="15" t="s">
        <v>3716</v>
      </c>
      <c r="I205" s="15" t="s">
        <v>1371</v>
      </c>
      <c r="J205" s="15"/>
      <c r="K205" s="16">
        <v>1</v>
      </c>
      <c r="L205" s="16">
        <v>102</v>
      </c>
      <c r="M205" s="16">
        <v>103</v>
      </c>
      <c r="N205" s="16">
        <v>104</v>
      </c>
      <c r="O205" s="16">
        <v>798770</v>
      </c>
      <c r="P205" s="16">
        <v>0</v>
      </c>
      <c r="Q205" s="16">
        <v>0</v>
      </c>
      <c r="R205" s="16">
        <v>597</v>
      </c>
      <c r="S205" s="15"/>
      <c r="T205" s="16">
        <v>1</v>
      </c>
      <c r="U205" s="16">
        <v>96</v>
      </c>
      <c r="V205" s="16">
        <v>97</v>
      </c>
      <c r="W205" s="16">
        <v>105</v>
      </c>
      <c r="X205" s="16">
        <v>779852</v>
      </c>
      <c r="Y205" s="16">
        <v>0</v>
      </c>
      <c r="Z205" s="16">
        <v>0</v>
      </c>
      <c r="AA205" s="16">
        <v>604</v>
      </c>
      <c r="AC205" s="16">
        <v>1</v>
      </c>
      <c r="AD205" s="16">
        <v>102</v>
      </c>
      <c r="AE205" s="16">
        <v>101</v>
      </c>
      <c r="AF205" s="16">
        <v>102</v>
      </c>
      <c r="AG205" s="16">
        <v>933669</v>
      </c>
      <c r="AH205" s="16">
        <v>0</v>
      </c>
      <c r="AI205" s="16">
        <v>0</v>
      </c>
      <c r="AJ205" s="16">
        <v>706</v>
      </c>
      <c r="AL205" s="16">
        <v>1</v>
      </c>
      <c r="AM205" s="16">
        <v>102</v>
      </c>
      <c r="AN205" s="16">
        <v>101</v>
      </c>
      <c r="AO205" s="16">
        <v>97</v>
      </c>
      <c r="AP205" s="16">
        <v>746935</v>
      </c>
      <c r="AQ205" s="16">
        <v>0</v>
      </c>
      <c r="AR205" s="16">
        <v>0</v>
      </c>
      <c r="AS205" s="16">
        <v>575</v>
      </c>
      <c r="AU205" s="16">
        <v>1</v>
      </c>
      <c r="AV205" s="16">
        <v>101</v>
      </c>
      <c r="AW205" s="16">
        <v>3259226</v>
      </c>
      <c r="AX205" s="16">
        <v>0</v>
      </c>
      <c r="AY205" s="16">
        <v>0</v>
      </c>
      <c r="AZ205" s="16">
        <v>621</v>
      </c>
      <c r="BA205" s="16">
        <v>32270</v>
      </c>
    </row>
    <row r="206" spans="1:53">
      <c r="A206" s="15" t="s">
        <v>1344</v>
      </c>
      <c r="B206" s="15" t="s">
        <v>1345</v>
      </c>
      <c r="C206" s="15" t="s">
        <v>1346</v>
      </c>
      <c r="D206" s="15" t="s">
        <v>1347</v>
      </c>
      <c r="E206" s="15" t="s">
        <v>1347</v>
      </c>
      <c r="F206" s="15" t="s">
        <v>1351</v>
      </c>
      <c r="G206" s="15" t="s">
        <v>1558</v>
      </c>
      <c r="H206" s="15" t="s">
        <v>3716</v>
      </c>
      <c r="I206" s="15" t="s">
        <v>1373</v>
      </c>
      <c r="J206" s="15"/>
      <c r="K206" s="16">
        <v>1</v>
      </c>
      <c r="L206" s="16">
        <v>102</v>
      </c>
      <c r="M206" s="16">
        <v>103</v>
      </c>
      <c r="N206" s="16">
        <v>104</v>
      </c>
      <c r="O206" s="16">
        <v>798770</v>
      </c>
      <c r="P206" s="16">
        <v>0</v>
      </c>
      <c r="Q206" s="16">
        <v>0</v>
      </c>
      <c r="R206" s="16">
        <v>597</v>
      </c>
      <c r="S206" s="15"/>
      <c r="T206" s="16">
        <v>1</v>
      </c>
      <c r="U206" s="16">
        <v>96</v>
      </c>
      <c r="V206" s="16">
        <v>97</v>
      </c>
      <c r="W206" s="16">
        <v>105</v>
      </c>
      <c r="X206" s="16">
        <v>779852</v>
      </c>
      <c r="Y206" s="16">
        <v>0</v>
      </c>
      <c r="Z206" s="16">
        <v>0</v>
      </c>
      <c r="AA206" s="16">
        <v>604</v>
      </c>
      <c r="AC206" s="16">
        <v>1</v>
      </c>
      <c r="AD206" s="16">
        <v>102</v>
      </c>
      <c r="AE206" s="16">
        <v>101</v>
      </c>
      <c r="AF206" s="16">
        <v>102</v>
      </c>
      <c r="AG206" s="16">
        <v>933669</v>
      </c>
      <c r="AH206" s="16">
        <v>0</v>
      </c>
      <c r="AI206" s="16">
        <v>0</v>
      </c>
      <c r="AJ206" s="16">
        <v>706</v>
      </c>
      <c r="AL206" s="16">
        <v>1</v>
      </c>
      <c r="AM206" s="16">
        <v>102</v>
      </c>
      <c r="AN206" s="16">
        <v>101</v>
      </c>
      <c r="AO206" s="16">
        <v>97</v>
      </c>
      <c r="AP206" s="16">
        <v>746935</v>
      </c>
      <c r="AQ206" s="16">
        <v>0</v>
      </c>
      <c r="AR206" s="16">
        <v>0</v>
      </c>
      <c r="AS206" s="16">
        <v>575</v>
      </c>
      <c r="AU206" s="16">
        <v>1</v>
      </c>
      <c r="AV206" s="16">
        <v>101</v>
      </c>
      <c r="AW206" s="16">
        <v>3259226</v>
      </c>
      <c r="AX206" s="16">
        <v>0</v>
      </c>
      <c r="AY206" s="16">
        <v>0</v>
      </c>
      <c r="AZ206" s="16">
        <v>621</v>
      </c>
      <c r="BA206" s="16">
        <v>32270</v>
      </c>
    </row>
    <row r="207" spans="1:53">
      <c r="A207" s="15" t="s">
        <v>1344</v>
      </c>
      <c r="B207" s="15" t="s">
        <v>1345</v>
      </c>
      <c r="C207" s="15" t="s">
        <v>1346</v>
      </c>
      <c r="D207" s="15" t="s">
        <v>1347</v>
      </c>
      <c r="E207" s="15" t="s">
        <v>1347</v>
      </c>
      <c r="F207" s="15" t="s">
        <v>1351</v>
      </c>
      <c r="G207" s="15" t="s">
        <v>1559</v>
      </c>
      <c r="H207" s="15" t="s">
        <v>3716</v>
      </c>
      <c r="I207" s="15" t="s">
        <v>1375</v>
      </c>
      <c r="J207" s="15"/>
      <c r="K207" s="16">
        <v>1</v>
      </c>
      <c r="L207" s="16">
        <v>102</v>
      </c>
      <c r="M207" s="16">
        <v>103</v>
      </c>
      <c r="N207" s="16">
        <v>104</v>
      </c>
      <c r="O207" s="16">
        <v>798770</v>
      </c>
      <c r="P207" s="16">
        <v>0</v>
      </c>
      <c r="Q207" s="16">
        <v>0</v>
      </c>
      <c r="R207" s="16">
        <v>597</v>
      </c>
      <c r="S207" s="15"/>
      <c r="T207" s="16">
        <v>1</v>
      </c>
      <c r="U207" s="16">
        <v>96</v>
      </c>
      <c r="V207" s="16">
        <v>97</v>
      </c>
      <c r="W207" s="16">
        <v>105</v>
      </c>
      <c r="X207" s="16">
        <v>779852</v>
      </c>
      <c r="Y207" s="16">
        <v>0</v>
      </c>
      <c r="Z207" s="16">
        <v>0</v>
      </c>
      <c r="AA207" s="16">
        <v>604</v>
      </c>
      <c r="AC207" s="16">
        <v>1</v>
      </c>
      <c r="AD207" s="16">
        <v>102</v>
      </c>
      <c r="AE207" s="16">
        <v>101</v>
      </c>
      <c r="AF207" s="16">
        <v>102</v>
      </c>
      <c r="AG207" s="16">
        <v>933669</v>
      </c>
      <c r="AH207" s="16">
        <v>0</v>
      </c>
      <c r="AI207" s="16">
        <v>0</v>
      </c>
      <c r="AJ207" s="16">
        <v>706</v>
      </c>
      <c r="AL207" s="16">
        <v>1</v>
      </c>
      <c r="AM207" s="16">
        <v>102</v>
      </c>
      <c r="AN207" s="16">
        <v>101</v>
      </c>
      <c r="AO207" s="16">
        <v>97</v>
      </c>
      <c r="AP207" s="16">
        <v>746935</v>
      </c>
      <c r="AQ207" s="16">
        <v>0</v>
      </c>
      <c r="AR207" s="16">
        <v>0</v>
      </c>
      <c r="AS207" s="16">
        <v>575</v>
      </c>
      <c r="AU207" s="16">
        <v>1</v>
      </c>
      <c r="AV207" s="16">
        <v>101</v>
      </c>
      <c r="AW207" s="16">
        <v>3259226</v>
      </c>
      <c r="AX207" s="16">
        <v>0</v>
      </c>
      <c r="AY207" s="16">
        <v>0</v>
      </c>
      <c r="AZ207" s="16">
        <v>621</v>
      </c>
      <c r="BA207" s="16">
        <v>32270</v>
      </c>
    </row>
    <row r="208" spans="1:53">
      <c r="A208" s="15" t="s">
        <v>1344</v>
      </c>
      <c r="B208" s="15" t="s">
        <v>1345</v>
      </c>
      <c r="C208" s="15" t="s">
        <v>1346</v>
      </c>
      <c r="D208" s="15" t="s">
        <v>1347</v>
      </c>
      <c r="E208" s="15" t="s">
        <v>1347</v>
      </c>
      <c r="F208" s="15" t="s">
        <v>1351</v>
      </c>
      <c r="G208" s="15" t="s">
        <v>1560</v>
      </c>
      <c r="H208" s="15" t="s">
        <v>3716</v>
      </c>
      <c r="I208" s="15" t="s">
        <v>1367</v>
      </c>
      <c r="J208" s="15"/>
      <c r="K208" s="16">
        <v>4</v>
      </c>
      <c r="L208" s="16">
        <v>141</v>
      </c>
      <c r="M208" s="16">
        <v>140</v>
      </c>
      <c r="N208" s="16">
        <v>141</v>
      </c>
      <c r="O208" s="16">
        <v>1190589</v>
      </c>
      <c r="P208" s="16">
        <v>0</v>
      </c>
      <c r="Q208" s="16">
        <v>0</v>
      </c>
      <c r="R208" s="16">
        <v>651</v>
      </c>
      <c r="S208" s="15"/>
      <c r="T208" s="16">
        <v>4</v>
      </c>
      <c r="U208" s="16">
        <v>141</v>
      </c>
      <c r="V208" s="16">
        <v>142</v>
      </c>
      <c r="W208" s="16">
        <v>142</v>
      </c>
      <c r="X208" s="16">
        <v>1093481</v>
      </c>
      <c r="Y208" s="16">
        <v>0</v>
      </c>
      <c r="Z208" s="16">
        <v>0</v>
      </c>
      <c r="AA208" s="16">
        <v>594</v>
      </c>
      <c r="AC208" s="16">
        <v>4</v>
      </c>
      <c r="AD208" s="16">
        <v>142</v>
      </c>
      <c r="AE208" s="16">
        <v>142</v>
      </c>
      <c r="AF208" s="16">
        <v>142</v>
      </c>
      <c r="AG208" s="16">
        <v>1089358</v>
      </c>
      <c r="AH208" s="16">
        <v>0</v>
      </c>
      <c r="AI208" s="16">
        <v>0</v>
      </c>
      <c r="AJ208" s="16">
        <v>590</v>
      </c>
      <c r="AL208" s="16">
        <v>4</v>
      </c>
      <c r="AM208" s="16">
        <v>139</v>
      </c>
      <c r="AN208" s="16">
        <v>139</v>
      </c>
      <c r="AO208" s="16">
        <v>139</v>
      </c>
      <c r="AP208" s="16">
        <v>1100756</v>
      </c>
      <c r="AQ208" s="16">
        <v>0</v>
      </c>
      <c r="AR208" s="16">
        <v>0</v>
      </c>
      <c r="AS208" s="16">
        <v>609</v>
      </c>
      <c r="AU208" s="16">
        <v>4</v>
      </c>
      <c r="AV208" s="16">
        <v>141</v>
      </c>
      <c r="AW208" s="16">
        <v>4474184</v>
      </c>
      <c r="AX208" s="16">
        <v>0</v>
      </c>
      <c r="AY208" s="16">
        <v>0</v>
      </c>
      <c r="AZ208" s="16">
        <v>611</v>
      </c>
      <c r="BA208" s="16">
        <v>31769</v>
      </c>
    </row>
    <row r="209" spans="1:53">
      <c r="A209" s="15" t="s">
        <v>1344</v>
      </c>
      <c r="B209" s="15" t="s">
        <v>1345</v>
      </c>
      <c r="C209" s="15" t="s">
        <v>1346</v>
      </c>
      <c r="D209" s="15" t="s">
        <v>1347</v>
      </c>
      <c r="E209" s="15" t="s">
        <v>1347</v>
      </c>
      <c r="F209" s="15" t="s">
        <v>1351</v>
      </c>
      <c r="G209" s="15" t="s">
        <v>1561</v>
      </c>
      <c r="H209" s="15" t="s">
        <v>3716</v>
      </c>
      <c r="I209" s="15" t="s">
        <v>1369</v>
      </c>
      <c r="J209" s="15"/>
      <c r="K209" s="16">
        <v>3</v>
      </c>
      <c r="L209" s="16">
        <v>141</v>
      </c>
      <c r="M209" s="16">
        <v>140</v>
      </c>
      <c r="N209" s="16">
        <v>141</v>
      </c>
      <c r="O209" s="16">
        <v>1190589</v>
      </c>
      <c r="P209" s="16">
        <v>0</v>
      </c>
      <c r="Q209" s="16">
        <v>0</v>
      </c>
      <c r="R209" s="16">
        <v>651</v>
      </c>
      <c r="S209" s="15"/>
      <c r="T209" s="16">
        <v>3</v>
      </c>
      <c r="U209" s="16">
        <v>141</v>
      </c>
      <c r="V209" s="16">
        <v>142</v>
      </c>
      <c r="W209" s="16">
        <v>142</v>
      </c>
      <c r="X209" s="16">
        <v>1093481</v>
      </c>
      <c r="Y209" s="16">
        <v>0</v>
      </c>
      <c r="Z209" s="16">
        <v>0</v>
      </c>
      <c r="AA209" s="16">
        <v>594</v>
      </c>
      <c r="AC209" s="16">
        <v>3</v>
      </c>
      <c r="AD209" s="16">
        <v>142</v>
      </c>
      <c r="AE209" s="16">
        <v>142</v>
      </c>
      <c r="AF209" s="16">
        <v>142</v>
      </c>
      <c r="AG209" s="16">
        <v>1089358</v>
      </c>
      <c r="AH209" s="16">
        <v>0</v>
      </c>
      <c r="AI209" s="16">
        <v>0</v>
      </c>
      <c r="AJ209" s="16">
        <v>590</v>
      </c>
      <c r="AL209" s="16">
        <v>3</v>
      </c>
      <c r="AM209" s="16">
        <v>139</v>
      </c>
      <c r="AN209" s="16">
        <v>139</v>
      </c>
      <c r="AO209" s="16">
        <v>139</v>
      </c>
      <c r="AP209" s="16">
        <v>1100756</v>
      </c>
      <c r="AQ209" s="16">
        <v>0</v>
      </c>
      <c r="AR209" s="16">
        <v>0</v>
      </c>
      <c r="AS209" s="16">
        <v>609</v>
      </c>
      <c r="AU209" s="16">
        <v>3</v>
      </c>
      <c r="AV209" s="16">
        <v>141</v>
      </c>
      <c r="AW209" s="16">
        <v>4474184</v>
      </c>
      <c r="AX209" s="16">
        <v>0</v>
      </c>
      <c r="AY209" s="16">
        <v>0</v>
      </c>
      <c r="AZ209" s="16">
        <v>611</v>
      </c>
      <c r="BA209" s="16">
        <v>31769</v>
      </c>
    </row>
    <row r="210" spans="1:53">
      <c r="A210" s="15" t="s">
        <v>1344</v>
      </c>
      <c r="B210" s="15" t="s">
        <v>1345</v>
      </c>
      <c r="C210" s="15" t="s">
        <v>1346</v>
      </c>
      <c r="D210" s="15" t="s">
        <v>1347</v>
      </c>
      <c r="E210" s="15" t="s">
        <v>1347</v>
      </c>
      <c r="F210" s="15" t="s">
        <v>1351</v>
      </c>
      <c r="G210" s="15" t="s">
        <v>1562</v>
      </c>
      <c r="H210" s="15" t="s">
        <v>3716</v>
      </c>
      <c r="I210" s="15" t="s">
        <v>1371</v>
      </c>
      <c r="J210" s="15"/>
      <c r="K210" s="16">
        <v>3</v>
      </c>
      <c r="L210" s="16">
        <v>141</v>
      </c>
      <c r="M210" s="16">
        <v>140</v>
      </c>
      <c r="N210" s="16">
        <v>141</v>
      </c>
      <c r="O210" s="16">
        <v>1190589</v>
      </c>
      <c r="P210" s="16">
        <v>0</v>
      </c>
      <c r="Q210" s="16">
        <v>0</v>
      </c>
      <c r="R210" s="16">
        <v>651</v>
      </c>
      <c r="S210" s="15"/>
      <c r="T210" s="16">
        <v>3</v>
      </c>
      <c r="U210" s="16">
        <v>141</v>
      </c>
      <c r="V210" s="16">
        <v>142</v>
      </c>
      <c r="W210" s="16">
        <v>142</v>
      </c>
      <c r="X210" s="16">
        <v>1093481</v>
      </c>
      <c r="Y210" s="16">
        <v>0</v>
      </c>
      <c r="Z210" s="16">
        <v>0</v>
      </c>
      <c r="AA210" s="16">
        <v>594</v>
      </c>
      <c r="AC210" s="16">
        <v>3</v>
      </c>
      <c r="AD210" s="16">
        <v>142</v>
      </c>
      <c r="AE210" s="16">
        <v>142</v>
      </c>
      <c r="AF210" s="16">
        <v>142</v>
      </c>
      <c r="AG210" s="16">
        <v>1089358</v>
      </c>
      <c r="AH210" s="16">
        <v>0</v>
      </c>
      <c r="AI210" s="16">
        <v>0</v>
      </c>
      <c r="AJ210" s="16">
        <v>590</v>
      </c>
      <c r="AL210" s="16">
        <v>3</v>
      </c>
      <c r="AM210" s="16">
        <v>139</v>
      </c>
      <c r="AN210" s="16">
        <v>139</v>
      </c>
      <c r="AO210" s="16">
        <v>139</v>
      </c>
      <c r="AP210" s="16">
        <v>1100756</v>
      </c>
      <c r="AQ210" s="16">
        <v>0</v>
      </c>
      <c r="AR210" s="16">
        <v>0</v>
      </c>
      <c r="AS210" s="16">
        <v>609</v>
      </c>
      <c r="AU210" s="16">
        <v>3</v>
      </c>
      <c r="AV210" s="16">
        <v>141</v>
      </c>
      <c r="AW210" s="16">
        <v>4474184</v>
      </c>
      <c r="AX210" s="16">
        <v>0</v>
      </c>
      <c r="AY210" s="16">
        <v>0</v>
      </c>
      <c r="AZ210" s="16">
        <v>611</v>
      </c>
      <c r="BA210" s="16">
        <v>31769</v>
      </c>
    </row>
    <row r="211" spans="1:53">
      <c r="A211" s="15" t="s">
        <v>1344</v>
      </c>
      <c r="B211" s="15" t="s">
        <v>1345</v>
      </c>
      <c r="C211" s="15" t="s">
        <v>1346</v>
      </c>
      <c r="D211" s="15" t="s">
        <v>1347</v>
      </c>
      <c r="E211" s="15" t="s">
        <v>1347</v>
      </c>
      <c r="F211" s="15" t="s">
        <v>1351</v>
      </c>
      <c r="G211" s="15" t="s">
        <v>1563</v>
      </c>
      <c r="H211" s="15" t="s">
        <v>3716</v>
      </c>
      <c r="I211" s="15" t="s">
        <v>1373</v>
      </c>
      <c r="J211" s="15"/>
      <c r="K211" s="16">
        <v>3</v>
      </c>
      <c r="L211" s="16">
        <v>141</v>
      </c>
      <c r="M211" s="16">
        <v>140</v>
      </c>
      <c r="N211" s="16">
        <v>141</v>
      </c>
      <c r="O211" s="16">
        <v>1190589</v>
      </c>
      <c r="P211" s="16">
        <v>0</v>
      </c>
      <c r="Q211" s="16">
        <v>0</v>
      </c>
      <c r="R211" s="16">
        <v>651</v>
      </c>
      <c r="S211" s="15"/>
      <c r="T211" s="16">
        <v>3</v>
      </c>
      <c r="U211" s="16">
        <v>141</v>
      </c>
      <c r="V211" s="16">
        <v>142</v>
      </c>
      <c r="W211" s="16">
        <v>142</v>
      </c>
      <c r="X211" s="16">
        <v>1093481</v>
      </c>
      <c r="Y211" s="16">
        <v>0</v>
      </c>
      <c r="Z211" s="16">
        <v>0</v>
      </c>
      <c r="AA211" s="16">
        <v>594</v>
      </c>
      <c r="AC211" s="16">
        <v>3</v>
      </c>
      <c r="AD211" s="16">
        <v>142</v>
      </c>
      <c r="AE211" s="16">
        <v>142</v>
      </c>
      <c r="AF211" s="16">
        <v>142</v>
      </c>
      <c r="AG211" s="16">
        <v>1089358</v>
      </c>
      <c r="AH211" s="16">
        <v>0</v>
      </c>
      <c r="AI211" s="16">
        <v>0</v>
      </c>
      <c r="AJ211" s="16">
        <v>590</v>
      </c>
      <c r="AL211" s="16">
        <v>3</v>
      </c>
      <c r="AM211" s="16">
        <v>139</v>
      </c>
      <c r="AN211" s="16">
        <v>139</v>
      </c>
      <c r="AO211" s="16">
        <v>139</v>
      </c>
      <c r="AP211" s="16">
        <v>1100756</v>
      </c>
      <c r="AQ211" s="16">
        <v>0</v>
      </c>
      <c r="AR211" s="16">
        <v>0</v>
      </c>
      <c r="AS211" s="16">
        <v>609</v>
      </c>
      <c r="AU211" s="16">
        <v>3</v>
      </c>
      <c r="AV211" s="16">
        <v>141</v>
      </c>
      <c r="AW211" s="16">
        <v>4474184</v>
      </c>
      <c r="AX211" s="16">
        <v>0</v>
      </c>
      <c r="AY211" s="16">
        <v>0</v>
      </c>
      <c r="AZ211" s="16">
        <v>611</v>
      </c>
      <c r="BA211" s="16">
        <v>31769</v>
      </c>
    </row>
    <row r="212" spans="1:53">
      <c r="A212" s="15" t="s">
        <v>1344</v>
      </c>
      <c r="B212" s="15" t="s">
        <v>1345</v>
      </c>
      <c r="C212" s="15" t="s">
        <v>1346</v>
      </c>
      <c r="D212" s="15" t="s">
        <v>1347</v>
      </c>
      <c r="E212" s="15" t="s">
        <v>1347</v>
      </c>
      <c r="F212" s="15" t="s">
        <v>1351</v>
      </c>
      <c r="G212" s="15" t="s">
        <v>1564</v>
      </c>
      <c r="H212" s="15" t="s">
        <v>3716</v>
      </c>
      <c r="I212" s="15" t="s">
        <v>1375</v>
      </c>
      <c r="J212" s="15"/>
      <c r="K212" s="16">
        <v>3</v>
      </c>
      <c r="L212" s="16">
        <v>141</v>
      </c>
      <c r="M212" s="16">
        <v>140</v>
      </c>
      <c r="N212" s="16">
        <v>141</v>
      </c>
      <c r="O212" s="16">
        <v>1190589</v>
      </c>
      <c r="P212" s="16">
        <v>0</v>
      </c>
      <c r="Q212" s="16">
        <v>0</v>
      </c>
      <c r="R212" s="16">
        <v>651</v>
      </c>
      <c r="S212" s="15"/>
      <c r="T212" s="16">
        <v>3</v>
      </c>
      <c r="U212" s="16">
        <v>141</v>
      </c>
      <c r="V212" s="16">
        <v>142</v>
      </c>
      <c r="W212" s="16">
        <v>142</v>
      </c>
      <c r="X212" s="16">
        <v>1093481</v>
      </c>
      <c r="Y212" s="16">
        <v>0</v>
      </c>
      <c r="Z212" s="16">
        <v>0</v>
      </c>
      <c r="AA212" s="16">
        <v>594</v>
      </c>
      <c r="AC212" s="16">
        <v>3</v>
      </c>
      <c r="AD212" s="16">
        <v>142</v>
      </c>
      <c r="AE212" s="16">
        <v>142</v>
      </c>
      <c r="AF212" s="16">
        <v>142</v>
      </c>
      <c r="AG212" s="16">
        <v>1089358</v>
      </c>
      <c r="AH212" s="16">
        <v>0</v>
      </c>
      <c r="AI212" s="16">
        <v>0</v>
      </c>
      <c r="AJ212" s="16">
        <v>590</v>
      </c>
      <c r="AL212" s="16">
        <v>3</v>
      </c>
      <c r="AM212" s="16">
        <v>139</v>
      </c>
      <c r="AN212" s="16">
        <v>139</v>
      </c>
      <c r="AO212" s="16">
        <v>139</v>
      </c>
      <c r="AP212" s="16">
        <v>1100756</v>
      </c>
      <c r="AQ212" s="16">
        <v>0</v>
      </c>
      <c r="AR212" s="16">
        <v>0</v>
      </c>
      <c r="AS212" s="16">
        <v>609</v>
      </c>
      <c r="AU212" s="16">
        <v>3</v>
      </c>
      <c r="AV212" s="16">
        <v>141</v>
      </c>
      <c r="AW212" s="16">
        <v>4474184</v>
      </c>
      <c r="AX212" s="16">
        <v>0</v>
      </c>
      <c r="AY212" s="16">
        <v>0</v>
      </c>
      <c r="AZ212" s="16">
        <v>611</v>
      </c>
      <c r="BA212" s="16">
        <v>31769</v>
      </c>
    </row>
    <row r="213" spans="1:53">
      <c r="A213" s="15" t="s">
        <v>1344</v>
      </c>
      <c r="B213" s="15" t="s">
        <v>1345</v>
      </c>
      <c r="C213" s="15" t="s">
        <v>1346</v>
      </c>
      <c r="D213" s="15" t="s">
        <v>1347</v>
      </c>
      <c r="E213" s="15" t="s">
        <v>1347</v>
      </c>
      <c r="F213" s="15" t="s">
        <v>1351</v>
      </c>
      <c r="G213" s="15" t="s">
        <v>1565</v>
      </c>
      <c r="H213" s="15" t="s">
        <v>3716</v>
      </c>
      <c r="I213" s="15" t="s">
        <v>1369</v>
      </c>
      <c r="J213" s="15"/>
      <c r="K213" s="16">
        <v>1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5"/>
      <c r="T213" s="16">
        <v>1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C213" s="16">
        <v>1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L213" s="16">
        <v>1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U213" s="16">
        <v>1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</row>
    <row r="214" spans="1:53">
      <c r="A214" s="15" t="s">
        <v>1344</v>
      </c>
      <c r="B214" s="15" t="s">
        <v>1345</v>
      </c>
      <c r="C214" s="15" t="s">
        <v>1346</v>
      </c>
      <c r="D214" s="15" t="s">
        <v>1347</v>
      </c>
      <c r="E214" s="15" t="s">
        <v>1347</v>
      </c>
      <c r="F214" s="15" t="s">
        <v>1351</v>
      </c>
      <c r="G214" s="15" t="s">
        <v>1566</v>
      </c>
      <c r="H214" s="15" t="s">
        <v>3716</v>
      </c>
      <c r="I214" s="15" t="s">
        <v>1371</v>
      </c>
      <c r="J214" s="15"/>
      <c r="K214" s="16">
        <v>1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5"/>
      <c r="T214" s="16">
        <v>1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C214" s="16">
        <v>1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L214" s="16">
        <v>1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U214" s="16">
        <v>1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</row>
    <row r="215" spans="1:53">
      <c r="A215" s="15" t="s">
        <v>1344</v>
      </c>
      <c r="B215" s="15" t="s">
        <v>1345</v>
      </c>
      <c r="C215" s="15" t="s">
        <v>1346</v>
      </c>
      <c r="D215" s="15" t="s">
        <v>1347</v>
      </c>
      <c r="E215" s="15" t="s">
        <v>1347</v>
      </c>
      <c r="F215" s="15" t="s">
        <v>1351</v>
      </c>
      <c r="G215" s="15" t="s">
        <v>1567</v>
      </c>
      <c r="H215" s="15" t="s">
        <v>3716</v>
      </c>
      <c r="I215" s="15" t="s">
        <v>1373</v>
      </c>
      <c r="J215" s="15"/>
      <c r="K215" s="16">
        <v>1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5"/>
      <c r="T215" s="16">
        <v>1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C215" s="16">
        <v>1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L215" s="16">
        <v>1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U215" s="16">
        <v>1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</row>
    <row r="216" spans="1:53">
      <c r="A216" s="15" t="s">
        <v>1344</v>
      </c>
      <c r="B216" s="15" t="s">
        <v>1345</v>
      </c>
      <c r="C216" s="15" t="s">
        <v>1346</v>
      </c>
      <c r="D216" s="15" t="s">
        <v>1347</v>
      </c>
      <c r="E216" s="15" t="s">
        <v>1347</v>
      </c>
      <c r="F216" s="15" t="s">
        <v>1351</v>
      </c>
      <c r="G216" s="15" t="s">
        <v>1568</v>
      </c>
      <c r="H216" s="15" t="s">
        <v>3716</v>
      </c>
      <c r="I216" s="15" t="s">
        <v>1375</v>
      </c>
      <c r="J216" s="15"/>
      <c r="K216" s="16">
        <v>1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5"/>
      <c r="T216" s="16">
        <v>1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C216" s="16">
        <v>1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L216" s="16">
        <v>1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U216" s="16">
        <v>1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</row>
    <row r="217" spans="1:53">
      <c r="A217" s="15" t="s">
        <v>1344</v>
      </c>
      <c r="B217" s="15" t="s">
        <v>1345</v>
      </c>
      <c r="C217" s="15" t="s">
        <v>1346</v>
      </c>
      <c r="D217" s="15" t="s">
        <v>1347</v>
      </c>
      <c r="E217" s="15" t="s">
        <v>1347</v>
      </c>
      <c r="F217" s="15" t="s">
        <v>1351</v>
      </c>
      <c r="G217" s="15" t="s">
        <v>1569</v>
      </c>
      <c r="H217" s="15" t="s">
        <v>3716</v>
      </c>
      <c r="I217" s="15" t="s">
        <v>1367</v>
      </c>
      <c r="J217" s="15"/>
      <c r="K217" s="16">
        <v>1417</v>
      </c>
      <c r="L217" s="16">
        <v>123324</v>
      </c>
      <c r="M217" s="16">
        <v>124528</v>
      </c>
      <c r="N217" s="16">
        <v>124866</v>
      </c>
      <c r="O217" s="16">
        <v>2075966220</v>
      </c>
      <c r="P217" s="16">
        <v>0</v>
      </c>
      <c r="Q217" s="16">
        <v>0</v>
      </c>
      <c r="R217" s="16">
        <v>1285</v>
      </c>
      <c r="S217" s="15"/>
      <c r="T217" s="16">
        <v>1527</v>
      </c>
      <c r="U217" s="16">
        <v>126181</v>
      </c>
      <c r="V217" s="16">
        <v>126642</v>
      </c>
      <c r="W217" s="16">
        <v>127509</v>
      </c>
      <c r="X217" s="16">
        <v>2045288783</v>
      </c>
      <c r="Y217" s="16">
        <v>0</v>
      </c>
      <c r="Z217" s="16">
        <v>0</v>
      </c>
      <c r="AA217" s="16">
        <v>1241</v>
      </c>
      <c r="AC217" s="16">
        <v>1510</v>
      </c>
      <c r="AD217" s="16">
        <v>126794</v>
      </c>
      <c r="AE217" s="16">
        <v>126503</v>
      </c>
      <c r="AF217" s="16">
        <v>126430</v>
      </c>
      <c r="AG217" s="16">
        <v>2174367667</v>
      </c>
      <c r="AH217" s="16">
        <v>0</v>
      </c>
      <c r="AI217" s="16">
        <v>0</v>
      </c>
      <c r="AJ217" s="16">
        <v>1321</v>
      </c>
      <c r="AL217" s="16">
        <v>1517</v>
      </c>
      <c r="AM217" s="16">
        <v>125569</v>
      </c>
      <c r="AN217" s="16">
        <v>124919</v>
      </c>
      <c r="AO217" s="16">
        <v>121700</v>
      </c>
      <c r="AP217" s="16">
        <v>2192331675</v>
      </c>
      <c r="AQ217" s="16">
        <v>0</v>
      </c>
      <c r="AR217" s="16">
        <v>0</v>
      </c>
      <c r="AS217" s="16">
        <v>1359</v>
      </c>
      <c r="AU217" s="16">
        <v>1493</v>
      </c>
      <c r="AV217" s="16">
        <v>125414</v>
      </c>
      <c r="AW217" s="16">
        <v>8487954345</v>
      </c>
      <c r="AX217" s="16">
        <v>0</v>
      </c>
      <c r="AY217" s="16">
        <v>0</v>
      </c>
      <c r="AZ217" s="16">
        <v>1302</v>
      </c>
      <c r="BA217" s="16">
        <v>67680</v>
      </c>
    </row>
    <row r="218" spans="1:53">
      <c r="A218" s="15" t="s">
        <v>1344</v>
      </c>
      <c r="B218" s="15" t="s">
        <v>1345</v>
      </c>
      <c r="C218" s="15" t="s">
        <v>1346</v>
      </c>
      <c r="D218" s="15" t="s">
        <v>1347</v>
      </c>
      <c r="E218" s="15" t="s">
        <v>1347</v>
      </c>
      <c r="F218" s="15" t="s">
        <v>1351</v>
      </c>
      <c r="G218" s="15" t="s">
        <v>1570</v>
      </c>
      <c r="H218" s="15" t="s">
        <v>3716</v>
      </c>
      <c r="I218" s="15" t="s">
        <v>1369</v>
      </c>
      <c r="J218" s="15"/>
      <c r="K218" s="16">
        <v>156</v>
      </c>
      <c r="L218" s="16">
        <v>16321</v>
      </c>
      <c r="M218" s="16">
        <v>17683</v>
      </c>
      <c r="N218" s="16">
        <v>18398</v>
      </c>
      <c r="O218" s="16">
        <v>250549292</v>
      </c>
      <c r="P218" s="16">
        <v>0</v>
      </c>
      <c r="Q218" s="16">
        <v>0</v>
      </c>
      <c r="R218" s="16">
        <v>1103</v>
      </c>
      <c r="S218" s="15"/>
      <c r="T218" s="16">
        <v>164</v>
      </c>
      <c r="U218" s="16">
        <v>18915</v>
      </c>
      <c r="V218" s="16">
        <v>18347</v>
      </c>
      <c r="W218" s="16">
        <v>17403</v>
      </c>
      <c r="X218" s="16">
        <v>262790940</v>
      </c>
      <c r="Y218" s="16">
        <v>0</v>
      </c>
      <c r="Z218" s="16">
        <v>0</v>
      </c>
      <c r="AA218" s="16">
        <v>1109</v>
      </c>
      <c r="AC218" s="16">
        <v>161</v>
      </c>
      <c r="AD218" s="16">
        <v>16087</v>
      </c>
      <c r="AE218" s="16">
        <v>16081</v>
      </c>
      <c r="AF218" s="16">
        <v>16082</v>
      </c>
      <c r="AG218" s="16">
        <v>227278555</v>
      </c>
      <c r="AH218" s="16">
        <v>0</v>
      </c>
      <c r="AI218" s="16">
        <v>0</v>
      </c>
      <c r="AJ218" s="16">
        <v>1087</v>
      </c>
      <c r="AL218" s="16">
        <v>163</v>
      </c>
      <c r="AM218" s="16">
        <v>15742</v>
      </c>
      <c r="AN218" s="16">
        <v>15967</v>
      </c>
      <c r="AO218" s="16">
        <v>15345</v>
      </c>
      <c r="AP218" s="16">
        <v>246614191</v>
      </c>
      <c r="AQ218" s="16">
        <v>0</v>
      </c>
      <c r="AR218" s="16">
        <v>0</v>
      </c>
      <c r="AS218" s="16">
        <v>1209</v>
      </c>
      <c r="AU218" s="16">
        <v>161</v>
      </c>
      <c r="AV218" s="16">
        <v>16864</v>
      </c>
      <c r="AW218" s="16">
        <v>987232978</v>
      </c>
      <c r="AX218" s="16">
        <v>0</v>
      </c>
      <c r="AY218" s="16">
        <v>0</v>
      </c>
      <c r="AZ218" s="16">
        <v>1126</v>
      </c>
      <c r="BA218" s="16">
        <v>58540</v>
      </c>
    </row>
    <row r="219" spans="1:53">
      <c r="A219" s="15" t="s">
        <v>1344</v>
      </c>
      <c r="B219" s="15" t="s">
        <v>1345</v>
      </c>
      <c r="C219" s="15" t="s">
        <v>1346</v>
      </c>
      <c r="D219" s="15" t="s">
        <v>1347</v>
      </c>
      <c r="E219" s="15" t="s">
        <v>1347</v>
      </c>
      <c r="F219" s="15" t="s">
        <v>1351</v>
      </c>
      <c r="G219" s="15" t="s">
        <v>1571</v>
      </c>
      <c r="H219" s="15" t="s">
        <v>3716</v>
      </c>
      <c r="I219" s="15" t="s">
        <v>1371</v>
      </c>
      <c r="J219" s="15"/>
      <c r="K219" s="16">
        <v>156</v>
      </c>
      <c r="L219" s="16">
        <v>16321</v>
      </c>
      <c r="M219" s="16">
        <v>17683</v>
      </c>
      <c r="N219" s="16">
        <v>18398</v>
      </c>
      <c r="O219" s="16">
        <v>250549292</v>
      </c>
      <c r="P219" s="16">
        <v>0</v>
      </c>
      <c r="Q219" s="16">
        <v>0</v>
      </c>
      <c r="R219" s="16">
        <v>1103</v>
      </c>
      <c r="S219" s="15"/>
      <c r="T219" s="16">
        <v>164</v>
      </c>
      <c r="U219" s="16">
        <v>18915</v>
      </c>
      <c r="V219" s="16">
        <v>18347</v>
      </c>
      <c r="W219" s="16">
        <v>17403</v>
      </c>
      <c r="X219" s="16">
        <v>262790940</v>
      </c>
      <c r="Y219" s="16">
        <v>0</v>
      </c>
      <c r="Z219" s="16">
        <v>0</v>
      </c>
      <c r="AA219" s="16">
        <v>1109</v>
      </c>
      <c r="AC219" s="16">
        <v>161</v>
      </c>
      <c r="AD219" s="16">
        <v>16087</v>
      </c>
      <c r="AE219" s="16">
        <v>16081</v>
      </c>
      <c r="AF219" s="16">
        <v>16082</v>
      </c>
      <c r="AG219" s="16">
        <v>227278555</v>
      </c>
      <c r="AH219" s="16">
        <v>0</v>
      </c>
      <c r="AI219" s="16">
        <v>0</v>
      </c>
      <c r="AJ219" s="16">
        <v>1087</v>
      </c>
      <c r="AL219" s="16">
        <v>163</v>
      </c>
      <c r="AM219" s="16">
        <v>15742</v>
      </c>
      <c r="AN219" s="16">
        <v>15967</v>
      </c>
      <c r="AO219" s="16">
        <v>15345</v>
      </c>
      <c r="AP219" s="16">
        <v>246614191</v>
      </c>
      <c r="AQ219" s="16">
        <v>0</v>
      </c>
      <c r="AR219" s="16">
        <v>0</v>
      </c>
      <c r="AS219" s="16">
        <v>1209</v>
      </c>
      <c r="AU219" s="16">
        <v>161</v>
      </c>
      <c r="AV219" s="16">
        <v>16864</v>
      </c>
      <c r="AW219" s="16">
        <v>987232978</v>
      </c>
      <c r="AX219" s="16">
        <v>0</v>
      </c>
      <c r="AY219" s="16">
        <v>0</v>
      </c>
      <c r="AZ219" s="16">
        <v>1126</v>
      </c>
      <c r="BA219" s="16">
        <v>58540</v>
      </c>
    </row>
    <row r="220" spans="1:53">
      <c r="A220" s="15" t="s">
        <v>1344</v>
      </c>
      <c r="B220" s="15" t="s">
        <v>1345</v>
      </c>
      <c r="C220" s="15" t="s">
        <v>1346</v>
      </c>
      <c r="D220" s="15" t="s">
        <v>1347</v>
      </c>
      <c r="E220" s="15" t="s">
        <v>1347</v>
      </c>
      <c r="F220" s="15" t="s">
        <v>1351</v>
      </c>
      <c r="G220" s="15" t="s">
        <v>1572</v>
      </c>
      <c r="H220" s="15" t="s">
        <v>3716</v>
      </c>
      <c r="I220" s="15" t="s">
        <v>1373</v>
      </c>
      <c r="J220" s="15"/>
      <c r="K220" s="16">
        <v>54</v>
      </c>
      <c r="L220" s="16">
        <v>11276</v>
      </c>
      <c r="M220" s="16">
        <v>12686</v>
      </c>
      <c r="N220" s="16">
        <v>13453</v>
      </c>
      <c r="O220" s="16">
        <v>190773968</v>
      </c>
      <c r="P220" s="16">
        <v>0</v>
      </c>
      <c r="Q220" s="16">
        <v>0</v>
      </c>
      <c r="R220" s="16">
        <v>1177</v>
      </c>
      <c r="S220" s="15"/>
      <c r="T220" s="16">
        <v>55</v>
      </c>
      <c r="U220" s="16">
        <v>13743</v>
      </c>
      <c r="V220" s="16">
        <v>12987</v>
      </c>
      <c r="W220" s="16">
        <v>12100</v>
      </c>
      <c r="X220" s="16">
        <v>198293556</v>
      </c>
      <c r="Y220" s="16">
        <v>0</v>
      </c>
      <c r="Z220" s="16">
        <v>0</v>
      </c>
      <c r="AA220" s="16">
        <v>1178</v>
      </c>
      <c r="AC220" s="16">
        <v>53</v>
      </c>
      <c r="AD220" s="16">
        <v>10789</v>
      </c>
      <c r="AE220" s="16">
        <v>10790</v>
      </c>
      <c r="AF220" s="16">
        <v>10751</v>
      </c>
      <c r="AG220" s="16">
        <v>158814347</v>
      </c>
      <c r="AH220" s="16">
        <v>0</v>
      </c>
      <c r="AI220" s="16">
        <v>0</v>
      </c>
      <c r="AJ220" s="16">
        <v>1134</v>
      </c>
      <c r="AL220" s="16">
        <v>53</v>
      </c>
      <c r="AM220" s="16">
        <v>10319</v>
      </c>
      <c r="AN220" s="16">
        <v>10653</v>
      </c>
      <c r="AO220" s="16">
        <v>10206</v>
      </c>
      <c r="AP220" s="16">
        <v>178183739</v>
      </c>
      <c r="AQ220" s="16">
        <v>0</v>
      </c>
      <c r="AR220" s="16">
        <v>0</v>
      </c>
      <c r="AS220" s="16">
        <v>1319</v>
      </c>
      <c r="AU220" s="16">
        <v>54</v>
      </c>
      <c r="AV220" s="16">
        <v>11646</v>
      </c>
      <c r="AW220" s="16">
        <v>726065610</v>
      </c>
      <c r="AX220" s="16">
        <v>0</v>
      </c>
      <c r="AY220" s="16">
        <v>0</v>
      </c>
      <c r="AZ220" s="16">
        <v>1199</v>
      </c>
      <c r="BA220" s="16">
        <v>62344</v>
      </c>
    </row>
    <row r="221" spans="1:53">
      <c r="A221" s="15" t="s">
        <v>1344</v>
      </c>
      <c r="B221" s="15" t="s">
        <v>1345</v>
      </c>
      <c r="C221" s="15" t="s">
        <v>1346</v>
      </c>
      <c r="D221" s="15" t="s">
        <v>1347</v>
      </c>
      <c r="E221" s="15" t="s">
        <v>1347</v>
      </c>
      <c r="F221" s="15" t="s">
        <v>1351</v>
      </c>
      <c r="G221" s="15" t="s">
        <v>1573</v>
      </c>
      <c r="H221" s="15" t="s">
        <v>3716</v>
      </c>
      <c r="I221" s="15" t="s">
        <v>1375</v>
      </c>
      <c r="J221" s="15"/>
      <c r="K221" s="16">
        <v>54</v>
      </c>
      <c r="L221" s="16">
        <v>11276</v>
      </c>
      <c r="M221" s="16">
        <v>12686</v>
      </c>
      <c r="N221" s="16">
        <v>13453</v>
      </c>
      <c r="O221" s="16">
        <v>190773968</v>
      </c>
      <c r="P221" s="16">
        <v>0</v>
      </c>
      <c r="Q221" s="16">
        <v>0</v>
      </c>
      <c r="R221" s="16">
        <v>1177</v>
      </c>
      <c r="S221" s="15"/>
      <c r="T221" s="16">
        <v>55</v>
      </c>
      <c r="U221" s="16">
        <v>13743</v>
      </c>
      <c r="V221" s="16">
        <v>12987</v>
      </c>
      <c r="W221" s="16">
        <v>12100</v>
      </c>
      <c r="X221" s="16">
        <v>198293556</v>
      </c>
      <c r="Y221" s="16">
        <v>0</v>
      </c>
      <c r="Z221" s="16">
        <v>0</v>
      </c>
      <c r="AA221" s="16">
        <v>1178</v>
      </c>
      <c r="AC221" s="16">
        <v>53</v>
      </c>
      <c r="AD221" s="16">
        <v>10789</v>
      </c>
      <c r="AE221" s="16">
        <v>10790</v>
      </c>
      <c r="AF221" s="16">
        <v>10751</v>
      </c>
      <c r="AG221" s="16">
        <v>158814347</v>
      </c>
      <c r="AH221" s="16">
        <v>0</v>
      </c>
      <c r="AI221" s="16">
        <v>0</v>
      </c>
      <c r="AJ221" s="16">
        <v>1134</v>
      </c>
      <c r="AL221" s="16">
        <v>53</v>
      </c>
      <c r="AM221" s="16">
        <v>10319</v>
      </c>
      <c r="AN221" s="16">
        <v>10653</v>
      </c>
      <c r="AO221" s="16">
        <v>10206</v>
      </c>
      <c r="AP221" s="16">
        <v>178183739</v>
      </c>
      <c r="AQ221" s="16">
        <v>0</v>
      </c>
      <c r="AR221" s="16">
        <v>0</v>
      </c>
      <c r="AS221" s="16">
        <v>1319</v>
      </c>
      <c r="AU221" s="16">
        <v>54</v>
      </c>
      <c r="AV221" s="16">
        <v>11646</v>
      </c>
      <c r="AW221" s="16">
        <v>726065610</v>
      </c>
      <c r="AX221" s="16">
        <v>0</v>
      </c>
      <c r="AY221" s="16">
        <v>0</v>
      </c>
      <c r="AZ221" s="16">
        <v>1199</v>
      </c>
      <c r="BA221" s="16">
        <v>62344</v>
      </c>
    </row>
    <row r="222" spans="1:53">
      <c r="A222" s="15" t="s">
        <v>1344</v>
      </c>
      <c r="B222" s="15" t="s">
        <v>1345</v>
      </c>
      <c r="C222" s="15" t="s">
        <v>1346</v>
      </c>
      <c r="D222" s="15" t="s">
        <v>1347</v>
      </c>
      <c r="E222" s="15" t="s">
        <v>1347</v>
      </c>
      <c r="F222" s="15" t="s">
        <v>1351</v>
      </c>
      <c r="G222" s="15" t="s">
        <v>1574</v>
      </c>
      <c r="H222" s="15" t="s">
        <v>3716</v>
      </c>
      <c r="I222" s="15" t="s">
        <v>1373</v>
      </c>
      <c r="J222" s="15"/>
      <c r="K222" s="16">
        <v>1</v>
      </c>
      <c r="L222" s="16">
        <v>55</v>
      </c>
      <c r="M222" s="16">
        <v>66</v>
      </c>
      <c r="N222" s="16">
        <v>67</v>
      </c>
      <c r="O222" s="16">
        <v>184150</v>
      </c>
      <c r="P222" s="16">
        <v>0</v>
      </c>
      <c r="Q222" s="16">
        <v>0</v>
      </c>
      <c r="R222" s="16">
        <v>226</v>
      </c>
      <c r="S222" s="15"/>
      <c r="T222" s="16">
        <v>1</v>
      </c>
      <c r="U222" s="16">
        <v>58</v>
      </c>
      <c r="V222" s="16">
        <v>56</v>
      </c>
      <c r="W222" s="16">
        <v>53</v>
      </c>
      <c r="X222" s="16">
        <v>167237</v>
      </c>
      <c r="Y222" s="16">
        <v>0</v>
      </c>
      <c r="Z222" s="16">
        <v>0</v>
      </c>
      <c r="AA222" s="16">
        <v>231</v>
      </c>
      <c r="AC222" s="16">
        <v>1</v>
      </c>
      <c r="AD222" s="16">
        <v>52</v>
      </c>
      <c r="AE222" s="16">
        <v>53</v>
      </c>
      <c r="AF222" s="16">
        <v>53</v>
      </c>
      <c r="AG222" s="16">
        <v>170293</v>
      </c>
      <c r="AH222" s="16">
        <v>0</v>
      </c>
      <c r="AI222" s="16">
        <v>0</v>
      </c>
      <c r="AJ222" s="16">
        <v>249</v>
      </c>
      <c r="AL222" s="16">
        <v>1</v>
      </c>
      <c r="AM222" s="16">
        <v>56</v>
      </c>
      <c r="AN222" s="16">
        <v>53</v>
      </c>
      <c r="AO222" s="16">
        <v>52</v>
      </c>
      <c r="AP222" s="16">
        <v>139660</v>
      </c>
      <c r="AQ222" s="16">
        <v>0</v>
      </c>
      <c r="AR222" s="16">
        <v>0</v>
      </c>
      <c r="AS222" s="16">
        <v>200</v>
      </c>
      <c r="AU222" s="16">
        <v>1</v>
      </c>
      <c r="AV222" s="16">
        <v>56</v>
      </c>
      <c r="AW222" s="16">
        <v>661340</v>
      </c>
      <c r="AX222" s="16">
        <v>0</v>
      </c>
      <c r="AY222" s="16">
        <v>0</v>
      </c>
      <c r="AZ222" s="16">
        <v>226</v>
      </c>
      <c r="BA222" s="16">
        <v>11775</v>
      </c>
    </row>
    <row r="223" spans="1:53">
      <c r="A223" s="15" t="s">
        <v>1344</v>
      </c>
      <c r="B223" s="15" t="s">
        <v>1345</v>
      </c>
      <c r="C223" s="15" t="s">
        <v>1346</v>
      </c>
      <c r="D223" s="15" t="s">
        <v>1347</v>
      </c>
      <c r="E223" s="15" t="s">
        <v>1347</v>
      </c>
      <c r="F223" s="15" t="s">
        <v>1351</v>
      </c>
      <c r="G223" s="15" t="s">
        <v>1575</v>
      </c>
      <c r="H223" s="15" t="s">
        <v>3716</v>
      </c>
      <c r="I223" s="15" t="s">
        <v>1375</v>
      </c>
      <c r="J223" s="15"/>
      <c r="K223" s="16">
        <v>1</v>
      </c>
      <c r="L223" s="16">
        <v>55</v>
      </c>
      <c r="M223" s="16">
        <v>66</v>
      </c>
      <c r="N223" s="16">
        <v>67</v>
      </c>
      <c r="O223" s="16">
        <v>184150</v>
      </c>
      <c r="P223" s="16">
        <v>0</v>
      </c>
      <c r="Q223" s="16">
        <v>0</v>
      </c>
      <c r="R223" s="16">
        <v>226</v>
      </c>
      <c r="S223" s="15"/>
      <c r="T223" s="16">
        <v>1</v>
      </c>
      <c r="U223" s="16">
        <v>58</v>
      </c>
      <c r="V223" s="16">
        <v>56</v>
      </c>
      <c r="W223" s="16">
        <v>53</v>
      </c>
      <c r="X223" s="16">
        <v>167237</v>
      </c>
      <c r="Y223" s="16">
        <v>0</v>
      </c>
      <c r="Z223" s="16">
        <v>0</v>
      </c>
      <c r="AA223" s="16">
        <v>231</v>
      </c>
      <c r="AC223" s="16">
        <v>1</v>
      </c>
      <c r="AD223" s="16">
        <v>52</v>
      </c>
      <c r="AE223" s="16">
        <v>53</v>
      </c>
      <c r="AF223" s="16">
        <v>53</v>
      </c>
      <c r="AG223" s="16">
        <v>170293</v>
      </c>
      <c r="AH223" s="16">
        <v>0</v>
      </c>
      <c r="AI223" s="16">
        <v>0</v>
      </c>
      <c r="AJ223" s="16">
        <v>249</v>
      </c>
      <c r="AL223" s="16">
        <v>1</v>
      </c>
      <c r="AM223" s="16">
        <v>56</v>
      </c>
      <c r="AN223" s="16">
        <v>53</v>
      </c>
      <c r="AO223" s="16">
        <v>52</v>
      </c>
      <c r="AP223" s="16">
        <v>139660</v>
      </c>
      <c r="AQ223" s="16">
        <v>0</v>
      </c>
      <c r="AR223" s="16">
        <v>0</v>
      </c>
      <c r="AS223" s="16">
        <v>200</v>
      </c>
      <c r="AU223" s="16">
        <v>1</v>
      </c>
      <c r="AV223" s="16">
        <v>56</v>
      </c>
      <c r="AW223" s="16">
        <v>661340</v>
      </c>
      <c r="AX223" s="16">
        <v>0</v>
      </c>
      <c r="AY223" s="16">
        <v>0</v>
      </c>
      <c r="AZ223" s="16">
        <v>226</v>
      </c>
      <c r="BA223" s="16">
        <v>11775</v>
      </c>
    </row>
    <row r="224" spans="1:53">
      <c r="A224" s="15" t="s">
        <v>1344</v>
      </c>
      <c r="B224" s="15" t="s">
        <v>1345</v>
      </c>
      <c r="C224" s="15" t="s">
        <v>1346</v>
      </c>
      <c r="D224" s="15" t="s">
        <v>1347</v>
      </c>
      <c r="E224" s="15" t="s">
        <v>1347</v>
      </c>
      <c r="F224" s="15" t="s">
        <v>1351</v>
      </c>
      <c r="G224" s="15" t="s">
        <v>1576</v>
      </c>
      <c r="H224" s="15" t="s">
        <v>3716</v>
      </c>
      <c r="I224" s="15" t="s">
        <v>1373</v>
      </c>
      <c r="J224" s="15"/>
      <c r="K224" s="16">
        <v>101</v>
      </c>
      <c r="L224" s="16">
        <v>4990</v>
      </c>
      <c r="M224" s="16">
        <v>4931</v>
      </c>
      <c r="N224" s="16">
        <v>4878</v>
      </c>
      <c r="O224" s="16">
        <v>59591174</v>
      </c>
      <c r="P224" s="16">
        <v>0</v>
      </c>
      <c r="Q224" s="16">
        <v>0</v>
      </c>
      <c r="R224" s="16">
        <v>929</v>
      </c>
      <c r="S224" s="15"/>
      <c r="T224" s="16">
        <v>108</v>
      </c>
      <c r="U224" s="16">
        <v>5114</v>
      </c>
      <c r="V224" s="16">
        <v>5304</v>
      </c>
      <c r="W224" s="16">
        <v>5250</v>
      </c>
      <c r="X224" s="16">
        <v>64330147</v>
      </c>
      <c r="Y224" s="16">
        <v>0</v>
      </c>
      <c r="Z224" s="16">
        <v>0</v>
      </c>
      <c r="AA224" s="16">
        <v>947</v>
      </c>
      <c r="AC224" s="16">
        <v>107</v>
      </c>
      <c r="AD224" s="16">
        <v>5246</v>
      </c>
      <c r="AE224" s="16">
        <v>5238</v>
      </c>
      <c r="AF224" s="16">
        <v>5278</v>
      </c>
      <c r="AG224" s="16">
        <v>68293915</v>
      </c>
      <c r="AH224" s="16">
        <v>0</v>
      </c>
      <c r="AI224" s="16">
        <v>0</v>
      </c>
      <c r="AJ224" s="16">
        <v>1000</v>
      </c>
      <c r="AL224" s="16">
        <v>109</v>
      </c>
      <c r="AM224" s="16">
        <v>5367</v>
      </c>
      <c r="AN224" s="16">
        <v>5261</v>
      </c>
      <c r="AO224" s="16">
        <v>5087</v>
      </c>
      <c r="AP224" s="16">
        <v>68290792</v>
      </c>
      <c r="AQ224" s="16">
        <v>0</v>
      </c>
      <c r="AR224" s="16">
        <v>0</v>
      </c>
      <c r="AS224" s="16">
        <v>1003</v>
      </c>
      <c r="AU224" s="16">
        <v>106</v>
      </c>
      <c r="AV224" s="16">
        <v>5162</v>
      </c>
      <c r="AW224" s="16">
        <v>260506028</v>
      </c>
      <c r="AX224" s="16">
        <v>0</v>
      </c>
      <c r="AY224" s="16">
        <v>0</v>
      </c>
      <c r="AZ224" s="16">
        <v>971</v>
      </c>
      <c r="BA224" s="16">
        <v>50466</v>
      </c>
    </row>
    <row r="225" spans="1:53">
      <c r="A225" s="15" t="s">
        <v>1344</v>
      </c>
      <c r="B225" s="15" t="s">
        <v>1345</v>
      </c>
      <c r="C225" s="15" t="s">
        <v>1346</v>
      </c>
      <c r="D225" s="15" t="s">
        <v>1347</v>
      </c>
      <c r="E225" s="15" t="s">
        <v>1347</v>
      </c>
      <c r="F225" s="15" t="s">
        <v>1351</v>
      </c>
      <c r="G225" s="15" t="s">
        <v>1577</v>
      </c>
      <c r="H225" s="15" t="s">
        <v>3716</v>
      </c>
      <c r="I225" s="15" t="s">
        <v>1375</v>
      </c>
      <c r="J225" s="15"/>
      <c r="K225" s="16">
        <v>101</v>
      </c>
      <c r="L225" s="16">
        <v>4990</v>
      </c>
      <c r="M225" s="16">
        <v>4931</v>
      </c>
      <c r="N225" s="16">
        <v>4878</v>
      </c>
      <c r="O225" s="16">
        <v>59591174</v>
      </c>
      <c r="P225" s="16">
        <v>0</v>
      </c>
      <c r="Q225" s="16">
        <v>0</v>
      </c>
      <c r="R225" s="16">
        <v>929</v>
      </c>
      <c r="S225" s="15"/>
      <c r="T225" s="16">
        <v>108</v>
      </c>
      <c r="U225" s="16">
        <v>5114</v>
      </c>
      <c r="V225" s="16">
        <v>5304</v>
      </c>
      <c r="W225" s="16">
        <v>5250</v>
      </c>
      <c r="X225" s="16">
        <v>64330147</v>
      </c>
      <c r="Y225" s="16">
        <v>0</v>
      </c>
      <c r="Z225" s="16">
        <v>0</v>
      </c>
      <c r="AA225" s="16">
        <v>947</v>
      </c>
      <c r="AC225" s="16">
        <v>107</v>
      </c>
      <c r="AD225" s="16">
        <v>5246</v>
      </c>
      <c r="AE225" s="16">
        <v>5238</v>
      </c>
      <c r="AF225" s="16">
        <v>5278</v>
      </c>
      <c r="AG225" s="16">
        <v>68293915</v>
      </c>
      <c r="AH225" s="16">
        <v>0</v>
      </c>
      <c r="AI225" s="16">
        <v>0</v>
      </c>
      <c r="AJ225" s="16">
        <v>1000</v>
      </c>
      <c r="AL225" s="16">
        <v>109</v>
      </c>
      <c r="AM225" s="16">
        <v>5367</v>
      </c>
      <c r="AN225" s="16">
        <v>5261</v>
      </c>
      <c r="AO225" s="16">
        <v>5087</v>
      </c>
      <c r="AP225" s="16">
        <v>68290792</v>
      </c>
      <c r="AQ225" s="16">
        <v>0</v>
      </c>
      <c r="AR225" s="16">
        <v>0</v>
      </c>
      <c r="AS225" s="16">
        <v>1003</v>
      </c>
      <c r="AU225" s="16">
        <v>106</v>
      </c>
      <c r="AV225" s="16">
        <v>5162</v>
      </c>
      <c r="AW225" s="16">
        <v>260506028</v>
      </c>
      <c r="AX225" s="16">
        <v>0</v>
      </c>
      <c r="AY225" s="16">
        <v>0</v>
      </c>
      <c r="AZ225" s="16">
        <v>971</v>
      </c>
      <c r="BA225" s="16">
        <v>50466</v>
      </c>
    </row>
    <row r="226" spans="1:53">
      <c r="A226" s="15" t="s">
        <v>1344</v>
      </c>
      <c r="B226" s="15" t="s">
        <v>1345</v>
      </c>
      <c r="C226" s="15" t="s">
        <v>1346</v>
      </c>
      <c r="D226" s="15" t="s">
        <v>1347</v>
      </c>
      <c r="E226" s="15" t="s">
        <v>1347</v>
      </c>
      <c r="F226" s="15" t="s">
        <v>1351</v>
      </c>
      <c r="G226" s="15" t="s">
        <v>1578</v>
      </c>
      <c r="H226" s="15" t="s">
        <v>3716</v>
      </c>
      <c r="I226" s="15" t="s">
        <v>1369</v>
      </c>
      <c r="J226" s="15"/>
      <c r="K226" s="16">
        <v>304</v>
      </c>
      <c r="L226" s="16">
        <v>22058</v>
      </c>
      <c r="M226" s="16">
        <v>22040</v>
      </c>
      <c r="N226" s="16">
        <v>21894</v>
      </c>
      <c r="O226" s="16">
        <v>457532974</v>
      </c>
      <c r="P226" s="16">
        <v>0</v>
      </c>
      <c r="Q226" s="16">
        <v>0</v>
      </c>
      <c r="R226" s="16">
        <v>1600</v>
      </c>
      <c r="S226" s="15"/>
      <c r="T226" s="16">
        <v>323</v>
      </c>
      <c r="U226" s="16">
        <v>22115</v>
      </c>
      <c r="V226" s="16">
        <v>22131</v>
      </c>
      <c r="W226" s="16">
        <v>21864</v>
      </c>
      <c r="X226" s="16">
        <v>452136832</v>
      </c>
      <c r="Y226" s="16">
        <v>0</v>
      </c>
      <c r="Z226" s="16">
        <v>0</v>
      </c>
      <c r="AA226" s="16">
        <v>1578</v>
      </c>
      <c r="AC226" s="16">
        <v>315</v>
      </c>
      <c r="AD226" s="16">
        <v>22039</v>
      </c>
      <c r="AE226" s="16">
        <v>22050</v>
      </c>
      <c r="AF226" s="16">
        <v>22508</v>
      </c>
      <c r="AG226" s="16">
        <v>412135691</v>
      </c>
      <c r="AH226" s="16">
        <v>0</v>
      </c>
      <c r="AI226" s="16">
        <v>0</v>
      </c>
      <c r="AJ226" s="16">
        <v>1428</v>
      </c>
      <c r="AL226" s="16">
        <v>316</v>
      </c>
      <c r="AM226" s="16">
        <v>22658</v>
      </c>
      <c r="AN226" s="16">
        <v>22626</v>
      </c>
      <c r="AO226" s="16">
        <v>22366</v>
      </c>
      <c r="AP226" s="16">
        <v>470800993</v>
      </c>
      <c r="AQ226" s="16">
        <v>0</v>
      </c>
      <c r="AR226" s="16">
        <v>0</v>
      </c>
      <c r="AS226" s="16">
        <v>1606</v>
      </c>
      <c r="AU226" s="16">
        <v>315</v>
      </c>
      <c r="AV226" s="16">
        <v>22196</v>
      </c>
      <c r="AW226" s="16">
        <v>1792606490</v>
      </c>
      <c r="AX226" s="16">
        <v>0</v>
      </c>
      <c r="AY226" s="16">
        <v>0</v>
      </c>
      <c r="AZ226" s="16">
        <v>1553</v>
      </c>
      <c r="BA226" s="16">
        <v>80764</v>
      </c>
    </row>
    <row r="227" spans="1:53">
      <c r="A227" s="15" t="s">
        <v>1344</v>
      </c>
      <c r="B227" s="15" t="s">
        <v>1345</v>
      </c>
      <c r="C227" s="15" t="s">
        <v>1346</v>
      </c>
      <c r="D227" s="15" t="s">
        <v>1347</v>
      </c>
      <c r="E227" s="15" t="s">
        <v>1347</v>
      </c>
      <c r="F227" s="15" t="s">
        <v>1351</v>
      </c>
      <c r="G227" s="15" t="s">
        <v>1579</v>
      </c>
      <c r="H227" s="15" t="s">
        <v>3716</v>
      </c>
      <c r="I227" s="15" t="s">
        <v>1371</v>
      </c>
      <c r="J227" s="15"/>
      <c r="K227" s="16">
        <v>304</v>
      </c>
      <c r="L227" s="16">
        <v>22058</v>
      </c>
      <c r="M227" s="16">
        <v>22040</v>
      </c>
      <c r="N227" s="16">
        <v>21894</v>
      </c>
      <c r="O227" s="16">
        <v>457532974</v>
      </c>
      <c r="P227" s="16">
        <v>0</v>
      </c>
      <c r="Q227" s="16">
        <v>0</v>
      </c>
      <c r="R227" s="16">
        <v>1600</v>
      </c>
      <c r="S227" s="15"/>
      <c r="T227" s="16">
        <v>323</v>
      </c>
      <c r="U227" s="16">
        <v>22115</v>
      </c>
      <c r="V227" s="16">
        <v>22131</v>
      </c>
      <c r="W227" s="16">
        <v>21864</v>
      </c>
      <c r="X227" s="16">
        <v>452136832</v>
      </c>
      <c r="Y227" s="16">
        <v>0</v>
      </c>
      <c r="Z227" s="16">
        <v>0</v>
      </c>
      <c r="AA227" s="16">
        <v>1578</v>
      </c>
      <c r="AC227" s="16">
        <v>315</v>
      </c>
      <c r="AD227" s="16">
        <v>22039</v>
      </c>
      <c r="AE227" s="16">
        <v>22050</v>
      </c>
      <c r="AF227" s="16">
        <v>22508</v>
      </c>
      <c r="AG227" s="16">
        <v>412135691</v>
      </c>
      <c r="AH227" s="16">
        <v>0</v>
      </c>
      <c r="AI227" s="16">
        <v>0</v>
      </c>
      <c r="AJ227" s="16">
        <v>1428</v>
      </c>
      <c r="AL227" s="16">
        <v>316</v>
      </c>
      <c r="AM227" s="16">
        <v>22658</v>
      </c>
      <c r="AN227" s="16">
        <v>22626</v>
      </c>
      <c r="AO227" s="16">
        <v>22366</v>
      </c>
      <c r="AP227" s="16">
        <v>470800993</v>
      </c>
      <c r="AQ227" s="16">
        <v>0</v>
      </c>
      <c r="AR227" s="16">
        <v>0</v>
      </c>
      <c r="AS227" s="16">
        <v>1606</v>
      </c>
      <c r="AU227" s="16">
        <v>315</v>
      </c>
      <c r="AV227" s="16">
        <v>22196</v>
      </c>
      <c r="AW227" s="16">
        <v>1792606490</v>
      </c>
      <c r="AX227" s="16">
        <v>0</v>
      </c>
      <c r="AY227" s="16">
        <v>0</v>
      </c>
      <c r="AZ227" s="16">
        <v>1553</v>
      </c>
      <c r="BA227" s="16">
        <v>80764</v>
      </c>
    </row>
    <row r="228" spans="1:53">
      <c r="A228" s="15" t="s">
        <v>1344</v>
      </c>
      <c r="B228" s="15" t="s">
        <v>1345</v>
      </c>
      <c r="C228" s="15" t="s">
        <v>1346</v>
      </c>
      <c r="D228" s="15" t="s">
        <v>1347</v>
      </c>
      <c r="E228" s="15" t="s">
        <v>1347</v>
      </c>
      <c r="F228" s="15" t="s">
        <v>1351</v>
      </c>
      <c r="G228" s="15" t="s">
        <v>1580</v>
      </c>
      <c r="H228" s="15" t="s">
        <v>3716</v>
      </c>
      <c r="I228" s="15" t="s">
        <v>1373</v>
      </c>
      <c r="J228" s="15"/>
      <c r="K228" s="16">
        <v>65</v>
      </c>
      <c r="L228" s="16">
        <v>3301</v>
      </c>
      <c r="M228" s="16">
        <v>3306</v>
      </c>
      <c r="N228" s="16">
        <v>3295</v>
      </c>
      <c r="O228" s="16">
        <v>76009743</v>
      </c>
      <c r="P228" s="16">
        <v>0</v>
      </c>
      <c r="Q228" s="16">
        <v>0</v>
      </c>
      <c r="R228" s="16">
        <v>1771</v>
      </c>
      <c r="S228" s="15"/>
      <c r="T228" s="16">
        <v>65</v>
      </c>
      <c r="U228" s="16">
        <v>3118</v>
      </c>
      <c r="V228" s="16">
        <v>3104</v>
      </c>
      <c r="W228" s="16">
        <v>3081</v>
      </c>
      <c r="X228" s="16">
        <v>58030233</v>
      </c>
      <c r="Y228" s="16">
        <v>0</v>
      </c>
      <c r="Z228" s="16">
        <v>0</v>
      </c>
      <c r="AA228" s="16">
        <v>1439</v>
      </c>
      <c r="AC228" s="16">
        <v>65</v>
      </c>
      <c r="AD228" s="16">
        <v>3100</v>
      </c>
      <c r="AE228" s="16">
        <v>3108</v>
      </c>
      <c r="AF228" s="16">
        <v>3110</v>
      </c>
      <c r="AG228" s="16">
        <v>57941472</v>
      </c>
      <c r="AH228" s="16">
        <v>0</v>
      </c>
      <c r="AI228" s="16">
        <v>0</v>
      </c>
      <c r="AJ228" s="16">
        <v>1435</v>
      </c>
      <c r="AL228" s="16">
        <v>65</v>
      </c>
      <c r="AM228" s="16">
        <v>3111</v>
      </c>
      <c r="AN228" s="16">
        <v>3110</v>
      </c>
      <c r="AO228" s="16">
        <v>3107</v>
      </c>
      <c r="AP228" s="16">
        <v>58542538</v>
      </c>
      <c r="AQ228" s="16">
        <v>0</v>
      </c>
      <c r="AR228" s="16">
        <v>0</v>
      </c>
      <c r="AS228" s="16">
        <v>1448</v>
      </c>
      <c r="AU228" s="16">
        <v>65</v>
      </c>
      <c r="AV228" s="16">
        <v>3154</v>
      </c>
      <c r="AW228" s="16">
        <v>250523986</v>
      </c>
      <c r="AX228" s="16">
        <v>0</v>
      </c>
      <c r="AY228" s="16">
        <v>0</v>
      </c>
      <c r="AZ228" s="16">
        <v>1527</v>
      </c>
      <c r="BA228" s="16">
        <v>79424</v>
      </c>
    </row>
    <row r="229" spans="1:53">
      <c r="A229" s="15" t="s">
        <v>1344</v>
      </c>
      <c r="B229" s="15" t="s">
        <v>1345</v>
      </c>
      <c r="C229" s="15" t="s">
        <v>1346</v>
      </c>
      <c r="D229" s="15" t="s">
        <v>1347</v>
      </c>
      <c r="E229" s="15" t="s">
        <v>1347</v>
      </c>
      <c r="F229" s="15" t="s">
        <v>1351</v>
      </c>
      <c r="G229" s="15" t="s">
        <v>1581</v>
      </c>
      <c r="H229" s="15" t="s">
        <v>3716</v>
      </c>
      <c r="I229" s="15" t="s">
        <v>1375</v>
      </c>
      <c r="J229" s="15"/>
      <c r="K229" s="16">
        <v>65</v>
      </c>
      <c r="L229" s="16">
        <v>3301</v>
      </c>
      <c r="M229" s="16">
        <v>3306</v>
      </c>
      <c r="N229" s="16">
        <v>3295</v>
      </c>
      <c r="O229" s="16">
        <v>76009743</v>
      </c>
      <c r="P229" s="16">
        <v>0</v>
      </c>
      <c r="Q229" s="16">
        <v>0</v>
      </c>
      <c r="R229" s="16">
        <v>1771</v>
      </c>
      <c r="S229" s="15"/>
      <c r="T229" s="16">
        <v>65</v>
      </c>
      <c r="U229" s="16">
        <v>3118</v>
      </c>
      <c r="V229" s="16">
        <v>3104</v>
      </c>
      <c r="W229" s="16">
        <v>3081</v>
      </c>
      <c r="X229" s="16">
        <v>58030233</v>
      </c>
      <c r="Y229" s="16">
        <v>0</v>
      </c>
      <c r="Z229" s="16">
        <v>0</v>
      </c>
      <c r="AA229" s="16">
        <v>1439</v>
      </c>
      <c r="AC229" s="16">
        <v>65</v>
      </c>
      <c r="AD229" s="16">
        <v>3100</v>
      </c>
      <c r="AE229" s="16">
        <v>3108</v>
      </c>
      <c r="AF229" s="16">
        <v>3110</v>
      </c>
      <c r="AG229" s="16">
        <v>57941472</v>
      </c>
      <c r="AH229" s="16">
        <v>0</v>
      </c>
      <c r="AI229" s="16">
        <v>0</v>
      </c>
      <c r="AJ229" s="16">
        <v>1435</v>
      </c>
      <c r="AL229" s="16">
        <v>65</v>
      </c>
      <c r="AM229" s="16">
        <v>3111</v>
      </c>
      <c r="AN229" s="16">
        <v>3110</v>
      </c>
      <c r="AO229" s="16">
        <v>3107</v>
      </c>
      <c r="AP229" s="16">
        <v>58542538</v>
      </c>
      <c r="AQ229" s="16">
        <v>0</v>
      </c>
      <c r="AR229" s="16">
        <v>0</v>
      </c>
      <c r="AS229" s="16">
        <v>1448</v>
      </c>
      <c r="AU229" s="16">
        <v>65</v>
      </c>
      <c r="AV229" s="16">
        <v>3154</v>
      </c>
      <c r="AW229" s="16">
        <v>250523986</v>
      </c>
      <c r="AX229" s="16">
        <v>0</v>
      </c>
      <c r="AY229" s="16">
        <v>0</v>
      </c>
      <c r="AZ229" s="16">
        <v>1527</v>
      </c>
      <c r="BA229" s="16">
        <v>79424</v>
      </c>
    </row>
    <row r="230" spans="1:53">
      <c r="A230" s="15" t="s">
        <v>1344</v>
      </c>
      <c r="B230" s="15" t="s">
        <v>1345</v>
      </c>
      <c r="C230" s="15" t="s">
        <v>1346</v>
      </c>
      <c r="D230" s="15" t="s">
        <v>1347</v>
      </c>
      <c r="E230" s="15" t="s">
        <v>1347</v>
      </c>
      <c r="F230" s="15" t="s">
        <v>1351</v>
      </c>
      <c r="G230" s="15" t="s">
        <v>1582</v>
      </c>
      <c r="H230" s="15" t="s">
        <v>3716</v>
      </c>
      <c r="I230" s="15" t="s">
        <v>1373</v>
      </c>
      <c r="J230" s="15"/>
      <c r="K230" s="16">
        <v>162</v>
      </c>
      <c r="L230" s="16">
        <v>13901</v>
      </c>
      <c r="M230" s="16">
        <v>13856</v>
      </c>
      <c r="N230" s="16">
        <v>13777</v>
      </c>
      <c r="O230" s="16">
        <v>286456968</v>
      </c>
      <c r="P230" s="16">
        <v>0</v>
      </c>
      <c r="Q230" s="16">
        <v>0</v>
      </c>
      <c r="R230" s="16">
        <v>1592</v>
      </c>
      <c r="S230" s="15"/>
      <c r="T230" s="16">
        <v>173</v>
      </c>
      <c r="U230" s="16">
        <v>13939</v>
      </c>
      <c r="V230" s="16">
        <v>13947</v>
      </c>
      <c r="W230" s="16">
        <v>13759</v>
      </c>
      <c r="X230" s="16">
        <v>293591435</v>
      </c>
      <c r="Y230" s="16">
        <v>0</v>
      </c>
      <c r="Z230" s="16">
        <v>0</v>
      </c>
      <c r="AA230" s="16">
        <v>1627</v>
      </c>
      <c r="AC230" s="16">
        <v>168</v>
      </c>
      <c r="AD230" s="16">
        <v>13820</v>
      </c>
      <c r="AE230" s="16">
        <v>13824</v>
      </c>
      <c r="AF230" s="16">
        <v>13869</v>
      </c>
      <c r="AG230" s="16">
        <v>261864393</v>
      </c>
      <c r="AH230" s="16">
        <v>0</v>
      </c>
      <c r="AI230" s="16">
        <v>0</v>
      </c>
      <c r="AJ230" s="16">
        <v>1456</v>
      </c>
      <c r="AL230" s="16">
        <v>168</v>
      </c>
      <c r="AM230" s="16">
        <v>13957</v>
      </c>
      <c r="AN230" s="16">
        <v>13951</v>
      </c>
      <c r="AO230" s="16">
        <v>13826</v>
      </c>
      <c r="AP230" s="16">
        <v>302180739</v>
      </c>
      <c r="AQ230" s="16">
        <v>0</v>
      </c>
      <c r="AR230" s="16">
        <v>0</v>
      </c>
      <c r="AS230" s="16">
        <v>1671</v>
      </c>
      <c r="AU230" s="16">
        <v>168</v>
      </c>
      <c r="AV230" s="16">
        <v>13869</v>
      </c>
      <c r="AW230" s="16">
        <v>1144093535</v>
      </c>
      <c r="AX230" s="16">
        <v>0</v>
      </c>
      <c r="AY230" s="16">
        <v>0</v>
      </c>
      <c r="AZ230" s="16">
        <v>1586</v>
      </c>
      <c r="BA230" s="16">
        <v>82494</v>
      </c>
    </row>
    <row r="231" spans="1:53">
      <c r="A231" s="15" t="s">
        <v>1344</v>
      </c>
      <c r="B231" s="15" t="s">
        <v>1345</v>
      </c>
      <c r="C231" s="15" t="s">
        <v>1346</v>
      </c>
      <c r="D231" s="15" t="s">
        <v>1347</v>
      </c>
      <c r="E231" s="15" t="s">
        <v>1347</v>
      </c>
      <c r="F231" s="15" t="s">
        <v>1351</v>
      </c>
      <c r="G231" s="15" t="s">
        <v>1583</v>
      </c>
      <c r="H231" s="15" t="s">
        <v>3716</v>
      </c>
      <c r="I231" s="15" t="s">
        <v>1375</v>
      </c>
      <c r="J231" s="15"/>
      <c r="K231" s="16">
        <v>162</v>
      </c>
      <c r="L231" s="16">
        <v>13901</v>
      </c>
      <c r="M231" s="16">
        <v>13856</v>
      </c>
      <c r="N231" s="16">
        <v>13777</v>
      </c>
      <c r="O231" s="16">
        <v>286456968</v>
      </c>
      <c r="P231" s="16">
        <v>0</v>
      </c>
      <c r="Q231" s="16">
        <v>0</v>
      </c>
      <c r="R231" s="16">
        <v>1592</v>
      </c>
      <c r="S231" s="15"/>
      <c r="T231" s="16">
        <v>173</v>
      </c>
      <c r="U231" s="16">
        <v>13939</v>
      </c>
      <c r="V231" s="16">
        <v>13947</v>
      </c>
      <c r="W231" s="16">
        <v>13759</v>
      </c>
      <c r="X231" s="16">
        <v>293591435</v>
      </c>
      <c r="Y231" s="16">
        <v>0</v>
      </c>
      <c r="Z231" s="16">
        <v>0</v>
      </c>
      <c r="AA231" s="16">
        <v>1627</v>
      </c>
      <c r="AC231" s="16">
        <v>168</v>
      </c>
      <c r="AD231" s="16">
        <v>13820</v>
      </c>
      <c r="AE231" s="16">
        <v>13824</v>
      </c>
      <c r="AF231" s="16">
        <v>13869</v>
      </c>
      <c r="AG231" s="16">
        <v>261864393</v>
      </c>
      <c r="AH231" s="16">
        <v>0</v>
      </c>
      <c r="AI231" s="16">
        <v>0</v>
      </c>
      <c r="AJ231" s="16">
        <v>1456</v>
      </c>
      <c r="AL231" s="16">
        <v>168</v>
      </c>
      <c r="AM231" s="16">
        <v>13957</v>
      </c>
      <c r="AN231" s="16">
        <v>13951</v>
      </c>
      <c r="AO231" s="16">
        <v>13826</v>
      </c>
      <c r="AP231" s="16">
        <v>302180739</v>
      </c>
      <c r="AQ231" s="16">
        <v>0</v>
      </c>
      <c r="AR231" s="16">
        <v>0</v>
      </c>
      <c r="AS231" s="16">
        <v>1671</v>
      </c>
      <c r="AU231" s="16">
        <v>168</v>
      </c>
      <c r="AV231" s="16">
        <v>13869</v>
      </c>
      <c r="AW231" s="16">
        <v>1144093535</v>
      </c>
      <c r="AX231" s="16">
        <v>0</v>
      </c>
      <c r="AY231" s="16">
        <v>0</v>
      </c>
      <c r="AZ231" s="16">
        <v>1586</v>
      </c>
      <c r="BA231" s="16">
        <v>82494</v>
      </c>
    </row>
    <row r="232" spans="1:53">
      <c r="A232" s="15" t="s">
        <v>1344</v>
      </c>
      <c r="B232" s="15" t="s">
        <v>1345</v>
      </c>
      <c r="C232" s="15" t="s">
        <v>1346</v>
      </c>
      <c r="D232" s="15" t="s">
        <v>1347</v>
      </c>
      <c r="E232" s="15" t="s">
        <v>1347</v>
      </c>
      <c r="F232" s="15" t="s">
        <v>1351</v>
      </c>
      <c r="G232" s="15" t="s">
        <v>1584</v>
      </c>
      <c r="H232" s="15" t="s">
        <v>3716</v>
      </c>
      <c r="I232" s="15" t="s">
        <v>1373</v>
      </c>
      <c r="J232" s="15"/>
      <c r="K232" s="16">
        <v>16</v>
      </c>
      <c r="L232" s="16">
        <v>1488</v>
      </c>
      <c r="M232" s="16">
        <v>1482</v>
      </c>
      <c r="N232" s="16">
        <v>1479</v>
      </c>
      <c r="O232" s="16">
        <v>35998345</v>
      </c>
      <c r="P232" s="16">
        <v>0</v>
      </c>
      <c r="Q232" s="16">
        <v>0</v>
      </c>
      <c r="R232" s="16">
        <v>1867</v>
      </c>
      <c r="S232" s="15"/>
      <c r="T232" s="16">
        <v>24</v>
      </c>
      <c r="U232" s="16">
        <v>1673</v>
      </c>
      <c r="V232" s="16">
        <v>1679</v>
      </c>
      <c r="W232" s="16">
        <v>1662</v>
      </c>
      <c r="X232" s="16">
        <v>43257711</v>
      </c>
      <c r="Y232" s="16">
        <v>0</v>
      </c>
      <c r="Z232" s="16">
        <v>0</v>
      </c>
      <c r="AA232" s="16">
        <v>1991</v>
      </c>
      <c r="AC232" s="16">
        <v>21</v>
      </c>
      <c r="AD232" s="16">
        <v>1661</v>
      </c>
      <c r="AE232" s="16">
        <v>1660</v>
      </c>
      <c r="AF232" s="16">
        <v>1653</v>
      </c>
      <c r="AG232" s="16">
        <v>37459749</v>
      </c>
      <c r="AH232" s="16">
        <v>0</v>
      </c>
      <c r="AI232" s="16">
        <v>0</v>
      </c>
      <c r="AJ232" s="16">
        <v>1738</v>
      </c>
      <c r="AL232" s="16">
        <v>21</v>
      </c>
      <c r="AM232" s="16">
        <v>1676</v>
      </c>
      <c r="AN232" s="16">
        <v>1674</v>
      </c>
      <c r="AO232" s="16">
        <v>1659</v>
      </c>
      <c r="AP232" s="16">
        <v>43214482</v>
      </c>
      <c r="AQ232" s="16">
        <v>0</v>
      </c>
      <c r="AR232" s="16">
        <v>0</v>
      </c>
      <c r="AS232" s="16">
        <v>1991</v>
      </c>
      <c r="AU232" s="16">
        <v>21</v>
      </c>
      <c r="AV232" s="16">
        <v>1621</v>
      </c>
      <c r="AW232" s="16">
        <v>159930287</v>
      </c>
      <c r="AX232" s="16">
        <v>0</v>
      </c>
      <c r="AY232" s="16">
        <v>0</v>
      </c>
      <c r="AZ232" s="16">
        <v>1898</v>
      </c>
      <c r="BA232" s="16">
        <v>98692</v>
      </c>
    </row>
    <row r="233" spans="1:53">
      <c r="A233" s="15" t="s">
        <v>1344</v>
      </c>
      <c r="B233" s="15" t="s">
        <v>1345</v>
      </c>
      <c r="C233" s="15" t="s">
        <v>1346</v>
      </c>
      <c r="D233" s="15" t="s">
        <v>1347</v>
      </c>
      <c r="E233" s="15" t="s">
        <v>1347</v>
      </c>
      <c r="F233" s="15" t="s">
        <v>1351</v>
      </c>
      <c r="G233" s="15" t="s">
        <v>1585</v>
      </c>
      <c r="H233" s="15" t="s">
        <v>3716</v>
      </c>
      <c r="I233" s="15" t="s">
        <v>1375</v>
      </c>
      <c r="J233" s="15"/>
      <c r="K233" s="16">
        <v>16</v>
      </c>
      <c r="L233" s="16">
        <v>1488</v>
      </c>
      <c r="M233" s="16">
        <v>1482</v>
      </c>
      <c r="N233" s="16">
        <v>1479</v>
      </c>
      <c r="O233" s="16">
        <v>35998345</v>
      </c>
      <c r="P233" s="16">
        <v>0</v>
      </c>
      <c r="Q233" s="16">
        <v>0</v>
      </c>
      <c r="R233" s="16">
        <v>1867</v>
      </c>
      <c r="S233" s="15"/>
      <c r="T233" s="16">
        <v>24</v>
      </c>
      <c r="U233" s="16">
        <v>1673</v>
      </c>
      <c r="V233" s="16">
        <v>1679</v>
      </c>
      <c r="W233" s="16">
        <v>1662</v>
      </c>
      <c r="X233" s="16">
        <v>43257711</v>
      </c>
      <c r="Y233" s="16">
        <v>0</v>
      </c>
      <c r="Z233" s="16">
        <v>0</v>
      </c>
      <c r="AA233" s="16">
        <v>1991</v>
      </c>
      <c r="AC233" s="16">
        <v>21</v>
      </c>
      <c r="AD233" s="16">
        <v>1661</v>
      </c>
      <c r="AE233" s="16">
        <v>1660</v>
      </c>
      <c r="AF233" s="16">
        <v>1653</v>
      </c>
      <c r="AG233" s="16">
        <v>37459749</v>
      </c>
      <c r="AH233" s="16">
        <v>0</v>
      </c>
      <c r="AI233" s="16">
        <v>0</v>
      </c>
      <c r="AJ233" s="16">
        <v>1738</v>
      </c>
      <c r="AL233" s="16">
        <v>21</v>
      </c>
      <c r="AM233" s="16">
        <v>1676</v>
      </c>
      <c r="AN233" s="16">
        <v>1674</v>
      </c>
      <c r="AO233" s="16">
        <v>1659</v>
      </c>
      <c r="AP233" s="16">
        <v>43214482</v>
      </c>
      <c r="AQ233" s="16">
        <v>0</v>
      </c>
      <c r="AR233" s="16">
        <v>0</v>
      </c>
      <c r="AS233" s="16">
        <v>1991</v>
      </c>
      <c r="AU233" s="16">
        <v>21</v>
      </c>
      <c r="AV233" s="16">
        <v>1621</v>
      </c>
      <c r="AW233" s="16">
        <v>159930287</v>
      </c>
      <c r="AX233" s="16">
        <v>0</v>
      </c>
      <c r="AY233" s="16">
        <v>0</v>
      </c>
      <c r="AZ233" s="16">
        <v>1898</v>
      </c>
      <c r="BA233" s="16">
        <v>98692</v>
      </c>
    </row>
    <row r="234" spans="1:53">
      <c r="A234" s="15" t="s">
        <v>1344</v>
      </c>
      <c r="B234" s="15" t="s">
        <v>1345</v>
      </c>
      <c r="C234" s="15" t="s">
        <v>1346</v>
      </c>
      <c r="D234" s="15" t="s">
        <v>1347</v>
      </c>
      <c r="E234" s="15" t="s">
        <v>1347</v>
      </c>
      <c r="F234" s="15" t="s">
        <v>1351</v>
      </c>
      <c r="G234" s="15" t="s">
        <v>1586</v>
      </c>
      <c r="H234" s="15" t="s">
        <v>3716</v>
      </c>
      <c r="I234" s="15" t="s">
        <v>1373</v>
      </c>
      <c r="J234" s="15"/>
      <c r="K234" s="16">
        <v>10</v>
      </c>
      <c r="L234" s="16">
        <v>2890</v>
      </c>
      <c r="M234" s="16">
        <v>2886</v>
      </c>
      <c r="N234" s="16">
        <v>2870</v>
      </c>
      <c r="O234" s="16">
        <v>49806252</v>
      </c>
      <c r="P234" s="16">
        <v>0</v>
      </c>
      <c r="Q234" s="16">
        <v>0</v>
      </c>
      <c r="R234" s="16">
        <v>1329</v>
      </c>
      <c r="S234" s="15"/>
      <c r="T234" s="16">
        <v>10</v>
      </c>
      <c r="U234" s="16">
        <v>2943</v>
      </c>
      <c r="V234" s="16">
        <v>2957</v>
      </c>
      <c r="W234" s="16">
        <v>2942</v>
      </c>
      <c r="X234" s="16">
        <v>49074200</v>
      </c>
      <c r="Y234" s="16">
        <v>0</v>
      </c>
      <c r="Z234" s="16">
        <v>0</v>
      </c>
      <c r="AA234" s="16">
        <v>1281</v>
      </c>
      <c r="AC234" s="16">
        <v>10</v>
      </c>
      <c r="AD234" s="16">
        <v>2973</v>
      </c>
      <c r="AE234" s="16">
        <v>2973</v>
      </c>
      <c r="AF234" s="16">
        <v>2953</v>
      </c>
      <c r="AG234" s="16">
        <v>42926194</v>
      </c>
      <c r="AH234" s="16">
        <v>0</v>
      </c>
      <c r="AI234" s="16">
        <v>0</v>
      </c>
      <c r="AJ234" s="16">
        <v>1113</v>
      </c>
      <c r="AL234" s="16">
        <v>11</v>
      </c>
      <c r="AM234" s="16">
        <v>2988</v>
      </c>
      <c r="AN234" s="16">
        <v>2988</v>
      </c>
      <c r="AO234" s="16">
        <v>2984</v>
      </c>
      <c r="AP234" s="16">
        <v>50524974</v>
      </c>
      <c r="AQ234" s="16">
        <v>0</v>
      </c>
      <c r="AR234" s="16">
        <v>0</v>
      </c>
      <c r="AS234" s="16">
        <v>1301</v>
      </c>
      <c r="AU234" s="16">
        <v>10</v>
      </c>
      <c r="AV234" s="16">
        <v>2946</v>
      </c>
      <c r="AW234" s="16">
        <v>192331620</v>
      </c>
      <c r="AX234" s="16">
        <v>0</v>
      </c>
      <c r="AY234" s="16">
        <v>0</v>
      </c>
      <c r="AZ234" s="16">
        <v>1256</v>
      </c>
      <c r="BA234" s="16">
        <v>65295</v>
      </c>
    </row>
    <row r="235" spans="1:53">
      <c r="A235" s="15" t="s">
        <v>1344</v>
      </c>
      <c r="B235" s="15" t="s">
        <v>1345</v>
      </c>
      <c r="C235" s="15" t="s">
        <v>1346</v>
      </c>
      <c r="D235" s="15" t="s">
        <v>1347</v>
      </c>
      <c r="E235" s="15" t="s">
        <v>1347</v>
      </c>
      <c r="F235" s="15" t="s">
        <v>1351</v>
      </c>
      <c r="G235" s="15" t="s">
        <v>1587</v>
      </c>
      <c r="H235" s="15" t="s">
        <v>3716</v>
      </c>
      <c r="I235" s="15" t="s">
        <v>1375</v>
      </c>
      <c r="J235" s="15"/>
      <c r="K235" s="16">
        <v>10</v>
      </c>
      <c r="L235" s="16">
        <v>2890</v>
      </c>
      <c r="M235" s="16">
        <v>2886</v>
      </c>
      <c r="N235" s="16">
        <v>2870</v>
      </c>
      <c r="O235" s="16">
        <v>49806252</v>
      </c>
      <c r="P235" s="16">
        <v>0</v>
      </c>
      <c r="Q235" s="16">
        <v>0</v>
      </c>
      <c r="R235" s="16">
        <v>1329</v>
      </c>
      <c r="S235" s="15"/>
      <c r="T235" s="16">
        <v>10</v>
      </c>
      <c r="U235" s="16">
        <v>2943</v>
      </c>
      <c r="V235" s="16">
        <v>2957</v>
      </c>
      <c r="W235" s="16">
        <v>2942</v>
      </c>
      <c r="X235" s="16">
        <v>49074200</v>
      </c>
      <c r="Y235" s="16">
        <v>0</v>
      </c>
      <c r="Z235" s="16">
        <v>0</v>
      </c>
      <c r="AA235" s="16">
        <v>1281</v>
      </c>
      <c r="AC235" s="16">
        <v>10</v>
      </c>
      <c r="AD235" s="16">
        <v>2973</v>
      </c>
      <c r="AE235" s="16">
        <v>2973</v>
      </c>
      <c r="AF235" s="16">
        <v>2953</v>
      </c>
      <c r="AG235" s="16">
        <v>42926194</v>
      </c>
      <c r="AH235" s="16">
        <v>0</v>
      </c>
      <c r="AI235" s="16">
        <v>0</v>
      </c>
      <c r="AJ235" s="16">
        <v>1113</v>
      </c>
      <c r="AL235" s="16">
        <v>11</v>
      </c>
      <c r="AM235" s="16">
        <v>2988</v>
      </c>
      <c r="AN235" s="16">
        <v>2988</v>
      </c>
      <c r="AO235" s="16">
        <v>2984</v>
      </c>
      <c r="AP235" s="16">
        <v>50524974</v>
      </c>
      <c r="AQ235" s="16">
        <v>0</v>
      </c>
      <c r="AR235" s="16">
        <v>0</v>
      </c>
      <c r="AS235" s="16">
        <v>1301</v>
      </c>
      <c r="AU235" s="16">
        <v>10</v>
      </c>
      <c r="AV235" s="16">
        <v>2946</v>
      </c>
      <c r="AW235" s="16">
        <v>192331620</v>
      </c>
      <c r="AX235" s="16">
        <v>0</v>
      </c>
      <c r="AY235" s="16">
        <v>0</v>
      </c>
      <c r="AZ235" s="16">
        <v>1256</v>
      </c>
      <c r="BA235" s="16">
        <v>65295</v>
      </c>
    </row>
    <row r="236" spans="1:53">
      <c r="A236" s="15" t="s">
        <v>1344</v>
      </c>
      <c r="B236" s="15" t="s">
        <v>1345</v>
      </c>
      <c r="C236" s="15" t="s">
        <v>1346</v>
      </c>
      <c r="D236" s="15" t="s">
        <v>1347</v>
      </c>
      <c r="E236" s="15" t="s">
        <v>1347</v>
      </c>
      <c r="F236" s="15" t="s">
        <v>1351</v>
      </c>
      <c r="G236" s="15" t="s">
        <v>1588</v>
      </c>
      <c r="H236" s="15" t="s">
        <v>3716</v>
      </c>
      <c r="I236" s="15" t="s">
        <v>1373</v>
      </c>
      <c r="J236" s="15"/>
      <c r="K236" s="16">
        <v>51</v>
      </c>
      <c r="L236" s="16">
        <v>478</v>
      </c>
      <c r="M236" s="16">
        <v>510</v>
      </c>
      <c r="N236" s="16">
        <v>473</v>
      </c>
      <c r="O236" s="16">
        <v>9261666</v>
      </c>
      <c r="P236" s="16">
        <v>0</v>
      </c>
      <c r="Q236" s="16">
        <v>0</v>
      </c>
      <c r="R236" s="16">
        <v>1463</v>
      </c>
      <c r="S236" s="15"/>
      <c r="T236" s="16">
        <v>51</v>
      </c>
      <c r="U236" s="16">
        <v>442</v>
      </c>
      <c r="V236" s="16">
        <v>444</v>
      </c>
      <c r="W236" s="16">
        <v>420</v>
      </c>
      <c r="X236" s="16">
        <v>8183253</v>
      </c>
      <c r="Y236" s="16">
        <v>0</v>
      </c>
      <c r="Z236" s="16">
        <v>0</v>
      </c>
      <c r="AA236" s="16">
        <v>1446</v>
      </c>
      <c r="AC236" s="16">
        <v>51</v>
      </c>
      <c r="AD236" s="16">
        <v>485</v>
      </c>
      <c r="AE236" s="16">
        <v>485</v>
      </c>
      <c r="AF236" s="16">
        <v>923</v>
      </c>
      <c r="AG236" s="16">
        <v>11943883</v>
      </c>
      <c r="AH236" s="16">
        <v>0</v>
      </c>
      <c r="AI236" s="16">
        <v>0</v>
      </c>
      <c r="AJ236" s="16">
        <v>1456</v>
      </c>
      <c r="AL236" s="16">
        <v>51</v>
      </c>
      <c r="AM236" s="16">
        <v>926</v>
      </c>
      <c r="AN236" s="16">
        <v>903</v>
      </c>
      <c r="AO236" s="16">
        <v>790</v>
      </c>
      <c r="AP236" s="16">
        <v>16338260</v>
      </c>
      <c r="AQ236" s="16">
        <v>0</v>
      </c>
      <c r="AR236" s="16">
        <v>0</v>
      </c>
      <c r="AS236" s="16">
        <v>1440</v>
      </c>
      <c r="AU236" s="16">
        <v>51</v>
      </c>
      <c r="AV236" s="16">
        <v>607</v>
      </c>
      <c r="AW236" s="16">
        <v>45727062</v>
      </c>
      <c r="AX236" s="16">
        <v>0</v>
      </c>
      <c r="AY236" s="16">
        <v>0</v>
      </c>
      <c r="AZ236" s="16">
        <v>1450</v>
      </c>
      <c r="BA236" s="16">
        <v>75385</v>
      </c>
    </row>
    <row r="237" spans="1:53">
      <c r="A237" s="15" t="s">
        <v>1344</v>
      </c>
      <c r="B237" s="15" t="s">
        <v>1345</v>
      </c>
      <c r="C237" s="15" t="s">
        <v>1346</v>
      </c>
      <c r="D237" s="15" t="s">
        <v>1347</v>
      </c>
      <c r="E237" s="15" t="s">
        <v>1347</v>
      </c>
      <c r="F237" s="15" t="s">
        <v>1351</v>
      </c>
      <c r="G237" s="15" t="s">
        <v>1589</v>
      </c>
      <c r="H237" s="15" t="s">
        <v>3716</v>
      </c>
      <c r="I237" s="15" t="s">
        <v>1375</v>
      </c>
      <c r="J237" s="15"/>
      <c r="K237" s="16">
        <v>51</v>
      </c>
      <c r="L237" s="16">
        <v>478</v>
      </c>
      <c r="M237" s="16">
        <v>510</v>
      </c>
      <c r="N237" s="16">
        <v>473</v>
      </c>
      <c r="O237" s="16">
        <v>9261666</v>
      </c>
      <c r="P237" s="16">
        <v>0</v>
      </c>
      <c r="Q237" s="16">
        <v>0</v>
      </c>
      <c r="R237" s="16">
        <v>1463</v>
      </c>
      <c r="S237" s="15"/>
      <c r="T237" s="16">
        <v>51</v>
      </c>
      <c r="U237" s="16">
        <v>442</v>
      </c>
      <c r="V237" s="16">
        <v>444</v>
      </c>
      <c r="W237" s="16">
        <v>420</v>
      </c>
      <c r="X237" s="16">
        <v>8183253</v>
      </c>
      <c r="Y237" s="16">
        <v>0</v>
      </c>
      <c r="Z237" s="16">
        <v>0</v>
      </c>
      <c r="AA237" s="16">
        <v>1446</v>
      </c>
      <c r="AC237" s="16">
        <v>51</v>
      </c>
      <c r="AD237" s="16">
        <v>485</v>
      </c>
      <c r="AE237" s="16">
        <v>485</v>
      </c>
      <c r="AF237" s="16">
        <v>923</v>
      </c>
      <c r="AG237" s="16">
        <v>11943883</v>
      </c>
      <c r="AH237" s="16">
        <v>0</v>
      </c>
      <c r="AI237" s="16">
        <v>0</v>
      </c>
      <c r="AJ237" s="16">
        <v>1456</v>
      </c>
      <c r="AL237" s="16">
        <v>51</v>
      </c>
      <c r="AM237" s="16">
        <v>926</v>
      </c>
      <c r="AN237" s="16">
        <v>903</v>
      </c>
      <c r="AO237" s="16">
        <v>790</v>
      </c>
      <c r="AP237" s="16">
        <v>16338260</v>
      </c>
      <c r="AQ237" s="16">
        <v>0</v>
      </c>
      <c r="AR237" s="16">
        <v>0</v>
      </c>
      <c r="AS237" s="16">
        <v>1440</v>
      </c>
      <c r="AU237" s="16">
        <v>51</v>
      </c>
      <c r="AV237" s="16">
        <v>607</v>
      </c>
      <c r="AW237" s="16">
        <v>45727062</v>
      </c>
      <c r="AX237" s="16">
        <v>0</v>
      </c>
      <c r="AY237" s="16">
        <v>0</v>
      </c>
      <c r="AZ237" s="16">
        <v>1450</v>
      </c>
      <c r="BA237" s="16">
        <v>75385</v>
      </c>
    </row>
    <row r="238" spans="1:53">
      <c r="A238" s="15" t="s">
        <v>1344</v>
      </c>
      <c r="B238" s="15" t="s">
        <v>1345</v>
      </c>
      <c r="C238" s="15" t="s">
        <v>1346</v>
      </c>
      <c r="D238" s="15" t="s">
        <v>1347</v>
      </c>
      <c r="E238" s="15" t="s">
        <v>1347</v>
      </c>
      <c r="F238" s="15" t="s">
        <v>1351</v>
      </c>
      <c r="G238" s="15" t="s">
        <v>1590</v>
      </c>
      <c r="H238" s="15" t="s">
        <v>3716</v>
      </c>
      <c r="I238" s="15" t="s">
        <v>1369</v>
      </c>
      <c r="J238" s="15"/>
      <c r="K238" s="16">
        <v>195</v>
      </c>
      <c r="L238" s="16">
        <v>8629</v>
      </c>
      <c r="M238" s="16">
        <v>8589</v>
      </c>
      <c r="N238" s="16">
        <v>8819</v>
      </c>
      <c r="O238" s="16">
        <v>136452980</v>
      </c>
      <c r="P238" s="16">
        <v>0</v>
      </c>
      <c r="Q238" s="16">
        <v>0</v>
      </c>
      <c r="R238" s="16">
        <v>1209</v>
      </c>
      <c r="S238" s="15"/>
      <c r="T238" s="16">
        <v>196</v>
      </c>
      <c r="U238" s="16">
        <v>8771</v>
      </c>
      <c r="V238" s="16">
        <v>8783</v>
      </c>
      <c r="W238" s="16">
        <v>8810</v>
      </c>
      <c r="X238" s="16">
        <v>121538735</v>
      </c>
      <c r="Y238" s="16">
        <v>0</v>
      </c>
      <c r="Z238" s="16">
        <v>0</v>
      </c>
      <c r="AA238" s="16">
        <v>1064</v>
      </c>
      <c r="AC238" s="16">
        <v>191</v>
      </c>
      <c r="AD238" s="16">
        <v>8929</v>
      </c>
      <c r="AE238" s="16">
        <v>8882</v>
      </c>
      <c r="AF238" s="16">
        <v>8828</v>
      </c>
      <c r="AG238" s="16">
        <v>142937732</v>
      </c>
      <c r="AH238" s="16">
        <v>0</v>
      </c>
      <c r="AI238" s="16">
        <v>0</v>
      </c>
      <c r="AJ238" s="16">
        <v>1238</v>
      </c>
      <c r="AL238" s="16">
        <v>192</v>
      </c>
      <c r="AM238" s="16">
        <v>8820</v>
      </c>
      <c r="AN238" s="16">
        <v>8798</v>
      </c>
      <c r="AO238" s="16">
        <v>8808</v>
      </c>
      <c r="AP238" s="16">
        <v>130073419</v>
      </c>
      <c r="AQ238" s="16">
        <v>0</v>
      </c>
      <c r="AR238" s="16">
        <v>0</v>
      </c>
      <c r="AS238" s="16">
        <v>1136</v>
      </c>
      <c r="AU238" s="16">
        <v>194</v>
      </c>
      <c r="AV238" s="16">
        <v>8789</v>
      </c>
      <c r="AW238" s="16">
        <v>531002866</v>
      </c>
      <c r="AX238" s="16">
        <v>0</v>
      </c>
      <c r="AY238" s="16">
        <v>0</v>
      </c>
      <c r="AZ238" s="16">
        <v>1162</v>
      </c>
      <c r="BA238" s="16">
        <v>60418</v>
      </c>
    </row>
    <row r="239" spans="1:53">
      <c r="A239" s="15" t="s">
        <v>1344</v>
      </c>
      <c r="B239" s="15" t="s">
        <v>1345</v>
      </c>
      <c r="C239" s="15" t="s">
        <v>1346</v>
      </c>
      <c r="D239" s="15" t="s">
        <v>1347</v>
      </c>
      <c r="E239" s="15" t="s">
        <v>1347</v>
      </c>
      <c r="F239" s="15" t="s">
        <v>1351</v>
      </c>
      <c r="G239" s="15" t="s">
        <v>1591</v>
      </c>
      <c r="H239" s="15" t="s">
        <v>3716</v>
      </c>
      <c r="I239" s="15" t="s">
        <v>1371</v>
      </c>
      <c r="J239" s="15"/>
      <c r="K239" s="16">
        <v>195</v>
      </c>
      <c r="L239" s="16">
        <v>8629</v>
      </c>
      <c r="M239" s="16">
        <v>8589</v>
      </c>
      <c r="N239" s="16">
        <v>8819</v>
      </c>
      <c r="O239" s="16">
        <v>136452980</v>
      </c>
      <c r="P239" s="16">
        <v>0</v>
      </c>
      <c r="Q239" s="16">
        <v>0</v>
      </c>
      <c r="R239" s="16">
        <v>1209</v>
      </c>
      <c r="S239" s="15"/>
      <c r="T239" s="16">
        <v>196</v>
      </c>
      <c r="U239" s="16">
        <v>8771</v>
      </c>
      <c r="V239" s="16">
        <v>8783</v>
      </c>
      <c r="W239" s="16">
        <v>8810</v>
      </c>
      <c r="X239" s="16">
        <v>121538735</v>
      </c>
      <c r="Y239" s="16">
        <v>0</v>
      </c>
      <c r="Z239" s="16">
        <v>0</v>
      </c>
      <c r="AA239" s="16">
        <v>1064</v>
      </c>
      <c r="AC239" s="16">
        <v>191</v>
      </c>
      <c r="AD239" s="16">
        <v>8929</v>
      </c>
      <c r="AE239" s="16">
        <v>8882</v>
      </c>
      <c r="AF239" s="16">
        <v>8828</v>
      </c>
      <c r="AG239" s="16">
        <v>142937732</v>
      </c>
      <c r="AH239" s="16">
        <v>0</v>
      </c>
      <c r="AI239" s="16">
        <v>0</v>
      </c>
      <c r="AJ239" s="16">
        <v>1238</v>
      </c>
      <c r="AL239" s="16">
        <v>192</v>
      </c>
      <c r="AM239" s="16">
        <v>8820</v>
      </c>
      <c r="AN239" s="16">
        <v>8798</v>
      </c>
      <c r="AO239" s="16">
        <v>8808</v>
      </c>
      <c r="AP239" s="16">
        <v>130073419</v>
      </c>
      <c r="AQ239" s="16">
        <v>0</v>
      </c>
      <c r="AR239" s="16">
        <v>0</v>
      </c>
      <c r="AS239" s="16">
        <v>1136</v>
      </c>
      <c r="AU239" s="16">
        <v>194</v>
      </c>
      <c r="AV239" s="16">
        <v>8789</v>
      </c>
      <c r="AW239" s="16">
        <v>531002866</v>
      </c>
      <c r="AX239" s="16">
        <v>0</v>
      </c>
      <c r="AY239" s="16">
        <v>0</v>
      </c>
      <c r="AZ239" s="16">
        <v>1162</v>
      </c>
      <c r="BA239" s="16">
        <v>60418</v>
      </c>
    </row>
    <row r="240" spans="1:53">
      <c r="A240" s="15" t="s">
        <v>1344</v>
      </c>
      <c r="B240" s="15" t="s">
        <v>1345</v>
      </c>
      <c r="C240" s="15" t="s">
        <v>1346</v>
      </c>
      <c r="D240" s="15" t="s">
        <v>1347</v>
      </c>
      <c r="E240" s="15" t="s">
        <v>1347</v>
      </c>
      <c r="F240" s="15" t="s">
        <v>1351</v>
      </c>
      <c r="G240" s="15" t="s">
        <v>1592</v>
      </c>
      <c r="H240" s="15" t="s">
        <v>3716</v>
      </c>
      <c r="I240" s="15" t="s">
        <v>1373</v>
      </c>
      <c r="J240" s="15"/>
      <c r="K240" s="16">
        <v>5</v>
      </c>
      <c r="L240" s="16">
        <v>179</v>
      </c>
      <c r="M240" s="16">
        <v>177</v>
      </c>
      <c r="N240" s="16">
        <v>179</v>
      </c>
      <c r="O240" s="16">
        <v>3348592</v>
      </c>
      <c r="P240" s="16">
        <v>0</v>
      </c>
      <c r="Q240" s="16">
        <v>0</v>
      </c>
      <c r="R240" s="16">
        <v>1444</v>
      </c>
      <c r="S240" s="15"/>
      <c r="T240" s="16">
        <v>5</v>
      </c>
      <c r="U240" s="16">
        <v>176</v>
      </c>
      <c r="V240" s="16">
        <v>182</v>
      </c>
      <c r="W240" s="16">
        <v>182</v>
      </c>
      <c r="X240" s="16">
        <v>3344466</v>
      </c>
      <c r="Y240" s="16">
        <v>0</v>
      </c>
      <c r="Z240" s="16">
        <v>0</v>
      </c>
      <c r="AA240" s="16">
        <v>1429</v>
      </c>
      <c r="AC240" s="16">
        <v>5</v>
      </c>
      <c r="AD240" s="16">
        <v>176</v>
      </c>
      <c r="AE240" s="16">
        <v>170</v>
      </c>
      <c r="AF240" s="16">
        <v>171</v>
      </c>
      <c r="AG240" s="16">
        <v>3843512</v>
      </c>
      <c r="AH240" s="16">
        <v>0</v>
      </c>
      <c r="AI240" s="16">
        <v>0</v>
      </c>
      <c r="AJ240" s="16">
        <v>1716</v>
      </c>
      <c r="AL240" s="16">
        <v>5</v>
      </c>
      <c r="AM240" s="16">
        <v>161</v>
      </c>
      <c r="AN240" s="16">
        <v>158</v>
      </c>
      <c r="AO240" s="16">
        <v>160</v>
      </c>
      <c r="AP240" s="16">
        <v>3090744</v>
      </c>
      <c r="AQ240" s="16">
        <v>0</v>
      </c>
      <c r="AR240" s="16">
        <v>0</v>
      </c>
      <c r="AS240" s="16">
        <v>1489</v>
      </c>
      <c r="AU240" s="16">
        <v>5</v>
      </c>
      <c r="AV240" s="16">
        <v>173</v>
      </c>
      <c r="AW240" s="16">
        <v>13627314</v>
      </c>
      <c r="AX240" s="16">
        <v>0</v>
      </c>
      <c r="AY240" s="16">
        <v>0</v>
      </c>
      <c r="AZ240" s="16">
        <v>1518</v>
      </c>
      <c r="BA240" s="16">
        <v>78961</v>
      </c>
    </row>
    <row r="241" spans="1:53">
      <c r="A241" s="15" t="s">
        <v>1344</v>
      </c>
      <c r="B241" s="15" t="s">
        <v>1345</v>
      </c>
      <c r="C241" s="15" t="s">
        <v>1346</v>
      </c>
      <c r="D241" s="15" t="s">
        <v>1347</v>
      </c>
      <c r="E241" s="15" t="s">
        <v>1347</v>
      </c>
      <c r="F241" s="15" t="s">
        <v>1351</v>
      </c>
      <c r="G241" s="15" t="s">
        <v>1593</v>
      </c>
      <c r="H241" s="15" t="s">
        <v>3716</v>
      </c>
      <c r="I241" s="15" t="s">
        <v>1375</v>
      </c>
      <c r="J241" s="15"/>
      <c r="K241" s="16">
        <v>5</v>
      </c>
      <c r="L241" s="16">
        <v>179</v>
      </c>
      <c r="M241" s="16">
        <v>177</v>
      </c>
      <c r="N241" s="16">
        <v>179</v>
      </c>
      <c r="O241" s="16">
        <v>3348592</v>
      </c>
      <c r="P241" s="16">
        <v>0</v>
      </c>
      <c r="Q241" s="16">
        <v>0</v>
      </c>
      <c r="R241" s="16">
        <v>1444</v>
      </c>
      <c r="S241" s="15"/>
      <c r="T241" s="16">
        <v>5</v>
      </c>
      <c r="U241" s="16">
        <v>176</v>
      </c>
      <c r="V241" s="16">
        <v>182</v>
      </c>
      <c r="W241" s="16">
        <v>182</v>
      </c>
      <c r="X241" s="16">
        <v>3344466</v>
      </c>
      <c r="Y241" s="16">
        <v>0</v>
      </c>
      <c r="Z241" s="16">
        <v>0</v>
      </c>
      <c r="AA241" s="16">
        <v>1429</v>
      </c>
      <c r="AC241" s="16">
        <v>5</v>
      </c>
      <c r="AD241" s="16">
        <v>176</v>
      </c>
      <c r="AE241" s="16">
        <v>170</v>
      </c>
      <c r="AF241" s="16">
        <v>171</v>
      </c>
      <c r="AG241" s="16">
        <v>3843512</v>
      </c>
      <c r="AH241" s="16">
        <v>0</v>
      </c>
      <c r="AI241" s="16">
        <v>0</v>
      </c>
      <c r="AJ241" s="16">
        <v>1716</v>
      </c>
      <c r="AL241" s="16">
        <v>5</v>
      </c>
      <c r="AM241" s="16">
        <v>161</v>
      </c>
      <c r="AN241" s="16">
        <v>158</v>
      </c>
      <c r="AO241" s="16">
        <v>160</v>
      </c>
      <c r="AP241" s="16">
        <v>3090744</v>
      </c>
      <c r="AQ241" s="16">
        <v>0</v>
      </c>
      <c r="AR241" s="16">
        <v>0</v>
      </c>
      <c r="AS241" s="16">
        <v>1489</v>
      </c>
      <c r="AU241" s="16">
        <v>5</v>
      </c>
      <c r="AV241" s="16">
        <v>173</v>
      </c>
      <c r="AW241" s="16">
        <v>13627314</v>
      </c>
      <c r="AX241" s="16">
        <v>0</v>
      </c>
      <c r="AY241" s="16">
        <v>0</v>
      </c>
      <c r="AZ241" s="16">
        <v>1518</v>
      </c>
      <c r="BA241" s="16">
        <v>78961</v>
      </c>
    </row>
    <row r="242" spans="1:53">
      <c r="A242" s="15" t="s">
        <v>1344</v>
      </c>
      <c r="B242" s="15" t="s">
        <v>1345</v>
      </c>
      <c r="C242" s="15" t="s">
        <v>1346</v>
      </c>
      <c r="D242" s="15" t="s">
        <v>1347</v>
      </c>
      <c r="E242" s="15" t="s">
        <v>1347</v>
      </c>
      <c r="F242" s="15" t="s">
        <v>1351</v>
      </c>
      <c r="G242" s="15" t="s">
        <v>1594</v>
      </c>
      <c r="H242" s="15" t="s">
        <v>3716</v>
      </c>
      <c r="I242" s="15" t="s">
        <v>1373</v>
      </c>
      <c r="J242" s="15"/>
      <c r="K242" s="16">
        <v>31</v>
      </c>
      <c r="L242" s="16">
        <v>501</v>
      </c>
      <c r="M242" s="16">
        <v>492</v>
      </c>
      <c r="N242" s="16">
        <v>493</v>
      </c>
      <c r="O242" s="16">
        <v>10503091</v>
      </c>
      <c r="P242" s="16">
        <v>0</v>
      </c>
      <c r="Q242" s="16">
        <v>0</v>
      </c>
      <c r="R242" s="16">
        <v>1631</v>
      </c>
      <c r="S242" s="15"/>
      <c r="T242" s="16">
        <v>31</v>
      </c>
      <c r="U242" s="16">
        <v>487</v>
      </c>
      <c r="V242" s="16">
        <v>492</v>
      </c>
      <c r="W242" s="16">
        <v>507</v>
      </c>
      <c r="X242" s="16">
        <v>9155052</v>
      </c>
      <c r="Y242" s="16">
        <v>0</v>
      </c>
      <c r="Z242" s="16">
        <v>0</v>
      </c>
      <c r="AA242" s="16">
        <v>1422</v>
      </c>
      <c r="AC242" s="16">
        <v>28</v>
      </c>
      <c r="AD242" s="16">
        <v>533</v>
      </c>
      <c r="AE242" s="16">
        <v>551</v>
      </c>
      <c r="AF242" s="16">
        <v>567</v>
      </c>
      <c r="AG242" s="16">
        <v>11779206</v>
      </c>
      <c r="AH242" s="16">
        <v>0</v>
      </c>
      <c r="AI242" s="16">
        <v>0</v>
      </c>
      <c r="AJ242" s="16">
        <v>1646</v>
      </c>
      <c r="AL242" s="16">
        <v>28</v>
      </c>
      <c r="AM242" s="16">
        <v>568</v>
      </c>
      <c r="AN242" s="16">
        <v>567</v>
      </c>
      <c r="AO242" s="16">
        <v>564</v>
      </c>
      <c r="AP242" s="16">
        <v>11989198</v>
      </c>
      <c r="AQ242" s="16">
        <v>0</v>
      </c>
      <c r="AR242" s="16">
        <v>0</v>
      </c>
      <c r="AS242" s="16">
        <v>1628</v>
      </c>
      <c r="AU242" s="16">
        <v>30</v>
      </c>
      <c r="AV242" s="16">
        <v>527</v>
      </c>
      <c r="AW242" s="16">
        <v>43426547</v>
      </c>
      <c r="AX242" s="16">
        <v>0</v>
      </c>
      <c r="AY242" s="16">
        <v>0</v>
      </c>
      <c r="AZ242" s="16">
        <v>1585</v>
      </c>
      <c r="BA242" s="16">
        <v>82429</v>
      </c>
    </row>
    <row r="243" spans="1:53">
      <c r="A243" s="15" t="s">
        <v>1344</v>
      </c>
      <c r="B243" s="15" t="s">
        <v>1345</v>
      </c>
      <c r="C243" s="15" t="s">
        <v>1346</v>
      </c>
      <c r="D243" s="15" t="s">
        <v>1347</v>
      </c>
      <c r="E243" s="15" t="s">
        <v>1347</v>
      </c>
      <c r="F243" s="15" t="s">
        <v>1351</v>
      </c>
      <c r="G243" s="15" t="s">
        <v>1595</v>
      </c>
      <c r="H243" s="15" t="s">
        <v>3716</v>
      </c>
      <c r="I243" s="15" t="s">
        <v>1375</v>
      </c>
      <c r="J243" s="15"/>
      <c r="K243" s="16">
        <v>31</v>
      </c>
      <c r="L243" s="16">
        <v>501</v>
      </c>
      <c r="M243" s="16">
        <v>492</v>
      </c>
      <c r="N243" s="16">
        <v>493</v>
      </c>
      <c r="O243" s="16">
        <v>10503091</v>
      </c>
      <c r="P243" s="16">
        <v>0</v>
      </c>
      <c r="Q243" s="16">
        <v>0</v>
      </c>
      <c r="R243" s="16">
        <v>1631</v>
      </c>
      <c r="S243" s="15"/>
      <c r="T243" s="16">
        <v>31</v>
      </c>
      <c r="U243" s="16">
        <v>487</v>
      </c>
      <c r="V243" s="16">
        <v>492</v>
      </c>
      <c r="W243" s="16">
        <v>507</v>
      </c>
      <c r="X243" s="16">
        <v>9155052</v>
      </c>
      <c r="Y243" s="16">
        <v>0</v>
      </c>
      <c r="Z243" s="16">
        <v>0</v>
      </c>
      <c r="AA243" s="16">
        <v>1422</v>
      </c>
      <c r="AC243" s="16">
        <v>28</v>
      </c>
      <c r="AD243" s="16">
        <v>533</v>
      </c>
      <c r="AE243" s="16">
        <v>551</v>
      </c>
      <c r="AF243" s="16">
        <v>567</v>
      </c>
      <c r="AG243" s="16">
        <v>11779206</v>
      </c>
      <c r="AH243" s="16">
        <v>0</v>
      </c>
      <c r="AI243" s="16">
        <v>0</v>
      </c>
      <c r="AJ243" s="16">
        <v>1646</v>
      </c>
      <c r="AL243" s="16">
        <v>28</v>
      </c>
      <c r="AM243" s="16">
        <v>568</v>
      </c>
      <c r="AN243" s="16">
        <v>567</v>
      </c>
      <c r="AO243" s="16">
        <v>564</v>
      </c>
      <c r="AP243" s="16">
        <v>11989198</v>
      </c>
      <c r="AQ243" s="16">
        <v>0</v>
      </c>
      <c r="AR243" s="16">
        <v>0</v>
      </c>
      <c r="AS243" s="16">
        <v>1628</v>
      </c>
      <c r="AU243" s="16">
        <v>30</v>
      </c>
      <c r="AV243" s="16">
        <v>527</v>
      </c>
      <c r="AW243" s="16">
        <v>43426547</v>
      </c>
      <c r="AX243" s="16">
        <v>0</v>
      </c>
      <c r="AY243" s="16">
        <v>0</v>
      </c>
      <c r="AZ243" s="16">
        <v>1585</v>
      </c>
      <c r="BA243" s="16">
        <v>82429</v>
      </c>
    </row>
    <row r="244" spans="1:53">
      <c r="A244" s="15" t="s">
        <v>1344</v>
      </c>
      <c r="B244" s="15" t="s">
        <v>1345</v>
      </c>
      <c r="C244" s="15" t="s">
        <v>1346</v>
      </c>
      <c r="D244" s="15" t="s">
        <v>1347</v>
      </c>
      <c r="E244" s="15" t="s">
        <v>1347</v>
      </c>
      <c r="F244" s="15" t="s">
        <v>1351</v>
      </c>
      <c r="G244" s="15" t="s">
        <v>1596</v>
      </c>
      <c r="H244" s="15" t="s">
        <v>3716</v>
      </c>
      <c r="I244" s="15" t="s">
        <v>1373</v>
      </c>
      <c r="J244" s="15"/>
      <c r="K244" s="16">
        <v>148</v>
      </c>
      <c r="L244" s="16">
        <v>6592</v>
      </c>
      <c r="M244" s="16">
        <v>6562</v>
      </c>
      <c r="N244" s="16">
        <v>6791</v>
      </c>
      <c r="O244" s="16">
        <v>104873969</v>
      </c>
      <c r="P244" s="16">
        <v>0</v>
      </c>
      <c r="Q244" s="16">
        <v>0</v>
      </c>
      <c r="R244" s="16">
        <v>1213</v>
      </c>
      <c r="S244" s="15"/>
      <c r="T244" s="16">
        <v>149</v>
      </c>
      <c r="U244" s="16">
        <v>6751</v>
      </c>
      <c r="V244" s="16">
        <v>6751</v>
      </c>
      <c r="W244" s="16">
        <v>6761</v>
      </c>
      <c r="X244" s="16">
        <v>93120562</v>
      </c>
      <c r="Y244" s="16">
        <v>0</v>
      </c>
      <c r="Z244" s="16">
        <v>0</v>
      </c>
      <c r="AA244" s="16">
        <v>1061</v>
      </c>
      <c r="AC244" s="16">
        <v>147</v>
      </c>
      <c r="AD244" s="16">
        <v>6863</v>
      </c>
      <c r="AE244" s="16">
        <v>6807</v>
      </c>
      <c r="AF244" s="16">
        <v>6739</v>
      </c>
      <c r="AG244" s="16">
        <v>109966697</v>
      </c>
      <c r="AH244" s="16">
        <v>0</v>
      </c>
      <c r="AI244" s="16">
        <v>0</v>
      </c>
      <c r="AJ244" s="16">
        <v>1243</v>
      </c>
      <c r="AL244" s="16">
        <v>148</v>
      </c>
      <c r="AM244" s="16">
        <v>6755</v>
      </c>
      <c r="AN244" s="16">
        <v>6737</v>
      </c>
      <c r="AO244" s="16">
        <v>6751</v>
      </c>
      <c r="AP244" s="16">
        <v>97839268</v>
      </c>
      <c r="AQ244" s="16">
        <v>0</v>
      </c>
      <c r="AR244" s="16">
        <v>0</v>
      </c>
      <c r="AS244" s="16">
        <v>1115</v>
      </c>
      <c r="AU244" s="16">
        <v>148</v>
      </c>
      <c r="AV244" s="16">
        <v>6738</v>
      </c>
      <c r="AW244" s="16">
        <v>405800496</v>
      </c>
      <c r="AX244" s="16">
        <v>0</v>
      </c>
      <c r="AY244" s="16">
        <v>0</v>
      </c>
      <c r="AZ244" s="16">
        <v>1158</v>
      </c>
      <c r="BA244" s="16">
        <v>60223</v>
      </c>
    </row>
    <row r="245" spans="1:53">
      <c r="A245" s="15" t="s">
        <v>1344</v>
      </c>
      <c r="B245" s="15" t="s">
        <v>1345</v>
      </c>
      <c r="C245" s="15" t="s">
        <v>1346</v>
      </c>
      <c r="D245" s="15" t="s">
        <v>1347</v>
      </c>
      <c r="E245" s="15" t="s">
        <v>1347</v>
      </c>
      <c r="F245" s="15" t="s">
        <v>1351</v>
      </c>
      <c r="G245" s="15" t="s">
        <v>1597</v>
      </c>
      <c r="H245" s="15" t="s">
        <v>3716</v>
      </c>
      <c r="I245" s="15" t="s">
        <v>1375</v>
      </c>
      <c r="J245" s="15"/>
      <c r="K245" s="16">
        <v>148</v>
      </c>
      <c r="L245" s="16">
        <v>6592</v>
      </c>
      <c r="M245" s="16">
        <v>6562</v>
      </c>
      <c r="N245" s="16">
        <v>6791</v>
      </c>
      <c r="O245" s="16">
        <v>104873969</v>
      </c>
      <c r="P245" s="16">
        <v>0</v>
      </c>
      <c r="Q245" s="16">
        <v>0</v>
      </c>
      <c r="R245" s="16">
        <v>1213</v>
      </c>
      <c r="S245" s="15"/>
      <c r="T245" s="16">
        <v>149</v>
      </c>
      <c r="U245" s="16">
        <v>6751</v>
      </c>
      <c r="V245" s="16">
        <v>6751</v>
      </c>
      <c r="W245" s="16">
        <v>6761</v>
      </c>
      <c r="X245" s="16">
        <v>93120562</v>
      </c>
      <c r="Y245" s="16">
        <v>0</v>
      </c>
      <c r="Z245" s="16">
        <v>0</v>
      </c>
      <c r="AA245" s="16">
        <v>1061</v>
      </c>
      <c r="AC245" s="16">
        <v>147</v>
      </c>
      <c r="AD245" s="16">
        <v>6863</v>
      </c>
      <c r="AE245" s="16">
        <v>6807</v>
      </c>
      <c r="AF245" s="16">
        <v>6739</v>
      </c>
      <c r="AG245" s="16">
        <v>109966697</v>
      </c>
      <c r="AH245" s="16">
        <v>0</v>
      </c>
      <c r="AI245" s="16">
        <v>0</v>
      </c>
      <c r="AJ245" s="16">
        <v>1243</v>
      </c>
      <c r="AL245" s="16">
        <v>148</v>
      </c>
      <c r="AM245" s="16">
        <v>6755</v>
      </c>
      <c r="AN245" s="16">
        <v>6737</v>
      </c>
      <c r="AO245" s="16">
        <v>6751</v>
      </c>
      <c r="AP245" s="16">
        <v>97839268</v>
      </c>
      <c r="AQ245" s="16">
        <v>0</v>
      </c>
      <c r="AR245" s="16">
        <v>0</v>
      </c>
      <c r="AS245" s="16">
        <v>1115</v>
      </c>
      <c r="AU245" s="16">
        <v>148</v>
      </c>
      <c r="AV245" s="16">
        <v>6738</v>
      </c>
      <c r="AW245" s="16">
        <v>405800496</v>
      </c>
      <c r="AX245" s="16">
        <v>0</v>
      </c>
      <c r="AY245" s="16">
        <v>0</v>
      </c>
      <c r="AZ245" s="16">
        <v>1158</v>
      </c>
      <c r="BA245" s="16">
        <v>60223</v>
      </c>
    </row>
    <row r="246" spans="1:53">
      <c r="A246" s="15" t="s">
        <v>1344</v>
      </c>
      <c r="B246" s="15" t="s">
        <v>1345</v>
      </c>
      <c r="C246" s="15" t="s">
        <v>1346</v>
      </c>
      <c r="D246" s="15" t="s">
        <v>1347</v>
      </c>
      <c r="E246" s="15" t="s">
        <v>1347</v>
      </c>
      <c r="F246" s="15" t="s">
        <v>1351</v>
      </c>
      <c r="G246" s="15" t="s">
        <v>1598</v>
      </c>
      <c r="H246" s="15" t="s">
        <v>3716</v>
      </c>
      <c r="I246" s="15" t="s">
        <v>1373</v>
      </c>
      <c r="J246" s="15"/>
      <c r="K246" s="16">
        <v>11</v>
      </c>
      <c r="L246" s="16">
        <v>1357</v>
      </c>
      <c r="M246" s="16">
        <v>1358</v>
      </c>
      <c r="N246" s="16">
        <v>1356</v>
      </c>
      <c r="O246" s="16">
        <v>17727328</v>
      </c>
      <c r="P246" s="16">
        <v>0</v>
      </c>
      <c r="Q246" s="16">
        <v>0</v>
      </c>
      <c r="R246" s="16">
        <v>1005</v>
      </c>
      <c r="S246" s="15"/>
      <c r="T246" s="16">
        <v>11</v>
      </c>
      <c r="U246" s="16">
        <v>1357</v>
      </c>
      <c r="V246" s="16">
        <v>1358</v>
      </c>
      <c r="W246" s="16">
        <v>1360</v>
      </c>
      <c r="X246" s="16">
        <v>15918655</v>
      </c>
      <c r="Y246" s="16">
        <v>0</v>
      </c>
      <c r="Z246" s="16">
        <v>0</v>
      </c>
      <c r="AA246" s="16">
        <v>901</v>
      </c>
      <c r="AC246" s="16">
        <v>11</v>
      </c>
      <c r="AD246" s="16">
        <v>1357</v>
      </c>
      <c r="AE246" s="16">
        <v>1354</v>
      </c>
      <c r="AF246" s="16">
        <v>1351</v>
      </c>
      <c r="AG246" s="16">
        <v>17348317</v>
      </c>
      <c r="AH246" s="16">
        <v>0</v>
      </c>
      <c r="AI246" s="16">
        <v>0</v>
      </c>
      <c r="AJ246" s="16">
        <v>986</v>
      </c>
      <c r="AL246" s="16">
        <v>11</v>
      </c>
      <c r="AM246" s="16">
        <v>1336</v>
      </c>
      <c r="AN246" s="16">
        <v>1336</v>
      </c>
      <c r="AO246" s="16">
        <v>1333</v>
      </c>
      <c r="AP246" s="16">
        <v>17154209</v>
      </c>
      <c r="AQ246" s="16">
        <v>0</v>
      </c>
      <c r="AR246" s="16">
        <v>0</v>
      </c>
      <c r="AS246" s="16">
        <v>988</v>
      </c>
      <c r="AU246" s="16">
        <v>11</v>
      </c>
      <c r="AV246" s="16">
        <v>1351</v>
      </c>
      <c r="AW246" s="16">
        <v>68148509</v>
      </c>
      <c r="AX246" s="16">
        <v>0</v>
      </c>
      <c r="AY246" s="16">
        <v>0</v>
      </c>
      <c r="AZ246" s="16">
        <v>970</v>
      </c>
      <c r="BA246" s="16">
        <v>50440</v>
      </c>
    </row>
    <row r="247" spans="1:53">
      <c r="A247" s="15" t="s">
        <v>1344</v>
      </c>
      <c r="B247" s="15" t="s">
        <v>1345</v>
      </c>
      <c r="C247" s="15" t="s">
        <v>1346</v>
      </c>
      <c r="D247" s="15" t="s">
        <v>1347</v>
      </c>
      <c r="E247" s="15" t="s">
        <v>1347</v>
      </c>
      <c r="F247" s="15" t="s">
        <v>1351</v>
      </c>
      <c r="G247" s="15" t="s">
        <v>1599</v>
      </c>
      <c r="H247" s="15" t="s">
        <v>3716</v>
      </c>
      <c r="I247" s="15" t="s">
        <v>1375</v>
      </c>
      <c r="J247" s="15"/>
      <c r="K247" s="16">
        <v>11</v>
      </c>
      <c r="L247" s="16">
        <v>1357</v>
      </c>
      <c r="M247" s="16">
        <v>1358</v>
      </c>
      <c r="N247" s="16">
        <v>1356</v>
      </c>
      <c r="O247" s="16">
        <v>17727328</v>
      </c>
      <c r="P247" s="16">
        <v>0</v>
      </c>
      <c r="Q247" s="16">
        <v>0</v>
      </c>
      <c r="R247" s="16">
        <v>1005</v>
      </c>
      <c r="S247" s="15"/>
      <c r="T247" s="16">
        <v>11</v>
      </c>
      <c r="U247" s="16">
        <v>1357</v>
      </c>
      <c r="V247" s="16">
        <v>1358</v>
      </c>
      <c r="W247" s="16">
        <v>1360</v>
      </c>
      <c r="X247" s="16">
        <v>15918655</v>
      </c>
      <c r="Y247" s="16">
        <v>0</v>
      </c>
      <c r="Z247" s="16">
        <v>0</v>
      </c>
      <c r="AA247" s="16">
        <v>901</v>
      </c>
      <c r="AC247" s="16">
        <v>11</v>
      </c>
      <c r="AD247" s="16">
        <v>1357</v>
      </c>
      <c r="AE247" s="16">
        <v>1354</v>
      </c>
      <c r="AF247" s="16">
        <v>1351</v>
      </c>
      <c r="AG247" s="16">
        <v>17348317</v>
      </c>
      <c r="AH247" s="16">
        <v>0</v>
      </c>
      <c r="AI247" s="16">
        <v>0</v>
      </c>
      <c r="AJ247" s="16">
        <v>986</v>
      </c>
      <c r="AL247" s="16">
        <v>11</v>
      </c>
      <c r="AM247" s="16">
        <v>1336</v>
      </c>
      <c r="AN247" s="16">
        <v>1336</v>
      </c>
      <c r="AO247" s="16">
        <v>1333</v>
      </c>
      <c r="AP247" s="16">
        <v>17154209</v>
      </c>
      <c r="AQ247" s="16">
        <v>0</v>
      </c>
      <c r="AR247" s="16">
        <v>0</v>
      </c>
      <c r="AS247" s="16">
        <v>988</v>
      </c>
      <c r="AU247" s="16">
        <v>11</v>
      </c>
      <c r="AV247" s="16">
        <v>1351</v>
      </c>
      <c r="AW247" s="16">
        <v>68148509</v>
      </c>
      <c r="AX247" s="16">
        <v>0</v>
      </c>
      <c r="AY247" s="16">
        <v>0</v>
      </c>
      <c r="AZ247" s="16">
        <v>970</v>
      </c>
      <c r="BA247" s="16">
        <v>50440</v>
      </c>
    </row>
    <row r="248" spans="1:53">
      <c r="A248" s="15" t="s">
        <v>1344</v>
      </c>
      <c r="B248" s="15" t="s">
        <v>1345</v>
      </c>
      <c r="C248" s="15" t="s">
        <v>1346</v>
      </c>
      <c r="D248" s="15" t="s">
        <v>1347</v>
      </c>
      <c r="E248" s="15" t="s">
        <v>1347</v>
      </c>
      <c r="F248" s="15" t="s">
        <v>1351</v>
      </c>
      <c r="G248" s="15" t="s">
        <v>1600</v>
      </c>
      <c r="H248" s="15" t="s">
        <v>3716</v>
      </c>
      <c r="I248" s="15" t="s">
        <v>1369</v>
      </c>
      <c r="J248" s="15"/>
      <c r="K248" s="16">
        <v>223</v>
      </c>
      <c r="L248" s="16">
        <v>10537</v>
      </c>
      <c r="M248" s="16">
        <v>10611</v>
      </c>
      <c r="N248" s="16">
        <v>10607</v>
      </c>
      <c r="O248" s="16">
        <v>156551434</v>
      </c>
      <c r="P248" s="16">
        <v>0</v>
      </c>
      <c r="Q248" s="16">
        <v>0</v>
      </c>
      <c r="R248" s="16">
        <v>1138</v>
      </c>
      <c r="S248" s="15"/>
      <c r="T248" s="16">
        <v>289</v>
      </c>
      <c r="U248" s="16">
        <v>11317</v>
      </c>
      <c r="V248" s="16">
        <v>12396</v>
      </c>
      <c r="W248" s="16">
        <v>14160</v>
      </c>
      <c r="X248" s="16">
        <v>177293352</v>
      </c>
      <c r="Y248" s="16">
        <v>0</v>
      </c>
      <c r="Z248" s="16">
        <v>0</v>
      </c>
      <c r="AA248" s="16">
        <v>1080</v>
      </c>
      <c r="AC248" s="16">
        <v>288</v>
      </c>
      <c r="AD248" s="16">
        <v>14461</v>
      </c>
      <c r="AE248" s="16">
        <v>14404</v>
      </c>
      <c r="AF248" s="16">
        <v>13858</v>
      </c>
      <c r="AG248" s="16">
        <v>216246344</v>
      </c>
      <c r="AH248" s="16">
        <v>0</v>
      </c>
      <c r="AI248" s="16">
        <v>0</v>
      </c>
      <c r="AJ248" s="16">
        <v>1168</v>
      </c>
      <c r="AL248" s="16">
        <v>286</v>
      </c>
      <c r="AM248" s="16">
        <v>13414</v>
      </c>
      <c r="AN248" s="16">
        <v>12530</v>
      </c>
      <c r="AO248" s="16">
        <v>10455</v>
      </c>
      <c r="AP248" s="16">
        <v>183761838</v>
      </c>
      <c r="AQ248" s="16">
        <v>0</v>
      </c>
      <c r="AR248" s="16">
        <v>0</v>
      </c>
      <c r="AS248" s="16">
        <v>1165</v>
      </c>
      <c r="AU248" s="16">
        <v>272</v>
      </c>
      <c r="AV248" s="16">
        <v>12396</v>
      </c>
      <c r="AW248" s="16">
        <v>733852968</v>
      </c>
      <c r="AX248" s="16">
        <v>0</v>
      </c>
      <c r="AY248" s="16">
        <v>0</v>
      </c>
      <c r="AZ248" s="16">
        <v>1138</v>
      </c>
      <c r="BA248" s="16">
        <v>59202</v>
      </c>
    </row>
    <row r="249" spans="1:53">
      <c r="A249" s="15" t="s">
        <v>1344</v>
      </c>
      <c r="B249" s="15" t="s">
        <v>1345</v>
      </c>
      <c r="C249" s="15" t="s">
        <v>1346</v>
      </c>
      <c r="D249" s="15" t="s">
        <v>1347</v>
      </c>
      <c r="E249" s="15" t="s">
        <v>1347</v>
      </c>
      <c r="F249" s="15" t="s">
        <v>1351</v>
      </c>
      <c r="G249" s="15" t="s">
        <v>1601</v>
      </c>
      <c r="H249" s="15" t="s">
        <v>3716</v>
      </c>
      <c r="I249" s="15" t="s">
        <v>1371</v>
      </c>
      <c r="J249" s="15"/>
      <c r="K249" s="16">
        <v>223</v>
      </c>
      <c r="L249" s="16">
        <v>10537</v>
      </c>
      <c r="M249" s="16">
        <v>10611</v>
      </c>
      <c r="N249" s="16">
        <v>10607</v>
      </c>
      <c r="O249" s="16">
        <v>156551434</v>
      </c>
      <c r="P249" s="16">
        <v>0</v>
      </c>
      <c r="Q249" s="16">
        <v>0</v>
      </c>
      <c r="R249" s="16">
        <v>1138</v>
      </c>
      <c r="S249" s="15"/>
      <c r="T249" s="16">
        <v>289</v>
      </c>
      <c r="U249" s="16">
        <v>11317</v>
      </c>
      <c r="V249" s="16">
        <v>12396</v>
      </c>
      <c r="W249" s="16">
        <v>14160</v>
      </c>
      <c r="X249" s="16">
        <v>177293352</v>
      </c>
      <c r="Y249" s="16">
        <v>0</v>
      </c>
      <c r="Z249" s="16">
        <v>0</v>
      </c>
      <c r="AA249" s="16">
        <v>1080</v>
      </c>
      <c r="AC249" s="16">
        <v>288</v>
      </c>
      <c r="AD249" s="16">
        <v>14461</v>
      </c>
      <c r="AE249" s="16">
        <v>14404</v>
      </c>
      <c r="AF249" s="16">
        <v>13858</v>
      </c>
      <c r="AG249" s="16">
        <v>216246344</v>
      </c>
      <c r="AH249" s="16">
        <v>0</v>
      </c>
      <c r="AI249" s="16">
        <v>0</v>
      </c>
      <c r="AJ249" s="16">
        <v>1168</v>
      </c>
      <c r="AL249" s="16">
        <v>286</v>
      </c>
      <c r="AM249" s="16">
        <v>13414</v>
      </c>
      <c r="AN249" s="16">
        <v>12530</v>
      </c>
      <c r="AO249" s="16">
        <v>10455</v>
      </c>
      <c r="AP249" s="16">
        <v>183761838</v>
      </c>
      <c r="AQ249" s="16">
        <v>0</v>
      </c>
      <c r="AR249" s="16">
        <v>0</v>
      </c>
      <c r="AS249" s="16">
        <v>1165</v>
      </c>
      <c r="AU249" s="16">
        <v>272</v>
      </c>
      <c r="AV249" s="16">
        <v>12396</v>
      </c>
      <c r="AW249" s="16">
        <v>733852968</v>
      </c>
      <c r="AX249" s="16">
        <v>0</v>
      </c>
      <c r="AY249" s="16">
        <v>0</v>
      </c>
      <c r="AZ249" s="16">
        <v>1138</v>
      </c>
      <c r="BA249" s="16">
        <v>59202</v>
      </c>
    </row>
    <row r="250" spans="1:53">
      <c r="A250" s="15" t="s">
        <v>1344</v>
      </c>
      <c r="B250" s="15" t="s">
        <v>1345</v>
      </c>
      <c r="C250" s="15" t="s">
        <v>1346</v>
      </c>
      <c r="D250" s="15" t="s">
        <v>1347</v>
      </c>
      <c r="E250" s="15" t="s">
        <v>1347</v>
      </c>
      <c r="F250" s="15" t="s">
        <v>1351</v>
      </c>
      <c r="G250" s="15" t="s">
        <v>1602</v>
      </c>
      <c r="H250" s="15" t="s">
        <v>3716</v>
      </c>
      <c r="I250" s="15" t="s">
        <v>1373</v>
      </c>
      <c r="J250" s="15"/>
      <c r="K250" s="16">
        <v>3</v>
      </c>
      <c r="L250" s="16">
        <v>899</v>
      </c>
      <c r="M250" s="16">
        <v>898</v>
      </c>
      <c r="N250" s="16">
        <v>897</v>
      </c>
      <c r="O250" s="16">
        <v>21853113</v>
      </c>
      <c r="P250" s="16">
        <v>0</v>
      </c>
      <c r="Q250" s="16">
        <v>0</v>
      </c>
      <c r="R250" s="16">
        <v>1872</v>
      </c>
      <c r="S250" s="15"/>
      <c r="T250" s="16">
        <v>4</v>
      </c>
      <c r="U250" s="16">
        <v>898</v>
      </c>
      <c r="V250" s="16">
        <v>894</v>
      </c>
      <c r="W250" s="16">
        <v>903</v>
      </c>
      <c r="X250" s="16">
        <v>18778737</v>
      </c>
      <c r="Y250" s="16">
        <v>0</v>
      </c>
      <c r="Z250" s="16">
        <v>0</v>
      </c>
      <c r="AA250" s="16">
        <v>1608</v>
      </c>
      <c r="AC250" s="16">
        <v>4</v>
      </c>
      <c r="AD250" s="16">
        <v>906</v>
      </c>
      <c r="AE250" s="16">
        <v>909</v>
      </c>
      <c r="AF250" s="16">
        <v>893</v>
      </c>
      <c r="AG250" s="16">
        <v>22481810</v>
      </c>
      <c r="AH250" s="16">
        <v>0</v>
      </c>
      <c r="AI250" s="16">
        <v>0</v>
      </c>
      <c r="AJ250" s="16">
        <v>1916</v>
      </c>
      <c r="AL250" s="16">
        <v>4</v>
      </c>
      <c r="AM250" s="16">
        <v>889</v>
      </c>
      <c r="AN250" s="16">
        <v>889</v>
      </c>
      <c r="AO250" s="16">
        <v>894</v>
      </c>
      <c r="AP250" s="16">
        <v>19066438</v>
      </c>
      <c r="AQ250" s="16">
        <v>0</v>
      </c>
      <c r="AR250" s="16">
        <v>0</v>
      </c>
      <c r="AS250" s="16">
        <v>1647</v>
      </c>
      <c r="AU250" s="16">
        <v>4</v>
      </c>
      <c r="AV250" s="16">
        <v>897</v>
      </c>
      <c r="AW250" s="16">
        <v>82180098</v>
      </c>
      <c r="AX250" s="16">
        <v>0</v>
      </c>
      <c r="AY250" s="16">
        <v>0</v>
      </c>
      <c r="AZ250" s="16">
        <v>1761</v>
      </c>
      <c r="BA250" s="16">
        <v>91574</v>
      </c>
    </row>
    <row r="251" spans="1:53">
      <c r="A251" s="15" t="s">
        <v>1344</v>
      </c>
      <c r="B251" s="15" t="s">
        <v>1345</v>
      </c>
      <c r="C251" s="15" t="s">
        <v>1346</v>
      </c>
      <c r="D251" s="15" t="s">
        <v>1347</v>
      </c>
      <c r="E251" s="15" t="s">
        <v>1347</v>
      </c>
      <c r="F251" s="15" t="s">
        <v>1351</v>
      </c>
      <c r="G251" s="15" t="s">
        <v>1603</v>
      </c>
      <c r="H251" s="15" t="s">
        <v>3716</v>
      </c>
      <c r="I251" s="15" t="s">
        <v>1375</v>
      </c>
      <c r="J251" s="15"/>
      <c r="K251" s="16">
        <v>3</v>
      </c>
      <c r="L251" s="16">
        <v>899</v>
      </c>
      <c r="M251" s="16">
        <v>898</v>
      </c>
      <c r="N251" s="16">
        <v>897</v>
      </c>
      <c r="O251" s="16">
        <v>21853113</v>
      </c>
      <c r="P251" s="16">
        <v>0</v>
      </c>
      <c r="Q251" s="16">
        <v>0</v>
      </c>
      <c r="R251" s="16">
        <v>1872</v>
      </c>
      <c r="S251" s="15"/>
      <c r="T251" s="16">
        <v>4</v>
      </c>
      <c r="U251" s="16">
        <v>898</v>
      </c>
      <c r="V251" s="16">
        <v>894</v>
      </c>
      <c r="W251" s="16">
        <v>903</v>
      </c>
      <c r="X251" s="16">
        <v>18778737</v>
      </c>
      <c r="Y251" s="16">
        <v>0</v>
      </c>
      <c r="Z251" s="16">
        <v>0</v>
      </c>
      <c r="AA251" s="16">
        <v>1608</v>
      </c>
      <c r="AC251" s="16">
        <v>4</v>
      </c>
      <c r="AD251" s="16">
        <v>906</v>
      </c>
      <c r="AE251" s="16">
        <v>909</v>
      </c>
      <c r="AF251" s="16">
        <v>893</v>
      </c>
      <c r="AG251" s="16">
        <v>22481810</v>
      </c>
      <c r="AH251" s="16">
        <v>0</v>
      </c>
      <c r="AI251" s="16">
        <v>0</v>
      </c>
      <c r="AJ251" s="16">
        <v>1916</v>
      </c>
      <c r="AL251" s="16">
        <v>4</v>
      </c>
      <c r="AM251" s="16">
        <v>889</v>
      </c>
      <c r="AN251" s="16">
        <v>889</v>
      </c>
      <c r="AO251" s="16">
        <v>894</v>
      </c>
      <c r="AP251" s="16">
        <v>19066438</v>
      </c>
      <c r="AQ251" s="16">
        <v>0</v>
      </c>
      <c r="AR251" s="16">
        <v>0</v>
      </c>
      <c r="AS251" s="16">
        <v>1647</v>
      </c>
      <c r="AU251" s="16">
        <v>4</v>
      </c>
      <c r="AV251" s="16">
        <v>897</v>
      </c>
      <c r="AW251" s="16">
        <v>82180098</v>
      </c>
      <c r="AX251" s="16">
        <v>0</v>
      </c>
      <c r="AY251" s="16">
        <v>0</v>
      </c>
      <c r="AZ251" s="16">
        <v>1761</v>
      </c>
      <c r="BA251" s="16">
        <v>91574</v>
      </c>
    </row>
    <row r="252" spans="1:53">
      <c r="A252" s="15" t="s">
        <v>1344</v>
      </c>
      <c r="B252" s="15" t="s">
        <v>1345</v>
      </c>
      <c r="C252" s="15" t="s">
        <v>1346</v>
      </c>
      <c r="D252" s="15" t="s">
        <v>1347</v>
      </c>
      <c r="E252" s="15" t="s">
        <v>1347</v>
      </c>
      <c r="F252" s="15" t="s">
        <v>1351</v>
      </c>
      <c r="G252" s="15" t="s">
        <v>1604</v>
      </c>
      <c r="H252" s="15" t="s">
        <v>3716</v>
      </c>
      <c r="I252" s="15" t="s">
        <v>1373</v>
      </c>
      <c r="J252" s="15"/>
      <c r="K252" s="16">
        <v>220</v>
      </c>
      <c r="L252" s="16">
        <v>9638</v>
      </c>
      <c r="M252" s="16">
        <v>9713</v>
      </c>
      <c r="N252" s="16">
        <v>9710</v>
      </c>
      <c r="O252" s="16">
        <v>134698321</v>
      </c>
      <c r="P252" s="16">
        <v>0</v>
      </c>
      <c r="Q252" s="16">
        <v>0</v>
      </c>
      <c r="R252" s="16">
        <v>1070</v>
      </c>
      <c r="S252" s="15"/>
      <c r="T252" s="16">
        <v>285</v>
      </c>
      <c r="U252" s="16">
        <v>10419</v>
      </c>
      <c r="V252" s="16">
        <v>11502</v>
      </c>
      <c r="W252" s="16">
        <v>13257</v>
      </c>
      <c r="X252" s="16">
        <v>158514615</v>
      </c>
      <c r="Y252" s="16">
        <v>0</v>
      </c>
      <c r="Z252" s="16">
        <v>0</v>
      </c>
      <c r="AA252" s="16">
        <v>1040</v>
      </c>
      <c r="AC252" s="16">
        <v>284</v>
      </c>
      <c r="AD252" s="16">
        <v>13555</v>
      </c>
      <c r="AE252" s="16">
        <v>13495</v>
      </c>
      <c r="AF252" s="16">
        <v>12965</v>
      </c>
      <c r="AG252" s="16">
        <v>193764534</v>
      </c>
      <c r="AH252" s="16">
        <v>0</v>
      </c>
      <c r="AI252" s="16">
        <v>0</v>
      </c>
      <c r="AJ252" s="16">
        <v>1117</v>
      </c>
      <c r="AL252" s="16">
        <v>282</v>
      </c>
      <c r="AM252" s="16">
        <v>12525</v>
      </c>
      <c r="AN252" s="16">
        <v>11641</v>
      </c>
      <c r="AO252" s="16">
        <v>9561</v>
      </c>
      <c r="AP252" s="16">
        <v>164695400</v>
      </c>
      <c r="AQ252" s="16">
        <v>0</v>
      </c>
      <c r="AR252" s="16">
        <v>0</v>
      </c>
      <c r="AS252" s="16">
        <v>1127</v>
      </c>
      <c r="AU252" s="16">
        <v>268</v>
      </c>
      <c r="AV252" s="16">
        <v>11498</v>
      </c>
      <c r="AW252" s="16">
        <v>651672870</v>
      </c>
      <c r="AX252" s="16">
        <v>0</v>
      </c>
      <c r="AY252" s="16">
        <v>0</v>
      </c>
      <c r="AZ252" s="16">
        <v>1090</v>
      </c>
      <c r="BA252" s="16">
        <v>56675</v>
      </c>
    </row>
    <row r="253" spans="1:53">
      <c r="A253" s="15" t="s">
        <v>1344</v>
      </c>
      <c r="B253" s="15" t="s">
        <v>1345</v>
      </c>
      <c r="C253" s="15" t="s">
        <v>1346</v>
      </c>
      <c r="D253" s="15" t="s">
        <v>1347</v>
      </c>
      <c r="E253" s="15" t="s">
        <v>1347</v>
      </c>
      <c r="F253" s="15" t="s">
        <v>1351</v>
      </c>
      <c r="G253" s="15" t="s">
        <v>1605</v>
      </c>
      <c r="H253" s="15" t="s">
        <v>3716</v>
      </c>
      <c r="I253" s="15" t="s">
        <v>1375</v>
      </c>
      <c r="J253" s="15"/>
      <c r="K253" s="16">
        <v>220</v>
      </c>
      <c r="L253" s="16">
        <v>9638</v>
      </c>
      <c r="M253" s="16">
        <v>9713</v>
      </c>
      <c r="N253" s="16">
        <v>9710</v>
      </c>
      <c r="O253" s="16">
        <v>134698321</v>
      </c>
      <c r="P253" s="16">
        <v>0</v>
      </c>
      <c r="Q253" s="16">
        <v>0</v>
      </c>
      <c r="R253" s="16">
        <v>1070</v>
      </c>
      <c r="S253" s="15"/>
      <c r="T253" s="16">
        <v>285</v>
      </c>
      <c r="U253" s="16">
        <v>10419</v>
      </c>
      <c r="V253" s="16">
        <v>11502</v>
      </c>
      <c r="W253" s="16">
        <v>13257</v>
      </c>
      <c r="X253" s="16">
        <v>158514615</v>
      </c>
      <c r="Y253" s="16">
        <v>0</v>
      </c>
      <c r="Z253" s="16">
        <v>0</v>
      </c>
      <c r="AA253" s="16">
        <v>1040</v>
      </c>
      <c r="AC253" s="16">
        <v>284</v>
      </c>
      <c r="AD253" s="16">
        <v>13555</v>
      </c>
      <c r="AE253" s="16">
        <v>13495</v>
      </c>
      <c r="AF253" s="16">
        <v>12965</v>
      </c>
      <c r="AG253" s="16">
        <v>193764534</v>
      </c>
      <c r="AH253" s="16">
        <v>0</v>
      </c>
      <c r="AI253" s="16">
        <v>0</v>
      </c>
      <c r="AJ253" s="16">
        <v>1117</v>
      </c>
      <c r="AL253" s="16">
        <v>282</v>
      </c>
      <c r="AM253" s="16">
        <v>12525</v>
      </c>
      <c r="AN253" s="16">
        <v>11641</v>
      </c>
      <c r="AO253" s="16">
        <v>9561</v>
      </c>
      <c r="AP253" s="16">
        <v>164695400</v>
      </c>
      <c r="AQ253" s="16">
        <v>0</v>
      </c>
      <c r="AR253" s="16">
        <v>0</v>
      </c>
      <c r="AS253" s="16">
        <v>1127</v>
      </c>
      <c r="AU253" s="16">
        <v>268</v>
      </c>
      <c r="AV253" s="16">
        <v>11498</v>
      </c>
      <c r="AW253" s="16">
        <v>651672870</v>
      </c>
      <c r="AX253" s="16">
        <v>0</v>
      </c>
      <c r="AY253" s="16">
        <v>0</v>
      </c>
      <c r="AZ253" s="16">
        <v>1090</v>
      </c>
      <c r="BA253" s="16">
        <v>56675</v>
      </c>
    </row>
    <row r="254" spans="1:53">
      <c r="A254" s="15" t="s">
        <v>1344</v>
      </c>
      <c r="B254" s="15" t="s">
        <v>1345</v>
      </c>
      <c r="C254" s="15" t="s">
        <v>1346</v>
      </c>
      <c r="D254" s="15" t="s">
        <v>1347</v>
      </c>
      <c r="E254" s="15" t="s">
        <v>1347</v>
      </c>
      <c r="F254" s="15" t="s">
        <v>1351</v>
      </c>
      <c r="G254" s="15" t="s">
        <v>1606</v>
      </c>
      <c r="H254" s="15" t="s">
        <v>3716</v>
      </c>
      <c r="I254" s="15" t="s">
        <v>1369</v>
      </c>
      <c r="J254" s="15"/>
      <c r="K254" s="16">
        <v>8</v>
      </c>
      <c r="L254" s="16">
        <v>655</v>
      </c>
      <c r="M254" s="16">
        <v>640</v>
      </c>
      <c r="N254" s="16">
        <v>633</v>
      </c>
      <c r="O254" s="16">
        <v>14238981</v>
      </c>
      <c r="P254" s="16">
        <v>0</v>
      </c>
      <c r="Q254" s="16">
        <v>0</v>
      </c>
      <c r="R254" s="16">
        <v>1704</v>
      </c>
      <c r="S254" s="15"/>
      <c r="T254" s="16">
        <v>8</v>
      </c>
      <c r="U254" s="16">
        <v>642</v>
      </c>
      <c r="V254" s="16">
        <v>639</v>
      </c>
      <c r="W254" s="16">
        <v>635</v>
      </c>
      <c r="X254" s="16">
        <v>14645029</v>
      </c>
      <c r="Y254" s="16">
        <v>0</v>
      </c>
      <c r="Z254" s="16">
        <v>0</v>
      </c>
      <c r="AA254" s="16">
        <v>1764</v>
      </c>
      <c r="AC254" s="16">
        <v>8</v>
      </c>
      <c r="AD254" s="16">
        <v>634</v>
      </c>
      <c r="AE254" s="16">
        <v>634</v>
      </c>
      <c r="AF254" s="16">
        <v>635</v>
      </c>
      <c r="AG254" s="16">
        <v>12678944</v>
      </c>
      <c r="AH254" s="16">
        <v>0</v>
      </c>
      <c r="AI254" s="16">
        <v>0</v>
      </c>
      <c r="AJ254" s="16">
        <v>1538</v>
      </c>
      <c r="AL254" s="16">
        <v>8</v>
      </c>
      <c r="AM254" s="16">
        <v>631</v>
      </c>
      <c r="AN254" s="16">
        <v>629</v>
      </c>
      <c r="AO254" s="16">
        <v>622</v>
      </c>
      <c r="AP254" s="16">
        <v>14399290</v>
      </c>
      <c r="AQ254" s="16">
        <v>0</v>
      </c>
      <c r="AR254" s="16">
        <v>0</v>
      </c>
      <c r="AS254" s="16">
        <v>1766</v>
      </c>
      <c r="AU254" s="16">
        <v>8</v>
      </c>
      <c r="AV254" s="16">
        <v>636</v>
      </c>
      <c r="AW254" s="16">
        <v>55962244</v>
      </c>
      <c r="AX254" s="16">
        <v>0</v>
      </c>
      <c r="AY254" s="16">
        <v>0</v>
      </c>
      <c r="AZ254" s="16">
        <v>1693</v>
      </c>
      <c r="BA254" s="16">
        <v>88026</v>
      </c>
    </row>
    <row r="255" spans="1:53">
      <c r="A255" s="15" t="s">
        <v>1344</v>
      </c>
      <c r="B255" s="15" t="s">
        <v>1345</v>
      </c>
      <c r="C255" s="15" t="s">
        <v>1346</v>
      </c>
      <c r="D255" s="15" t="s">
        <v>1347</v>
      </c>
      <c r="E255" s="15" t="s">
        <v>1347</v>
      </c>
      <c r="F255" s="15" t="s">
        <v>1351</v>
      </c>
      <c r="G255" s="15" t="s">
        <v>1607</v>
      </c>
      <c r="H255" s="15" t="s">
        <v>3716</v>
      </c>
      <c r="I255" s="15" t="s">
        <v>1371</v>
      </c>
      <c r="J255" s="15"/>
      <c r="K255" s="16">
        <v>8</v>
      </c>
      <c r="L255" s="16">
        <v>655</v>
      </c>
      <c r="M255" s="16">
        <v>640</v>
      </c>
      <c r="N255" s="16">
        <v>633</v>
      </c>
      <c r="O255" s="16">
        <v>14238981</v>
      </c>
      <c r="P255" s="16">
        <v>0</v>
      </c>
      <c r="Q255" s="16">
        <v>0</v>
      </c>
      <c r="R255" s="16">
        <v>1704</v>
      </c>
      <c r="S255" s="15"/>
      <c r="T255" s="16">
        <v>8</v>
      </c>
      <c r="U255" s="16">
        <v>642</v>
      </c>
      <c r="V255" s="16">
        <v>639</v>
      </c>
      <c r="W255" s="16">
        <v>635</v>
      </c>
      <c r="X255" s="16">
        <v>14645029</v>
      </c>
      <c r="Y255" s="16">
        <v>0</v>
      </c>
      <c r="Z255" s="16">
        <v>0</v>
      </c>
      <c r="AA255" s="16">
        <v>1764</v>
      </c>
      <c r="AC255" s="16">
        <v>8</v>
      </c>
      <c r="AD255" s="16">
        <v>634</v>
      </c>
      <c r="AE255" s="16">
        <v>634</v>
      </c>
      <c r="AF255" s="16">
        <v>635</v>
      </c>
      <c r="AG255" s="16">
        <v>12678944</v>
      </c>
      <c r="AH255" s="16">
        <v>0</v>
      </c>
      <c r="AI255" s="16">
        <v>0</v>
      </c>
      <c r="AJ255" s="16">
        <v>1538</v>
      </c>
      <c r="AL255" s="16">
        <v>8</v>
      </c>
      <c r="AM255" s="16">
        <v>631</v>
      </c>
      <c r="AN255" s="16">
        <v>629</v>
      </c>
      <c r="AO255" s="16">
        <v>622</v>
      </c>
      <c r="AP255" s="16">
        <v>14399290</v>
      </c>
      <c r="AQ255" s="16">
        <v>0</v>
      </c>
      <c r="AR255" s="16">
        <v>0</v>
      </c>
      <c r="AS255" s="16">
        <v>1766</v>
      </c>
      <c r="AU255" s="16">
        <v>8</v>
      </c>
      <c r="AV255" s="16">
        <v>636</v>
      </c>
      <c r="AW255" s="16">
        <v>55962244</v>
      </c>
      <c r="AX255" s="16">
        <v>0</v>
      </c>
      <c r="AY255" s="16">
        <v>0</v>
      </c>
      <c r="AZ255" s="16">
        <v>1693</v>
      </c>
      <c r="BA255" s="16">
        <v>88026</v>
      </c>
    </row>
    <row r="256" spans="1:53">
      <c r="A256" s="15" t="s">
        <v>1344</v>
      </c>
      <c r="B256" s="15" t="s">
        <v>1345</v>
      </c>
      <c r="C256" s="15" t="s">
        <v>1346</v>
      </c>
      <c r="D256" s="15" t="s">
        <v>1347</v>
      </c>
      <c r="E256" s="15" t="s">
        <v>1347</v>
      </c>
      <c r="F256" s="15" t="s">
        <v>1351</v>
      </c>
      <c r="G256" s="15" t="s">
        <v>1608</v>
      </c>
      <c r="H256" s="15" t="s">
        <v>3716</v>
      </c>
      <c r="I256" s="15" t="s">
        <v>1373</v>
      </c>
      <c r="J256" s="15"/>
      <c r="K256" s="16">
        <v>7</v>
      </c>
      <c r="L256" s="16">
        <v>650</v>
      </c>
      <c r="M256" s="16">
        <v>635</v>
      </c>
      <c r="N256" s="16">
        <v>628</v>
      </c>
      <c r="O256" s="16">
        <v>14136221</v>
      </c>
      <c r="P256" s="16">
        <v>0</v>
      </c>
      <c r="Q256" s="16">
        <v>0</v>
      </c>
      <c r="R256" s="16">
        <v>1705</v>
      </c>
      <c r="S256" s="15"/>
      <c r="T256" s="16">
        <v>7</v>
      </c>
      <c r="U256" s="16">
        <v>637</v>
      </c>
      <c r="V256" s="16">
        <v>634</v>
      </c>
      <c r="W256" s="16">
        <v>630</v>
      </c>
      <c r="X256" s="16">
        <v>14542095</v>
      </c>
      <c r="Y256" s="16">
        <v>0</v>
      </c>
      <c r="Z256" s="16">
        <v>0</v>
      </c>
      <c r="AA256" s="16">
        <v>1765</v>
      </c>
      <c r="AC256" s="16">
        <v>7</v>
      </c>
      <c r="AD256" s="16">
        <v>629</v>
      </c>
      <c r="AE256" s="16">
        <v>629</v>
      </c>
      <c r="AF256" s="16">
        <v>630</v>
      </c>
      <c r="AG256" s="16">
        <v>12590715</v>
      </c>
      <c r="AH256" s="16">
        <v>0</v>
      </c>
      <c r="AI256" s="16">
        <v>0</v>
      </c>
      <c r="AJ256" s="16">
        <v>1539</v>
      </c>
      <c r="AL256" s="16">
        <v>7</v>
      </c>
      <c r="AM256" s="16">
        <v>627</v>
      </c>
      <c r="AN256" s="16">
        <v>625</v>
      </c>
      <c r="AO256" s="16">
        <v>618</v>
      </c>
      <c r="AP256" s="16">
        <v>14322339</v>
      </c>
      <c r="AQ256" s="16">
        <v>0</v>
      </c>
      <c r="AR256" s="16">
        <v>0</v>
      </c>
      <c r="AS256" s="16">
        <v>1767</v>
      </c>
      <c r="AU256" s="16">
        <v>7</v>
      </c>
      <c r="AV256" s="16">
        <v>631</v>
      </c>
      <c r="AW256" s="16">
        <v>55591370</v>
      </c>
      <c r="AX256" s="16">
        <v>0</v>
      </c>
      <c r="AY256" s="16">
        <v>0</v>
      </c>
      <c r="AZ256" s="16">
        <v>1694</v>
      </c>
      <c r="BA256" s="16">
        <v>88100</v>
      </c>
    </row>
    <row r="257" spans="1:53">
      <c r="A257" s="15" t="s">
        <v>1344</v>
      </c>
      <c r="B257" s="15" t="s">
        <v>1345</v>
      </c>
      <c r="C257" s="15" t="s">
        <v>1346</v>
      </c>
      <c r="D257" s="15" t="s">
        <v>1347</v>
      </c>
      <c r="E257" s="15" t="s">
        <v>1347</v>
      </c>
      <c r="F257" s="15" t="s">
        <v>1351</v>
      </c>
      <c r="G257" s="15" t="s">
        <v>1609</v>
      </c>
      <c r="H257" s="15" t="s">
        <v>3716</v>
      </c>
      <c r="I257" s="15" t="s">
        <v>1375</v>
      </c>
      <c r="J257" s="15"/>
      <c r="K257" s="16">
        <v>7</v>
      </c>
      <c r="L257" s="16">
        <v>650</v>
      </c>
      <c r="M257" s="16">
        <v>635</v>
      </c>
      <c r="N257" s="16">
        <v>628</v>
      </c>
      <c r="O257" s="16">
        <v>14136221</v>
      </c>
      <c r="P257" s="16">
        <v>0</v>
      </c>
      <c r="Q257" s="16">
        <v>0</v>
      </c>
      <c r="R257" s="16">
        <v>1705</v>
      </c>
      <c r="S257" s="15"/>
      <c r="T257" s="16">
        <v>7</v>
      </c>
      <c r="U257" s="16">
        <v>637</v>
      </c>
      <c r="V257" s="16">
        <v>634</v>
      </c>
      <c r="W257" s="16">
        <v>630</v>
      </c>
      <c r="X257" s="16">
        <v>14542095</v>
      </c>
      <c r="Y257" s="16">
        <v>0</v>
      </c>
      <c r="Z257" s="16">
        <v>0</v>
      </c>
      <c r="AA257" s="16">
        <v>1765</v>
      </c>
      <c r="AC257" s="16">
        <v>7</v>
      </c>
      <c r="AD257" s="16">
        <v>629</v>
      </c>
      <c r="AE257" s="16">
        <v>629</v>
      </c>
      <c r="AF257" s="16">
        <v>630</v>
      </c>
      <c r="AG257" s="16">
        <v>12590715</v>
      </c>
      <c r="AH257" s="16">
        <v>0</v>
      </c>
      <c r="AI257" s="16">
        <v>0</v>
      </c>
      <c r="AJ257" s="16">
        <v>1539</v>
      </c>
      <c r="AL257" s="16">
        <v>7</v>
      </c>
      <c r="AM257" s="16">
        <v>627</v>
      </c>
      <c r="AN257" s="16">
        <v>625</v>
      </c>
      <c r="AO257" s="16">
        <v>618</v>
      </c>
      <c r="AP257" s="16">
        <v>14322339</v>
      </c>
      <c r="AQ257" s="16">
        <v>0</v>
      </c>
      <c r="AR257" s="16">
        <v>0</v>
      </c>
      <c r="AS257" s="16">
        <v>1767</v>
      </c>
      <c r="AU257" s="16">
        <v>7</v>
      </c>
      <c r="AV257" s="16">
        <v>631</v>
      </c>
      <c r="AW257" s="16">
        <v>55591370</v>
      </c>
      <c r="AX257" s="16">
        <v>0</v>
      </c>
      <c r="AY257" s="16">
        <v>0</v>
      </c>
      <c r="AZ257" s="16">
        <v>1694</v>
      </c>
      <c r="BA257" s="16">
        <v>88100</v>
      </c>
    </row>
    <row r="258" spans="1:53">
      <c r="A258" s="15" t="s">
        <v>1344</v>
      </c>
      <c r="B258" s="15" t="s">
        <v>1345</v>
      </c>
      <c r="C258" s="15" t="s">
        <v>1346</v>
      </c>
      <c r="D258" s="15" t="s">
        <v>1347</v>
      </c>
      <c r="E258" s="15" t="s">
        <v>1347</v>
      </c>
      <c r="F258" s="15" t="s">
        <v>1351</v>
      </c>
      <c r="G258" s="15" t="s">
        <v>1610</v>
      </c>
      <c r="H258" s="15" t="s">
        <v>3716</v>
      </c>
      <c r="I258" s="15" t="s">
        <v>1373</v>
      </c>
      <c r="J258" s="15"/>
      <c r="K258" s="16">
        <v>1</v>
      </c>
      <c r="L258" s="16">
        <v>5</v>
      </c>
      <c r="M258" s="16">
        <v>5</v>
      </c>
      <c r="N258" s="16">
        <v>5</v>
      </c>
      <c r="O258" s="16">
        <v>102760</v>
      </c>
      <c r="P258" s="16">
        <v>0</v>
      </c>
      <c r="Q258" s="16">
        <v>0</v>
      </c>
      <c r="R258" s="16">
        <v>1581</v>
      </c>
      <c r="S258" s="15"/>
      <c r="T258" s="16">
        <v>1</v>
      </c>
      <c r="U258" s="16">
        <v>5</v>
      </c>
      <c r="V258" s="16">
        <v>5</v>
      </c>
      <c r="W258" s="16">
        <v>5</v>
      </c>
      <c r="X258" s="16">
        <v>102934</v>
      </c>
      <c r="Y258" s="16">
        <v>0</v>
      </c>
      <c r="Z258" s="16">
        <v>0</v>
      </c>
      <c r="AA258" s="16">
        <v>1584</v>
      </c>
      <c r="AC258" s="16">
        <v>1</v>
      </c>
      <c r="AD258" s="16">
        <v>5</v>
      </c>
      <c r="AE258" s="16">
        <v>5</v>
      </c>
      <c r="AF258" s="16">
        <v>5</v>
      </c>
      <c r="AG258" s="16">
        <v>88229</v>
      </c>
      <c r="AH258" s="16">
        <v>0</v>
      </c>
      <c r="AI258" s="16">
        <v>0</v>
      </c>
      <c r="AJ258" s="16">
        <v>1357</v>
      </c>
      <c r="AL258" s="16">
        <v>1</v>
      </c>
      <c r="AM258" s="16">
        <v>4</v>
      </c>
      <c r="AN258" s="16">
        <v>4</v>
      </c>
      <c r="AO258" s="16">
        <v>4</v>
      </c>
      <c r="AP258" s="16">
        <v>76951</v>
      </c>
      <c r="AQ258" s="16">
        <v>0</v>
      </c>
      <c r="AR258" s="16">
        <v>0</v>
      </c>
      <c r="AS258" s="16">
        <v>1480</v>
      </c>
      <c r="AU258" s="16">
        <v>1</v>
      </c>
      <c r="AV258" s="16">
        <v>5</v>
      </c>
      <c r="AW258" s="16">
        <v>370874</v>
      </c>
      <c r="AX258" s="16">
        <v>0</v>
      </c>
      <c r="AY258" s="16">
        <v>0</v>
      </c>
      <c r="AZ258" s="16">
        <v>1502</v>
      </c>
      <c r="BA258" s="16">
        <v>78079</v>
      </c>
    </row>
    <row r="259" spans="1:53">
      <c r="A259" s="15" t="s">
        <v>1344</v>
      </c>
      <c r="B259" s="15" t="s">
        <v>1345</v>
      </c>
      <c r="C259" s="15" t="s">
        <v>1346</v>
      </c>
      <c r="D259" s="15" t="s">
        <v>1347</v>
      </c>
      <c r="E259" s="15" t="s">
        <v>1347</v>
      </c>
      <c r="F259" s="15" t="s">
        <v>1351</v>
      </c>
      <c r="G259" s="15" t="s">
        <v>1611</v>
      </c>
      <c r="H259" s="15" t="s">
        <v>3716</v>
      </c>
      <c r="I259" s="15" t="s">
        <v>1375</v>
      </c>
      <c r="J259" s="15"/>
      <c r="K259" s="16">
        <v>1</v>
      </c>
      <c r="L259" s="16">
        <v>5</v>
      </c>
      <c r="M259" s="16">
        <v>5</v>
      </c>
      <c r="N259" s="16">
        <v>5</v>
      </c>
      <c r="O259" s="16">
        <v>102760</v>
      </c>
      <c r="P259" s="16">
        <v>0</v>
      </c>
      <c r="Q259" s="16">
        <v>0</v>
      </c>
      <c r="R259" s="16">
        <v>1581</v>
      </c>
      <c r="S259" s="15"/>
      <c r="T259" s="16">
        <v>1</v>
      </c>
      <c r="U259" s="16">
        <v>5</v>
      </c>
      <c r="V259" s="16">
        <v>5</v>
      </c>
      <c r="W259" s="16">
        <v>5</v>
      </c>
      <c r="X259" s="16">
        <v>102934</v>
      </c>
      <c r="Y259" s="16">
        <v>0</v>
      </c>
      <c r="Z259" s="16">
        <v>0</v>
      </c>
      <c r="AA259" s="16">
        <v>1584</v>
      </c>
      <c r="AC259" s="16">
        <v>1</v>
      </c>
      <c r="AD259" s="16">
        <v>5</v>
      </c>
      <c r="AE259" s="16">
        <v>5</v>
      </c>
      <c r="AF259" s="16">
        <v>5</v>
      </c>
      <c r="AG259" s="16">
        <v>88229</v>
      </c>
      <c r="AH259" s="16">
        <v>0</v>
      </c>
      <c r="AI259" s="16">
        <v>0</v>
      </c>
      <c r="AJ259" s="16">
        <v>1357</v>
      </c>
      <c r="AL259" s="16">
        <v>1</v>
      </c>
      <c r="AM259" s="16">
        <v>4</v>
      </c>
      <c r="AN259" s="16">
        <v>4</v>
      </c>
      <c r="AO259" s="16">
        <v>4</v>
      </c>
      <c r="AP259" s="16">
        <v>76951</v>
      </c>
      <c r="AQ259" s="16">
        <v>0</v>
      </c>
      <c r="AR259" s="16">
        <v>0</v>
      </c>
      <c r="AS259" s="16">
        <v>1480</v>
      </c>
      <c r="AU259" s="16">
        <v>1</v>
      </c>
      <c r="AV259" s="16">
        <v>5</v>
      </c>
      <c r="AW259" s="16">
        <v>370874</v>
      </c>
      <c r="AX259" s="16">
        <v>0</v>
      </c>
      <c r="AY259" s="16">
        <v>0</v>
      </c>
      <c r="AZ259" s="16">
        <v>1502</v>
      </c>
      <c r="BA259" s="16">
        <v>78079</v>
      </c>
    </row>
    <row r="260" spans="1:53">
      <c r="A260" s="15" t="s">
        <v>1344</v>
      </c>
      <c r="B260" s="15" t="s">
        <v>1345</v>
      </c>
      <c r="C260" s="15" t="s">
        <v>1346</v>
      </c>
      <c r="D260" s="15" t="s">
        <v>1347</v>
      </c>
      <c r="E260" s="15" t="s">
        <v>1347</v>
      </c>
      <c r="F260" s="15" t="s">
        <v>1351</v>
      </c>
      <c r="G260" s="15" t="s">
        <v>1612</v>
      </c>
      <c r="H260" s="15" t="s">
        <v>3716</v>
      </c>
      <c r="I260" s="15" t="s">
        <v>1369</v>
      </c>
      <c r="J260" s="15"/>
      <c r="K260" s="16">
        <v>368</v>
      </c>
      <c r="L260" s="16">
        <v>14239</v>
      </c>
      <c r="M260" s="16">
        <v>14436</v>
      </c>
      <c r="N260" s="16">
        <v>14136</v>
      </c>
      <c r="O260" s="16">
        <v>227031220</v>
      </c>
      <c r="P260" s="16">
        <v>0</v>
      </c>
      <c r="Q260" s="16">
        <v>0</v>
      </c>
      <c r="R260" s="16">
        <v>1224</v>
      </c>
      <c r="S260" s="15"/>
      <c r="T260" s="16">
        <v>385</v>
      </c>
      <c r="U260" s="16">
        <v>14120</v>
      </c>
      <c r="V260" s="16">
        <v>13955</v>
      </c>
      <c r="W260" s="16">
        <v>13812</v>
      </c>
      <c r="X260" s="16">
        <v>196680631</v>
      </c>
      <c r="Y260" s="16">
        <v>0</v>
      </c>
      <c r="Z260" s="16">
        <v>0</v>
      </c>
      <c r="AA260" s="16">
        <v>1084</v>
      </c>
      <c r="AC260" s="16">
        <v>385</v>
      </c>
      <c r="AD260" s="16">
        <v>13822</v>
      </c>
      <c r="AE260" s="16">
        <v>13682</v>
      </c>
      <c r="AF260" s="16">
        <v>13878</v>
      </c>
      <c r="AG260" s="16">
        <v>214238775</v>
      </c>
      <c r="AH260" s="16">
        <v>0</v>
      </c>
      <c r="AI260" s="16">
        <v>0</v>
      </c>
      <c r="AJ260" s="16">
        <v>1195</v>
      </c>
      <c r="AL260" s="16">
        <v>390</v>
      </c>
      <c r="AM260" s="16">
        <v>14005</v>
      </c>
      <c r="AN260" s="16">
        <v>13940</v>
      </c>
      <c r="AO260" s="16">
        <v>13768</v>
      </c>
      <c r="AP260" s="16">
        <v>218768820</v>
      </c>
      <c r="AQ260" s="16">
        <v>0</v>
      </c>
      <c r="AR260" s="16">
        <v>0</v>
      </c>
      <c r="AS260" s="16">
        <v>1210</v>
      </c>
      <c r="AU260" s="16">
        <v>382</v>
      </c>
      <c r="AV260" s="16">
        <v>13983</v>
      </c>
      <c r="AW260" s="16">
        <v>856719446</v>
      </c>
      <c r="AX260" s="16">
        <v>0</v>
      </c>
      <c r="AY260" s="16">
        <v>0</v>
      </c>
      <c r="AZ260" s="16">
        <v>1178</v>
      </c>
      <c r="BA260" s="16">
        <v>61270</v>
      </c>
    </row>
    <row r="261" spans="1:53">
      <c r="A261" s="15" t="s">
        <v>1344</v>
      </c>
      <c r="B261" s="15" t="s">
        <v>1345</v>
      </c>
      <c r="C261" s="15" t="s">
        <v>1346</v>
      </c>
      <c r="D261" s="15" t="s">
        <v>1347</v>
      </c>
      <c r="E261" s="15" t="s">
        <v>1347</v>
      </c>
      <c r="F261" s="15" t="s">
        <v>1351</v>
      </c>
      <c r="G261" s="15" t="s">
        <v>1613</v>
      </c>
      <c r="H261" s="15" t="s">
        <v>3716</v>
      </c>
      <c r="I261" s="15" t="s">
        <v>1371</v>
      </c>
      <c r="J261" s="15"/>
      <c r="K261" s="16">
        <v>368</v>
      </c>
      <c r="L261" s="16">
        <v>14239</v>
      </c>
      <c r="M261" s="16">
        <v>14436</v>
      </c>
      <c r="N261" s="16">
        <v>14136</v>
      </c>
      <c r="O261" s="16">
        <v>227031220</v>
      </c>
      <c r="P261" s="16">
        <v>0</v>
      </c>
      <c r="Q261" s="16">
        <v>0</v>
      </c>
      <c r="R261" s="16">
        <v>1224</v>
      </c>
      <c r="S261" s="15"/>
      <c r="T261" s="16">
        <v>385</v>
      </c>
      <c r="U261" s="16">
        <v>14120</v>
      </c>
      <c r="V261" s="16">
        <v>13955</v>
      </c>
      <c r="W261" s="16">
        <v>13812</v>
      </c>
      <c r="X261" s="16">
        <v>196680631</v>
      </c>
      <c r="Y261" s="16">
        <v>0</v>
      </c>
      <c r="Z261" s="16">
        <v>0</v>
      </c>
      <c r="AA261" s="16">
        <v>1084</v>
      </c>
      <c r="AC261" s="16">
        <v>385</v>
      </c>
      <c r="AD261" s="16">
        <v>13822</v>
      </c>
      <c r="AE261" s="16">
        <v>13682</v>
      </c>
      <c r="AF261" s="16">
        <v>13878</v>
      </c>
      <c r="AG261" s="16">
        <v>214238775</v>
      </c>
      <c r="AH261" s="16">
        <v>0</v>
      </c>
      <c r="AI261" s="16">
        <v>0</v>
      </c>
      <c r="AJ261" s="16">
        <v>1195</v>
      </c>
      <c r="AL261" s="16">
        <v>390</v>
      </c>
      <c r="AM261" s="16">
        <v>14005</v>
      </c>
      <c r="AN261" s="16">
        <v>13940</v>
      </c>
      <c r="AO261" s="16">
        <v>13768</v>
      </c>
      <c r="AP261" s="16">
        <v>218768820</v>
      </c>
      <c r="AQ261" s="16">
        <v>0</v>
      </c>
      <c r="AR261" s="16">
        <v>0</v>
      </c>
      <c r="AS261" s="16">
        <v>1210</v>
      </c>
      <c r="AU261" s="16">
        <v>382</v>
      </c>
      <c r="AV261" s="16">
        <v>13983</v>
      </c>
      <c r="AW261" s="16">
        <v>856719446</v>
      </c>
      <c r="AX261" s="16">
        <v>0</v>
      </c>
      <c r="AY261" s="16">
        <v>0</v>
      </c>
      <c r="AZ261" s="16">
        <v>1178</v>
      </c>
      <c r="BA261" s="16">
        <v>61270</v>
      </c>
    </row>
    <row r="262" spans="1:53">
      <c r="A262" s="15" t="s">
        <v>1344</v>
      </c>
      <c r="B262" s="15" t="s">
        <v>1345</v>
      </c>
      <c r="C262" s="15" t="s">
        <v>1346</v>
      </c>
      <c r="D262" s="15" t="s">
        <v>1347</v>
      </c>
      <c r="E262" s="15" t="s">
        <v>1347</v>
      </c>
      <c r="F262" s="15" t="s">
        <v>1351</v>
      </c>
      <c r="G262" s="15" t="s">
        <v>1614</v>
      </c>
      <c r="H262" s="15" t="s">
        <v>3716</v>
      </c>
      <c r="I262" s="15" t="s">
        <v>1373</v>
      </c>
      <c r="J262" s="15"/>
      <c r="K262" s="16">
        <v>111</v>
      </c>
      <c r="L262" s="16">
        <v>2533</v>
      </c>
      <c r="M262" s="16">
        <v>2505</v>
      </c>
      <c r="N262" s="16">
        <v>2456</v>
      </c>
      <c r="O262" s="16">
        <v>40293122</v>
      </c>
      <c r="P262" s="16">
        <v>0</v>
      </c>
      <c r="Q262" s="16">
        <v>0</v>
      </c>
      <c r="R262" s="16">
        <v>1241</v>
      </c>
      <c r="S262" s="15"/>
      <c r="T262" s="16">
        <v>108</v>
      </c>
      <c r="U262" s="16">
        <v>2328</v>
      </c>
      <c r="V262" s="16">
        <v>2295</v>
      </c>
      <c r="W262" s="16">
        <v>2262</v>
      </c>
      <c r="X262" s="16">
        <v>37628184</v>
      </c>
      <c r="Y262" s="16">
        <v>0</v>
      </c>
      <c r="Z262" s="16">
        <v>0</v>
      </c>
      <c r="AA262" s="16">
        <v>1261</v>
      </c>
      <c r="AC262" s="16">
        <v>109</v>
      </c>
      <c r="AD262" s="16">
        <v>2245</v>
      </c>
      <c r="AE262" s="16">
        <v>2241</v>
      </c>
      <c r="AF262" s="16">
        <v>2456</v>
      </c>
      <c r="AG262" s="16">
        <v>36025847</v>
      </c>
      <c r="AH262" s="16">
        <v>0</v>
      </c>
      <c r="AI262" s="16">
        <v>0</v>
      </c>
      <c r="AJ262" s="16">
        <v>1198</v>
      </c>
      <c r="AL262" s="16">
        <v>110</v>
      </c>
      <c r="AM262" s="16">
        <v>2577</v>
      </c>
      <c r="AN262" s="16">
        <v>2550</v>
      </c>
      <c r="AO262" s="16">
        <v>2480</v>
      </c>
      <c r="AP262" s="16">
        <v>45505968</v>
      </c>
      <c r="AQ262" s="16">
        <v>0</v>
      </c>
      <c r="AR262" s="16">
        <v>0</v>
      </c>
      <c r="AS262" s="16">
        <v>1380</v>
      </c>
      <c r="AU262" s="16">
        <v>110</v>
      </c>
      <c r="AV262" s="16">
        <v>2411</v>
      </c>
      <c r="AW262" s="16">
        <v>159453121</v>
      </c>
      <c r="AX262" s="16">
        <v>0</v>
      </c>
      <c r="AY262" s="16">
        <v>0</v>
      </c>
      <c r="AZ262" s="16">
        <v>1272</v>
      </c>
      <c r="BA262" s="16">
        <v>66145</v>
      </c>
    </row>
    <row r="263" spans="1:53">
      <c r="A263" s="15" t="s">
        <v>1344</v>
      </c>
      <c r="B263" s="15" t="s">
        <v>1345</v>
      </c>
      <c r="C263" s="15" t="s">
        <v>1346</v>
      </c>
      <c r="D263" s="15" t="s">
        <v>1347</v>
      </c>
      <c r="E263" s="15" t="s">
        <v>1347</v>
      </c>
      <c r="F263" s="15" t="s">
        <v>1351</v>
      </c>
      <c r="G263" s="15" t="s">
        <v>1615</v>
      </c>
      <c r="H263" s="15" t="s">
        <v>3716</v>
      </c>
      <c r="I263" s="15" t="s">
        <v>1375</v>
      </c>
      <c r="J263" s="15"/>
      <c r="K263" s="16">
        <v>111</v>
      </c>
      <c r="L263" s="16">
        <v>2533</v>
      </c>
      <c r="M263" s="16">
        <v>2505</v>
      </c>
      <c r="N263" s="16">
        <v>2456</v>
      </c>
      <c r="O263" s="16">
        <v>40293122</v>
      </c>
      <c r="P263" s="16">
        <v>0</v>
      </c>
      <c r="Q263" s="16">
        <v>0</v>
      </c>
      <c r="R263" s="16">
        <v>1241</v>
      </c>
      <c r="S263" s="15"/>
      <c r="T263" s="16">
        <v>108</v>
      </c>
      <c r="U263" s="16">
        <v>2328</v>
      </c>
      <c r="V263" s="16">
        <v>2295</v>
      </c>
      <c r="W263" s="16">
        <v>2262</v>
      </c>
      <c r="X263" s="16">
        <v>37628184</v>
      </c>
      <c r="Y263" s="16">
        <v>0</v>
      </c>
      <c r="Z263" s="16">
        <v>0</v>
      </c>
      <c r="AA263" s="16">
        <v>1261</v>
      </c>
      <c r="AC263" s="16">
        <v>109</v>
      </c>
      <c r="AD263" s="16">
        <v>2245</v>
      </c>
      <c r="AE263" s="16">
        <v>2241</v>
      </c>
      <c r="AF263" s="16">
        <v>2456</v>
      </c>
      <c r="AG263" s="16">
        <v>36025847</v>
      </c>
      <c r="AH263" s="16">
        <v>0</v>
      </c>
      <c r="AI263" s="16">
        <v>0</v>
      </c>
      <c r="AJ263" s="16">
        <v>1198</v>
      </c>
      <c r="AL263" s="16">
        <v>110</v>
      </c>
      <c r="AM263" s="16">
        <v>2577</v>
      </c>
      <c r="AN263" s="16">
        <v>2550</v>
      </c>
      <c r="AO263" s="16">
        <v>2480</v>
      </c>
      <c r="AP263" s="16">
        <v>45505968</v>
      </c>
      <c r="AQ263" s="16">
        <v>0</v>
      </c>
      <c r="AR263" s="16">
        <v>0</v>
      </c>
      <c r="AS263" s="16">
        <v>1380</v>
      </c>
      <c r="AU263" s="16">
        <v>110</v>
      </c>
      <c r="AV263" s="16">
        <v>2411</v>
      </c>
      <c r="AW263" s="16">
        <v>159453121</v>
      </c>
      <c r="AX263" s="16">
        <v>0</v>
      </c>
      <c r="AY263" s="16">
        <v>0</v>
      </c>
      <c r="AZ263" s="16">
        <v>1272</v>
      </c>
      <c r="BA263" s="16">
        <v>66145</v>
      </c>
    </row>
    <row r="264" spans="1:53">
      <c r="A264" s="15" t="s">
        <v>1344</v>
      </c>
      <c r="B264" s="15" t="s">
        <v>1345</v>
      </c>
      <c r="C264" s="15" t="s">
        <v>1346</v>
      </c>
      <c r="D264" s="15" t="s">
        <v>1347</v>
      </c>
      <c r="E264" s="15" t="s">
        <v>1347</v>
      </c>
      <c r="F264" s="15" t="s">
        <v>1351</v>
      </c>
      <c r="G264" s="15" t="s">
        <v>1616</v>
      </c>
      <c r="H264" s="15" t="s">
        <v>3716</v>
      </c>
      <c r="I264" s="15" t="s">
        <v>1373</v>
      </c>
      <c r="J264" s="15"/>
      <c r="K264" s="16">
        <v>127</v>
      </c>
      <c r="L264" s="16">
        <v>8846</v>
      </c>
      <c r="M264" s="16">
        <v>8992</v>
      </c>
      <c r="N264" s="16">
        <v>8988</v>
      </c>
      <c r="O264" s="16">
        <v>137115222</v>
      </c>
      <c r="P264" s="16">
        <v>0</v>
      </c>
      <c r="Q264" s="16">
        <v>0</v>
      </c>
      <c r="R264" s="16">
        <v>1180</v>
      </c>
      <c r="S264" s="15"/>
      <c r="T264" s="16">
        <v>131</v>
      </c>
      <c r="U264" s="16">
        <v>9034</v>
      </c>
      <c r="V264" s="16">
        <v>8896</v>
      </c>
      <c r="W264" s="16">
        <v>8770</v>
      </c>
      <c r="X264" s="16">
        <v>112546732</v>
      </c>
      <c r="Y264" s="16">
        <v>0</v>
      </c>
      <c r="Z264" s="16">
        <v>0</v>
      </c>
      <c r="AA264" s="16">
        <v>973</v>
      </c>
      <c r="AC264" s="16">
        <v>130</v>
      </c>
      <c r="AD264" s="16">
        <v>8749</v>
      </c>
      <c r="AE264" s="16">
        <v>8629</v>
      </c>
      <c r="AF264" s="16">
        <v>8664</v>
      </c>
      <c r="AG264" s="16">
        <v>134093802</v>
      </c>
      <c r="AH264" s="16">
        <v>0</v>
      </c>
      <c r="AI264" s="16">
        <v>0</v>
      </c>
      <c r="AJ264" s="16">
        <v>1188</v>
      </c>
      <c r="AL264" s="16">
        <v>134</v>
      </c>
      <c r="AM264" s="16">
        <v>8558</v>
      </c>
      <c r="AN264" s="16">
        <v>8376</v>
      </c>
      <c r="AO264" s="16">
        <v>8327</v>
      </c>
      <c r="AP264" s="16">
        <v>123439622</v>
      </c>
      <c r="AQ264" s="16">
        <v>0</v>
      </c>
      <c r="AR264" s="16">
        <v>0</v>
      </c>
      <c r="AS264" s="16">
        <v>1128</v>
      </c>
      <c r="AU264" s="16">
        <v>131</v>
      </c>
      <c r="AV264" s="16">
        <v>8736</v>
      </c>
      <c r="AW264" s="16">
        <v>507195378</v>
      </c>
      <c r="AX264" s="16">
        <v>0</v>
      </c>
      <c r="AY264" s="16">
        <v>0</v>
      </c>
      <c r="AZ264" s="16">
        <v>1117</v>
      </c>
      <c r="BA264" s="16">
        <v>58060</v>
      </c>
    </row>
    <row r="265" spans="1:53">
      <c r="A265" s="15" t="s">
        <v>1344</v>
      </c>
      <c r="B265" s="15" t="s">
        <v>1345</v>
      </c>
      <c r="C265" s="15" t="s">
        <v>1346</v>
      </c>
      <c r="D265" s="15" t="s">
        <v>1347</v>
      </c>
      <c r="E265" s="15" t="s">
        <v>1347</v>
      </c>
      <c r="F265" s="15" t="s">
        <v>1351</v>
      </c>
      <c r="G265" s="15" t="s">
        <v>1617</v>
      </c>
      <c r="H265" s="15" t="s">
        <v>3716</v>
      </c>
      <c r="I265" s="15" t="s">
        <v>1375</v>
      </c>
      <c r="J265" s="15"/>
      <c r="K265" s="16">
        <v>127</v>
      </c>
      <c r="L265" s="16">
        <v>8846</v>
      </c>
      <c r="M265" s="16">
        <v>8992</v>
      </c>
      <c r="N265" s="16">
        <v>8988</v>
      </c>
      <c r="O265" s="16">
        <v>137115222</v>
      </c>
      <c r="P265" s="16">
        <v>0</v>
      </c>
      <c r="Q265" s="16">
        <v>0</v>
      </c>
      <c r="R265" s="16">
        <v>1180</v>
      </c>
      <c r="S265" s="15"/>
      <c r="T265" s="16">
        <v>131</v>
      </c>
      <c r="U265" s="16">
        <v>9034</v>
      </c>
      <c r="V265" s="16">
        <v>8896</v>
      </c>
      <c r="W265" s="16">
        <v>8770</v>
      </c>
      <c r="X265" s="16">
        <v>112546732</v>
      </c>
      <c r="Y265" s="16">
        <v>0</v>
      </c>
      <c r="Z265" s="16">
        <v>0</v>
      </c>
      <c r="AA265" s="16">
        <v>973</v>
      </c>
      <c r="AC265" s="16">
        <v>130</v>
      </c>
      <c r="AD265" s="16">
        <v>8749</v>
      </c>
      <c r="AE265" s="16">
        <v>8629</v>
      </c>
      <c r="AF265" s="16">
        <v>8664</v>
      </c>
      <c r="AG265" s="16">
        <v>134093802</v>
      </c>
      <c r="AH265" s="16">
        <v>0</v>
      </c>
      <c r="AI265" s="16">
        <v>0</v>
      </c>
      <c r="AJ265" s="16">
        <v>1188</v>
      </c>
      <c r="AL265" s="16">
        <v>134</v>
      </c>
      <c r="AM265" s="16">
        <v>8558</v>
      </c>
      <c r="AN265" s="16">
        <v>8376</v>
      </c>
      <c r="AO265" s="16">
        <v>8327</v>
      </c>
      <c r="AP265" s="16">
        <v>123439622</v>
      </c>
      <c r="AQ265" s="16">
        <v>0</v>
      </c>
      <c r="AR265" s="16">
        <v>0</v>
      </c>
      <c r="AS265" s="16">
        <v>1128</v>
      </c>
      <c r="AU265" s="16">
        <v>131</v>
      </c>
      <c r="AV265" s="16">
        <v>8736</v>
      </c>
      <c r="AW265" s="16">
        <v>507195378</v>
      </c>
      <c r="AX265" s="16">
        <v>0</v>
      </c>
      <c r="AY265" s="16">
        <v>0</v>
      </c>
      <c r="AZ265" s="16">
        <v>1117</v>
      </c>
      <c r="BA265" s="16">
        <v>58060</v>
      </c>
    </row>
    <row r="266" spans="1:53">
      <c r="A266" s="15" t="s">
        <v>1344</v>
      </c>
      <c r="B266" s="15" t="s">
        <v>1345</v>
      </c>
      <c r="C266" s="15" t="s">
        <v>1346</v>
      </c>
      <c r="D266" s="15" t="s">
        <v>1347</v>
      </c>
      <c r="E266" s="15" t="s">
        <v>1347</v>
      </c>
      <c r="F266" s="15" t="s">
        <v>1351</v>
      </c>
      <c r="G266" s="15" t="s">
        <v>1618</v>
      </c>
      <c r="H266" s="15" t="s">
        <v>3716</v>
      </c>
      <c r="I266" s="15" t="s">
        <v>1373</v>
      </c>
      <c r="J266" s="15"/>
      <c r="K266" s="16">
        <v>8</v>
      </c>
      <c r="L266" s="16">
        <v>32</v>
      </c>
      <c r="M266" s="16">
        <v>32</v>
      </c>
      <c r="N266" s="16">
        <v>32</v>
      </c>
      <c r="O266" s="16">
        <v>833117</v>
      </c>
      <c r="P266" s="16">
        <v>0</v>
      </c>
      <c r="Q266" s="16">
        <v>0</v>
      </c>
      <c r="R266" s="16">
        <v>2003</v>
      </c>
      <c r="S266" s="15"/>
      <c r="T266" s="16">
        <v>8</v>
      </c>
      <c r="U266" s="16">
        <v>31</v>
      </c>
      <c r="V266" s="16">
        <v>30</v>
      </c>
      <c r="W266" s="16">
        <v>29</v>
      </c>
      <c r="X266" s="16">
        <v>725977</v>
      </c>
      <c r="Y266" s="16">
        <v>0</v>
      </c>
      <c r="Z266" s="16">
        <v>0</v>
      </c>
      <c r="AA266" s="16">
        <v>1861</v>
      </c>
      <c r="AC266" s="16">
        <v>8</v>
      </c>
      <c r="AD266" s="16">
        <v>29</v>
      </c>
      <c r="AE266" s="16">
        <v>29</v>
      </c>
      <c r="AF266" s="16">
        <v>30</v>
      </c>
      <c r="AG266" s="16">
        <v>690238</v>
      </c>
      <c r="AH266" s="16">
        <v>0</v>
      </c>
      <c r="AI266" s="16">
        <v>0</v>
      </c>
      <c r="AJ266" s="16">
        <v>1810</v>
      </c>
      <c r="AL266" s="16">
        <v>8</v>
      </c>
      <c r="AM266" s="16">
        <v>30</v>
      </c>
      <c r="AN266" s="16">
        <v>30</v>
      </c>
      <c r="AO266" s="16">
        <v>30</v>
      </c>
      <c r="AP266" s="16">
        <v>746957</v>
      </c>
      <c r="AQ266" s="16">
        <v>0</v>
      </c>
      <c r="AR266" s="16">
        <v>0</v>
      </c>
      <c r="AS266" s="16">
        <v>1915</v>
      </c>
      <c r="AU266" s="16">
        <v>8</v>
      </c>
      <c r="AV266" s="16">
        <v>30</v>
      </c>
      <c r="AW266" s="16">
        <v>2996289</v>
      </c>
      <c r="AX266" s="16">
        <v>0</v>
      </c>
      <c r="AY266" s="16">
        <v>0</v>
      </c>
      <c r="AZ266" s="16">
        <v>1900</v>
      </c>
      <c r="BA266" s="16">
        <v>98779</v>
      </c>
    </row>
    <row r="267" spans="1:53">
      <c r="A267" s="15" t="s">
        <v>1344</v>
      </c>
      <c r="B267" s="15" t="s">
        <v>1345</v>
      </c>
      <c r="C267" s="15" t="s">
        <v>1346</v>
      </c>
      <c r="D267" s="15" t="s">
        <v>1347</v>
      </c>
      <c r="E267" s="15" t="s">
        <v>1347</v>
      </c>
      <c r="F267" s="15" t="s">
        <v>1351</v>
      </c>
      <c r="G267" s="15" t="s">
        <v>1619</v>
      </c>
      <c r="H267" s="15" t="s">
        <v>3716</v>
      </c>
      <c r="I267" s="15" t="s">
        <v>1375</v>
      </c>
      <c r="J267" s="15"/>
      <c r="K267" s="16">
        <v>8</v>
      </c>
      <c r="L267" s="16">
        <v>32</v>
      </c>
      <c r="M267" s="16">
        <v>32</v>
      </c>
      <c r="N267" s="16">
        <v>32</v>
      </c>
      <c r="O267" s="16">
        <v>833117</v>
      </c>
      <c r="P267" s="16">
        <v>0</v>
      </c>
      <c r="Q267" s="16">
        <v>0</v>
      </c>
      <c r="R267" s="16">
        <v>2003</v>
      </c>
      <c r="S267" s="15"/>
      <c r="T267" s="16">
        <v>8</v>
      </c>
      <c r="U267" s="16">
        <v>31</v>
      </c>
      <c r="V267" s="16">
        <v>30</v>
      </c>
      <c r="W267" s="16">
        <v>29</v>
      </c>
      <c r="X267" s="16">
        <v>725977</v>
      </c>
      <c r="Y267" s="16">
        <v>0</v>
      </c>
      <c r="Z267" s="16">
        <v>0</v>
      </c>
      <c r="AA267" s="16">
        <v>1861</v>
      </c>
      <c r="AC267" s="16">
        <v>8</v>
      </c>
      <c r="AD267" s="16">
        <v>29</v>
      </c>
      <c r="AE267" s="16">
        <v>29</v>
      </c>
      <c r="AF267" s="16">
        <v>30</v>
      </c>
      <c r="AG267" s="16">
        <v>690238</v>
      </c>
      <c r="AH267" s="16">
        <v>0</v>
      </c>
      <c r="AI267" s="16">
        <v>0</v>
      </c>
      <c r="AJ267" s="16">
        <v>1810</v>
      </c>
      <c r="AL267" s="16">
        <v>8</v>
      </c>
      <c r="AM267" s="16">
        <v>30</v>
      </c>
      <c r="AN267" s="16">
        <v>30</v>
      </c>
      <c r="AO267" s="16">
        <v>30</v>
      </c>
      <c r="AP267" s="16">
        <v>746957</v>
      </c>
      <c r="AQ267" s="16">
        <v>0</v>
      </c>
      <c r="AR267" s="16">
        <v>0</v>
      </c>
      <c r="AS267" s="16">
        <v>1915</v>
      </c>
      <c r="AU267" s="16">
        <v>8</v>
      </c>
      <c r="AV267" s="16">
        <v>30</v>
      </c>
      <c r="AW267" s="16">
        <v>2996289</v>
      </c>
      <c r="AX267" s="16">
        <v>0</v>
      </c>
      <c r="AY267" s="16">
        <v>0</v>
      </c>
      <c r="AZ267" s="16">
        <v>1900</v>
      </c>
      <c r="BA267" s="16">
        <v>98779</v>
      </c>
    </row>
    <row r="268" spans="1:53">
      <c r="A268" s="15" t="s">
        <v>1344</v>
      </c>
      <c r="B268" s="15" t="s">
        <v>1345</v>
      </c>
      <c r="C268" s="15" t="s">
        <v>1346</v>
      </c>
      <c r="D268" s="15" t="s">
        <v>1347</v>
      </c>
      <c r="E268" s="15" t="s">
        <v>1347</v>
      </c>
      <c r="F268" s="15" t="s">
        <v>1351</v>
      </c>
      <c r="G268" s="15" t="s">
        <v>1620</v>
      </c>
      <c r="H268" s="15" t="s">
        <v>3716</v>
      </c>
      <c r="I268" s="15" t="s">
        <v>1373</v>
      </c>
      <c r="J268" s="15"/>
      <c r="K268" s="16">
        <v>95</v>
      </c>
      <c r="L268" s="16">
        <v>2230</v>
      </c>
      <c r="M268" s="16">
        <v>2307</v>
      </c>
      <c r="N268" s="16">
        <v>2059</v>
      </c>
      <c r="O268" s="16">
        <v>33384449</v>
      </c>
      <c r="P268" s="16">
        <v>0</v>
      </c>
      <c r="Q268" s="16">
        <v>0</v>
      </c>
      <c r="R268" s="16">
        <v>1168</v>
      </c>
      <c r="S268" s="15"/>
      <c r="T268" s="16">
        <v>111</v>
      </c>
      <c r="U268" s="16">
        <v>2145</v>
      </c>
      <c r="V268" s="16">
        <v>2151</v>
      </c>
      <c r="W268" s="16">
        <v>2148</v>
      </c>
      <c r="X268" s="16">
        <v>32630211</v>
      </c>
      <c r="Y268" s="16">
        <v>0</v>
      </c>
      <c r="Z268" s="16">
        <v>0</v>
      </c>
      <c r="AA268" s="16">
        <v>1169</v>
      </c>
      <c r="AC268" s="16">
        <v>111</v>
      </c>
      <c r="AD268" s="16">
        <v>2201</v>
      </c>
      <c r="AE268" s="16">
        <v>2200</v>
      </c>
      <c r="AF268" s="16">
        <v>2145</v>
      </c>
      <c r="AG268" s="16">
        <v>28687541</v>
      </c>
      <c r="AH268" s="16">
        <v>0</v>
      </c>
      <c r="AI268" s="16">
        <v>0</v>
      </c>
      <c r="AJ268" s="16">
        <v>1011</v>
      </c>
      <c r="AL268" s="16">
        <v>111</v>
      </c>
      <c r="AM268" s="16">
        <v>2268</v>
      </c>
      <c r="AN268" s="16">
        <v>2411</v>
      </c>
      <c r="AO268" s="16">
        <v>2360</v>
      </c>
      <c r="AP268" s="16">
        <v>35112494</v>
      </c>
      <c r="AQ268" s="16">
        <v>0</v>
      </c>
      <c r="AR268" s="16">
        <v>0</v>
      </c>
      <c r="AS268" s="16">
        <v>1151</v>
      </c>
      <c r="AU268" s="16">
        <v>107</v>
      </c>
      <c r="AV268" s="16">
        <v>2219</v>
      </c>
      <c r="AW268" s="16">
        <v>129814695</v>
      </c>
      <c r="AX268" s="16">
        <v>0</v>
      </c>
      <c r="AY268" s="16">
        <v>0</v>
      </c>
      <c r="AZ268" s="16">
        <v>1125</v>
      </c>
      <c r="BA268" s="16">
        <v>58508</v>
      </c>
    </row>
    <row r="269" spans="1:53">
      <c r="A269" s="15" t="s">
        <v>1344</v>
      </c>
      <c r="B269" s="15" t="s">
        <v>1345</v>
      </c>
      <c r="C269" s="15" t="s">
        <v>1346</v>
      </c>
      <c r="D269" s="15" t="s">
        <v>1347</v>
      </c>
      <c r="E269" s="15" t="s">
        <v>1347</v>
      </c>
      <c r="F269" s="15" t="s">
        <v>1351</v>
      </c>
      <c r="G269" s="15" t="s">
        <v>1621</v>
      </c>
      <c r="H269" s="15" t="s">
        <v>3716</v>
      </c>
      <c r="I269" s="15" t="s">
        <v>1375</v>
      </c>
      <c r="J269" s="15"/>
      <c r="K269" s="16">
        <v>95</v>
      </c>
      <c r="L269" s="16">
        <v>2230</v>
      </c>
      <c r="M269" s="16">
        <v>2307</v>
      </c>
      <c r="N269" s="16">
        <v>2059</v>
      </c>
      <c r="O269" s="16">
        <v>33384449</v>
      </c>
      <c r="P269" s="16">
        <v>0</v>
      </c>
      <c r="Q269" s="16">
        <v>0</v>
      </c>
      <c r="R269" s="16">
        <v>1168</v>
      </c>
      <c r="S269" s="15"/>
      <c r="T269" s="16">
        <v>111</v>
      </c>
      <c r="U269" s="16">
        <v>2145</v>
      </c>
      <c r="V269" s="16">
        <v>2151</v>
      </c>
      <c r="W269" s="16">
        <v>2148</v>
      </c>
      <c r="X269" s="16">
        <v>32630211</v>
      </c>
      <c r="Y269" s="16">
        <v>0</v>
      </c>
      <c r="Z269" s="16">
        <v>0</v>
      </c>
      <c r="AA269" s="16">
        <v>1169</v>
      </c>
      <c r="AC269" s="16">
        <v>111</v>
      </c>
      <c r="AD269" s="16">
        <v>2201</v>
      </c>
      <c r="AE269" s="16">
        <v>2200</v>
      </c>
      <c r="AF269" s="16">
        <v>2145</v>
      </c>
      <c r="AG269" s="16">
        <v>28687541</v>
      </c>
      <c r="AH269" s="16">
        <v>0</v>
      </c>
      <c r="AI269" s="16">
        <v>0</v>
      </c>
      <c r="AJ269" s="16">
        <v>1011</v>
      </c>
      <c r="AL269" s="16">
        <v>111</v>
      </c>
      <c r="AM269" s="16">
        <v>2268</v>
      </c>
      <c r="AN269" s="16">
        <v>2411</v>
      </c>
      <c r="AO269" s="16">
        <v>2360</v>
      </c>
      <c r="AP269" s="16">
        <v>35112494</v>
      </c>
      <c r="AQ269" s="16">
        <v>0</v>
      </c>
      <c r="AR269" s="16">
        <v>0</v>
      </c>
      <c r="AS269" s="16">
        <v>1151</v>
      </c>
      <c r="AU269" s="16">
        <v>107</v>
      </c>
      <c r="AV269" s="16">
        <v>2219</v>
      </c>
      <c r="AW269" s="16">
        <v>129814695</v>
      </c>
      <c r="AX269" s="16">
        <v>0</v>
      </c>
      <c r="AY269" s="16">
        <v>0</v>
      </c>
      <c r="AZ269" s="16">
        <v>1125</v>
      </c>
      <c r="BA269" s="16">
        <v>58508</v>
      </c>
    </row>
    <row r="270" spans="1:53">
      <c r="A270" s="15" t="s">
        <v>1344</v>
      </c>
      <c r="B270" s="15" t="s">
        <v>1345</v>
      </c>
      <c r="C270" s="15" t="s">
        <v>1346</v>
      </c>
      <c r="D270" s="15" t="s">
        <v>1347</v>
      </c>
      <c r="E270" s="15" t="s">
        <v>1347</v>
      </c>
      <c r="F270" s="15" t="s">
        <v>1351</v>
      </c>
      <c r="G270" s="15" t="s">
        <v>1622</v>
      </c>
      <c r="H270" s="15" t="s">
        <v>3716</v>
      </c>
      <c r="I270" s="15" t="s">
        <v>1373</v>
      </c>
      <c r="J270" s="15"/>
      <c r="K270" s="16">
        <v>27</v>
      </c>
      <c r="L270" s="16">
        <v>598</v>
      </c>
      <c r="M270" s="16">
        <v>600</v>
      </c>
      <c r="N270" s="16">
        <v>601</v>
      </c>
      <c r="O270" s="16">
        <v>15405310</v>
      </c>
      <c r="P270" s="16">
        <v>0</v>
      </c>
      <c r="Q270" s="16">
        <v>0</v>
      </c>
      <c r="R270" s="16">
        <v>1976</v>
      </c>
      <c r="S270" s="15"/>
      <c r="T270" s="16">
        <v>27</v>
      </c>
      <c r="U270" s="16">
        <v>582</v>
      </c>
      <c r="V270" s="16">
        <v>583</v>
      </c>
      <c r="W270" s="16">
        <v>603</v>
      </c>
      <c r="X270" s="16">
        <v>13149527</v>
      </c>
      <c r="Y270" s="16">
        <v>0</v>
      </c>
      <c r="Z270" s="16">
        <v>0</v>
      </c>
      <c r="AA270" s="16">
        <v>1716</v>
      </c>
      <c r="AC270" s="16">
        <v>27</v>
      </c>
      <c r="AD270" s="16">
        <v>598</v>
      </c>
      <c r="AE270" s="16">
        <v>583</v>
      </c>
      <c r="AF270" s="16">
        <v>583</v>
      </c>
      <c r="AG270" s="16">
        <v>14741347</v>
      </c>
      <c r="AH270" s="16">
        <v>0</v>
      </c>
      <c r="AI270" s="16">
        <v>0</v>
      </c>
      <c r="AJ270" s="16">
        <v>1928</v>
      </c>
      <c r="AL270" s="16">
        <v>27</v>
      </c>
      <c r="AM270" s="16">
        <v>572</v>
      </c>
      <c r="AN270" s="16">
        <v>573</v>
      </c>
      <c r="AO270" s="16">
        <v>571</v>
      </c>
      <c r="AP270" s="16">
        <v>13963779</v>
      </c>
      <c r="AQ270" s="16">
        <v>0</v>
      </c>
      <c r="AR270" s="16">
        <v>0</v>
      </c>
      <c r="AS270" s="16">
        <v>1878</v>
      </c>
      <c r="AU270" s="16">
        <v>27</v>
      </c>
      <c r="AV270" s="16">
        <v>587</v>
      </c>
      <c r="AW270" s="16">
        <v>57259963</v>
      </c>
      <c r="AX270" s="16">
        <v>0</v>
      </c>
      <c r="AY270" s="16">
        <v>0</v>
      </c>
      <c r="AZ270" s="16">
        <v>1875</v>
      </c>
      <c r="BA270" s="16">
        <v>97505</v>
      </c>
    </row>
    <row r="271" spans="1:53">
      <c r="A271" s="15" t="s">
        <v>1344</v>
      </c>
      <c r="B271" s="15" t="s">
        <v>1345</v>
      </c>
      <c r="C271" s="15" t="s">
        <v>1346</v>
      </c>
      <c r="D271" s="15" t="s">
        <v>1347</v>
      </c>
      <c r="E271" s="15" t="s">
        <v>1347</v>
      </c>
      <c r="F271" s="15" t="s">
        <v>1351</v>
      </c>
      <c r="G271" s="15" t="s">
        <v>1623</v>
      </c>
      <c r="H271" s="15" t="s">
        <v>3716</v>
      </c>
      <c r="I271" s="15" t="s">
        <v>1375</v>
      </c>
      <c r="J271" s="15"/>
      <c r="K271" s="16">
        <v>27</v>
      </c>
      <c r="L271" s="16">
        <v>598</v>
      </c>
      <c r="M271" s="16">
        <v>600</v>
      </c>
      <c r="N271" s="16">
        <v>601</v>
      </c>
      <c r="O271" s="16">
        <v>15405310</v>
      </c>
      <c r="P271" s="16">
        <v>0</v>
      </c>
      <c r="Q271" s="16">
        <v>0</v>
      </c>
      <c r="R271" s="16">
        <v>1976</v>
      </c>
      <c r="S271" s="15"/>
      <c r="T271" s="16">
        <v>27</v>
      </c>
      <c r="U271" s="16">
        <v>582</v>
      </c>
      <c r="V271" s="16">
        <v>583</v>
      </c>
      <c r="W271" s="16">
        <v>603</v>
      </c>
      <c r="X271" s="16">
        <v>13149527</v>
      </c>
      <c r="Y271" s="16">
        <v>0</v>
      </c>
      <c r="Z271" s="16">
        <v>0</v>
      </c>
      <c r="AA271" s="16">
        <v>1716</v>
      </c>
      <c r="AC271" s="16">
        <v>27</v>
      </c>
      <c r="AD271" s="16">
        <v>598</v>
      </c>
      <c r="AE271" s="16">
        <v>583</v>
      </c>
      <c r="AF271" s="16">
        <v>583</v>
      </c>
      <c r="AG271" s="16">
        <v>14741347</v>
      </c>
      <c r="AH271" s="16">
        <v>0</v>
      </c>
      <c r="AI271" s="16">
        <v>0</v>
      </c>
      <c r="AJ271" s="16">
        <v>1928</v>
      </c>
      <c r="AL271" s="16">
        <v>27</v>
      </c>
      <c r="AM271" s="16">
        <v>572</v>
      </c>
      <c r="AN271" s="16">
        <v>573</v>
      </c>
      <c r="AO271" s="16">
        <v>571</v>
      </c>
      <c r="AP271" s="16">
        <v>13963779</v>
      </c>
      <c r="AQ271" s="16">
        <v>0</v>
      </c>
      <c r="AR271" s="16">
        <v>0</v>
      </c>
      <c r="AS271" s="16">
        <v>1878</v>
      </c>
      <c r="AU271" s="16">
        <v>27</v>
      </c>
      <c r="AV271" s="16">
        <v>587</v>
      </c>
      <c r="AW271" s="16">
        <v>57259963</v>
      </c>
      <c r="AX271" s="16">
        <v>0</v>
      </c>
      <c r="AY271" s="16">
        <v>0</v>
      </c>
      <c r="AZ271" s="16">
        <v>1875</v>
      </c>
      <c r="BA271" s="16">
        <v>97505</v>
      </c>
    </row>
    <row r="272" spans="1:53">
      <c r="A272" s="15" t="s">
        <v>1344</v>
      </c>
      <c r="B272" s="15" t="s">
        <v>1345</v>
      </c>
      <c r="C272" s="15" t="s">
        <v>1346</v>
      </c>
      <c r="D272" s="15" t="s">
        <v>1347</v>
      </c>
      <c r="E272" s="15" t="s">
        <v>1347</v>
      </c>
      <c r="F272" s="15" t="s">
        <v>1351</v>
      </c>
      <c r="G272" s="15" t="s">
        <v>1624</v>
      </c>
      <c r="H272" s="15" t="s">
        <v>3716</v>
      </c>
      <c r="I272" s="15" t="s">
        <v>1369</v>
      </c>
      <c r="J272" s="15"/>
      <c r="K272" s="16">
        <v>19</v>
      </c>
      <c r="L272" s="16">
        <v>2069</v>
      </c>
      <c r="M272" s="16">
        <v>2049</v>
      </c>
      <c r="N272" s="16">
        <v>2045</v>
      </c>
      <c r="O272" s="16">
        <v>54541841</v>
      </c>
      <c r="P272" s="16">
        <v>0</v>
      </c>
      <c r="Q272" s="16">
        <v>0</v>
      </c>
      <c r="R272" s="16">
        <v>2042</v>
      </c>
      <c r="S272" s="15"/>
      <c r="T272" s="16">
        <v>18</v>
      </c>
      <c r="U272" s="16">
        <v>1966</v>
      </c>
      <c r="V272" s="16">
        <v>1946</v>
      </c>
      <c r="W272" s="16">
        <v>1934</v>
      </c>
      <c r="X272" s="16">
        <v>44171870</v>
      </c>
      <c r="Y272" s="16">
        <v>0</v>
      </c>
      <c r="Z272" s="16">
        <v>0</v>
      </c>
      <c r="AA272" s="16">
        <v>1744</v>
      </c>
      <c r="AC272" s="16">
        <v>18</v>
      </c>
      <c r="AD272" s="16">
        <v>1912</v>
      </c>
      <c r="AE272" s="16">
        <v>1896</v>
      </c>
      <c r="AF272" s="16">
        <v>1902</v>
      </c>
      <c r="AG272" s="16">
        <v>52037331</v>
      </c>
      <c r="AH272" s="16">
        <v>0</v>
      </c>
      <c r="AI272" s="16">
        <v>0</v>
      </c>
      <c r="AJ272" s="16">
        <v>2103</v>
      </c>
      <c r="AL272" s="16">
        <v>18</v>
      </c>
      <c r="AM272" s="16">
        <v>1858</v>
      </c>
      <c r="AN272" s="16">
        <v>1858</v>
      </c>
      <c r="AO272" s="16">
        <v>1863</v>
      </c>
      <c r="AP272" s="16">
        <v>42819416</v>
      </c>
      <c r="AQ272" s="16">
        <v>0</v>
      </c>
      <c r="AR272" s="16">
        <v>0</v>
      </c>
      <c r="AS272" s="16">
        <v>1771</v>
      </c>
      <c r="AU272" s="16">
        <v>18</v>
      </c>
      <c r="AV272" s="16">
        <v>1942</v>
      </c>
      <c r="AW272" s="16">
        <v>193570458</v>
      </c>
      <c r="AX272" s="16">
        <v>0</v>
      </c>
      <c r="AY272" s="16">
        <v>0</v>
      </c>
      <c r="AZ272" s="16">
        <v>1917</v>
      </c>
      <c r="BA272" s="16">
        <v>99701</v>
      </c>
    </row>
    <row r="273" spans="1:53">
      <c r="A273" s="15" t="s">
        <v>1344</v>
      </c>
      <c r="B273" s="15" t="s">
        <v>1345</v>
      </c>
      <c r="C273" s="15" t="s">
        <v>1346</v>
      </c>
      <c r="D273" s="15" t="s">
        <v>1347</v>
      </c>
      <c r="E273" s="15" t="s">
        <v>1347</v>
      </c>
      <c r="F273" s="15" t="s">
        <v>1351</v>
      </c>
      <c r="G273" s="15" t="s">
        <v>1625</v>
      </c>
      <c r="H273" s="15" t="s">
        <v>3716</v>
      </c>
      <c r="I273" s="15" t="s">
        <v>1371</v>
      </c>
      <c r="J273" s="15"/>
      <c r="K273" s="16">
        <v>19</v>
      </c>
      <c r="L273" s="16">
        <v>2069</v>
      </c>
      <c r="M273" s="16">
        <v>2049</v>
      </c>
      <c r="N273" s="16">
        <v>2045</v>
      </c>
      <c r="O273" s="16">
        <v>54541841</v>
      </c>
      <c r="P273" s="16">
        <v>0</v>
      </c>
      <c r="Q273" s="16">
        <v>0</v>
      </c>
      <c r="R273" s="16">
        <v>2042</v>
      </c>
      <c r="S273" s="15"/>
      <c r="T273" s="16">
        <v>18</v>
      </c>
      <c r="U273" s="16">
        <v>1966</v>
      </c>
      <c r="V273" s="16">
        <v>1946</v>
      </c>
      <c r="W273" s="16">
        <v>1934</v>
      </c>
      <c r="X273" s="16">
        <v>44171870</v>
      </c>
      <c r="Y273" s="16">
        <v>0</v>
      </c>
      <c r="Z273" s="16">
        <v>0</v>
      </c>
      <c r="AA273" s="16">
        <v>1744</v>
      </c>
      <c r="AC273" s="16">
        <v>18</v>
      </c>
      <c r="AD273" s="16">
        <v>1912</v>
      </c>
      <c r="AE273" s="16">
        <v>1896</v>
      </c>
      <c r="AF273" s="16">
        <v>1902</v>
      </c>
      <c r="AG273" s="16">
        <v>52037331</v>
      </c>
      <c r="AH273" s="16">
        <v>0</v>
      </c>
      <c r="AI273" s="16">
        <v>0</v>
      </c>
      <c r="AJ273" s="16">
        <v>2103</v>
      </c>
      <c r="AL273" s="16">
        <v>18</v>
      </c>
      <c r="AM273" s="16">
        <v>1858</v>
      </c>
      <c r="AN273" s="16">
        <v>1858</v>
      </c>
      <c r="AO273" s="16">
        <v>1863</v>
      </c>
      <c r="AP273" s="16">
        <v>42819416</v>
      </c>
      <c r="AQ273" s="16">
        <v>0</v>
      </c>
      <c r="AR273" s="16">
        <v>0</v>
      </c>
      <c r="AS273" s="16">
        <v>1771</v>
      </c>
      <c r="AU273" s="16">
        <v>18</v>
      </c>
      <c r="AV273" s="16">
        <v>1942</v>
      </c>
      <c r="AW273" s="16">
        <v>193570458</v>
      </c>
      <c r="AX273" s="16">
        <v>0</v>
      </c>
      <c r="AY273" s="16">
        <v>0</v>
      </c>
      <c r="AZ273" s="16">
        <v>1917</v>
      </c>
      <c r="BA273" s="16">
        <v>99701</v>
      </c>
    </row>
    <row r="274" spans="1:53">
      <c r="A274" s="15" t="s">
        <v>1344</v>
      </c>
      <c r="B274" s="15" t="s">
        <v>1345</v>
      </c>
      <c r="C274" s="15" t="s">
        <v>1346</v>
      </c>
      <c r="D274" s="15" t="s">
        <v>1347</v>
      </c>
      <c r="E274" s="15" t="s">
        <v>1347</v>
      </c>
      <c r="F274" s="15" t="s">
        <v>1351</v>
      </c>
      <c r="G274" s="15" t="s">
        <v>1626</v>
      </c>
      <c r="H274" s="15" t="s">
        <v>3716</v>
      </c>
      <c r="I274" s="15" t="s">
        <v>1373</v>
      </c>
      <c r="J274" s="15"/>
      <c r="K274" s="16">
        <v>19</v>
      </c>
      <c r="L274" s="16">
        <v>2069</v>
      </c>
      <c r="M274" s="16">
        <v>2049</v>
      </c>
      <c r="N274" s="16">
        <v>2045</v>
      </c>
      <c r="O274" s="16">
        <v>54541841</v>
      </c>
      <c r="P274" s="16">
        <v>0</v>
      </c>
      <c r="Q274" s="16">
        <v>0</v>
      </c>
      <c r="R274" s="16">
        <v>2042</v>
      </c>
      <c r="S274" s="15"/>
      <c r="T274" s="16">
        <v>18</v>
      </c>
      <c r="U274" s="16">
        <v>1966</v>
      </c>
      <c r="V274" s="16">
        <v>1946</v>
      </c>
      <c r="W274" s="16">
        <v>1934</v>
      </c>
      <c r="X274" s="16">
        <v>44171870</v>
      </c>
      <c r="Y274" s="16">
        <v>0</v>
      </c>
      <c r="Z274" s="16">
        <v>0</v>
      </c>
      <c r="AA274" s="16">
        <v>1744</v>
      </c>
      <c r="AC274" s="16">
        <v>18</v>
      </c>
      <c r="AD274" s="16">
        <v>1912</v>
      </c>
      <c r="AE274" s="16">
        <v>1896</v>
      </c>
      <c r="AF274" s="16">
        <v>1902</v>
      </c>
      <c r="AG274" s="16">
        <v>52037331</v>
      </c>
      <c r="AH274" s="16">
        <v>0</v>
      </c>
      <c r="AI274" s="16">
        <v>0</v>
      </c>
      <c r="AJ274" s="16">
        <v>2103</v>
      </c>
      <c r="AL274" s="16">
        <v>18</v>
      </c>
      <c r="AM274" s="16">
        <v>1858</v>
      </c>
      <c r="AN274" s="16">
        <v>1858</v>
      </c>
      <c r="AO274" s="16">
        <v>1863</v>
      </c>
      <c r="AP274" s="16">
        <v>42819416</v>
      </c>
      <c r="AQ274" s="16">
        <v>0</v>
      </c>
      <c r="AR274" s="16">
        <v>0</v>
      </c>
      <c r="AS274" s="16">
        <v>1771</v>
      </c>
      <c r="AU274" s="16">
        <v>18</v>
      </c>
      <c r="AV274" s="16">
        <v>1942</v>
      </c>
      <c r="AW274" s="16">
        <v>193570458</v>
      </c>
      <c r="AX274" s="16">
        <v>0</v>
      </c>
      <c r="AY274" s="16">
        <v>0</v>
      </c>
      <c r="AZ274" s="16">
        <v>1917</v>
      </c>
      <c r="BA274" s="16">
        <v>99701</v>
      </c>
    </row>
    <row r="275" spans="1:53">
      <c r="A275" s="15" t="s">
        <v>1344</v>
      </c>
      <c r="B275" s="15" t="s">
        <v>1345</v>
      </c>
      <c r="C275" s="15" t="s">
        <v>1346</v>
      </c>
      <c r="D275" s="15" t="s">
        <v>1347</v>
      </c>
      <c r="E275" s="15" t="s">
        <v>1347</v>
      </c>
      <c r="F275" s="15" t="s">
        <v>1351</v>
      </c>
      <c r="G275" s="15" t="s">
        <v>1627</v>
      </c>
      <c r="H275" s="15" t="s">
        <v>3716</v>
      </c>
      <c r="I275" s="15" t="s">
        <v>1375</v>
      </c>
      <c r="J275" s="15"/>
      <c r="K275" s="16">
        <v>19</v>
      </c>
      <c r="L275" s="16">
        <v>2069</v>
      </c>
      <c r="M275" s="16">
        <v>2049</v>
      </c>
      <c r="N275" s="16">
        <v>2045</v>
      </c>
      <c r="O275" s="16">
        <v>54541841</v>
      </c>
      <c r="P275" s="16">
        <v>0</v>
      </c>
      <c r="Q275" s="16">
        <v>0</v>
      </c>
      <c r="R275" s="16">
        <v>2042</v>
      </c>
      <c r="S275" s="15"/>
      <c r="T275" s="16">
        <v>18</v>
      </c>
      <c r="U275" s="16">
        <v>1966</v>
      </c>
      <c r="V275" s="16">
        <v>1946</v>
      </c>
      <c r="W275" s="16">
        <v>1934</v>
      </c>
      <c r="X275" s="16">
        <v>44171870</v>
      </c>
      <c r="Y275" s="16">
        <v>0</v>
      </c>
      <c r="Z275" s="16">
        <v>0</v>
      </c>
      <c r="AA275" s="16">
        <v>1744</v>
      </c>
      <c r="AC275" s="16">
        <v>18</v>
      </c>
      <c r="AD275" s="16">
        <v>1912</v>
      </c>
      <c r="AE275" s="16">
        <v>1896</v>
      </c>
      <c r="AF275" s="16">
        <v>1902</v>
      </c>
      <c r="AG275" s="16">
        <v>52037331</v>
      </c>
      <c r="AH275" s="16">
        <v>0</v>
      </c>
      <c r="AI275" s="16">
        <v>0</v>
      </c>
      <c r="AJ275" s="16">
        <v>2103</v>
      </c>
      <c r="AL275" s="16">
        <v>18</v>
      </c>
      <c r="AM275" s="16">
        <v>1858</v>
      </c>
      <c r="AN275" s="16">
        <v>1858</v>
      </c>
      <c r="AO275" s="16">
        <v>1863</v>
      </c>
      <c r="AP275" s="16">
        <v>42819416</v>
      </c>
      <c r="AQ275" s="16">
        <v>0</v>
      </c>
      <c r="AR275" s="16">
        <v>0</v>
      </c>
      <c r="AS275" s="16">
        <v>1771</v>
      </c>
      <c r="AU275" s="16">
        <v>18</v>
      </c>
      <c r="AV275" s="16">
        <v>1942</v>
      </c>
      <c r="AW275" s="16">
        <v>193570458</v>
      </c>
      <c r="AX275" s="16">
        <v>0</v>
      </c>
      <c r="AY275" s="16">
        <v>0</v>
      </c>
      <c r="AZ275" s="16">
        <v>1917</v>
      </c>
      <c r="BA275" s="16">
        <v>99701</v>
      </c>
    </row>
    <row r="276" spans="1:53">
      <c r="A276" s="15" t="s">
        <v>1344</v>
      </c>
      <c r="B276" s="15" t="s">
        <v>1345</v>
      </c>
      <c r="C276" s="15" t="s">
        <v>1346</v>
      </c>
      <c r="D276" s="15" t="s">
        <v>1347</v>
      </c>
      <c r="E276" s="15" t="s">
        <v>1347</v>
      </c>
      <c r="F276" s="15" t="s">
        <v>1351</v>
      </c>
      <c r="G276" s="15" t="s">
        <v>1628</v>
      </c>
      <c r="H276" s="15" t="s">
        <v>3716</v>
      </c>
      <c r="I276" s="15" t="s">
        <v>1369</v>
      </c>
      <c r="J276" s="15"/>
      <c r="K276" s="16">
        <v>144</v>
      </c>
      <c r="L276" s="16">
        <v>48816</v>
      </c>
      <c r="M276" s="16">
        <v>48480</v>
      </c>
      <c r="N276" s="16">
        <v>48334</v>
      </c>
      <c r="O276" s="16">
        <v>779067498</v>
      </c>
      <c r="P276" s="16">
        <v>0</v>
      </c>
      <c r="Q276" s="16">
        <v>0</v>
      </c>
      <c r="R276" s="16">
        <v>1235</v>
      </c>
      <c r="S276" s="15"/>
      <c r="T276" s="16">
        <v>144</v>
      </c>
      <c r="U276" s="16">
        <v>48335</v>
      </c>
      <c r="V276" s="16">
        <v>48445</v>
      </c>
      <c r="W276" s="16">
        <v>48891</v>
      </c>
      <c r="X276" s="16">
        <v>776031394</v>
      </c>
      <c r="Y276" s="16">
        <v>0</v>
      </c>
      <c r="Z276" s="16">
        <v>0</v>
      </c>
      <c r="AA276" s="16">
        <v>1229</v>
      </c>
      <c r="AC276" s="16">
        <v>144</v>
      </c>
      <c r="AD276" s="16">
        <v>48910</v>
      </c>
      <c r="AE276" s="16">
        <v>48874</v>
      </c>
      <c r="AF276" s="16">
        <v>48739</v>
      </c>
      <c r="AG276" s="16">
        <v>896814295</v>
      </c>
      <c r="AH276" s="16">
        <v>0</v>
      </c>
      <c r="AI276" s="16">
        <v>0</v>
      </c>
      <c r="AJ276" s="16">
        <v>1412</v>
      </c>
      <c r="AL276" s="16">
        <v>144</v>
      </c>
      <c r="AM276" s="16">
        <v>48441</v>
      </c>
      <c r="AN276" s="16">
        <v>48571</v>
      </c>
      <c r="AO276" s="16">
        <v>48473</v>
      </c>
      <c r="AP276" s="16">
        <v>885093708</v>
      </c>
      <c r="AQ276" s="16">
        <v>0</v>
      </c>
      <c r="AR276" s="16">
        <v>0</v>
      </c>
      <c r="AS276" s="16">
        <v>1404</v>
      </c>
      <c r="AU276" s="16">
        <v>144</v>
      </c>
      <c r="AV276" s="16">
        <v>48609</v>
      </c>
      <c r="AW276" s="16">
        <v>3337006895</v>
      </c>
      <c r="AX276" s="16">
        <v>0</v>
      </c>
      <c r="AY276" s="16">
        <v>0</v>
      </c>
      <c r="AZ276" s="16">
        <v>1320</v>
      </c>
      <c r="BA276" s="16">
        <v>68650</v>
      </c>
    </row>
    <row r="277" spans="1:53">
      <c r="A277" s="15" t="s">
        <v>1344</v>
      </c>
      <c r="B277" s="15" t="s">
        <v>1345</v>
      </c>
      <c r="C277" s="15" t="s">
        <v>1346</v>
      </c>
      <c r="D277" s="15" t="s">
        <v>1347</v>
      </c>
      <c r="E277" s="15" t="s">
        <v>1347</v>
      </c>
      <c r="F277" s="15" t="s">
        <v>1351</v>
      </c>
      <c r="G277" s="15" t="s">
        <v>1629</v>
      </c>
      <c r="H277" s="15" t="s">
        <v>3716</v>
      </c>
      <c r="I277" s="15" t="s">
        <v>1371</v>
      </c>
      <c r="J277" s="15"/>
      <c r="K277" s="16">
        <v>144</v>
      </c>
      <c r="L277" s="16">
        <v>48816</v>
      </c>
      <c r="M277" s="16">
        <v>48480</v>
      </c>
      <c r="N277" s="16">
        <v>48334</v>
      </c>
      <c r="O277" s="16">
        <v>779067498</v>
      </c>
      <c r="P277" s="16">
        <v>0</v>
      </c>
      <c r="Q277" s="16">
        <v>0</v>
      </c>
      <c r="R277" s="16">
        <v>1235</v>
      </c>
      <c r="S277" s="15"/>
      <c r="T277" s="16">
        <v>144</v>
      </c>
      <c r="U277" s="16">
        <v>48335</v>
      </c>
      <c r="V277" s="16">
        <v>48445</v>
      </c>
      <c r="W277" s="16">
        <v>48891</v>
      </c>
      <c r="X277" s="16">
        <v>776031394</v>
      </c>
      <c r="Y277" s="16">
        <v>0</v>
      </c>
      <c r="Z277" s="16">
        <v>0</v>
      </c>
      <c r="AA277" s="16">
        <v>1229</v>
      </c>
      <c r="AC277" s="16">
        <v>144</v>
      </c>
      <c r="AD277" s="16">
        <v>48910</v>
      </c>
      <c r="AE277" s="16">
        <v>48874</v>
      </c>
      <c r="AF277" s="16">
        <v>48739</v>
      </c>
      <c r="AG277" s="16">
        <v>896814295</v>
      </c>
      <c r="AH277" s="16">
        <v>0</v>
      </c>
      <c r="AI277" s="16">
        <v>0</v>
      </c>
      <c r="AJ277" s="16">
        <v>1412</v>
      </c>
      <c r="AL277" s="16">
        <v>144</v>
      </c>
      <c r="AM277" s="16">
        <v>48441</v>
      </c>
      <c r="AN277" s="16">
        <v>48571</v>
      </c>
      <c r="AO277" s="16">
        <v>48473</v>
      </c>
      <c r="AP277" s="16">
        <v>885093708</v>
      </c>
      <c r="AQ277" s="16">
        <v>0</v>
      </c>
      <c r="AR277" s="16">
        <v>0</v>
      </c>
      <c r="AS277" s="16">
        <v>1404</v>
      </c>
      <c r="AU277" s="16">
        <v>144</v>
      </c>
      <c r="AV277" s="16">
        <v>48609</v>
      </c>
      <c r="AW277" s="16">
        <v>3337006895</v>
      </c>
      <c r="AX277" s="16">
        <v>0</v>
      </c>
      <c r="AY277" s="16">
        <v>0</v>
      </c>
      <c r="AZ277" s="16">
        <v>1320</v>
      </c>
      <c r="BA277" s="16">
        <v>68650</v>
      </c>
    </row>
    <row r="278" spans="1:53">
      <c r="A278" s="15" t="s">
        <v>1344</v>
      </c>
      <c r="B278" s="15" t="s">
        <v>1345</v>
      </c>
      <c r="C278" s="15" t="s">
        <v>1346</v>
      </c>
      <c r="D278" s="15" t="s">
        <v>1347</v>
      </c>
      <c r="E278" s="15" t="s">
        <v>1347</v>
      </c>
      <c r="F278" s="15" t="s">
        <v>1351</v>
      </c>
      <c r="G278" s="15" t="s">
        <v>1630</v>
      </c>
      <c r="H278" s="15" t="s">
        <v>3716</v>
      </c>
      <c r="I278" s="15" t="s">
        <v>1373</v>
      </c>
      <c r="J278" s="15"/>
      <c r="K278" s="16">
        <v>121</v>
      </c>
      <c r="L278" s="16">
        <v>46607</v>
      </c>
      <c r="M278" s="16">
        <v>46283</v>
      </c>
      <c r="N278" s="16">
        <v>46173</v>
      </c>
      <c r="O278" s="16">
        <v>744231950</v>
      </c>
      <c r="P278" s="16">
        <v>0</v>
      </c>
      <c r="Q278" s="16">
        <v>0</v>
      </c>
      <c r="R278" s="16">
        <v>1235</v>
      </c>
      <c r="S278" s="15"/>
      <c r="T278" s="16">
        <v>121</v>
      </c>
      <c r="U278" s="16">
        <v>46178</v>
      </c>
      <c r="V278" s="16">
        <v>46306</v>
      </c>
      <c r="W278" s="16">
        <v>46780</v>
      </c>
      <c r="X278" s="16">
        <v>739202531</v>
      </c>
      <c r="Y278" s="16">
        <v>0</v>
      </c>
      <c r="Z278" s="16">
        <v>0</v>
      </c>
      <c r="AA278" s="16">
        <v>1225</v>
      </c>
      <c r="AC278" s="16">
        <v>121</v>
      </c>
      <c r="AD278" s="16">
        <v>46814</v>
      </c>
      <c r="AE278" s="16">
        <v>46778</v>
      </c>
      <c r="AF278" s="16">
        <v>46681</v>
      </c>
      <c r="AG278" s="16">
        <v>863855545</v>
      </c>
      <c r="AH278" s="16">
        <v>0</v>
      </c>
      <c r="AI278" s="16">
        <v>0</v>
      </c>
      <c r="AJ278" s="16">
        <v>1421</v>
      </c>
      <c r="AL278" s="16">
        <v>121</v>
      </c>
      <c r="AM278" s="16">
        <v>46429</v>
      </c>
      <c r="AN278" s="16">
        <v>46530</v>
      </c>
      <c r="AO278" s="16">
        <v>46458</v>
      </c>
      <c r="AP278" s="16">
        <v>850613270</v>
      </c>
      <c r="AQ278" s="16">
        <v>0</v>
      </c>
      <c r="AR278" s="16">
        <v>0</v>
      </c>
      <c r="AS278" s="16">
        <v>1408</v>
      </c>
      <c r="AU278" s="16">
        <v>121</v>
      </c>
      <c r="AV278" s="16">
        <v>46501</v>
      </c>
      <c r="AW278" s="16">
        <v>3197903296</v>
      </c>
      <c r="AX278" s="16">
        <v>0</v>
      </c>
      <c r="AY278" s="16">
        <v>0</v>
      </c>
      <c r="AZ278" s="16">
        <v>1323</v>
      </c>
      <c r="BA278" s="16">
        <v>68770</v>
      </c>
    </row>
    <row r="279" spans="1:53">
      <c r="A279" s="15" t="s">
        <v>1344</v>
      </c>
      <c r="B279" s="15" t="s">
        <v>1345</v>
      </c>
      <c r="C279" s="15" t="s">
        <v>1346</v>
      </c>
      <c r="D279" s="15" t="s">
        <v>1347</v>
      </c>
      <c r="E279" s="15" t="s">
        <v>1347</v>
      </c>
      <c r="F279" s="15" t="s">
        <v>1351</v>
      </c>
      <c r="G279" s="15" t="s">
        <v>1631</v>
      </c>
      <c r="H279" s="15" t="s">
        <v>3716</v>
      </c>
      <c r="I279" s="15" t="s">
        <v>1375</v>
      </c>
      <c r="J279" s="15"/>
      <c r="K279" s="16">
        <v>121</v>
      </c>
      <c r="L279" s="16">
        <v>46607</v>
      </c>
      <c r="M279" s="16">
        <v>46283</v>
      </c>
      <c r="N279" s="16">
        <v>46173</v>
      </c>
      <c r="O279" s="16">
        <v>744231950</v>
      </c>
      <c r="P279" s="16">
        <v>0</v>
      </c>
      <c r="Q279" s="16">
        <v>0</v>
      </c>
      <c r="R279" s="16">
        <v>1235</v>
      </c>
      <c r="S279" s="15"/>
      <c r="T279" s="16">
        <v>121</v>
      </c>
      <c r="U279" s="16">
        <v>46178</v>
      </c>
      <c r="V279" s="16">
        <v>46306</v>
      </c>
      <c r="W279" s="16">
        <v>46780</v>
      </c>
      <c r="X279" s="16">
        <v>739202531</v>
      </c>
      <c r="Y279" s="16">
        <v>0</v>
      </c>
      <c r="Z279" s="16">
        <v>0</v>
      </c>
      <c r="AA279" s="16">
        <v>1225</v>
      </c>
      <c r="AC279" s="16">
        <v>121</v>
      </c>
      <c r="AD279" s="16">
        <v>46814</v>
      </c>
      <c r="AE279" s="16">
        <v>46778</v>
      </c>
      <c r="AF279" s="16">
        <v>46681</v>
      </c>
      <c r="AG279" s="16">
        <v>863855545</v>
      </c>
      <c r="AH279" s="16">
        <v>0</v>
      </c>
      <c r="AI279" s="16">
        <v>0</v>
      </c>
      <c r="AJ279" s="16">
        <v>1421</v>
      </c>
      <c r="AL279" s="16">
        <v>121</v>
      </c>
      <c r="AM279" s="16">
        <v>46429</v>
      </c>
      <c r="AN279" s="16">
        <v>46530</v>
      </c>
      <c r="AO279" s="16">
        <v>46458</v>
      </c>
      <c r="AP279" s="16">
        <v>850613270</v>
      </c>
      <c r="AQ279" s="16">
        <v>0</v>
      </c>
      <c r="AR279" s="16">
        <v>0</v>
      </c>
      <c r="AS279" s="16">
        <v>1408</v>
      </c>
      <c r="AU279" s="16">
        <v>121</v>
      </c>
      <c r="AV279" s="16">
        <v>46501</v>
      </c>
      <c r="AW279" s="16">
        <v>3197903296</v>
      </c>
      <c r="AX279" s="16">
        <v>0</v>
      </c>
      <c r="AY279" s="16">
        <v>0</v>
      </c>
      <c r="AZ279" s="16">
        <v>1323</v>
      </c>
      <c r="BA279" s="16">
        <v>68770</v>
      </c>
    </row>
    <row r="280" spans="1:53">
      <c r="A280" s="15" t="s">
        <v>1344</v>
      </c>
      <c r="B280" s="15" t="s">
        <v>1345</v>
      </c>
      <c r="C280" s="15" t="s">
        <v>1346</v>
      </c>
      <c r="D280" s="15" t="s">
        <v>1347</v>
      </c>
      <c r="E280" s="15" t="s">
        <v>1347</v>
      </c>
      <c r="F280" s="15" t="s">
        <v>1351</v>
      </c>
      <c r="G280" s="15" t="s">
        <v>1632</v>
      </c>
      <c r="H280" s="15" t="s">
        <v>3716</v>
      </c>
      <c r="I280" s="15" t="s">
        <v>1373</v>
      </c>
      <c r="J280" s="15"/>
      <c r="K280" s="16">
        <v>23</v>
      </c>
      <c r="L280" s="16">
        <v>2209</v>
      </c>
      <c r="M280" s="16">
        <v>2197</v>
      </c>
      <c r="N280" s="16">
        <v>2161</v>
      </c>
      <c r="O280" s="16">
        <v>34835548</v>
      </c>
      <c r="P280" s="16">
        <v>0</v>
      </c>
      <c r="Q280" s="16">
        <v>0</v>
      </c>
      <c r="R280" s="16">
        <v>1224</v>
      </c>
      <c r="S280" s="15"/>
      <c r="T280" s="16">
        <v>23</v>
      </c>
      <c r="U280" s="16">
        <v>2157</v>
      </c>
      <c r="V280" s="16">
        <v>2139</v>
      </c>
      <c r="W280" s="16">
        <v>2111</v>
      </c>
      <c r="X280" s="16">
        <v>36828863</v>
      </c>
      <c r="Y280" s="16">
        <v>0</v>
      </c>
      <c r="Z280" s="16">
        <v>0</v>
      </c>
      <c r="AA280" s="16">
        <v>1327</v>
      </c>
      <c r="AC280" s="16">
        <v>23</v>
      </c>
      <c r="AD280" s="16">
        <v>2096</v>
      </c>
      <c r="AE280" s="16">
        <v>2096</v>
      </c>
      <c r="AF280" s="16">
        <v>2058</v>
      </c>
      <c r="AG280" s="16">
        <v>32958750</v>
      </c>
      <c r="AH280" s="16">
        <v>0</v>
      </c>
      <c r="AI280" s="16">
        <v>0</v>
      </c>
      <c r="AJ280" s="16">
        <v>1217</v>
      </c>
      <c r="AL280" s="16">
        <v>23</v>
      </c>
      <c r="AM280" s="16">
        <v>2012</v>
      </c>
      <c r="AN280" s="16">
        <v>2041</v>
      </c>
      <c r="AO280" s="16">
        <v>2015</v>
      </c>
      <c r="AP280" s="16">
        <v>34480438</v>
      </c>
      <c r="AQ280" s="16">
        <v>0</v>
      </c>
      <c r="AR280" s="16">
        <v>0</v>
      </c>
      <c r="AS280" s="16">
        <v>1311</v>
      </c>
      <c r="AU280" s="16">
        <v>23</v>
      </c>
      <c r="AV280" s="16">
        <v>2108</v>
      </c>
      <c r="AW280" s="16">
        <v>139103599</v>
      </c>
      <c r="AX280" s="16">
        <v>0</v>
      </c>
      <c r="AY280" s="16">
        <v>0</v>
      </c>
      <c r="AZ280" s="16">
        <v>1269</v>
      </c>
      <c r="BA280" s="16">
        <v>65999</v>
      </c>
    </row>
    <row r="281" spans="1:53">
      <c r="A281" s="15" t="s">
        <v>1344</v>
      </c>
      <c r="B281" s="15" t="s">
        <v>1345</v>
      </c>
      <c r="C281" s="15" t="s">
        <v>1346</v>
      </c>
      <c r="D281" s="15" t="s">
        <v>1347</v>
      </c>
      <c r="E281" s="15" t="s">
        <v>1347</v>
      </c>
      <c r="F281" s="15" t="s">
        <v>1351</v>
      </c>
      <c r="G281" s="15" t="s">
        <v>1633</v>
      </c>
      <c r="H281" s="15" t="s">
        <v>3716</v>
      </c>
      <c r="I281" s="15" t="s">
        <v>1375</v>
      </c>
      <c r="J281" s="15"/>
      <c r="K281" s="16">
        <v>23</v>
      </c>
      <c r="L281" s="16">
        <v>2209</v>
      </c>
      <c r="M281" s="16">
        <v>2197</v>
      </c>
      <c r="N281" s="16">
        <v>2161</v>
      </c>
      <c r="O281" s="16">
        <v>34835548</v>
      </c>
      <c r="P281" s="16">
        <v>0</v>
      </c>
      <c r="Q281" s="16">
        <v>0</v>
      </c>
      <c r="R281" s="16">
        <v>1224</v>
      </c>
      <c r="S281" s="15"/>
      <c r="T281" s="16">
        <v>23</v>
      </c>
      <c r="U281" s="16">
        <v>2157</v>
      </c>
      <c r="V281" s="16">
        <v>2139</v>
      </c>
      <c r="W281" s="16">
        <v>2111</v>
      </c>
      <c r="X281" s="16">
        <v>36828863</v>
      </c>
      <c r="Y281" s="16">
        <v>0</v>
      </c>
      <c r="Z281" s="16">
        <v>0</v>
      </c>
      <c r="AA281" s="16">
        <v>1327</v>
      </c>
      <c r="AC281" s="16">
        <v>23</v>
      </c>
      <c r="AD281" s="16">
        <v>2096</v>
      </c>
      <c r="AE281" s="16">
        <v>2096</v>
      </c>
      <c r="AF281" s="16">
        <v>2058</v>
      </c>
      <c r="AG281" s="16">
        <v>32958750</v>
      </c>
      <c r="AH281" s="16">
        <v>0</v>
      </c>
      <c r="AI281" s="16">
        <v>0</v>
      </c>
      <c r="AJ281" s="16">
        <v>1217</v>
      </c>
      <c r="AL281" s="16">
        <v>23</v>
      </c>
      <c r="AM281" s="16">
        <v>2012</v>
      </c>
      <c r="AN281" s="16">
        <v>2041</v>
      </c>
      <c r="AO281" s="16">
        <v>2015</v>
      </c>
      <c r="AP281" s="16">
        <v>34480438</v>
      </c>
      <c r="AQ281" s="16">
        <v>0</v>
      </c>
      <c r="AR281" s="16">
        <v>0</v>
      </c>
      <c r="AS281" s="16">
        <v>1311</v>
      </c>
      <c r="AU281" s="16">
        <v>23</v>
      </c>
      <c r="AV281" s="16">
        <v>2108</v>
      </c>
      <c r="AW281" s="16">
        <v>139103599</v>
      </c>
      <c r="AX281" s="16">
        <v>0</v>
      </c>
      <c r="AY281" s="16">
        <v>0</v>
      </c>
      <c r="AZ281" s="16">
        <v>1269</v>
      </c>
      <c r="BA281" s="16">
        <v>65999</v>
      </c>
    </row>
    <row r="282" spans="1:53">
      <c r="A282" s="15" t="s">
        <v>1344</v>
      </c>
      <c r="B282" s="15" t="s">
        <v>1345</v>
      </c>
      <c r="C282" s="15" t="s">
        <v>1346</v>
      </c>
      <c r="D282" s="15" t="s">
        <v>1347</v>
      </c>
      <c r="E282" s="15" t="s">
        <v>1347</v>
      </c>
      <c r="F282" s="15" t="s">
        <v>1639</v>
      </c>
      <c r="G282" s="15" t="s">
        <v>1348</v>
      </c>
      <c r="H282" s="15" t="s">
        <v>3716</v>
      </c>
      <c r="I282" s="15" t="s">
        <v>1352</v>
      </c>
      <c r="J282" s="15"/>
      <c r="K282" s="16">
        <v>13800</v>
      </c>
      <c r="L282" s="16">
        <v>435060</v>
      </c>
      <c r="M282" s="16">
        <v>439212</v>
      </c>
      <c r="N282" s="16">
        <v>440180</v>
      </c>
      <c r="O282" s="16">
        <v>5658635249</v>
      </c>
      <c r="P282" s="16">
        <v>294215</v>
      </c>
      <c r="Q282" s="16">
        <v>12739</v>
      </c>
      <c r="R282" s="16">
        <v>993</v>
      </c>
      <c r="S282" s="15"/>
      <c r="T282" s="16">
        <v>13554</v>
      </c>
      <c r="U282" s="16">
        <v>440985</v>
      </c>
      <c r="V282" s="16">
        <v>442376</v>
      </c>
      <c r="W282" s="16">
        <v>432406</v>
      </c>
      <c r="X282" s="16">
        <v>5435792064</v>
      </c>
      <c r="Y282" s="16">
        <v>138420</v>
      </c>
      <c r="Z282" s="16">
        <v>6706</v>
      </c>
      <c r="AA282" s="16">
        <v>953</v>
      </c>
      <c r="AC282" s="16">
        <v>13526</v>
      </c>
      <c r="AD282" s="16">
        <v>438146</v>
      </c>
      <c r="AE282" s="16">
        <v>440782</v>
      </c>
      <c r="AF282" s="16">
        <v>439913</v>
      </c>
      <c r="AG282" s="16">
        <v>6486887455</v>
      </c>
      <c r="AH282" s="16">
        <v>184018</v>
      </c>
      <c r="AI282" s="16">
        <v>7694</v>
      </c>
      <c r="AJ282" s="16">
        <v>1135</v>
      </c>
      <c r="AL282" s="16">
        <v>13257</v>
      </c>
      <c r="AM282" s="16">
        <v>445064</v>
      </c>
      <c r="AN282" s="16">
        <v>444487</v>
      </c>
      <c r="AO282" s="16">
        <v>441839</v>
      </c>
      <c r="AP282" s="16">
        <v>5443180860</v>
      </c>
      <c r="AQ282" s="16">
        <v>124164</v>
      </c>
      <c r="AR282" s="16">
        <v>5042</v>
      </c>
      <c r="AS282" s="16">
        <v>943</v>
      </c>
      <c r="AU282" s="16">
        <v>13534</v>
      </c>
      <c r="AV282" s="16">
        <v>440038</v>
      </c>
      <c r="AW282" s="16">
        <v>23024495628</v>
      </c>
      <c r="AX282" s="16">
        <v>740817</v>
      </c>
      <c r="AY282" s="16">
        <v>32181</v>
      </c>
      <c r="AZ282" s="16">
        <v>1006</v>
      </c>
      <c r="BA282" s="16">
        <v>52324</v>
      </c>
    </row>
    <row r="283" spans="1:53">
      <c r="A283" s="15" t="s">
        <v>1344</v>
      </c>
      <c r="B283" s="15" t="s">
        <v>1345</v>
      </c>
      <c r="C283" s="15" t="s">
        <v>1346</v>
      </c>
      <c r="D283" s="15" t="s">
        <v>1347</v>
      </c>
      <c r="E283" s="15" t="s">
        <v>1347</v>
      </c>
      <c r="F283" s="15" t="s">
        <v>1639</v>
      </c>
      <c r="G283" s="15" t="s">
        <v>1640</v>
      </c>
      <c r="H283" s="15" t="s">
        <v>3716</v>
      </c>
      <c r="I283" s="15" t="s">
        <v>1354</v>
      </c>
      <c r="J283" s="15" t="s">
        <v>1641</v>
      </c>
      <c r="K283" s="16">
        <v>1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5" t="s">
        <v>1641</v>
      </c>
      <c r="T283" s="16">
        <v>1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5" t="s">
        <v>1641</v>
      </c>
      <c r="AC283" s="16">
        <v>1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5" t="s">
        <v>1641</v>
      </c>
      <c r="AL283" s="16">
        <v>1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5" t="s">
        <v>1641</v>
      </c>
      <c r="AU283" s="16">
        <v>1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</row>
    <row r="284" spans="1:53">
      <c r="A284" s="15" t="s">
        <v>1344</v>
      </c>
      <c r="B284" s="15" t="s">
        <v>1345</v>
      </c>
      <c r="C284" s="15" t="s">
        <v>1346</v>
      </c>
      <c r="D284" s="15" t="s">
        <v>1347</v>
      </c>
      <c r="E284" s="15" t="s">
        <v>1347</v>
      </c>
      <c r="F284" s="15" t="s">
        <v>1639</v>
      </c>
      <c r="G284" s="15" t="s">
        <v>1642</v>
      </c>
      <c r="H284" s="15" t="s">
        <v>3716</v>
      </c>
      <c r="I284" s="15" t="s">
        <v>1356</v>
      </c>
      <c r="J284" s="15" t="s">
        <v>1641</v>
      </c>
      <c r="K284" s="16">
        <v>1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5" t="s">
        <v>1641</v>
      </c>
      <c r="T284" s="16">
        <v>1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5" t="s">
        <v>1641</v>
      </c>
      <c r="AC284" s="16">
        <v>1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5" t="s">
        <v>1641</v>
      </c>
      <c r="AL284" s="16">
        <v>1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5" t="s">
        <v>1641</v>
      </c>
      <c r="AU284" s="16">
        <v>1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</row>
    <row r="285" spans="1:53">
      <c r="A285" s="15" t="s">
        <v>1344</v>
      </c>
      <c r="B285" s="15" t="s">
        <v>1345</v>
      </c>
      <c r="C285" s="15" t="s">
        <v>1346</v>
      </c>
      <c r="D285" s="15" t="s">
        <v>1347</v>
      </c>
      <c r="E285" s="15" t="s">
        <v>1347</v>
      </c>
      <c r="F285" s="15" t="s">
        <v>1639</v>
      </c>
      <c r="G285" s="15" t="s">
        <v>1353</v>
      </c>
      <c r="H285" s="15" t="s">
        <v>3716</v>
      </c>
      <c r="I285" s="15" t="s">
        <v>1354</v>
      </c>
      <c r="J285" s="15" t="s">
        <v>1641</v>
      </c>
      <c r="K285" s="16">
        <v>13799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5" t="s">
        <v>1641</v>
      </c>
      <c r="T285" s="16">
        <v>13553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5" t="s">
        <v>1641</v>
      </c>
      <c r="AC285" s="16">
        <v>13525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5" t="s">
        <v>1641</v>
      </c>
      <c r="AL285" s="16">
        <v>13256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5" t="s">
        <v>1641</v>
      </c>
      <c r="AU285" s="16">
        <v>13533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</row>
    <row r="286" spans="1:53">
      <c r="A286" s="15" t="s">
        <v>1344</v>
      </c>
      <c r="B286" s="15" t="s">
        <v>1345</v>
      </c>
      <c r="C286" s="15" t="s">
        <v>1346</v>
      </c>
      <c r="D286" s="15" t="s">
        <v>1347</v>
      </c>
      <c r="E286" s="15" t="s">
        <v>1347</v>
      </c>
      <c r="F286" s="15" t="s">
        <v>1639</v>
      </c>
      <c r="G286" s="15" t="s">
        <v>1355</v>
      </c>
      <c r="H286" s="15" t="s">
        <v>3716</v>
      </c>
      <c r="I286" s="15" t="s">
        <v>1356</v>
      </c>
      <c r="J286" s="15"/>
      <c r="K286" s="16">
        <v>73</v>
      </c>
      <c r="L286" s="16">
        <v>2881</v>
      </c>
      <c r="M286" s="16">
        <v>2878</v>
      </c>
      <c r="N286" s="16">
        <v>2872</v>
      </c>
      <c r="O286" s="16">
        <v>33297644</v>
      </c>
      <c r="P286" s="16">
        <v>0</v>
      </c>
      <c r="Q286" s="16">
        <v>0</v>
      </c>
      <c r="R286" s="16">
        <v>890</v>
      </c>
      <c r="S286" s="15"/>
      <c r="T286" s="16">
        <v>69</v>
      </c>
      <c r="U286" s="16">
        <v>2832</v>
      </c>
      <c r="V286" s="16">
        <v>2739</v>
      </c>
      <c r="W286" s="16">
        <v>2679</v>
      </c>
      <c r="X286" s="16">
        <v>29316885</v>
      </c>
      <c r="Y286" s="16">
        <v>0</v>
      </c>
      <c r="Z286" s="16">
        <v>0</v>
      </c>
      <c r="AA286" s="16">
        <v>820</v>
      </c>
      <c r="AC286" s="16">
        <v>69</v>
      </c>
      <c r="AD286" s="16">
        <v>2754</v>
      </c>
      <c r="AE286" s="16">
        <v>2766</v>
      </c>
      <c r="AF286" s="16">
        <v>2751</v>
      </c>
      <c r="AG286" s="16">
        <v>34121627</v>
      </c>
      <c r="AH286" s="16">
        <v>0</v>
      </c>
      <c r="AI286" s="16">
        <v>0</v>
      </c>
      <c r="AJ286" s="16">
        <v>952</v>
      </c>
      <c r="AL286" s="16">
        <v>67</v>
      </c>
      <c r="AM286" s="16">
        <v>2763</v>
      </c>
      <c r="AN286" s="16">
        <v>2853</v>
      </c>
      <c r="AO286" s="16">
        <v>2911</v>
      </c>
      <c r="AP286" s="16">
        <v>32689590</v>
      </c>
      <c r="AQ286" s="16">
        <v>0</v>
      </c>
      <c r="AR286" s="16">
        <v>0</v>
      </c>
      <c r="AS286" s="16">
        <v>885</v>
      </c>
      <c r="AU286" s="16">
        <v>70</v>
      </c>
      <c r="AV286" s="16">
        <v>2807</v>
      </c>
      <c r="AW286" s="16">
        <v>129425746</v>
      </c>
      <c r="AX286" s="16">
        <v>0</v>
      </c>
      <c r="AY286" s="16">
        <v>0</v>
      </c>
      <c r="AZ286" s="16">
        <v>887</v>
      </c>
      <c r="BA286" s="16">
        <v>46115</v>
      </c>
    </row>
    <row r="287" spans="1:53">
      <c r="A287" s="15" t="s">
        <v>1344</v>
      </c>
      <c r="B287" s="15" t="s">
        <v>1345</v>
      </c>
      <c r="C287" s="15" t="s">
        <v>1346</v>
      </c>
      <c r="D287" s="15" t="s">
        <v>1347</v>
      </c>
      <c r="E287" s="15" t="s">
        <v>1347</v>
      </c>
      <c r="F287" s="15" t="s">
        <v>1639</v>
      </c>
      <c r="G287" s="15" t="s">
        <v>1357</v>
      </c>
      <c r="H287" s="15" t="s">
        <v>3716</v>
      </c>
      <c r="I287" s="15" t="s">
        <v>1356</v>
      </c>
      <c r="J287" s="15" t="s">
        <v>1365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5" t="s">
        <v>1641</v>
      </c>
      <c r="T287" s="16">
        <v>1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5" t="s">
        <v>1641</v>
      </c>
      <c r="AC287" s="16">
        <v>1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5" t="s">
        <v>1641</v>
      </c>
      <c r="AL287" s="16">
        <v>1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5" t="s">
        <v>1641</v>
      </c>
      <c r="AU287" s="16">
        <v>1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</row>
    <row r="288" spans="1:53">
      <c r="A288" s="15" t="s">
        <v>1344</v>
      </c>
      <c r="B288" s="15" t="s">
        <v>1345</v>
      </c>
      <c r="C288" s="15" t="s">
        <v>1346</v>
      </c>
      <c r="D288" s="15" t="s">
        <v>1347</v>
      </c>
      <c r="E288" s="15" t="s">
        <v>1347</v>
      </c>
      <c r="F288" s="15" t="s">
        <v>1639</v>
      </c>
      <c r="G288" s="15" t="s">
        <v>1359</v>
      </c>
      <c r="H288" s="15" t="s">
        <v>3716</v>
      </c>
      <c r="I288" s="15" t="s">
        <v>1356</v>
      </c>
      <c r="J288" s="15"/>
      <c r="K288" s="16">
        <v>3</v>
      </c>
      <c r="L288" s="16">
        <v>21365</v>
      </c>
      <c r="M288" s="16">
        <v>21119</v>
      </c>
      <c r="N288" s="16">
        <v>21246</v>
      </c>
      <c r="O288" s="16">
        <v>457170660</v>
      </c>
      <c r="P288" s="16">
        <v>0</v>
      </c>
      <c r="Q288" s="16">
        <v>0</v>
      </c>
      <c r="R288" s="16">
        <v>1655</v>
      </c>
      <c r="S288" s="15"/>
      <c r="T288" s="16">
        <v>3</v>
      </c>
      <c r="U288" s="16">
        <v>21510</v>
      </c>
      <c r="V288" s="16">
        <v>21821</v>
      </c>
      <c r="W288" s="16">
        <v>22387</v>
      </c>
      <c r="X288" s="16">
        <v>445659960</v>
      </c>
      <c r="Y288" s="16">
        <v>0</v>
      </c>
      <c r="Z288" s="16">
        <v>0</v>
      </c>
      <c r="AA288" s="16">
        <v>1565</v>
      </c>
      <c r="AC288" s="16">
        <v>3</v>
      </c>
      <c r="AD288" s="16">
        <v>22242</v>
      </c>
      <c r="AE288" s="16">
        <v>22265</v>
      </c>
      <c r="AF288" s="16">
        <v>21493</v>
      </c>
      <c r="AG288" s="16">
        <v>535762954</v>
      </c>
      <c r="AH288" s="16">
        <v>0</v>
      </c>
      <c r="AI288" s="16">
        <v>0</v>
      </c>
      <c r="AJ288" s="16">
        <v>1873</v>
      </c>
      <c r="AL288" s="16">
        <v>3</v>
      </c>
      <c r="AM288" s="16">
        <v>21115</v>
      </c>
      <c r="AN288" s="16">
        <v>21119</v>
      </c>
      <c r="AO288" s="16">
        <v>21201</v>
      </c>
      <c r="AP288" s="16">
        <v>371647052</v>
      </c>
      <c r="AQ288" s="16">
        <v>0</v>
      </c>
      <c r="AR288" s="16">
        <v>0</v>
      </c>
      <c r="AS288" s="16">
        <v>1352</v>
      </c>
      <c r="AU288" s="16">
        <v>3</v>
      </c>
      <c r="AV288" s="16">
        <v>21574</v>
      </c>
      <c r="AW288" s="16">
        <v>1810240626</v>
      </c>
      <c r="AX288" s="16">
        <v>0</v>
      </c>
      <c r="AY288" s="16">
        <v>0</v>
      </c>
      <c r="AZ288" s="16">
        <v>1614</v>
      </c>
      <c r="BA288" s="16">
        <v>83910</v>
      </c>
    </row>
    <row r="289" spans="1:53">
      <c r="A289" s="15" t="s">
        <v>1344</v>
      </c>
      <c r="B289" s="15" t="s">
        <v>1345</v>
      </c>
      <c r="C289" s="15" t="s">
        <v>1346</v>
      </c>
      <c r="D289" s="15" t="s">
        <v>1347</v>
      </c>
      <c r="E289" s="15" t="s">
        <v>1347</v>
      </c>
      <c r="F289" s="15" t="s">
        <v>1639</v>
      </c>
      <c r="G289" s="15" t="s">
        <v>1360</v>
      </c>
      <c r="H289" s="15" t="s">
        <v>3716</v>
      </c>
      <c r="I289" s="15" t="s">
        <v>1356</v>
      </c>
      <c r="J289" s="15"/>
      <c r="K289" s="16">
        <v>4580</v>
      </c>
      <c r="L289" s="16">
        <v>219489</v>
      </c>
      <c r="M289" s="16">
        <v>222795</v>
      </c>
      <c r="N289" s="16">
        <v>223075</v>
      </c>
      <c r="O289" s="16">
        <v>2535543859</v>
      </c>
      <c r="P289" s="16">
        <v>0</v>
      </c>
      <c r="Q289" s="16">
        <v>0</v>
      </c>
      <c r="R289" s="16">
        <v>879</v>
      </c>
      <c r="S289" s="15"/>
      <c r="T289" s="16">
        <v>4504</v>
      </c>
      <c r="U289" s="16">
        <v>223324</v>
      </c>
      <c r="V289" s="16">
        <v>223873</v>
      </c>
      <c r="W289" s="16">
        <v>218638</v>
      </c>
      <c r="X289" s="16">
        <v>2541207199</v>
      </c>
      <c r="Y289" s="16">
        <v>0</v>
      </c>
      <c r="Z289" s="16">
        <v>0</v>
      </c>
      <c r="AA289" s="16">
        <v>881</v>
      </c>
      <c r="AC289" s="16">
        <v>4452</v>
      </c>
      <c r="AD289" s="16">
        <v>220445</v>
      </c>
      <c r="AE289" s="16">
        <v>220013</v>
      </c>
      <c r="AF289" s="16">
        <v>220347</v>
      </c>
      <c r="AG289" s="16">
        <v>3153492079</v>
      </c>
      <c r="AH289" s="16">
        <v>0</v>
      </c>
      <c r="AI289" s="16">
        <v>0</v>
      </c>
      <c r="AJ289" s="16">
        <v>1101</v>
      </c>
      <c r="AL289" s="16">
        <v>4321</v>
      </c>
      <c r="AM289" s="16">
        <v>224963</v>
      </c>
      <c r="AN289" s="16">
        <v>224915</v>
      </c>
      <c r="AO289" s="16">
        <v>223521</v>
      </c>
      <c r="AP289" s="16">
        <v>2326798740</v>
      </c>
      <c r="AQ289" s="16">
        <v>0</v>
      </c>
      <c r="AR289" s="16">
        <v>0</v>
      </c>
      <c r="AS289" s="16">
        <v>797</v>
      </c>
      <c r="AU289" s="16">
        <v>4464</v>
      </c>
      <c r="AV289" s="16">
        <v>222117</v>
      </c>
      <c r="AW289" s="16">
        <v>10557041877</v>
      </c>
      <c r="AX289" s="16">
        <v>0</v>
      </c>
      <c r="AY289" s="16">
        <v>0</v>
      </c>
      <c r="AZ289" s="16">
        <v>914</v>
      </c>
      <c r="BA289" s="16">
        <v>47529</v>
      </c>
    </row>
    <row r="290" spans="1:53">
      <c r="A290" s="15" t="s">
        <v>1344</v>
      </c>
      <c r="B290" s="15" t="s">
        <v>1345</v>
      </c>
      <c r="C290" s="15" t="s">
        <v>1346</v>
      </c>
      <c r="D290" s="15" t="s">
        <v>1347</v>
      </c>
      <c r="E290" s="15" t="s">
        <v>1347</v>
      </c>
      <c r="F290" s="15" t="s">
        <v>1639</v>
      </c>
      <c r="G290" s="15" t="s">
        <v>1361</v>
      </c>
      <c r="H290" s="15" t="s">
        <v>3716</v>
      </c>
      <c r="I290" s="15" t="s">
        <v>1356</v>
      </c>
      <c r="J290" s="15"/>
      <c r="K290" s="16">
        <v>31</v>
      </c>
      <c r="L290" s="16">
        <v>437</v>
      </c>
      <c r="M290" s="16">
        <v>456</v>
      </c>
      <c r="N290" s="16">
        <v>474</v>
      </c>
      <c r="O290" s="16">
        <v>4307912</v>
      </c>
      <c r="P290" s="16">
        <v>0</v>
      </c>
      <c r="Q290" s="16">
        <v>0</v>
      </c>
      <c r="R290" s="16">
        <v>727</v>
      </c>
      <c r="S290" s="15"/>
      <c r="T290" s="16">
        <v>30</v>
      </c>
      <c r="U290" s="16">
        <v>589</v>
      </c>
      <c r="V290" s="16">
        <v>585</v>
      </c>
      <c r="W290" s="16">
        <v>635</v>
      </c>
      <c r="X290" s="16">
        <v>4282000</v>
      </c>
      <c r="Y290" s="16">
        <v>0</v>
      </c>
      <c r="Z290" s="16">
        <v>0</v>
      </c>
      <c r="AA290" s="16">
        <v>546</v>
      </c>
      <c r="AC290" s="16">
        <v>31</v>
      </c>
      <c r="AD290" s="16">
        <v>1501</v>
      </c>
      <c r="AE290" s="16">
        <v>532</v>
      </c>
      <c r="AF290" s="16">
        <v>530</v>
      </c>
      <c r="AG290" s="16">
        <v>6794829</v>
      </c>
      <c r="AH290" s="16">
        <v>0</v>
      </c>
      <c r="AI290" s="16">
        <v>0</v>
      </c>
      <c r="AJ290" s="16">
        <v>612</v>
      </c>
      <c r="AL290" s="16">
        <v>30</v>
      </c>
      <c r="AM290" s="16">
        <v>495</v>
      </c>
      <c r="AN290" s="16">
        <v>458</v>
      </c>
      <c r="AO290" s="16">
        <v>443</v>
      </c>
      <c r="AP290" s="16">
        <v>4692549</v>
      </c>
      <c r="AQ290" s="16">
        <v>0</v>
      </c>
      <c r="AR290" s="16">
        <v>0</v>
      </c>
      <c r="AS290" s="16">
        <v>776</v>
      </c>
      <c r="AU290" s="16">
        <v>31</v>
      </c>
      <c r="AV290" s="16">
        <v>595</v>
      </c>
      <c r="AW290" s="16">
        <v>20077290</v>
      </c>
      <c r="AX290" s="16">
        <v>0</v>
      </c>
      <c r="AY290" s="16">
        <v>0</v>
      </c>
      <c r="AZ290" s="16">
        <v>649</v>
      </c>
      <c r="BA290" s="16">
        <v>33767</v>
      </c>
    </row>
    <row r="291" spans="1:53">
      <c r="A291" s="15" t="s">
        <v>1344</v>
      </c>
      <c r="B291" s="15" t="s">
        <v>1345</v>
      </c>
      <c r="C291" s="15" t="s">
        <v>1346</v>
      </c>
      <c r="D291" s="15" t="s">
        <v>1347</v>
      </c>
      <c r="E291" s="15" t="s">
        <v>1347</v>
      </c>
      <c r="F291" s="15" t="s">
        <v>1639</v>
      </c>
      <c r="G291" s="15" t="s">
        <v>1362</v>
      </c>
      <c r="H291" s="15" t="s">
        <v>3716</v>
      </c>
      <c r="I291" s="15" t="s">
        <v>1356</v>
      </c>
      <c r="J291" s="15" t="s">
        <v>1641</v>
      </c>
      <c r="K291" s="16">
        <v>3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5" t="s">
        <v>1641</v>
      </c>
      <c r="T291" s="16">
        <v>3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5" t="s">
        <v>1641</v>
      </c>
      <c r="AC291" s="16">
        <v>2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5" t="s">
        <v>1641</v>
      </c>
      <c r="AL291" s="16">
        <v>2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5" t="s">
        <v>1641</v>
      </c>
      <c r="AU291" s="16">
        <v>3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</row>
    <row r="292" spans="1:53">
      <c r="A292" s="15" t="s">
        <v>1344</v>
      </c>
      <c r="B292" s="15" t="s">
        <v>1345</v>
      </c>
      <c r="C292" s="15" t="s">
        <v>1346</v>
      </c>
      <c r="D292" s="15" t="s">
        <v>1347</v>
      </c>
      <c r="E292" s="15" t="s">
        <v>1347</v>
      </c>
      <c r="F292" s="15" t="s">
        <v>1639</v>
      </c>
      <c r="G292" s="15" t="s">
        <v>1363</v>
      </c>
      <c r="H292" s="15" t="s">
        <v>3716</v>
      </c>
      <c r="I292" s="15" t="s">
        <v>1356</v>
      </c>
      <c r="J292" s="15"/>
      <c r="K292" s="16">
        <v>9107</v>
      </c>
      <c r="L292" s="16">
        <v>190418</v>
      </c>
      <c r="M292" s="16">
        <v>191463</v>
      </c>
      <c r="N292" s="16">
        <v>192014</v>
      </c>
      <c r="O292" s="16">
        <v>2624981130</v>
      </c>
      <c r="P292" s="16">
        <v>250986</v>
      </c>
      <c r="Q292" s="16">
        <v>10405</v>
      </c>
      <c r="R292" s="16">
        <v>1056</v>
      </c>
      <c r="S292" s="15"/>
      <c r="T292" s="16">
        <v>8940</v>
      </c>
      <c r="U292" s="16">
        <v>192231</v>
      </c>
      <c r="V292" s="16">
        <v>192851</v>
      </c>
      <c r="W292" s="16">
        <v>187618</v>
      </c>
      <c r="X292" s="16">
        <v>2412085824</v>
      </c>
      <c r="Y292" s="16">
        <v>47705</v>
      </c>
      <c r="Z292" s="16">
        <v>2138</v>
      </c>
      <c r="AA292" s="16">
        <v>972</v>
      </c>
      <c r="AC292" s="16">
        <v>8967</v>
      </c>
      <c r="AD292" s="16">
        <v>190778</v>
      </c>
      <c r="AE292" s="16">
        <v>194772</v>
      </c>
      <c r="AF292" s="16">
        <v>194362</v>
      </c>
      <c r="AG292" s="16">
        <v>2753503372</v>
      </c>
      <c r="AH292" s="16">
        <v>89669</v>
      </c>
      <c r="AI292" s="16">
        <v>3222</v>
      </c>
      <c r="AJ292" s="16">
        <v>1096</v>
      </c>
      <c r="AL292" s="16">
        <v>8831</v>
      </c>
      <c r="AM292" s="16">
        <v>195269</v>
      </c>
      <c r="AN292" s="16">
        <v>194673</v>
      </c>
      <c r="AO292" s="16">
        <v>193283</v>
      </c>
      <c r="AP292" s="16">
        <v>2703870164</v>
      </c>
      <c r="AQ292" s="16">
        <v>71136</v>
      </c>
      <c r="AR292" s="16">
        <v>2473</v>
      </c>
      <c r="AS292" s="16">
        <v>1070</v>
      </c>
      <c r="AU292" s="16">
        <v>8961</v>
      </c>
      <c r="AV292" s="16">
        <v>192478</v>
      </c>
      <c r="AW292" s="16">
        <v>10494440490</v>
      </c>
      <c r="AX292" s="16">
        <v>459496</v>
      </c>
      <c r="AY292" s="16">
        <v>18238</v>
      </c>
      <c r="AZ292" s="16">
        <v>1049</v>
      </c>
      <c r="BA292" s="16">
        <v>54523</v>
      </c>
    </row>
    <row r="293" spans="1:53">
      <c r="A293" s="15" t="s">
        <v>1344</v>
      </c>
      <c r="B293" s="15" t="s">
        <v>1345</v>
      </c>
      <c r="C293" s="15" t="s">
        <v>1346</v>
      </c>
      <c r="D293" s="15" t="s">
        <v>1347</v>
      </c>
      <c r="E293" s="15" t="s">
        <v>1347</v>
      </c>
      <c r="F293" s="15" t="s">
        <v>1639</v>
      </c>
      <c r="G293" s="15" t="s">
        <v>1364</v>
      </c>
      <c r="H293" s="15" t="s">
        <v>3716</v>
      </c>
      <c r="I293" s="15" t="s">
        <v>1356</v>
      </c>
      <c r="J293" s="15" t="s">
        <v>1641</v>
      </c>
      <c r="K293" s="16">
        <v>2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5" t="s">
        <v>1641</v>
      </c>
      <c r="T293" s="16">
        <v>3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5" t="s">
        <v>1365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5" t="s">
        <v>1641</v>
      </c>
      <c r="AL293" s="16">
        <v>1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5" t="s">
        <v>1641</v>
      </c>
      <c r="AU293" s="16">
        <v>2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</row>
    <row r="294" spans="1:53">
      <c r="A294" s="15" t="s">
        <v>1344</v>
      </c>
      <c r="B294" s="15" t="s">
        <v>1345</v>
      </c>
      <c r="C294" s="15" t="s">
        <v>1346</v>
      </c>
      <c r="D294" s="15" t="s">
        <v>1347</v>
      </c>
      <c r="E294" s="15" t="s">
        <v>1347</v>
      </c>
      <c r="F294" s="15" t="s">
        <v>1639</v>
      </c>
      <c r="G294" s="15" t="s">
        <v>1643</v>
      </c>
      <c r="H294" s="15" t="s">
        <v>3716</v>
      </c>
      <c r="I294" s="15" t="s">
        <v>1367</v>
      </c>
      <c r="J294" s="15" t="s">
        <v>1641</v>
      </c>
      <c r="K294" s="16">
        <v>1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5" t="s">
        <v>1641</v>
      </c>
      <c r="T294" s="16">
        <v>1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5" t="s">
        <v>1641</v>
      </c>
      <c r="AC294" s="16">
        <v>1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5" t="s">
        <v>1641</v>
      </c>
      <c r="AL294" s="16">
        <v>1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5" t="s">
        <v>1641</v>
      </c>
      <c r="AU294" s="16">
        <v>1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</row>
    <row r="295" spans="1:53">
      <c r="A295" s="15" t="s">
        <v>1344</v>
      </c>
      <c r="B295" s="15" t="s">
        <v>1345</v>
      </c>
      <c r="C295" s="15" t="s">
        <v>1346</v>
      </c>
      <c r="D295" s="15" t="s">
        <v>1347</v>
      </c>
      <c r="E295" s="15" t="s">
        <v>1347</v>
      </c>
      <c r="F295" s="15" t="s">
        <v>1639</v>
      </c>
      <c r="G295" s="15" t="s">
        <v>1644</v>
      </c>
      <c r="H295" s="15" t="s">
        <v>3716</v>
      </c>
      <c r="I295" s="15" t="s">
        <v>1369</v>
      </c>
      <c r="J295" s="15" t="s">
        <v>1641</v>
      </c>
      <c r="K295" s="16">
        <v>1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5" t="s">
        <v>1641</v>
      </c>
      <c r="T295" s="16">
        <v>1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5" t="s">
        <v>1641</v>
      </c>
      <c r="AC295" s="16">
        <v>1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5" t="s">
        <v>1641</v>
      </c>
      <c r="AL295" s="16">
        <v>1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5" t="s">
        <v>1641</v>
      </c>
      <c r="AU295" s="16">
        <v>1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</row>
    <row r="296" spans="1:53">
      <c r="A296" s="15" t="s">
        <v>1344</v>
      </c>
      <c r="B296" s="15" t="s">
        <v>1345</v>
      </c>
      <c r="C296" s="15" t="s">
        <v>1346</v>
      </c>
      <c r="D296" s="15" t="s">
        <v>1347</v>
      </c>
      <c r="E296" s="15" t="s">
        <v>1347</v>
      </c>
      <c r="F296" s="15" t="s">
        <v>1639</v>
      </c>
      <c r="G296" s="15" t="s">
        <v>1645</v>
      </c>
      <c r="H296" s="15" t="s">
        <v>3716</v>
      </c>
      <c r="I296" s="15" t="s">
        <v>1371</v>
      </c>
      <c r="J296" s="15" t="s">
        <v>1641</v>
      </c>
      <c r="K296" s="16">
        <v>1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5" t="s">
        <v>1641</v>
      </c>
      <c r="T296" s="16">
        <v>1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5" t="s">
        <v>1641</v>
      </c>
      <c r="AC296" s="16">
        <v>1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5" t="s">
        <v>1641</v>
      </c>
      <c r="AL296" s="16">
        <v>1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5" t="s">
        <v>1641</v>
      </c>
      <c r="AU296" s="16">
        <v>1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</row>
    <row r="297" spans="1:53">
      <c r="A297" s="15" t="s">
        <v>1344</v>
      </c>
      <c r="B297" s="15" t="s">
        <v>1345</v>
      </c>
      <c r="C297" s="15" t="s">
        <v>1346</v>
      </c>
      <c r="D297" s="15" t="s">
        <v>1347</v>
      </c>
      <c r="E297" s="15" t="s">
        <v>1347</v>
      </c>
      <c r="F297" s="15" t="s">
        <v>1639</v>
      </c>
      <c r="G297" s="15" t="s">
        <v>1646</v>
      </c>
      <c r="H297" s="15" t="s">
        <v>3716</v>
      </c>
      <c r="I297" s="15" t="s">
        <v>1373</v>
      </c>
      <c r="J297" s="15" t="s">
        <v>1641</v>
      </c>
      <c r="K297" s="16">
        <v>1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5" t="s">
        <v>1641</v>
      </c>
      <c r="T297" s="16">
        <v>1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5" t="s">
        <v>1641</v>
      </c>
      <c r="AC297" s="16">
        <v>1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5" t="s">
        <v>1641</v>
      </c>
      <c r="AL297" s="16">
        <v>1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5" t="s">
        <v>1641</v>
      </c>
      <c r="AU297" s="16">
        <v>1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</row>
    <row r="298" spans="1:53">
      <c r="A298" s="15" t="s">
        <v>1344</v>
      </c>
      <c r="B298" s="15" t="s">
        <v>1345</v>
      </c>
      <c r="C298" s="15" t="s">
        <v>1346</v>
      </c>
      <c r="D298" s="15" t="s">
        <v>1347</v>
      </c>
      <c r="E298" s="15" t="s">
        <v>1347</v>
      </c>
      <c r="F298" s="15" t="s">
        <v>1639</v>
      </c>
      <c r="G298" s="15" t="s">
        <v>1647</v>
      </c>
      <c r="H298" s="15" t="s">
        <v>3716</v>
      </c>
      <c r="I298" s="15" t="s">
        <v>1375</v>
      </c>
      <c r="J298" s="15" t="s">
        <v>1641</v>
      </c>
      <c r="K298" s="16">
        <v>1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5" t="s">
        <v>1641</v>
      </c>
      <c r="T298" s="16">
        <v>1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5" t="s">
        <v>1641</v>
      </c>
      <c r="AC298" s="16">
        <v>1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5" t="s">
        <v>1641</v>
      </c>
      <c r="AL298" s="16">
        <v>1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5" t="s">
        <v>1641</v>
      </c>
      <c r="AU298" s="16">
        <v>1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</row>
    <row r="299" spans="1:53">
      <c r="A299" s="15" t="s">
        <v>1344</v>
      </c>
      <c r="B299" s="15" t="s">
        <v>1345</v>
      </c>
      <c r="C299" s="15" t="s">
        <v>1346</v>
      </c>
      <c r="D299" s="15" t="s">
        <v>1347</v>
      </c>
      <c r="E299" s="15" t="s">
        <v>1347</v>
      </c>
      <c r="F299" s="15" t="s">
        <v>1639</v>
      </c>
      <c r="G299" s="15" t="s">
        <v>1648</v>
      </c>
      <c r="H299" s="15" t="s">
        <v>3716</v>
      </c>
      <c r="I299" s="15" t="s">
        <v>1367</v>
      </c>
      <c r="J299" s="15" t="s">
        <v>1641</v>
      </c>
      <c r="K299" s="16">
        <v>3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5" t="s">
        <v>1641</v>
      </c>
      <c r="T299" s="16">
        <v>3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5" t="s">
        <v>1641</v>
      </c>
      <c r="AC299" s="16">
        <v>3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5" t="s">
        <v>1641</v>
      </c>
      <c r="AL299" s="16">
        <v>3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5" t="s">
        <v>1641</v>
      </c>
      <c r="AU299" s="16">
        <v>3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</row>
    <row r="300" spans="1:53">
      <c r="A300" s="15" t="s">
        <v>1344</v>
      </c>
      <c r="B300" s="15" t="s">
        <v>1345</v>
      </c>
      <c r="C300" s="15" t="s">
        <v>1346</v>
      </c>
      <c r="D300" s="15" t="s">
        <v>1347</v>
      </c>
      <c r="E300" s="15" t="s">
        <v>1347</v>
      </c>
      <c r="F300" s="15" t="s">
        <v>1639</v>
      </c>
      <c r="G300" s="15" t="s">
        <v>1649</v>
      </c>
      <c r="H300" s="15" t="s">
        <v>3716</v>
      </c>
      <c r="I300" s="15" t="s">
        <v>1369</v>
      </c>
      <c r="J300" s="15" t="s">
        <v>1641</v>
      </c>
      <c r="K300" s="16">
        <v>3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5" t="s">
        <v>1641</v>
      </c>
      <c r="T300" s="16">
        <v>3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5" t="s">
        <v>1641</v>
      </c>
      <c r="AC300" s="16">
        <v>3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5" t="s">
        <v>1641</v>
      </c>
      <c r="AL300" s="16">
        <v>3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5" t="s">
        <v>1641</v>
      </c>
      <c r="AU300" s="16">
        <v>3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</row>
    <row r="301" spans="1:53">
      <c r="A301" s="15" t="s">
        <v>1344</v>
      </c>
      <c r="B301" s="15" t="s">
        <v>1345</v>
      </c>
      <c r="C301" s="15" t="s">
        <v>1346</v>
      </c>
      <c r="D301" s="15" t="s">
        <v>1347</v>
      </c>
      <c r="E301" s="15" t="s">
        <v>1347</v>
      </c>
      <c r="F301" s="15" t="s">
        <v>1639</v>
      </c>
      <c r="G301" s="15" t="s">
        <v>1650</v>
      </c>
      <c r="H301" s="15" t="s">
        <v>3716</v>
      </c>
      <c r="I301" s="15" t="s">
        <v>1371</v>
      </c>
      <c r="J301" s="15" t="s">
        <v>1641</v>
      </c>
      <c r="K301" s="16">
        <v>3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5" t="s">
        <v>1641</v>
      </c>
      <c r="T301" s="16">
        <v>3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5" t="s">
        <v>1641</v>
      </c>
      <c r="AC301" s="16">
        <v>3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5" t="s">
        <v>1641</v>
      </c>
      <c r="AL301" s="16">
        <v>3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5" t="s">
        <v>1641</v>
      </c>
      <c r="AU301" s="16">
        <v>3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</row>
    <row r="302" spans="1:53">
      <c r="A302" s="15" t="s">
        <v>1344</v>
      </c>
      <c r="B302" s="15" t="s">
        <v>1345</v>
      </c>
      <c r="C302" s="15" t="s">
        <v>1346</v>
      </c>
      <c r="D302" s="15" t="s">
        <v>1347</v>
      </c>
      <c r="E302" s="15" t="s">
        <v>1347</v>
      </c>
      <c r="F302" s="15" t="s">
        <v>1639</v>
      </c>
      <c r="G302" s="15" t="s">
        <v>1651</v>
      </c>
      <c r="H302" s="15" t="s">
        <v>3716</v>
      </c>
      <c r="I302" s="15" t="s">
        <v>1373</v>
      </c>
      <c r="J302" s="15" t="s">
        <v>1641</v>
      </c>
      <c r="K302" s="16">
        <v>3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5" t="s">
        <v>1641</v>
      </c>
      <c r="T302" s="16">
        <v>3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5" t="s">
        <v>1641</v>
      </c>
      <c r="AC302" s="16">
        <v>3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5" t="s">
        <v>1641</v>
      </c>
      <c r="AL302" s="16">
        <v>3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5" t="s">
        <v>1641</v>
      </c>
      <c r="AU302" s="16">
        <v>3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</row>
    <row r="303" spans="1:53">
      <c r="A303" s="15" t="s">
        <v>1344</v>
      </c>
      <c r="B303" s="15" t="s">
        <v>1345</v>
      </c>
      <c r="C303" s="15" t="s">
        <v>1346</v>
      </c>
      <c r="D303" s="15" t="s">
        <v>1347</v>
      </c>
      <c r="E303" s="15" t="s">
        <v>1347</v>
      </c>
      <c r="F303" s="15" t="s">
        <v>1639</v>
      </c>
      <c r="G303" s="15" t="s">
        <v>1652</v>
      </c>
      <c r="H303" s="15" t="s">
        <v>3716</v>
      </c>
      <c r="I303" s="15" t="s">
        <v>1375</v>
      </c>
      <c r="J303" s="15" t="s">
        <v>1641</v>
      </c>
      <c r="K303" s="16">
        <v>3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5" t="s">
        <v>1641</v>
      </c>
      <c r="T303" s="16">
        <v>3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5" t="s">
        <v>1641</v>
      </c>
      <c r="AC303" s="16">
        <v>3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5" t="s">
        <v>1641</v>
      </c>
      <c r="AL303" s="16">
        <v>3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5" t="s">
        <v>1641</v>
      </c>
      <c r="AU303" s="16">
        <v>3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</row>
    <row r="304" spans="1:53">
      <c r="A304" s="15" t="s">
        <v>1344</v>
      </c>
      <c r="B304" s="15" t="s">
        <v>1345</v>
      </c>
      <c r="C304" s="15" t="s">
        <v>1346</v>
      </c>
      <c r="D304" s="15" t="s">
        <v>1347</v>
      </c>
      <c r="E304" s="15" t="s">
        <v>1347</v>
      </c>
      <c r="F304" s="15" t="s">
        <v>1639</v>
      </c>
      <c r="G304" s="15" t="s">
        <v>1398</v>
      </c>
      <c r="H304" s="15" t="s">
        <v>3716</v>
      </c>
      <c r="I304" s="15" t="s">
        <v>1367</v>
      </c>
      <c r="J304" s="15" t="s">
        <v>1641</v>
      </c>
      <c r="K304" s="16">
        <v>70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5" t="s">
        <v>1641</v>
      </c>
      <c r="T304" s="16">
        <v>66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5" t="s">
        <v>1641</v>
      </c>
      <c r="AC304" s="16">
        <v>66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5" t="s">
        <v>1641</v>
      </c>
      <c r="AL304" s="16">
        <v>64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5" t="s">
        <v>1641</v>
      </c>
      <c r="AU304" s="16">
        <v>67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</row>
    <row r="305" spans="1:53">
      <c r="A305" s="15" t="s">
        <v>1344</v>
      </c>
      <c r="B305" s="15" t="s">
        <v>1345</v>
      </c>
      <c r="C305" s="15" t="s">
        <v>1346</v>
      </c>
      <c r="D305" s="15" t="s">
        <v>1347</v>
      </c>
      <c r="E305" s="15" t="s">
        <v>1347</v>
      </c>
      <c r="F305" s="15" t="s">
        <v>1639</v>
      </c>
      <c r="G305" s="15" t="s">
        <v>1403</v>
      </c>
      <c r="H305" s="15" t="s">
        <v>3716</v>
      </c>
      <c r="I305" s="15" t="s">
        <v>1369</v>
      </c>
      <c r="J305" s="15" t="s">
        <v>1641</v>
      </c>
      <c r="K305" s="16">
        <v>70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5" t="s">
        <v>1641</v>
      </c>
      <c r="T305" s="16">
        <v>66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5" t="s">
        <v>1641</v>
      </c>
      <c r="AC305" s="16">
        <v>66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5" t="s">
        <v>1641</v>
      </c>
      <c r="AL305" s="16">
        <v>64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5" t="s">
        <v>1641</v>
      </c>
      <c r="AU305" s="16">
        <v>67</v>
      </c>
      <c r="AV305" s="16">
        <v>0</v>
      </c>
      <c r="AW305" s="16">
        <v>0</v>
      </c>
      <c r="AX305" s="16">
        <v>0</v>
      </c>
      <c r="AY305" s="16">
        <v>0</v>
      </c>
      <c r="AZ305" s="16">
        <v>0</v>
      </c>
      <c r="BA305" s="16">
        <v>0</v>
      </c>
    </row>
    <row r="306" spans="1:53">
      <c r="A306" s="15" t="s">
        <v>1344</v>
      </c>
      <c r="B306" s="15" t="s">
        <v>1345</v>
      </c>
      <c r="C306" s="15" t="s">
        <v>1346</v>
      </c>
      <c r="D306" s="15" t="s">
        <v>1347</v>
      </c>
      <c r="E306" s="15" t="s">
        <v>1347</v>
      </c>
      <c r="F306" s="15" t="s">
        <v>1639</v>
      </c>
      <c r="G306" s="15" t="s">
        <v>1404</v>
      </c>
      <c r="H306" s="15" t="s">
        <v>3716</v>
      </c>
      <c r="I306" s="15" t="s">
        <v>1371</v>
      </c>
      <c r="J306" s="15" t="s">
        <v>1641</v>
      </c>
      <c r="K306" s="16">
        <v>70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5" t="s">
        <v>1641</v>
      </c>
      <c r="T306" s="16">
        <v>66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5" t="s">
        <v>1641</v>
      </c>
      <c r="AC306" s="16">
        <v>66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5" t="s">
        <v>1641</v>
      </c>
      <c r="AL306" s="16">
        <v>64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5" t="s">
        <v>1641</v>
      </c>
      <c r="AU306" s="16">
        <v>67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</row>
    <row r="307" spans="1:53">
      <c r="A307" s="15" t="s">
        <v>1344</v>
      </c>
      <c r="B307" s="15" t="s">
        <v>1345</v>
      </c>
      <c r="C307" s="15" t="s">
        <v>1346</v>
      </c>
      <c r="D307" s="15" t="s">
        <v>1347</v>
      </c>
      <c r="E307" s="15" t="s">
        <v>1347</v>
      </c>
      <c r="F307" s="15" t="s">
        <v>1639</v>
      </c>
      <c r="G307" s="15" t="s">
        <v>1405</v>
      </c>
      <c r="H307" s="15" t="s">
        <v>3716</v>
      </c>
      <c r="I307" s="15" t="s">
        <v>1373</v>
      </c>
      <c r="J307" s="15" t="s">
        <v>1641</v>
      </c>
      <c r="K307" s="16">
        <v>70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5" t="s">
        <v>1641</v>
      </c>
      <c r="T307" s="16">
        <v>66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5" t="s">
        <v>1641</v>
      </c>
      <c r="AC307" s="16">
        <v>66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5" t="s">
        <v>1641</v>
      </c>
      <c r="AL307" s="16">
        <v>64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5" t="s">
        <v>1641</v>
      </c>
      <c r="AU307" s="16">
        <v>67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</row>
    <row r="308" spans="1:53">
      <c r="A308" s="15" t="s">
        <v>1344</v>
      </c>
      <c r="B308" s="15" t="s">
        <v>1345</v>
      </c>
      <c r="C308" s="15" t="s">
        <v>1346</v>
      </c>
      <c r="D308" s="15" t="s">
        <v>1347</v>
      </c>
      <c r="E308" s="15" t="s">
        <v>1347</v>
      </c>
      <c r="F308" s="15" t="s">
        <v>1639</v>
      </c>
      <c r="G308" s="15" t="s">
        <v>1406</v>
      </c>
      <c r="H308" s="15" t="s">
        <v>3716</v>
      </c>
      <c r="I308" s="15" t="s">
        <v>1375</v>
      </c>
      <c r="J308" s="15" t="s">
        <v>1641</v>
      </c>
      <c r="K308" s="16">
        <v>70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5" t="s">
        <v>1641</v>
      </c>
      <c r="T308" s="16">
        <v>66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5" t="s">
        <v>1641</v>
      </c>
      <c r="AC308" s="16">
        <v>66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5" t="s">
        <v>1641</v>
      </c>
      <c r="AL308" s="16">
        <v>64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5" t="s">
        <v>1641</v>
      </c>
      <c r="AU308" s="16">
        <v>67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</row>
    <row r="309" spans="1:53">
      <c r="A309" s="15" t="s">
        <v>1344</v>
      </c>
      <c r="B309" s="15" t="s">
        <v>1345</v>
      </c>
      <c r="C309" s="15" t="s">
        <v>1346</v>
      </c>
      <c r="D309" s="15" t="s">
        <v>1347</v>
      </c>
      <c r="E309" s="15" t="s">
        <v>1347</v>
      </c>
      <c r="F309" s="15" t="s">
        <v>1639</v>
      </c>
      <c r="G309" s="15" t="s">
        <v>1352</v>
      </c>
      <c r="H309" s="15" t="s">
        <v>3716</v>
      </c>
      <c r="I309" s="15" t="s">
        <v>1367</v>
      </c>
      <c r="J309" s="15" t="s">
        <v>1365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5" t="s">
        <v>1641</v>
      </c>
      <c r="T309" s="16">
        <v>1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5" t="s">
        <v>1641</v>
      </c>
      <c r="AC309" s="16">
        <v>1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5" t="s">
        <v>1641</v>
      </c>
      <c r="AL309" s="16">
        <v>1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5" t="s">
        <v>1641</v>
      </c>
      <c r="AU309" s="16">
        <v>1</v>
      </c>
      <c r="AV309" s="16">
        <v>0</v>
      </c>
      <c r="AW309" s="16">
        <v>0</v>
      </c>
      <c r="AX309" s="16">
        <v>0</v>
      </c>
      <c r="AY309" s="16">
        <v>0</v>
      </c>
      <c r="AZ309" s="16">
        <v>0</v>
      </c>
      <c r="BA309" s="16">
        <v>0</v>
      </c>
    </row>
    <row r="310" spans="1:53">
      <c r="A310" s="15" t="s">
        <v>1344</v>
      </c>
      <c r="B310" s="15" t="s">
        <v>1345</v>
      </c>
      <c r="C310" s="15" t="s">
        <v>1346</v>
      </c>
      <c r="D310" s="15" t="s">
        <v>1347</v>
      </c>
      <c r="E310" s="15" t="s">
        <v>1347</v>
      </c>
      <c r="F310" s="15" t="s">
        <v>1639</v>
      </c>
      <c r="G310" s="15" t="s">
        <v>1415</v>
      </c>
      <c r="H310" s="15" t="s">
        <v>3716</v>
      </c>
      <c r="I310" s="15" t="s">
        <v>1369</v>
      </c>
      <c r="J310" s="15" t="s">
        <v>1365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5" t="s">
        <v>1641</v>
      </c>
      <c r="T310" s="16">
        <v>1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5" t="s">
        <v>1641</v>
      </c>
      <c r="AC310" s="16">
        <v>1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5" t="s">
        <v>1641</v>
      </c>
      <c r="AL310" s="16">
        <v>1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5" t="s">
        <v>1641</v>
      </c>
      <c r="AU310" s="16">
        <v>1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</row>
    <row r="311" spans="1:53">
      <c r="A311" s="15" t="s">
        <v>1344</v>
      </c>
      <c r="B311" s="15" t="s">
        <v>1345</v>
      </c>
      <c r="C311" s="15" t="s">
        <v>1346</v>
      </c>
      <c r="D311" s="15" t="s">
        <v>1347</v>
      </c>
      <c r="E311" s="15" t="s">
        <v>1347</v>
      </c>
      <c r="F311" s="15" t="s">
        <v>1639</v>
      </c>
      <c r="G311" s="15" t="s">
        <v>1416</v>
      </c>
      <c r="H311" s="15" t="s">
        <v>3716</v>
      </c>
      <c r="I311" s="15" t="s">
        <v>1371</v>
      </c>
      <c r="J311" s="15" t="s">
        <v>1365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5" t="s">
        <v>1641</v>
      </c>
      <c r="T311" s="16">
        <v>1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5" t="s">
        <v>1641</v>
      </c>
      <c r="AC311" s="16">
        <v>1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5" t="s">
        <v>1641</v>
      </c>
      <c r="AL311" s="16">
        <v>1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5" t="s">
        <v>1641</v>
      </c>
      <c r="AU311" s="16">
        <v>1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</row>
    <row r="312" spans="1:53">
      <c r="A312" s="15" t="s">
        <v>1344</v>
      </c>
      <c r="B312" s="15" t="s">
        <v>1345</v>
      </c>
      <c r="C312" s="15" t="s">
        <v>1346</v>
      </c>
      <c r="D312" s="15" t="s">
        <v>1347</v>
      </c>
      <c r="E312" s="15" t="s">
        <v>1347</v>
      </c>
      <c r="F312" s="15" t="s">
        <v>1639</v>
      </c>
      <c r="G312" s="15" t="s">
        <v>1417</v>
      </c>
      <c r="H312" s="15" t="s">
        <v>3716</v>
      </c>
      <c r="I312" s="15" t="s">
        <v>1373</v>
      </c>
      <c r="J312" s="15" t="s">
        <v>1365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5" t="s">
        <v>1641</v>
      </c>
      <c r="T312" s="16">
        <v>1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5" t="s">
        <v>1641</v>
      </c>
      <c r="AC312" s="16">
        <v>1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5" t="s">
        <v>1641</v>
      </c>
      <c r="AL312" s="16">
        <v>1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5" t="s">
        <v>1641</v>
      </c>
      <c r="AU312" s="16">
        <v>1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</row>
    <row r="313" spans="1:53">
      <c r="A313" s="15" t="s">
        <v>1344</v>
      </c>
      <c r="B313" s="15" t="s">
        <v>1345</v>
      </c>
      <c r="C313" s="15" t="s">
        <v>1346</v>
      </c>
      <c r="D313" s="15" t="s">
        <v>1347</v>
      </c>
      <c r="E313" s="15" t="s">
        <v>1347</v>
      </c>
      <c r="F313" s="15" t="s">
        <v>1639</v>
      </c>
      <c r="G313" s="15" t="s">
        <v>1418</v>
      </c>
      <c r="H313" s="15" t="s">
        <v>3716</v>
      </c>
      <c r="I313" s="15" t="s">
        <v>1375</v>
      </c>
      <c r="J313" s="15" t="s">
        <v>1365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5" t="s">
        <v>1641</v>
      </c>
      <c r="T313" s="16">
        <v>1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5" t="s">
        <v>1641</v>
      </c>
      <c r="AC313" s="16">
        <v>1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5" t="s">
        <v>1641</v>
      </c>
      <c r="AL313" s="16">
        <v>1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5" t="s">
        <v>1641</v>
      </c>
      <c r="AU313" s="16">
        <v>1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</row>
    <row r="314" spans="1:53">
      <c r="A314" s="15" t="s">
        <v>1344</v>
      </c>
      <c r="B314" s="15" t="s">
        <v>1345</v>
      </c>
      <c r="C314" s="15" t="s">
        <v>1346</v>
      </c>
      <c r="D314" s="15" t="s">
        <v>1347</v>
      </c>
      <c r="E314" s="15" t="s">
        <v>1347</v>
      </c>
      <c r="F314" s="15" t="s">
        <v>1639</v>
      </c>
      <c r="G314" s="15" t="s">
        <v>1367</v>
      </c>
      <c r="H314" s="15" t="s">
        <v>3716</v>
      </c>
      <c r="I314" s="15" t="s">
        <v>1367</v>
      </c>
      <c r="J314" s="15"/>
      <c r="K314" s="16">
        <v>3</v>
      </c>
      <c r="L314" s="16">
        <v>21365</v>
      </c>
      <c r="M314" s="16">
        <v>21119</v>
      </c>
      <c r="N314" s="16">
        <v>21246</v>
      </c>
      <c r="O314" s="16">
        <v>457170660</v>
      </c>
      <c r="P314" s="16">
        <v>0</v>
      </c>
      <c r="Q314" s="16">
        <v>0</v>
      </c>
      <c r="R314" s="16">
        <v>1655</v>
      </c>
      <c r="S314" s="15"/>
      <c r="T314" s="16">
        <v>3</v>
      </c>
      <c r="U314" s="16">
        <v>21510</v>
      </c>
      <c r="V314" s="16">
        <v>21821</v>
      </c>
      <c r="W314" s="16">
        <v>22387</v>
      </c>
      <c r="X314" s="16">
        <v>445659960</v>
      </c>
      <c r="Y314" s="16">
        <v>0</v>
      </c>
      <c r="Z314" s="16">
        <v>0</v>
      </c>
      <c r="AA314" s="16">
        <v>1565</v>
      </c>
      <c r="AC314" s="16">
        <v>3</v>
      </c>
      <c r="AD314" s="16">
        <v>22242</v>
      </c>
      <c r="AE314" s="16">
        <v>22265</v>
      </c>
      <c r="AF314" s="16">
        <v>21493</v>
      </c>
      <c r="AG314" s="16">
        <v>535762954</v>
      </c>
      <c r="AH314" s="16">
        <v>0</v>
      </c>
      <c r="AI314" s="16">
        <v>0</v>
      </c>
      <c r="AJ314" s="16">
        <v>1873</v>
      </c>
      <c r="AL314" s="16">
        <v>3</v>
      </c>
      <c r="AM314" s="16">
        <v>21115</v>
      </c>
      <c r="AN314" s="16">
        <v>21119</v>
      </c>
      <c r="AO314" s="16">
        <v>21201</v>
      </c>
      <c r="AP314" s="16">
        <v>371647052</v>
      </c>
      <c r="AQ314" s="16">
        <v>0</v>
      </c>
      <c r="AR314" s="16">
        <v>0</v>
      </c>
      <c r="AS314" s="16">
        <v>1352</v>
      </c>
      <c r="AU314" s="16">
        <v>3</v>
      </c>
      <c r="AV314" s="16">
        <v>21574</v>
      </c>
      <c r="AW314" s="16">
        <v>1810240626</v>
      </c>
      <c r="AX314" s="16">
        <v>0</v>
      </c>
      <c r="AY314" s="16">
        <v>0</v>
      </c>
      <c r="AZ314" s="16">
        <v>1614</v>
      </c>
      <c r="BA314" s="16">
        <v>83910</v>
      </c>
    </row>
    <row r="315" spans="1:53">
      <c r="A315" s="15" t="s">
        <v>1344</v>
      </c>
      <c r="B315" s="15" t="s">
        <v>1345</v>
      </c>
      <c r="C315" s="15" t="s">
        <v>1346</v>
      </c>
      <c r="D315" s="15" t="s">
        <v>1347</v>
      </c>
      <c r="E315" s="15" t="s">
        <v>1347</v>
      </c>
      <c r="F315" s="15" t="s">
        <v>1639</v>
      </c>
      <c r="G315" s="15" t="s">
        <v>1443</v>
      </c>
      <c r="H315" s="15" t="s">
        <v>3716</v>
      </c>
      <c r="I315" s="15" t="s">
        <v>1369</v>
      </c>
      <c r="J315" s="15"/>
      <c r="K315" s="16">
        <v>3</v>
      </c>
      <c r="L315" s="16">
        <v>21365</v>
      </c>
      <c r="M315" s="16">
        <v>21119</v>
      </c>
      <c r="N315" s="16">
        <v>21246</v>
      </c>
      <c r="O315" s="16">
        <v>457170660</v>
      </c>
      <c r="P315" s="16">
        <v>0</v>
      </c>
      <c r="Q315" s="16">
        <v>0</v>
      </c>
      <c r="R315" s="16">
        <v>1655</v>
      </c>
      <c r="S315" s="15"/>
      <c r="T315" s="16">
        <v>3</v>
      </c>
      <c r="U315" s="16">
        <v>21510</v>
      </c>
      <c r="V315" s="16">
        <v>21821</v>
      </c>
      <c r="W315" s="16">
        <v>22387</v>
      </c>
      <c r="X315" s="16">
        <v>445659960</v>
      </c>
      <c r="Y315" s="16">
        <v>0</v>
      </c>
      <c r="Z315" s="16">
        <v>0</v>
      </c>
      <c r="AA315" s="16">
        <v>1565</v>
      </c>
      <c r="AC315" s="16">
        <v>3</v>
      </c>
      <c r="AD315" s="16">
        <v>22242</v>
      </c>
      <c r="AE315" s="16">
        <v>22265</v>
      </c>
      <c r="AF315" s="16">
        <v>21493</v>
      </c>
      <c r="AG315" s="16">
        <v>535762954</v>
      </c>
      <c r="AH315" s="16">
        <v>0</v>
      </c>
      <c r="AI315" s="16">
        <v>0</v>
      </c>
      <c r="AJ315" s="16">
        <v>1873</v>
      </c>
      <c r="AL315" s="16">
        <v>3</v>
      </c>
      <c r="AM315" s="16">
        <v>21115</v>
      </c>
      <c r="AN315" s="16">
        <v>21119</v>
      </c>
      <c r="AO315" s="16">
        <v>21201</v>
      </c>
      <c r="AP315" s="16">
        <v>371647052</v>
      </c>
      <c r="AQ315" s="16">
        <v>0</v>
      </c>
      <c r="AR315" s="16">
        <v>0</v>
      </c>
      <c r="AS315" s="16">
        <v>1352</v>
      </c>
      <c r="AU315" s="16">
        <v>3</v>
      </c>
      <c r="AV315" s="16">
        <v>21574</v>
      </c>
      <c r="AW315" s="16">
        <v>1810240626</v>
      </c>
      <c r="AX315" s="16">
        <v>0</v>
      </c>
      <c r="AY315" s="16">
        <v>0</v>
      </c>
      <c r="AZ315" s="16">
        <v>1614</v>
      </c>
      <c r="BA315" s="16">
        <v>83910</v>
      </c>
    </row>
    <row r="316" spans="1:53">
      <c r="A316" s="15" t="s">
        <v>1344</v>
      </c>
      <c r="B316" s="15" t="s">
        <v>1345</v>
      </c>
      <c r="C316" s="15" t="s">
        <v>1346</v>
      </c>
      <c r="D316" s="15" t="s">
        <v>1347</v>
      </c>
      <c r="E316" s="15" t="s">
        <v>1347</v>
      </c>
      <c r="F316" s="15" t="s">
        <v>1639</v>
      </c>
      <c r="G316" s="15" t="s">
        <v>1462</v>
      </c>
      <c r="H316" s="15" t="s">
        <v>3716</v>
      </c>
      <c r="I316" s="15" t="s">
        <v>1371</v>
      </c>
      <c r="J316" s="15"/>
      <c r="K316" s="16">
        <v>3</v>
      </c>
      <c r="L316" s="16">
        <v>21365</v>
      </c>
      <c r="M316" s="16">
        <v>21119</v>
      </c>
      <c r="N316" s="16">
        <v>21246</v>
      </c>
      <c r="O316" s="16">
        <v>457170660</v>
      </c>
      <c r="P316" s="16">
        <v>0</v>
      </c>
      <c r="Q316" s="16">
        <v>0</v>
      </c>
      <c r="R316" s="16">
        <v>1655</v>
      </c>
      <c r="S316" s="15"/>
      <c r="T316" s="16">
        <v>3</v>
      </c>
      <c r="U316" s="16">
        <v>21510</v>
      </c>
      <c r="V316" s="16">
        <v>21821</v>
      </c>
      <c r="W316" s="16">
        <v>22387</v>
      </c>
      <c r="X316" s="16">
        <v>445659960</v>
      </c>
      <c r="Y316" s="16">
        <v>0</v>
      </c>
      <c r="Z316" s="16">
        <v>0</v>
      </c>
      <c r="AA316" s="16">
        <v>1565</v>
      </c>
      <c r="AC316" s="16">
        <v>3</v>
      </c>
      <c r="AD316" s="16">
        <v>22242</v>
      </c>
      <c r="AE316" s="16">
        <v>22265</v>
      </c>
      <c r="AF316" s="16">
        <v>21493</v>
      </c>
      <c r="AG316" s="16">
        <v>535762954</v>
      </c>
      <c r="AH316" s="16">
        <v>0</v>
      </c>
      <c r="AI316" s="16">
        <v>0</v>
      </c>
      <c r="AJ316" s="16">
        <v>1873</v>
      </c>
      <c r="AL316" s="16">
        <v>3</v>
      </c>
      <c r="AM316" s="16">
        <v>21115</v>
      </c>
      <c r="AN316" s="16">
        <v>21119</v>
      </c>
      <c r="AO316" s="16">
        <v>21201</v>
      </c>
      <c r="AP316" s="16">
        <v>371647052</v>
      </c>
      <c r="AQ316" s="16">
        <v>0</v>
      </c>
      <c r="AR316" s="16">
        <v>0</v>
      </c>
      <c r="AS316" s="16">
        <v>1352</v>
      </c>
      <c r="AU316" s="16">
        <v>3</v>
      </c>
      <c r="AV316" s="16">
        <v>21574</v>
      </c>
      <c r="AW316" s="16">
        <v>1810240626</v>
      </c>
      <c r="AX316" s="16">
        <v>0</v>
      </c>
      <c r="AY316" s="16">
        <v>0</v>
      </c>
      <c r="AZ316" s="16">
        <v>1614</v>
      </c>
      <c r="BA316" s="16">
        <v>83910</v>
      </c>
    </row>
    <row r="317" spans="1:53">
      <c r="A317" s="15" t="s">
        <v>1344</v>
      </c>
      <c r="B317" s="15" t="s">
        <v>1345</v>
      </c>
      <c r="C317" s="15" t="s">
        <v>1346</v>
      </c>
      <c r="D317" s="15" t="s">
        <v>1347</v>
      </c>
      <c r="E317" s="15" t="s">
        <v>1347</v>
      </c>
      <c r="F317" s="15" t="s">
        <v>1639</v>
      </c>
      <c r="G317" s="15" t="s">
        <v>1463</v>
      </c>
      <c r="H317" s="15" t="s">
        <v>3716</v>
      </c>
      <c r="I317" s="15" t="s">
        <v>1373</v>
      </c>
      <c r="J317" s="15"/>
      <c r="K317" s="16">
        <v>3</v>
      </c>
      <c r="L317" s="16">
        <v>21365</v>
      </c>
      <c r="M317" s="16">
        <v>21119</v>
      </c>
      <c r="N317" s="16">
        <v>21246</v>
      </c>
      <c r="O317" s="16">
        <v>457170660</v>
      </c>
      <c r="P317" s="16">
        <v>0</v>
      </c>
      <c r="Q317" s="16">
        <v>0</v>
      </c>
      <c r="R317" s="16">
        <v>1655</v>
      </c>
      <c r="S317" s="15"/>
      <c r="T317" s="16">
        <v>3</v>
      </c>
      <c r="U317" s="16">
        <v>21510</v>
      </c>
      <c r="V317" s="16">
        <v>21821</v>
      </c>
      <c r="W317" s="16">
        <v>22387</v>
      </c>
      <c r="X317" s="16">
        <v>445659960</v>
      </c>
      <c r="Y317" s="16">
        <v>0</v>
      </c>
      <c r="Z317" s="16">
        <v>0</v>
      </c>
      <c r="AA317" s="16">
        <v>1565</v>
      </c>
      <c r="AC317" s="16">
        <v>3</v>
      </c>
      <c r="AD317" s="16">
        <v>22242</v>
      </c>
      <c r="AE317" s="16">
        <v>22265</v>
      </c>
      <c r="AF317" s="16">
        <v>21493</v>
      </c>
      <c r="AG317" s="16">
        <v>535762954</v>
      </c>
      <c r="AH317" s="16">
        <v>0</v>
      </c>
      <c r="AI317" s="16">
        <v>0</v>
      </c>
      <c r="AJ317" s="16">
        <v>1873</v>
      </c>
      <c r="AL317" s="16">
        <v>3</v>
      </c>
      <c r="AM317" s="16">
        <v>21115</v>
      </c>
      <c r="AN317" s="16">
        <v>21119</v>
      </c>
      <c r="AO317" s="16">
        <v>21201</v>
      </c>
      <c r="AP317" s="16">
        <v>371647052</v>
      </c>
      <c r="AQ317" s="16">
        <v>0</v>
      </c>
      <c r="AR317" s="16">
        <v>0</v>
      </c>
      <c r="AS317" s="16">
        <v>1352</v>
      </c>
      <c r="AU317" s="16">
        <v>3</v>
      </c>
      <c r="AV317" s="16">
        <v>21574</v>
      </c>
      <c r="AW317" s="16">
        <v>1810240626</v>
      </c>
      <c r="AX317" s="16">
        <v>0</v>
      </c>
      <c r="AY317" s="16">
        <v>0</v>
      </c>
      <c r="AZ317" s="16">
        <v>1614</v>
      </c>
      <c r="BA317" s="16">
        <v>83910</v>
      </c>
    </row>
    <row r="318" spans="1:53">
      <c r="A318" s="15" t="s">
        <v>1344</v>
      </c>
      <c r="B318" s="15" t="s">
        <v>1345</v>
      </c>
      <c r="C318" s="15" t="s">
        <v>1346</v>
      </c>
      <c r="D318" s="15" t="s">
        <v>1347</v>
      </c>
      <c r="E318" s="15" t="s">
        <v>1347</v>
      </c>
      <c r="F318" s="15" t="s">
        <v>1639</v>
      </c>
      <c r="G318" s="15" t="s">
        <v>1464</v>
      </c>
      <c r="H318" s="15" t="s">
        <v>3716</v>
      </c>
      <c r="I318" s="15" t="s">
        <v>1375</v>
      </c>
      <c r="J318" s="15"/>
      <c r="K318" s="16">
        <v>3</v>
      </c>
      <c r="L318" s="16">
        <v>21365</v>
      </c>
      <c r="M318" s="16">
        <v>21119</v>
      </c>
      <c r="N318" s="16">
        <v>21246</v>
      </c>
      <c r="O318" s="16">
        <v>457170660</v>
      </c>
      <c r="P318" s="16">
        <v>0</v>
      </c>
      <c r="Q318" s="16">
        <v>0</v>
      </c>
      <c r="R318" s="16">
        <v>1655</v>
      </c>
      <c r="S318" s="15"/>
      <c r="T318" s="16">
        <v>3</v>
      </c>
      <c r="U318" s="16">
        <v>21510</v>
      </c>
      <c r="V318" s="16">
        <v>21821</v>
      </c>
      <c r="W318" s="16">
        <v>22387</v>
      </c>
      <c r="X318" s="16">
        <v>445659960</v>
      </c>
      <c r="Y318" s="16">
        <v>0</v>
      </c>
      <c r="Z318" s="16">
        <v>0</v>
      </c>
      <c r="AA318" s="16">
        <v>1565</v>
      </c>
      <c r="AC318" s="16">
        <v>3</v>
      </c>
      <c r="AD318" s="16">
        <v>22242</v>
      </c>
      <c r="AE318" s="16">
        <v>22265</v>
      </c>
      <c r="AF318" s="16">
        <v>21493</v>
      </c>
      <c r="AG318" s="16">
        <v>535762954</v>
      </c>
      <c r="AH318" s="16">
        <v>0</v>
      </c>
      <c r="AI318" s="16">
        <v>0</v>
      </c>
      <c r="AJ318" s="16">
        <v>1873</v>
      </c>
      <c r="AL318" s="16">
        <v>3</v>
      </c>
      <c r="AM318" s="16">
        <v>21115</v>
      </c>
      <c r="AN318" s="16">
        <v>21119</v>
      </c>
      <c r="AO318" s="16">
        <v>21201</v>
      </c>
      <c r="AP318" s="16">
        <v>371647052</v>
      </c>
      <c r="AQ318" s="16">
        <v>0</v>
      </c>
      <c r="AR318" s="16">
        <v>0</v>
      </c>
      <c r="AS318" s="16">
        <v>1352</v>
      </c>
      <c r="AU318" s="16">
        <v>3</v>
      </c>
      <c r="AV318" s="16">
        <v>21574</v>
      </c>
      <c r="AW318" s="16">
        <v>1810240626</v>
      </c>
      <c r="AX318" s="16">
        <v>0</v>
      </c>
      <c r="AY318" s="16">
        <v>0</v>
      </c>
      <c r="AZ318" s="16">
        <v>1614</v>
      </c>
      <c r="BA318" s="16">
        <v>83910</v>
      </c>
    </row>
    <row r="319" spans="1:53">
      <c r="A319" s="15" t="s">
        <v>1344</v>
      </c>
      <c r="B319" s="15" t="s">
        <v>1345</v>
      </c>
      <c r="C319" s="15" t="s">
        <v>1346</v>
      </c>
      <c r="D319" s="15" t="s">
        <v>1347</v>
      </c>
      <c r="E319" s="15" t="s">
        <v>1347</v>
      </c>
      <c r="F319" s="15" t="s">
        <v>1639</v>
      </c>
      <c r="G319" s="15" t="s">
        <v>1487</v>
      </c>
      <c r="H319" s="15" t="s">
        <v>3716</v>
      </c>
      <c r="I319" s="15" t="s">
        <v>1367</v>
      </c>
      <c r="J319" s="15"/>
      <c r="K319" s="16">
        <v>3804</v>
      </c>
      <c r="L319" s="16">
        <v>177914</v>
      </c>
      <c r="M319" s="16">
        <v>181314</v>
      </c>
      <c r="N319" s="16">
        <v>181509</v>
      </c>
      <c r="O319" s="16">
        <v>2116157934</v>
      </c>
      <c r="P319" s="16">
        <v>0</v>
      </c>
      <c r="Q319" s="16">
        <v>0</v>
      </c>
      <c r="R319" s="16">
        <v>903</v>
      </c>
      <c r="S319" s="15"/>
      <c r="T319" s="16">
        <v>3738</v>
      </c>
      <c r="U319" s="16">
        <v>181615</v>
      </c>
      <c r="V319" s="16">
        <v>182266</v>
      </c>
      <c r="W319" s="16">
        <v>177393</v>
      </c>
      <c r="X319" s="16">
        <v>2128044659</v>
      </c>
      <c r="Y319" s="16">
        <v>0</v>
      </c>
      <c r="Z319" s="16">
        <v>0</v>
      </c>
      <c r="AA319" s="16">
        <v>907</v>
      </c>
      <c r="AC319" s="16">
        <v>3680</v>
      </c>
      <c r="AD319" s="16">
        <v>178670</v>
      </c>
      <c r="AE319" s="16">
        <v>178008</v>
      </c>
      <c r="AF319" s="16">
        <v>178616</v>
      </c>
      <c r="AG319" s="16">
        <v>2574702017</v>
      </c>
      <c r="AH319" s="16">
        <v>0</v>
      </c>
      <c r="AI319" s="16">
        <v>0</v>
      </c>
      <c r="AJ319" s="16">
        <v>1110</v>
      </c>
      <c r="AL319" s="16">
        <v>3553</v>
      </c>
      <c r="AM319" s="16">
        <v>183420</v>
      </c>
      <c r="AN319" s="16">
        <v>183741</v>
      </c>
      <c r="AO319" s="16">
        <v>182363</v>
      </c>
      <c r="AP319" s="16">
        <v>1911175588</v>
      </c>
      <c r="AQ319" s="16">
        <v>0</v>
      </c>
      <c r="AR319" s="16">
        <v>0</v>
      </c>
      <c r="AS319" s="16">
        <v>803</v>
      </c>
      <c r="AU319" s="16">
        <v>3694</v>
      </c>
      <c r="AV319" s="16">
        <v>180569</v>
      </c>
      <c r="AW319" s="16">
        <v>8730080198</v>
      </c>
      <c r="AX319" s="16">
        <v>0</v>
      </c>
      <c r="AY319" s="16">
        <v>0</v>
      </c>
      <c r="AZ319" s="16">
        <v>930</v>
      </c>
      <c r="BA319" s="16">
        <v>48348</v>
      </c>
    </row>
    <row r="320" spans="1:53">
      <c r="A320" s="15" t="s">
        <v>1344</v>
      </c>
      <c r="B320" s="15" t="s">
        <v>1345</v>
      </c>
      <c r="C320" s="15" t="s">
        <v>1346</v>
      </c>
      <c r="D320" s="15" t="s">
        <v>1347</v>
      </c>
      <c r="E320" s="15" t="s">
        <v>1347</v>
      </c>
      <c r="F320" s="15" t="s">
        <v>1639</v>
      </c>
      <c r="G320" s="15" t="s">
        <v>1488</v>
      </c>
      <c r="H320" s="15" t="s">
        <v>3716</v>
      </c>
      <c r="I320" s="15" t="s">
        <v>1369</v>
      </c>
      <c r="J320" s="15"/>
      <c r="K320" s="16">
        <v>3804</v>
      </c>
      <c r="L320" s="16">
        <v>177914</v>
      </c>
      <c r="M320" s="16">
        <v>181314</v>
      </c>
      <c r="N320" s="16">
        <v>181509</v>
      </c>
      <c r="O320" s="16">
        <v>2116157934</v>
      </c>
      <c r="P320" s="16">
        <v>0</v>
      </c>
      <c r="Q320" s="16">
        <v>0</v>
      </c>
      <c r="R320" s="16">
        <v>903</v>
      </c>
      <c r="S320" s="15"/>
      <c r="T320" s="16">
        <v>3738</v>
      </c>
      <c r="U320" s="16">
        <v>181615</v>
      </c>
      <c r="V320" s="16">
        <v>182266</v>
      </c>
      <c r="W320" s="16">
        <v>177393</v>
      </c>
      <c r="X320" s="16">
        <v>2128044659</v>
      </c>
      <c r="Y320" s="16">
        <v>0</v>
      </c>
      <c r="Z320" s="16">
        <v>0</v>
      </c>
      <c r="AA320" s="16">
        <v>907</v>
      </c>
      <c r="AC320" s="16">
        <v>3680</v>
      </c>
      <c r="AD320" s="16">
        <v>178670</v>
      </c>
      <c r="AE320" s="16">
        <v>178008</v>
      </c>
      <c r="AF320" s="16">
        <v>178616</v>
      </c>
      <c r="AG320" s="16">
        <v>2574702017</v>
      </c>
      <c r="AH320" s="16">
        <v>0</v>
      </c>
      <c r="AI320" s="16">
        <v>0</v>
      </c>
      <c r="AJ320" s="16">
        <v>1110</v>
      </c>
      <c r="AL320" s="16">
        <v>3553</v>
      </c>
      <c r="AM320" s="16">
        <v>183420</v>
      </c>
      <c r="AN320" s="16">
        <v>183741</v>
      </c>
      <c r="AO320" s="16">
        <v>182363</v>
      </c>
      <c r="AP320" s="16">
        <v>1911175588</v>
      </c>
      <c r="AQ320" s="16">
        <v>0</v>
      </c>
      <c r="AR320" s="16">
        <v>0</v>
      </c>
      <c r="AS320" s="16">
        <v>803</v>
      </c>
      <c r="AU320" s="16">
        <v>3694</v>
      </c>
      <c r="AV320" s="16">
        <v>180569</v>
      </c>
      <c r="AW320" s="16">
        <v>8730080198</v>
      </c>
      <c r="AX320" s="16">
        <v>0</v>
      </c>
      <c r="AY320" s="16">
        <v>0</v>
      </c>
      <c r="AZ320" s="16">
        <v>930</v>
      </c>
      <c r="BA320" s="16">
        <v>48348</v>
      </c>
    </row>
    <row r="321" spans="1:53">
      <c r="A321" s="15" t="s">
        <v>1344</v>
      </c>
      <c r="B321" s="15" t="s">
        <v>1345</v>
      </c>
      <c r="C321" s="15" t="s">
        <v>1346</v>
      </c>
      <c r="D321" s="15" t="s">
        <v>1347</v>
      </c>
      <c r="E321" s="15" t="s">
        <v>1347</v>
      </c>
      <c r="F321" s="15" t="s">
        <v>1639</v>
      </c>
      <c r="G321" s="15" t="s">
        <v>1656</v>
      </c>
      <c r="H321" s="15" t="s">
        <v>3716</v>
      </c>
      <c r="I321" s="15" t="s">
        <v>1371</v>
      </c>
      <c r="J321" s="15"/>
      <c r="K321" s="16">
        <v>78</v>
      </c>
      <c r="L321" s="16">
        <v>696</v>
      </c>
      <c r="M321" s="16">
        <v>701</v>
      </c>
      <c r="N321" s="16">
        <v>687</v>
      </c>
      <c r="O321" s="16">
        <v>6169902</v>
      </c>
      <c r="P321" s="16">
        <v>0</v>
      </c>
      <c r="Q321" s="16">
        <v>0</v>
      </c>
      <c r="R321" s="16">
        <v>683</v>
      </c>
      <c r="S321" s="15"/>
      <c r="T321" s="16">
        <v>78</v>
      </c>
      <c r="U321" s="16">
        <v>676</v>
      </c>
      <c r="V321" s="16">
        <v>682</v>
      </c>
      <c r="W321" s="16">
        <v>584</v>
      </c>
      <c r="X321" s="16">
        <v>4924091</v>
      </c>
      <c r="Y321" s="16">
        <v>0</v>
      </c>
      <c r="Z321" s="16">
        <v>0</v>
      </c>
      <c r="AA321" s="16">
        <v>585</v>
      </c>
      <c r="AC321" s="16">
        <v>75</v>
      </c>
      <c r="AD321" s="16">
        <v>625</v>
      </c>
      <c r="AE321" s="16">
        <v>649</v>
      </c>
      <c r="AF321" s="16">
        <v>657</v>
      </c>
      <c r="AG321" s="16">
        <v>6241944</v>
      </c>
      <c r="AH321" s="16">
        <v>0</v>
      </c>
      <c r="AI321" s="16">
        <v>0</v>
      </c>
      <c r="AJ321" s="16">
        <v>746</v>
      </c>
      <c r="AL321" s="16">
        <v>74</v>
      </c>
      <c r="AM321" s="16">
        <v>677</v>
      </c>
      <c r="AN321" s="16">
        <v>669</v>
      </c>
      <c r="AO321" s="16">
        <v>649</v>
      </c>
      <c r="AP321" s="16">
        <v>6264682</v>
      </c>
      <c r="AQ321" s="16">
        <v>0</v>
      </c>
      <c r="AR321" s="16">
        <v>0</v>
      </c>
      <c r="AS321" s="16">
        <v>725</v>
      </c>
      <c r="AU321" s="16">
        <v>76</v>
      </c>
      <c r="AV321" s="16">
        <v>663</v>
      </c>
      <c r="AW321" s="16">
        <v>23600619</v>
      </c>
      <c r="AX321" s="16">
        <v>0</v>
      </c>
      <c r="AY321" s="16">
        <v>0</v>
      </c>
      <c r="AZ321" s="16">
        <v>685</v>
      </c>
      <c r="BA321" s="16">
        <v>35615</v>
      </c>
    </row>
    <row r="322" spans="1:53">
      <c r="A322" s="15" t="s">
        <v>1344</v>
      </c>
      <c r="B322" s="15" t="s">
        <v>1345</v>
      </c>
      <c r="C322" s="15" t="s">
        <v>1346</v>
      </c>
      <c r="D322" s="15" t="s">
        <v>1347</v>
      </c>
      <c r="E322" s="15" t="s">
        <v>1347</v>
      </c>
      <c r="F322" s="15" t="s">
        <v>1639</v>
      </c>
      <c r="G322" s="15" t="s">
        <v>1657</v>
      </c>
      <c r="H322" s="15" t="s">
        <v>3716</v>
      </c>
      <c r="I322" s="15" t="s">
        <v>1373</v>
      </c>
      <c r="J322" s="15"/>
      <c r="K322" s="16">
        <v>78</v>
      </c>
      <c r="L322" s="16">
        <v>696</v>
      </c>
      <c r="M322" s="16">
        <v>701</v>
      </c>
      <c r="N322" s="16">
        <v>687</v>
      </c>
      <c r="O322" s="16">
        <v>6169902</v>
      </c>
      <c r="P322" s="16">
        <v>0</v>
      </c>
      <c r="Q322" s="16">
        <v>0</v>
      </c>
      <c r="R322" s="16">
        <v>683</v>
      </c>
      <c r="S322" s="15"/>
      <c r="T322" s="16">
        <v>78</v>
      </c>
      <c r="U322" s="16">
        <v>676</v>
      </c>
      <c r="V322" s="16">
        <v>682</v>
      </c>
      <c r="W322" s="16">
        <v>584</v>
      </c>
      <c r="X322" s="16">
        <v>4924091</v>
      </c>
      <c r="Y322" s="16">
        <v>0</v>
      </c>
      <c r="Z322" s="16">
        <v>0</v>
      </c>
      <c r="AA322" s="16">
        <v>585</v>
      </c>
      <c r="AC322" s="16">
        <v>75</v>
      </c>
      <c r="AD322" s="16">
        <v>625</v>
      </c>
      <c r="AE322" s="16">
        <v>649</v>
      </c>
      <c r="AF322" s="16">
        <v>657</v>
      </c>
      <c r="AG322" s="16">
        <v>6241944</v>
      </c>
      <c r="AH322" s="16">
        <v>0</v>
      </c>
      <c r="AI322" s="16">
        <v>0</v>
      </c>
      <c r="AJ322" s="16">
        <v>746</v>
      </c>
      <c r="AL322" s="16">
        <v>74</v>
      </c>
      <c r="AM322" s="16">
        <v>677</v>
      </c>
      <c r="AN322" s="16">
        <v>669</v>
      </c>
      <c r="AO322" s="16">
        <v>649</v>
      </c>
      <c r="AP322" s="16">
        <v>6264682</v>
      </c>
      <c r="AQ322" s="16">
        <v>0</v>
      </c>
      <c r="AR322" s="16">
        <v>0</v>
      </c>
      <c r="AS322" s="16">
        <v>725</v>
      </c>
      <c r="AU322" s="16">
        <v>76</v>
      </c>
      <c r="AV322" s="16">
        <v>663</v>
      </c>
      <c r="AW322" s="16">
        <v>23600619</v>
      </c>
      <c r="AX322" s="16">
        <v>0</v>
      </c>
      <c r="AY322" s="16">
        <v>0</v>
      </c>
      <c r="AZ322" s="16">
        <v>685</v>
      </c>
      <c r="BA322" s="16">
        <v>35615</v>
      </c>
    </row>
    <row r="323" spans="1:53">
      <c r="A323" s="15" t="s">
        <v>1344</v>
      </c>
      <c r="B323" s="15" t="s">
        <v>1345</v>
      </c>
      <c r="C323" s="15" t="s">
        <v>1346</v>
      </c>
      <c r="D323" s="15" t="s">
        <v>1347</v>
      </c>
      <c r="E323" s="15" t="s">
        <v>1347</v>
      </c>
      <c r="F323" s="15" t="s">
        <v>1639</v>
      </c>
      <c r="G323" s="15" t="s">
        <v>1658</v>
      </c>
      <c r="H323" s="15" t="s">
        <v>3716</v>
      </c>
      <c r="I323" s="15" t="s">
        <v>1375</v>
      </c>
      <c r="J323" s="15"/>
      <c r="K323" s="16">
        <v>78</v>
      </c>
      <c r="L323" s="16">
        <v>696</v>
      </c>
      <c r="M323" s="16">
        <v>701</v>
      </c>
      <c r="N323" s="16">
        <v>687</v>
      </c>
      <c r="O323" s="16">
        <v>6169902</v>
      </c>
      <c r="P323" s="16">
        <v>0</v>
      </c>
      <c r="Q323" s="16">
        <v>0</v>
      </c>
      <c r="R323" s="16">
        <v>683</v>
      </c>
      <c r="S323" s="15"/>
      <c r="T323" s="16">
        <v>78</v>
      </c>
      <c r="U323" s="16">
        <v>676</v>
      </c>
      <c r="V323" s="16">
        <v>682</v>
      </c>
      <c r="W323" s="16">
        <v>584</v>
      </c>
      <c r="X323" s="16">
        <v>4924091</v>
      </c>
      <c r="Y323" s="16">
        <v>0</v>
      </c>
      <c r="Z323" s="16">
        <v>0</v>
      </c>
      <c r="AA323" s="16">
        <v>585</v>
      </c>
      <c r="AC323" s="16">
        <v>75</v>
      </c>
      <c r="AD323" s="16">
        <v>625</v>
      </c>
      <c r="AE323" s="16">
        <v>649</v>
      </c>
      <c r="AF323" s="16">
        <v>657</v>
      </c>
      <c r="AG323" s="16">
        <v>6241944</v>
      </c>
      <c r="AH323" s="16">
        <v>0</v>
      </c>
      <c r="AI323" s="16">
        <v>0</v>
      </c>
      <c r="AJ323" s="16">
        <v>746</v>
      </c>
      <c r="AL323" s="16">
        <v>74</v>
      </c>
      <c r="AM323" s="16">
        <v>677</v>
      </c>
      <c r="AN323" s="16">
        <v>669</v>
      </c>
      <c r="AO323" s="16">
        <v>649</v>
      </c>
      <c r="AP323" s="16">
        <v>6264682</v>
      </c>
      <c r="AQ323" s="16">
        <v>0</v>
      </c>
      <c r="AR323" s="16">
        <v>0</v>
      </c>
      <c r="AS323" s="16">
        <v>725</v>
      </c>
      <c r="AU323" s="16">
        <v>76</v>
      </c>
      <c r="AV323" s="16">
        <v>663</v>
      </c>
      <c r="AW323" s="16">
        <v>23600619</v>
      </c>
      <c r="AX323" s="16">
        <v>0</v>
      </c>
      <c r="AY323" s="16">
        <v>0</v>
      </c>
      <c r="AZ323" s="16">
        <v>685</v>
      </c>
      <c r="BA323" s="16">
        <v>35615</v>
      </c>
    </row>
    <row r="324" spans="1:53">
      <c r="A324" s="15" t="s">
        <v>1344</v>
      </c>
      <c r="B324" s="15" t="s">
        <v>1345</v>
      </c>
      <c r="C324" s="15" t="s">
        <v>1346</v>
      </c>
      <c r="D324" s="15" t="s">
        <v>1347</v>
      </c>
      <c r="E324" s="15" t="s">
        <v>1347</v>
      </c>
      <c r="F324" s="15" t="s">
        <v>1639</v>
      </c>
      <c r="G324" s="15" t="s">
        <v>1489</v>
      </c>
      <c r="H324" s="15" t="s">
        <v>3716</v>
      </c>
      <c r="I324" s="15" t="s">
        <v>1371</v>
      </c>
      <c r="J324" s="15"/>
      <c r="K324" s="16">
        <v>3723</v>
      </c>
      <c r="L324" s="16">
        <v>177187</v>
      </c>
      <c r="M324" s="16">
        <v>180584</v>
      </c>
      <c r="N324" s="16">
        <v>180793</v>
      </c>
      <c r="O324" s="16">
        <v>2109747216</v>
      </c>
      <c r="P324" s="16">
        <v>0</v>
      </c>
      <c r="Q324" s="16">
        <v>0</v>
      </c>
      <c r="R324" s="16">
        <v>904</v>
      </c>
      <c r="S324" s="15"/>
      <c r="T324" s="16">
        <v>3657</v>
      </c>
      <c r="U324" s="16">
        <v>180910</v>
      </c>
      <c r="V324" s="16">
        <v>181555</v>
      </c>
      <c r="W324" s="16">
        <v>176784</v>
      </c>
      <c r="X324" s="16">
        <v>2122920165</v>
      </c>
      <c r="Y324" s="16">
        <v>0</v>
      </c>
      <c r="Z324" s="16">
        <v>0</v>
      </c>
      <c r="AA324" s="16">
        <v>908</v>
      </c>
      <c r="AC324" s="16">
        <v>3601</v>
      </c>
      <c r="AD324" s="16">
        <v>178022</v>
      </c>
      <c r="AE324" s="16">
        <v>177332</v>
      </c>
      <c r="AF324" s="16">
        <v>177930</v>
      </c>
      <c r="AG324" s="16">
        <v>2568175727</v>
      </c>
      <c r="AH324" s="16">
        <v>0</v>
      </c>
      <c r="AI324" s="16">
        <v>0</v>
      </c>
      <c r="AJ324" s="16">
        <v>1111</v>
      </c>
      <c r="AL324" s="16">
        <v>3475</v>
      </c>
      <c r="AM324" s="16">
        <v>182708</v>
      </c>
      <c r="AN324" s="16">
        <v>183035</v>
      </c>
      <c r="AO324" s="16">
        <v>181677</v>
      </c>
      <c r="AP324" s="16">
        <v>1904599165</v>
      </c>
      <c r="AQ324" s="16">
        <v>0</v>
      </c>
      <c r="AR324" s="16">
        <v>0</v>
      </c>
      <c r="AS324" s="16">
        <v>803</v>
      </c>
      <c r="AU324" s="16">
        <v>3614</v>
      </c>
      <c r="AV324" s="16">
        <v>179876</v>
      </c>
      <c r="AW324" s="16">
        <v>8705442273</v>
      </c>
      <c r="AX324" s="16">
        <v>0</v>
      </c>
      <c r="AY324" s="16">
        <v>0</v>
      </c>
      <c r="AZ324" s="16">
        <v>931</v>
      </c>
      <c r="BA324" s="16">
        <v>48397</v>
      </c>
    </row>
    <row r="325" spans="1:53">
      <c r="A325" s="15" t="s">
        <v>1344</v>
      </c>
      <c r="B325" s="15" t="s">
        <v>1345</v>
      </c>
      <c r="C325" s="15" t="s">
        <v>1346</v>
      </c>
      <c r="D325" s="15" t="s">
        <v>1347</v>
      </c>
      <c r="E325" s="15" t="s">
        <v>1347</v>
      </c>
      <c r="F325" s="15" t="s">
        <v>1639</v>
      </c>
      <c r="G325" s="15" t="s">
        <v>1490</v>
      </c>
      <c r="H325" s="15" t="s">
        <v>3716</v>
      </c>
      <c r="I325" s="15" t="s">
        <v>1373</v>
      </c>
      <c r="J325" s="15"/>
      <c r="K325" s="16">
        <v>3723</v>
      </c>
      <c r="L325" s="16">
        <v>177187</v>
      </c>
      <c r="M325" s="16">
        <v>180584</v>
      </c>
      <c r="N325" s="16">
        <v>180793</v>
      </c>
      <c r="O325" s="16">
        <v>2109747216</v>
      </c>
      <c r="P325" s="16">
        <v>0</v>
      </c>
      <c r="Q325" s="16">
        <v>0</v>
      </c>
      <c r="R325" s="16">
        <v>904</v>
      </c>
      <c r="S325" s="15"/>
      <c r="T325" s="16">
        <v>3657</v>
      </c>
      <c r="U325" s="16">
        <v>180910</v>
      </c>
      <c r="V325" s="16">
        <v>181555</v>
      </c>
      <c r="W325" s="16">
        <v>176784</v>
      </c>
      <c r="X325" s="16">
        <v>2122920165</v>
      </c>
      <c r="Y325" s="16">
        <v>0</v>
      </c>
      <c r="Z325" s="16">
        <v>0</v>
      </c>
      <c r="AA325" s="16">
        <v>908</v>
      </c>
      <c r="AC325" s="16">
        <v>3601</v>
      </c>
      <c r="AD325" s="16">
        <v>178022</v>
      </c>
      <c r="AE325" s="16">
        <v>177332</v>
      </c>
      <c r="AF325" s="16">
        <v>177930</v>
      </c>
      <c r="AG325" s="16">
        <v>2568175727</v>
      </c>
      <c r="AH325" s="16">
        <v>0</v>
      </c>
      <c r="AI325" s="16">
        <v>0</v>
      </c>
      <c r="AJ325" s="16">
        <v>1111</v>
      </c>
      <c r="AL325" s="16">
        <v>3475</v>
      </c>
      <c r="AM325" s="16">
        <v>182708</v>
      </c>
      <c r="AN325" s="16">
        <v>183035</v>
      </c>
      <c r="AO325" s="16">
        <v>181677</v>
      </c>
      <c r="AP325" s="16">
        <v>1904599165</v>
      </c>
      <c r="AQ325" s="16">
        <v>0</v>
      </c>
      <c r="AR325" s="16">
        <v>0</v>
      </c>
      <c r="AS325" s="16">
        <v>803</v>
      </c>
      <c r="AU325" s="16">
        <v>3614</v>
      </c>
      <c r="AV325" s="16">
        <v>179876</v>
      </c>
      <c r="AW325" s="16">
        <v>8705442273</v>
      </c>
      <c r="AX325" s="16">
        <v>0</v>
      </c>
      <c r="AY325" s="16">
        <v>0</v>
      </c>
      <c r="AZ325" s="16">
        <v>931</v>
      </c>
      <c r="BA325" s="16">
        <v>48397</v>
      </c>
    </row>
    <row r="326" spans="1:53">
      <c r="A326" s="15" t="s">
        <v>1344</v>
      </c>
      <c r="B326" s="15" t="s">
        <v>1345</v>
      </c>
      <c r="C326" s="15" t="s">
        <v>1346</v>
      </c>
      <c r="D326" s="15" t="s">
        <v>1347</v>
      </c>
      <c r="E326" s="15" t="s">
        <v>1347</v>
      </c>
      <c r="F326" s="15" t="s">
        <v>1639</v>
      </c>
      <c r="G326" s="15" t="s">
        <v>1491</v>
      </c>
      <c r="H326" s="15" t="s">
        <v>3716</v>
      </c>
      <c r="I326" s="15" t="s">
        <v>1375</v>
      </c>
      <c r="J326" s="15"/>
      <c r="K326" s="16">
        <v>3723</v>
      </c>
      <c r="L326" s="16">
        <v>177187</v>
      </c>
      <c r="M326" s="16">
        <v>180584</v>
      </c>
      <c r="N326" s="16">
        <v>180793</v>
      </c>
      <c r="O326" s="16">
        <v>2109747216</v>
      </c>
      <c r="P326" s="16">
        <v>0</v>
      </c>
      <c r="Q326" s="16">
        <v>0</v>
      </c>
      <c r="R326" s="16">
        <v>904</v>
      </c>
      <c r="S326" s="15"/>
      <c r="T326" s="16">
        <v>3657</v>
      </c>
      <c r="U326" s="16">
        <v>180910</v>
      </c>
      <c r="V326" s="16">
        <v>181555</v>
      </c>
      <c r="W326" s="16">
        <v>176784</v>
      </c>
      <c r="X326" s="16">
        <v>2122920165</v>
      </c>
      <c r="Y326" s="16">
        <v>0</v>
      </c>
      <c r="Z326" s="16">
        <v>0</v>
      </c>
      <c r="AA326" s="16">
        <v>908</v>
      </c>
      <c r="AC326" s="16">
        <v>3601</v>
      </c>
      <c r="AD326" s="16">
        <v>178022</v>
      </c>
      <c r="AE326" s="16">
        <v>177332</v>
      </c>
      <c r="AF326" s="16">
        <v>177930</v>
      </c>
      <c r="AG326" s="16">
        <v>2568175727</v>
      </c>
      <c r="AH326" s="16">
        <v>0</v>
      </c>
      <c r="AI326" s="16">
        <v>0</v>
      </c>
      <c r="AJ326" s="16">
        <v>1111</v>
      </c>
      <c r="AL326" s="16">
        <v>3475</v>
      </c>
      <c r="AM326" s="16">
        <v>182708</v>
      </c>
      <c r="AN326" s="16">
        <v>183035</v>
      </c>
      <c r="AO326" s="16">
        <v>181677</v>
      </c>
      <c r="AP326" s="16">
        <v>1904599165</v>
      </c>
      <c r="AQ326" s="16">
        <v>0</v>
      </c>
      <c r="AR326" s="16">
        <v>0</v>
      </c>
      <c r="AS326" s="16">
        <v>803</v>
      </c>
      <c r="AU326" s="16">
        <v>3614</v>
      </c>
      <c r="AV326" s="16">
        <v>179876</v>
      </c>
      <c r="AW326" s="16">
        <v>8705442273</v>
      </c>
      <c r="AX326" s="16">
        <v>0</v>
      </c>
      <c r="AY326" s="16">
        <v>0</v>
      </c>
      <c r="AZ326" s="16">
        <v>931</v>
      </c>
      <c r="BA326" s="16">
        <v>48397</v>
      </c>
    </row>
    <row r="327" spans="1:53">
      <c r="A327" s="15" t="s">
        <v>1344</v>
      </c>
      <c r="B327" s="15" t="s">
        <v>1345</v>
      </c>
      <c r="C327" s="15" t="s">
        <v>1346</v>
      </c>
      <c r="D327" s="15" t="s">
        <v>1347</v>
      </c>
      <c r="E327" s="15" t="s">
        <v>1347</v>
      </c>
      <c r="F327" s="15" t="s">
        <v>1639</v>
      </c>
      <c r="G327" s="15" t="s">
        <v>1492</v>
      </c>
      <c r="H327" s="15" t="s">
        <v>3716</v>
      </c>
      <c r="I327" s="15" t="s">
        <v>1371</v>
      </c>
      <c r="J327" s="15"/>
      <c r="K327" s="16">
        <v>3</v>
      </c>
      <c r="L327" s="16">
        <v>31</v>
      </c>
      <c r="M327" s="16">
        <v>29</v>
      </c>
      <c r="N327" s="16">
        <v>29</v>
      </c>
      <c r="O327" s="16">
        <v>240816</v>
      </c>
      <c r="P327" s="16">
        <v>0</v>
      </c>
      <c r="Q327" s="16">
        <v>0</v>
      </c>
      <c r="R327" s="16">
        <v>624</v>
      </c>
      <c r="S327" s="15"/>
      <c r="T327" s="16">
        <v>3</v>
      </c>
      <c r="U327" s="16">
        <v>29</v>
      </c>
      <c r="V327" s="16">
        <v>29</v>
      </c>
      <c r="W327" s="16">
        <v>25</v>
      </c>
      <c r="X327" s="16">
        <v>200403</v>
      </c>
      <c r="Y327" s="16">
        <v>0</v>
      </c>
      <c r="Z327" s="16">
        <v>0</v>
      </c>
      <c r="AA327" s="16">
        <v>557</v>
      </c>
      <c r="AC327" s="16">
        <v>4</v>
      </c>
      <c r="AD327" s="16">
        <v>23</v>
      </c>
      <c r="AE327" s="16">
        <v>27</v>
      </c>
      <c r="AF327" s="16">
        <v>29</v>
      </c>
      <c r="AG327" s="16">
        <v>284346</v>
      </c>
      <c r="AH327" s="16">
        <v>0</v>
      </c>
      <c r="AI327" s="16">
        <v>0</v>
      </c>
      <c r="AJ327" s="16">
        <v>831</v>
      </c>
      <c r="AL327" s="16">
        <v>4</v>
      </c>
      <c r="AM327" s="16">
        <v>35</v>
      </c>
      <c r="AN327" s="16">
        <v>37</v>
      </c>
      <c r="AO327" s="16">
        <v>37</v>
      </c>
      <c r="AP327" s="16">
        <v>311741</v>
      </c>
      <c r="AQ327" s="16">
        <v>0</v>
      </c>
      <c r="AR327" s="16">
        <v>0</v>
      </c>
      <c r="AS327" s="16">
        <v>660</v>
      </c>
      <c r="AU327" s="16">
        <v>4</v>
      </c>
      <c r="AV327" s="16">
        <v>30</v>
      </c>
      <c r="AW327" s="16">
        <v>1037306</v>
      </c>
      <c r="AX327" s="16">
        <v>0</v>
      </c>
      <c r="AY327" s="16">
        <v>0</v>
      </c>
      <c r="AZ327" s="16">
        <v>665</v>
      </c>
      <c r="BA327" s="16">
        <v>34577</v>
      </c>
    </row>
    <row r="328" spans="1:53">
      <c r="A328" s="15" t="s">
        <v>1344</v>
      </c>
      <c r="B328" s="15" t="s">
        <v>1345</v>
      </c>
      <c r="C328" s="15" t="s">
        <v>1346</v>
      </c>
      <c r="D328" s="15" t="s">
        <v>1347</v>
      </c>
      <c r="E328" s="15" t="s">
        <v>1347</v>
      </c>
      <c r="F328" s="15" t="s">
        <v>1639</v>
      </c>
      <c r="G328" s="15" t="s">
        <v>1659</v>
      </c>
      <c r="H328" s="15" t="s">
        <v>3716</v>
      </c>
      <c r="I328" s="15" t="s">
        <v>1373</v>
      </c>
      <c r="J328" s="15" t="s">
        <v>1641</v>
      </c>
      <c r="K328" s="16">
        <v>1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5" t="s">
        <v>1641</v>
      </c>
      <c r="T328" s="16">
        <v>1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5" t="s">
        <v>1641</v>
      </c>
      <c r="AC328" s="16">
        <v>2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5" t="s">
        <v>1641</v>
      </c>
      <c r="AL328" s="16">
        <v>2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5" t="s">
        <v>1641</v>
      </c>
      <c r="AU328" s="16">
        <v>2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</row>
    <row r="329" spans="1:53">
      <c r="A329" s="15" t="s">
        <v>1344</v>
      </c>
      <c r="B329" s="15" t="s">
        <v>1345</v>
      </c>
      <c r="C329" s="15" t="s">
        <v>1346</v>
      </c>
      <c r="D329" s="15" t="s">
        <v>1347</v>
      </c>
      <c r="E329" s="15" t="s">
        <v>1347</v>
      </c>
      <c r="F329" s="15" t="s">
        <v>1639</v>
      </c>
      <c r="G329" s="15" t="s">
        <v>1660</v>
      </c>
      <c r="H329" s="15" t="s">
        <v>3716</v>
      </c>
      <c r="I329" s="15" t="s">
        <v>1375</v>
      </c>
      <c r="J329" s="15" t="s">
        <v>1641</v>
      </c>
      <c r="K329" s="16">
        <v>1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5" t="s">
        <v>1641</v>
      </c>
      <c r="T329" s="16">
        <v>1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5" t="s">
        <v>1641</v>
      </c>
      <c r="AC329" s="16">
        <v>2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5" t="s">
        <v>1641</v>
      </c>
      <c r="AL329" s="16">
        <v>2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5" t="s">
        <v>1641</v>
      </c>
      <c r="AU329" s="16">
        <v>2</v>
      </c>
      <c r="AV329" s="16">
        <v>0</v>
      </c>
      <c r="AW329" s="16">
        <v>0</v>
      </c>
      <c r="AX329" s="16">
        <v>0</v>
      </c>
      <c r="AY329" s="16">
        <v>0</v>
      </c>
      <c r="AZ329" s="16">
        <v>0</v>
      </c>
      <c r="BA329" s="16">
        <v>0</v>
      </c>
    </row>
    <row r="330" spans="1:53">
      <c r="A330" s="15" t="s">
        <v>1344</v>
      </c>
      <c r="B330" s="15" t="s">
        <v>1345</v>
      </c>
      <c r="C330" s="15" t="s">
        <v>1346</v>
      </c>
      <c r="D330" s="15" t="s">
        <v>1347</v>
      </c>
      <c r="E330" s="15" t="s">
        <v>1347</v>
      </c>
      <c r="F330" s="15" t="s">
        <v>1639</v>
      </c>
      <c r="G330" s="15" t="s">
        <v>1661</v>
      </c>
      <c r="H330" s="15" t="s">
        <v>3716</v>
      </c>
      <c r="I330" s="15" t="s">
        <v>1373</v>
      </c>
      <c r="J330" s="15" t="s">
        <v>1641</v>
      </c>
      <c r="K330" s="16">
        <v>2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5" t="s">
        <v>1641</v>
      </c>
      <c r="T330" s="16">
        <v>2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5" t="s">
        <v>1641</v>
      </c>
      <c r="AC330" s="16">
        <v>2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5" t="s">
        <v>1641</v>
      </c>
      <c r="AL330" s="16">
        <v>2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5" t="s">
        <v>1641</v>
      </c>
      <c r="AU330" s="16">
        <v>2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</row>
    <row r="331" spans="1:53">
      <c r="A331" s="15" t="s">
        <v>1344</v>
      </c>
      <c r="B331" s="15" t="s">
        <v>1345</v>
      </c>
      <c r="C331" s="15" t="s">
        <v>1346</v>
      </c>
      <c r="D331" s="15" t="s">
        <v>1347</v>
      </c>
      <c r="E331" s="15" t="s">
        <v>1347</v>
      </c>
      <c r="F331" s="15" t="s">
        <v>1639</v>
      </c>
      <c r="G331" s="15" t="s">
        <v>1662</v>
      </c>
      <c r="H331" s="15" t="s">
        <v>3716</v>
      </c>
      <c r="I331" s="15" t="s">
        <v>1375</v>
      </c>
      <c r="J331" s="15" t="s">
        <v>1641</v>
      </c>
      <c r="K331" s="16">
        <v>2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5" t="s">
        <v>1641</v>
      </c>
      <c r="T331" s="16">
        <v>2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5" t="s">
        <v>1641</v>
      </c>
      <c r="AC331" s="16">
        <v>2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5" t="s">
        <v>1641</v>
      </c>
      <c r="AL331" s="16">
        <v>2</v>
      </c>
      <c r="AM331" s="16">
        <v>0</v>
      </c>
      <c r="AN331" s="16">
        <v>0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5" t="s">
        <v>1641</v>
      </c>
      <c r="AU331" s="16">
        <v>2</v>
      </c>
      <c r="AV331" s="16">
        <v>0</v>
      </c>
      <c r="AW331" s="16">
        <v>0</v>
      </c>
      <c r="AX331" s="16">
        <v>0</v>
      </c>
      <c r="AY331" s="16">
        <v>0</v>
      </c>
      <c r="AZ331" s="16">
        <v>0</v>
      </c>
      <c r="BA331" s="16">
        <v>0</v>
      </c>
    </row>
    <row r="332" spans="1:53">
      <c r="A332" s="15" t="s">
        <v>1344</v>
      </c>
      <c r="B332" s="15" t="s">
        <v>1345</v>
      </c>
      <c r="C332" s="15" t="s">
        <v>1346</v>
      </c>
      <c r="D332" s="15" t="s">
        <v>1347</v>
      </c>
      <c r="E332" s="15" t="s">
        <v>1347</v>
      </c>
      <c r="F332" s="15" t="s">
        <v>1639</v>
      </c>
      <c r="G332" s="15" t="s">
        <v>1495</v>
      </c>
      <c r="H332" s="15" t="s">
        <v>3716</v>
      </c>
      <c r="I332" s="15" t="s">
        <v>1367</v>
      </c>
      <c r="J332" s="15"/>
      <c r="K332" s="16">
        <v>776</v>
      </c>
      <c r="L332" s="16">
        <v>41575</v>
      </c>
      <c r="M332" s="16">
        <v>41481</v>
      </c>
      <c r="N332" s="16">
        <v>41566</v>
      </c>
      <c r="O332" s="16">
        <v>419385925</v>
      </c>
      <c r="P332" s="16">
        <v>0</v>
      </c>
      <c r="Q332" s="16">
        <v>0</v>
      </c>
      <c r="R332" s="16">
        <v>777</v>
      </c>
      <c r="S332" s="15"/>
      <c r="T332" s="16">
        <v>766</v>
      </c>
      <c r="U332" s="16">
        <v>41709</v>
      </c>
      <c r="V332" s="16">
        <v>41607</v>
      </c>
      <c r="W332" s="16">
        <v>41245</v>
      </c>
      <c r="X332" s="16">
        <v>413162540</v>
      </c>
      <c r="Y332" s="16">
        <v>0</v>
      </c>
      <c r="Z332" s="16">
        <v>0</v>
      </c>
      <c r="AA332" s="16">
        <v>765</v>
      </c>
      <c r="AC332" s="16">
        <v>772</v>
      </c>
      <c r="AD332" s="16">
        <v>41775</v>
      </c>
      <c r="AE332" s="16">
        <v>42005</v>
      </c>
      <c r="AF332" s="16">
        <v>41731</v>
      </c>
      <c r="AG332" s="16">
        <v>578790062</v>
      </c>
      <c r="AH332" s="16">
        <v>0</v>
      </c>
      <c r="AI332" s="16">
        <v>0</v>
      </c>
      <c r="AJ332" s="16">
        <v>1064</v>
      </c>
      <c r="AL332" s="16">
        <v>768</v>
      </c>
      <c r="AM332" s="16">
        <v>41543</v>
      </c>
      <c r="AN332" s="16">
        <v>41174</v>
      </c>
      <c r="AO332" s="16">
        <v>41158</v>
      </c>
      <c r="AP332" s="16">
        <v>415623152</v>
      </c>
      <c r="AQ332" s="16">
        <v>0</v>
      </c>
      <c r="AR332" s="16">
        <v>0</v>
      </c>
      <c r="AS332" s="16">
        <v>774</v>
      </c>
      <c r="AU332" s="16">
        <v>771</v>
      </c>
      <c r="AV332" s="16">
        <v>41547</v>
      </c>
      <c r="AW332" s="16">
        <v>1826961679</v>
      </c>
      <c r="AX332" s="16">
        <v>0</v>
      </c>
      <c r="AY332" s="16">
        <v>0</v>
      </c>
      <c r="AZ332" s="16">
        <v>846</v>
      </c>
      <c r="BA332" s="16">
        <v>43973</v>
      </c>
    </row>
    <row r="333" spans="1:53">
      <c r="A333" s="15" t="s">
        <v>1344</v>
      </c>
      <c r="B333" s="15" t="s">
        <v>1345</v>
      </c>
      <c r="C333" s="15" t="s">
        <v>1346</v>
      </c>
      <c r="D333" s="15" t="s">
        <v>1347</v>
      </c>
      <c r="E333" s="15" t="s">
        <v>1347</v>
      </c>
      <c r="F333" s="15" t="s">
        <v>1639</v>
      </c>
      <c r="G333" s="15" t="s">
        <v>1502</v>
      </c>
      <c r="H333" s="15" t="s">
        <v>3716</v>
      </c>
      <c r="I333" s="15" t="s">
        <v>1369</v>
      </c>
      <c r="J333" s="15"/>
      <c r="K333" s="16">
        <v>672</v>
      </c>
      <c r="L333" s="16">
        <v>40474</v>
      </c>
      <c r="M333" s="16">
        <v>40380</v>
      </c>
      <c r="N333" s="16">
        <v>40474</v>
      </c>
      <c r="O333" s="16">
        <v>407251222</v>
      </c>
      <c r="P333" s="16">
        <v>0</v>
      </c>
      <c r="Q333" s="16">
        <v>0</v>
      </c>
      <c r="R333" s="16">
        <v>775</v>
      </c>
      <c r="S333" s="15"/>
      <c r="T333" s="16">
        <v>668</v>
      </c>
      <c r="U333" s="16">
        <v>40631</v>
      </c>
      <c r="V333" s="16">
        <v>40517</v>
      </c>
      <c r="W333" s="16">
        <v>40209</v>
      </c>
      <c r="X333" s="16">
        <v>402729169</v>
      </c>
      <c r="Y333" s="16">
        <v>0</v>
      </c>
      <c r="Z333" s="16">
        <v>0</v>
      </c>
      <c r="AA333" s="16">
        <v>766</v>
      </c>
      <c r="AC333" s="16">
        <v>671</v>
      </c>
      <c r="AD333" s="16">
        <v>40709</v>
      </c>
      <c r="AE333" s="16">
        <v>40911</v>
      </c>
      <c r="AF333" s="16">
        <v>40645</v>
      </c>
      <c r="AG333" s="16">
        <v>565879668</v>
      </c>
      <c r="AH333" s="16">
        <v>0</v>
      </c>
      <c r="AI333" s="16">
        <v>0</v>
      </c>
      <c r="AJ333" s="16">
        <v>1068</v>
      </c>
      <c r="AL333" s="16">
        <v>667</v>
      </c>
      <c r="AM333" s="16">
        <v>40455</v>
      </c>
      <c r="AN333" s="16">
        <v>40086</v>
      </c>
      <c r="AO333" s="16">
        <v>40081</v>
      </c>
      <c r="AP333" s="16">
        <v>404034334</v>
      </c>
      <c r="AQ333" s="16">
        <v>0</v>
      </c>
      <c r="AR333" s="16">
        <v>0</v>
      </c>
      <c r="AS333" s="16">
        <v>773</v>
      </c>
      <c r="AU333" s="16">
        <v>670</v>
      </c>
      <c r="AV333" s="16">
        <v>40464</v>
      </c>
      <c r="AW333" s="16">
        <v>1779894393</v>
      </c>
      <c r="AX333" s="16">
        <v>0</v>
      </c>
      <c r="AY333" s="16">
        <v>0</v>
      </c>
      <c r="AZ333" s="16">
        <v>846</v>
      </c>
      <c r="BA333" s="16">
        <v>43987</v>
      </c>
    </row>
    <row r="334" spans="1:53">
      <c r="A334" s="15" t="s">
        <v>1344</v>
      </c>
      <c r="B334" s="15" t="s">
        <v>1345</v>
      </c>
      <c r="C334" s="15" t="s">
        <v>1346</v>
      </c>
      <c r="D334" s="15" t="s">
        <v>1347</v>
      </c>
      <c r="E334" s="15" t="s">
        <v>1347</v>
      </c>
      <c r="F334" s="15" t="s">
        <v>1639</v>
      </c>
      <c r="G334" s="15" t="s">
        <v>1503</v>
      </c>
      <c r="H334" s="15" t="s">
        <v>3716</v>
      </c>
      <c r="I334" s="15" t="s">
        <v>1371</v>
      </c>
      <c r="J334" s="15"/>
      <c r="K334" s="16">
        <v>5</v>
      </c>
      <c r="L334" s="16">
        <v>21880</v>
      </c>
      <c r="M334" s="16">
        <v>21972</v>
      </c>
      <c r="N334" s="16">
        <v>22175</v>
      </c>
      <c r="O334" s="16">
        <v>234576275</v>
      </c>
      <c r="P334" s="16">
        <v>0</v>
      </c>
      <c r="Q334" s="16">
        <v>0</v>
      </c>
      <c r="R334" s="16">
        <v>820</v>
      </c>
      <c r="S334" s="15"/>
      <c r="T334" s="16">
        <v>5</v>
      </c>
      <c r="U334" s="16">
        <v>22459</v>
      </c>
      <c r="V334" s="16">
        <v>22364</v>
      </c>
      <c r="W334" s="16">
        <v>22535</v>
      </c>
      <c r="X334" s="16">
        <v>237923517</v>
      </c>
      <c r="Y334" s="16">
        <v>0</v>
      </c>
      <c r="Z334" s="16">
        <v>0</v>
      </c>
      <c r="AA334" s="16">
        <v>815</v>
      </c>
      <c r="AC334" s="16">
        <v>5</v>
      </c>
      <c r="AD334" s="16">
        <v>22954</v>
      </c>
      <c r="AE334" s="16">
        <v>22770</v>
      </c>
      <c r="AF334" s="16">
        <v>22141</v>
      </c>
      <c r="AG334" s="16">
        <v>383993745</v>
      </c>
      <c r="AH334" s="16">
        <v>0</v>
      </c>
      <c r="AI334" s="16">
        <v>0</v>
      </c>
      <c r="AJ334" s="16">
        <v>1306</v>
      </c>
      <c r="AL334" s="16">
        <v>5</v>
      </c>
      <c r="AM334" s="16">
        <v>22351</v>
      </c>
      <c r="AN334" s="16">
        <v>21951</v>
      </c>
      <c r="AO334" s="16">
        <v>21951</v>
      </c>
      <c r="AP334" s="16">
        <v>234593885</v>
      </c>
      <c r="AQ334" s="16">
        <v>0</v>
      </c>
      <c r="AR334" s="16">
        <v>0</v>
      </c>
      <c r="AS334" s="16">
        <v>817</v>
      </c>
      <c r="AU334" s="16">
        <v>5</v>
      </c>
      <c r="AV334" s="16">
        <v>22292</v>
      </c>
      <c r="AW334" s="16">
        <v>1091087422</v>
      </c>
      <c r="AX334" s="16">
        <v>0</v>
      </c>
      <c r="AY334" s="16">
        <v>0</v>
      </c>
      <c r="AZ334" s="16">
        <v>941</v>
      </c>
      <c r="BA334" s="16">
        <v>48945</v>
      </c>
    </row>
    <row r="335" spans="1:53">
      <c r="A335" s="15" t="s">
        <v>1344</v>
      </c>
      <c r="B335" s="15" t="s">
        <v>1345</v>
      </c>
      <c r="C335" s="15" t="s">
        <v>1346</v>
      </c>
      <c r="D335" s="15" t="s">
        <v>1347</v>
      </c>
      <c r="E335" s="15" t="s">
        <v>1347</v>
      </c>
      <c r="F335" s="15" t="s">
        <v>1639</v>
      </c>
      <c r="G335" s="15" t="s">
        <v>1504</v>
      </c>
      <c r="H335" s="15" t="s">
        <v>3716</v>
      </c>
      <c r="I335" s="15" t="s">
        <v>1373</v>
      </c>
      <c r="J335" s="15"/>
      <c r="K335" s="16">
        <v>5</v>
      </c>
      <c r="L335" s="16">
        <v>21880</v>
      </c>
      <c r="M335" s="16">
        <v>21972</v>
      </c>
      <c r="N335" s="16">
        <v>22175</v>
      </c>
      <c r="O335" s="16">
        <v>234576275</v>
      </c>
      <c r="P335" s="16">
        <v>0</v>
      </c>
      <c r="Q335" s="16">
        <v>0</v>
      </c>
      <c r="R335" s="16">
        <v>820</v>
      </c>
      <c r="S335" s="15"/>
      <c r="T335" s="16">
        <v>5</v>
      </c>
      <c r="U335" s="16">
        <v>22459</v>
      </c>
      <c r="V335" s="16">
        <v>22364</v>
      </c>
      <c r="W335" s="16">
        <v>22535</v>
      </c>
      <c r="X335" s="16">
        <v>237923517</v>
      </c>
      <c r="Y335" s="16">
        <v>0</v>
      </c>
      <c r="Z335" s="16">
        <v>0</v>
      </c>
      <c r="AA335" s="16">
        <v>815</v>
      </c>
      <c r="AC335" s="16">
        <v>5</v>
      </c>
      <c r="AD335" s="16">
        <v>22954</v>
      </c>
      <c r="AE335" s="16">
        <v>22770</v>
      </c>
      <c r="AF335" s="16">
        <v>22141</v>
      </c>
      <c r="AG335" s="16">
        <v>383993745</v>
      </c>
      <c r="AH335" s="16">
        <v>0</v>
      </c>
      <c r="AI335" s="16">
        <v>0</v>
      </c>
      <c r="AJ335" s="16">
        <v>1306</v>
      </c>
      <c r="AL335" s="16">
        <v>5</v>
      </c>
      <c r="AM335" s="16">
        <v>22351</v>
      </c>
      <c r="AN335" s="16">
        <v>21951</v>
      </c>
      <c r="AO335" s="16">
        <v>21951</v>
      </c>
      <c r="AP335" s="16">
        <v>234593885</v>
      </c>
      <c r="AQ335" s="16">
        <v>0</v>
      </c>
      <c r="AR335" s="16">
        <v>0</v>
      </c>
      <c r="AS335" s="16">
        <v>817</v>
      </c>
      <c r="AU335" s="16">
        <v>5</v>
      </c>
      <c r="AV335" s="16">
        <v>22292</v>
      </c>
      <c r="AW335" s="16">
        <v>1091087422</v>
      </c>
      <c r="AX335" s="16">
        <v>0</v>
      </c>
      <c r="AY335" s="16">
        <v>0</v>
      </c>
      <c r="AZ335" s="16">
        <v>941</v>
      </c>
      <c r="BA335" s="16">
        <v>48945</v>
      </c>
    </row>
    <row r="336" spans="1:53">
      <c r="A336" s="15" t="s">
        <v>1344</v>
      </c>
      <c r="B336" s="15" t="s">
        <v>1345</v>
      </c>
      <c r="C336" s="15" t="s">
        <v>1346</v>
      </c>
      <c r="D336" s="15" t="s">
        <v>1347</v>
      </c>
      <c r="E336" s="15" t="s">
        <v>1347</v>
      </c>
      <c r="F336" s="15" t="s">
        <v>1639</v>
      </c>
      <c r="G336" s="15" t="s">
        <v>1505</v>
      </c>
      <c r="H336" s="15" t="s">
        <v>3716</v>
      </c>
      <c r="I336" s="15" t="s">
        <v>1375</v>
      </c>
      <c r="J336" s="15"/>
      <c r="K336" s="16">
        <v>5</v>
      </c>
      <c r="L336" s="16">
        <v>21880</v>
      </c>
      <c r="M336" s="16">
        <v>21972</v>
      </c>
      <c r="N336" s="16">
        <v>22175</v>
      </c>
      <c r="O336" s="16">
        <v>234576275</v>
      </c>
      <c r="P336" s="16">
        <v>0</v>
      </c>
      <c r="Q336" s="16">
        <v>0</v>
      </c>
      <c r="R336" s="16">
        <v>820</v>
      </c>
      <c r="S336" s="15"/>
      <c r="T336" s="16">
        <v>5</v>
      </c>
      <c r="U336" s="16">
        <v>22459</v>
      </c>
      <c r="V336" s="16">
        <v>22364</v>
      </c>
      <c r="W336" s="16">
        <v>22535</v>
      </c>
      <c r="X336" s="16">
        <v>237923517</v>
      </c>
      <c r="Y336" s="16">
        <v>0</v>
      </c>
      <c r="Z336" s="16">
        <v>0</v>
      </c>
      <c r="AA336" s="16">
        <v>815</v>
      </c>
      <c r="AC336" s="16">
        <v>5</v>
      </c>
      <c r="AD336" s="16">
        <v>22954</v>
      </c>
      <c r="AE336" s="16">
        <v>22770</v>
      </c>
      <c r="AF336" s="16">
        <v>22141</v>
      </c>
      <c r="AG336" s="16">
        <v>383993745</v>
      </c>
      <c r="AH336" s="16">
        <v>0</v>
      </c>
      <c r="AI336" s="16">
        <v>0</v>
      </c>
      <c r="AJ336" s="16">
        <v>1306</v>
      </c>
      <c r="AL336" s="16">
        <v>5</v>
      </c>
      <c r="AM336" s="16">
        <v>22351</v>
      </c>
      <c r="AN336" s="16">
        <v>21951</v>
      </c>
      <c r="AO336" s="16">
        <v>21951</v>
      </c>
      <c r="AP336" s="16">
        <v>234593885</v>
      </c>
      <c r="AQ336" s="16">
        <v>0</v>
      </c>
      <c r="AR336" s="16">
        <v>0</v>
      </c>
      <c r="AS336" s="16">
        <v>817</v>
      </c>
      <c r="AU336" s="16">
        <v>5</v>
      </c>
      <c r="AV336" s="16">
        <v>22292</v>
      </c>
      <c r="AW336" s="16">
        <v>1091087422</v>
      </c>
      <c r="AX336" s="16">
        <v>0</v>
      </c>
      <c r="AY336" s="16">
        <v>0</v>
      </c>
      <c r="AZ336" s="16">
        <v>941</v>
      </c>
      <c r="BA336" s="16">
        <v>48945</v>
      </c>
    </row>
    <row r="337" spans="1:53">
      <c r="A337" s="15" t="s">
        <v>1344</v>
      </c>
      <c r="B337" s="15" t="s">
        <v>1345</v>
      </c>
      <c r="C337" s="15" t="s">
        <v>1346</v>
      </c>
      <c r="D337" s="15" t="s">
        <v>1347</v>
      </c>
      <c r="E337" s="15" t="s">
        <v>1347</v>
      </c>
      <c r="F337" s="15" t="s">
        <v>1639</v>
      </c>
      <c r="G337" s="15" t="s">
        <v>1663</v>
      </c>
      <c r="H337" s="15" t="s">
        <v>3716</v>
      </c>
      <c r="I337" s="15" t="s">
        <v>1371</v>
      </c>
      <c r="J337" s="15"/>
      <c r="K337" s="16">
        <v>472</v>
      </c>
      <c r="L337" s="16">
        <v>12512</v>
      </c>
      <c r="M337" s="16">
        <v>12380</v>
      </c>
      <c r="N337" s="16">
        <v>12282</v>
      </c>
      <c r="O337" s="16">
        <v>123949681</v>
      </c>
      <c r="P337" s="16">
        <v>0</v>
      </c>
      <c r="Q337" s="16">
        <v>0</v>
      </c>
      <c r="R337" s="16">
        <v>769</v>
      </c>
      <c r="S337" s="15"/>
      <c r="T337" s="16">
        <v>473</v>
      </c>
      <c r="U337" s="16">
        <v>12206</v>
      </c>
      <c r="V337" s="16">
        <v>12207</v>
      </c>
      <c r="W337" s="16">
        <v>11910</v>
      </c>
      <c r="X337" s="16">
        <v>117752902</v>
      </c>
      <c r="Y337" s="16">
        <v>0</v>
      </c>
      <c r="Z337" s="16">
        <v>0</v>
      </c>
      <c r="AA337" s="16">
        <v>748</v>
      </c>
      <c r="AC337" s="16">
        <v>472</v>
      </c>
      <c r="AD337" s="16">
        <v>11924</v>
      </c>
      <c r="AE337" s="16">
        <v>12151</v>
      </c>
      <c r="AF337" s="16">
        <v>12410</v>
      </c>
      <c r="AG337" s="16">
        <v>131118790</v>
      </c>
      <c r="AH337" s="16">
        <v>0</v>
      </c>
      <c r="AI337" s="16">
        <v>0</v>
      </c>
      <c r="AJ337" s="16">
        <v>829</v>
      </c>
      <c r="AL337" s="16">
        <v>471</v>
      </c>
      <c r="AM337" s="16">
        <v>12255</v>
      </c>
      <c r="AN337" s="16">
        <v>12306</v>
      </c>
      <c r="AO337" s="16">
        <v>12243</v>
      </c>
      <c r="AP337" s="16">
        <v>122381518</v>
      </c>
      <c r="AQ337" s="16">
        <v>0</v>
      </c>
      <c r="AR337" s="16">
        <v>0</v>
      </c>
      <c r="AS337" s="16">
        <v>767</v>
      </c>
      <c r="AU337" s="16">
        <v>472</v>
      </c>
      <c r="AV337" s="16">
        <v>12232</v>
      </c>
      <c r="AW337" s="16">
        <v>495202891</v>
      </c>
      <c r="AX337" s="16">
        <v>0</v>
      </c>
      <c r="AY337" s="16">
        <v>0</v>
      </c>
      <c r="AZ337" s="16">
        <v>779</v>
      </c>
      <c r="BA337" s="16">
        <v>40484</v>
      </c>
    </row>
    <row r="338" spans="1:53">
      <c r="A338" s="15" t="s">
        <v>1344</v>
      </c>
      <c r="B338" s="15" t="s">
        <v>1345</v>
      </c>
      <c r="C338" s="15" t="s">
        <v>1346</v>
      </c>
      <c r="D338" s="15" t="s">
        <v>1347</v>
      </c>
      <c r="E338" s="15" t="s">
        <v>1347</v>
      </c>
      <c r="F338" s="15" t="s">
        <v>1639</v>
      </c>
      <c r="G338" s="15" t="s">
        <v>1664</v>
      </c>
      <c r="H338" s="15" t="s">
        <v>3716</v>
      </c>
      <c r="I338" s="15" t="s">
        <v>1373</v>
      </c>
      <c r="J338" s="15"/>
      <c r="K338" s="16">
        <v>472</v>
      </c>
      <c r="L338" s="16">
        <v>12512</v>
      </c>
      <c r="M338" s="16">
        <v>12380</v>
      </c>
      <c r="N338" s="16">
        <v>12282</v>
      </c>
      <c r="O338" s="16">
        <v>123949681</v>
      </c>
      <c r="P338" s="16">
        <v>0</v>
      </c>
      <c r="Q338" s="16">
        <v>0</v>
      </c>
      <c r="R338" s="16">
        <v>769</v>
      </c>
      <c r="S338" s="15"/>
      <c r="T338" s="16">
        <v>473</v>
      </c>
      <c r="U338" s="16">
        <v>12206</v>
      </c>
      <c r="V338" s="16">
        <v>12207</v>
      </c>
      <c r="W338" s="16">
        <v>11910</v>
      </c>
      <c r="X338" s="16">
        <v>117752902</v>
      </c>
      <c r="Y338" s="16">
        <v>0</v>
      </c>
      <c r="Z338" s="16">
        <v>0</v>
      </c>
      <c r="AA338" s="16">
        <v>748</v>
      </c>
      <c r="AC338" s="16">
        <v>472</v>
      </c>
      <c r="AD338" s="16">
        <v>11924</v>
      </c>
      <c r="AE338" s="16">
        <v>12151</v>
      </c>
      <c r="AF338" s="16">
        <v>12410</v>
      </c>
      <c r="AG338" s="16">
        <v>131118790</v>
      </c>
      <c r="AH338" s="16">
        <v>0</v>
      </c>
      <c r="AI338" s="16">
        <v>0</v>
      </c>
      <c r="AJ338" s="16">
        <v>829</v>
      </c>
      <c r="AL338" s="16">
        <v>471</v>
      </c>
      <c r="AM338" s="16">
        <v>12255</v>
      </c>
      <c r="AN338" s="16">
        <v>12306</v>
      </c>
      <c r="AO338" s="16">
        <v>12243</v>
      </c>
      <c r="AP338" s="16">
        <v>122381518</v>
      </c>
      <c r="AQ338" s="16">
        <v>0</v>
      </c>
      <c r="AR338" s="16">
        <v>0</v>
      </c>
      <c r="AS338" s="16">
        <v>767</v>
      </c>
      <c r="AU338" s="16">
        <v>472</v>
      </c>
      <c r="AV338" s="16">
        <v>12232</v>
      </c>
      <c r="AW338" s="16">
        <v>495202891</v>
      </c>
      <c r="AX338" s="16">
        <v>0</v>
      </c>
      <c r="AY338" s="16">
        <v>0</v>
      </c>
      <c r="AZ338" s="16">
        <v>779</v>
      </c>
      <c r="BA338" s="16">
        <v>40484</v>
      </c>
    </row>
    <row r="339" spans="1:53">
      <c r="A339" s="15" t="s">
        <v>1344</v>
      </c>
      <c r="B339" s="15" t="s">
        <v>1345</v>
      </c>
      <c r="C339" s="15" t="s">
        <v>1346</v>
      </c>
      <c r="D339" s="15" t="s">
        <v>1347</v>
      </c>
      <c r="E339" s="15" t="s">
        <v>1347</v>
      </c>
      <c r="F339" s="15" t="s">
        <v>1639</v>
      </c>
      <c r="G339" s="15" t="s">
        <v>1665</v>
      </c>
      <c r="H339" s="15" t="s">
        <v>3716</v>
      </c>
      <c r="I339" s="15" t="s">
        <v>1375</v>
      </c>
      <c r="J339" s="15"/>
      <c r="K339" s="16">
        <v>472</v>
      </c>
      <c r="L339" s="16">
        <v>12512</v>
      </c>
      <c r="M339" s="16">
        <v>12380</v>
      </c>
      <c r="N339" s="16">
        <v>12282</v>
      </c>
      <c r="O339" s="16">
        <v>123949681</v>
      </c>
      <c r="P339" s="16">
        <v>0</v>
      </c>
      <c r="Q339" s="16">
        <v>0</v>
      </c>
      <c r="R339" s="16">
        <v>769</v>
      </c>
      <c r="S339" s="15"/>
      <c r="T339" s="16">
        <v>473</v>
      </c>
      <c r="U339" s="16">
        <v>12206</v>
      </c>
      <c r="V339" s="16">
        <v>12207</v>
      </c>
      <c r="W339" s="16">
        <v>11910</v>
      </c>
      <c r="X339" s="16">
        <v>117752902</v>
      </c>
      <c r="Y339" s="16">
        <v>0</v>
      </c>
      <c r="Z339" s="16">
        <v>0</v>
      </c>
      <c r="AA339" s="16">
        <v>748</v>
      </c>
      <c r="AC339" s="16">
        <v>472</v>
      </c>
      <c r="AD339" s="16">
        <v>11924</v>
      </c>
      <c r="AE339" s="16">
        <v>12151</v>
      </c>
      <c r="AF339" s="16">
        <v>12410</v>
      </c>
      <c r="AG339" s="16">
        <v>131118790</v>
      </c>
      <c r="AH339" s="16">
        <v>0</v>
      </c>
      <c r="AI339" s="16">
        <v>0</v>
      </c>
      <c r="AJ339" s="16">
        <v>829</v>
      </c>
      <c r="AL339" s="16">
        <v>471</v>
      </c>
      <c r="AM339" s="16">
        <v>12255</v>
      </c>
      <c r="AN339" s="16">
        <v>12306</v>
      </c>
      <c r="AO339" s="16">
        <v>12243</v>
      </c>
      <c r="AP339" s="16">
        <v>122381518</v>
      </c>
      <c r="AQ339" s="16">
        <v>0</v>
      </c>
      <c r="AR339" s="16">
        <v>0</v>
      </c>
      <c r="AS339" s="16">
        <v>767</v>
      </c>
      <c r="AU339" s="16">
        <v>472</v>
      </c>
      <c r="AV339" s="16">
        <v>12232</v>
      </c>
      <c r="AW339" s="16">
        <v>495202891</v>
      </c>
      <c r="AX339" s="16">
        <v>0</v>
      </c>
      <c r="AY339" s="16">
        <v>0</v>
      </c>
      <c r="AZ339" s="16">
        <v>779</v>
      </c>
      <c r="BA339" s="16">
        <v>40484</v>
      </c>
    </row>
    <row r="340" spans="1:53">
      <c r="A340" s="15" t="s">
        <v>1344</v>
      </c>
      <c r="B340" s="15" t="s">
        <v>1345</v>
      </c>
      <c r="C340" s="15" t="s">
        <v>1346</v>
      </c>
      <c r="D340" s="15" t="s">
        <v>1347</v>
      </c>
      <c r="E340" s="15" t="s">
        <v>1347</v>
      </c>
      <c r="F340" s="15" t="s">
        <v>1639</v>
      </c>
      <c r="G340" s="15" t="s">
        <v>1666</v>
      </c>
      <c r="H340" s="15" t="s">
        <v>3716</v>
      </c>
      <c r="I340" s="15" t="s">
        <v>1371</v>
      </c>
      <c r="J340" s="15"/>
      <c r="K340" s="16">
        <v>195</v>
      </c>
      <c r="L340" s="16">
        <v>6082</v>
      </c>
      <c r="M340" s="16">
        <v>6028</v>
      </c>
      <c r="N340" s="16">
        <v>6017</v>
      </c>
      <c r="O340" s="16">
        <v>48725266</v>
      </c>
      <c r="P340" s="16">
        <v>0</v>
      </c>
      <c r="Q340" s="16">
        <v>0</v>
      </c>
      <c r="R340" s="16">
        <v>620</v>
      </c>
      <c r="S340" s="15"/>
      <c r="T340" s="16">
        <v>190</v>
      </c>
      <c r="U340" s="16">
        <v>5966</v>
      </c>
      <c r="V340" s="16">
        <v>5946</v>
      </c>
      <c r="W340" s="16">
        <v>5764</v>
      </c>
      <c r="X340" s="16">
        <v>47052750</v>
      </c>
      <c r="Y340" s="16">
        <v>0</v>
      </c>
      <c r="Z340" s="16">
        <v>0</v>
      </c>
      <c r="AA340" s="16">
        <v>614</v>
      </c>
      <c r="AC340" s="16">
        <v>194</v>
      </c>
      <c r="AD340" s="16">
        <v>5831</v>
      </c>
      <c r="AE340" s="16">
        <v>5990</v>
      </c>
      <c r="AF340" s="16">
        <v>6094</v>
      </c>
      <c r="AG340" s="16">
        <v>50767133</v>
      </c>
      <c r="AH340" s="16">
        <v>0</v>
      </c>
      <c r="AI340" s="16">
        <v>0</v>
      </c>
      <c r="AJ340" s="16">
        <v>654</v>
      </c>
      <c r="AL340" s="16">
        <v>191</v>
      </c>
      <c r="AM340" s="16">
        <v>5849</v>
      </c>
      <c r="AN340" s="16">
        <v>5829</v>
      </c>
      <c r="AO340" s="16">
        <v>5887</v>
      </c>
      <c r="AP340" s="16">
        <v>47058931</v>
      </c>
      <c r="AQ340" s="16">
        <v>0</v>
      </c>
      <c r="AR340" s="16">
        <v>0</v>
      </c>
      <c r="AS340" s="16">
        <v>618</v>
      </c>
      <c r="AU340" s="16">
        <v>193</v>
      </c>
      <c r="AV340" s="16">
        <v>5940</v>
      </c>
      <c r="AW340" s="16">
        <v>193604080</v>
      </c>
      <c r="AX340" s="16">
        <v>0</v>
      </c>
      <c r="AY340" s="16">
        <v>0</v>
      </c>
      <c r="AZ340" s="16">
        <v>627</v>
      </c>
      <c r="BA340" s="16">
        <v>32592</v>
      </c>
    </row>
    <row r="341" spans="1:53">
      <c r="A341" s="15" t="s">
        <v>1344</v>
      </c>
      <c r="B341" s="15" t="s">
        <v>1345</v>
      </c>
      <c r="C341" s="15" t="s">
        <v>1346</v>
      </c>
      <c r="D341" s="15" t="s">
        <v>1347</v>
      </c>
      <c r="E341" s="15" t="s">
        <v>1347</v>
      </c>
      <c r="F341" s="15" t="s">
        <v>1639</v>
      </c>
      <c r="G341" s="15" t="s">
        <v>1667</v>
      </c>
      <c r="H341" s="15" t="s">
        <v>3716</v>
      </c>
      <c r="I341" s="15" t="s">
        <v>1373</v>
      </c>
      <c r="J341" s="15"/>
      <c r="K341" s="16">
        <v>195</v>
      </c>
      <c r="L341" s="16">
        <v>6082</v>
      </c>
      <c r="M341" s="16">
        <v>6028</v>
      </c>
      <c r="N341" s="16">
        <v>6017</v>
      </c>
      <c r="O341" s="16">
        <v>48725266</v>
      </c>
      <c r="P341" s="16">
        <v>0</v>
      </c>
      <c r="Q341" s="16">
        <v>0</v>
      </c>
      <c r="R341" s="16">
        <v>620</v>
      </c>
      <c r="S341" s="15"/>
      <c r="T341" s="16">
        <v>190</v>
      </c>
      <c r="U341" s="16">
        <v>5966</v>
      </c>
      <c r="V341" s="16">
        <v>5946</v>
      </c>
      <c r="W341" s="16">
        <v>5764</v>
      </c>
      <c r="X341" s="16">
        <v>47052750</v>
      </c>
      <c r="Y341" s="16">
        <v>0</v>
      </c>
      <c r="Z341" s="16">
        <v>0</v>
      </c>
      <c r="AA341" s="16">
        <v>614</v>
      </c>
      <c r="AC341" s="16">
        <v>194</v>
      </c>
      <c r="AD341" s="16">
        <v>5831</v>
      </c>
      <c r="AE341" s="16">
        <v>5990</v>
      </c>
      <c r="AF341" s="16">
        <v>6094</v>
      </c>
      <c r="AG341" s="16">
        <v>50767133</v>
      </c>
      <c r="AH341" s="16">
        <v>0</v>
      </c>
      <c r="AI341" s="16">
        <v>0</v>
      </c>
      <c r="AJ341" s="16">
        <v>654</v>
      </c>
      <c r="AL341" s="16">
        <v>191</v>
      </c>
      <c r="AM341" s="16">
        <v>5849</v>
      </c>
      <c r="AN341" s="16">
        <v>5829</v>
      </c>
      <c r="AO341" s="16">
        <v>5887</v>
      </c>
      <c r="AP341" s="16">
        <v>47058931</v>
      </c>
      <c r="AQ341" s="16">
        <v>0</v>
      </c>
      <c r="AR341" s="16">
        <v>0</v>
      </c>
      <c r="AS341" s="16">
        <v>618</v>
      </c>
      <c r="AU341" s="16">
        <v>193</v>
      </c>
      <c r="AV341" s="16">
        <v>5940</v>
      </c>
      <c r="AW341" s="16">
        <v>193604080</v>
      </c>
      <c r="AX341" s="16">
        <v>0</v>
      </c>
      <c r="AY341" s="16">
        <v>0</v>
      </c>
      <c r="AZ341" s="16">
        <v>627</v>
      </c>
      <c r="BA341" s="16">
        <v>32592</v>
      </c>
    </row>
    <row r="342" spans="1:53">
      <c r="A342" s="15" t="s">
        <v>1344</v>
      </c>
      <c r="B342" s="15" t="s">
        <v>1345</v>
      </c>
      <c r="C342" s="15" t="s">
        <v>1346</v>
      </c>
      <c r="D342" s="15" t="s">
        <v>1347</v>
      </c>
      <c r="E342" s="15" t="s">
        <v>1347</v>
      </c>
      <c r="F342" s="15" t="s">
        <v>1639</v>
      </c>
      <c r="G342" s="15" t="s">
        <v>1668</v>
      </c>
      <c r="H342" s="15" t="s">
        <v>3716</v>
      </c>
      <c r="I342" s="15" t="s">
        <v>1375</v>
      </c>
      <c r="J342" s="15"/>
      <c r="K342" s="16">
        <v>195</v>
      </c>
      <c r="L342" s="16">
        <v>6082</v>
      </c>
      <c r="M342" s="16">
        <v>6028</v>
      </c>
      <c r="N342" s="16">
        <v>6017</v>
      </c>
      <c r="O342" s="16">
        <v>48725266</v>
      </c>
      <c r="P342" s="16">
        <v>0</v>
      </c>
      <c r="Q342" s="16">
        <v>0</v>
      </c>
      <c r="R342" s="16">
        <v>620</v>
      </c>
      <c r="S342" s="15"/>
      <c r="T342" s="16">
        <v>190</v>
      </c>
      <c r="U342" s="16">
        <v>5966</v>
      </c>
      <c r="V342" s="16">
        <v>5946</v>
      </c>
      <c r="W342" s="16">
        <v>5764</v>
      </c>
      <c r="X342" s="16">
        <v>47052750</v>
      </c>
      <c r="Y342" s="16">
        <v>0</v>
      </c>
      <c r="Z342" s="16">
        <v>0</v>
      </c>
      <c r="AA342" s="16">
        <v>614</v>
      </c>
      <c r="AC342" s="16">
        <v>194</v>
      </c>
      <c r="AD342" s="16">
        <v>5831</v>
      </c>
      <c r="AE342" s="16">
        <v>5990</v>
      </c>
      <c r="AF342" s="16">
        <v>6094</v>
      </c>
      <c r="AG342" s="16">
        <v>50767133</v>
      </c>
      <c r="AH342" s="16">
        <v>0</v>
      </c>
      <c r="AI342" s="16">
        <v>0</v>
      </c>
      <c r="AJ342" s="16">
        <v>654</v>
      </c>
      <c r="AL342" s="16">
        <v>191</v>
      </c>
      <c r="AM342" s="16">
        <v>5849</v>
      </c>
      <c r="AN342" s="16">
        <v>5829</v>
      </c>
      <c r="AO342" s="16">
        <v>5887</v>
      </c>
      <c r="AP342" s="16">
        <v>47058931</v>
      </c>
      <c r="AQ342" s="16">
        <v>0</v>
      </c>
      <c r="AR342" s="16">
        <v>0</v>
      </c>
      <c r="AS342" s="16">
        <v>618</v>
      </c>
      <c r="AU342" s="16">
        <v>193</v>
      </c>
      <c r="AV342" s="16">
        <v>5940</v>
      </c>
      <c r="AW342" s="16">
        <v>193604080</v>
      </c>
      <c r="AX342" s="16">
        <v>0</v>
      </c>
      <c r="AY342" s="16">
        <v>0</v>
      </c>
      <c r="AZ342" s="16">
        <v>627</v>
      </c>
      <c r="BA342" s="16">
        <v>32592</v>
      </c>
    </row>
    <row r="343" spans="1:53">
      <c r="A343" s="15" t="s">
        <v>1344</v>
      </c>
      <c r="B343" s="15" t="s">
        <v>1345</v>
      </c>
      <c r="C343" s="15" t="s">
        <v>1346</v>
      </c>
      <c r="D343" s="15" t="s">
        <v>1347</v>
      </c>
      <c r="E343" s="15" t="s">
        <v>1347</v>
      </c>
      <c r="F343" s="15" t="s">
        <v>1639</v>
      </c>
      <c r="G343" s="15" t="s">
        <v>1669</v>
      </c>
      <c r="H343" s="15" t="s">
        <v>3716</v>
      </c>
      <c r="I343" s="15" t="s">
        <v>1369</v>
      </c>
      <c r="J343" s="15" t="s">
        <v>1641</v>
      </c>
      <c r="K343" s="16">
        <v>103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5" t="s">
        <v>1641</v>
      </c>
      <c r="T343" s="16">
        <v>97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5" t="s">
        <v>1641</v>
      </c>
      <c r="AC343" s="16">
        <v>100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5" t="s">
        <v>1641</v>
      </c>
      <c r="AL343" s="16">
        <v>100</v>
      </c>
      <c r="AM343" s="16">
        <v>0</v>
      </c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5" t="s">
        <v>1641</v>
      </c>
      <c r="AU343" s="16">
        <v>100</v>
      </c>
      <c r="AV343" s="16">
        <v>0</v>
      </c>
      <c r="AW343" s="16">
        <v>0</v>
      </c>
      <c r="AX343" s="16">
        <v>0</v>
      </c>
      <c r="AY343" s="16">
        <v>0</v>
      </c>
      <c r="AZ343" s="16">
        <v>0</v>
      </c>
      <c r="BA343" s="16">
        <v>0</v>
      </c>
    </row>
    <row r="344" spans="1:53">
      <c r="A344" s="15" t="s">
        <v>1344</v>
      </c>
      <c r="B344" s="15" t="s">
        <v>1345</v>
      </c>
      <c r="C344" s="15" t="s">
        <v>1346</v>
      </c>
      <c r="D344" s="15" t="s">
        <v>1347</v>
      </c>
      <c r="E344" s="15" t="s">
        <v>1347</v>
      </c>
      <c r="F344" s="15" t="s">
        <v>1639</v>
      </c>
      <c r="G344" s="15" t="s">
        <v>1670</v>
      </c>
      <c r="H344" s="15" t="s">
        <v>3716</v>
      </c>
      <c r="I344" s="15" t="s">
        <v>1371</v>
      </c>
      <c r="J344" s="15" t="s">
        <v>1641</v>
      </c>
      <c r="K344" s="16">
        <v>2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5" t="s">
        <v>1641</v>
      </c>
      <c r="T344" s="16">
        <v>2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5" t="s">
        <v>1641</v>
      </c>
      <c r="AC344" s="16">
        <v>2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5" t="s">
        <v>1641</v>
      </c>
      <c r="AL344" s="16">
        <v>2</v>
      </c>
      <c r="AM344" s="16">
        <v>0</v>
      </c>
      <c r="AN344" s="16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5" t="s">
        <v>1641</v>
      </c>
      <c r="AU344" s="16">
        <v>2</v>
      </c>
      <c r="AV344" s="16">
        <v>0</v>
      </c>
      <c r="AW344" s="16">
        <v>0</v>
      </c>
      <c r="AX344" s="16">
        <v>0</v>
      </c>
      <c r="AY344" s="16">
        <v>0</v>
      </c>
      <c r="AZ344" s="16">
        <v>0</v>
      </c>
      <c r="BA344" s="16">
        <v>0</v>
      </c>
    </row>
    <row r="345" spans="1:53">
      <c r="A345" s="15" t="s">
        <v>1344</v>
      </c>
      <c r="B345" s="15" t="s">
        <v>1345</v>
      </c>
      <c r="C345" s="15" t="s">
        <v>1346</v>
      </c>
      <c r="D345" s="15" t="s">
        <v>1347</v>
      </c>
      <c r="E345" s="15" t="s">
        <v>1347</v>
      </c>
      <c r="F345" s="15" t="s">
        <v>1639</v>
      </c>
      <c r="G345" s="15" t="s">
        <v>1671</v>
      </c>
      <c r="H345" s="15" t="s">
        <v>3716</v>
      </c>
      <c r="I345" s="15" t="s">
        <v>1373</v>
      </c>
      <c r="J345" s="15" t="s">
        <v>1641</v>
      </c>
      <c r="K345" s="16">
        <v>2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5" t="s">
        <v>1641</v>
      </c>
      <c r="T345" s="16">
        <v>2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5" t="s">
        <v>1641</v>
      </c>
      <c r="AC345" s="16">
        <v>2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5" t="s">
        <v>1641</v>
      </c>
      <c r="AL345" s="16">
        <v>2</v>
      </c>
      <c r="AM345" s="16">
        <v>0</v>
      </c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5" t="s">
        <v>1641</v>
      </c>
      <c r="AU345" s="16">
        <v>2</v>
      </c>
      <c r="AV345" s="16">
        <v>0</v>
      </c>
      <c r="AW345" s="16">
        <v>0</v>
      </c>
      <c r="AX345" s="16">
        <v>0</v>
      </c>
      <c r="AY345" s="16">
        <v>0</v>
      </c>
      <c r="AZ345" s="16">
        <v>0</v>
      </c>
      <c r="BA345" s="16">
        <v>0</v>
      </c>
    </row>
    <row r="346" spans="1:53">
      <c r="A346" s="15" t="s">
        <v>1344</v>
      </c>
      <c r="B346" s="15" t="s">
        <v>1345</v>
      </c>
      <c r="C346" s="15" t="s">
        <v>1346</v>
      </c>
      <c r="D346" s="15" t="s">
        <v>1347</v>
      </c>
      <c r="E346" s="15" t="s">
        <v>1347</v>
      </c>
      <c r="F346" s="15" t="s">
        <v>1639</v>
      </c>
      <c r="G346" s="15" t="s">
        <v>1672</v>
      </c>
      <c r="H346" s="15" t="s">
        <v>3716</v>
      </c>
      <c r="I346" s="15" t="s">
        <v>1375</v>
      </c>
      <c r="J346" s="15" t="s">
        <v>1641</v>
      </c>
      <c r="K346" s="16">
        <v>2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5" t="s">
        <v>1641</v>
      </c>
      <c r="T346" s="16">
        <v>2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5" t="s">
        <v>1641</v>
      </c>
      <c r="AC346" s="16">
        <v>2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5" t="s">
        <v>1641</v>
      </c>
      <c r="AL346" s="16">
        <v>2</v>
      </c>
      <c r="AM346" s="16">
        <v>0</v>
      </c>
      <c r="AN346" s="16">
        <v>0</v>
      </c>
      <c r="AO346" s="16">
        <v>0</v>
      </c>
      <c r="AP346" s="16">
        <v>0</v>
      </c>
      <c r="AQ346" s="16">
        <v>0</v>
      </c>
      <c r="AR346" s="16">
        <v>0</v>
      </c>
      <c r="AS346" s="16">
        <v>0</v>
      </c>
      <c r="AT346" s="15" t="s">
        <v>1641</v>
      </c>
      <c r="AU346" s="16">
        <v>2</v>
      </c>
      <c r="AV346" s="16">
        <v>0</v>
      </c>
      <c r="AW346" s="16">
        <v>0</v>
      </c>
      <c r="AX346" s="16">
        <v>0</v>
      </c>
      <c r="AY346" s="16">
        <v>0</v>
      </c>
      <c r="AZ346" s="16">
        <v>0</v>
      </c>
      <c r="BA346" s="16">
        <v>0</v>
      </c>
    </row>
    <row r="347" spans="1:53">
      <c r="A347" s="15" t="s">
        <v>1344</v>
      </c>
      <c r="B347" s="15" t="s">
        <v>1345</v>
      </c>
      <c r="C347" s="15" t="s">
        <v>1346</v>
      </c>
      <c r="D347" s="15" t="s">
        <v>1347</v>
      </c>
      <c r="E347" s="15" t="s">
        <v>1347</v>
      </c>
      <c r="F347" s="15" t="s">
        <v>1639</v>
      </c>
      <c r="G347" s="15" t="s">
        <v>1673</v>
      </c>
      <c r="H347" s="15" t="s">
        <v>3716</v>
      </c>
      <c r="I347" s="15" t="s">
        <v>1371</v>
      </c>
      <c r="J347" s="15"/>
      <c r="K347" s="16">
        <v>26</v>
      </c>
      <c r="L347" s="16">
        <v>375</v>
      </c>
      <c r="M347" s="16">
        <v>374</v>
      </c>
      <c r="N347" s="16">
        <v>371</v>
      </c>
      <c r="O347" s="16">
        <v>3941884</v>
      </c>
      <c r="P347" s="16">
        <v>0</v>
      </c>
      <c r="Q347" s="16">
        <v>0</v>
      </c>
      <c r="R347" s="16">
        <v>812</v>
      </c>
      <c r="S347" s="15"/>
      <c r="T347" s="16">
        <v>26</v>
      </c>
      <c r="U347" s="16">
        <v>361</v>
      </c>
      <c r="V347" s="16">
        <v>367</v>
      </c>
      <c r="W347" s="16">
        <v>357</v>
      </c>
      <c r="X347" s="16">
        <v>3472488</v>
      </c>
      <c r="Y347" s="16">
        <v>0</v>
      </c>
      <c r="Z347" s="16">
        <v>0</v>
      </c>
      <c r="AA347" s="16">
        <v>739</v>
      </c>
      <c r="AC347" s="16">
        <v>26</v>
      </c>
      <c r="AD347" s="16">
        <v>368</v>
      </c>
      <c r="AE347" s="16">
        <v>375</v>
      </c>
      <c r="AF347" s="16">
        <v>369</v>
      </c>
      <c r="AG347" s="16">
        <v>4408233</v>
      </c>
      <c r="AH347" s="16">
        <v>0</v>
      </c>
      <c r="AI347" s="16">
        <v>0</v>
      </c>
      <c r="AJ347" s="16">
        <v>915</v>
      </c>
      <c r="AL347" s="16">
        <v>26</v>
      </c>
      <c r="AM347" s="16">
        <v>369</v>
      </c>
      <c r="AN347" s="16">
        <v>369</v>
      </c>
      <c r="AO347" s="16">
        <v>369</v>
      </c>
      <c r="AP347" s="16">
        <v>3792640</v>
      </c>
      <c r="AQ347" s="16">
        <v>0</v>
      </c>
      <c r="AR347" s="16">
        <v>0</v>
      </c>
      <c r="AS347" s="16">
        <v>791</v>
      </c>
      <c r="AU347" s="16">
        <v>26</v>
      </c>
      <c r="AV347" s="16">
        <v>369</v>
      </c>
      <c r="AW347" s="16">
        <v>15615245</v>
      </c>
      <c r="AX347" s="16">
        <v>0</v>
      </c>
      <c r="AY347" s="16">
        <v>0</v>
      </c>
      <c r="AZ347" s="16">
        <v>815</v>
      </c>
      <c r="BA347" s="16">
        <v>42356</v>
      </c>
    </row>
    <row r="348" spans="1:53">
      <c r="A348" s="15" t="s">
        <v>1344</v>
      </c>
      <c r="B348" s="15" t="s">
        <v>1345</v>
      </c>
      <c r="C348" s="15" t="s">
        <v>1346</v>
      </c>
      <c r="D348" s="15" t="s">
        <v>1347</v>
      </c>
      <c r="E348" s="15" t="s">
        <v>1347</v>
      </c>
      <c r="F348" s="15" t="s">
        <v>1639</v>
      </c>
      <c r="G348" s="15" t="s">
        <v>1674</v>
      </c>
      <c r="H348" s="15" t="s">
        <v>3716</v>
      </c>
      <c r="I348" s="15" t="s">
        <v>1373</v>
      </c>
      <c r="J348" s="15"/>
      <c r="K348" s="16">
        <v>16</v>
      </c>
      <c r="L348" s="16">
        <v>156</v>
      </c>
      <c r="M348" s="16">
        <v>156</v>
      </c>
      <c r="N348" s="16">
        <v>154</v>
      </c>
      <c r="O348" s="16">
        <v>1880711</v>
      </c>
      <c r="P348" s="16">
        <v>0</v>
      </c>
      <c r="Q348" s="16">
        <v>0</v>
      </c>
      <c r="R348" s="16">
        <v>931</v>
      </c>
      <c r="S348" s="15"/>
      <c r="T348" s="16">
        <v>16</v>
      </c>
      <c r="U348" s="16">
        <v>148</v>
      </c>
      <c r="V348" s="16">
        <v>149</v>
      </c>
      <c r="W348" s="16">
        <v>145</v>
      </c>
      <c r="X348" s="16">
        <v>1605212</v>
      </c>
      <c r="Y348" s="16">
        <v>0</v>
      </c>
      <c r="Z348" s="16">
        <v>0</v>
      </c>
      <c r="AA348" s="16">
        <v>838</v>
      </c>
      <c r="AC348" s="16">
        <v>16</v>
      </c>
      <c r="AD348" s="16">
        <v>150</v>
      </c>
      <c r="AE348" s="16">
        <v>153</v>
      </c>
      <c r="AF348" s="16">
        <v>151</v>
      </c>
      <c r="AG348" s="16">
        <v>2064308</v>
      </c>
      <c r="AH348" s="16">
        <v>0</v>
      </c>
      <c r="AI348" s="16">
        <v>0</v>
      </c>
      <c r="AJ348" s="16">
        <v>1049</v>
      </c>
      <c r="AL348" s="16">
        <v>16</v>
      </c>
      <c r="AM348" s="16">
        <v>150</v>
      </c>
      <c r="AN348" s="16">
        <v>153</v>
      </c>
      <c r="AO348" s="16">
        <v>153</v>
      </c>
      <c r="AP348" s="16">
        <v>1862796</v>
      </c>
      <c r="AQ348" s="16">
        <v>0</v>
      </c>
      <c r="AR348" s="16">
        <v>0</v>
      </c>
      <c r="AS348" s="16">
        <v>943</v>
      </c>
      <c r="AU348" s="16">
        <v>16</v>
      </c>
      <c r="AV348" s="16">
        <v>152</v>
      </c>
      <c r="AW348" s="16">
        <v>7413027</v>
      </c>
      <c r="AX348" s="16">
        <v>0</v>
      </c>
      <c r="AY348" s="16">
        <v>0</v>
      </c>
      <c r="AZ348" s="16">
        <v>941</v>
      </c>
      <c r="BA348" s="16">
        <v>48931</v>
      </c>
    </row>
    <row r="349" spans="1:53">
      <c r="A349" s="15" t="s">
        <v>1344</v>
      </c>
      <c r="B349" s="15" t="s">
        <v>1345</v>
      </c>
      <c r="C349" s="15" t="s">
        <v>1346</v>
      </c>
      <c r="D349" s="15" t="s">
        <v>1347</v>
      </c>
      <c r="E349" s="15" t="s">
        <v>1347</v>
      </c>
      <c r="F349" s="15" t="s">
        <v>1639</v>
      </c>
      <c r="G349" s="15" t="s">
        <v>1675</v>
      </c>
      <c r="H349" s="15" t="s">
        <v>3716</v>
      </c>
      <c r="I349" s="15" t="s">
        <v>1375</v>
      </c>
      <c r="J349" s="15"/>
      <c r="K349" s="16">
        <v>16</v>
      </c>
      <c r="L349" s="16">
        <v>156</v>
      </c>
      <c r="M349" s="16">
        <v>156</v>
      </c>
      <c r="N349" s="16">
        <v>154</v>
      </c>
      <c r="O349" s="16">
        <v>1880711</v>
      </c>
      <c r="P349" s="16">
        <v>0</v>
      </c>
      <c r="Q349" s="16">
        <v>0</v>
      </c>
      <c r="R349" s="16">
        <v>931</v>
      </c>
      <c r="S349" s="15"/>
      <c r="T349" s="16">
        <v>16</v>
      </c>
      <c r="U349" s="16">
        <v>148</v>
      </c>
      <c r="V349" s="16">
        <v>149</v>
      </c>
      <c r="W349" s="16">
        <v>145</v>
      </c>
      <c r="X349" s="16">
        <v>1605212</v>
      </c>
      <c r="Y349" s="16">
        <v>0</v>
      </c>
      <c r="Z349" s="16">
        <v>0</v>
      </c>
      <c r="AA349" s="16">
        <v>838</v>
      </c>
      <c r="AC349" s="16">
        <v>16</v>
      </c>
      <c r="AD349" s="16">
        <v>150</v>
      </c>
      <c r="AE349" s="16">
        <v>153</v>
      </c>
      <c r="AF349" s="16">
        <v>151</v>
      </c>
      <c r="AG349" s="16">
        <v>2064308</v>
      </c>
      <c r="AH349" s="16">
        <v>0</v>
      </c>
      <c r="AI349" s="16">
        <v>0</v>
      </c>
      <c r="AJ349" s="16">
        <v>1049</v>
      </c>
      <c r="AL349" s="16">
        <v>16</v>
      </c>
      <c r="AM349" s="16">
        <v>150</v>
      </c>
      <c r="AN349" s="16">
        <v>153</v>
      </c>
      <c r="AO349" s="16">
        <v>153</v>
      </c>
      <c r="AP349" s="16">
        <v>1862796</v>
      </c>
      <c r="AQ349" s="16">
        <v>0</v>
      </c>
      <c r="AR349" s="16">
        <v>0</v>
      </c>
      <c r="AS349" s="16">
        <v>943</v>
      </c>
      <c r="AU349" s="16">
        <v>16</v>
      </c>
      <c r="AV349" s="16">
        <v>152</v>
      </c>
      <c r="AW349" s="16">
        <v>7413027</v>
      </c>
      <c r="AX349" s="16">
        <v>0</v>
      </c>
      <c r="AY349" s="16">
        <v>0</v>
      </c>
      <c r="AZ349" s="16">
        <v>941</v>
      </c>
      <c r="BA349" s="16">
        <v>48931</v>
      </c>
    </row>
    <row r="350" spans="1:53">
      <c r="A350" s="15" t="s">
        <v>1344</v>
      </c>
      <c r="B350" s="15" t="s">
        <v>1345</v>
      </c>
      <c r="C350" s="15" t="s">
        <v>1346</v>
      </c>
      <c r="D350" s="15" t="s">
        <v>1347</v>
      </c>
      <c r="E350" s="15" t="s">
        <v>1347</v>
      </c>
      <c r="F350" s="15" t="s">
        <v>1639</v>
      </c>
      <c r="G350" s="15" t="s">
        <v>1676</v>
      </c>
      <c r="H350" s="15" t="s">
        <v>3716</v>
      </c>
      <c r="I350" s="15" t="s">
        <v>1373</v>
      </c>
      <c r="J350" s="15"/>
      <c r="K350" s="16">
        <v>10</v>
      </c>
      <c r="L350" s="16">
        <v>219</v>
      </c>
      <c r="M350" s="16">
        <v>218</v>
      </c>
      <c r="N350" s="16">
        <v>217</v>
      </c>
      <c r="O350" s="16">
        <v>2061173</v>
      </c>
      <c r="P350" s="16">
        <v>0</v>
      </c>
      <c r="Q350" s="16">
        <v>0</v>
      </c>
      <c r="R350" s="16">
        <v>727</v>
      </c>
      <c r="S350" s="15"/>
      <c r="T350" s="16">
        <v>10</v>
      </c>
      <c r="U350" s="16">
        <v>213</v>
      </c>
      <c r="V350" s="16">
        <v>218</v>
      </c>
      <c r="W350" s="16">
        <v>212</v>
      </c>
      <c r="X350" s="16">
        <v>1867276</v>
      </c>
      <c r="Y350" s="16">
        <v>0</v>
      </c>
      <c r="Z350" s="16">
        <v>0</v>
      </c>
      <c r="AA350" s="16">
        <v>670</v>
      </c>
      <c r="AC350" s="16">
        <v>10</v>
      </c>
      <c r="AD350" s="16">
        <v>218</v>
      </c>
      <c r="AE350" s="16">
        <v>222</v>
      </c>
      <c r="AF350" s="16">
        <v>218</v>
      </c>
      <c r="AG350" s="16">
        <v>2343925</v>
      </c>
      <c r="AH350" s="16">
        <v>0</v>
      </c>
      <c r="AI350" s="16">
        <v>0</v>
      </c>
      <c r="AJ350" s="16">
        <v>822</v>
      </c>
      <c r="AL350" s="16">
        <v>10</v>
      </c>
      <c r="AM350" s="16">
        <v>219</v>
      </c>
      <c r="AN350" s="16">
        <v>216</v>
      </c>
      <c r="AO350" s="16">
        <v>216</v>
      </c>
      <c r="AP350" s="16">
        <v>1929844</v>
      </c>
      <c r="AQ350" s="16">
        <v>0</v>
      </c>
      <c r="AR350" s="16">
        <v>0</v>
      </c>
      <c r="AS350" s="16">
        <v>684</v>
      </c>
      <c r="AU350" s="16">
        <v>10</v>
      </c>
      <c r="AV350" s="16">
        <v>217</v>
      </c>
      <c r="AW350" s="16">
        <v>8202218</v>
      </c>
      <c r="AX350" s="16">
        <v>0</v>
      </c>
      <c r="AY350" s="16">
        <v>0</v>
      </c>
      <c r="AZ350" s="16">
        <v>726</v>
      </c>
      <c r="BA350" s="16">
        <v>37769</v>
      </c>
    </row>
    <row r="351" spans="1:53">
      <c r="A351" s="15" t="s">
        <v>1344</v>
      </c>
      <c r="B351" s="15" t="s">
        <v>1345</v>
      </c>
      <c r="C351" s="15" t="s">
        <v>1346</v>
      </c>
      <c r="D351" s="15" t="s">
        <v>1347</v>
      </c>
      <c r="E351" s="15" t="s">
        <v>1347</v>
      </c>
      <c r="F351" s="15" t="s">
        <v>1639</v>
      </c>
      <c r="G351" s="15" t="s">
        <v>1677</v>
      </c>
      <c r="H351" s="15" t="s">
        <v>3716</v>
      </c>
      <c r="I351" s="15" t="s">
        <v>1375</v>
      </c>
      <c r="J351" s="15"/>
      <c r="K351" s="16">
        <v>10</v>
      </c>
      <c r="L351" s="16">
        <v>219</v>
      </c>
      <c r="M351" s="16">
        <v>218</v>
      </c>
      <c r="N351" s="16">
        <v>217</v>
      </c>
      <c r="O351" s="16">
        <v>2061173</v>
      </c>
      <c r="P351" s="16">
        <v>0</v>
      </c>
      <c r="Q351" s="16">
        <v>0</v>
      </c>
      <c r="R351" s="16">
        <v>727</v>
      </c>
      <c r="S351" s="15"/>
      <c r="T351" s="16">
        <v>10</v>
      </c>
      <c r="U351" s="16">
        <v>213</v>
      </c>
      <c r="V351" s="16">
        <v>218</v>
      </c>
      <c r="W351" s="16">
        <v>212</v>
      </c>
      <c r="X351" s="16">
        <v>1867276</v>
      </c>
      <c r="Y351" s="16">
        <v>0</v>
      </c>
      <c r="Z351" s="16">
        <v>0</v>
      </c>
      <c r="AA351" s="16">
        <v>670</v>
      </c>
      <c r="AC351" s="16">
        <v>10</v>
      </c>
      <c r="AD351" s="16">
        <v>218</v>
      </c>
      <c r="AE351" s="16">
        <v>222</v>
      </c>
      <c r="AF351" s="16">
        <v>218</v>
      </c>
      <c r="AG351" s="16">
        <v>2343925</v>
      </c>
      <c r="AH351" s="16">
        <v>0</v>
      </c>
      <c r="AI351" s="16">
        <v>0</v>
      </c>
      <c r="AJ351" s="16">
        <v>822</v>
      </c>
      <c r="AL351" s="16">
        <v>10</v>
      </c>
      <c r="AM351" s="16">
        <v>219</v>
      </c>
      <c r="AN351" s="16">
        <v>216</v>
      </c>
      <c r="AO351" s="16">
        <v>216</v>
      </c>
      <c r="AP351" s="16">
        <v>1929844</v>
      </c>
      <c r="AQ351" s="16">
        <v>0</v>
      </c>
      <c r="AR351" s="16">
        <v>0</v>
      </c>
      <c r="AS351" s="16">
        <v>684</v>
      </c>
      <c r="AU351" s="16">
        <v>10</v>
      </c>
      <c r="AV351" s="16">
        <v>217</v>
      </c>
      <c r="AW351" s="16">
        <v>8202218</v>
      </c>
      <c r="AX351" s="16">
        <v>0</v>
      </c>
      <c r="AY351" s="16">
        <v>0</v>
      </c>
      <c r="AZ351" s="16">
        <v>726</v>
      </c>
      <c r="BA351" s="16">
        <v>37769</v>
      </c>
    </row>
    <row r="352" spans="1:53">
      <c r="A352" s="15" t="s">
        <v>1344</v>
      </c>
      <c r="B352" s="15" t="s">
        <v>1345</v>
      </c>
      <c r="C352" s="15" t="s">
        <v>1346</v>
      </c>
      <c r="D352" s="15" t="s">
        <v>1347</v>
      </c>
      <c r="E352" s="15" t="s">
        <v>1347</v>
      </c>
      <c r="F352" s="15" t="s">
        <v>1639</v>
      </c>
      <c r="G352" s="15" t="s">
        <v>1678</v>
      </c>
      <c r="H352" s="15" t="s">
        <v>3716</v>
      </c>
      <c r="I352" s="15" t="s">
        <v>1371</v>
      </c>
      <c r="J352" s="15"/>
      <c r="K352" s="16">
        <v>63</v>
      </c>
      <c r="L352" s="16">
        <v>350</v>
      </c>
      <c r="M352" s="16">
        <v>347</v>
      </c>
      <c r="N352" s="16">
        <v>343</v>
      </c>
      <c r="O352" s="16">
        <v>4308381</v>
      </c>
      <c r="P352" s="16">
        <v>0</v>
      </c>
      <c r="Q352" s="16">
        <v>0</v>
      </c>
      <c r="R352" s="16">
        <v>956</v>
      </c>
      <c r="S352" s="15"/>
      <c r="T352" s="16">
        <v>58</v>
      </c>
      <c r="U352" s="16">
        <v>346</v>
      </c>
      <c r="V352" s="16">
        <v>349</v>
      </c>
      <c r="W352" s="16">
        <v>328</v>
      </c>
      <c r="X352" s="16">
        <v>3479870</v>
      </c>
      <c r="Y352" s="16">
        <v>0</v>
      </c>
      <c r="Z352" s="16">
        <v>0</v>
      </c>
      <c r="AA352" s="16">
        <v>785</v>
      </c>
      <c r="AC352" s="16">
        <v>59</v>
      </c>
      <c r="AD352" s="16">
        <v>334</v>
      </c>
      <c r="AE352" s="16">
        <v>347</v>
      </c>
      <c r="AF352" s="16">
        <v>345</v>
      </c>
      <c r="AG352" s="16">
        <v>4456237</v>
      </c>
      <c r="AH352" s="16">
        <v>0</v>
      </c>
      <c r="AI352" s="16">
        <v>0</v>
      </c>
      <c r="AJ352" s="16">
        <v>1002</v>
      </c>
      <c r="AL352" s="16">
        <v>59</v>
      </c>
      <c r="AM352" s="16">
        <v>346</v>
      </c>
      <c r="AN352" s="16">
        <v>346</v>
      </c>
      <c r="AO352" s="16">
        <v>341</v>
      </c>
      <c r="AP352" s="16">
        <v>4115902</v>
      </c>
      <c r="AQ352" s="16">
        <v>0</v>
      </c>
      <c r="AR352" s="16">
        <v>0</v>
      </c>
      <c r="AS352" s="16">
        <v>919</v>
      </c>
      <c r="AU352" s="16">
        <v>60</v>
      </c>
      <c r="AV352" s="16">
        <v>344</v>
      </c>
      <c r="AW352" s="16">
        <v>16360390</v>
      </c>
      <c r="AX352" s="16">
        <v>0</v>
      </c>
      <c r="AY352" s="16">
        <v>0</v>
      </c>
      <c r="AZ352" s="16">
        <v>916</v>
      </c>
      <c r="BA352" s="16">
        <v>47629</v>
      </c>
    </row>
    <row r="353" spans="1:53">
      <c r="A353" s="15" t="s">
        <v>1344</v>
      </c>
      <c r="B353" s="15" t="s">
        <v>1345</v>
      </c>
      <c r="C353" s="15" t="s">
        <v>1346</v>
      </c>
      <c r="D353" s="15" t="s">
        <v>1347</v>
      </c>
      <c r="E353" s="15" t="s">
        <v>1347</v>
      </c>
      <c r="F353" s="15" t="s">
        <v>1639</v>
      </c>
      <c r="G353" s="15" t="s">
        <v>1679</v>
      </c>
      <c r="H353" s="15" t="s">
        <v>3716</v>
      </c>
      <c r="I353" s="15" t="s">
        <v>1373</v>
      </c>
      <c r="J353" s="15"/>
      <c r="K353" s="16">
        <v>63</v>
      </c>
      <c r="L353" s="16">
        <v>350</v>
      </c>
      <c r="M353" s="16">
        <v>347</v>
      </c>
      <c r="N353" s="16">
        <v>343</v>
      </c>
      <c r="O353" s="16">
        <v>4308381</v>
      </c>
      <c r="P353" s="16">
        <v>0</v>
      </c>
      <c r="Q353" s="16">
        <v>0</v>
      </c>
      <c r="R353" s="16">
        <v>956</v>
      </c>
      <c r="S353" s="15"/>
      <c r="T353" s="16">
        <v>58</v>
      </c>
      <c r="U353" s="16">
        <v>346</v>
      </c>
      <c r="V353" s="16">
        <v>349</v>
      </c>
      <c r="W353" s="16">
        <v>328</v>
      </c>
      <c r="X353" s="16">
        <v>3479870</v>
      </c>
      <c r="Y353" s="16">
        <v>0</v>
      </c>
      <c r="Z353" s="16">
        <v>0</v>
      </c>
      <c r="AA353" s="16">
        <v>785</v>
      </c>
      <c r="AC353" s="16">
        <v>59</v>
      </c>
      <c r="AD353" s="16">
        <v>334</v>
      </c>
      <c r="AE353" s="16">
        <v>347</v>
      </c>
      <c r="AF353" s="16">
        <v>345</v>
      </c>
      <c r="AG353" s="16">
        <v>4456237</v>
      </c>
      <c r="AH353" s="16">
        <v>0</v>
      </c>
      <c r="AI353" s="16">
        <v>0</v>
      </c>
      <c r="AJ353" s="16">
        <v>1002</v>
      </c>
      <c r="AL353" s="16">
        <v>59</v>
      </c>
      <c r="AM353" s="16">
        <v>346</v>
      </c>
      <c r="AN353" s="16">
        <v>346</v>
      </c>
      <c r="AO353" s="16">
        <v>341</v>
      </c>
      <c r="AP353" s="16">
        <v>4115902</v>
      </c>
      <c r="AQ353" s="16">
        <v>0</v>
      </c>
      <c r="AR353" s="16">
        <v>0</v>
      </c>
      <c r="AS353" s="16">
        <v>919</v>
      </c>
      <c r="AU353" s="16">
        <v>60</v>
      </c>
      <c r="AV353" s="16">
        <v>344</v>
      </c>
      <c r="AW353" s="16">
        <v>16360390</v>
      </c>
      <c r="AX353" s="16">
        <v>0</v>
      </c>
      <c r="AY353" s="16">
        <v>0</v>
      </c>
      <c r="AZ353" s="16">
        <v>916</v>
      </c>
      <c r="BA353" s="16">
        <v>47629</v>
      </c>
    </row>
    <row r="354" spans="1:53">
      <c r="A354" s="15" t="s">
        <v>1344</v>
      </c>
      <c r="B354" s="15" t="s">
        <v>1345</v>
      </c>
      <c r="C354" s="15" t="s">
        <v>1346</v>
      </c>
      <c r="D354" s="15" t="s">
        <v>1347</v>
      </c>
      <c r="E354" s="15" t="s">
        <v>1347</v>
      </c>
      <c r="F354" s="15" t="s">
        <v>1639</v>
      </c>
      <c r="G354" s="15" t="s">
        <v>1680</v>
      </c>
      <c r="H354" s="15" t="s">
        <v>3716</v>
      </c>
      <c r="I354" s="15" t="s">
        <v>1375</v>
      </c>
      <c r="J354" s="15"/>
      <c r="K354" s="16">
        <v>63</v>
      </c>
      <c r="L354" s="16">
        <v>350</v>
      </c>
      <c r="M354" s="16">
        <v>347</v>
      </c>
      <c r="N354" s="16">
        <v>343</v>
      </c>
      <c r="O354" s="16">
        <v>4308381</v>
      </c>
      <c r="P354" s="16">
        <v>0</v>
      </c>
      <c r="Q354" s="16">
        <v>0</v>
      </c>
      <c r="R354" s="16">
        <v>956</v>
      </c>
      <c r="S354" s="15"/>
      <c r="T354" s="16">
        <v>58</v>
      </c>
      <c r="U354" s="16">
        <v>346</v>
      </c>
      <c r="V354" s="16">
        <v>349</v>
      </c>
      <c r="W354" s="16">
        <v>328</v>
      </c>
      <c r="X354" s="16">
        <v>3479870</v>
      </c>
      <c r="Y354" s="16">
        <v>0</v>
      </c>
      <c r="Z354" s="16">
        <v>0</v>
      </c>
      <c r="AA354" s="16">
        <v>785</v>
      </c>
      <c r="AC354" s="16">
        <v>59</v>
      </c>
      <c r="AD354" s="16">
        <v>334</v>
      </c>
      <c r="AE354" s="16">
        <v>347</v>
      </c>
      <c r="AF354" s="16">
        <v>345</v>
      </c>
      <c r="AG354" s="16">
        <v>4456237</v>
      </c>
      <c r="AH354" s="16">
        <v>0</v>
      </c>
      <c r="AI354" s="16">
        <v>0</v>
      </c>
      <c r="AJ354" s="16">
        <v>1002</v>
      </c>
      <c r="AL354" s="16">
        <v>59</v>
      </c>
      <c r="AM354" s="16">
        <v>346</v>
      </c>
      <c r="AN354" s="16">
        <v>346</v>
      </c>
      <c r="AO354" s="16">
        <v>341</v>
      </c>
      <c r="AP354" s="16">
        <v>4115902</v>
      </c>
      <c r="AQ354" s="16">
        <v>0</v>
      </c>
      <c r="AR354" s="16">
        <v>0</v>
      </c>
      <c r="AS354" s="16">
        <v>919</v>
      </c>
      <c r="AU354" s="16">
        <v>60</v>
      </c>
      <c r="AV354" s="16">
        <v>344</v>
      </c>
      <c r="AW354" s="16">
        <v>16360390</v>
      </c>
      <c r="AX354" s="16">
        <v>0</v>
      </c>
      <c r="AY354" s="16">
        <v>0</v>
      </c>
      <c r="AZ354" s="16">
        <v>916</v>
      </c>
      <c r="BA354" s="16">
        <v>47629</v>
      </c>
    </row>
    <row r="355" spans="1:53">
      <c r="A355" s="15" t="s">
        <v>1344</v>
      </c>
      <c r="B355" s="15" t="s">
        <v>1345</v>
      </c>
      <c r="C355" s="15" t="s">
        <v>1346</v>
      </c>
      <c r="D355" s="15" t="s">
        <v>1347</v>
      </c>
      <c r="E355" s="15" t="s">
        <v>1347</v>
      </c>
      <c r="F355" s="15" t="s">
        <v>1639</v>
      </c>
      <c r="G355" s="15" t="s">
        <v>1681</v>
      </c>
      <c r="H355" s="15" t="s">
        <v>3716</v>
      </c>
      <c r="I355" s="15" t="s">
        <v>1371</v>
      </c>
      <c r="J355" s="15"/>
      <c r="K355" s="16">
        <v>12</v>
      </c>
      <c r="L355" s="16">
        <v>294</v>
      </c>
      <c r="M355" s="16">
        <v>295</v>
      </c>
      <c r="N355" s="16">
        <v>294</v>
      </c>
      <c r="O355" s="16">
        <v>2591929</v>
      </c>
      <c r="P355" s="16">
        <v>0</v>
      </c>
      <c r="Q355" s="16">
        <v>0</v>
      </c>
      <c r="R355" s="16">
        <v>677</v>
      </c>
      <c r="S355" s="15"/>
      <c r="T355" s="16">
        <v>11</v>
      </c>
      <c r="U355" s="16">
        <v>288</v>
      </c>
      <c r="V355" s="16">
        <v>289</v>
      </c>
      <c r="W355" s="16">
        <v>279</v>
      </c>
      <c r="X355" s="16">
        <v>2344340</v>
      </c>
      <c r="Y355" s="16">
        <v>0</v>
      </c>
      <c r="Z355" s="16">
        <v>0</v>
      </c>
      <c r="AA355" s="16">
        <v>632</v>
      </c>
      <c r="AC355" s="16">
        <v>13</v>
      </c>
      <c r="AD355" s="16">
        <v>284</v>
      </c>
      <c r="AE355" s="16">
        <v>293</v>
      </c>
      <c r="AF355" s="16">
        <v>290</v>
      </c>
      <c r="AG355" s="16">
        <v>2755438</v>
      </c>
      <c r="AH355" s="16">
        <v>0</v>
      </c>
      <c r="AI355" s="16">
        <v>0</v>
      </c>
      <c r="AJ355" s="16">
        <v>733</v>
      </c>
      <c r="AL355" s="16">
        <v>13</v>
      </c>
      <c r="AM355" s="16">
        <v>288</v>
      </c>
      <c r="AN355" s="16">
        <v>290</v>
      </c>
      <c r="AO355" s="16">
        <v>284</v>
      </c>
      <c r="AP355" s="16">
        <v>2402970</v>
      </c>
      <c r="AQ355" s="16">
        <v>0</v>
      </c>
      <c r="AR355" s="16">
        <v>0</v>
      </c>
      <c r="AS355" s="16">
        <v>643</v>
      </c>
      <c r="AU355" s="16">
        <v>12</v>
      </c>
      <c r="AV355" s="16">
        <v>289</v>
      </c>
      <c r="AW355" s="16">
        <v>10094677</v>
      </c>
      <c r="AX355" s="16">
        <v>0</v>
      </c>
      <c r="AY355" s="16">
        <v>0</v>
      </c>
      <c r="AZ355" s="16">
        <v>672</v>
      </c>
      <c r="BA355" s="16">
        <v>34930</v>
      </c>
    </row>
    <row r="356" spans="1:53">
      <c r="A356" s="15" t="s">
        <v>1344</v>
      </c>
      <c r="B356" s="15" t="s">
        <v>1345</v>
      </c>
      <c r="C356" s="15" t="s">
        <v>1346</v>
      </c>
      <c r="D356" s="15" t="s">
        <v>1347</v>
      </c>
      <c r="E356" s="15" t="s">
        <v>1347</v>
      </c>
      <c r="F356" s="15" t="s">
        <v>1639</v>
      </c>
      <c r="G356" s="15" t="s">
        <v>1682</v>
      </c>
      <c r="H356" s="15" t="s">
        <v>3716</v>
      </c>
      <c r="I356" s="15" t="s">
        <v>1373</v>
      </c>
      <c r="J356" s="15"/>
      <c r="K356" s="16">
        <v>12</v>
      </c>
      <c r="L356" s="16">
        <v>294</v>
      </c>
      <c r="M356" s="16">
        <v>295</v>
      </c>
      <c r="N356" s="16">
        <v>294</v>
      </c>
      <c r="O356" s="16">
        <v>2591929</v>
      </c>
      <c r="P356" s="16">
        <v>0</v>
      </c>
      <c r="Q356" s="16">
        <v>0</v>
      </c>
      <c r="R356" s="16">
        <v>677</v>
      </c>
      <c r="S356" s="15"/>
      <c r="T356" s="16">
        <v>11</v>
      </c>
      <c r="U356" s="16">
        <v>288</v>
      </c>
      <c r="V356" s="16">
        <v>289</v>
      </c>
      <c r="W356" s="16">
        <v>279</v>
      </c>
      <c r="X356" s="16">
        <v>2344340</v>
      </c>
      <c r="Y356" s="16">
        <v>0</v>
      </c>
      <c r="Z356" s="16">
        <v>0</v>
      </c>
      <c r="AA356" s="16">
        <v>632</v>
      </c>
      <c r="AC356" s="16">
        <v>13</v>
      </c>
      <c r="AD356" s="16">
        <v>284</v>
      </c>
      <c r="AE356" s="16">
        <v>293</v>
      </c>
      <c r="AF356" s="16">
        <v>290</v>
      </c>
      <c r="AG356" s="16">
        <v>2755438</v>
      </c>
      <c r="AH356" s="16">
        <v>0</v>
      </c>
      <c r="AI356" s="16">
        <v>0</v>
      </c>
      <c r="AJ356" s="16">
        <v>733</v>
      </c>
      <c r="AL356" s="16">
        <v>13</v>
      </c>
      <c r="AM356" s="16">
        <v>288</v>
      </c>
      <c r="AN356" s="16">
        <v>290</v>
      </c>
      <c r="AO356" s="16">
        <v>284</v>
      </c>
      <c r="AP356" s="16">
        <v>2402970</v>
      </c>
      <c r="AQ356" s="16">
        <v>0</v>
      </c>
      <c r="AR356" s="16">
        <v>0</v>
      </c>
      <c r="AS356" s="16">
        <v>643</v>
      </c>
      <c r="AU356" s="16">
        <v>12</v>
      </c>
      <c r="AV356" s="16">
        <v>289</v>
      </c>
      <c r="AW356" s="16">
        <v>10094677</v>
      </c>
      <c r="AX356" s="16">
        <v>0</v>
      </c>
      <c r="AY356" s="16">
        <v>0</v>
      </c>
      <c r="AZ356" s="16">
        <v>672</v>
      </c>
      <c r="BA356" s="16">
        <v>34930</v>
      </c>
    </row>
    <row r="357" spans="1:53">
      <c r="A357" s="15" t="s">
        <v>1344</v>
      </c>
      <c r="B357" s="15" t="s">
        <v>1345</v>
      </c>
      <c r="C357" s="15" t="s">
        <v>1346</v>
      </c>
      <c r="D357" s="15" t="s">
        <v>1347</v>
      </c>
      <c r="E357" s="15" t="s">
        <v>1347</v>
      </c>
      <c r="F357" s="15" t="s">
        <v>1639</v>
      </c>
      <c r="G357" s="15" t="s">
        <v>1683</v>
      </c>
      <c r="H357" s="15" t="s">
        <v>3716</v>
      </c>
      <c r="I357" s="15" t="s">
        <v>1375</v>
      </c>
      <c r="J357" s="15"/>
      <c r="K357" s="16">
        <v>12</v>
      </c>
      <c r="L357" s="16">
        <v>294</v>
      </c>
      <c r="M357" s="16">
        <v>295</v>
      </c>
      <c r="N357" s="16">
        <v>294</v>
      </c>
      <c r="O357" s="16">
        <v>2591929</v>
      </c>
      <c r="P357" s="16">
        <v>0</v>
      </c>
      <c r="Q357" s="16">
        <v>0</v>
      </c>
      <c r="R357" s="16">
        <v>677</v>
      </c>
      <c r="S357" s="15"/>
      <c r="T357" s="16">
        <v>11</v>
      </c>
      <c r="U357" s="16">
        <v>288</v>
      </c>
      <c r="V357" s="16">
        <v>289</v>
      </c>
      <c r="W357" s="16">
        <v>279</v>
      </c>
      <c r="X357" s="16">
        <v>2344340</v>
      </c>
      <c r="Y357" s="16">
        <v>0</v>
      </c>
      <c r="Z357" s="16">
        <v>0</v>
      </c>
      <c r="AA357" s="16">
        <v>632</v>
      </c>
      <c r="AC357" s="16">
        <v>13</v>
      </c>
      <c r="AD357" s="16">
        <v>284</v>
      </c>
      <c r="AE357" s="16">
        <v>293</v>
      </c>
      <c r="AF357" s="16">
        <v>290</v>
      </c>
      <c r="AG357" s="16">
        <v>2755438</v>
      </c>
      <c r="AH357" s="16">
        <v>0</v>
      </c>
      <c r="AI357" s="16">
        <v>0</v>
      </c>
      <c r="AJ357" s="16">
        <v>733</v>
      </c>
      <c r="AL357" s="16">
        <v>13</v>
      </c>
      <c r="AM357" s="16">
        <v>288</v>
      </c>
      <c r="AN357" s="16">
        <v>290</v>
      </c>
      <c r="AO357" s="16">
        <v>284</v>
      </c>
      <c r="AP357" s="16">
        <v>2402970</v>
      </c>
      <c r="AQ357" s="16">
        <v>0</v>
      </c>
      <c r="AR357" s="16">
        <v>0</v>
      </c>
      <c r="AS357" s="16">
        <v>643</v>
      </c>
      <c r="AU357" s="16">
        <v>12</v>
      </c>
      <c r="AV357" s="16">
        <v>289</v>
      </c>
      <c r="AW357" s="16">
        <v>10094677</v>
      </c>
      <c r="AX357" s="16">
        <v>0</v>
      </c>
      <c r="AY357" s="16">
        <v>0</v>
      </c>
      <c r="AZ357" s="16">
        <v>672</v>
      </c>
      <c r="BA357" s="16">
        <v>34930</v>
      </c>
    </row>
    <row r="358" spans="1:53">
      <c r="A358" s="15" t="s">
        <v>1344</v>
      </c>
      <c r="B358" s="15" t="s">
        <v>1345</v>
      </c>
      <c r="C358" s="15" t="s">
        <v>1346</v>
      </c>
      <c r="D358" s="15" t="s">
        <v>1347</v>
      </c>
      <c r="E358" s="15" t="s">
        <v>1347</v>
      </c>
      <c r="F358" s="15" t="s">
        <v>1639</v>
      </c>
      <c r="G358" s="15" t="s">
        <v>1506</v>
      </c>
      <c r="H358" s="15" t="s">
        <v>3716</v>
      </c>
      <c r="I358" s="15" t="s">
        <v>1369</v>
      </c>
      <c r="J358" s="15" t="s">
        <v>1641</v>
      </c>
      <c r="K358" s="16">
        <v>1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5" t="s">
        <v>1641</v>
      </c>
      <c r="T358" s="16">
        <v>1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5" t="s">
        <v>1641</v>
      </c>
      <c r="AC358" s="16">
        <v>1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5" t="s">
        <v>1641</v>
      </c>
      <c r="AL358" s="16">
        <v>1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5" t="s">
        <v>1641</v>
      </c>
      <c r="AU358" s="16">
        <v>1</v>
      </c>
      <c r="AV358" s="16">
        <v>0</v>
      </c>
      <c r="AW358" s="16">
        <v>0</v>
      </c>
      <c r="AX358" s="16">
        <v>0</v>
      </c>
      <c r="AY358" s="16">
        <v>0</v>
      </c>
      <c r="AZ358" s="16">
        <v>0</v>
      </c>
      <c r="BA358" s="16">
        <v>0</v>
      </c>
    </row>
    <row r="359" spans="1:53">
      <c r="A359" s="15" t="s">
        <v>1344</v>
      </c>
      <c r="B359" s="15" t="s">
        <v>1345</v>
      </c>
      <c r="C359" s="15" t="s">
        <v>1346</v>
      </c>
      <c r="D359" s="15" t="s">
        <v>1347</v>
      </c>
      <c r="E359" s="15" t="s">
        <v>1347</v>
      </c>
      <c r="F359" s="15" t="s">
        <v>1639</v>
      </c>
      <c r="G359" s="15" t="s">
        <v>1507</v>
      </c>
      <c r="H359" s="15" t="s">
        <v>3716</v>
      </c>
      <c r="I359" s="15" t="s">
        <v>1371</v>
      </c>
      <c r="J359" s="15" t="s">
        <v>1641</v>
      </c>
      <c r="K359" s="16">
        <v>1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5" t="s">
        <v>1641</v>
      </c>
      <c r="T359" s="16">
        <v>1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5" t="s">
        <v>1641</v>
      </c>
      <c r="AC359" s="16">
        <v>1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5" t="s">
        <v>1641</v>
      </c>
      <c r="AL359" s="16">
        <v>1</v>
      </c>
      <c r="AM359" s="16">
        <v>0</v>
      </c>
      <c r="AN359" s="16">
        <v>0</v>
      </c>
      <c r="AO359" s="16">
        <v>0</v>
      </c>
      <c r="AP359" s="16">
        <v>0</v>
      </c>
      <c r="AQ359" s="16">
        <v>0</v>
      </c>
      <c r="AR359" s="16">
        <v>0</v>
      </c>
      <c r="AS359" s="16">
        <v>0</v>
      </c>
      <c r="AT359" s="15" t="s">
        <v>1641</v>
      </c>
      <c r="AU359" s="16">
        <v>1</v>
      </c>
      <c r="AV359" s="16">
        <v>0</v>
      </c>
      <c r="AW359" s="16">
        <v>0</v>
      </c>
      <c r="AX359" s="16">
        <v>0</v>
      </c>
      <c r="AY359" s="16">
        <v>0</v>
      </c>
      <c r="AZ359" s="16">
        <v>0</v>
      </c>
      <c r="BA359" s="16">
        <v>0</v>
      </c>
    </row>
    <row r="360" spans="1:53">
      <c r="A360" s="15" t="s">
        <v>1344</v>
      </c>
      <c r="B360" s="15" t="s">
        <v>1345</v>
      </c>
      <c r="C360" s="15" t="s">
        <v>1346</v>
      </c>
      <c r="D360" s="15" t="s">
        <v>1347</v>
      </c>
      <c r="E360" s="15" t="s">
        <v>1347</v>
      </c>
      <c r="F360" s="15" t="s">
        <v>1639</v>
      </c>
      <c r="G360" s="15" t="s">
        <v>1684</v>
      </c>
      <c r="H360" s="15" t="s">
        <v>3716</v>
      </c>
      <c r="I360" s="15" t="s">
        <v>1373</v>
      </c>
      <c r="J360" s="15" t="s">
        <v>1641</v>
      </c>
      <c r="K360" s="16">
        <v>1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5" t="s">
        <v>1641</v>
      </c>
      <c r="T360" s="16">
        <v>1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5" t="s">
        <v>1641</v>
      </c>
      <c r="AC360" s="16">
        <v>1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5" t="s">
        <v>1641</v>
      </c>
      <c r="AL360" s="16">
        <v>1</v>
      </c>
      <c r="AM360" s="16">
        <v>0</v>
      </c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5" t="s">
        <v>1641</v>
      </c>
      <c r="AU360" s="16">
        <v>1</v>
      </c>
      <c r="AV360" s="16">
        <v>0</v>
      </c>
      <c r="AW360" s="16">
        <v>0</v>
      </c>
      <c r="AX360" s="16">
        <v>0</v>
      </c>
      <c r="AY360" s="16">
        <v>0</v>
      </c>
      <c r="AZ360" s="16">
        <v>0</v>
      </c>
      <c r="BA360" s="16">
        <v>0</v>
      </c>
    </row>
    <row r="361" spans="1:53">
      <c r="A361" s="15" t="s">
        <v>1344</v>
      </c>
      <c r="B361" s="15" t="s">
        <v>1345</v>
      </c>
      <c r="C361" s="15" t="s">
        <v>1346</v>
      </c>
      <c r="D361" s="15" t="s">
        <v>1347</v>
      </c>
      <c r="E361" s="15" t="s">
        <v>1347</v>
      </c>
      <c r="F361" s="15" t="s">
        <v>1639</v>
      </c>
      <c r="G361" s="15" t="s">
        <v>1685</v>
      </c>
      <c r="H361" s="15" t="s">
        <v>3716</v>
      </c>
      <c r="I361" s="15" t="s">
        <v>1375</v>
      </c>
      <c r="J361" s="15" t="s">
        <v>1641</v>
      </c>
      <c r="K361" s="16">
        <v>1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5" t="s">
        <v>1641</v>
      </c>
      <c r="T361" s="16">
        <v>1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5" t="s">
        <v>1641</v>
      </c>
      <c r="AC361" s="16">
        <v>1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5" t="s">
        <v>1641</v>
      </c>
      <c r="AL361" s="16">
        <v>1</v>
      </c>
      <c r="AM361" s="16">
        <v>0</v>
      </c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5" t="s">
        <v>1641</v>
      </c>
      <c r="AU361" s="16">
        <v>1</v>
      </c>
      <c r="AV361" s="16">
        <v>0</v>
      </c>
      <c r="AW361" s="16">
        <v>0</v>
      </c>
      <c r="AX361" s="16">
        <v>0</v>
      </c>
      <c r="AY361" s="16">
        <v>0</v>
      </c>
      <c r="AZ361" s="16">
        <v>0</v>
      </c>
      <c r="BA361" s="16">
        <v>0</v>
      </c>
    </row>
    <row r="362" spans="1:53">
      <c r="A362" s="15" t="s">
        <v>1344</v>
      </c>
      <c r="B362" s="15" t="s">
        <v>1345</v>
      </c>
      <c r="C362" s="15" t="s">
        <v>1346</v>
      </c>
      <c r="D362" s="15" t="s">
        <v>1347</v>
      </c>
      <c r="E362" s="15" t="s">
        <v>1347</v>
      </c>
      <c r="F362" s="15" t="s">
        <v>1639</v>
      </c>
      <c r="G362" s="15" t="s">
        <v>1520</v>
      </c>
      <c r="H362" s="15" t="s">
        <v>3716</v>
      </c>
      <c r="I362" s="15" t="s">
        <v>1367</v>
      </c>
      <c r="J362" s="15" t="s">
        <v>1641</v>
      </c>
      <c r="K362" s="16">
        <v>30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5" t="s">
        <v>1641</v>
      </c>
      <c r="T362" s="16">
        <v>29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5" t="s">
        <v>1641</v>
      </c>
      <c r="AC362" s="16">
        <v>30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5" t="s">
        <v>1641</v>
      </c>
      <c r="AL362" s="16">
        <v>29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5" t="s">
        <v>1641</v>
      </c>
      <c r="AU362" s="16">
        <v>30</v>
      </c>
      <c r="AV362" s="16">
        <v>0</v>
      </c>
      <c r="AW362" s="16">
        <v>0</v>
      </c>
      <c r="AX362" s="16">
        <v>0</v>
      </c>
      <c r="AY362" s="16">
        <v>0</v>
      </c>
      <c r="AZ362" s="16">
        <v>0</v>
      </c>
      <c r="BA362" s="16">
        <v>0</v>
      </c>
    </row>
    <row r="363" spans="1:53">
      <c r="A363" s="15" t="s">
        <v>1344</v>
      </c>
      <c r="B363" s="15" t="s">
        <v>1345</v>
      </c>
      <c r="C363" s="15" t="s">
        <v>1346</v>
      </c>
      <c r="D363" s="15" t="s">
        <v>1347</v>
      </c>
      <c r="E363" s="15" t="s">
        <v>1347</v>
      </c>
      <c r="F363" s="15" t="s">
        <v>1639</v>
      </c>
      <c r="G363" s="15" t="s">
        <v>1686</v>
      </c>
      <c r="H363" s="15" t="s">
        <v>3716</v>
      </c>
      <c r="I363" s="15" t="s">
        <v>1369</v>
      </c>
      <c r="J363" s="15" t="s">
        <v>1641</v>
      </c>
      <c r="K363" s="16">
        <v>3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5" t="s">
        <v>1641</v>
      </c>
      <c r="T363" s="16">
        <v>3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5" t="s">
        <v>1641</v>
      </c>
      <c r="AC363" s="16">
        <v>3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5" t="s">
        <v>1641</v>
      </c>
      <c r="AL363" s="16">
        <v>3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5" t="s">
        <v>1641</v>
      </c>
      <c r="AU363" s="16">
        <v>3</v>
      </c>
      <c r="AV363" s="16">
        <v>0</v>
      </c>
      <c r="AW363" s="16">
        <v>0</v>
      </c>
      <c r="AX363" s="16">
        <v>0</v>
      </c>
      <c r="AY363" s="16">
        <v>0</v>
      </c>
      <c r="AZ363" s="16">
        <v>0</v>
      </c>
      <c r="BA363" s="16">
        <v>0</v>
      </c>
    </row>
    <row r="364" spans="1:53">
      <c r="A364" s="15" t="s">
        <v>1344</v>
      </c>
      <c r="B364" s="15" t="s">
        <v>1345</v>
      </c>
      <c r="C364" s="15" t="s">
        <v>1346</v>
      </c>
      <c r="D364" s="15" t="s">
        <v>1347</v>
      </c>
      <c r="E364" s="15" t="s">
        <v>1347</v>
      </c>
      <c r="F364" s="15" t="s">
        <v>1639</v>
      </c>
      <c r="G364" s="15" t="s">
        <v>1687</v>
      </c>
      <c r="H364" s="15" t="s">
        <v>3716</v>
      </c>
      <c r="I364" s="15" t="s">
        <v>1371</v>
      </c>
      <c r="J364" s="15" t="s">
        <v>1641</v>
      </c>
      <c r="K364" s="16">
        <v>1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5" t="s">
        <v>1641</v>
      </c>
      <c r="T364" s="16">
        <v>1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5" t="s">
        <v>1641</v>
      </c>
      <c r="AC364" s="16">
        <v>1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5" t="s">
        <v>1641</v>
      </c>
      <c r="AL364" s="16">
        <v>1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5" t="s">
        <v>1641</v>
      </c>
      <c r="AU364" s="16">
        <v>1</v>
      </c>
      <c r="AV364" s="16">
        <v>0</v>
      </c>
      <c r="AW364" s="16">
        <v>0</v>
      </c>
      <c r="AX364" s="16">
        <v>0</v>
      </c>
      <c r="AY364" s="16">
        <v>0</v>
      </c>
      <c r="AZ364" s="16">
        <v>0</v>
      </c>
      <c r="BA364" s="16">
        <v>0</v>
      </c>
    </row>
    <row r="365" spans="1:53">
      <c r="A365" s="15" t="s">
        <v>1344</v>
      </c>
      <c r="B365" s="15" t="s">
        <v>1345</v>
      </c>
      <c r="C365" s="15" t="s">
        <v>1346</v>
      </c>
      <c r="D365" s="15" t="s">
        <v>1347</v>
      </c>
      <c r="E365" s="15" t="s">
        <v>1347</v>
      </c>
      <c r="F365" s="15" t="s">
        <v>1639</v>
      </c>
      <c r="G365" s="15" t="s">
        <v>1688</v>
      </c>
      <c r="H365" s="15" t="s">
        <v>3716</v>
      </c>
      <c r="I365" s="15" t="s">
        <v>1373</v>
      </c>
      <c r="J365" s="15" t="s">
        <v>1641</v>
      </c>
      <c r="K365" s="16">
        <v>1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5" t="s">
        <v>1641</v>
      </c>
      <c r="T365" s="16">
        <v>1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5" t="s">
        <v>1641</v>
      </c>
      <c r="AC365" s="16">
        <v>1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5" t="s">
        <v>1641</v>
      </c>
      <c r="AL365" s="16">
        <v>1</v>
      </c>
      <c r="AM365" s="16">
        <v>0</v>
      </c>
      <c r="AN365" s="16">
        <v>0</v>
      </c>
      <c r="AO365" s="16">
        <v>0</v>
      </c>
      <c r="AP365" s="16">
        <v>0</v>
      </c>
      <c r="AQ365" s="16">
        <v>0</v>
      </c>
      <c r="AR365" s="16">
        <v>0</v>
      </c>
      <c r="AS365" s="16">
        <v>0</v>
      </c>
      <c r="AT365" s="15" t="s">
        <v>1641</v>
      </c>
      <c r="AU365" s="16">
        <v>1</v>
      </c>
      <c r="AV365" s="16">
        <v>0</v>
      </c>
      <c r="AW365" s="16">
        <v>0</v>
      </c>
      <c r="AX365" s="16">
        <v>0</v>
      </c>
      <c r="AY365" s="16">
        <v>0</v>
      </c>
      <c r="AZ365" s="16">
        <v>0</v>
      </c>
      <c r="BA365" s="16">
        <v>0</v>
      </c>
    </row>
    <row r="366" spans="1:53">
      <c r="A366" s="15" t="s">
        <v>1344</v>
      </c>
      <c r="B366" s="15" t="s">
        <v>1345</v>
      </c>
      <c r="C366" s="15" t="s">
        <v>1346</v>
      </c>
      <c r="D366" s="15" t="s">
        <v>1347</v>
      </c>
      <c r="E366" s="15" t="s">
        <v>1347</v>
      </c>
      <c r="F366" s="15" t="s">
        <v>1639</v>
      </c>
      <c r="G366" s="15" t="s">
        <v>1689</v>
      </c>
      <c r="H366" s="15" t="s">
        <v>3716</v>
      </c>
      <c r="I366" s="15" t="s">
        <v>1375</v>
      </c>
      <c r="J366" s="15" t="s">
        <v>1641</v>
      </c>
      <c r="K366" s="16">
        <v>1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5" t="s">
        <v>1641</v>
      </c>
      <c r="T366" s="16">
        <v>1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5" t="s">
        <v>1641</v>
      </c>
      <c r="AC366" s="16">
        <v>1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5" t="s">
        <v>1641</v>
      </c>
      <c r="AL366" s="16">
        <v>1</v>
      </c>
      <c r="AM366" s="16">
        <v>0</v>
      </c>
      <c r="AN366" s="16">
        <v>0</v>
      </c>
      <c r="AO366" s="16">
        <v>0</v>
      </c>
      <c r="AP366" s="16">
        <v>0</v>
      </c>
      <c r="AQ366" s="16">
        <v>0</v>
      </c>
      <c r="AR366" s="16">
        <v>0</v>
      </c>
      <c r="AS366" s="16">
        <v>0</v>
      </c>
      <c r="AT366" s="15" t="s">
        <v>1641</v>
      </c>
      <c r="AU366" s="16">
        <v>1</v>
      </c>
      <c r="AV366" s="16">
        <v>0</v>
      </c>
      <c r="AW366" s="16">
        <v>0</v>
      </c>
      <c r="AX366" s="16">
        <v>0</v>
      </c>
      <c r="AY366" s="16">
        <v>0</v>
      </c>
      <c r="AZ366" s="16">
        <v>0</v>
      </c>
      <c r="BA366" s="16">
        <v>0</v>
      </c>
    </row>
    <row r="367" spans="1:53">
      <c r="A367" s="15" t="s">
        <v>1344</v>
      </c>
      <c r="B367" s="15" t="s">
        <v>1345</v>
      </c>
      <c r="C367" s="15" t="s">
        <v>1346</v>
      </c>
      <c r="D367" s="15" t="s">
        <v>1347</v>
      </c>
      <c r="E367" s="15" t="s">
        <v>1347</v>
      </c>
      <c r="F367" s="15" t="s">
        <v>1639</v>
      </c>
      <c r="G367" s="15" t="s">
        <v>1690</v>
      </c>
      <c r="H367" s="15" t="s">
        <v>3716</v>
      </c>
      <c r="I367" s="15" t="s">
        <v>1371</v>
      </c>
      <c r="J367" s="15" t="s">
        <v>1641</v>
      </c>
      <c r="K367" s="16">
        <v>2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5" t="s">
        <v>1641</v>
      </c>
      <c r="T367" s="16">
        <v>2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5" t="s">
        <v>1641</v>
      </c>
      <c r="AC367" s="16">
        <v>2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5" t="s">
        <v>1641</v>
      </c>
      <c r="AL367" s="16">
        <v>2</v>
      </c>
      <c r="AM367" s="16">
        <v>0</v>
      </c>
      <c r="AN367" s="16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5" t="s">
        <v>1641</v>
      </c>
      <c r="AU367" s="16">
        <v>2</v>
      </c>
      <c r="AV367" s="16">
        <v>0</v>
      </c>
      <c r="AW367" s="16">
        <v>0</v>
      </c>
      <c r="AX367" s="16">
        <v>0</v>
      </c>
      <c r="AY367" s="16">
        <v>0</v>
      </c>
      <c r="AZ367" s="16">
        <v>0</v>
      </c>
      <c r="BA367" s="16">
        <v>0</v>
      </c>
    </row>
    <row r="368" spans="1:53">
      <c r="A368" s="15" t="s">
        <v>1344</v>
      </c>
      <c r="B368" s="15" t="s">
        <v>1345</v>
      </c>
      <c r="C368" s="15" t="s">
        <v>1346</v>
      </c>
      <c r="D368" s="15" t="s">
        <v>1347</v>
      </c>
      <c r="E368" s="15" t="s">
        <v>1347</v>
      </c>
      <c r="F368" s="15" t="s">
        <v>1639</v>
      </c>
      <c r="G368" s="15" t="s">
        <v>1691</v>
      </c>
      <c r="H368" s="15" t="s">
        <v>3716</v>
      </c>
      <c r="I368" s="15" t="s">
        <v>1373</v>
      </c>
      <c r="J368" s="15" t="s">
        <v>1641</v>
      </c>
      <c r="K368" s="16">
        <v>2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5" t="s">
        <v>1641</v>
      </c>
      <c r="T368" s="16">
        <v>2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5" t="s">
        <v>1641</v>
      </c>
      <c r="AC368" s="16">
        <v>2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5" t="s">
        <v>1641</v>
      </c>
      <c r="AL368" s="16">
        <v>2</v>
      </c>
      <c r="AM368" s="16">
        <v>0</v>
      </c>
      <c r="AN368" s="16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5" t="s">
        <v>1641</v>
      </c>
      <c r="AU368" s="16">
        <v>2</v>
      </c>
      <c r="AV368" s="16">
        <v>0</v>
      </c>
      <c r="AW368" s="16">
        <v>0</v>
      </c>
      <c r="AX368" s="16">
        <v>0</v>
      </c>
      <c r="AY368" s="16">
        <v>0</v>
      </c>
      <c r="AZ368" s="16">
        <v>0</v>
      </c>
      <c r="BA368" s="16">
        <v>0</v>
      </c>
    </row>
    <row r="369" spans="1:53">
      <c r="A369" s="15" t="s">
        <v>1344</v>
      </c>
      <c r="B369" s="15" t="s">
        <v>1345</v>
      </c>
      <c r="C369" s="15" t="s">
        <v>1346</v>
      </c>
      <c r="D369" s="15" t="s">
        <v>1347</v>
      </c>
      <c r="E369" s="15" t="s">
        <v>1347</v>
      </c>
      <c r="F369" s="15" t="s">
        <v>1639</v>
      </c>
      <c r="G369" s="15" t="s">
        <v>1692</v>
      </c>
      <c r="H369" s="15" t="s">
        <v>3716</v>
      </c>
      <c r="I369" s="15" t="s">
        <v>1375</v>
      </c>
      <c r="J369" s="15" t="s">
        <v>1641</v>
      </c>
      <c r="K369" s="16">
        <v>2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5" t="s">
        <v>1641</v>
      </c>
      <c r="T369" s="16">
        <v>2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5" t="s">
        <v>1641</v>
      </c>
      <c r="AC369" s="16">
        <v>2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5" t="s">
        <v>1641</v>
      </c>
      <c r="AL369" s="16">
        <v>2</v>
      </c>
      <c r="AM369" s="16">
        <v>0</v>
      </c>
      <c r="AN369" s="16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5" t="s">
        <v>1641</v>
      </c>
      <c r="AU369" s="16">
        <v>2</v>
      </c>
      <c r="AV369" s="16">
        <v>0</v>
      </c>
      <c r="AW369" s="16">
        <v>0</v>
      </c>
      <c r="AX369" s="16">
        <v>0</v>
      </c>
      <c r="AY369" s="16">
        <v>0</v>
      </c>
      <c r="AZ369" s="16">
        <v>0</v>
      </c>
      <c r="BA369" s="16">
        <v>0</v>
      </c>
    </row>
    <row r="370" spans="1:53">
      <c r="A370" s="15" t="s">
        <v>1344</v>
      </c>
      <c r="B370" s="15" t="s">
        <v>1345</v>
      </c>
      <c r="C370" s="15" t="s">
        <v>1346</v>
      </c>
      <c r="D370" s="15" t="s">
        <v>1347</v>
      </c>
      <c r="E370" s="15" t="s">
        <v>1347</v>
      </c>
      <c r="F370" s="15" t="s">
        <v>1639</v>
      </c>
      <c r="G370" s="15" t="s">
        <v>1521</v>
      </c>
      <c r="H370" s="15" t="s">
        <v>3716</v>
      </c>
      <c r="I370" s="15" t="s">
        <v>1369</v>
      </c>
      <c r="J370" s="15"/>
      <c r="K370" s="16">
        <v>13</v>
      </c>
      <c r="L370" s="16">
        <v>154</v>
      </c>
      <c r="M370" s="16">
        <v>152</v>
      </c>
      <c r="N370" s="16">
        <v>154</v>
      </c>
      <c r="O370" s="16">
        <v>1547292</v>
      </c>
      <c r="P370" s="16">
        <v>0</v>
      </c>
      <c r="Q370" s="16">
        <v>0</v>
      </c>
      <c r="R370" s="16">
        <v>776</v>
      </c>
      <c r="S370" s="15"/>
      <c r="T370" s="16">
        <v>13</v>
      </c>
      <c r="U370" s="16">
        <v>151</v>
      </c>
      <c r="V370" s="16">
        <v>153</v>
      </c>
      <c r="W370" s="16">
        <v>151</v>
      </c>
      <c r="X370" s="16">
        <v>1424608</v>
      </c>
      <c r="Y370" s="16">
        <v>0</v>
      </c>
      <c r="Z370" s="16">
        <v>0</v>
      </c>
      <c r="AA370" s="16">
        <v>723</v>
      </c>
      <c r="AC370" s="16">
        <v>14</v>
      </c>
      <c r="AD370" s="16">
        <v>153</v>
      </c>
      <c r="AE370" s="16">
        <v>156</v>
      </c>
      <c r="AF370" s="16">
        <v>155</v>
      </c>
      <c r="AG370" s="16">
        <v>1968331</v>
      </c>
      <c r="AH370" s="16">
        <v>0</v>
      </c>
      <c r="AI370" s="16">
        <v>0</v>
      </c>
      <c r="AJ370" s="16">
        <v>979</v>
      </c>
      <c r="AL370" s="16">
        <v>13</v>
      </c>
      <c r="AM370" s="16">
        <v>153</v>
      </c>
      <c r="AN370" s="16">
        <v>150</v>
      </c>
      <c r="AO370" s="16">
        <v>154</v>
      </c>
      <c r="AP370" s="16">
        <v>1780357</v>
      </c>
      <c r="AQ370" s="16">
        <v>0</v>
      </c>
      <c r="AR370" s="16">
        <v>0</v>
      </c>
      <c r="AS370" s="16">
        <v>899</v>
      </c>
      <c r="AU370" s="16">
        <v>13</v>
      </c>
      <c r="AV370" s="16">
        <v>153</v>
      </c>
      <c r="AW370" s="16">
        <v>6720588</v>
      </c>
      <c r="AX370" s="16">
        <v>0</v>
      </c>
      <c r="AY370" s="16">
        <v>0</v>
      </c>
      <c r="AZ370" s="16">
        <v>845</v>
      </c>
      <c r="BA370" s="16">
        <v>43925</v>
      </c>
    </row>
    <row r="371" spans="1:53">
      <c r="A371" s="15" t="s">
        <v>1344</v>
      </c>
      <c r="B371" s="15" t="s">
        <v>1345</v>
      </c>
      <c r="C371" s="15" t="s">
        <v>1346</v>
      </c>
      <c r="D371" s="15" t="s">
        <v>1347</v>
      </c>
      <c r="E371" s="15" t="s">
        <v>1347</v>
      </c>
      <c r="F371" s="15" t="s">
        <v>1639</v>
      </c>
      <c r="G371" s="15" t="s">
        <v>1522</v>
      </c>
      <c r="H371" s="15" t="s">
        <v>3716</v>
      </c>
      <c r="I371" s="15" t="s">
        <v>1371</v>
      </c>
      <c r="J371" s="15"/>
      <c r="K371" s="16">
        <v>13</v>
      </c>
      <c r="L371" s="16">
        <v>154</v>
      </c>
      <c r="M371" s="16">
        <v>152</v>
      </c>
      <c r="N371" s="16">
        <v>154</v>
      </c>
      <c r="O371" s="16">
        <v>1547292</v>
      </c>
      <c r="P371" s="16">
        <v>0</v>
      </c>
      <c r="Q371" s="16">
        <v>0</v>
      </c>
      <c r="R371" s="16">
        <v>776</v>
      </c>
      <c r="S371" s="15"/>
      <c r="T371" s="16">
        <v>13</v>
      </c>
      <c r="U371" s="16">
        <v>151</v>
      </c>
      <c r="V371" s="16">
        <v>153</v>
      </c>
      <c r="W371" s="16">
        <v>151</v>
      </c>
      <c r="X371" s="16">
        <v>1424608</v>
      </c>
      <c r="Y371" s="16">
        <v>0</v>
      </c>
      <c r="Z371" s="16">
        <v>0</v>
      </c>
      <c r="AA371" s="16">
        <v>723</v>
      </c>
      <c r="AC371" s="16">
        <v>14</v>
      </c>
      <c r="AD371" s="16">
        <v>153</v>
      </c>
      <c r="AE371" s="16">
        <v>156</v>
      </c>
      <c r="AF371" s="16">
        <v>155</v>
      </c>
      <c r="AG371" s="16">
        <v>1968331</v>
      </c>
      <c r="AH371" s="16">
        <v>0</v>
      </c>
      <c r="AI371" s="16">
        <v>0</v>
      </c>
      <c r="AJ371" s="16">
        <v>979</v>
      </c>
      <c r="AL371" s="16">
        <v>13</v>
      </c>
      <c r="AM371" s="16">
        <v>153</v>
      </c>
      <c r="AN371" s="16">
        <v>150</v>
      </c>
      <c r="AO371" s="16">
        <v>154</v>
      </c>
      <c r="AP371" s="16">
        <v>1780357</v>
      </c>
      <c r="AQ371" s="16">
        <v>0</v>
      </c>
      <c r="AR371" s="16">
        <v>0</v>
      </c>
      <c r="AS371" s="16">
        <v>899</v>
      </c>
      <c r="AU371" s="16">
        <v>13</v>
      </c>
      <c r="AV371" s="16">
        <v>153</v>
      </c>
      <c r="AW371" s="16">
        <v>6720588</v>
      </c>
      <c r="AX371" s="16">
        <v>0</v>
      </c>
      <c r="AY371" s="16">
        <v>0</v>
      </c>
      <c r="AZ371" s="16">
        <v>845</v>
      </c>
      <c r="BA371" s="16">
        <v>43925</v>
      </c>
    </row>
    <row r="372" spans="1:53">
      <c r="A372" s="15" t="s">
        <v>1344</v>
      </c>
      <c r="B372" s="15" t="s">
        <v>1345</v>
      </c>
      <c r="C372" s="15" t="s">
        <v>1346</v>
      </c>
      <c r="D372" s="15" t="s">
        <v>1347</v>
      </c>
      <c r="E372" s="15" t="s">
        <v>1347</v>
      </c>
      <c r="F372" s="15" t="s">
        <v>1639</v>
      </c>
      <c r="G372" s="15" t="s">
        <v>1523</v>
      </c>
      <c r="H372" s="15" t="s">
        <v>3716</v>
      </c>
      <c r="I372" s="15" t="s">
        <v>1373</v>
      </c>
      <c r="J372" s="15" t="s">
        <v>1641</v>
      </c>
      <c r="K372" s="16">
        <v>11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5" t="s">
        <v>1641</v>
      </c>
      <c r="T372" s="16">
        <v>11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5" t="s">
        <v>1641</v>
      </c>
      <c r="AC372" s="16">
        <v>11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5" t="s">
        <v>1641</v>
      </c>
      <c r="AL372" s="16">
        <v>11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5" t="s">
        <v>1641</v>
      </c>
      <c r="AU372" s="16">
        <v>11</v>
      </c>
      <c r="AV372" s="16">
        <v>0</v>
      </c>
      <c r="AW372" s="16">
        <v>0</v>
      </c>
      <c r="AX372" s="16">
        <v>0</v>
      </c>
      <c r="AY372" s="16">
        <v>0</v>
      </c>
      <c r="AZ372" s="16">
        <v>0</v>
      </c>
      <c r="BA372" s="16">
        <v>0</v>
      </c>
    </row>
    <row r="373" spans="1:53">
      <c r="A373" s="15" t="s">
        <v>1344</v>
      </c>
      <c r="B373" s="15" t="s">
        <v>1345</v>
      </c>
      <c r="C373" s="15" t="s">
        <v>1346</v>
      </c>
      <c r="D373" s="15" t="s">
        <v>1347</v>
      </c>
      <c r="E373" s="15" t="s">
        <v>1347</v>
      </c>
      <c r="F373" s="15" t="s">
        <v>1639</v>
      </c>
      <c r="G373" s="15" t="s">
        <v>1524</v>
      </c>
      <c r="H373" s="15" t="s">
        <v>3716</v>
      </c>
      <c r="I373" s="15" t="s">
        <v>1375</v>
      </c>
      <c r="J373" s="15" t="s">
        <v>1641</v>
      </c>
      <c r="K373" s="16">
        <v>11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5" t="s">
        <v>1641</v>
      </c>
      <c r="T373" s="16">
        <v>11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5" t="s">
        <v>1641</v>
      </c>
      <c r="AC373" s="16">
        <v>11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5" t="s">
        <v>1641</v>
      </c>
      <c r="AL373" s="16">
        <v>11</v>
      </c>
      <c r="AM373" s="16">
        <v>0</v>
      </c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5" t="s">
        <v>1641</v>
      </c>
      <c r="AU373" s="16">
        <v>11</v>
      </c>
      <c r="AV373" s="16">
        <v>0</v>
      </c>
      <c r="AW373" s="16">
        <v>0</v>
      </c>
      <c r="AX373" s="16">
        <v>0</v>
      </c>
      <c r="AY373" s="16">
        <v>0</v>
      </c>
      <c r="AZ373" s="16">
        <v>0</v>
      </c>
      <c r="BA373" s="16">
        <v>0</v>
      </c>
    </row>
    <row r="374" spans="1:53">
      <c r="A374" s="15" t="s">
        <v>1344</v>
      </c>
      <c r="B374" s="15" t="s">
        <v>1345</v>
      </c>
      <c r="C374" s="15" t="s">
        <v>1346</v>
      </c>
      <c r="D374" s="15" t="s">
        <v>1347</v>
      </c>
      <c r="E374" s="15" t="s">
        <v>1347</v>
      </c>
      <c r="F374" s="15" t="s">
        <v>1639</v>
      </c>
      <c r="G374" s="15" t="s">
        <v>1525</v>
      </c>
      <c r="H374" s="15" t="s">
        <v>3716</v>
      </c>
      <c r="I374" s="15" t="s">
        <v>1373</v>
      </c>
      <c r="J374" s="15" t="s">
        <v>1641</v>
      </c>
      <c r="K374" s="16">
        <v>2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5" t="s">
        <v>1641</v>
      </c>
      <c r="T374" s="16">
        <v>2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5" t="s">
        <v>1641</v>
      </c>
      <c r="AC374" s="16">
        <v>3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5" t="s">
        <v>1641</v>
      </c>
      <c r="AL374" s="16">
        <v>2</v>
      </c>
      <c r="AM374" s="16">
        <v>0</v>
      </c>
      <c r="AN374" s="16">
        <v>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5" t="s">
        <v>1641</v>
      </c>
      <c r="AU374" s="16">
        <v>2</v>
      </c>
      <c r="AV374" s="16">
        <v>0</v>
      </c>
      <c r="AW374" s="16">
        <v>0</v>
      </c>
      <c r="AX374" s="16">
        <v>0</v>
      </c>
      <c r="AY374" s="16">
        <v>0</v>
      </c>
      <c r="AZ374" s="16">
        <v>0</v>
      </c>
      <c r="BA374" s="16">
        <v>0</v>
      </c>
    </row>
    <row r="375" spans="1:53">
      <c r="A375" s="15" t="s">
        <v>1344</v>
      </c>
      <c r="B375" s="15" t="s">
        <v>1345</v>
      </c>
      <c r="C375" s="15" t="s">
        <v>1346</v>
      </c>
      <c r="D375" s="15" t="s">
        <v>1347</v>
      </c>
      <c r="E375" s="15" t="s">
        <v>1347</v>
      </c>
      <c r="F375" s="15" t="s">
        <v>1639</v>
      </c>
      <c r="G375" s="15" t="s">
        <v>1526</v>
      </c>
      <c r="H375" s="15" t="s">
        <v>3716</v>
      </c>
      <c r="I375" s="15" t="s">
        <v>1375</v>
      </c>
      <c r="J375" s="15" t="s">
        <v>1641</v>
      </c>
      <c r="K375" s="16">
        <v>2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5" t="s">
        <v>1641</v>
      </c>
      <c r="T375" s="16">
        <v>2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5" t="s">
        <v>1641</v>
      </c>
      <c r="AC375" s="16">
        <v>3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5" t="s">
        <v>1641</v>
      </c>
      <c r="AL375" s="16">
        <v>2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5" t="s">
        <v>1641</v>
      </c>
      <c r="AU375" s="16">
        <v>2</v>
      </c>
      <c r="AV375" s="16">
        <v>0</v>
      </c>
      <c r="AW375" s="16">
        <v>0</v>
      </c>
      <c r="AX375" s="16">
        <v>0</v>
      </c>
      <c r="AY375" s="16">
        <v>0</v>
      </c>
      <c r="AZ375" s="16">
        <v>0</v>
      </c>
      <c r="BA375" s="16">
        <v>0</v>
      </c>
    </row>
    <row r="376" spans="1:53">
      <c r="A376" s="15" t="s">
        <v>1344</v>
      </c>
      <c r="B376" s="15" t="s">
        <v>1345</v>
      </c>
      <c r="C376" s="15" t="s">
        <v>1346</v>
      </c>
      <c r="D376" s="15" t="s">
        <v>1347</v>
      </c>
      <c r="E376" s="15" t="s">
        <v>1347</v>
      </c>
      <c r="F376" s="15" t="s">
        <v>1639</v>
      </c>
      <c r="G376" s="15" t="s">
        <v>1527</v>
      </c>
      <c r="H376" s="15" t="s">
        <v>3716</v>
      </c>
      <c r="I376" s="15" t="s">
        <v>1369</v>
      </c>
      <c r="J376" s="15"/>
      <c r="K376" s="16">
        <v>14</v>
      </c>
      <c r="L376" s="16">
        <v>105</v>
      </c>
      <c r="M376" s="16">
        <v>111</v>
      </c>
      <c r="N376" s="16">
        <v>115</v>
      </c>
      <c r="O376" s="16">
        <v>1375088</v>
      </c>
      <c r="P376" s="16">
        <v>0</v>
      </c>
      <c r="Q376" s="16">
        <v>0</v>
      </c>
      <c r="R376" s="16">
        <v>959</v>
      </c>
      <c r="S376" s="15"/>
      <c r="T376" s="16">
        <v>13</v>
      </c>
      <c r="U376" s="16">
        <v>117</v>
      </c>
      <c r="V376" s="16">
        <v>138</v>
      </c>
      <c r="W376" s="16">
        <v>134</v>
      </c>
      <c r="X376" s="16">
        <v>1258461</v>
      </c>
      <c r="Y376" s="16">
        <v>0</v>
      </c>
      <c r="Z376" s="16">
        <v>0</v>
      </c>
      <c r="AA376" s="16">
        <v>747</v>
      </c>
      <c r="AC376" s="16">
        <v>13</v>
      </c>
      <c r="AD376" s="16">
        <v>124</v>
      </c>
      <c r="AE376" s="16">
        <v>128</v>
      </c>
      <c r="AF376" s="16">
        <v>130</v>
      </c>
      <c r="AG376" s="16">
        <v>1557213</v>
      </c>
      <c r="AH376" s="16">
        <v>0</v>
      </c>
      <c r="AI376" s="16">
        <v>0</v>
      </c>
      <c r="AJ376" s="16">
        <v>941</v>
      </c>
      <c r="AL376" s="16">
        <v>13</v>
      </c>
      <c r="AM376" s="16">
        <v>125</v>
      </c>
      <c r="AN376" s="16">
        <v>119</v>
      </c>
      <c r="AO376" s="16">
        <v>114</v>
      </c>
      <c r="AP376" s="16">
        <v>1486143</v>
      </c>
      <c r="AQ376" s="16">
        <v>0</v>
      </c>
      <c r="AR376" s="16">
        <v>0</v>
      </c>
      <c r="AS376" s="16">
        <v>958</v>
      </c>
      <c r="AU376" s="16">
        <v>13</v>
      </c>
      <c r="AV376" s="16">
        <v>122</v>
      </c>
      <c r="AW376" s="16">
        <v>5676905</v>
      </c>
      <c r="AX376" s="16">
        <v>0</v>
      </c>
      <c r="AY376" s="16">
        <v>0</v>
      </c>
      <c r="AZ376" s="16">
        <v>897</v>
      </c>
      <c r="BA376" s="16">
        <v>46659</v>
      </c>
    </row>
    <row r="377" spans="1:53">
      <c r="A377" s="15" t="s">
        <v>1344</v>
      </c>
      <c r="B377" s="15" t="s">
        <v>1345</v>
      </c>
      <c r="C377" s="15" t="s">
        <v>1346</v>
      </c>
      <c r="D377" s="15" t="s">
        <v>1347</v>
      </c>
      <c r="E377" s="15" t="s">
        <v>1347</v>
      </c>
      <c r="F377" s="15" t="s">
        <v>1639</v>
      </c>
      <c r="G377" s="15" t="s">
        <v>1531</v>
      </c>
      <c r="H377" s="15" t="s">
        <v>3716</v>
      </c>
      <c r="I377" s="15" t="s">
        <v>1371</v>
      </c>
      <c r="J377" s="15"/>
      <c r="K377" s="16">
        <v>14</v>
      </c>
      <c r="L377" s="16">
        <v>105</v>
      </c>
      <c r="M377" s="16">
        <v>111</v>
      </c>
      <c r="N377" s="16">
        <v>115</v>
      </c>
      <c r="O377" s="16">
        <v>1375088</v>
      </c>
      <c r="P377" s="16">
        <v>0</v>
      </c>
      <c r="Q377" s="16">
        <v>0</v>
      </c>
      <c r="R377" s="16">
        <v>959</v>
      </c>
      <c r="S377" s="15"/>
      <c r="T377" s="16">
        <v>13</v>
      </c>
      <c r="U377" s="16">
        <v>117</v>
      </c>
      <c r="V377" s="16">
        <v>138</v>
      </c>
      <c r="W377" s="16">
        <v>134</v>
      </c>
      <c r="X377" s="16">
        <v>1258461</v>
      </c>
      <c r="Y377" s="16">
        <v>0</v>
      </c>
      <c r="Z377" s="16">
        <v>0</v>
      </c>
      <c r="AA377" s="16">
        <v>747</v>
      </c>
      <c r="AC377" s="16">
        <v>13</v>
      </c>
      <c r="AD377" s="16">
        <v>124</v>
      </c>
      <c r="AE377" s="16">
        <v>128</v>
      </c>
      <c r="AF377" s="16">
        <v>130</v>
      </c>
      <c r="AG377" s="16">
        <v>1557213</v>
      </c>
      <c r="AH377" s="16">
        <v>0</v>
      </c>
      <c r="AI377" s="16">
        <v>0</v>
      </c>
      <c r="AJ377" s="16">
        <v>941</v>
      </c>
      <c r="AL377" s="16">
        <v>13</v>
      </c>
      <c r="AM377" s="16">
        <v>125</v>
      </c>
      <c r="AN377" s="16">
        <v>119</v>
      </c>
      <c r="AO377" s="16">
        <v>114</v>
      </c>
      <c r="AP377" s="16">
        <v>1486143</v>
      </c>
      <c r="AQ377" s="16">
        <v>0</v>
      </c>
      <c r="AR377" s="16">
        <v>0</v>
      </c>
      <c r="AS377" s="16">
        <v>958</v>
      </c>
      <c r="AU377" s="16">
        <v>13</v>
      </c>
      <c r="AV377" s="16">
        <v>122</v>
      </c>
      <c r="AW377" s="16">
        <v>5676905</v>
      </c>
      <c r="AX377" s="16">
        <v>0</v>
      </c>
      <c r="AY377" s="16">
        <v>0</v>
      </c>
      <c r="AZ377" s="16">
        <v>897</v>
      </c>
      <c r="BA377" s="16">
        <v>46659</v>
      </c>
    </row>
    <row r="378" spans="1:53">
      <c r="A378" s="15" t="s">
        <v>1344</v>
      </c>
      <c r="B378" s="15" t="s">
        <v>1345</v>
      </c>
      <c r="C378" s="15" t="s">
        <v>1346</v>
      </c>
      <c r="D378" s="15" t="s">
        <v>1347</v>
      </c>
      <c r="E378" s="15" t="s">
        <v>1347</v>
      </c>
      <c r="F378" s="15" t="s">
        <v>1639</v>
      </c>
      <c r="G378" s="15" t="s">
        <v>1532</v>
      </c>
      <c r="H378" s="15" t="s">
        <v>3716</v>
      </c>
      <c r="I378" s="15" t="s">
        <v>1373</v>
      </c>
      <c r="J378" s="15" t="s">
        <v>1641</v>
      </c>
      <c r="K378" s="16">
        <v>1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5" t="s">
        <v>1641</v>
      </c>
      <c r="T378" s="16">
        <v>1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5" t="s">
        <v>1641</v>
      </c>
      <c r="AC378" s="16">
        <v>1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5" t="s">
        <v>1641</v>
      </c>
      <c r="AL378" s="16">
        <v>1</v>
      </c>
      <c r="AM378" s="16">
        <v>0</v>
      </c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5" t="s">
        <v>1641</v>
      </c>
      <c r="AU378" s="16">
        <v>1</v>
      </c>
      <c r="AV378" s="16">
        <v>0</v>
      </c>
      <c r="AW378" s="16">
        <v>0</v>
      </c>
      <c r="AX378" s="16">
        <v>0</v>
      </c>
      <c r="AY378" s="16">
        <v>0</v>
      </c>
      <c r="AZ378" s="16">
        <v>0</v>
      </c>
      <c r="BA378" s="16">
        <v>0</v>
      </c>
    </row>
    <row r="379" spans="1:53">
      <c r="A379" s="15" t="s">
        <v>1344</v>
      </c>
      <c r="B379" s="15" t="s">
        <v>1345</v>
      </c>
      <c r="C379" s="15" t="s">
        <v>1346</v>
      </c>
      <c r="D379" s="15" t="s">
        <v>1347</v>
      </c>
      <c r="E379" s="15" t="s">
        <v>1347</v>
      </c>
      <c r="F379" s="15" t="s">
        <v>1639</v>
      </c>
      <c r="G379" s="15" t="s">
        <v>1533</v>
      </c>
      <c r="H379" s="15" t="s">
        <v>3716</v>
      </c>
      <c r="I379" s="15" t="s">
        <v>1375</v>
      </c>
      <c r="J379" s="15" t="s">
        <v>1641</v>
      </c>
      <c r="K379" s="16">
        <v>1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5" t="s">
        <v>1641</v>
      </c>
      <c r="T379" s="16">
        <v>1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5" t="s">
        <v>1641</v>
      </c>
      <c r="AC379" s="16">
        <v>1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5" t="s">
        <v>1641</v>
      </c>
      <c r="AL379" s="16">
        <v>1</v>
      </c>
      <c r="AM379" s="16">
        <v>0</v>
      </c>
      <c r="AN379" s="16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5" t="s">
        <v>1641</v>
      </c>
      <c r="AU379" s="16">
        <v>1</v>
      </c>
      <c r="AV379" s="16">
        <v>0</v>
      </c>
      <c r="AW379" s="16">
        <v>0</v>
      </c>
      <c r="AX379" s="16">
        <v>0</v>
      </c>
      <c r="AY379" s="16">
        <v>0</v>
      </c>
      <c r="AZ379" s="16">
        <v>0</v>
      </c>
      <c r="BA379" s="16">
        <v>0</v>
      </c>
    </row>
    <row r="380" spans="1:53">
      <c r="A380" s="15" t="s">
        <v>1344</v>
      </c>
      <c r="B380" s="15" t="s">
        <v>1345</v>
      </c>
      <c r="C380" s="15" t="s">
        <v>1346</v>
      </c>
      <c r="D380" s="15" t="s">
        <v>1347</v>
      </c>
      <c r="E380" s="15" t="s">
        <v>1347</v>
      </c>
      <c r="F380" s="15" t="s">
        <v>1639</v>
      </c>
      <c r="G380" s="15" t="s">
        <v>1536</v>
      </c>
      <c r="H380" s="15" t="s">
        <v>3716</v>
      </c>
      <c r="I380" s="15" t="s">
        <v>1373</v>
      </c>
      <c r="J380" s="15" t="s">
        <v>1641</v>
      </c>
      <c r="K380" s="16">
        <v>13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5" t="s">
        <v>1641</v>
      </c>
      <c r="T380" s="16">
        <v>12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5" t="s">
        <v>1641</v>
      </c>
      <c r="AC380" s="16">
        <v>12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5" t="s">
        <v>1641</v>
      </c>
      <c r="AL380" s="16">
        <v>12</v>
      </c>
      <c r="AM380" s="16">
        <v>0</v>
      </c>
      <c r="AN380" s="16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5" t="s">
        <v>1641</v>
      </c>
      <c r="AU380" s="16">
        <v>12</v>
      </c>
      <c r="AV380" s="16">
        <v>0</v>
      </c>
      <c r="AW380" s="16">
        <v>0</v>
      </c>
      <c r="AX380" s="16">
        <v>0</v>
      </c>
      <c r="AY380" s="16">
        <v>0</v>
      </c>
      <c r="AZ380" s="16">
        <v>0</v>
      </c>
      <c r="BA380" s="16">
        <v>0</v>
      </c>
    </row>
    <row r="381" spans="1:53">
      <c r="A381" s="15" t="s">
        <v>1344</v>
      </c>
      <c r="B381" s="15" t="s">
        <v>1345</v>
      </c>
      <c r="C381" s="15" t="s">
        <v>1346</v>
      </c>
      <c r="D381" s="15" t="s">
        <v>1347</v>
      </c>
      <c r="E381" s="15" t="s">
        <v>1347</v>
      </c>
      <c r="F381" s="15" t="s">
        <v>1639</v>
      </c>
      <c r="G381" s="15" t="s">
        <v>1537</v>
      </c>
      <c r="H381" s="15" t="s">
        <v>3716</v>
      </c>
      <c r="I381" s="15" t="s">
        <v>1375</v>
      </c>
      <c r="J381" s="15" t="s">
        <v>1641</v>
      </c>
      <c r="K381" s="16">
        <v>13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5" t="s">
        <v>1641</v>
      </c>
      <c r="T381" s="16">
        <v>12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5" t="s">
        <v>1641</v>
      </c>
      <c r="AC381" s="16">
        <v>12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5" t="s">
        <v>1641</v>
      </c>
      <c r="AL381" s="16">
        <v>12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5" t="s">
        <v>1641</v>
      </c>
      <c r="AU381" s="16">
        <v>12</v>
      </c>
      <c r="AV381" s="16">
        <v>0</v>
      </c>
      <c r="AW381" s="16">
        <v>0</v>
      </c>
      <c r="AX381" s="16">
        <v>0</v>
      </c>
      <c r="AY381" s="16">
        <v>0</v>
      </c>
      <c r="AZ381" s="16">
        <v>0</v>
      </c>
      <c r="BA381" s="16">
        <v>0</v>
      </c>
    </row>
    <row r="382" spans="1:53">
      <c r="A382" s="15" t="s">
        <v>1344</v>
      </c>
      <c r="B382" s="15" t="s">
        <v>1345</v>
      </c>
      <c r="C382" s="15" t="s">
        <v>1346</v>
      </c>
      <c r="D382" s="15" t="s">
        <v>1347</v>
      </c>
      <c r="E382" s="15" t="s">
        <v>1347</v>
      </c>
      <c r="F382" s="15" t="s">
        <v>1639</v>
      </c>
      <c r="G382" s="15" t="s">
        <v>1538</v>
      </c>
      <c r="H382" s="15" t="s">
        <v>3716</v>
      </c>
      <c r="I382" s="15" t="s">
        <v>1367</v>
      </c>
      <c r="J382" s="15" t="s">
        <v>1641</v>
      </c>
      <c r="K382" s="16">
        <v>1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5" t="s">
        <v>1641</v>
      </c>
      <c r="T382" s="16">
        <v>1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5" t="s">
        <v>1641</v>
      </c>
      <c r="AC382" s="16">
        <v>1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5" t="s">
        <v>1641</v>
      </c>
      <c r="AL382" s="16">
        <v>1</v>
      </c>
      <c r="AM382" s="16">
        <v>0</v>
      </c>
      <c r="AN382" s="16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5" t="s">
        <v>1641</v>
      </c>
      <c r="AU382" s="16">
        <v>1</v>
      </c>
      <c r="AV382" s="16">
        <v>0</v>
      </c>
      <c r="AW382" s="16">
        <v>0</v>
      </c>
      <c r="AX382" s="16">
        <v>0</v>
      </c>
      <c r="AY382" s="16">
        <v>0</v>
      </c>
      <c r="AZ382" s="16">
        <v>0</v>
      </c>
      <c r="BA382" s="16">
        <v>0</v>
      </c>
    </row>
    <row r="383" spans="1:53">
      <c r="A383" s="15" t="s">
        <v>1344</v>
      </c>
      <c r="B383" s="15" t="s">
        <v>1345</v>
      </c>
      <c r="C383" s="15" t="s">
        <v>1346</v>
      </c>
      <c r="D383" s="15" t="s">
        <v>1347</v>
      </c>
      <c r="E383" s="15" t="s">
        <v>1347</v>
      </c>
      <c r="F383" s="15" t="s">
        <v>1639</v>
      </c>
      <c r="G383" s="15" t="s">
        <v>1539</v>
      </c>
      <c r="H383" s="15" t="s">
        <v>3716</v>
      </c>
      <c r="I383" s="15" t="s">
        <v>1369</v>
      </c>
      <c r="J383" s="15" t="s">
        <v>1641</v>
      </c>
      <c r="K383" s="16">
        <v>1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5" t="s">
        <v>1641</v>
      </c>
      <c r="T383" s="16">
        <v>1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5" t="s">
        <v>1641</v>
      </c>
      <c r="AC383" s="16">
        <v>1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5" t="s">
        <v>1641</v>
      </c>
      <c r="AL383" s="16">
        <v>1</v>
      </c>
      <c r="AM383" s="16">
        <v>0</v>
      </c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5" t="s">
        <v>1641</v>
      </c>
      <c r="AU383" s="16">
        <v>1</v>
      </c>
      <c r="AV383" s="16">
        <v>0</v>
      </c>
      <c r="AW383" s="16">
        <v>0</v>
      </c>
      <c r="AX383" s="16">
        <v>0</v>
      </c>
      <c r="AY383" s="16">
        <v>0</v>
      </c>
      <c r="AZ383" s="16">
        <v>0</v>
      </c>
      <c r="BA383" s="16">
        <v>0</v>
      </c>
    </row>
    <row r="384" spans="1:53">
      <c r="A384" s="15" t="s">
        <v>1344</v>
      </c>
      <c r="B384" s="15" t="s">
        <v>1345</v>
      </c>
      <c r="C384" s="15" t="s">
        <v>1346</v>
      </c>
      <c r="D384" s="15" t="s">
        <v>1347</v>
      </c>
      <c r="E384" s="15" t="s">
        <v>1347</v>
      </c>
      <c r="F384" s="15" t="s">
        <v>1639</v>
      </c>
      <c r="G384" s="15" t="s">
        <v>1540</v>
      </c>
      <c r="H384" s="15" t="s">
        <v>3716</v>
      </c>
      <c r="I384" s="15" t="s">
        <v>1371</v>
      </c>
      <c r="J384" s="15" t="s">
        <v>1641</v>
      </c>
      <c r="K384" s="16">
        <v>1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5" t="s">
        <v>1641</v>
      </c>
      <c r="T384" s="16">
        <v>1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5" t="s">
        <v>1641</v>
      </c>
      <c r="AC384" s="16">
        <v>1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5" t="s">
        <v>1641</v>
      </c>
      <c r="AL384" s="16">
        <v>1</v>
      </c>
      <c r="AM384" s="16">
        <v>0</v>
      </c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5" t="s">
        <v>1641</v>
      </c>
      <c r="AU384" s="16">
        <v>1</v>
      </c>
      <c r="AV384" s="16">
        <v>0</v>
      </c>
      <c r="AW384" s="16">
        <v>0</v>
      </c>
      <c r="AX384" s="16">
        <v>0</v>
      </c>
      <c r="AY384" s="16">
        <v>0</v>
      </c>
      <c r="AZ384" s="16">
        <v>0</v>
      </c>
      <c r="BA384" s="16">
        <v>0</v>
      </c>
    </row>
    <row r="385" spans="1:53">
      <c r="A385" s="15" t="s">
        <v>1344</v>
      </c>
      <c r="B385" s="15" t="s">
        <v>1345</v>
      </c>
      <c r="C385" s="15" t="s">
        <v>1346</v>
      </c>
      <c r="D385" s="15" t="s">
        <v>1347</v>
      </c>
      <c r="E385" s="15" t="s">
        <v>1347</v>
      </c>
      <c r="F385" s="15" t="s">
        <v>1639</v>
      </c>
      <c r="G385" s="15" t="s">
        <v>1541</v>
      </c>
      <c r="H385" s="15" t="s">
        <v>3716</v>
      </c>
      <c r="I385" s="15" t="s">
        <v>1373</v>
      </c>
      <c r="J385" s="15" t="s">
        <v>1641</v>
      </c>
      <c r="K385" s="16">
        <v>1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5" t="s">
        <v>1641</v>
      </c>
      <c r="T385" s="16">
        <v>1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5" t="s">
        <v>1641</v>
      </c>
      <c r="AC385" s="16">
        <v>1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5" t="s">
        <v>1641</v>
      </c>
      <c r="AL385" s="16">
        <v>1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5" t="s">
        <v>1641</v>
      </c>
      <c r="AU385" s="16">
        <v>1</v>
      </c>
      <c r="AV385" s="16">
        <v>0</v>
      </c>
      <c r="AW385" s="16">
        <v>0</v>
      </c>
      <c r="AX385" s="16">
        <v>0</v>
      </c>
      <c r="AY385" s="16">
        <v>0</v>
      </c>
      <c r="AZ385" s="16">
        <v>0</v>
      </c>
      <c r="BA385" s="16">
        <v>0</v>
      </c>
    </row>
    <row r="386" spans="1:53">
      <c r="A386" s="15" t="s">
        <v>1344</v>
      </c>
      <c r="B386" s="15" t="s">
        <v>1345</v>
      </c>
      <c r="C386" s="15" t="s">
        <v>1346</v>
      </c>
      <c r="D386" s="15" t="s">
        <v>1347</v>
      </c>
      <c r="E386" s="15" t="s">
        <v>1347</v>
      </c>
      <c r="F386" s="15" t="s">
        <v>1639</v>
      </c>
      <c r="G386" s="15" t="s">
        <v>1542</v>
      </c>
      <c r="H386" s="15" t="s">
        <v>3716</v>
      </c>
      <c r="I386" s="15" t="s">
        <v>1375</v>
      </c>
      <c r="J386" s="15" t="s">
        <v>1641</v>
      </c>
      <c r="K386" s="16">
        <v>1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5" t="s">
        <v>1641</v>
      </c>
      <c r="T386" s="16">
        <v>1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5" t="s">
        <v>1641</v>
      </c>
      <c r="AC386" s="16">
        <v>1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5" t="s">
        <v>1641</v>
      </c>
      <c r="AL386" s="16">
        <v>1</v>
      </c>
      <c r="AM386" s="16">
        <v>0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5" t="s">
        <v>1641</v>
      </c>
      <c r="AU386" s="16">
        <v>1</v>
      </c>
      <c r="AV386" s="16">
        <v>0</v>
      </c>
      <c r="AW386" s="16">
        <v>0</v>
      </c>
      <c r="AX386" s="16">
        <v>0</v>
      </c>
      <c r="AY386" s="16">
        <v>0</v>
      </c>
      <c r="AZ386" s="16">
        <v>0</v>
      </c>
      <c r="BA386" s="16">
        <v>0</v>
      </c>
    </row>
    <row r="387" spans="1:53">
      <c r="A387" s="15" t="s">
        <v>1344</v>
      </c>
      <c r="B387" s="15" t="s">
        <v>1345</v>
      </c>
      <c r="C387" s="15" t="s">
        <v>1346</v>
      </c>
      <c r="D387" s="15" t="s">
        <v>1347</v>
      </c>
      <c r="E387" s="15" t="s">
        <v>1347</v>
      </c>
      <c r="F387" s="15" t="s">
        <v>1639</v>
      </c>
      <c r="G387" s="15" t="s">
        <v>1560</v>
      </c>
      <c r="H387" s="15" t="s">
        <v>3716</v>
      </c>
      <c r="I387" s="15" t="s">
        <v>1367</v>
      </c>
      <c r="J387" s="15" t="s">
        <v>1641</v>
      </c>
      <c r="K387" s="16">
        <v>3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5" t="s">
        <v>1641</v>
      </c>
      <c r="T387" s="16">
        <v>3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5" t="s">
        <v>1641</v>
      </c>
      <c r="AC387" s="16">
        <v>2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5" t="s">
        <v>1641</v>
      </c>
      <c r="AL387" s="16">
        <v>2</v>
      </c>
      <c r="AM387" s="16">
        <v>0</v>
      </c>
      <c r="AN387" s="16">
        <v>0</v>
      </c>
      <c r="AO387" s="16">
        <v>0</v>
      </c>
      <c r="AP387" s="16">
        <v>0</v>
      </c>
      <c r="AQ387" s="16">
        <v>0</v>
      </c>
      <c r="AR387" s="16">
        <v>0</v>
      </c>
      <c r="AS387" s="16">
        <v>0</v>
      </c>
      <c r="AT387" s="15" t="s">
        <v>1641</v>
      </c>
      <c r="AU387" s="16">
        <v>3</v>
      </c>
      <c r="AV387" s="16">
        <v>0</v>
      </c>
      <c r="AW387" s="16">
        <v>0</v>
      </c>
      <c r="AX387" s="16">
        <v>0</v>
      </c>
      <c r="AY387" s="16">
        <v>0</v>
      </c>
      <c r="AZ387" s="16">
        <v>0</v>
      </c>
      <c r="BA387" s="16">
        <v>0</v>
      </c>
    </row>
    <row r="388" spans="1:53">
      <c r="A388" s="15" t="s">
        <v>1344</v>
      </c>
      <c r="B388" s="15" t="s">
        <v>1345</v>
      </c>
      <c r="C388" s="15" t="s">
        <v>1346</v>
      </c>
      <c r="D388" s="15" t="s">
        <v>1347</v>
      </c>
      <c r="E388" s="15" t="s">
        <v>1347</v>
      </c>
      <c r="F388" s="15" t="s">
        <v>1639</v>
      </c>
      <c r="G388" s="15" t="s">
        <v>2023</v>
      </c>
      <c r="H388" s="15" t="s">
        <v>3716</v>
      </c>
      <c r="I388" s="15" t="s">
        <v>1369</v>
      </c>
      <c r="J388" s="15" t="s">
        <v>1641</v>
      </c>
      <c r="K388" s="16">
        <v>1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5" t="s">
        <v>1641</v>
      </c>
      <c r="T388" s="16">
        <v>1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5" t="s">
        <v>1365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5" t="s">
        <v>1365</v>
      </c>
      <c r="AL388" s="16">
        <v>0</v>
      </c>
      <c r="AM388" s="16">
        <v>0</v>
      </c>
      <c r="AN388" s="16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5" t="s">
        <v>1641</v>
      </c>
      <c r="AU388" s="16">
        <v>1</v>
      </c>
      <c r="AV388" s="16">
        <v>0</v>
      </c>
      <c r="AW388" s="16">
        <v>0</v>
      </c>
      <c r="AX388" s="16">
        <v>0</v>
      </c>
      <c r="AY388" s="16">
        <v>0</v>
      </c>
      <c r="AZ388" s="16">
        <v>0</v>
      </c>
      <c r="BA388" s="16">
        <v>0</v>
      </c>
    </row>
    <row r="389" spans="1:53">
      <c r="A389" s="15" t="s">
        <v>1344</v>
      </c>
      <c r="B389" s="15" t="s">
        <v>1345</v>
      </c>
      <c r="C389" s="15" t="s">
        <v>1346</v>
      </c>
      <c r="D389" s="15" t="s">
        <v>1347</v>
      </c>
      <c r="E389" s="15" t="s">
        <v>1347</v>
      </c>
      <c r="F389" s="15" t="s">
        <v>1639</v>
      </c>
      <c r="G389" s="15" t="s">
        <v>2029</v>
      </c>
      <c r="H389" s="15" t="s">
        <v>3716</v>
      </c>
      <c r="I389" s="15" t="s">
        <v>1371</v>
      </c>
      <c r="J389" s="15" t="s">
        <v>1641</v>
      </c>
      <c r="K389" s="16">
        <v>1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5" t="s">
        <v>1641</v>
      </c>
      <c r="T389" s="16">
        <v>1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5" t="s">
        <v>1365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5" t="s">
        <v>1365</v>
      </c>
      <c r="AL389" s="16">
        <v>0</v>
      </c>
      <c r="AM389" s="16">
        <v>0</v>
      </c>
      <c r="AN389" s="16">
        <v>0</v>
      </c>
      <c r="AO389" s="16">
        <v>0</v>
      </c>
      <c r="AP389" s="16">
        <v>0</v>
      </c>
      <c r="AQ389" s="16">
        <v>0</v>
      </c>
      <c r="AR389" s="16">
        <v>0</v>
      </c>
      <c r="AS389" s="16">
        <v>0</v>
      </c>
      <c r="AT389" s="15" t="s">
        <v>1641</v>
      </c>
      <c r="AU389" s="16">
        <v>1</v>
      </c>
      <c r="AV389" s="16">
        <v>0</v>
      </c>
      <c r="AW389" s="16">
        <v>0</v>
      </c>
      <c r="AX389" s="16">
        <v>0</v>
      </c>
      <c r="AY389" s="16">
        <v>0</v>
      </c>
      <c r="AZ389" s="16">
        <v>0</v>
      </c>
      <c r="BA389" s="16">
        <v>0</v>
      </c>
    </row>
    <row r="390" spans="1:53">
      <c r="A390" s="15" t="s">
        <v>1344</v>
      </c>
      <c r="B390" s="15" t="s">
        <v>1345</v>
      </c>
      <c r="C390" s="15" t="s">
        <v>1346</v>
      </c>
      <c r="D390" s="15" t="s">
        <v>1347</v>
      </c>
      <c r="E390" s="15" t="s">
        <v>1347</v>
      </c>
      <c r="F390" s="15" t="s">
        <v>1639</v>
      </c>
      <c r="G390" s="15" t="s">
        <v>2030</v>
      </c>
      <c r="H390" s="15" t="s">
        <v>3716</v>
      </c>
      <c r="I390" s="15" t="s">
        <v>1373</v>
      </c>
      <c r="J390" s="15" t="s">
        <v>1641</v>
      </c>
      <c r="K390" s="16">
        <v>1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5" t="s">
        <v>1641</v>
      </c>
      <c r="T390" s="16">
        <v>1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5" t="s">
        <v>1365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5" t="s">
        <v>1365</v>
      </c>
      <c r="AL390" s="16">
        <v>0</v>
      </c>
      <c r="AM390" s="16">
        <v>0</v>
      </c>
      <c r="AN390" s="16">
        <v>0</v>
      </c>
      <c r="AO390" s="16">
        <v>0</v>
      </c>
      <c r="AP390" s="16">
        <v>0</v>
      </c>
      <c r="AQ390" s="16">
        <v>0</v>
      </c>
      <c r="AR390" s="16">
        <v>0</v>
      </c>
      <c r="AS390" s="16">
        <v>0</v>
      </c>
      <c r="AT390" s="15" t="s">
        <v>1641</v>
      </c>
      <c r="AU390" s="16">
        <v>1</v>
      </c>
      <c r="AV390" s="16">
        <v>0</v>
      </c>
      <c r="AW390" s="16">
        <v>0</v>
      </c>
      <c r="AX390" s="16">
        <v>0</v>
      </c>
      <c r="AY390" s="16">
        <v>0</v>
      </c>
      <c r="AZ390" s="16">
        <v>0</v>
      </c>
      <c r="BA390" s="16">
        <v>0</v>
      </c>
    </row>
    <row r="391" spans="1:53">
      <c r="A391" s="15" t="s">
        <v>1344</v>
      </c>
      <c r="B391" s="15" t="s">
        <v>1345</v>
      </c>
      <c r="C391" s="15" t="s">
        <v>1346</v>
      </c>
      <c r="D391" s="15" t="s">
        <v>1347</v>
      </c>
      <c r="E391" s="15" t="s">
        <v>1347</v>
      </c>
      <c r="F391" s="15" t="s">
        <v>1639</v>
      </c>
      <c r="G391" s="15" t="s">
        <v>2031</v>
      </c>
      <c r="H391" s="15" t="s">
        <v>3716</v>
      </c>
      <c r="I391" s="15" t="s">
        <v>1375</v>
      </c>
      <c r="J391" s="15" t="s">
        <v>1641</v>
      </c>
      <c r="K391" s="16">
        <v>1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5" t="s">
        <v>1641</v>
      </c>
      <c r="T391" s="16">
        <v>1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5" t="s">
        <v>1365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5" t="s">
        <v>1365</v>
      </c>
      <c r="AL391" s="16">
        <v>0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5" t="s">
        <v>1641</v>
      </c>
      <c r="AU391" s="16">
        <v>1</v>
      </c>
      <c r="AV391" s="16">
        <v>0</v>
      </c>
      <c r="AW391" s="16">
        <v>0</v>
      </c>
      <c r="AX391" s="16">
        <v>0</v>
      </c>
      <c r="AY391" s="16">
        <v>0</v>
      </c>
      <c r="AZ391" s="16">
        <v>0</v>
      </c>
      <c r="BA391" s="16">
        <v>0</v>
      </c>
    </row>
    <row r="392" spans="1:53">
      <c r="A392" s="15" t="s">
        <v>1344</v>
      </c>
      <c r="B392" s="15" t="s">
        <v>1345</v>
      </c>
      <c r="C392" s="15" t="s">
        <v>1346</v>
      </c>
      <c r="D392" s="15" t="s">
        <v>1347</v>
      </c>
      <c r="E392" s="15" t="s">
        <v>1347</v>
      </c>
      <c r="F392" s="15" t="s">
        <v>1639</v>
      </c>
      <c r="G392" s="15" t="s">
        <v>1565</v>
      </c>
      <c r="H392" s="15" t="s">
        <v>3716</v>
      </c>
      <c r="I392" s="15" t="s">
        <v>1369</v>
      </c>
      <c r="J392" s="15" t="s">
        <v>1641</v>
      </c>
      <c r="K392" s="16">
        <v>2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5" t="s">
        <v>1641</v>
      </c>
      <c r="T392" s="16">
        <v>2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5" t="s">
        <v>1641</v>
      </c>
      <c r="AC392" s="16">
        <v>2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5" t="s">
        <v>1641</v>
      </c>
      <c r="AL392" s="16">
        <v>2</v>
      </c>
      <c r="AM392" s="16">
        <v>0</v>
      </c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5" t="s">
        <v>1641</v>
      </c>
      <c r="AU392" s="16">
        <v>2</v>
      </c>
      <c r="AV392" s="16">
        <v>0</v>
      </c>
      <c r="AW392" s="16">
        <v>0</v>
      </c>
      <c r="AX392" s="16">
        <v>0</v>
      </c>
      <c r="AY392" s="16">
        <v>0</v>
      </c>
      <c r="AZ392" s="16">
        <v>0</v>
      </c>
      <c r="BA392" s="16">
        <v>0</v>
      </c>
    </row>
    <row r="393" spans="1:53">
      <c r="A393" s="15" t="s">
        <v>1344</v>
      </c>
      <c r="B393" s="15" t="s">
        <v>1345</v>
      </c>
      <c r="C393" s="15" t="s">
        <v>1346</v>
      </c>
      <c r="D393" s="15" t="s">
        <v>1347</v>
      </c>
      <c r="E393" s="15" t="s">
        <v>1347</v>
      </c>
      <c r="F393" s="15" t="s">
        <v>1639</v>
      </c>
      <c r="G393" s="15" t="s">
        <v>1566</v>
      </c>
      <c r="H393" s="15" t="s">
        <v>3716</v>
      </c>
      <c r="I393" s="15" t="s">
        <v>1371</v>
      </c>
      <c r="J393" s="15" t="s">
        <v>1641</v>
      </c>
      <c r="K393" s="16">
        <v>1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5" t="s">
        <v>1641</v>
      </c>
      <c r="T393" s="16">
        <v>1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5" t="s">
        <v>1641</v>
      </c>
      <c r="AC393" s="16">
        <v>1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5" t="s">
        <v>1641</v>
      </c>
      <c r="AL393" s="16">
        <v>1</v>
      </c>
      <c r="AM393" s="16">
        <v>0</v>
      </c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5" t="s">
        <v>1641</v>
      </c>
      <c r="AU393" s="16">
        <v>1</v>
      </c>
      <c r="AV393" s="16">
        <v>0</v>
      </c>
      <c r="AW393" s="16">
        <v>0</v>
      </c>
      <c r="AX393" s="16">
        <v>0</v>
      </c>
      <c r="AY393" s="16">
        <v>0</v>
      </c>
      <c r="AZ393" s="16">
        <v>0</v>
      </c>
      <c r="BA393" s="16">
        <v>0</v>
      </c>
    </row>
    <row r="394" spans="1:53">
      <c r="A394" s="15" t="s">
        <v>1344</v>
      </c>
      <c r="B394" s="15" t="s">
        <v>1345</v>
      </c>
      <c r="C394" s="15" t="s">
        <v>1346</v>
      </c>
      <c r="D394" s="15" t="s">
        <v>1347</v>
      </c>
      <c r="E394" s="15" t="s">
        <v>1347</v>
      </c>
      <c r="F394" s="15" t="s">
        <v>1639</v>
      </c>
      <c r="G394" s="15" t="s">
        <v>1567</v>
      </c>
      <c r="H394" s="15" t="s">
        <v>3716</v>
      </c>
      <c r="I394" s="15" t="s">
        <v>1373</v>
      </c>
      <c r="J394" s="15" t="s">
        <v>1641</v>
      </c>
      <c r="K394" s="16">
        <v>1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5" t="s">
        <v>1641</v>
      </c>
      <c r="T394" s="16">
        <v>1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5" t="s">
        <v>1641</v>
      </c>
      <c r="AC394" s="16">
        <v>1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5" t="s">
        <v>1641</v>
      </c>
      <c r="AL394" s="16">
        <v>1</v>
      </c>
      <c r="AM394" s="16">
        <v>0</v>
      </c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5" t="s">
        <v>1641</v>
      </c>
      <c r="AU394" s="16">
        <v>1</v>
      </c>
      <c r="AV394" s="16">
        <v>0</v>
      </c>
      <c r="AW394" s="16">
        <v>0</v>
      </c>
      <c r="AX394" s="16">
        <v>0</v>
      </c>
      <c r="AY394" s="16">
        <v>0</v>
      </c>
      <c r="AZ394" s="16">
        <v>0</v>
      </c>
      <c r="BA394" s="16">
        <v>0</v>
      </c>
    </row>
    <row r="395" spans="1:53">
      <c r="A395" s="15" t="s">
        <v>1344</v>
      </c>
      <c r="B395" s="15" t="s">
        <v>1345</v>
      </c>
      <c r="C395" s="15" t="s">
        <v>1346</v>
      </c>
      <c r="D395" s="15" t="s">
        <v>1347</v>
      </c>
      <c r="E395" s="15" t="s">
        <v>1347</v>
      </c>
      <c r="F395" s="15" t="s">
        <v>1639</v>
      </c>
      <c r="G395" s="15" t="s">
        <v>1568</v>
      </c>
      <c r="H395" s="15" t="s">
        <v>3716</v>
      </c>
      <c r="I395" s="15" t="s">
        <v>1375</v>
      </c>
      <c r="J395" s="15" t="s">
        <v>1641</v>
      </c>
      <c r="K395" s="16">
        <v>1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5" t="s">
        <v>1641</v>
      </c>
      <c r="T395" s="16">
        <v>1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5" t="s">
        <v>1641</v>
      </c>
      <c r="AC395" s="16">
        <v>1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5" t="s">
        <v>1641</v>
      </c>
      <c r="AL395" s="16">
        <v>1</v>
      </c>
      <c r="AM395" s="16">
        <v>0</v>
      </c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5" t="s">
        <v>1641</v>
      </c>
      <c r="AU395" s="16">
        <v>1</v>
      </c>
      <c r="AV395" s="16">
        <v>0</v>
      </c>
      <c r="AW395" s="16">
        <v>0</v>
      </c>
      <c r="AX395" s="16">
        <v>0</v>
      </c>
      <c r="AY395" s="16">
        <v>0</v>
      </c>
      <c r="AZ395" s="16">
        <v>0</v>
      </c>
      <c r="BA395" s="16">
        <v>0</v>
      </c>
    </row>
    <row r="396" spans="1:53">
      <c r="A396" s="15" t="s">
        <v>1344</v>
      </c>
      <c r="B396" s="15" t="s">
        <v>1345</v>
      </c>
      <c r="C396" s="15" t="s">
        <v>1346</v>
      </c>
      <c r="D396" s="15" t="s">
        <v>1347</v>
      </c>
      <c r="E396" s="15" t="s">
        <v>1347</v>
      </c>
      <c r="F396" s="15" t="s">
        <v>1639</v>
      </c>
      <c r="G396" s="15" t="s">
        <v>1693</v>
      </c>
      <c r="H396" s="15" t="s">
        <v>3716</v>
      </c>
      <c r="I396" s="15" t="s">
        <v>1371</v>
      </c>
      <c r="J396" s="15" t="s">
        <v>1641</v>
      </c>
      <c r="K396" s="16">
        <v>1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5" t="s">
        <v>1641</v>
      </c>
      <c r="T396" s="16">
        <v>1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5" t="s">
        <v>1641</v>
      </c>
      <c r="AC396" s="16">
        <v>1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5" t="s">
        <v>1641</v>
      </c>
      <c r="AL396" s="16">
        <v>1</v>
      </c>
      <c r="AM396" s="16">
        <v>0</v>
      </c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5" t="s">
        <v>1641</v>
      </c>
      <c r="AU396" s="16">
        <v>1</v>
      </c>
      <c r="AV396" s="16">
        <v>0</v>
      </c>
      <c r="AW396" s="16">
        <v>0</v>
      </c>
      <c r="AX396" s="16">
        <v>0</v>
      </c>
      <c r="AY396" s="16">
        <v>0</v>
      </c>
      <c r="AZ396" s="16">
        <v>0</v>
      </c>
      <c r="BA396" s="16">
        <v>0</v>
      </c>
    </row>
    <row r="397" spans="1:53">
      <c r="A397" s="15" t="s">
        <v>1344</v>
      </c>
      <c r="B397" s="15" t="s">
        <v>1345</v>
      </c>
      <c r="C397" s="15" t="s">
        <v>1346</v>
      </c>
      <c r="D397" s="15" t="s">
        <v>1347</v>
      </c>
      <c r="E397" s="15" t="s">
        <v>1347</v>
      </c>
      <c r="F397" s="15" t="s">
        <v>1639</v>
      </c>
      <c r="G397" s="15" t="s">
        <v>1694</v>
      </c>
      <c r="H397" s="15" t="s">
        <v>3716</v>
      </c>
      <c r="I397" s="15" t="s">
        <v>1373</v>
      </c>
      <c r="J397" s="15" t="s">
        <v>1641</v>
      </c>
      <c r="K397" s="16">
        <v>1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5" t="s">
        <v>1641</v>
      </c>
      <c r="T397" s="16">
        <v>1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5" t="s">
        <v>1641</v>
      </c>
      <c r="AC397" s="16">
        <v>1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5" t="s">
        <v>1641</v>
      </c>
      <c r="AL397" s="16">
        <v>1</v>
      </c>
      <c r="AM397" s="16">
        <v>0</v>
      </c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5" t="s">
        <v>1641</v>
      </c>
      <c r="AU397" s="16">
        <v>1</v>
      </c>
      <c r="AV397" s="16">
        <v>0</v>
      </c>
      <c r="AW397" s="16">
        <v>0</v>
      </c>
      <c r="AX397" s="16">
        <v>0</v>
      </c>
      <c r="AY397" s="16">
        <v>0</v>
      </c>
      <c r="AZ397" s="16">
        <v>0</v>
      </c>
      <c r="BA397" s="16">
        <v>0</v>
      </c>
    </row>
    <row r="398" spans="1:53">
      <c r="A398" s="15" t="s">
        <v>1344</v>
      </c>
      <c r="B398" s="15" t="s">
        <v>1345</v>
      </c>
      <c r="C398" s="15" t="s">
        <v>1346</v>
      </c>
      <c r="D398" s="15" t="s">
        <v>1347</v>
      </c>
      <c r="E398" s="15" t="s">
        <v>1347</v>
      </c>
      <c r="F398" s="15" t="s">
        <v>1639</v>
      </c>
      <c r="G398" s="15" t="s">
        <v>1695</v>
      </c>
      <c r="H398" s="15" t="s">
        <v>3716</v>
      </c>
      <c r="I398" s="15" t="s">
        <v>1375</v>
      </c>
      <c r="J398" s="15" t="s">
        <v>1641</v>
      </c>
      <c r="K398" s="16">
        <v>1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5" t="s">
        <v>1641</v>
      </c>
      <c r="T398" s="16">
        <v>1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5" t="s">
        <v>1641</v>
      </c>
      <c r="AC398" s="16">
        <v>1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5" t="s">
        <v>1641</v>
      </c>
      <c r="AL398" s="16">
        <v>1</v>
      </c>
      <c r="AM398" s="16">
        <v>0</v>
      </c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5" t="s">
        <v>1641</v>
      </c>
      <c r="AU398" s="16">
        <v>1</v>
      </c>
      <c r="AV398" s="16">
        <v>0</v>
      </c>
      <c r="AW398" s="16">
        <v>0</v>
      </c>
      <c r="AX398" s="16">
        <v>0</v>
      </c>
      <c r="AY398" s="16">
        <v>0</v>
      </c>
      <c r="AZ398" s="16">
        <v>0</v>
      </c>
      <c r="BA398" s="16">
        <v>0</v>
      </c>
    </row>
    <row r="399" spans="1:53">
      <c r="A399" s="15" t="s">
        <v>1344</v>
      </c>
      <c r="B399" s="15" t="s">
        <v>1345</v>
      </c>
      <c r="C399" s="15" t="s">
        <v>1346</v>
      </c>
      <c r="D399" s="15" t="s">
        <v>1347</v>
      </c>
      <c r="E399" s="15" t="s">
        <v>1347</v>
      </c>
      <c r="F399" s="15" t="s">
        <v>1639</v>
      </c>
      <c r="G399" s="15" t="s">
        <v>1569</v>
      </c>
      <c r="H399" s="15" t="s">
        <v>3716</v>
      </c>
      <c r="I399" s="15" t="s">
        <v>1367</v>
      </c>
      <c r="J399" s="15"/>
      <c r="K399" s="16">
        <v>9107</v>
      </c>
      <c r="L399" s="16">
        <v>190418</v>
      </c>
      <c r="M399" s="16">
        <v>191463</v>
      </c>
      <c r="N399" s="16">
        <v>192014</v>
      </c>
      <c r="O399" s="16">
        <v>2624981130</v>
      </c>
      <c r="P399" s="16">
        <v>250986</v>
      </c>
      <c r="Q399" s="16">
        <v>10405</v>
      </c>
      <c r="R399" s="16">
        <v>1056</v>
      </c>
      <c r="S399" s="15"/>
      <c r="T399" s="16">
        <v>8940</v>
      </c>
      <c r="U399" s="16">
        <v>192231</v>
      </c>
      <c r="V399" s="16">
        <v>192851</v>
      </c>
      <c r="W399" s="16">
        <v>187618</v>
      </c>
      <c r="X399" s="16">
        <v>2412085824</v>
      </c>
      <c r="Y399" s="16">
        <v>47705</v>
      </c>
      <c r="Z399" s="16">
        <v>2138</v>
      </c>
      <c r="AA399" s="16">
        <v>972</v>
      </c>
      <c r="AC399" s="16">
        <v>8967</v>
      </c>
      <c r="AD399" s="16">
        <v>190778</v>
      </c>
      <c r="AE399" s="16">
        <v>194772</v>
      </c>
      <c r="AF399" s="16">
        <v>194362</v>
      </c>
      <c r="AG399" s="16">
        <v>2753503372</v>
      </c>
      <c r="AH399" s="16">
        <v>89669</v>
      </c>
      <c r="AI399" s="16">
        <v>3222</v>
      </c>
      <c r="AJ399" s="16">
        <v>1096</v>
      </c>
      <c r="AL399" s="16">
        <v>8831</v>
      </c>
      <c r="AM399" s="16">
        <v>195269</v>
      </c>
      <c r="AN399" s="16">
        <v>194673</v>
      </c>
      <c r="AO399" s="16">
        <v>193283</v>
      </c>
      <c r="AP399" s="16">
        <v>2703870164</v>
      </c>
      <c r="AQ399" s="16">
        <v>71136</v>
      </c>
      <c r="AR399" s="16">
        <v>2473</v>
      </c>
      <c r="AS399" s="16">
        <v>1070</v>
      </c>
      <c r="AU399" s="16">
        <v>8961</v>
      </c>
      <c r="AV399" s="16">
        <v>192478</v>
      </c>
      <c r="AW399" s="16">
        <v>10494440490</v>
      </c>
      <c r="AX399" s="16">
        <v>459496</v>
      </c>
      <c r="AY399" s="16">
        <v>18238</v>
      </c>
      <c r="AZ399" s="16">
        <v>1049</v>
      </c>
      <c r="BA399" s="16">
        <v>54523</v>
      </c>
    </row>
    <row r="400" spans="1:53">
      <c r="A400" s="15" t="s">
        <v>1344</v>
      </c>
      <c r="B400" s="15" t="s">
        <v>1345</v>
      </c>
      <c r="C400" s="15" t="s">
        <v>1346</v>
      </c>
      <c r="D400" s="15" t="s">
        <v>1347</v>
      </c>
      <c r="E400" s="15" t="s">
        <v>1347</v>
      </c>
      <c r="F400" s="15" t="s">
        <v>1639</v>
      </c>
      <c r="G400" s="15" t="s">
        <v>1570</v>
      </c>
      <c r="H400" s="15" t="s">
        <v>3716</v>
      </c>
      <c r="I400" s="15" t="s">
        <v>1369</v>
      </c>
      <c r="J400" s="15"/>
      <c r="K400" s="16">
        <v>936</v>
      </c>
      <c r="L400" s="16">
        <v>19399</v>
      </c>
      <c r="M400" s="16">
        <v>19898</v>
      </c>
      <c r="N400" s="16">
        <v>20235</v>
      </c>
      <c r="O400" s="16">
        <v>295511083</v>
      </c>
      <c r="P400" s="16">
        <v>0</v>
      </c>
      <c r="Q400" s="16">
        <v>0</v>
      </c>
      <c r="R400" s="16">
        <v>1146</v>
      </c>
      <c r="S400" s="15"/>
      <c r="T400" s="16">
        <v>936</v>
      </c>
      <c r="U400" s="16">
        <v>20098</v>
      </c>
      <c r="V400" s="16">
        <v>19981</v>
      </c>
      <c r="W400" s="16">
        <v>19036</v>
      </c>
      <c r="X400" s="16">
        <v>272399466</v>
      </c>
      <c r="Y400" s="16">
        <v>0</v>
      </c>
      <c r="Z400" s="16">
        <v>0</v>
      </c>
      <c r="AA400" s="16">
        <v>1063</v>
      </c>
      <c r="AC400" s="16">
        <v>954</v>
      </c>
      <c r="AD400" s="16">
        <v>19276</v>
      </c>
      <c r="AE400" s="16">
        <v>19546</v>
      </c>
      <c r="AF400" s="16">
        <v>19583</v>
      </c>
      <c r="AG400" s="16">
        <v>306272907</v>
      </c>
      <c r="AH400" s="16">
        <v>0</v>
      </c>
      <c r="AI400" s="16">
        <v>0</v>
      </c>
      <c r="AJ400" s="16">
        <v>1210</v>
      </c>
      <c r="AL400" s="16">
        <v>943</v>
      </c>
      <c r="AM400" s="16">
        <v>19524</v>
      </c>
      <c r="AN400" s="16">
        <v>19550</v>
      </c>
      <c r="AO400" s="16">
        <v>19453</v>
      </c>
      <c r="AP400" s="16">
        <v>298570072</v>
      </c>
      <c r="AQ400" s="16">
        <v>0</v>
      </c>
      <c r="AR400" s="16">
        <v>0</v>
      </c>
      <c r="AS400" s="16">
        <v>1177</v>
      </c>
      <c r="AU400" s="16">
        <v>942</v>
      </c>
      <c r="AV400" s="16">
        <v>19632</v>
      </c>
      <c r="AW400" s="16">
        <v>1172753528</v>
      </c>
      <c r="AX400" s="16">
        <v>0</v>
      </c>
      <c r="AY400" s="16">
        <v>0</v>
      </c>
      <c r="AZ400" s="16">
        <v>1149</v>
      </c>
      <c r="BA400" s="16">
        <v>59738</v>
      </c>
    </row>
    <row r="401" spans="1:53">
      <c r="A401" s="15" t="s">
        <v>1344</v>
      </c>
      <c r="B401" s="15" t="s">
        <v>1345</v>
      </c>
      <c r="C401" s="15" t="s">
        <v>1346</v>
      </c>
      <c r="D401" s="15" t="s">
        <v>1347</v>
      </c>
      <c r="E401" s="15" t="s">
        <v>1347</v>
      </c>
      <c r="F401" s="15" t="s">
        <v>1639</v>
      </c>
      <c r="G401" s="15" t="s">
        <v>1571</v>
      </c>
      <c r="H401" s="15" t="s">
        <v>3716</v>
      </c>
      <c r="I401" s="15" t="s">
        <v>1371</v>
      </c>
      <c r="J401" s="15"/>
      <c r="K401" s="16">
        <v>936</v>
      </c>
      <c r="L401" s="16">
        <v>19399</v>
      </c>
      <c r="M401" s="16">
        <v>19898</v>
      </c>
      <c r="N401" s="16">
        <v>20235</v>
      </c>
      <c r="O401" s="16">
        <v>295511083</v>
      </c>
      <c r="P401" s="16">
        <v>0</v>
      </c>
      <c r="Q401" s="16">
        <v>0</v>
      </c>
      <c r="R401" s="16">
        <v>1146</v>
      </c>
      <c r="S401" s="15"/>
      <c r="T401" s="16">
        <v>936</v>
      </c>
      <c r="U401" s="16">
        <v>20098</v>
      </c>
      <c r="V401" s="16">
        <v>19981</v>
      </c>
      <c r="W401" s="16">
        <v>19036</v>
      </c>
      <c r="X401" s="16">
        <v>272399466</v>
      </c>
      <c r="Y401" s="16">
        <v>0</v>
      </c>
      <c r="Z401" s="16">
        <v>0</v>
      </c>
      <c r="AA401" s="16">
        <v>1063</v>
      </c>
      <c r="AC401" s="16">
        <v>954</v>
      </c>
      <c r="AD401" s="16">
        <v>19276</v>
      </c>
      <c r="AE401" s="16">
        <v>19546</v>
      </c>
      <c r="AF401" s="16">
        <v>19583</v>
      </c>
      <c r="AG401" s="16">
        <v>306272907</v>
      </c>
      <c r="AH401" s="16">
        <v>0</v>
      </c>
      <c r="AI401" s="16">
        <v>0</v>
      </c>
      <c r="AJ401" s="16">
        <v>1210</v>
      </c>
      <c r="AL401" s="16">
        <v>943</v>
      </c>
      <c r="AM401" s="16">
        <v>19524</v>
      </c>
      <c r="AN401" s="16">
        <v>19550</v>
      </c>
      <c r="AO401" s="16">
        <v>19453</v>
      </c>
      <c r="AP401" s="16">
        <v>298570072</v>
      </c>
      <c r="AQ401" s="16">
        <v>0</v>
      </c>
      <c r="AR401" s="16">
        <v>0</v>
      </c>
      <c r="AS401" s="16">
        <v>1177</v>
      </c>
      <c r="AU401" s="16">
        <v>942</v>
      </c>
      <c r="AV401" s="16">
        <v>19632</v>
      </c>
      <c r="AW401" s="16">
        <v>1172753528</v>
      </c>
      <c r="AX401" s="16">
        <v>0</v>
      </c>
      <c r="AY401" s="16">
        <v>0</v>
      </c>
      <c r="AZ401" s="16">
        <v>1149</v>
      </c>
      <c r="BA401" s="16">
        <v>59738</v>
      </c>
    </row>
    <row r="402" spans="1:53">
      <c r="A402" s="15" t="s">
        <v>1344</v>
      </c>
      <c r="B402" s="15" t="s">
        <v>1345</v>
      </c>
      <c r="C402" s="15" t="s">
        <v>1346</v>
      </c>
      <c r="D402" s="15" t="s">
        <v>1347</v>
      </c>
      <c r="E402" s="15" t="s">
        <v>1347</v>
      </c>
      <c r="F402" s="15" t="s">
        <v>1639</v>
      </c>
      <c r="G402" s="15" t="s">
        <v>1696</v>
      </c>
      <c r="H402" s="15" t="s">
        <v>3716</v>
      </c>
      <c r="I402" s="15" t="s">
        <v>1373</v>
      </c>
      <c r="J402" s="15" t="s">
        <v>1641</v>
      </c>
      <c r="K402" s="16">
        <v>8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5" t="s">
        <v>1641</v>
      </c>
      <c r="T402" s="16">
        <v>16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5" t="s">
        <v>1641</v>
      </c>
      <c r="AC402" s="16">
        <v>16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5" t="s">
        <v>1641</v>
      </c>
      <c r="AL402" s="16">
        <v>17</v>
      </c>
      <c r="AM402" s="16">
        <v>0</v>
      </c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5" t="s">
        <v>1641</v>
      </c>
      <c r="AU402" s="16">
        <v>14</v>
      </c>
      <c r="AV402" s="16">
        <v>0</v>
      </c>
      <c r="AW402" s="16">
        <v>0</v>
      </c>
      <c r="AX402" s="16">
        <v>0</v>
      </c>
      <c r="AY402" s="16">
        <v>0</v>
      </c>
      <c r="AZ402" s="16">
        <v>0</v>
      </c>
      <c r="BA402" s="16">
        <v>0</v>
      </c>
    </row>
    <row r="403" spans="1:53">
      <c r="A403" s="15" t="s">
        <v>1344</v>
      </c>
      <c r="B403" s="15" t="s">
        <v>1345</v>
      </c>
      <c r="C403" s="15" t="s">
        <v>1346</v>
      </c>
      <c r="D403" s="15" t="s">
        <v>1347</v>
      </c>
      <c r="E403" s="15" t="s">
        <v>1347</v>
      </c>
      <c r="F403" s="15" t="s">
        <v>1639</v>
      </c>
      <c r="G403" s="15" t="s">
        <v>1697</v>
      </c>
      <c r="H403" s="15" t="s">
        <v>3716</v>
      </c>
      <c r="I403" s="15" t="s">
        <v>1375</v>
      </c>
      <c r="J403" s="15" t="s">
        <v>1641</v>
      </c>
      <c r="K403" s="16">
        <v>8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5" t="s">
        <v>1641</v>
      </c>
      <c r="T403" s="16">
        <v>16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5" t="s">
        <v>1641</v>
      </c>
      <c r="AC403" s="16">
        <v>16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5" t="s">
        <v>1641</v>
      </c>
      <c r="AL403" s="16">
        <v>17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5" t="s">
        <v>1641</v>
      </c>
      <c r="AU403" s="16">
        <v>14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6">
        <v>0</v>
      </c>
    </row>
    <row r="404" spans="1:53">
      <c r="A404" s="15" t="s">
        <v>1344</v>
      </c>
      <c r="B404" s="15" t="s">
        <v>1345</v>
      </c>
      <c r="C404" s="15" t="s">
        <v>1346</v>
      </c>
      <c r="D404" s="15" t="s">
        <v>1347</v>
      </c>
      <c r="E404" s="15" t="s">
        <v>1347</v>
      </c>
      <c r="F404" s="15" t="s">
        <v>1639</v>
      </c>
      <c r="G404" s="15" t="s">
        <v>1698</v>
      </c>
      <c r="H404" s="15" t="s">
        <v>3716</v>
      </c>
      <c r="I404" s="15" t="s">
        <v>1373</v>
      </c>
      <c r="J404" s="15"/>
      <c r="K404" s="16">
        <v>52</v>
      </c>
      <c r="L404" s="16">
        <v>2959</v>
      </c>
      <c r="M404" s="16">
        <v>2989</v>
      </c>
      <c r="N404" s="16">
        <v>2945</v>
      </c>
      <c r="O404" s="16">
        <v>42946731</v>
      </c>
      <c r="P404" s="16">
        <v>0</v>
      </c>
      <c r="Q404" s="16">
        <v>0</v>
      </c>
      <c r="R404" s="16">
        <v>1114</v>
      </c>
      <c r="S404" s="15"/>
      <c r="T404" s="16">
        <v>53</v>
      </c>
      <c r="U404" s="16">
        <v>2931</v>
      </c>
      <c r="V404" s="16">
        <v>2929</v>
      </c>
      <c r="W404" s="16">
        <v>2940</v>
      </c>
      <c r="X404" s="16">
        <v>42988745</v>
      </c>
      <c r="Y404" s="16">
        <v>0</v>
      </c>
      <c r="Z404" s="16">
        <v>0</v>
      </c>
      <c r="AA404" s="16">
        <v>1127</v>
      </c>
      <c r="AC404" s="16">
        <v>57</v>
      </c>
      <c r="AD404" s="16">
        <v>2956</v>
      </c>
      <c r="AE404" s="16">
        <v>2959</v>
      </c>
      <c r="AF404" s="16">
        <v>2989</v>
      </c>
      <c r="AG404" s="16">
        <v>43609076</v>
      </c>
      <c r="AH404" s="16">
        <v>0</v>
      </c>
      <c r="AI404" s="16">
        <v>0</v>
      </c>
      <c r="AJ404" s="16">
        <v>1130</v>
      </c>
      <c r="AL404" s="16">
        <v>57</v>
      </c>
      <c r="AM404" s="16">
        <v>2886</v>
      </c>
      <c r="AN404" s="16">
        <v>2904</v>
      </c>
      <c r="AO404" s="16">
        <v>2904</v>
      </c>
      <c r="AP404" s="16">
        <v>42044219</v>
      </c>
      <c r="AQ404" s="16">
        <v>0</v>
      </c>
      <c r="AR404" s="16">
        <v>0</v>
      </c>
      <c r="AS404" s="16">
        <v>1116</v>
      </c>
      <c r="AU404" s="16">
        <v>55</v>
      </c>
      <c r="AV404" s="16">
        <v>2941</v>
      </c>
      <c r="AW404" s="16">
        <v>171588771</v>
      </c>
      <c r="AX404" s="16">
        <v>0</v>
      </c>
      <c r="AY404" s="16">
        <v>0</v>
      </c>
      <c r="AZ404" s="16">
        <v>1122</v>
      </c>
      <c r="BA404" s="16">
        <v>58345</v>
      </c>
    </row>
    <row r="405" spans="1:53">
      <c r="A405" s="15" t="s">
        <v>1344</v>
      </c>
      <c r="B405" s="15" t="s">
        <v>1345</v>
      </c>
      <c r="C405" s="15" t="s">
        <v>1346</v>
      </c>
      <c r="D405" s="15" t="s">
        <v>1347</v>
      </c>
      <c r="E405" s="15" t="s">
        <v>1347</v>
      </c>
      <c r="F405" s="15" t="s">
        <v>1639</v>
      </c>
      <c r="G405" s="15" t="s">
        <v>1699</v>
      </c>
      <c r="H405" s="15" t="s">
        <v>3716</v>
      </c>
      <c r="I405" s="15" t="s">
        <v>1375</v>
      </c>
      <c r="J405" s="15"/>
      <c r="K405" s="16">
        <v>52</v>
      </c>
      <c r="L405" s="16">
        <v>2959</v>
      </c>
      <c r="M405" s="16">
        <v>2989</v>
      </c>
      <c r="N405" s="16">
        <v>2945</v>
      </c>
      <c r="O405" s="16">
        <v>42946731</v>
      </c>
      <c r="P405" s="16">
        <v>0</v>
      </c>
      <c r="Q405" s="16">
        <v>0</v>
      </c>
      <c r="R405" s="16">
        <v>1114</v>
      </c>
      <c r="S405" s="15"/>
      <c r="T405" s="16">
        <v>53</v>
      </c>
      <c r="U405" s="16">
        <v>2931</v>
      </c>
      <c r="V405" s="16">
        <v>2929</v>
      </c>
      <c r="W405" s="16">
        <v>2940</v>
      </c>
      <c r="X405" s="16">
        <v>42988745</v>
      </c>
      <c r="Y405" s="16">
        <v>0</v>
      </c>
      <c r="Z405" s="16">
        <v>0</v>
      </c>
      <c r="AA405" s="16">
        <v>1127</v>
      </c>
      <c r="AC405" s="16">
        <v>57</v>
      </c>
      <c r="AD405" s="16">
        <v>2956</v>
      </c>
      <c r="AE405" s="16">
        <v>2959</v>
      </c>
      <c r="AF405" s="16">
        <v>2989</v>
      </c>
      <c r="AG405" s="16">
        <v>43609076</v>
      </c>
      <c r="AH405" s="16">
        <v>0</v>
      </c>
      <c r="AI405" s="16">
        <v>0</v>
      </c>
      <c r="AJ405" s="16">
        <v>1130</v>
      </c>
      <c r="AL405" s="16">
        <v>57</v>
      </c>
      <c r="AM405" s="16">
        <v>2886</v>
      </c>
      <c r="AN405" s="16">
        <v>2904</v>
      </c>
      <c r="AO405" s="16">
        <v>2904</v>
      </c>
      <c r="AP405" s="16">
        <v>42044219</v>
      </c>
      <c r="AQ405" s="16">
        <v>0</v>
      </c>
      <c r="AR405" s="16">
        <v>0</v>
      </c>
      <c r="AS405" s="16">
        <v>1116</v>
      </c>
      <c r="AU405" s="16">
        <v>55</v>
      </c>
      <c r="AV405" s="16">
        <v>2941</v>
      </c>
      <c r="AW405" s="16">
        <v>171588771</v>
      </c>
      <c r="AX405" s="16">
        <v>0</v>
      </c>
      <c r="AY405" s="16">
        <v>0</v>
      </c>
      <c r="AZ405" s="16">
        <v>1122</v>
      </c>
      <c r="BA405" s="16">
        <v>58345</v>
      </c>
    </row>
    <row r="406" spans="1:53">
      <c r="A406" s="15" t="s">
        <v>1344</v>
      </c>
      <c r="B406" s="15" t="s">
        <v>1345</v>
      </c>
      <c r="C406" s="15" t="s">
        <v>1346</v>
      </c>
      <c r="D406" s="15" t="s">
        <v>1347</v>
      </c>
      <c r="E406" s="15" t="s">
        <v>1347</v>
      </c>
      <c r="F406" s="15" t="s">
        <v>1639</v>
      </c>
      <c r="G406" s="15" t="s">
        <v>1572</v>
      </c>
      <c r="H406" s="15" t="s">
        <v>3716</v>
      </c>
      <c r="I406" s="15" t="s">
        <v>1373</v>
      </c>
      <c r="J406" s="15"/>
      <c r="K406" s="16">
        <v>416</v>
      </c>
      <c r="L406" s="16">
        <v>10395</v>
      </c>
      <c r="M406" s="16">
        <v>10855</v>
      </c>
      <c r="N406" s="16">
        <v>11285</v>
      </c>
      <c r="O406" s="16">
        <v>161269994</v>
      </c>
      <c r="P406" s="16">
        <v>0</v>
      </c>
      <c r="Q406" s="16">
        <v>0</v>
      </c>
      <c r="R406" s="16">
        <v>1144</v>
      </c>
      <c r="S406" s="15"/>
      <c r="T406" s="16">
        <v>417</v>
      </c>
      <c r="U406" s="16">
        <v>11153</v>
      </c>
      <c r="V406" s="16">
        <v>10989</v>
      </c>
      <c r="W406" s="16">
        <v>10184</v>
      </c>
      <c r="X406" s="16">
        <v>144729437</v>
      </c>
      <c r="Y406" s="16">
        <v>0</v>
      </c>
      <c r="Z406" s="16">
        <v>0</v>
      </c>
      <c r="AA406" s="16">
        <v>1033</v>
      </c>
      <c r="AC406" s="16">
        <v>421</v>
      </c>
      <c r="AD406" s="16">
        <v>10491</v>
      </c>
      <c r="AE406" s="16">
        <v>10508</v>
      </c>
      <c r="AF406" s="16">
        <v>10483</v>
      </c>
      <c r="AG406" s="16">
        <v>169573022</v>
      </c>
      <c r="AH406" s="16">
        <v>0</v>
      </c>
      <c r="AI406" s="16">
        <v>0</v>
      </c>
      <c r="AJ406" s="16">
        <v>1243</v>
      </c>
      <c r="AL406" s="16">
        <v>420</v>
      </c>
      <c r="AM406" s="16">
        <v>10540</v>
      </c>
      <c r="AN406" s="16">
        <v>10530</v>
      </c>
      <c r="AO406" s="16">
        <v>10421</v>
      </c>
      <c r="AP406" s="16">
        <v>165022634</v>
      </c>
      <c r="AQ406" s="16">
        <v>0</v>
      </c>
      <c r="AR406" s="16">
        <v>0</v>
      </c>
      <c r="AS406" s="16">
        <v>1209</v>
      </c>
      <c r="AU406" s="16">
        <v>419</v>
      </c>
      <c r="AV406" s="16">
        <v>10653</v>
      </c>
      <c r="AW406" s="16">
        <v>640595087</v>
      </c>
      <c r="AX406" s="16">
        <v>0</v>
      </c>
      <c r="AY406" s="16">
        <v>0</v>
      </c>
      <c r="AZ406" s="16">
        <v>1156</v>
      </c>
      <c r="BA406" s="16">
        <v>60134</v>
      </c>
    </row>
    <row r="407" spans="1:53">
      <c r="A407" s="15" t="s">
        <v>1344</v>
      </c>
      <c r="B407" s="15" t="s">
        <v>1345</v>
      </c>
      <c r="C407" s="15" t="s">
        <v>1346</v>
      </c>
      <c r="D407" s="15" t="s">
        <v>1347</v>
      </c>
      <c r="E407" s="15" t="s">
        <v>1347</v>
      </c>
      <c r="F407" s="15" t="s">
        <v>1639</v>
      </c>
      <c r="G407" s="15" t="s">
        <v>1573</v>
      </c>
      <c r="H407" s="15" t="s">
        <v>3716</v>
      </c>
      <c r="I407" s="15" t="s">
        <v>1375</v>
      </c>
      <c r="J407" s="15"/>
      <c r="K407" s="16">
        <v>416</v>
      </c>
      <c r="L407" s="16">
        <v>10395</v>
      </c>
      <c r="M407" s="16">
        <v>10855</v>
      </c>
      <c r="N407" s="16">
        <v>11285</v>
      </c>
      <c r="O407" s="16">
        <v>161269994</v>
      </c>
      <c r="P407" s="16">
        <v>0</v>
      </c>
      <c r="Q407" s="16">
        <v>0</v>
      </c>
      <c r="R407" s="16">
        <v>1144</v>
      </c>
      <c r="S407" s="15"/>
      <c r="T407" s="16">
        <v>417</v>
      </c>
      <c r="U407" s="16">
        <v>11153</v>
      </c>
      <c r="V407" s="16">
        <v>10989</v>
      </c>
      <c r="W407" s="16">
        <v>10184</v>
      </c>
      <c r="X407" s="16">
        <v>144729437</v>
      </c>
      <c r="Y407" s="16">
        <v>0</v>
      </c>
      <c r="Z407" s="16">
        <v>0</v>
      </c>
      <c r="AA407" s="16">
        <v>1033</v>
      </c>
      <c r="AC407" s="16">
        <v>421</v>
      </c>
      <c r="AD407" s="16">
        <v>10491</v>
      </c>
      <c r="AE407" s="16">
        <v>10508</v>
      </c>
      <c r="AF407" s="16">
        <v>10483</v>
      </c>
      <c r="AG407" s="16">
        <v>169573022</v>
      </c>
      <c r="AH407" s="16">
        <v>0</v>
      </c>
      <c r="AI407" s="16">
        <v>0</v>
      </c>
      <c r="AJ407" s="16">
        <v>1243</v>
      </c>
      <c r="AL407" s="16">
        <v>420</v>
      </c>
      <c r="AM407" s="16">
        <v>10540</v>
      </c>
      <c r="AN407" s="16">
        <v>10530</v>
      </c>
      <c r="AO407" s="16">
        <v>10421</v>
      </c>
      <c r="AP407" s="16">
        <v>165022634</v>
      </c>
      <c r="AQ407" s="16">
        <v>0</v>
      </c>
      <c r="AR407" s="16">
        <v>0</v>
      </c>
      <c r="AS407" s="16">
        <v>1209</v>
      </c>
      <c r="AU407" s="16">
        <v>419</v>
      </c>
      <c r="AV407" s="16">
        <v>10653</v>
      </c>
      <c r="AW407" s="16">
        <v>640595087</v>
      </c>
      <c r="AX407" s="16">
        <v>0</v>
      </c>
      <c r="AY407" s="16">
        <v>0</v>
      </c>
      <c r="AZ407" s="16">
        <v>1156</v>
      </c>
      <c r="BA407" s="16">
        <v>60134</v>
      </c>
    </row>
    <row r="408" spans="1:53">
      <c r="A408" s="15" t="s">
        <v>1344</v>
      </c>
      <c r="B408" s="15" t="s">
        <v>1345</v>
      </c>
      <c r="C408" s="15" t="s">
        <v>1346</v>
      </c>
      <c r="D408" s="15" t="s">
        <v>1347</v>
      </c>
      <c r="E408" s="15" t="s">
        <v>1347</v>
      </c>
      <c r="F408" s="15" t="s">
        <v>1639</v>
      </c>
      <c r="G408" s="15" t="s">
        <v>1574</v>
      </c>
      <c r="H408" s="15" t="s">
        <v>3716</v>
      </c>
      <c r="I408" s="15" t="s">
        <v>1373</v>
      </c>
      <c r="J408" s="15" t="s">
        <v>1641</v>
      </c>
      <c r="K408" s="16">
        <v>1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5" t="s">
        <v>1641</v>
      </c>
      <c r="T408" s="16">
        <v>1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5" t="s">
        <v>1641</v>
      </c>
      <c r="AC408" s="16">
        <v>1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5" t="s">
        <v>1641</v>
      </c>
      <c r="AL408" s="16">
        <v>1</v>
      </c>
      <c r="AM408" s="16">
        <v>0</v>
      </c>
      <c r="AN408" s="16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5" t="s">
        <v>1641</v>
      </c>
      <c r="AU408" s="16">
        <v>1</v>
      </c>
      <c r="AV408" s="16">
        <v>0</v>
      </c>
      <c r="AW408" s="16">
        <v>0</v>
      </c>
      <c r="AX408" s="16">
        <v>0</v>
      </c>
      <c r="AY408" s="16">
        <v>0</v>
      </c>
      <c r="AZ408" s="16">
        <v>0</v>
      </c>
      <c r="BA408" s="16">
        <v>0</v>
      </c>
    </row>
    <row r="409" spans="1:53">
      <c r="A409" s="15" t="s">
        <v>1344</v>
      </c>
      <c r="B409" s="15" t="s">
        <v>1345</v>
      </c>
      <c r="C409" s="15" t="s">
        <v>1346</v>
      </c>
      <c r="D409" s="15" t="s">
        <v>1347</v>
      </c>
      <c r="E409" s="15" t="s">
        <v>1347</v>
      </c>
      <c r="F409" s="15" t="s">
        <v>1639</v>
      </c>
      <c r="G409" s="15" t="s">
        <v>1575</v>
      </c>
      <c r="H409" s="15" t="s">
        <v>3716</v>
      </c>
      <c r="I409" s="15" t="s">
        <v>1375</v>
      </c>
      <c r="J409" s="15" t="s">
        <v>1641</v>
      </c>
      <c r="K409" s="16">
        <v>1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5" t="s">
        <v>1641</v>
      </c>
      <c r="T409" s="16">
        <v>1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5" t="s">
        <v>1641</v>
      </c>
      <c r="AC409" s="16">
        <v>1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5" t="s">
        <v>1641</v>
      </c>
      <c r="AL409" s="16">
        <v>1</v>
      </c>
      <c r="AM409" s="16">
        <v>0</v>
      </c>
      <c r="AN409" s="16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5" t="s">
        <v>1641</v>
      </c>
      <c r="AU409" s="16">
        <v>1</v>
      </c>
      <c r="AV409" s="16">
        <v>0</v>
      </c>
      <c r="AW409" s="16">
        <v>0</v>
      </c>
      <c r="AX409" s="16">
        <v>0</v>
      </c>
      <c r="AY409" s="16">
        <v>0</v>
      </c>
      <c r="AZ409" s="16">
        <v>0</v>
      </c>
      <c r="BA409" s="16">
        <v>0</v>
      </c>
    </row>
    <row r="410" spans="1:53">
      <c r="A410" s="15" t="s">
        <v>1344</v>
      </c>
      <c r="B410" s="15" t="s">
        <v>1345</v>
      </c>
      <c r="C410" s="15" t="s">
        <v>1346</v>
      </c>
      <c r="D410" s="15" t="s">
        <v>1347</v>
      </c>
      <c r="E410" s="15" t="s">
        <v>1347</v>
      </c>
      <c r="F410" s="15" t="s">
        <v>1639</v>
      </c>
      <c r="G410" s="15" t="s">
        <v>1576</v>
      </c>
      <c r="H410" s="15" t="s">
        <v>3716</v>
      </c>
      <c r="I410" s="15" t="s">
        <v>1373</v>
      </c>
      <c r="J410" s="15"/>
      <c r="K410" s="16">
        <v>459</v>
      </c>
      <c r="L410" s="16">
        <v>5533</v>
      </c>
      <c r="M410" s="16">
        <v>5546</v>
      </c>
      <c r="N410" s="16">
        <v>5503</v>
      </c>
      <c r="O410" s="16">
        <v>84702044</v>
      </c>
      <c r="P410" s="16">
        <v>0</v>
      </c>
      <c r="Q410" s="16">
        <v>0</v>
      </c>
      <c r="R410" s="16">
        <v>1179</v>
      </c>
      <c r="S410" s="15"/>
      <c r="T410" s="16">
        <v>449</v>
      </c>
      <c r="U410" s="16">
        <v>5469</v>
      </c>
      <c r="V410" s="16">
        <v>5513</v>
      </c>
      <c r="W410" s="16">
        <v>5361</v>
      </c>
      <c r="X410" s="16">
        <v>78149836</v>
      </c>
      <c r="Y410" s="16">
        <v>0</v>
      </c>
      <c r="Z410" s="16">
        <v>0</v>
      </c>
      <c r="AA410" s="16">
        <v>1104</v>
      </c>
      <c r="AC410" s="16">
        <v>459</v>
      </c>
      <c r="AD410" s="16">
        <v>5266</v>
      </c>
      <c r="AE410" s="16">
        <v>5520</v>
      </c>
      <c r="AF410" s="16">
        <v>5535</v>
      </c>
      <c r="AG410" s="16">
        <v>86160447</v>
      </c>
      <c r="AH410" s="16">
        <v>0</v>
      </c>
      <c r="AI410" s="16">
        <v>0</v>
      </c>
      <c r="AJ410" s="16">
        <v>1218</v>
      </c>
      <c r="AL410" s="16">
        <v>448</v>
      </c>
      <c r="AM410" s="16">
        <v>5523</v>
      </c>
      <c r="AN410" s="16">
        <v>5533</v>
      </c>
      <c r="AO410" s="16">
        <v>5547</v>
      </c>
      <c r="AP410" s="16">
        <v>84820928</v>
      </c>
      <c r="AQ410" s="16">
        <v>0</v>
      </c>
      <c r="AR410" s="16">
        <v>0</v>
      </c>
      <c r="AS410" s="16">
        <v>1179</v>
      </c>
      <c r="AU410" s="16">
        <v>454</v>
      </c>
      <c r="AV410" s="16">
        <v>5487</v>
      </c>
      <c r="AW410" s="16">
        <v>333833255</v>
      </c>
      <c r="AX410" s="16">
        <v>0</v>
      </c>
      <c r="AY410" s="16">
        <v>0</v>
      </c>
      <c r="AZ410" s="16">
        <v>1170</v>
      </c>
      <c r="BA410" s="16">
        <v>60836</v>
      </c>
    </row>
    <row r="411" spans="1:53">
      <c r="A411" s="15" t="s">
        <v>1344</v>
      </c>
      <c r="B411" s="15" t="s">
        <v>1345</v>
      </c>
      <c r="C411" s="15" t="s">
        <v>1346</v>
      </c>
      <c r="D411" s="15" t="s">
        <v>1347</v>
      </c>
      <c r="E411" s="15" t="s">
        <v>1347</v>
      </c>
      <c r="F411" s="15" t="s">
        <v>1639</v>
      </c>
      <c r="G411" s="15" t="s">
        <v>1577</v>
      </c>
      <c r="H411" s="15" t="s">
        <v>3716</v>
      </c>
      <c r="I411" s="15" t="s">
        <v>1375</v>
      </c>
      <c r="J411" s="15"/>
      <c r="K411" s="16">
        <v>459</v>
      </c>
      <c r="L411" s="16">
        <v>5533</v>
      </c>
      <c r="M411" s="16">
        <v>5546</v>
      </c>
      <c r="N411" s="16">
        <v>5503</v>
      </c>
      <c r="O411" s="16">
        <v>84702044</v>
      </c>
      <c r="P411" s="16">
        <v>0</v>
      </c>
      <c r="Q411" s="16">
        <v>0</v>
      </c>
      <c r="R411" s="16">
        <v>1179</v>
      </c>
      <c r="S411" s="15"/>
      <c r="T411" s="16">
        <v>449</v>
      </c>
      <c r="U411" s="16">
        <v>5469</v>
      </c>
      <c r="V411" s="16">
        <v>5513</v>
      </c>
      <c r="W411" s="16">
        <v>5361</v>
      </c>
      <c r="X411" s="16">
        <v>78149836</v>
      </c>
      <c r="Y411" s="16">
        <v>0</v>
      </c>
      <c r="Z411" s="16">
        <v>0</v>
      </c>
      <c r="AA411" s="16">
        <v>1104</v>
      </c>
      <c r="AC411" s="16">
        <v>459</v>
      </c>
      <c r="AD411" s="16">
        <v>5266</v>
      </c>
      <c r="AE411" s="16">
        <v>5520</v>
      </c>
      <c r="AF411" s="16">
        <v>5535</v>
      </c>
      <c r="AG411" s="16">
        <v>86160447</v>
      </c>
      <c r="AH411" s="16">
        <v>0</v>
      </c>
      <c r="AI411" s="16">
        <v>0</v>
      </c>
      <c r="AJ411" s="16">
        <v>1218</v>
      </c>
      <c r="AL411" s="16">
        <v>448</v>
      </c>
      <c r="AM411" s="16">
        <v>5523</v>
      </c>
      <c r="AN411" s="16">
        <v>5533</v>
      </c>
      <c r="AO411" s="16">
        <v>5547</v>
      </c>
      <c r="AP411" s="16">
        <v>84820928</v>
      </c>
      <c r="AQ411" s="16">
        <v>0</v>
      </c>
      <c r="AR411" s="16">
        <v>0</v>
      </c>
      <c r="AS411" s="16">
        <v>1179</v>
      </c>
      <c r="AU411" s="16">
        <v>454</v>
      </c>
      <c r="AV411" s="16">
        <v>5487</v>
      </c>
      <c r="AW411" s="16">
        <v>333833255</v>
      </c>
      <c r="AX411" s="16">
        <v>0</v>
      </c>
      <c r="AY411" s="16">
        <v>0</v>
      </c>
      <c r="AZ411" s="16">
        <v>1170</v>
      </c>
      <c r="BA411" s="16">
        <v>60836</v>
      </c>
    </row>
    <row r="412" spans="1:53">
      <c r="A412" s="15" t="s">
        <v>1344</v>
      </c>
      <c r="B412" s="15" t="s">
        <v>1345</v>
      </c>
      <c r="C412" s="15" t="s">
        <v>1346</v>
      </c>
      <c r="D412" s="15" t="s">
        <v>1347</v>
      </c>
      <c r="E412" s="15" t="s">
        <v>1347</v>
      </c>
      <c r="F412" s="15" t="s">
        <v>1639</v>
      </c>
      <c r="G412" s="15" t="s">
        <v>1578</v>
      </c>
      <c r="H412" s="15" t="s">
        <v>3716</v>
      </c>
      <c r="I412" s="15" t="s">
        <v>1369</v>
      </c>
      <c r="J412" s="15"/>
      <c r="K412" s="16">
        <v>2853</v>
      </c>
      <c r="L412" s="16">
        <v>71271</v>
      </c>
      <c r="M412" s="16">
        <v>71521</v>
      </c>
      <c r="N412" s="16">
        <v>71496</v>
      </c>
      <c r="O412" s="16">
        <v>843235268</v>
      </c>
      <c r="P412" s="16">
        <v>114570</v>
      </c>
      <c r="Q412" s="16">
        <v>6186</v>
      </c>
      <c r="R412" s="16">
        <v>908</v>
      </c>
      <c r="S412" s="15"/>
      <c r="T412" s="16">
        <v>2795</v>
      </c>
      <c r="U412" s="16">
        <v>71124</v>
      </c>
      <c r="V412" s="16">
        <v>70958</v>
      </c>
      <c r="W412" s="16">
        <v>69820</v>
      </c>
      <c r="X412" s="16">
        <v>768975784</v>
      </c>
      <c r="Y412" s="16">
        <v>28398</v>
      </c>
      <c r="Z412" s="16">
        <v>1533</v>
      </c>
      <c r="AA412" s="16">
        <v>837</v>
      </c>
      <c r="AC412" s="16">
        <v>2791</v>
      </c>
      <c r="AD412" s="16">
        <v>69679</v>
      </c>
      <c r="AE412" s="16">
        <v>71334</v>
      </c>
      <c r="AF412" s="16">
        <v>71251</v>
      </c>
      <c r="AG412" s="16">
        <v>881815706</v>
      </c>
      <c r="AH412" s="16">
        <v>11098</v>
      </c>
      <c r="AI412" s="16">
        <v>599</v>
      </c>
      <c r="AJ412" s="16">
        <v>959</v>
      </c>
      <c r="AL412" s="16">
        <v>2770</v>
      </c>
      <c r="AM412" s="16">
        <v>72635</v>
      </c>
      <c r="AN412" s="16">
        <v>72578</v>
      </c>
      <c r="AO412" s="16">
        <v>72223</v>
      </c>
      <c r="AP412" s="16">
        <v>883258563</v>
      </c>
      <c r="AQ412" s="16">
        <v>3706</v>
      </c>
      <c r="AR412" s="16">
        <v>200</v>
      </c>
      <c r="AS412" s="16">
        <v>937</v>
      </c>
      <c r="AU412" s="16">
        <v>2802</v>
      </c>
      <c r="AV412" s="16">
        <v>71324</v>
      </c>
      <c r="AW412" s="16">
        <v>3377285321</v>
      </c>
      <c r="AX412" s="16">
        <v>157772</v>
      </c>
      <c r="AY412" s="16">
        <v>8518</v>
      </c>
      <c r="AZ412" s="16">
        <v>911</v>
      </c>
      <c r="BA412" s="16">
        <v>47351</v>
      </c>
    </row>
    <row r="413" spans="1:53">
      <c r="A413" s="15" t="s">
        <v>1344</v>
      </c>
      <c r="B413" s="15" t="s">
        <v>1345</v>
      </c>
      <c r="C413" s="15" t="s">
        <v>1346</v>
      </c>
      <c r="D413" s="15" t="s">
        <v>1347</v>
      </c>
      <c r="E413" s="15" t="s">
        <v>1347</v>
      </c>
      <c r="F413" s="15" t="s">
        <v>1639</v>
      </c>
      <c r="G413" s="15" t="s">
        <v>1579</v>
      </c>
      <c r="H413" s="15" t="s">
        <v>3716</v>
      </c>
      <c r="I413" s="15" t="s">
        <v>1371</v>
      </c>
      <c r="J413" s="15"/>
      <c r="K413" s="16">
        <v>2853</v>
      </c>
      <c r="L413" s="16">
        <v>71271</v>
      </c>
      <c r="M413" s="16">
        <v>71521</v>
      </c>
      <c r="N413" s="16">
        <v>71496</v>
      </c>
      <c r="O413" s="16">
        <v>843235268</v>
      </c>
      <c r="P413" s="16">
        <v>114570</v>
      </c>
      <c r="Q413" s="16">
        <v>6186</v>
      </c>
      <c r="R413" s="16">
        <v>908</v>
      </c>
      <c r="S413" s="15"/>
      <c r="T413" s="16">
        <v>2795</v>
      </c>
      <c r="U413" s="16">
        <v>71124</v>
      </c>
      <c r="V413" s="16">
        <v>70958</v>
      </c>
      <c r="W413" s="16">
        <v>69820</v>
      </c>
      <c r="X413" s="16">
        <v>768975784</v>
      </c>
      <c r="Y413" s="16">
        <v>28398</v>
      </c>
      <c r="Z413" s="16">
        <v>1533</v>
      </c>
      <c r="AA413" s="16">
        <v>837</v>
      </c>
      <c r="AC413" s="16">
        <v>2791</v>
      </c>
      <c r="AD413" s="16">
        <v>69679</v>
      </c>
      <c r="AE413" s="16">
        <v>71334</v>
      </c>
      <c r="AF413" s="16">
        <v>71251</v>
      </c>
      <c r="AG413" s="16">
        <v>881815706</v>
      </c>
      <c r="AH413" s="16">
        <v>11098</v>
      </c>
      <c r="AI413" s="16">
        <v>599</v>
      </c>
      <c r="AJ413" s="16">
        <v>959</v>
      </c>
      <c r="AL413" s="16">
        <v>2770</v>
      </c>
      <c r="AM413" s="16">
        <v>72635</v>
      </c>
      <c r="AN413" s="16">
        <v>72578</v>
      </c>
      <c r="AO413" s="16">
        <v>72223</v>
      </c>
      <c r="AP413" s="16">
        <v>883258563</v>
      </c>
      <c r="AQ413" s="16">
        <v>3706</v>
      </c>
      <c r="AR413" s="16">
        <v>200</v>
      </c>
      <c r="AS413" s="16">
        <v>937</v>
      </c>
      <c r="AU413" s="16">
        <v>2802</v>
      </c>
      <c r="AV413" s="16">
        <v>71324</v>
      </c>
      <c r="AW413" s="16">
        <v>3377285321</v>
      </c>
      <c r="AX413" s="16">
        <v>157772</v>
      </c>
      <c r="AY413" s="16">
        <v>8518</v>
      </c>
      <c r="AZ413" s="16">
        <v>911</v>
      </c>
      <c r="BA413" s="16">
        <v>47351</v>
      </c>
    </row>
    <row r="414" spans="1:53">
      <c r="A414" s="15" t="s">
        <v>1344</v>
      </c>
      <c r="B414" s="15" t="s">
        <v>1345</v>
      </c>
      <c r="C414" s="15" t="s">
        <v>1346</v>
      </c>
      <c r="D414" s="15" t="s">
        <v>1347</v>
      </c>
      <c r="E414" s="15" t="s">
        <v>1347</v>
      </c>
      <c r="F414" s="15" t="s">
        <v>1639</v>
      </c>
      <c r="G414" s="15" t="s">
        <v>1580</v>
      </c>
      <c r="H414" s="15" t="s">
        <v>3716</v>
      </c>
      <c r="I414" s="15" t="s">
        <v>1373</v>
      </c>
      <c r="J414" s="15" t="s">
        <v>1641</v>
      </c>
      <c r="K414" s="16">
        <v>1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5" t="s">
        <v>1641</v>
      </c>
      <c r="T414" s="16">
        <v>2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5" t="s">
        <v>1641</v>
      </c>
      <c r="AC414" s="16">
        <v>2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5" t="s">
        <v>1641</v>
      </c>
      <c r="AL414" s="16">
        <v>2</v>
      </c>
      <c r="AM414" s="16">
        <v>0</v>
      </c>
      <c r="AN414" s="16">
        <v>0</v>
      </c>
      <c r="AO414" s="16">
        <v>0</v>
      </c>
      <c r="AP414" s="16">
        <v>0</v>
      </c>
      <c r="AQ414" s="16">
        <v>0</v>
      </c>
      <c r="AR414" s="16">
        <v>0</v>
      </c>
      <c r="AS414" s="16">
        <v>0</v>
      </c>
      <c r="AT414" s="15" t="s">
        <v>1641</v>
      </c>
      <c r="AU414" s="16">
        <v>2</v>
      </c>
      <c r="AV414" s="16">
        <v>0</v>
      </c>
      <c r="AW414" s="16">
        <v>0</v>
      </c>
      <c r="AX414" s="16">
        <v>0</v>
      </c>
      <c r="AY414" s="16">
        <v>0</v>
      </c>
      <c r="AZ414" s="16">
        <v>0</v>
      </c>
      <c r="BA414" s="16">
        <v>0</v>
      </c>
    </row>
    <row r="415" spans="1:53">
      <c r="A415" s="15" t="s">
        <v>1344</v>
      </c>
      <c r="B415" s="15" t="s">
        <v>1345</v>
      </c>
      <c r="C415" s="15" t="s">
        <v>1346</v>
      </c>
      <c r="D415" s="15" t="s">
        <v>1347</v>
      </c>
      <c r="E415" s="15" t="s">
        <v>1347</v>
      </c>
      <c r="F415" s="15" t="s">
        <v>1639</v>
      </c>
      <c r="G415" s="15" t="s">
        <v>1581</v>
      </c>
      <c r="H415" s="15" t="s">
        <v>3716</v>
      </c>
      <c r="I415" s="15" t="s">
        <v>1375</v>
      </c>
      <c r="J415" s="15" t="s">
        <v>1641</v>
      </c>
      <c r="K415" s="16">
        <v>1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5" t="s">
        <v>1641</v>
      </c>
      <c r="T415" s="16">
        <v>2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5" t="s">
        <v>1641</v>
      </c>
      <c r="AC415" s="16">
        <v>2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5" t="s">
        <v>1641</v>
      </c>
      <c r="AL415" s="16">
        <v>2</v>
      </c>
      <c r="AM415" s="16">
        <v>0</v>
      </c>
      <c r="AN415" s="16">
        <v>0</v>
      </c>
      <c r="AO415" s="16">
        <v>0</v>
      </c>
      <c r="AP415" s="16">
        <v>0</v>
      </c>
      <c r="AQ415" s="16">
        <v>0</v>
      </c>
      <c r="AR415" s="16">
        <v>0</v>
      </c>
      <c r="AS415" s="16">
        <v>0</v>
      </c>
      <c r="AT415" s="15" t="s">
        <v>1641</v>
      </c>
      <c r="AU415" s="16">
        <v>2</v>
      </c>
      <c r="AV415" s="16">
        <v>0</v>
      </c>
      <c r="AW415" s="16">
        <v>0</v>
      </c>
      <c r="AX415" s="16">
        <v>0</v>
      </c>
      <c r="AY415" s="16">
        <v>0</v>
      </c>
      <c r="AZ415" s="16">
        <v>0</v>
      </c>
      <c r="BA415" s="16">
        <v>0</v>
      </c>
    </row>
    <row r="416" spans="1:53">
      <c r="A416" s="15" t="s">
        <v>1344</v>
      </c>
      <c r="B416" s="15" t="s">
        <v>1345</v>
      </c>
      <c r="C416" s="15" t="s">
        <v>1346</v>
      </c>
      <c r="D416" s="15" t="s">
        <v>1347</v>
      </c>
      <c r="E416" s="15" t="s">
        <v>1347</v>
      </c>
      <c r="F416" s="15" t="s">
        <v>1639</v>
      </c>
      <c r="G416" s="15" t="s">
        <v>1582</v>
      </c>
      <c r="H416" s="15" t="s">
        <v>3716</v>
      </c>
      <c r="I416" s="15" t="s">
        <v>1373</v>
      </c>
      <c r="J416" s="15"/>
      <c r="K416" s="16">
        <v>380</v>
      </c>
      <c r="L416" s="16">
        <v>10487</v>
      </c>
      <c r="M416" s="16">
        <v>10470</v>
      </c>
      <c r="N416" s="16">
        <v>10483</v>
      </c>
      <c r="O416" s="16">
        <v>102335531</v>
      </c>
      <c r="P416" s="16">
        <v>0</v>
      </c>
      <c r="Q416" s="16">
        <v>0</v>
      </c>
      <c r="R416" s="16">
        <v>751</v>
      </c>
      <c r="S416" s="15"/>
      <c r="T416" s="16">
        <v>382</v>
      </c>
      <c r="U416" s="16">
        <v>10654</v>
      </c>
      <c r="V416" s="16">
        <v>10572</v>
      </c>
      <c r="W416" s="16">
        <v>10444</v>
      </c>
      <c r="X416" s="16">
        <v>90644488</v>
      </c>
      <c r="Y416" s="16">
        <v>0</v>
      </c>
      <c r="Z416" s="16">
        <v>0</v>
      </c>
      <c r="AA416" s="16">
        <v>660</v>
      </c>
      <c r="AC416" s="16">
        <v>362</v>
      </c>
      <c r="AD416" s="16">
        <v>10290</v>
      </c>
      <c r="AE416" s="16">
        <v>10536</v>
      </c>
      <c r="AF416" s="16">
        <v>10513</v>
      </c>
      <c r="AG416" s="16">
        <v>106232742</v>
      </c>
      <c r="AH416" s="16">
        <v>0</v>
      </c>
      <c r="AI416" s="16">
        <v>0</v>
      </c>
      <c r="AJ416" s="16">
        <v>782</v>
      </c>
      <c r="AL416" s="16">
        <v>355</v>
      </c>
      <c r="AM416" s="16">
        <v>10504</v>
      </c>
      <c r="AN416" s="16">
        <v>10518</v>
      </c>
      <c r="AO416" s="16">
        <v>10383</v>
      </c>
      <c r="AP416" s="16">
        <v>102376241</v>
      </c>
      <c r="AQ416" s="16">
        <v>0</v>
      </c>
      <c r="AR416" s="16">
        <v>0</v>
      </c>
      <c r="AS416" s="16">
        <v>752</v>
      </c>
      <c r="AU416" s="16">
        <v>370</v>
      </c>
      <c r="AV416" s="16">
        <v>10488</v>
      </c>
      <c r="AW416" s="16">
        <v>401589002</v>
      </c>
      <c r="AX416" s="16">
        <v>0</v>
      </c>
      <c r="AY416" s="16">
        <v>0</v>
      </c>
      <c r="AZ416" s="16">
        <v>736</v>
      </c>
      <c r="BA416" s="16">
        <v>38291</v>
      </c>
    </row>
    <row r="417" spans="1:53">
      <c r="A417" s="15" t="s">
        <v>1344</v>
      </c>
      <c r="B417" s="15" t="s">
        <v>1345</v>
      </c>
      <c r="C417" s="15" t="s">
        <v>1346</v>
      </c>
      <c r="D417" s="15" t="s">
        <v>1347</v>
      </c>
      <c r="E417" s="15" t="s">
        <v>1347</v>
      </c>
      <c r="F417" s="15" t="s">
        <v>1639</v>
      </c>
      <c r="G417" s="15" t="s">
        <v>1583</v>
      </c>
      <c r="H417" s="15" t="s">
        <v>3716</v>
      </c>
      <c r="I417" s="15" t="s">
        <v>1375</v>
      </c>
      <c r="J417" s="15"/>
      <c r="K417" s="16">
        <v>380</v>
      </c>
      <c r="L417" s="16">
        <v>10487</v>
      </c>
      <c r="M417" s="16">
        <v>10470</v>
      </c>
      <c r="N417" s="16">
        <v>10483</v>
      </c>
      <c r="O417" s="16">
        <v>102335531</v>
      </c>
      <c r="P417" s="16">
        <v>0</v>
      </c>
      <c r="Q417" s="16">
        <v>0</v>
      </c>
      <c r="R417" s="16">
        <v>751</v>
      </c>
      <c r="S417" s="15"/>
      <c r="T417" s="16">
        <v>382</v>
      </c>
      <c r="U417" s="16">
        <v>10654</v>
      </c>
      <c r="V417" s="16">
        <v>10572</v>
      </c>
      <c r="W417" s="16">
        <v>10444</v>
      </c>
      <c r="X417" s="16">
        <v>90644488</v>
      </c>
      <c r="Y417" s="16">
        <v>0</v>
      </c>
      <c r="Z417" s="16">
        <v>0</v>
      </c>
      <c r="AA417" s="16">
        <v>660</v>
      </c>
      <c r="AC417" s="16">
        <v>362</v>
      </c>
      <c r="AD417" s="16">
        <v>10290</v>
      </c>
      <c r="AE417" s="16">
        <v>10536</v>
      </c>
      <c r="AF417" s="16">
        <v>10513</v>
      </c>
      <c r="AG417" s="16">
        <v>106232742</v>
      </c>
      <c r="AH417" s="16">
        <v>0</v>
      </c>
      <c r="AI417" s="16">
        <v>0</v>
      </c>
      <c r="AJ417" s="16">
        <v>782</v>
      </c>
      <c r="AL417" s="16">
        <v>355</v>
      </c>
      <c r="AM417" s="16">
        <v>10504</v>
      </c>
      <c r="AN417" s="16">
        <v>10518</v>
      </c>
      <c r="AO417" s="16">
        <v>10383</v>
      </c>
      <c r="AP417" s="16">
        <v>102376241</v>
      </c>
      <c r="AQ417" s="16">
        <v>0</v>
      </c>
      <c r="AR417" s="16">
        <v>0</v>
      </c>
      <c r="AS417" s="16">
        <v>752</v>
      </c>
      <c r="AU417" s="16">
        <v>370</v>
      </c>
      <c r="AV417" s="16">
        <v>10488</v>
      </c>
      <c r="AW417" s="16">
        <v>401589002</v>
      </c>
      <c r="AX417" s="16">
        <v>0</v>
      </c>
      <c r="AY417" s="16">
        <v>0</v>
      </c>
      <c r="AZ417" s="16">
        <v>736</v>
      </c>
      <c r="BA417" s="16">
        <v>38291</v>
      </c>
    </row>
    <row r="418" spans="1:53">
      <c r="A418" s="15" t="s">
        <v>1344</v>
      </c>
      <c r="B418" s="15" t="s">
        <v>1345</v>
      </c>
      <c r="C418" s="15" t="s">
        <v>1346</v>
      </c>
      <c r="D418" s="15" t="s">
        <v>1347</v>
      </c>
      <c r="E418" s="15" t="s">
        <v>1347</v>
      </c>
      <c r="F418" s="15" t="s">
        <v>1639</v>
      </c>
      <c r="G418" s="15" t="s">
        <v>1584</v>
      </c>
      <c r="H418" s="15" t="s">
        <v>3716</v>
      </c>
      <c r="I418" s="15" t="s">
        <v>1373</v>
      </c>
      <c r="J418" s="15"/>
      <c r="K418" s="16">
        <v>471</v>
      </c>
      <c r="L418" s="16">
        <v>5877</v>
      </c>
      <c r="M418" s="16">
        <v>5897</v>
      </c>
      <c r="N418" s="16">
        <v>5926</v>
      </c>
      <c r="O418" s="16">
        <v>106095482</v>
      </c>
      <c r="P418" s="16">
        <v>0</v>
      </c>
      <c r="Q418" s="16">
        <v>0</v>
      </c>
      <c r="R418" s="16">
        <v>1383</v>
      </c>
      <c r="S418" s="15"/>
      <c r="T418" s="16">
        <v>450</v>
      </c>
      <c r="U418" s="16">
        <v>5901</v>
      </c>
      <c r="V418" s="16">
        <v>5983</v>
      </c>
      <c r="W418" s="16">
        <v>5236</v>
      </c>
      <c r="X418" s="16">
        <v>94824149</v>
      </c>
      <c r="Y418" s="16">
        <v>0</v>
      </c>
      <c r="Z418" s="16">
        <v>0</v>
      </c>
      <c r="AA418" s="16">
        <v>1278</v>
      </c>
      <c r="AC418" s="16">
        <v>459</v>
      </c>
      <c r="AD418" s="16">
        <v>5825</v>
      </c>
      <c r="AE418" s="16">
        <v>5969</v>
      </c>
      <c r="AF418" s="16">
        <v>5963</v>
      </c>
      <c r="AG418" s="16">
        <v>108590770</v>
      </c>
      <c r="AH418" s="16">
        <v>0</v>
      </c>
      <c r="AI418" s="16">
        <v>0</v>
      </c>
      <c r="AJ418" s="16">
        <v>1411</v>
      </c>
      <c r="AL418" s="16">
        <v>449</v>
      </c>
      <c r="AM418" s="16">
        <v>6011</v>
      </c>
      <c r="AN418" s="16">
        <v>6048</v>
      </c>
      <c r="AO418" s="16">
        <v>5955</v>
      </c>
      <c r="AP418" s="16">
        <v>107971659</v>
      </c>
      <c r="AQ418" s="16">
        <v>0</v>
      </c>
      <c r="AR418" s="16">
        <v>0</v>
      </c>
      <c r="AS418" s="16">
        <v>1383</v>
      </c>
      <c r="AU418" s="16">
        <v>457</v>
      </c>
      <c r="AV418" s="16">
        <v>5883</v>
      </c>
      <c r="AW418" s="16">
        <v>417482060</v>
      </c>
      <c r="AX418" s="16">
        <v>0</v>
      </c>
      <c r="AY418" s="16">
        <v>0</v>
      </c>
      <c r="AZ418" s="16">
        <v>1365</v>
      </c>
      <c r="BA418" s="16">
        <v>70969</v>
      </c>
    </row>
    <row r="419" spans="1:53">
      <c r="A419" s="15" t="s">
        <v>1344</v>
      </c>
      <c r="B419" s="15" t="s">
        <v>1345</v>
      </c>
      <c r="C419" s="15" t="s">
        <v>1346</v>
      </c>
      <c r="D419" s="15" t="s">
        <v>1347</v>
      </c>
      <c r="E419" s="15" t="s">
        <v>1347</v>
      </c>
      <c r="F419" s="15" t="s">
        <v>1639</v>
      </c>
      <c r="G419" s="15" t="s">
        <v>1585</v>
      </c>
      <c r="H419" s="15" t="s">
        <v>3716</v>
      </c>
      <c r="I419" s="15" t="s">
        <v>1375</v>
      </c>
      <c r="J419" s="15"/>
      <c r="K419" s="16">
        <v>471</v>
      </c>
      <c r="L419" s="16">
        <v>5877</v>
      </c>
      <c r="M419" s="16">
        <v>5897</v>
      </c>
      <c r="N419" s="16">
        <v>5926</v>
      </c>
      <c r="O419" s="16">
        <v>106095482</v>
      </c>
      <c r="P419" s="16">
        <v>0</v>
      </c>
      <c r="Q419" s="16">
        <v>0</v>
      </c>
      <c r="R419" s="16">
        <v>1383</v>
      </c>
      <c r="S419" s="15"/>
      <c r="T419" s="16">
        <v>450</v>
      </c>
      <c r="U419" s="16">
        <v>5901</v>
      </c>
      <c r="V419" s="16">
        <v>5983</v>
      </c>
      <c r="W419" s="16">
        <v>5236</v>
      </c>
      <c r="X419" s="16">
        <v>94824149</v>
      </c>
      <c r="Y419" s="16">
        <v>0</v>
      </c>
      <c r="Z419" s="16">
        <v>0</v>
      </c>
      <c r="AA419" s="16">
        <v>1278</v>
      </c>
      <c r="AC419" s="16">
        <v>459</v>
      </c>
      <c r="AD419" s="16">
        <v>5825</v>
      </c>
      <c r="AE419" s="16">
        <v>5969</v>
      </c>
      <c r="AF419" s="16">
        <v>5963</v>
      </c>
      <c r="AG419" s="16">
        <v>108590770</v>
      </c>
      <c r="AH419" s="16">
        <v>0</v>
      </c>
      <c r="AI419" s="16">
        <v>0</v>
      </c>
      <c r="AJ419" s="16">
        <v>1411</v>
      </c>
      <c r="AL419" s="16">
        <v>449</v>
      </c>
      <c r="AM419" s="16">
        <v>6011</v>
      </c>
      <c r="AN419" s="16">
        <v>6048</v>
      </c>
      <c r="AO419" s="16">
        <v>5955</v>
      </c>
      <c r="AP419" s="16">
        <v>107971659</v>
      </c>
      <c r="AQ419" s="16">
        <v>0</v>
      </c>
      <c r="AR419" s="16">
        <v>0</v>
      </c>
      <c r="AS419" s="16">
        <v>1383</v>
      </c>
      <c r="AU419" s="16">
        <v>457</v>
      </c>
      <c r="AV419" s="16">
        <v>5883</v>
      </c>
      <c r="AW419" s="16">
        <v>417482060</v>
      </c>
      <c r="AX419" s="16">
        <v>0</v>
      </c>
      <c r="AY419" s="16">
        <v>0</v>
      </c>
      <c r="AZ419" s="16">
        <v>1365</v>
      </c>
      <c r="BA419" s="16">
        <v>70969</v>
      </c>
    </row>
    <row r="420" spans="1:53">
      <c r="A420" s="15" t="s">
        <v>1344</v>
      </c>
      <c r="B420" s="15" t="s">
        <v>1345</v>
      </c>
      <c r="C420" s="15" t="s">
        <v>1346</v>
      </c>
      <c r="D420" s="15" t="s">
        <v>1347</v>
      </c>
      <c r="E420" s="15" t="s">
        <v>1347</v>
      </c>
      <c r="F420" s="15" t="s">
        <v>1639</v>
      </c>
      <c r="G420" s="15" t="s">
        <v>1586</v>
      </c>
      <c r="H420" s="15" t="s">
        <v>3716</v>
      </c>
      <c r="I420" s="15" t="s">
        <v>1373</v>
      </c>
      <c r="J420" s="15"/>
      <c r="K420" s="16">
        <v>1997</v>
      </c>
      <c r="L420" s="16">
        <v>54866</v>
      </c>
      <c r="M420" s="16">
        <v>55112</v>
      </c>
      <c r="N420" s="16">
        <v>55046</v>
      </c>
      <c r="O420" s="16">
        <v>634476609</v>
      </c>
      <c r="P420" s="16">
        <v>0</v>
      </c>
      <c r="Q420" s="16">
        <v>0</v>
      </c>
      <c r="R420" s="16">
        <v>887</v>
      </c>
      <c r="S420" s="15"/>
      <c r="T420" s="16">
        <v>1957</v>
      </c>
      <c r="U420" s="16">
        <v>54513</v>
      </c>
      <c r="V420" s="16">
        <v>54349</v>
      </c>
      <c r="W420" s="16">
        <v>54088</v>
      </c>
      <c r="X420" s="16">
        <v>583101196</v>
      </c>
      <c r="Y420" s="16">
        <v>0</v>
      </c>
      <c r="Z420" s="16">
        <v>0</v>
      </c>
      <c r="AA420" s="16">
        <v>826</v>
      </c>
      <c r="AC420" s="16">
        <v>1964</v>
      </c>
      <c r="AD420" s="16">
        <v>53514</v>
      </c>
      <c r="AE420" s="16">
        <v>54779</v>
      </c>
      <c r="AF420" s="16">
        <v>54719</v>
      </c>
      <c r="AG420" s="16">
        <v>666520697</v>
      </c>
      <c r="AH420" s="16">
        <v>0</v>
      </c>
      <c r="AI420" s="16">
        <v>0</v>
      </c>
      <c r="AJ420" s="16">
        <v>944</v>
      </c>
      <c r="AL420" s="16">
        <v>1960</v>
      </c>
      <c r="AM420" s="16">
        <v>56065</v>
      </c>
      <c r="AN420" s="16">
        <v>55956</v>
      </c>
      <c r="AO420" s="16">
        <v>55828</v>
      </c>
      <c r="AP420" s="16">
        <v>672433778</v>
      </c>
      <c r="AQ420" s="16">
        <v>0</v>
      </c>
      <c r="AR420" s="16">
        <v>0</v>
      </c>
      <c r="AS420" s="16">
        <v>925</v>
      </c>
      <c r="AU420" s="16">
        <v>1970</v>
      </c>
      <c r="AV420" s="16">
        <v>54903</v>
      </c>
      <c r="AW420" s="16">
        <v>2556532280</v>
      </c>
      <c r="AX420" s="16">
        <v>0</v>
      </c>
      <c r="AY420" s="16">
        <v>0</v>
      </c>
      <c r="AZ420" s="16">
        <v>895</v>
      </c>
      <c r="BA420" s="16">
        <v>46565</v>
      </c>
    </row>
    <row r="421" spans="1:53">
      <c r="A421" s="15" t="s">
        <v>1344</v>
      </c>
      <c r="B421" s="15" t="s">
        <v>1345</v>
      </c>
      <c r="C421" s="15" t="s">
        <v>1346</v>
      </c>
      <c r="D421" s="15" t="s">
        <v>1347</v>
      </c>
      <c r="E421" s="15" t="s">
        <v>1347</v>
      </c>
      <c r="F421" s="15" t="s">
        <v>1639</v>
      </c>
      <c r="G421" s="15" t="s">
        <v>1587</v>
      </c>
      <c r="H421" s="15" t="s">
        <v>3716</v>
      </c>
      <c r="I421" s="15" t="s">
        <v>1375</v>
      </c>
      <c r="J421" s="15"/>
      <c r="K421" s="16">
        <v>1997</v>
      </c>
      <c r="L421" s="16">
        <v>54866</v>
      </c>
      <c r="M421" s="16">
        <v>55112</v>
      </c>
      <c r="N421" s="16">
        <v>55046</v>
      </c>
      <c r="O421" s="16">
        <v>634476609</v>
      </c>
      <c r="P421" s="16">
        <v>0</v>
      </c>
      <c r="Q421" s="16">
        <v>0</v>
      </c>
      <c r="R421" s="16">
        <v>887</v>
      </c>
      <c r="S421" s="15"/>
      <c r="T421" s="16">
        <v>1957</v>
      </c>
      <c r="U421" s="16">
        <v>54513</v>
      </c>
      <c r="V421" s="16">
        <v>54349</v>
      </c>
      <c r="W421" s="16">
        <v>54088</v>
      </c>
      <c r="X421" s="16">
        <v>583101196</v>
      </c>
      <c r="Y421" s="16">
        <v>0</v>
      </c>
      <c r="Z421" s="16">
        <v>0</v>
      </c>
      <c r="AA421" s="16">
        <v>826</v>
      </c>
      <c r="AC421" s="16">
        <v>1964</v>
      </c>
      <c r="AD421" s="16">
        <v>53514</v>
      </c>
      <c r="AE421" s="16">
        <v>54779</v>
      </c>
      <c r="AF421" s="16">
        <v>54719</v>
      </c>
      <c r="AG421" s="16">
        <v>666520697</v>
      </c>
      <c r="AH421" s="16">
        <v>0</v>
      </c>
      <c r="AI421" s="16">
        <v>0</v>
      </c>
      <c r="AJ421" s="16">
        <v>944</v>
      </c>
      <c r="AL421" s="16">
        <v>1960</v>
      </c>
      <c r="AM421" s="16">
        <v>56065</v>
      </c>
      <c r="AN421" s="16">
        <v>55956</v>
      </c>
      <c r="AO421" s="16">
        <v>55828</v>
      </c>
      <c r="AP421" s="16">
        <v>672433778</v>
      </c>
      <c r="AQ421" s="16">
        <v>0</v>
      </c>
      <c r="AR421" s="16">
        <v>0</v>
      </c>
      <c r="AS421" s="16">
        <v>925</v>
      </c>
      <c r="AU421" s="16">
        <v>1970</v>
      </c>
      <c r="AV421" s="16">
        <v>54903</v>
      </c>
      <c r="AW421" s="16">
        <v>2556532280</v>
      </c>
      <c r="AX421" s="16">
        <v>0</v>
      </c>
      <c r="AY421" s="16">
        <v>0</v>
      </c>
      <c r="AZ421" s="16">
        <v>895</v>
      </c>
      <c r="BA421" s="16">
        <v>46565</v>
      </c>
    </row>
    <row r="422" spans="1:53">
      <c r="A422" s="15" t="s">
        <v>1344</v>
      </c>
      <c r="B422" s="15" t="s">
        <v>1345</v>
      </c>
      <c r="C422" s="15" t="s">
        <v>1346</v>
      </c>
      <c r="D422" s="15" t="s">
        <v>1347</v>
      </c>
      <c r="E422" s="15" t="s">
        <v>1347</v>
      </c>
      <c r="F422" s="15" t="s">
        <v>1639</v>
      </c>
      <c r="G422" s="15" t="s">
        <v>1700</v>
      </c>
      <c r="H422" s="15" t="s">
        <v>3716</v>
      </c>
      <c r="I422" s="15" t="s">
        <v>1373</v>
      </c>
      <c r="J422" s="15" t="s">
        <v>1641</v>
      </c>
      <c r="K422" s="16">
        <v>3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5" t="s">
        <v>1641</v>
      </c>
      <c r="T422" s="16">
        <v>3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5" t="s">
        <v>1641</v>
      </c>
      <c r="AC422" s="16">
        <v>3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5" t="s">
        <v>1641</v>
      </c>
      <c r="AL422" s="16">
        <v>3</v>
      </c>
      <c r="AM422" s="16">
        <v>0</v>
      </c>
      <c r="AN422" s="16">
        <v>0</v>
      </c>
      <c r="AO422" s="16">
        <v>0</v>
      </c>
      <c r="AP422" s="16">
        <v>0</v>
      </c>
      <c r="AQ422" s="16">
        <v>0</v>
      </c>
      <c r="AR422" s="16">
        <v>0</v>
      </c>
      <c r="AS422" s="16">
        <v>0</v>
      </c>
      <c r="AT422" s="15" t="s">
        <v>1641</v>
      </c>
      <c r="AU422" s="16">
        <v>3</v>
      </c>
      <c r="AV422" s="16">
        <v>0</v>
      </c>
      <c r="AW422" s="16">
        <v>0</v>
      </c>
      <c r="AX422" s="16">
        <v>0</v>
      </c>
      <c r="AY422" s="16">
        <v>0</v>
      </c>
      <c r="AZ422" s="16">
        <v>0</v>
      </c>
      <c r="BA422" s="16">
        <v>0</v>
      </c>
    </row>
    <row r="423" spans="1:53">
      <c r="A423" s="15" t="s">
        <v>1344</v>
      </c>
      <c r="B423" s="15" t="s">
        <v>1345</v>
      </c>
      <c r="C423" s="15" t="s">
        <v>1346</v>
      </c>
      <c r="D423" s="15" t="s">
        <v>1347</v>
      </c>
      <c r="E423" s="15" t="s">
        <v>1347</v>
      </c>
      <c r="F423" s="15" t="s">
        <v>1639</v>
      </c>
      <c r="G423" s="15" t="s">
        <v>1701</v>
      </c>
      <c r="H423" s="15" t="s">
        <v>3716</v>
      </c>
      <c r="I423" s="15" t="s">
        <v>1375</v>
      </c>
      <c r="J423" s="15" t="s">
        <v>1641</v>
      </c>
      <c r="K423" s="16">
        <v>3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5" t="s">
        <v>1641</v>
      </c>
      <c r="T423" s="16">
        <v>3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5" t="s">
        <v>1641</v>
      </c>
      <c r="AC423" s="16">
        <v>3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5" t="s">
        <v>1641</v>
      </c>
      <c r="AL423" s="16">
        <v>3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5" t="s">
        <v>1641</v>
      </c>
      <c r="AU423" s="16">
        <v>3</v>
      </c>
      <c r="AV423" s="16">
        <v>0</v>
      </c>
      <c r="AW423" s="16">
        <v>0</v>
      </c>
      <c r="AX423" s="16">
        <v>0</v>
      </c>
      <c r="AY423" s="16">
        <v>0</v>
      </c>
      <c r="AZ423" s="16">
        <v>0</v>
      </c>
      <c r="BA423" s="16">
        <v>0</v>
      </c>
    </row>
    <row r="424" spans="1:53">
      <c r="A424" s="15" t="s">
        <v>1344</v>
      </c>
      <c r="B424" s="15" t="s">
        <v>1345</v>
      </c>
      <c r="C424" s="15" t="s">
        <v>1346</v>
      </c>
      <c r="D424" s="15" t="s">
        <v>1347</v>
      </c>
      <c r="E424" s="15" t="s">
        <v>1347</v>
      </c>
      <c r="F424" s="15" t="s">
        <v>1639</v>
      </c>
      <c r="G424" s="15" t="s">
        <v>1588</v>
      </c>
      <c r="H424" s="15" t="s">
        <v>3716</v>
      </c>
      <c r="I424" s="15" t="s">
        <v>1373</v>
      </c>
      <c r="J424" s="15" t="s">
        <v>1641</v>
      </c>
      <c r="K424" s="16">
        <v>1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5" t="s">
        <v>1641</v>
      </c>
      <c r="T424" s="16">
        <v>1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5" t="s">
        <v>1641</v>
      </c>
      <c r="AC424" s="16">
        <v>1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5" t="s">
        <v>1641</v>
      </c>
      <c r="AL424" s="16">
        <v>1</v>
      </c>
      <c r="AM424" s="16">
        <v>0</v>
      </c>
      <c r="AN424" s="16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5" t="s">
        <v>1641</v>
      </c>
      <c r="AU424" s="16">
        <v>1</v>
      </c>
      <c r="AV424" s="16">
        <v>0</v>
      </c>
      <c r="AW424" s="16">
        <v>0</v>
      </c>
      <c r="AX424" s="16">
        <v>0</v>
      </c>
      <c r="AY424" s="16">
        <v>0</v>
      </c>
      <c r="AZ424" s="16">
        <v>0</v>
      </c>
      <c r="BA424" s="16">
        <v>0</v>
      </c>
    </row>
    <row r="425" spans="1:53">
      <c r="A425" s="15" t="s">
        <v>1344</v>
      </c>
      <c r="B425" s="15" t="s">
        <v>1345</v>
      </c>
      <c r="C425" s="15" t="s">
        <v>1346</v>
      </c>
      <c r="D425" s="15" t="s">
        <v>1347</v>
      </c>
      <c r="E425" s="15" t="s">
        <v>1347</v>
      </c>
      <c r="F425" s="15" t="s">
        <v>1639</v>
      </c>
      <c r="G425" s="15" t="s">
        <v>1589</v>
      </c>
      <c r="H425" s="15" t="s">
        <v>3716</v>
      </c>
      <c r="I425" s="15" t="s">
        <v>1375</v>
      </c>
      <c r="J425" s="15" t="s">
        <v>1641</v>
      </c>
      <c r="K425" s="16">
        <v>1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5" t="s">
        <v>1641</v>
      </c>
      <c r="T425" s="16">
        <v>1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5" t="s">
        <v>1641</v>
      </c>
      <c r="AC425" s="16">
        <v>1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5" t="s">
        <v>1641</v>
      </c>
      <c r="AL425" s="16">
        <v>1</v>
      </c>
      <c r="AM425" s="16">
        <v>0</v>
      </c>
      <c r="AN425" s="16">
        <v>0</v>
      </c>
      <c r="AO425" s="16">
        <v>0</v>
      </c>
      <c r="AP425" s="16">
        <v>0</v>
      </c>
      <c r="AQ425" s="16">
        <v>0</v>
      </c>
      <c r="AR425" s="16">
        <v>0</v>
      </c>
      <c r="AS425" s="16">
        <v>0</v>
      </c>
      <c r="AT425" s="15" t="s">
        <v>1641</v>
      </c>
      <c r="AU425" s="16">
        <v>1</v>
      </c>
      <c r="AV425" s="16">
        <v>0</v>
      </c>
      <c r="AW425" s="16">
        <v>0</v>
      </c>
      <c r="AX425" s="16">
        <v>0</v>
      </c>
      <c r="AY425" s="16">
        <v>0</v>
      </c>
      <c r="AZ425" s="16">
        <v>0</v>
      </c>
      <c r="BA425" s="16">
        <v>0</v>
      </c>
    </row>
    <row r="426" spans="1:53">
      <c r="A426" s="15" t="s">
        <v>1344</v>
      </c>
      <c r="B426" s="15" t="s">
        <v>1345</v>
      </c>
      <c r="C426" s="15" t="s">
        <v>1346</v>
      </c>
      <c r="D426" s="15" t="s">
        <v>1347</v>
      </c>
      <c r="E426" s="15" t="s">
        <v>1347</v>
      </c>
      <c r="F426" s="15" t="s">
        <v>1639</v>
      </c>
      <c r="G426" s="15" t="s">
        <v>1590</v>
      </c>
      <c r="H426" s="15" t="s">
        <v>3716</v>
      </c>
      <c r="I426" s="15" t="s">
        <v>1369</v>
      </c>
      <c r="J426" s="15"/>
      <c r="K426" s="16">
        <v>1840</v>
      </c>
      <c r="L426" s="16">
        <v>37366</v>
      </c>
      <c r="M426" s="16">
        <v>37499</v>
      </c>
      <c r="N426" s="16">
        <v>37382</v>
      </c>
      <c r="O426" s="16">
        <v>582814180</v>
      </c>
      <c r="P426" s="16">
        <v>18975</v>
      </c>
      <c r="Q426" s="16">
        <v>759</v>
      </c>
      <c r="R426" s="16">
        <v>1198</v>
      </c>
      <c r="S426" s="15"/>
      <c r="T426" s="16">
        <v>1795</v>
      </c>
      <c r="U426" s="16">
        <v>37320</v>
      </c>
      <c r="V426" s="16">
        <v>37325</v>
      </c>
      <c r="W426" s="16">
        <v>35781</v>
      </c>
      <c r="X426" s="16">
        <v>533766660</v>
      </c>
      <c r="Y426" s="16">
        <v>3525</v>
      </c>
      <c r="Z426" s="16">
        <v>141</v>
      </c>
      <c r="AA426" s="16">
        <v>1115</v>
      </c>
      <c r="AC426" s="16">
        <v>1852</v>
      </c>
      <c r="AD426" s="16">
        <v>37073</v>
      </c>
      <c r="AE426" s="16">
        <v>37451</v>
      </c>
      <c r="AF426" s="16">
        <v>37407</v>
      </c>
      <c r="AG426" s="16">
        <v>598141293</v>
      </c>
      <c r="AH426" s="16">
        <v>71100</v>
      </c>
      <c r="AI426" s="16">
        <v>2421</v>
      </c>
      <c r="AJ426" s="16">
        <v>1233</v>
      </c>
      <c r="AL426" s="16">
        <v>1790</v>
      </c>
      <c r="AM426" s="16">
        <v>37255</v>
      </c>
      <c r="AN426" s="16">
        <v>37428</v>
      </c>
      <c r="AO426" s="16">
        <v>37475</v>
      </c>
      <c r="AP426" s="16">
        <v>586189741</v>
      </c>
      <c r="AQ426" s="16">
        <v>56406</v>
      </c>
      <c r="AR426" s="16">
        <v>1917</v>
      </c>
      <c r="AS426" s="16">
        <v>1206</v>
      </c>
      <c r="AU426" s="16">
        <v>1819</v>
      </c>
      <c r="AV426" s="16">
        <v>37230</v>
      </c>
      <c r="AW426" s="16">
        <v>2300911874</v>
      </c>
      <c r="AX426" s="16">
        <v>150006</v>
      </c>
      <c r="AY426" s="16">
        <v>5238</v>
      </c>
      <c r="AZ426" s="16">
        <v>1189</v>
      </c>
      <c r="BA426" s="16">
        <v>61802</v>
      </c>
    </row>
    <row r="427" spans="1:53">
      <c r="A427" s="15" t="s">
        <v>1344</v>
      </c>
      <c r="B427" s="15" t="s">
        <v>1345</v>
      </c>
      <c r="C427" s="15" t="s">
        <v>1346</v>
      </c>
      <c r="D427" s="15" t="s">
        <v>1347</v>
      </c>
      <c r="E427" s="15" t="s">
        <v>1347</v>
      </c>
      <c r="F427" s="15" t="s">
        <v>1639</v>
      </c>
      <c r="G427" s="15" t="s">
        <v>1591</v>
      </c>
      <c r="H427" s="15" t="s">
        <v>3716</v>
      </c>
      <c r="I427" s="15" t="s">
        <v>1371</v>
      </c>
      <c r="J427" s="15"/>
      <c r="K427" s="16">
        <v>1840</v>
      </c>
      <c r="L427" s="16">
        <v>37366</v>
      </c>
      <c r="M427" s="16">
        <v>37499</v>
      </c>
      <c r="N427" s="16">
        <v>37382</v>
      </c>
      <c r="O427" s="16">
        <v>582814180</v>
      </c>
      <c r="P427" s="16">
        <v>18975</v>
      </c>
      <c r="Q427" s="16">
        <v>759</v>
      </c>
      <c r="R427" s="16">
        <v>1198</v>
      </c>
      <c r="S427" s="15"/>
      <c r="T427" s="16">
        <v>1795</v>
      </c>
      <c r="U427" s="16">
        <v>37320</v>
      </c>
      <c r="V427" s="16">
        <v>37325</v>
      </c>
      <c r="W427" s="16">
        <v>35781</v>
      </c>
      <c r="X427" s="16">
        <v>533766660</v>
      </c>
      <c r="Y427" s="16">
        <v>3525</v>
      </c>
      <c r="Z427" s="16">
        <v>141</v>
      </c>
      <c r="AA427" s="16">
        <v>1115</v>
      </c>
      <c r="AC427" s="16">
        <v>1852</v>
      </c>
      <c r="AD427" s="16">
        <v>37073</v>
      </c>
      <c r="AE427" s="16">
        <v>37451</v>
      </c>
      <c r="AF427" s="16">
        <v>37407</v>
      </c>
      <c r="AG427" s="16">
        <v>598141293</v>
      </c>
      <c r="AH427" s="16">
        <v>71100</v>
      </c>
      <c r="AI427" s="16">
        <v>2421</v>
      </c>
      <c r="AJ427" s="16">
        <v>1233</v>
      </c>
      <c r="AL427" s="16">
        <v>1790</v>
      </c>
      <c r="AM427" s="16">
        <v>37255</v>
      </c>
      <c r="AN427" s="16">
        <v>37428</v>
      </c>
      <c r="AO427" s="16">
        <v>37475</v>
      </c>
      <c r="AP427" s="16">
        <v>586189741</v>
      </c>
      <c r="AQ427" s="16">
        <v>56406</v>
      </c>
      <c r="AR427" s="16">
        <v>1917</v>
      </c>
      <c r="AS427" s="16">
        <v>1206</v>
      </c>
      <c r="AU427" s="16">
        <v>1819</v>
      </c>
      <c r="AV427" s="16">
        <v>37230</v>
      </c>
      <c r="AW427" s="16">
        <v>2300911874</v>
      </c>
      <c r="AX427" s="16">
        <v>150006</v>
      </c>
      <c r="AY427" s="16">
        <v>5238</v>
      </c>
      <c r="AZ427" s="16">
        <v>1189</v>
      </c>
      <c r="BA427" s="16">
        <v>61802</v>
      </c>
    </row>
    <row r="428" spans="1:53">
      <c r="A428" s="15" t="s">
        <v>1344</v>
      </c>
      <c r="B428" s="15" t="s">
        <v>1345</v>
      </c>
      <c r="C428" s="15" t="s">
        <v>1346</v>
      </c>
      <c r="D428" s="15" t="s">
        <v>1347</v>
      </c>
      <c r="E428" s="15" t="s">
        <v>1347</v>
      </c>
      <c r="F428" s="15" t="s">
        <v>1639</v>
      </c>
      <c r="G428" s="15" t="s">
        <v>1592</v>
      </c>
      <c r="H428" s="15" t="s">
        <v>3716</v>
      </c>
      <c r="I428" s="15" t="s">
        <v>1373</v>
      </c>
      <c r="J428" s="15"/>
      <c r="K428" s="16">
        <v>260</v>
      </c>
      <c r="L428" s="16">
        <v>1992</v>
      </c>
      <c r="M428" s="16">
        <v>2010</v>
      </c>
      <c r="N428" s="16">
        <v>2016</v>
      </c>
      <c r="O428" s="16">
        <v>38250937</v>
      </c>
      <c r="P428" s="16">
        <v>0</v>
      </c>
      <c r="Q428" s="16">
        <v>0</v>
      </c>
      <c r="R428" s="16">
        <v>1467</v>
      </c>
      <c r="S428" s="15"/>
      <c r="T428" s="16">
        <v>254</v>
      </c>
      <c r="U428" s="16">
        <v>2059</v>
      </c>
      <c r="V428" s="16">
        <v>2050</v>
      </c>
      <c r="W428" s="16">
        <v>1937</v>
      </c>
      <c r="X428" s="16">
        <v>36076121</v>
      </c>
      <c r="Y428" s="16">
        <v>0</v>
      </c>
      <c r="Z428" s="16">
        <v>0</v>
      </c>
      <c r="AA428" s="16">
        <v>1377</v>
      </c>
      <c r="AC428" s="16">
        <v>248</v>
      </c>
      <c r="AD428" s="16">
        <v>2073</v>
      </c>
      <c r="AE428" s="16">
        <v>2116</v>
      </c>
      <c r="AF428" s="16">
        <v>2124</v>
      </c>
      <c r="AG428" s="16">
        <v>39757193</v>
      </c>
      <c r="AH428" s="16">
        <v>70450</v>
      </c>
      <c r="AI428" s="16">
        <v>2395</v>
      </c>
      <c r="AJ428" s="16">
        <v>1453</v>
      </c>
      <c r="AL428" s="16">
        <v>237</v>
      </c>
      <c r="AM428" s="16">
        <v>2102</v>
      </c>
      <c r="AN428" s="16">
        <v>2111</v>
      </c>
      <c r="AO428" s="16">
        <v>2098</v>
      </c>
      <c r="AP428" s="16">
        <v>40501004</v>
      </c>
      <c r="AQ428" s="16">
        <v>56406</v>
      </c>
      <c r="AR428" s="16">
        <v>1917</v>
      </c>
      <c r="AS428" s="16">
        <v>1481</v>
      </c>
      <c r="AU428" s="16">
        <v>250</v>
      </c>
      <c r="AV428" s="16">
        <v>2057</v>
      </c>
      <c r="AW428" s="16">
        <v>154585255</v>
      </c>
      <c r="AX428" s="16">
        <v>126856</v>
      </c>
      <c r="AY428" s="16">
        <v>4312</v>
      </c>
      <c r="AZ428" s="16">
        <v>1445</v>
      </c>
      <c r="BA428" s="16">
        <v>75139</v>
      </c>
    </row>
    <row r="429" spans="1:53">
      <c r="A429" s="15" t="s">
        <v>1344</v>
      </c>
      <c r="B429" s="15" t="s">
        <v>1345</v>
      </c>
      <c r="C429" s="15" t="s">
        <v>1346</v>
      </c>
      <c r="D429" s="15" t="s">
        <v>1347</v>
      </c>
      <c r="E429" s="15" t="s">
        <v>1347</v>
      </c>
      <c r="F429" s="15" t="s">
        <v>1639</v>
      </c>
      <c r="G429" s="15" t="s">
        <v>1593</v>
      </c>
      <c r="H429" s="15" t="s">
        <v>3716</v>
      </c>
      <c r="I429" s="15" t="s">
        <v>1375</v>
      </c>
      <c r="J429" s="15"/>
      <c r="K429" s="16">
        <v>260</v>
      </c>
      <c r="L429" s="16">
        <v>1992</v>
      </c>
      <c r="M429" s="16">
        <v>2010</v>
      </c>
      <c r="N429" s="16">
        <v>2016</v>
      </c>
      <c r="O429" s="16">
        <v>38250937</v>
      </c>
      <c r="P429" s="16">
        <v>0</v>
      </c>
      <c r="Q429" s="16">
        <v>0</v>
      </c>
      <c r="R429" s="16">
        <v>1467</v>
      </c>
      <c r="S429" s="15"/>
      <c r="T429" s="16">
        <v>254</v>
      </c>
      <c r="U429" s="16">
        <v>2059</v>
      </c>
      <c r="V429" s="16">
        <v>2050</v>
      </c>
      <c r="W429" s="16">
        <v>1937</v>
      </c>
      <c r="X429" s="16">
        <v>36076121</v>
      </c>
      <c r="Y429" s="16">
        <v>0</v>
      </c>
      <c r="Z429" s="16">
        <v>0</v>
      </c>
      <c r="AA429" s="16">
        <v>1377</v>
      </c>
      <c r="AC429" s="16">
        <v>248</v>
      </c>
      <c r="AD429" s="16">
        <v>2073</v>
      </c>
      <c r="AE429" s="16">
        <v>2116</v>
      </c>
      <c r="AF429" s="16">
        <v>2124</v>
      </c>
      <c r="AG429" s="16">
        <v>39757193</v>
      </c>
      <c r="AH429" s="16">
        <v>70450</v>
      </c>
      <c r="AI429" s="16">
        <v>2395</v>
      </c>
      <c r="AJ429" s="16">
        <v>1453</v>
      </c>
      <c r="AL429" s="16">
        <v>237</v>
      </c>
      <c r="AM429" s="16">
        <v>2102</v>
      </c>
      <c r="AN429" s="16">
        <v>2111</v>
      </c>
      <c r="AO429" s="16">
        <v>2098</v>
      </c>
      <c r="AP429" s="16">
        <v>40501004</v>
      </c>
      <c r="AQ429" s="16">
        <v>56406</v>
      </c>
      <c r="AR429" s="16">
        <v>1917</v>
      </c>
      <c r="AS429" s="16">
        <v>1481</v>
      </c>
      <c r="AU429" s="16">
        <v>250</v>
      </c>
      <c r="AV429" s="16">
        <v>2057</v>
      </c>
      <c r="AW429" s="16">
        <v>154585255</v>
      </c>
      <c r="AX429" s="16">
        <v>126856</v>
      </c>
      <c r="AY429" s="16">
        <v>4312</v>
      </c>
      <c r="AZ429" s="16">
        <v>1445</v>
      </c>
      <c r="BA429" s="16">
        <v>75139</v>
      </c>
    </row>
    <row r="430" spans="1:53">
      <c r="A430" s="15" t="s">
        <v>1344</v>
      </c>
      <c r="B430" s="15" t="s">
        <v>1345</v>
      </c>
      <c r="C430" s="15" t="s">
        <v>1346</v>
      </c>
      <c r="D430" s="15" t="s">
        <v>1347</v>
      </c>
      <c r="E430" s="15" t="s">
        <v>1347</v>
      </c>
      <c r="F430" s="15" t="s">
        <v>1639</v>
      </c>
      <c r="G430" s="15" t="s">
        <v>1594</v>
      </c>
      <c r="H430" s="15" t="s">
        <v>3716</v>
      </c>
      <c r="I430" s="15" t="s">
        <v>1373</v>
      </c>
      <c r="J430" s="15"/>
      <c r="K430" s="16">
        <v>694</v>
      </c>
      <c r="L430" s="16">
        <v>9271</v>
      </c>
      <c r="M430" s="16">
        <v>9200</v>
      </c>
      <c r="N430" s="16">
        <v>9239</v>
      </c>
      <c r="O430" s="16">
        <v>172985805</v>
      </c>
      <c r="P430" s="16">
        <v>18975</v>
      </c>
      <c r="Q430" s="16">
        <v>759</v>
      </c>
      <c r="R430" s="16">
        <v>1441</v>
      </c>
      <c r="S430" s="15"/>
      <c r="T430" s="16">
        <v>685</v>
      </c>
      <c r="U430" s="16">
        <v>9162</v>
      </c>
      <c r="V430" s="16">
        <v>9205</v>
      </c>
      <c r="W430" s="16">
        <v>8891</v>
      </c>
      <c r="X430" s="16">
        <v>153812546</v>
      </c>
      <c r="Y430" s="16">
        <v>3525</v>
      </c>
      <c r="Z430" s="16">
        <v>141</v>
      </c>
      <c r="AA430" s="16">
        <v>1302</v>
      </c>
      <c r="AC430" s="16">
        <v>738</v>
      </c>
      <c r="AD430" s="16">
        <v>9128</v>
      </c>
      <c r="AE430" s="16">
        <v>9341</v>
      </c>
      <c r="AF430" s="16">
        <v>9364</v>
      </c>
      <c r="AG430" s="16">
        <v>175177206</v>
      </c>
      <c r="AH430" s="16">
        <v>650</v>
      </c>
      <c r="AI430" s="16">
        <v>26</v>
      </c>
      <c r="AJ430" s="16">
        <v>1452</v>
      </c>
      <c r="AL430" s="16">
        <v>710</v>
      </c>
      <c r="AM430" s="16">
        <v>9305</v>
      </c>
      <c r="AN430" s="16">
        <v>9346</v>
      </c>
      <c r="AO430" s="16">
        <v>9535</v>
      </c>
      <c r="AP430" s="16">
        <v>175434324</v>
      </c>
      <c r="AQ430" s="16">
        <v>0</v>
      </c>
      <c r="AR430" s="16">
        <v>0</v>
      </c>
      <c r="AS430" s="16">
        <v>1436</v>
      </c>
      <c r="AU430" s="16">
        <v>707</v>
      </c>
      <c r="AV430" s="16">
        <v>9249</v>
      </c>
      <c r="AW430" s="16">
        <v>677409881</v>
      </c>
      <c r="AX430" s="16">
        <v>23150</v>
      </c>
      <c r="AY430" s="16">
        <v>926</v>
      </c>
      <c r="AZ430" s="16">
        <v>1409</v>
      </c>
      <c r="BA430" s="16">
        <v>73242</v>
      </c>
    </row>
    <row r="431" spans="1:53">
      <c r="A431" s="15" t="s">
        <v>1344</v>
      </c>
      <c r="B431" s="15" t="s">
        <v>1345</v>
      </c>
      <c r="C431" s="15" t="s">
        <v>1346</v>
      </c>
      <c r="D431" s="15" t="s">
        <v>1347</v>
      </c>
      <c r="E431" s="15" t="s">
        <v>1347</v>
      </c>
      <c r="F431" s="15" t="s">
        <v>1639</v>
      </c>
      <c r="G431" s="15" t="s">
        <v>1595</v>
      </c>
      <c r="H431" s="15" t="s">
        <v>3716</v>
      </c>
      <c r="I431" s="15" t="s">
        <v>1375</v>
      </c>
      <c r="J431" s="15"/>
      <c r="K431" s="16">
        <v>694</v>
      </c>
      <c r="L431" s="16">
        <v>9271</v>
      </c>
      <c r="M431" s="16">
        <v>9200</v>
      </c>
      <c r="N431" s="16">
        <v>9239</v>
      </c>
      <c r="O431" s="16">
        <v>172985805</v>
      </c>
      <c r="P431" s="16">
        <v>18975</v>
      </c>
      <c r="Q431" s="16">
        <v>759</v>
      </c>
      <c r="R431" s="16">
        <v>1441</v>
      </c>
      <c r="S431" s="15"/>
      <c r="T431" s="16">
        <v>685</v>
      </c>
      <c r="U431" s="16">
        <v>9162</v>
      </c>
      <c r="V431" s="16">
        <v>9205</v>
      </c>
      <c r="W431" s="16">
        <v>8891</v>
      </c>
      <c r="X431" s="16">
        <v>153812546</v>
      </c>
      <c r="Y431" s="16">
        <v>3525</v>
      </c>
      <c r="Z431" s="16">
        <v>141</v>
      </c>
      <c r="AA431" s="16">
        <v>1302</v>
      </c>
      <c r="AC431" s="16">
        <v>738</v>
      </c>
      <c r="AD431" s="16">
        <v>9128</v>
      </c>
      <c r="AE431" s="16">
        <v>9341</v>
      </c>
      <c r="AF431" s="16">
        <v>9364</v>
      </c>
      <c r="AG431" s="16">
        <v>175177206</v>
      </c>
      <c r="AH431" s="16">
        <v>650</v>
      </c>
      <c r="AI431" s="16">
        <v>26</v>
      </c>
      <c r="AJ431" s="16">
        <v>1452</v>
      </c>
      <c r="AL431" s="16">
        <v>710</v>
      </c>
      <c r="AM431" s="16">
        <v>9305</v>
      </c>
      <c r="AN431" s="16">
        <v>9346</v>
      </c>
      <c r="AO431" s="16">
        <v>9535</v>
      </c>
      <c r="AP431" s="16">
        <v>175434324</v>
      </c>
      <c r="AQ431" s="16">
        <v>0</v>
      </c>
      <c r="AR431" s="16">
        <v>0</v>
      </c>
      <c r="AS431" s="16">
        <v>1436</v>
      </c>
      <c r="AU431" s="16">
        <v>707</v>
      </c>
      <c r="AV431" s="16">
        <v>9249</v>
      </c>
      <c r="AW431" s="16">
        <v>677409881</v>
      </c>
      <c r="AX431" s="16">
        <v>23150</v>
      </c>
      <c r="AY431" s="16">
        <v>926</v>
      </c>
      <c r="AZ431" s="16">
        <v>1409</v>
      </c>
      <c r="BA431" s="16">
        <v>73242</v>
      </c>
    </row>
    <row r="432" spans="1:53">
      <c r="A432" s="15" t="s">
        <v>1344</v>
      </c>
      <c r="B432" s="15" t="s">
        <v>1345</v>
      </c>
      <c r="C432" s="15" t="s">
        <v>1346</v>
      </c>
      <c r="D432" s="15" t="s">
        <v>1347</v>
      </c>
      <c r="E432" s="15" t="s">
        <v>1347</v>
      </c>
      <c r="F432" s="15" t="s">
        <v>1639</v>
      </c>
      <c r="G432" s="15" t="s">
        <v>1596</v>
      </c>
      <c r="H432" s="15" t="s">
        <v>3716</v>
      </c>
      <c r="I432" s="15" t="s">
        <v>1373</v>
      </c>
      <c r="J432" s="15"/>
      <c r="K432" s="16">
        <v>812</v>
      </c>
      <c r="L432" s="16">
        <v>25591</v>
      </c>
      <c r="M432" s="16">
        <v>25768</v>
      </c>
      <c r="N432" s="16">
        <v>25609</v>
      </c>
      <c r="O432" s="16">
        <v>365015269</v>
      </c>
      <c r="P432" s="16">
        <v>0</v>
      </c>
      <c r="Q432" s="16">
        <v>0</v>
      </c>
      <c r="R432" s="16">
        <v>1094</v>
      </c>
      <c r="S432" s="15"/>
      <c r="T432" s="16">
        <v>786</v>
      </c>
      <c r="U432" s="16">
        <v>25594</v>
      </c>
      <c r="V432" s="16">
        <v>25567</v>
      </c>
      <c r="W432" s="16">
        <v>24463</v>
      </c>
      <c r="X432" s="16">
        <v>337477634</v>
      </c>
      <c r="Y432" s="16">
        <v>0</v>
      </c>
      <c r="Z432" s="16">
        <v>0</v>
      </c>
      <c r="AA432" s="16">
        <v>1030</v>
      </c>
      <c r="AC432" s="16">
        <v>792</v>
      </c>
      <c r="AD432" s="16">
        <v>25388</v>
      </c>
      <c r="AE432" s="16">
        <v>25492</v>
      </c>
      <c r="AF432" s="16">
        <v>25426</v>
      </c>
      <c r="AG432" s="16">
        <v>376159303</v>
      </c>
      <c r="AH432" s="16">
        <v>0</v>
      </c>
      <c r="AI432" s="16">
        <v>0</v>
      </c>
      <c r="AJ432" s="16">
        <v>1138</v>
      </c>
      <c r="AL432" s="16">
        <v>773</v>
      </c>
      <c r="AM432" s="16">
        <v>25356</v>
      </c>
      <c r="AN432" s="16">
        <v>25470</v>
      </c>
      <c r="AO432" s="16">
        <v>25338</v>
      </c>
      <c r="AP432" s="16">
        <v>363812675</v>
      </c>
      <c r="AQ432" s="16">
        <v>0</v>
      </c>
      <c r="AR432" s="16">
        <v>0</v>
      </c>
      <c r="AS432" s="16">
        <v>1102</v>
      </c>
      <c r="AU432" s="16">
        <v>791</v>
      </c>
      <c r="AV432" s="16">
        <v>25422</v>
      </c>
      <c r="AW432" s="16">
        <v>1442464881</v>
      </c>
      <c r="AX432" s="16">
        <v>0</v>
      </c>
      <c r="AY432" s="16">
        <v>0</v>
      </c>
      <c r="AZ432" s="16">
        <v>1091</v>
      </c>
      <c r="BA432" s="16">
        <v>56741</v>
      </c>
    </row>
    <row r="433" spans="1:53">
      <c r="A433" s="15" t="s">
        <v>1344</v>
      </c>
      <c r="B433" s="15" t="s">
        <v>1345</v>
      </c>
      <c r="C433" s="15" t="s">
        <v>1346</v>
      </c>
      <c r="D433" s="15" t="s">
        <v>1347</v>
      </c>
      <c r="E433" s="15" t="s">
        <v>1347</v>
      </c>
      <c r="F433" s="15" t="s">
        <v>1639</v>
      </c>
      <c r="G433" s="15" t="s">
        <v>1597</v>
      </c>
      <c r="H433" s="15" t="s">
        <v>3716</v>
      </c>
      <c r="I433" s="15" t="s">
        <v>1375</v>
      </c>
      <c r="J433" s="15"/>
      <c r="K433" s="16">
        <v>812</v>
      </c>
      <c r="L433" s="16">
        <v>25591</v>
      </c>
      <c r="M433" s="16">
        <v>25768</v>
      </c>
      <c r="N433" s="16">
        <v>25609</v>
      </c>
      <c r="O433" s="16">
        <v>365015269</v>
      </c>
      <c r="P433" s="16">
        <v>0</v>
      </c>
      <c r="Q433" s="16">
        <v>0</v>
      </c>
      <c r="R433" s="16">
        <v>1094</v>
      </c>
      <c r="S433" s="15"/>
      <c r="T433" s="16">
        <v>786</v>
      </c>
      <c r="U433" s="16">
        <v>25594</v>
      </c>
      <c r="V433" s="16">
        <v>25567</v>
      </c>
      <c r="W433" s="16">
        <v>24463</v>
      </c>
      <c r="X433" s="16">
        <v>337477634</v>
      </c>
      <c r="Y433" s="16">
        <v>0</v>
      </c>
      <c r="Z433" s="16">
        <v>0</v>
      </c>
      <c r="AA433" s="16">
        <v>1030</v>
      </c>
      <c r="AC433" s="16">
        <v>792</v>
      </c>
      <c r="AD433" s="16">
        <v>25388</v>
      </c>
      <c r="AE433" s="16">
        <v>25492</v>
      </c>
      <c r="AF433" s="16">
        <v>25426</v>
      </c>
      <c r="AG433" s="16">
        <v>376159303</v>
      </c>
      <c r="AH433" s="16">
        <v>0</v>
      </c>
      <c r="AI433" s="16">
        <v>0</v>
      </c>
      <c r="AJ433" s="16">
        <v>1138</v>
      </c>
      <c r="AL433" s="16">
        <v>773</v>
      </c>
      <c r="AM433" s="16">
        <v>25356</v>
      </c>
      <c r="AN433" s="16">
        <v>25470</v>
      </c>
      <c r="AO433" s="16">
        <v>25338</v>
      </c>
      <c r="AP433" s="16">
        <v>363812675</v>
      </c>
      <c r="AQ433" s="16">
        <v>0</v>
      </c>
      <c r="AR433" s="16">
        <v>0</v>
      </c>
      <c r="AS433" s="16">
        <v>1102</v>
      </c>
      <c r="AU433" s="16">
        <v>791</v>
      </c>
      <c r="AV433" s="16">
        <v>25422</v>
      </c>
      <c r="AW433" s="16">
        <v>1442464881</v>
      </c>
      <c r="AX433" s="16">
        <v>0</v>
      </c>
      <c r="AY433" s="16">
        <v>0</v>
      </c>
      <c r="AZ433" s="16">
        <v>1091</v>
      </c>
      <c r="BA433" s="16">
        <v>56741</v>
      </c>
    </row>
    <row r="434" spans="1:53">
      <c r="A434" s="15" t="s">
        <v>1344</v>
      </c>
      <c r="B434" s="15" t="s">
        <v>1345</v>
      </c>
      <c r="C434" s="15" t="s">
        <v>1346</v>
      </c>
      <c r="D434" s="15" t="s">
        <v>1347</v>
      </c>
      <c r="E434" s="15" t="s">
        <v>1347</v>
      </c>
      <c r="F434" s="15" t="s">
        <v>1639</v>
      </c>
      <c r="G434" s="15" t="s">
        <v>1598</v>
      </c>
      <c r="H434" s="15" t="s">
        <v>3716</v>
      </c>
      <c r="I434" s="15" t="s">
        <v>1373</v>
      </c>
      <c r="J434" s="15"/>
      <c r="K434" s="16">
        <v>74</v>
      </c>
      <c r="L434" s="16">
        <v>512</v>
      </c>
      <c r="M434" s="16">
        <v>521</v>
      </c>
      <c r="N434" s="16">
        <v>518</v>
      </c>
      <c r="O434" s="16">
        <v>6562169</v>
      </c>
      <c r="P434" s="16">
        <v>0</v>
      </c>
      <c r="Q434" s="16">
        <v>0</v>
      </c>
      <c r="R434" s="16">
        <v>976</v>
      </c>
      <c r="S434" s="15"/>
      <c r="T434" s="16">
        <v>70</v>
      </c>
      <c r="U434" s="16">
        <v>505</v>
      </c>
      <c r="V434" s="16">
        <v>503</v>
      </c>
      <c r="W434" s="16">
        <v>490</v>
      </c>
      <c r="X434" s="16">
        <v>6400359</v>
      </c>
      <c r="Y434" s="16">
        <v>0</v>
      </c>
      <c r="Z434" s="16">
        <v>0</v>
      </c>
      <c r="AA434" s="16">
        <v>986</v>
      </c>
      <c r="AC434" s="16">
        <v>74</v>
      </c>
      <c r="AD434" s="16">
        <v>484</v>
      </c>
      <c r="AE434" s="16">
        <v>502</v>
      </c>
      <c r="AF434" s="16">
        <v>493</v>
      </c>
      <c r="AG434" s="16">
        <v>7047591</v>
      </c>
      <c r="AH434" s="16">
        <v>0</v>
      </c>
      <c r="AI434" s="16">
        <v>0</v>
      </c>
      <c r="AJ434" s="16">
        <v>1100</v>
      </c>
      <c r="AL434" s="16">
        <v>70</v>
      </c>
      <c r="AM434" s="16">
        <v>492</v>
      </c>
      <c r="AN434" s="16">
        <v>501</v>
      </c>
      <c r="AO434" s="16">
        <v>504</v>
      </c>
      <c r="AP434" s="16">
        <v>6441738</v>
      </c>
      <c r="AQ434" s="16">
        <v>0</v>
      </c>
      <c r="AR434" s="16">
        <v>0</v>
      </c>
      <c r="AS434" s="16">
        <v>993</v>
      </c>
      <c r="AU434" s="16">
        <v>72</v>
      </c>
      <c r="AV434" s="16">
        <v>502</v>
      </c>
      <c r="AW434" s="16">
        <v>26451857</v>
      </c>
      <c r="AX434" s="16">
        <v>0</v>
      </c>
      <c r="AY434" s="16">
        <v>0</v>
      </c>
      <c r="AZ434" s="16">
        <v>1013</v>
      </c>
      <c r="BA434" s="16">
        <v>52684</v>
      </c>
    </row>
    <row r="435" spans="1:53">
      <c r="A435" s="15" t="s">
        <v>1344</v>
      </c>
      <c r="B435" s="15" t="s">
        <v>1345</v>
      </c>
      <c r="C435" s="15" t="s">
        <v>1346</v>
      </c>
      <c r="D435" s="15" t="s">
        <v>1347</v>
      </c>
      <c r="E435" s="15" t="s">
        <v>1347</v>
      </c>
      <c r="F435" s="15" t="s">
        <v>1639</v>
      </c>
      <c r="G435" s="15" t="s">
        <v>1599</v>
      </c>
      <c r="H435" s="15" t="s">
        <v>3716</v>
      </c>
      <c r="I435" s="15" t="s">
        <v>1375</v>
      </c>
      <c r="J435" s="15"/>
      <c r="K435" s="16">
        <v>74</v>
      </c>
      <c r="L435" s="16">
        <v>512</v>
      </c>
      <c r="M435" s="16">
        <v>521</v>
      </c>
      <c r="N435" s="16">
        <v>518</v>
      </c>
      <c r="O435" s="16">
        <v>6562169</v>
      </c>
      <c r="P435" s="16">
        <v>0</v>
      </c>
      <c r="Q435" s="16">
        <v>0</v>
      </c>
      <c r="R435" s="16">
        <v>976</v>
      </c>
      <c r="S435" s="15"/>
      <c r="T435" s="16">
        <v>70</v>
      </c>
      <c r="U435" s="16">
        <v>505</v>
      </c>
      <c r="V435" s="16">
        <v>503</v>
      </c>
      <c r="W435" s="16">
        <v>490</v>
      </c>
      <c r="X435" s="16">
        <v>6400359</v>
      </c>
      <c r="Y435" s="16">
        <v>0</v>
      </c>
      <c r="Z435" s="16">
        <v>0</v>
      </c>
      <c r="AA435" s="16">
        <v>986</v>
      </c>
      <c r="AC435" s="16">
        <v>74</v>
      </c>
      <c r="AD435" s="16">
        <v>484</v>
      </c>
      <c r="AE435" s="16">
        <v>502</v>
      </c>
      <c r="AF435" s="16">
        <v>493</v>
      </c>
      <c r="AG435" s="16">
        <v>7047591</v>
      </c>
      <c r="AH435" s="16">
        <v>0</v>
      </c>
      <c r="AI435" s="16">
        <v>0</v>
      </c>
      <c r="AJ435" s="16">
        <v>1100</v>
      </c>
      <c r="AL435" s="16">
        <v>70</v>
      </c>
      <c r="AM435" s="16">
        <v>492</v>
      </c>
      <c r="AN435" s="16">
        <v>501</v>
      </c>
      <c r="AO435" s="16">
        <v>504</v>
      </c>
      <c r="AP435" s="16">
        <v>6441738</v>
      </c>
      <c r="AQ435" s="16">
        <v>0</v>
      </c>
      <c r="AR435" s="16">
        <v>0</v>
      </c>
      <c r="AS435" s="16">
        <v>993</v>
      </c>
      <c r="AU435" s="16">
        <v>72</v>
      </c>
      <c r="AV435" s="16">
        <v>502</v>
      </c>
      <c r="AW435" s="16">
        <v>26451857</v>
      </c>
      <c r="AX435" s="16">
        <v>0</v>
      </c>
      <c r="AY435" s="16">
        <v>0</v>
      </c>
      <c r="AZ435" s="16">
        <v>1013</v>
      </c>
      <c r="BA435" s="16">
        <v>52684</v>
      </c>
    </row>
    <row r="436" spans="1:53">
      <c r="A436" s="15" t="s">
        <v>1344</v>
      </c>
      <c r="B436" s="15" t="s">
        <v>1345</v>
      </c>
      <c r="C436" s="15" t="s">
        <v>1346</v>
      </c>
      <c r="D436" s="15" t="s">
        <v>1347</v>
      </c>
      <c r="E436" s="15" t="s">
        <v>1347</v>
      </c>
      <c r="F436" s="15" t="s">
        <v>1639</v>
      </c>
      <c r="G436" s="15" t="s">
        <v>1600</v>
      </c>
      <c r="H436" s="15" t="s">
        <v>3716</v>
      </c>
      <c r="I436" s="15" t="s">
        <v>1369</v>
      </c>
      <c r="J436" s="15"/>
      <c r="K436" s="16">
        <v>1244</v>
      </c>
      <c r="L436" s="16">
        <v>18771</v>
      </c>
      <c r="M436" s="16">
        <v>18855</v>
      </c>
      <c r="N436" s="16">
        <v>19138</v>
      </c>
      <c r="O436" s="16">
        <v>269903179</v>
      </c>
      <c r="P436" s="16">
        <v>82441</v>
      </c>
      <c r="Q436" s="16">
        <v>2200</v>
      </c>
      <c r="R436" s="16">
        <v>1097</v>
      </c>
      <c r="S436" s="15"/>
      <c r="T436" s="16">
        <v>1209</v>
      </c>
      <c r="U436" s="16">
        <v>19340</v>
      </c>
      <c r="V436" s="16">
        <v>20572</v>
      </c>
      <c r="W436" s="16">
        <v>20816</v>
      </c>
      <c r="X436" s="16">
        <v>245039389</v>
      </c>
      <c r="Y436" s="16">
        <v>15782</v>
      </c>
      <c r="Z436" s="16">
        <v>464</v>
      </c>
      <c r="AA436" s="16">
        <v>931</v>
      </c>
      <c r="AC436" s="16">
        <v>1200</v>
      </c>
      <c r="AD436" s="16">
        <v>20548</v>
      </c>
      <c r="AE436" s="16">
        <v>21436</v>
      </c>
      <c r="AF436" s="16">
        <v>21082</v>
      </c>
      <c r="AG436" s="16">
        <v>296385592</v>
      </c>
      <c r="AH436" s="16">
        <v>7471</v>
      </c>
      <c r="AI436" s="16">
        <v>202</v>
      </c>
      <c r="AJ436" s="16">
        <v>1085</v>
      </c>
      <c r="AL436" s="16">
        <v>1184</v>
      </c>
      <c r="AM436" s="16">
        <v>20584</v>
      </c>
      <c r="AN436" s="16">
        <v>20029</v>
      </c>
      <c r="AO436" s="16">
        <v>19002</v>
      </c>
      <c r="AP436" s="16">
        <v>287919594</v>
      </c>
      <c r="AQ436" s="16">
        <v>5640</v>
      </c>
      <c r="AR436" s="16">
        <v>163</v>
      </c>
      <c r="AS436" s="16">
        <v>1115</v>
      </c>
      <c r="AU436" s="16">
        <v>1209</v>
      </c>
      <c r="AV436" s="16">
        <v>20014</v>
      </c>
      <c r="AW436" s="16">
        <v>1099247754</v>
      </c>
      <c r="AX436" s="16">
        <v>111334</v>
      </c>
      <c r="AY436" s="16">
        <v>3029</v>
      </c>
      <c r="AZ436" s="16">
        <v>1056</v>
      </c>
      <c r="BA436" s="16">
        <v>54923</v>
      </c>
    </row>
    <row r="437" spans="1:53">
      <c r="A437" s="15" t="s">
        <v>1344</v>
      </c>
      <c r="B437" s="15" t="s">
        <v>1345</v>
      </c>
      <c r="C437" s="15" t="s">
        <v>1346</v>
      </c>
      <c r="D437" s="15" t="s">
        <v>1347</v>
      </c>
      <c r="E437" s="15" t="s">
        <v>1347</v>
      </c>
      <c r="F437" s="15" t="s">
        <v>1639</v>
      </c>
      <c r="G437" s="15" t="s">
        <v>1601</v>
      </c>
      <c r="H437" s="15" t="s">
        <v>3716</v>
      </c>
      <c r="I437" s="15" t="s">
        <v>1371</v>
      </c>
      <c r="J437" s="15"/>
      <c r="K437" s="16">
        <v>1244</v>
      </c>
      <c r="L437" s="16">
        <v>18771</v>
      </c>
      <c r="M437" s="16">
        <v>18855</v>
      </c>
      <c r="N437" s="16">
        <v>19138</v>
      </c>
      <c r="O437" s="16">
        <v>269903179</v>
      </c>
      <c r="P437" s="16">
        <v>82441</v>
      </c>
      <c r="Q437" s="16">
        <v>2200</v>
      </c>
      <c r="R437" s="16">
        <v>1097</v>
      </c>
      <c r="S437" s="15"/>
      <c r="T437" s="16">
        <v>1209</v>
      </c>
      <c r="U437" s="16">
        <v>19340</v>
      </c>
      <c r="V437" s="16">
        <v>20572</v>
      </c>
      <c r="W437" s="16">
        <v>20816</v>
      </c>
      <c r="X437" s="16">
        <v>245039389</v>
      </c>
      <c r="Y437" s="16">
        <v>15782</v>
      </c>
      <c r="Z437" s="16">
        <v>464</v>
      </c>
      <c r="AA437" s="16">
        <v>931</v>
      </c>
      <c r="AC437" s="16">
        <v>1200</v>
      </c>
      <c r="AD437" s="16">
        <v>20548</v>
      </c>
      <c r="AE437" s="16">
        <v>21436</v>
      </c>
      <c r="AF437" s="16">
        <v>21082</v>
      </c>
      <c r="AG437" s="16">
        <v>296385592</v>
      </c>
      <c r="AH437" s="16">
        <v>7471</v>
      </c>
      <c r="AI437" s="16">
        <v>202</v>
      </c>
      <c r="AJ437" s="16">
        <v>1085</v>
      </c>
      <c r="AL437" s="16">
        <v>1184</v>
      </c>
      <c r="AM437" s="16">
        <v>20584</v>
      </c>
      <c r="AN437" s="16">
        <v>20029</v>
      </c>
      <c r="AO437" s="16">
        <v>19002</v>
      </c>
      <c r="AP437" s="16">
        <v>287919594</v>
      </c>
      <c r="AQ437" s="16">
        <v>5640</v>
      </c>
      <c r="AR437" s="16">
        <v>163</v>
      </c>
      <c r="AS437" s="16">
        <v>1115</v>
      </c>
      <c r="AU437" s="16">
        <v>1209</v>
      </c>
      <c r="AV437" s="16">
        <v>20014</v>
      </c>
      <c r="AW437" s="16">
        <v>1099247754</v>
      </c>
      <c r="AX437" s="16">
        <v>111334</v>
      </c>
      <c r="AY437" s="16">
        <v>3029</v>
      </c>
      <c r="AZ437" s="16">
        <v>1056</v>
      </c>
      <c r="BA437" s="16">
        <v>54923</v>
      </c>
    </row>
    <row r="438" spans="1:53">
      <c r="A438" s="15" t="s">
        <v>1344</v>
      </c>
      <c r="B438" s="15" t="s">
        <v>1345</v>
      </c>
      <c r="C438" s="15" t="s">
        <v>1346</v>
      </c>
      <c r="D438" s="15" t="s">
        <v>1347</v>
      </c>
      <c r="E438" s="15" t="s">
        <v>1347</v>
      </c>
      <c r="F438" s="15" t="s">
        <v>1639</v>
      </c>
      <c r="G438" s="15" t="s">
        <v>1602</v>
      </c>
      <c r="H438" s="15" t="s">
        <v>3716</v>
      </c>
      <c r="I438" s="15" t="s">
        <v>1373</v>
      </c>
      <c r="J438" s="15"/>
      <c r="K438" s="16">
        <v>488</v>
      </c>
      <c r="L438" s="16">
        <v>5774</v>
      </c>
      <c r="M438" s="16">
        <v>5837</v>
      </c>
      <c r="N438" s="16">
        <v>5838</v>
      </c>
      <c r="O438" s="16">
        <v>105204484</v>
      </c>
      <c r="P438" s="16">
        <v>82441</v>
      </c>
      <c r="Q438" s="16">
        <v>2200</v>
      </c>
      <c r="R438" s="16">
        <v>1391</v>
      </c>
      <c r="S438" s="15"/>
      <c r="T438" s="16">
        <v>482</v>
      </c>
      <c r="U438" s="16">
        <v>5820</v>
      </c>
      <c r="V438" s="16">
        <v>5814</v>
      </c>
      <c r="W438" s="16">
        <v>5640</v>
      </c>
      <c r="X438" s="16">
        <v>96094672</v>
      </c>
      <c r="Y438" s="16">
        <v>15782</v>
      </c>
      <c r="Z438" s="16">
        <v>464</v>
      </c>
      <c r="AA438" s="16">
        <v>1284</v>
      </c>
      <c r="AC438" s="16">
        <v>491</v>
      </c>
      <c r="AD438" s="16">
        <v>5678</v>
      </c>
      <c r="AE438" s="16">
        <v>5863</v>
      </c>
      <c r="AF438" s="16">
        <v>5860</v>
      </c>
      <c r="AG438" s="16">
        <v>109881154</v>
      </c>
      <c r="AH438" s="16">
        <v>7471</v>
      </c>
      <c r="AI438" s="16">
        <v>202</v>
      </c>
      <c r="AJ438" s="16">
        <v>1457</v>
      </c>
      <c r="AL438" s="16">
        <v>492</v>
      </c>
      <c r="AM438" s="16">
        <v>5847</v>
      </c>
      <c r="AN438" s="16">
        <v>5888</v>
      </c>
      <c r="AO438" s="16">
        <v>5902</v>
      </c>
      <c r="AP438" s="16">
        <v>108180889</v>
      </c>
      <c r="AQ438" s="16">
        <v>5640</v>
      </c>
      <c r="AR438" s="16">
        <v>163</v>
      </c>
      <c r="AS438" s="16">
        <v>1415</v>
      </c>
      <c r="AU438" s="16">
        <v>488</v>
      </c>
      <c r="AV438" s="16">
        <v>5813</v>
      </c>
      <c r="AW438" s="16">
        <v>419361199</v>
      </c>
      <c r="AX438" s="16">
        <v>111334</v>
      </c>
      <c r="AY438" s="16">
        <v>3029</v>
      </c>
      <c r="AZ438" s="16">
        <v>1387</v>
      </c>
      <c r="BA438" s="16">
        <v>72137</v>
      </c>
    </row>
    <row r="439" spans="1:53">
      <c r="A439" s="15" t="s">
        <v>1344</v>
      </c>
      <c r="B439" s="15" t="s">
        <v>1345</v>
      </c>
      <c r="C439" s="15" t="s">
        <v>1346</v>
      </c>
      <c r="D439" s="15" t="s">
        <v>1347</v>
      </c>
      <c r="E439" s="15" t="s">
        <v>1347</v>
      </c>
      <c r="F439" s="15" t="s">
        <v>1639</v>
      </c>
      <c r="G439" s="15" t="s">
        <v>1603</v>
      </c>
      <c r="H439" s="15" t="s">
        <v>3716</v>
      </c>
      <c r="I439" s="15" t="s">
        <v>1375</v>
      </c>
      <c r="J439" s="15"/>
      <c r="K439" s="16">
        <v>488</v>
      </c>
      <c r="L439" s="16">
        <v>5774</v>
      </c>
      <c r="M439" s="16">
        <v>5837</v>
      </c>
      <c r="N439" s="16">
        <v>5838</v>
      </c>
      <c r="O439" s="16">
        <v>105204484</v>
      </c>
      <c r="P439" s="16">
        <v>82441</v>
      </c>
      <c r="Q439" s="16">
        <v>2200</v>
      </c>
      <c r="R439" s="16">
        <v>1391</v>
      </c>
      <c r="S439" s="15"/>
      <c r="T439" s="16">
        <v>482</v>
      </c>
      <c r="U439" s="16">
        <v>5820</v>
      </c>
      <c r="V439" s="16">
        <v>5814</v>
      </c>
      <c r="W439" s="16">
        <v>5640</v>
      </c>
      <c r="X439" s="16">
        <v>96094672</v>
      </c>
      <c r="Y439" s="16">
        <v>15782</v>
      </c>
      <c r="Z439" s="16">
        <v>464</v>
      </c>
      <c r="AA439" s="16">
        <v>1284</v>
      </c>
      <c r="AC439" s="16">
        <v>491</v>
      </c>
      <c r="AD439" s="16">
        <v>5678</v>
      </c>
      <c r="AE439" s="16">
        <v>5863</v>
      </c>
      <c r="AF439" s="16">
        <v>5860</v>
      </c>
      <c r="AG439" s="16">
        <v>109881154</v>
      </c>
      <c r="AH439" s="16">
        <v>7471</v>
      </c>
      <c r="AI439" s="16">
        <v>202</v>
      </c>
      <c r="AJ439" s="16">
        <v>1457</v>
      </c>
      <c r="AL439" s="16">
        <v>492</v>
      </c>
      <c r="AM439" s="16">
        <v>5847</v>
      </c>
      <c r="AN439" s="16">
        <v>5888</v>
      </c>
      <c r="AO439" s="16">
        <v>5902</v>
      </c>
      <c r="AP439" s="16">
        <v>108180889</v>
      </c>
      <c r="AQ439" s="16">
        <v>5640</v>
      </c>
      <c r="AR439" s="16">
        <v>163</v>
      </c>
      <c r="AS439" s="16">
        <v>1415</v>
      </c>
      <c r="AU439" s="16">
        <v>488</v>
      </c>
      <c r="AV439" s="16">
        <v>5813</v>
      </c>
      <c r="AW439" s="16">
        <v>419361199</v>
      </c>
      <c r="AX439" s="16">
        <v>111334</v>
      </c>
      <c r="AY439" s="16">
        <v>3029</v>
      </c>
      <c r="AZ439" s="16">
        <v>1387</v>
      </c>
      <c r="BA439" s="16">
        <v>72137</v>
      </c>
    </row>
    <row r="440" spans="1:53">
      <c r="A440" s="15" t="s">
        <v>1344</v>
      </c>
      <c r="B440" s="15" t="s">
        <v>1345</v>
      </c>
      <c r="C440" s="15" t="s">
        <v>1346</v>
      </c>
      <c r="D440" s="15" t="s">
        <v>1347</v>
      </c>
      <c r="E440" s="15" t="s">
        <v>1347</v>
      </c>
      <c r="F440" s="15" t="s">
        <v>1639</v>
      </c>
      <c r="G440" s="15" t="s">
        <v>1604</v>
      </c>
      <c r="H440" s="15" t="s">
        <v>3716</v>
      </c>
      <c r="I440" s="15" t="s">
        <v>1373</v>
      </c>
      <c r="J440" s="15"/>
      <c r="K440" s="16">
        <v>756</v>
      </c>
      <c r="L440" s="16">
        <v>12997</v>
      </c>
      <c r="M440" s="16">
        <v>13018</v>
      </c>
      <c r="N440" s="16">
        <v>13300</v>
      </c>
      <c r="O440" s="16">
        <v>164698695</v>
      </c>
      <c r="P440" s="16">
        <v>0</v>
      </c>
      <c r="Q440" s="16">
        <v>0</v>
      </c>
      <c r="R440" s="16">
        <v>967</v>
      </c>
      <c r="S440" s="15"/>
      <c r="T440" s="16">
        <v>727</v>
      </c>
      <c r="U440" s="16">
        <v>13520</v>
      </c>
      <c r="V440" s="16">
        <v>14758</v>
      </c>
      <c r="W440" s="16">
        <v>15176</v>
      </c>
      <c r="X440" s="16">
        <v>148944717</v>
      </c>
      <c r="Y440" s="16">
        <v>0</v>
      </c>
      <c r="Z440" s="16">
        <v>0</v>
      </c>
      <c r="AA440" s="16">
        <v>791</v>
      </c>
      <c r="AC440" s="16">
        <v>709</v>
      </c>
      <c r="AD440" s="16">
        <v>14870</v>
      </c>
      <c r="AE440" s="16">
        <v>15573</v>
      </c>
      <c r="AF440" s="16">
        <v>15222</v>
      </c>
      <c r="AG440" s="16">
        <v>186504438</v>
      </c>
      <c r="AH440" s="16">
        <v>0</v>
      </c>
      <c r="AI440" s="16">
        <v>0</v>
      </c>
      <c r="AJ440" s="16">
        <v>943</v>
      </c>
      <c r="AL440" s="16">
        <v>692</v>
      </c>
      <c r="AM440" s="16">
        <v>14737</v>
      </c>
      <c r="AN440" s="16">
        <v>14141</v>
      </c>
      <c r="AO440" s="16">
        <v>13100</v>
      </c>
      <c r="AP440" s="16">
        <v>179738705</v>
      </c>
      <c r="AQ440" s="16">
        <v>0</v>
      </c>
      <c r="AR440" s="16">
        <v>0</v>
      </c>
      <c r="AS440" s="16">
        <v>988</v>
      </c>
      <c r="AU440" s="16">
        <v>721</v>
      </c>
      <c r="AV440" s="16">
        <v>14201</v>
      </c>
      <c r="AW440" s="16">
        <v>679886555</v>
      </c>
      <c r="AX440" s="16">
        <v>0</v>
      </c>
      <c r="AY440" s="16">
        <v>0</v>
      </c>
      <c r="AZ440" s="16">
        <v>921</v>
      </c>
      <c r="BA440" s="16">
        <v>47876</v>
      </c>
    </row>
    <row r="441" spans="1:53">
      <c r="A441" s="15" t="s">
        <v>1344</v>
      </c>
      <c r="B441" s="15" t="s">
        <v>1345</v>
      </c>
      <c r="C441" s="15" t="s">
        <v>1346</v>
      </c>
      <c r="D441" s="15" t="s">
        <v>1347</v>
      </c>
      <c r="E441" s="15" t="s">
        <v>1347</v>
      </c>
      <c r="F441" s="15" t="s">
        <v>1639</v>
      </c>
      <c r="G441" s="15" t="s">
        <v>1605</v>
      </c>
      <c r="H441" s="15" t="s">
        <v>3716</v>
      </c>
      <c r="I441" s="15" t="s">
        <v>1375</v>
      </c>
      <c r="J441" s="15"/>
      <c r="K441" s="16">
        <v>756</v>
      </c>
      <c r="L441" s="16">
        <v>12997</v>
      </c>
      <c r="M441" s="16">
        <v>13018</v>
      </c>
      <c r="N441" s="16">
        <v>13300</v>
      </c>
      <c r="O441" s="16">
        <v>164698695</v>
      </c>
      <c r="P441" s="16">
        <v>0</v>
      </c>
      <c r="Q441" s="16">
        <v>0</v>
      </c>
      <c r="R441" s="16">
        <v>967</v>
      </c>
      <c r="S441" s="15"/>
      <c r="T441" s="16">
        <v>727</v>
      </c>
      <c r="U441" s="16">
        <v>13520</v>
      </c>
      <c r="V441" s="16">
        <v>14758</v>
      </c>
      <c r="W441" s="16">
        <v>15176</v>
      </c>
      <c r="X441" s="16">
        <v>148944717</v>
      </c>
      <c r="Y441" s="16">
        <v>0</v>
      </c>
      <c r="Z441" s="16">
        <v>0</v>
      </c>
      <c r="AA441" s="16">
        <v>791</v>
      </c>
      <c r="AC441" s="16">
        <v>709</v>
      </c>
      <c r="AD441" s="16">
        <v>14870</v>
      </c>
      <c r="AE441" s="16">
        <v>15573</v>
      </c>
      <c r="AF441" s="16">
        <v>15222</v>
      </c>
      <c r="AG441" s="16">
        <v>186504438</v>
      </c>
      <c r="AH441" s="16">
        <v>0</v>
      </c>
      <c r="AI441" s="16">
        <v>0</v>
      </c>
      <c r="AJ441" s="16">
        <v>943</v>
      </c>
      <c r="AL441" s="16">
        <v>692</v>
      </c>
      <c r="AM441" s="16">
        <v>14737</v>
      </c>
      <c r="AN441" s="16">
        <v>14141</v>
      </c>
      <c r="AO441" s="16">
        <v>13100</v>
      </c>
      <c r="AP441" s="16">
        <v>179738705</v>
      </c>
      <c r="AQ441" s="16">
        <v>0</v>
      </c>
      <c r="AR441" s="16">
        <v>0</v>
      </c>
      <c r="AS441" s="16">
        <v>988</v>
      </c>
      <c r="AU441" s="16">
        <v>721</v>
      </c>
      <c r="AV441" s="16">
        <v>14201</v>
      </c>
      <c r="AW441" s="16">
        <v>679886555</v>
      </c>
      <c r="AX441" s="16">
        <v>0</v>
      </c>
      <c r="AY441" s="16">
        <v>0</v>
      </c>
      <c r="AZ441" s="16">
        <v>921</v>
      </c>
      <c r="BA441" s="16">
        <v>47876</v>
      </c>
    </row>
    <row r="442" spans="1:53">
      <c r="A442" s="15" t="s">
        <v>1344</v>
      </c>
      <c r="B442" s="15" t="s">
        <v>1345</v>
      </c>
      <c r="C442" s="15" t="s">
        <v>1346</v>
      </c>
      <c r="D442" s="15" t="s">
        <v>1347</v>
      </c>
      <c r="E442" s="15" t="s">
        <v>1347</v>
      </c>
      <c r="F442" s="15" t="s">
        <v>1639</v>
      </c>
      <c r="G442" s="15" t="s">
        <v>1606</v>
      </c>
      <c r="H442" s="15" t="s">
        <v>3716</v>
      </c>
      <c r="I442" s="15" t="s">
        <v>1369</v>
      </c>
      <c r="J442" s="15"/>
      <c r="K442" s="16">
        <v>31</v>
      </c>
      <c r="L442" s="16">
        <v>780</v>
      </c>
      <c r="M442" s="16">
        <v>779</v>
      </c>
      <c r="N442" s="16">
        <v>786</v>
      </c>
      <c r="O442" s="16">
        <v>12972123</v>
      </c>
      <c r="P442" s="16">
        <v>35000</v>
      </c>
      <c r="Q442" s="16">
        <v>1260</v>
      </c>
      <c r="R442" s="16">
        <v>1277</v>
      </c>
      <c r="S442" s="15"/>
      <c r="T442" s="16">
        <v>37</v>
      </c>
      <c r="U442" s="16">
        <v>782</v>
      </c>
      <c r="V442" s="16">
        <v>820</v>
      </c>
      <c r="W442" s="16">
        <v>770</v>
      </c>
      <c r="X442" s="16">
        <v>12448448</v>
      </c>
      <c r="Y442" s="16">
        <v>0</v>
      </c>
      <c r="Z442" s="16">
        <v>0</v>
      </c>
      <c r="AA442" s="16">
        <v>1211</v>
      </c>
      <c r="AC442" s="16">
        <v>31</v>
      </c>
      <c r="AD442" s="16">
        <v>772</v>
      </c>
      <c r="AE442" s="16">
        <v>782</v>
      </c>
      <c r="AF442" s="16">
        <v>772</v>
      </c>
      <c r="AG442" s="16">
        <v>13153169</v>
      </c>
      <c r="AH442" s="16">
        <v>0</v>
      </c>
      <c r="AI442" s="16">
        <v>0</v>
      </c>
      <c r="AJ442" s="16">
        <v>1305</v>
      </c>
      <c r="AL442" s="16">
        <v>31</v>
      </c>
      <c r="AM442" s="16">
        <v>780</v>
      </c>
      <c r="AN442" s="16">
        <v>783</v>
      </c>
      <c r="AO442" s="16">
        <v>781</v>
      </c>
      <c r="AP442" s="16">
        <v>13250406</v>
      </c>
      <c r="AQ442" s="16">
        <v>5384</v>
      </c>
      <c r="AR442" s="16">
        <v>193</v>
      </c>
      <c r="AS442" s="16">
        <v>1305</v>
      </c>
      <c r="AU442" s="16">
        <v>33</v>
      </c>
      <c r="AV442" s="16">
        <v>782</v>
      </c>
      <c r="AW442" s="16">
        <v>51824146</v>
      </c>
      <c r="AX442" s="16">
        <v>40384</v>
      </c>
      <c r="AY442" s="16">
        <v>1453</v>
      </c>
      <c r="AZ442" s="16">
        <v>1274</v>
      </c>
      <c r="BA442" s="16">
        <v>66250</v>
      </c>
    </row>
    <row r="443" spans="1:53">
      <c r="A443" s="15" t="s">
        <v>1344</v>
      </c>
      <c r="B443" s="15" t="s">
        <v>1345</v>
      </c>
      <c r="C443" s="15" t="s">
        <v>1346</v>
      </c>
      <c r="D443" s="15" t="s">
        <v>1347</v>
      </c>
      <c r="E443" s="15" t="s">
        <v>1347</v>
      </c>
      <c r="F443" s="15" t="s">
        <v>1639</v>
      </c>
      <c r="G443" s="15" t="s">
        <v>1607</v>
      </c>
      <c r="H443" s="15" t="s">
        <v>3716</v>
      </c>
      <c r="I443" s="15" t="s">
        <v>1371</v>
      </c>
      <c r="J443" s="15"/>
      <c r="K443" s="16">
        <v>31</v>
      </c>
      <c r="L443" s="16">
        <v>780</v>
      </c>
      <c r="M443" s="16">
        <v>779</v>
      </c>
      <c r="N443" s="16">
        <v>786</v>
      </c>
      <c r="O443" s="16">
        <v>12972123</v>
      </c>
      <c r="P443" s="16">
        <v>35000</v>
      </c>
      <c r="Q443" s="16">
        <v>1260</v>
      </c>
      <c r="R443" s="16">
        <v>1277</v>
      </c>
      <c r="S443" s="15"/>
      <c r="T443" s="16">
        <v>37</v>
      </c>
      <c r="U443" s="16">
        <v>782</v>
      </c>
      <c r="V443" s="16">
        <v>820</v>
      </c>
      <c r="W443" s="16">
        <v>770</v>
      </c>
      <c r="X443" s="16">
        <v>12448448</v>
      </c>
      <c r="Y443" s="16">
        <v>0</v>
      </c>
      <c r="Z443" s="16">
        <v>0</v>
      </c>
      <c r="AA443" s="16">
        <v>1211</v>
      </c>
      <c r="AC443" s="16">
        <v>31</v>
      </c>
      <c r="AD443" s="16">
        <v>772</v>
      </c>
      <c r="AE443" s="16">
        <v>782</v>
      </c>
      <c r="AF443" s="16">
        <v>772</v>
      </c>
      <c r="AG443" s="16">
        <v>13153169</v>
      </c>
      <c r="AH443" s="16">
        <v>0</v>
      </c>
      <c r="AI443" s="16">
        <v>0</v>
      </c>
      <c r="AJ443" s="16">
        <v>1305</v>
      </c>
      <c r="AL443" s="16">
        <v>31</v>
      </c>
      <c r="AM443" s="16">
        <v>780</v>
      </c>
      <c r="AN443" s="16">
        <v>783</v>
      </c>
      <c r="AO443" s="16">
        <v>781</v>
      </c>
      <c r="AP443" s="16">
        <v>13250406</v>
      </c>
      <c r="AQ443" s="16">
        <v>5384</v>
      </c>
      <c r="AR443" s="16">
        <v>193</v>
      </c>
      <c r="AS443" s="16">
        <v>1305</v>
      </c>
      <c r="AU443" s="16">
        <v>33</v>
      </c>
      <c r="AV443" s="16">
        <v>782</v>
      </c>
      <c r="AW443" s="16">
        <v>51824146</v>
      </c>
      <c r="AX443" s="16">
        <v>40384</v>
      </c>
      <c r="AY443" s="16">
        <v>1453</v>
      </c>
      <c r="AZ443" s="16">
        <v>1274</v>
      </c>
      <c r="BA443" s="16">
        <v>66250</v>
      </c>
    </row>
    <row r="444" spans="1:53">
      <c r="A444" s="15" t="s">
        <v>1344</v>
      </c>
      <c r="B444" s="15" t="s">
        <v>1345</v>
      </c>
      <c r="C444" s="15" t="s">
        <v>1346</v>
      </c>
      <c r="D444" s="15" t="s">
        <v>1347</v>
      </c>
      <c r="E444" s="15" t="s">
        <v>1347</v>
      </c>
      <c r="F444" s="15" t="s">
        <v>1639</v>
      </c>
      <c r="G444" s="15" t="s">
        <v>1608</v>
      </c>
      <c r="H444" s="15" t="s">
        <v>3716</v>
      </c>
      <c r="I444" s="15" t="s">
        <v>1373</v>
      </c>
      <c r="J444" s="15" t="s">
        <v>1641</v>
      </c>
      <c r="K444" s="16">
        <v>4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5"/>
      <c r="T444" s="16">
        <v>10</v>
      </c>
      <c r="U444" s="16">
        <v>254</v>
      </c>
      <c r="V444" s="16">
        <v>290</v>
      </c>
      <c r="W444" s="16">
        <v>273</v>
      </c>
      <c r="X444" s="16">
        <v>4268108</v>
      </c>
      <c r="Y444" s="16">
        <v>0</v>
      </c>
      <c r="Z444" s="16">
        <v>0</v>
      </c>
      <c r="AA444" s="16">
        <v>1206</v>
      </c>
      <c r="AC444" s="16">
        <v>4</v>
      </c>
      <c r="AD444" s="16">
        <v>260</v>
      </c>
      <c r="AE444" s="16">
        <v>261</v>
      </c>
      <c r="AF444" s="16">
        <v>259</v>
      </c>
      <c r="AG444" s="16">
        <v>4444709</v>
      </c>
      <c r="AH444" s="16">
        <v>0</v>
      </c>
      <c r="AI444" s="16">
        <v>0</v>
      </c>
      <c r="AJ444" s="16">
        <v>1315</v>
      </c>
      <c r="AK444" s="15" t="s">
        <v>1641</v>
      </c>
      <c r="AL444" s="16">
        <v>4</v>
      </c>
      <c r="AM444" s="16">
        <v>0</v>
      </c>
      <c r="AN444" s="16">
        <v>0</v>
      </c>
      <c r="AO444" s="16">
        <v>0</v>
      </c>
      <c r="AP444" s="16">
        <v>0</v>
      </c>
      <c r="AQ444" s="16">
        <v>0</v>
      </c>
      <c r="AR444" s="16">
        <v>0</v>
      </c>
      <c r="AS444" s="16">
        <v>0</v>
      </c>
      <c r="AU444" s="16">
        <v>6</v>
      </c>
      <c r="AV444" s="16">
        <v>262</v>
      </c>
      <c r="AW444" s="16">
        <v>17666727</v>
      </c>
      <c r="AX444" s="16">
        <v>40384</v>
      </c>
      <c r="AY444" s="16">
        <v>1453</v>
      </c>
      <c r="AZ444" s="16">
        <v>1297</v>
      </c>
      <c r="BA444" s="16">
        <v>67430</v>
      </c>
    </row>
    <row r="445" spans="1:53">
      <c r="A445" s="15" t="s">
        <v>1344</v>
      </c>
      <c r="B445" s="15" t="s">
        <v>1345</v>
      </c>
      <c r="C445" s="15" t="s">
        <v>1346</v>
      </c>
      <c r="D445" s="15" t="s">
        <v>1347</v>
      </c>
      <c r="E445" s="15" t="s">
        <v>1347</v>
      </c>
      <c r="F445" s="15" t="s">
        <v>1639</v>
      </c>
      <c r="G445" s="15" t="s">
        <v>1609</v>
      </c>
      <c r="H445" s="15" t="s">
        <v>3716</v>
      </c>
      <c r="I445" s="15" t="s">
        <v>1375</v>
      </c>
      <c r="J445" s="15" t="s">
        <v>1641</v>
      </c>
      <c r="K445" s="16">
        <v>4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5"/>
      <c r="T445" s="16">
        <v>10</v>
      </c>
      <c r="U445" s="16">
        <v>254</v>
      </c>
      <c r="V445" s="16">
        <v>290</v>
      </c>
      <c r="W445" s="16">
        <v>273</v>
      </c>
      <c r="X445" s="16">
        <v>4268108</v>
      </c>
      <c r="Y445" s="16">
        <v>0</v>
      </c>
      <c r="Z445" s="16">
        <v>0</v>
      </c>
      <c r="AA445" s="16">
        <v>1206</v>
      </c>
      <c r="AC445" s="16">
        <v>4</v>
      </c>
      <c r="AD445" s="16">
        <v>260</v>
      </c>
      <c r="AE445" s="16">
        <v>261</v>
      </c>
      <c r="AF445" s="16">
        <v>259</v>
      </c>
      <c r="AG445" s="16">
        <v>4444709</v>
      </c>
      <c r="AH445" s="16">
        <v>0</v>
      </c>
      <c r="AI445" s="16">
        <v>0</v>
      </c>
      <c r="AJ445" s="16">
        <v>1315</v>
      </c>
      <c r="AK445" s="15" t="s">
        <v>1641</v>
      </c>
      <c r="AL445" s="16">
        <v>4</v>
      </c>
      <c r="AM445" s="16">
        <v>0</v>
      </c>
      <c r="AN445" s="16">
        <v>0</v>
      </c>
      <c r="AO445" s="16">
        <v>0</v>
      </c>
      <c r="AP445" s="16">
        <v>0</v>
      </c>
      <c r="AQ445" s="16">
        <v>0</v>
      </c>
      <c r="AR445" s="16">
        <v>0</v>
      </c>
      <c r="AS445" s="16">
        <v>0</v>
      </c>
      <c r="AU445" s="16">
        <v>6</v>
      </c>
      <c r="AV445" s="16">
        <v>262</v>
      </c>
      <c r="AW445" s="16">
        <v>17666727</v>
      </c>
      <c r="AX445" s="16">
        <v>40384</v>
      </c>
      <c r="AY445" s="16">
        <v>1453</v>
      </c>
      <c r="AZ445" s="16">
        <v>1297</v>
      </c>
      <c r="BA445" s="16">
        <v>67430</v>
      </c>
    </row>
    <row r="446" spans="1:53">
      <c r="A446" s="15" t="s">
        <v>1344</v>
      </c>
      <c r="B446" s="15" t="s">
        <v>1345</v>
      </c>
      <c r="C446" s="15" t="s">
        <v>1346</v>
      </c>
      <c r="D446" s="15" t="s">
        <v>1347</v>
      </c>
      <c r="E446" s="15" t="s">
        <v>1347</v>
      </c>
      <c r="F446" s="15" t="s">
        <v>1639</v>
      </c>
      <c r="G446" s="15" t="s">
        <v>1610</v>
      </c>
      <c r="H446" s="15" t="s">
        <v>3716</v>
      </c>
      <c r="I446" s="15" t="s">
        <v>1373</v>
      </c>
      <c r="J446" s="15" t="s">
        <v>1641</v>
      </c>
      <c r="K446" s="16">
        <v>27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5"/>
      <c r="T446" s="16">
        <v>27</v>
      </c>
      <c r="U446" s="16">
        <v>528</v>
      </c>
      <c r="V446" s="16">
        <v>530</v>
      </c>
      <c r="W446" s="16">
        <v>497</v>
      </c>
      <c r="X446" s="16">
        <v>8180340</v>
      </c>
      <c r="Y446" s="16">
        <v>0</v>
      </c>
      <c r="Z446" s="16">
        <v>0</v>
      </c>
      <c r="AA446" s="16">
        <v>1214</v>
      </c>
      <c r="AC446" s="16">
        <v>27</v>
      </c>
      <c r="AD446" s="16">
        <v>512</v>
      </c>
      <c r="AE446" s="16">
        <v>521</v>
      </c>
      <c r="AF446" s="16">
        <v>513</v>
      </c>
      <c r="AG446" s="16">
        <v>8708460</v>
      </c>
      <c r="AH446" s="16">
        <v>0</v>
      </c>
      <c r="AI446" s="16">
        <v>0</v>
      </c>
      <c r="AJ446" s="16">
        <v>1300</v>
      </c>
      <c r="AK446" s="15" t="s">
        <v>1641</v>
      </c>
      <c r="AL446" s="16">
        <v>27</v>
      </c>
      <c r="AM446" s="16">
        <v>0</v>
      </c>
      <c r="AN446" s="16">
        <v>0</v>
      </c>
      <c r="AO446" s="16">
        <v>0</v>
      </c>
      <c r="AP446" s="16">
        <v>0</v>
      </c>
      <c r="AQ446" s="16">
        <v>0</v>
      </c>
      <c r="AR446" s="16">
        <v>0</v>
      </c>
      <c r="AS446" s="16">
        <v>0</v>
      </c>
      <c r="AU446" s="16">
        <v>27</v>
      </c>
      <c r="AV446" s="16">
        <v>520</v>
      </c>
      <c r="AW446" s="16">
        <v>34157419</v>
      </c>
      <c r="AX446" s="16">
        <v>0</v>
      </c>
      <c r="AY446" s="16">
        <v>0</v>
      </c>
      <c r="AZ446" s="16">
        <v>1263</v>
      </c>
      <c r="BA446" s="16">
        <v>65656</v>
      </c>
    </row>
    <row r="447" spans="1:53">
      <c r="A447" s="15" t="s">
        <v>1344</v>
      </c>
      <c r="B447" s="15" t="s">
        <v>1345</v>
      </c>
      <c r="C447" s="15" t="s">
        <v>1346</v>
      </c>
      <c r="D447" s="15" t="s">
        <v>1347</v>
      </c>
      <c r="E447" s="15" t="s">
        <v>1347</v>
      </c>
      <c r="F447" s="15" t="s">
        <v>1639</v>
      </c>
      <c r="G447" s="15" t="s">
        <v>1611</v>
      </c>
      <c r="H447" s="15" t="s">
        <v>3716</v>
      </c>
      <c r="I447" s="15" t="s">
        <v>1375</v>
      </c>
      <c r="J447" s="15" t="s">
        <v>1641</v>
      </c>
      <c r="K447" s="16">
        <v>27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5"/>
      <c r="T447" s="16">
        <v>27</v>
      </c>
      <c r="U447" s="16">
        <v>528</v>
      </c>
      <c r="V447" s="16">
        <v>530</v>
      </c>
      <c r="W447" s="16">
        <v>497</v>
      </c>
      <c r="X447" s="16">
        <v>8180340</v>
      </c>
      <c r="Y447" s="16">
        <v>0</v>
      </c>
      <c r="Z447" s="16">
        <v>0</v>
      </c>
      <c r="AA447" s="16">
        <v>1214</v>
      </c>
      <c r="AC447" s="16">
        <v>27</v>
      </c>
      <c r="AD447" s="16">
        <v>512</v>
      </c>
      <c r="AE447" s="16">
        <v>521</v>
      </c>
      <c r="AF447" s="16">
        <v>513</v>
      </c>
      <c r="AG447" s="16">
        <v>8708460</v>
      </c>
      <c r="AH447" s="16">
        <v>0</v>
      </c>
      <c r="AI447" s="16">
        <v>0</v>
      </c>
      <c r="AJ447" s="16">
        <v>1300</v>
      </c>
      <c r="AK447" s="15" t="s">
        <v>1641</v>
      </c>
      <c r="AL447" s="16">
        <v>27</v>
      </c>
      <c r="AM447" s="16">
        <v>0</v>
      </c>
      <c r="AN447" s="16">
        <v>0</v>
      </c>
      <c r="AO447" s="16">
        <v>0</v>
      </c>
      <c r="AP447" s="16">
        <v>0</v>
      </c>
      <c r="AQ447" s="16">
        <v>0</v>
      </c>
      <c r="AR447" s="16">
        <v>0</v>
      </c>
      <c r="AS447" s="16">
        <v>0</v>
      </c>
      <c r="AU447" s="16">
        <v>27</v>
      </c>
      <c r="AV447" s="16">
        <v>520</v>
      </c>
      <c r="AW447" s="16">
        <v>34157419</v>
      </c>
      <c r="AX447" s="16">
        <v>0</v>
      </c>
      <c r="AY447" s="16">
        <v>0</v>
      </c>
      <c r="AZ447" s="16">
        <v>1263</v>
      </c>
      <c r="BA447" s="16">
        <v>65656</v>
      </c>
    </row>
    <row r="448" spans="1:53">
      <c r="A448" s="15" t="s">
        <v>1344</v>
      </c>
      <c r="B448" s="15" t="s">
        <v>1345</v>
      </c>
      <c r="C448" s="15" t="s">
        <v>1346</v>
      </c>
      <c r="D448" s="15" t="s">
        <v>1347</v>
      </c>
      <c r="E448" s="15" t="s">
        <v>1347</v>
      </c>
      <c r="F448" s="15" t="s">
        <v>1639</v>
      </c>
      <c r="G448" s="15" t="s">
        <v>1612</v>
      </c>
      <c r="H448" s="15" t="s">
        <v>3716</v>
      </c>
      <c r="I448" s="15" t="s">
        <v>1369</v>
      </c>
      <c r="J448" s="15"/>
      <c r="K448" s="16">
        <v>2176</v>
      </c>
      <c r="L448" s="16">
        <v>42610</v>
      </c>
      <c r="M448" s="16">
        <v>42685</v>
      </c>
      <c r="N448" s="16">
        <v>42747</v>
      </c>
      <c r="O448" s="16">
        <v>617439223</v>
      </c>
      <c r="P448" s="16">
        <v>0</v>
      </c>
      <c r="Q448" s="16">
        <v>0</v>
      </c>
      <c r="R448" s="16">
        <v>1113</v>
      </c>
      <c r="S448" s="15"/>
      <c r="T448" s="16">
        <v>2142</v>
      </c>
      <c r="U448" s="16">
        <v>43339</v>
      </c>
      <c r="V448" s="16">
        <v>42965</v>
      </c>
      <c r="W448" s="16">
        <v>41179</v>
      </c>
      <c r="X448" s="16">
        <v>576380337</v>
      </c>
      <c r="Y448" s="16">
        <v>0</v>
      </c>
      <c r="Z448" s="16">
        <v>0</v>
      </c>
      <c r="AA448" s="16">
        <v>1043</v>
      </c>
      <c r="AC448" s="16">
        <v>2113</v>
      </c>
      <c r="AD448" s="16">
        <v>43201</v>
      </c>
      <c r="AE448" s="16">
        <v>43993</v>
      </c>
      <c r="AF448" s="16">
        <v>44038</v>
      </c>
      <c r="AG448" s="16">
        <v>654465044</v>
      </c>
      <c r="AH448" s="16">
        <v>0</v>
      </c>
      <c r="AI448" s="16">
        <v>0</v>
      </c>
      <c r="AJ448" s="16">
        <v>1151</v>
      </c>
      <c r="AL448" s="16">
        <v>2087</v>
      </c>
      <c r="AM448" s="16">
        <v>44265</v>
      </c>
      <c r="AN448" s="16">
        <v>44077</v>
      </c>
      <c r="AO448" s="16">
        <v>44123</v>
      </c>
      <c r="AP448" s="16">
        <v>631505301</v>
      </c>
      <c r="AQ448" s="16">
        <v>0</v>
      </c>
      <c r="AR448" s="16">
        <v>0</v>
      </c>
      <c r="AS448" s="16">
        <v>1100</v>
      </c>
      <c r="AU448" s="16">
        <v>2130</v>
      </c>
      <c r="AV448" s="16">
        <v>43269</v>
      </c>
      <c r="AW448" s="16">
        <v>2479789905</v>
      </c>
      <c r="AX448" s="16">
        <v>0</v>
      </c>
      <c r="AY448" s="16">
        <v>0</v>
      </c>
      <c r="AZ448" s="16">
        <v>1102</v>
      </c>
      <c r="BA448" s="16">
        <v>57312</v>
      </c>
    </row>
    <row r="449" spans="1:53">
      <c r="A449" s="15" t="s">
        <v>1344</v>
      </c>
      <c r="B449" s="15" t="s">
        <v>1345</v>
      </c>
      <c r="C449" s="15" t="s">
        <v>1346</v>
      </c>
      <c r="D449" s="15" t="s">
        <v>1347</v>
      </c>
      <c r="E449" s="15" t="s">
        <v>1347</v>
      </c>
      <c r="F449" s="15" t="s">
        <v>1639</v>
      </c>
      <c r="G449" s="15" t="s">
        <v>1613</v>
      </c>
      <c r="H449" s="15" t="s">
        <v>3716</v>
      </c>
      <c r="I449" s="15" t="s">
        <v>1371</v>
      </c>
      <c r="J449" s="15"/>
      <c r="K449" s="16">
        <v>2176</v>
      </c>
      <c r="L449" s="16">
        <v>42610</v>
      </c>
      <c r="M449" s="16">
        <v>42685</v>
      </c>
      <c r="N449" s="16">
        <v>42747</v>
      </c>
      <c r="O449" s="16">
        <v>617439223</v>
      </c>
      <c r="P449" s="16">
        <v>0</v>
      </c>
      <c r="Q449" s="16">
        <v>0</v>
      </c>
      <c r="R449" s="16">
        <v>1113</v>
      </c>
      <c r="S449" s="15"/>
      <c r="T449" s="16">
        <v>2142</v>
      </c>
      <c r="U449" s="16">
        <v>43339</v>
      </c>
      <c r="V449" s="16">
        <v>42965</v>
      </c>
      <c r="W449" s="16">
        <v>41179</v>
      </c>
      <c r="X449" s="16">
        <v>576380337</v>
      </c>
      <c r="Y449" s="16">
        <v>0</v>
      </c>
      <c r="Z449" s="16">
        <v>0</v>
      </c>
      <c r="AA449" s="16">
        <v>1043</v>
      </c>
      <c r="AC449" s="16">
        <v>2113</v>
      </c>
      <c r="AD449" s="16">
        <v>43201</v>
      </c>
      <c r="AE449" s="16">
        <v>43993</v>
      </c>
      <c r="AF449" s="16">
        <v>44038</v>
      </c>
      <c r="AG449" s="16">
        <v>654465044</v>
      </c>
      <c r="AH449" s="16">
        <v>0</v>
      </c>
      <c r="AI449" s="16">
        <v>0</v>
      </c>
      <c r="AJ449" s="16">
        <v>1151</v>
      </c>
      <c r="AL449" s="16">
        <v>2087</v>
      </c>
      <c r="AM449" s="16">
        <v>44265</v>
      </c>
      <c r="AN449" s="16">
        <v>44077</v>
      </c>
      <c r="AO449" s="16">
        <v>44123</v>
      </c>
      <c r="AP449" s="16">
        <v>631505301</v>
      </c>
      <c r="AQ449" s="16">
        <v>0</v>
      </c>
      <c r="AR449" s="16">
        <v>0</v>
      </c>
      <c r="AS449" s="16">
        <v>1100</v>
      </c>
      <c r="AU449" s="16">
        <v>2130</v>
      </c>
      <c r="AV449" s="16">
        <v>43269</v>
      </c>
      <c r="AW449" s="16">
        <v>2479789905</v>
      </c>
      <c r="AX449" s="16">
        <v>0</v>
      </c>
      <c r="AY449" s="16">
        <v>0</v>
      </c>
      <c r="AZ449" s="16">
        <v>1102</v>
      </c>
      <c r="BA449" s="16">
        <v>57312</v>
      </c>
    </row>
    <row r="450" spans="1:53">
      <c r="A450" s="15" t="s">
        <v>1344</v>
      </c>
      <c r="B450" s="15" t="s">
        <v>1345</v>
      </c>
      <c r="C450" s="15" t="s">
        <v>1346</v>
      </c>
      <c r="D450" s="15" t="s">
        <v>1347</v>
      </c>
      <c r="E450" s="15" t="s">
        <v>1347</v>
      </c>
      <c r="F450" s="15" t="s">
        <v>1639</v>
      </c>
      <c r="G450" s="15" t="s">
        <v>1614</v>
      </c>
      <c r="H450" s="15" t="s">
        <v>3716</v>
      </c>
      <c r="I450" s="15" t="s">
        <v>1373</v>
      </c>
      <c r="J450" s="15"/>
      <c r="K450" s="16">
        <v>195</v>
      </c>
      <c r="L450" s="16">
        <v>2784</v>
      </c>
      <c r="M450" s="16">
        <v>2806</v>
      </c>
      <c r="N450" s="16">
        <v>2807</v>
      </c>
      <c r="O450" s="16">
        <v>41390621</v>
      </c>
      <c r="P450" s="16">
        <v>0</v>
      </c>
      <c r="Q450" s="16">
        <v>0</v>
      </c>
      <c r="R450" s="16">
        <v>1138</v>
      </c>
      <c r="S450" s="15"/>
      <c r="T450" s="16">
        <v>194</v>
      </c>
      <c r="U450" s="16">
        <v>3222</v>
      </c>
      <c r="V450" s="16">
        <v>2816</v>
      </c>
      <c r="W450" s="16">
        <v>2690</v>
      </c>
      <c r="X450" s="16">
        <v>40001781</v>
      </c>
      <c r="Y450" s="16">
        <v>0</v>
      </c>
      <c r="Z450" s="16">
        <v>0</v>
      </c>
      <c r="AA450" s="16">
        <v>1058</v>
      </c>
      <c r="AC450" s="16">
        <v>195</v>
      </c>
      <c r="AD450" s="16">
        <v>2728</v>
      </c>
      <c r="AE450" s="16">
        <v>2768</v>
      </c>
      <c r="AF450" s="16">
        <v>2783</v>
      </c>
      <c r="AG450" s="16">
        <v>41607041</v>
      </c>
      <c r="AH450" s="16">
        <v>0</v>
      </c>
      <c r="AI450" s="16">
        <v>0</v>
      </c>
      <c r="AJ450" s="16">
        <v>1160</v>
      </c>
      <c r="AL450" s="16">
        <v>194</v>
      </c>
      <c r="AM450" s="16">
        <v>3232</v>
      </c>
      <c r="AN450" s="16">
        <v>2822</v>
      </c>
      <c r="AO450" s="16">
        <v>2798</v>
      </c>
      <c r="AP450" s="16">
        <v>41822623</v>
      </c>
      <c r="AQ450" s="16">
        <v>0</v>
      </c>
      <c r="AR450" s="16">
        <v>0</v>
      </c>
      <c r="AS450" s="16">
        <v>1090</v>
      </c>
      <c r="AU450" s="16">
        <v>195</v>
      </c>
      <c r="AV450" s="16">
        <v>2855</v>
      </c>
      <c r="AW450" s="16">
        <v>164822066</v>
      </c>
      <c r="AX450" s="16">
        <v>0</v>
      </c>
      <c r="AY450" s="16">
        <v>0</v>
      </c>
      <c r="AZ450" s="16">
        <v>1110</v>
      </c>
      <c r="BA450" s="16">
        <v>57738</v>
      </c>
    </row>
    <row r="451" spans="1:53">
      <c r="A451" s="15" t="s">
        <v>1344</v>
      </c>
      <c r="B451" s="15" t="s">
        <v>1345</v>
      </c>
      <c r="C451" s="15" t="s">
        <v>1346</v>
      </c>
      <c r="D451" s="15" t="s">
        <v>1347</v>
      </c>
      <c r="E451" s="15" t="s">
        <v>1347</v>
      </c>
      <c r="F451" s="15" t="s">
        <v>1639</v>
      </c>
      <c r="G451" s="15" t="s">
        <v>1615</v>
      </c>
      <c r="H451" s="15" t="s">
        <v>3716</v>
      </c>
      <c r="I451" s="15" t="s">
        <v>1375</v>
      </c>
      <c r="J451" s="15"/>
      <c r="K451" s="16">
        <v>195</v>
      </c>
      <c r="L451" s="16">
        <v>2784</v>
      </c>
      <c r="M451" s="16">
        <v>2806</v>
      </c>
      <c r="N451" s="16">
        <v>2807</v>
      </c>
      <c r="O451" s="16">
        <v>41390621</v>
      </c>
      <c r="P451" s="16">
        <v>0</v>
      </c>
      <c r="Q451" s="16">
        <v>0</v>
      </c>
      <c r="R451" s="16">
        <v>1138</v>
      </c>
      <c r="S451" s="15"/>
      <c r="T451" s="16">
        <v>194</v>
      </c>
      <c r="U451" s="16">
        <v>3222</v>
      </c>
      <c r="V451" s="16">
        <v>2816</v>
      </c>
      <c r="W451" s="16">
        <v>2690</v>
      </c>
      <c r="X451" s="16">
        <v>40001781</v>
      </c>
      <c r="Y451" s="16">
        <v>0</v>
      </c>
      <c r="Z451" s="16">
        <v>0</v>
      </c>
      <c r="AA451" s="16">
        <v>1058</v>
      </c>
      <c r="AC451" s="16">
        <v>195</v>
      </c>
      <c r="AD451" s="16">
        <v>2728</v>
      </c>
      <c r="AE451" s="16">
        <v>2768</v>
      </c>
      <c r="AF451" s="16">
        <v>2783</v>
      </c>
      <c r="AG451" s="16">
        <v>41607041</v>
      </c>
      <c r="AH451" s="16">
        <v>0</v>
      </c>
      <c r="AI451" s="16">
        <v>0</v>
      </c>
      <c r="AJ451" s="16">
        <v>1160</v>
      </c>
      <c r="AL451" s="16">
        <v>194</v>
      </c>
      <c r="AM451" s="16">
        <v>3232</v>
      </c>
      <c r="AN451" s="16">
        <v>2822</v>
      </c>
      <c r="AO451" s="16">
        <v>2798</v>
      </c>
      <c r="AP451" s="16">
        <v>41822623</v>
      </c>
      <c r="AQ451" s="16">
        <v>0</v>
      </c>
      <c r="AR451" s="16">
        <v>0</v>
      </c>
      <c r="AS451" s="16">
        <v>1090</v>
      </c>
      <c r="AU451" s="16">
        <v>195</v>
      </c>
      <c r="AV451" s="16">
        <v>2855</v>
      </c>
      <c r="AW451" s="16">
        <v>164822066</v>
      </c>
      <c r="AX451" s="16">
        <v>0</v>
      </c>
      <c r="AY451" s="16">
        <v>0</v>
      </c>
      <c r="AZ451" s="16">
        <v>1110</v>
      </c>
      <c r="BA451" s="16">
        <v>57738</v>
      </c>
    </row>
    <row r="452" spans="1:53">
      <c r="A452" s="15" t="s">
        <v>1344</v>
      </c>
      <c r="B452" s="15" t="s">
        <v>1345</v>
      </c>
      <c r="C452" s="15" t="s">
        <v>1346</v>
      </c>
      <c r="D452" s="15" t="s">
        <v>1347</v>
      </c>
      <c r="E452" s="15" t="s">
        <v>1347</v>
      </c>
      <c r="F452" s="15" t="s">
        <v>1639</v>
      </c>
      <c r="G452" s="15" t="s">
        <v>1616</v>
      </c>
      <c r="H452" s="15" t="s">
        <v>3716</v>
      </c>
      <c r="I452" s="15" t="s">
        <v>1373</v>
      </c>
      <c r="J452" s="15"/>
      <c r="K452" s="16">
        <v>996</v>
      </c>
      <c r="L452" s="16">
        <v>27831</v>
      </c>
      <c r="M452" s="16">
        <v>27837</v>
      </c>
      <c r="N452" s="16">
        <v>27811</v>
      </c>
      <c r="O452" s="16">
        <v>375911867</v>
      </c>
      <c r="P452" s="16">
        <v>0</v>
      </c>
      <c r="Q452" s="16">
        <v>0</v>
      </c>
      <c r="R452" s="16">
        <v>1039</v>
      </c>
      <c r="S452" s="15"/>
      <c r="T452" s="16">
        <v>979</v>
      </c>
      <c r="U452" s="16">
        <v>27852</v>
      </c>
      <c r="V452" s="16">
        <v>27774</v>
      </c>
      <c r="W452" s="16">
        <v>26541</v>
      </c>
      <c r="X452" s="16">
        <v>353103768</v>
      </c>
      <c r="Y452" s="16">
        <v>0</v>
      </c>
      <c r="Z452" s="16">
        <v>0</v>
      </c>
      <c r="AA452" s="16">
        <v>992</v>
      </c>
      <c r="AC452" s="16">
        <v>962</v>
      </c>
      <c r="AD452" s="16">
        <v>28030</v>
      </c>
      <c r="AE452" s="16">
        <v>28561</v>
      </c>
      <c r="AF452" s="16">
        <v>28690</v>
      </c>
      <c r="AG452" s="16">
        <v>403849726</v>
      </c>
      <c r="AH452" s="16">
        <v>0</v>
      </c>
      <c r="AI452" s="16">
        <v>0</v>
      </c>
      <c r="AJ452" s="16">
        <v>1093</v>
      </c>
      <c r="AL452" s="16">
        <v>958</v>
      </c>
      <c r="AM452" s="16">
        <v>28500</v>
      </c>
      <c r="AN452" s="16">
        <v>28738</v>
      </c>
      <c r="AO452" s="16">
        <v>28847</v>
      </c>
      <c r="AP452" s="16">
        <v>384238255</v>
      </c>
      <c r="AQ452" s="16">
        <v>0</v>
      </c>
      <c r="AR452" s="16">
        <v>0</v>
      </c>
      <c r="AS452" s="16">
        <v>1030</v>
      </c>
      <c r="AU452" s="16">
        <v>974</v>
      </c>
      <c r="AV452" s="16">
        <v>28084</v>
      </c>
      <c r="AW452" s="16">
        <v>1517103616</v>
      </c>
      <c r="AX452" s="16">
        <v>0</v>
      </c>
      <c r="AY452" s="16">
        <v>0</v>
      </c>
      <c r="AZ452" s="16">
        <v>1039</v>
      </c>
      <c r="BA452" s="16">
        <v>54020</v>
      </c>
    </row>
    <row r="453" spans="1:53">
      <c r="A453" s="15" t="s">
        <v>1344</v>
      </c>
      <c r="B453" s="15" t="s">
        <v>1345</v>
      </c>
      <c r="C453" s="15" t="s">
        <v>1346</v>
      </c>
      <c r="D453" s="15" t="s">
        <v>1347</v>
      </c>
      <c r="E453" s="15" t="s">
        <v>1347</v>
      </c>
      <c r="F453" s="15" t="s">
        <v>1639</v>
      </c>
      <c r="G453" s="15" t="s">
        <v>1617</v>
      </c>
      <c r="H453" s="15" t="s">
        <v>3716</v>
      </c>
      <c r="I453" s="15" t="s">
        <v>1375</v>
      </c>
      <c r="J453" s="15"/>
      <c r="K453" s="16">
        <v>996</v>
      </c>
      <c r="L453" s="16">
        <v>27831</v>
      </c>
      <c r="M453" s="16">
        <v>27837</v>
      </c>
      <c r="N453" s="16">
        <v>27811</v>
      </c>
      <c r="O453" s="16">
        <v>375911867</v>
      </c>
      <c r="P453" s="16">
        <v>0</v>
      </c>
      <c r="Q453" s="16">
        <v>0</v>
      </c>
      <c r="R453" s="16">
        <v>1039</v>
      </c>
      <c r="S453" s="15"/>
      <c r="T453" s="16">
        <v>979</v>
      </c>
      <c r="U453" s="16">
        <v>27852</v>
      </c>
      <c r="V453" s="16">
        <v>27774</v>
      </c>
      <c r="W453" s="16">
        <v>26541</v>
      </c>
      <c r="X453" s="16">
        <v>353103768</v>
      </c>
      <c r="Y453" s="16">
        <v>0</v>
      </c>
      <c r="Z453" s="16">
        <v>0</v>
      </c>
      <c r="AA453" s="16">
        <v>992</v>
      </c>
      <c r="AC453" s="16">
        <v>962</v>
      </c>
      <c r="AD453" s="16">
        <v>28030</v>
      </c>
      <c r="AE453" s="16">
        <v>28561</v>
      </c>
      <c r="AF453" s="16">
        <v>28690</v>
      </c>
      <c r="AG453" s="16">
        <v>403849726</v>
      </c>
      <c r="AH453" s="16">
        <v>0</v>
      </c>
      <c r="AI453" s="16">
        <v>0</v>
      </c>
      <c r="AJ453" s="16">
        <v>1093</v>
      </c>
      <c r="AL453" s="16">
        <v>958</v>
      </c>
      <c r="AM453" s="16">
        <v>28500</v>
      </c>
      <c r="AN453" s="16">
        <v>28738</v>
      </c>
      <c r="AO453" s="16">
        <v>28847</v>
      </c>
      <c r="AP453" s="16">
        <v>384238255</v>
      </c>
      <c r="AQ453" s="16">
        <v>0</v>
      </c>
      <c r="AR453" s="16">
        <v>0</v>
      </c>
      <c r="AS453" s="16">
        <v>1030</v>
      </c>
      <c r="AU453" s="16">
        <v>974</v>
      </c>
      <c r="AV453" s="16">
        <v>28084</v>
      </c>
      <c r="AW453" s="16">
        <v>1517103616</v>
      </c>
      <c r="AX453" s="16">
        <v>0</v>
      </c>
      <c r="AY453" s="16">
        <v>0</v>
      </c>
      <c r="AZ453" s="16">
        <v>1039</v>
      </c>
      <c r="BA453" s="16">
        <v>54020</v>
      </c>
    </row>
    <row r="454" spans="1:53">
      <c r="A454" s="15" t="s">
        <v>1344</v>
      </c>
      <c r="B454" s="15" t="s">
        <v>1345</v>
      </c>
      <c r="C454" s="15" t="s">
        <v>1346</v>
      </c>
      <c r="D454" s="15" t="s">
        <v>1347</v>
      </c>
      <c r="E454" s="15" t="s">
        <v>1347</v>
      </c>
      <c r="F454" s="15" t="s">
        <v>1639</v>
      </c>
      <c r="G454" s="15" t="s">
        <v>1618</v>
      </c>
      <c r="H454" s="15" t="s">
        <v>3716</v>
      </c>
      <c r="I454" s="15" t="s">
        <v>1373</v>
      </c>
      <c r="J454" s="15"/>
      <c r="K454" s="16">
        <v>58</v>
      </c>
      <c r="L454" s="16">
        <v>789</v>
      </c>
      <c r="M454" s="16">
        <v>791</v>
      </c>
      <c r="N454" s="16">
        <v>792</v>
      </c>
      <c r="O454" s="16">
        <v>17375561</v>
      </c>
      <c r="P454" s="16">
        <v>0</v>
      </c>
      <c r="Q454" s="16">
        <v>0</v>
      </c>
      <c r="R454" s="16">
        <v>1690</v>
      </c>
      <c r="S454" s="15"/>
      <c r="T454" s="16">
        <v>57</v>
      </c>
      <c r="U454" s="16">
        <v>783</v>
      </c>
      <c r="V454" s="16">
        <v>793</v>
      </c>
      <c r="W454" s="16">
        <v>763</v>
      </c>
      <c r="X454" s="16">
        <v>12820900</v>
      </c>
      <c r="Y454" s="16">
        <v>0</v>
      </c>
      <c r="Z454" s="16">
        <v>0</v>
      </c>
      <c r="AA454" s="16">
        <v>1265</v>
      </c>
      <c r="AC454" s="16">
        <v>57</v>
      </c>
      <c r="AD454" s="16">
        <v>800</v>
      </c>
      <c r="AE454" s="16">
        <v>812</v>
      </c>
      <c r="AF454" s="16">
        <v>804</v>
      </c>
      <c r="AG454" s="16">
        <v>17749380</v>
      </c>
      <c r="AH454" s="16">
        <v>0</v>
      </c>
      <c r="AI454" s="16">
        <v>0</v>
      </c>
      <c r="AJ454" s="16">
        <v>1695</v>
      </c>
      <c r="AL454" s="16">
        <v>57</v>
      </c>
      <c r="AM454" s="16">
        <v>808</v>
      </c>
      <c r="AN454" s="16">
        <v>802</v>
      </c>
      <c r="AO454" s="16">
        <v>799</v>
      </c>
      <c r="AP454" s="16">
        <v>17755841</v>
      </c>
      <c r="AQ454" s="16">
        <v>0</v>
      </c>
      <c r="AR454" s="16">
        <v>0</v>
      </c>
      <c r="AS454" s="16">
        <v>1701</v>
      </c>
      <c r="AU454" s="16">
        <v>57</v>
      </c>
      <c r="AV454" s="16">
        <v>795</v>
      </c>
      <c r="AW454" s="16">
        <v>65701682</v>
      </c>
      <c r="AX454" s="16">
        <v>0</v>
      </c>
      <c r="AY454" s="16">
        <v>0</v>
      </c>
      <c r="AZ454" s="16">
        <v>1590</v>
      </c>
      <c r="BA454" s="16">
        <v>82678</v>
      </c>
    </row>
    <row r="455" spans="1:53">
      <c r="A455" s="15" t="s">
        <v>1344</v>
      </c>
      <c r="B455" s="15" t="s">
        <v>1345</v>
      </c>
      <c r="C455" s="15" t="s">
        <v>1346</v>
      </c>
      <c r="D455" s="15" t="s">
        <v>1347</v>
      </c>
      <c r="E455" s="15" t="s">
        <v>1347</v>
      </c>
      <c r="F455" s="15" t="s">
        <v>1639</v>
      </c>
      <c r="G455" s="15" t="s">
        <v>1619</v>
      </c>
      <c r="H455" s="15" t="s">
        <v>3716</v>
      </c>
      <c r="I455" s="15" t="s">
        <v>1375</v>
      </c>
      <c r="J455" s="15"/>
      <c r="K455" s="16">
        <v>58</v>
      </c>
      <c r="L455" s="16">
        <v>789</v>
      </c>
      <c r="M455" s="16">
        <v>791</v>
      </c>
      <c r="N455" s="16">
        <v>792</v>
      </c>
      <c r="O455" s="16">
        <v>17375561</v>
      </c>
      <c r="P455" s="16">
        <v>0</v>
      </c>
      <c r="Q455" s="16">
        <v>0</v>
      </c>
      <c r="R455" s="16">
        <v>1690</v>
      </c>
      <c r="S455" s="15"/>
      <c r="T455" s="16">
        <v>57</v>
      </c>
      <c r="U455" s="16">
        <v>783</v>
      </c>
      <c r="V455" s="16">
        <v>793</v>
      </c>
      <c r="W455" s="16">
        <v>763</v>
      </c>
      <c r="X455" s="16">
        <v>12820900</v>
      </c>
      <c r="Y455" s="16">
        <v>0</v>
      </c>
      <c r="Z455" s="16">
        <v>0</v>
      </c>
      <c r="AA455" s="16">
        <v>1265</v>
      </c>
      <c r="AC455" s="16">
        <v>57</v>
      </c>
      <c r="AD455" s="16">
        <v>800</v>
      </c>
      <c r="AE455" s="16">
        <v>812</v>
      </c>
      <c r="AF455" s="16">
        <v>804</v>
      </c>
      <c r="AG455" s="16">
        <v>17749380</v>
      </c>
      <c r="AH455" s="16">
        <v>0</v>
      </c>
      <c r="AI455" s="16">
        <v>0</v>
      </c>
      <c r="AJ455" s="16">
        <v>1695</v>
      </c>
      <c r="AL455" s="16">
        <v>57</v>
      </c>
      <c r="AM455" s="16">
        <v>808</v>
      </c>
      <c r="AN455" s="16">
        <v>802</v>
      </c>
      <c r="AO455" s="16">
        <v>799</v>
      </c>
      <c r="AP455" s="16">
        <v>17755841</v>
      </c>
      <c r="AQ455" s="16">
        <v>0</v>
      </c>
      <c r="AR455" s="16">
        <v>0</v>
      </c>
      <c r="AS455" s="16">
        <v>1701</v>
      </c>
      <c r="AU455" s="16">
        <v>57</v>
      </c>
      <c r="AV455" s="16">
        <v>795</v>
      </c>
      <c r="AW455" s="16">
        <v>65701682</v>
      </c>
      <c r="AX455" s="16">
        <v>0</v>
      </c>
      <c r="AY455" s="16">
        <v>0</v>
      </c>
      <c r="AZ455" s="16">
        <v>1590</v>
      </c>
      <c r="BA455" s="16">
        <v>82678</v>
      </c>
    </row>
    <row r="456" spans="1:53">
      <c r="A456" s="15" t="s">
        <v>1344</v>
      </c>
      <c r="B456" s="15" t="s">
        <v>1345</v>
      </c>
      <c r="C456" s="15" t="s">
        <v>1346</v>
      </c>
      <c r="D456" s="15" t="s">
        <v>1347</v>
      </c>
      <c r="E456" s="15" t="s">
        <v>1347</v>
      </c>
      <c r="F456" s="15" t="s">
        <v>1639</v>
      </c>
      <c r="G456" s="15" t="s">
        <v>1620</v>
      </c>
      <c r="H456" s="15" t="s">
        <v>3716</v>
      </c>
      <c r="I456" s="15" t="s">
        <v>1373</v>
      </c>
      <c r="J456" s="15"/>
      <c r="K456" s="16">
        <v>357</v>
      </c>
      <c r="L456" s="16">
        <v>1905</v>
      </c>
      <c r="M456" s="16">
        <v>1883</v>
      </c>
      <c r="N456" s="16">
        <v>1919</v>
      </c>
      <c r="O456" s="16">
        <v>23779332</v>
      </c>
      <c r="P456" s="16">
        <v>0</v>
      </c>
      <c r="Q456" s="16">
        <v>0</v>
      </c>
      <c r="R456" s="16">
        <v>962</v>
      </c>
      <c r="S456" s="15"/>
      <c r="T456" s="16">
        <v>351</v>
      </c>
      <c r="U456" s="16">
        <v>2104</v>
      </c>
      <c r="V456" s="16">
        <v>2209</v>
      </c>
      <c r="W456" s="16">
        <v>2089</v>
      </c>
      <c r="X456" s="16">
        <v>20457509</v>
      </c>
      <c r="Y456" s="16">
        <v>0</v>
      </c>
      <c r="Z456" s="16">
        <v>0</v>
      </c>
      <c r="AA456" s="16">
        <v>737</v>
      </c>
      <c r="AC456" s="16">
        <v>338</v>
      </c>
      <c r="AD456" s="16">
        <v>2207</v>
      </c>
      <c r="AE456" s="16">
        <v>2285</v>
      </c>
      <c r="AF456" s="16">
        <v>2213</v>
      </c>
      <c r="AG456" s="16">
        <v>26555985</v>
      </c>
      <c r="AH456" s="16">
        <v>0</v>
      </c>
      <c r="AI456" s="16">
        <v>0</v>
      </c>
      <c r="AJ456" s="16">
        <v>914</v>
      </c>
      <c r="AL456" s="16">
        <v>322</v>
      </c>
      <c r="AM456" s="16">
        <v>2093</v>
      </c>
      <c r="AN456" s="16">
        <v>2044</v>
      </c>
      <c r="AO456" s="16">
        <v>1949</v>
      </c>
      <c r="AP456" s="16">
        <v>23878831</v>
      </c>
      <c r="AQ456" s="16">
        <v>0</v>
      </c>
      <c r="AR456" s="16">
        <v>0</v>
      </c>
      <c r="AS456" s="16">
        <v>905</v>
      </c>
      <c r="AU456" s="16">
        <v>342</v>
      </c>
      <c r="AV456" s="16">
        <v>2075</v>
      </c>
      <c r="AW456" s="16">
        <v>94671657</v>
      </c>
      <c r="AX456" s="16">
        <v>0</v>
      </c>
      <c r="AY456" s="16">
        <v>0</v>
      </c>
      <c r="AZ456" s="16">
        <v>877</v>
      </c>
      <c r="BA456" s="16">
        <v>45625</v>
      </c>
    </row>
    <row r="457" spans="1:53">
      <c r="A457" s="15" t="s">
        <v>1344</v>
      </c>
      <c r="B457" s="15" t="s">
        <v>1345</v>
      </c>
      <c r="C457" s="15" t="s">
        <v>1346</v>
      </c>
      <c r="D457" s="15" t="s">
        <v>1347</v>
      </c>
      <c r="E457" s="15" t="s">
        <v>1347</v>
      </c>
      <c r="F457" s="15" t="s">
        <v>1639</v>
      </c>
      <c r="G457" s="15" t="s">
        <v>1621</v>
      </c>
      <c r="H457" s="15" t="s">
        <v>3716</v>
      </c>
      <c r="I457" s="15" t="s">
        <v>1375</v>
      </c>
      <c r="J457" s="15"/>
      <c r="K457" s="16">
        <v>357</v>
      </c>
      <c r="L457" s="16">
        <v>1905</v>
      </c>
      <c r="M457" s="16">
        <v>1883</v>
      </c>
      <c r="N457" s="16">
        <v>1919</v>
      </c>
      <c r="O457" s="16">
        <v>23779332</v>
      </c>
      <c r="P457" s="16">
        <v>0</v>
      </c>
      <c r="Q457" s="16">
        <v>0</v>
      </c>
      <c r="R457" s="16">
        <v>962</v>
      </c>
      <c r="S457" s="15"/>
      <c r="T457" s="16">
        <v>351</v>
      </c>
      <c r="U457" s="16">
        <v>2104</v>
      </c>
      <c r="V457" s="16">
        <v>2209</v>
      </c>
      <c r="W457" s="16">
        <v>2089</v>
      </c>
      <c r="X457" s="16">
        <v>20457509</v>
      </c>
      <c r="Y457" s="16">
        <v>0</v>
      </c>
      <c r="Z457" s="16">
        <v>0</v>
      </c>
      <c r="AA457" s="16">
        <v>737</v>
      </c>
      <c r="AC457" s="16">
        <v>338</v>
      </c>
      <c r="AD457" s="16">
        <v>2207</v>
      </c>
      <c r="AE457" s="16">
        <v>2285</v>
      </c>
      <c r="AF457" s="16">
        <v>2213</v>
      </c>
      <c r="AG457" s="16">
        <v>26555985</v>
      </c>
      <c r="AH457" s="16">
        <v>0</v>
      </c>
      <c r="AI457" s="16">
        <v>0</v>
      </c>
      <c r="AJ457" s="16">
        <v>914</v>
      </c>
      <c r="AL457" s="16">
        <v>322</v>
      </c>
      <c r="AM457" s="16">
        <v>2093</v>
      </c>
      <c r="AN457" s="16">
        <v>2044</v>
      </c>
      <c r="AO457" s="16">
        <v>1949</v>
      </c>
      <c r="AP457" s="16">
        <v>23878831</v>
      </c>
      <c r="AQ457" s="16">
        <v>0</v>
      </c>
      <c r="AR457" s="16">
        <v>0</v>
      </c>
      <c r="AS457" s="16">
        <v>905</v>
      </c>
      <c r="AU457" s="16">
        <v>342</v>
      </c>
      <c r="AV457" s="16">
        <v>2075</v>
      </c>
      <c r="AW457" s="16">
        <v>94671657</v>
      </c>
      <c r="AX457" s="16">
        <v>0</v>
      </c>
      <c r="AY457" s="16">
        <v>0</v>
      </c>
      <c r="AZ457" s="16">
        <v>877</v>
      </c>
      <c r="BA457" s="16">
        <v>45625</v>
      </c>
    </row>
    <row r="458" spans="1:53">
      <c r="A458" s="15" t="s">
        <v>1344</v>
      </c>
      <c r="B458" s="15" t="s">
        <v>1345</v>
      </c>
      <c r="C458" s="15" t="s">
        <v>1346</v>
      </c>
      <c r="D458" s="15" t="s">
        <v>1347</v>
      </c>
      <c r="E458" s="15" t="s">
        <v>1347</v>
      </c>
      <c r="F458" s="15" t="s">
        <v>1639</v>
      </c>
      <c r="G458" s="15" t="s">
        <v>1622</v>
      </c>
      <c r="H458" s="15" t="s">
        <v>3716</v>
      </c>
      <c r="I458" s="15" t="s">
        <v>1373</v>
      </c>
      <c r="J458" s="15"/>
      <c r="K458" s="16">
        <v>570</v>
      </c>
      <c r="L458" s="16">
        <v>9301</v>
      </c>
      <c r="M458" s="16">
        <v>9368</v>
      </c>
      <c r="N458" s="16">
        <v>9418</v>
      </c>
      <c r="O458" s="16">
        <v>158981842</v>
      </c>
      <c r="P458" s="16">
        <v>0</v>
      </c>
      <c r="Q458" s="16">
        <v>0</v>
      </c>
      <c r="R458" s="16">
        <v>1306</v>
      </c>
      <c r="S458" s="15"/>
      <c r="T458" s="16">
        <v>561</v>
      </c>
      <c r="U458" s="16">
        <v>9378</v>
      </c>
      <c r="V458" s="16">
        <v>9373</v>
      </c>
      <c r="W458" s="16">
        <v>9096</v>
      </c>
      <c r="X458" s="16">
        <v>149996379</v>
      </c>
      <c r="Y458" s="16">
        <v>0</v>
      </c>
      <c r="Z458" s="16">
        <v>0</v>
      </c>
      <c r="AA458" s="16">
        <v>1243</v>
      </c>
      <c r="AC458" s="16">
        <v>561</v>
      </c>
      <c r="AD458" s="16">
        <v>9436</v>
      </c>
      <c r="AE458" s="16">
        <v>9567</v>
      </c>
      <c r="AF458" s="16">
        <v>9548</v>
      </c>
      <c r="AG458" s="16">
        <v>164702912</v>
      </c>
      <c r="AH458" s="16">
        <v>0</v>
      </c>
      <c r="AI458" s="16">
        <v>0</v>
      </c>
      <c r="AJ458" s="16">
        <v>1331</v>
      </c>
      <c r="AL458" s="16">
        <v>556</v>
      </c>
      <c r="AM458" s="16">
        <v>9632</v>
      </c>
      <c r="AN458" s="16">
        <v>9671</v>
      </c>
      <c r="AO458" s="16">
        <v>9730</v>
      </c>
      <c r="AP458" s="16">
        <v>163809751</v>
      </c>
      <c r="AQ458" s="16">
        <v>0</v>
      </c>
      <c r="AR458" s="16">
        <v>0</v>
      </c>
      <c r="AS458" s="16">
        <v>1302</v>
      </c>
      <c r="AU458" s="16">
        <v>562</v>
      </c>
      <c r="AV458" s="16">
        <v>9460</v>
      </c>
      <c r="AW458" s="16">
        <v>637490884</v>
      </c>
      <c r="AX458" s="16">
        <v>0</v>
      </c>
      <c r="AY458" s="16">
        <v>0</v>
      </c>
      <c r="AZ458" s="16">
        <v>1296</v>
      </c>
      <c r="BA458" s="16">
        <v>67389</v>
      </c>
    </row>
    <row r="459" spans="1:53">
      <c r="A459" s="15" t="s">
        <v>1344</v>
      </c>
      <c r="B459" s="15" t="s">
        <v>1345</v>
      </c>
      <c r="C459" s="15" t="s">
        <v>1346</v>
      </c>
      <c r="D459" s="15" t="s">
        <v>1347</v>
      </c>
      <c r="E459" s="15" t="s">
        <v>1347</v>
      </c>
      <c r="F459" s="15" t="s">
        <v>1639</v>
      </c>
      <c r="G459" s="15" t="s">
        <v>1623</v>
      </c>
      <c r="H459" s="15" t="s">
        <v>3716</v>
      </c>
      <c r="I459" s="15" t="s">
        <v>1375</v>
      </c>
      <c r="J459" s="15"/>
      <c r="K459" s="16">
        <v>570</v>
      </c>
      <c r="L459" s="16">
        <v>9301</v>
      </c>
      <c r="M459" s="16">
        <v>9368</v>
      </c>
      <c r="N459" s="16">
        <v>9418</v>
      </c>
      <c r="O459" s="16">
        <v>158981842</v>
      </c>
      <c r="P459" s="16">
        <v>0</v>
      </c>
      <c r="Q459" s="16">
        <v>0</v>
      </c>
      <c r="R459" s="16">
        <v>1306</v>
      </c>
      <c r="S459" s="15"/>
      <c r="T459" s="16">
        <v>561</v>
      </c>
      <c r="U459" s="16">
        <v>9378</v>
      </c>
      <c r="V459" s="16">
        <v>9373</v>
      </c>
      <c r="W459" s="16">
        <v>9096</v>
      </c>
      <c r="X459" s="16">
        <v>149996379</v>
      </c>
      <c r="Y459" s="16">
        <v>0</v>
      </c>
      <c r="Z459" s="16">
        <v>0</v>
      </c>
      <c r="AA459" s="16">
        <v>1243</v>
      </c>
      <c r="AC459" s="16">
        <v>561</v>
      </c>
      <c r="AD459" s="16">
        <v>9436</v>
      </c>
      <c r="AE459" s="16">
        <v>9567</v>
      </c>
      <c r="AF459" s="16">
        <v>9548</v>
      </c>
      <c r="AG459" s="16">
        <v>164702912</v>
      </c>
      <c r="AH459" s="16">
        <v>0</v>
      </c>
      <c r="AI459" s="16">
        <v>0</v>
      </c>
      <c r="AJ459" s="16">
        <v>1331</v>
      </c>
      <c r="AL459" s="16">
        <v>556</v>
      </c>
      <c r="AM459" s="16">
        <v>9632</v>
      </c>
      <c r="AN459" s="16">
        <v>9671</v>
      </c>
      <c r="AO459" s="16">
        <v>9730</v>
      </c>
      <c r="AP459" s="16">
        <v>163809751</v>
      </c>
      <c r="AQ459" s="16">
        <v>0</v>
      </c>
      <c r="AR459" s="16">
        <v>0</v>
      </c>
      <c r="AS459" s="16">
        <v>1302</v>
      </c>
      <c r="AU459" s="16">
        <v>562</v>
      </c>
      <c r="AV459" s="16">
        <v>9460</v>
      </c>
      <c r="AW459" s="16">
        <v>637490884</v>
      </c>
      <c r="AX459" s="16">
        <v>0</v>
      </c>
      <c r="AY459" s="16">
        <v>0</v>
      </c>
      <c r="AZ459" s="16">
        <v>1296</v>
      </c>
      <c r="BA459" s="16">
        <v>67389</v>
      </c>
    </row>
    <row r="460" spans="1:53">
      <c r="A460" s="15" t="s">
        <v>1344</v>
      </c>
      <c r="B460" s="15" t="s">
        <v>1345</v>
      </c>
      <c r="C460" s="15" t="s">
        <v>1346</v>
      </c>
      <c r="D460" s="15" t="s">
        <v>1347</v>
      </c>
      <c r="E460" s="15" t="s">
        <v>1347</v>
      </c>
      <c r="F460" s="15" t="s">
        <v>1639</v>
      </c>
      <c r="G460" s="15" t="s">
        <v>1628</v>
      </c>
      <c r="H460" s="15" t="s">
        <v>3716</v>
      </c>
      <c r="I460" s="15" t="s">
        <v>1369</v>
      </c>
      <c r="J460" s="15"/>
      <c r="K460" s="16">
        <v>27</v>
      </c>
      <c r="L460" s="16">
        <v>221</v>
      </c>
      <c r="M460" s="16">
        <v>226</v>
      </c>
      <c r="N460" s="16">
        <v>230</v>
      </c>
      <c r="O460" s="16">
        <v>3106074</v>
      </c>
      <c r="P460" s="16">
        <v>0</v>
      </c>
      <c r="Q460" s="16">
        <v>0</v>
      </c>
      <c r="R460" s="16">
        <v>1059</v>
      </c>
      <c r="S460" s="15"/>
      <c r="T460" s="16">
        <v>26</v>
      </c>
      <c r="U460" s="16">
        <v>228</v>
      </c>
      <c r="V460" s="16">
        <v>230</v>
      </c>
      <c r="W460" s="16">
        <v>216</v>
      </c>
      <c r="X460" s="16">
        <v>3075740</v>
      </c>
      <c r="Y460" s="16">
        <v>0</v>
      </c>
      <c r="Z460" s="16">
        <v>0</v>
      </c>
      <c r="AA460" s="16">
        <v>1053</v>
      </c>
      <c r="AC460" s="16">
        <v>26</v>
      </c>
      <c r="AD460" s="16">
        <v>229</v>
      </c>
      <c r="AE460" s="16">
        <v>230</v>
      </c>
      <c r="AF460" s="16">
        <v>229</v>
      </c>
      <c r="AG460" s="16">
        <v>3269661</v>
      </c>
      <c r="AH460" s="16">
        <v>0</v>
      </c>
      <c r="AI460" s="16">
        <v>0</v>
      </c>
      <c r="AJ460" s="16">
        <v>1097</v>
      </c>
      <c r="AL460" s="16">
        <v>26</v>
      </c>
      <c r="AM460" s="16">
        <v>226</v>
      </c>
      <c r="AN460" s="16">
        <v>228</v>
      </c>
      <c r="AO460" s="16">
        <v>226</v>
      </c>
      <c r="AP460" s="16">
        <v>3176487</v>
      </c>
      <c r="AQ460" s="16">
        <v>0</v>
      </c>
      <c r="AR460" s="16">
        <v>0</v>
      </c>
      <c r="AS460" s="16">
        <v>1078</v>
      </c>
      <c r="AU460" s="16">
        <v>26</v>
      </c>
      <c r="AV460" s="16">
        <v>227</v>
      </c>
      <c r="AW460" s="16">
        <v>12627962</v>
      </c>
      <c r="AX460" s="16">
        <v>0</v>
      </c>
      <c r="AY460" s="16">
        <v>0</v>
      </c>
      <c r="AZ460" s="16">
        <v>1072</v>
      </c>
      <c r="BA460" s="16">
        <v>55732</v>
      </c>
    </row>
    <row r="461" spans="1:53">
      <c r="A461" s="15" t="s">
        <v>1344</v>
      </c>
      <c r="B461" s="15" t="s">
        <v>1345</v>
      </c>
      <c r="C461" s="15" t="s">
        <v>1346</v>
      </c>
      <c r="D461" s="15" t="s">
        <v>1347</v>
      </c>
      <c r="E461" s="15" t="s">
        <v>1347</v>
      </c>
      <c r="F461" s="15" t="s">
        <v>1639</v>
      </c>
      <c r="G461" s="15" t="s">
        <v>1629</v>
      </c>
      <c r="H461" s="15" t="s">
        <v>3716</v>
      </c>
      <c r="I461" s="15" t="s">
        <v>1371</v>
      </c>
      <c r="J461" s="15"/>
      <c r="K461" s="16">
        <v>27</v>
      </c>
      <c r="L461" s="16">
        <v>221</v>
      </c>
      <c r="M461" s="16">
        <v>226</v>
      </c>
      <c r="N461" s="16">
        <v>230</v>
      </c>
      <c r="O461" s="16">
        <v>3106074</v>
      </c>
      <c r="P461" s="16">
        <v>0</v>
      </c>
      <c r="Q461" s="16">
        <v>0</v>
      </c>
      <c r="R461" s="16">
        <v>1059</v>
      </c>
      <c r="S461" s="15"/>
      <c r="T461" s="16">
        <v>26</v>
      </c>
      <c r="U461" s="16">
        <v>228</v>
      </c>
      <c r="V461" s="16">
        <v>230</v>
      </c>
      <c r="W461" s="16">
        <v>216</v>
      </c>
      <c r="X461" s="16">
        <v>3075740</v>
      </c>
      <c r="Y461" s="16">
        <v>0</v>
      </c>
      <c r="Z461" s="16">
        <v>0</v>
      </c>
      <c r="AA461" s="16">
        <v>1053</v>
      </c>
      <c r="AC461" s="16">
        <v>26</v>
      </c>
      <c r="AD461" s="16">
        <v>229</v>
      </c>
      <c r="AE461" s="16">
        <v>230</v>
      </c>
      <c r="AF461" s="16">
        <v>229</v>
      </c>
      <c r="AG461" s="16">
        <v>3269661</v>
      </c>
      <c r="AH461" s="16">
        <v>0</v>
      </c>
      <c r="AI461" s="16">
        <v>0</v>
      </c>
      <c r="AJ461" s="16">
        <v>1097</v>
      </c>
      <c r="AL461" s="16">
        <v>26</v>
      </c>
      <c r="AM461" s="16">
        <v>226</v>
      </c>
      <c r="AN461" s="16">
        <v>228</v>
      </c>
      <c r="AO461" s="16">
        <v>226</v>
      </c>
      <c r="AP461" s="16">
        <v>3176487</v>
      </c>
      <c r="AQ461" s="16">
        <v>0</v>
      </c>
      <c r="AR461" s="16">
        <v>0</v>
      </c>
      <c r="AS461" s="16">
        <v>1078</v>
      </c>
      <c r="AU461" s="16">
        <v>26</v>
      </c>
      <c r="AV461" s="16">
        <v>227</v>
      </c>
      <c r="AW461" s="16">
        <v>12627962</v>
      </c>
      <c r="AX461" s="16">
        <v>0</v>
      </c>
      <c r="AY461" s="16">
        <v>0</v>
      </c>
      <c r="AZ461" s="16">
        <v>1072</v>
      </c>
      <c r="BA461" s="16">
        <v>55732</v>
      </c>
    </row>
    <row r="462" spans="1:53">
      <c r="A462" s="15" t="s">
        <v>1344</v>
      </c>
      <c r="B462" s="15" t="s">
        <v>1345</v>
      </c>
      <c r="C462" s="15" t="s">
        <v>1346</v>
      </c>
      <c r="D462" s="15" t="s">
        <v>1347</v>
      </c>
      <c r="E462" s="15" t="s">
        <v>1347</v>
      </c>
      <c r="F462" s="15" t="s">
        <v>1639</v>
      </c>
      <c r="G462" s="15" t="s">
        <v>1630</v>
      </c>
      <c r="H462" s="15" t="s">
        <v>3716</v>
      </c>
      <c r="I462" s="15" t="s">
        <v>1373</v>
      </c>
      <c r="J462" s="15"/>
      <c r="K462" s="16">
        <v>27</v>
      </c>
      <c r="L462" s="16">
        <v>221</v>
      </c>
      <c r="M462" s="16">
        <v>226</v>
      </c>
      <c r="N462" s="16">
        <v>230</v>
      </c>
      <c r="O462" s="16">
        <v>3106074</v>
      </c>
      <c r="P462" s="16">
        <v>0</v>
      </c>
      <c r="Q462" s="16">
        <v>0</v>
      </c>
      <c r="R462" s="16">
        <v>1059</v>
      </c>
      <c r="S462" s="15"/>
      <c r="T462" s="16">
        <v>26</v>
      </c>
      <c r="U462" s="16">
        <v>228</v>
      </c>
      <c r="V462" s="16">
        <v>230</v>
      </c>
      <c r="W462" s="16">
        <v>216</v>
      </c>
      <c r="X462" s="16">
        <v>3075740</v>
      </c>
      <c r="Y462" s="16">
        <v>0</v>
      </c>
      <c r="Z462" s="16">
        <v>0</v>
      </c>
      <c r="AA462" s="16">
        <v>1053</v>
      </c>
      <c r="AC462" s="16">
        <v>26</v>
      </c>
      <c r="AD462" s="16">
        <v>229</v>
      </c>
      <c r="AE462" s="16">
        <v>230</v>
      </c>
      <c r="AF462" s="16">
        <v>229</v>
      </c>
      <c r="AG462" s="16">
        <v>3269661</v>
      </c>
      <c r="AH462" s="16">
        <v>0</v>
      </c>
      <c r="AI462" s="16">
        <v>0</v>
      </c>
      <c r="AJ462" s="16">
        <v>1097</v>
      </c>
      <c r="AL462" s="16">
        <v>26</v>
      </c>
      <c r="AM462" s="16">
        <v>226</v>
      </c>
      <c r="AN462" s="16">
        <v>228</v>
      </c>
      <c r="AO462" s="16">
        <v>226</v>
      </c>
      <c r="AP462" s="16">
        <v>3176487</v>
      </c>
      <c r="AQ462" s="16">
        <v>0</v>
      </c>
      <c r="AR462" s="16">
        <v>0</v>
      </c>
      <c r="AS462" s="16">
        <v>1078</v>
      </c>
      <c r="AU462" s="16">
        <v>26</v>
      </c>
      <c r="AV462" s="16">
        <v>227</v>
      </c>
      <c r="AW462" s="16">
        <v>12627962</v>
      </c>
      <c r="AX462" s="16">
        <v>0</v>
      </c>
      <c r="AY462" s="16">
        <v>0</v>
      </c>
      <c r="AZ462" s="16">
        <v>1072</v>
      </c>
      <c r="BA462" s="16">
        <v>55732</v>
      </c>
    </row>
    <row r="463" spans="1:53">
      <c r="A463" s="15" t="s">
        <v>1344</v>
      </c>
      <c r="B463" s="15" t="s">
        <v>1345</v>
      </c>
      <c r="C463" s="15" t="s">
        <v>1346</v>
      </c>
      <c r="D463" s="15" t="s">
        <v>1347</v>
      </c>
      <c r="E463" s="15" t="s">
        <v>1347</v>
      </c>
      <c r="F463" s="15" t="s">
        <v>1639</v>
      </c>
      <c r="G463" s="15" t="s">
        <v>1631</v>
      </c>
      <c r="H463" s="15" t="s">
        <v>3716</v>
      </c>
      <c r="I463" s="15" t="s">
        <v>1375</v>
      </c>
      <c r="J463" s="15"/>
      <c r="K463" s="16">
        <v>27</v>
      </c>
      <c r="L463" s="16">
        <v>221</v>
      </c>
      <c r="M463" s="16">
        <v>226</v>
      </c>
      <c r="N463" s="16">
        <v>230</v>
      </c>
      <c r="O463" s="16">
        <v>3106074</v>
      </c>
      <c r="P463" s="16">
        <v>0</v>
      </c>
      <c r="Q463" s="16">
        <v>0</v>
      </c>
      <c r="R463" s="16">
        <v>1059</v>
      </c>
      <c r="S463" s="15"/>
      <c r="T463" s="16">
        <v>26</v>
      </c>
      <c r="U463" s="16">
        <v>228</v>
      </c>
      <c r="V463" s="16">
        <v>230</v>
      </c>
      <c r="W463" s="16">
        <v>216</v>
      </c>
      <c r="X463" s="16">
        <v>3075740</v>
      </c>
      <c r="Y463" s="16">
        <v>0</v>
      </c>
      <c r="Z463" s="16">
        <v>0</v>
      </c>
      <c r="AA463" s="16">
        <v>1053</v>
      </c>
      <c r="AC463" s="16">
        <v>26</v>
      </c>
      <c r="AD463" s="16">
        <v>229</v>
      </c>
      <c r="AE463" s="16">
        <v>230</v>
      </c>
      <c r="AF463" s="16">
        <v>229</v>
      </c>
      <c r="AG463" s="16">
        <v>3269661</v>
      </c>
      <c r="AH463" s="16">
        <v>0</v>
      </c>
      <c r="AI463" s="16">
        <v>0</v>
      </c>
      <c r="AJ463" s="16">
        <v>1097</v>
      </c>
      <c r="AL463" s="16">
        <v>26</v>
      </c>
      <c r="AM463" s="16">
        <v>226</v>
      </c>
      <c r="AN463" s="16">
        <v>228</v>
      </c>
      <c r="AO463" s="16">
        <v>226</v>
      </c>
      <c r="AP463" s="16">
        <v>3176487</v>
      </c>
      <c r="AQ463" s="16">
        <v>0</v>
      </c>
      <c r="AR463" s="16">
        <v>0</v>
      </c>
      <c r="AS463" s="16">
        <v>1078</v>
      </c>
      <c r="AU463" s="16">
        <v>26</v>
      </c>
      <c r="AV463" s="16">
        <v>227</v>
      </c>
      <c r="AW463" s="16">
        <v>12627962</v>
      </c>
      <c r="AX463" s="16">
        <v>0</v>
      </c>
      <c r="AY463" s="16">
        <v>0</v>
      </c>
      <c r="AZ463" s="16">
        <v>1072</v>
      </c>
      <c r="BA463" s="16">
        <v>55732</v>
      </c>
    </row>
    <row r="464" spans="1:53">
      <c r="A464" s="15" t="s">
        <v>1344</v>
      </c>
      <c r="B464" s="15" t="s">
        <v>1345</v>
      </c>
      <c r="C464" s="15" t="s">
        <v>1346</v>
      </c>
      <c r="D464" s="15" t="s">
        <v>1347</v>
      </c>
      <c r="E464" s="15" t="s">
        <v>1347</v>
      </c>
      <c r="F464" s="15" t="s">
        <v>1639</v>
      </c>
      <c r="G464" s="15" t="s">
        <v>1634</v>
      </c>
      <c r="H464" s="15" t="s">
        <v>3716</v>
      </c>
      <c r="I464" s="15" t="s">
        <v>1367</v>
      </c>
      <c r="J464" s="15" t="s">
        <v>1641</v>
      </c>
      <c r="K464" s="16">
        <v>2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5" t="s">
        <v>1641</v>
      </c>
      <c r="T464" s="16">
        <v>3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5" t="s">
        <v>1365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5" t="s">
        <v>1641</v>
      </c>
      <c r="AL464" s="16">
        <v>1</v>
      </c>
      <c r="AM464" s="16">
        <v>0</v>
      </c>
      <c r="AN464" s="16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5" t="s">
        <v>1641</v>
      </c>
      <c r="AU464" s="16">
        <v>2</v>
      </c>
      <c r="AV464" s="16">
        <v>0</v>
      </c>
      <c r="AW464" s="16">
        <v>0</v>
      </c>
      <c r="AX464" s="16">
        <v>0</v>
      </c>
      <c r="AY464" s="16">
        <v>0</v>
      </c>
      <c r="AZ464" s="16">
        <v>0</v>
      </c>
      <c r="BA464" s="16">
        <v>0</v>
      </c>
    </row>
    <row r="465" spans="1:53">
      <c r="A465" s="15" t="s">
        <v>1344</v>
      </c>
      <c r="B465" s="15" t="s">
        <v>1345</v>
      </c>
      <c r="C465" s="15" t="s">
        <v>1346</v>
      </c>
      <c r="D465" s="15" t="s">
        <v>1347</v>
      </c>
      <c r="E465" s="15" t="s">
        <v>1347</v>
      </c>
      <c r="F465" s="15" t="s">
        <v>1639</v>
      </c>
      <c r="G465" s="15" t="s">
        <v>1635</v>
      </c>
      <c r="H465" s="15" t="s">
        <v>3716</v>
      </c>
      <c r="I465" s="15" t="s">
        <v>1369</v>
      </c>
      <c r="J465" s="15" t="s">
        <v>1641</v>
      </c>
      <c r="K465" s="16">
        <v>2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5" t="s">
        <v>1641</v>
      </c>
      <c r="T465" s="16">
        <v>3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5" t="s">
        <v>1365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5" t="s">
        <v>1641</v>
      </c>
      <c r="AL465" s="16">
        <v>1</v>
      </c>
      <c r="AM465" s="16">
        <v>0</v>
      </c>
      <c r="AN465" s="16">
        <v>0</v>
      </c>
      <c r="AO465" s="16">
        <v>0</v>
      </c>
      <c r="AP465" s="16">
        <v>0</v>
      </c>
      <c r="AQ465" s="16">
        <v>0</v>
      </c>
      <c r="AR465" s="16">
        <v>0</v>
      </c>
      <c r="AS465" s="16">
        <v>0</v>
      </c>
      <c r="AT465" s="15" t="s">
        <v>1641</v>
      </c>
      <c r="AU465" s="16">
        <v>2</v>
      </c>
      <c r="AV465" s="16">
        <v>0</v>
      </c>
      <c r="AW465" s="16">
        <v>0</v>
      </c>
      <c r="AX465" s="16">
        <v>0</v>
      </c>
      <c r="AY465" s="16">
        <v>0</v>
      </c>
      <c r="AZ465" s="16">
        <v>0</v>
      </c>
      <c r="BA465" s="16">
        <v>0</v>
      </c>
    </row>
    <row r="466" spans="1:53">
      <c r="A466" s="15" t="s">
        <v>1344</v>
      </c>
      <c r="B466" s="15" t="s">
        <v>1345</v>
      </c>
      <c r="C466" s="15" t="s">
        <v>1346</v>
      </c>
      <c r="D466" s="15" t="s">
        <v>1347</v>
      </c>
      <c r="E466" s="15" t="s">
        <v>1347</v>
      </c>
      <c r="F466" s="15" t="s">
        <v>1639</v>
      </c>
      <c r="G466" s="15" t="s">
        <v>1636</v>
      </c>
      <c r="H466" s="15" t="s">
        <v>3716</v>
      </c>
      <c r="I466" s="15" t="s">
        <v>1371</v>
      </c>
      <c r="J466" s="15" t="s">
        <v>1641</v>
      </c>
      <c r="K466" s="16">
        <v>2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5" t="s">
        <v>1641</v>
      </c>
      <c r="T466" s="16">
        <v>3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5" t="s">
        <v>1365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5" t="s">
        <v>1641</v>
      </c>
      <c r="AL466" s="16">
        <v>1</v>
      </c>
      <c r="AM466" s="16">
        <v>0</v>
      </c>
      <c r="AN466" s="16">
        <v>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5" t="s">
        <v>1641</v>
      </c>
      <c r="AU466" s="16">
        <v>2</v>
      </c>
      <c r="AV466" s="16">
        <v>0</v>
      </c>
      <c r="AW466" s="16">
        <v>0</v>
      </c>
      <c r="AX466" s="16">
        <v>0</v>
      </c>
      <c r="AY466" s="16">
        <v>0</v>
      </c>
      <c r="AZ466" s="16">
        <v>0</v>
      </c>
      <c r="BA466" s="16">
        <v>0</v>
      </c>
    </row>
    <row r="467" spans="1:53">
      <c r="A467" s="15" t="s">
        <v>1344</v>
      </c>
      <c r="B467" s="15" t="s">
        <v>1345</v>
      </c>
      <c r="C467" s="15" t="s">
        <v>1346</v>
      </c>
      <c r="D467" s="15" t="s">
        <v>1347</v>
      </c>
      <c r="E467" s="15" t="s">
        <v>1347</v>
      </c>
      <c r="F467" s="15" t="s">
        <v>1639</v>
      </c>
      <c r="G467" s="15" t="s">
        <v>1637</v>
      </c>
      <c r="H467" s="15" t="s">
        <v>3716</v>
      </c>
      <c r="I467" s="15" t="s">
        <v>1373</v>
      </c>
      <c r="J467" s="15" t="s">
        <v>1641</v>
      </c>
      <c r="K467" s="16">
        <v>2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5" t="s">
        <v>1641</v>
      </c>
      <c r="T467" s="16">
        <v>3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5" t="s">
        <v>1365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0</v>
      </c>
      <c r="AK467" s="15" t="s">
        <v>1641</v>
      </c>
      <c r="AL467" s="16">
        <v>1</v>
      </c>
      <c r="AM467" s="16">
        <v>0</v>
      </c>
      <c r="AN467" s="16">
        <v>0</v>
      </c>
      <c r="AO467" s="16">
        <v>0</v>
      </c>
      <c r="AP467" s="16">
        <v>0</v>
      </c>
      <c r="AQ467" s="16">
        <v>0</v>
      </c>
      <c r="AR467" s="16">
        <v>0</v>
      </c>
      <c r="AS467" s="16">
        <v>0</v>
      </c>
      <c r="AT467" s="15" t="s">
        <v>1641</v>
      </c>
      <c r="AU467" s="16">
        <v>2</v>
      </c>
      <c r="AV467" s="16">
        <v>0</v>
      </c>
      <c r="AW467" s="16">
        <v>0</v>
      </c>
      <c r="AX467" s="16">
        <v>0</v>
      </c>
      <c r="AY467" s="16">
        <v>0</v>
      </c>
      <c r="AZ467" s="16">
        <v>0</v>
      </c>
      <c r="BA467" s="16">
        <v>0</v>
      </c>
    </row>
    <row r="468" spans="1:53">
      <c r="A468" s="15" t="s">
        <v>1344</v>
      </c>
      <c r="B468" s="15" t="s">
        <v>1345</v>
      </c>
      <c r="C468" s="15" t="s">
        <v>1346</v>
      </c>
      <c r="D468" s="15" t="s">
        <v>1347</v>
      </c>
      <c r="E468" s="15" t="s">
        <v>1347</v>
      </c>
      <c r="F468" s="15" t="s">
        <v>1639</v>
      </c>
      <c r="G468" s="15" t="s">
        <v>1638</v>
      </c>
      <c r="H468" s="15" t="s">
        <v>3716</v>
      </c>
      <c r="I468" s="15" t="s">
        <v>1375</v>
      </c>
      <c r="J468" s="15" t="s">
        <v>1641</v>
      </c>
      <c r="K468" s="16">
        <v>2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5" t="s">
        <v>1641</v>
      </c>
      <c r="T468" s="16">
        <v>3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5" t="s">
        <v>1365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5" t="s">
        <v>1641</v>
      </c>
      <c r="AL468" s="16">
        <v>1</v>
      </c>
      <c r="AM468" s="16">
        <v>0</v>
      </c>
      <c r="AN468" s="16">
        <v>0</v>
      </c>
      <c r="AO468" s="16">
        <v>0</v>
      </c>
      <c r="AP468" s="16">
        <v>0</v>
      </c>
      <c r="AQ468" s="16">
        <v>0</v>
      </c>
      <c r="AR468" s="16">
        <v>0</v>
      </c>
      <c r="AS468" s="16">
        <v>0</v>
      </c>
      <c r="AT468" s="15" t="s">
        <v>1641</v>
      </c>
      <c r="AU468" s="16">
        <v>2</v>
      </c>
      <c r="AV468" s="16">
        <v>0</v>
      </c>
      <c r="AW468" s="16">
        <v>0</v>
      </c>
      <c r="AX468" s="16">
        <v>0</v>
      </c>
      <c r="AY468" s="16">
        <v>0</v>
      </c>
      <c r="AZ468" s="16">
        <v>0</v>
      </c>
      <c r="BA468" s="16">
        <v>0</v>
      </c>
    </row>
    <row r="469" spans="1:53">
      <c r="A469" s="15" t="s">
        <v>1344</v>
      </c>
      <c r="B469" s="15" t="s">
        <v>1345</v>
      </c>
      <c r="C469" s="15" t="s">
        <v>1346</v>
      </c>
      <c r="D469" s="15" t="s">
        <v>1347</v>
      </c>
      <c r="E469" s="15" t="s">
        <v>1347</v>
      </c>
      <c r="F469" s="15" t="s">
        <v>1702</v>
      </c>
      <c r="G469" s="15" t="s">
        <v>1348</v>
      </c>
      <c r="H469" s="15" t="s">
        <v>3716</v>
      </c>
      <c r="I469" s="15" t="s">
        <v>1352</v>
      </c>
      <c r="J469" s="15"/>
      <c r="K469" s="16">
        <v>14004</v>
      </c>
      <c r="L469" s="16">
        <v>1692442</v>
      </c>
      <c r="M469" s="16">
        <v>1701915</v>
      </c>
      <c r="N469" s="16">
        <v>1722902</v>
      </c>
      <c r="O469" s="16">
        <v>19905826415</v>
      </c>
      <c r="P469" s="16">
        <v>318124406</v>
      </c>
      <c r="Q469" s="16">
        <v>15087228</v>
      </c>
      <c r="R469" s="16">
        <v>898</v>
      </c>
      <c r="S469" s="15"/>
      <c r="T469" s="16">
        <v>13982</v>
      </c>
      <c r="U469" s="16">
        <v>1722284</v>
      </c>
      <c r="V469" s="16">
        <v>1726672</v>
      </c>
      <c r="W469" s="16">
        <v>1731613</v>
      </c>
      <c r="X469" s="16">
        <v>20233168543</v>
      </c>
      <c r="Y469" s="16">
        <v>76267634</v>
      </c>
      <c r="Z469" s="16">
        <v>3898175</v>
      </c>
      <c r="AA469" s="16">
        <v>901</v>
      </c>
      <c r="AC469" s="16">
        <v>13953</v>
      </c>
      <c r="AD469" s="16">
        <v>1515006</v>
      </c>
      <c r="AE469" s="16">
        <v>1463506</v>
      </c>
      <c r="AF469" s="16">
        <v>1635357</v>
      </c>
      <c r="AG469" s="16">
        <v>17887174972</v>
      </c>
      <c r="AH469" s="16">
        <v>51607070</v>
      </c>
      <c r="AI469" s="16">
        <v>2584007</v>
      </c>
      <c r="AJ469" s="16">
        <v>895</v>
      </c>
      <c r="AL469" s="16">
        <v>13946</v>
      </c>
      <c r="AM469" s="16">
        <v>1706349</v>
      </c>
      <c r="AN469" s="16">
        <v>1716697</v>
      </c>
      <c r="AO469" s="16">
        <v>1667647</v>
      </c>
      <c r="AP469" s="16">
        <v>19742388957</v>
      </c>
      <c r="AQ469" s="16">
        <v>44049723</v>
      </c>
      <c r="AR469" s="16">
        <v>2223689</v>
      </c>
      <c r="AS469" s="16">
        <v>895</v>
      </c>
      <c r="AU469" s="16">
        <v>13971</v>
      </c>
      <c r="AV469" s="16">
        <v>1666866</v>
      </c>
      <c r="AW469" s="16">
        <v>77768558887</v>
      </c>
      <c r="AX469" s="16">
        <v>490048833</v>
      </c>
      <c r="AY469" s="16">
        <v>23793099</v>
      </c>
      <c r="AZ469" s="16">
        <v>897</v>
      </c>
      <c r="BA469" s="16">
        <v>46656</v>
      </c>
    </row>
    <row r="470" spans="1:53">
      <c r="A470" s="15" t="s">
        <v>1344</v>
      </c>
      <c r="B470" s="15" t="s">
        <v>1345</v>
      </c>
      <c r="C470" s="15" t="s">
        <v>1346</v>
      </c>
      <c r="D470" s="15" t="s">
        <v>1347</v>
      </c>
      <c r="E470" s="15" t="s">
        <v>1347</v>
      </c>
      <c r="F470" s="15" t="s">
        <v>1702</v>
      </c>
      <c r="G470" s="15" t="s">
        <v>1640</v>
      </c>
      <c r="H470" s="15" t="s">
        <v>3716</v>
      </c>
      <c r="I470" s="15" t="s">
        <v>1354</v>
      </c>
      <c r="J470" s="15"/>
      <c r="K470" s="16">
        <v>121</v>
      </c>
      <c r="L470" s="16">
        <v>11857</v>
      </c>
      <c r="M470" s="16">
        <v>11755</v>
      </c>
      <c r="N470" s="16">
        <v>11791</v>
      </c>
      <c r="O470" s="16">
        <v>153486828</v>
      </c>
      <c r="P470" s="16">
        <v>777655</v>
      </c>
      <c r="Q470" s="16">
        <v>36603</v>
      </c>
      <c r="R470" s="16">
        <v>1000</v>
      </c>
      <c r="S470" s="15"/>
      <c r="T470" s="16">
        <v>123</v>
      </c>
      <c r="U470" s="16">
        <v>11731</v>
      </c>
      <c r="V470" s="16">
        <v>11730</v>
      </c>
      <c r="W470" s="16">
        <v>11864</v>
      </c>
      <c r="X470" s="16">
        <v>151499882</v>
      </c>
      <c r="Y470" s="16">
        <v>320990</v>
      </c>
      <c r="Z470" s="16">
        <v>16316</v>
      </c>
      <c r="AA470" s="16">
        <v>990</v>
      </c>
      <c r="AC470" s="16">
        <v>124</v>
      </c>
      <c r="AD470" s="16">
        <v>12006</v>
      </c>
      <c r="AE470" s="16">
        <v>12103</v>
      </c>
      <c r="AF470" s="16">
        <v>12028</v>
      </c>
      <c r="AG470" s="16">
        <v>169843155</v>
      </c>
      <c r="AH470" s="16">
        <v>740348</v>
      </c>
      <c r="AI470" s="16">
        <v>30151</v>
      </c>
      <c r="AJ470" s="16">
        <v>1085</v>
      </c>
      <c r="AL470" s="16">
        <v>124</v>
      </c>
      <c r="AM470" s="16">
        <v>11893</v>
      </c>
      <c r="AN470" s="16">
        <v>11933</v>
      </c>
      <c r="AO470" s="16">
        <v>11957</v>
      </c>
      <c r="AP470" s="16">
        <v>163007362</v>
      </c>
      <c r="AQ470" s="16">
        <v>383369</v>
      </c>
      <c r="AR470" s="16">
        <v>14292</v>
      </c>
      <c r="AS470" s="16">
        <v>1051</v>
      </c>
      <c r="AU470" s="16">
        <v>123</v>
      </c>
      <c r="AV470" s="16">
        <v>11887</v>
      </c>
      <c r="AW470" s="16">
        <v>637837227</v>
      </c>
      <c r="AX470" s="16">
        <v>2222362</v>
      </c>
      <c r="AY470" s="16">
        <v>97362</v>
      </c>
      <c r="AZ470" s="16">
        <v>1032</v>
      </c>
      <c r="BA470" s="16">
        <v>53657</v>
      </c>
    </row>
    <row r="471" spans="1:53">
      <c r="A471" s="15" t="s">
        <v>1344</v>
      </c>
      <c r="B471" s="15" t="s">
        <v>1345</v>
      </c>
      <c r="C471" s="15" t="s">
        <v>1346</v>
      </c>
      <c r="D471" s="15" t="s">
        <v>1347</v>
      </c>
      <c r="E471" s="15" t="s">
        <v>1347</v>
      </c>
      <c r="F471" s="15" t="s">
        <v>1702</v>
      </c>
      <c r="G471" s="15" t="s">
        <v>1703</v>
      </c>
      <c r="H471" s="15" t="s">
        <v>3716</v>
      </c>
      <c r="I471" s="15" t="s">
        <v>1356</v>
      </c>
      <c r="J471" s="15"/>
      <c r="K471" s="16">
        <v>9</v>
      </c>
      <c r="L471" s="16">
        <v>76</v>
      </c>
      <c r="M471" s="16">
        <v>65</v>
      </c>
      <c r="N471" s="16">
        <v>82</v>
      </c>
      <c r="O471" s="16">
        <v>702451</v>
      </c>
      <c r="P471" s="16">
        <v>213686</v>
      </c>
      <c r="Q471" s="16">
        <v>12790</v>
      </c>
      <c r="R471" s="16">
        <v>727</v>
      </c>
      <c r="S471" s="15"/>
      <c r="T471" s="16">
        <v>9</v>
      </c>
      <c r="U471" s="16">
        <v>87</v>
      </c>
      <c r="V471" s="16">
        <v>82</v>
      </c>
      <c r="W471" s="16">
        <v>91</v>
      </c>
      <c r="X471" s="16">
        <v>801732</v>
      </c>
      <c r="Y471" s="16">
        <v>177335</v>
      </c>
      <c r="Z471" s="16">
        <v>9671</v>
      </c>
      <c r="AA471" s="16">
        <v>712</v>
      </c>
      <c r="AC471" s="16">
        <v>9</v>
      </c>
      <c r="AD471" s="16">
        <v>107</v>
      </c>
      <c r="AE471" s="16">
        <v>101</v>
      </c>
      <c r="AF471" s="16">
        <v>95</v>
      </c>
      <c r="AG471" s="16">
        <v>1045598</v>
      </c>
      <c r="AH471" s="16">
        <v>224946</v>
      </c>
      <c r="AI471" s="16">
        <v>11368</v>
      </c>
      <c r="AJ471" s="16">
        <v>796</v>
      </c>
      <c r="AL471" s="16">
        <v>9</v>
      </c>
      <c r="AM471" s="16">
        <v>102</v>
      </c>
      <c r="AN471" s="16">
        <v>100</v>
      </c>
      <c r="AO471" s="16">
        <v>95</v>
      </c>
      <c r="AP471" s="16">
        <v>877570</v>
      </c>
      <c r="AQ471" s="16">
        <v>142793</v>
      </c>
      <c r="AR471" s="16">
        <v>4418</v>
      </c>
      <c r="AS471" s="16">
        <v>682</v>
      </c>
      <c r="AU471" s="16">
        <v>9</v>
      </c>
      <c r="AV471" s="16">
        <v>90</v>
      </c>
      <c r="AW471" s="16">
        <v>3427351</v>
      </c>
      <c r="AX471" s="16">
        <v>758760</v>
      </c>
      <c r="AY471" s="16">
        <v>38247</v>
      </c>
      <c r="AZ471" s="16">
        <v>730</v>
      </c>
      <c r="BA471" s="16">
        <v>37976</v>
      </c>
    </row>
    <row r="472" spans="1:53">
      <c r="A472" s="15" t="s">
        <v>1344</v>
      </c>
      <c r="B472" s="15" t="s">
        <v>1345</v>
      </c>
      <c r="C472" s="15" t="s">
        <v>1346</v>
      </c>
      <c r="D472" s="15" t="s">
        <v>1347</v>
      </c>
      <c r="E472" s="15" t="s">
        <v>1347</v>
      </c>
      <c r="F472" s="15" t="s">
        <v>1702</v>
      </c>
      <c r="G472" s="15" t="s">
        <v>1704</v>
      </c>
      <c r="H472" s="15" t="s">
        <v>3716</v>
      </c>
      <c r="I472" s="15" t="s">
        <v>1356</v>
      </c>
      <c r="J472" s="15"/>
      <c r="K472" s="16">
        <v>112</v>
      </c>
      <c r="L472" s="16">
        <v>11781</v>
      </c>
      <c r="M472" s="16">
        <v>11690</v>
      </c>
      <c r="N472" s="16">
        <v>11709</v>
      </c>
      <c r="O472" s="16">
        <v>152784377</v>
      </c>
      <c r="P472" s="16">
        <v>563969</v>
      </c>
      <c r="Q472" s="16">
        <v>23813</v>
      </c>
      <c r="R472" s="16">
        <v>1002</v>
      </c>
      <c r="S472" s="15"/>
      <c r="T472" s="16">
        <v>114</v>
      </c>
      <c r="U472" s="16">
        <v>11644</v>
      </c>
      <c r="V472" s="16">
        <v>11648</v>
      </c>
      <c r="W472" s="16">
        <v>11773</v>
      </c>
      <c r="X472" s="16">
        <v>150698150</v>
      </c>
      <c r="Y472" s="16">
        <v>143655</v>
      </c>
      <c r="Z472" s="16">
        <v>6645</v>
      </c>
      <c r="AA472" s="16">
        <v>992</v>
      </c>
      <c r="AC472" s="16">
        <v>115</v>
      </c>
      <c r="AD472" s="16">
        <v>11899</v>
      </c>
      <c r="AE472" s="16">
        <v>12002</v>
      </c>
      <c r="AF472" s="16">
        <v>11933</v>
      </c>
      <c r="AG472" s="16">
        <v>168797557</v>
      </c>
      <c r="AH472" s="16">
        <v>515402</v>
      </c>
      <c r="AI472" s="16">
        <v>18783</v>
      </c>
      <c r="AJ472" s="16">
        <v>1087</v>
      </c>
      <c r="AL472" s="16">
        <v>115</v>
      </c>
      <c r="AM472" s="16">
        <v>11791</v>
      </c>
      <c r="AN472" s="16">
        <v>11833</v>
      </c>
      <c r="AO472" s="16">
        <v>11862</v>
      </c>
      <c r="AP472" s="16">
        <v>162129792</v>
      </c>
      <c r="AQ472" s="16">
        <v>240576</v>
      </c>
      <c r="AR472" s="16">
        <v>9874</v>
      </c>
      <c r="AS472" s="16">
        <v>1054</v>
      </c>
      <c r="AU472" s="16">
        <v>114</v>
      </c>
      <c r="AV472" s="16">
        <v>11797</v>
      </c>
      <c r="AW472" s="16">
        <v>634409876</v>
      </c>
      <c r="AX472" s="16">
        <v>1463602</v>
      </c>
      <c r="AY472" s="16">
        <v>59115</v>
      </c>
      <c r="AZ472" s="16">
        <v>1034</v>
      </c>
      <c r="BA472" s="16">
        <v>53777</v>
      </c>
    </row>
    <row r="473" spans="1:53">
      <c r="A473" s="15" t="s">
        <v>1344</v>
      </c>
      <c r="B473" s="15" t="s">
        <v>1345</v>
      </c>
      <c r="C473" s="15" t="s">
        <v>1346</v>
      </c>
      <c r="D473" s="15" t="s">
        <v>1347</v>
      </c>
      <c r="E473" s="15" t="s">
        <v>1347</v>
      </c>
      <c r="F473" s="15" t="s">
        <v>1702</v>
      </c>
      <c r="G473" s="15" t="s">
        <v>1353</v>
      </c>
      <c r="H473" s="15" t="s">
        <v>3716</v>
      </c>
      <c r="I473" s="15" t="s">
        <v>1354</v>
      </c>
      <c r="J473" s="15"/>
      <c r="K473" s="16">
        <v>13883</v>
      </c>
      <c r="L473" s="16">
        <v>1680585</v>
      </c>
      <c r="M473" s="16">
        <v>1690160</v>
      </c>
      <c r="N473" s="16">
        <v>1711111</v>
      </c>
      <c r="O473" s="16">
        <v>19752339587</v>
      </c>
      <c r="P473" s="16">
        <v>317346751</v>
      </c>
      <c r="Q473" s="16">
        <v>15050625</v>
      </c>
      <c r="R473" s="16">
        <v>897</v>
      </c>
      <c r="S473" s="15"/>
      <c r="T473" s="16">
        <v>13859</v>
      </c>
      <c r="U473" s="16">
        <v>1710553</v>
      </c>
      <c r="V473" s="16">
        <v>1714942</v>
      </c>
      <c r="W473" s="16">
        <v>1719749</v>
      </c>
      <c r="X473" s="16">
        <v>20081668661</v>
      </c>
      <c r="Y473" s="16">
        <v>75946644</v>
      </c>
      <c r="Z473" s="16">
        <v>3881859</v>
      </c>
      <c r="AA473" s="16">
        <v>901</v>
      </c>
      <c r="AC473" s="16">
        <v>13829</v>
      </c>
      <c r="AD473" s="16">
        <v>1503000</v>
      </c>
      <c r="AE473" s="16">
        <v>1451403</v>
      </c>
      <c r="AF473" s="16">
        <v>1623329</v>
      </c>
      <c r="AG473" s="16">
        <v>17717331817</v>
      </c>
      <c r="AH473" s="16">
        <v>50866722</v>
      </c>
      <c r="AI473" s="16">
        <v>2553856</v>
      </c>
      <c r="AJ473" s="16">
        <v>893</v>
      </c>
      <c r="AL473" s="16">
        <v>13822</v>
      </c>
      <c r="AM473" s="16">
        <v>1694456</v>
      </c>
      <c r="AN473" s="16">
        <v>1704764</v>
      </c>
      <c r="AO473" s="16">
        <v>1655690</v>
      </c>
      <c r="AP473" s="16">
        <v>19579381595</v>
      </c>
      <c r="AQ473" s="16">
        <v>43666354</v>
      </c>
      <c r="AR473" s="16">
        <v>2209397</v>
      </c>
      <c r="AS473" s="16">
        <v>894</v>
      </c>
      <c r="AU473" s="16">
        <v>13848</v>
      </c>
      <c r="AV473" s="16">
        <v>1654979</v>
      </c>
      <c r="AW473" s="16">
        <v>77130721660</v>
      </c>
      <c r="AX473" s="16">
        <v>487826471</v>
      </c>
      <c r="AY473" s="16">
        <v>23695737</v>
      </c>
      <c r="AZ473" s="16">
        <v>896</v>
      </c>
      <c r="BA473" s="16">
        <v>46605</v>
      </c>
    </row>
    <row r="474" spans="1:53">
      <c r="A474" s="15" t="s">
        <v>1344</v>
      </c>
      <c r="B474" s="15" t="s">
        <v>1345</v>
      </c>
      <c r="C474" s="15" t="s">
        <v>1346</v>
      </c>
      <c r="D474" s="15" t="s">
        <v>1347</v>
      </c>
      <c r="E474" s="15" t="s">
        <v>1347</v>
      </c>
      <c r="F474" s="15" t="s">
        <v>1702</v>
      </c>
      <c r="G474" s="15" t="s">
        <v>1355</v>
      </c>
      <c r="H474" s="15" t="s">
        <v>3716</v>
      </c>
      <c r="I474" s="15" t="s">
        <v>1356</v>
      </c>
      <c r="J474" s="15"/>
      <c r="K474" s="16">
        <v>945</v>
      </c>
      <c r="L474" s="16">
        <v>91576</v>
      </c>
      <c r="M474" s="16">
        <v>91788</v>
      </c>
      <c r="N474" s="16">
        <v>92014</v>
      </c>
      <c r="O474" s="16">
        <v>1419000528</v>
      </c>
      <c r="P474" s="16">
        <v>44716119</v>
      </c>
      <c r="Q474" s="16">
        <v>1466002</v>
      </c>
      <c r="R474" s="16">
        <v>1189</v>
      </c>
      <c r="S474" s="15"/>
      <c r="T474" s="16">
        <v>943</v>
      </c>
      <c r="U474" s="16">
        <v>91905</v>
      </c>
      <c r="V474" s="16">
        <v>91978</v>
      </c>
      <c r="W474" s="16">
        <v>92078</v>
      </c>
      <c r="X474" s="16">
        <v>1386553409</v>
      </c>
      <c r="Y474" s="16">
        <v>6976509</v>
      </c>
      <c r="Z474" s="16">
        <v>252425</v>
      </c>
      <c r="AA474" s="16">
        <v>1159</v>
      </c>
      <c r="AC474" s="16">
        <v>942</v>
      </c>
      <c r="AD474" s="16">
        <v>92272</v>
      </c>
      <c r="AE474" s="16">
        <v>91954</v>
      </c>
      <c r="AF474" s="16">
        <v>91959</v>
      </c>
      <c r="AG474" s="16">
        <v>1481088867</v>
      </c>
      <c r="AH474" s="16">
        <v>4255809</v>
      </c>
      <c r="AI474" s="16">
        <v>158705</v>
      </c>
      <c r="AJ474" s="16">
        <v>1238</v>
      </c>
      <c r="AL474" s="16">
        <v>943</v>
      </c>
      <c r="AM474" s="16">
        <v>91362</v>
      </c>
      <c r="AN474" s="16">
        <v>91372</v>
      </c>
      <c r="AO474" s="16">
        <v>91401</v>
      </c>
      <c r="AP474" s="16">
        <v>1454959678</v>
      </c>
      <c r="AQ474" s="16">
        <v>2549118</v>
      </c>
      <c r="AR474" s="16">
        <v>88266</v>
      </c>
      <c r="AS474" s="16">
        <v>1225</v>
      </c>
      <c r="AU474" s="16">
        <v>943</v>
      </c>
      <c r="AV474" s="16">
        <v>91805</v>
      </c>
      <c r="AW474" s="16">
        <v>5741602482</v>
      </c>
      <c r="AX474" s="16">
        <v>58497555</v>
      </c>
      <c r="AY474" s="16">
        <v>1965398</v>
      </c>
      <c r="AZ474" s="16">
        <v>1203</v>
      </c>
      <c r="BA474" s="16">
        <v>62541</v>
      </c>
    </row>
    <row r="475" spans="1:53">
      <c r="A475" s="15" t="s">
        <v>1344</v>
      </c>
      <c r="B475" s="15" t="s">
        <v>1345</v>
      </c>
      <c r="C475" s="15" t="s">
        <v>1346</v>
      </c>
      <c r="D475" s="15" t="s">
        <v>1347</v>
      </c>
      <c r="E475" s="15" t="s">
        <v>1347</v>
      </c>
      <c r="F475" s="15" t="s">
        <v>1702</v>
      </c>
      <c r="G475" s="15" t="s">
        <v>1357</v>
      </c>
      <c r="H475" s="15" t="s">
        <v>3716</v>
      </c>
      <c r="I475" s="15" t="s">
        <v>1356</v>
      </c>
      <c r="J475" s="15"/>
      <c r="K475" s="16">
        <v>173</v>
      </c>
      <c r="L475" s="16">
        <v>15984</v>
      </c>
      <c r="M475" s="16">
        <v>16041</v>
      </c>
      <c r="N475" s="16">
        <v>16124</v>
      </c>
      <c r="O475" s="16">
        <v>123268902</v>
      </c>
      <c r="P475" s="16">
        <v>4643674</v>
      </c>
      <c r="Q475" s="16">
        <v>197366</v>
      </c>
      <c r="R475" s="16">
        <v>591</v>
      </c>
      <c r="S475" s="15"/>
      <c r="T475" s="16">
        <v>172</v>
      </c>
      <c r="U475" s="16">
        <v>16128</v>
      </c>
      <c r="V475" s="16">
        <v>16115</v>
      </c>
      <c r="W475" s="16">
        <v>16074</v>
      </c>
      <c r="X475" s="16">
        <v>127677216</v>
      </c>
      <c r="Y475" s="16">
        <v>594416</v>
      </c>
      <c r="Z475" s="16">
        <v>20285</v>
      </c>
      <c r="AA475" s="16">
        <v>610</v>
      </c>
      <c r="AC475" s="16">
        <v>174</v>
      </c>
      <c r="AD475" s="16">
        <v>16220</v>
      </c>
      <c r="AE475" s="16">
        <v>16191</v>
      </c>
      <c r="AF475" s="16">
        <v>16273</v>
      </c>
      <c r="AG475" s="16">
        <v>136820588</v>
      </c>
      <c r="AH475" s="16">
        <v>429965</v>
      </c>
      <c r="AI475" s="16">
        <v>15133</v>
      </c>
      <c r="AJ475" s="16">
        <v>649</v>
      </c>
      <c r="AL475" s="16">
        <v>174</v>
      </c>
      <c r="AM475" s="16">
        <v>16149</v>
      </c>
      <c r="AN475" s="16">
        <v>16288</v>
      </c>
      <c r="AO475" s="16">
        <v>16279</v>
      </c>
      <c r="AP475" s="16">
        <v>133353511</v>
      </c>
      <c r="AQ475" s="16">
        <v>341428</v>
      </c>
      <c r="AR475" s="16">
        <v>11847</v>
      </c>
      <c r="AS475" s="16">
        <v>632</v>
      </c>
      <c r="AU475" s="16">
        <v>173</v>
      </c>
      <c r="AV475" s="16">
        <v>16156</v>
      </c>
      <c r="AW475" s="16">
        <v>521120217</v>
      </c>
      <c r="AX475" s="16">
        <v>6009483</v>
      </c>
      <c r="AY475" s="16">
        <v>244631</v>
      </c>
      <c r="AZ475" s="16">
        <v>620</v>
      </c>
      <c r="BA475" s="16">
        <v>32257</v>
      </c>
    </row>
    <row r="476" spans="1:53">
      <c r="A476" s="15" t="s">
        <v>1344</v>
      </c>
      <c r="B476" s="15" t="s">
        <v>1345</v>
      </c>
      <c r="C476" s="15" t="s">
        <v>1346</v>
      </c>
      <c r="D476" s="15" t="s">
        <v>1347</v>
      </c>
      <c r="E476" s="15" t="s">
        <v>1347</v>
      </c>
      <c r="F476" s="15" t="s">
        <v>1702</v>
      </c>
      <c r="G476" s="15" t="s">
        <v>1358</v>
      </c>
      <c r="H476" s="15" t="s">
        <v>3716</v>
      </c>
      <c r="I476" s="15" t="s">
        <v>1356</v>
      </c>
      <c r="J476" s="15"/>
      <c r="K476" s="16">
        <v>102</v>
      </c>
      <c r="L476" s="16">
        <v>2840</v>
      </c>
      <c r="M476" s="16">
        <v>2830</v>
      </c>
      <c r="N476" s="16">
        <v>2854</v>
      </c>
      <c r="O476" s="16">
        <v>37502267</v>
      </c>
      <c r="P476" s="16">
        <v>12750121</v>
      </c>
      <c r="Q476" s="16">
        <v>596974</v>
      </c>
      <c r="R476" s="16">
        <v>1015</v>
      </c>
      <c r="S476" s="15"/>
      <c r="T476" s="16">
        <v>90</v>
      </c>
      <c r="U476" s="16">
        <v>2852</v>
      </c>
      <c r="V476" s="16">
        <v>2844</v>
      </c>
      <c r="W476" s="16">
        <v>2872</v>
      </c>
      <c r="X476" s="16">
        <v>34414065</v>
      </c>
      <c r="Y476" s="16">
        <v>1177868</v>
      </c>
      <c r="Z476" s="16">
        <v>57334</v>
      </c>
      <c r="AA476" s="16">
        <v>927</v>
      </c>
      <c r="AC476" s="16">
        <v>87</v>
      </c>
      <c r="AD476" s="16">
        <v>3039</v>
      </c>
      <c r="AE476" s="16">
        <v>2950</v>
      </c>
      <c r="AF476" s="16">
        <v>3045</v>
      </c>
      <c r="AG476" s="16">
        <v>37382344</v>
      </c>
      <c r="AH476" s="16">
        <v>920662</v>
      </c>
      <c r="AI476" s="16">
        <v>43721</v>
      </c>
      <c r="AJ476" s="16">
        <v>955</v>
      </c>
      <c r="AL476" s="16">
        <v>87</v>
      </c>
      <c r="AM476" s="16">
        <v>2981</v>
      </c>
      <c r="AN476" s="16">
        <v>3002</v>
      </c>
      <c r="AO476" s="16">
        <v>2915</v>
      </c>
      <c r="AP476" s="16">
        <v>38074386</v>
      </c>
      <c r="AQ476" s="16">
        <v>809204</v>
      </c>
      <c r="AR476" s="16">
        <v>38767</v>
      </c>
      <c r="AS476" s="16">
        <v>987</v>
      </c>
      <c r="AU476" s="16">
        <v>92</v>
      </c>
      <c r="AV476" s="16">
        <v>2919</v>
      </c>
      <c r="AW476" s="16">
        <v>147373062</v>
      </c>
      <c r="AX476" s="16">
        <v>15657855</v>
      </c>
      <c r="AY476" s="16">
        <v>736796</v>
      </c>
      <c r="AZ476" s="16">
        <v>971</v>
      </c>
      <c r="BA476" s="16">
        <v>50493</v>
      </c>
    </row>
    <row r="477" spans="1:53">
      <c r="A477" s="15" t="s">
        <v>1344</v>
      </c>
      <c r="B477" s="15" t="s">
        <v>1345</v>
      </c>
      <c r="C477" s="15" t="s">
        <v>1346</v>
      </c>
      <c r="D477" s="15" t="s">
        <v>1347</v>
      </c>
      <c r="E477" s="15" t="s">
        <v>1347</v>
      </c>
      <c r="F477" s="15" t="s">
        <v>1702</v>
      </c>
      <c r="G477" s="15" t="s">
        <v>1359</v>
      </c>
      <c r="H477" s="15" t="s">
        <v>3716</v>
      </c>
      <c r="I477" s="15" t="s">
        <v>1356</v>
      </c>
      <c r="J477" s="15"/>
      <c r="K477" s="16">
        <v>129</v>
      </c>
      <c r="L477" s="16">
        <v>5891</v>
      </c>
      <c r="M477" s="16">
        <v>6015</v>
      </c>
      <c r="N477" s="16">
        <v>6164</v>
      </c>
      <c r="O477" s="16">
        <v>68356917</v>
      </c>
      <c r="P477" s="16">
        <v>5419152</v>
      </c>
      <c r="Q477" s="16">
        <v>285800</v>
      </c>
      <c r="R477" s="16">
        <v>873</v>
      </c>
      <c r="S477" s="15"/>
      <c r="T477" s="16">
        <v>129</v>
      </c>
      <c r="U477" s="16">
        <v>6358</v>
      </c>
      <c r="V477" s="16">
        <v>6414</v>
      </c>
      <c r="W477" s="16">
        <v>6476</v>
      </c>
      <c r="X477" s="16">
        <v>71926179</v>
      </c>
      <c r="Y477" s="16">
        <v>1724645</v>
      </c>
      <c r="Z477" s="16">
        <v>96414</v>
      </c>
      <c r="AA477" s="16">
        <v>862</v>
      </c>
      <c r="AC477" s="16">
        <v>127</v>
      </c>
      <c r="AD477" s="16">
        <v>6545</v>
      </c>
      <c r="AE477" s="16">
        <v>6478</v>
      </c>
      <c r="AF477" s="16">
        <v>6612</v>
      </c>
      <c r="AG477" s="16">
        <v>75723949</v>
      </c>
      <c r="AH477" s="16">
        <v>3982962</v>
      </c>
      <c r="AI477" s="16">
        <v>235037</v>
      </c>
      <c r="AJ477" s="16">
        <v>890</v>
      </c>
      <c r="AL477" s="16">
        <v>127</v>
      </c>
      <c r="AM477" s="16">
        <v>6297</v>
      </c>
      <c r="AN477" s="16">
        <v>5939</v>
      </c>
      <c r="AO477" s="16">
        <v>5874</v>
      </c>
      <c r="AP477" s="16">
        <v>75896154</v>
      </c>
      <c r="AQ477" s="16">
        <v>1282454</v>
      </c>
      <c r="AR477" s="16">
        <v>73470</v>
      </c>
      <c r="AS477" s="16">
        <v>967</v>
      </c>
      <c r="AU477" s="16">
        <v>128</v>
      </c>
      <c r="AV477" s="16">
        <v>6255</v>
      </c>
      <c r="AW477" s="16">
        <v>291903199</v>
      </c>
      <c r="AX477" s="16">
        <v>12409213</v>
      </c>
      <c r="AY477" s="16">
        <v>690721</v>
      </c>
      <c r="AZ477" s="16">
        <v>897</v>
      </c>
      <c r="BA477" s="16">
        <v>46665</v>
      </c>
    </row>
    <row r="478" spans="1:53">
      <c r="A478" s="15" t="s">
        <v>1344</v>
      </c>
      <c r="B478" s="15" t="s">
        <v>1345</v>
      </c>
      <c r="C478" s="15" t="s">
        <v>1346</v>
      </c>
      <c r="D478" s="15" t="s">
        <v>1347</v>
      </c>
      <c r="E478" s="15" t="s">
        <v>1347</v>
      </c>
      <c r="F478" s="15" t="s">
        <v>1702</v>
      </c>
      <c r="G478" s="15" t="s">
        <v>1360</v>
      </c>
      <c r="H478" s="15" t="s">
        <v>3716</v>
      </c>
      <c r="I478" s="15" t="s">
        <v>1356</v>
      </c>
      <c r="J478" s="15"/>
      <c r="K478" s="16">
        <v>9837</v>
      </c>
      <c r="L478" s="16">
        <v>1018166</v>
      </c>
      <c r="M478" s="16">
        <v>1025601</v>
      </c>
      <c r="N478" s="16">
        <v>1043627</v>
      </c>
      <c r="O478" s="16">
        <v>10994653886</v>
      </c>
      <c r="P478" s="16">
        <v>14157806</v>
      </c>
      <c r="Q478" s="16">
        <v>728931</v>
      </c>
      <c r="R478" s="16">
        <v>822</v>
      </c>
      <c r="S478" s="15"/>
      <c r="T478" s="16">
        <v>9837</v>
      </c>
      <c r="U478" s="16">
        <v>1038820</v>
      </c>
      <c r="V478" s="16">
        <v>1040813</v>
      </c>
      <c r="W478" s="16">
        <v>1040467</v>
      </c>
      <c r="X478" s="16">
        <v>11228574647</v>
      </c>
      <c r="Y478" s="16">
        <v>3525046</v>
      </c>
      <c r="Z478" s="16">
        <v>182808</v>
      </c>
      <c r="AA478" s="16">
        <v>830</v>
      </c>
      <c r="AC478" s="16">
        <v>9829</v>
      </c>
      <c r="AD478" s="16">
        <v>817836</v>
      </c>
      <c r="AE478" s="16">
        <v>767785</v>
      </c>
      <c r="AF478" s="16">
        <v>943130</v>
      </c>
      <c r="AG478" s="16">
        <v>8210861500</v>
      </c>
      <c r="AH478" s="16">
        <v>1925861</v>
      </c>
      <c r="AI478" s="16">
        <v>93597</v>
      </c>
      <c r="AJ478" s="16">
        <v>749</v>
      </c>
      <c r="AL478" s="16">
        <v>9826</v>
      </c>
      <c r="AM478" s="16">
        <v>1020791</v>
      </c>
      <c r="AN478" s="16">
        <v>1031432</v>
      </c>
      <c r="AO478" s="16">
        <v>983741</v>
      </c>
      <c r="AP478" s="16">
        <v>10242870051</v>
      </c>
      <c r="AQ478" s="16">
        <v>1895352</v>
      </c>
      <c r="AR478" s="16">
        <v>99155</v>
      </c>
      <c r="AS478" s="16">
        <v>779</v>
      </c>
      <c r="AU478" s="16">
        <v>9832</v>
      </c>
      <c r="AV478" s="16">
        <v>981017</v>
      </c>
      <c r="AW478" s="16">
        <v>40676960084</v>
      </c>
      <c r="AX478" s="16">
        <v>21504065</v>
      </c>
      <c r="AY478" s="16">
        <v>1104491</v>
      </c>
      <c r="AZ478" s="16">
        <v>797</v>
      </c>
      <c r="BA478" s="16">
        <v>41464</v>
      </c>
    </row>
    <row r="479" spans="1:53">
      <c r="A479" s="15" t="s">
        <v>1344</v>
      </c>
      <c r="B479" s="15" t="s">
        <v>1345</v>
      </c>
      <c r="C479" s="15" t="s">
        <v>1346</v>
      </c>
      <c r="D479" s="15" t="s">
        <v>1347</v>
      </c>
      <c r="E479" s="15" t="s">
        <v>1347</v>
      </c>
      <c r="F479" s="15" t="s">
        <v>1702</v>
      </c>
      <c r="G479" s="15" t="s">
        <v>1361</v>
      </c>
      <c r="H479" s="15" t="s">
        <v>3716</v>
      </c>
      <c r="I479" s="15" t="s">
        <v>1356</v>
      </c>
      <c r="J479" s="15"/>
      <c r="K479" s="16">
        <v>388</v>
      </c>
      <c r="L479" s="16">
        <v>70902</v>
      </c>
      <c r="M479" s="16">
        <v>72405</v>
      </c>
      <c r="N479" s="16">
        <v>72629</v>
      </c>
      <c r="O479" s="16">
        <v>504481010</v>
      </c>
      <c r="P479" s="16">
        <v>139264346</v>
      </c>
      <c r="Q479" s="16">
        <v>7635470</v>
      </c>
      <c r="R479" s="16">
        <v>539</v>
      </c>
      <c r="S479" s="15"/>
      <c r="T479" s="16">
        <v>388</v>
      </c>
      <c r="U479" s="16">
        <v>73820</v>
      </c>
      <c r="V479" s="16">
        <v>74819</v>
      </c>
      <c r="W479" s="16">
        <v>76718</v>
      </c>
      <c r="X479" s="16">
        <v>537525967</v>
      </c>
      <c r="Y479" s="16">
        <v>45420483</v>
      </c>
      <c r="Z479" s="16">
        <v>2487155</v>
      </c>
      <c r="AA479" s="16">
        <v>550</v>
      </c>
      <c r="AC479" s="16">
        <v>391</v>
      </c>
      <c r="AD479" s="16">
        <v>80068</v>
      </c>
      <c r="AE479" s="16">
        <v>79952</v>
      </c>
      <c r="AF479" s="16">
        <v>77245</v>
      </c>
      <c r="AG479" s="16">
        <v>579358823</v>
      </c>
      <c r="AH479" s="16">
        <v>24453302</v>
      </c>
      <c r="AI479" s="16">
        <v>1296753</v>
      </c>
      <c r="AJ479" s="16">
        <v>563</v>
      </c>
      <c r="AL479" s="16">
        <v>390</v>
      </c>
      <c r="AM479" s="16">
        <v>75810</v>
      </c>
      <c r="AN479" s="16">
        <v>74773</v>
      </c>
      <c r="AO479" s="16">
        <v>73924</v>
      </c>
      <c r="AP479" s="16">
        <v>568233781</v>
      </c>
      <c r="AQ479" s="16">
        <v>26302777</v>
      </c>
      <c r="AR479" s="16">
        <v>1413205</v>
      </c>
      <c r="AS479" s="16">
        <v>584</v>
      </c>
      <c r="AU479" s="16">
        <v>389</v>
      </c>
      <c r="AV479" s="16">
        <v>75255</v>
      </c>
      <c r="AW479" s="16">
        <v>2189599581</v>
      </c>
      <c r="AX479" s="16">
        <v>235440908</v>
      </c>
      <c r="AY479" s="16">
        <v>12832583</v>
      </c>
      <c r="AZ479" s="16">
        <v>560</v>
      </c>
      <c r="BA479" s="16">
        <v>29096</v>
      </c>
    </row>
    <row r="480" spans="1:53">
      <c r="A480" s="15" t="s">
        <v>1344</v>
      </c>
      <c r="B480" s="15" t="s">
        <v>1345</v>
      </c>
      <c r="C480" s="15" t="s">
        <v>1346</v>
      </c>
      <c r="D480" s="15" t="s">
        <v>1347</v>
      </c>
      <c r="E480" s="15" t="s">
        <v>1347</v>
      </c>
      <c r="F480" s="15" t="s">
        <v>1702</v>
      </c>
      <c r="G480" s="15" t="s">
        <v>1362</v>
      </c>
      <c r="H480" s="15" t="s">
        <v>3716</v>
      </c>
      <c r="I480" s="15" t="s">
        <v>1356</v>
      </c>
      <c r="J480" s="15"/>
      <c r="K480" s="16">
        <v>281</v>
      </c>
      <c r="L480" s="16">
        <v>17830</v>
      </c>
      <c r="M480" s="16">
        <v>17978</v>
      </c>
      <c r="N480" s="16">
        <v>18117</v>
      </c>
      <c r="O480" s="16">
        <v>179085446</v>
      </c>
      <c r="P480" s="16">
        <v>3195248</v>
      </c>
      <c r="Q480" s="16">
        <v>147805</v>
      </c>
      <c r="R480" s="16">
        <v>766</v>
      </c>
      <c r="S480" s="15"/>
      <c r="T480" s="16">
        <v>280</v>
      </c>
      <c r="U480" s="16">
        <v>18457</v>
      </c>
      <c r="V480" s="16">
        <v>18463</v>
      </c>
      <c r="W480" s="16">
        <v>18451</v>
      </c>
      <c r="X480" s="16">
        <v>183645149</v>
      </c>
      <c r="Y480" s="16">
        <v>967757</v>
      </c>
      <c r="Z480" s="16">
        <v>46338</v>
      </c>
      <c r="AA480" s="16">
        <v>765</v>
      </c>
      <c r="AC480" s="16">
        <v>279</v>
      </c>
      <c r="AD480" s="16">
        <v>18165</v>
      </c>
      <c r="AE480" s="16">
        <v>18095</v>
      </c>
      <c r="AF480" s="16">
        <v>18322</v>
      </c>
      <c r="AG480" s="16">
        <v>172592803</v>
      </c>
      <c r="AH480" s="16">
        <v>665907</v>
      </c>
      <c r="AI480" s="16">
        <v>32392</v>
      </c>
      <c r="AJ480" s="16">
        <v>730</v>
      </c>
      <c r="AL480" s="16">
        <v>278</v>
      </c>
      <c r="AM480" s="16">
        <v>18332</v>
      </c>
      <c r="AN480" s="16">
        <v>18343</v>
      </c>
      <c r="AO480" s="16">
        <v>18322</v>
      </c>
      <c r="AP480" s="16">
        <v>182026517</v>
      </c>
      <c r="AQ480" s="16">
        <v>411871</v>
      </c>
      <c r="AR480" s="16">
        <v>20983</v>
      </c>
      <c r="AS480" s="16">
        <v>764</v>
      </c>
      <c r="AU480" s="16">
        <v>280</v>
      </c>
      <c r="AV480" s="16">
        <v>18240</v>
      </c>
      <c r="AW480" s="16">
        <v>717349915</v>
      </c>
      <c r="AX480" s="16">
        <v>5240783</v>
      </c>
      <c r="AY480" s="16">
        <v>247518</v>
      </c>
      <c r="AZ480" s="16">
        <v>756</v>
      </c>
      <c r="BA480" s="16">
        <v>39329</v>
      </c>
    </row>
    <row r="481" spans="1:53">
      <c r="A481" s="15" t="s">
        <v>1344</v>
      </c>
      <c r="B481" s="15" t="s">
        <v>1345</v>
      </c>
      <c r="C481" s="15" t="s">
        <v>1346</v>
      </c>
      <c r="D481" s="15" t="s">
        <v>1347</v>
      </c>
      <c r="E481" s="15" t="s">
        <v>1347</v>
      </c>
      <c r="F481" s="15" t="s">
        <v>1702</v>
      </c>
      <c r="G481" s="15" t="s">
        <v>1363</v>
      </c>
      <c r="H481" s="15" t="s">
        <v>3716</v>
      </c>
      <c r="I481" s="15" t="s">
        <v>1356</v>
      </c>
      <c r="J481" s="15"/>
      <c r="K481" s="16">
        <v>2027</v>
      </c>
      <c r="L481" s="16">
        <v>457358</v>
      </c>
      <c r="M481" s="16">
        <v>457454</v>
      </c>
      <c r="N481" s="16">
        <v>459524</v>
      </c>
      <c r="O481" s="16">
        <v>6425496957</v>
      </c>
      <c r="P481" s="16">
        <v>93200285</v>
      </c>
      <c r="Q481" s="16">
        <v>3992277</v>
      </c>
      <c r="R481" s="16">
        <v>1079</v>
      </c>
      <c r="S481" s="15"/>
      <c r="T481" s="16">
        <v>2020</v>
      </c>
      <c r="U481" s="16">
        <v>462213</v>
      </c>
      <c r="V481" s="16">
        <v>463496</v>
      </c>
      <c r="W481" s="16">
        <v>466613</v>
      </c>
      <c r="X481" s="16">
        <v>6511352029</v>
      </c>
      <c r="Y481" s="16">
        <v>15559920</v>
      </c>
      <c r="Z481" s="16">
        <v>739100</v>
      </c>
      <c r="AA481" s="16">
        <v>1079</v>
      </c>
      <c r="AC481" s="16">
        <v>1999</v>
      </c>
      <c r="AD481" s="16">
        <v>468855</v>
      </c>
      <c r="AE481" s="16">
        <v>467995</v>
      </c>
      <c r="AF481" s="16">
        <v>466740</v>
      </c>
      <c r="AG481" s="16">
        <v>7023496228</v>
      </c>
      <c r="AH481" s="16">
        <v>14232254</v>
      </c>
      <c r="AI481" s="16">
        <v>678518</v>
      </c>
      <c r="AJ481" s="16">
        <v>1155</v>
      </c>
      <c r="AL481" s="16">
        <v>1997</v>
      </c>
      <c r="AM481" s="16">
        <v>462734</v>
      </c>
      <c r="AN481" s="16">
        <v>463615</v>
      </c>
      <c r="AO481" s="16">
        <v>463234</v>
      </c>
      <c r="AP481" s="16">
        <v>6883967517</v>
      </c>
      <c r="AQ481" s="16">
        <v>10074150</v>
      </c>
      <c r="AR481" s="16">
        <v>463704</v>
      </c>
      <c r="AS481" s="16">
        <v>1143</v>
      </c>
      <c r="AU481" s="16">
        <v>2011</v>
      </c>
      <c r="AV481" s="16">
        <v>463319</v>
      </c>
      <c r="AW481" s="16">
        <v>26844312731</v>
      </c>
      <c r="AX481" s="16">
        <v>133066609</v>
      </c>
      <c r="AY481" s="16">
        <v>5873599</v>
      </c>
      <c r="AZ481" s="16">
        <v>1114</v>
      </c>
      <c r="BA481" s="16">
        <v>57939</v>
      </c>
    </row>
    <row r="482" spans="1:53">
      <c r="A482" s="15" t="s">
        <v>1344</v>
      </c>
      <c r="B482" s="15" t="s">
        <v>1345</v>
      </c>
      <c r="C482" s="15" t="s">
        <v>1346</v>
      </c>
      <c r="D482" s="15" t="s">
        <v>1347</v>
      </c>
      <c r="E482" s="15" t="s">
        <v>1347</v>
      </c>
      <c r="F482" s="15" t="s">
        <v>1702</v>
      </c>
      <c r="G482" s="15" t="s">
        <v>1364</v>
      </c>
      <c r="H482" s="15" t="s">
        <v>3716</v>
      </c>
      <c r="I482" s="15" t="s">
        <v>1356</v>
      </c>
      <c r="J482" s="15"/>
      <c r="K482" s="16">
        <v>1</v>
      </c>
      <c r="L482" s="16">
        <v>38</v>
      </c>
      <c r="M482" s="16">
        <v>48</v>
      </c>
      <c r="N482" s="16">
        <v>58</v>
      </c>
      <c r="O482" s="16">
        <v>493674</v>
      </c>
      <c r="P482" s="16">
        <v>0</v>
      </c>
      <c r="Q482" s="16">
        <v>0</v>
      </c>
      <c r="R482" s="16">
        <v>791</v>
      </c>
      <c r="S482" s="15" t="s">
        <v>1365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C482" s="16">
        <v>1</v>
      </c>
      <c r="AD482" s="16">
        <v>0</v>
      </c>
      <c r="AE482" s="16">
        <v>3</v>
      </c>
      <c r="AF482" s="16">
        <v>3</v>
      </c>
      <c r="AG482" s="16">
        <v>6715</v>
      </c>
      <c r="AH482" s="16">
        <v>0</v>
      </c>
      <c r="AI482" s="16">
        <v>0</v>
      </c>
      <c r="AJ482" s="16">
        <v>258</v>
      </c>
      <c r="AK482" s="15" t="s">
        <v>1365</v>
      </c>
      <c r="AL482" s="16">
        <v>0</v>
      </c>
      <c r="AM482" s="16">
        <v>0</v>
      </c>
      <c r="AN482" s="16">
        <v>0</v>
      </c>
      <c r="AO482" s="16">
        <v>0</v>
      </c>
      <c r="AP482" s="16">
        <v>0</v>
      </c>
      <c r="AQ482" s="16">
        <v>0</v>
      </c>
      <c r="AR482" s="16">
        <v>0</v>
      </c>
      <c r="AS482" s="16">
        <v>0</v>
      </c>
      <c r="AU482" s="16">
        <v>1</v>
      </c>
      <c r="AV482" s="16">
        <v>13</v>
      </c>
      <c r="AW482" s="16">
        <v>500389</v>
      </c>
      <c r="AX482" s="16">
        <v>0</v>
      </c>
      <c r="AY482" s="16">
        <v>0</v>
      </c>
      <c r="AZ482" s="16">
        <v>770</v>
      </c>
      <c r="BA482" s="16">
        <v>40031</v>
      </c>
    </row>
    <row r="483" spans="1:53">
      <c r="A483" s="15" t="s">
        <v>1344</v>
      </c>
      <c r="B483" s="15" t="s">
        <v>1345</v>
      </c>
      <c r="C483" s="15" t="s">
        <v>1346</v>
      </c>
      <c r="D483" s="15" t="s">
        <v>1347</v>
      </c>
      <c r="E483" s="15" t="s">
        <v>1347</v>
      </c>
      <c r="F483" s="15" t="s">
        <v>1702</v>
      </c>
      <c r="G483" s="15" t="s">
        <v>1705</v>
      </c>
      <c r="H483" s="15" t="s">
        <v>3716</v>
      </c>
      <c r="I483" s="15" t="s">
        <v>1367</v>
      </c>
      <c r="J483" s="15"/>
      <c r="K483" s="16">
        <v>9</v>
      </c>
      <c r="L483" s="16">
        <v>76</v>
      </c>
      <c r="M483" s="16">
        <v>65</v>
      </c>
      <c r="N483" s="16">
        <v>82</v>
      </c>
      <c r="O483" s="16">
        <v>702451</v>
      </c>
      <c r="P483" s="16">
        <v>213686</v>
      </c>
      <c r="Q483" s="16">
        <v>12790</v>
      </c>
      <c r="R483" s="16">
        <v>727</v>
      </c>
      <c r="S483" s="15"/>
      <c r="T483" s="16">
        <v>9</v>
      </c>
      <c r="U483" s="16">
        <v>87</v>
      </c>
      <c r="V483" s="16">
        <v>82</v>
      </c>
      <c r="W483" s="16">
        <v>91</v>
      </c>
      <c r="X483" s="16">
        <v>801732</v>
      </c>
      <c r="Y483" s="16">
        <v>177335</v>
      </c>
      <c r="Z483" s="16">
        <v>9671</v>
      </c>
      <c r="AA483" s="16">
        <v>712</v>
      </c>
      <c r="AC483" s="16">
        <v>9</v>
      </c>
      <c r="AD483" s="16">
        <v>107</v>
      </c>
      <c r="AE483" s="16">
        <v>101</v>
      </c>
      <c r="AF483" s="16">
        <v>95</v>
      </c>
      <c r="AG483" s="16">
        <v>1045598</v>
      </c>
      <c r="AH483" s="16">
        <v>224946</v>
      </c>
      <c r="AI483" s="16">
        <v>11368</v>
      </c>
      <c r="AJ483" s="16">
        <v>796</v>
      </c>
      <c r="AL483" s="16">
        <v>9</v>
      </c>
      <c r="AM483" s="16">
        <v>102</v>
      </c>
      <c r="AN483" s="16">
        <v>100</v>
      </c>
      <c r="AO483" s="16">
        <v>95</v>
      </c>
      <c r="AP483" s="16">
        <v>877570</v>
      </c>
      <c r="AQ483" s="16">
        <v>142793</v>
      </c>
      <c r="AR483" s="16">
        <v>4418</v>
      </c>
      <c r="AS483" s="16">
        <v>682</v>
      </c>
      <c r="AU483" s="16">
        <v>9</v>
      </c>
      <c r="AV483" s="16">
        <v>90</v>
      </c>
      <c r="AW483" s="16">
        <v>3427351</v>
      </c>
      <c r="AX483" s="16">
        <v>758760</v>
      </c>
      <c r="AY483" s="16">
        <v>38247</v>
      </c>
      <c r="AZ483" s="16">
        <v>730</v>
      </c>
      <c r="BA483" s="16">
        <v>37976</v>
      </c>
    </row>
    <row r="484" spans="1:53">
      <c r="A484" s="15" t="s">
        <v>1344</v>
      </c>
      <c r="B484" s="15" t="s">
        <v>1345</v>
      </c>
      <c r="C484" s="15" t="s">
        <v>1346</v>
      </c>
      <c r="D484" s="15" t="s">
        <v>1347</v>
      </c>
      <c r="E484" s="15" t="s">
        <v>1347</v>
      </c>
      <c r="F484" s="15" t="s">
        <v>1702</v>
      </c>
      <c r="G484" s="15" t="s">
        <v>1706</v>
      </c>
      <c r="H484" s="15" t="s">
        <v>3716</v>
      </c>
      <c r="I484" s="15" t="s">
        <v>1369</v>
      </c>
      <c r="J484" s="15" t="s">
        <v>1641</v>
      </c>
      <c r="K484" s="16">
        <v>1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5" t="s">
        <v>1641</v>
      </c>
      <c r="T484" s="16">
        <v>1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5" t="s">
        <v>1641</v>
      </c>
      <c r="AC484" s="16">
        <v>1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5" t="s">
        <v>1641</v>
      </c>
      <c r="AL484" s="16">
        <v>1</v>
      </c>
      <c r="AM484" s="16">
        <v>0</v>
      </c>
      <c r="AN484" s="16">
        <v>0</v>
      </c>
      <c r="AO484" s="16">
        <v>0</v>
      </c>
      <c r="AP484" s="16">
        <v>0</v>
      </c>
      <c r="AQ484" s="16">
        <v>0</v>
      </c>
      <c r="AR484" s="16">
        <v>0</v>
      </c>
      <c r="AS484" s="16">
        <v>0</v>
      </c>
      <c r="AT484" s="15" t="s">
        <v>1641</v>
      </c>
      <c r="AU484" s="16">
        <v>1</v>
      </c>
      <c r="AV484" s="16">
        <v>0</v>
      </c>
      <c r="AW484" s="16">
        <v>0</v>
      </c>
      <c r="AX484" s="16">
        <v>0</v>
      </c>
      <c r="AY484" s="16">
        <v>0</v>
      </c>
      <c r="AZ484" s="16">
        <v>0</v>
      </c>
      <c r="BA484" s="16">
        <v>0</v>
      </c>
    </row>
    <row r="485" spans="1:53">
      <c r="A485" s="15" t="s">
        <v>1344</v>
      </c>
      <c r="B485" s="15" t="s">
        <v>1345</v>
      </c>
      <c r="C485" s="15" t="s">
        <v>1346</v>
      </c>
      <c r="D485" s="15" t="s">
        <v>1347</v>
      </c>
      <c r="E485" s="15" t="s">
        <v>1347</v>
      </c>
      <c r="F485" s="15" t="s">
        <v>1702</v>
      </c>
      <c r="G485" s="15" t="s">
        <v>1707</v>
      </c>
      <c r="H485" s="15" t="s">
        <v>3716</v>
      </c>
      <c r="I485" s="15" t="s">
        <v>1371</v>
      </c>
      <c r="J485" s="15" t="s">
        <v>1641</v>
      </c>
      <c r="K485" s="16">
        <v>1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5" t="s">
        <v>1641</v>
      </c>
      <c r="T485" s="16">
        <v>1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5" t="s">
        <v>1641</v>
      </c>
      <c r="AC485" s="16">
        <v>1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5" t="s">
        <v>1641</v>
      </c>
      <c r="AL485" s="16">
        <v>1</v>
      </c>
      <c r="AM485" s="16">
        <v>0</v>
      </c>
      <c r="AN485" s="16">
        <v>0</v>
      </c>
      <c r="AO485" s="16">
        <v>0</v>
      </c>
      <c r="AP485" s="16">
        <v>0</v>
      </c>
      <c r="AQ485" s="16">
        <v>0</v>
      </c>
      <c r="AR485" s="16">
        <v>0</v>
      </c>
      <c r="AS485" s="16">
        <v>0</v>
      </c>
      <c r="AT485" s="15" t="s">
        <v>1641</v>
      </c>
      <c r="AU485" s="16">
        <v>1</v>
      </c>
      <c r="AV485" s="16">
        <v>0</v>
      </c>
      <c r="AW485" s="16">
        <v>0</v>
      </c>
      <c r="AX485" s="16">
        <v>0</v>
      </c>
      <c r="AY485" s="16">
        <v>0</v>
      </c>
      <c r="AZ485" s="16">
        <v>0</v>
      </c>
      <c r="BA485" s="16">
        <v>0</v>
      </c>
    </row>
    <row r="486" spans="1:53">
      <c r="A486" s="15" t="s">
        <v>1344</v>
      </c>
      <c r="B486" s="15" t="s">
        <v>1345</v>
      </c>
      <c r="C486" s="15" t="s">
        <v>1346</v>
      </c>
      <c r="D486" s="15" t="s">
        <v>1347</v>
      </c>
      <c r="E486" s="15" t="s">
        <v>1347</v>
      </c>
      <c r="F486" s="15" t="s">
        <v>1702</v>
      </c>
      <c r="G486" s="15" t="s">
        <v>1708</v>
      </c>
      <c r="H486" s="15" t="s">
        <v>3716</v>
      </c>
      <c r="I486" s="15" t="s">
        <v>1373</v>
      </c>
      <c r="J486" s="15" t="s">
        <v>1641</v>
      </c>
      <c r="K486" s="16">
        <v>1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5" t="s">
        <v>1641</v>
      </c>
      <c r="T486" s="16">
        <v>1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5" t="s">
        <v>1641</v>
      </c>
      <c r="AC486" s="16">
        <v>1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5" t="s">
        <v>1641</v>
      </c>
      <c r="AL486" s="16">
        <v>1</v>
      </c>
      <c r="AM486" s="16">
        <v>0</v>
      </c>
      <c r="AN486" s="16">
        <v>0</v>
      </c>
      <c r="AO486" s="16">
        <v>0</v>
      </c>
      <c r="AP486" s="16">
        <v>0</v>
      </c>
      <c r="AQ486" s="16">
        <v>0</v>
      </c>
      <c r="AR486" s="16">
        <v>0</v>
      </c>
      <c r="AS486" s="16">
        <v>0</v>
      </c>
      <c r="AT486" s="15" t="s">
        <v>1641</v>
      </c>
      <c r="AU486" s="16">
        <v>1</v>
      </c>
      <c r="AV486" s="16">
        <v>0</v>
      </c>
      <c r="AW486" s="16">
        <v>0</v>
      </c>
      <c r="AX486" s="16">
        <v>0</v>
      </c>
      <c r="AY486" s="16">
        <v>0</v>
      </c>
      <c r="AZ486" s="16">
        <v>0</v>
      </c>
      <c r="BA486" s="16">
        <v>0</v>
      </c>
    </row>
    <row r="487" spans="1:53">
      <c r="A487" s="15" t="s">
        <v>1344</v>
      </c>
      <c r="B487" s="15" t="s">
        <v>1345</v>
      </c>
      <c r="C487" s="15" t="s">
        <v>1346</v>
      </c>
      <c r="D487" s="15" t="s">
        <v>1347</v>
      </c>
      <c r="E487" s="15" t="s">
        <v>1347</v>
      </c>
      <c r="F487" s="15" t="s">
        <v>1702</v>
      </c>
      <c r="G487" s="15" t="s">
        <v>1709</v>
      </c>
      <c r="H487" s="15" t="s">
        <v>3716</v>
      </c>
      <c r="I487" s="15" t="s">
        <v>1375</v>
      </c>
      <c r="J487" s="15" t="s">
        <v>1641</v>
      </c>
      <c r="K487" s="16">
        <v>1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5" t="s">
        <v>1641</v>
      </c>
      <c r="T487" s="16">
        <v>1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5" t="s">
        <v>1641</v>
      </c>
      <c r="AC487" s="16">
        <v>1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5" t="s">
        <v>1641</v>
      </c>
      <c r="AL487" s="16">
        <v>1</v>
      </c>
      <c r="AM487" s="16">
        <v>0</v>
      </c>
      <c r="AN487" s="16">
        <v>0</v>
      </c>
      <c r="AO487" s="16">
        <v>0</v>
      </c>
      <c r="AP487" s="16">
        <v>0</v>
      </c>
      <c r="AQ487" s="16">
        <v>0</v>
      </c>
      <c r="AR487" s="16">
        <v>0</v>
      </c>
      <c r="AS487" s="16">
        <v>0</v>
      </c>
      <c r="AT487" s="15" t="s">
        <v>1641</v>
      </c>
      <c r="AU487" s="16">
        <v>1</v>
      </c>
      <c r="AV487" s="16">
        <v>0</v>
      </c>
      <c r="AW487" s="16">
        <v>0</v>
      </c>
      <c r="AX487" s="16">
        <v>0</v>
      </c>
      <c r="AY487" s="16">
        <v>0</v>
      </c>
      <c r="AZ487" s="16">
        <v>0</v>
      </c>
      <c r="BA487" s="16">
        <v>0</v>
      </c>
    </row>
    <row r="488" spans="1:53">
      <c r="A488" s="15" t="s">
        <v>1344</v>
      </c>
      <c r="B488" s="15" t="s">
        <v>1345</v>
      </c>
      <c r="C488" s="15" t="s">
        <v>1346</v>
      </c>
      <c r="D488" s="15" t="s">
        <v>1347</v>
      </c>
      <c r="E488" s="15" t="s">
        <v>1347</v>
      </c>
      <c r="F488" s="15" t="s">
        <v>1702</v>
      </c>
      <c r="G488" s="15" t="s">
        <v>1710</v>
      </c>
      <c r="H488" s="15" t="s">
        <v>3716</v>
      </c>
      <c r="I488" s="15" t="s">
        <v>1369</v>
      </c>
      <c r="J488" s="15" t="s">
        <v>1641</v>
      </c>
      <c r="K488" s="16">
        <v>1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5" t="s">
        <v>1641</v>
      </c>
      <c r="T488" s="16">
        <v>1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5" t="s">
        <v>1641</v>
      </c>
      <c r="AC488" s="16">
        <v>1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5" t="s">
        <v>1641</v>
      </c>
      <c r="AL488" s="16">
        <v>1</v>
      </c>
      <c r="AM488" s="16">
        <v>0</v>
      </c>
      <c r="AN488" s="16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0</v>
      </c>
      <c r="AT488" s="15" t="s">
        <v>1641</v>
      </c>
      <c r="AU488" s="16">
        <v>1</v>
      </c>
      <c r="AV488" s="16">
        <v>0</v>
      </c>
      <c r="AW488" s="16">
        <v>0</v>
      </c>
      <c r="AX488" s="16">
        <v>0</v>
      </c>
      <c r="AY488" s="16">
        <v>0</v>
      </c>
      <c r="AZ488" s="16">
        <v>0</v>
      </c>
      <c r="BA488" s="16">
        <v>0</v>
      </c>
    </row>
    <row r="489" spans="1:53">
      <c r="A489" s="15" t="s">
        <v>1344</v>
      </c>
      <c r="B489" s="15" t="s">
        <v>1345</v>
      </c>
      <c r="C489" s="15" t="s">
        <v>1346</v>
      </c>
      <c r="D489" s="15" t="s">
        <v>1347</v>
      </c>
      <c r="E489" s="15" t="s">
        <v>1347</v>
      </c>
      <c r="F489" s="15" t="s">
        <v>1702</v>
      </c>
      <c r="G489" s="15" t="s">
        <v>1711</v>
      </c>
      <c r="H489" s="15" t="s">
        <v>3716</v>
      </c>
      <c r="I489" s="15" t="s">
        <v>1371</v>
      </c>
      <c r="J489" s="15" t="s">
        <v>1641</v>
      </c>
      <c r="K489" s="16">
        <v>1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5" t="s">
        <v>1641</v>
      </c>
      <c r="T489" s="16">
        <v>1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5" t="s">
        <v>1641</v>
      </c>
      <c r="AC489" s="16">
        <v>1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5" t="s">
        <v>1641</v>
      </c>
      <c r="AL489" s="16">
        <v>1</v>
      </c>
      <c r="AM489" s="16">
        <v>0</v>
      </c>
      <c r="AN489" s="16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5" t="s">
        <v>1641</v>
      </c>
      <c r="AU489" s="16">
        <v>1</v>
      </c>
      <c r="AV489" s="16">
        <v>0</v>
      </c>
      <c r="AW489" s="16">
        <v>0</v>
      </c>
      <c r="AX489" s="16">
        <v>0</v>
      </c>
      <c r="AY489" s="16">
        <v>0</v>
      </c>
      <c r="AZ489" s="16">
        <v>0</v>
      </c>
      <c r="BA489" s="16">
        <v>0</v>
      </c>
    </row>
    <row r="490" spans="1:53">
      <c r="A490" s="15" t="s">
        <v>1344</v>
      </c>
      <c r="B490" s="15" t="s">
        <v>1345</v>
      </c>
      <c r="C490" s="15" t="s">
        <v>1346</v>
      </c>
      <c r="D490" s="15" t="s">
        <v>1347</v>
      </c>
      <c r="E490" s="15" t="s">
        <v>1347</v>
      </c>
      <c r="F490" s="15" t="s">
        <v>1702</v>
      </c>
      <c r="G490" s="15" t="s">
        <v>1712</v>
      </c>
      <c r="H490" s="15" t="s">
        <v>3716</v>
      </c>
      <c r="I490" s="15" t="s">
        <v>1373</v>
      </c>
      <c r="J490" s="15" t="s">
        <v>1641</v>
      </c>
      <c r="K490" s="16">
        <v>1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5" t="s">
        <v>1641</v>
      </c>
      <c r="T490" s="16">
        <v>1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5" t="s">
        <v>1641</v>
      </c>
      <c r="AC490" s="16">
        <v>1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5" t="s">
        <v>1641</v>
      </c>
      <c r="AL490" s="16">
        <v>1</v>
      </c>
      <c r="AM490" s="16">
        <v>0</v>
      </c>
      <c r="AN490" s="16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5" t="s">
        <v>1641</v>
      </c>
      <c r="AU490" s="16">
        <v>1</v>
      </c>
      <c r="AV490" s="16">
        <v>0</v>
      </c>
      <c r="AW490" s="16">
        <v>0</v>
      </c>
      <c r="AX490" s="16">
        <v>0</v>
      </c>
      <c r="AY490" s="16">
        <v>0</v>
      </c>
      <c r="AZ490" s="16">
        <v>0</v>
      </c>
      <c r="BA490" s="16">
        <v>0</v>
      </c>
    </row>
    <row r="491" spans="1:53">
      <c r="A491" s="15" t="s">
        <v>1344</v>
      </c>
      <c r="B491" s="15" t="s">
        <v>1345</v>
      </c>
      <c r="C491" s="15" t="s">
        <v>1346</v>
      </c>
      <c r="D491" s="15" t="s">
        <v>1347</v>
      </c>
      <c r="E491" s="15" t="s">
        <v>1347</v>
      </c>
      <c r="F491" s="15" t="s">
        <v>1702</v>
      </c>
      <c r="G491" s="15" t="s">
        <v>1713</v>
      </c>
      <c r="H491" s="15" t="s">
        <v>3716</v>
      </c>
      <c r="I491" s="15" t="s">
        <v>1375</v>
      </c>
      <c r="J491" s="15" t="s">
        <v>1641</v>
      </c>
      <c r="K491" s="16">
        <v>1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5" t="s">
        <v>1641</v>
      </c>
      <c r="T491" s="16">
        <v>1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5" t="s">
        <v>1641</v>
      </c>
      <c r="AC491" s="16">
        <v>1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5" t="s">
        <v>1641</v>
      </c>
      <c r="AL491" s="16">
        <v>1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5" t="s">
        <v>1641</v>
      </c>
      <c r="AU491" s="16">
        <v>1</v>
      </c>
      <c r="AV491" s="16">
        <v>0</v>
      </c>
      <c r="AW491" s="16">
        <v>0</v>
      </c>
      <c r="AX491" s="16">
        <v>0</v>
      </c>
      <c r="AY491" s="16">
        <v>0</v>
      </c>
      <c r="AZ491" s="16">
        <v>0</v>
      </c>
      <c r="BA491" s="16">
        <v>0</v>
      </c>
    </row>
    <row r="492" spans="1:53">
      <c r="A492" s="15" t="s">
        <v>1344</v>
      </c>
      <c r="B492" s="15" t="s">
        <v>1345</v>
      </c>
      <c r="C492" s="15" t="s">
        <v>1346</v>
      </c>
      <c r="D492" s="15" t="s">
        <v>1347</v>
      </c>
      <c r="E492" s="15" t="s">
        <v>1347</v>
      </c>
      <c r="F492" s="15" t="s">
        <v>1702</v>
      </c>
      <c r="G492" s="15" t="s">
        <v>1714</v>
      </c>
      <c r="H492" s="15" t="s">
        <v>3716</v>
      </c>
      <c r="I492" s="15" t="s">
        <v>1369</v>
      </c>
      <c r="J492" s="15" t="s">
        <v>1641</v>
      </c>
      <c r="K492" s="16">
        <v>1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5" t="s">
        <v>1641</v>
      </c>
      <c r="T492" s="16">
        <v>1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5" t="s">
        <v>1641</v>
      </c>
      <c r="AC492" s="16">
        <v>1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5" t="s">
        <v>1641</v>
      </c>
      <c r="AL492" s="16">
        <v>1</v>
      </c>
      <c r="AM492" s="16">
        <v>0</v>
      </c>
      <c r="AN492" s="16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5" t="s">
        <v>1641</v>
      </c>
      <c r="AU492" s="16">
        <v>1</v>
      </c>
      <c r="AV492" s="16">
        <v>0</v>
      </c>
      <c r="AW492" s="16">
        <v>0</v>
      </c>
      <c r="AX492" s="16">
        <v>0</v>
      </c>
      <c r="AY492" s="16">
        <v>0</v>
      </c>
      <c r="AZ492" s="16">
        <v>0</v>
      </c>
      <c r="BA492" s="16">
        <v>0</v>
      </c>
    </row>
    <row r="493" spans="1:53">
      <c r="A493" s="15" t="s">
        <v>1344</v>
      </c>
      <c r="B493" s="15" t="s">
        <v>1345</v>
      </c>
      <c r="C493" s="15" t="s">
        <v>1346</v>
      </c>
      <c r="D493" s="15" t="s">
        <v>1347</v>
      </c>
      <c r="E493" s="15" t="s">
        <v>1347</v>
      </c>
      <c r="F493" s="15" t="s">
        <v>1702</v>
      </c>
      <c r="G493" s="15" t="s">
        <v>1715</v>
      </c>
      <c r="H493" s="15" t="s">
        <v>3716</v>
      </c>
      <c r="I493" s="15" t="s">
        <v>1371</v>
      </c>
      <c r="J493" s="15" t="s">
        <v>1641</v>
      </c>
      <c r="K493" s="16">
        <v>1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5" t="s">
        <v>1641</v>
      </c>
      <c r="T493" s="16">
        <v>1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5" t="s">
        <v>1641</v>
      </c>
      <c r="AC493" s="16">
        <v>1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5" t="s">
        <v>1641</v>
      </c>
      <c r="AL493" s="16">
        <v>1</v>
      </c>
      <c r="AM493" s="16">
        <v>0</v>
      </c>
      <c r="AN493" s="16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5" t="s">
        <v>1641</v>
      </c>
      <c r="AU493" s="16">
        <v>1</v>
      </c>
      <c r="AV493" s="16">
        <v>0</v>
      </c>
      <c r="AW493" s="16">
        <v>0</v>
      </c>
      <c r="AX493" s="16">
        <v>0</v>
      </c>
      <c r="AY493" s="16">
        <v>0</v>
      </c>
      <c r="AZ493" s="16">
        <v>0</v>
      </c>
      <c r="BA493" s="16">
        <v>0</v>
      </c>
    </row>
    <row r="494" spans="1:53">
      <c r="A494" s="15" t="s">
        <v>1344</v>
      </c>
      <c r="B494" s="15" t="s">
        <v>1345</v>
      </c>
      <c r="C494" s="15" t="s">
        <v>1346</v>
      </c>
      <c r="D494" s="15" t="s">
        <v>1347</v>
      </c>
      <c r="E494" s="15" t="s">
        <v>1347</v>
      </c>
      <c r="F494" s="15" t="s">
        <v>1702</v>
      </c>
      <c r="G494" s="15" t="s">
        <v>1716</v>
      </c>
      <c r="H494" s="15" t="s">
        <v>3716</v>
      </c>
      <c r="I494" s="15" t="s">
        <v>1373</v>
      </c>
      <c r="J494" s="15" t="s">
        <v>1641</v>
      </c>
      <c r="K494" s="16">
        <v>1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5" t="s">
        <v>1641</v>
      </c>
      <c r="T494" s="16">
        <v>1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5" t="s">
        <v>1641</v>
      </c>
      <c r="AC494" s="16">
        <v>1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5" t="s">
        <v>1641</v>
      </c>
      <c r="AL494" s="16">
        <v>1</v>
      </c>
      <c r="AM494" s="16">
        <v>0</v>
      </c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5" t="s">
        <v>1641</v>
      </c>
      <c r="AU494" s="16">
        <v>1</v>
      </c>
      <c r="AV494" s="16">
        <v>0</v>
      </c>
      <c r="AW494" s="16">
        <v>0</v>
      </c>
      <c r="AX494" s="16">
        <v>0</v>
      </c>
      <c r="AY494" s="16">
        <v>0</v>
      </c>
      <c r="AZ494" s="16">
        <v>0</v>
      </c>
      <c r="BA494" s="16">
        <v>0</v>
      </c>
    </row>
    <row r="495" spans="1:53">
      <c r="A495" s="15" t="s">
        <v>1344</v>
      </c>
      <c r="B495" s="15" t="s">
        <v>1345</v>
      </c>
      <c r="C495" s="15" t="s">
        <v>1346</v>
      </c>
      <c r="D495" s="15" t="s">
        <v>1347</v>
      </c>
      <c r="E495" s="15" t="s">
        <v>1347</v>
      </c>
      <c r="F495" s="15" t="s">
        <v>1702</v>
      </c>
      <c r="G495" s="15" t="s">
        <v>1717</v>
      </c>
      <c r="H495" s="15" t="s">
        <v>3716</v>
      </c>
      <c r="I495" s="15" t="s">
        <v>1375</v>
      </c>
      <c r="J495" s="15" t="s">
        <v>1641</v>
      </c>
      <c r="K495" s="16">
        <v>1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5" t="s">
        <v>1641</v>
      </c>
      <c r="T495" s="16">
        <v>1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5" t="s">
        <v>1641</v>
      </c>
      <c r="AC495" s="16">
        <v>1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5" t="s">
        <v>1641</v>
      </c>
      <c r="AL495" s="16">
        <v>1</v>
      </c>
      <c r="AM495" s="16">
        <v>0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5" t="s">
        <v>1641</v>
      </c>
      <c r="AU495" s="16">
        <v>1</v>
      </c>
      <c r="AV495" s="16">
        <v>0</v>
      </c>
      <c r="AW495" s="16">
        <v>0</v>
      </c>
      <c r="AX495" s="16">
        <v>0</v>
      </c>
      <c r="AY495" s="16">
        <v>0</v>
      </c>
      <c r="AZ495" s="16">
        <v>0</v>
      </c>
      <c r="BA495" s="16">
        <v>0</v>
      </c>
    </row>
    <row r="496" spans="1:53">
      <c r="A496" s="15" t="s">
        <v>1344</v>
      </c>
      <c r="B496" s="15" t="s">
        <v>1345</v>
      </c>
      <c r="C496" s="15" t="s">
        <v>1346</v>
      </c>
      <c r="D496" s="15" t="s">
        <v>1347</v>
      </c>
      <c r="E496" s="15" t="s">
        <v>1347</v>
      </c>
      <c r="F496" s="15" t="s">
        <v>1702</v>
      </c>
      <c r="G496" s="15" t="s">
        <v>1718</v>
      </c>
      <c r="H496" s="15" t="s">
        <v>3716</v>
      </c>
      <c r="I496" s="15" t="s">
        <v>1369</v>
      </c>
      <c r="J496" s="15"/>
      <c r="K496" s="16">
        <v>6</v>
      </c>
      <c r="L496" s="16">
        <v>71</v>
      </c>
      <c r="M496" s="16">
        <v>60</v>
      </c>
      <c r="N496" s="16">
        <v>77</v>
      </c>
      <c r="O496" s="16">
        <v>668427</v>
      </c>
      <c r="P496" s="16">
        <v>196338</v>
      </c>
      <c r="Q496" s="16">
        <v>12172</v>
      </c>
      <c r="R496" s="16">
        <v>742</v>
      </c>
      <c r="S496" s="15"/>
      <c r="T496" s="16">
        <v>6</v>
      </c>
      <c r="U496" s="16">
        <v>83</v>
      </c>
      <c r="V496" s="16">
        <v>78</v>
      </c>
      <c r="W496" s="16">
        <v>87</v>
      </c>
      <c r="X496" s="16">
        <v>768825</v>
      </c>
      <c r="Y496" s="16">
        <v>169164</v>
      </c>
      <c r="Z496" s="16">
        <v>9384</v>
      </c>
      <c r="AA496" s="16">
        <v>715</v>
      </c>
      <c r="AC496" s="16">
        <v>6</v>
      </c>
      <c r="AD496" s="16">
        <v>103</v>
      </c>
      <c r="AE496" s="16">
        <v>97</v>
      </c>
      <c r="AF496" s="16">
        <v>91</v>
      </c>
      <c r="AG496" s="16">
        <v>1012719</v>
      </c>
      <c r="AH496" s="16">
        <v>219669</v>
      </c>
      <c r="AI496" s="16">
        <v>11185</v>
      </c>
      <c r="AJ496" s="16">
        <v>803</v>
      </c>
      <c r="AL496" s="16">
        <v>6</v>
      </c>
      <c r="AM496" s="16">
        <v>95</v>
      </c>
      <c r="AN496" s="16">
        <v>93</v>
      </c>
      <c r="AO496" s="16">
        <v>88</v>
      </c>
      <c r="AP496" s="16">
        <v>834343</v>
      </c>
      <c r="AQ496" s="16">
        <v>135917</v>
      </c>
      <c r="AR496" s="16">
        <v>4182</v>
      </c>
      <c r="AS496" s="16">
        <v>698</v>
      </c>
      <c r="AU496" s="16">
        <v>6</v>
      </c>
      <c r="AV496" s="16">
        <v>85</v>
      </c>
      <c r="AW496" s="16">
        <v>3284314</v>
      </c>
      <c r="AX496" s="16">
        <v>721088</v>
      </c>
      <c r="AY496" s="16">
        <v>36923</v>
      </c>
      <c r="AZ496" s="16">
        <v>741</v>
      </c>
      <c r="BA496" s="16">
        <v>38526</v>
      </c>
    </row>
    <row r="497" spans="1:53">
      <c r="A497" s="15" t="s">
        <v>1344</v>
      </c>
      <c r="B497" s="15" t="s">
        <v>1345</v>
      </c>
      <c r="C497" s="15" t="s">
        <v>1346</v>
      </c>
      <c r="D497" s="15" t="s">
        <v>1347</v>
      </c>
      <c r="E497" s="15" t="s">
        <v>1347</v>
      </c>
      <c r="F497" s="15" t="s">
        <v>1702</v>
      </c>
      <c r="G497" s="15" t="s">
        <v>1719</v>
      </c>
      <c r="H497" s="15" t="s">
        <v>3716</v>
      </c>
      <c r="I497" s="15" t="s">
        <v>1371</v>
      </c>
      <c r="J497" s="15" t="s">
        <v>1641</v>
      </c>
      <c r="K497" s="16">
        <v>4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5" t="s">
        <v>1641</v>
      </c>
      <c r="T497" s="16">
        <v>4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5" t="s">
        <v>1641</v>
      </c>
      <c r="AC497" s="16">
        <v>4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5" t="s">
        <v>1641</v>
      </c>
      <c r="AL497" s="16">
        <v>4</v>
      </c>
      <c r="AM497" s="16">
        <v>0</v>
      </c>
      <c r="AN497" s="16">
        <v>0</v>
      </c>
      <c r="AO497" s="16">
        <v>0</v>
      </c>
      <c r="AP497" s="16">
        <v>0</v>
      </c>
      <c r="AQ497" s="16">
        <v>0</v>
      </c>
      <c r="AR497" s="16">
        <v>0</v>
      </c>
      <c r="AS497" s="16">
        <v>0</v>
      </c>
      <c r="AT497" s="15" t="s">
        <v>1641</v>
      </c>
      <c r="AU497" s="16">
        <v>4</v>
      </c>
      <c r="AV497" s="16">
        <v>0</v>
      </c>
      <c r="AW497" s="16">
        <v>0</v>
      </c>
      <c r="AX497" s="16">
        <v>0</v>
      </c>
      <c r="AY497" s="16">
        <v>0</v>
      </c>
      <c r="AZ497" s="16">
        <v>0</v>
      </c>
      <c r="BA497" s="16">
        <v>0</v>
      </c>
    </row>
    <row r="498" spans="1:53">
      <c r="A498" s="15" t="s">
        <v>1344</v>
      </c>
      <c r="B498" s="15" t="s">
        <v>1345</v>
      </c>
      <c r="C498" s="15" t="s">
        <v>1346</v>
      </c>
      <c r="D498" s="15" t="s">
        <v>1347</v>
      </c>
      <c r="E498" s="15" t="s">
        <v>1347</v>
      </c>
      <c r="F498" s="15" t="s">
        <v>1702</v>
      </c>
      <c r="G498" s="15" t="s">
        <v>1720</v>
      </c>
      <c r="H498" s="15" t="s">
        <v>3716</v>
      </c>
      <c r="I498" s="15" t="s">
        <v>1373</v>
      </c>
      <c r="J498" s="15" t="s">
        <v>1641</v>
      </c>
      <c r="K498" s="16">
        <v>4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5" t="s">
        <v>1641</v>
      </c>
      <c r="T498" s="16">
        <v>4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5" t="s">
        <v>1641</v>
      </c>
      <c r="AC498" s="16">
        <v>4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5" t="s">
        <v>1641</v>
      </c>
      <c r="AL498" s="16">
        <v>4</v>
      </c>
      <c r="AM498" s="16">
        <v>0</v>
      </c>
      <c r="AN498" s="16">
        <v>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5" t="s">
        <v>1641</v>
      </c>
      <c r="AU498" s="16">
        <v>4</v>
      </c>
      <c r="AV498" s="16">
        <v>0</v>
      </c>
      <c r="AW498" s="16">
        <v>0</v>
      </c>
      <c r="AX498" s="16">
        <v>0</v>
      </c>
      <c r="AY498" s="16">
        <v>0</v>
      </c>
      <c r="AZ498" s="16">
        <v>0</v>
      </c>
      <c r="BA498" s="16">
        <v>0</v>
      </c>
    </row>
    <row r="499" spans="1:53">
      <c r="A499" s="15" t="s">
        <v>1344</v>
      </c>
      <c r="B499" s="15" t="s">
        <v>1345</v>
      </c>
      <c r="C499" s="15" t="s">
        <v>1346</v>
      </c>
      <c r="D499" s="15" t="s">
        <v>1347</v>
      </c>
      <c r="E499" s="15" t="s">
        <v>1347</v>
      </c>
      <c r="F499" s="15" t="s">
        <v>1702</v>
      </c>
      <c r="G499" s="15" t="s">
        <v>1721</v>
      </c>
      <c r="H499" s="15" t="s">
        <v>3716</v>
      </c>
      <c r="I499" s="15" t="s">
        <v>1375</v>
      </c>
      <c r="J499" s="15" t="s">
        <v>1641</v>
      </c>
      <c r="K499" s="16">
        <v>4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5" t="s">
        <v>1641</v>
      </c>
      <c r="T499" s="16">
        <v>4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5" t="s">
        <v>1641</v>
      </c>
      <c r="AC499" s="16">
        <v>4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0</v>
      </c>
      <c r="AK499" s="15" t="s">
        <v>1641</v>
      </c>
      <c r="AL499" s="16">
        <v>4</v>
      </c>
      <c r="AM499" s="16">
        <v>0</v>
      </c>
      <c r="AN499" s="16">
        <v>0</v>
      </c>
      <c r="AO499" s="16">
        <v>0</v>
      </c>
      <c r="AP499" s="16">
        <v>0</v>
      </c>
      <c r="AQ499" s="16">
        <v>0</v>
      </c>
      <c r="AR499" s="16">
        <v>0</v>
      </c>
      <c r="AS499" s="16">
        <v>0</v>
      </c>
      <c r="AT499" s="15" t="s">
        <v>1641</v>
      </c>
      <c r="AU499" s="16">
        <v>4</v>
      </c>
      <c r="AV499" s="16">
        <v>0</v>
      </c>
      <c r="AW499" s="16">
        <v>0</v>
      </c>
      <c r="AX499" s="16">
        <v>0</v>
      </c>
      <c r="AY499" s="16">
        <v>0</v>
      </c>
      <c r="AZ499" s="16">
        <v>0</v>
      </c>
      <c r="BA499" s="16">
        <v>0</v>
      </c>
    </row>
    <row r="500" spans="1:53">
      <c r="A500" s="15" t="s">
        <v>1344</v>
      </c>
      <c r="B500" s="15" t="s">
        <v>1345</v>
      </c>
      <c r="C500" s="15" t="s">
        <v>1346</v>
      </c>
      <c r="D500" s="15" t="s">
        <v>1347</v>
      </c>
      <c r="E500" s="15" t="s">
        <v>1347</v>
      </c>
      <c r="F500" s="15" t="s">
        <v>1702</v>
      </c>
      <c r="G500" s="15" t="s">
        <v>1722</v>
      </c>
      <c r="H500" s="15" t="s">
        <v>3716</v>
      </c>
      <c r="I500" s="15" t="s">
        <v>1371</v>
      </c>
      <c r="J500" s="15" t="s">
        <v>1641</v>
      </c>
      <c r="K500" s="16">
        <v>2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5" t="s">
        <v>1641</v>
      </c>
      <c r="T500" s="16">
        <v>2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5" t="s">
        <v>1641</v>
      </c>
      <c r="AC500" s="16">
        <v>2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5" t="s">
        <v>1641</v>
      </c>
      <c r="AL500" s="16">
        <v>2</v>
      </c>
      <c r="AM500" s="16">
        <v>0</v>
      </c>
      <c r="AN500" s="16">
        <v>0</v>
      </c>
      <c r="AO500" s="16">
        <v>0</v>
      </c>
      <c r="AP500" s="16">
        <v>0</v>
      </c>
      <c r="AQ500" s="16">
        <v>0</v>
      </c>
      <c r="AR500" s="16">
        <v>0</v>
      </c>
      <c r="AS500" s="16">
        <v>0</v>
      </c>
      <c r="AT500" s="15" t="s">
        <v>1641</v>
      </c>
      <c r="AU500" s="16">
        <v>2</v>
      </c>
      <c r="AV500" s="16">
        <v>0</v>
      </c>
      <c r="AW500" s="16">
        <v>0</v>
      </c>
      <c r="AX500" s="16">
        <v>0</v>
      </c>
      <c r="AY500" s="16">
        <v>0</v>
      </c>
      <c r="AZ500" s="16">
        <v>0</v>
      </c>
      <c r="BA500" s="16">
        <v>0</v>
      </c>
    </row>
    <row r="501" spans="1:53">
      <c r="A501" s="15" t="s">
        <v>1344</v>
      </c>
      <c r="B501" s="15" t="s">
        <v>1345</v>
      </c>
      <c r="C501" s="15" t="s">
        <v>1346</v>
      </c>
      <c r="D501" s="15" t="s">
        <v>1347</v>
      </c>
      <c r="E501" s="15" t="s">
        <v>1347</v>
      </c>
      <c r="F501" s="15" t="s">
        <v>1702</v>
      </c>
      <c r="G501" s="15" t="s">
        <v>1723</v>
      </c>
      <c r="H501" s="15" t="s">
        <v>3716</v>
      </c>
      <c r="I501" s="15" t="s">
        <v>1373</v>
      </c>
      <c r="J501" s="15" t="s">
        <v>1641</v>
      </c>
      <c r="K501" s="16">
        <v>2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5" t="s">
        <v>1641</v>
      </c>
      <c r="T501" s="16">
        <v>2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5" t="s">
        <v>1641</v>
      </c>
      <c r="AC501" s="16">
        <v>2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5" t="s">
        <v>1641</v>
      </c>
      <c r="AL501" s="16">
        <v>2</v>
      </c>
      <c r="AM501" s="16">
        <v>0</v>
      </c>
      <c r="AN501" s="16">
        <v>0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5" t="s">
        <v>1641</v>
      </c>
      <c r="AU501" s="16">
        <v>2</v>
      </c>
      <c r="AV501" s="16">
        <v>0</v>
      </c>
      <c r="AW501" s="16">
        <v>0</v>
      </c>
      <c r="AX501" s="16">
        <v>0</v>
      </c>
      <c r="AY501" s="16">
        <v>0</v>
      </c>
      <c r="AZ501" s="16">
        <v>0</v>
      </c>
      <c r="BA501" s="16">
        <v>0</v>
      </c>
    </row>
    <row r="502" spans="1:53">
      <c r="A502" s="15" t="s">
        <v>1344</v>
      </c>
      <c r="B502" s="15" t="s">
        <v>1345</v>
      </c>
      <c r="C502" s="15" t="s">
        <v>1346</v>
      </c>
      <c r="D502" s="15" t="s">
        <v>1347</v>
      </c>
      <c r="E502" s="15" t="s">
        <v>1347</v>
      </c>
      <c r="F502" s="15" t="s">
        <v>1702</v>
      </c>
      <c r="G502" s="15" t="s">
        <v>1724</v>
      </c>
      <c r="H502" s="15" t="s">
        <v>3716</v>
      </c>
      <c r="I502" s="15" t="s">
        <v>1375</v>
      </c>
      <c r="J502" s="15" t="s">
        <v>1641</v>
      </c>
      <c r="K502" s="16">
        <v>2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5" t="s">
        <v>1641</v>
      </c>
      <c r="T502" s="16">
        <v>2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5" t="s">
        <v>1641</v>
      </c>
      <c r="AC502" s="16">
        <v>2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5" t="s">
        <v>1641</v>
      </c>
      <c r="AL502" s="16">
        <v>2</v>
      </c>
      <c r="AM502" s="16">
        <v>0</v>
      </c>
      <c r="AN502" s="16">
        <v>0</v>
      </c>
      <c r="AO502" s="16">
        <v>0</v>
      </c>
      <c r="AP502" s="16">
        <v>0</v>
      </c>
      <c r="AQ502" s="16">
        <v>0</v>
      </c>
      <c r="AR502" s="16">
        <v>0</v>
      </c>
      <c r="AS502" s="16">
        <v>0</v>
      </c>
      <c r="AT502" s="15" t="s">
        <v>1641</v>
      </c>
      <c r="AU502" s="16">
        <v>2</v>
      </c>
      <c r="AV502" s="16">
        <v>0</v>
      </c>
      <c r="AW502" s="16">
        <v>0</v>
      </c>
      <c r="AX502" s="16">
        <v>0</v>
      </c>
      <c r="AY502" s="16">
        <v>0</v>
      </c>
      <c r="AZ502" s="16">
        <v>0</v>
      </c>
      <c r="BA502" s="16">
        <v>0</v>
      </c>
    </row>
    <row r="503" spans="1:53">
      <c r="A503" s="15" t="s">
        <v>1344</v>
      </c>
      <c r="B503" s="15" t="s">
        <v>1345</v>
      </c>
      <c r="C503" s="15" t="s">
        <v>1346</v>
      </c>
      <c r="D503" s="15" t="s">
        <v>1347</v>
      </c>
      <c r="E503" s="15" t="s">
        <v>1347</v>
      </c>
      <c r="F503" s="15" t="s">
        <v>1702</v>
      </c>
      <c r="G503" s="15" t="s">
        <v>1366</v>
      </c>
      <c r="H503" s="15" t="s">
        <v>3716</v>
      </c>
      <c r="I503" s="15" t="s">
        <v>1367</v>
      </c>
      <c r="J503" s="15"/>
      <c r="K503" s="16">
        <v>677</v>
      </c>
      <c r="L503" s="16">
        <v>48761</v>
      </c>
      <c r="M503" s="16">
        <v>48822</v>
      </c>
      <c r="N503" s="16">
        <v>48970</v>
      </c>
      <c r="O503" s="16">
        <v>832748557</v>
      </c>
      <c r="P503" s="16">
        <v>19139854</v>
      </c>
      <c r="Q503" s="16">
        <v>613888</v>
      </c>
      <c r="R503" s="16">
        <v>1311</v>
      </c>
      <c r="S503" s="15"/>
      <c r="T503" s="16">
        <v>675</v>
      </c>
      <c r="U503" s="16">
        <v>48830</v>
      </c>
      <c r="V503" s="16">
        <v>48826</v>
      </c>
      <c r="W503" s="16">
        <v>48975</v>
      </c>
      <c r="X503" s="16">
        <v>809324246</v>
      </c>
      <c r="Y503" s="16">
        <v>2604095</v>
      </c>
      <c r="Z503" s="16">
        <v>89613</v>
      </c>
      <c r="AA503" s="16">
        <v>1274</v>
      </c>
      <c r="AC503" s="16">
        <v>674</v>
      </c>
      <c r="AD503" s="16">
        <v>49813</v>
      </c>
      <c r="AE503" s="16">
        <v>49731</v>
      </c>
      <c r="AF503" s="16">
        <v>49427</v>
      </c>
      <c r="AG503" s="16">
        <v>868144804</v>
      </c>
      <c r="AH503" s="16">
        <v>1841649</v>
      </c>
      <c r="AI503" s="16">
        <v>65668</v>
      </c>
      <c r="AJ503" s="16">
        <v>1345</v>
      </c>
      <c r="AL503" s="16">
        <v>675</v>
      </c>
      <c r="AM503" s="16">
        <v>48653</v>
      </c>
      <c r="AN503" s="16">
        <v>48704</v>
      </c>
      <c r="AO503" s="16">
        <v>48806</v>
      </c>
      <c r="AP503" s="16">
        <v>857111991</v>
      </c>
      <c r="AQ503" s="16">
        <v>1307291</v>
      </c>
      <c r="AR503" s="16">
        <v>45117</v>
      </c>
      <c r="AS503" s="16">
        <v>1353</v>
      </c>
      <c r="AU503" s="16">
        <v>675</v>
      </c>
      <c r="AV503" s="16">
        <v>49027</v>
      </c>
      <c r="AW503" s="16">
        <v>3367329598</v>
      </c>
      <c r="AX503" s="16">
        <v>24892889</v>
      </c>
      <c r="AY503" s="16">
        <v>814286</v>
      </c>
      <c r="AZ503" s="16">
        <v>1321</v>
      </c>
      <c r="BA503" s="16">
        <v>68684</v>
      </c>
    </row>
    <row r="504" spans="1:53">
      <c r="A504" s="15" t="s">
        <v>1344</v>
      </c>
      <c r="B504" s="15" t="s">
        <v>1345</v>
      </c>
      <c r="C504" s="15" t="s">
        <v>1346</v>
      </c>
      <c r="D504" s="15" t="s">
        <v>1347</v>
      </c>
      <c r="E504" s="15" t="s">
        <v>1347</v>
      </c>
      <c r="F504" s="15" t="s">
        <v>1702</v>
      </c>
      <c r="G504" s="15" t="s">
        <v>1368</v>
      </c>
      <c r="H504" s="15" t="s">
        <v>3716</v>
      </c>
      <c r="I504" s="15" t="s">
        <v>1369</v>
      </c>
      <c r="J504" s="15"/>
      <c r="K504" s="16">
        <v>677</v>
      </c>
      <c r="L504" s="16">
        <v>48761</v>
      </c>
      <c r="M504" s="16">
        <v>48822</v>
      </c>
      <c r="N504" s="16">
        <v>48970</v>
      </c>
      <c r="O504" s="16">
        <v>832748557</v>
      </c>
      <c r="P504" s="16">
        <v>19139854</v>
      </c>
      <c r="Q504" s="16">
        <v>613888</v>
      </c>
      <c r="R504" s="16">
        <v>1311</v>
      </c>
      <c r="S504" s="15"/>
      <c r="T504" s="16">
        <v>675</v>
      </c>
      <c r="U504" s="16">
        <v>48830</v>
      </c>
      <c r="V504" s="16">
        <v>48826</v>
      </c>
      <c r="W504" s="16">
        <v>48975</v>
      </c>
      <c r="X504" s="16">
        <v>809324246</v>
      </c>
      <c r="Y504" s="16">
        <v>2604095</v>
      </c>
      <c r="Z504" s="16">
        <v>89613</v>
      </c>
      <c r="AA504" s="16">
        <v>1274</v>
      </c>
      <c r="AC504" s="16">
        <v>674</v>
      </c>
      <c r="AD504" s="16">
        <v>49813</v>
      </c>
      <c r="AE504" s="16">
        <v>49731</v>
      </c>
      <c r="AF504" s="16">
        <v>49427</v>
      </c>
      <c r="AG504" s="16">
        <v>868144804</v>
      </c>
      <c r="AH504" s="16">
        <v>1841649</v>
      </c>
      <c r="AI504" s="16">
        <v>65668</v>
      </c>
      <c r="AJ504" s="16">
        <v>1345</v>
      </c>
      <c r="AL504" s="16">
        <v>675</v>
      </c>
      <c r="AM504" s="16">
        <v>48653</v>
      </c>
      <c r="AN504" s="16">
        <v>48704</v>
      </c>
      <c r="AO504" s="16">
        <v>48806</v>
      </c>
      <c r="AP504" s="16">
        <v>857111991</v>
      </c>
      <c r="AQ504" s="16">
        <v>1307291</v>
      </c>
      <c r="AR504" s="16">
        <v>45117</v>
      </c>
      <c r="AS504" s="16">
        <v>1353</v>
      </c>
      <c r="AU504" s="16">
        <v>675</v>
      </c>
      <c r="AV504" s="16">
        <v>49027</v>
      </c>
      <c r="AW504" s="16">
        <v>3367329598</v>
      </c>
      <c r="AX504" s="16">
        <v>24892889</v>
      </c>
      <c r="AY504" s="16">
        <v>814286</v>
      </c>
      <c r="AZ504" s="16">
        <v>1321</v>
      </c>
      <c r="BA504" s="16">
        <v>68684</v>
      </c>
    </row>
    <row r="505" spans="1:53">
      <c r="A505" s="15" t="s">
        <v>1344</v>
      </c>
      <c r="B505" s="15" t="s">
        <v>1345</v>
      </c>
      <c r="C505" s="15" t="s">
        <v>1346</v>
      </c>
      <c r="D505" s="15" t="s">
        <v>1347</v>
      </c>
      <c r="E505" s="15" t="s">
        <v>1347</v>
      </c>
      <c r="F505" s="15" t="s">
        <v>1702</v>
      </c>
      <c r="G505" s="15" t="s">
        <v>1370</v>
      </c>
      <c r="H505" s="15" t="s">
        <v>3716</v>
      </c>
      <c r="I505" s="15" t="s">
        <v>1371</v>
      </c>
      <c r="J505" s="15"/>
      <c r="K505" s="16">
        <v>38</v>
      </c>
      <c r="L505" s="16">
        <v>14593</v>
      </c>
      <c r="M505" s="16">
        <v>14648</v>
      </c>
      <c r="N505" s="16">
        <v>14750</v>
      </c>
      <c r="O505" s="16">
        <v>318057586</v>
      </c>
      <c r="P505" s="16">
        <v>836419</v>
      </c>
      <c r="Q505" s="16">
        <v>30586</v>
      </c>
      <c r="R505" s="16">
        <v>1668</v>
      </c>
      <c r="S505" s="15"/>
      <c r="T505" s="16">
        <v>38</v>
      </c>
      <c r="U505" s="16">
        <v>14554</v>
      </c>
      <c r="V505" s="16">
        <v>14552</v>
      </c>
      <c r="W505" s="16">
        <v>14509</v>
      </c>
      <c r="X505" s="16">
        <v>273758601</v>
      </c>
      <c r="Y505" s="16">
        <v>62882</v>
      </c>
      <c r="Z505" s="16">
        <v>2382</v>
      </c>
      <c r="AA505" s="16">
        <v>1448</v>
      </c>
      <c r="AC505" s="16">
        <v>38</v>
      </c>
      <c r="AD505" s="16">
        <v>14646</v>
      </c>
      <c r="AE505" s="16">
        <v>14581</v>
      </c>
      <c r="AF505" s="16">
        <v>14499</v>
      </c>
      <c r="AG505" s="16">
        <v>309397235</v>
      </c>
      <c r="AH505" s="16">
        <v>78703</v>
      </c>
      <c r="AI505" s="16">
        <v>3874</v>
      </c>
      <c r="AJ505" s="16">
        <v>1633</v>
      </c>
      <c r="AL505" s="16">
        <v>39</v>
      </c>
      <c r="AM505" s="16">
        <v>14470</v>
      </c>
      <c r="AN505" s="16">
        <v>14458</v>
      </c>
      <c r="AO505" s="16">
        <v>14440</v>
      </c>
      <c r="AP505" s="16">
        <v>286042071</v>
      </c>
      <c r="AQ505" s="16">
        <v>100161</v>
      </c>
      <c r="AR505" s="16">
        <v>3444</v>
      </c>
      <c r="AS505" s="16">
        <v>1522</v>
      </c>
      <c r="AU505" s="16">
        <v>38</v>
      </c>
      <c r="AV505" s="16">
        <v>14558</v>
      </c>
      <c r="AW505" s="16">
        <v>1187255493</v>
      </c>
      <c r="AX505" s="16">
        <v>1078165</v>
      </c>
      <c r="AY505" s="16">
        <v>40286</v>
      </c>
      <c r="AZ505" s="16">
        <v>1568</v>
      </c>
      <c r="BA505" s="16">
        <v>81552</v>
      </c>
    </row>
    <row r="506" spans="1:53">
      <c r="A506" s="15" t="s">
        <v>1344</v>
      </c>
      <c r="B506" s="15" t="s">
        <v>1345</v>
      </c>
      <c r="C506" s="15" t="s">
        <v>1346</v>
      </c>
      <c r="D506" s="15" t="s">
        <v>1347</v>
      </c>
      <c r="E506" s="15" t="s">
        <v>1347</v>
      </c>
      <c r="F506" s="15" t="s">
        <v>1702</v>
      </c>
      <c r="G506" s="15" t="s">
        <v>1725</v>
      </c>
      <c r="H506" s="15" t="s">
        <v>3716</v>
      </c>
      <c r="I506" s="15" t="s">
        <v>1373</v>
      </c>
      <c r="J506" s="15"/>
      <c r="K506" s="16">
        <v>18</v>
      </c>
      <c r="L506" s="16">
        <v>2117</v>
      </c>
      <c r="M506" s="16">
        <v>2110</v>
      </c>
      <c r="N506" s="16">
        <v>2111</v>
      </c>
      <c r="O506" s="16">
        <v>33701536</v>
      </c>
      <c r="P506" s="16">
        <v>154711</v>
      </c>
      <c r="Q506" s="16">
        <v>3613</v>
      </c>
      <c r="R506" s="16">
        <v>1227</v>
      </c>
      <c r="S506" s="15"/>
      <c r="T506" s="16">
        <v>18</v>
      </c>
      <c r="U506" s="16">
        <v>2109</v>
      </c>
      <c r="V506" s="16">
        <v>2110</v>
      </c>
      <c r="W506" s="16">
        <v>2106</v>
      </c>
      <c r="X506" s="16">
        <v>33384483</v>
      </c>
      <c r="Y506" s="16">
        <v>17375</v>
      </c>
      <c r="Z506" s="16">
        <v>346</v>
      </c>
      <c r="AA506" s="16">
        <v>1218</v>
      </c>
      <c r="AC506" s="16">
        <v>18</v>
      </c>
      <c r="AD506" s="16">
        <v>2176</v>
      </c>
      <c r="AE506" s="16">
        <v>2157</v>
      </c>
      <c r="AF506" s="16">
        <v>2126</v>
      </c>
      <c r="AG506" s="16">
        <v>34720876</v>
      </c>
      <c r="AH506" s="16">
        <v>8771</v>
      </c>
      <c r="AI506" s="16">
        <v>210</v>
      </c>
      <c r="AJ506" s="16">
        <v>1241</v>
      </c>
      <c r="AL506" s="16">
        <v>18</v>
      </c>
      <c r="AM506" s="16">
        <v>2087</v>
      </c>
      <c r="AN506" s="16">
        <v>2080</v>
      </c>
      <c r="AO506" s="16">
        <v>2067</v>
      </c>
      <c r="AP506" s="16">
        <v>32433815</v>
      </c>
      <c r="AQ506" s="16">
        <v>14445</v>
      </c>
      <c r="AR506" s="16">
        <v>287</v>
      </c>
      <c r="AS506" s="16">
        <v>1201</v>
      </c>
      <c r="AU506" s="16">
        <v>18</v>
      </c>
      <c r="AV506" s="16">
        <v>2113</v>
      </c>
      <c r="AW506" s="16">
        <v>134240710</v>
      </c>
      <c r="AX506" s="16">
        <v>195302</v>
      </c>
      <c r="AY506" s="16">
        <v>4456</v>
      </c>
      <c r="AZ506" s="16">
        <v>1222</v>
      </c>
      <c r="BA506" s="16">
        <v>63531</v>
      </c>
    </row>
    <row r="507" spans="1:53">
      <c r="A507" s="15" t="s">
        <v>1344</v>
      </c>
      <c r="B507" s="15" t="s">
        <v>1345</v>
      </c>
      <c r="C507" s="15" t="s">
        <v>1346</v>
      </c>
      <c r="D507" s="15" t="s">
        <v>1347</v>
      </c>
      <c r="E507" s="15" t="s">
        <v>1347</v>
      </c>
      <c r="F507" s="15" t="s">
        <v>1702</v>
      </c>
      <c r="G507" s="15" t="s">
        <v>1726</v>
      </c>
      <c r="H507" s="15" t="s">
        <v>3716</v>
      </c>
      <c r="I507" s="15" t="s">
        <v>1375</v>
      </c>
      <c r="J507" s="15" t="s">
        <v>1641</v>
      </c>
      <c r="K507" s="16">
        <v>16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5" t="s">
        <v>1641</v>
      </c>
      <c r="T507" s="16">
        <v>16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5" t="s">
        <v>1641</v>
      </c>
      <c r="AC507" s="16">
        <v>16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5" t="s">
        <v>1641</v>
      </c>
      <c r="AL507" s="16">
        <v>16</v>
      </c>
      <c r="AM507" s="16">
        <v>0</v>
      </c>
      <c r="AN507" s="16">
        <v>0</v>
      </c>
      <c r="AO507" s="16">
        <v>0</v>
      </c>
      <c r="AP507" s="16">
        <v>0</v>
      </c>
      <c r="AQ507" s="16">
        <v>0</v>
      </c>
      <c r="AR507" s="16">
        <v>0</v>
      </c>
      <c r="AS507" s="16">
        <v>0</v>
      </c>
      <c r="AT507" s="15" t="s">
        <v>1641</v>
      </c>
      <c r="AU507" s="16">
        <v>16</v>
      </c>
      <c r="AV507" s="16">
        <v>0</v>
      </c>
      <c r="AW507" s="16">
        <v>0</v>
      </c>
      <c r="AX507" s="16">
        <v>0</v>
      </c>
      <c r="AY507" s="16">
        <v>0</v>
      </c>
      <c r="AZ507" s="16">
        <v>0</v>
      </c>
      <c r="BA507" s="16">
        <v>0</v>
      </c>
    </row>
    <row r="508" spans="1:53">
      <c r="A508" s="15" t="s">
        <v>1344</v>
      </c>
      <c r="B508" s="15" t="s">
        <v>1345</v>
      </c>
      <c r="C508" s="15" t="s">
        <v>1346</v>
      </c>
      <c r="D508" s="15" t="s">
        <v>1347</v>
      </c>
      <c r="E508" s="15" t="s">
        <v>1347</v>
      </c>
      <c r="F508" s="15" t="s">
        <v>1702</v>
      </c>
      <c r="G508" s="15" t="s">
        <v>1727</v>
      </c>
      <c r="H508" s="15" t="s">
        <v>3716</v>
      </c>
      <c r="I508" s="15" t="s">
        <v>1375</v>
      </c>
      <c r="J508" s="15" t="s">
        <v>1641</v>
      </c>
      <c r="K508" s="16">
        <v>2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5" t="s">
        <v>1641</v>
      </c>
      <c r="T508" s="16">
        <v>2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5" t="s">
        <v>1641</v>
      </c>
      <c r="AC508" s="16">
        <v>2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5" t="s">
        <v>1641</v>
      </c>
      <c r="AL508" s="16">
        <v>2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5" t="s">
        <v>1641</v>
      </c>
      <c r="AU508" s="16">
        <v>2</v>
      </c>
      <c r="AV508" s="16">
        <v>0</v>
      </c>
      <c r="AW508" s="16">
        <v>0</v>
      </c>
      <c r="AX508" s="16">
        <v>0</v>
      </c>
      <c r="AY508" s="16">
        <v>0</v>
      </c>
      <c r="AZ508" s="16">
        <v>0</v>
      </c>
      <c r="BA508" s="16">
        <v>0</v>
      </c>
    </row>
    <row r="509" spans="1:53">
      <c r="A509" s="15" t="s">
        <v>1344</v>
      </c>
      <c r="B509" s="15" t="s">
        <v>1345</v>
      </c>
      <c r="C509" s="15" t="s">
        <v>1346</v>
      </c>
      <c r="D509" s="15" t="s">
        <v>1347</v>
      </c>
      <c r="E509" s="15" t="s">
        <v>1347</v>
      </c>
      <c r="F509" s="15" t="s">
        <v>1702</v>
      </c>
      <c r="G509" s="15" t="s">
        <v>1372</v>
      </c>
      <c r="H509" s="15" t="s">
        <v>3716</v>
      </c>
      <c r="I509" s="15" t="s">
        <v>1373</v>
      </c>
      <c r="J509" s="15"/>
      <c r="K509" s="16">
        <v>20</v>
      </c>
      <c r="L509" s="16">
        <v>12476</v>
      </c>
      <c r="M509" s="16">
        <v>12538</v>
      </c>
      <c r="N509" s="16">
        <v>12639</v>
      </c>
      <c r="O509" s="16">
        <v>284356050</v>
      </c>
      <c r="P509" s="16">
        <v>681708</v>
      </c>
      <c r="Q509" s="16">
        <v>26973</v>
      </c>
      <c r="R509" s="16">
        <v>1743</v>
      </c>
      <c r="S509" s="15"/>
      <c r="T509" s="16">
        <v>20</v>
      </c>
      <c r="U509" s="16">
        <v>12445</v>
      </c>
      <c r="V509" s="16">
        <v>12442</v>
      </c>
      <c r="W509" s="16">
        <v>12403</v>
      </c>
      <c r="X509" s="16">
        <v>240374118</v>
      </c>
      <c r="Y509" s="16">
        <v>45507</v>
      </c>
      <c r="Z509" s="16">
        <v>2036</v>
      </c>
      <c r="AA509" s="16">
        <v>1488</v>
      </c>
      <c r="AC509" s="16">
        <v>20</v>
      </c>
      <c r="AD509" s="16">
        <v>12470</v>
      </c>
      <c r="AE509" s="16">
        <v>12424</v>
      </c>
      <c r="AF509" s="16">
        <v>12373</v>
      </c>
      <c r="AG509" s="16">
        <v>274676359</v>
      </c>
      <c r="AH509" s="16">
        <v>69932</v>
      </c>
      <c r="AI509" s="16">
        <v>3664</v>
      </c>
      <c r="AJ509" s="16">
        <v>1701</v>
      </c>
      <c r="AL509" s="16">
        <v>21</v>
      </c>
      <c r="AM509" s="16">
        <v>12383</v>
      </c>
      <c r="AN509" s="16">
        <v>12378</v>
      </c>
      <c r="AO509" s="16">
        <v>12373</v>
      </c>
      <c r="AP509" s="16">
        <v>253608256</v>
      </c>
      <c r="AQ509" s="16">
        <v>85716</v>
      </c>
      <c r="AR509" s="16">
        <v>3157</v>
      </c>
      <c r="AS509" s="16">
        <v>1576</v>
      </c>
      <c r="AU509" s="16">
        <v>20</v>
      </c>
      <c r="AV509" s="16">
        <v>12445</v>
      </c>
      <c r="AW509" s="16">
        <v>1053014783</v>
      </c>
      <c r="AX509" s="16">
        <v>882863</v>
      </c>
      <c r="AY509" s="16">
        <v>35830</v>
      </c>
      <c r="AZ509" s="16">
        <v>1627</v>
      </c>
      <c r="BA509" s="16">
        <v>84611</v>
      </c>
    </row>
    <row r="510" spans="1:53">
      <c r="A510" s="15" t="s">
        <v>1344</v>
      </c>
      <c r="B510" s="15" t="s">
        <v>1345</v>
      </c>
      <c r="C510" s="15" t="s">
        <v>1346</v>
      </c>
      <c r="D510" s="15" t="s">
        <v>1347</v>
      </c>
      <c r="E510" s="15" t="s">
        <v>1347</v>
      </c>
      <c r="F510" s="15" t="s">
        <v>1702</v>
      </c>
      <c r="G510" s="15" t="s">
        <v>1374</v>
      </c>
      <c r="H510" s="15" t="s">
        <v>3716</v>
      </c>
      <c r="I510" s="15" t="s">
        <v>1375</v>
      </c>
      <c r="J510" s="15"/>
      <c r="K510" s="16">
        <v>10</v>
      </c>
      <c r="L510" s="16">
        <v>1649</v>
      </c>
      <c r="M510" s="16">
        <v>1657</v>
      </c>
      <c r="N510" s="16">
        <v>1667</v>
      </c>
      <c r="O510" s="16">
        <v>26974866</v>
      </c>
      <c r="P510" s="16">
        <v>0</v>
      </c>
      <c r="Q510" s="16">
        <v>0</v>
      </c>
      <c r="R510" s="16">
        <v>1252</v>
      </c>
      <c r="S510" s="15"/>
      <c r="T510" s="16">
        <v>10</v>
      </c>
      <c r="U510" s="16">
        <v>1687</v>
      </c>
      <c r="V510" s="16">
        <v>1701</v>
      </c>
      <c r="W510" s="16">
        <v>1736</v>
      </c>
      <c r="X510" s="16">
        <v>28653415</v>
      </c>
      <c r="Y510" s="16">
        <v>0</v>
      </c>
      <c r="Z510" s="16">
        <v>0</v>
      </c>
      <c r="AA510" s="16">
        <v>1290</v>
      </c>
      <c r="AC510" s="16">
        <v>10</v>
      </c>
      <c r="AD510" s="16">
        <v>1749</v>
      </c>
      <c r="AE510" s="16">
        <v>1754</v>
      </c>
      <c r="AF510" s="16">
        <v>1727</v>
      </c>
      <c r="AG510" s="16">
        <v>31622198</v>
      </c>
      <c r="AH510" s="16">
        <v>0</v>
      </c>
      <c r="AI510" s="16">
        <v>0</v>
      </c>
      <c r="AJ510" s="16">
        <v>1395</v>
      </c>
      <c r="AL510" s="16">
        <v>11</v>
      </c>
      <c r="AM510" s="16">
        <v>1684</v>
      </c>
      <c r="AN510" s="16">
        <v>1693</v>
      </c>
      <c r="AO510" s="16">
        <v>1700</v>
      </c>
      <c r="AP510" s="16">
        <v>29323399</v>
      </c>
      <c r="AQ510" s="16">
        <v>0</v>
      </c>
      <c r="AR510" s="16">
        <v>0</v>
      </c>
      <c r="AS510" s="16">
        <v>1333</v>
      </c>
      <c r="AU510" s="16">
        <v>10</v>
      </c>
      <c r="AV510" s="16">
        <v>1700</v>
      </c>
      <c r="AW510" s="16">
        <v>116573878</v>
      </c>
      <c r="AX510" s="16">
        <v>0</v>
      </c>
      <c r="AY510" s="16">
        <v>0</v>
      </c>
      <c r="AZ510" s="16">
        <v>1318</v>
      </c>
      <c r="BA510" s="16">
        <v>68559</v>
      </c>
    </row>
    <row r="511" spans="1:53">
      <c r="A511" s="15" t="s">
        <v>1344</v>
      </c>
      <c r="B511" s="15" t="s">
        <v>1345</v>
      </c>
      <c r="C511" s="15" t="s">
        <v>1346</v>
      </c>
      <c r="D511" s="15" t="s">
        <v>1347</v>
      </c>
      <c r="E511" s="15" t="s">
        <v>1347</v>
      </c>
      <c r="F511" s="15" t="s">
        <v>1702</v>
      </c>
      <c r="G511" s="15" t="s">
        <v>1728</v>
      </c>
      <c r="H511" s="15" t="s">
        <v>3716</v>
      </c>
      <c r="I511" s="15" t="s">
        <v>1375</v>
      </c>
      <c r="J511" s="15"/>
      <c r="K511" s="16">
        <v>10</v>
      </c>
      <c r="L511" s="16">
        <v>10827</v>
      </c>
      <c r="M511" s="16">
        <v>10881</v>
      </c>
      <c r="N511" s="16">
        <v>10972</v>
      </c>
      <c r="O511" s="16">
        <v>257381184</v>
      </c>
      <c r="P511" s="16">
        <v>681708</v>
      </c>
      <c r="Q511" s="16">
        <v>26973</v>
      </c>
      <c r="R511" s="16">
        <v>1817</v>
      </c>
      <c r="S511" s="15"/>
      <c r="T511" s="16">
        <v>10</v>
      </c>
      <c r="U511" s="16">
        <v>10758</v>
      </c>
      <c r="V511" s="16">
        <v>10741</v>
      </c>
      <c r="W511" s="16">
        <v>10667</v>
      </c>
      <c r="X511" s="16">
        <v>211720703</v>
      </c>
      <c r="Y511" s="16">
        <v>45507</v>
      </c>
      <c r="Z511" s="16">
        <v>2036</v>
      </c>
      <c r="AA511" s="16">
        <v>1519</v>
      </c>
      <c r="AC511" s="16">
        <v>10</v>
      </c>
      <c r="AD511" s="16">
        <v>10721</v>
      </c>
      <c r="AE511" s="16">
        <v>10670</v>
      </c>
      <c r="AF511" s="16">
        <v>10646</v>
      </c>
      <c r="AG511" s="16">
        <v>243054161</v>
      </c>
      <c r="AH511" s="16">
        <v>69932</v>
      </c>
      <c r="AI511" s="16">
        <v>3664</v>
      </c>
      <c r="AJ511" s="16">
        <v>1751</v>
      </c>
      <c r="AL511" s="16">
        <v>10</v>
      </c>
      <c r="AM511" s="16">
        <v>10699</v>
      </c>
      <c r="AN511" s="16">
        <v>10685</v>
      </c>
      <c r="AO511" s="16">
        <v>10673</v>
      </c>
      <c r="AP511" s="16">
        <v>224284857</v>
      </c>
      <c r="AQ511" s="16">
        <v>85716</v>
      </c>
      <c r="AR511" s="16">
        <v>3157</v>
      </c>
      <c r="AS511" s="16">
        <v>1615</v>
      </c>
      <c r="AU511" s="16">
        <v>10</v>
      </c>
      <c r="AV511" s="16">
        <v>10745</v>
      </c>
      <c r="AW511" s="16">
        <v>936440905</v>
      </c>
      <c r="AX511" s="16">
        <v>882863</v>
      </c>
      <c r="AY511" s="16">
        <v>35830</v>
      </c>
      <c r="AZ511" s="16">
        <v>1676</v>
      </c>
      <c r="BA511" s="16">
        <v>87151</v>
      </c>
    </row>
    <row r="512" spans="1:53">
      <c r="A512" s="15" t="s">
        <v>1344</v>
      </c>
      <c r="B512" s="15" t="s">
        <v>1345</v>
      </c>
      <c r="C512" s="15" t="s">
        <v>1346</v>
      </c>
      <c r="D512" s="15" t="s">
        <v>1347</v>
      </c>
      <c r="E512" s="15" t="s">
        <v>1347</v>
      </c>
      <c r="F512" s="15" t="s">
        <v>1702</v>
      </c>
      <c r="G512" s="15" t="s">
        <v>1729</v>
      </c>
      <c r="H512" s="15" t="s">
        <v>3716</v>
      </c>
      <c r="I512" s="15" t="s">
        <v>1371</v>
      </c>
      <c r="J512" s="15"/>
      <c r="K512" s="16">
        <v>6</v>
      </c>
      <c r="L512" s="16">
        <v>1308</v>
      </c>
      <c r="M512" s="16">
        <v>1317</v>
      </c>
      <c r="N512" s="16">
        <v>1309</v>
      </c>
      <c r="O512" s="16">
        <v>17857720</v>
      </c>
      <c r="P512" s="16">
        <v>26328</v>
      </c>
      <c r="Q512" s="16">
        <v>763</v>
      </c>
      <c r="R512" s="16">
        <v>1048</v>
      </c>
      <c r="S512" s="15"/>
      <c r="T512" s="16">
        <v>6</v>
      </c>
      <c r="U512" s="16">
        <v>1243</v>
      </c>
      <c r="V512" s="16">
        <v>1207</v>
      </c>
      <c r="W512" s="16">
        <v>1205</v>
      </c>
      <c r="X512" s="16">
        <v>17427693</v>
      </c>
      <c r="Y512" s="16">
        <v>11916</v>
      </c>
      <c r="Z512" s="16">
        <v>345</v>
      </c>
      <c r="AA512" s="16">
        <v>1100</v>
      </c>
      <c r="AC512" s="16">
        <v>6</v>
      </c>
      <c r="AD512" s="16">
        <v>1211</v>
      </c>
      <c r="AE512" s="16">
        <v>1230</v>
      </c>
      <c r="AF512" s="16">
        <v>1209</v>
      </c>
      <c r="AG512" s="16">
        <v>17766937</v>
      </c>
      <c r="AH512" s="16">
        <v>6613</v>
      </c>
      <c r="AI512" s="16">
        <v>191</v>
      </c>
      <c r="AJ512" s="16">
        <v>1123</v>
      </c>
      <c r="AL512" s="16">
        <v>6</v>
      </c>
      <c r="AM512" s="16">
        <v>1203</v>
      </c>
      <c r="AN512" s="16">
        <v>1192</v>
      </c>
      <c r="AO512" s="16">
        <v>1203</v>
      </c>
      <c r="AP512" s="16">
        <v>18988085</v>
      </c>
      <c r="AQ512" s="16">
        <v>4041</v>
      </c>
      <c r="AR512" s="16">
        <v>117</v>
      </c>
      <c r="AS512" s="16">
        <v>1218</v>
      </c>
      <c r="AU512" s="16">
        <v>6</v>
      </c>
      <c r="AV512" s="16">
        <v>1236</v>
      </c>
      <c r="AW512" s="16">
        <v>72040435</v>
      </c>
      <c r="AX512" s="16">
        <v>48898</v>
      </c>
      <c r="AY512" s="16">
        <v>1416</v>
      </c>
      <c r="AZ512" s="16">
        <v>1120</v>
      </c>
      <c r="BA512" s="16">
        <v>58265</v>
      </c>
    </row>
    <row r="513" spans="1:53">
      <c r="A513" s="15" t="s">
        <v>1344</v>
      </c>
      <c r="B513" s="15" t="s">
        <v>1345</v>
      </c>
      <c r="C513" s="15" t="s">
        <v>1346</v>
      </c>
      <c r="D513" s="15" t="s">
        <v>1347</v>
      </c>
      <c r="E513" s="15" t="s">
        <v>1347</v>
      </c>
      <c r="F513" s="15" t="s">
        <v>1702</v>
      </c>
      <c r="G513" s="15" t="s">
        <v>1730</v>
      </c>
      <c r="H513" s="15" t="s">
        <v>3716</v>
      </c>
      <c r="I513" s="15" t="s">
        <v>1373</v>
      </c>
      <c r="J513" s="15"/>
      <c r="K513" s="16">
        <v>6</v>
      </c>
      <c r="L513" s="16">
        <v>1308</v>
      </c>
      <c r="M513" s="16">
        <v>1317</v>
      </c>
      <c r="N513" s="16">
        <v>1309</v>
      </c>
      <c r="O513" s="16">
        <v>17857720</v>
      </c>
      <c r="P513" s="16">
        <v>26328</v>
      </c>
      <c r="Q513" s="16">
        <v>763</v>
      </c>
      <c r="R513" s="16">
        <v>1048</v>
      </c>
      <c r="S513" s="15"/>
      <c r="T513" s="16">
        <v>6</v>
      </c>
      <c r="U513" s="16">
        <v>1243</v>
      </c>
      <c r="V513" s="16">
        <v>1207</v>
      </c>
      <c r="W513" s="16">
        <v>1205</v>
      </c>
      <c r="X513" s="16">
        <v>17427693</v>
      </c>
      <c r="Y513" s="16">
        <v>11916</v>
      </c>
      <c r="Z513" s="16">
        <v>345</v>
      </c>
      <c r="AA513" s="16">
        <v>1100</v>
      </c>
      <c r="AC513" s="16">
        <v>6</v>
      </c>
      <c r="AD513" s="16">
        <v>1211</v>
      </c>
      <c r="AE513" s="16">
        <v>1230</v>
      </c>
      <c r="AF513" s="16">
        <v>1209</v>
      </c>
      <c r="AG513" s="16">
        <v>17766937</v>
      </c>
      <c r="AH513" s="16">
        <v>6613</v>
      </c>
      <c r="AI513" s="16">
        <v>191</v>
      </c>
      <c r="AJ513" s="16">
        <v>1123</v>
      </c>
      <c r="AL513" s="16">
        <v>6</v>
      </c>
      <c r="AM513" s="16">
        <v>1203</v>
      </c>
      <c r="AN513" s="16">
        <v>1192</v>
      </c>
      <c r="AO513" s="16">
        <v>1203</v>
      </c>
      <c r="AP513" s="16">
        <v>18988085</v>
      </c>
      <c r="AQ513" s="16">
        <v>4041</v>
      </c>
      <c r="AR513" s="16">
        <v>117</v>
      </c>
      <c r="AS513" s="16">
        <v>1218</v>
      </c>
      <c r="AU513" s="16">
        <v>6</v>
      </c>
      <c r="AV513" s="16">
        <v>1236</v>
      </c>
      <c r="AW513" s="16">
        <v>72040435</v>
      </c>
      <c r="AX513" s="16">
        <v>48898</v>
      </c>
      <c r="AY513" s="16">
        <v>1416</v>
      </c>
      <c r="AZ513" s="16">
        <v>1120</v>
      </c>
      <c r="BA513" s="16">
        <v>58265</v>
      </c>
    </row>
    <row r="514" spans="1:53">
      <c r="A514" s="15" t="s">
        <v>1344</v>
      </c>
      <c r="B514" s="15" t="s">
        <v>1345</v>
      </c>
      <c r="C514" s="15" t="s">
        <v>1346</v>
      </c>
      <c r="D514" s="15" t="s">
        <v>1347</v>
      </c>
      <c r="E514" s="15" t="s">
        <v>1347</v>
      </c>
      <c r="F514" s="15" t="s">
        <v>1702</v>
      </c>
      <c r="G514" s="15" t="s">
        <v>1731</v>
      </c>
      <c r="H514" s="15" t="s">
        <v>3716</v>
      </c>
      <c r="I514" s="15" t="s">
        <v>1375</v>
      </c>
      <c r="J514" s="15"/>
      <c r="K514" s="16">
        <v>6</v>
      </c>
      <c r="L514" s="16">
        <v>1308</v>
      </c>
      <c r="M514" s="16">
        <v>1317</v>
      </c>
      <c r="N514" s="16">
        <v>1309</v>
      </c>
      <c r="O514" s="16">
        <v>17857720</v>
      </c>
      <c r="P514" s="16">
        <v>26328</v>
      </c>
      <c r="Q514" s="16">
        <v>763</v>
      </c>
      <c r="R514" s="16">
        <v>1048</v>
      </c>
      <c r="S514" s="15"/>
      <c r="T514" s="16">
        <v>6</v>
      </c>
      <c r="U514" s="16">
        <v>1243</v>
      </c>
      <c r="V514" s="16">
        <v>1207</v>
      </c>
      <c r="W514" s="16">
        <v>1205</v>
      </c>
      <c r="X514" s="16">
        <v>17427693</v>
      </c>
      <c r="Y514" s="16">
        <v>11916</v>
      </c>
      <c r="Z514" s="16">
        <v>345</v>
      </c>
      <c r="AA514" s="16">
        <v>1100</v>
      </c>
      <c r="AC514" s="16">
        <v>6</v>
      </c>
      <c r="AD514" s="16">
        <v>1211</v>
      </c>
      <c r="AE514" s="16">
        <v>1230</v>
      </c>
      <c r="AF514" s="16">
        <v>1209</v>
      </c>
      <c r="AG514" s="16">
        <v>17766937</v>
      </c>
      <c r="AH514" s="16">
        <v>6613</v>
      </c>
      <c r="AI514" s="16">
        <v>191</v>
      </c>
      <c r="AJ514" s="16">
        <v>1123</v>
      </c>
      <c r="AL514" s="16">
        <v>6</v>
      </c>
      <c r="AM514" s="16">
        <v>1203</v>
      </c>
      <c r="AN514" s="16">
        <v>1192</v>
      </c>
      <c r="AO514" s="16">
        <v>1203</v>
      </c>
      <c r="AP514" s="16">
        <v>18988085</v>
      </c>
      <c r="AQ514" s="16">
        <v>4041</v>
      </c>
      <c r="AR514" s="16">
        <v>117</v>
      </c>
      <c r="AS514" s="16">
        <v>1218</v>
      </c>
      <c r="AU514" s="16">
        <v>6</v>
      </c>
      <c r="AV514" s="16">
        <v>1236</v>
      </c>
      <c r="AW514" s="16">
        <v>72040435</v>
      </c>
      <c r="AX514" s="16">
        <v>48898</v>
      </c>
      <c r="AY514" s="16">
        <v>1416</v>
      </c>
      <c r="AZ514" s="16">
        <v>1120</v>
      </c>
      <c r="BA514" s="16">
        <v>58265</v>
      </c>
    </row>
    <row r="515" spans="1:53">
      <c r="A515" s="15" t="s">
        <v>1344</v>
      </c>
      <c r="B515" s="15" t="s">
        <v>1345</v>
      </c>
      <c r="C515" s="15" t="s">
        <v>1346</v>
      </c>
      <c r="D515" s="15" t="s">
        <v>1347</v>
      </c>
      <c r="E515" s="15" t="s">
        <v>1347</v>
      </c>
      <c r="F515" s="15" t="s">
        <v>1702</v>
      </c>
      <c r="G515" s="15" t="s">
        <v>1732</v>
      </c>
      <c r="H515" s="15" t="s">
        <v>3716</v>
      </c>
      <c r="I515" s="15" t="s">
        <v>1371</v>
      </c>
      <c r="J515" s="15"/>
      <c r="K515" s="16">
        <v>633</v>
      </c>
      <c r="L515" s="16">
        <v>32860</v>
      </c>
      <c r="M515" s="16">
        <v>32857</v>
      </c>
      <c r="N515" s="16">
        <v>32911</v>
      </c>
      <c r="O515" s="16">
        <v>496833251</v>
      </c>
      <c r="P515" s="16">
        <v>18277107</v>
      </c>
      <c r="Q515" s="16">
        <v>582539</v>
      </c>
      <c r="R515" s="16">
        <v>1162</v>
      </c>
      <c r="S515" s="15"/>
      <c r="T515" s="16">
        <v>631</v>
      </c>
      <c r="U515" s="16">
        <v>33033</v>
      </c>
      <c r="V515" s="16">
        <v>33067</v>
      </c>
      <c r="W515" s="16">
        <v>33261</v>
      </c>
      <c r="X515" s="16">
        <v>518137952</v>
      </c>
      <c r="Y515" s="16">
        <v>2529297</v>
      </c>
      <c r="Z515" s="16">
        <v>86886</v>
      </c>
      <c r="AA515" s="16">
        <v>1203</v>
      </c>
      <c r="AC515" s="16">
        <v>630</v>
      </c>
      <c r="AD515" s="16">
        <v>33956</v>
      </c>
      <c r="AE515" s="16">
        <v>33920</v>
      </c>
      <c r="AF515" s="16">
        <v>33719</v>
      </c>
      <c r="AG515" s="16">
        <v>540980632</v>
      </c>
      <c r="AH515" s="16">
        <v>1756333</v>
      </c>
      <c r="AI515" s="16">
        <v>61603</v>
      </c>
      <c r="AJ515" s="16">
        <v>1229</v>
      </c>
      <c r="AL515" s="16">
        <v>630</v>
      </c>
      <c r="AM515" s="16">
        <v>32980</v>
      </c>
      <c r="AN515" s="16">
        <v>33054</v>
      </c>
      <c r="AO515" s="16">
        <v>33163</v>
      </c>
      <c r="AP515" s="16">
        <v>552081835</v>
      </c>
      <c r="AQ515" s="16">
        <v>1203089</v>
      </c>
      <c r="AR515" s="16">
        <v>41556</v>
      </c>
      <c r="AS515" s="16">
        <v>1284</v>
      </c>
      <c r="AU515" s="16">
        <v>631</v>
      </c>
      <c r="AV515" s="16">
        <v>33232</v>
      </c>
      <c r="AW515" s="16">
        <v>2108033670</v>
      </c>
      <c r="AX515" s="16">
        <v>23765826</v>
      </c>
      <c r="AY515" s="16">
        <v>772584</v>
      </c>
      <c r="AZ515" s="16">
        <v>1220</v>
      </c>
      <c r="BA515" s="16">
        <v>63434</v>
      </c>
    </row>
    <row r="516" spans="1:53">
      <c r="A516" s="15" t="s">
        <v>1344</v>
      </c>
      <c r="B516" s="15" t="s">
        <v>1345</v>
      </c>
      <c r="C516" s="15" t="s">
        <v>1346</v>
      </c>
      <c r="D516" s="15" t="s">
        <v>1347</v>
      </c>
      <c r="E516" s="15" t="s">
        <v>1347</v>
      </c>
      <c r="F516" s="15" t="s">
        <v>1702</v>
      </c>
      <c r="G516" s="15" t="s">
        <v>1733</v>
      </c>
      <c r="H516" s="15" t="s">
        <v>3716</v>
      </c>
      <c r="I516" s="15" t="s">
        <v>1373</v>
      </c>
      <c r="J516" s="15"/>
      <c r="K516" s="16">
        <v>509</v>
      </c>
      <c r="L516" s="16">
        <v>21624</v>
      </c>
      <c r="M516" s="16">
        <v>21617</v>
      </c>
      <c r="N516" s="16">
        <v>21672</v>
      </c>
      <c r="O516" s="16">
        <v>321391749</v>
      </c>
      <c r="P516" s="16">
        <v>16083105</v>
      </c>
      <c r="Q516" s="16">
        <v>516273</v>
      </c>
      <c r="R516" s="16">
        <v>1143</v>
      </c>
      <c r="S516" s="15"/>
      <c r="T516" s="16">
        <v>507</v>
      </c>
      <c r="U516" s="16">
        <v>21731</v>
      </c>
      <c r="V516" s="16">
        <v>21842</v>
      </c>
      <c r="W516" s="16">
        <v>21943</v>
      </c>
      <c r="X516" s="16">
        <v>337796549</v>
      </c>
      <c r="Y516" s="16">
        <v>2242767</v>
      </c>
      <c r="Z516" s="16">
        <v>76933</v>
      </c>
      <c r="AA516" s="16">
        <v>1190</v>
      </c>
      <c r="AC516" s="16">
        <v>506</v>
      </c>
      <c r="AD516" s="16">
        <v>22432</v>
      </c>
      <c r="AE516" s="16">
        <v>22389</v>
      </c>
      <c r="AF516" s="16">
        <v>22297</v>
      </c>
      <c r="AG516" s="16">
        <v>351426817</v>
      </c>
      <c r="AH516" s="16">
        <v>1477470</v>
      </c>
      <c r="AI516" s="16">
        <v>51063</v>
      </c>
      <c r="AJ516" s="16">
        <v>1208</v>
      </c>
      <c r="AL516" s="16">
        <v>506</v>
      </c>
      <c r="AM516" s="16">
        <v>21625</v>
      </c>
      <c r="AN516" s="16">
        <v>21629</v>
      </c>
      <c r="AO516" s="16">
        <v>21692</v>
      </c>
      <c r="AP516" s="16">
        <v>358169722</v>
      </c>
      <c r="AQ516" s="16">
        <v>994395</v>
      </c>
      <c r="AR516" s="16">
        <v>33936</v>
      </c>
      <c r="AS516" s="16">
        <v>1273</v>
      </c>
      <c r="AU516" s="16">
        <v>507</v>
      </c>
      <c r="AV516" s="16">
        <v>21874</v>
      </c>
      <c r="AW516" s="16">
        <v>1368784837</v>
      </c>
      <c r="AX516" s="16">
        <v>20797737</v>
      </c>
      <c r="AY516" s="16">
        <v>678205</v>
      </c>
      <c r="AZ516" s="16">
        <v>1203</v>
      </c>
      <c r="BA516" s="16">
        <v>62575</v>
      </c>
    </row>
    <row r="517" spans="1:53">
      <c r="A517" s="15" t="s">
        <v>1344</v>
      </c>
      <c r="B517" s="15" t="s">
        <v>1345</v>
      </c>
      <c r="C517" s="15" t="s">
        <v>1346</v>
      </c>
      <c r="D517" s="15" t="s">
        <v>1347</v>
      </c>
      <c r="E517" s="15" t="s">
        <v>1347</v>
      </c>
      <c r="F517" s="15" t="s">
        <v>1702</v>
      </c>
      <c r="G517" s="15" t="s">
        <v>1734</v>
      </c>
      <c r="H517" s="15" t="s">
        <v>3716</v>
      </c>
      <c r="I517" s="15" t="s">
        <v>1375</v>
      </c>
      <c r="J517" s="15"/>
      <c r="K517" s="16">
        <v>509</v>
      </c>
      <c r="L517" s="16">
        <v>21624</v>
      </c>
      <c r="M517" s="16">
        <v>21617</v>
      </c>
      <c r="N517" s="16">
        <v>21672</v>
      </c>
      <c r="O517" s="16">
        <v>321391749</v>
      </c>
      <c r="P517" s="16">
        <v>16083105</v>
      </c>
      <c r="Q517" s="16">
        <v>516273</v>
      </c>
      <c r="R517" s="16">
        <v>1143</v>
      </c>
      <c r="S517" s="15"/>
      <c r="T517" s="16">
        <v>507</v>
      </c>
      <c r="U517" s="16">
        <v>21731</v>
      </c>
      <c r="V517" s="16">
        <v>21842</v>
      </c>
      <c r="W517" s="16">
        <v>21943</v>
      </c>
      <c r="X517" s="16">
        <v>337796549</v>
      </c>
      <c r="Y517" s="16">
        <v>2242767</v>
      </c>
      <c r="Z517" s="16">
        <v>76933</v>
      </c>
      <c r="AA517" s="16">
        <v>1190</v>
      </c>
      <c r="AC517" s="16">
        <v>506</v>
      </c>
      <c r="AD517" s="16">
        <v>22432</v>
      </c>
      <c r="AE517" s="16">
        <v>22389</v>
      </c>
      <c r="AF517" s="16">
        <v>22297</v>
      </c>
      <c r="AG517" s="16">
        <v>351426817</v>
      </c>
      <c r="AH517" s="16">
        <v>1477470</v>
      </c>
      <c r="AI517" s="16">
        <v>51063</v>
      </c>
      <c r="AJ517" s="16">
        <v>1208</v>
      </c>
      <c r="AL517" s="16">
        <v>506</v>
      </c>
      <c r="AM517" s="16">
        <v>21625</v>
      </c>
      <c r="AN517" s="16">
        <v>21629</v>
      </c>
      <c r="AO517" s="16">
        <v>21692</v>
      </c>
      <c r="AP517" s="16">
        <v>358169722</v>
      </c>
      <c r="AQ517" s="16">
        <v>994395</v>
      </c>
      <c r="AR517" s="16">
        <v>33936</v>
      </c>
      <c r="AS517" s="16">
        <v>1273</v>
      </c>
      <c r="AU517" s="16">
        <v>507</v>
      </c>
      <c r="AV517" s="16">
        <v>21874</v>
      </c>
      <c r="AW517" s="16">
        <v>1368784837</v>
      </c>
      <c r="AX517" s="16">
        <v>20797737</v>
      </c>
      <c r="AY517" s="16">
        <v>678205</v>
      </c>
      <c r="AZ517" s="16">
        <v>1203</v>
      </c>
      <c r="BA517" s="16">
        <v>62575</v>
      </c>
    </row>
    <row r="518" spans="1:53">
      <c r="A518" s="15" t="s">
        <v>1344</v>
      </c>
      <c r="B518" s="15" t="s">
        <v>1345</v>
      </c>
      <c r="C518" s="15" t="s">
        <v>1346</v>
      </c>
      <c r="D518" s="15" t="s">
        <v>1347</v>
      </c>
      <c r="E518" s="15" t="s">
        <v>1347</v>
      </c>
      <c r="F518" s="15" t="s">
        <v>1702</v>
      </c>
      <c r="G518" s="15" t="s">
        <v>1735</v>
      </c>
      <c r="H518" s="15" t="s">
        <v>3716</v>
      </c>
      <c r="I518" s="15" t="s">
        <v>1373</v>
      </c>
      <c r="J518" s="15"/>
      <c r="K518" s="16">
        <v>124</v>
      </c>
      <c r="L518" s="16">
        <v>11236</v>
      </c>
      <c r="M518" s="16">
        <v>11240</v>
      </c>
      <c r="N518" s="16">
        <v>11239</v>
      </c>
      <c r="O518" s="16">
        <v>175441502</v>
      </c>
      <c r="P518" s="16">
        <v>2194002</v>
      </c>
      <c r="Q518" s="16">
        <v>66266</v>
      </c>
      <c r="R518" s="16">
        <v>1201</v>
      </c>
      <c r="S518" s="15"/>
      <c r="T518" s="16">
        <v>124</v>
      </c>
      <c r="U518" s="16">
        <v>11302</v>
      </c>
      <c r="V518" s="16">
        <v>11225</v>
      </c>
      <c r="W518" s="16">
        <v>11318</v>
      </c>
      <c r="X518" s="16">
        <v>180341403</v>
      </c>
      <c r="Y518" s="16">
        <v>286530</v>
      </c>
      <c r="Z518" s="16">
        <v>9953</v>
      </c>
      <c r="AA518" s="16">
        <v>1230</v>
      </c>
      <c r="AC518" s="16">
        <v>124</v>
      </c>
      <c r="AD518" s="16">
        <v>11524</v>
      </c>
      <c r="AE518" s="16">
        <v>11531</v>
      </c>
      <c r="AF518" s="16">
        <v>11422</v>
      </c>
      <c r="AG518" s="16">
        <v>189553815</v>
      </c>
      <c r="AH518" s="16">
        <v>278863</v>
      </c>
      <c r="AI518" s="16">
        <v>10540</v>
      </c>
      <c r="AJ518" s="16">
        <v>1269</v>
      </c>
      <c r="AL518" s="16">
        <v>124</v>
      </c>
      <c r="AM518" s="16">
        <v>11355</v>
      </c>
      <c r="AN518" s="16">
        <v>11425</v>
      </c>
      <c r="AO518" s="16">
        <v>11471</v>
      </c>
      <c r="AP518" s="16">
        <v>193912113</v>
      </c>
      <c r="AQ518" s="16">
        <v>208694</v>
      </c>
      <c r="AR518" s="16">
        <v>7620</v>
      </c>
      <c r="AS518" s="16">
        <v>1307</v>
      </c>
      <c r="AU518" s="16">
        <v>124</v>
      </c>
      <c r="AV518" s="16">
        <v>11357</v>
      </c>
      <c r="AW518" s="16">
        <v>739248833</v>
      </c>
      <c r="AX518" s="16">
        <v>2968089</v>
      </c>
      <c r="AY518" s="16">
        <v>94379</v>
      </c>
      <c r="AZ518" s="16">
        <v>1252</v>
      </c>
      <c r="BA518" s="16">
        <v>65090</v>
      </c>
    </row>
    <row r="519" spans="1:53">
      <c r="A519" s="15" t="s">
        <v>1344</v>
      </c>
      <c r="B519" s="15" t="s">
        <v>1345</v>
      </c>
      <c r="C519" s="15" t="s">
        <v>1346</v>
      </c>
      <c r="D519" s="15" t="s">
        <v>1347</v>
      </c>
      <c r="E519" s="15" t="s">
        <v>1347</v>
      </c>
      <c r="F519" s="15" t="s">
        <v>1702</v>
      </c>
      <c r="G519" s="15" t="s">
        <v>1736</v>
      </c>
      <c r="H519" s="15" t="s">
        <v>3716</v>
      </c>
      <c r="I519" s="15" t="s">
        <v>1375</v>
      </c>
      <c r="J519" s="15"/>
      <c r="K519" s="16">
        <v>124</v>
      </c>
      <c r="L519" s="16">
        <v>11236</v>
      </c>
      <c r="M519" s="16">
        <v>11240</v>
      </c>
      <c r="N519" s="16">
        <v>11239</v>
      </c>
      <c r="O519" s="16">
        <v>175441502</v>
      </c>
      <c r="P519" s="16">
        <v>2194002</v>
      </c>
      <c r="Q519" s="16">
        <v>66266</v>
      </c>
      <c r="R519" s="16">
        <v>1201</v>
      </c>
      <c r="S519" s="15"/>
      <c r="T519" s="16">
        <v>124</v>
      </c>
      <c r="U519" s="16">
        <v>11302</v>
      </c>
      <c r="V519" s="16">
        <v>11225</v>
      </c>
      <c r="W519" s="16">
        <v>11318</v>
      </c>
      <c r="X519" s="16">
        <v>180341403</v>
      </c>
      <c r="Y519" s="16">
        <v>286530</v>
      </c>
      <c r="Z519" s="16">
        <v>9953</v>
      </c>
      <c r="AA519" s="16">
        <v>1230</v>
      </c>
      <c r="AC519" s="16">
        <v>124</v>
      </c>
      <c r="AD519" s="16">
        <v>11524</v>
      </c>
      <c r="AE519" s="16">
        <v>11531</v>
      </c>
      <c r="AF519" s="16">
        <v>11422</v>
      </c>
      <c r="AG519" s="16">
        <v>189553815</v>
      </c>
      <c r="AH519" s="16">
        <v>278863</v>
      </c>
      <c r="AI519" s="16">
        <v>10540</v>
      </c>
      <c r="AJ519" s="16">
        <v>1269</v>
      </c>
      <c r="AL519" s="16">
        <v>124</v>
      </c>
      <c r="AM519" s="16">
        <v>11355</v>
      </c>
      <c r="AN519" s="16">
        <v>11425</v>
      </c>
      <c r="AO519" s="16">
        <v>11471</v>
      </c>
      <c r="AP519" s="16">
        <v>193912113</v>
      </c>
      <c r="AQ519" s="16">
        <v>208694</v>
      </c>
      <c r="AR519" s="16">
        <v>7620</v>
      </c>
      <c r="AS519" s="16">
        <v>1307</v>
      </c>
      <c r="AU519" s="16">
        <v>124</v>
      </c>
      <c r="AV519" s="16">
        <v>11357</v>
      </c>
      <c r="AW519" s="16">
        <v>739248833</v>
      </c>
      <c r="AX519" s="16">
        <v>2968089</v>
      </c>
      <c r="AY519" s="16">
        <v>94379</v>
      </c>
      <c r="AZ519" s="16">
        <v>1252</v>
      </c>
      <c r="BA519" s="16">
        <v>65090</v>
      </c>
    </row>
    <row r="520" spans="1:53">
      <c r="A520" s="15" t="s">
        <v>1344</v>
      </c>
      <c r="B520" s="15" t="s">
        <v>1345</v>
      </c>
      <c r="C520" s="15" t="s">
        <v>1346</v>
      </c>
      <c r="D520" s="15" t="s">
        <v>1347</v>
      </c>
      <c r="E520" s="15" t="s">
        <v>1347</v>
      </c>
      <c r="F520" s="15" t="s">
        <v>1702</v>
      </c>
      <c r="G520" s="15" t="s">
        <v>1737</v>
      </c>
      <c r="H520" s="15" t="s">
        <v>3716</v>
      </c>
      <c r="I520" s="15" t="s">
        <v>1367</v>
      </c>
      <c r="J520" s="15"/>
      <c r="K520" s="16">
        <v>112</v>
      </c>
      <c r="L520" s="16">
        <v>11781</v>
      </c>
      <c r="M520" s="16">
        <v>11690</v>
      </c>
      <c r="N520" s="16">
        <v>11709</v>
      </c>
      <c r="O520" s="16">
        <v>152784377</v>
      </c>
      <c r="P520" s="16">
        <v>563969</v>
      </c>
      <c r="Q520" s="16">
        <v>23813</v>
      </c>
      <c r="R520" s="16">
        <v>1002</v>
      </c>
      <c r="S520" s="15"/>
      <c r="T520" s="16">
        <v>114</v>
      </c>
      <c r="U520" s="16">
        <v>11644</v>
      </c>
      <c r="V520" s="16">
        <v>11648</v>
      </c>
      <c r="W520" s="16">
        <v>11773</v>
      </c>
      <c r="X520" s="16">
        <v>150698150</v>
      </c>
      <c r="Y520" s="16">
        <v>143655</v>
      </c>
      <c r="Z520" s="16">
        <v>6645</v>
      </c>
      <c r="AA520" s="16">
        <v>992</v>
      </c>
      <c r="AC520" s="16">
        <v>115</v>
      </c>
      <c r="AD520" s="16">
        <v>11899</v>
      </c>
      <c r="AE520" s="16">
        <v>12002</v>
      </c>
      <c r="AF520" s="16">
        <v>11933</v>
      </c>
      <c r="AG520" s="16">
        <v>168797557</v>
      </c>
      <c r="AH520" s="16">
        <v>515402</v>
      </c>
      <c r="AI520" s="16">
        <v>18783</v>
      </c>
      <c r="AJ520" s="16">
        <v>1087</v>
      </c>
      <c r="AL520" s="16">
        <v>115</v>
      </c>
      <c r="AM520" s="16">
        <v>11791</v>
      </c>
      <c r="AN520" s="16">
        <v>11833</v>
      </c>
      <c r="AO520" s="16">
        <v>11862</v>
      </c>
      <c r="AP520" s="16">
        <v>162129792</v>
      </c>
      <c r="AQ520" s="16">
        <v>240576</v>
      </c>
      <c r="AR520" s="16">
        <v>9874</v>
      </c>
      <c r="AS520" s="16">
        <v>1054</v>
      </c>
      <c r="AU520" s="16">
        <v>114</v>
      </c>
      <c r="AV520" s="16">
        <v>11797</v>
      </c>
      <c r="AW520" s="16">
        <v>634409876</v>
      </c>
      <c r="AX520" s="16">
        <v>1463602</v>
      </c>
      <c r="AY520" s="16">
        <v>59115</v>
      </c>
      <c r="AZ520" s="16">
        <v>1034</v>
      </c>
      <c r="BA520" s="16">
        <v>53777</v>
      </c>
    </row>
    <row r="521" spans="1:53">
      <c r="A521" s="15" t="s">
        <v>1344</v>
      </c>
      <c r="B521" s="15" t="s">
        <v>1345</v>
      </c>
      <c r="C521" s="15" t="s">
        <v>1346</v>
      </c>
      <c r="D521" s="15" t="s">
        <v>1347</v>
      </c>
      <c r="E521" s="15" t="s">
        <v>1347</v>
      </c>
      <c r="F521" s="15" t="s">
        <v>1702</v>
      </c>
      <c r="G521" s="15" t="s">
        <v>1738</v>
      </c>
      <c r="H521" s="15" t="s">
        <v>3716</v>
      </c>
      <c r="I521" s="15" t="s">
        <v>1369</v>
      </c>
      <c r="J521" s="15" t="s">
        <v>1641</v>
      </c>
      <c r="K521" s="16">
        <v>3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5"/>
      <c r="T521" s="16">
        <v>5</v>
      </c>
      <c r="U521" s="16">
        <v>19</v>
      </c>
      <c r="V521" s="16">
        <v>19</v>
      </c>
      <c r="W521" s="16">
        <v>21</v>
      </c>
      <c r="X521" s="16">
        <v>259975</v>
      </c>
      <c r="Y521" s="16">
        <v>23154</v>
      </c>
      <c r="Z521" s="16">
        <v>786</v>
      </c>
      <c r="AA521" s="16">
        <v>1017</v>
      </c>
      <c r="AC521" s="16">
        <v>6</v>
      </c>
      <c r="AD521" s="16">
        <v>97</v>
      </c>
      <c r="AE521" s="16">
        <v>109</v>
      </c>
      <c r="AF521" s="16">
        <v>103</v>
      </c>
      <c r="AG521" s="16">
        <v>817691</v>
      </c>
      <c r="AH521" s="16">
        <v>435887</v>
      </c>
      <c r="AI521" s="16">
        <v>14819</v>
      </c>
      <c r="AJ521" s="16">
        <v>611</v>
      </c>
      <c r="AK521" s="15" t="s">
        <v>1641</v>
      </c>
      <c r="AL521" s="16">
        <v>6</v>
      </c>
      <c r="AM521" s="16">
        <v>0</v>
      </c>
      <c r="AN521" s="16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U521" s="16">
        <v>5</v>
      </c>
      <c r="AV521" s="16">
        <v>57</v>
      </c>
      <c r="AW521" s="16">
        <v>1963579</v>
      </c>
      <c r="AX521" s="16">
        <v>626996</v>
      </c>
      <c r="AY521" s="16">
        <v>21509</v>
      </c>
      <c r="AZ521" s="16">
        <v>663</v>
      </c>
      <c r="BA521" s="16">
        <v>34499</v>
      </c>
    </row>
    <row r="522" spans="1:53">
      <c r="A522" s="15" t="s">
        <v>1344</v>
      </c>
      <c r="B522" s="15" t="s">
        <v>1345</v>
      </c>
      <c r="C522" s="15" t="s">
        <v>1346</v>
      </c>
      <c r="D522" s="15" t="s">
        <v>1347</v>
      </c>
      <c r="E522" s="15" t="s">
        <v>1347</v>
      </c>
      <c r="F522" s="15" t="s">
        <v>1702</v>
      </c>
      <c r="G522" s="15" t="s">
        <v>1739</v>
      </c>
      <c r="H522" s="15" t="s">
        <v>3716</v>
      </c>
      <c r="I522" s="15" t="s">
        <v>1371</v>
      </c>
      <c r="J522" s="15" t="s">
        <v>1641</v>
      </c>
      <c r="K522" s="16">
        <v>1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5" t="s">
        <v>1641</v>
      </c>
      <c r="T522" s="16">
        <v>3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5" t="s">
        <v>1641</v>
      </c>
      <c r="AC522" s="16">
        <v>3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5" t="s">
        <v>1641</v>
      </c>
      <c r="AL522" s="16">
        <v>3</v>
      </c>
      <c r="AM522" s="16">
        <v>0</v>
      </c>
      <c r="AN522" s="16">
        <v>0</v>
      </c>
      <c r="AO522" s="16">
        <v>0</v>
      </c>
      <c r="AP522" s="16">
        <v>0</v>
      </c>
      <c r="AQ522" s="16">
        <v>0</v>
      </c>
      <c r="AR522" s="16">
        <v>0</v>
      </c>
      <c r="AS522" s="16">
        <v>0</v>
      </c>
      <c r="AT522" s="15" t="s">
        <v>1641</v>
      </c>
      <c r="AU522" s="16">
        <v>3</v>
      </c>
      <c r="AV522" s="16">
        <v>0</v>
      </c>
      <c r="AW522" s="16">
        <v>0</v>
      </c>
      <c r="AX522" s="16">
        <v>0</v>
      </c>
      <c r="AY522" s="16">
        <v>0</v>
      </c>
      <c r="AZ522" s="16">
        <v>0</v>
      </c>
      <c r="BA522" s="16">
        <v>0</v>
      </c>
    </row>
    <row r="523" spans="1:53">
      <c r="A523" s="15" t="s">
        <v>1344</v>
      </c>
      <c r="B523" s="15" t="s">
        <v>1345</v>
      </c>
      <c r="C523" s="15" t="s">
        <v>1346</v>
      </c>
      <c r="D523" s="15" t="s">
        <v>1347</v>
      </c>
      <c r="E523" s="15" t="s">
        <v>1347</v>
      </c>
      <c r="F523" s="15" t="s">
        <v>1702</v>
      </c>
      <c r="G523" s="15" t="s">
        <v>1740</v>
      </c>
      <c r="H523" s="15" t="s">
        <v>3716</v>
      </c>
      <c r="I523" s="15" t="s">
        <v>1373</v>
      </c>
      <c r="J523" s="15" t="s">
        <v>1641</v>
      </c>
      <c r="K523" s="16">
        <v>1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5" t="s">
        <v>1641</v>
      </c>
      <c r="T523" s="16">
        <v>3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5" t="s">
        <v>1641</v>
      </c>
      <c r="AC523" s="16">
        <v>3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5" t="s">
        <v>1641</v>
      </c>
      <c r="AL523" s="16">
        <v>3</v>
      </c>
      <c r="AM523" s="16">
        <v>0</v>
      </c>
      <c r="AN523" s="16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5" t="s">
        <v>1641</v>
      </c>
      <c r="AU523" s="16">
        <v>3</v>
      </c>
      <c r="AV523" s="16">
        <v>0</v>
      </c>
      <c r="AW523" s="16">
        <v>0</v>
      </c>
      <c r="AX523" s="16">
        <v>0</v>
      </c>
      <c r="AY523" s="16">
        <v>0</v>
      </c>
      <c r="AZ523" s="16">
        <v>0</v>
      </c>
      <c r="BA523" s="16">
        <v>0</v>
      </c>
    </row>
    <row r="524" spans="1:53">
      <c r="A524" s="15" t="s">
        <v>1344</v>
      </c>
      <c r="B524" s="15" t="s">
        <v>1345</v>
      </c>
      <c r="C524" s="15" t="s">
        <v>1346</v>
      </c>
      <c r="D524" s="15" t="s">
        <v>1347</v>
      </c>
      <c r="E524" s="15" t="s">
        <v>1347</v>
      </c>
      <c r="F524" s="15" t="s">
        <v>1702</v>
      </c>
      <c r="G524" s="15" t="s">
        <v>1741</v>
      </c>
      <c r="H524" s="15" t="s">
        <v>3716</v>
      </c>
      <c r="I524" s="15" t="s">
        <v>1375</v>
      </c>
      <c r="J524" s="15" t="s">
        <v>1641</v>
      </c>
      <c r="K524" s="16">
        <v>1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5" t="s">
        <v>1641</v>
      </c>
      <c r="T524" s="16">
        <v>2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5" t="s">
        <v>1641</v>
      </c>
      <c r="AC524" s="16">
        <v>2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5" t="s">
        <v>1641</v>
      </c>
      <c r="AL524" s="16">
        <v>2</v>
      </c>
      <c r="AM524" s="16">
        <v>0</v>
      </c>
      <c r="AN524" s="16">
        <v>0</v>
      </c>
      <c r="AO524" s="16">
        <v>0</v>
      </c>
      <c r="AP524" s="16">
        <v>0</v>
      </c>
      <c r="AQ524" s="16">
        <v>0</v>
      </c>
      <c r="AR524" s="16">
        <v>0</v>
      </c>
      <c r="AS524" s="16">
        <v>0</v>
      </c>
      <c r="AT524" s="15" t="s">
        <v>1641</v>
      </c>
      <c r="AU524" s="16">
        <v>2</v>
      </c>
      <c r="AV524" s="16">
        <v>0</v>
      </c>
      <c r="AW524" s="16">
        <v>0</v>
      </c>
      <c r="AX524" s="16">
        <v>0</v>
      </c>
      <c r="AY524" s="16">
        <v>0</v>
      </c>
      <c r="AZ524" s="16">
        <v>0</v>
      </c>
      <c r="BA524" s="16">
        <v>0</v>
      </c>
    </row>
    <row r="525" spans="1:53">
      <c r="A525" s="15" t="s">
        <v>1344</v>
      </c>
      <c r="B525" s="15" t="s">
        <v>1345</v>
      </c>
      <c r="C525" s="15" t="s">
        <v>1346</v>
      </c>
      <c r="D525" s="15" t="s">
        <v>1347</v>
      </c>
      <c r="E525" s="15" t="s">
        <v>1347</v>
      </c>
      <c r="F525" s="15" t="s">
        <v>1702</v>
      </c>
      <c r="G525" s="15" t="s">
        <v>1742</v>
      </c>
      <c r="H525" s="15" t="s">
        <v>3716</v>
      </c>
      <c r="I525" s="15" t="s">
        <v>1375</v>
      </c>
      <c r="J525" s="15" t="s">
        <v>1365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5" t="s">
        <v>1641</v>
      </c>
      <c r="T525" s="16">
        <v>1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5" t="s">
        <v>1641</v>
      </c>
      <c r="AC525" s="16">
        <v>1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5" t="s">
        <v>1641</v>
      </c>
      <c r="AL525" s="16">
        <v>1</v>
      </c>
      <c r="AM525" s="16">
        <v>0</v>
      </c>
      <c r="AN525" s="16">
        <v>0</v>
      </c>
      <c r="AO525" s="16">
        <v>0</v>
      </c>
      <c r="AP525" s="16">
        <v>0</v>
      </c>
      <c r="AQ525" s="16">
        <v>0</v>
      </c>
      <c r="AR525" s="16">
        <v>0</v>
      </c>
      <c r="AS525" s="16">
        <v>0</v>
      </c>
      <c r="AT525" s="15" t="s">
        <v>1641</v>
      </c>
      <c r="AU525" s="16">
        <v>1</v>
      </c>
      <c r="AV525" s="16">
        <v>0</v>
      </c>
      <c r="AW525" s="16">
        <v>0</v>
      </c>
      <c r="AX525" s="16">
        <v>0</v>
      </c>
      <c r="AY525" s="16">
        <v>0</v>
      </c>
      <c r="AZ525" s="16">
        <v>0</v>
      </c>
      <c r="BA525" s="16">
        <v>0</v>
      </c>
    </row>
    <row r="526" spans="1:53">
      <c r="A526" s="15" t="s">
        <v>1344</v>
      </c>
      <c r="B526" s="15" t="s">
        <v>1345</v>
      </c>
      <c r="C526" s="15" t="s">
        <v>1346</v>
      </c>
      <c r="D526" s="15" t="s">
        <v>1347</v>
      </c>
      <c r="E526" s="15" t="s">
        <v>1347</v>
      </c>
      <c r="F526" s="15" t="s">
        <v>1702</v>
      </c>
      <c r="G526" s="15" t="s">
        <v>1743</v>
      </c>
      <c r="H526" s="15" t="s">
        <v>3716</v>
      </c>
      <c r="I526" s="15" t="s">
        <v>1371</v>
      </c>
      <c r="J526" s="15" t="s">
        <v>1641</v>
      </c>
      <c r="K526" s="16">
        <v>2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5" t="s">
        <v>1641</v>
      </c>
      <c r="T526" s="16">
        <v>2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5" t="s">
        <v>1641</v>
      </c>
      <c r="AC526" s="16">
        <v>3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5" t="s">
        <v>1641</v>
      </c>
      <c r="AL526" s="16">
        <v>3</v>
      </c>
      <c r="AM526" s="16">
        <v>0</v>
      </c>
      <c r="AN526" s="16">
        <v>0</v>
      </c>
      <c r="AO526" s="16">
        <v>0</v>
      </c>
      <c r="AP526" s="16">
        <v>0</v>
      </c>
      <c r="AQ526" s="16">
        <v>0</v>
      </c>
      <c r="AR526" s="16">
        <v>0</v>
      </c>
      <c r="AS526" s="16">
        <v>0</v>
      </c>
      <c r="AT526" s="15" t="s">
        <v>1641</v>
      </c>
      <c r="AU526" s="16">
        <v>3</v>
      </c>
      <c r="AV526" s="16">
        <v>0</v>
      </c>
      <c r="AW526" s="16">
        <v>0</v>
      </c>
      <c r="AX526" s="16">
        <v>0</v>
      </c>
      <c r="AY526" s="16">
        <v>0</v>
      </c>
      <c r="AZ526" s="16">
        <v>0</v>
      </c>
      <c r="BA526" s="16">
        <v>0</v>
      </c>
    </row>
    <row r="527" spans="1:53">
      <c r="A527" s="15" t="s">
        <v>1344</v>
      </c>
      <c r="B527" s="15" t="s">
        <v>1345</v>
      </c>
      <c r="C527" s="15" t="s">
        <v>1346</v>
      </c>
      <c r="D527" s="15" t="s">
        <v>1347</v>
      </c>
      <c r="E527" s="15" t="s">
        <v>1347</v>
      </c>
      <c r="F527" s="15" t="s">
        <v>1702</v>
      </c>
      <c r="G527" s="15" t="s">
        <v>1744</v>
      </c>
      <c r="H527" s="15" t="s">
        <v>3716</v>
      </c>
      <c r="I527" s="15" t="s">
        <v>1373</v>
      </c>
      <c r="J527" s="15" t="s">
        <v>1641</v>
      </c>
      <c r="K527" s="16">
        <v>2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5" t="s">
        <v>1641</v>
      </c>
      <c r="T527" s="16">
        <v>2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5" t="s">
        <v>1641</v>
      </c>
      <c r="AC527" s="16">
        <v>3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5" t="s">
        <v>1641</v>
      </c>
      <c r="AL527" s="16">
        <v>3</v>
      </c>
      <c r="AM527" s="16">
        <v>0</v>
      </c>
      <c r="AN527" s="16">
        <v>0</v>
      </c>
      <c r="AO527" s="16">
        <v>0</v>
      </c>
      <c r="AP527" s="16">
        <v>0</v>
      </c>
      <c r="AQ527" s="16">
        <v>0</v>
      </c>
      <c r="AR527" s="16">
        <v>0</v>
      </c>
      <c r="AS527" s="16">
        <v>0</v>
      </c>
      <c r="AT527" s="15" t="s">
        <v>1641</v>
      </c>
      <c r="AU527" s="16">
        <v>3</v>
      </c>
      <c r="AV527" s="16">
        <v>0</v>
      </c>
      <c r="AW527" s="16">
        <v>0</v>
      </c>
      <c r="AX527" s="16">
        <v>0</v>
      </c>
      <c r="AY527" s="16">
        <v>0</v>
      </c>
      <c r="AZ527" s="16">
        <v>0</v>
      </c>
      <c r="BA527" s="16">
        <v>0</v>
      </c>
    </row>
    <row r="528" spans="1:53">
      <c r="A528" s="15" t="s">
        <v>1344</v>
      </c>
      <c r="B528" s="15" t="s">
        <v>1345</v>
      </c>
      <c r="C528" s="15" t="s">
        <v>1346</v>
      </c>
      <c r="D528" s="15" t="s">
        <v>1347</v>
      </c>
      <c r="E528" s="15" t="s">
        <v>1347</v>
      </c>
      <c r="F528" s="15" t="s">
        <v>1702</v>
      </c>
      <c r="G528" s="15" t="s">
        <v>1745</v>
      </c>
      <c r="H528" s="15" t="s">
        <v>3716</v>
      </c>
      <c r="I528" s="15" t="s">
        <v>1375</v>
      </c>
      <c r="J528" s="15" t="s">
        <v>1641</v>
      </c>
      <c r="K528" s="16">
        <v>2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5" t="s">
        <v>1641</v>
      </c>
      <c r="T528" s="16">
        <v>2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5" t="s">
        <v>1641</v>
      </c>
      <c r="AC528" s="16">
        <v>3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5" t="s">
        <v>1641</v>
      </c>
      <c r="AL528" s="16">
        <v>3</v>
      </c>
      <c r="AM528" s="16">
        <v>0</v>
      </c>
      <c r="AN528" s="16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T528" s="15" t="s">
        <v>1641</v>
      </c>
      <c r="AU528" s="16">
        <v>3</v>
      </c>
      <c r="AV528" s="16">
        <v>0</v>
      </c>
      <c r="AW528" s="16">
        <v>0</v>
      </c>
      <c r="AX528" s="16">
        <v>0</v>
      </c>
      <c r="AY528" s="16">
        <v>0</v>
      </c>
      <c r="AZ528" s="16">
        <v>0</v>
      </c>
      <c r="BA528" s="16">
        <v>0</v>
      </c>
    </row>
    <row r="529" spans="1:53">
      <c r="A529" s="15" t="s">
        <v>1344</v>
      </c>
      <c r="B529" s="15" t="s">
        <v>1345</v>
      </c>
      <c r="C529" s="15" t="s">
        <v>1346</v>
      </c>
      <c r="D529" s="15" t="s">
        <v>1347</v>
      </c>
      <c r="E529" s="15" t="s">
        <v>1347</v>
      </c>
      <c r="F529" s="15" t="s">
        <v>1702</v>
      </c>
      <c r="G529" s="15" t="s">
        <v>1746</v>
      </c>
      <c r="H529" s="15" t="s">
        <v>3716</v>
      </c>
      <c r="I529" s="15" t="s">
        <v>1369</v>
      </c>
      <c r="J529" s="15"/>
      <c r="K529" s="16">
        <v>105</v>
      </c>
      <c r="L529" s="16">
        <v>11755</v>
      </c>
      <c r="M529" s="16">
        <v>11666</v>
      </c>
      <c r="N529" s="16">
        <v>11685</v>
      </c>
      <c r="O529" s="16">
        <v>152442636</v>
      </c>
      <c r="P529" s="16">
        <v>539859</v>
      </c>
      <c r="Q529" s="16">
        <v>22470</v>
      </c>
      <c r="R529" s="16">
        <v>1002</v>
      </c>
      <c r="S529" s="15"/>
      <c r="T529" s="16">
        <v>105</v>
      </c>
      <c r="U529" s="16">
        <v>11615</v>
      </c>
      <c r="V529" s="16">
        <v>11619</v>
      </c>
      <c r="W529" s="16">
        <v>11742</v>
      </c>
      <c r="X529" s="16">
        <v>150269486</v>
      </c>
      <c r="Y529" s="16">
        <v>97970</v>
      </c>
      <c r="Z529" s="16">
        <v>4748</v>
      </c>
      <c r="AA529" s="16">
        <v>991</v>
      </c>
      <c r="AC529" s="16">
        <v>105</v>
      </c>
      <c r="AD529" s="16">
        <v>11792</v>
      </c>
      <c r="AE529" s="16">
        <v>11883</v>
      </c>
      <c r="AF529" s="16">
        <v>11819</v>
      </c>
      <c r="AG529" s="16">
        <v>167819079</v>
      </c>
      <c r="AH529" s="16">
        <v>74195</v>
      </c>
      <c r="AI529" s="16">
        <v>3715</v>
      </c>
      <c r="AJ529" s="16">
        <v>1091</v>
      </c>
      <c r="AL529" s="16">
        <v>105</v>
      </c>
      <c r="AM529" s="16">
        <v>11687</v>
      </c>
      <c r="AN529" s="16">
        <v>11732</v>
      </c>
      <c r="AO529" s="16">
        <v>11766</v>
      </c>
      <c r="AP529" s="16">
        <v>161272462</v>
      </c>
      <c r="AQ529" s="16">
        <v>79614</v>
      </c>
      <c r="AR529" s="16">
        <v>4404</v>
      </c>
      <c r="AS529" s="16">
        <v>1058</v>
      </c>
      <c r="AU529" s="16">
        <v>105</v>
      </c>
      <c r="AV529" s="16">
        <v>11730</v>
      </c>
      <c r="AW529" s="16">
        <v>631803663</v>
      </c>
      <c r="AX529" s="16">
        <v>791638</v>
      </c>
      <c r="AY529" s="16">
        <v>35337</v>
      </c>
      <c r="AZ529" s="16">
        <v>1036</v>
      </c>
      <c r="BA529" s="16">
        <v>53862</v>
      </c>
    </row>
    <row r="530" spans="1:53">
      <c r="A530" s="15" t="s">
        <v>1344</v>
      </c>
      <c r="B530" s="15" t="s">
        <v>1345</v>
      </c>
      <c r="C530" s="15" t="s">
        <v>1346</v>
      </c>
      <c r="D530" s="15" t="s">
        <v>1347</v>
      </c>
      <c r="E530" s="15" t="s">
        <v>1347</v>
      </c>
      <c r="F530" s="15" t="s">
        <v>1702</v>
      </c>
      <c r="G530" s="15" t="s">
        <v>1747</v>
      </c>
      <c r="H530" s="15" t="s">
        <v>3716</v>
      </c>
      <c r="I530" s="15" t="s">
        <v>1371</v>
      </c>
      <c r="J530" s="15" t="s">
        <v>1641</v>
      </c>
      <c r="K530" s="16">
        <v>2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5" t="s">
        <v>1641</v>
      </c>
      <c r="T530" s="16">
        <v>2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5" t="s">
        <v>1641</v>
      </c>
      <c r="AC530" s="16">
        <v>2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5" t="s">
        <v>1641</v>
      </c>
      <c r="AL530" s="16">
        <v>2</v>
      </c>
      <c r="AM530" s="16">
        <v>0</v>
      </c>
      <c r="AN530" s="16">
        <v>0</v>
      </c>
      <c r="AO530" s="16">
        <v>0</v>
      </c>
      <c r="AP530" s="16">
        <v>0</v>
      </c>
      <c r="AQ530" s="16">
        <v>0</v>
      </c>
      <c r="AR530" s="16">
        <v>0</v>
      </c>
      <c r="AS530" s="16">
        <v>0</v>
      </c>
      <c r="AT530" s="15" t="s">
        <v>1641</v>
      </c>
      <c r="AU530" s="16">
        <v>2</v>
      </c>
      <c r="AV530" s="16">
        <v>0</v>
      </c>
      <c r="AW530" s="16">
        <v>0</v>
      </c>
      <c r="AX530" s="16">
        <v>0</v>
      </c>
      <c r="AY530" s="16">
        <v>0</v>
      </c>
      <c r="AZ530" s="16">
        <v>0</v>
      </c>
      <c r="BA530" s="16">
        <v>0</v>
      </c>
    </row>
    <row r="531" spans="1:53">
      <c r="A531" s="15" t="s">
        <v>1344</v>
      </c>
      <c r="B531" s="15" t="s">
        <v>1345</v>
      </c>
      <c r="C531" s="15" t="s">
        <v>1346</v>
      </c>
      <c r="D531" s="15" t="s">
        <v>1347</v>
      </c>
      <c r="E531" s="15" t="s">
        <v>1347</v>
      </c>
      <c r="F531" s="15" t="s">
        <v>1702</v>
      </c>
      <c r="G531" s="15" t="s">
        <v>1748</v>
      </c>
      <c r="H531" s="15" t="s">
        <v>3716</v>
      </c>
      <c r="I531" s="15" t="s">
        <v>1373</v>
      </c>
      <c r="J531" s="15" t="s">
        <v>1641</v>
      </c>
      <c r="K531" s="16">
        <v>2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5" t="s">
        <v>1641</v>
      </c>
      <c r="T531" s="16">
        <v>2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5" t="s">
        <v>1641</v>
      </c>
      <c r="AC531" s="16">
        <v>2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5" t="s">
        <v>1641</v>
      </c>
      <c r="AL531" s="16">
        <v>2</v>
      </c>
      <c r="AM531" s="16">
        <v>0</v>
      </c>
      <c r="AN531" s="16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5" t="s">
        <v>1641</v>
      </c>
      <c r="AU531" s="16">
        <v>2</v>
      </c>
      <c r="AV531" s="16">
        <v>0</v>
      </c>
      <c r="AW531" s="16">
        <v>0</v>
      </c>
      <c r="AX531" s="16">
        <v>0</v>
      </c>
      <c r="AY531" s="16">
        <v>0</v>
      </c>
      <c r="AZ531" s="16">
        <v>0</v>
      </c>
      <c r="BA531" s="16">
        <v>0</v>
      </c>
    </row>
    <row r="532" spans="1:53">
      <c r="A532" s="15" t="s">
        <v>1344</v>
      </c>
      <c r="B532" s="15" t="s">
        <v>1345</v>
      </c>
      <c r="C532" s="15" t="s">
        <v>1346</v>
      </c>
      <c r="D532" s="15" t="s">
        <v>1347</v>
      </c>
      <c r="E532" s="15" t="s">
        <v>1347</v>
      </c>
      <c r="F532" s="15" t="s">
        <v>1702</v>
      </c>
      <c r="G532" s="15" t="s">
        <v>1749</v>
      </c>
      <c r="H532" s="15" t="s">
        <v>3716</v>
      </c>
      <c r="I532" s="15" t="s">
        <v>1375</v>
      </c>
      <c r="J532" s="15" t="s">
        <v>1641</v>
      </c>
      <c r="K532" s="16">
        <v>2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5" t="s">
        <v>1641</v>
      </c>
      <c r="T532" s="16">
        <v>2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5" t="s">
        <v>1641</v>
      </c>
      <c r="AC532" s="16">
        <v>2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5" t="s">
        <v>1641</v>
      </c>
      <c r="AL532" s="16">
        <v>2</v>
      </c>
      <c r="AM532" s="16">
        <v>0</v>
      </c>
      <c r="AN532" s="16">
        <v>0</v>
      </c>
      <c r="AO532" s="16">
        <v>0</v>
      </c>
      <c r="AP532" s="16">
        <v>0</v>
      </c>
      <c r="AQ532" s="16">
        <v>0</v>
      </c>
      <c r="AR532" s="16">
        <v>0</v>
      </c>
      <c r="AS532" s="16">
        <v>0</v>
      </c>
      <c r="AT532" s="15" t="s">
        <v>1641</v>
      </c>
      <c r="AU532" s="16">
        <v>2</v>
      </c>
      <c r="AV532" s="16">
        <v>0</v>
      </c>
      <c r="AW532" s="16">
        <v>0</v>
      </c>
      <c r="AX532" s="16">
        <v>0</v>
      </c>
      <c r="AY532" s="16">
        <v>0</v>
      </c>
      <c r="AZ532" s="16">
        <v>0</v>
      </c>
      <c r="BA532" s="16">
        <v>0</v>
      </c>
    </row>
    <row r="533" spans="1:53">
      <c r="A533" s="15" t="s">
        <v>1344</v>
      </c>
      <c r="B533" s="15" t="s">
        <v>1345</v>
      </c>
      <c r="C533" s="15" t="s">
        <v>1346</v>
      </c>
      <c r="D533" s="15" t="s">
        <v>1347</v>
      </c>
      <c r="E533" s="15" t="s">
        <v>1347</v>
      </c>
      <c r="F533" s="15" t="s">
        <v>1702</v>
      </c>
      <c r="G533" s="15" t="s">
        <v>1750</v>
      </c>
      <c r="H533" s="15" t="s">
        <v>3716</v>
      </c>
      <c r="I533" s="15" t="s">
        <v>1371</v>
      </c>
      <c r="J533" s="15"/>
      <c r="K533" s="16">
        <v>96</v>
      </c>
      <c r="L533" s="16">
        <v>11643</v>
      </c>
      <c r="M533" s="16">
        <v>11567</v>
      </c>
      <c r="N533" s="16">
        <v>11584</v>
      </c>
      <c r="O533" s="16">
        <v>151609608</v>
      </c>
      <c r="P533" s="16">
        <v>359583</v>
      </c>
      <c r="Q533" s="16">
        <v>13766</v>
      </c>
      <c r="R533" s="16">
        <v>1006</v>
      </c>
      <c r="S533" s="15"/>
      <c r="T533" s="16">
        <v>96</v>
      </c>
      <c r="U533" s="16">
        <v>11519</v>
      </c>
      <c r="V533" s="16">
        <v>11520</v>
      </c>
      <c r="W533" s="16">
        <v>11639</v>
      </c>
      <c r="X533" s="16">
        <v>149342005</v>
      </c>
      <c r="Y533" s="16">
        <v>27397</v>
      </c>
      <c r="Z533" s="16">
        <v>1033</v>
      </c>
      <c r="AA533" s="16">
        <v>994</v>
      </c>
      <c r="AC533" s="16">
        <v>96</v>
      </c>
      <c r="AD533" s="16">
        <v>11684</v>
      </c>
      <c r="AE533" s="16">
        <v>11781</v>
      </c>
      <c r="AF533" s="16">
        <v>11717</v>
      </c>
      <c r="AG533" s="16">
        <v>166854284</v>
      </c>
      <c r="AH533" s="16">
        <v>29069</v>
      </c>
      <c r="AI533" s="16">
        <v>1138</v>
      </c>
      <c r="AJ533" s="16">
        <v>1094</v>
      </c>
      <c r="AL533" s="16">
        <v>96</v>
      </c>
      <c r="AM533" s="16">
        <v>11602</v>
      </c>
      <c r="AN533" s="16">
        <v>11644</v>
      </c>
      <c r="AO533" s="16">
        <v>11681</v>
      </c>
      <c r="AP533" s="16">
        <v>160355552</v>
      </c>
      <c r="AQ533" s="16">
        <v>13602</v>
      </c>
      <c r="AR533" s="16">
        <v>528</v>
      </c>
      <c r="AS533" s="16">
        <v>1059</v>
      </c>
      <c r="AU533" s="16">
        <v>96</v>
      </c>
      <c r="AV533" s="16">
        <v>11632</v>
      </c>
      <c r="AW533" s="16">
        <v>628161449</v>
      </c>
      <c r="AX533" s="16">
        <v>429651</v>
      </c>
      <c r="AY533" s="16">
        <v>16465</v>
      </c>
      <c r="AZ533" s="16">
        <v>1039</v>
      </c>
      <c r="BA533" s="16">
        <v>54004</v>
      </c>
    </row>
    <row r="534" spans="1:53">
      <c r="A534" s="15" t="s">
        <v>1344</v>
      </c>
      <c r="B534" s="15" t="s">
        <v>1345</v>
      </c>
      <c r="C534" s="15" t="s">
        <v>1346</v>
      </c>
      <c r="D534" s="15" t="s">
        <v>1347</v>
      </c>
      <c r="E534" s="15" t="s">
        <v>1347</v>
      </c>
      <c r="F534" s="15" t="s">
        <v>1702</v>
      </c>
      <c r="G534" s="15" t="s">
        <v>1751</v>
      </c>
      <c r="H534" s="15" t="s">
        <v>3716</v>
      </c>
      <c r="I534" s="15" t="s">
        <v>1373</v>
      </c>
      <c r="J534" s="15"/>
      <c r="K534" s="16">
        <v>96</v>
      </c>
      <c r="L534" s="16">
        <v>11643</v>
      </c>
      <c r="M534" s="16">
        <v>11567</v>
      </c>
      <c r="N534" s="16">
        <v>11584</v>
      </c>
      <c r="O534" s="16">
        <v>151609608</v>
      </c>
      <c r="P534" s="16">
        <v>359583</v>
      </c>
      <c r="Q534" s="16">
        <v>13766</v>
      </c>
      <c r="R534" s="16">
        <v>1006</v>
      </c>
      <c r="S534" s="15"/>
      <c r="T534" s="16">
        <v>96</v>
      </c>
      <c r="U534" s="16">
        <v>11519</v>
      </c>
      <c r="V534" s="16">
        <v>11520</v>
      </c>
      <c r="W534" s="16">
        <v>11639</v>
      </c>
      <c r="X534" s="16">
        <v>149342005</v>
      </c>
      <c r="Y534" s="16">
        <v>27397</v>
      </c>
      <c r="Z534" s="16">
        <v>1033</v>
      </c>
      <c r="AA534" s="16">
        <v>994</v>
      </c>
      <c r="AC534" s="16">
        <v>96</v>
      </c>
      <c r="AD534" s="16">
        <v>11684</v>
      </c>
      <c r="AE534" s="16">
        <v>11781</v>
      </c>
      <c r="AF534" s="16">
        <v>11717</v>
      </c>
      <c r="AG534" s="16">
        <v>166854284</v>
      </c>
      <c r="AH534" s="16">
        <v>29069</v>
      </c>
      <c r="AI534" s="16">
        <v>1138</v>
      </c>
      <c r="AJ534" s="16">
        <v>1094</v>
      </c>
      <c r="AL534" s="16">
        <v>96</v>
      </c>
      <c r="AM534" s="16">
        <v>11602</v>
      </c>
      <c r="AN534" s="16">
        <v>11644</v>
      </c>
      <c r="AO534" s="16">
        <v>11681</v>
      </c>
      <c r="AP534" s="16">
        <v>160355552</v>
      </c>
      <c r="AQ534" s="16">
        <v>13602</v>
      </c>
      <c r="AR534" s="16">
        <v>528</v>
      </c>
      <c r="AS534" s="16">
        <v>1059</v>
      </c>
      <c r="AU534" s="16">
        <v>96</v>
      </c>
      <c r="AV534" s="16">
        <v>11632</v>
      </c>
      <c r="AW534" s="16">
        <v>628161449</v>
      </c>
      <c r="AX534" s="16">
        <v>429651</v>
      </c>
      <c r="AY534" s="16">
        <v>16465</v>
      </c>
      <c r="AZ534" s="16">
        <v>1039</v>
      </c>
      <c r="BA534" s="16">
        <v>54004</v>
      </c>
    </row>
    <row r="535" spans="1:53">
      <c r="A535" s="15" t="s">
        <v>1344</v>
      </c>
      <c r="B535" s="15" t="s">
        <v>1345</v>
      </c>
      <c r="C535" s="15" t="s">
        <v>1346</v>
      </c>
      <c r="D535" s="15" t="s">
        <v>1347</v>
      </c>
      <c r="E535" s="15" t="s">
        <v>1347</v>
      </c>
      <c r="F535" s="15" t="s">
        <v>1702</v>
      </c>
      <c r="G535" s="15" t="s">
        <v>1752</v>
      </c>
      <c r="H535" s="15" t="s">
        <v>3716</v>
      </c>
      <c r="I535" s="15" t="s">
        <v>1375</v>
      </c>
      <c r="J535" s="15"/>
      <c r="K535" s="16">
        <v>96</v>
      </c>
      <c r="L535" s="16">
        <v>11643</v>
      </c>
      <c r="M535" s="16">
        <v>11567</v>
      </c>
      <c r="N535" s="16">
        <v>11584</v>
      </c>
      <c r="O535" s="16">
        <v>151609608</v>
      </c>
      <c r="P535" s="16">
        <v>359583</v>
      </c>
      <c r="Q535" s="16">
        <v>13766</v>
      </c>
      <c r="R535" s="16">
        <v>1006</v>
      </c>
      <c r="S535" s="15"/>
      <c r="T535" s="16">
        <v>96</v>
      </c>
      <c r="U535" s="16">
        <v>11519</v>
      </c>
      <c r="V535" s="16">
        <v>11520</v>
      </c>
      <c r="W535" s="16">
        <v>11639</v>
      </c>
      <c r="X535" s="16">
        <v>149342005</v>
      </c>
      <c r="Y535" s="16">
        <v>27397</v>
      </c>
      <c r="Z535" s="16">
        <v>1033</v>
      </c>
      <c r="AA535" s="16">
        <v>994</v>
      </c>
      <c r="AC535" s="16">
        <v>96</v>
      </c>
      <c r="AD535" s="16">
        <v>11684</v>
      </c>
      <c r="AE535" s="16">
        <v>11781</v>
      </c>
      <c r="AF535" s="16">
        <v>11717</v>
      </c>
      <c r="AG535" s="16">
        <v>166854284</v>
      </c>
      <c r="AH535" s="16">
        <v>29069</v>
      </c>
      <c r="AI535" s="16">
        <v>1138</v>
      </c>
      <c r="AJ535" s="16">
        <v>1094</v>
      </c>
      <c r="AL535" s="16">
        <v>96</v>
      </c>
      <c r="AM535" s="16">
        <v>11602</v>
      </c>
      <c r="AN535" s="16">
        <v>11644</v>
      </c>
      <c r="AO535" s="16">
        <v>11681</v>
      </c>
      <c r="AP535" s="16">
        <v>160355552</v>
      </c>
      <c r="AQ535" s="16">
        <v>13602</v>
      </c>
      <c r="AR535" s="16">
        <v>528</v>
      </c>
      <c r="AS535" s="16">
        <v>1059</v>
      </c>
      <c r="AU535" s="16">
        <v>96</v>
      </c>
      <c r="AV535" s="16">
        <v>11632</v>
      </c>
      <c r="AW535" s="16">
        <v>628161449</v>
      </c>
      <c r="AX535" s="16">
        <v>429651</v>
      </c>
      <c r="AY535" s="16">
        <v>16465</v>
      </c>
      <c r="AZ535" s="16">
        <v>1039</v>
      </c>
      <c r="BA535" s="16">
        <v>54004</v>
      </c>
    </row>
    <row r="536" spans="1:53">
      <c r="A536" s="15" t="s">
        <v>1344</v>
      </c>
      <c r="B536" s="15" t="s">
        <v>1345</v>
      </c>
      <c r="C536" s="15" t="s">
        <v>1346</v>
      </c>
      <c r="D536" s="15" t="s">
        <v>1347</v>
      </c>
      <c r="E536" s="15" t="s">
        <v>1347</v>
      </c>
      <c r="F536" s="15" t="s">
        <v>1702</v>
      </c>
      <c r="G536" s="15" t="s">
        <v>1753</v>
      </c>
      <c r="H536" s="15" t="s">
        <v>3716</v>
      </c>
      <c r="I536" s="15" t="s">
        <v>1371</v>
      </c>
      <c r="J536" s="15" t="s">
        <v>1641</v>
      </c>
      <c r="K536" s="16">
        <v>7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5" t="s">
        <v>1641</v>
      </c>
      <c r="T536" s="16">
        <v>7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5" t="s">
        <v>1641</v>
      </c>
      <c r="AC536" s="16">
        <v>7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5" t="s">
        <v>1641</v>
      </c>
      <c r="AL536" s="16">
        <v>7</v>
      </c>
      <c r="AM536" s="16">
        <v>0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5" t="s">
        <v>1641</v>
      </c>
      <c r="AU536" s="16">
        <v>7</v>
      </c>
      <c r="AV536" s="16">
        <v>0</v>
      </c>
      <c r="AW536" s="16">
        <v>0</v>
      </c>
      <c r="AX536" s="16">
        <v>0</v>
      </c>
      <c r="AY536" s="16">
        <v>0</v>
      </c>
      <c r="AZ536" s="16">
        <v>0</v>
      </c>
      <c r="BA536" s="16">
        <v>0</v>
      </c>
    </row>
    <row r="537" spans="1:53">
      <c r="A537" s="15" t="s">
        <v>1344</v>
      </c>
      <c r="B537" s="15" t="s">
        <v>1345</v>
      </c>
      <c r="C537" s="15" t="s">
        <v>1346</v>
      </c>
      <c r="D537" s="15" t="s">
        <v>1347</v>
      </c>
      <c r="E537" s="15" t="s">
        <v>1347</v>
      </c>
      <c r="F537" s="15" t="s">
        <v>1702</v>
      </c>
      <c r="G537" s="15" t="s">
        <v>1754</v>
      </c>
      <c r="H537" s="15" t="s">
        <v>3716</v>
      </c>
      <c r="I537" s="15" t="s">
        <v>1373</v>
      </c>
      <c r="J537" s="15" t="s">
        <v>1641</v>
      </c>
      <c r="K537" s="16">
        <v>7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5" t="s">
        <v>1641</v>
      </c>
      <c r="T537" s="16">
        <v>7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5" t="s">
        <v>1641</v>
      </c>
      <c r="AC537" s="16">
        <v>7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5" t="s">
        <v>1641</v>
      </c>
      <c r="AL537" s="16">
        <v>7</v>
      </c>
      <c r="AM537" s="16">
        <v>0</v>
      </c>
      <c r="AN537" s="16">
        <v>0</v>
      </c>
      <c r="AO537" s="16">
        <v>0</v>
      </c>
      <c r="AP537" s="16">
        <v>0</v>
      </c>
      <c r="AQ537" s="16">
        <v>0</v>
      </c>
      <c r="AR537" s="16">
        <v>0</v>
      </c>
      <c r="AS537" s="16">
        <v>0</v>
      </c>
      <c r="AT537" s="15" t="s">
        <v>1641</v>
      </c>
      <c r="AU537" s="16">
        <v>7</v>
      </c>
      <c r="AV537" s="16">
        <v>0</v>
      </c>
      <c r="AW537" s="16">
        <v>0</v>
      </c>
      <c r="AX537" s="16">
        <v>0</v>
      </c>
      <c r="AY537" s="16">
        <v>0</v>
      </c>
      <c r="AZ537" s="16">
        <v>0</v>
      </c>
      <c r="BA537" s="16">
        <v>0</v>
      </c>
    </row>
    <row r="538" spans="1:53">
      <c r="A538" s="15" t="s">
        <v>1344</v>
      </c>
      <c r="B538" s="15" t="s">
        <v>1345</v>
      </c>
      <c r="C538" s="15" t="s">
        <v>1346</v>
      </c>
      <c r="D538" s="15" t="s">
        <v>1347</v>
      </c>
      <c r="E538" s="15" t="s">
        <v>1347</v>
      </c>
      <c r="F538" s="15" t="s">
        <v>1702</v>
      </c>
      <c r="G538" s="15" t="s">
        <v>1755</v>
      </c>
      <c r="H538" s="15" t="s">
        <v>3716</v>
      </c>
      <c r="I538" s="15" t="s">
        <v>1375</v>
      </c>
      <c r="J538" s="15" t="s">
        <v>1641</v>
      </c>
      <c r="K538" s="16">
        <v>7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5" t="s">
        <v>1641</v>
      </c>
      <c r="T538" s="16">
        <v>7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5" t="s">
        <v>1641</v>
      </c>
      <c r="AC538" s="16">
        <v>7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5" t="s">
        <v>1641</v>
      </c>
      <c r="AL538" s="16">
        <v>7</v>
      </c>
      <c r="AM538" s="16">
        <v>0</v>
      </c>
      <c r="AN538" s="16">
        <v>0</v>
      </c>
      <c r="AO538" s="16">
        <v>0</v>
      </c>
      <c r="AP538" s="16">
        <v>0</v>
      </c>
      <c r="AQ538" s="16">
        <v>0</v>
      </c>
      <c r="AR538" s="16">
        <v>0</v>
      </c>
      <c r="AS538" s="16">
        <v>0</v>
      </c>
      <c r="AT538" s="15" t="s">
        <v>1641</v>
      </c>
      <c r="AU538" s="16">
        <v>7</v>
      </c>
      <c r="AV538" s="16">
        <v>0</v>
      </c>
      <c r="AW538" s="16">
        <v>0</v>
      </c>
      <c r="AX538" s="16">
        <v>0</v>
      </c>
      <c r="AY538" s="16">
        <v>0</v>
      </c>
      <c r="AZ538" s="16">
        <v>0</v>
      </c>
      <c r="BA538" s="16">
        <v>0</v>
      </c>
    </row>
    <row r="539" spans="1:53">
      <c r="A539" s="15" t="s">
        <v>1344</v>
      </c>
      <c r="B539" s="15" t="s">
        <v>1345</v>
      </c>
      <c r="C539" s="15" t="s">
        <v>1346</v>
      </c>
      <c r="D539" s="15" t="s">
        <v>1347</v>
      </c>
      <c r="E539" s="15" t="s">
        <v>1347</v>
      </c>
      <c r="F539" s="15" t="s">
        <v>1702</v>
      </c>
      <c r="G539" s="15" t="s">
        <v>1756</v>
      </c>
      <c r="H539" s="15" t="s">
        <v>3716</v>
      </c>
      <c r="I539" s="15" t="s">
        <v>1369</v>
      </c>
      <c r="J539" s="15" t="s">
        <v>1641</v>
      </c>
      <c r="K539" s="16">
        <v>4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5"/>
      <c r="T539" s="16">
        <v>4</v>
      </c>
      <c r="U539" s="16">
        <v>10</v>
      </c>
      <c r="V539" s="16">
        <v>10</v>
      </c>
      <c r="W539" s="16">
        <v>10</v>
      </c>
      <c r="X539" s="16">
        <v>168689</v>
      </c>
      <c r="Y539" s="16">
        <v>22531</v>
      </c>
      <c r="Z539" s="16">
        <v>1111</v>
      </c>
      <c r="AA539" s="16">
        <v>1298</v>
      </c>
      <c r="AC539" s="16">
        <v>4</v>
      </c>
      <c r="AD539" s="16">
        <v>10</v>
      </c>
      <c r="AE539" s="16">
        <v>10</v>
      </c>
      <c r="AF539" s="16">
        <v>11</v>
      </c>
      <c r="AG539" s="16">
        <v>160787</v>
      </c>
      <c r="AH539" s="16">
        <v>5320</v>
      </c>
      <c r="AI539" s="16">
        <v>249</v>
      </c>
      <c r="AJ539" s="16">
        <v>1197</v>
      </c>
      <c r="AK539" s="15" t="s">
        <v>1641</v>
      </c>
      <c r="AL539" s="16">
        <v>4</v>
      </c>
      <c r="AM539" s="16">
        <v>0</v>
      </c>
      <c r="AN539" s="16">
        <v>0</v>
      </c>
      <c r="AO539" s="16">
        <v>0</v>
      </c>
      <c r="AP539" s="16">
        <v>0</v>
      </c>
      <c r="AQ539" s="16">
        <v>0</v>
      </c>
      <c r="AR539" s="16">
        <v>0</v>
      </c>
      <c r="AS539" s="16">
        <v>0</v>
      </c>
      <c r="AU539" s="16">
        <v>4</v>
      </c>
      <c r="AV539" s="16">
        <v>10</v>
      </c>
      <c r="AW539" s="16">
        <v>642634</v>
      </c>
      <c r="AX539" s="16">
        <v>44968</v>
      </c>
      <c r="AY539" s="16">
        <v>2269</v>
      </c>
      <c r="AZ539" s="16">
        <v>1226</v>
      </c>
      <c r="BA539" s="16">
        <v>63732</v>
      </c>
    </row>
    <row r="540" spans="1:53">
      <c r="A540" s="15" t="s">
        <v>1344</v>
      </c>
      <c r="B540" s="15" t="s">
        <v>1345</v>
      </c>
      <c r="C540" s="15" t="s">
        <v>1346</v>
      </c>
      <c r="D540" s="15" t="s">
        <v>1347</v>
      </c>
      <c r="E540" s="15" t="s">
        <v>1347</v>
      </c>
      <c r="F540" s="15" t="s">
        <v>1702</v>
      </c>
      <c r="G540" s="15" t="s">
        <v>1757</v>
      </c>
      <c r="H540" s="15" t="s">
        <v>3716</v>
      </c>
      <c r="I540" s="15" t="s">
        <v>1371</v>
      </c>
      <c r="J540" s="15" t="s">
        <v>1641</v>
      </c>
      <c r="K540" s="16">
        <v>1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5" t="s">
        <v>1641</v>
      </c>
      <c r="T540" s="16">
        <v>1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5" t="s">
        <v>1641</v>
      </c>
      <c r="AC540" s="16">
        <v>1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5" t="s">
        <v>1641</v>
      </c>
      <c r="AL540" s="16">
        <v>1</v>
      </c>
      <c r="AM540" s="16">
        <v>0</v>
      </c>
      <c r="AN540" s="16">
        <v>0</v>
      </c>
      <c r="AO540" s="16">
        <v>0</v>
      </c>
      <c r="AP540" s="16">
        <v>0</v>
      </c>
      <c r="AQ540" s="16">
        <v>0</v>
      </c>
      <c r="AR540" s="16">
        <v>0</v>
      </c>
      <c r="AS540" s="16">
        <v>0</v>
      </c>
      <c r="AT540" s="15" t="s">
        <v>1641</v>
      </c>
      <c r="AU540" s="16">
        <v>1</v>
      </c>
      <c r="AV540" s="16">
        <v>0</v>
      </c>
      <c r="AW540" s="16">
        <v>0</v>
      </c>
      <c r="AX540" s="16">
        <v>0</v>
      </c>
      <c r="AY540" s="16">
        <v>0</v>
      </c>
      <c r="AZ540" s="16">
        <v>0</v>
      </c>
      <c r="BA540" s="16">
        <v>0</v>
      </c>
    </row>
    <row r="541" spans="1:53">
      <c r="A541" s="15" t="s">
        <v>1344</v>
      </c>
      <c r="B541" s="15" t="s">
        <v>1345</v>
      </c>
      <c r="C541" s="15" t="s">
        <v>1346</v>
      </c>
      <c r="D541" s="15" t="s">
        <v>1347</v>
      </c>
      <c r="E541" s="15" t="s">
        <v>1347</v>
      </c>
      <c r="F541" s="15" t="s">
        <v>1702</v>
      </c>
      <c r="G541" s="15" t="s">
        <v>1758</v>
      </c>
      <c r="H541" s="15" t="s">
        <v>3716</v>
      </c>
      <c r="I541" s="15" t="s">
        <v>1373</v>
      </c>
      <c r="J541" s="15" t="s">
        <v>1641</v>
      </c>
      <c r="K541" s="16">
        <v>1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5" t="s">
        <v>1641</v>
      </c>
      <c r="T541" s="16">
        <v>1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5" t="s">
        <v>1641</v>
      </c>
      <c r="AC541" s="16">
        <v>1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5" t="s">
        <v>1641</v>
      </c>
      <c r="AL541" s="16">
        <v>1</v>
      </c>
      <c r="AM541" s="16">
        <v>0</v>
      </c>
      <c r="AN541" s="16">
        <v>0</v>
      </c>
      <c r="AO541" s="16">
        <v>0</v>
      </c>
      <c r="AP541" s="16">
        <v>0</v>
      </c>
      <c r="AQ541" s="16">
        <v>0</v>
      </c>
      <c r="AR541" s="16">
        <v>0</v>
      </c>
      <c r="AS541" s="16">
        <v>0</v>
      </c>
      <c r="AT541" s="15" t="s">
        <v>1641</v>
      </c>
      <c r="AU541" s="16">
        <v>1</v>
      </c>
      <c r="AV541" s="16">
        <v>0</v>
      </c>
      <c r="AW541" s="16">
        <v>0</v>
      </c>
      <c r="AX541" s="16">
        <v>0</v>
      </c>
      <c r="AY541" s="16">
        <v>0</v>
      </c>
      <c r="AZ541" s="16">
        <v>0</v>
      </c>
      <c r="BA541" s="16">
        <v>0</v>
      </c>
    </row>
    <row r="542" spans="1:53">
      <c r="A542" s="15" t="s">
        <v>1344</v>
      </c>
      <c r="B542" s="15" t="s">
        <v>1345</v>
      </c>
      <c r="C542" s="15" t="s">
        <v>1346</v>
      </c>
      <c r="D542" s="15" t="s">
        <v>1347</v>
      </c>
      <c r="E542" s="15" t="s">
        <v>1347</v>
      </c>
      <c r="F542" s="15" t="s">
        <v>1702</v>
      </c>
      <c r="G542" s="15" t="s">
        <v>1759</v>
      </c>
      <c r="H542" s="15" t="s">
        <v>3716</v>
      </c>
      <c r="I542" s="15" t="s">
        <v>1375</v>
      </c>
      <c r="J542" s="15" t="s">
        <v>1641</v>
      </c>
      <c r="K542" s="16">
        <v>1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5" t="s">
        <v>1641</v>
      </c>
      <c r="T542" s="16">
        <v>1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5" t="s">
        <v>1641</v>
      </c>
      <c r="AC542" s="16">
        <v>1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5" t="s">
        <v>1641</v>
      </c>
      <c r="AL542" s="16">
        <v>1</v>
      </c>
      <c r="AM542" s="16">
        <v>0</v>
      </c>
      <c r="AN542" s="16">
        <v>0</v>
      </c>
      <c r="AO542" s="16">
        <v>0</v>
      </c>
      <c r="AP542" s="16">
        <v>0</v>
      </c>
      <c r="AQ542" s="16">
        <v>0</v>
      </c>
      <c r="AR542" s="16">
        <v>0</v>
      </c>
      <c r="AS542" s="16">
        <v>0</v>
      </c>
      <c r="AT542" s="15" t="s">
        <v>1641</v>
      </c>
      <c r="AU542" s="16">
        <v>1</v>
      </c>
      <c r="AV542" s="16">
        <v>0</v>
      </c>
      <c r="AW542" s="16">
        <v>0</v>
      </c>
      <c r="AX542" s="16">
        <v>0</v>
      </c>
      <c r="AY542" s="16">
        <v>0</v>
      </c>
      <c r="AZ542" s="16">
        <v>0</v>
      </c>
      <c r="BA542" s="16">
        <v>0</v>
      </c>
    </row>
    <row r="543" spans="1:53">
      <c r="A543" s="15" t="s">
        <v>1344</v>
      </c>
      <c r="B543" s="15" t="s">
        <v>1345</v>
      </c>
      <c r="C543" s="15" t="s">
        <v>1346</v>
      </c>
      <c r="D543" s="15" t="s">
        <v>1347</v>
      </c>
      <c r="E543" s="15" t="s">
        <v>1347</v>
      </c>
      <c r="F543" s="15" t="s">
        <v>1702</v>
      </c>
      <c r="G543" s="15" t="s">
        <v>1760</v>
      </c>
      <c r="H543" s="15" t="s">
        <v>3716</v>
      </c>
      <c r="I543" s="15" t="s">
        <v>1371</v>
      </c>
      <c r="J543" s="15" t="s">
        <v>1641</v>
      </c>
      <c r="K543" s="16">
        <v>2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5" t="s">
        <v>1641</v>
      </c>
      <c r="T543" s="16">
        <v>2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5" t="s">
        <v>1641</v>
      </c>
      <c r="AC543" s="16">
        <v>2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5" t="s">
        <v>1641</v>
      </c>
      <c r="AL543" s="16">
        <v>2</v>
      </c>
      <c r="AM543" s="16">
        <v>0</v>
      </c>
      <c r="AN543" s="16">
        <v>0</v>
      </c>
      <c r="AO543" s="16">
        <v>0</v>
      </c>
      <c r="AP543" s="16">
        <v>0</v>
      </c>
      <c r="AQ543" s="16">
        <v>0</v>
      </c>
      <c r="AR543" s="16">
        <v>0</v>
      </c>
      <c r="AS543" s="16">
        <v>0</v>
      </c>
      <c r="AT543" s="15" t="s">
        <v>1641</v>
      </c>
      <c r="AU543" s="16">
        <v>2</v>
      </c>
      <c r="AV543" s="16">
        <v>0</v>
      </c>
      <c r="AW543" s="16">
        <v>0</v>
      </c>
      <c r="AX543" s="16">
        <v>0</v>
      </c>
      <c r="AY543" s="16">
        <v>0</v>
      </c>
      <c r="AZ543" s="16">
        <v>0</v>
      </c>
      <c r="BA543" s="16">
        <v>0</v>
      </c>
    </row>
    <row r="544" spans="1:53">
      <c r="A544" s="15" t="s">
        <v>1344</v>
      </c>
      <c r="B544" s="15" t="s">
        <v>1345</v>
      </c>
      <c r="C544" s="15" t="s">
        <v>1346</v>
      </c>
      <c r="D544" s="15" t="s">
        <v>1347</v>
      </c>
      <c r="E544" s="15" t="s">
        <v>1347</v>
      </c>
      <c r="F544" s="15" t="s">
        <v>1702</v>
      </c>
      <c r="G544" s="15" t="s">
        <v>1761</v>
      </c>
      <c r="H544" s="15" t="s">
        <v>3716</v>
      </c>
      <c r="I544" s="15" t="s">
        <v>1373</v>
      </c>
      <c r="J544" s="15" t="s">
        <v>1641</v>
      </c>
      <c r="K544" s="16">
        <v>1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5" t="s">
        <v>1641</v>
      </c>
      <c r="T544" s="16">
        <v>1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5" t="s">
        <v>1641</v>
      </c>
      <c r="AC544" s="16">
        <v>1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5" t="s">
        <v>1641</v>
      </c>
      <c r="AL544" s="16">
        <v>1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5" t="s">
        <v>1641</v>
      </c>
      <c r="AU544" s="16">
        <v>1</v>
      </c>
      <c r="AV544" s="16">
        <v>0</v>
      </c>
      <c r="AW544" s="16">
        <v>0</v>
      </c>
      <c r="AX544" s="16">
        <v>0</v>
      </c>
      <c r="AY544" s="16">
        <v>0</v>
      </c>
      <c r="AZ544" s="16">
        <v>0</v>
      </c>
      <c r="BA544" s="16">
        <v>0</v>
      </c>
    </row>
    <row r="545" spans="1:53">
      <c r="A545" s="15" t="s">
        <v>1344</v>
      </c>
      <c r="B545" s="15" t="s">
        <v>1345</v>
      </c>
      <c r="C545" s="15" t="s">
        <v>1346</v>
      </c>
      <c r="D545" s="15" t="s">
        <v>1347</v>
      </c>
      <c r="E545" s="15" t="s">
        <v>1347</v>
      </c>
      <c r="F545" s="15" t="s">
        <v>1702</v>
      </c>
      <c r="G545" s="15" t="s">
        <v>1762</v>
      </c>
      <c r="H545" s="15" t="s">
        <v>3716</v>
      </c>
      <c r="I545" s="15" t="s">
        <v>1375</v>
      </c>
      <c r="J545" s="15" t="s">
        <v>1641</v>
      </c>
      <c r="K545" s="16">
        <v>1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5" t="s">
        <v>1641</v>
      </c>
      <c r="T545" s="16">
        <v>1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5" t="s">
        <v>1641</v>
      </c>
      <c r="AC545" s="16">
        <v>1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5" t="s">
        <v>1641</v>
      </c>
      <c r="AL545" s="16">
        <v>1</v>
      </c>
      <c r="AM545" s="16">
        <v>0</v>
      </c>
      <c r="AN545" s="16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5" t="s">
        <v>1641</v>
      </c>
      <c r="AU545" s="16">
        <v>1</v>
      </c>
      <c r="AV545" s="16">
        <v>0</v>
      </c>
      <c r="AW545" s="16">
        <v>0</v>
      </c>
      <c r="AX545" s="16">
        <v>0</v>
      </c>
      <c r="AY545" s="16">
        <v>0</v>
      </c>
      <c r="AZ545" s="16">
        <v>0</v>
      </c>
      <c r="BA545" s="16">
        <v>0</v>
      </c>
    </row>
    <row r="546" spans="1:53">
      <c r="A546" s="15" t="s">
        <v>1344</v>
      </c>
      <c r="B546" s="15" t="s">
        <v>1345</v>
      </c>
      <c r="C546" s="15" t="s">
        <v>1346</v>
      </c>
      <c r="D546" s="15" t="s">
        <v>1347</v>
      </c>
      <c r="E546" s="15" t="s">
        <v>1347</v>
      </c>
      <c r="F546" s="15" t="s">
        <v>1702</v>
      </c>
      <c r="G546" s="15" t="s">
        <v>2242</v>
      </c>
      <c r="H546" s="15" t="s">
        <v>3716</v>
      </c>
      <c r="I546" s="15" t="s">
        <v>1373</v>
      </c>
      <c r="J546" s="15" t="s">
        <v>1641</v>
      </c>
      <c r="K546" s="16">
        <v>1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5" t="s">
        <v>1641</v>
      </c>
      <c r="T546" s="16">
        <v>1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5" t="s">
        <v>1641</v>
      </c>
      <c r="AC546" s="16">
        <v>1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5" t="s">
        <v>1641</v>
      </c>
      <c r="AL546" s="16">
        <v>1</v>
      </c>
      <c r="AM546" s="16">
        <v>0</v>
      </c>
      <c r="AN546" s="16">
        <v>0</v>
      </c>
      <c r="AO546" s="16">
        <v>0</v>
      </c>
      <c r="AP546" s="16">
        <v>0</v>
      </c>
      <c r="AQ546" s="16">
        <v>0</v>
      </c>
      <c r="AR546" s="16">
        <v>0</v>
      </c>
      <c r="AS546" s="16">
        <v>0</v>
      </c>
      <c r="AT546" s="15" t="s">
        <v>1641</v>
      </c>
      <c r="AU546" s="16">
        <v>1</v>
      </c>
      <c r="AV546" s="16">
        <v>0</v>
      </c>
      <c r="AW546" s="16">
        <v>0</v>
      </c>
      <c r="AX546" s="16">
        <v>0</v>
      </c>
      <c r="AY546" s="16">
        <v>0</v>
      </c>
      <c r="AZ546" s="16">
        <v>0</v>
      </c>
      <c r="BA546" s="16">
        <v>0</v>
      </c>
    </row>
    <row r="547" spans="1:53">
      <c r="A547" s="15" t="s">
        <v>1344</v>
      </c>
      <c r="B547" s="15" t="s">
        <v>1345</v>
      </c>
      <c r="C547" s="15" t="s">
        <v>1346</v>
      </c>
      <c r="D547" s="15" t="s">
        <v>1347</v>
      </c>
      <c r="E547" s="15" t="s">
        <v>1347</v>
      </c>
      <c r="F547" s="15" t="s">
        <v>1702</v>
      </c>
      <c r="G547" s="15" t="s">
        <v>2243</v>
      </c>
      <c r="H547" s="15" t="s">
        <v>3716</v>
      </c>
      <c r="I547" s="15" t="s">
        <v>1375</v>
      </c>
      <c r="J547" s="15" t="s">
        <v>1641</v>
      </c>
      <c r="K547" s="16">
        <v>1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5" t="s">
        <v>1641</v>
      </c>
      <c r="T547" s="16">
        <v>1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5" t="s">
        <v>1641</v>
      </c>
      <c r="AC547" s="16">
        <v>1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5" t="s">
        <v>1641</v>
      </c>
      <c r="AL547" s="16">
        <v>1</v>
      </c>
      <c r="AM547" s="16">
        <v>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5" t="s">
        <v>1641</v>
      </c>
      <c r="AU547" s="16">
        <v>1</v>
      </c>
      <c r="AV547" s="16">
        <v>0</v>
      </c>
      <c r="AW547" s="16">
        <v>0</v>
      </c>
      <c r="AX547" s="16">
        <v>0</v>
      </c>
      <c r="AY547" s="16">
        <v>0</v>
      </c>
      <c r="AZ547" s="16">
        <v>0</v>
      </c>
      <c r="BA547" s="16">
        <v>0</v>
      </c>
    </row>
    <row r="548" spans="1:53">
      <c r="A548" s="15" t="s">
        <v>1344</v>
      </c>
      <c r="B548" s="15" t="s">
        <v>1345</v>
      </c>
      <c r="C548" s="15" t="s">
        <v>1346</v>
      </c>
      <c r="D548" s="15" t="s">
        <v>1347</v>
      </c>
      <c r="E548" s="15" t="s">
        <v>1347</v>
      </c>
      <c r="F548" s="15" t="s">
        <v>1702</v>
      </c>
      <c r="G548" s="15" t="s">
        <v>1763</v>
      </c>
      <c r="H548" s="15" t="s">
        <v>3716</v>
      </c>
      <c r="I548" s="15" t="s">
        <v>1371</v>
      </c>
      <c r="J548" s="15" t="s">
        <v>1641</v>
      </c>
      <c r="K548" s="16">
        <v>1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5" t="s">
        <v>1641</v>
      </c>
      <c r="T548" s="16">
        <v>1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5" t="s">
        <v>1641</v>
      </c>
      <c r="AC548" s="16">
        <v>1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5" t="s">
        <v>1641</v>
      </c>
      <c r="AL548" s="16">
        <v>1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5" t="s">
        <v>1641</v>
      </c>
      <c r="AU548" s="16">
        <v>1</v>
      </c>
      <c r="AV548" s="16">
        <v>0</v>
      </c>
      <c r="AW548" s="16">
        <v>0</v>
      </c>
      <c r="AX548" s="16">
        <v>0</v>
      </c>
      <c r="AY548" s="16">
        <v>0</v>
      </c>
      <c r="AZ548" s="16">
        <v>0</v>
      </c>
      <c r="BA548" s="16">
        <v>0</v>
      </c>
    </row>
    <row r="549" spans="1:53">
      <c r="A549" s="15" t="s">
        <v>1344</v>
      </c>
      <c r="B549" s="15" t="s">
        <v>1345</v>
      </c>
      <c r="C549" s="15" t="s">
        <v>1346</v>
      </c>
      <c r="D549" s="15" t="s">
        <v>1347</v>
      </c>
      <c r="E549" s="15" t="s">
        <v>1347</v>
      </c>
      <c r="F549" s="15" t="s">
        <v>1702</v>
      </c>
      <c r="G549" s="15" t="s">
        <v>1764</v>
      </c>
      <c r="H549" s="15" t="s">
        <v>3716</v>
      </c>
      <c r="I549" s="15" t="s">
        <v>1373</v>
      </c>
      <c r="J549" s="15" t="s">
        <v>1641</v>
      </c>
      <c r="K549" s="16">
        <v>1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5" t="s">
        <v>1641</v>
      </c>
      <c r="T549" s="16">
        <v>1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5" t="s">
        <v>1641</v>
      </c>
      <c r="AC549" s="16">
        <v>1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5" t="s">
        <v>1641</v>
      </c>
      <c r="AL549" s="16">
        <v>1</v>
      </c>
      <c r="AM549" s="16">
        <v>0</v>
      </c>
      <c r="AN549" s="16">
        <v>0</v>
      </c>
      <c r="AO549" s="16">
        <v>0</v>
      </c>
      <c r="AP549" s="16">
        <v>0</v>
      </c>
      <c r="AQ549" s="16">
        <v>0</v>
      </c>
      <c r="AR549" s="16">
        <v>0</v>
      </c>
      <c r="AS549" s="16">
        <v>0</v>
      </c>
      <c r="AT549" s="15" t="s">
        <v>1641</v>
      </c>
      <c r="AU549" s="16">
        <v>1</v>
      </c>
      <c r="AV549" s="16">
        <v>0</v>
      </c>
      <c r="AW549" s="16">
        <v>0</v>
      </c>
      <c r="AX549" s="16">
        <v>0</v>
      </c>
      <c r="AY549" s="16">
        <v>0</v>
      </c>
      <c r="AZ549" s="16">
        <v>0</v>
      </c>
      <c r="BA549" s="16">
        <v>0</v>
      </c>
    </row>
    <row r="550" spans="1:53">
      <c r="A550" s="15" t="s">
        <v>1344</v>
      </c>
      <c r="B550" s="15" t="s">
        <v>1345</v>
      </c>
      <c r="C550" s="15" t="s">
        <v>1346</v>
      </c>
      <c r="D550" s="15" t="s">
        <v>1347</v>
      </c>
      <c r="E550" s="15" t="s">
        <v>1347</v>
      </c>
      <c r="F550" s="15" t="s">
        <v>1702</v>
      </c>
      <c r="G550" s="15" t="s">
        <v>1765</v>
      </c>
      <c r="H550" s="15" t="s">
        <v>3716</v>
      </c>
      <c r="I550" s="15" t="s">
        <v>1375</v>
      </c>
      <c r="J550" s="15" t="s">
        <v>1641</v>
      </c>
      <c r="K550" s="16">
        <v>1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5" t="s">
        <v>1641</v>
      </c>
      <c r="T550" s="16">
        <v>1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5" t="s">
        <v>1641</v>
      </c>
      <c r="AC550" s="16">
        <v>1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5" t="s">
        <v>1641</v>
      </c>
      <c r="AL550" s="16">
        <v>1</v>
      </c>
      <c r="AM550" s="16">
        <v>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5" t="s">
        <v>1641</v>
      </c>
      <c r="AU550" s="16">
        <v>1</v>
      </c>
      <c r="AV550" s="16">
        <v>0</v>
      </c>
      <c r="AW550" s="16">
        <v>0</v>
      </c>
      <c r="AX550" s="16">
        <v>0</v>
      </c>
      <c r="AY550" s="16">
        <v>0</v>
      </c>
      <c r="AZ550" s="16">
        <v>0</v>
      </c>
      <c r="BA550" s="16">
        <v>0</v>
      </c>
    </row>
    <row r="551" spans="1:53">
      <c r="A551" s="15" t="s">
        <v>1344</v>
      </c>
      <c r="B551" s="15" t="s">
        <v>1345</v>
      </c>
      <c r="C551" s="15" t="s">
        <v>1346</v>
      </c>
      <c r="D551" s="15" t="s">
        <v>1347</v>
      </c>
      <c r="E551" s="15" t="s">
        <v>1347</v>
      </c>
      <c r="F551" s="15" t="s">
        <v>1702</v>
      </c>
      <c r="G551" s="15" t="s">
        <v>1648</v>
      </c>
      <c r="H551" s="15" t="s">
        <v>3716</v>
      </c>
      <c r="I551" s="15" t="s">
        <v>1367</v>
      </c>
      <c r="J551" s="15" t="s">
        <v>1641</v>
      </c>
      <c r="K551" s="16">
        <v>3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5" t="s">
        <v>1641</v>
      </c>
      <c r="T551" s="16">
        <v>3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5" t="s">
        <v>1641</v>
      </c>
      <c r="AC551" s="16">
        <v>3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5" t="s">
        <v>1641</v>
      </c>
      <c r="AL551" s="16">
        <v>3</v>
      </c>
      <c r="AM551" s="16">
        <v>0</v>
      </c>
      <c r="AN551" s="16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5" t="s">
        <v>1641</v>
      </c>
      <c r="AU551" s="16">
        <v>3</v>
      </c>
      <c r="AV551" s="16">
        <v>0</v>
      </c>
      <c r="AW551" s="16">
        <v>0</v>
      </c>
      <c r="AX551" s="16">
        <v>0</v>
      </c>
      <c r="AY551" s="16">
        <v>0</v>
      </c>
      <c r="AZ551" s="16">
        <v>0</v>
      </c>
      <c r="BA551" s="16">
        <v>0</v>
      </c>
    </row>
    <row r="552" spans="1:53">
      <c r="A552" s="15" t="s">
        <v>1344</v>
      </c>
      <c r="B552" s="15" t="s">
        <v>1345</v>
      </c>
      <c r="C552" s="15" t="s">
        <v>1346</v>
      </c>
      <c r="D552" s="15" t="s">
        <v>1347</v>
      </c>
      <c r="E552" s="15" t="s">
        <v>1347</v>
      </c>
      <c r="F552" s="15" t="s">
        <v>1702</v>
      </c>
      <c r="G552" s="15" t="s">
        <v>1649</v>
      </c>
      <c r="H552" s="15" t="s">
        <v>3716</v>
      </c>
      <c r="I552" s="15" t="s">
        <v>1369</v>
      </c>
      <c r="J552" s="15" t="s">
        <v>1641</v>
      </c>
      <c r="K552" s="16">
        <v>1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5" t="s">
        <v>1641</v>
      </c>
      <c r="T552" s="16">
        <v>1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5" t="s">
        <v>1641</v>
      </c>
      <c r="AC552" s="16">
        <v>1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5" t="s">
        <v>1641</v>
      </c>
      <c r="AL552" s="16">
        <v>1</v>
      </c>
      <c r="AM552" s="16">
        <v>0</v>
      </c>
      <c r="AN552" s="16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5" t="s">
        <v>1641</v>
      </c>
      <c r="AU552" s="16">
        <v>1</v>
      </c>
      <c r="AV552" s="16">
        <v>0</v>
      </c>
      <c r="AW552" s="16">
        <v>0</v>
      </c>
      <c r="AX552" s="16">
        <v>0</v>
      </c>
      <c r="AY552" s="16">
        <v>0</v>
      </c>
      <c r="AZ552" s="16">
        <v>0</v>
      </c>
      <c r="BA552" s="16">
        <v>0</v>
      </c>
    </row>
    <row r="553" spans="1:53">
      <c r="A553" s="15" t="s">
        <v>1344</v>
      </c>
      <c r="B553" s="15" t="s">
        <v>1345</v>
      </c>
      <c r="C553" s="15" t="s">
        <v>1346</v>
      </c>
      <c r="D553" s="15" t="s">
        <v>1347</v>
      </c>
      <c r="E553" s="15" t="s">
        <v>1347</v>
      </c>
      <c r="F553" s="15" t="s">
        <v>1702</v>
      </c>
      <c r="G553" s="15" t="s">
        <v>1770</v>
      </c>
      <c r="H553" s="15" t="s">
        <v>3716</v>
      </c>
      <c r="I553" s="15" t="s">
        <v>1371</v>
      </c>
      <c r="J553" s="15" t="s">
        <v>1641</v>
      </c>
      <c r="K553" s="16">
        <v>1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5" t="s">
        <v>1641</v>
      </c>
      <c r="T553" s="16">
        <v>1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5" t="s">
        <v>1641</v>
      </c>
      <c r="AC553" s="16">
        <v>1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5" t="s">
        <v>1641</v>
      </c>
      <c r="AL553" s="16">
        <v>1</v>
      </c>
      <c r="AM553" s="16">
        <v>0</v>
      </c>
      <c r="AN553" s="16">
        <v>0</v>
      </c>
      <c r="AO553" s="16">
        <v>0</v>
      </c>
      <c r="AP553" s="16">
        <v>0</v>
      </c>
      <c r="AQ553" s="16">
        <v>0</v>
      </c>
      <c r="AR553" s="16">
        <v>0</v>
      </c>
      <c r="AS553" s="16">
        <v>0</v>
      </c>
      <c r="AT553" s="15" t="s">
        <v>1641</v>
      </c>
      <c r="AU553" s="16">
        <v>1</v>
      </c>
      <c r="AV553" s="16">
        <v>0</v>
      </c>
      <c r="AW553" s="16">
        <v>0</v>
      </c>
      <c r="AX553" s="16">
        <v>0</v>
      </c>
      <c r="AY553" s="16">
        <v>0</v>
      </c>
      <c r="AZ553" s="16">
        <v>0</v>
      </c>
      <c r="BA553" s="16">
        <v>0</v>
      </c>
    </row>
    <row r="554" spans="1:53">
      <c r="A554" s="15" t="s">
        <v>1344</v>
      </c>
      <c r="B554" s="15" t="s">
        <v>1345</v>
      </c>
      <c r="C554" s="15" t="s">
        <v>1346</v>
      </c>
      <c r="D554" s="15" t="s">
        <v>1347</v>
      </c>
      <c r="E554" s="15" t="s">
        <v>1347</v>
      </c>
      <c r="F554" s="15" t="s">
        <v>1702</v>
      </c>
      <c r="G554" s="15" t="s">
        <v>1771</v>
      </c>
      <c r="H554" s="15" t="s">
        <v>3716</v>
      </c>
      <c r="I554" s="15" t="s">
        <v>1373</v>
      </c>
      <c r="J554" s="15" t="s">
        <v>1641</v>
      </c>
      <c r="K554" s="16">
        <v>1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5" t="s">
        <v>1641</v>
      </c>
      <c r="T554" s="16">
        <v>1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5" t="s">
        <v>1641</v>
      </c>
      <c r="AC554" s="16">
        <v>1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5" t="s">
        <v>1641</v>
      </c>
      <c r="AL554" s="16">
        <v>1</v>
      </c>
      <c r="AM554" s="16">
        <v>0</v>
      </c>
      <c r="AN554" s="16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5" t="s">
        <v>1641</v>
      </c>
      <c r="AU554" s="16">
        <v>1</v>
      </c>
      <c r="AV554" s="16">
        <v>0</v>
      </c>
      <c r="AW554" s="16">
        <v>0</v>
      </c>
      <c r="AX554" s="16">
        <v>0</v>
      </c>
      <c r="AY554" s="16">
        <v>0</v>
      </c>
      <c r="AZ554" s="16">
        <v>0</v>
      </c>
      <c r="BA554" s="16">
        <v>0</v>
      </c>
    </row>
    <row r="555" spans="1:53">
      <c r="A555" s="15" t="s">
        <v>1344</v>
      </c>
      <c r="B555" s="15" t="s">
        <v>1345</v>
      </c>
      <c r="C555" s="15" t="s">
        <v>1346</v>
      </c>
      <c r="D555" s="15" t="s">
        <v>1347</v>
      </c>
      <c r="E555" s="15" t="s">
        <v>1347</v>
      </c>
      <c r="F555" s="15" t="s">
        <v>1702</v>
      </c>
      <c r="G555" s="15" t="s">
        <v>1772</v>
      </c>
      <c r="H555" s="15" t="s">
        <v>3716</v>
      </c>
      <c r="I555" s="15" t="s">
        <v>1375</v>
      </c>
      <c r="J555" s="15" t="s">
        <v>1641</v>
      </c>
      <c r="K555" s="16">
        <v>1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5" t="s">
        <v>1641</v>
      </c>
      <c r="T555" s="16">
        <v>1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5" t="s">
        <v>1641</v>
      </c>
      <c r="AC555" s="16">
        <v>1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5" t="s">
        <v>1641</v>
      </c>
      <c r="AL555" s="16">
        <v>1</v>
      </c>
      <c r="AM555" s="16">
        <v>0</v>
      </c>
      <c r="AN555" s="16">
        <v>0</v>
      </c>
      <c r="AO555" s="16">
        <v>0</v>
      </c>
      <c r="AP555" s="16">
        <v>0</v>
      </c>
      <c r="AQ555" s="16">
        <v>0</v>
      </c>
      <c r="AR555" s="16">
        <v>0</v>
      </c>
      <c r="AS555" s="16">
        <v>0</v>
      </c>
      <c r="AT555" s="15" t="s">
        <v>1641</v>
      </c>
      <c r="AU555" s="16">
        <v>1</v>
      </c>
      <c r="AV555" s="16">
        <v>0</v>
      </c>
      <c r="AW555" s="16">
        <v>0</v>
      </c>
      <c r="AX555" s="16">
        <v>0</v>
      </c>
      <c r="AY555" s="16">
        <v>0</v>
      </c>
      <c r="AZ555" s="16">
        <v>0</v>
      </c>
      <c r="BA555" s="16">
        <v>0</v>
      </c>
    </row>
    <row r="556" spans="1:53">
      <c r="A556" s="15" t="s">
        <v>1344</v>
      </c>
      <c r="B556" s="15" t="s">
        <v>1345</v>
      </c>
      <c r="C556" s="15" t="s">
        <v>1346</v>
      </c>
      <c r="D556" s="15" t="s">
        <v>1347</v>
      </c>
      <c r="E556" s="15" t="s">
        <v>1347</v>
      </c>
      <c r="F556" s="15" t="s">
        <v>1702</v>
      </c>
      <c r="G556" s="15" t="s">
        <v>1773</v>
      </c>
      <c r="H556" s="15" t="s">
        <v>3716</v>
      </c>
      <c r="I556" s="15" t="s">
        <v>1369</v>
      </c>
      <c r="J556" s="15" t="s">
        <v>1641</v>
      </c>
      <c r="K556" s="16">
        <v>1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5" t="s">
        <v>1641</v>
      </c>
      <c r="T556" s="16">
        <v>1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5" t="s">
        <v>1641</v>
      </c>
      <c r="AC556" s="16">
        <v>1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5" t="s">
        <v>1641</v>
      </c>
      <c r="AL556" s="16">
        <v>1</v>
      </c>
      <c r="AM556" s="16">
        <v>0</v>
      </c>
      <c r="AN556" s="16">
        <v>0</v>
      </c>
      <c r="AO556" s="16">
        <v>0</v>
      </c>
      <c r="AP556" s="16">
        <v>0</v>
      </c>
      <c r="AQ556" s="16">
        <v>0</v>
      </c>
      <c r="AR556" s="16">
        <v>0</v>
      </c>
      <c r="AS556" s="16">
        <v>0</v>
      </c>
      <c r="AT556" s="15" t="s">
        <v>1641</v>
      </c>
      <c r="AU556" s="16">
        <v>1</v>
      </c>
      <c r="AV556" s="16">
        <v>0</v>
      </c>
      <c r="AW556" s="16">
        <v>0</v>
      </c>
      <c r="AX556" s="16">
        <v>0</v>
      </c>
      <c r="AY556" s="16">
        <v>0</v>
      </c>
      <c r="AZ556" s="16">
        <v>0</v>
      </c>
      <c r="BA556" s="16">
        <v>0</v>
      </c>
    </row>
    <row r="557" spans="1:53">
      <c r="A557" s="15" t="s">
        <v>1344</v>
      </c>
      <c r="B557" s="15" t="s">
        <v>1345</v>
      </c>
      <c r="C557" s="15" t="s">
        <v>1346</v>
      </c>
      <c r="D557" s="15" t="s">
        <v>1347</v>
      </c>
      <c r="E557" s="15" t="s">
        <v>1347</v>
      </c>
      <c r="F557" s="15" t="s">
        <v>1702</v>
      </c>
      <c r="G557" s="15" t="s">
        <v>1774</v>
      </c>
      <c r="H557" s="15" t="s">
        <v>3716</v>
      </c>
      <c r="I557" s="15" t="s">
        <v>1371</v>
      </c>
      <c r="J557" s="15" t="s">
        <v>1641</v>
      </c>
      <c r="K557" s="16">
        <v>1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5" t="s">
        <v>1641</v>
      </c>
      <c r="T557" s="16">
        <v>1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5" t="s">
        <v>1641</v>
      </c>
      <c r="AC557" s="16">
        <v>1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5" t="s">
        <v>1641</v>
      </c>
      <c r="AL557" s="16">
        <v>1</v>
      </c>
      <c r="AM557" s="16">
        <v>0</v>
      </c>
      <c r="AN557" s="16">
        <v>0</v>
      </c>
      <c r="AO557" s="16">
        <v>0</v>
      </c>
      <c r="AP557" s="16">
        <v>0</v>
      </c>
      <c r="AQ557" s="16">
        <v>0</v>
      </c>
      <c r="AR557" s="16">
        <v>0</v>
      </c>
      <c r="AS557" s="16">
        <v>0</v>
      </c>
      <c r="AT557" s="15" t="s">
        <v>1641</v>
      </c>
      <c r="AU557" s="16">
        <v>1</v>
      </c>
      <c r="AV557" s="16">
        <v>0</v>
      </c>
      <c r="AW557" s="16">
        <v>0</v>
      </c>
      <c r="AX557" s="16">
        <v>0</v>
      </c>
      <c r="AY557" s="16">
        <v>0</v>
      </c>
      <c r="AZ557" s="16">
        <v>0</v>
      </c>
      <c r="BA557" s="16">
        <v>0</v>
      </c>
    </row>
    <row r="558" spans="1:53">
      <c r="A558" s="15" t="s">
        <v>1344</v>
      </c>
      <c r="B558" s="15" t="s">
        <v>1345</v>
      </c>
      <c r="C558" s="15" t="s">
        <v>1346</v>
      </c>
      <c r="D558" s="15" t="s">
        <v>1347</v>
      </c>
      <c r="E558" s="15" t="s">
        <v>1347</v>
      </c>
      <c r="F558" s="15" t="s">
        <v>1702</v>
      </c>
      <c r="G558" s="15" t="s">
        <v>1775</v>
      </c>
      <c r="H558" s="15" t="s">
        <v>3716</v>
      </c>
      <c r="I558" s="15" t="s">
        <v>1373</v>
      </c>
      <c r="J558" s="15" t="s">
        <v>1641</v>
      </c>
      <c r="K558" s="16">
        <v>1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5" t="s">
        <v>1641</v>
      </c>
      <c r="T558" s="16">
        <v>1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5" t="s">
        <v>1641</v>
      </c>
      <c r="AC558" s="16">
        <v>1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5" t="s">
        <v>1641</v>
      </c>
      <c r="AL558" s="16">
        <v>1</v>
      </c>
      <c r="AM558" s="16">
        <v>0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5" t="s">
        <v>1641</v>
      </c>
      <c r="AU558" s="16">
        <v>1</v>
      </c>
      <c r="AV558" s="16">
        <v>0</v>
      </c>
      <c r="AW558" s="16">
        <v>0</v>
      </c>
      <c r="AX558" s="16">
        <v>0</v>
      </c>
      <c r="AY558" s="16">
        <v>0</v>
      </c>
      <c r="AZ558" s="16">
        <v>0</v>
      </c>
      <c r="BA558" s="16">
        <v>0</v>
      </c>
    </row>
    <row r="559" spans="1:53">
      <c r="A559" s="15" t="s">
        <v>1344</v>
      </c>
      <c r="B559" s="15" t="s">
        <v>1345</v>
      </c>
      <c r="C559" s="15" t="s">
        <v>1346</v>
      </c>
      <c r="D559" s="15" t="s">
        <v>1347</v>
      </c>
      <c r="E559" s="15" t="s">
        <v>1347</v>
      </c>
      <c r="F559" s="15" t="s">
        <v>1702</v>
      </c>
      <c r="G559" s="15" t="s">
        <v>1776</v>
      </c>
      <c r="H559" s="15" t="s">
        <v>3716</v>
      </c>
      <c r="I559" s="15" t="s">
        <v>1375</v>
      </c>
      <c r="J559" s="15" t="s">
        <v>1641</v>
      </c>
      <c r="K559" s="16">
        <v>1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5" t="s">
        <v>1641</v>
      </c>
      <c r="T559" s="16">
        <v>1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5" t="s">
        <v>1641</v>
      </c>
      <c r="AC559" s="16">
        <v>1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5" t="s">
        <v>1641</v>
      </c>
      <c r="AL559" s="16">
        <v>1</v>
      </c>
      <c r="AM559" s="16">
        <v>0</v>
      </c>
      <c r="AN559" s="16">
        <v>0</v>
      </c>
      <c r="AO559" s="16">
        <v>0</v>
      </c>
      <c r="AP559" s="16">
        <v>0</v>
      </c>
      <c r="AQ559" s="16">
        <v>0</v>
      </c>
      <c r="AR559" s="16">
        <v>0</v>
      </c>
      <c r="AS559" s="16">
        <v>0</v>
      </c>
      <c r="AT559" s="15" t="s">
        <v>1641</v>
      </c>
      <c r="AU559" s="16">
        <v>1</v>
      </c>
      <c r="AV559" s="16">
        <v>0</v>
      </c>
      <c r="AW559" s="16">
        <v>0</v>
      </c>
      <c r="AX559" s="16">
        <v>0</v>
      </c>
      <c r="AY559" s="16">
        <v>0</v>
      </c>
      <c r="AZ559" s="16">
        <v>0</v>
      </c>
      <c r="BA559" s="16">
        <v>0</v>
      </c>
    </row>
    <row r="560" spans="1:53">
      <c r="A560" s="15" t="s">
        <v>1344</v>
      </c>
      <c r="B560" s="15" t="s">
        <v>1345</v>
      </c>
      <c r="C560" s="15" t="s">
        <v>1346</v>
      </c>
      <c r="D560" s="15" t="s">
        <v>1347</v>
      </c>
      <c r="E560" s="15" t="s">
        <v>1347</v>
      </c>
      <c r="F560" s="15" t="s">
        <v>1702</v>
      </c>
      <c r="G560" s="15" t="s">
        <v>1777</v>
      </c>
      <c r="H560" s="15" t="s">
        <v>3716</v>
      </c>
      <c r="I560" s="15" t="s">
        <v>1369</v>
      </c>
      <c r="J560" s="15" t="s">
        <v>1641</v>
      </c>
      <c r="K560" s="16">
        <v>1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5" t="s">
        <v>1641</v>
      </c>
      <c r="T560" s="16">
        <v>1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5" t="s">
        <v>1641</v>
      </c>
      <c r="AC560" s="16">
        <v>1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5" t="s">
        <v>1641</v>
      </c>
      <c r="AL560" s="16">
        <v>1</v>
      </c>
      <c r="AM560" s="16">
        <v>0</v>
      </c>
      <c r="AN560" s="16">
        <v>0</v>
      </c>
      <c r="AO560" s="16">
        <v>0</v>
      </c>
      <c r="AP560" s="16">
        <v>0</v>
      </c>
      <c r="AQ560" s="16">
        <v>0</v>
      </c>
      <c r="AR560" s="16">
        <v>0</v>
      </c>
      <c r="AS560" s="16">
        <v>0</v>
      </c>
      <c r="AT560" s="15" t="s">
        <v>1641</v>
      </c>
      <c r="AU560" s="16">
        <v>1</v>
      </c>
      <c r="AV560" s="16">
        <v>0</v>
      </c>
      <c r="AW560" s="16">
        <v>0</v>
      </c>
      <c r="AX560" s="16">
        <v>0</v>
      </c>
      <c r="AY560" s="16">
        <v>0</v>
      </c>
      <c r="AZ560" s="16">
        <v>0</v>
      </c>
      <c r="BA560" s="16">
        <v>0</v>
      </c>
    </row>
    <row r="561" spans="1:53">
      <c r="A561" s="15" t="s">
        <v>1344</v>
      </c>
      <c r="B561" s="15" t="s">
        <v>1345</v>
      </c>
      <c r="C561" s="15" t="s">
        <v>1346</v>
      </c>
      <c r="D561" s="15" t="s">
        <v>1347</v>
      </c>
      <c r="E561" s="15" t="s">
        <v>1347</v>
      </c>
      <c r="F561" s="15" t="s">
        <v>1702</v>
      </c>
      <c r="G561" s="15" t="s">
        <v>1778</v>
      </c>
      <c r="H561" s="15" t="s">
        <v>3716</v>
      </c>
      <c r="I561" s="15" t="s">
        <v>1371</v>
      </c>
      <c r="J561" s="15" t="s">
        <v>1641</v>
      </c>
      <c r="K561" s="16">
        <v>1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5" t="s">
        <v>1641</v>
      </c>
      <c r="T561" s="16">
        <v>1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5" t="s">
        <v>1641</v>
      </c>
      <c r="AC561" s="16">
        <v>1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5" t="s">
        <v>1641</v>
      </c>
      <c r="AL561" s="16">
        <v>1</v>
      </c>
      <c r="AM561" s="16">
        <v>0</v>
      </c>
      <c r="AN561" s="16">
        <v>0</v>
      </c>
      <c r="AO561" s="16">
        <v>0</v>
      </c>
      <c r="AP561" s="16">
        <v>0</v>
      </c>
      <c r="AQ561" s="16">
        <v>0</v>
      </c>
      <c r="AR561" s="16">
        <v>0</v>
      </c>
      <c r="AS561" s="16">
        <v>0</v>
      </c>
      <c r="AT561" s="15" t="s">
        <v>1641</v>
      </c>
      <c r="AU561" s="16">
        <v>1</v>
      </c>
      <c r="AV561" s="16">
        <v>0</v>
      </c>
      <c r="AW561" s="16">
        <v>0</v>
      </c>
      <c r="AX561" s="16">
        <v>0</v>
      </c>
      <c r="AY561" s="16">
        <v>0</v>
      </c>
      <c r="AZ561" s="16">
        <v>0</v>
      </c>
      <c r="BA561" s="16">
        <v>0</v>
      </c>
    </row>
    <row r="562" spans="1:53">
      <c r="A562" s="15" t="s">
        <v>1344</v>
      </c>
      <c r="B562" s="15" t="s">
        <v>1345</v>
      </c>
      <c r="C562" s="15" t="s">
        <v>1346</v>
      </c>
      <c r="D562" s="15" t="s">
        <v>1347</v>
      </c>
      <c r="E562" s="15" t="s">
        <v>1347</v>
      </c>
      <c r="F562" s="15" t="s">
        <v>1702</v>
      </c>
      <c r="G562" s="15" t="s">
        <v>1779</v>
      </c>
      <c r="H562" s="15" t="s">
        <v>3716</v>
      </c>
      <c r="I562" s="15" t="s">
        <v>1373</v>
      </c>
      <c r="J562" s="15" t="s">
        <v>1641</v>
      </c>
      <c r="K562" s="16">
        <v>1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5" t="s">
        <v>1641</v>
      </c>
      <c r="T562" s="16">
        <v>1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5" t="s">
        <v>1641</v>
      </c>
      <c r="AC562" s="16">
        <v>1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5" t="s">
        <v>1641</v>
      </c>
      <c r="AL562" s="16">
        <v>1</v>
      </c>
      <c r="AM562" s="16">
        <v>0</v>
      </c>
      <c r="AN562" s="16">
        <v>0</v>
      </c>
      <c r="AO562" s="16">
        <v>0</v>
      </c>
      <c r="AP562" s="16">
        <v>0</v>
      </c>
      <c r="AQ562" s="16">
        <v>0</v>
      </c>
      <c r="AR562" s="16">
        <v>0</v>
      </c>
      <c r="AS562" s="16">
        <v>0</v>
      </c>
      <c r="AT562" s="15" t="s">
        <v>1641</v>
      </c>
      <c r="AU562" s="16">
        <v>1</v>
      </c>
      <c r="AV562" s="16">
        <v>0</v>
      </c>
      <c r="AW562" s="16">
        <v>0</v>
      </c>
      <c r="AX562" s="16">
        <v>0</v>
      </c>
      <c r="AY562" s="16">
        <v>0</v>
      </c>
      <c r="AZ562" s="16">
        <v>0</v>
      </c>
      <c r="BA562" s="16">
        <v>0</v>
      </c>
    </row>
    <row r="563" spans="1:53">
      <c r="A563" s="15" t="s">
        <v>1344</v>
      </c>
      <c r="B563" s="15" t="s">
        <v>1345</v>
      </c>
      <c r="C563" s="15" t="s">
        <v>1346</v>
      </c>
      <c r="D563" s="15" t="s">
        <v>1347</v>
      </c>
      <c r="E563" s="15" t="s">
        <v>1347</v>
      </c>
      <c r="F563" s="15" t="s">
        <v>1702</v>
      </c>
      <c r="G563" s="15" t="s">
        <v>1780</v>
      </c>
      <c r="H563" s="15" t="s">
        <v>3716</v>
      </c>
      <c r="I563" s="15" t="s">
        <v>1375</v>
      </c>
      <c r="J563" s="15" t="s">
        <v>1641</v>
      </c>
      <c r="K563" s="16">
        <v>1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5" t="s">
        <v>1641</v>
      </c>
      <c r="T563" s="16">
        <v>1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5" t="s">
        <v>1641</v>
      </c>
      <c r="AC563" s="16">
        <v>1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5" t="s">
        <v>1641</v>
      </c>
      <c r="AL563" s="16">
        <v>1</v>
      </c>
      <c r="AM563" s="16">
        <v>0</v>
      </c>
      <c r="AN563" s="16">
        <v>0</v>
      </c>
      <c r="AO563" s="16">
        <v>0</v>
      </c>
      <c r="AP563" s="16">
        <v>0</v>
      </c>
      <c r="AQ563" s="16">
        <v>0</v>
      </c>
      <c r="AR563" s="16">
        <v>0</v>
      </c>
      <c r="AS563" s="16">
        <v>0</v>
      </c>
      <c r="AT563" s="15" t="s">
        <v>1641</v>
      </c>
      <c r="AU563" s="16">
        <v>1</v>
      </c>
      <c r="AV563" s="16">
        <v>0</v>
      </c>
      <c r="AW563" s="16">
        <v>0</v>
      </c>
      <c r="AX563" s="16">
        <v>0</v>
      </c>
      <c r="AY563" s="16">
        <v>0</v>
      </c>
      <c r="AZ563" s="16">
        <v>0</v>
      </c>
      <c r="BA563" s="16">
        <v>0</v>
      </c>
    </row>
    <row r="564" spans="1:53">
      <c r="A564" s="15" t="s">
        <v>1344</v>
      </c>
      <c r="B564" s="15" t="s">
        <v>1345</v>
      </c>
      <c r="C564" s="15" t="s">
        <v>1346</v>
      </c>
      <c r="D564" s="15" t="s">
        <v>1347</v>
      </c>
      <c r="E564" s="15" t="s">
        <v>1347</v>
      </c>
      <c r="F564" s="15" t="s">
        <v>1702</v>
      </c>
      <c r="G564" s="15" t="s">
        <v>1376</v>
      </c>
      <c r="H564" s="15" t="s">
        <v>3716</v>
      </c>
      <c r="I564" s="15" t="s">
        <v>1367</v>
      </c>
      <c r="J564" s="15" t="s">
        <v>1641</v>
      </c>
      <c r="K564" s="16">
        <v>11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5" t="s">
        <v>1641</v>
      </c>
      <c r="T564" s="16">
        <v>11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5" t="s">
        <v>1641</v>
      </c>
      <c r="AC564" s="16">
        <v>11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5" t="s">
        <v>1641</v>
      </c>
      <c r="AL564" s="16">
        <v>11</v>
      </c>
      <c r="AM564" s="16">
        <v>0</v>
      </c>
      <c r="AN564" s="16">
        <v>0</v>
      </c>
      <c r="AO564" s="16">
        <v>0</v>
      </c>
      <c r="AP564" s="16">
        <v>0</v>
      </c>
      <c r="AQ564" s="16">
        <v>0</v>
      </c>
      <c r="AR564" s="16">
        <v>0</v>
      </c>
      <c r="AS564" s="16">
        <v>0</v>
      </c>
      <c r="AT564" s="15" t="s">
        <v>1641</v>
      </c>
      <c r="AU564" s="16">
        <v>11</v>
      </c>
      <c r="AV564" s="16">
        <v>0</v>
      </c>
      <c r="AW564" s="16">
        <v>0</v>
      </c>
      <c r="AX564" s="16">
        <v>0</v>
      </c>
      <c r="AY564" s="16">
        <v>0</v>
      </c>
      <c r="AZ564" s="16">
        <v>0</v>
      </c>
      <c r="BA564" s="16">
        <v>0</v>
      </c>
    </row>
    <row r="565" spans="1:53">
      <c r="A565" s="15" t="s">
        <v>1344</v>
      </c>
      <c r="B565" s="15" t="s">
        <v>1345</v>
      </c>
      <c r="C565" s="15" t="s">
        <v>1346</v>
      </c>
      <c r="D565" s="15" t="s">
        <v>1347</v>
      </c>
      <c r="E565" s="15" t="s">
        <v>1347</v>
      </c>
      <c r="F565" s="15" t="s">
        <v>1702</v>
      </c>
      <c r="G565" s="15" t="s">
        <v>1377</v>
      </c>
      <c r="H565" s="15" t="s">
        <v>3716</v>
      </c>
      <c r="I565" s="15" t="s">
        <v>1369</v>
      </c>
      <c r="J565" s="15" t="s">
        <v>1641</v>
      </c>
      <c r="K565" s="16">
        <v>1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5" t="s">
        <v>1641</v>
      </c>
      <c r="T565" s="16">
        <v>1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5" t="s">
        <v>1641</v>
      </c>
      <c r="AC565" s="16">
        <v>1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5" t="s">
        <v>1641</v>
      </c>
      <c r="AL565" s="16">
        <v>1</v>
      </c>
      <c r="AM565" s="16">
        <v>0</v>
      </c>
      <c r="AN565" s="16">
        <v>0</v>
      </c>
      <c r="AO565" s="16">
        <v>0</v>
      </c>
      <c r="AP565" s="16">
        <v>0</v>
      </c>
      <c r="AQ565" s="16">
        <v>0</v>
      </c>
      <c r="AR565" s="16">
        <v>0</v>
      </c>
      <c r="AS565" s="16">
        <v>0</v>
      </c>
      <c r="AT565" s="15" t="s">
        <v>1641</v>
      </c>
      <c r="AU565" s="16">
        <v>1</v>
      </c>
      <c r="AV565" s="16">
        <v>0</v>
      </c>
      <c r="AW565" s="16">
        <v>0</v>
      </c>
      <c r="AX565" s="16">
        <v>0</v>
      </c>
      <c r="AY565" s="16">
        <v>0</v>
      </c>
      <c r="AZ565" s="16">
        <v>0</v>
      </c>
      <c r="BA565" s="16">
        <v>0</v>
      </c>
    </row>
    <row r="566" spans="1:53">
      <c r="A566" s="15" t="s">
        <v>1344</v>
      </c>
      <c r="B566" s="15" t="s">
        <v>1345</v>
      </c>
      <c r="C566" s="15" t="s">
        <v>1346</v>
      </c>
      <c r="D566" s="15" t="s">
        <v>1347</v>
      </c>
      <c r="E566" s="15" t="s">
        <v>1347</v>
      </c>
      <c r="F566" s="15" t="s">
        <v>1702</v>
      </c>
      <c r="G566" s="15" t="s">
        <v>3225</v>
      </c>
      <c r="H566" s="15" t="s">
        <v>3716</v>
      </c>
      <c r="I566" s="15" t="s">
        <v>1371</v>
      </c>
      <c r="J566" s="15" t="s">
        <v>1641</v>
      </c>
      <c r="K566" s="16">
        <v>1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5" t="s">
        <v>1641</v>
      </c>
      <c r="T566" s="16">
        <v>1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5" t="s">
        <v>1641</v>
      </c>
      <c r="AC566" s="16">
        <v>1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5" t="s">
        <v>1641</v>
      </c>
      <c r="AL566" s="16">
        <v>1</v>
      </c>
      <c r="AM566" s="16">
        <v>0</v>
      </c>
      <c r="AN566" s="16">
        <v>0</v>
      </c>
      <c r="AO566" s="16">
        <v>0</v>
      </c>
      <c r="AP566" s="16">
        <v>0</v>
      </c>
      <c r="AQ566" s="16">
        <v>0</v>
      </c>
      <c r="AR566" s="16">
        <v>0</v>
      </c>
      <c r="AS566" s="16">
        <v>0</v>
      </c>
      <c r="AT566" s="15" t="s">
        <v>1641</v>
      </c>
      <c r="AU566" s="16">
        <v>1</v>
      </c>
      <c r="AV566" s="16">
        <v>0</v>
      </c>
      <c r="AW566" s="16">
        <v>0</v>
      </c>
      <c r="AX566" s="16">
        <v>0</v>
      </c>
      <c r="AY566" s="16">
        <v>0</v>
      </c>
      <c r="AZ566" s="16">
        <v>0</v>
      </c>
      <c r="BA566" s="16">
        <v>0</v>
      </c>
    </row>
    <row r="567" spans="1:53">
      <c r="A567" s="15" t="s">
        <v>1344</v>
      </c>
      <c r="B567" s="15" t="s">
        <v>1345</v>
      </c>
      <c r="C567" s="15" t="s">
        <v>1346</v>
      </c>
      <c r="D567" s="15" t="s">
        <v>1347</v>
      </c>
      <c r="E567" s="15" t="s">
        <v>1347</v>
      </c>
      <c r="F567" s="15" t="s">
        <v>1702</v>
      </c>
      <c r="G567" s="15" t="s">
        <v>3226</v>
      </c>
      <c r="H567" s="15" t="s">
        <v>3716</v>
      </c>
      <c r="I567" s="15" t="s">
        <v>1373</v>
      </c>
      <c r="J567" s="15" t="s">
        <v>1641</v>
      </c>
      <c r="K567" s="16">
        <v>1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5" t="s">
        <v>1641</v>
      </c>
      <c r="T567" s="16">
        <v>1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5" t="s">
        <v>1641</v>
      </c>
      <c r="AC567" s="16">
        <v>1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5" t="s">
        <v>1641</v>
      </c>
      <c r="AL567" s="16">
        <v>1</v>
      </c>
      <c r="AM567" s="16">
        <v>0</v>
      </c>
      <c r="AN567" s="16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5" t="s">
        <v>1641</v>
      </c>
      <c r="AU567" s="16">
        <v>1</v>
      </c>
      <c r="AV567" s="16">
        <v>0</v>
      </c>
      <c r="AW567" s="16">
        <v>0</v>
      </c>
      <c r="AX567" s="16">
        <v>0</v>
      </c>
      <c r="AY567" s="16">
        <v>0</v>
      </c>
      <c r="AZ567" s="16">
        <v>0</v>
      </c>
      <c r="BA567" s="16">
        <v>0</v>
      </c>
    </row>
    <row r="568" spans="1:53">
      <c r="A568" s="15" t="s">
        <v>1344</v>
      </c>
      <c r="B568" s="15" t="s">
        <v>1345</v>
      </c>
      <c r="C568" s="15" t="s">
        <v>1346</v>
      </c>
      <c r="D568" s="15" t="s">
        <v>1347</v>
      </c>
      <c r="E568" s="15" t="s">
        <v>1347</v>
      </c>
      <c r="F568" s="15" t="s">
        <v>1702</v>
      </c>
      <c r="G568" s="15" t="s">
        <v>3227</v>
      </c>
      <c r="H568" s="15" t="s">
        <v>3716</v>
      </c>
      <c r="I568" s="15" t="s">
        <v>1375</v>
      </c>
      <c r="J568" s="15" t="s">
        <v>1641</v>
      </c>
      <c r="K568" s="16">
        <v>1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5" t="s">
        <v>1641</v>
      </c>
      <c r="T568" s="16">
        <v>1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5" t="s">
        <v>1641</v>
      </c>
      <c r="AC568" s="16">
        <v>1</v>
      </c>
      <c r="AD568" s="16">
        <v>0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5" t="s">
        <v>1641</v>
      </c>
      <c r="AL568" s="16">
        <v>1</v>
      </c>
      <c r="AM568" s="16">
        <v>0</v>
      </c>
      <c r="AN568" s="16">
        <v>0</v>
      </c>
      <c r="AO568" s="16">
        <v>0</v>
      </c>
      <c r="AP568" s="16">
        <v>0</v>
      </c>
      <c r="AQ568" s="16">
        <v>0</v>
      </c>
      <c r="AR568" s="16">
        <v>0</v>
      </c>
      <c r="AS568" s="16">
        <v>0</v>
      </c>
      <c r="AT568" s="15" t="s">
        <v>1641</v>
      </c>
      <c r="AU568" s="16">
        <v>1</v>
      </c>
      <c r="AV568" s="16">
        <v>0</v>
      </c>
      <c r="AW568" s="16">
        <v>0</v>
      </c>
      <c r="AX568" s="16">
        <v>0</v>
      </c>
      <c r="AY568" s="16">
        <v>0</v>
      </c>
      <c r="AZ568" s="16">
        <v>0</v>
      </c>
      <c r="BA568" s="16">
        <v>0</v>
      </c>
    </row>
    <row r="569" spans="1:53">
      <c r="A569" s="15" t="s">
        <v>1344</v>
      </c>
      <c r="B569" s="15" t="s">
        <v>1345</v>
      </c>
      <c r="C569" s="15" t="s">
        <v>1346</v>
      </c>
      <c r="D569" s="15" t="s">
        <v>1347</v>
      </c>
      <c r="E569" s="15" t="s">
        <v>1347</v>
      </c>
      <c r="F569" s="15" t="s">
        <v>1702</v>
      </c>
      <c r="G569" s="15" t="s">
        <v>1381</v>
      </c>
      <c r="H569" s="15" t="s">
        <v>3716</v>
      </c>
      <c r="I569" s="15" t="s">
        <v>1369</v>
      </c>
      <c r="J569" s="15"/>
      <c r="K569" s="16">
        <v>3</v>
      </c>
      <c r="L569" s="16">
        <v>19</v>
      </c>
      <c r="M569" s="16">
        <v>19</v>
      </c>
      <c r="N569" s="16">
        <v>19</v>
      </c>
      <c r="O569" s="16">
        <v>157134</v>
      </c>
      <c r="P569" s="16">
        <v>34251</v>
      </c>
      <c r="Q569" s="16">
        <v>1760</v>
      </c>
      <c r="R569" s="16">
        <v>636</v>
      </c>
      <c r="S569" s="15"/>
      <c r="T569" s="16">
        <v>3</v>
      </c>
      <c r="U569" s="16">
        <v>17</v>
      </c>
      <c r="V569" s="16">
        <v>18</v>
      </c>
      <c r="W569" s="16">
        <v>17</v>
      </c>
      <c r="X569" s="16">
        <v>167698</v>
      </c>
      <c r="Y569" s="16">
        <v>9179</v>
      </c>
      <c r="Z569" s="16">
        <v>541</v>
      </c>
      <c r="AA569" s="16">
        <v>744</v>
      </c>
      <c r="AC569" s="16">
        <v>3</v>
      </c>
      <c r="AD569" s="16">
        <v>17</v>
      </c>
      <c r="AE569" s="16">
        <v>17</v>
      </c>
      <c r="AF569" s="16">
        <v>17</v>
      </c>
      <c r="AG569" s="16">
        <v>186501</v>
      </c>
      <c r="AH569" s="16">
        <v>6398</v>
      </c>
      <c r="AI569" s="16">
        <v>397</v>
      </c>
      <c r="AJ569" s="16">
        <v>844</v>
      </c>
      <c r="AL569" s="16">
        <v>3</v>
      </c>
      <c r="AM569" s="16">
        <v>27</v>
      </c>
      <c r="AN569" s="16">
        <v>28</v>
      </c>
      <c r="AO569" s="16">
        <v>28</v>
      </c>
      <c r="AP569" s="16">
        <v>294166</v>
      </c>
      <c r="AQ569" s="16">
        <v>80054</v>
      </c>
      <c r="AR569" s="16">
        <v>2901</v>
      </c>
      <c r="AS569" s="16">
        <v>818</v>
      </c>
      <c r="AU569" s="16">
        <v>3</v>
      </c>
      <c r="AV569" s="16">
        <v>20</v>
      </c>
      <c r="AW569" s="16">
        <v>805499</v>
      </c>
      <c r="AX569" s="16">
        <v>129882</v>
      </c>
      <c r="AY569" s="16">
        <v>5599</v>
      </c>
      <c r="AZ569" s="16">
        <v>765</v>
      </c>
      <c r="BA569" s="16">
        <v>39778</v>
      </c>
    </row>
    <row r="570" spans="1:53">
      <c r="A570" s="15" t="s">
        <v>1344</v>
      </c>
      <c r="B570" s="15" t="s">
        <v>1345</v>
      </c>
      <c r="C570" s="15" t="s">
        <v>1346</v>
      </c>
      <c r="D570" s="15" t="s">
        <v>1347</v>
      </c>
      <c r="E570" s="15" t="s">
        <v>1347</v>
      </c>
      <c r="F570" s="15" t="s">
        <v>1702</v>
      </c>
      <c r="G570" s="15" t="s">
        <v>1382</v>
      </c>
      <c r="H570" s="15" t="s">
        <v>3716</v>
      </c>
      <c r="I570" s="15" t="s">
        <v>1371</v>
      </c>
      <c r="J570" s="15"/>
      <c r="K570" s="16">
        <v>3</v>
      </c>
      <c r="L570" s="16">
        <v>19</v>
      </c>
      <c r="M570" s="16">
        <v>19</v>
      </c>
      <c r="N570" s="16">
        <v>19</v>
      </c>
      <c r="O570" s="16">
        <v>157134</v>
      </c>
      <c r="P570" s="16">
        <v>34251</v>
      </c>
      <c r="Q570" s="16">
        <v>1760</v>
      </c>
      <c r="R570" s="16">
        <v>636</v>
      </c>
      <c r="S570" s="15"/>
      <c r="T570" s="16">
        <v>3</v>
      </c>
      <c r="U570" s="16">
        <v>17</v>
      </c>
      <c r="V570" s="16">
        <v>18</v>
      </c>
      <c r="W570" s="16">
        <v>17</v>
      </c>
      <c r="X570" s="16">
        <v>167698</v>
      </c>
      <c r="Y570" s="16">
        <v>9179</v>
      </c>
      <c r="Z570" s="16">
        <v>541</v>
      </c>
      <c r="AA570" s="16">
        <v>744</v>
      </c>
      <c r="AC570" s="16">
        <v>3</v>
      </c>
      <c r="AD570" s="16">
        <v>17</v>
      </c>
      <c r="AE570" s="16">
        <v>17</v>
      </c>
      <c r="AF570" s="16">
        <v>17</v>
      </c>
      <c r="AG570" s="16">
        <v>186501</v>
      </c>
      <c r="AH570" s="16">
        <v>6398</v>
      </c>
      <c r="AI570" s="16">
        <v>397</v>
      </c>
      <c r="AJ570" s="16">
        <v>844</v>
      </c>
      <c r="AL570" s="16">
        <v>3</v>
      </c>
      <c r="AM570" s="16">
        <v>27</v>
      </c>
      <c r="AN570" s="16">
        <v>28</v>
      </c>
      <c r="AO570" s="16">
        <v>28</v>
      </c>
      <c r="AP570" s="16">
        <v>294166</v>
      </c>
      <c r="AQ570" s="16">
        <v>80054</v>
      </c>
      <c r="AR570" s="16">
        <v>2901</v>
      </c>
      <c r="AS570" s="16">
        <v>818</v>
      </c>
      <c r="AU570" s="16">
        <v>3</v>
      </c>
      <c r="AV570" s="16">
        <v>20</v>
      </c>
      <c r="AW570" s="16">
        <v>805499</v>
      </c>
      <c r="AX570" s="16">
        <v>129882</v>
      </c>
      <c r="AY570" s="16">
        <v>5599</v>
      </c>
      <c r="AZ570" s="16">
        <v>765</v>
      </c>
      <c r="BA570" s="16">
        <v>39778</v>
      </c>
    </row>
    <row r="571" spans="1:53">
      <c r="A571" s="15" t="s">
        <v>1344</v>
      </c>
      <c r="B571" s="15" t="s">
        <v>1345</v>
      </c>
      <c r="C571" s="15" t="s">
        <v>1346</v>
      </c>
      <c r="D571" s="15" t="s">
        <v>1347</v>
      </c>
      <c r="E571" s="15" t="s">
        <v>1347</v>
      </c>
      <c r="F571" s="15" t="s">
        <v>1702</v>
      </c>
      <c r="G571" s="15" t="s">
        <v>1787</v>
      </c>
      <c r="H571" s="15" t="s">
        <v>3716</v>
      </c>
      <c r="I571" s="15" t="s">
        <v>1373</v>
      </c>
      <c r="J571" s="15" t="s">
        <v>1641</v>
      </c>
      <c r="K571" s="16">
        <v>2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5" t="s">
        <v>1641</v>
      </c>
      <c r="T571" s="16">
        <v>2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5" t="s">
        <v>1641</v>
      </c>
      <c r="AC571" s="16">
        <v>2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5" t="s">
        <v>1641</v>
      </c>
      <c r="AL571" s="16">
        <v>2</v>
      </c>
      <c r="AM571" s="16">
        <v>0</v>
      </c>
      <c r="AN571" s="16">
        <v>0</v>
      </c>
      <c r="AO571" s="16">
        <v>0</v>
      </c>
      <c r="AP571" s="16">
        <v>0</v>
      </c>
      <c r="AQ571" s="16">
        <v>0</v>
      </c>
      <c r="AR571" s="16">
        <v>0</v>
      </c>
      <c r="AS571" s="16">
        <v>0</v>
      </c>
      <c r="AT571" s="15" t="s">
        <v>1641</v>
      </c>
      <c r="AU571" s="16">
        <v>2</v>
      </c>
      <c r="AV571" s="16">
        <v>0</v>
      </c>
      <c r="AW571" s="16">
        <v>0</v>
      </c>
      <c r="AX571" s="16">
        <v>0</v>
      </c>
      <c r="AY571" s="16">
        <v>0</v>
      </c>
      <c r="AZ571" s="16">
        <v>0</v>
      </c>
      <c r="BA571" s="16">
        <v>0</v>
      </c>
    </row>
    <row r="572" spans="1:53">
      <c r="A572" s="15" t="s">
        <v>1344</v>
      </c>
      <c r="B572" s="15" t="s">
        <v>1345</v>
      </c>
      <c r="C572" s="15" t="s">
        <v>1346</v>
      </c>
      <c r="D572" s="15" t="s">
        <v>1347</v>
      </c>
      <c r="E572" s="15" t="s">
        <v>1347</v>
      </c>
      <c r="F572" s="15" t="s">
        <v>1702</v>
      </c>
      <c r="G572" s="15" t="s">
        <v>1788</v>
      </c>
      <c r="H572" s="15" t="s">
        <v>3716</v>
      </c>
      <c r="I572" s="15" t="s">
        <v>1375</v>
      </c>
      <c r="J572" s="15" t="s">
        <v>1641</v>
      </c>
      <c r="K572" s="16">
        <v>2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5" t="s">
        <v>1641</v>
      </c>
      <c r="T572" s="16">
        <v>2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5" t="s">
        <v>1641</v>
      </c>
      <c r="AC572" s="16">
        <v>2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5" t="s">
        <v>1641</v>
      </c>
      <c r="AL572" s="16">
        <v>2</v>
      </c>
      <c r="AM572" s="16">
        <v>0</v>
      </c>
      <c r="AN572" s="16">
        <v>0</v>
      </c>
      <c r="AO572" s="16">
        <v>0</v>
      </c>
      <c r="AP572" s="16">
        <v>0</v>
      </c>
      <c r="AQ572" s="16">
        <v>0</v>
      </c>
      <c r="AR572" s="16">
        <v>0</v>
      </c>
      <c r="AS572" s="16">
        <v>0</v>
      </c>
      <c r="AT572" s="15" t="s">
        <v>1641</v>
      </c>
      <c r="AU572" s="16">
        <v>2</v>
      </c>
      <c r="AV572" s="16">
        <v>0</v>
      </c>
      <c r="AW572" s="16">
        <v>0</v>
      </c>
      <c r="AX572" s="16">
        <v>0</v>
      </c>
      <c r="AY572" s="16">
        <v>0</v>
      </c>
      <c r="AZ572" s="16">
        <v>0</v>
      </c>
      <c r="BA572" s="16">
        <v>0</v>
      </c>
    </row>
    <row r="573" spans="1:53">
      <c r="A573" s="15" t="s">
        <v>1344</v>
      </c>
      <c r="B573" s="15" t="s">
        <v>1345</v>
      </c>
      <c r="C573" s="15" t="s">
        <v>1346</v>
      </c>
      <c r="D573" s="15" t="s">
        <v>1347</v>
      </c>
      <c r="E573" s="15" t="s">
        <v>1347</v>
      </c>
      <c r="F573" s="15" t="s">
        <v>1702</v>
      </c>
      <c r="G573" s="15" t="s">
        <v>1383</v>
      </c>
      <c r="H573" s="15" t="s">
        <v>3716</v>
      </c>
      <c r="I573" s="15" t="s">
        <v>1373</v>
      </c>
      <c r="J573" s="15" t="s">
        <v>1641</v>
      </c>
      <c r="K573" s="16">
        <v>1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5" t="s">
        <v>1641</v>
      </c>
      <c r="T573" s="16">
        <v>1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5" t="s">
        <v>1641</v>
      </c>
      <c r="AC573" s="16">
        <v>1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5" t="s">
        <v>1641</v>
      </c>
      <c r="AL573" s="16">
        <v>1</v>
      </c>
      <c r="AM573" s="16">
        <v>0</v>
      </c>
      <c r="AN573" s="16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0</v>
      </c>
      <c r="AT573" s="15" t="s">
        <v>1641</v>
      </c>
      <c r="AU573" s="16">
        <v>1</v>
      </c>
      <c r="AV573" s="16">
        <v>0</v>
      </c>
      <c r="AW573" s="16">
        <v>0</v>
      </c>
      <c r="AX573" s="16">
        <v>0</v>
      </c>
      <c r="AY573" s="16">
        <v>0</v>
      </c>
      <c r="AZ573" s="16">
        <v>0</v>
      </c>
      <c r="BA573" s="16">
        <v>0</v>
      </c>
    </row>
    <row r="574" spans="1:53">
      <c r="A574" s="15" t="s">
        <v>1344</v>
      </c>
      <c r="B574" s="15" t="s">
        <v>1345</v>
      </c>
      <c r="C574" s="15" t="s">
        <v>1346</v>
      </c>
      <c r="D574" s="15" t="s">
        <v>1347</v>
      </c>
      <c r="E574" s="15" t="s">
        <v>1347</v>
      </c>
      <c r="F574" s="15" t="s">
        <v>1702</v>
      </c>
      <c r="G574" s="15" t="s">
        <v>1384</v>
      </c>
      <c r="H574" s="15" t="s">
        <v>3716</v>
      </c>
      <c r="I574" s="15" t="s">
        <v>1375</v>
      </c>
      <c r="J574" s="15" t="s">
        <v>1641</v>
      </c>
      <c r="K574" s="16">
        <v>1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5" t="s">
        <v>1641</v>
      </c>
      <c r="T574" s="16">
        <v>1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5" t="s">
        <v>1641</v>
      </c>
      <c r="AC574" s="16">
        <v>1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5" t="s">
        <v>1641</v>
      </c>
      <c r="AL574" s="16">
        <v>1</v>
      </c>
      <c r="AM574" s="16">
        <v>0</v>
      </c>
      <c r="AN574" s="16">
        <v>0</v>
      </c>
      <c r="AO574" s="16">
        <v>0</v>
      </c>
      <c r="AP574" s="16">
        <v>0</v>
      </c>
      <c r="AQ574" s="16">
        <v>0</v>
      </c>
      <c r="AR574" s="16">
        <v>0</v>
      </c>
      <c r="AS574" s="16">
        <v>0</v>
      </c>
      <c r="AT574" s="15" t="s">
        <v>1641</v>
      </c>
      <c r="AU574" s="16">
        <v>1</v>
      </c>
      <c r="AV574" s="16">
        <v>0</v>
      </c>
      <c r="AW574" s="16">
        <v>0</v>
      </c>
      <c r="AX574" s="16">
        <v>0</v>
      </c>
      <c r="AY574" s="16">
        <v>0</v>
      </c>
      <c r="AZ574" s="16">
        <v>0</v>
      </c>
      <c r="BA574" s="16">
        <v>0</v>
      </c>
    </row>
    <row r="575" spans="1:53">
      <c r="A575" s="15" t="s">
        <v>1344</v>
      </c>
      <c r="B575" s="15" t="s">
        <v>1345</v>
      </c>
      <c r="C575" s="15" t="s">
        <v>1346</v>
      </c>
      <c r="D575" s="15" t="s">
        <v>1347</v>
      </c>
      <c r="E575" s="15" t="s">
        <v>1347</v>
      </c>
      <c r="F575" s="15" t="s">
        <v>1702</v>
      </c>
      <c r="G575" s="15" t="s">
        <v>1789</v>
      </c>
      <c r="H575" s="15" t="s">
        <v>3716</v>
      </c>
      <c r="I575" s="15" t="s">
        <v>1369</v>
      </c>
      <c r="J575" s="15"/>
      <c r="K575" s="16">
        <v>5</v>
      </c>
      <c r="L575" s="16">
        <v>60</v>
      </c>
      <c r="M575" s="16">
        <v>53</v>
      </c>
      <c r="N575" s="16">
        <v>62</v>
      </c>
      <c r="O575" s="16">
        <v>262512</v>
      </c>
      <c r="P575" s="16">
        <v>206724</v>
      </c>
      <c r="Q575" s="16">
        <v>10808</v>
      </c>
      <c r="R575" s="16">
        <v>346</v>
      </c>
      <c r="S575" s="15"/>
      <c r="T575" s="16">
        <v>5</v>
      </c>
      <c r="U575" s="16">
        <v>75</v>
      </c>
      <c r="V575" s="16">
        <v>75</v>
      </c>
      <c r="W575" s="16">
        <v>79</v>
      </c>
      <c r="X575" s="16">
        <v>388099</v>
      </c>
      <c r="Y575" s="16">
        <v>205330</v>
      </c>
      <c r="Z575" s="16">
        <v>10799</v>
      </c>
      <c r="AA575" s="16">
        <v>391</v>
      </c>
      <c r="AC575" s="16">
        <v>5</v>
      </c>
      <c r="AD575" s="16">
        <v>76</v>
      </c>
      <c r="AE575" s="16">
        <v>97</v>
      </c>
      <c r="AF575" s="16">
        <v>77</v>
      </c>
      <c r="AG575" s="16">
        <v>454648</v>
      </c>
      <c r="AH575" s="16">
        <v>140250</v>
      </c>
      <c r="AI575" s="16">
        <v>7470</v>
      </c>
      <c r="AJ575" s="16">
        <v>420</v>
      </c>
      <c r="AL575" s="16">
        <v>5</v>
      </c>
      <c r="AM575" s="16">
        <v>80</v>
      </c>
      <c r="AN575" s="16">
        <v>84</v>
      </c>
      <c r="AO575" s="16">
        <v>89</v>
      </c>
      <c r="AP575" s="16">
        <v>473550</v>
      </c>
      <c r="AQ575" s="16">
        <v>144248</v>
      </c>
      <c r="AR575" s="16">
        <v>7657</v>
      </c>
      <c r="AS575" s="16">
        <v>432</v>
      </c>
      <c r="AU575" s="16">
        <v>5</v>
      </c>
      <c r="AV575" s="16">
        <v>76</v>
      </c>
      <c r="AW575" s="16">
        <v>1578809</v>
      </c>
      <c r="AX575" s="16">
        <v>696552</v>
      </c>
      <c r="AY575" s="16">
        <v>36734</v>
      </c>
      <c r="AZ575" s="16">
        <v>402</v>
      </c>
      <c r="BA575" s="16">
        <v>20888</v>
      </c>
    </row>
    <row r="576" spans="1:53">
      <c r="A576" s="15" t="s">
        <v>1344</v>
      </c>
      <c r="B576" s="15" t="s">
        <v>1345</v>
      </c>
      <c r="C576" s="15" t="s">
        <v>1346</v>
      </c>
      <c r="D576" s="15" t="s">
        <v>1347</v>
      </c>
      <c r="E576" s="15" t="s">
        <v>1347</v>
      </c>
      <c r="F576" s="15" t="s">
        <v>1702</v>
      </c>
      <c r="G576" s="15" t="s">
        <v>1790</v>
      </c>
      <c r="H576" s="15" t="s">
        <v>3716</v>
      </c>
      <c r="I576" s="15" t="s">
        <v>1371</v>
      </c>
      <c r="J576" s="15"/>
      <c r="K576" s="16">
        <v>5</v>
      </c>
      <c r="L576" s="16">
        <v>60</v>
      </c>
      <c r="M576" s="16">
        <v>53</v>
      </c>
      <c r="N576" s="16">
        <v>62</v>
      </c>
      <c r="O576" s="16">
        <v>262512</v>
      </c>
      <c r="P576" s="16">
        <v>206724</v>
      </c>
      <c r="Q576" s="16">
        <v>10808</v>
      </c>
      <c r="R576" s="16">
        <v>346</v>
      </c>
      <c r="S576" s="15"/>
      <c r="T576" s="16">
        <v>5</v>
      </c>
      <c r="U576" s="16">
        <v>75</v>
      </c>
      <c r="V576" s="16">
        <v>75</v>
      </c>
      <c r="W576" s="16">
        <v>79</v>
      </c>
      <c r="X576" s="16">
        <v>388099</v>
      </c>
      <c r="Y576" s="16">
        <v>205330</v>
      </c>
      <c r="Z576" s="16">
        <v>10799</v>
      </c>
      <c r="AA576" s="16">
        <v>391</v>
      </c>
      <c r="AC576" s="16">
        <v>5</v>
      </c>
      <c r="AD576" s="16">
        <v>76</v>
      </c>
      <c r="AE576" s="16">
        <v>97</v>
      </c>
      <c r="AF576" s="16">
        <v>77</v>
      </c>
      <c r="AG576" s="16">
        <v>454648</v>
      </c>
      <c r="AH576" s="16">
        <v>140250</v>
      </c>
      <c r="AI576" s="16">
        <v>7470</v>
      </c>
      <c r="AJ576" s="16">
        <v>420</v>
      </c>
      <c r="AL576" s="16">
        <v>5</v>
      </c>
      <c r="AM576" s="16">
        <v>80</v>
      </c>
      <c r="AN576" s="16">
        <v>84</v>
      </c>
      <c r="AO576" s="16">
        <v>89</v>
      </c>
      <c r="AP576" s="16">
        <v>473550</v>
      </c>
      <c r="AQ576" s="16">
        <v>144248</v>
      </c>
      <c r="AR576" s="16">
        <v>7657</v>
      </c>
      <c r="AS576" s="16">
        <v>432</v>
      </c>
      <c r="AU576" s="16">
        <v>5</v>
      </c>
      <c r="AV576" s="16">
        <v>76</v>
      </c>
      <c r="AW576" s="16">
        <v>1578809</v>
      </c>
      <c r="AX576" s="16">
        <v>696552</v>
      </c>
      <c r="AY576" s="16">
        <v>36734</v>
      </c>
      <c r="AZ576" s="16">
        <v>402</v>
      </c>
      <c r="BA576" s="16">
        <v>20888</v>
      </c>
    </row>
    <row r="577" spans="1:53">
      <c r="A577" s="15" t="s">
        <v>1344</v>
      </c>
      <c r="B577" s="15" t="s">
        <v>1345</v>
      </c>
      <c r="C577" s="15" t="s">
        <v>1346</v>
      </c>
      <c r="D577" s="15" t="s">
        <v>1347</v>
      </c>
      <c r="E577" s="15" t="s">
        <v>1347</v>
      </c>
      <c r="F577" s="15" t="s">
        <v>1702</v>
      </c>
      <c r="G577" s="15" t="s">
        <v>1791</v>
      </c>
      <c r="H577" s="15" t="s">
        <v>3716</v>
      </c>
      <c r="I577" s="15" t="s">
        <v>1373</v>
      </c>
      <c r="J577" s="15"/>
      <c r="K577" s="16">
        <v>5</v>
      </c>
      <c r="L577" s="16">
        <v>60</v>
      </c>
      <c r="M577" s="16">
        <v>53</v>
      </c>
      <c r="N577" s="16">
        <v>62</v>
      </c>
      <c r="O577" s="16">
        <v>262512</v>
      </c>
      <c r="P577" s="16">
        <v>206724</v>
      </c>
      <c r="Q577" s="16">
        <v>10808</v>
      </c>
      <c r="R577" s="16">
        <v>346</v>
      </c>
      <c r="S577" s="15"/>
      <c r="T577" s="16">
        <v>5</v>
      </c>
      <c r="U577" s="16">
        <v>75</v>
      </c>
      <c r="V577" s="16">
        <v>75</v>
      </c>
      <c r="W577" s="16">
        <v>79</v>
      </c>
      <c r="X577" s="16">
        <v>388099</v>
      </c>
      <c r="Y577" s="16">
        <v>205330</v>
      </c>
      <c r="Z577" s="16">
        <v>10799</v>
      </c>
      <c r="AA577" s="16">
        <v>391</v>
      </c>
      <c r="AC577" s="16">
        <v>5</v>
      </c>
      <c r="AD577" s="16">
        <v>76</v>
      </c>
      <c r="AE577" s="16">
        <v>97</v>
      </c>
      <c r="AF577" s="16">
        <v>77</v>
      </c>
      <c r="AG577" s="16">
        <v>454648</v>
      </c>
      <c r="AH577" s="16">
        <v>140250</v>
      </c>
      <c r="AI577" s="16">
        <v>7470</v>
      </c>
      <c r="AJ577" s="16">
        <v>420</v>
      </c>
      <c r="AL577" s="16">
        <v>5</v>
      </c>
      <c r="AM577" s="16">
        <v>80</v>
      </c>
      <c r="AN577" s="16">
        <v>84</v>
      </c>
      <c r="AO577" s="16">
        <v>89</v>
      </c>
      <c r="AP577" s="16">
        <v>473550</v>
      </c>
      <c r="AQ577" s="16">
        <v>144248</v>
      </c>
      <c r="AR577" s="16">
        <v>7657</v>
      </c>
      <c r="AS577" s="16">
        <v>432</v>
      </c>
      <c r="AU577" s="16">
        <v>5</v>
      </c>
      <c r="AV577" s="16">
        <v>76</v>
      </c>
      <c r="AW577" s="16">
        <v>1578809</v>
      </c>
      <c r="AX577" s="16">
        <v>696552</v>
      </c>
      <c r="AY577" s="16">
        <v>36734</v>
      </c>
      <c r="AZ577" s="16">
        <v>402</v>
      </c>
      <c r="BA577" s="16">
        <v>20888</v>
      </c>
    </row>
    <row r="578" spans="1:53">
      <c r="A578" s="15" t="s">
        <v>1344</v>
      </c>
      <c r="B578" s="15" t="s">
        <v>1345</v>
      </c>
      <c r="C578" s="15" t="s">
        <v>1346</v>
      </c>
      <c r="D578" s="15" t="s">
        <v>1347</v>
      </c>
      <c r="E578" s="15" t="s">
        <v>1347</v>
      </c>
      <c r="F578" s="15" t="s">
        <v>1702</v>
      </c>
      <c r="G578" s="15" t="s">
        <v>1792</v>
      </c>
      <c r="H578" s="15" t="s">
        <v>3716</v>
      </c>
      <c r="I578" s="15" t="s">
        <v>1375</v>
      </c>
      <c r="J578" s="15"/>
      <c r="K578" s="16">
        <v>5</v>
      </c>
      <c r="L578" s="16">
        <v>60</v>
      </c>
      <c r="M578" s="16">
        <v>53</v>
      </c>
      <c r="N578" s="16">
        <v>62</v>
      </c>
      <c r="O578" s="16">
        <v>262512</v>
      </c>
      <c r="P578" s="16">
        <v>206724</v>
      </c>
      <c r="Q578" s="16">
        <v>10808</v>
      </c>
      <c r="R578" s="16">
        <v>346</v>
      </c>
      <c r="S578" s="15"/>
      <c r="T578" s="16">
        <v>5</v>
      </c>
      <c r="U578" s="16">
        <v>75</v>
      </c>
      <c r="V578" s="16">
        <v>75</v>
      </c>
      <c r="W578" s="16">
        <v>79</v>
      </c>
      <c r="X578" s="16">
        <v>388099</v>
      </c>
      <c r="Y578" s="16">
        <v>205330</v>
      </c>
      <c r="Z578" s="16">
        <v>10799</v>
      </c>
      <c r="AA578" s="16">
        <v>391</v>
      </c>
      <c r="AC578" s="16">
        <v>5</v>
      </c>
      <c r="AD578" s="16">
        <v>76</v>
      </c>
      <c r="AE578" s="16">
        <v>97</v>
      </c>
      <c r="AF578" s="16">
        <v>77</v>
      </c>
      <c r="AG578" s="16">
        <v>454648</v>
      </c>
      <c r="AH578" s="16">
        <v>140250</v>
      </c>
      <c r="AI578" s="16">
        <v>7470</v>
      </c>
      <c r="AJ578" s="16">
        <v>420</v>
      </c>
      <c r="AL578" s="16">
        <v>5</v>
      </c>
      <c r="AM578" s="16">
        <v>80</v>
      </c>
      <c r="AN578" s="16">
        <v>84</v>
      </c>
      <c r="AO578" s="16">
        <v>89</v>
      </c>
      <c r="AP578" s="16">
        <v>473550</v>
      </c>
      <c r="AQ578" s="16">
        <v>144248</v>
      </c>
      <c r="AR578" s="16">
        <v>7657</v>
      </c>
      <c r="AS578" s="16">
        <v>432</v>
      </c>
      <c r="AU578" s="16">
        <v>5</v>
      </c>
      <c r="AV578" s="16">
        <v>76</v>
      </c>
      <c r="AW578" s="16">
        <v>1578809</v>
      </c>
      <c r="AX578" s="16">
        <v>696552</v>
      </c>
      <c r="AY578" s="16">
        <v>36734</v>
      </c>
      <c r="AZ578" s="16">
        <v>402</v>
      </c>
      <c r="BA578" s="16">
        <v>20888</v>
      </c>
    </row>
    <row r="579" spans="1:53">
      <c r="A579" s="15" t="s">
        <v>1344</v>
      </c>
      <c r="B579" s="15" t="s">
        <v>1345</v>
      </c>
      <c r="C579" s="15" t="s">
        <v>1346</v>
      </c>
      <c r="D579" s="15" t="s">
        <v>1347</v>
      </c>
      <c r="E579" s="15" t="s">
        <v>1347</v>
      </c>
      <c r="F579" s="15" t="s">
        <v>1702</v>
      </c>
      <c r="G579" s="15" t="s">
        <v>1793</v>
      </c>
      <c r="H579" s="15" t="s">
        <v>3716</v>
      </c>
      <c r="I579" s="15" t="s">
        <v>1369</v>
      </c>
      <c r="J579" s="15" t="s">
        <v>1641</v>
      </c>
      <c r="K579" s="16">
        <v>1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5" t="s">
        <v>1641</v>
      </c>
      <c r="T579" s="16">
        <v>1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5" t="s">
        <v>1641</v>
      </c>
      <c r="AC579" s="16">
        <v>1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5" t="s">
        <v>1641</v>
      </c>
      <c r="AL579" s="16">
        <v>1</v>
      </c>
      <c r="AM579" s="16">
        <v>0</v>
      </c>
      <c r="AN579" s="16">
        <v>0</v>
      </c>
      <c r="AO579" s="16">
        <v>0</v>
      </c>
      <c r="AP579" s="16">
        <v>0</v>
      </c>
      <c r="AQ579" s="16">
        <v>0</v>
      </c>
      <c r="AR579" s="16">
        <v>0</v>
      </c>
      <c r="AS579" s="16">
        <v>0</v>
      </c>
      <c r="AT579" s="15" t="s">
        <v>1641</v>
      </c>
      <c r="AU579" s="16">
        <v>1</v>
      </c>
      <c r="AV579" s="16">
        <v>0</v>
      </c>
      <c r="AW579" s="16">
        <v>0</v>
      </c>
      <c r="AX579" s="16">
        <v>0</v>
      </c>
      <c r="AY579" s="16">
        <v>0</v>
      </c>
      <c r="AZ579" s="16">
        <v>0</v>
      </c>
      <c r="BA579" s="16">
        <v>0</v>
      </c>
    </row>
    <row r="580" spans="1:53">
      <c r="A580" s="15" t="s">
        <v>1344</v>
      </c>
      <c r="B580" s="15" t="s">
        <v>1345</v>
      </c>
      <c r="C580" s="15" t="s">
        <v>1346</v>
      </c>
      <c r="D580" s="15" t="s">
        <v>1347</v>
      </c>
      <c r="E580" s="15" t="s">
        <v>1347</v>
      </c>
      <c r="F580" s="15" t="s">
        <v>1702</v>
      </c>
      <c r="G580" s="15" t="s">
        <v>1794</v>
      </c>
      <c r="H580" s="15" t="s">
        <v>3716</v>
      </c>
      <c r="I580" s="15" t="s">
        <v>1371</v>
      </c>
      <c r="J580" s="15" t="s">
        <v>1641</v>
      </c>
      <c r="K580" s="16">
        <v>1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5" t="s">
        <v>1641</v>
      </c>
      <c r="T580" s="16">
        <v>1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5" t="s">
        <v>1641</v>
      </c>
      <c r="AC580" s="16">
        <v>1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5" t="s">
        <v>1641</v>
      </c>
      <c r="AL580" s="16">
        <v>1</v>
      </c>
      <c r="AM580" s="16">
        <v>0</v>
      </c>
      <c r="AN580" s="16">
        <v>0</v>
      </c>
      <c r="AO580" s="16">
        <v>0</v>
      </c>
      <c r="AP580" s="16">
        <v>0</v>
      </c>
      <c r="AQ580" s="16">
        <v>0</v>
      </c>
      <c r="AR580" s="16">
        <v>0</v>
      </c>
      <c r="AS580" s="16">
        <v>0</v>
      </c>
      <c r="AT580" s="15" t="s">
        <v>1641</v>
      </c>
      <c r="AU580" s="16">
        <v>1</v>
      </c>
      <c r="AV580" s="16">
        <v>0</v>
      </c>
      <c r="AW580" s="16">
        <v>0</v>
      </c>
      <c r="AX580" s="16">
        <v>0</v>
      </c>
      <c r="AY580" s="16">
        <v>0</v>
      </c>
      <c r="AZ580" s="16">
        <v>0</v>
      </c>
      <c r="BA580" s="16">
        <v>0</v>
      </c>
    </row>
    <row r="581" spans="1:53">
      <c r="A581" s="15" t="s">
        <v>1344</v>
      </c>
      <c r="B581" s="15" t="s">
        <v>1345</v>
      </c>
      <c r="C581" s="15" t="s">
        <v>1346</v>
      </c>
      <c r="D581" s="15" t="s">
        <v>1347</v>
      </c>
      <c r="E581" s="15" t="s">
        <v>1347</v>
      </c>
      <c r="F581" s="15" t="s">
        <v>1702</v>
      </c>
      <c r="G581" s="15" t="s">
        <v>1795</v>
      </c>
      <c r="H581" s="15" t="s">
        <v>3716</v>
      </c>
      <c r="I581" s="15" t="s">
        <v>1373</v>
      </c>
      <c r="J581" s="15" t="s">
        <v>1641</v>
      </c>
      <c r="K581" s="16">
        <v>1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5" t="s">
        <v>1641</v>
      </c>
      <c r="T581" s="16">
        <v>1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5" t="s">
        <v>1641</v>
      </c>
      <c r="AC581" s="16">
        <v>1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5" t="s">
        <v>1641</v>
      </c>
      <c r="AL581" s="16">
        <v>1</v>
      </c>
      <c r="AM581" s="16">
        <v>0</v>
      </c>
      <c r="AN581" s="16">
        <v>0</v>
      </c>
      <c r="AO581" s="16">
        <v>0</v>
      </c>
      <c r="AP581" s="16">
        <v>0</v>
      </c>
      <c r="AQ581" s="16">
        <v>0</v>
      </c>
      <c r="AR581" s="16">
        <v>0</v>
      </c>
      <c r="AS581" s="16">
        <v>0</v>
      </c>
      <c r="AT581" s="15" t="s">
        <v>1641</v>
      </c>
      <c r="AU581" s="16">
        <v>1</v>
      </c>
      <c r="AV581" s="16">
        <v>0</v>
      </c>
      <c r="AW581" s="16">
        <v>0</v>
      </c>
      <c r="AX581" s="16">
        <v>0</v>
      </c>
      <c r="AY581" s="16">
        <v>0</v>
      </c>
      <c r="AZ581" s="16">
        <v>0</v>
      </c>
      <c r="BA581" s="16">
        <v>0</v>
      </c>
    </row>
    <row r="582" spans="1:53">
      <c r="A582" s="15" t="s">
        <v>1344</v>
      </c>
      <c r="B582" s="15" t="s">
        <v>1345</v>
      </c>
      <c r="C582" s="15" t="s">
        <v>1346</v>
      </c>
      <c r="D582" s="15" t="s">
        <v>1347</v>
      </c>
      <c r="E582" s="15" t="s">
        <v>1347</v>
      </c>
      <c r="F582" s="15" t="s">
        <v>1702</v>
      </c>
      <c r="G582" s="15" t="s">
        <v>1796</v>
      </c>
      <c r="H582" s="15" t="s">
        <v>3716</v>
      </c>
      <c r="I582" s="15" t="s">
        <v>1375</v>
      </c>
      <c r="J582" s="15" t="s">
        <v>1641</v>
      </c>
      <c r="K582" s="16">
        <v>1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5" t="s">
        <v>1641</v>
      </c>
      <c r="T582" s="16">
        <v>1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5" t="s">
        <v>1641</v>
      </c>
      <c r="AC582" s="16">
        <v>1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5" t="s">
        <v>1641</v>
      </c>
      <c r="AL582" s="16">
        <v>1</v>
      </c>
      <c r="AM582" s="16">
        <v>0</v>
      </c>
      <c r="AN582" s="16">
        <v>0</v>
      </c>
      <c r="AO582" s="16">
        <v>0</v>
      </c>
      <c r="AP582" s="16">
        <v>0</v>
      </c>
      <c r="AQ582" s="16">
        <v>0</v>
      </c>
      <c r="AR582" s="16">
        <v>0</v>
      </c>
      <c r="AS582" s="16">
        <v>0</v>
      </c>
      <c r="AT582" s="15" t="s">
        <v>1641</v>
      </c>
      <c r="AU582" s="16">
        <v>1</v>
      </c>
      <c r="AV582" s="16">
        <v>0</v>
      </c>
      <c r="AW582" s="16">
        <v>0</v>
      </c>
      <c r="AX582" s="16">
        <v>0</v>
      </c>
      <c r="AY582" s="16">
        <v>0</v>
      </c>
      <c r="AZ582" s="16">
        <v>0</v>
      </c>
      <c r="BA582" s="16">
        <v>0</v>
      </c>
    </row>
    <row r="583" spans="1:53">
      <c r="A583" s="15" t="s">
        <v>1344</v>
      </c>
      <c r="B583" s="15" t="s">
        <v>1345</v>
      </c>
      <c r="C583" s="15" t="s">
        <v>1346</v>
      </c>
      <c r="D583" s="15" t="s">
        <v>1347</v>
      </c>
      <c r="E583" s="15" t="s">
        <v>1347</v>
      </c>
      <c r="F583" s="15" t="s">
        <v>1702</v>
      </c>
      <c r="G583" s="15" t="s">
        <v>1797</v>
      </c>
      <c r="H583" s="15" t="s">
        <v>3716</v>
      </c>
      <c r="I583" s="15" t="s">
        <v>1369</v>
      </c>
      <c r="J583" s="15" t="s">
        <v>1641</v>
      </c>
      <c r="K583" s="16">
        <v>1</v>
      </c>
      <c r="L583" s="16">
        <v>0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5" t="s">
        <v>1641</v>
      </c>
      <c r="T583" s="16">
        <v>1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5" t="s">
        <v>1641</v>
      </c>
      <c r="AC583" s="16">
        <v>1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5" t="s">
        <v>1641</v>
      </c>
      <c r="AL583" s="16">
        <v>1</v>
      </c>
      <c r="AM583" s="16">
        <v>0</v>
      </c>
      <c r="AN583" s="16">
        <v>0</v>
      </c>
      <c r="AO583" s="16">
        <v>0</v>
      </c>
      <c r="AP583" s="16">
        <v>0</v>
      </c>
      <c r="AQ583" s="16">
        <v>0</v>
      </c>
      <c r="AR583" s="16">
        <v>0</v>
      </c>
      <c r="AS583" s="16">
        <v>0</v>
      </c>
      <c r="AT583" s="15" t="s">
        <v>1641</v>
      </c>
      <c r="AU583" s="16">
        <v>1</v>
      </c>
      <c r="AV583" s="16">
        <v>0</v>
      </c>
      <c r="AW583" s="16">
        <v>0</v>
      </c>
      <c r="AX583" s="16">
        <v>0</v>
      </c>
      <c r="AY583" s="16">
        <v>0</v>
      </c>
      <c r="AZ583" s="16">
        <v>0</v>
      </c>
      <c r="BA583" s="16">
        <v>0</v>
      </c>
    </row>
    <row r="584" spans="1:53">
      <c r="A584" s="15" t="s">
        <v>1344</v>
      </c>
      <c r="B584" s="15" t="s">
        <v>1345</v>
      </c>
      <c r="C584" s="15" t="s">
        <v>1346</v>
      </c>
      <c r="D584" s="15" t="s">
        <v>1347</v>
      </c>
      <c r="E584" s="15" t="s">
        <v>1347</v>
      </c>
      <c r="F584" s="15" t="s">
        <v>1702</v>
      </c>
      <c r="G584" s="15" t="s">
        <v>1798</v>
      </c>
      <c r="H584" s="15" t="s">
        <v>3716</v>
      </c>
      <c r="I584" s="15" t="s">
        <v>1371</v>
      </c>
      <c r="J584" s="15" t="s">
        <v>1641</v>
      </c>
      <c r="K584" s="16">
        <v>1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5" t="s">
        <v>1641</v>
      </c>
      <c r="T584" s="16">
        <v>1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5" t="s">
        <v>1641</v>
      </c>
      <c r="AC584" s="16">
        <v>1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5" t="s">
        <v>1641</v>
      </c>
      <c r="AL584" s="16">
        <v>1</v>
      </c>
      <c r="AM584" s="16">
        <v>0</v>
      </c>
      <c r="AN584" s="16">
        <v>0</v>
      </c>
      <c r="AO584" s="16">
        <v>0</v>
      </c>
      <c r="AP584" s="16">
        <v>0</v>
      </c>
      <c r="AQ584" s="16">
        <v>0</v>
      </c>
      <c r="AR584" s="16">
        <v>0</v>
      </c>
      <c r="AS584" s="16">
        <v>0</v>
      </c>
      <c r="AT584" s="15" t="s">
        <v>1641</v>
      </c>
      <c r="AU584" s="16">
        <v>1</v>
      </c>
      <c r="AV584" s="16">
        <v>0</v>
      </c>
      <c r="AW584" s="16">
        <v>0</v>
      </c>
      <c r="AX584" s="16">
        <v>0</v>
      </c>
      <c r="AY584" s="16">
        <v>0</v>
      </c>
      <c r="AZ584" s="16">
        <v>0</v>
      </c>
      <c r="BA584" s="16">
        <v>0</v>
      </c>
    </row>
    <row r="585" spans="1:53">
      <c r="A585" s="15" t="s">
        <v>1344</v>
      </c>
      <c r="B585" s="15" t="s">
        <v>1345</v>
      </c>
      <c r="C585" s="15" t="s">
        <v>1346</v>
      </c>
      <c r="D585" s="15" t="s">
        <v>1347</v>
      </c>
      <c r="E585" s="15" t="s">
        <v>1347</v>
      </c>
      <c r="F585" s="15" t="s">
        <v>1702</v>
      </c>
      <c r="G585" s="15" t="s">
        <v>1799</v>
      </c>
      <c r="H585" s="15" t="s">
        <v>3716</v>
      </c>
      <c r="I585" s="15" t="s">
        <v>1373</v>
      </c>
      <c r="J585" s="15" t="s">
        <v>1641</v>
      </c>
      <c r="K585" s="16">
        <v>1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5" t="s">
        <v>1641</v>
      </c>
      <c r="T585" s="16">
        <v>1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5" t="s">
        <v>1641</v>
      </c>
      <c r="AC585" s="16">
        <v>1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5" t="s">
        <v>1641</v>
      </c>
      <c r="AL585" s="16">
        <v>1</v>
      </c>
      <c r="AM585" s="16">
        <v>0</v>
      </c>
      <c r="AN585" s="16">
        <v>0</v>
      </c>
      <c r="AO585" s="16">
        <v>0</v>
      </c>
      <c r="AP585" s="16">
        <v>0</v>
      </c>
      <c r="AQ585" s="16">
        <v>0</v>
      </c>
      <c r="AR585" s="16">
        <v>0</v>
      </c>
      <c r="AS585" s="16">
        <v>0</v>
      </c>
      <c r="AT585" s="15" t="s">
        <v>1641</v>
      </c>
      <c r="AU585" s="16">
        <v>1</v>
      </c>
      <c r="AV585" s="16">
        <v>0</v>
      </c>
      <c r="AW585" s="16">
        <v>0</v>
      </c>
      <c r="AX585" s="16">
        <v>0</v>
      </c>
      <c r="AY585" s="16">
        <v>0</v>
      </c>
      <c r="AZ585" s="16">
        <v>0</v>
      </c>
      <c r="BA585" s="16">
        <v>0</v>
      </c>
    </row>
    <row r="586" spans="1:53">
      <c r="A586" s="15" t="s">
        <v>1344</v>
      </c>
      <c r="B586" s="15" t="s">
        <v>1345</v>
      </c>
      <c r="C586" s="15" t="s">
        <v>1346</v>
      </c>
      <c r="D586" s="15" t="s">
        <v>1347</v>
      </c>
      <c r="E586" s="15" t="s">
        <v>1347</v>
      </c>
      <c r="F586" s="15" t="s">
        <v>1702</v>
      </c>
      <c r="G586" s="15" t="s">
        <v>1800</v>
      </c>
      <c r="H586" s="15" t="s">
        <v>3716</v>
      </c>
      <c r="I586" s="15" t="s">
        <v>1375</v>
      </c>
      <c r="J586" s="15" t="s">
        <v>1641</v>
      </c>
      <c r="K586" s="16">
        <v>1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5" t="s">
        <v>1641</v>
      </c>
      <c r="T586" s="16">
        <v>1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5" t="s">
        <v>1641</v>
      </c>
      <c r="AC586" s="16">
        <v>1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5" t="s">
        <v>1641</v>
      </c>
      <c r="AL586" s="16">
        <v>1</v>
      </c>
      <c r="AM586" s="16">
        <v>0</v>
      </c>
      <c r="AN586" s="16">
        <v>0</v>
      </c>
      <c r="AO586" s="16">
        <v>0</v>
      </c>
      <c r="AP586" s="16">
        <v>0</v>
      </c>
      <c r="AQ586" s="16">
        <v>0</v>
      </c>
      <c r="AR586" s="16">
        <v>0</v>
      </c>
      <c r="AS586" s="16">
        <v>0</v>
      </c>
      <c r="AT586" s="15" t="s">
        <v>1641</v>
      </c>
      <c r="AU586" s="16">
        <v>1</v>
      </c>
      <c r="AV586" s="16">
        <v>0</v>
      </c>
      <c r="AW586" s="16">
        <v>0</v>
      </c>
      <c r="AX586" s="16">
        <v>0</v>
      </c>
      <c r="AY586" s="16">
        <v>0</v>
      </c>
      <c r="AZ586" s="16">
        <v>0</v>
      </c>
      <c r="BA586" s="16">
        <v>0</v>
      </c>
    </row>
    <row r="587" spans="1:53">
      <c r="A587" s="15" t="s">
        <v>1344</v>
      </c>
      <c r="B587" s="15" t="s">
        <v>1345</v>
      </c>
      <c r="C587" s="15" t="s">
        <v>1346</v>
      </c>
      <c r="D587" s="15" t="s">
        <v>1347</v>
      </c>
      <c r="E587" s="15" t="s">
        <v>1347</v>
      </c>
      <c r="F587" s="15" t="s">
        <v>1702</v>
      </c>
      <c r="G587" s="15" t="s">
        <v>1398</v>
      </c>
      <c r="H587" s="15" t="s">
        <v>3716</v>
      </c>
      <c r="I587" s="15" t="s">
        <v>1367</v>
      </c>
      <c r="J587" s="15"/>
      <c r="K587" s="16">
        <v>254</v>
      </c>
      <c r="L587" s="16">
        <v>42633</v>
      </c>
      <c r="M587" s="16">
        <v>42793</v>
      </c>
      <c r="N587" s="16">
        <v>42861</v>
      </c>
      <c r="O587" s="16">
        <v>585262952</v>
      </c>
      <c r="P587" s="16">
        <v>25109156</v>
      </c>
      <c r="Q587" s="16">
        <v>826302</v>
      </c>
      <c r="R587" s="16">
        <v>1053</v>
      </c>
      <c r="S587" s="15"/>
      <c r="T587" s="16">
        <v>254</v>
      </c>
      <c r="U587" s="16">
        <v>42902</v>
      </c>
      <c r="V587" s="16">
        <v>42978</v>
      </c>
      <c r="W587" s="16">
        <v>42921</v>
      </c>
      <c r="X587" s="16">
        <v>576200105</v>
      </c>
      <c r="Y587" s="16">
        <v>4056230</v>
      </c>
      <c r="Z587" s="16">
        <v>145657</v>
      </c>
      <c r="AA587" s="16">
        <v>1032</v>
      </c>
      <c r="AC587" s="16">
        <v>254</v>
      </c>
      <c r="AD587" s="16">
        <v>42299</v>
      </c>
      <c r="AE587" s="16">
        <v>42045</v>
      </c>
      <c r="AF587" s="16">
        <v>42369</v>
      </c>
      <c r="AG587" s="16">
        <v>611883299</v>
      </c>
      <c r="AH587" s="16">
        <v>2235040</v>
      </c>
      <c r="AI587" s="16">
        <v>83552</v>
      </c>
      <c r="AJ587" s="16">
        <v>1114</v>
      </c>
      <c r="AL587" s="16">
        <v>254</v>
      </c>
      <c r="AM587" s="16">
        <v>42543</v>
      </c>
      <c r="AN587" s="16">
        <v>42500</v>
      </c>
      <c r="AO587" s="16">
        <v>42420</v>
      </c>
      <c r="AP587" s="16">
        <v>596660404</v>
      </c>
      <c r="AQ587" s="16">
        <v>1003024</v>
      </c>
      <c r="AR587" s="16">
        <v>32084</v>
      </c>
      <c r="AS587" s="16">
        <v>1080</v>
      </c>
      <c r="AU587" s="16">
        <v>254</v>
      </c>
      <c r="AV587" s="16">
        <v>42605</v>
      </c>
      <c r="AW587" s="16">
        <v>2370006760</v>
      </c>
      <c r="AX587" s="16">
        <v>32403450</v>
      </c>
      <c r="AY587" s="16">
        <v>1087595</v>
      </c>
      <c r="AZ587" s="16">
        <v>1070</v>
      </c>
      <c r="BA587" s="16">
        <v>55627</v>
      </c>
    </row>
    <row r="588" spans="1:53">
      <c r="A588" s="15" t="s">
        <v>1344</v>
      </c>
      <c r="B588" s="15" t="s">
        <v>1345</v>
      </c>
      <c r="C588" s="15" t="s">
        <v>1346</v>
      </c>
      <c r="D588" s="15" t="s">
        <v>1347</v>
      </c>
      <c r="E588" s="15" t="s">
        <v>1347</v>
      </c>
      <c r="F588" s="15" t="s">
        <v>1702</v>
      </c>
      <c r="G588" s="15" t="s">
        <v>1801</v>
      </c>
      <c r="H588" s="15" t="s">
        <v>3716</v>
      </c>
      <c r="I588" s="15" t="s">
        <v>1369</v>
      </c>
      <c r="J588" s="15" t="s">
        <v>1641</v>
      </c>
      <c r="K588" s="16">
        <v>1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5" t="s">
        <v>1641</v>
      </c>
      <c r="T588" s="16">
        <v>1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5" t="s">
        <v>1641</v>
      </c>
      <c r="AC588" s="16">
        <v>1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5" t="s">
        <v>1641</v>
      </c>
      <c r="AL588" s="16">
        <v>1</v>
      </c>
      <c r="AM588" s="16">
        <v>0</v>
      </c>
      <c r="AN588" s="16">
        <v>0</v>
      </c>
      <c r="AO588" s="16">
        <v>0</v>
      </c>
      <c r="AP588" s="16">
        <v>0</v>
      </c>
      <c r="AQ588" s="16">
        <v>0</v>
      </c>
      <c r="AR588" s="16">
        <v>0</v>
      </c>
      <c r="AS588" s="16">
        <v>0</v>
      </c>
      <c r="AT588" s="15" t="s">
        <v>1641</v>
      </c>
      <c r="AU588" s="16">
        <v>1</v>
      </c>
      <c r="AV588" s="16">
        <v>0</v>
      </c>
      <c r="AW588" s="16">
        <v>0</v>
      </c>
      <c r="AX588" s="16">
        <v>0</v>
      </c>
      <c r="AY588" s="16">
        <v>0</v>
      </c>
      <c r="AZ588" s="16">
        <v>0</v>
      </c>
      <c r="BA588" s="16">
        <v>0</v>
      </c>
    </row>
    <row r="589" spans="1:53">
      <c r="A589" s="15" t="s">
        <v>1344</v>
      </c>
      <c r="B589" s="15" t="s">
        <v>1345</v>
      </c>
      <c r="C589" s="15" t="s">
        <v>1346</v>
      </c>
      <c r="D589" s="15" t="s">
        <v>1347</v>
      </c>
      <c r="E589" s="15" t="s">
        <v>1347</v>
      </c>
      <c r="F589" s="15" t="s">
        <v>1702</v>
      </c>
      <c r="G589" s="15" t="s">
        <v>1802</v>
      </c>
      <c r="H589" s="15" t="s">
        <v>3716</v>
      </c>
      <c r="I589" s="15" t="s">
        <v>1371</v>
      </c>
      <c r="J589" s="15" t="s">
        <v>1641</v>
      </c>
      <c r="K589" s="16">
        <v>1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5" t="s">
        <v>1641</v>
      </c>
      <c r="T589" s="16">
        <v>1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5" t="s">
        <v>1641</v>
      </c>
      <c r="AC589" s="16">
        <v>1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5" t="s">
        <v>1641</v>
      </c>
      <c r="AL589" s="16">
        <v>1</v>
      </c>
      <c r="AM589" s="16">
        <v>0</v>
      </c>
      <c r="AN589" s="16">
        <v>0</v>
      </c>
      <c r="AO589" s="16">
        <v>0</v>
      </c>
      <c r="AP589" s="16">
        <v>0</v>
      </c>
      <c r="AQ589" s="16">
        <v>0</v>
      </c>
      <c r="AR589" s="16">
        <v>0</v>
      </c>
      <c r="AS589" s="16">
        <v>0</v>
      </c>
      <c r="AT589" s="15" t="s">
        <v>1641</v>
      </c>
      <c r="AU589" s="16">
        <v>1</v>
      </c>
      <c r="AV589" s="16">
        <v>0</v>
      </c>
      <c r="AW589" s="16">
        <v>0</v>
      </c>
      <c r="AX589" s="16">
        <v>0</v>
      </c>
      <c r="AY589" s="16">
        <v>0</v>
      </c>
      <c r="AZ589" s="16">
        <v>0</v>
      </c>
      <c r="BA589" s="16">
        <v>0</v>
      </c>
    </row>
    <row r="590" spans="1:53">
      <c r="A590" s="15" t="s">
        <v>1344</v>
      </c>
      <c r="B590" s="15" t="s">
        <v>1345</v>
      </c>
      <c r="C590" s="15" t="s">
        <v>1346</v>
      </c>
      <c r="D590" s="15" t="s">
        <v>1347</v>
      </c>
      <c r="E590" s="15" t="s">
        <v>1347</v>
      </c>
      <c r="F590" s="15" t="s">
        <v>1702</v>
      </c>
      <c r="G590" s="15" t="s">
        <v>1803</v>
      </c>
      <c r="H590" s="15" t="s">
        <v>3716</v>
      </c>
      <c r="I590" s="15" t="s">
        <v>1373</v>
      </c>
      <c r="J590" s="15" t="s">
        <v>1641</v>
      </c>
      <c r="K590" s="16">
        <v>1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5" t="s">
        <v>1641</v>
      </c>
      <c r="T590" s="16">
        <v>1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5" t="s">
        <v>1641</v>
      </c>
      <c r="AC590" s="16">
        <v>1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5" t="s">
        <v>1641</v>
      </c>
      <c r="AL590" s="16">
        <v>1</v>
      </c>
      <c r="AM590" s="16">
        <v>0</v>
      </c>
      <c r="AN590" s="16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0</v>
      </c>
      <c r="AT590" s="15" t="s">
        <v>1641</v>
      </c>
      <c r="AU590" s="16">
        <v>1</v>
      </c>
      <c r="AV590" s="16">
        <v>0</v>
      </c>
      <c r="AW590" s="16">
        <v>0</v>
      </c>
      <c r="AX590" s="16">
        <v>0</v>
      </c>
      <c r="AY590" s="16">
        <v>0</v>
      </c>
      <c r="AZ590" s="16">
        <v>0</v>
      </c>
      <c r="BA590" s="16">
        <v>0</v>
      </c>
    </row>
    <row r="591" spans="1:53">
      <c r="A591" s="15" t="s">
        <v>1344</v>
      </c>
      <c r="B591" s="15" t="s">
        <v>1345</v>
      </c>
      <c r="C591" s="15" t="s">
        <v>1346</v>
      </c>
      <c r="D591" s="15" t="s">
        <v>1347</v>
      </c>
      <c r="E591" s="15" t="s">
        <v>1347</v>
      </c>
      <c r="F591" s="15" t="s">
        <v>1702</v>
      </c>
      <c r="G591" s="15" t="s">
        <v>1804</v>
      </c>
      <c r="H591" s="15" t="s">
        <v>3716</v>
      </c>
      <c r="I591" s="15" t="s">
        <v>1375</v>
      </c>
      <c r="J591" s="15" t="s">
        <v>1641</v>
      </c>
      <c r="K591" s="16">
        <v>1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5" t="s">
        <v>1641</v>
      </c>
      <c r="T591" s="16">
        <v>1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5" t="s">
        <v>1641</v>
      </c>
      <c r="AC591" s="16">
        <v>1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5" t="s">
        <v>1641</v>
      </c>
      <c r="AL591" s="16">
        <v>1</v>
      </c>
      <c r="AM591" s="16">
        <v>0</v>
      </c>
      <c r="AN591" s="16">
        <v>0</v>
      </c>
      <c r="AO591" s="16">
        <v>0</v>
      </c>
      <c r="AP591" s="16">
        <v>0</v>
      </c>
      <c r="AQ591" s="16">
        <v>0</v>
      </c>
      <c r="AR591" s="16">
        <v>0</v>
      </c>
      <c r="AS591" s="16">
        <v>0</v>
      </c>
      <c r="AT591" s="15" t="s">
        <v>1641</v>
      </c>
      <c r="AU591" s="16">
        <v>1</v>
      </c>
      <c r="AV591" s="16">
        <v>0</v>
      </c>
      <c r="AW591" s="16">
        <v>0</v>
      </c>
      <c r="AX591" s="16">
        <v>0</v>
      </c>
      <c r="AY591" s="16">
        <v>0</v>
      </c>
      <c r="AZ591" s="16">
        <v>0</v>
      </c>
      <c r="BA591" s="16">
        <v>0</v>
      </c>
    </row>
    <row r="592" spans="1:53">
      <c r="A592" s="15" t="s">
        <v>1344</v>
      </c>
      <c r="B592" s="15" t="s">
        <v>1345</v>
      </c>
      <c r="C592" s="15" t="s">
        <v>1346</v>
      </c>
      <c r="D592" s="15" t="s">
        <v>1347</v>
      </c>
      <c r="E592" s="15" t="s">
        <v>1347</v>
      </c>
      <c r="F592" s="15" t="s">
        <v>1702</v>
      </c>
      <c r="G592" s="15" t="s">
        <v>1399</v>
      </c>
      <c r="H592" s="15" t="s">
        <v>3716</v>
      </c>
      <c r="I592" s="15" t="s">
        <v>1369</v>
      </c>
      <c r="J592" s="15" t="s">
        <v>1641</v>
      </c>
      <c r="K592" s="16">
        <v>1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5" t="s">
        <v>1641</v>
      </c>
      <c r="T592" s="16">
        <v>1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5" t="s">
        <v>1641</v>
      </c>
      <c r="AC592" s="16">
        <v>1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5" t="s">
        <v>1641</v>
      </c>
      <c r="AL592" s="16">
        <v>1</v>
      </c>
      <c r="AM592" s="16">
        <v>0</v>
      </c>
      <c r="AN592" s="16">
        <v>0</v>
      </c>
      <c r="AO592" s="16">
        <v>0</v>
      </c>
      <c r="AP592" s="16">
        <v>0</v>
      </c>
      <c r="AQ592" s="16">
        <v>0</v>
      </c>
      <c r="AR592" s="16">
        <v>0</v>
      </c>
      <c r="AS592" s="16">
        <v>0</v>
      </c>
      <c r="AT592" s="15" t="s">
        <v>1641</v>
      </c>
      <c r="AU592" s="16">
        <v>1</v>
      </c>
      <c r="AV592" s="16">
        <v>0</v>
      </c>
      <c r="AW592" s="16">
        <v>0</v>
      </c>
      <c r="AX592" s="16">
        <v>0</v>
      </c>
      <c r="AY592" s="16">
        <v>0</v>
      </c>
      <c r="AZ592" s="16">
        <v>0</v>
      </c>
      <c r="BA592" s="16">
        <v>0</v>
      </c>
    </row>
    <row r="593" spans="1:53">
      <c r="A593" s="15" t="s">
        <v>1344</v>
      </c>
      <c r="B593" s="15" t="s">
        <v>1345</v>
      </c>
      <c r="C593" s="15" t="s">
        <v>1346</v>
      </c>
      <c r="D593" s="15" t="s">
        <v>1347</v>
      </c>
      <c r="E593" s="15" t="s">
        <v>1347</v>
      </c>
      <c r="F593" s="15" t="s">
        <v>1702</v>
      </c>
      <c r="G593" s="15" t="s">
        <v>1400</v>
      </c>
      <c r="H593" s="15" t="s">
        <v>3716</v>
      </c>
      <c r="I593" s="15" t="s">
        <v>1371</v>
      </c>
      <c r="J593" s="15" t="s">
        <v>1641</v>
      </c>
      <c r="K593" s="16">
        <v>1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5" t="s">
        <v>1641</v>
      </c>
      <c r="T593" s="16">
        <v>1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5" t="s">
        <v>1641</v>
      </c>
      <c r="AC593" s="16">
        <v>1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5" t="s">
        <v>1641</v>
      </c>
      <c r="AL593" s="16">
        <v>1</v>
      </c>
      <c r="AM593" s="16">
        <v>0</v>
      </c>
      <c r="AN593" s="16">
        <v>0</v>
      </c>
      <c r="AO593" s="16">
        <v>0</v>
      </c>
      <c r="AP593" s="16">
        <v>0</v>
      </c>
      <c r="AQ593" s="16">
        <v>0</v>
      </c>
      <c r="AR593" s="16">
        <v>0</v>
      </c>
      <c r="AS593" s="16">
        <v>0</v>
      </c>
      <c r="AT593" s="15" t="s">
        <v>1641</v>
      </c>
      <c r="AU593" s="16">
        <v>1</v>
      </c>
      <c r="AV593" s="16">
        <v>0</v>
      </c>
      <c r="AW593" s="16">
        <v>0</v>
      </c>
      <c r="AX593" s="16">
        <v>0</v>
      </c>
      <c r="AY593" s="16">
        <v>0</v>
      </c>
      <c r="AZ593" s="16">
        <v>0</v>
      </c>
      <c r="BA593" s="16">
        <v>0</v>
      </c>
    </row>
    <row r="594" spans="1:53">
      <c r="A594" s="15" t="s">
        <v>1344</v>
      </c>
      <c r="B594" s="15" t="s">
        <v>1345</v>
      </c>
      <c r="C594" s="15" t="s">
        <v>1346</v>
      </c>
      <c r="D594" s="15" t="s">
        <v>1347</v>
      </c>
      <c r="E594" s="15" t="s">
        <v>1347</v>
      </c>
      <c r="F594" s="15" t="s">
        <v>1702</v>
      </c>
      <c r="G594" s="15" t="s">
        <v>1805</v>
      </c>
      <c r="H594" s="15" t="s">
        <v>3716</v>
      </c>
      <c r="I594" s="15" t="s">
        <v>1373</v>
      </c>
      <c r="J594" s="15" t="s">
        <v>1641</v>
      </c>
      <c r="K594" s="16">
        <v>1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5" t="s">
        <v>1641</v>
      </c>
      <c r="T594" s="16">
        <v>1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5" t="s">
        <v>1641</v>
      </c>
      <c r="AC594" s="16">
        <v>1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5" t="s">
        <v>1641</v>
      </c>
      <c r="AL594" s="16">
        <v>1</v>
      </c>
      <c r="AM594" s="16">
        <v>0</v>
      </c>
      <c r="AN594" s="16">
        <v>0</v>
      </c>
      <c r="AO594" s="16">
        <v>0</v>
      </c>
      <c r="AP594" s="16">
        <v>0</v>
      </c>
      <c r="AQ594" s="16">
        <v>0</v>
      </c>
      <c r="AR594" s="16">
        <v>0</v>
      </c>
      <c r="AS594" s="16">
        <v>0</v>
      </c>
      <c r="AT594" s="15" t="s">
        <v>1641</v>
      </c>
      <c r="AU594" s="16">
        <v>1</v>
      </c>
      <c r="AV594" s="16">
        <v>0</v>
      </c>
      <c r="AW594" s="16">
        <v>0</v>
      </c>
      <c r="AX594" s="16">
        <v>0</v>
      </c>
      <c r="AY594" s="16">
        <v>0</v>
      </c>
      <c r="AZ594" s="16">
        <v>0</v>
      </c>
      <c r="BA594" s="16">
        <v>0</v>
      </c>
    </row>
    <row r="595" spans="1:53">
      <c r="A595" s="15" t="s">
        <v>1344</v>
      </c>
      <c r="B595" s="15" t="s">
        <v>1345</v>
      </c>
      <c r="C595" s="15" t="s">
        <v>1346</v>
      </c>
      <c r="D595" s="15" t="s">
        <v>1347</v>
      </c>
      <c r="E595" s="15" t="s">
        <v>1347</v>
      </c>
      <c r="F595" s="15" t="s">
        <v>1702</v>
      </c>
      <c r="G595" s="15" t="s">
        <v>1806</v>
      </c>
      <c r="H595" s="15" t="s">
        <v>3716</v>
      </c>
      <c r="I595" s="15" t="s">
        <v>1375</v>
      </c>
      <c r="J595" s="15" t="s">
        <v>1641</v>
      </c>
      <c r="K595" s="16">
        <v>1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5" t="s">
        <v>1641</v>
      </c>
      <c r="T595" s="16">
        <v>1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5" t="s">
        <v>1641</v>
      </c>
      <c r="AC595" s="16">
        <v>1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5" t="s">
        <v>1641</v>
      </c>
      <c r="AL595" s="16">
        <v>1</v>
      </c>
      <c r="AM595" s="16">
        <v>0</v>
      </c>
      <c r="AN595" s="16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5" t="s">
        <v>1641</v>
      </c>
      <c r="AU595" s="16">
        <v>1</v>
      </c>
      <c r="AV595" s="16">
        <v>0</v>
      </c>
      <c r="AW595" s="16">
        <v>0</v>
      </c>
      <c r="AX595" s="16">
        <v>0</v>
      </c>
      <c r="AY595" s="16">
        <v>0</v>
      </c>
      <c r="AZ595" s="16">
        <v>0</v>
      </c>
      <c r="BA595" s="16">
        <v>0</v>
      </c>
    </row>
    <row r="596" spans="1:53">
      <c r="A596" s="15" t="s">
        <v>1344</v>
      </c>
      <c r="B596" s="15" t="s">
        <v>1345</v>
      </c>
      <c r="C596" s="15" t="s">
        <v>1346</v>
      </c>
      <c r="D596" s="15" t="s">
        <v>1347</v>
      </c>
      <c r="E596" s="15" t="s">
        <v>1347</v>
      </c>
      <c r="F596" s="15" t="s">
        <v>1702</v>
      </c>
      <c r="G596" s="15" t="s">
        <v>1807</v>
      </c>
      <c r="H596" s="15" t="s">
        <v>3716</v>
      </c>
      <c r="I596" s="15" t="s">
        <v>1369</v>
      </c>
      <c r="J596" s="15"/>
      <c r="K596" s="16">
        <v>97</v>
      </c>
      <c r="L596" s="16">
        <v>29717</v>
      </c>
      <c r="M596" s="16">
        <v>29720</v>
      </c>
      <c r="N596" s="16">
        <v>29725</v>
      </c>
      <c r="O596" s="16">
        <v>401581965</v>
      </c>
      <c r="P596" s="16">
        <v>22769175</v>
      </c>
      <c r="Q596" s="16">
        <v>710584</v>
      </c>
      <c r="R596" s="16">
        <v>1039</v>
      </c>
      <c r="S596" s="15"/>
      <c r="T596" s="16">
        <v>97</v>
      </c>
      <c r="U596" s="16">
        <v>29716</v>
      </c>
      <c r="V596" s="16">
        <v>29744</v>
      </c>
      <c r="W596" s="16">
        <v>29711</v>
      </c>
      <c r="X596" s="16">
        <v>398455919</v>
      </c>
      <c r="Y596" s="16">
        <v>3795992</v>
      </c>
      <c r="Z596" s="16">
        <v>133841</v>
      </c>
      <c r="AA596" s="16">
        <v>1031</v>
      </c>
      <c r="AC596" s="16">
        <v>97</v>
      </c>
      <c r="AD596" s="16">
        <v>29349</v>
      </c>
      <c r="AE596" s="16">
        <v>29274</v>
      </c>
      <c r="AF596" s="16">
        <v>29481</v>
      </c>
      <c r="AG596" s="16">
        <v>421930905</v>
      </c>
      <c r="AH596" s="16">
        <v>2040094</v>
      </c>
      <c r="AI596" s="16">
        <v>75870</v>
      </c>
      <c r="AJ596" s="16">
        <v>1105</v>
      </c>
      <c r="AL596" s="16">
        <v>97</v>
      </c>
      <c r="AM596" s="16">
        <v>29498</v>
      </c>
      <c r="AN596" s="16">
        <v>29352</v>
      </c>
      <c r="AO596" s="16">
        <v>29325</v>
      </c>
      <c r="AP596" s="16">
        <v>410990968</v>
      </c>
      <c r="AQ596" s="16">
        <v>853995</v>
      </c>
      <c r="AR596" s="16">
        <v>26471</v>
      </c>
      <c r="AS596" s="16">
        <v>1076</v>
      </c>
      <c r="AU596" s="16">
        <v>97</v>
      </c>
      <c r="AV596" s="16">
        <v>29551</v>
      </c>
      <c r="AW596" s="16">
        <v>1632959757</v>
      </c>
      <c r="AX596" s="16">
        <v>29459256</v>
      </c>
      <c r="AY596" s="16">
        <v>946766</v>
      </c>
      <c r="AZ596" s="16">
        <v>1063</v>
      </c>
      <c r="BA596" s="16">
        <v>55259</v>
      </c>
    </row>
    <row r="597" spans="1:53">
      <c r="A597" s="15" t="s">
        <v>1344</v>
      </c>
      <c r="B597" s="15" t="s">
        <v>1345</v>
      </c>
      <c r="C597" s="15" t="s">
        <v>1346</v>
      </c>
      <c r="D597" s="15" t="s">
        <v>1347</v>
      </c>
      <c r="E597" s="15" t="s">
        <v>1347</v>
      </c>
      <c r="F597" s="15" t="s">
        <v>1702</v>
      </c>
      <c r="G597" s="15" t="s">
        <v>1808</v>
      </c>
      <c r="H597" s="15" t="s">
        <v>3716</v>
      </c>
      <c r="I597" s="15" t="s">
        <v>1371</v>
      </c>
      <c r="J597" s="15"/>
      <c r="K597" s="16">
        <v>68</v>
      </c>
      <c r="L597" s="16">
        <v>27419</v>
      </c>
      <c r="M597" s="16">
        <v>27431</v>
      </c>
      <c r="N597" s="16">
        <v>27437</v>
      </c>
      <c r="O597" s="16">
        <v>379004816</v>
      </c>
      <c r="P597" s="16">
        <v>21374704</v>
      </c>
      <c r="Q597" s="16">
        <v>656499</v>
      </c>
      <c r="R597" s="16">
        <v>1063</v>
      </c>
      <c r="S597" s="15"/>
      <c r="T597" s="16">
        <v>68</v>
      </c>
      <c r="U597" s="16">
        <v>27424</v>
      </c>
      <c r="V597" s="16">
        <v>27447</v>
      </c>
      <c r="W597" s="16">
        <v>27408</v>
      </c>
      <c r="X597" s="16">
        <v>374649425</v>
      </c>
      <c r="Y597" s="16">
        <v>2364168</v>
      </c>
      <c r="Z597" s="16">
        <v>73234</v>
      </c>
      <c r="AA597" s="16">
        <v>1051</v>
      </c>
      <c r="AC597" s="16">
        <v>69</v>
      </c>
      <c r="AD597" s="16">
        <v>27246</v>
      </c>
      <c r="AE597" s="16">
        <v>27154</v>
      </c>
      <c r="AF597" s="16">
        <v>27131</v>
      </c>
      <c r="AG597" s="16">
        <v>399942749</v>
      </c>
      <c r="AH597" s="16">
        <v>972871</v>
      </c>
      <c r="AI597" s="16">
        <v>30334</v>
      </c>
      <c r="AJ597" s="16">
        <v>1132</v>
      </c>
      <c r="AL597" s="16">
        <v>69</v>
      </c>
      <c r="AM597" s="16">
        <v>27147</v>
      </c>
      <c r="AN597" s="16">
        <v>26988</v>
      </c>
      <c r="AO597" s="16">
        <v>27024</v>
      </c>
      <c r="AP597" s="16">
        <v>386179087</v>
      </c>
      <c r="AQ597" s="16">
        <v>836731</v>
      </c>
      <c r="AR597" s="16">
        <v>25976</v>
      </c>
      <c r="AS597" s="16">
        <v>1098</v>
      </c>
      <c r="AU597" s="16">
        <v>69</v>
      </c>
      <c r="AV597" s="16">
        <v>27271</v>
      </c>
      <c r="AW597" s="16">
        <v>1539776077</v>
      </c>
      <c r="AX597" s="16">
        <v>25548474</v>
      </c>
      <c r="AY597" s="16">
        <v>786043</v>
      </c>
      <c r="AZ597" s="16">
        <v>1086</v>
      </c>
      <c r="BA597" s="16">
        <v>56461</v>
      </c>
    </row>
    <row r="598" spans="1:53">
      <c r="A598" s="15" t="s">
        <v>1344</v>
      </c>
      <c r="B598" s="15" t="s">
        <v>1345</v>
      </c>
      <c r="C598" s="15" t="s">
        <v>1346</v>
      </c>
      <c r="D598" s="15" t="s">
        <v>1347</v>
      </c>
      <c r="E598" s="15" t="s">
        <v>1347</v>
      </c>
      <c r="F598" s="15" t="s">
        <v>1702</v>
      </c>
      <c r="G598" s="15" t="s">
        <v>1809</v>
      </c>
      <c r="H598" s="15" t="s">
        <v>3716</v>
      </c>
      <c r="I598" s="15" t="s">
        <v>1373</v>
      </c>
      <c r="J598" s="15"/>
      <c r="K598" s="16">
        <v>68</v>
      </c>
      <c r="L598" s="16">
        <v>27419</v>
      </c>
      <c r="M598" s="16">
        <v>27431</v>
      </c>
      <c r="N598" s="16">
        <v>27437</v>
      </c>
      <c r="O598" s="16">
        <v>379004816</v>
      </c>
      <c r="P598" s="16">
        <v>21374704</v>
      </c>
      <c r="Q598" s="16">
        <v>656499</v>
      </c>
      <c r="R598" s="16">
        <v>1063</v>
      </c>
      <c r="S598" s="15"/>
      <c r="T598" s="16">
        <v>68</v>
      </c>
      <c r="U598" s="16">
        <v>27424</v>
      </c>
      <c r="V598" s="16">
        <v>27447</v>
      </c>
      <c r="W598" s="16">
        <v>27408</v>
      </c>
      <c r="X598" s="16">
        <v>374649425</v>
      </c>
      <c r="Y598" s="16">
        <v>2364168</v>
      </c>
      <c r="Z598" s="16">
        <v>73234</v>
      </c>
      <c r="AA598" s="16">
        <v>1051</v>
      </c>
      <c r="AC598" s="16">
        <v>69</v>
      </c>
      <c r="AD598" s="16">
        <v>27246</v>
      </c>
      <c r="AE598" s="16">
        <v>27154</v>
      </c>
      <c r="AF598" s="16">
        <v>27131</v>
      </c>
      <c r="AG598" s="16">
        <v>399942749</v>
      </c>
      <c r="AH598" s="16">
        <v>972871</v>
      </c>
      <c r="AI598" s="16">
        <v>30334</v>
      </c>
      <c r="AJ598" s="16">
        <v>1132</v>
      </c>
      <c r="AL598" s="16">
        <v>69</v>
      </c>
      <c r="AM598" s="16">
        <v>27147</v>
      </c>
      <c r="AN598" s="16">
        <v>26988</v>
      </c>
      <c r="AO598" s="16">
        <v>27024</v>
      </c>
      <c r="AP598" s="16">
        <v>386179087</v>
      </c>
      <c r="AQ598" s="16">
        <v>836731</v>
      </c>
      <c r="AR598" s="16">
        <v>25976</v>
      </c>
      <c r="AS598" s="16">
        <v>1098</v>
      </c>
      <c r="AU598" s="16">
        <v>69</v>
      </c>
      <c r="AV598" s="16">
        <v>27271</v>
      </c>
      <c r="AW598" s="16">
        <v>1539776077</v>
      </c>
      <c r="AX598" s="16">
        <v>25548474</v>
      </c>
      <c r="AY598" s="16">
        <v>786043</v>
      </c>
      <c r="AZ598" s="16">
        <v>1086</v>
      </c>
      <c r="BA598" s="16">
        <v>56461</v>
      </c>
    </row>
    <row r="599" spans="1:53">
      <c r="A599" s="15" t="s">
        <v>1344</v>
      </c>
      <c r="B599" s="15" t="s">
        <v>1345</v>
      </c>
      <c r="C599" s="15" t="s">
        <v>1346</v>
      </c>
      <c r="D599" s="15" t="s">
        <v>1347</v>
      </c>
      <c r="E599" s="15" t="s">
        <v>1347</v>
      </c>
      <c r="F599" s="15" t="s">
        <v>1702</v>
      </c>
      <c r="G599" s="15" t="s">
        <v>1810</v>
      </c>
      <c r="H599" s="15" t="s">
        <v>3716</v>
      </c>
      <c r="I599" s="15" t="s">
        <v>1375</v>
      </c>
      <c r="J599" s="15"/>
      <c r="K599" s="16">
        <v>10</v>
      </c>
      <c r="L599" s="16">
        <v>3294</v>
      </c>
      <c r="M599" s="16">
        <v>3299</v>
      </c>
      <c r="N599" s="16">
        <v>3275</v>
      </c>
      <c r="O599" s="16">
        <v>41358159</v>
      </c>
      <c r="P599" s="16">
        <v>3238814</v>
      </c>
      <c r="Q599" s="16">
        <v>106880</v>
      </c>
      <c r="R599" s="16">
        <v>967</v>
      </c>
      <c r="S599" s="15"/>
      <c r="T599" s="16">
        <v>10</v>
      </c>
      <c r="U599" s="16">
        <v>3315</v>
      </c>
      <c r="V599" s="16">
        <v>3303</v>
      </c>
      <c r="W599" s="16">
        <v>3297</v>
      </c>
      <c r="X599" s="16">
        <v>40673168</v>
      </c>
      <c r="Y599" s="16">
        <v>310865</v>
      </c>
      <c r="Z599" s="16">
        <v>10258</v>
      </c>
      <c r="AA599" s="16">
        <v>947</v>
      </c>
      <c r="AC599" s="16">
        <v>10</v>
      </c>
      <c r="AD599" s="16">
        <v>3304</v>
      </c>
      <c r="AE599" s="16">
        <v>3307</v>
      </c>
      <c r="AF599" s="16">
        <v>3316</v>
      </c>
      <c r="AG599" s="16">
        <v>43055461</v>
      </c>
      <c r="AH599" s="16">
        <v>274677</v>
      </c>
      <c r="AI599" s="16">
        <v>9064</v>
      </c>
      <c r="AJ599" s="16">
        <v>1001</v>
      </c>
      <c r="AL599" s="16">
        <v>10</v>
      </c>
      <c r="AM599" s="16">
        <v>3306</v>
      </c>
      <c r="AN599" s="16">
        <v>3306</v>
      </c>
      <c r="AO599" s="16">
        <v>3305</v>
      </c>
      <c r="AP599" s="16">
        <v>40099361</v>
      </c>
      <c r="AQ599" s="16">
        <v>202454</v>
      </c>
      <c r="AR599" s="16">
        <v>6680</v>
      </c>
      <c r="AS599" s="16">
        <v>933</v>
      </c>
      <c r="AU599" s="16">
        <v>10</v>
      </c>
      <c r="AV599" s="16">
        <v>3302</v>
      </c>
      <c r="AW599" s="16">
        <v>165186149</v>
      </c>
      <c r="AX599" s="16">
        <v>4026810</v>
      </c>
      <c r="AY599" s="16">
        <v>132882</v>
      </c>
      <c r="AZ599" s="16">
        <v>962</v>
      </c>
      <c r="BA599" s="16">
        <v>50022</v>
      </c>
    </row>
    <row r="600" spans="1:53">
      <c r="A600" s="15" t="s">
        <v>1344</v>
      </c>
      <c r="B600" s="15" t="s">
        <v>1345</v>
      </c>
      <c r="C600" s="15" t="s">
        <v>1346</v>
      </c>
      <c r="D600" s="15" t="s">
        <v>1347</v>
      </c>
      <c r="E600" s="15" t="s">
        <v>1347</v>
      </c>
      <c r="F600" s="15" t="s">
        <v>1702</v>
      </c>
      <c r="G600" s="15" t="s">
        <v>1811</v>
      </c>
      <c r="H600" s="15" t="s">
        <v>3716</v>
      </c>
      <c r="I600" s="15" t="s">
        <v>1375</v>
      </c>
      <c r="J600" s="15" t="s">
        <v>1641</v>
      </c>
      <c r="K600" s="16">
        <v>2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5" t="s">
        <v>1641</v>
      </c>
      <c r="T600" s="16">
        <v>2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5" t="s">
        <v>1641</v>
      </c>
      <c r="AC600" s="16">
        <v>2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5" t="s">
        <v>1641</v>
      </c>
      <c r="AL600" s="16">
        <v>2</v>
      </c>
      <c r="AM600" s="16">
        <v>0</v>
      </c>
      <c r="AN600" s="16">
        <v>0</v>
      </c>
      <c r="AO600" s="16">
        <v>0</v>
      </c>
      <c r="AP600" s="16">
        <v>0</v>
      </c>
      <c r="AQ600" s="16">
        <v>0</v>
      </c>
      <c r="AR600" s="16">
        <v>0</v>
      </c>
      <c r="AS600" s="16">
        <v>0</v>
      </c>
      <c r="AT600" s="15" t="s">
        <v>1641</v>
      </c>
      <c r="AU600" s="16">
        <v>2</v>
      </c>
      <c r="AV600" s="16">
        <v>0</v>
      </c>
      <c r="AW600" s="16">
        <v>0</v>
      </c>
      <c r="AX600" s="16">
        <v>0</v>
      </c>
      <c r="AY600" s="16">
        <v>0</v>
      </c>
      <c r="AZ600" s="16">
        <v>0</v>
      </c>
      <c r="BA600" s="16">
        <v>0</v>
      </c>
    </row>
    <row r="601" spans="1:53">
      <c r="A601" s="15" t="s">
        <v>1344</v>
      </c>
      <c r="B601" s="15" t="s">
        <v>1345</v>
      </c>
      <c r="C601" s="15" t="s">
        <v>1346</v>
      </c>
      <c r="D601" s="15" t="s">
        <v>1347</v>
      </c>
      <c r="E601" s="15" t="s">
        <v>1347</v>
      </c>
      <c r="F601" s="15" t="s">
        <v>1702</v>
      </c>
      <c r="G601" s="15" t="s">
        <v>1812</v>
      </c>
      <c r="H601" s="15" t="s">
        <v>3716</v>
      </c>
      <c r="I601" s="15" t="s">
        <v>1375</v>
      </c>
      <c r="J601" s="15"/>
      <c r="K601" s="16">
        <v>55</v>
      </c>
      <c r="L601" s="16">
        <v>16792</v>
      </c>
      <c r="M601" s="16">
        <v>16787</v>
      </c>
      <c r="N601" s="16">
        <v>16819</v>
      </c>
      <c r="O601" s="16">
        <v>214084113</v>
      </c>
      <c r="P601" s="16">
        <v>18135890</v>
      </c>
      <c r="Q601" s="16">
        <v>549619</v>
      </c>
      <c r="R601" s="16">
        <v>980</v>
      </c>
      <c r="S601" s="15"/>
      <c r="T601" s="16">
        <v>55</v>
      </c>
      <c r="U601" s="16">
        <v>16896</v>
      </c>
      <c r="V601" s="16">
        <v>16921</v>
      </c>
      <c r="W601" s="16">
        <v>16907</v>
      </c>
      <c r="X601" s="16">
        <v>206849706</v>
      </c>
      <c r="Y601" s="16">
        <v>2053303</v>
      </c>
      <c r="Z601" s="16">
        <v>62976</v>
      </c>
      <c r="AA601" s="16">
        <v>941</v>
      </c>
      <c r="AC601" s="16">
        <v>56</v>
      </c>
      <c r="AD601" s="16">
        <v>16726</v>
      </c>
      <c r="AE601" s="16">
        <v>16699</v>
      </c>
      <c r="AF601" s="16">
        <v>16672</v>
      </c>
      <c r="AG601" s="16">
        <v>228593374</v>
      </c>
      <c r="AH601" s="16">
        <v>698194</v>
      </c>
      <c r="AI601" s="16">
        <v>21270</v>
      </c>
      <c r="AJ601" s="16">
        <v>1053</v>
      </c>
      <c r="AL601" s="16">
        <v>56</v>
      </c>
      <c r="AM601" s="16">
        <v>16639</v>
      </c>
      <c r="AN601" s="16">
        <v>16601</v>
      </c>
      <c r="AO601" s="16">
        <v>16647</v>
      </c>
      <c r="AP601" s="16">
        <v>215455068</v>
      </c>
      <c r="AQ601" s="16">
        <v>634277</v>
      </c>
      <c r="AR601" s="16">
        <v>19296</v>
      </c>
      <c r="AS601" s="16">
        <v>997</v>
      </c>
      <c r="AU601" s="16">
        <v>56</v>
      </c>
      <c r="AV601" s="16">
        <v>16759</v>
      </c>
      <c r="AW601" s="16">
        <v>864982261</v>
      </c>
      <c r="AX601" s="16">
        <v>21521664</v>
      </c>
      <c r="AY601" s="16">
        <v>653161</v>
      </c>
      <c r="AZ601" s="16">
        <v>993</v>
      </c>
      <c r="BA601" s="16">
        <v>51614</v>
      </c>
    </row>
    <row r="602" spans="1:53">
      <c r="A602" s="15" t="s">
        <v>1344</v>
      </c>
      <c r="B602" s="15" t="s">
        <v>1345</v>
      </c>
      <c r="C602" s="15" t="s">
        <v>1346</v>
      </c>
      <c r="D602" s="15" t="s">
        <v>1347</v>
      </c>
      <c r="E602" s="15" t="s">
        <v>1347</v>
      </c>
      <c r="F602" s="15" t="s">
        <v>1702</v>
      </c>
      <c r="G602" s="15" t="s">
        <v>1813</v>
      </c>
      <c r="H602" s="15" t="s">
        <v>3716</v>
      </c>
      <c r="I602" s="15" t="s">
        <v>1375</v>
      </c>
      <c r="J602" s="15" t="s">
        <v>1641</v>
      </c>
      <c r="K602" s="16">
        <v>1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5" t="s">
        <v>1641</v>
      </c>
      <c r="T602" s="16">
        <v>1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5" t="s">
        <v>1641</v>
      </c>
      <c r="AC602" s="16">
        <v>1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5" t="s">
        <v>1641</v>
      </c>
      <c r="AL602" s="16">
        <v>1</v>
      </c>
      <c r="AM602" s="16">
        <v>0</v>
      </c>
      <c r="AN602" s="16">
        <v>0</v>
      </c>
      <c r="AO602" s="16">
        <v>0</v>
      </c>
      <c r="AP602" s="16">
        <v>0</v>
      </c>
      <c r="AQ602" s="16">
        <v>0</v>
      </c>
      <c r="AR602" s="16">
        <v>0</v>
      </c>
      <c r="AS602" s="16">
        <v>0</v>
      </c>
      <c r="AT602" s="15" t="s">
        <v>1641</v>
      </c>
      <c r="AU602" s="16">
        <v>1</v>
      </c>
      <c r="AV602" s="16">
        <v>0</v>
      </c>
      <c r="AW602" s="16">
        <v>0</v>
      </c>
      <c r="AX602" s="16">
        <v>0</v>
      </c>
      <c r="AY602" s="16">
        <v>0</v>
      </c>
      <c r="AZ602" s="16">
        <v>0</v>
      </c>
      <c r="BA602" s="16">
        <v>0</v>
      </c>
    </row>
    <row r="603" spans="1:53">
      <c r="A603" s="15" t="s">
        <v>1344</v>
      </c>
      <c r="B603" s="15" t="s">
        <v>1345</v>
      </c>
      <c r="C603" s="15" t="s">
        <v>1346</v>
      </c>
      <c r="D603" s="15" t="s">
        <v>1347</v>
      </c>
      <c r="E603" s="15" t="s">
        <v>1347</v>
      </c>
      <c r="F603" s="15" t="s">
        <v>1702</v>
      </c>
      <c r="G603" s="15" t="s">
        <v>1814</v>
      </c>
      <c r="H603" s="15" t="s">
        <v>3716</v>
      </c>
      <c r="I603" s="15" t="s">
        <v>1371</v>
      </c>
      <c r="J603" s="15"/>
      <c r="K603" s="16">
        <v>8</v>
      </c>
      <c r="L603" s="16">
        <v>1197</v>
      </c>
      <c r="M603" s="16">
        <v>1169</v>
      </c>
      <c r="N603" s="16">
        <v>1176</v>
      </c>
      <c r="O603" s="16">
        <v>12323228</v>
      </c>
      <c r="P603" s="16">
        <v>1310095</v>
      </c>
      <c r="Q603" s="16">
        <v>51933</v>
      </c>
      <c r="R603" s="16">
        <v>803</v>
      </c>
      <c r="S603" s="15"/>
      <c r="T603" s="16">
        <v>8</v>
      </c>
      <c r="U603" s="16">
        <v>1163</v>
      </c>
      <c r="V603" s="16">
        <v>1171</v>
      </c>
      <c r="W603" s="16">
        <v>1175</v>
      </c>
      <c r="X603" s="16">
        <v>13173730</v>
      </c>
      <c r="Y603" s="16">
        <v>1426374</v>
      </c>
      <c r="Z603" s="16">
        <v>60449</v>
      </c>
      <c r="AA603" s="16">
        <v>866</v>
      </c>
      <c r="AC603" s="16">
        <v>8</v>
      </c>
      <c r="AD603" s="16">
        <v>1202</v>
      </c>
      <c r="AE603" s="16">
        <v>1180</v>
      </c>
      <c r="AF603" s="16">
        <v>1174</v>
      </c>
      <c r="AG603" s="16">
        <v>14317869</v>
      </c>
      <c r="AH603" s="16">
        <v>1056943</v>
      </c>
      <c r="AI603" s="16">
        <v>45238</v>
      </c>
      <c r="AJ603" s="16">
        <v>929</v>
      </c>
      <c r="AL603" s="16">
        <v>8</v>
      </c>
      <c r="AM603" s="16">
        <v>1168</v>
      </c>
      <c r="AN603" s="16">
        <v>1168</v>
      </c>
      <c r="AO603" s="16">
        <v>1168</v>
      </c>
      <c r="AP603" s="16">
        <v>13582039</v>
      </c>
      <c r="AQ603" s="16">
        <v>10264</v>
      </c>
      <c r="AR603" s="16">
        <v>390</v>
      </c>
      <c r="AS603" s="16">
        <v>894</v>
      </c>
      <c r="AU603" s="16">
        <v>8</v>
      </c>
      <c r="AV603" s="16">
        <v>1176</v>
      </c>
      <c r="AW603" s="16">
        <v>53396866</v>
      </c>
      <c r="AX603" s="16">
        <v>3803676</v>
      </c>
      <c r="AY603" s="16">
        <v>158010</v>
      </c>
      <c r="AZ603" s="16">
        <v>873</v>
      </c>
      <c r="BA603" s="16">
        <v>45409</v>
      </c>
    </row>
    <row r="604" spans="1:53">
      <c r="A604" s="15" t="s">
        <v>1344</v>
      </c>
      <c r="B604" s="15" t="s">
        <v>1345</v>
      </c>
      <c r="C604" s="15" t="s">
        <v>1346</v>
      </c>
      <c r="D604" s="15" t="s">
        <v>1347</v>
      </c>
      <c r="E604" s="15" t="s">
        <v>1347</v>
      </c>
      <c r="F604" s="15" t="s">
        <v>1702</v>
      </c>
      <c r="G604" s="15" t="s">
        <v>1815</v>
      </c>
      <c r="H604" s="15" t="s">
        <v>3716</v>
      </c>
      <c r="I604" s="15" t="s">
        <v>1373</v>
      </c>
      <c r="J604" s="15"/>
      <c r="K604" s="16">
        <v>8</v>
      </c>
      <c r="L604" s="16">
        <v>1197</v>
      </c>
      <c r="M604" s="16">
        <v>1169</v>
      </c>
      <c r="N604" s="16">
        <v>1176</v>
      </c>
      <c r="O604" s="16">
        <v>12323228</v>
      </c>
      <c r="P604" s="16">
        <v>1310095</v>
      </c>
      <c r="Q604" s="16">
        <v>51933</v>
      </c>
      <c r="R604" s="16">
        <v>803</v>
      </c>
      <c r="S604" s="15"/>
      <c r="T604" s="16">
        <v>8</v>
      </c>
      <c r="U604" s="16">
        <v>1163</v>
      </c>
      <c r="V604" s="16">
        <v>1171</v>
      </c>
      <c r="W604" s="16">
        <v>1175</v>
      </c>
      <c r="X604" s="16">
        <v>13173730</v>
      </c>
      <c r="Y604" s="16">
        <v>1426374</v>
      </c>
      <c r="Z604" s="16">
        <v>60449</v>
      </c>
      <c r="AA604" s="16">
        <v>866</v>
      </c>
      <c r="AC604" s="16">
        <v>8</v>
      </c>
      <c r="AD604" s="16">
        <v>1202</v>
      </c>
      <c r="AE604" s="16">
        <v>1180</v>
      </c>
      <c r="AF604" s="16">
        <v>1174</v>
      </c>
      <c r="AG604" s="16">
        <v>14317869</v>
      </c>
      <c r="AH604" s="16">
        <v>1056943</v>
      </c>
      <c r="AI604" s="16">
        <v>45238</v>
      </c>
      <c r="AJ604" s="16">
        <v>929</v>
      </c>
      <c r="AL604" s="16">
        <v>8</v>
      </c>
      <c r="AM604" s="16">
        <v>1168</v>
      </c>
      <c r="AN604" s="16">
        <v>1168</v>
      </c>
      <c r="AO604" s="16">
        <v>1168</v>
      </c>
      <c r="AP604" s="16">
        <v>13582039</v>
      </c>
      <c r="AQ604" s="16">
        <v>10264</v>
      </c>
      <c r="AR604" s="16">
        <v>390</v>
      </c>
      <c r="AS604" s="16">
        <v>894</v>
      </c>
      <c r="AU604" s="16">
        <v>8</v>
      </c>
      <c r="AV604" s="16">
        <v>1176</v>
      </c>
      <c r="AW604" s="16">
        <v>53396866</v>
      </c>
      <c r="AX604" s="16">
        <v>3803676</v>
      </c>
      <c r="AY604" s="16">
        <v>158010</v>
      </c>
      <c r="AZ604" s="16">
        <v>873</v>
      </c>
      <c r="BA604" s="16">
        <v>45409</v>
      </c>
    </row>
    <row r="605" spans="1:53">
      <c r="A605" s="15" t="s">
        <v>1344</v>
      </c>
      <c r="B605" s="15" t="s">
        <v>1345</v>
      </c>
      <c r="C605" s="15" t="s">
        <v>1346</v>
      </c>
      <c r="D605" s="15" t="s">
        <v>1347</v>
      </c>
      <c r="E605" s="15" t="s">
        <v>1347</v>
      </c>
      <c r="F605" s="15" t="s">
        <v>1702</v>
      </c>
      <c r="G605" s="15" t="s">
        <v>1816</v>
      </c>
      <c r="H605" s="15" t="s">
        <v>3716</v>
      </c>
      <c r="I605" s="15" t="s">
        <v>1375</v>
      </c>
      <c r="J605" s="15"/>
      <c r="K605" s="16">
        <v>8</v>
      </c>
      <c r="L605" s="16">
        <v>1197</v>
      </c>
      <c r="M605" s="16">
        <v>1169</v>
      </c>
      <c r="N605" s="16">
        <v>1176</v>
      </c>
      <c r="O605" s="16">
        <v>12323228</v>
      </c>
      <c r="P605" s="16">
        <v>1310095</v>
      </c>
      <c r="Q605" s="16">
        <v>51933</v>
      </c>
      <c r="R605" s="16">
        <v>803</v>
      </c>
      <c r="S605" s="15"/>
      <c r="T605" s="16">
        <v>8</v>
      </c>
      <c r="U605" s="16">
        <v>1163</v>
      </c>
      <c r="V605" s="16">
        <v>1171</v>
      </c>
      <c r="W605" s="16">
        <v>1175</v>
      </c>
      <c r="X605" s="16">
        <v>13173730</v>
      </c>
      <c r="Y605" s="16">
        <v>1426374</v>
      </c>
      <c r="Z605" s="16">
        <v>60449</v>
      </c>
      <c r="AA605" s="16">
        <v>866</v>
      </c>
      <c r="AC605" s="16">
        <v>8</v>
      </c>
      <c r="AD605" s="16">
        <v>1202</v>
      </c>
      <c r="AE605" s="16">
        <v>1180</v>
      </c>
      <c r="AF605" s="16">
        <v>1174</v>
      </c>
      <c r="AG605" s="16">
        <v>14317869</v>
      </c>
      <c r="AH605" s="16">
        <v>1056943</v>
      </c>
      <c r="AI605" s="16">
        <v>45238</v>
      </c>
      <c r="AJ605" s="16">
        <v>929</v>
      </c>
      <c r="AL605" s="16">
        <v>8</v>
      </c>
      <c r="AM605" s="16">
        <v>1168</v>
      </c>
      <c r="AN605" s="16">
        <v>1168</v>
      </c>
      <c r="AO605" s="16">
        <v>1168</v>
      </c>
      <c r="AP605" s="16">
        <v>13582039</v>
      </c>
      <c r="AQ605" s="16">
        <v>10264</v>
      </c>
      <c r="AR605" s="16">
        <v>390</v>
      </c>
      <c r="AS605" s="16">
        <v>894</v>
      </c>
      <c r="AU605" s="16">
        <v>8</v>
      </c>
      <c r="AV605" s="16">
        <v>1176</v>
      </c>
      <c r="AW605" s="16">
        <v>53396866</v>
      </c>
      <c r="AX605" s="16">
        <v>3803676</v>
      </c>
      <c r="AY605" s="16">
        <v>158010</v>
      </c>
      <c r="AZ605" s="16">
        <v>873</v>
      </c>
      <c r="BA605" s="16">
        <v>45409</v>
      </c>
    </row>
    <row r="606" spans="1:53">
      <c r="A606" s="15" t="s">
        <v>1344</v>
      </c>
      <c r="B606" s="15" t="s">
        <v>1345</v>
      </c>
      <c r="C606" s="15" t="s">
        <v>1346</v>
      </c>
      <c r="D606" s="15" t="s">
        <v>1347</v>
      </c>
      <c r="E606" s="15" t="s">
        <v>1347</v>
      </c>
      <c r="F606" s="15" t="s">
        <v>1702</v>
      </c>
      <c r="G606" s="15" t="s">
        <v>1817</v>
      </c>
      <c r="H606" s="15" t="s">
        <v>3716</v>
      </c>
      <c r="I606" s="15" t="s">
        <v>1371</v>
      </c>
      <c r="J606" s="15" t="s">
        <v>1641</v>
      </c>
      <c r="K606" s="16">
        <v>1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5" t="s">
        <v>1641</v>
      </c>
      <c r="T606" s="16">
        <v>1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5" t="s">
        <v>1641</v>
      </c>
      <c r="AC606" s="16">
        <v>1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5" t="s">
        <v>1641</v>
      </c>
      <c r="AL606" s="16">
        <v>1</v>
      </c>
      <c r="AM606" s="16">
        <v>0</v>
      </c>
      <c r="AN606" s="16">
        <v>0</v>
      </c>
      <c r="AO606" s="16">
        <v>0</v>
      </c>
      <c r="AP606" s="16">
        <v>0</v>
      </c>
      <c r="AQ606" s="16">
        <v>0</v>
      </c>
      <c r="AR606" s="16">
        <v>0</v>
      </c>
      <c r="AS606" s="16">
        <v>0</v>
      </c>
      <c r="AT606" s="15" t="s">
        <v>1641</v>
      </c>
      <c r="AU606" s="16">
        <v>1</v>
      </c>
      <c r="AV606" s="16">
        <v>0</v>
      </c>
      <c r="AW606" s="16">
        <v>0</v>
      </c>
      <c r="AX606" s="16">
        <v>0</v>
      </c>
      <c r="AY606" s="16">
        <v>0</v>
      </c>
      <c r="AZ606" s="16">
        <v>0</v>
      </c>
      <c r="BA606" s="16">
        <v>0</v>
      </c>
    </row>
    <row r="607" spans="1:53">
      <c r="A607" s="15" t="s">
        <v>1344</v>
      </c>
      <c r="B607" s="15" t="s">
        <v>1345</v>
      </c>
      <c r="C607" s="15" t="s">
        <v>1346</v>
      </c>
      <c r="D607" s="15" t="s">
        <v>1347</v>
      </c>
      <c r="E607" s="15" t="s">
        <v>1347</v>
      </c>
      <c r="F607" s="15" t="s">
        <v>1702</v>
      </c>
      <c r="G607" s="15" t="s">
        <v>1818</v>
      </c>
      <c r="H607" s="15" t="s">
        <v>3716</v>
      </c>
      <c r="I607" s="15" t="s">
        <v>1373</v>
      </c>
      <c r="J607" s="15" t="s">
        <v>1641</v>
      </c>
      <c r="K607" s="16">
        <v>1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5" t="s">
        <v>1641</v>
      </c>
      <c r="T607" s="16">
        <v>1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5" t="s">
        <v>1641</v>
      </c>
      <c r="AC607" s="16">
        <v>1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5" t="s">
        <v>1641</v>
      </c>
      <c r="AL607" s="16">
        <v>1</v>
      </c>
      <c r="AM607" s="16">
        <v>0</v>
      </c>
      <c r="AN607" s="16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0</v>
      </c>
      <c r="AT607" s="15" t="s">
        <v>1641</v>
      </c>
      <c r="AU607" s="16">
        <v>1</v>
      </c>
      <c r="AV607" s="16">
        <v>0</v>
      </c>
      <c r="AW607" s="16">
        <v>0</v>
      </c>
      <c r="AX607" s="16">
        <v>0</v>
      </c>
      <c r="AY607" s="16">
        <v>0</v>
      </c>
      <c r="AZ607" s="16">
        <v>0</v>
      </c>
      <c r="BA607" s="16">
        <v>0</v>
      </c>
    </row>
    <row r="608" spans="1:53">
      <c r="A608" s="15" t="s">
        <v>1344</v>
      </c>
      <c r="B608" s="15" t="s">
        <v>1345</v>
      </c>
      <c r="C608" s="15" t="s">
        <v>1346</v>
      </c>
      <c r="D608" s="15" t="s">
        <v>1347</v>
      </c>
      <c r="E608" s="15" t="s">
        <v>1347</v>
      </c>
      <c r="F608" s="15" t="s">
        <v>1702</v>
      </c>
      <c r="G608" s="15" t="s">
        <v>1819</v>
      </c>
      <c r="H608" s="15" t="s">
        <v>3716</v>
      </c>
      <c r="I608" s="15" t="s">
        <v>1375</v>
      </c>
      <c r="J608" s="15" t="s">
        <v>1641</v>
      </c>
      <c r="K608" s="16">
        <v>1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5" t="s">
        <v>1641</v>
      </c>
      <c r="T608" s="16">
        <v>1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5" t="s">
        <v>1641</v>
      </c>
      <c r="AC608" s="16">
        <v>1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5" t="s">
        <v>1641</v>
      </c>
      <c r="AL608" s="16">
        <v>1</v>
      </c>
      <c r="AM608" s="16">
        <v>0</v>
      </c>
      <c r="AN608" s="16">
        <v>0</v>
      </c>
      <c r="AO608" s="16">
        <v>0</v>
      </c>
      <c r="AP608" s="16">
        <v>0</v>
      </c>
      <c r="AQ608" s="16">
        <v>0</v>
      </c>
      <c r="AR608" s="16">
        <v>0</v>
      </c>
      <c r="AS608" s="16">
        <v>0</v>
      </c>
      <c r="AT608" s="15" t="s">
        <v>1641</v>
      </c>
      <c r="AU608" s="16">
        <v>1</v>
      </c>
      <c r="AV608" s="16">
        <v>0</v>
      </c>
      <c r="AW608" s="16">
        <v>0</v>
      </c>
      <c r="AX608" s="16">
        <v>0</v>
      </c>
      <c r="AY608" s="16">
        <v>0</v>
      </c>
      <c r="AZ608" s="16">
        <v>0</v>
      </c>
      <c r="BA608" s="16">
        <v>0</v>
      </c>
    </row>
    <row r="609" spans="1:53">
      <c r="A609" s="15" t="s">
        <v>1344</v>
      </c>
      <c r="B609" s="15" t="s">
        <v>1345</v>
      </c>
      <c r="C609" s="15" t="s">
        <v>1346</v>
      </c>
      <c r="D609" s="15" t="s">
        <v>1347</v>
      </c>
      <c r="E609" s="15" t="s">
        <v>1347</v>
      </c>
      <c r="F609" s="15" t="s">
        <v>1702</v>
      </c>
      <c r="G609" s="15" t="s">
        <v>1820</v>
      </c>
      <c r="H609" s="15" t="s">
        <v>3716</v>
      </c>
      <c r="I609" s="15" t="s">
        <v>1371</v>
      </c>
      <c r="J609" s="15"/>
      <c r="K609" s="16">
        <v>19</v>
      </c>
      <c r="L609" s="16">
        <v>1087</v>
      </c>
      <c r="M609" s="16">
        <v>1107</v>
      </c>
      <c r="N609" s="16">
        <v>1100</v>
      </c>
      <c r="O609" s="16">
        <v>10111240</v>
      </c>
      <c r="P609" s="16">
        <v>0</v>
      </c>
      <c r="Q609" s="16">
        <v>0</v>
      </c>
      <c r="R609" s="16">
        <v>708</v>
      </c>
      <c r="S609" s="15"/>
      <c r="T609" s="16">
        <v>19</v>
      </c>
      <c r="U609" s="16">
        <v>1116</v>
      </c>
      <c r="V609" s="16">
        <v>1113</v>
      </c>
      <c r="W609" s="16">
        <v>1115</v>
      </c>
      <c r="X609" s="16">
        <v>10486908</v>
      </c>
      <c r="Y609" s="16">
        <v>0</v>
      </c>
      <c r="Z609" s="16">
        <v>0</v>
      </c>
      <c r="AA609" s="16">
        <v>724</v>
      </c>
      <c r="AC609" s="16">
        <v>18</v>
      </c>
      <c r="AD609" s="16">
        <v>889</v>
      </c>
      <c r="AE609" s="16">
        <v>927</v>
      </c>
      <c r="AF609" s="16">
        <v>1163</v>
      </c>
      <c r="AG609" s="16">
        <v>7510710</v>
      </c>
      <c r="AH609" s="16">
        <v>0</v>
      </c>
      <c r="AI609" s="16">
        <v>0</v>
      </c>
      <c r="AJ609" s="16">
        <v>582</v>
      </c>
      <c r="AL609" s="16">
        <v>18</v>
      </c>
      <c r="AM609" s="16">
        <v>1170</v>
      </c>
      <c r="AN609" s="16">
        <v>1182</v>
      </c>
      <c r="AO609" s="16">
        <v>1118</v>
      </c>
      <c r="AP609" s="16">
        <v>11040987</v>
      </c>
      <c r="AQ609" s="16">
        <v>0</v>
      </c>
      <c r="AR609" s="16">
        <v>0</v>
      </c>
      <c r="AS609" s="16">
        <v>734</v>
      </c>
      <c r="AU609" s="16">
        <v>19</v>
      </c>
      <c r="AV609" s="16">
        <v>1091</v>
      </c>
      <c r="AW609" s="16">
        <v>39149845</v>
      </c>
      <c r="AX609" s="16">
        <v>0</v>
      </c>
      <c r="AY609" s="16">
        <v>0</v>
      </c>
      <c r="AZ609" s="16">
        <v>690</v>
      </c>
      <c r="BA609" s="16">
        <v>35898</v>
      </c>
    </row>
    <row r="610" spans="1:53">
      <c r="A610" s="15" t="s">
        <v>1344</v>
      </c>
      <c r="B610" s="15" t="s">
        <v>1345</v>
      </c>
      <c r="C610" s="15" t="s">
        <v>1346</v>
      </c>
      <c r="D610" s="15" t="s">
        <v>1347</v>
      </c>
      <c r="E610" s="15" t="s">
        <v>1347</v>
      </c>
      <c r="F610" s="15" t="s">
        <v>1702</v>
      </c>
      <c r="G610" s="15" t="s">
        <v>1821</v>
      </c>
      <c r="H610" s="15" t="s">
        <v>3716</v>
      </c>
      <c r="I610" s="15" t="s">
        <v>1373</v>
      </c>
      <c r="J610" s="15"/>
      <c r="K610" s="16">
        <v>19</v>
      </c>
      <c r="L610" s="16">
        <v>1087</v>
      </c>
      <c r="M610" s="16">
        <v>1107</v>
      </c>
      <c r="N610" s="16">
        <v>1100</v>
      </c>
      <c r="O610" s="16">
        <v>10111240</v>
      </c>
      <c r="P610" s="16">
        <v>0</v>
      </c>
      <c r="Q610" s="16">
        <v>0</v>
      </c>
      <c r="R610" s="16">
        <v>708</v>
      </c>
      <c r="S610" s="15"/>
      <c r="T610" s="16">
        <v>19</v>
      </c>
      <c r="U610" s="16">
        <v>1116</v>
      </c>
      <c r="V610" s="16">
        <v>1113</v>
      </c>
      <c r="W610" s="16">
        <v>1115</v>
      </c>
      <c r="X610" s="16">
        <v>10486908</v>
      </c>
      <c r="Y610" s="16">
        <v>0</v>
      </c>
      <c r="Z610" s="16">
        <v>0</v>
      </c>
      <c r="AA610" s="16">
        <v>724</v>
      </c>
      <c r="AC610" s="16">
        <v>18</v>
      </c>
      <c r="AD610" s="16">
        <v>889</v>
      </c>
      <c r="AE610" s="16">
        <v>927</v>
      </c>
      <c r="AF610" s="16">
        <v>1163</v>
      </c>
      <c r="AG610" s="16">
        <v>7510710</v>
      </c>
      <c r="AH610" s="16">
        <v>0</v>
      </c>
      <c r="AI610" s="16">
        <v>0</v>
      </c>
      <c r="AJ610" s="16">
        <v>582</v>
      </c>
      <c r="AL610" s="16">
        <v>18</v>
      </c>
      <c r="AM610" s="16">
        <v>1170</v>
      </c>
      <c r="AN610" s="16">
        <v>1182</v>
      </c>
      <c r="AO610" s="16">
        <v>1118</v>
      </c>
      <c r="AP610" s="16">
        <v>11040987</v>
      </c>
      <c r="AQ610" s="16">
        <v>0</v>
      </c>
      <c r="AR610" s="16">
        <v>0</v>
      </c>
      <c r="AS610" s="16">
        <v>734</v>
      </c>
      <c r="AU610" s="16">
        <v>19</v>
      </c>
      <c r="AV610" s="16">
        <v>1091</v>
      </c>
      <c r="AW610" s="16">
        <v>39149845</v>
      </c>
      <c r="AX610" s="16">
        <v>0</v>
      </c>
      <c r="AY610" s="16">
        <v>0</v>
      </c>
      <c r="AZ610" s="16">
        <v>690</v>
      </c>
      <c r="BA610" s="16">
        <v>35898</v>
      </c>
    </row>
    <row r="611" spans="1:53">
      <c r="A611" s="15" t="s">
        <v>1344</v>
      </c>
      <c r="B611" s="15" t="s">
        <v>1345</v>
      </c>
      <c r="C611" s="15" t="s">
        <v>1346</v>
      </c>
      <c r="D611" s="15" t="s">
        <v>1347</v>
      </c>
      <c r="E611" s="15" t="s">
        <v>1347</v>
      </c>
      <c r="F611" s="15" t="s">
        <v>1702</v>
      </c>
      <c r="G611" s="15" t="s">
        <v>1822</v>
      </c>
      <c r="H611" s="15" t="s">
        <v>3716</v>
      </c>
      <c r="I611" s="15" t="s">
        <v>1375</v>
      </c>
      <c r="J611" s="15"/>
      <c r="K611" s="16">
        <v>19</v>
      </c>
      <c r="L611" s="16">
        <v>1087</v>
      </c>
      <c r="M611" s="16">
        <v>1107</v>
      </c>
      <c r="N611" s="16">
        <v>1100</v>
      </c>
      <c r="O611" s="16">
        <v>10111240</v>
      </c>
      <c r="P611" s="16">
        <v>0</v>
      </c>
      <c r="Q611" s="16">
        <v>0</v>
      </c>
      <c r="R611" s="16">
        <v>708</v>
      </c>
      <c r="S611" s="15"/>
      <c r="T611" s="16">
        <v>19</v>
      </c>
      <c r="U611" s="16">
        <v>1116</v>
      </c>
      <c r="V611" s="16">
        <v>1113</v>
      </c>
      <c r="W611" s="16">
        <v>1115</v>
      </c>
      <c r="X611" s="16">
        <v>10486908</v>
      </c>
      <c r="Y611" s="16">
        <v>0</v>
      </c>
      <c r="Z611" s="16">
        <v>0</v>
      </c>
      <c r="AA611" s="16">
        <v>724</v>
      </c>
      <c r="AC611" s="16">
        <v>18</v>
      </c>
      <c r="AD611" s="16">
        <v>889</v>
      </c>
      <c r="AE611" s="16">
        <v>927</v>
      </c>
      <c r="AF611" s="16">
        <v>1163</v>
      </c>
      <c r="AG611" s="16">
        <v>7510710</v>
      </c>
      <c r="AH611" s="16">
        <v>0</v>
      </c>
      <c r="AI611" s="16">
        <v>0</v>
      </c>
      <c r="AJ611" s="16">
        <v>582</v>
      </c>
      <c r="AL611" s="16">
        <v>18</v>
      </c>
      <c r="AM611" s="16">
        <v>1170</v>
      </c>
      <c r="AN611" s="16">
        <v>1182</v>
      </c>
      <c r="AO611" s="16">
        <v>1118</v>
      </c>
      <c r="AP611" s="16">
        <v>11040987</v>
      </c>
      <c r="AQ611" s="16">
        <v>0</v>
      </c>
      <c r="AR611" s="16">
        <v>0</v>
      </c>
      <c r="AS611" s="16">
        <v>734</v>
      </c>
      <c r="AU611" s="16">
        <v>19</v>
      </c>
      <c r="AV611" s="16">
        <v>1091</v>
      </c>
      <c r="AW611" s="16">
        <v>39149845</v>
      </c>
      <c r="AX611" s="16">
        <v>0</v>
      </c>
      <c r="AY611" s="16">
        <v>0</v>
      </c>
      <c r="AZ611" s="16">
        <v>690</v>
      </c>
      <c r="BA611" s="16">
        <v>35898</v>
      </c>
    </row>
    <row r="612" spans="1:53">
      <c r="A612" s="15" t="s">
        <v>1344</v>
      </c>
      <c r="B612" s="15" t="s">
        <v>1345</v>
      </c>
      <c r="C612" s="15" t="s">
        <v>1346</v>
      </c>
      <c r="D612" s="15" t="s">
        <v>1347</v>
      </c>
      <c r="E612" s="15" t="s">
        <v>1347</v>
      </c>
      <c r="F612" s="15" t="s">
        <v>1702</v>
      </c>
      <c r="G612" s="15" t="s">
        <v>1823</v>
      </c>
      <c r="H612" s="15" t="s">
        <v>3716</v>
      </c>
      <c r="I612" s="15" t="s">
        <v>1371</v>
      </c>
      <c r="J612" s="15" t="s">
        <v>1641</v>
      </c>
      <c r="K612" s="16">
        <v>1</v>
      </c>
      <c r="L612" s="16">
        <v>0</v>
      </c>
      <c r="M612" s="16">
        <v>0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5" t="s">
        <v>1641</v>
      </c>
      <c r="T612" s="16">
        <v>1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5" t="s">
        <v>1641</v>
      </c>
      <c r="AC612" s="16">
        <v>1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5" t="s">
        <v>1641</v>
      </c>
      <c r="AL612" s="16">
        <v>1</v>
      </c>
      <c r="AM612" s="16">
        <v>0</v>
      </c>
      <c r="AN612" s="16">
        <v>0</v>
      </c>
      <c r="AO612" s="16">
        <v>0</v>
      </c>
      <c r="AP612" s="16">
        <v>0</v>
      </c>
      <c r="AQ612" s="16">
        <v>0</v>
      </c>
      <c r="AR612" s="16">
        <v>0</v>
      </c>
      <c r="AS612" s="16">
        <v>0</v>
      </c>
      <c r="AT612" s="15" t="s">
        <v>1641</v>
      </c>
      <c r="AU612" s="16">
        <v>1</v>
      </c>
      <c r="AV612" s="16">
        <v>0</v>
      </c>
      <c r="AW612" s="16">
        <v>0</v>
      </c>
      <c r="AX612" s="16">
        <v>0</v>
      </c>
      <c r="AY612" s="16">
        <v>0</v>
      </c>
      <c r="AZ612" s="16">
        <v>0</v>
      </c>
      <c r="BA612" s="16">
        <v>0</v>
      </c>
    </row>
    <row r="613" spans="1:53">
      <c r="A613" s="15" t="s">
        <v>1344</v>
      </c>
      <c r="B613" s="15" t="s">
        <v>1345</v>
      </c>
      <c r="C613" s="15" t="s">
        <v>1346</v>
      </c>
      <c r="D613" s="15" t="s">
        <v>1347</v>
      </c>
      <c r="E613" s="15" t="s">
        <v>1347</v>
      </c>
      <c r="F613" s="15" t="s">
        <v>1702</v>
      </c>
      <c r="G613" s="15" t="s">
        <v>1824</v>
      </c>
      <c r="H613" s="15" t="s">
        <v>3716</v>
      </c>
      <c r="I613" s="15" t="s">
        <v>1373</v>
      </c>
      <c r="J613" s="15" t="s">
        <v>1641</v>
      </c>
      <c r="K613" s="16">
        <v>1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5" t="s">
        <v>1641</v>
      </c>
      <c r="T613" s="16">
        <v>1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5" t="s">
        <v>1641</v>
      </c>
      <c r="AC613" s="16">
        <v>1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5" t="s">
        <v>1641</v>
      </c>
      <c r="AL613" s="16">
        <v>1</v>
      </c>
      <c r="AM613" s="16">
        <v>0</v>
      </c>
      <c r="AN613" s="16">
        <v>0</v>
      </c>
      <c r="AO613" s="16">
        <v>0</v>
      </c>
      <c r="AP613" s="16">
        <v>0</v>
      </c>
      <c r="AQ613" s="16">
        <v>0</v>
      </c>
      <c r="AR613" s="16">
        <v>0</v>
      </c>
      <c r="AS613" s="16">
        <v>0</v>
      </c>
      <c r="AT613" s="15" t="s">
        <v>1641</v>
      </c>
      <c r="AU613" s="16">
        <v>1</v>
      </c>
      <c r="AV613" s="16">
        <v>0</v>
      </c>
      <c r="AW613" s="16">
        <v>0</v>
      </c>
      <c r="AX613" s="16">
        <v>0</v>
      </c>
      <c r="AY613" s="16">
        <v>0</v>
      </c>
      <c r="AZ613" s="16">
        <v>0</v>
      </c>
      <c r="BA613" s="16">
        <v>0</v>
      </c>
    </row>
    <row r="614" spans="1:53">
      <c r="A614" s="15" t="s">
        <v>1344</v>
      </c>
      <c r="B614" s="15" t="s">
        <v>1345</v>
      </c>
      <c r="C614" s="15" t="s">
        <v>1346</v>
      </c>
      <c r="D614" s="15" t="s">
        <v>1347</v>
      </c>
      <c r="E614" s="15" t="s">
        <v>1347</v>
      </c>
      <c r="F614" s="15" t="s">
        <v>1702</v>
      </c>
      <c r="G614" s="15" t="s">
        <v>1825</v>
      </c>
      <c r="H614" s="15" t="s">
        <v>3716</v>
      </c>
      <c r="I614" s="15" t="s">
        <v>1375</v>
      </c>
      <c r="J614" s="15" t="s">
        <v>1641</v>
      </c>
      <c r="K614" s="16">
        <v>1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5" t="s">
        <v>1641</v>
      </c>
      <c r="T614" s="16">
        <v>1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5" t="s">
        <v>1641</v>
      </c>
      <c r="AC614" s="16">
        <v>1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5" t="s">
        <v>1641</v>
      </c>
      <c r="AL614" s="16">
        <v>1</v>
      </c>
      <c r="AM614" s="16">
        <v>0</v>
      </c>
      <c r="AN614" s="16">
        <v>0</v>
      </c>
      <c r="AO614" s="16">
        <v>0</v>
      </c>
      <c r="AP614" s="16">
        <v>0</v>
      </c>
      <c r="AQ614" s="16">
        <v>0</v>
      </c>
      <c r="AR614" s="16">
        <v>0</v>
      </c>
      <c r="AS614" s="16">
        <v>0</v>
      </c>
      <c r="AT614" s="15" t="s">
        <v>1641</v>
      </c>
      <c r="AU614" s="16">
        <v>1</v>
      </c>
      <c r="AV614" s="16">
        <v>0</v>
      </c>
      <c r="AW614" s="16">
        <v>0</v>
      </c>
      <c r="AX614" s="16">
        <v>0</v>
      </c>
      <c r="AY614" s="16">
        <v>0</v>
      </c>
      <c r="AZ614" s="16">
        <v>0</v>
      </c>
      <c r="BA614" s="16">
        <v>0</v>
      </c>
    </row>
    <row r="615" spans="1:53">
      <c r="A615" s="15" t="s">
        <v>1344</v>
      </c>
      <c r="B615" s="15" t="s">
        <v>1345</v>
      </c>
      <c r="C615" s="15" t="s">
        <v>1346</v>
      </c>
      <c r="D615" s="15" t="s">
        <v>1347</v>
      </c>
      <c r="E615" s="15" t="s">
        <v>1347</v>
      </c>
      <c r="F615" s="15" t="s">
        <v>1702</v>
      </c>
      <c r="G615" s="15" t="s">
        <v>1826</v>
      </c>
      <c r="H615" s="15" t="s">
        <v>3716</v>
      </c>
      <c r="I615" s="15" t="s">
        <v>1369</v>
      </c>
      <c r="J615" s="15"/>
      <c r="K615" s="16">
        <v>4</v>
      </c>
      <c r="L615" s="16">
        <v>408</v>
      </c>
      <c r="M615" s="16">
        <v>406</v>
      </c>
      <c r="N615" s="16">
        <v>408</v>
      </c>
      <c r="O615" s="16">
        <v>4034559</v>
      </c>
      <c r="P615" s="16">
        <v>67596</v>
      </c>
      <c r="Q615" s="16">
        <v>3177</v>
      </c>
      <c r="R615" s="16">
        <v>762</v>
      </c>
      <c r="S615" s="15"/>
      <c r="T615" s="16">
        <v>4</v>
      </c>
      <c r="U615" s="16">
        <v>407</v>
      </c>
      <c r="V615" s="16">
        <v>407</v>
      </c>
      <c r="W615" s="16">
        <v>411</v>
      </c>
      <c r="X615" s="16">
        <v>4020858</v>
      </c>
      <c r="Y615" s="16">
        <v>4257</v>
      </c>
      <c r="Z615" s="16">
        <v>200</v>
      </c>
      <c r="AA615" s="16">
        <v>757</v>
      </c>
      <c r="AC615" s="16">
        <v>4</v>
      </c>
      <c r="AD615" s="16">
        <v>420</v>
      </c>
      <c r="AE615" s="16">
        <v>436</v>
      </c>
      <c r="AF615" s="16">
        <v>404</v>
      </c>
      <c r="AG615" s="16">
        <v>4566890</v>
      </c>
      <c r="AH615" s="16">
        <v>6536</v>
      </c>
      <c r="AI615" s="16">
        <v>307</v>
      </c>
      <c r="AJ615" s="16">
        <v>836</v>
      </c>
      <c r="AL615" s="16">
        <v>4</v>
      </c>
      <c r="AM615" s="16">
        <v>423</v>
      </c>
      <c r="AN615" s="16">
        <v>427</v>
      </c>
      <c r="AO615" s="16">
        <v>432</v>
      </c>
      <c r="AP615" s="16">
        <v>4904581</v>
      </c>
      <c r="AQ615" s="16">
        <v>3226</v>
      </c>
      <c r="AR615" s="16">
        <v>152</v>
      </c>
      <c r="AS615" s="16">
        <v>883</v>
      </c>
      <c r="AU615" s="16">
        <v>4</v>
      </c>
      <c r="AV615" s="16">
        <v>416</v>
      </c>
      <c r="AW615" s="16">
        <v>17526888</v>
      </c>
      <c r="AX615" s="16">
        <v>81615</v>
      </c>
      <c r="AY615" s="16">
        <v>3836</v>
      </c>
      <c r="AZ615" s="16">
        <v>811</v>
      </c>
      <c r="BA615" s="16">
        <v>42157</v>
      </c>
    </row>
    <row r="616" spans="1:53">
      <c r="A616" s="15" t="s">
        <v>1344</v>
      </c>
      <c r="B616" s="15" t="s">
        <v>1345</v>
      </c>
      <c r="C616" s="15" t="s">
        <v>1346</v>
      </c>
      <c r="D616" s="15" t="s">
        <v>1347</v>
      </c>
      <c r="E616" s="15" t="s">
        <v>1347</v>
      </c>
      <c r="F616" s="15" t="s">
        <v>1702</v>
      </c>
      <c r="G616" s="15" t="s">
        <v>1827</v>
      </c>
      <c r="H616" s="15" t="s">
        <v>3716</v>
      </c>
      <c r="I616" s="15" t="s">
        <v>1371</v>
      </c>
      <c r="J616" s="15" t="s">
        <v>1641</v>
      </c>
      <c r="K616" s="16">
        <v>3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5" t="s">
        <v>1641</v>
      </c>
      <c r="T616" s="16">
        <v>3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5" t="s">
        <v>1641</v>
      </c>
      <c r="AC616" s="16">
        <v>3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5" t="s">
        <v>1641</v>
      </c>
      <c r="AL616" s="16">
        <v>3</v>
      </c>
      <c r="AM616" s="16">
        <v>0</v>
      </c>
      <c r="AN616" s="16">
        <v>0</v>
      </c>
      <c r="AO616" s="16">
        <v>0</v>
      </c>
      <c r="AP616" s="16">
        <v>0</v>
      </c>
      <c r="AQ616" s="16">
        <v>0</v>
      </c>
      <c r="AR616" s="16">
        <v>0</v>
      </c>
      <c r="AS616" s="16">
        <v>0</v>
      </c>
      <c r="AT616" s="15" t="s">
        <v>1641</v>
      </c>
      <c r="AU616" s="16">
        <v>3</v>
      </c>
      <c r="AV616" s="16">
        <v>0</v>
      </c>
      <c r="AW616" s="16">
        <v>0</v>
      </c>
      <c r="AX616" s="16">
        <v>0</v>
      </c>
      <c r="AY616" s="16">
        <v>0</v>
      </c>
      <c r="AZ616" s="16">
        <v>0</v>
      </c>
      <c r="BA616" s="16">
        <v>0</v>
      </c>
    </row>
    <row r="617" spans="1:53">
      <c r="A617" s="15" t="s">
        <v>1344</v>
      </c>
      <c r="B617" s="15" t="s">
        <v>1345</v>
      </c>
      <c r="C617" s="15" t="s">
        <v>1346</v>
      </c>
      <c r="D617" s="15" t="s">
        <v>1347</v>
      </c>
      <c r="E617" s="15" t="s">
        <v>1347</v>
      </c>
      <c r="F617" s="15" t="s">
        <v>1702</v>
      </c>
      <c r="G617" s="15" t="s">
        <v>1828</v>
      </c>
      <c r="H617" s="15" t="s">
        <v>3716</v>
      </c>
      <c r="I617" s="15" t="s">
        <v>1373</v>
      </c>
      <c r="J617" s="15" t="s">
        <v>1641</v>
      </c>
      <c r="K617" s="16">
        <v>3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5" t="s">
        <v>1641</v>
      </c>
      <c r="T617" s="16">
        <v>3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5" t="s">
        <v>1641</v>
      </c>
      <c r="AC617" s="16">
        <v>3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5" t="s">
        <v>1641</v>
      </c>
      <c r="AL617" s="16">
        <v>3</v>
      </c>
      <c r="AM617" s="16">
        <v>0</v>
      </c>
      <c r="AN617" s="16">
        <v>0</v>
      </c>
      <c r="AO617" s="16">
        <v>0</v>
      </c>
      <c r="AP617" s="16">
        <v>0</v>
      </c>
      <c r="AQ617" s="16">
        <v>0</v>
      </c>
      <c r="AR617" s="16">
        <v>0</v>
      </c>
      <c r="AS617" s="16">
        <v>0</v>
      </c>
      <c r="AT617" s="15" t="s">
        <v>1641</v>
      </c>
      <c r="AU617" s="16">
        <v>3</v>
      </c>
      <c r="AV617" s="16">
        <v>0</v>
      </c>
      <c r="AW617" s="16">
        <v>0</v>
      </c>
      <c r="AX617" s="16">
        <v>0</v>
      </c>
      <c r="AY617" s="16">
        <v>0</v>
      </c>
      <c r="AZ617" s="16">
        <v>0</v>
      </c>
      <c r="BA617" s="16">
        <v>0</v>
      </c>
    </row>
    <row r="618" spans="1:53">
      <c r="A618" s="15" t="s">
        <v>1344</v>
      </c>
      <c r="B618" s="15" t="s">
        <v>1345</v>
      </c>
      <c r="C618" s="15" t="s">
        <v>1346</v>
      </c>
      <c r="D618" s="15" t="s">
        <v>1347</v>
      </c>
      <c r="E618" s="15" t="s">
        <v>1347</v>
      </c>
      <c r="F618" s="15" t="s">
        <v>1702</v>
      </c>
      <c r="G618" s="15" t="s">
        <v>1829</v>
      </c>
      <c r="H618" s="15" t="s">
        <v>3716</v>
      </c>
      <c r="I618" s="15" t="s">
        <v>1375</v>
      </c>
      <c r="J618" s="15" t="s">
        <v>1641</v>
      </c>
      <c r="K618" s="16">
        <v>3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5" t="s">
        <v>1641</v>
      </c>
      <c r="T618" s="16">
        <v>3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5" t="s">
        <v>1641</v>
      </c>
      <c r="AC618" s="16">
        <v>3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5" t="s">
        <v>1641</v>
      </c>
      <c r="AL618" s="16">
        <v>3</v>
      </c>
      <c r="AM618" s="16">
        <v>0</v>
      </c>
      <c r="AN618" s="16">
        <v>0</v>
      </c>
      <c r="AO618" s="16">
        <v>0</v>
      </c>
      <c r="AP618" s="16">
        <v>0</v>
      </c>
      <c r="AQ618" s="16">
        <v>0</v>
      </c>
      <c r="AR618" s="16">
        <v>0</v>
      </c>
      <c r="AS618" s="16">
        <v>0</v>
      </c>
      <c r="AT618" s="15" t="s">
        <v>1641</v>
      </c>
      <c r="AU618" s="16">
        <v>3</v>
      </c>
      <c r="AV618" s="16">
        <v>0</v>
      </c>
      <c r="AW618" s="16">
        <v>0</v>
      </c>
      <c r="AX618" s="16">
        <v>0</v>
      </c>
      <c r="AY618" s="16">
        <v>0</v>
      </c>
      <c r="AZ618" s="16">
        <v>0</v>
      </c>
      <c r="BA618" s="16">
        <v>0</v>
      </c>
    </row>
    <row r="619" spans="1:53">
      <c r="A619" s="15" t="s">
        <v>1344</v>
      </c>
      <c r="B619" s="15" t="s">
        <v>1345</v>
      </c>
      <c r="C619" s="15" t="s">
        <v>1346</v>
      </c>
      <c r="D619" s="15" t="s">
        <v>1347</v>
      </c>
      <c r="E619" s="15" t="s">
        <v>1347</v>
      </c>
      <c r="F619" s="15" t="s">
        <v>1702</v>
      </c>
      <c r="G619" s="15" t="s">
        <v>1830</v>
      </c>
      <c r="H619" s="15" t="s">
        <v>3716</v>
      </c>
      <c r="I619" s="15" t="s">
        <v>1371</v>
      </c>
      <c r="J619" s="15" t="s">
        <v>1641</v>
      </c>
      <c r="K619" s="16">
        <v>1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5" t="s">
        <v>1641</v>
      </c>
      <c r="T619" s="16">
        <v>1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5" t="s">
        <v>1641</v>
      </c>
      <c r="AC619" s="16">
        <v>1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5" t="s">
        <v>1641</v>
      </c>
      <c r="AL619" s="16">
        <v>1</v>
      </c>
      <c r="AM619" s="16">
        <v>0</v>
      </c>
      <c r="AN619" s="16">
        <v>0</v>
      </c>
      <c r="AO619" s="16">
        <v>0</v>
      </c>
      <c r="AP619" s="16">
        <v>0</v>
      </c>
      <c r="AQ619" s="16">
        <v>0</v>
      </c>
      <c r="AR619" s="16">
        <v>0</v>
      </c>
      <c r="AS619" s="16">
        <v>0</v>
      </c>
      <c r="AT619" s="15" t="s">
        <v>1641</v>
      </c>
      <c r="AU619" s="16">
        <v>1</v>
      </c>
      <c r="AV619" s="16">
        <v>0</v>
      </c>
      <c r="AW619" s="16">
        <v>0</v>
      </c>
      <c r="AX619" s="16">
        <v>0</v>
      </c>
      <c r="AY619" s="16">
        <v>0</v>
      </c>
      <c r="AZ619" s="16">
        <v>0</v>
      </c>
      <c r="BA619" s="16">
        <v>0</v>
      </c>
    </row>
    <row r="620" spans="1:53">
      <c r="A620" s="15" t="s">
        <v>1344</v>
      </c>
      <c r="B620" s="15" t="s">
        <v>1345</v>
      </c>
      <c r="C620" s="15" t="s">
        <v>1346</v>
      </c>
      <c r="D620" s="15" t="s">
        <v>1347</v>
      </c>
      <c r="E620" s="15" t="s">
        <v>1347</v>
      </c>
      <c r="F620" s="15" t="s">
        <v>1702</v>
      </c>
      <c r="G620" s="15" t="s">
        <v>1831</v>
      </c>
      <c r="H620" s="15" t="s">
        <v>3716</v>
      </c>
      <c r="I620" s="15" t="s">
        <v>1373</v>
      </c>
      <c r="J620" s="15" t="s">
        <v>1641</v>
      </c>
      <c r="K620" s="16">
        <v>1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5" t="s">
        <v>1641</v>
      </c>
      <c r="T620" s="16">
        <v>1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5" t="s">
        <v>1641</v>
      </c>
      <c r="AC620" s="16">
        <v>1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5" t="s">
        <v>1641</v>
      </c>
      <c r="AL620" s="16">
        <v>1</v>
      </c>
      <c r="AM620" s="16">
        <v>0</v>
      </c>
      <c r="AN620" s="16">
        <v>0</v>
      </c>
      <c r="AO620" s="16">
        <v>0</v>
      </c>
      <c r="AP620" s="16">
        <v>0</v>
      </c>
      <c r="AQ620" s="16">
        <v>0</v>
      </c>
      <c r="AR620" s="16">
        <v>0</v>
      </c>
      <c r="AS620" s="16">
        <v>0</v>
      </c>
      <c r="AT620" s="15" t="s">
        <v>1641</v>
      </c>
      <c r="AU620" s="16">
        <v>1</v>
      </c>
      <c r="AV620" s="16">
        <v>0</v>
      </c>
      <c r="AW620" s="16">
        <v>0</v>
      </c>
      <c r="AX620" s="16">
        <v>0</v>
      </c>
      <c r="AY620" s="16">
        <v>0</v>
      </c>
      <c r="AZ620" s="16">
        <v>0</v>
      </c>
      <c r="BA620" s="16">
        <v>0</v>
      </c>
    </row>
    <row r="621" spans="1:53">
      <c r="A621" s="15" t="s">
        <v>1344</v>
      </c>
      <c r="B621" s="15" t="s">
        <v>1345</v>
      </c>
      <c r="C621" s="15" t="s">
        <v>1346</v>
      </c>
      <c r="D621" s="15" t="s">
        <v>1347</v>
      </c>
      <c r="E621" s="15" t="s">
        <v>1347</v>
      </c>
      <c r="F621" s="15" t="s">
        <v>1702</v>
      </c>
      <c r="G621" s="15" t="s">
        <v>1832</v>
      </c>
      <c r="H621" s="15" t="s">
        <v>3716</v>
      </c>
      <c r="I621" s="15" t="s">
        <v>1375</v>
      </c>
      <c r="J621" s="15" t="s">
        <v>1641</v>
      </c>
      <c r="K621" s="16">
        <v>1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5" t="s">
        <v>1641</v>
      </c>
      <c r="T621" s="16">
        <v>1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5" t="s">
        <v>1641</v>
      </c>
      <c r="AC621" s="16">
        <v>1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5" t="s">
        <v>1641</v>
      </c>
      <c r="AL621" s="16">
        <v>1</v>
      </c>
      <c r="AM621" s="16">
        <v>0</v>
      </c>
      <c r="AN621" s="16">
        <v>0</v>
      </c>
      <c r="AO621" s="16">
        <v>0</v>
      </c>
      <c r="AP621" s="16">
        <v>0</v>
      </c>
      <c r="AQ621" s="16">
        <v>0</v>
      </c>
      <c r="AR621" s="16">
        <v>0</v>
      </c>
      <c r="AS621" s="16">
        <v>0</v>
      </c>
      <c r="AT621" s="15" t="s">
        <v>1641</v>
      </c>
      <c r="AU621" s="16">
        <v>1</v>
      </c>
      <c r="AV621" s="16">
        <v>0</v>
      </c>
      <c r="AW621" s="16">
        <v>0</v>
      </c>
      <c r="AX621" s="16">
        <v>0</v>
      </c>
      <c r="AY621" s="16">
        <v>0</v>
      </c>
      <c r="AZ621" s="16">
        <v>0</v>
      </c>
      <c r="BA621" s="16">
        <v>0</v>
      </c>
    </row>
    <row r="622" spans="1:53">
      <c r="A622" s="15" t="s">
        <v>1344</v>
      </c>
      <c r="B622" s="15" t="s">
        <v>1345</v>
      </c>
      <c r="C622" s="15" t="s">
        <v>1346</v>
      </c>
      <c r="D622" s="15" t="s">
        <v>1347</v>
      </c>
      <c r="E622" s="15" t="s">
        <v>1347</v>
      </c>
      <c r="F622" s="15" t="s">
        <v>1702</v>
      </c>
      <c r="G622" s="15" t="s">
        <v>1403</v>
      </c>
      <c r="H622" s="15" t="s">
        <v>3716</v>
      </c>
      <c r="I622" s="15" t="s">
        <v>1369</v>
      </c>
      <c r="J622" s="15"/>
      <c r="K622" s="16">
        <v>63</v>
      </c>
      <c r="L622" s="16">
        <v>9705</v>
      </c>
      <c r="M622" s="16">
        <v>9849</v>
      </c>
      <c r="N622" s="16">
        <v>9895</v>
      </c>
      <c r="O622" s="16">
        <v>149042791</v>
      </c>
      <c r="P622" s="16">
        <v>2191297</v>
      </c>
      <c r="Q622" s="16">
        <v>107514</v>
      </c>
      <c r="R622" s="16">
        <v>1168</v>
      </c>
      <c r="S622" s="15"/>
      <c r="T622" s="16">
        <v>63</v>
      </c>
      <c r="U622" s="16">
        <v>9926</v>
      </c>
      <c r="V622" s="16">
        <v>9957</v>
      </c>
      <c r="W622" s="16">
        <v>9934</v>
      </c>
      <c r="X622" s="16">
        <v>142757637</v>
      </c>
      <c r="Y622" s="16">
        <v>233950</v>
      </c>
      <c r="Z622" s="16">
        <v>10250</v>
      </c>
      <c r="AA622" s="16">
        <v>1105</v>
      </c>
      <c r="AC622" s="16">
        <v>63</v>
      </c>
      <c r="AD622" s="16">
        <v>9943</v>
      </c>
      <c r="AE622" s="16">
        <v>9943</v>
      </c>
      <c r="AF622" s="16">
        <v>9912</v>
      </c>
      <c r="AG622" s="16">
        <v>157912010</v>
      </c>
      <c r="AH622" s="16">
        <v>177427</v>
      </c>
      <c r="AI622" s="16">
        <v>6694</v>
      </c>
      <c r="AJ622" s="16">
        <v>1223</v>
      </c>
      <c r="AL622" s="16">
        <v>63</v>
      </c>
      <c r="AM622" s="16">
        <v>9844</v>
      </c>
      <c r="AN622" s="16">
        <v>9863</v>
      </c>
      <c r="AO622" s="16">
        <v>9869</v>
      </c>
      <c r="AP622" s="16">
        <v>150218405</v>
      </c>
      <c r="AQ622" s="16">
        <v>136805</v>
      </c>
      <c r="AR622" s="16">
        <v>4904</v>
      </c>
      <c r="AS622" s="16">
        <v>1172</v>
      </c>
      <c r="AU622" s="16">
        <v>63</v>
      </c>
      <c r="AV622" s="16">
        <v>9887</v>
      </c>
      <c r="AW622" s="16">
        <v>599930843</v>
      </c>
      <c r="AX622" s="16">
        <v>2739479</v>
      </c>
      <c r="AY622" s="16">
        <v>129362</v>
      </c>
      <c r="AZ622" s="16">
        <v>1167</v>
      </c>
      <c r="BA622" s="16">
        <v>60681</v>
      </c>
    </row>
    <row r="623" spans="1:53">
      <c r="A623" s="15" t="s">
        <v>1344</v>
      </c>
      <c r="B623" s="15" t="s">
        <v>1345</v>
      </c>
      <c r="C623" s="15" t="s">
        <v>1346</v>
      </c>
      <c r="D623" s="15" t="s">
        <v>1347</v>
      </c>
      <c r="E623" s="15" t="s">
        <v>1347</v>
      </c>
      <c r="F623" s="15" t="s">
        <v>1702</v>
      </c>
      <c r="G623" s="15" t="s">
        <v>1404</v>
      </c>
      <c r="H623" s="15" t="s">
        <v>3716</v>
      </c>
      <c r="I623" s="15" t="s">
        <v>1371</v>
      </c>
      <c r="J623" s="15"/>
      <c r="K623" s="16">
        <v>45</v>
      </c>
      <c r="L623" s="16">
        <v>6161</v>
      </c>
      <c r="M623" s="16">
        <v>6284</v>
      </c>
      <c r="N623" s="16">
        <v>6312</v>
      </c>
      <c r="O623" s="16">
        <v>90563621</v>
      </c>
      <c r="P623" s="16">
        <v>214706</v>
      </c>
      <c r="Q623" s="16">
        <v>6655</v>
      </c>
      <c r="R623" s="16">
        <v>1114</v>
      </c>
      <c r="S623" s="15"/>
      <c r="T623" s="16">
        <v>45</v>
      </c>
      <c r="U623" s="16">
        <v>6349</v>
      </c>
      <c r="V623" s="16">
        <v>6371</v>
      </c>
      <c r="W623" s="16">
        <v>6381</v>
      </c>
      <c r="X623" s="16">
        <v>89405129</v>
      </c>
      <c r="Y623" s="16">
        <v>65500</v>
      </c>
      <c r="Z623" s="16">
        <v>2030</v>
      </c>
      <c r="AA623" s="16">
        <v>1080</v>
      </c>
      <c r="AC623" s="16">
        <v>45</v>
      </c>
      <c r="AD623" s="16">
        <v>6409</v>
      </c>
      <c r="AE623" s="16">
        <v>6424</v>
      </c>
      <c r="AF623" s="16">
        <v>6401</v>
      </c>
      <c r="AG623" s="16">
        <v>97903996</v>
      </c>
      <c r="AH623" s="16">
        <v>59804</v>
      </c>
      <c r="AI623" s="16">
        <v>1853</v>
      </c>
      <c r="AJ623" s="16">
        <v>1175</v>
      </c>
      <c r="AL623" s="16">
        <v>45</v>
      </c>
      <c r="AM623" s="16">
        <v>6331</v>
      </c>
      <c r="AN623" s="16">
        <v>6353</v>
      </c>
      <c r="AO623" s="16">
        <v>6378</v>
      </c>
      <c r="AP623" s="16">
        <v>94817683</v>
      </c>
      <c r="AQ623" s="16">
        <v>44546</v>
      </c>
      <c r="AR623" s="16">
        <v>1380</v>
      </c>
      <c r="AS623" s="16">
        <v>1148</v>
      </c>
      <c r="AU623" s="16">
        <v>45</v>
      </c>
      <c r="AV623" s="16">
        <v>6346</v>
      </c>
      <c r="AW623" s="16">
        <v>372690429</v>
      </c>
      <c r="AX623" s="16">
        <v>384556</v>
      </c>
      <c r="AY623" s="16">
        <v>11918</v>
      </c>
      <c r="AZ623" s="16">
        <v>1129</v>
      </c>
      <c r="BA623" s="16">
        <v>58727</v>
      </c>
    </row>
    <row r="624" spans="1:53">
      <c r="A624" s="15" t="s">
        <v>1344</v>
      </c>
      <c r="B624" s="15" t="s">
        <v>1345</v>
      </c>
      <c r="C624" s="15" t="s">
        <v>1346</v>
      </c>
      <c r="D624" s="15" t="s">
        <v>1347</v>
      </c>
      <c r="E624" s="15" t="s">
        <v>1347</v>
      </c>
      <c r="F624" s="15" t="s">
        <v>1702</v>
      </c>
      <c r="G624" s="15" t="s">
        <v>1405</v>
      </c>
      <c r="H624" s="15" t="s">
        <v>3716</v>
      </c>
      <c r="I624" s="15" t="s">
        <v>1373</v>
      </c>
      <c r="J624" s="15" t="s">
        <v>1641</v>
      </c>
      <c r="K624" s="16">
        <v>44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5" t="s">
        <v>1641</v>
      </c>
      <c r="T624" s="16">
        <v>44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5" t="s">
        <v>1641</v>
      </c>
      <c r="AC624" s="16">
        <v>44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5" t="s">
        <v>1641</v>
      </c>
      <c r="AL624" s="16">
        <v>44</v>
      </c>
      <c r="AM624" s="16">
        <v>0</v>
      </c>
      <c r="AN624" s="16">
        <v>0</v>
      </c>
      <c r="AO624" s="16">
        <v>0</v>
      </c>
      <c r="AP624" s="16">
        <v>0</v>
      </c>
      <c r="AQ624" s="16">
        <v>0</v>
      </c>
      <c r="AR624" s="16">
        <v>0</v>
      </c>
      <c r="AS624" s="16">
        <v>0</v>
      </c>
      <c r="AT624" s="15" t="s">
        <v>1641</v>
      </c>
      <c r="AU624" s="16">
        <v>44</v>
      </c>
      <c r="AV624" s="16">
        <v>0</v>
      </c>
      <c r="AW624" s="16">
        <v>0</v>
      </c>
      <c r="AX624" s="16">
        <v>0</v>
      </c>
      <c r="AY624" s="16">
        <v>0</v>
      </c>
      <c r="AZ624" s="16">
        <v>0</v>
      </c>
      <c r="BA624" s="16">
        <v>0</v>
      </c>
    </row>
    <row r="625" spans="1:53">
      <c r="A625" s="15" t="s">
        <v>1344</v>
      </c>
      <c r="B625" s="15" t="s">
        <v>1345</v>
      </c>
      <c r="C625" s="15" t="s">
        <v>1346</v>
      </c>
      <c r="D625" s="15" t="s">
        <v>1347</v>
      </c>
      <c r="E625" s="15" t="s">
        <v>1347</v>
      </c>
      <c r="F625" s="15" t="s">
        <v>1702</v>
      </c>
      <c r="G625" s="15" t="s">
        <v>1406</v>
      </c>
      <c r="H625" s="15" t="s">
        <v>3716</v>
      </c>
      <c r="I625" s="15" t="s">
        <v>1375</v>
      </c>
      <c r="J625" s="15" t="s">
        <v>1641</v>
      </c>
      <c r="K625" s="16">
        <v>9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5" t="s">
        <v>1641</v>
      </c>
      <c r="T625" s="16">
        <v>9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5" t="s">
        <v>1641</v>
      </c>
      <c r="AC625" s="16">
        <v>9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5" t="s">
        <v>1641</v>
      </c>
      <c r="AL625" s="16">
        <v>9</v>
      </c>
      <c r="AM625" s="16">
        <v>0</v>
      </c>
      <c r="AN625" s="16">
        <v>0</v>
      </c>
      <c r="AO625" s="16">
        <v>0</v>
      </c>
      <c r="AP625" s="16">
        <v>0</v>
      </c>
      <c r="AQ625" s="16">
        <v>0</v>
      </c>
      <c r="AR625" s="16">
        <v>0</v>
      </c>
      <c r="AS625" s="16">
        <v>0</v>
      </c>
      <c r="AT625" s="15" t="s">
        <v>1641</v>
      </c>
      <c r="AU625" s="16">
        <v>9</v>
      </c>
      <c r="AV625" s="16">
        <v>0</v>
      </c>
      <c r="AW625" s="16">
        <v>0</v>
      </c>
      <c r="AX625" s="16">
        <v>0</v>
      </c>
      <c r="AY625" s="16">
        <v>0</v>
      </c>
      <c r="AZ625" s="16">
        <v>0</v>
      </c>
      <c r="BA625" s="16">
        <v>0</v>
      </c>
    </row>
    <row r="626" spans="1:53">
      <c r="A626" s="15" t="s">
        <v>1344</v>
      </c>
      <c r="B626" s="15" t="s">
        <v>1345</v>
      </c>
      <c r="C626" s="15" t="s">
        <v>1346</v>
      </c>
      <c r="D626" s="15" t="s">
        <v>1347</v>
      </c>
      <c r="E626" s="15" t="s">
        <v>1347</v>
      </c>
      <c r="F626" s="15" t="s">
        <v>1702</v>
      </c>
      <c r="G626" s="15" t="s">
        <v>1833</v>
      </c>
      <c r="H626" s="15" t="s">
        <v>3716</v>
      </c>
      <c r="I626" s="15" t="s">
        <v>1375</v>
      </c>
      <c r="J626" s="15"/>
      <c r="K626" s="16">
        <v>35</v>
      </c>
      <c r="L626" s="16">
        <v>5614</v>
      </c>
      <c r="M626" s="16">
        <v>5739</v>
      </c>
      <c r="N626" s="16">
        <v>5768</v>
      </c>
      <c r="O626" s="16">
        <v>81689847</v>
      </c>
      <c r="P626" s="16">
        <v>0</v>
      </c>
      <c r="Q626" s="16">
        <v>0</v>
      </c>
      <c r="R626" s="16">
        <v>1101</v>
      </c>
      <c r="S626" s="15"/>
      <c r="T626" s="16">
        <v>35</v>
      </c>
      <c r="U626" s="16">
        <v>5796</v>
      </c>
      <c r="V626" s="16">
        <v>5826</v>
      </c>
      <c r="W626" s="16">
        <v>5835</v>
      </c>
      <c r="X626" s="16">
        <v>81373287</v>
      </c>
      <c r="Y626" s="16">
        <v>0</v>
      </c>
      <c r="Z626" s="16">
        <v>0</v>
      </c>
      <c r="AA626" s="16">
        <v>1076</v>
      </c>
      <c r="AC626" s="16">
        <v>35</v>
      </c>
      <c r="AD626" s="16">
        <v>5848</v>
      </c>
      <c r="AE626" s="16">
        <v>5851</v>
      </c>
      <c r="AF626" s="16">
        <v>5827</v>
      </c>
      <c r="AG626" s="16">
        <v>88248990</v>
      </c>
      <c r="AH626" s="16">
        <v>0</v>
      </c>
      <c r="AI626" s="16">
        <v>0</v>
      </c>
      <c r="AJ626" s="16">
        <v>1162</v>
      </c>
      <c r="AL626" s="16">
        <v>35</v>
      </c>
      <c r="AM626" s="16">
        <v>5769</v>
      </c>
      <c r="AN626" s="16">
        <v>5788</v>
      </c>
      <c r="AO626" s="16">
        <v>5811</v>
      </c>
      <c r="AP626" s="16">
        <v>86325864</v>
      </c>
      <c r="AQ626" s="16">
        <v>0</v>
      </c>
      <c r="AR626" s="16">
        <v>0</v>
      </c>
      <c r="AS626" s="16">
        <v>1147</v>
      </c>
      <c r="AU626" s="16">
        <v>35</v>
      </c>
      <c r="AV626" s="16">
        <v>5789</v>
      </c>
      <c r="AW626" s="16">
        <v>337637988</v>
      </c>
      <c r="AX626" s="16">
        <v>0</v>
      </c>
      <c r="AY626" s="16">
        <v>0</v>
      </c>
      <c r="AZ626" s="16">
        <v>1122</v>
      </c>
      <c r="BA626" s="16">
        <v>58321</v>
      </c>
    </row>
    <row r="627" spans="1:53">
      <c r="A627" s="15" t="s">
        <v>1344</v>
      </c>
      <c r="B627" s="15" t="s">
        <v>1345</v>
      </c>
      <c r="C627" s="15" t="s">
        <v>1346</v>
      </c>
      <c r="D627" s="15" t="s">
        <v>1347</v>
      </c>
      <c r="E627" s="15" t="s">
        <v>1347</v>
      </c>
      <c r="F627" s="15" t="s">
        <v>1702</v>
      </c>
      <c r="G627" s="15" t="s">
        <v>1834</v>
      </c>
      <c r="H627" s="15" t="s">
        <v>3716</v>
      </c>
      <c r="I627" s="15" t="s">
        <v>1373</v>
      </c>
      <c r="J627" s="15" t="s">
        <v>1641</v>
      </c>
      <c r="K627" s="16">
        <v>1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5" t="s">
        <v>1641</v>
      </c>
      <c r="T627" s="16">
        <v>1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5" t="s">
        <v>1641</v>
      </c>
      <c r="AC627" s="16">
        <v>1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5" t="s">
        <v>1641</v>
      </c>
      <c r="AL627" s="16">
        <v>1</v>
      </c>
      <c r="AM627" s="16">
        <v>0</v>
      </c>
      <c r="AN627" s="16">
        <v>0</v>
      </c>
      <c r="AO627" s="16">
        <v>0</v>
      </c>
      <c r="AP627" s="16">
        <v>0</v>
      </c>
      <c r="AQ627" s="16">
        <v>0</v>
      </c>
      <c r="AR627" s="16">
        <v>0</v>
      </c>
      <c r="AS627" s="16">
        <v>0</v>
      </c>
      <c r="AT627" s="15" t="s">
        <v>1641</v>
      </c>
      <c r="AU627" s="16">
        <v>1</v>
      </c>
      <c r="AV627" s="16">
        <v>0</v>
      </c>
      <c r="AW627" s="16">
        <v>0</v>
      </c>
      <c r="AX627" s="16">
        <v>0</v>
      </c>
      <c r="AY627" s="16">
        <v>0</v>
      </c>
      <c r="AZ627" s="16">
        <v>0</v>
      </c>
      <c r="BA627" s="16">
        <v>0</v>
      </c>
    </row>
    <row r="628" spans="1:53">
      <c r="A628" s="15" t="s">
        <v>1344</v>
      </c>
      <c r="B628" s="15" t="s">
        <v>1345</v>
      </c>
      <c r="C628" s="15" t="s">
        <v>1346</v>
      </c>
      <c r="D628" s="15" t="s">
        <v>1347</v>
      </c>
      <c r="E628" s="15" t="s">
        <v>1347</v>
      </c>
      <c r="F628" s="15" t="s">
        <v>1702</v>
      </c>
      <c r="G628" s="15" t="s">
        <v>1835</v>
      </c>
      <c r="H628" s="15" t="s">
        <v>3716</v>
      </c>
      <c r="I628" s="15" t="s">
        <v>1375</v>
      </c>
      <c r="J628" s="15" t="s">
        <v>1641</v>
      </c>
      <c r="K628" s="16">
        <v>1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5" t="s">
        <v>1641</v>
      </c>
      <c r="T628" s="16">
        <v>1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5" t="s">
        <v>1641</v>
      </c>
      <c r="AC628" s="16">
        <v>1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5" t="s">
        <v>1641</v>
      </c>
      <c r="AL628" s="16">
        <v>1</v>
      </c>
      <c r="AM628" s="16">
        <v>0</v>
      </c>
      <c r="AN628" s="16">
        <v>0</v>
      </c>
      <c r="AO628" s="16">
        <v>0</v>
      </c>
      <c r="AP628" s="16">
        <v>0</v>
      </c>
      <c r="AQ628" s="16">
        <v>0</v>
      </c>
      <c r="AR628" s="16">
        <v>0</v>
      </c>
      <c r="AS628" s="16">
        <v>0</v>
      </c>
      <c r="AT628" s="15" t="s">
        <v>1641</v>
      </c>
      <c r="AU628" s="16">
        <v>1</v>
      </c>
      <c r="AV628" s="16">
        <v>0</v>
      </c>
      <c r="AW628" s="16">
        <v>0</v>
      </c>
      <c r="AX628" s="16">
        <v>0</v>
      </c>
      <c r="AY628" s="16">
        <v>0</v>
      </c>
      <c r="AZ628" s="16">
        <v>0</v>
      </c>
      <c r="BA628" s="16">
        <v>0</v>
      </c>
    </row>
    <row r="629" spans="1:53">
      <c r="A629" s="15" t="s">
        <v>1344</v>
      </c>
      <c r="B629" s="15" t="s">
        <v>1345</v>
      </c>
      <c r="C629" s="15" t="s">
        <v>1346</v>
      </c>
      <c r="D629" s="15" t="s">
        <v>1347</v>
      </c>
      <c r="E629" s="15" t="s">
        <v>1347</v>
      </c>
      <c r="F629" s="15" t="s">
        <v>1702</v>
      </c>
      <c r="G629" s="15" t="s">
        <v>1836</v>
      </c>
      <c r="H629" s="15" t="s">
        <v>3716</v>
      </c>
      <c r="I629" s="15" t="s">
        <v>1371</v>
      </c>
      <c r="J629" s="15"/>
      <c r="K629" s="16">
        <v>11</v>
      </c>
      <c r="L629" s="16">
        <v>956</v>
      </c>
      <c r="M629" s="16">
        <v>979</v>
      </c>
      <c r="N629" s="16">
        <v>1011</v>
      </c>
      <c r="O629" s="16">
        <v>11922955</v>
      </c>
      <c r="P629" s="16">
        <v>1389648</v>
      </c>
      <c r="Q629" s="16">
        <v>73449</v>
      </c>
      <c r="R629" s="16">
        <v>934</v>
      </c>
      <c r="S629" s="15"/>
      <c r="T629" s="16">
        <v>11</v>
      </c>
      <c r="U629" s="16">
        <v>1005</v>
      </c>
      <c r="V629" s="16">
        <v>1011</v>
      </c>
      <c r="W629" s="16">
        <v>993</v>
      </c>
      <c r="X629" s="16">
        <v>13344726</v>
      </c>
      <c r="Y629" s="16">
        <v>135442</v>
      </c>
      <c r="Z629" s="16">
        <v>6852</v>
      </c>
      <c r="AA629" s="16">
        <v>1023</v>
      </c>
      <c r="AC629" s="16">
        <v>11</v>
      </c>
      <c r="AD629" s="16">
        <v>988</v>
      </c>
      <c r="AE629" s="16">
        <v>1000</v>
      </c>
      <c r="AF629" s="16">
        <v>988</v>
      </c>
      <c r="AG629" s="16">
        <v>13814869</v>
      </c>
      <c r="AH629" s="16">
        <v>84347</v>
      </c>
      <c r="AI629" s="16">
        <v>3362</v>
      </c>
      <c r="AJ629" s="16">
        <v>1071</v>
      </c>
      <c r="AL629" s="16">
        <v>11</v>
      </c>
      <c r="AM629" s="16">
        <v>1008</v>
      </c>
      <c r="AN629" s="16">
        <v>1008</v>
      </c>
      <c r="AO629" s="16">
        <v>988</v>
      </c>
      <c r="AP629" s="16">
        <v>14036840</v>
      </c>
      <c r="AQ629" s="16">
        <v>76747</v>
      </c>
      <c r="AR629" s="16">
        <v>2871</v>
      </c>
      <c r="AS629" s="16">
        <v>1078</v>
      </c>
      <c r="AU629" s="16">
        <v>11</v>
      </c>
      <c r="AV629" s="16">
        <v>995</v>
      </c>
      <c r="AW629" s="16">
        <v>53119390</v>
      </c>
      <c r="AX629" s="16">
        <v>1686184</v>
      </c>
      <c r="AY629" s="16">
        <v>86534</v>
      </c>
      <c r="AZ629" s="16">
        <v>1027</v>
      </c>
      <c r="BA629" s="16">
        <v>53409</v>
      </c>
    </row>
    <row r="630" spans="1:53">
      <c r="A630" s="15" t="s">
        <v>1344</v>
      </c>
      <c r="B630" s="15" t="s">
        <v>1345</v>
      </c>
      <c r="C630" s="15" t="s">
        <v>1346</v>
      </c>
      <c r="D630" s="15" t="s">
        <v>1347</v>
      </c>
      <c r="E630" s="15" t="s">
        <v>1347</v>
      </c>
      <c r="F630" s="15" t="s">
        <v>1702</v>
      </c>
      <c r="G630" s="15" t="s">
        <v>1837</v>
      </c>
      <c r="H630" s="15" t="s">
        <v>3716</v>
      </c>
      <c r="I630" s="15" t="s">
        <v>1373</v>
      </c>
      <c r="J630" s="15" t="s">
        <v>1641</v>
      </c>
      <c r="K630" s="16">
        <v>10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5" t="s">
        <v>1641</v>
      </c>
      <c r="T630" s="16">
        <v>10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5" t="s">
        <v>1641</v>
      </c>
      <c r="AC630" s="16">
        <v>10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5" t="s">
        <v>1641</v>
      </c>
      <c r="AL630" s="16">
        <v>10</v>
      </c>
      <c r="AM630" s="16">
        <v>0</v>
      </c>
      <c r="AN630" s="16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5" t="s">
        <v>1641</v>
      </c>
      <c r="AU630" s="16">
        <v>10</v>
      </c>
      <c r="AV630" s="16">
        <v>0</v>
      </c>
      <c r="AW630" s="16">
        <v>0</v>
      </c>
      <c r="AX630" s="16">
        <v>0</v>
      </c>
      <c r="AY630" s="16">
        <v>0</v>
      </c>
      <c r="AZ630" s="16">
        <v>0</v>
      </c>
      <c r="BA630" s="16">
        <v>0</v>
      </c>
    </row>
    <row r="631" spans="1:53">
      <c r="A631" s="15" t="s">
        <v>1344</v>
      </c>
      <c r="B631" s="15" t="s">
        <v>1345</v>
      </c>
      <c r="C631" s="15" t="s">
        <v>1346</v>
      </c>
      <c r="D631" s="15" t="s">
        <v>1347</v>
      </c>
      <c r="E631" s="15" t="s">
        <v>1347</v>
      </c>
      <c r="F631" s="15" t="s">
        <v>1702</v>
      </c>
      <c r="G631" s="15" t="s">
        <v>1838</v>
      </c>
      <c r="H631" s="15" t="s">
        <v>3716</v>
      </c>
      <c r="I631" s="15" t="s">
        <v>1375</v>
      </c>
      <c r="J631" s="15" t="s">
        <v>1641</v>
      </c>
      <c r="K631" s="16">
        <v>10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5" t="s">
        <v>1641</v>
      </c>
      <c r="T631" s="16">
        <v>10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5" t="s">
        <v>1641</v>
      </c>
      <c r="AC631" s="16">
        <v>10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5" t="s">
        <v>1641</v>
      </c>
      <c r="AL631" s="16">
        <v>10</v>
      </c>
      <c r="AM631" s="16">
        <v>0</v>
      </c>
      <c r="AN631" s="16">
        <v>0</v>
      </c>
      <c r="AO631" s="16">
        <v>0</v>
      </c>
      <c r="AP631" s="16">
        <v>0</v>
      </c>
      <c r="AQ631" s="16">
        <v>0</v>
      </c>
      <c r="AR631" s="16">
        <v>0</v>
      </c>
      <c r="AS631" s="16">
        <v>0</v>
      </c>
      <c r="AT631" s="15" t="s">
        <v>1641</v>
      </c>
      <c r="AU631" s="16">
        <v>10</v>
      </c>
      <c r="AV631" s="16">
        <v>0</v>
      </c>
      <c r="AW631" s="16">
        <v>0</v>
      </c>
      <c r="AX631" s="16">
        <v>0</v>
      </c>
      <c r="AY631" s="16">
        <v>0</v>
      </c>
      <c r="AZ631" s="16">
        <v>0</v>
      </c>
      <c r="BA631" s="16">
        <v>0</v>
      </c>
    </row>
    <row r="632" spans="1:53">
      <c r="A632" s="15" t="s">
        <v>1344</v>
      </c>
      <c r="B632" s="15" t="s">
        <v>1345</v>
      </c>
      <c r="C632" s="15" t="s">
        <v>1346</v>
      </c>
      <c r="D632" s="15" t="s">
        <v>1347</v>
      </c>
      <c r="E632" s="15" t="s">
        <v>1347</v>
      </c>
      <c r="F632" s="15" t="s">
        <v>1702</v>
      </c>
      <c r="G632" s="15" t="s">
        <v>1839</v>
      </c>
      <c r="H632" s="15" t="s">
        <v>3716</v>
      </c>
      <c r="I632" s="15" t="s">
        <v>1373</v>
      </c>
      <c r="J632" s="15" t="s">
        <v>1641</v>
      </c>
      <c r="K632" s="16">
        <v>1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5" t="s">
        <v>1641</v>
      </c>
      <c r="T632" s="16">
        <v>1</v>
      </c>
      <c r="U632" s="16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5" t="s">
        <v>1641</v>
      </c>
      <c r="AC632" s="16">
        <v>1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5" t="s">
        <v>1641</v>
      </c>
      <c r="AL632" s="16">
        <v>1</v>
      </c>
      <c r="AM632" s="16">
        <v>0</v>
      </c>
      <c r="AN632" s="16">
        <v>0</v>
      </c>
      <c r="AO632" s="16">
        <v>0</v>
      </c>
      <c r="AP632" s="16">
        <v>0</v>
      </c>
      <c r="AQ632" s="16">
        <v>0</v>
      </c>
      <c r="AR632" s="16">
        <v>0</v>
      </c>
      <c r="AS632" s="16">
        <v>0</v>
      </c>
      <c r="AT632" s="15" t="s">
        <v>1641</v>
      </c>
      <c r="AU632" s="16">
        <v>1</v>
      </c>
      <c r="AV632" s="16">
        <v>0</v>
      </c>
      <c r="AW632" s="16">
        <v>0</v>
      </c>
      <c r="AX632" s="16">
        <v>0</v>
      </c>
      <c r="AY632" s="16">
        <v>0</v>
      </c>
      <c r="AZ632" s="16">
        <v>0</v>
      </c>
      <c r="BA632" s="16">
        <v>0</v>
      </c>
    </row>
    <row r="633" spans="1:53">
      <c r="A633" s="15" t="s">
        <v>1344</v>
      </c>
      <c r="B633" s="15" t="s">
        <v>1345</v>
      </c>
      <c r="C633" s="15" t="s">
        <v>1346</v>
      </c>
      <c r="D633" s="15" t="s">
        <v>1347</v>
      </c>
      <c r="E633" s="15" t="s">
        <v>1347</v>
      </c>
      <c r="F633" s="15" t="s">
        <v>1702</v>
      </c>
      <c r="G633" s="15" t="s">
        <v>1840</v>
      </c>
      <c r="H633" s="15" t="s">
        <v>3716</v>
      </c>
      <c r="I633" s="15" t="s">
        <v>1375</v>
      </c>
      <c r="J633" s="15" t="s">
        <v>1641</v>
      </c>
      <c r="K633" s="16">
        <v>1</v>
      </c>
      <c r="L633" s="16">
        <v>0</v>
      </c>
      <c r="M633" s="16">
        <v>0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5" t="s">
        <v>1641</v>
      </c>
      <c r="T633" s="16">
        <v>1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5" t="s">
        <v>1641</v>
      </c>
      <c r="AC633" s="16">
        <v>1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5" t="s">
        <v>1641</v>
      </c>
      <c r="AL633" s="16">
        <v>1</v>
      </c>
      <c r="AM633" s="16">
        <v>0</v>
      </c>
      <c r="AN633" s="16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5" t="s">
        <v>1641</v>
      </c>
      <c r="AU633" s="16">
        <v>1</v>
      </c>
      <c r="AV633" s="16">
        <v>0</v>
      </c>
      <c r="AW633" s="16">
        <v>0</v>
      </c>
      <c r="AX633" s="16">
        <v>0</v>
      </c>
      <c r="AY633" s="16">
        <v>0</v>
      </c>
      <c r="AZ633" s="16">
        <v>0</v>
      </c>
      <c r="BA633" s="16">
        <v>0</v>
      </c>
    </row>
    <row r="634" spans="1:53">
      <c r="A634" s="15" t="s">
        <v>1344</v>
      </c>
      <c r="B634" s="15" t="s">
        <v>1345</v>
      </c>
      <c r="C634" s="15" t="s">
        <v>1346</v>
      </c>
      <c r="D634" s="15" t="s">
        <v>1347</v>
      </c>
      <c r="E634" s="15" t="s">
        <v>1347</v>
      </c>
      <c r="F634" s="15" t="s">
        <v>1702</v>
      </c>
      <c r="G634" s="15" t="s">
        <v>1841</v>
      </c>
      <c r="H634" s="15" t="s">
        <v>3716</v>
      </c>
      <c r="I634" s="15" t="s">
        <v>1371</v>
      </c>
      <c r="J634" s="15" t="s">
        <v>1641</v>
      </c>
      <c r="K634" s="16">
        <v>6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5" t="s">
        <v>1641</v>
      </c>
      <c r="T634" s="16">
        <v>6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5" t="s">
        <v>1641</v>
      </c>
      <c r="AC634" s="16">
        <v>6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5" t="s">
        <v>1641</v>
      </c>
      <c r="AL634" s="16">
        <v>6</v>
      </c>
      <c r="AM634" s="16">
        <v>0</v>
      </c>
      <c r="AN634" s="16">
        <v>0</v>
      </c>
      <c r="AO634" s="16">
        <v>0</v>
      </c>
      <c r="AP634" s="16">
        <v>0</v>
      </c>
      <c r="AQ634" s="16">
        <v>0</v>
      </c>
      <c r="AR634" s="16">
        <v>0</v>
      </c>
      <c r="AS634" s="16">
        <v>0</v>
      </c>
      <c r="AT634" s="15" t="s">
        <v>1641</v>
      </c>
      <c r="AU634" s="16">
        <v>6</v>
      </c>
      <c r="AV634" s="16">
        <v>0</v>
      </c>
      <c r="AW634" s="16">
        <v>0</v>
      </c>
      <c r="AX634" s="16">
        <v>0</v>
      </c>
      <c r="AY634" s="16">
        <v>0</v>
      </c>
      <c r="AZ634" s="16">
        <v>0</v>
      </c>
      <c r="BA634" s="16">
        <v>0</v>
      </c>
    </row>
    <row r="635" spans="1:53">
      <c r="A635" s="15" t="s">
        <v>1344</v>
      </c>
      <c r="B635" s="15" t="s">
        <v>1345</v>
      </c>
      <c r="C635" s="15" t="s">
        <v>1346</v>
      </c>
      <c r="D635" s="15" t="s">
        <v>1347</v>
      </c>
      <c r="E635" s="15" t="s">
        <v>1347</v>
      </c>
      <c r="F635" s="15" t="s">
        <v>1702</v>
      </c>
      <c r="G635" s="15" t="s">
        <v>1842</v>
      </c>
      <c r="H635" s="15" t="s">
        <v>3716</v>
      </c>
      <c r="I635" s="15" t="s">
        <v>1373</v>
      </c>
      <c r="J635" s="15" t="s">
        <v>1641</v>
      </c>
      <c r="K635" s="16">
        <v>6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5" t="s">
        <v>1641</v>
      </c>
      <c r="T635" s="16">
        <v>6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5" t="s">
        <v>1641</v>
      </c>
      <c r="AC635" s="16">
        <v>6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5" t="s">
        <v>1641</v>
      </c>
      <c r="AL635" s="16">
        <v>6</v>
      </c>
      <c r="AM635" s="16">
        <v>0</v>
      </c>
      <c r="AN635" s="16">
        <v>0</v>
      </c>
      <c r="AO635" s="16">
        <v>0</v>
      </c>
      <c r="AP635" s="16">
        <v>0</v>
      </c>
      <c r="AQ635" s="16">
        <v>0</v>
      </c>
      <c r="AR635" s="16">
        <v>0</v>
      </c>
      <c r="AS635" s="16">
        <v>0</v>
      </c>
      <c r="AT635" s="15" t="s">
        <v>1641</v>
      </c>
      <c r="AU635" s="16">
        <v>6</v>
      </c>
      <c r="AV635" s="16">
        <v>0</v>
      </c>
      <c r="AW635" s="16">
        <v>0</v>
      </c>
      <c r="AX635" s="16">
        <v>0</v>
      </c>
      <c r="AY635" s="16">
        <v>0</v>
      </c>
      <c r="AZ635" s="16">
        <v>0</v>
      </c>
      <c r="BA635" s="16">
        <v>0</v>
      </c>
    </row>
    <row r="636" spans="1:53">
      <c r="A636" s="15" t="s">
        <v>1344</v>
      </c>
      <c r="B636" s="15" t="s">
        <v>1345</v>
      </c>
      <c r="C636" s="15" t="s">
        <v>1346</v>
      </c>
      <c r="D636" s="15" t="s">
        <v>1347</v>
      </c>
      <c r="E636" s="15" t="s">
        <v>1347</v>
      </c>
      <c r="F636" s="15" t="s">
        <v>1702</v>
      </c>
      <c r="G636" s="15" t="s">
        <v>1843</v>
      </c>
      <c r="H636" s="15" t="s">
        <v>3716</v>
      </c>
      <c r="I636" s="15" t="s">
        <v>1375</v>
      </c>
      <c r="J636" s="15" t="s">
        <v>1641</v>
      </c>
      <c r="K636" s="16">
        <v>6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5" t="s">
        <v>1641</v>
      </c>
      <c r="T636" s="16">
        <v>6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5" t="s">
        <v>1641</v>
      </c>
      <c r="AC636" s="16">
        <v>6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5" t="s">
        <v>1641</v>
      </c>
      <c r="AL636" s="16">
        <v>6</v>
      </c>
      <c r="AM636" s="16">
        <v>0</v>
      </c>
      <c r="AN636" s="16">
        <v>0</v>
      </c>
      <c r="AO636" s="16">
        <v>0</v>
      </c>
      <c r="AP636" s="16">
        <v>0</v>
      </c>
      <c r="AQ636" s="16">
        <v>0</v>
      </c>
      <c r="AR636" s="16">
        <v>0</v>
      </c>
      <c r="AS636" s="16">
        <v>0</v>
      </c>
      <c r="AT636" s="15" t="s">
        <v>1641</v>
      </c>
      <c r="AU636" s="16">
        <v>6</v>
      </c>
      <c r="AV636" s="16">
        <v>0</v>
      </c>
      <c r="AW636" s="16">
        <v>0</v>
      </c>
      <c r="AX636" s="16">
        <v>0</v>
      </c>
      <c r="AY636" s="16">
        <v>0</v>
      </c>
      <c r="AZ636" s="16">
        <v>0</v>
      </c>
      <c r="BA636" s="16">
        <v>0</v>
      </c>
    </row>
    <row r="637" spans="1:53">
      <c r="A637" s="15" t="s">
        <v>1344</v>
      </c>
      <c r="B637" s="15" t="s">
        <v>1345</v>
      </c>
      <c r="C637" s="15" t="s">
        <v>1346</v>
      </c>
      <c r="D637" s="15" t="s">
        <v>1347</v>
      </c>
      <c r="E637" s="15" t="s">
        <v>1347</v>
      </c>
      <c r="F637" s="15" t="s">
        <v>1702</v>
      </c>
      <c r="G637" s="15" t="s">
        <v>1844</v>
      </c>
      <c r="H637" s="15" t="s">
        <v>3716</v>
      </c>
      <c r="I637" s="15" t="s">
        <v>1371</v>
      </c>
      <c r="J637" s="15" t="s">
        <v>1641</v>
      </c>
      <c r="K637" s="16">
        <v>1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5" t="s">
        <v>1641</v>
      </c>
      <c r="T637" s="16">
        <v>1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5" t="s">
        <v>1641</v>
      </c>
      <c r="AC637" s="16">
        <v>1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5" t="s">
        <v>1641</v>
      </c>
      <c r="AL637" s="16">
        <v>1</v>
      </c>
      <c r="AM637" s="16">
        <v>0</v>
      </c>
      <c r="AN637" s="16">
        <v>0</v>
      </c>
      <c r="AO637" s="16">
        <v>0</v>
      </c>
      <c r="AP637" s="16">
        <v>0</v>
      </c>
      <c r="AQ637" s="16">
        <v>0</v>
      </c>
      <c r="AR637" s="16">
        <v>0</v>
      </c>
      <c r="AS637" s="16">
        <v>0</v>
      </c>
      <c r="AT637" s="15" t="s">
        <v>1641</v>
      </c>
      <c r="AU637" s="16">
        <v>1</v>
      </c>
      <c r="AV637" s="16">
        <v>0</v>
      </c>
      <c r="AW637" s="16">
        <v>0</v>
      </c>
      <c r="AX637" s="16">
        <v>0</v>
      </c>
      <c r="AY637" s="16">
        <v>0</v>
      </c>
      <c r="AZ637" s="16">
        <v>0</v>
      </c>
      <c r="BA637" s="16">
        <v>0</v>
      </c>
    </row>
    <row r="638" spans="1:53">
      <c r="A638" s="15" t="s">
        <v>1344</v>
      </c>
      <c r="B638" s="15" t="s">
        <v>1345</v>
      </c>
      <c r="C638" s="15" t="s">
        <v>1346</v>
      </c>
      <c r="D638" s="15" t="s">
        <v>1347</v>
      </c>
      <c r="E638" s="15" t="s">
        <v>1347</v>
      </c>
      <c r="F638" s="15" t="s">
        <v>1702</v>
      </c>
      <c r="G638" s="15" t="s">
        <v>1845</v>
      </c>
      <c r="H638" s="15" t="s">
        <v>3716</v>
      </c>
      <c r="I638" s="15" t="s">
        <v>1373</v>
      </c>
      <c r="J638" s="15" t="s">
        <v>1641</v>
      </c>
      <c r="K638" s="16">
        <v>1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5" t="s">
        <v>1641</v>
      </c>
      <c r="T638" s="16">
        <v>1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5" t="s">
        <v>1641</v>
      </c>
      <c r="AC638" s="16">
        <v>1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5" t="s">
        <v>1641</v>
      </c>
      <c r="AL638" s="16">
        <v>1</v>
      </c>
      <c r="AM638" s="16">
        <v>0</v>
      </c>
      <c r="AN638" s="16">
        <v>0</v>
      </c>
      <c r="AO638" s="16">
        <v>0</v>
      </c>
      <c r="AP638" s="16">
        <v>0</v>
      </c>
      <c r="AQ638" s="16">
        <v>0</v>
      </c>
      <c r="AR638" s="16">
        <v>0</v>
      </c>
      <c r="AS638" s="16">
        <v>0</v>
      </c>
      <c r="AT638" s="15" t="s">
        <v>1641</v>
      </c>
      <c r="AU638" s="16">
        <v>1</v>
      </c>
      <c r="AV638" s="16">
        <v>0</v>
      </c>
      <c r="AW638" s="16">
        <v>0</v>
      </c>
      <c r="AX638" s="16">
        <v>0</v>
      </c>
      <c r="AY638" s="16">
        <v>0</v>
      </c>
      <c r="AZ638" s="16">
        <v>0</v>
      </c>
      <c r="BA638" s="16">
        <v>0</v>
      </c>
    </row>
    <row r="639" spans="1:53">
      <c r="A639" s="15" t="s">
        <v>1344</v>
      </c>
      <c r="B639" s="15" t="s">
        <v>1345</v>
      </c>
      <c r="C639" s="15" t="s">
        <v>1346</v>
      </c>
      <c r="D639" s="15" t="s">
        <v>1347</v>
      </c>
      <c r="E639" s="15" t="s">
        <v>1347</v>
      </c>
      <c r="F639" s="15" t="s">
        <v>1702</v>
      </c>
      <c r="G639" s="15" t="s">
        <v>1846</v>
      </c>
      <c r="H639" s="15" t="s">
        <v>3716</v>
      </c>
      <c r="I639" s="15" t="s">
        <v>1375</v>
      </c>
      <c r="J639" s="15" t="s">
        <v>1641</v>
      </c>
      <c r="K639" s="16">
        <v>1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5" t="s">
        <v>1641</v>
      </c>
      <c r="T639" s="16">
        <v>1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5" t="s">
        <v>1641</v>
      </c>
      <c r="AC639" s="16">
        <v>1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5" t="s">
        <v>1641</v>
      </c>
      <c r="AL639" s="16">
        <v>1</v>
      </c>
      <c r="AM639" s="16">
        <v>0</v>
      </c>
      <c r="AN639" s="16">
        <v>0</v>
      </c>
      <c r="AO639" s="16">
        <v>0</v>
      </c>
      <c r="AP639" s="16">
        <v>0</v>
      </c>
      <c r="AQ639" s="16">
        <v>0</v>
      </c>
      <c r="AR639" s="16">
        <v>0</v>
      </c>
      <c r="AS639" s="16">
        <v>0</v>
      </c>
      <c r="AT639" s="15" t="s">
        <v>1641</v>
      </c>
      <c r="AU639" s="16">
        <v>1</v>
      </c>
      <c r="AV639" s="16">
        <v>0</v>
      </c>
      <c r="AW639" s="16">
        <v>0</v>
      </c>
      <c r="AX639" s="16">
        <v>0</v>
      </c>
      <c r="AY639" s="16">
        <v>0</v>
      </c>
      <c r="AZ639" s="16">
        <v>0</v>
      </c>
      <c r="BA639" s="16">
        <v>0</v>
      </c>
    </row>
    <row r="640" spans="1:53">
      <c r="A640" s="15" t="s">
        <v>1344</v>
      </c>
      <c r="B640" s="15" t="s">
        <v>1345</v>
      </c>
      <c r="C640" s="15" t="s">
        <v>1346</v>
      </c>
      <c r="D640" s="15" t="s">
        <v>1347</v>
      </c>
      <c r="E640" s="15" t="s">
        <v>1347</v>
      </c>
      <c r="F640" s="15" t="s">
        <v>1702</v>
      </c>
      <c r="G640" s="15" t="s">
        <v>1847</v>
      </c>
      <c r="H640" s="15" t="s">
        <v>3716</v>
      </c>
      <c r="I640" s="15" t="s">
        <v>1369</v>
      </c>
      <c r="J640" s="15"/>
      <c r="K640" s="16">
        <v>88</v>
      </c>
      <c r="L640" s="16">
        <v>2793</v>
      </c>
      <c r="M640" s="16">
        <v>2810</v>
      </c>
      <c r="N640" s="16">
        <v>2827</v>
      </c>
      <c r="O640" s="16">
        <v>30567900</v>
      </c>
      <c r="P640" s="16">
        <v>62858</v>
      </c>
      <c r="Q640" s="16">
        <v>3897</v>
      </c>
      <c r="R640" s="16">
        <v>837</v>
      </c>
      <c r="S640" s="15"/>
      <c r="T640" s="16">
        <v>88</v>
      </c>
      <c r="U640" s="16">
        <v>2847</v>
      </c>
      <c r="V640" s="16">
        <v>2864</v>
      </c>
      <c r="W640" s="16">
        <v>2859</v>
      </c>
      <c r="X640" s="16">
        <v>30922737</v>
      </c>
      <c r="Y640" s="16">
        <v>12950</v>
      </c>
      <c r="Z640" s="16">
        <v>803</v>
      </c>
      <c r="AA640" s="16">
        <v>833</v>
      </c>
      <c r="AC640" s="16">
        <v>88</v>
      </c>
      <c r="AD640" s="16">
        <v>2581</v>
      </c>
      <c r="AE640" s="16">
        <v>2387</v>
      </c>
      <c r="AF640" s="16">
        <v>2567</v>
      </c>
      <c r="AG640" s="16">
        <v>27434623</v>
      </c>
      <c r="AH640" s="16">
        <v>3593</v>
      </c>
      <c r="AI640" s="16">
        <v>223</v>
      </c>
      <c r="AJ640" s="16">
        <v>840</v>
      </c>
      <c r="AL640" s="16">
        <v>88</v>
      </c>
      <c r="AM640" s="16">
        <v>2773</v>
      </c>
      <c r="AN640" s="16">
        <v>2852</v>
      </c>
      <c r="AO640" s="16">
        <v>2788</v>
      </c>
      <c r="AP640" s="16">
        <v>30502590</v>
      </c>
      <c r="AQ640" s="16">
        <v>4177</v>
      </c>
      <c r="AR640" s="16">
        <v>259</v>
      </c>
      <c r="AS640" s="16">
        <v>837</v>
      </c>
      <c r="AU640" s="16">
        <v>88</v>
      </c>
      <c r="AV640" s="16">
        <v>2746</v>
      </c>
      <c r="AW640" s="16">
        <v>119427850</v>
      </c>
      <c r="AX640" s="16">
        <v>83578</v>
      </c>
      <c r="AY640" s="16">
        <v>5182</v>
      </c>
      <c r="AZ640" s="16">
        <v>836</v>
      </c>
      <c r="BA640" s="16">
        <v>43497</v>
      </c>
    </row>
    <row r="641" spans="1:53">
      <c r="A641" s="15" t="s">
        <v>1344</v>
      </c>
      <c r="B641" s="15" t="s">
        <v>1345</v>
      </c>
      <c r="C641" s="15" t="s">
        <v>1346</v>
      </c>
      <c r="D641" s="15" t="s">
        <v>1347</v>
      </c>
      <c r="E641" s="15" t="s">
        <v>1347</v>
      </c>
      <c r="F641" s="15" t="s">
        <v>1702</v>
      </c>
      <c r="G641" s="15" t="s">
        <v>1848</v>
      </c>
      <c r="H641" s="15" t="s">
        <v>3716</v>
      </c>
      <c r="I641" s="15" t="s">
        <v>1371</v>
      </c>
      <c r="J641" s="15"/>
      <c r="K641" s="16">
        <v>88</v>
      </c>
      <c r="L641" s="16">
        <v>2793</v>
      </c>
      <c r="M641" s="16">
        <v>2810</v>
      </c>
      <c r="N641" s="16">
        <v>2827</v>
      </c>
      <c r="O641" s="16">
        <v>30567900</v>
      </c>
      <c r="P641" s="16">
        <v>62858</v>
      </c>
      <c r="Q641" s="16">
        <v>3897</v>
      </c>
      <c r="R641" s="16">
        <v>837</v>
      </c>
      <c r="S641" s="15"/>
      <c r="T641" s="16">
        <v>88</v>
      </c>
      <c r="U641" s="16">
        <v>2847</v>
      </c>
      <c r="V641" s="16">
        <v>2864</v>
      </c>
      <c r="W641" s="16">
        <v>2859</v>
      </c>
      <c r="X641" s="16">
        <v>30922737</v>
      </c>
      <c r="Y641" s="16">
        <v>12950</v>
      </c>
      <c r="Z641" s="16">
        <v>803</v>
      </c>
      <c r="AA641" s="16">
        <v>833</v>
      </c>
      <c r="AC641" s="16">
        <v>88</v>
      </c>
      <c r="AD641" s="16">
        <v>2581</v>
      </c>
      <c r="AE641" s="16">
        <v>2387</v>
      </c>
      <c r="AF641" s="16">
        <v>2567</v>
      </c>
      <c r="AG641" s="16">
        <v>27434623</v>
      </c>
      <c r="AH641" s="16">
        <v>3593</v>
      </c>
      <c r="AI641" s="16">
        <v>223</v>
      </c>
      <c r="AJ641" s="16">
        <v>840</v>
      </c>
      <c r="AL641" s="16">
        <v>88</v>
      </c>
      <c r="AM641" s="16">
        <v>2773</v>
      </c>
      <c r="AN641" s="16">
        <v>2852</v>
      </c>
      <c r="AO641" s="16">
        <v>2788</v>
      </c>
      <c r="AP641" s="16">
        <v>30502590</v>
      </c>
      <c r="AQ641" s="16">
        <v>4177</v>
      </c>
      <c r="AR641" s="16">
        <v>259</v>
      </c>
      <c r="AS641" s="16">
        <v>837</v>
      </c>
      <c r="AU641" s="16">
        <v>88</v>
      </c>
      <c r="AV641" s="16">
        <v>2746</v>
      </c>
      <c r="AW641" s="16">
        <v>119427850</v>
      </c>
      <c r="AX641" s="16">
        <v>83578</v>
      </c>
      <c r="AY641" s="16">
        <v>5182</v>
      </c>
      <c r="AZ641" s="16">
        <v>836</v>
      </c>
      <c r="BA641" s="16">
        <v>43497</v>
      </c>
    </row>
    <row r="642" spans="1:53">
      <c r="A642" s="15" t="s">
        <v>1344</v>
      </c>
      <c r="B642" s="15" t="s">
        <v>1345</v>
      </c>
      <c r="C642" s="15" t="s">
        <v>1346</v>
      </c>
      <c r="D642" s="15" t="s">
        <v>1347</v>
      </c>
      <c r="E642" s="15" t="s">
        <v>1347</v>
      </c>
      <c r="F642" s="15" t="s">
        <v>1702</v>
      </c>
      <c r="G642" s="15" t="s">
        <v>1849</v>
      </c>
      <c r="H642" s="15" t="s">
        <v>3716</v>
      </c>
      <c r="I642" s="15" t="s">
        <v>1373</v>
      </c>
      <c r="J642" s="15" t="s">
        <v>1641</v>
      </c>
      <c r="K642" s="16">
        <v>87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v>0</v>
      </c>
      <c r="S642" s="15" t="s">
        <v>1641</v>
      </c>
      <c r="T642" s="16">
        <v>87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5" t="s">
        <v>1641</v>
      </c>
      <c r="AC642" s="16">
        <v>87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5" t="s">
        <v>1641</v>
      </c>
      <c r="AL642" s="16">
        <v>87</v>
      </c>
      <c r="AM642" s="16">
        <v>0</v>
      </c>
      <c r="AN642" s="16">
        <v>0</v>
      </c>
      <c r="AO642" s="16">
        <v>0</v>
      </c>
      <c r="AP642" s="16">
        <v>0</v>
      </c>
      <c r="AQ642" s="16">
        <v>0</v>
      </c>
      <c r="AR642" s="16">
        <v>0</v>
      </c>
      <c r="AS642" s="16">
        <v>0</v>
      </c>
      <c r="AT642" s="15" t="s">
        <v>1641</v>
      </c>
      <c r="AU642" s="16">
        <v>87</v>
      </c>
      <c r="AV642" s="16">
        <v>0</v>
      </c>
      <c r="AW642" s="16">
        <v>0</v>
      </c>
      <c r="AX642" s="16">
        <v>0</v>
      </c>
      <c r="AY642" s="16">
        <v>0</v>
      </c>
      <c r="AZ642" s="16">
        <v>0</v>
      </c>
      <c r="BA642" s="16">
        <v>0</v>
      </c>
    </row>
    <row r="643" spans="1:53">
      <c r="A643" s="15" t="s">
        <v>1344</v>
      </c>
      <c r="B643" s="15" t="s">
        <v>1345</v>
      </c>
      <c r="C643" s="15" t="s">
        <v>1346</v>
      </c>
      <c r="D643" s="15" t="s">
        <v>1347</v>
      </c>
      <c r="E643" s="15" t="s">
        <v>1347</v>
      </c>
      <c r="F643" s="15" t="s">
        <v>1702</v>
      </c>
      <c r="G643" s="15" t="s">
        <v>1850</v>
      </c>
      <c r="H643" s="15" t="s">
        <v>3716</v>
      </c>
      <c r="I643" s="15" t="s">
        <v>1375</v>
      </c>
      <c r="J643" s="15" t="s">
        <v>1641</v>
      </c>
      <c r="K643" s="16">
        <v>87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5" t="s">
        <v>1641</v>
      </c>
      <c r="T643" s="16">
        <v>87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5" t="s">
        <v>1641</v>
      </c>
      <c r="AC643" s="16">
        <v>87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5" t="s">
        <v>1641</v>
      </c>
      <c r="AL643" s="16">
        <v>87</v>
      </c>
      <c r="AM643" s="16">
        <v>0</v>
      </c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5" t="s">
        <v>1641</v>
      </c>
      <c r="AU643" s="16">
        <v>87</v>
      </c>
      <c r="AV643" s="16">
        <v>0</v>
      </c>
      <c r="AW643" s="16">
        <v>0</v>
      </c>
      <c r="AX643" s="16">
        <v>0</v>
      </c>
      <c r="AY643" s="16">
        <v>0</v>
      </c>
      <c r="AZ643" s="16">
        <v>0</v>
      </c>
      <c r="BA643" s="16">
        <v>0</v>
      </c>
    </row>
    <row r="644" spans="1:53">
      <c r="A644" s="15" t="s">
        <v>1344</v>
      </c>
      <c r="B644" s="15" t="s">
        <v>1345</v>
      </c>
      <c r="C644" s="15" t="s">
        <v>1346</v>
      </c>
      <c r="D644" s="15" t="s">
        <v>1347</v>
      </c>
      <c r="E644" s="15" t="s">
        <v>1347</v>
      </c>
      <c r="F644" s="15" t="s">
        <v>1702</v>
      </c>
      <c r="G644" s="15" t="s">
        <v>1851</v>
      </c>
      <c r="H644" s="15" t="s">
        <v>3716</v>
      </c>
      <c r="I644" s="15" t="s">
        <v>1373</v>
      </c>
      <c r="J644" s="15" t="s">
        <v>1641</v>
      </c>
      <c r="K644" s="16">
        <v>1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5" t="s">
        <v>1641</v>
      </c>
      <c r="T644" s="16">
        <v>1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5" t="s">
        <v>1641</v>
      </c>
      <c r="AC644" s="16">
        <v>1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5" t="s">
        <v>1641</v>
      </c>
      <c r="AL644" s="16">
        <v>1</v>
      </c>
      <c r="AM644" s="16">
        <v>0</v>
      </c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5" t="s">
        <v>1641</v>
      </c>
      <c r="AU644" s="16">
        <v>1</v>
      </c>
      <c r="AV644" s="16">
        <v>0</v>
      </c>
      <c r="AW644" s="16">
        <v>0</v>
      </c>
      <c r="AX644" s="16">
        <v>0</v>
      </c>
      <c r="AY644" s="16">
        <v>0</v>
      </c>
      <c r="AZ644" s="16">
        <v>0</v>
      </c>
      <c r="BA644" s="16">
        <v>0</v>
      </c>
    </row>
    <row r="645" spans="1:53">
      <c r="A645" s="15" t="s">
        <v>1344</v>
      </c>
      <c r="B645" s="15" t="s">
        <v>1345</v>
      </c>
      <c r="C645" s="15" t="s">
        <v>1346</v>
      </c>
      <c r="D645" s="15" t="s">
        <v>1347</v>
      </c>
      <c r="E645" s="15" t="s">
        <v>1347</v>
      </c>
      <c r="F645" s="15" t="s">
        <v>1702</v>
      </c>
      <c r="G645" s="15" t="s">
        <v>1852</v>
      </c>
      <c r="H645" s="15" t="s">
        <v>3716</v>
      </c>
      <c r="I645" s="15" t="s">
        <v>1375</v>
      </c>
      <c r="J645" s="15" t="s">
        <v>1641</v>
      </c>
      <c r="K645" s="16">
        <v>1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5" t="s">
        <v>1641</v>
      </c>
      <c r="T645" s="16">
        <v>1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5" t="s">
        <v>1641</v>
      </c>
      <c r="AC645" s="16">
        <v>1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5" t="s">
        <v>1641</v>
      </c>
      <c r="AL645" s="16">
        <v>1</v>
      </c>
      <c r="AM645" s="16">
        <v>0</v>
      </c>
      <c r="AN645" s="16">
        <v>0</v>
      </c>
      <c r="AO645" s="16">
        <v>0</v>
      </c>
      <c r="AP645" s="16">
        <v>0</v>
      </c>
      <c r="AQ645" s="16">
        <v>0</v>
      </c>
      <c r="AR645" s="16">
        <v>0</v>
      </c>
      <c r="AS645" s="16">
        <v>0</v>
      </c>
      <c r="AT645" s="15" t="s">
        <v>1641</v>
      </c>
      <c r="AU645" s="16">
        <v>1</v>
      </c>
      <c r="AV645" s="16">
        <v>0</v>
      </c>
      <c r="AW645" s="16">
        <v>0</v>
      </c>
      <c r="AX645" s="16">
        <v>0</v>
      </c>
      <c r="AY645" s="16">
        <v>0</v>
      </c>
      <c r="AZ645" s="16">
        <v>0</v>
      </c>
      <c r="BA645" s="16">
        <v>0</v>
      </c>
    </row>
    <row r="646" spans="1:53">
      <c r="A646" s="15" t="s">
        <v>1344</v>
      </c>
      <c r="B646" s="15" t="s">
        <v>1345</v>
      </c>
      <c r="C646" s="15" t="s">
        <v>1346</v>
      </c>
      <c r="D646" s="15" t="s">
        <v>1347</v>
      </c>
      <c r="E646" s="15" t="s">
        <v>1347</v>
      </c>
      <c r="F646" s="15" t="s">
        <v>1702</v>
      </c>
      <c r="G646" s="15" t="s">
        <v>1352</v>
      </c>
      <c r="H646" s="15" t="s">
        <v>3716</v>
      </c>
      <c r="I646" s="15" t="s">
        <v>1367</v>
      </c>
      <c r="J646" s="15"/>
      <c r="K646" s="16">
        <v>173</v>
      </c>
      <c r="L646" s="16">
        <v>15984</v>
      </c>
      <c r="M646" s="16">
        <v>16041</v>
      </c>
      <c r="N646" s="16">
        <v>16124</v>
      </c>
      <c r="O646" s="16">
        <v>123268902</v>
      </c>
      <c r="P646" s="16">
        <v>4643674</v>
      </c>
      <c r="Q646" s="16">
        <v>197366</v>
      </c>
      <c r="R646" s="16">
        <v>591</v>
      </c>
      <c r="S646" s="15"/>
      <c r="T646" s="16">
        <v>172</v>
      </c>
      <c r="U646" s="16">
        <v>16128</v>
      </c>
      <c r="V646" s="16">
        <v>16115</v>
      </c>
      <c r="W646" s="16">
        <v>16074</v>
      </c>
      <c r="X646" s="16">
        <v>127677216</v>
      </c>
      <c r="Y646" s="16">
        <v>594416</v>
      </c>
      <c r="Z646" s="16">
        <v>20285</v>
      </c>
      <c r="AA646" s="16">
        <v>610</v>
      </c>
      <c r="AC646" s="16">
        <v>174</v>
      </c>
      <c r="AD646" s="16">
        <v>16220</v>
      </c>
      <c r="AE646" s="16">
        <v>16191</v>
      </c>
      <c r="AF646" s="16">
        <v>16273</v>
      </c>
      <c r="AG646" s="16">
        <v>136820588</v>
      </c>
      <c r="AH646" s="16">
        <v>429965</v>
      </c>
      <c r="AI646" s="16">
        <v>15133</v>
      </c>
      <c r="AJ646" s="16">
        <v>649</v>
      </c>
      <c r="AL646" s="16">
        <v>174</v>
      </c>
      <c r="AM646" s="16">
        <v>16149</v>
      </c>
      <c r="AN646" s="16">
        <v>16288</v>
      </c>
      <c r="AO646" s="16">
        <v>16279</v>
      </c>
      <c r="AP646" s="16">
        <v>133353511</v>
      </c>
      <c r="AQ646" s="16">
        <v>341428</v>
      </c>
      <c r="AR646" s="16">
        <v>11847</v>
      </c>
      <c r="AS646" s="16">
        <v>632</v>
      </c>
      <c r="AU646" s="16">
        <v>173</v>
      </c>
      <c r="AV646" s="16">
        <v>16156</v>
      </c>
      <c r="AW646" s="16">
        <v>521120217</v>
      </c>
      <c r="AX646" s="16">
        <v>6009483</v>
      </c>
      <c r="AY646" s="16">
        <v>244631</v>
      </c>
      <c r="AZ646" s="16">
        <v>620</v>
      </c>
      <c r="BA646" s="16">
        <v>32257</v>
      </c>
    </row>
    <row r="647" spans="1:53">
      <c r="A647" s="15" t="s">
        <v>1344</v>
      </c>
      <c r="B647" s="15" t="s">
        <v>1345</v>
      </c>
      <c r="C647" s="15" t="s">
        <v>1346</v>
      </c>
      <c r="D647" s="15" t="s">
        <v>1347</v>
      </c>
      <c r="E647" s="15" t="s">
        <v>1347</v>
      </c>
      <c r="F647" s="15" t="s">
        <v>1702</v>
      </c>
      <c r="G647" s="15" t="s">
        <v>1853</v>
      </c>
      <c r="H647" s="15" t="s">
        <v>3716</v>
      </c>
      <c r="I647" s="15" t="s">
        <v>1369</v>
      </c>
      <c r="J647" s="15" t="s">
        <v>1641</v>
      </c>
      <c r="K647" s="16">
        <v>1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5" t="s">
        <v>1641</v>
      </c>
      <c r="T647" s="16">
        <v>1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5" t="s">
        <v>1641</v>
      </c>
      <c r="AC647" s="16">
        <v>1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5" t="s">
        <v>1641</v>
      </c>
      <c r="AL647" s="16">
        <v>1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5" t="s">
        <v>1641</v>
      </c>
      <c r="AU647" s="16">
        <v>1</v>
      </c>
      <c r="AV647" s="16">
        <v>0</v>
      </c>
      <c r="AW647" s="16">
        <v>0</v>
      </c>
      <c r="AX647" s="16">
        <v>0</v>
      </c>
      <c r="AY647" s="16">
        <v>0</v>
      </c>
      <c r="AZ647" s="16">
        <v>0</v>
      </c>
      <c r="BA647" s="16">
        <v>0</v>
      </c>
    </row>
    <row r="648" spans="1:53">
      <c r="A648" s="15" t="s">
        <v>1344</v>
      </c>
      <c r="B648" s="15" t="s">
        <v>1345</v>
      </c>
      <c r="C648" s="15" t="s">
        <v>1346</v>
      </c>
      <c r="D648" s="15" t="s">
        <v>1347</v>
      </c>
      <c r="E648" s="15" t="s">
        <v>1347</v>
      </c>
      <c r="F648" s="15" t="s">
        <v>1702</v>
      </c>
      <c r="G648" s="15" t="s">
        <v>1854</v>
      </c>
      <c r="H648" s="15" t="s">
        <v>3716</v>
      </c>
      <c r="I648" s="15" t="s">
        <v>1371</v>
      </c>
      <c r="J648" s="15" t="s">
        <v>1641</v>
      </c>
      <c r="K648" s="16">
        <v>1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5" t="s">
        <v>1641</v>
      </c>
      <c r="T648" s="16">
        <v>1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5" t="s">
        <v>1641</v>
      </c>
      <c r="AC648" s="16">
        <v>1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5" t="s">
        <v>1641</v>
      </c>
      <c r="AL648" s="16">
        <v>1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5" t="s">
        <v>1641</v>
      </c>
      <c r="AU648" s="16">
        <v>1</v>
      </c>
      <c r="AV648" s="16">
        <v>0</v>
      </c>
      <c r="AW648" s="16">
        <v>0</v>
      </c>
      <c r="AX648" s="16">
        <v>0</v>
      </c>
      <c r="AY648" s="16">
        <v>0</v>
      </c>
      <c r="AZ648" s="16">
        <v>0</v>
      </c>
      <c r="BA648" s="16">
        <v>0</v>
      </c>
    </row>
    <row r="649" spans="1:53">
      <c r="A649" s="15" t="s">
        <v>1344</v>
      </c>
      <c r="B649" s="15" t="s">
        <v>1345</v>
      </c>
      <c r="C649" s="15" t="s">
        <v>1346</v>
      </c>
      <c r="D649" s="15" t="s">
        <v>1347</v>
      </c>
      <c r="E649" s="15" t="s">
        <v>1347</v>
      </c>
      <c r="F649" s="15" t="s">
        <v>1702</v>
      </c>
      <c r="G649" s="15" t="s">
        <v>1855</v>
      </c>
      <c r="H649" s="15" t="s">
        <v>3716</v>
      </c>
      <c r="I649" s="15" t="s">
        <v>1373</v>
      </c>
      <c r="J649" s="15" t="s">
        <v>1641</v>
      </c>
      <c r="K649" s="16">
        <v>1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5" t="s">
        <v>1641</v>
      </c>
      <c r="T649" s="16">
        <v>1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5" t="s">
        <v>1641</v>
      </c>
      <c r="AC649" s="16">
        <v>1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5" t="s">
        <v>1641</v>
      </c>
      <c r="AL649" s="16">
        <v>1</v>
      </c>
      <c r="AM649" s="16">
        <v>0</v>
      </c>
      <c r="AN649" s="16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5" t="s">
        <v>1641</v>
      </c>
      <c r="AU649" s="16">
        <v>1</v>
      </c>
      <c r="AV649" s="16">
        <v>0</v>
      </c>
      <c r="AW649" s="16">
        <v>0</v>
      </c>
      <c r="AX649" s="16">
        <v>0</v>
      </c>
      <c r="AY649" s="16">
        <v>0</v>
      </c>
      <c r="AZ649" s="16">
        <v>0</v>
      </c>
      <c r="BA649" s="16">
        <v>0</v>
      </c>
    </row>
    <row r="650" spans="1:53">
      <c r="A650" s="15" t="s">
        <v>1344</v>
      </c>
      <c r="B650" s="15" t="s">
        <v>1345</v>
      </c>
      <c r="C650" s="15" t="s">
        <v>1346</v>
      </c>
      <c r="D650" s="15" t="s">
        <v>1347</v>
      </c>
      <c r="E650" s="15" t="s">
        <v>1347</v>
      </c>
      <c r="F650" s="15" t="s">
        <v>1702</v>
      </c>
      <c r="G650" s="15" t="s">
        <v>1856</v>
      </c>
      <c r="H650" s="15" t="s">
        <v>3716</v>
      </c>
      <c r="I650" s="15" t="s">
        <v>1375</v>
      </c>
      <c r="J650" s="15" t="s">
        <v>1641</v>
      </c>
      <c r="K650" s="16">
        <v>1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5" t="s">
        <v>1641</v>
      </c>
      <c r="T650" s="16">
        <v>1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5" t="s">
        <v>1641</v>
      </c>
      <c r="AC650" s="16">
        <v>1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5" t="s">
        <v>1641</v>
      </c>
      <c r="AL650" s="16">
        <v>1</v>
      </c>
      <c r="AM650" s="16">
        <v>0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5" t="s">
        <v>1641</v>
      </c>
      <c r="AU650" s="16">
        <v>1</v>
      </c>
      <c r="AV650" s="16">
        <v>0</v>
      </c>
      <c r="AW650" s="16">
        <v>0</v>
      </c>
      <c r="AX650" s="16">
        <v>0</v>
      </c>
      <c r="AY650" s="16">
        <v>0</v>
      </c>
      <c r="AZ650" s="16">
        <v>0</v>
      </c>
      <c r="BA650" s="16">
        <v>0</v>
      </c>
    </row>
    <row r="651" spans="1:53">
      <c r="A651" s="15" t="s">
        <v>1344</v>
      </c>
      <c r="B651" s="15" t="s">
        <v>1345</v>
      </c>
      <c r="C651" s="15" t="s">
        <v>1346</v>
      </c>
      <c r="D651" s="15" t="s">
        <v>1347</v>
      </c>
      <c r="E651" s="15" t="s">
        <v>1347</v>
      </c>
      <c r="F651" s="15" t="s">
        <v>1702</v>
      </c>
      <c r="G651" s="15" t="s">
        <v>1857</v>
      </c>
      <c r="H651" s="15" t="s">
        <v>3716</v>
      </c>
      <c r="I651" s="15" t="s">
        <v>1369</v>
      </c>
      <c r="J651" s="15" t="s">
        <v>1641</v>
      </c>
      <c r="K651" s="16">
        <v>1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5" t="s">
        <v>1641</v>
      </c>
      <c r="T651" s="16">
        <v>1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5" t="s">
        <v>1641</v>
      </c>
      <c r="AC651" s="16">
        <v>1</v>
      </c>
      <c r="AD651" s="16">
        <v>0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5" t="s">
        <v>1641</v>
      </c>
      <c r="AL651" s="16">
        <v>1</v>
      </c>
      <c r="AM651" s="16">
        <v>0</v>
      </c>
      <c r="AN651" s="16">
        <v>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5" t="s">
        <v>1641</v>
      </c>
      <c r="AU651" s="16">
        <v>1</v>
      </c>
      <c r="AV651" s="16">
        <v>0</v>
      </c>
      <c r="AW651" s="16">
        <v>0</v>
      </c>
      <c r="AX651" s="16">
        <v>0</v>
      </c>
      <c r="AY651" s="16">
        <v>0</v>
      </c>
      <c r="AZ651" s="16">
        <v>0</v>
      </c>
      <c r="BA651" s="16">
        <v>0</v>
      </c>
    </row>
    <row r="652" spans="1:53">
      <c r="A652" s="15" t="s">
        <v>1344</v>
      </c>
      <c r="B652" s="15" t="s">
        <v>1345</v>
      </c>
      <c r="C652" s="15" t="s">
        <v>1346</v>
      </c>
      <c r="D652" s="15" t="s">
        <v>1347</v>
      </c>
      <c r="E652" s="15" t="s">
        <v>1347</v>
      </c>
      <c r="F652" s="15" t="s">
        <v>1702</v>
      </c>
      <c r="G652" s="15" t="s">
        <v>1858</v>
      </c>
      <c r="H652" s="15" t="s">
        <v>3716</v>
      </c>
      <c r="I652" s="15" t="s">
        <v>1371</v>
      </c>
      <c r="J652" s="15" t="s">
        <v>1641</v>
      </c>
      <c r="K652" s="16">
        <v>1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5" t="s">
        <v>1641</v>
      </c>
      <c r="T652" s="16">
        <v>1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5" t="s">
        <v>1641</v>
      </c>
      <c r="AC652" s="16">
        <v>1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5" t="s">
        <v>1641</v>
      </c>
      <c r="AL652" s="16">
        <v>1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0</v>
      </c>
      <c r="AT652" s="15" t="s">
        <v>1641</v>
      </c>
      <c r="AU652" s="16">
        <v>1</v>
      </c>
      <c r="AV652" s="16">
        <v>0</v>
      </c>
      <c r="AW652" s="16">
        <v>0</v>
      </c>
      <c r="AX652" s="16">
        <v>0</v>
      </c>
      <c r="AY652" s="16">
        <v>0</v>
      </c>
      <c r="AZ652" s="16">
        <v>0</v>
      </c>
      <c r="BA652" s="16">
        <v>0</v>
      </c>
    </row>
    <row r="653" spans="1:53">
      <c r="A653" s="15" t="s">
        <v>1344</v>
      </c>
      <c r="B653" s="15" t="s">
        <v>1345</v>
      </c>
      <c r="C653" s="15" t="s">
        <v>1346</v>
      </c>
      <c r="D653" s="15" t="s">
        <v>1347</v>
      </c>
      <c r="E653" s="15" t="s">
        <v>1347</v>
      </c>
      <c r="F653" s="15" t="s">
        <v>1702</v>
      </c>
      <c r="G653" s="15" t="s">
        <v>1859</v>
      </c>
      <c r="H653" s="15" t="s">
        <v>3716</v>
      </c>
      <c r="I653" s="15" t="s">
        <v>1373</v>
      </c>
      <c r="J653" s="15" t="s">
        <v>1641</v>
      </c>
      <c r="K653" s="16">
        <v>1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5" t="s">
        <v>1641</v>
      </c>
      <c r="T653" s="16">
        <v>1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5" t="s">
        <v>1641</v>
      </c>
      <c r="AC653" s="16">
        <v>1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5" t="s">
        <v>1641</v>
      </c>
      <c r="AL653" s="16">
        <v>1</v>
      </c>
      <c r="AM653" s="16">
        <v>0</v>
      </c>
      <c r="AN653" s="16">
        <v>0</v>
      </c>
      <c r="AO653" s="16">
        <v>0</v>
      </c>
      <c r="AP653" s="16">
        <v>0</v>
      </c>
      <c r="AQ653" s="16">
        <v>0</v>
      </c>
      <c r="AR653" s="16">
        <v>0</v>
      </c>
      <c r="AS653" s="16">
        <v>0</v>
      </c>
      <c r="AT653" s="15" t="s">
        <v>1641</v>
      </c>
      <c r="AU653" s="16">
        <v>1</v>
      </c>
      <c r="AV653" s="16">
        <v>0</v>
      </c>
      <c r="AW653" s="16">
        <v>0</v>
      </c>
      <c r="AX653" s="16">
        <v>0</v>
      </c>
      <c r="AY653" s="16">
        <v>0</v>
      </c>
      <c r="AZ653" s="16">
        <v>0</v>
      </c>
      <c r="BA653" s="16">
        <v>0</v>
      </c>
    </row>
    <row r="654" spans="1:53">
      <c r="A654" s="15" t="s">
        <v>1344</v>
      </c>
      <c r="B654" s="15" t="s">
        <v>1345</v>
      </c>
      <c r="C654" s="15" t="s">
        <v>1346</v>
      </c>
      <c r="D654" s="15" t="s">
        <v>1347</v>
      </c>
      <c r="E654" s="15" t="s">
        <v>1347</v>
      </c>
      <c r="F654" s="15" t="s">
        <v>1702</v>
      </c>
      <c r="G654" s="15" t="s">
        <v>1860</v>
      </c>
      <c r="H654" s="15" t="s">
        <v>3716</v>
      </c>
      <c r="I654" s="15" t="s">
        <v>1375</v>
      </c>
      <c r="J654" s="15" t="s">
        <v>1641</v>
      </c>
      <c r="K654" s="16">
        <v>1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5" t="s">
        <v>1641</v>
      </c>
      <c r="T654" s="16">
        <v>1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5" t="s">
        <v>1641</v>
      </c>
      <c r="AC654" s="16">
        <v>1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5" t="s">
        <v>1641</v>
      </c>
      <c r="AL654" s="16">
        <v>1</v>
      </c>
      <c r="AM654" s="16">
        <v>0</v>
      </c>
      <c r="AN654" s="16">
        <v>0</v>
      </c>
      <c r="AO654" s="16">
        <v>0</v>
      </c>
      <c r="AP654" s="16">
        <v>0</v>
      </c>
      <c r="AQ654" s="16">
        <v>0</v>
      </c>
      <c r="AR654" s="16">
        <v>0</v>
      </c>
      <c r="AS654" s="16">
        <v>0</v>
      </c>
      <c r="AT654" s="15" t="s">
        <v>1641</v>
      </c>
      <c r="AU654" s="16">
        <v>1</v>
      </c>
      <c r="AV654" s="16">
        <v>0</v>
      </c>
      <c r="AW654" s="16">
        <v>0</v>
      </c>
      <c r="AX654" s="16">
        <v>0</v>
      </c>
      <c r="AY654" s="16">
        <v>0</v>
      </c>
      <c r="AZ654" s="16">
        <v>0</v>
      </c>
      <c r="BA654" s="16">
        <v>0</v>
      </c>
    </row>
    <row r="655" spans="1:53">
      <c r="A655" s="15" t="s">
        <v>1344</v>
      </c>
      <c r="B655" s="15" t="s">
        <v>1345</v>
      </c>
      <c r="C655" s="15" t="s">
        <v>1346</v>
      </c>
      <c r="D655" s="15" t="s">
        <v>1347</v>
      </c>
      <c r="E655" s="15" t="s">
        <v>1347</v>
      </c>
      <c r="F655" s="15" t="s">
        <v>1702</v>
      </c>
      <c r="G655" s="15" t="s">
        <v>1861</v>
      </c>
      <c r="H655" s="15" t="s">
        <v>3716</v>
      </c>
      <c r="I655" s="15" t="s">
        <v>1369</v>
      </c>
      <c r="J655" s="15" t="s">
        <v>1641</v>
      </c>
      <c r="K655" s="16">
        <v>2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5" t="s">
        <v>1641</v>
      </c>
      <c r="T655" s="16">
        <v>2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5" t="s">
        <v>1641</v>
      </c>
      <c r="AC655" s="16">
        <v>2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5" t="s">
        <v>1641</v>
      </c>
      <c r="AL655" s="16">
        <v>2</v>
      </c>
      <c r="AM655" s="16">
        <v>0</v>
      </c>
      <c r="AN655" s="16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0</v>
      </c>
      <c r="AT655" s="15" t="s">
        <v>1641</v>
      </c>
      <c r="AU655" s="16">
        <v>2</v>
      </c>
      <c r="AV655" s="16">
        <v>0</v>
      </c>
      <c r="AW655" s="16">
        <v>0</v>
      </c>
      <c r="AX655" s="16">
        <v>0</v>
      </c>
      <c r="AY655" s="16">
        <v>0</v>
      </c>
      <c r="AZ655" s="16">
        <v>0</v>
      </c>
      <c r="BA655" s="16">
        <v>0</v>
      </c>
    </row>
    <row r="656" spans="1:53">
      <c r="A656" s="15" t="s">
        <v>1344</v>
      </c>
      <c r="B656" s="15" t="s">
        <v>1345</v>
      </c>
      <c r="C656" s="15" t="s">
        <v>1346</v>
      </c>
      <c r="D656" s="15" t="s">
        <v>1347</v>
      </c>
      <c r="E656" s="15" t="s">
        <v>1347</v>
      </c>
      <c r="F656" s="15" t="s">
        <v>1702</v>
      </c>
      <c r="G656" s="15" t="s">
        <v>1862</v>
      </c>
      <c r="H656" s="15" t="s">
        <v>3716</v>
      </c>
      <c r="I656" s="15" t="s">
        <v>1371</v>
      </c>
      <c r="J656" s="15" t="s">
        <v>1641</v>
      </c>
      <c r="K656" s="16">
        <v>2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5" t="s">
        <v>1641</v>
      </c>
      <c r="T656" s="16">
        <v>2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5" t="s">
        <v>1641</v>
      </c>
      <c r="AC656" s="16">
        <v>2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5" t="s">
        <v>1641</v>
      </c>
      <c r="AL656" s="16">
        <v>2</v>
      </c>
      <c r="AM656" s="16">
        <v>0</v>
      </c>
      <c r="AN656" s="16">
        <v>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5" t="s">
        <v>1641</v>
      </c>
      <c r="AU656" s="16">
        <v>2</v>
      </c>
      <c r="AV656" s="16">
        <v>0</v>
      </c>
      <c r="AW656" s="16">
        <v>0</v>
      </c>
      <c r="AX656" s="16">
        <v>0</v>
      </c>
      <c r="AY656" s="16">
        <v>0</v>
      </c>
      <c r="AZ656" s="16">
        <v>0</v>
      </c>
      <c r="BA656" s="16">
        <v>0</v>
      </c>
    </row>
    <row r="657" spans="1:53">
      <c r="A657" s="15" t="s">
        <v>1344</v>
      </c>
      <c r="B657" s="15" t="s">
        <v>1345</v>
      </c>
      <c r="C657" s="15" t="s">
        <v>1346</v>
      </c>
      <c r="D657" s="15" t="s">
        <v>1347</v>
      </c>
      <c r="E657" s="15" t="s">
        <v>1347</v>
      </c>
      <c r="F657" s="15" t="s">
        <v>1702</v>
      </c>
      <c r="G657" s="15" t="s">
        <v>1863</v>
      </c>
      <c r="H657" s="15" t="s">
        <v>3716</v>
      </c>
      <c r="I657" s="15" t="s">
        <v>1373</v>
      </c>
      <c r="J657" s="15" t="s">
        <v>1641</v>
      </c>
      <c r="K657" s="16">
        <v>2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5" t="s">
        <v>1641</v>
      </c>
      <c r="T657" s="16">
        <v>2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5" t="s">
        <v>1641</v>
      </c>
      <c r="AC657" s="16">
        <v>2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5" t="s">
        <v>1641</v>
      </c>
      <c r="AL657" s="16">
        <v>2</v>
      </c>
      <c r="AM657" s="16">
        <v>0</v>
      </c>
      <c r="AN657" s="16">
        <v>0</v>
      </c>
      <c r="AO657" s="16">
        <v>0</v>
      </c>
      <c r="AP657" s="16">
        <v>0</v>
      </c>
      <c r="AQ657" s="16">
        <v>0</v>
      </c>
      <c r="AR657" s="16">
        <v>0</v>
      </c>
      <c r="AS657" s="16">
        <v>0</v>
      </c>
      <c r="AT657" s="15" t="s">
        <v>1641</v>
      </c>
      <c r="AU657" s="16">
        <v>2</v>
      </c>
      <c r="AV657" s="16">
        <v>0</v>
      </c>
      <c r="AW657" s="16">
        <v>0</v>
      </c>
      <c r="AX657" s="16">
        <v>0</v>
      </c>
      <c r="AY657" s="16">
        <v>0</v>
      </c>
      <c r="AZ657" s="16">
        <v>0</v>
      </c>
      <c r="BA657" s="16">
        <v>0</v>
      </c>
    </row>
    <row r="658" spans="1:53">
      <c r="A658" s="15" t="s">
        <v>1344</v>
      </c>
      <c r="B658" s="15" t="s">
        <v>1345</v>
      </c>
      <c r="C658" s="15" t="s">
        <v>1346</v>
      </c>
      <c r="D658" s="15" t="s">
        <v>1347</v>
      </c>
      <c r="E658" s="15" t="s">
        <v>1347</v>
      </c>
      <c r="F658" s="15" t="s">
        <v>1702</v>
      </c>
      <c r="G658" s="15" t="s">
        <v>1864</v>
      </c>
      <c r="H658" s="15" t="s">
        <v>3716</v>
      </c>
      <c r="I658" s="15" t="s">
        <v>1375</v>
      </c>
      <c r="J658" s="15" t="s">
        <v>1641</v>
      </c>
      <c r="K658" s="16">
        <v>2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5" t="s">
        <v>1641</v>
      </c>
      <c r="T658" s="16">
        <v>2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5" t="s">
        <v>1641</v>
      </c>
      <c r="AC658" s="16">
        <v>2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5" t="s">
        <v>1641</v>
      </c>
      <c r="AL658" s="16">
        <v>2</v>
      </c>
      <c r="AM658" s="16">
        <v>0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5" t="s">
        <v>1641</v>
      </c>
      <c r="AU658" s="16">
        <v>2</v>
      </c>
      <c r="AV658" s="16">
        <v>0</v>
      </c>
      <c r="AW658" s="16">
        <v>0</v>
      </c>
      <c r="AX658" s="16">
        <v>0</v>
      </c>
      <c r="AY658" s="16">
        <v>0</v>
      </c>
      <c r="AZ658" s="16">
        <v>0</v>
      </c>
      <c r="BA658" s="16">
        <v>0</v>
      </c>
    </row>
    <row r="659" spans="1:53">
      <c r="A659" s="15" t="s">
        <v>1344</v>
      </c>
      <c r="B659" s="15" t="s">
        <v>1345</v>
      </c>
      <c r="C659" s="15" t="s">
        <v>1346</v>
      </c>
      <c r="D659" s="15" t="s">
        <v>1347</v>
      </c>
      <c r="E659" s="15" t="s">
        <v>1347</v>
      </c>
      <c r="F659" s="15" t="s">
        <v>1702</v>
      </c>
      <c r="G659" s="15" t="s">
        <v>1415</v>
      </c>
      <c r="H659" s="15" t="s">
        <v>3716</v>
      </c>
      <c r="I659" s="15" t="s">
        <v>1369</v>
      </c>
      <c r="J659" s="15"/>
      <c r="K659" s="16">
        <v>169</v>
      </c>
      <c r="L659" s="16">
        <v>15715</v>
      </c>
      <c r="M659" s="16">
        <v>15771</v>
      </c>
      <c r="N659" s="16">
        <v>15853</v>
      </c>
      <c r="O659" s="16">
        <v>118996881</v>
      </c>
      <c r="P659" s="16">
        <v>2890741</v>
      </c>
      <c r="Q659" s="16">
        <v>102981</v>
      </c>
      <c r="R659" s="16">
        <v>580</v>
      </c>
      <c r="S659" s="15"/>
      <c r="T659" s="16">
        <v>168</v>
      </c>
      <c r="U659" s="16">
        <v>15857</v>
      </c>
      <c r="V659" s="16">
        <v>15847</v>
      </c>
      <c r="W659" s="16">
        <v>15803</v>
      </c>
      <c r="X659" s="16">
        <v>123415524</v>
      </c>
      <c r="Y659" s="16">
        <v>572502</v>
      </c>
      <c r="Z659" s="16">
        <v>19208</v>
      </c>
      <c r="AA659" s="16">
        <v>600</v>
      </c>
      <c r="AC659" s="16">
        <v>170</v>
      </c>
      <c r="AD659" s="16">
        <v>15948</v>
      </c>
      <c r="AE659" s="16">
        <v>15921</v>
      </c>
      <c r="AF659" s="16">
        <v>16005</v>
      </c>
      <c r="AG659" s="16">
        <v>131832099</v>
      </c>
      <c r="AH659" s="16">
        <v>389340</v>
      </c>
      <c r="AI659" s="16">
        <v>12981</v>
      </c>
      <c r="AJ659" s="16">
        <v>635</v>
      </c>
      <c r="AL659" s="16">
        <v>170</v>
      </c>
      <c r="AM659" s="16">
        <v>15881</v>
      </c>
      <c r="AN659" s="16">
        <v>16017</v>
      </c>
      <c r="AO659" s="16">
        <v>16007</v>
      </c>
      <c r="AP659" s="16">
        <v>128306559</v>
      </c>
      <c r="AQ659" s="16">
        <v>294279</v>
      </c>
      <c r="AR659" s="16">
        <v>9370</v>
      </c>
      <c r="AS659" s="16">
        <v>618</v>
      </c>
      <c r="AU659" s="16">
        <v>169</v>
      </c>
      <c r="AV659" s="16">
        <v>15885</v>
      </c>
      <c r="AW659" s="16">
        <v>502551063</v>
      </c>
      <c r="AX659" s="16">
        <v>4146862</v>
      </c>
      <c r="AY659" s="16">
        <v>144540</v>
      </c>
      <c r="AZ659" s="16">
        <v>608</v>
      </c>
      <c r="BA659" s="16">
        <v>31636</v>
      </c>
    </row>
    <row r="660" spans="1:53">
      <c r="A660" s="15" t="s">
        <v>1344</v>
      </c>
      <c r="B660" s="15" t="s">
        <v>1345</v>
      </c>
      <c r="C660" s="15" t="s">
        <v>1346</v>
      </c>
      <c r="D660" s="15" t="s">
        <v>1347</v>
      </c>
      <c r="E660" s="15" t="s">
        <v>1347</v>
      </c>
      <c r="F660" s="15" t="s">
        <v>1702</v>
      </c>
      <c r="G660" s="15" t="s">
        <v>1416</v>
      </c>
      <c r="H660" s="15" t="s">
        <v>3716</v>
      </c>
      <c r="I660" s="15" t="s">
        <v>1371</v>
      </c>
      <c r="J660" s="15"/>
      <c r="K660" s="16">
        <v>169</v>
      </c>
      <c r="L660" s="16">
        <v>15715</v>
      </c>
      <c r="M660" s="16">
        <v>15771</v>
      </c>
      <c r="N660" s="16">
        <v>15853</v>
      </c>
      <c r="O660" s="16">
        <v>118996881</v>
      </c>
      <c r="P660" s="16">
        <v>2890741</v>
      </c>
      <c r="Q660" s="16">
        <v>102981</v>
      </c>
      <c r="R660" s="16">
        <v>580</v>
      </c>
      <c r="S660" s="15"/>
      <c r="T660" s="16">
        <v>168</v>
      </c>
      <c r="U660" s="16">
        <v>15857</v>
      </c>
      <c r="V660" s="16">
        <v>15847</v>
      </c>
      <c r="W660" s="16">
        <v>15803</v>
      </c>
      <c r="X660" s="16">
        <v>123415524</v>
      </c>
      <c r="Y660" s="16">
        <v>572502</v>
      </c>
      <c r="Z660" s="16">
        <v>19208</v>
      </c>
      <c r="AA660" s="16">
        <v>600</v>
      </c>
      <c r="AC660" s="16">
        <v>170</v>
      </c>
      <c r="AD660" s="16">
        <v>15948</v>
      </c>
      <c r="AE660" s="16">
        <v>15921</v>
      </c>
      <c r="AF660" s="16">
        <v>16005</v>
      </c>
      <c r="AG660" s="16">
        <v>131832099</v>
      </c>
      <c r="AH660" s="16">
        <v>389340</v>
      </c>
      <c r="AI660" s="16">
        <v>12981</v>
      </c>
      <c r="AJ660" s="16">
        <v>635</v>
      </c>
      <c r="AL660" s="16">
        <v>170</v>
      </c>
      <c r="AM660" s="16">
        <v>15881</v>
      </c>
      <c r="AN660" s="16">
        <v>16017</v>
      </c>
      <c r="AO660" s="16">
        <v>16007</v>
      </c>
      <c r="AP660" s="16">
        <v>128306559</v>
      </c>
      <c r="AQ660" s="16">
        <v>294279</v>
      </c>
      <c r="AR660" s="16">
        <v>9370</v>
      </c>
      <c r="AS660" s="16">
        <v>618</v>
      </c>
      <c r="AU660" s="16">
        <v>169</v>
      </c>
      <c r="AV660" s="16">
        <v>15885</v>
      </c>
      <c r="AW660" s="16">
        <v>502551063</v>
      </c>
      <c r="AX660" s="16">
        <v>4146862</v>
      </c>
      <c r="AY660" s="16">
        <v>144540</v>
      </c>
      <c r="AZ660" s="16">
        <v>608</v>
      </c>
      <c r="BA660" s="16">
        <v>31636</v>
      </c>
    </row>
    <row r="661" spans="1:53">
      <c r="A661" s="15" t="s">
        <v>1344</v>
      </c>
      <c r="B661" s="15" t="s">
        <v>1345</v>
      </c>
      <c r="C661" s="15" t="s">
        <v>1346</v>
      </c>
      <c r="D661" s="15" t="s">
        <v>1347</v>
      </c>
      <c r="E661" s="15" t="s">
        <v>1347</v>
      </c>
      <c r="F661" s="15" t="s">
        <v>1702</v>
      </c>
      <c r="G661" s="15" t="s">
        <v>1417</v>
      </c>
      <c r="H661" s="15" t="s">
        <v>3716</v>
      </c>
      <c r="I661" s="15" t="s">
        <v>1373</v>
      </c>
      <c r="J661" s="15"/>
      <c r="K661" s="16">
        <v>169</v>
      </c>
      <c r="L661" s="16">
        <v>15715</v>
      </c>
      <c r="M661" s="16">
        <v>15771</v>
      </c>
      <c r="N661" s="16">
        <v>15853</v>
      </c>
      <c r="O661" s="16">
        <v>118996881</v>
      </c>
      <c r="P661" s="16">
        <v>2890741</v>
      </c>
      <c r="Q661" s="16">
        <v>102981</v>
      </c>
      <c r="R661" s="16">
        <v>580</v>
      </c>
      <c r="S661" s="15"/>
      <c r="T661" s="16">
        <v>168</v>
      </c>
      <c r="U661" s="16">
        <v>15857</v>
      </c>
      <c r="V661" s="16">
        <v>15847</v>
      </c>
      <c r="W661" s="16">
        <v>15803</v>
      </c>
      <c r="X661" s="16">
        <v>123415524</v>
      </c>
      <c r="Y661" s="16">
        <v>572502</v>
      </c>
      <c r="Z661" s="16">
        <v>19208</v>
      </c>
      <c r="AA661" s="16">
        <v>600</v>
      </c>
      <c r="AC661" s="16">
        <v>170</v>
      </c>
      <c r="AD661" s="16">
        <v>15948</v>
      </c>
      <c r="AE661" s="16">
        <v>15921</v>
      </c>
      <c r="AF661" s="16">
        <v>16005</v>
      </c>
      <c r="AG661" s="16">
        <v>131832099</v>
      </c>
      <c r="AH661" s="16">
        <v>389340</v>
      </c>
      <c r="AI661" s="16">
        <v>12981</v>
      </c>
      <c r="AJ661" s="16">
        <v>635</v>
      </c>
      <c r="AL661" s="16">
        <v>170</v>
      </c>
      <c r="AM661" s="16">
        <v>15881</v>
      </c>
      <c r="AN661" s="16">
        <v>16017</v>
      </c>
      <c r="AO661" s="16">
        <v>16007</v>
      </c>
      <c r="AP661" s="16">
        <v>128306559</v>
      </c>
      <c r="AQ661" s="16">
        <v>294279</v>
      </c>
      <c r="AR661" s="16">
        <v>9370</v>
      </c>
      <c r="AS661" s="16">
        <v>618</v>
      </c>
      <c r="AU661" s="16">
        <v>169</v>
      </c>
      <c r="AV661" s="16">
        <v>15885</v>
      </c>
      <c r="AW661" s="16">
        <v>502551063</v>
      </c>
      <c r="AX661" s="16">
        <v>4146862</v>
      </c>
      <c r="AY661" s="16">
        <v>144540</v>
      </c>
      <c r="AZ661" s="16">
        <v>608</v>
      </c>
      <c r="BA661" s="16">
        <v>31636</v>
      </c>
    </row>
    <row r="662" spans="1:53">
      <c r="A662" s="15" t="s">
        <v>1344</v>
      </c>
      <c r="B662" s="15" t="s">
        <v>1345</v>
      </c>
      <c r="C662" s="15" t="s">
        <v>1346</v>
      </c>
      <c r="D662" s="15" t="s">
        <v>1347</v>
      </c>
      <c r="E662" s="15" t="s">
        <v>1347</v>
      </c>
      <c r="F662" s="15" t="s">
        <v>1702</v>
      </c>
      <c r="G662" s="15" t="s">
        <v>1418</v>
      </c>
      <c r="H662" s="15" t="s">
        <v>3716</v>
      </c>
      <c r="I662" s="15" t="s">
        <v>1375</v>
      </c>
      <c r="J662" s="15"/>
      <c r="K662" s="16">
        <v>169</v>
      </c>
      <c r="L662" s="16">
        <v>15715</v>
      </c>
      <c r="M662" s="16">
        <v>15771</v>
      </c>
      <c r="N662" s="16">
        <v>15853</v>
      </c>
      <c r="O662" s="16">
        <v>118996881</v>
      </c>
      <c r="P662" s="16">
        <v>2890741</v>
      </c>
      <c r="Q662" s="16">
        <v>102981</v>
      </c>
      <c r="R662" s="16">
        <v>580</v>
      </c>
      <c r="S662" s="15"/>
      <c r="T662" s="16">
        <v>168</v>
      </c>
      <c r="U662" s="16">
        <v>15857</v>
      </c>
      <c r="V662" s="16">
        <v>15847</v>
      </c>
      <c r="W662" s="16">
        <v>15803</v>
      </c>
      <c r="X662" s="16">
        <v>123415524</v>
      </c>
      <c r="Y662" s="16">
        <v>572502</v>
      </c>
      <c r="Z662" s="16">
        <v>19208</v>
      </c>
      <c r="AA662" s="16">
        <v>600</v>
      </c>
      <c r="AC662" s="16">
        <v>170</v>
      </c>
      <c r="AD662" s="16">
        <v>15948</v>
      </c>
      <c r="AE662" s="16">
        <v>15921</v>
      </c>
      <c r="AF662" s="16">
        <v>16005</v>
      </c>
      <c r="AG662" s="16">
        <v>131832099</v>
      </c>
      <c r="AH662" s="16">
        <v>389340</v>
      </c>
      <c r="AI662" s="16">
        <v>12981</v>
      </c>
      <c r="AJ662" s="16">
        <v>635</v>
      </c>
      <c r="AL662" s="16">
        <v>170</v>
      </c>
      <c r="AM662" s="16">
        <v>15881</v>
      </c>
      <c r="AN662" s="16">
        <v>16017</v>
      </c>
      <c r="AO662" s="16">
        <v>16007</v>
      </c>
      <c r="AP662" s="16">
        <v>128306559</v>
      </c>
      <c r="AQ662" s="16">
        <v>294279</v>
      </c>
      <c r="AR662" s="16">
        <v>9370</v>
      </c>
      <c r="AS662" s="16">
        <v>618</v>
      </c>
      <c r="AU662" s="16">
        <v>169</v>
      </c>
      <c r="AV662" s="16">
        <v>15885</v>
      </c>
      <c r="AW662" s="16">
        <v>502551063</v>
      </c>
      <c r="AX662" s="16">
        <v>4146862</v>
      </c>
      <c r="AY662" s="16">
        <v>144540</v>
      </c>
      <c r="AZ662" s="16">
        <v>608</v>
      </c>
      <c r="BA662" s="16">
        <v>31636</v>
      </c>
    </row>
    <row r="663" spans="1:53">
      <c r="A663" s="15" t="s">
        <v>1344</v>
      </c>
      <c r="B663" s="15" t="s">
        <v>1345</v>
      </c>
      <c r="C663" s="15" t="s">
        <v>1346</v>
      </c>
      <c r="D663" s="15" t="s">
        <v>1347</v>
      </c>
      <c r="E663" s="15" t="s">
        <v>1347</v>
      </c>
      <c r="F663" s="15" t="s">
        <v>1702</v>
      </c>
      <c r="G663" s="15" t="s">
        <v>1354</v>
      </c>
      <c r="H663" s="15" t="s">
        <v>3716</v>
      </c>
      <c r="I663" s="15" t="s">
        <v>1367</v>
      </c>
      <c r="J663" s="15"/>
      <c r="K663" s="16">
        <v>19</v>
      </c>
      <c r="L663" s="16">
        <v>690</v>
      </c>
      <c r="M663" s="16">
        <v>692</v>
      </c>
      <c r="N663" s="16">
        <v>699</v>
      </c>
      <c r="O663" s="16">
        <v>10351485</v>
      </c>
      <c r="P663" s="16">
        <v>1203562</v>
      </c>
      <c r="Q663" s="16">
        <v>47220</v>
      </c>
      <c r="R663" s="16">
        <v>1148</v>
      </c>
      <c r="S663" s="15"/>
      <c r="T663" s="16">
        <v>19</v>
      </c>
      <c r="U663" s="16">
        <v>692</v>
      </c>
      <c r="V663" s="16">
        <v>690</v>
      </c>
      <c r="W663" s="16">
        <v>695</v>
      </c>
      <c r="X663" s="16">
        <v>10374744</v>
      </c>
      <c r="Y663" s="16">
        <v>129745</v>
      </c>
      <c r="Z663" s="16">
        <v>5507</v>
      </c>
      <c r="AA663" s="16">
        <v>1153</v>
      </c>
      <c r="AC663" s="16">
        <v>19</v>
      </c>
      <c r="AD663" s="16">
        <v>707</v>
      </c>
      <c r="AE663" s="16">
        <v>708</v>
      </c>
      <c r="AF663" s="16">
        <v>727</v>
      </c>
      <c r="AG663" s="16">
        <v>10007972</v>
      </c>
      <c r="AH663" s="16">
        <v>143985</v>
      </c>
      <c r="AI663" s="16">
        <v>6605</v>
      </c>
      <c r="AJ663" s="16">
        <v>1078</v>
      </c>
      <c r="AL663" s="16">
        <v>19</v>
      </c>
      <c r="AM663" s="16">
        <v>733</v>
      </c>
      <c r="AN663" s="16">
        <v>729</v>
      </c>
      <c r="AO663" s="16">
        <v>677</v>
      </c>
      <c r="AP663" s="16">
        <v>10644515</v>
      </c>
      <c r="AQ663" s="16">
        <v>163784</v>
      </c>
      <c r="AR663" s="16">
        <v>7883</v>
      </c>
      <c r="AS663" s="16">
        <v>1148</v>
      </c>
      <c r="AU663" s="16">
        <v>19</v>
      </c>
      <c r="AV663" s="16">
        <v>703</v>
      </c>
      <c r="AW663" s="16">
        <v>41378716</v>
      </c>
      <c r="AX663" s="16">
        <v>1641076</v>
      </c>
      <c r="AY663" s="16">
        <v>67215</v>
      </c>
      <c r="AZ663" s="16">
        <v>1132</v>
      </c>
      <c r="BA663" s="16">
        <v>58839</v>
      </c>
    </row>
    <row r="664" spans="1:53">
      <c r="A664" s="15" t="s">
        <v>1344</v>
      </c>
      <c r="B664" s="15" t="s">
        <v>1345</v>
      </c>
      <c r="C664" s="15" t="s">
        <v>1346</v>
      </c>
      <c r="D664" s="15" t="s">
        <v>1347</v>
      </c>
      <c r="E664" s="15" t="s">
        <v>1347</v>
      </c>
      <c r="F664" s="15" t="s">
        <v>1702</v>
      </c>
      <c r="G664" s="15" t="s">
        <v>1419</v>
      </c>
      <c r="H664" s="15" t="s">
        <v>3716</v>
      </c>
      <c r="I664" s="15" t="s">
        <v>1369</v>
      </c>
      <c r="J664" s="15" t="s">
        <v>1641</v>
      </c>
      <c r="K664" s="16">
        <v>1</v>
      </c>
      <c r="L664" s="16">
        <v>0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5" t="s">
        <v>1641</v>
      </c>
      <c r="T664" s="16">
        <v>1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5" t="s">
        <v>1641</v>
      </c>
      <c r="AC664" s="16">
        <v>1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5" t="s">
        <v>1641</v>
      </c>
      <c r="AL664" s="16">
        <v>1</v>
      </c>
      <c r="AM664" s="16">
        <v>0</v>
      </c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5" t="s">
        <v>1641</v>
      </c>
      <c r="AU664" s="16">
        <v>1</v>
      </c>
      <c r="AV664" s="16">
        <v>0</v>
      </c>
      <c r="AW664" s="16">
        <v>0</v>
      </c>
      <c r="AX664" s="16">
        <v>0</v>
      </c>
      <c r="AY664" s="16">
        <v>0</v>
      </c>
      <c r="AZ664" s="16">
        <v>0</v>
      </c>
      <c r="BA664" s="16">
        <v>0</v>
      </c>
    </row>
    <row r="665" spans="1:53">
      <c r="A665" s="15" t="s">
        <v>1344</v>
      </c>
      <c r="B665" s="15" t="s">
        <v>1345</v>
      </c>
      <c r="C665" s="15" t="s">
        <v>1346</v>
      </c>
      <c r="D665" s="15" t="s">
        <v>1347</v>
      </c>
      <c r="E665" s="15" t="s">
        <v>1347</v>
      </c>
      <c r="F665" s="15" t="s">
        <v>1702</v>
      </c>
      <c r="G665" s="15" t="s">
        <v>1865</v>
      </c>
      <c r="H665" s="15" t="s">
        <v>3716</v>
      </c>
      <c r="I665" s="15" t="s">
        <v>1371</v>
      </c>
      <c r="J665" s="15" t="s">
        <v>1641</v>
      </c>
      <c r="K665" s="16">
        <v>1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5" t="s">
        <v>1641</v>
      </c>
      <c r="T665" s="16">
        <v>1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5" t="s">
        <v>1641</v>
      </c>
      <c r="AC665" s="16">
        <v>1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0</v>
      </c>
      <c r="AK665" s="15" t="s">
        <v>1641</v>
      </c>
      <c r="AL665" s="16">
        <v>1</v>
      </c>
      <c r="AM665" s="16">
        <v>0</v>
      </c>
      <c r="AN665" s="16">
        <v>0</v>
      </c>
      <c r="AO665" s="16">
        <v>0</v>
      </c>
      <c r="AP665" s="16">
        <v>0</v>
      </c>
      <c r="AQ665" s="16">
        <v>0</v>
      </c>
      <c r="AR665" s="16">
        <v>0</v>
      </c>
      <c r="AS665" s="16">
        <v>0</v>
      </c>
      <c r="AT665" s="15" t="s">
        <v>1641</v>
      </c>
      <c r="AU665" s="16">
        <v>1</v>
      </c>
      <c r="AV665" s="16">
        <v>0</v>
      </c>
      <c r="AW665" s="16">
        <v>0</v>
      </c>
      <c r="AX665" s="16">
        <v>0</v>
      </c>
      <c r="AY665" s="16">
        <v>0</v>
      </c>
      <c r="AZ665" s="16">
        <v>0</v>
      </c>
      <c r="BA665" s="16">
        <v>0</v>
      </c>
    </row>
    <row r="666" spans="1:53">
      <c r="A666" s="15" t="s">
        <v>1344</v>
      </c>
      <c r="B666" s="15" t="s">
        <v>1345</v>
      </c>
      <c r="C666" s="15" t="s">
        <v>1346</v>
      </c>
      <c r="D666" s="15" t="s">
        <v>1347</v>
      </c>
      <c r="E666" s="15" t="s">
        <v>1347</v>
      </c>
      <c r="F666" s="15" t="s">
        <v>1702</v>
      </c>
      <c r="G666" s="15" t="s">
        <v>1866</v>
      </c>
      <c r="H666" s="15" t="s">
        <v>3716</v>
      </c>
      <c r="I666" s="15" t="s">
        <v>1373</v>
      </c>
      <c r="J666" s="15" t="s">
        <v>1641</v>
      </c>
      <c r="K666" s="16">
        <v>1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5" t="s">
        <v>1641</v>
      </c>
      <c r="T666" s="16">
        <v>1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5" t="s">
        <v>1641</v>
      </c>
      <c r="AC666" s="16">
        <v>1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5" t="s">
        <v>1641</v>
      </c>
      <c r="AL666" s="16">
        <v>1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5" t="s">
        <v>1641</v>
      </c>
      <c r="AU666" s="16">
        <v>1</v>
      </c>
      <c r="AV666" s="16">
        <v>0</v>
      </c>
      <c r="AW666" s="16">
        <v>0</v>
      </c>
      <c r="AX666" s="16">
        <v>0</v>
      </c>
      <c r="AY666" s="16">
        <v>0</v>
      </c>
      <c r="AZ666" s="16">
        <v>0</v>
      </c>
      <c r="BA666" s="16">
        <v>0</v>
      </c>
    </row>
    <row r="667" spans="1:53">
      <c r="A667" s="15" t="s">
        <v>1344</v>
      </c>
      <c r="B667" s="15" t="s">
        <v>1345</v>
      </c>
      <c r="C667" s="15" t="s">
        <v>1346</v>
      </c>
      <c r="D667" s="15" t="s">
        <v>1347</v>
      </c>
      <c r="E667" s="15" t="s">
        <v>1347</v>
      </c>
      <c r="F667" s="15" t="s">
        <v>1702</v>
      </c>
      <c r="G667" s="15" t="s">
        <v>1867</v>
      </c>
      <c r="H667" s="15" t="s">
        <v>3716</v>
      </c>
      <c r="I667" s="15" t="s">
        <v>1375</v>
      </c>
      <c r="J667" s="15" t="s">
        <v>1641</v>
      </c>
      <c r="K667" s="16">
        <v>1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  <c r="S667" s="15" t="s">
        <v>1641</v>
      </c>
      <c r="T667" s="16">
        <v>1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5" t="s">
        <v>1641</v>
      </c>
      <c r="AC667" s="16">
        <v>1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5" t="s">
        <v>1641</v>
      </c>
      <c r="AL667" s="16">
        <v>1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5" t="s">
        <v>1641</v>
      </c>
      <c r="AU667" s="16">
        <v>1</v>
      </c>
      <c r="AV667" s="16">
        <v>0</v>
      </c>
      <c r="AW667" s="16">
        <v>0</v>
      </c>
      <c r="AX667" s="16">
        <v>0</v>
      </c>
      <c r="AY667" s="16">
        <v>0</v>
      </c>
      <c r="AZ667" s="16">
        <v>0</v>
      </c>
      <c r="BA667" s="16">
        <v>0</v>
      </c>
    </row>
    <row r="668" spans="1:53">
      <c r="A668" s="15" t="s">
        <v>1344</v>
      </c>
      <c r="B668" s="15" t="s">
        <v>1345</v>
      </c>
      <c r="C668" s="15" t="s">
        <v>1346</v>
      </c>
      <c r="D668" s="15" t="s">
        <v>1347</v>
      </c>
      <c r="E668" s="15" t="s">
        <v>1347</v>
      </c>
      <c r="F668" s="15" t="s">
        <v>1702</v>
      </c>
      <c r="G668" s="15" t="s">
        <v>1868</v>
      </c>
      <c r="H668" s="15" t="s">
        <v>3716</v>
      </c>
      <c r="I668" s="15" t="s">
        <v>1369</v>
      </c>
      <c r="J668" s="15" t="s">
        <v>1641</v>
      </c>
      <c r="K668" s="16">
        <v>3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  <c r="S668" s="15" t="s">
        <v>1641</v>
      </c>
      <c r="T668" s="16">
        <v>3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5" t="s">
        <v>1641</v>
      </c>
      <c r="AC668" s="16">
        <v>3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5" t="s">
        <v>1641</v>
      </c>
      <c r="AL668" s="16">
        <v>3</v>
      </c>
      <c r="AM668" s="16">
        <v>0</v>
      </c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5" t="s">
        <v>1641</v>
      </c>
      <c r="AU668" s="16">
        <v>3</v>
      </c>
      <c r="AV668" s="16">
        <v>0</v>
      </c>
      <c r="AW668" s="16">
        <v>0</v>
      </c>
      <c r="AX668" s="16">
        <v>0</v>
      </c>
      <c r="AY668" s="16">
        <v>0</v>
      </c>
      <c r="AZ668" s="16">
        <v>0</v>
      </c>
      <c r="BA668" s="16">
        <v>0</v>
      </c>
    </row>
    <row r="669" spans="1:53">
      <c r="A669" s="15" t="s">
        <v>1344</v>
      </c>
      <c r="B669" s="15" t="s">
        <v>1345</v>
      </c>
      <c r="C669" s="15" t="s">
        <v>1346</v>
      </c>
      <c r="D669" s="15" t="s">
        <v>1347</v>
      </c>
      <c r="E669" s="15" t="s">
        <v>1347</v>
      </c>
      <c r="F669" s="15" t="s">
        <v>1702</v>
      </c>
      <c r="G669" s="15" t="s">
        <v>1869</v>
      </c>
      <c r="H669" s="15" t="s">
        <v>3716</v>
      </c>
      <c r="I669" s="15" t="s">
        <v>1371</v>
      </c>
      <c r="J669" s="15" t="s">
        <v>1641</v>
      </c>
      <c r="K669" s="16">
        <v>3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5" t="s">
        <v>1641</v>
      </c>
      <c r="T669" s="16">
        <v>3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5" t="s">
        <v>1641</v>
      </c>
      <c r="AC669" s="16">
        <v>3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5" t="s">
        <v>1641</v>
      </c>
      <c r="AL669" s="16">
        <v>3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5" t="s">
        <v>1641</v>
      </c>
      <c r="AU669" s="16">
        <v>3</v>
      </c>
      <c r="AV669" s="16">
        <v>0</v>
      </c>
      <c r="AW669" s="16">
        <v>0</v>
      </c>
      <c r="AX669" s="16">
        <v>0</v>
      </c>
      <c r="AY669" s="16">
        <v>0</v>
      </c>
      <c r="AZ669" s="16">
        <v>0</v>
      </c>
      <c r="BA669" s="16">
        <v>0</v>
      </c>
    </row>
    <row r="670" spans="1:53">
      <c r="A670" s="15" t="s">
        <v>1344</v>
      </c>
      <c r="B670" s="15" t="s">
        <v>1345</v>
      </c>
      <c r="C670" s="15" t="s">
        <v>1346</v>
      </c>
      <c r="D670" s="15" t="s">
        <v>1347</v>
      </c>
      <c r="E670" s="15" t="s">
        <v>1347</v>
      </c>
      <c r="F670" s="15" t="s">
        <v>1702</v>
      </c>
      <c r="G670" s="15" t="s">
        <v>1870</v>
      </c>
      <c r="H670" s="15" t="s">
        <v>3716</v>
      </c>
      <c r="I670" s="15" t="s">
        <v>1373</v>
      </c>
      <c r="J670" s="15" t="s">
        <v>1641</v>
      </c>
      <c r="K670" s="16">
        <v>1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5" t="s">
        <v>1641</v>
      </c>
      <c r="T670" s="16">
        <v>1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5" t="s">
        <v>1641</v>
      </c>
      <c r="AC670" s="16">
        <v>1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5" t="s">
        <v>1641</v>
      </c>
      <c r="AL670" s="16">
        <v>1</v>
      </c>
      <c r="AM670" s="16">
        <v>0</v>
      </c>
      <c r="AN670" s="16">
        <v>0</v>
      </c>
      <c r="AO670" s="16">
        <v>0</v>
      </c>
      <c r="AP670" s="16">
        <v>0</v>
      </c>
      <c r="AQ670" s="16">
        <v>0</v>
      </c>
      <c r="AR670" s="16">
        <v>0</v>
      </c>
      <c r="AS670" s="16">
        <v>0</v>
      </c>
      <c r="AT670" s="15" t="s">
        <v>1641</v>
      </c>
      <c r="AU670" s="16">
        <v>1</v>
      </c>
      <c r="AV670" s="16">
        <v>0</v>
      </c>
      <c r="AW670" s="16">
        <v>0</v>
      </c>
      <c r="AX670" s="16">
        <v>0</v>
      </c>
      <c r="AY670" s="16">
        <v>0</v>
      </c>
      <c r="AZ670" s="16">
        <v>0</v>
      </c>
      <c r="BA670" s="16">
        <v>0</v>
      </c>
    </row>
    <row r="671" spans="1:53">
      <c r="A671" s="15" t="s">
        <v>1344</v>
      </c>
      <c r="B671" s="15" t="s">
        <v>1345</v>
      </c>
      <c r="C671" s="15" t="s">
        <v>1346</v>
      </c>
      <c r="D671" s="15" t="s">
        <v>1347</v>
      </c>
      <c r="E671" s="15" t="s">
        <v>1347</v>
      </c>
      <c r="F671" s="15" t="s">
        <v>1702</v>
      </c>
      <c r="G671" s="15" t="s">
        <v>1871</v>
      </c>
      <c r="H671" s="15" t="s">
        <v>3716</v>
      </c>
      <c r="I671" s="15" t="s">
        <v>1375</v>
      </c>
      <c r="J671" s="15" t="s">
        <v>1641</v>
      </c>
      <c r="K671" s="16">
        <v>1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5" t="s">
        <v>1641</v>
      </c>
      <c r="T671" s="16">
        <v>1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5" t="s">
        <v>1641</v>
      </c>
      <c r="AC671" s="16">
        <v>1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5" t="s">
        <v>1641</v>
      </c>
      <c r="AL671" s="16">
        <v>1</v>
      </c>
      <c r="AM671" s="16">
        <v>0</v>
      </c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5" t="s">
        <v>1641</v>
      </c>
      <c r="AU671" s="16">
        <v>1</v>
      </c>
      <c r="AV671" s="16">
        <v>0</v>
      </c>
      <c r="AW671" s="16">
        <v>0</v>
      </c>
      <c r="AX671" s="16">
        <v>0</v>
      </c>
      <c r="AY671" s="16">
        <v>0</v>
      </c>
      <c r="AZ671" s="16">
        <v>0</v>
      </c>
      <c r="BA671" s="16">
        <v>0</v>
      </c>
    </row>
    <row r="672" spans="1:53">
      <c r="A672" s="15" t="s">
        <v>1344</v>
      </c>
      <c r="B672" s="15" t="s">
        <v>1345</v>
      </c>
      <c r="C672" s="15" t="s">
        <v>1346</v>
      </c>
      <c r="D672" s="15" t="s">
        <v>1347</v>
      </c>
      <c r="E672" s="15" t="s">
        <v>1347</v>
      </c>
      <c r="F672" s="15" t="s">
        <v>1702</v>
      </c>
      <c r="G672" s="15" t="s">
        <v>1872</v>
      </c>
      <c r="H672" s="15" t="s">
        <v>3716</v>
      </c>
      <c r="I672" s="15" t="s">
        <v>1373</v>
      </c>
      <c r="J672" s="15" t="s">
        <v>1641</v>
      </c>
      <c r="K672" s="16">
        <v>1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5" t="s">
        <v>1641</v>
      </c>
      <c r="T672" s="16">
        <v>1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5" t="s">
        <v>1641</v>
      </c>
      <c r="AC672" s="16">
        <v>1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5" t="s">
        <v>1641</v>
      </c>
      <c r="AL672" s="16">
        <v>1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5" t="s">
        <v>1641</v>
      </c>
      <c r="AU672" s="16">
        <v>1</v>
      </c>
      <c r="AV672" s="16">
        <v>0</v>
      </c>
      <c r="AW672" s="16">
        <v>0</v>
      </c>
      <c r="AX672" s="16">
        <v>0</v>
      </c>
      <c r="AY672" s="16">
        <v>0</v>
      </c>
      <c r="AZ672" s="16">
        <v>0</v>
      </c>
      <c r="BA672" s="16">
        <v>0</v>
      </c>
    </row>
    <row r="673" spans="1:53">
      <c r="A673" s="15" t="s">
        <v>1344</v>
      </c>
      <c r="B673" s="15" t="s">
        <v>1345</v>
      </c>
      <c r="C673" s="15" t="s">
        <v>1346</v>
      </c>
      <c r="D673" s="15" t="s">
        <v>1347</v>
      </c>
      <c r="E673" s="15" t="s">
        <v>1347</v>
      </c>
      <c r="F673" s="15" t="s">
        <v>1702</v>
      </c>
      <c r="G673" s="15" t="s">
        <v>1873</v>
      </c>
      <c r="H673" s="15" t="s">
        <v>3716</v>
      </c>
      <c r="I673" s="15" t="s">
        <v>1375</v>
      </c>
      <c r="J673" s="15" t="s">
        <v>1641</v>
      </c>
      <c r="K673" s="16">
        <v>1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5" t="s">
        <v>1641</v>
      </c>
      <c r="T673" s="16">
        <v>1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5" t="s">
        <v>1641</v>
      </c>
      <c r="AC673" s="16">
        <v>1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5" t="s">
        <v>1641</v>
      </c>
      <c r="AL673" s="16">
        <v>1</v>
      </c>
      <c r="AM673" s="16">
        <v>0</v>
      </c>
      <c r="AN673" s="16">
        <v>0</v>
      </c>
      <c r="AO673" s="16">
        <v>0</v>
      </c>
      <c r="AP673" s="16">
        <v>0</v>
      </c>
      <c r="AQ673" s="16">
        <v>0</v>
      </c>
      <c r="AR673" s="16">
        <v>0</v>
      </c>
      <c r="AS673" s="16">
        <v>0</v>
      </c>
      <c r="AT673" s="15" t="s">
        <v>1641</v>
      </c>
      <c r="AU673" s="16">
        <v>1</v>
      </c>
      <c r="AV673" s="16">
        <v>0</v>
      </c>
      <c r="AW673" s="16">
        <v>0</v>
      </c>
      <c r="AX673" s="16">
        <v>0</v>
      </c>
      <c r="AY673" s="16">
        <v>0</v>
      </c>
      <c r="AZ673" s="16">
        <v>0</v>
      </c>
      <c r="BA673" s="16">
        <v>0</v>
      </c>
    </row>
    <row r="674" spans="1:53">
      <c r="A674" s="15" t="s">
        <v>1344</v>
      </c>
      <c r="B674" s="15" t="s">
        <v>1345</v>
      </c>
      <c r="C674" s="15" t="s">
        <v>1346</v>
      </c>
      <c r="D674" s="15" t="s">
        <v>1347</v>
      </c>
      <c r="E674" s="15" t="s">
        <v>1347</v>
      </c>
      <c r="F674" s="15" t="s">
        <v>1702</v>
      </c>
      <c r="G674" s="15" t="s">
        <v>3475</v>
      </c>
      <c r="H674" s="15" t="s">
        <v>3716</v>
      </c>
      <c r="I674" s="15" t="s">
        <v>1373</v>
      </c>
      <c r="J674" s="15" t="s">
        <v>1641</v>
      </c>
      <c r="K674" s="16">
        <v>1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5" t="s">
        <v>1641</v>
      </c>
      <c r="T674" s="16">
        <v>1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5" t="s">
        <v>1641</v>
      </c>
      <c r="AC674" s="16">
        <v>1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5" t="s">
        <v>1641</v>
      </c>
      <c r="AL674" s="16">
        <v>1</v>
      </c>
      <c r="AM674" s="16">
        <v>0</v>
      </c>
      <c r="AN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0</v>
      </c>
      <c r="AT674" s="15" t="s">
        <v>1641</v>
      </c>
      <c r="AU674" s="16">
        <v>1</v>
      </c>
      <c r="AV674" s="16">
        <v>0</v>
      </c>
      <c r="AW674" s="16">
        <v>0</v>
      </c>
      <c r="AX674" s="16">
        <v>0</v>
      </c>
      <c r="AY674" s="16">
        <v>0</v>
      </c>
      <c r="AZ674" s="16">
        <v>0</v>
      </c>
      <c r="BA674" s="16">
        <v>0</v>
      </c>
    </row>
    <row r="675" spans="1:53">
      <c r="A675" s="15" t="s">
        <v>1344</v>
      </c>
      <c r="B675" s="15" t="s">
        <v>1345</v>
      </c>
      <c r="C675" s="15" t="s">
        <v>1346</v>
      </c>
      <c r="D675" s="15" t="s">
        <v>1347</v>
      </c>
      <c r="E675" s="15" t="s">
        <v>1347</v>
      </c>
      <c r="F675" s="15" t="s">
        <v>1702</v>
      </c>
      <c r="G675" s="15" t="s">
        <v>3476</v>
      </c>
      <c r="H675" s="15" t="s">
        <v>3716</v>
      </c>
      <c r="I675" s="15" t="s">
        <v>1375</v>
      </c>
      <c r="J675" s="15" t="s">
        <v>1641</v>
      </c>
      <c r="K675" s="16">
        <v>1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5" t="s">
        <v>1641</v>
      </c>
      <c r="T675" s="16">
        <v>1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5" t="s">
        <v>1641</v>
      </c>
      <c r="AC675" s="16">
        <v>1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0</v>
      </c>
      <c r="AK675" s="15" t="s">
        <v>1641</v>
      </c>
      <c r="AL675" s="16">
        <v>1</v>
      </c>
      <c r="AM675" s="16">
        <v>0</v>
      </c>
      <c r="AN675" s="16">
        <v>0</v>
      </c>
      <c r="AO675" s="16">
        <v>0</v>
      </c>
      <c r="AP675" s="16">
        <v>0</v>
      </c>
      <c r="AQ675" s="16">
        <v>0</v>
      </c>
      <c r="AR675" s="16">
        <v>0</v>
      </c>
      <c r="AS675" s="16">
        <v>0</v>
      </c>
      <c r="AT675" s="15" t="s">
        <v>1641</v>
      </c>
      <c r="AU675" s="16">
        <v>1</v>
      </c>
      <c r="AV675" s="16">
        <v>0</v>
      </c>
      <c r="AW675" s="16">
        <v>0</v>
      </c>
      <c r="AX675" s="16">
        <v>0</v>
      </c>
      <c r="AY675" s="16">
        <v>0</v>
      </c>
      <c r="AZ675" s="16">
        <v>0</v>
      </c>
      <c r="BA675" s="16">
        <v>0</v>
      </c>
    </row>
    <row r="676" spans="1:53">
      <c r="A676" s="15" t="s">
        <v>1344</v>
      </c>
      <c r="B676" s="15" t="s">
        <v>1345</v>
      </c>
      <c r="C676" s="15" t="s">
        <v>1346</v>
      </c>
      <c r="D676" s="15" t="s">
        <v>1347</v>
      </c>
      <c r="E676" s="15" t="s">
        <v>1347</v>
      </c>
      <c r="F676" s="15" t="s">
        <v>1702</v>
      </c>
      <c r="G676" s="15" t="s">
        <v>1429</v>
      </c>
      <c r="H676" s="15" t="s">
        <v>3716</v>
      </c>
      <c r="I676" s="15" t="s">
        <v>1369</v>
      </c>
      <c r="J676" s="15"/>
      <c r="K676" s="16">
        <v>11</v>
      </c>
      <c r="L676" s="16">
        <v>519</v>
      </c>
      <c r="M676" s="16">
        <v>520</v>
      </c>
      <c r="N676" s="16">
        <v>527</v>
      </c>
      <c r="O676" s="16">
        <v>7747285</v>
      </c>
      <c r="P676" s="16">
        <v>293056</v>
      </c>
      <c r="Q676" s="16">
        <v>10299</v>
      </c>
      <c r="R676" s="16">
        <v>1142</v>
      </c>
      <c r="S676" s="15"/>
      <c r="T676" s="16">
        <v>11</v>
      </c>
      <c r="U676" s="16">
        <v>522</v>
      </c>
      <c r="V676" s="16">
        <v>520</v>
      </c>
      <c r="W676" s="16">
        <v>522</v>
      </c>
      <c r="X676" s="16">
        <v>7840478</v>
      </c>
      <c r="Y676" s="16">
        <v>34432</v>
      </c>
      <c r="Z676" s="16">
        <v>1424</v>
      </c>
      <c r="AA676" s="16">
        <v>1157</v>
      </c>
      <c r="AC676" s="16">
        <v>11</v>
      </c>
      <c r="AD676" s="16">
        <v>535</v>
      </c>
      <c r="AE676" s="16">
        <v>533</v>
      </c>
      <c r="AF676" s="16">
        <v>536</v>
      </c>
      <c r="AG676" s="16">
        <v>7264234</v>
      </c>
      <c r="AH676" s="16">
        <v>17208</v>
      </c>
      <c r="AI676" s="16">
        <v>562</v>
      </c>
      <c r="AJ676" s="16">
        <v>1045</v>
      </c>
      <c r="AL676" s="16">
        <v>11</v>
      </c>
      <c r="AM676" s="16">
        <v>544</v>
      </c>
      <c r="AN676" s="16">
        <v>536</v>
      </c>
      <c r="AO676" s="16">
        <v>485</v>
      </c>
      <c r="AP676" s="16">
        <v>7571750</v>
      </c>
      <c r="AQ676" s="16">
        <v>10045</v>
      </c>
      <c r="AR676" s="16">
        <v>361</v>
      </c>
      <c r="AS676" s="16">
        <v>1117</v>
      </c>
      <c r="AU676" s="16">
        <v>11</v>
      </c>
      <c r="AV676" s="16">
        <v>525</v>
      </c>
      <c r="AW676" s="16">
        <v>30423747</v>
      </c>
      <c r="AX676" s="16">
        <v>354741</v>
      </c>
      <c r="AY676" s="16">
        <v>12646</v>
      </c>
      <c r="AZ676" s="16">
        <v>1115</v>
      </c>
      <c r="BA676" s="16">
        <v>57959</v>
      </c>
    </row>
    <row r="677" spans="1:53">
      <c r="A677" s="15" t="s">
        <v>1344</v>
      </c>
      <c r="B677" s="15" t="s">
        <v>1345</v>
      </c>
      <c r="C677" s="15" t="s">
        <v>1346</v>
      </c>
      <c r="D677" s="15" t="s">
        <v>1347</v>
      </c>
      <c r="E677" s="15" t="s">
        <v>1347</v>
      </c>
      <c r="F677" s="15" t="s">
        <v>1702</v>
      </c>
      <c r="G677" s="15" t="s">
        <v>1430</v>
      </c>
      <c r="H677" s="15" t="s">
        <v>3716</v>
      </c>
      <c r="I677" s="15" t="s">
        <v>1371</v>
      </c>
      <c r="J677" s="15" t="s">
        <v>1641</v>
      </c>
      <c r="K677" s="16">
        <v>1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5" t="s">
        <v>1641</v>
      </c>
      <c r="T677" s="16">
        <v>1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5" t="s">
        <v>1641</v>
      </c>
      <c r="AC677" s="16">
        <v>1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5" t="s">
        <v>1641</v>
      </c>
      <c r="AL677" s="16">
        <v>1</v>
      </c>
      <c r="AM677" s="16">
        <v>0</v>
      </c>
      <c r="AN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5" t="s">
        <v>1641</v>
      </c>
      <c r="AU677" s="16">
        <v>1</v>
      </c>
      <c r="AV677" s="16">
        <v>0</v>
      </c>
      <c r="AW677" s="16">
        <v>0</v>
      </c>
      <c r="AX677" s="16">
        <v>0</v>
      </c>
      <c r="AY677" s="16">
        <v>0</v>
      </c>
      <c r="AZ677" s="16">
        <v>0</v>
      </c>
      <c r="BA677" s="16">
        <v>0</v>
      </c>
    </row>
    <row r="678" spans="1:53">
      <c r="A678" s="15" t="s">
        <v>1344</v>
      </c>
      <c r="B678" s="15" t="s">
        <v>1345</v>
      </c>
      <c r="C678" s="15" t="s">
        <v>1346</v>
      </c>
      <c r="D678" s="15" t="s">
        <v>1347</v>
      </c>
      <c r="E678" s="15" t="s">
        <v>1347</v>
      </c>
      <c r="F678" s="15" t="s">
        <v>1702</v>
      </c>
      <c r="G678" s="15" t="s">
        <v>1874</v>
      </c>
      <c r="H678" s="15" t="s">
        <v>3716</v>
      </c>
      <c r="I678" s="15" t="s">
        <v>1373</v>
      </c>
      <c r="J678" s="15" t="s">
        <v>1641</v>
      </c>
      <c r="K678" s="16">
        <v>1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5" t="s">
        <v>1641</v>
      </c>
      <c r="T678" s="16">
        <v>1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5" t="s">
        <v>1641</v>
      </c>
      <c r="AC678" s="16">
        <v>1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5" t="s">
        <v>1641</v>
      </c>
      <c r="AL678" s="16">
        <v>1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5" t="s">
        <v>1641</v>
      </c>
      <c r="AU678" s="16">
        <v>1</v>
      </c>
      <c r="AV678" s="16">
        <v>0</v>
      </c>
      <c r="AW678" s="16">
        <v>0</v>
      </c>
      <c r="AX678" s="16">
        <v>0</v>
      </c>
      <c r="AY678" s="16">
        <v>0</v>
      </c>
      <c r="AZ678" s="16">
        <v>0</v>
      </c>
      <c r="BA678" s="16">
        <v>0</v>
      </c>
    </row>
    <row r="679" spans="1:53">
      <c r="A679" s="15" t="s">
        <v>1344</v>
      </c>
      <c r="B679" s="15" t="s">
        <v>1345</v>
      </c>
      <c r="C679" s="15" t="s">
        <v>1346</v>
      </c>
      <c r="D679" s="15" t="s">
        <v>1347</v>
      </c>
      <c r="E679" s="15" t="s">
        <v>1347</v>
      </c>
      <c r="F679" s="15" t="s">
        <v>1702</v>
      </c>
      <c r="G679" s="15" t="s">
        <v>1875</v>
      </c>
      <c r="H679" s="15" t="s">
        <v>3716</v>
      </c>
      <c r="I679" s="15" t="s">
        <v>1375</v>
      </c>
      <c r="J679" s="15" t="s">
        <v>1641</v>
      </c>
      <c r="K679" s="16">
        <v>1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5" t="s">
        <v>1641</v>
      </c>
      <c r="T679" s="16">
        <v>1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5" t="s">
        <v>1641</v>
      </c>
      <c r="AC679" s="16">
        <v>1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5" t="s">
        <v>1641</v>
      </c>
      <c r="AL679" s="16">
        <v>1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5" t="s">
        <v>1641</v>
      </c>
      <c r="AU679" s="16">
        <v>1</v>
      </c>
      <c r="AV679" s="16">
        <v>0</v>
      </c>
      <c r="AW679" s="16">
        <v>0</v>
      </c>
      <c r="AX679" s="16">
        <v>0</v>
      </c>
      <c r="AY679" s="16">
        <v>0</v>
      </c>
      <c r="AZ679" s="16">
        <v>0</v>
      </c>
      <c r="BA679" s="16">
        <v>0</v>
      </c>
    </row>
    <row r="680" spans="1:53">
      <c r="A680" s="15" t="s">
        <v>1344</v>
      </c>
      <c r="B680" s="15" t="s">
        <v>1345</v>
      </c>
      <c r="C680" s="15" t="s">
        <v>1346</v>
      </c>
      <c r="D680" s="15" t="s">
        <v>1347</v>
      </c>
      <c r="E680" s="15" t="s">
        <v>1347</v>
      </c>
      <c r="F680" s="15" t="s">
        <v>1702</v>
      </c>
      <c r="G680" s="15" t="s">
        <v>1433</v>
      </c>
      <c r="H680" s="15" t="s">
        <v>3716</v>
      </c>
      <c r="I680" s="15" t="s">
        <v>1371</v>
      </c>
      <c r="J680" s="15" t="s">
        <v>1641</v>
      </c>
      <c r="K680" s="16">
        <v>10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5" t="s">
        <v>1641</v>
      </c>
      <c r="T680" s="16">
        <v>10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5" t="s">
        <v>1641</v>
      </c>
      <c r="AC680" s="16">
        <v>10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5" t="s">
        <v>1641</v>
      </c>
      <c r="AL680" s="16">
        <v>10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5" t="s">
        <v>1641</v>
      </c>
      <c r="AU680" s="16">
        <v>10</v>
      </c>
      <c r="AV680" s="16">
        <v>0</v>
      </c>
      <c r="AW680" s="16">
        <v>0</v>
      </c>
      <c r="AX680" s="16">
        <v>0</v>
      </c>
      <c r="AY680" s="16">
        <v>0</v>
      </c>
      <c r="AZ680" s="16">
        <v>0</v>
      </c>
      <c r="BA680" s="16">
        <v>0</v>
      </c>
    </row>
    <row r="681" spans="1:53">
      <c r="A681" s="15" t="s">
        <v>1344</v>
      </c>
      <c r="B681" s="15" t="s">
        <v>1345</v>
      </c>
      <c r="C681" s="15" t="s">
        <v>1346</v>
      </c>
      <c r="D681" s="15" t="s">
        <v>1347</v>
      </c>
      <c r="E681" s="15" t="s">
        <v>1347</v>
      </c>
      <c r="F681" s="15" t="s">
        <v>1702</v>
      </c>
      <c r="G681" s="15" t="s">
        <v>1434</v>
      </c>
      <c r="H681" s="15" t="s">
        <v>3716</v>
      </c>
      <c r="I681" s="15" t="s">
        <v>1373</v>
      </c>
      <c r="J681" s="15" t="s">
        <v>1641</v>
      </c>
      <c r="K681" s="16">
        <v>3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5" t="s">
        <v>1641</v>
      </c>
      <c r="T681" s="16">
        <v>3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5" t="s">
        <v>1641</v>
      </c>
      <c r="AC681" s="16">
        <v>3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5" t="s">
        <v>1641</v>
      </c>
      <c r="AL681" s="16">
        <v>3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5" t="s">
        <v>1641</v>
      </c>
      <c r="AU681" s="16">
        <v>3</v>
      </c>
      <c r="AV681" s="16">
        <v>0</v>
      </c>
      <c r="AW681" s="16">
        <v>0</v>
      </c>
      <c r="AX681" s="16">
        <v>0</v>
      </c>
      <c r="AY681" s="16">
        <v>0</v>
      </c>
      <c r="AZ681" s="16">
        <v>0</v>
      </c>
      <c r="BA681" s="16">
        <v>0</v>
      </c>
    </row>
    <row r="682" spans="1:53">
      <c r="A682" s="15" t="s">
        <v>1344</v>
      </c>
      <c r="B682" s="15" t="s">
        <v>1345</v>
      </c>
      <c r="C682" s="15" t="s">
        <v>1346</v>
      </c>
      <c r="D682" s="15" t="s">
        <v>1347</v>
      </c>
      <c r="E682" s="15" t="s">
        <v>1347</v>
      </c>
      <c r="F682" s="15" t="s">
        <v>1702</v>
      </c>
      <c r="G682" s="15" t="s">
        <v>1435</v>
      </c>
      <c r="H682" s="15" t="s">
        <v>3716</v>
      </c>
      <c r="I682" s="15" t="s">
        <v>1375</v>
      </c>
      <c r="J682" s="15" t="s">
        <v>1641</v>
      </c>
      <c r="K682" s="16">
        <v>3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5" t="s">
        <v>1641</v>
      </c>
      <c r="T682" s="16">
        <v>3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5" t="s">
        <v>1641</v>
      </c>
      <c r="AC682" s="16">
        <v>3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5" t="s">
        <v>1641</v>
      </c>
      <c r="AL682" s="16">
        <v>3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5" t="s">
        <v>1641</v>
      </c>
      <c r="AU682" s="16">
        <v>3</v>
      </c>
      <c r="AV682" s="16">
        <v>0</v>
      </c>
      <c r="AW682" s="16">
        <v>0</v>
      </c>
      <c r="AX682" s="16">
        <v>0</v>
      </c>
      <c r="AY682" s="16">
        <v>0</v>
      </c>
      <c r="AZ682" s="16">
        <v>0</v>
      </c>
      <c r="BA682" s="16">
        <v>0</v>
      </c>
    </row>
    <row r="683" spans="1:53">
      <c r="A683" s="15" t="s">
        <v>1344</v>
      </c>
      <c r="B683" s="15" t="s">
        <v>1345</v>
      </c>
      <c r="C683" s="15" t="s">
        <v>1346</v>
      </c>
      <c r="D683" s="15" t="s">
        <v>1347</v>
      </c>
      <c r="E683" s="15" t="s">
        <v>1347</v>
      </c>
      <c r="F683" s="15" t="s">
        <v>1702</v>
      </c>
      <c r="G683" s="15" t="s">
        <v>1436</v>
      </c>
      <c r="H683" s="15" t="s">
        <v>3716</v>
      </c>
      <c r="I683" s="15" t="s">
        <v>1373</v>
      </c>
      <c r="J683" s="15"/>
      <c r="K683" s="16">
        <v>7</v>
      </c>
      <c r="L683" s="16">
        <v>442</v>
      </c>
      <c r="M683" s="16">
        <v>443</v>
      </c>
      <c r="N683" s="16">
        <v>449</v>
      </c>
      <c r="O683" s="16">
        <v>6372607</v>
      </c>
      <c r="P683" s="16">
        <v>286056</v>
      </c>
      <c r="Q683" s="16">
        <v>10068</v>
      </c>
      <c r="R683" s="16">
        <v>1102</v>
      </c>
      <c r="S683" s="15"/>
      <c r="T683" s="16">
        <v>7</v>
      </c>
      <c r="U683" s="16">
        <v>446</v>
      </c>
      <c r="V683" s="16">
        <v>444</v>
      </c>
      <c r="W683" s="16">
        <v>445</v>
      </c>
      <c r="X683" s="16">
        <v>6724065</v>
      </c>
      <c r="Y683" s="16">
        <v>34432</v>
      </c>
      <c r="Z683" s="16">
        <v>1424</v>
      </c>
      <c r="AA683" s="16">
        <v>1162</v>
      </c>
      <c r="AC683" s="16">
        <v>7</v>
      </c>
      <c r="AD683" s="16">
        <v>455</v>
      </c>
      <c r="AE683" s="16">
        <v>449</v>
      </c>
      <c r="AF683" s="16">
        <v>453</v>
      </c>
      <c r="AG683" s="16">
        <v>6045964</v>
      </c>
      <c r="AH683" s="16">
        <v>17208</v>
      </c>
      <c r="AI683" s="16">
        <v>562</v>
      </c>
      <c r="AJ683" s="16">
        <v>1028</v>
      </c>
      <c r="AL683" s="16">
        <v>7</v>
      </c>
      <c r="AM683" s="16">
        <v>462</v>
      </c>
      <c r="AN683" s="16">
        <v>456</v>
      </c>
      <c r="AO683" s="16">
        <v>456</v>
      </c>
      <c r="AP683" s="16">
        <v>6612793</v>
      </c>
      <c r="AQ683" s="16">
        <v>10045</v>
      </c>
      <c r="AR683" s="16">
        <v>361</v>
      </c>
      <c r="AS683" s="16">
        <v>1111</v>
      </c>
      <c r="AU683" s="16">
        <v>7</v>
      </c>
      <c r="AV683" s="16">
        <v>450</v>
      </c>
      <c r="AW683" s="16">
        <v>25755429</v>
      </c>
      <c r="AX683" s="16">
        <v>347741</v>
      </c>
      <c r="AY683" s="16">
        <v>12415</v>
      </c>
      <c r="AZ683" s="16">
        <v>1101</v>
      </c>
      <c r="BA683" s="16">
        <v>57234</v>
      </c>
    </row>
    <row r="684" spans="1:53">
      <c r="A684" s="15" t="s">
        <v>1344</v>
      </c>
      <c r="B684" s="15" t="s">
        <v>1345</v>
      </c>
      <c r="C684" s="15" t="s">
        <v>1346</v>
      </c>
      <c r="D684" s="15" t="s">
        <v>1347</v>
      </c>
      <c r="E684" s="15" t="s">
        <v>1347</v>
      </c>
      <c r="F684" s="15" t="s">
        <v>1702</v>
      </c>
      <c r="G684" s="15" t="s">
        <v>1876</v>
      </c>
      <c r="H684" s="15" t="s">
        <v>3716</v>
      </c>
      <c r="I684" s="15" t="s">
        <v>1375</v>
      </c>
      <c r="J684" s="15" t="s">
        <v>1641</v>
      </c>
      <c r="K684" s="16">
        <v>2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5" t="s">
        <v>1641</v>
      </c>
      <c r="T684" s="16">
        <v>2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5" t="s">
        <v>1641</v>
      </c>
      <c r="AC684" s="16">
        <v>2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5" t="s">
        <v>1641</v>
      </c>
      <c r="AL684" s="16">
        <v>2</v>
      </c>
      <c r="AM684" s="16">
        <v>0</v>
      </c>
      <c r="AN684" s="16">
        <v>0</v>
      </c>
      <c r="AO684" s="16">
        <v>0</v>
      </c>
      <c r="AP684" s="16">
        <v>0</v>
      </c>
      <c r="AQ684" s="16">
        <v>0</v>
      </c>
      <c r="AR684" s="16">
        <v>0</v>
      </c>
      <c r="AS684" s="16">
        <v>0</v>
      </c>
      <c r="AT684" s="15" t="s">
        <v>1641</v>
      </c>
      <c r="AU684" s="16">
        <v>2</v>
      </c>
      <c r="AV684" s="16">
        <v>0</v>
      </c>
      <c r="AW684" s="16">
        <v>0</v>
      </c>
      <c r="AX684" s="16">
        <v>0</v>
      </c>
      <c r="AY684" s="16">
        <v>0</v>
      </c>
      <c r="AZ684" s="16">
        <v>0</v>
      </c>
      <c r="BA684" s="16">
        <v>0</v>
      </c>
    </row>
    <row r="685" spans="1:53">
      <c r="A685" s="15" t="s">
        <v>1344</v>
      </c>
      <c r="B685" s="15" t="s">
        <v>1345</v>
      </c>
      <c r="C685" s="15" t="s">
        <v>1346</v>
      </c>
      <c r="D685" s="15" t="s">
        <v>1347</v>
      </c>
      <c r="E685" s="15" t="s">
        <v>1347</v>
      </c>
      <c r="F685" s="15" t="s">
        <v>1702</v>
      </c>
      <c r="G685" s="15" t="s">
        <v>1437</v>
      </c>
      <c r="H685" s="15" t="s">
        <v>3716</v>
      </c>
      <c r="I685" s="15" t="s">
        <v>1375</v>
      </c>
      <c r="J685" s="15" t="s">
        <v>1641</v>
      </c>
      <c r="K685" s="16">
        <v>5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5" t="s">
        <v>1641</v>
      </c>
      <c r="T685" s="16">
        <v>5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5" t="s">
        <v>1641</v>
      </c>
      <c r="AC685" s="16">
        <v>5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5" t="s">
        <v>1641</v>
      </c>
      <c r="AL685" s="16">
        <v>5</v>
      </c>
      <c r="AM685" s="16">
        <v>0</v>
      </c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0</v>
      </c>
      <c r="AT685" s="15" t="s">
        <v>1641</v>
      </c>
      <c r="AU685" s="16">
        <v>5</v>
      </c>
      <c r="AV685" s="16">
        <v>0</v>
      </c>
      <c r="AW685" s="16">
        <v>0</v>
      </c>
      <c r="AX685" s="16">
        <v>0</v>
      </c>
      <c r="AY685" s="16">
        <v>0</v>
      </c>
      <c r="AZ685" s="16">
        <v>0</v>
      </c>
      <c r="BA685" s="16">
        <v>0</v>
      </c>
    </row>
    <row r="686" spans="1:53">
      <c r="A686" s="15" t="s">
        <v>1344</v>
      </c>
      <c r="B686" s="15" t="s">
        <v>1345</v>
      </c>
      <c r="C686" s="15" t="s">
        <v>1346</v>
      </c>
      <c r="D686" s="15" t="s">
        <v>1347</v>
      </c>
      <c r="E686" s="15" t="s">
        <v>1347</v>
      </c>
      <c r="F686" s="15" t="s">
        <v>1702</v>
      </c>
      <c r="G686" s="15" t="s">
        <v>1439</v>
      </c>
      <c r="H686" s="15" t="s">
        <v>3716</v>
      </c>
      <c r="I686" s="15" t="s">
        <v>1369</v>
      </c>
      <c r="J686" s="15"/>
      <c r="K686" s="16">
        <v>4</v>
      </c>
      <c r="L686" s="16">
        <v>120</v>
      </c>
      <c r="M686" s="16">
        <v>125</v>
      </c>
      <c r="N686" s="16">
        <v>126</v>
      </c>
      <c r="O686" s="16">
        <v>1814254</v>
      </c>
      <c r="P686" s="16">
        <v>838437</v>
      </c>
      <c r="Q686" s="16">
        <v>32586</v>
      </c>
      <c r="R686" s="16">
        <v>1129</v>
      </c>
      <c r="S686" s="15"/>
      <c r="T686" s="16">
        <v>4</v>
      </c>
      <c r="U686" s="16">
        <v>125</v>
      </c>
      <c r="V686" s="16">
        <v>126</v>
      </c>
      <c r="W686" s="16">
        <v>128</v>
      </c>
      <c r="X686" s="16">
        <v>1807617</v>
      </c>
      <c r="Y686" s="16">
        <v>78833</v>
      </c>
      <c r="Z686" s="16">
        <v>3062</v>
      </c>
      <c r="AA686" s="16">
        <v>1101</v>
      </c>
      <c r="AC686" s="16">
        <v>4</v>
      </c>
      <c r="AD686" s="16">
        <v>126</v>
      </c>
      <c r="AE686" s="16">
        <v>128</v>
      </c>
      <c r="AF686" s="16">
        <v>141</v>
      </c>
      <c r="AG686" s="16">
        <v>1932034</v>
      </c>
      <c r="AH686" s="16">
        <v>110537</v>
      </c>
      <c r="AI686" s="16">
        <v>5131</v>
      </c>
      <c r="AJ686" s="16">
        <v>1129</v>
      </c>
      <c r="AL686" s="16">
        <v>4</v>
      </c>
      <c r="AM686" s="16">
        <v>140</v>
      </c>
      <c r="AN686" s="16">
        <v>143</v>
      </c>
      <c r="AO686" s="16">
        <v>144</v>
      </c>
      <c r="AP686" s="16">
        <v>2065872</v>
      </c>
      <c r="AQ686" s="16">
        <v>113090</v>
      </c>
      <c r="AR686" s="16">
        <v>5436</v>
      </c>
      <c r="AS686" s="16">
        <v>1116</v>
      </c>
      <c r="AU686" s="16">
        <v>4</v>
      </c>
      <c r="AV686" s="16">
        <v>131</v>
      </c>
      <c r="AW686" s="16">
        <v>7619777</v>
      </c>
      <c r="AX686" s="16">
        <v>1140897</v>
      </c>
      <c r="AY686" s="16">
        <v>46215</v>
      </c>
      <c r="AZ686" s="16">
        <v>1119</v>
      </c>
      <c r="BA686" s="16">
        <v>58166</v>
      </c>
    </row>
    <row r="687" spans="1:53">
      <c r="A687" s="15" t="s">
        <v>1344</v>
      </c>
      <c r="B687" s="15" t="s">
        <v>1345</v>
      </c>
      <c r="C687" s="15" t="s">
        <v>1346</v>
      </c>
      <c r="D687" s="15" t="s">
        <v>1347</v>
      </c>
      <c r="E687" s="15" t="s">
        <v>1347</v>
      </c>
      <c r="F687" s="15" t="s">
        <v>1702</v>
      </c>
      <c r="G687" s="15" t="s">
        <v>1440</v>
      </c>
      <c r="H687" s="15" t="s">
        <v>3716</v>
      </c>
      <c r="I687" s="15" t="s">
        <v>1371</v>
      </c>
      <c r="J687" s="15"/>
      <c r="K687" s="16">
        <v>4</v>
      </c>
      <c r="L687" s="16">
        <v>120</v>
      </c>
      <c r="M687" s="16">
        <v>125</v>
      </c>
      <c r="N687" s="16">
        <v>126</v>
      </c>
      <c r="O687" s="16">
        <v>1814254</v>
      </c>
      <c r="P687" s="16">
        <v>838437</v>
      </c>
      <c r="Q687" s="16">
        <v>32586</v>
      </c>
      <c r="R687" s="16">
        <v>1129</v>
      </c>
      <c r="S687" s="15"/>
      <c r="T687" s="16">
        <v>4</v>
      </c>
      <c r="U687" s="16">
        <v>125</v>
      </c>
      <c r="V687" s="16">
        <v>126</v>
      </c>
      <c r="W687" s="16">
        <v>128</v>
      </c>
      <c r="X687" s="16">
        <v>1807617</v>
      </c>
      <c r="Y687" s="16">
        <v>78833</v>
      </c>
      <c r="Z687" s="16">
        <v>3062</v>
      </c>
      <c r="AA687" s="16">
        <v>1101</v>
      </c>
      <c r="AC687" s="16">
        <v>4</v>
      </c>
      <c r="AD687" s="16">
        <v>126</v>
      </c>
      <c r="AE687" s="16">
        <v>128</v>
      </c>
      <c r="AF687" s="16">
        <v>141</v>
      </c>
      <c r="AG687" s="16">
        <v>1932034</v>
      </c>
      <c r="AH687" s="16">
        <v>110537</v>
      </c>
      <c r="AI687" s="16">
        <v>5131</v>
      </c>
      <c r="AJ687" s="16">
        <v>1129</v>
      </c>
      <c r="AL687" s="16">
        <v>4</v>
      </c>
      <c r="AM687" s="16">
        <v>140</v>
      </c>
      <c r="AN687" s="16">
        <v>143</v>
      </c>
      <c r="AO687" s="16">
        <v>144</v>
      </c>
      <c r="AP687" s="16">
        <v>2065872</v>
      </c>
      <c r="AQ687" s="16">
        <v>113090</v>
      </c>
      <c r="AR687" s="16">
        <v>5436</v>
      </c>
      <c r="AS687" s="16">
        <v>1116</v>
      </c>
      <c r="AU687" s="16">
        <v>4</v>
      </c>
      <c r="AV687" s="16">
        <v>131</v>
      </c>
      <c r="AW687" s="16">
        <v>7619777</v>
      </c>
      <c r="AX687" s="16">
        <v>1140897</v>
      </c>
      <c r="AY687" s="16">
        <v>46215</v>
      </c>
      <c r="AZ687" s="16">
        <v>1119</v>
      </c>
      <c r="BA687" s="16">
        <v>58166</v>
      </c>
    </row>
    <row r="688" spans="1:53">
      <c r="A688" s="15" t="s">
        <v>1344</v>
      </c>
      <c r="B688" s="15" t="s">
        <v>1345</v>
      </c>
      <c r="C688" s="15" t="s">
        <v>1346</v>
      </c>
      <c r="D688" s="15" t="s">
        <v>1347</v>
      </c>
      <c r="E688" s="15" t="s">
        <v>1347</v>
      </c>
      <c r="F688" s="15" t="s">
        <v>1702</v>
      </c>
      <c r="G688" s="15" t="s">
        <v>1877</v>
      </c>
      <c r="H688" s="15" t="s">
        <v>3716</v>
      </c>
      <c r="I688" s="15" t="s">
        <v>1373</v>
      </c>
      <c r="J688" s="15" t="s">
        <v>1641</v>
      </c>
      <c r="K688" s="16">
        <v>1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5" t="s">
        <v>1641</v>
      </c>
      <c r="T688" s="16">
        <v>1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5" t="s">
        <v>1641</v>
      </c>
      <c r="AC688" s="16">
        <v>1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5" t="s">
        <v>1641</v>
      </c>
      <c r="AL688" s="16">
        <v>1</v>
      </c>
      <c r="AM688" s="16">
        <v>0</v>
      </c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5" t="s">
        <v>1641</v>
      </c>
      <c r="AU688" s="16">
        <v>1</v>
      </c>
      <c r="AV688" s="16">
        <v>0</v>
      </c>
      <c r="AW688" s="16">
        <v>0</v>
      </c>
      <c r="AX688" s="16">
        <v>0</v>
      </c>
      <c r="AY688" s="16">
        <v>0</v>
      </c>
      <c r="AZ688" s="16">
        <v>0</v>
      </c>
      <c r="BA688" s="16">
        <v>0</v>
      </c>
    </row>
    <row r="689" spans="1:53">
      <c r="A689" s="15" t="s">
        <v>1344</v>
      </c>
      <c r="B689" s="15" t="s">
        <v>1345</v>
      </c>
      <c r="C689" s="15" t="s">
        <v>1346</v>
      </c>
      <c r="D689" s="15" t="s">
        <v>1347</v>
      </c>
      <c r="E689" s="15" t="s">
        <v>1347</v>
      </c>
      <c r="F689" s="15" t="s">
        <v>1702</v>
      </c>
      <c r="G689" s="15" t="s">
        <v>1878</v>
      </c>
      <c r="H689" s="15" t="s">
        <v>3716</v>
      </c>
      <c r="I689" s="15" t="s">
        <v>1375</v>
      </c>
      <c r="J689" s="15" t="s">
        <v>1641</v>
      </c>
      <c r="K689" s="16">
        <v>1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5" t="s">
        <v>1641</v>
      </c>
      <c r="T689" s="16">
        <v>1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5" t="s">
        <v>1641</v>
      </c>
      <c r="AC689" s="16">
        <v>1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5" t="s">
        <v>1641</v>
      </c>
      <c r="AL689" s="16">
        <v>1</v>
      </c>
      <c r="AM689" s="16">
        <v>0</v>
      </c>
      <c r="AN689" s="16">
        <v>0</v>
      </c>
      <c r="AO689" s="16">
        <v>0</v>
      </c>
      <c r="AP689" s="16">
        <v>0</v>
      </c>
      <c r="AQ689" s="16">
        <v>0</v>
      </c>
      <c r="AR689" s="16">
        <v>0</v>
      </c>
      <c r="AS689" s="16">
        <v>0</v>
      </c>
      <c r="AT689" s="15" t="s">
        <v>1641</v>
      </c>
      <c r="AU689" s="16">
        <v>1</v>
      </c>
      <c r="AV689" s="16">
        <v>0</v>
      </c>
      <c r="AW689" s="16">
        <v>0</v>
      </c>
      <c r="AX689" s="16">
        <v>0</v>
      </c>
      <c r="AY689" s="16">
        <v>0</v>
      </c>
      <c r="AZ689" s="16">
        <v>0</v>
      </c>
      <c r="BA689" s="16">
        <v>0</v>
      </c>
    </row>
    <row r="690" spans="1:53">
      <c r="A690" s="15" t="s">
        <v>1344</v>
      </c>
      <c r="B690" s="15" t="s">
        <v>1345</v>
      </c>
      <c r="C690" s="15" t="s">
        <v>1346</v>
      </c>
      <c r="D690" s="15" t="s">
        <v>1347</v>
      </c>
      <c r="E690" s="15" t="s">
        <v>1347</v>
      </c>
      <c r="F690" s="15" t="s">
        <v>1702</v>
      </c>
      <c r="G690" s="15" t="s">
        <v>1879</v>
      </c>
      <c r="H690" s="15" t="s">
        <v>3716</v>
      </c>
      <c r="I690" s="15" t="s">
        <v>1373</v>
      </c>
      <c r="J690" s="15" t="s">
        <v>1641</v>
      </c>
      <c r="K690" s="16">
        <v>3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5" t="s">
        <v>1641</v>
      </c>
      <c r="T690" s="16">
        <v>3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5" t="s">
        <v>1641</v>
      </c>
      <c r="AC690" s="16">
        <v>3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5" t="s">
        <v>1641</v>
      </c>
      <c r="AL690" s="16">
        <v>3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5" t="s">
        <v>1641</v>
      </c>
      <c r="AU690" s="16">
        <v>3</v>
      </c>
      <c r="AV690" s="16">
        <v>0</v>
      </c>
      <c r="AW690" s="16">
        <v>0</v>
      </c>
      <c r="AX690" s="16">
        <v>0</v>
      </c>
      <c r="AY690" s="16">
        <v>0</v>
      </c>
      <c r="AZ690" s="16">
        <v>0</v>
      </c>
      <c r="BA690" s="16">
        <v>0</v>
      </c>
    </row>
    <row r="691" spans="1:53">
      <c r="A691" s="15" t="s">
        <v>1344</v>
      </c>
      <c r="B691" s="15" t="s">
        <v>1345</v>
      </c>
      <c r="C691" s="15" t="s">
        <v>1346</v>
      </c>
      <c r="D691" s="15" t="s">
        <v>1347</v>
      </c>
      <c r="E691" s="15" t="s">
        <v>1347</v>
      </c>
      <c r="F691" s="15" t="s">
        <v>1702</v>
      </c>
      <c r="G691" s="15" t="s">
        <v>1880</v>
      </c>
      <c r="H691" s="15" t="s">
        <v>3716</v>
      </c>
      <c r="I691" s="15" t="s">
        <v>1375</v>
      </c>
      <c r="J691" s="15" t="s">
        <v>1641</v>
      </c>
      <c r="K691" s="16">
        <v>3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5" t="s">
        <v>1641</v>
      </c>
      <c r="T691" s="16">
        <v>3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5" t="s">
        <v>1641</v>
      </c>
      <c r="AC691" s="16">
        <v>3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5" t="s">
        <v>1641</v>
      </c>
      <c r="AL691" s="16">
        <v>3</v>
      </c>
      <c r="AM691" s="16">
        <v>0</v>
      </c>
      <c r="AN691" s="16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5" t="s">
        <v>1641</v>
      </c>
      <c r="AU691" s="16">
        <v>3</v>
      </c>
      <c r="AV691" s="16">
        <v>0</v>
      </c>
      <c r="AW691" s="16">
        <v>0</v>
      </c>
      <c r="AX691" s="16">
        <v>0</v>
      </c>
      <c r="AY691" s="16">
        <v>0</v>
      </c>
      <c r="AZ691" s="16">
        <v>0</v>
      </c>
      <c r="BA691" s="16">
        <v>0</v>
      </c>
    </row>
    <row r="692" spans="1:53">
      <c r="A692" s="15" t="s">
        <v>1344</v>
      </c>
      <c r="B692" s="15" t="s">
        <v>1345</v>
      </c>
      <c r="C692" s="15" t="s">
        <v>1346</v>
      </c>
      <c r="D692" s="15" t="s">
        <v>1347</v>
      </c>
      <c r="E692" s="15" t="s">
        <v>1347</v>
      </c>
      <c r="F692" s="15" t="s">
        <v>1702</v>
      </c>
      <c r="G692" s="15" t="s">
        <v>1356</v>
      </c>
      <c r="H692" s="15" t="s">
        <v>3716</v>
      </c>
      <c r="I692" s="15" t="s">
        <v>1367</v>
      </c>
      <c r="J692" s="15"/>
      <c r="K692" s="16">
        <v>83</v>
      </c>
      <c r="L692" s="16">
        <v>2150</v>
      </c>
      <c r="M692" s="16">
        <v>2138</v>
      </c>
      <c r="N692" s="16">
        <v>2155</v>
      </c>
      <c r="O692" s="16">
        <v>27150782</v>
      </c>
      <c r="P692" s="16">
        <v>11546559</v>
      </c>
      <c r="Q692" s="16">
        <v>549754</v>
      </c>
      <c r="R692" s="16">
        <v>972</v>
      </c>
      <c r="S692" s="15"/>
      <c r="T692" s="16">
        <v>71</v>
      </c>
      <c r="U692" s="16">
        <v>2160</v>
      </c>
      <c r="V692" s="16">
        <v>2154</v>
      </c>
      <c r="W692" s="16">
        <v>2177</v>
      </c>
      <c r="X692" s="16">
        <v>24039321</v>
      </c>
      <c r="Y692" s="16">
        <v>1048123</v>
      </c>
      <c r="Z692" s="16">
        <v>51827</v>
      </c>
      <c r="AA692" s="16">
        <v>855</v>
      </c>
      <c r="AC692" s="16">
        <v>68</v>
      </c>
      <c r="AD692" s="16">
        <v>2332</v>
      </c>
      <c r="AE692" s="16">
        <v>2242</v>
      </c>
      <c r="AF692" s="16">
        <v>2318</v>
      </c>
      <c r="AG692" s="16">
        <v>27374372</v>
      </c>
      <c r="AH692" s="16">
        <v>776677</v>
      </c>
      <c r="AI692" s="16">
        <v>37116</v>
      </c>
      <c r="AJ692" s="16">
        <v>917</v>
      </c>
      <c r="AL692" s="16">
        <v>68</v>
      </c>
      <c r="AM692" s="16">
        <v>2248</v>
      </c>
      <c r="AN692" s="16">
        <v>2273</v>
      </c>
      <c r="AO692" s="16">
        <v>2238</v>
      </c>
      <c r="AP692" s="16">
        <v>27429871</v>
      </c>
      <c r="AQ692" s="16">
        <v>645420</v>
      </c>
      <c r="AR692" s="16">
        <v>30884</v>
      </c>
      <c r="AS692" s="16">
        <v>937</v>
      </c>
      <c r="AU692" s="16">
        <v>73</v>
      </c>
      <c r="AV692" s="16">
        <v>2215</v>
      </c>
      <c r="AW692" s="16">
        <v>105994346</v>
      </c>
      <c r="AX692" s="16">
        <v>14016779</v>
      </c>
      <c r="AY692" s="16">
        <v>669581</v>
      </c>
      <c r="AZ692" s="16">
        <v>920</v>
      </c>
      <c r="BA692" s="16">
        <v>47844</v>
      </c>
    </row>
    <row r="693" spans="1:53">
      <c r="A693" s="15" t="s">
        <v>1344</v>
      </c>
      <c r="B693" s="15" t="s">
        <v>1345</v>
      </c>
      <c r="C693" s="15" t="s">
        <v>1346</v>
      </c>
      <c r="D693" s="15" t="s">
        <v>1347</v>
      </c>
      <c r="E693" s="15" t="s">
        <v>1347</v>
      </c>
      <c r="F693" s="15" t="s">
        <v>1702</v>
      </c>
      <c r="G693" s="15" t="s">
        <v>1881</v>
      </c>
      <c r="H693" s="15" t="s">
        <v>3716</v>
      </c>
      <c r="I693" s="15" t="s">
        <v>1369</v>
      </c>
      <c r="J693" s="15" t="s">
        <v>1641</v>
      </c>
      <c r="K693" s="16">
        <v>81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5" t="s">
        <v>1641</v>
      </c>
      <c r="T693" s="16">
        <v>69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5" t="s">
        <v>1641</v>
      </c>
      <c r="AC693" s="16">
        <v>66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5" t="s">
        <v>1641</v>
      </c>
      <c r="AL693" s="16">
        <v>66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5" t="s">
        <v>1641</v>
      </c>
      <c r="AU693" s="16">
        <v>71</v>
      </c>
      <c r="AV693" s="16">
        <v>0</v>
      </c>
      <c r="AW693" s="16">
        <v>0</v>
      </c>
      <c r="AX693" s="16">
        <v>0</v>
      </c>
      <c r="AY693" s="16">
        <v>0</v>
      </c>
      <c r="AZ693" s="16">
        <v>0</v>
      </c>
      <c r="BA693" s="16">
        <v>0</v>
      </c>
    </row>
    <row r="694" spans="1:53">
      <c r="A694" s="15" t="s">
        <v>1344</v>
      </c>
      <c r="B694" s="15" t="s">
        <v>1345</v>
      </c>
      <c r="C694" s="15" t="s">
        <v>1346</v>
      </c>
      <c r="D694" s="15" t="s">
        <v>1347</v>
      </c>
      <c r="E694" s="15" t="s">
        <v>1347</v>
      </c>
      <c r="F694" s="15" t="s">
        <v>1702</v>
      </c>
      <c r="G694" s="15" t="s">
        <v>1882</v>
      </c>
      <c r="H694" s="15" t="s">
        <v>3716</v>
      </c>
      <c r="I694" s="15" t="s">
        <v>1371</v>
      </c>
      <c r="J694" s="15"/>
      <c r="K694" s="16">
        <v>69</v>
      </c>
      <c r="L694" s="16">
        <v>1716</v>
      </c>
      <c r="M694" s="16">
        <v>1706</v>
      </c>
      <c r="N694" s="16">
        <v>1721</v>
      </c>
      <c r="O694" s="16">
        <v>20253937</v>
      </c>
      <c r="P694" s="16">
        <v>8753638</v>
      </c>
      <c r="Q694" s="16">
        <v>437677</v>
      </c>
      <c r="R694" s="16">
        <v>909</v>
      </c>
      <c r="S694" s="15"/>
      <c r="T694" s="16">
        <v>57</v>
      </c>
      <c r="U694" s="16">
        <v>1727</v>
      </c>
      <c r="V694" s="16">
        <v>1721</v>
      </c>
      <c r="W694" s="16">
        <v>1730</v>
      </c>
      <c r="X694" s="16">
        <v>19566800</v>
      </c>
      <c r="Y694" s="16">
        <v>811903</v>
      </c>
      <c r="Z694" s="16">
        <v>42347</v>
      </c>
      <c r="AA694" s="16">
        <v>872</v>
      </c>
      <c r="AC694" s="16">
        <v>54</v>
      </c>
      <c r="AD694" s="16">
        <v>1734</v>
      </c>
      <c r="AE694" s="16">
        <v>1769</v>
      </c>
      <c r="AF694" s="16">
        <v>1873</v>
      </c>
      <c r="AG694" s="16">
        <v>22467829</v>
      </c>
      <c r="AH694" s="16">
        <v>556557</v>
      </c>
      <c r="AI694" s="16">
        <v>27998</v>
      </c>
      <c r="AJ694" s="16">
        <v>964</v>
      </c>
      <c r="AL694" s="16">
        <v>54</v>
      </c>
      <c r="AM694" s="16">
        <v>1813</v>
      </c>
      <c r="AN694" s="16">
        <v>1830</v>
      </c>
      <c r="AO694" s="16">
        <v>1798</v>
      </c>
      <c r="AP694" s="16">
        <v>22623303</v>
      </c>
      <c r="AQ694" s="16">
        <v>510376</v>
      </c>
      <c r="AR694" s="16">
        <v>25275</v>
      </c>
      <c r="AS694" s="16">
        <v>960</v>
      </c>
      <c r="AU694" s="16">
        <v>59</v>
      </c>
      <c r="AV694" s="16">
        <v>1762</v>
      </c>
      <c r="AW694" s="16">
        <v>84911869</v>
      </c>
      <c r="AX694" s="16">
        <v>10632474</v>
      </c>
      <c r="AY694" s="16">
        <v>533297</v>
      </c>
      <c r="AZ694" s="16">
        <v>927</v>
      </c>
      <c r="BA694" s="16">
        <v>48204</v>
      </c>
    </row>
    <row r="695" spans="1:53">
      <c r="A695" s="15" t="s">
        <v>1344</v>
      </c>
      <c r="B695" s="15" t="s">
        <v>1345</v>
      </c>
      <c r="C695" s="15" t="s">
        <v>1346</v>
      </c>
      <c r="D695" s="15" t="s">
        <v>1347</v>
      </c>
      <c r="E695" s="15" t="s">
        <v>1347</v>
      </c>
      <c r="F695" s="15" t="s">
        <v>1702</v>
      </c>
      <c r="G695" s="15" t="s">
        <v>1883</v>
      </c>
      <c r="H695" s="15" t="s">
        <v>3716</v>
      </c>
      <c r="I695" s="15" t="s">
        <v>1373</v>
      </c>
      <c r="J695" s="15"/>
      <c r="K695" s="16">
        <v>52</v>
      </c>
      <c r="L695" s="16">
        <v>1598</v>
      </c>
      <c r="M695" s="16">
        <v>1587</v>
      </c>
      <c r="N695" s="16">
        <v>1600</v>
      </c>
      <c r="O695" s="16">
        <v>19429393</v>
      </c>
      <c r="P695" s="16">
        <v>8682700</v>
      </c>
      <c r="Q695" s="16">
        <v>435826</v>
      </c>
      <c r="R695" s="16">
        <v>937</v>
      </c>
      <c r="S695" s="15"/>
      <c r="T695" s="16">
        <v>40</v>
      </c>
      <c r="U695" s="16">
        <v>1608</v>
      </c>
      <c r="V695" s="16">
        <v>1603</v>
      </c>
      <c r="W695" s="16">
        <v>1607</v>
      </c>
      <c r="X695" s="16">
        <v>18692253</v>
      </c>
      <c r="Y695" s="16">
        <v>769725</v>
      </c>
      <c r="Z695" s="16">
        <v>40702</v>
      </c>
      <c r="AA695" s="16">
        <v>895</v>
      </c>
      <c r="AC695" s="16">
        <v>37</v>
      </c>
      <c r="AD695" s="16">
        <v>1605</v>
      </c>
      <c r="AE695" s="16">
        <v>1635</v>
      </c>
      <c r="AF695" s="16">
        <v>1631</v>
      </c>
      <c r="AG695" s="16">
        <v>21427801</v>
      </c>
      <c r="AH695" s="16">
        <v>528342</v>
      </c>
      <c r="AI695" s="16">
        <v>26889</v>
      </c>
      <c r="AJ695" s="16">
        <v>1015</v>
      </c>
      <c r="AL695" s="16">
        <v>37</v>
      </c>
      <c r="AM695" s="16">
        <v>1608</v>
      </c>
      <c r="AN695" s="16">
        <v>1626</v>
      </c>
      <c r="AO695" s="16">
        <v>1632</v>
      </c>
      <c r="AP695" s="16">
        <v>21483741</v>
      </c>
      <c r="AQ695" s="16">
        <v>449455</v>
      </c>
      <c r="AR695" s="16">
        <v>23532</v>
      </c>
      <c r="AS695" s="16">
        <v>1019</v>
      </c>
      <c r="AU695" s="16">
        <v>42</v>
      </c>
      <c r="AV695" s="16">
        <v>1612</v>
      </c>
      <c r="AW695" s="16">
        <v>81033188</v>
      </c>
      <c r="AX695" s="16">
        <v>10430222</v>
      </c>
      <c r="AY695" s="16">
        <v>526949</v>
      </c>
      <c r="AZ695" s="16">
        <v>967</v>
      </c>
      <c r="BA695" s="16">
        <v>50279</v>
      </c>
    </row>
    <row r="696" spans="1:53">
      <c r="A696" s="15" t="s">
        <v>1344</v>
      </c>
      <c r="B696" s="15" t="s">
        <v>1345</v>
      </c>
      <c r="C696" s="15" t="s">
        <v>1346</v>
      </c>
      <c r="D696" s="15" t="s">
        <v>1347</v>
      </c>
      <c r="E696" s="15" t="s">
        <v>1347</v>
      </c>
      <c r="F696" s="15" t="s">
        <v>1702</v>
      </c>
      <c r="G696" s="15" t="s">
        <v>1884</v>
      </c>
      <c r="H696" s="15" t="s">
        <v>3716</v>
      </c>
      <c r="I696" s="15" t="s">
        <v>1375</v>
      </c>
      <c r="J696" s="15"/>
      <c r="K696" s="16">
        <v>52</v>
      </c>
      <c r="L696" s="16">
        <v>1598</v>
      </c>
      <c r="M696" s="16">
        <v>1587</v>
      </c>
      <c r="N696" s="16">
        <v>1600</v>
      </c>
      <c r="O696" s="16">
        <v>19429393</v>
      </c>
      <c r="P696" s="16">
        <v>8682700</v>
      </c>
      <c r="Q696" s="16">
        <v>435826</v>
      </c>
      <c r="R696" s="16">
        <v>937</v>
      </c>
      <c r="S696" s="15"/>
      <c r="T696" s="16">
        <v>40</v>
      </c>
      <c r="U696" s="16">
        <v>1608</v>
      </c>
      <c r="V696" s="16">
        <v>1603</v>
      </c>
      <c r="W696" s="16">
        <v>1607</v>
      </c>
      <c r="X696" s="16">
        <v>18692253</v>
      </c>
      <c r="Y696" s="16">
        <v>769725</v>
      </c>
      <c r="Z696" s="16">
        <v>40702</v>
      </c>
      <c r="AA696" s="16">
        <v>895</v>
      </c>
      <c r="AC696" s="16">
        <v>37</v>
      </c>
      <c r="AD696" s="16">
        <v>1605</v>
      </c>
      <c r="AE696" s="16">
        <v>1635</v>
      </c>
      <c r="AF696" s="16">
        <v>1631</v>
      </c>
      <c r="AG696" s="16">
        <v>21427801</v>
      </c>
      <c r="AH696" s="16">
        <v>528342</v>
      </c>
      <c r="AI696" s="16">
        <v>26889</v>
      </c>
      <c r="AJ696" s="16">
        <v>1015</v>
      </c>
      <c r="AL696" s="16">
        <v>37</v>
      </c>
      <c r="AM696" s="16">
        <v>1608</v>
      </c>
      <c r="AN696" s="16">
        <v>1626</v>
      </c>
      <c r="AO696" s="16">
        <v>1632</v>
      </c>
      <c r="AP696" s="16">
        <v>21483741</v>
      </c>
      <c r="AQ696" s="16">
        <v>449455</v>
      </c>
      <c r="AR696" s="16">
        <v>23532</v>
      </c>
      <c r="AS696" s="16">
        <v>1019</v>
      </c>
      <c r="AU696" s="16">
        <v>42</v>
      </c>
      <c r="AV696" s="16">
        <v>1612</v>
      </c>
      <c r="AW696" s="16">
        <v>81033188</v>
      </c>
      <c r="AX696" s="16">
        <v>10430222</v>
      </c>
      <c r="AY696" s="16">
        <v>526949</v>
      </c>
      <c r="AZ696" s="16">
        <v>967</v>
      </c>
      <c r="BA696" s="16">
        <v>50279</v>
      </c>
    </row>
    <row r="697" spans="1:53">
      <c r="A697" s="15" t="s">
        <v>1344</v>
      </c>
      <c r="B697" s="15" t="s">
        <v>1345</v>
      </c>
      <c r="C697" s="15" t="s">
        <v>1346</v>
      </c>
      <c r="D697" s="15" t="s">
        <v>1347</v>
      </c>
      <c r="E697" s="15" t="s">
        <v>1347</v>
      </c>
      <c r="F697" s="15" t="s">
        <v>1702</v>
      </c>
      <c r="G697" s="15" t="s">
        <v>1885</v>
      </c>
      <c r="H697" s="15" t="s">
        <v>3716</v>
      </c>
      <c r="I697" s="15" t="s">
        <v>1373</v>
      </c>
      <c r="J697" s="15"/>
      <c r="K697" s="16">
        <v>13</v>
      </c>
      <c r="L697" s="16">
        <v>105</v>
      </c>
      <c r="M697" s="16">
        <v>103</v>
      </c>
      <c r="N697" s="16">
        <v>105</v>
      </c>
      <c r="O697" s="16">
        <v>732594</v>
      </c>
      <c r="P697" s="16">
        <v>45128</v>
      </c>
      <c r="Q697" s="16">
        <v>1156</v>
      </c>
      <c r="R697" s="16">
        <v>540</v>
      </c>
      <c r="S697" s="15"/>
      <c r="T697" s="16">
        <v>13</v>
      </c>
      <c r="U697" s="16">
        <v>103</v>
      </c>
      <c r="V697" s="16">
        <v>100</v>
      </c>
      <c r="W697" s="16">
        <v>106</v>
      </c>
      <c r="X697" s="16">
        <v>781573</v>
      </c>
      <c r="Y697" s="16">
        <v>34099</v>
      </c>
      <c r="Z697" s="16">
        <v>1228</v>
      </c>
      <c r="AA697" s="16">
        <v>584</v>
      </c>
      <c r="AB697" s="15" t="s">
        <v>1641</v>
      </c>
      <c r="AC697" s="16">
        <v>13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5" t="s">
        <v>1641</v>
      </c>
      <c r="AL697" s="16">
        <v>13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U697" s="16">
        <v>13</v>
      </c>
      <c r="AV697" s="16">
        <v>131</v>
      </c>
      <c r="AW697" s="16">
        <v>3492305</v>
      </c>
      <c r="AX697" s="16">
        <v>157682</v>
      </c>
      <c r="AY697" s="16">
        <v>5026</v>
      </c>
      <c r="AZ697" s="16">
        <v>513</v>
      </c>
      <c r="BA697" s="16">
        <v>26659</v>
      </c>
    </row>
    <row r="698" spans="1:53">
      <c r="A698" s="15" t="s">
        <v>1344</v>
      </c>
      <c r="B698" s="15" t="s">
        <v>1345</v>
      </c>
      <c r="C698" s="15" t="s">
        <v>1346</v>
      </c>
      <c r="D698" s="15" t="s">
        <v>1347</v>
      </c>
      <c r="E698" s="15" t="s">
        <v>1347</v>
      </c>
      <c r="F698" s="15" t="s">
        <v>1702</v>
      </c>
      <c r="G698" s="15" t="s">
        <v>1886</v>
      </c>
      <c r="H698" s="15" t="s">
        <v>3716</v>
      </c>
      <c r="I698" s="15" t="s">
        <v>1375</v>
      </c>
      <c r="J698" s="15"/>
      <c r="K698" s="16">
        <v>13</v>
      </c>
      <c r="L698" s="16">
        <v>105</v>
      </c>
      <c r="M698" s="16">
        <v>103</v>
      </c>
      <c r="N698" s="16">
        <v>105</v>
      </c>
      <c r="O698" s="16">
        <v>732594</v>
      </c>
      <c r="P698" s="16">
        <v>45128</v>
      </c>
      <c r="Q698" s="16">
        <v>1156</v>
      </c>
      <c r="R698" s="16">
        <v>540</v>
      </c>
      <c r="S698" s="15"/>
      <c r="T698" s="16">
        <v>13</v>
      </c>
      <c r="U698" s="16">
        <v>103</v>
      </c>
      <c r="V698" s="16">
        <v>100</v>
      </c>
      <c r="W698" s="16">
        <v>106</v>
      </c>
      <c r="X698" s="16">
        <v>781573</v>
      </c>
      <c r="Y698" s="16">
        <v>34099</v>
      </c>
      <c r="Z698" s="16">
        <v>1228</v>
      </c>
      <c r="AA698" s="16">
        <v>584</v>
      </c>
      <c r="AB698" s="15" t="s">
        <v>1641</v>
      </c>
      <c r="AC698" s="16">
        <v>13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5" t="s">
        <v>1641</v>
      </c>
      <c r="AL698" s="16">
        <v>13</v>
      </c>
      <c r="AM698" s="16">
        <v>0</v>
      </c>
      <c r="AN698" s="16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U698" s="16">
        <v>13</v>
      </c>
      <c r="AV698" s="16">
        <v>131</v>
      </c>
      <c r="AW698" s="16">
        <v>3492305</v>
      </c>
      <c r="AX698" s="16">
        <v>157682</v>
      </c>
      <c r="AY698" s="16">
        <v>5026</v>
      </c>
      <c r="AZ698" s="16">
        <v>513</v>
      </c>
      <c r="BA698" s="16">
        <v>26659</v>
      </c>
    </row>
    <row r="699" spans="1:53">
      <c r="A699" s="15" t="s">
        <v>1344</v>
      </c>
      <c r="B699" s="15" t="s">
        <v>1345</v>
      </c>
      <c r="C699" s="15" t="s">
        <v>1346</v>
      </c>
      <c r="D699" s="15" t="s">
        <v>1347</v>
      </c>
      <c r="E699" s="15" t="s">
        <v>1347</v>
      </c>
      <c r="F699" s="15" t="s">
        <v>1702</v>
      </c>
      <c r="G699" s="15" t="s">
        <v>1887</v>
      </c>
      <c r="H699" s="15" t="s">
        <v>3716</v>
      </c>
      <c r="I699" s="15" t="s">
        <v>1373</v>
      </c>
      <c r="J699" s="15"/>
      <c r="K699" s="16">
        <v>4</v>
      </c>
      <c r="L699" s="16">
        <v>13</v>
      </c>
      <c r="M699" s="16">
        <v>16</v>
      </c>
      <c r="N699" s="16">
        <v>16</v>
      </c>
      <c r="O699" s="16">
        <v>91950</v>
      </c>
      <c r="P699" s="16">
        <v>25810</v>
      </c>
      <c r="Q699" s="16">
        <v>695</v>
      </c>
      <c r="R699" s="16">
        <v>472</v>
      </c>
      <c r="S699" s="15"/>
      <c r="T699" s="16">
        <v>4</v>
      </c>
      <c r="U699" s="16">
        <v>16</v>
      </c>
      <c r="V699" s="16">
        <v>18</v>
      </c>
      <c r="W699" s="16">
        <v>17</v>
      </c>
      <c r="X699" s="16">
        <v>92974</v>
      </c>
      <c r="Y699" s="16">
        <v>8079</v>
      </c>
      <c r="Z699" s="16">
        <v>417</v>
      </c>
      <c r="AA699" s="16">
        <v>421</v>
      </c>
      <c r="AB699" s="15" t="s">
        <v>1641</v>
      </c>
      <c r="AC699" s="16">
        <v>4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5" t="s">
        <v>1641</v>
      </c>
      <c r="AL699" s="16">
        <v>4</v>
      </c>
      <c r="AM699" s="16">
        <v>0</v>
      </c>
      <c r="AN699" s="16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U699" s="16">
        <v>4</v>
      </c>
      <c r="AV699" s="16">
        <v>19</v>
      </c>
      <c r="AW699" s="16">
        <v>386376</v>
      </c>
      <c r="AX699" s="16">
        <v>44570</v>
      </c>
      <c r="AY699" s="16">
        <v>1322</v>
      </c>
      <c r="AZ699" s="16">
        <v>395</v>
      </c>
      <c r="BA699" s="16">
        <v>20516</v>
      </c>
    </row>
    <row r="700" spans="1:53">
      <c r="A700" s="15" t="s">
        <v>1344</v>
      </c>
      <c r="B700" s="15" t="s">
        <v>1345</v>
      </c>
      <c r="C700" s="15" t="s">
        <v>1346</v>
      </c>
      <c r="D700" s="15" t="s">
        <v>1347</v>
      </c>
      <c r="E700" s="15" t="s">
        <v>1347</v>
      </c>
      <c r="F700" s="15" t="s">
        <v>1702</v>
      </c>
      <c r="G700" s="15" t="s">
        <v>1888</v>
      </c>
      <c r="H700" s="15" t="s">
        <v>3716</v>
      </c>
      <c r="I700" s="15" t="s">
        <v>1375</v>
      </c>
      <c r="J700" s="15"/>
      <c r="K700" s="16">
        <v>4</v>
      </c>
      <c r="L700" s="16">
        <v>13</v>
      </c>
      <c r="M700" s="16">
        <v>16</v>
      </c>
      <c r="N700" s="16">
        <v>16</v>
      </c>
      <c r="O700" s="16">
        <v>91950</v>
      </c>
      <c r="P700" s="16">
        <v>25810</v>
      </c>
      <c r="Q700" s="16">
        <v>695</v>
      </c>
      <c r="R700" s="16">
        <v>472</v>
      </c>
      <c r="S700" s="15"/>
      <c r="T700" s="16">
        <v>4</v>
      </c>
      <c r="U700" s="16">
        <v>16</v>
      </c>
      <c r="V700" s="16">
        <v>18</v>
      </c>
      <c r="W700" s="16">
        <v>17</v>
      </c>
      <c r="X700" s="16">
        <v>92974</v>
      </c>
      <c r="Y700" s="16">
        <v>8079</v>
      </c>
      <c r="Z700" s="16">
        <v>417</v>
      </c>
      <c r="AA700" s="16">
        <v>421</v>
      </c>
      <c r="AB700" s="15" t="s">
        <v>1641</v>
      </c>
      <c r="AC700" s="16">
        <v>4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5" t="s">
        <v>1641</v>
      </c>
      <c r="AL700" s="16">
        <v>4</v>
      </c>
      <c r="AM700" s="16">
        <v>0</v>
      </c>
      <c r="AN700" s="16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U700" s="16">
        <v>4</v>
      </c>
      <c r="AV700" s="16">
        <v>19</v>
      </c>
      <c r="AW700" s="16">
        <v>386376</v>
      </c>
      <c r="AX700" s="16">
        <v>44570</v>
      </c>
      <c r="AY700" s="16">
        <v>1322</v>
      </c>
      <c r="AZ700" s="16">
        <v>395</v>
      </c>
      <c r="BA700" s="16">
        <v>20516</v>
      </c>
    </row>
    <row r="701" spans="1:53">
      <c r="A701" s="15" t="s">
        <v>1344</v>
      </c>
      <c r="B701" s="15" t="s">
        <v>1345</v>
      </c>
      <c r="C701" s="15" t="s">
        <v>1346</v>
      </c>
      <c r="D701" s="15" t="s">
        <v>1347</v>
      </c>
      <c r="E701" s="15" t="s">
        <v>1347</v>
      </c>
      <c r="F701" s="15" t="s">
        <v>1702</v>
      </c>
      <c r="G701" s="15" t="s">
        <v>1889</v>
      </c>
      <c r="H701" s="15" t="s">
        <v>3716</v>
      </c>
      <c r="I701" s="15" t="s">
        <v>1371</v>
      </c>
      <c r="J701" s="15" t="s">
        <v>1641</v>
      </c>
      <c r="K701" s="16">
        <v>1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5" t="s">
        <v>1641</v>
      </c>
      <c r="T701" s="16">
        <v>1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5" t="s">
        <v>1641</v>
      </c>
      <c r="AC701" s="16">
        <v>1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5" t="s">
        <v>1641</v>
      </c>
      <c r="AL701" s="16">
        <v>1</v>
      </c>
      <c r="AM701" s="16">
        <v>0</v>
      </c>
      <c r="AN701" s="16">
        <v>0</v>
      </c>
      <c r="AO701" s="16">
        <v>0</v>
      </c>
      <c r="AP701" s="16">
        <v>0</v>
      </c>
      <c r="AQ701" s="16">
        <v>0</v>
      </c>
      <c r="AR701" s="16">
        <v>0</v>
      </c>
      <c r="AS701" s="16">
        <v>0</v>
      </c>
      <c r="AT701" s="15" t="s">
        <v>1641</v>
      </c>
      <c r="AU701" s="16">
        <v>1</v>
      </c>
      <c r="AV701" s="16">
        <v>0</v>
      </c>
      <c r="AW701" s="16">
        <v>0</v>
      </c>
      <c r="AX701" s="16">
        <v>0</v>
      </c>
      <c r="AY701" s="16">
        <v>0</v>
      </c>
      <c r="AZ701" s="16">
        <v>0</v>
      </c>
      <c r="BA701" s="16">
        <v>0</v>
      </c>
    </row>
    <row r="702" spans="1:53">
      <c r="A702" s="15" t="s">
        <v>1344</v>
      </c>
      <c r="B702" s="15" t="s">
        <v>1345</v>
      </c>
      <c r="C702" s="15" t="s">
        <v>1346</v>
      </c>
      <c r="D702" s="15" t="s">
        <v>1347</v>
      </c>
      <c r="E702" s="15" t="s">
        <v>1347</v>
      </c>
      <c r="F702" s="15" t="s">
        <v>1702</v>
      </c>
      <c r="G702" s="15" t="s">
        <v>1890</v>
      </c>
      <c r="H702" s="15" t="s">
        <v>3716</v>
      </c>
      <c r="I702" s="15" t="s">
        <v>1373</v>
      </c>
      <c r="J702" s="15" t="s">
        <v>1641</v>
      </c>
      <c r="K702" s="16">
        <v>1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5" t="s">
        <v>1641</v>
      </c>
      <c r="T702" s="16">
        <v>1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5" t="s">
        <v>1641</v>
      </c>
      <c r="AC702" s="16">
        <v>1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5" t="s">
        <v>1641</v>
      </c>
      <c r="AL702" s="16">
        <v>1</v>
      </c>
      <c r="AM702" s="16">
        <v>0</v>
      </c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5" t="s">
        <v>1641</v>
      </c>
      <c r="AU702" s="16">
        <v>1</v>
      </c>
      <c r="AV702" s="16">
        <v>0</v>
      </c>
      <c r="AW702" s="16">
        <v>0</v>
      </c>
      <c r="AX702" s="16">
        <v>0</v>
      </c>
      <c r="AY702" s="16">
        <v>0</v>
      </c>
      <c r="AZ702" s="16">
        <v>0</v>
      </c>
      <c r="BA702" s="16">
        <v>0</v>
      </c>
    </row>
    <row r="703" spans="1:53">
      <c r="A703" s="15" t="s">
        <v>1344</v>
      </c>
      <c r="B703" s="15" t="s">
        <v>1345</v>
      </c>
      <c r="C703" s="15" t="s">
        <v>1346</v>
      </c>
      <c r="D703" s="15" t="s">
        <v>1347</v>
      </c>
      <c r="E703" s="15" t="s">
        <v>1347</v>
      </c>
      <c r="F703" s="15" t="s">
        <v>1702</v>
      </c>
      <c r="G703" s="15" t="s">
        <v>1891</v>
      </c>
      <c r="H703" s="15" t="s">
        <v>3716</v>
      </c>
      <c r="I703" s="15" t="s">
        <v>1375</v>
      </c>
      <c r="J703" s="15" t="s">
        <v>1641</v>
      </c>
      <c r="K703" s="16">
        <v>1</v>
      </c>
      <c r="L703" s="16">
        <v>0</v>
      </c>
      <c r="M703" s="16"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5" t="s">
        <v>1641</v>
      </c>
      <c r="T703" s="16">
        <v>1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5" t="s">
        <v>1641</v>
      </c>
      <c r="AC703" s="16">
        <v>1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5" t="s">
        <v>1641</v>
      </c>
      <c r="AL703" s="16">
        <v>1</v>
      </c>
      <c r="AM703" s="16">
        <v>0</v>
      </c>
      <c r="AN703" s="16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5" t="s">
        <v>1641</v>
      </c>
      <c r="AU703" s="16">
        <v>1</v>
      </c>
      <c r="AV703" s="16">
        <v>0</v>
      </c>
      <c r="AW703" s="16">
        <v>0</v>
      </c>
      <c r="AX703" s="16">
        <v>0</v>
      </c>
      <c r="AY703" s="16">
        <v>0</v>
      </c>
      <c r="AZ703" s="16">
        <v>0</v>
      </c>
      <c r="BA703" s="16">
        <v>0</v>
      </c>
    </row>
    <row r="704" spans="1:53">
      <c r="A704" s="15" t="s">
        <v>1344</v>
      </c>
      <c r="B704" s="15" t="s">
        <v>1345</v>
      </c>
      <c r="C704" s="15" t="s">
        <v>1346</v>
      </c>
      <c r="D704" s="15" t="s">
        <v>1347</v>
      </c>
      <c r="E704" s="15" t="s">
        <v>1347</v>
      </c>
      <c r="F704" s="15" t="s">
        <v>1702</v>
      </c>
      <c r="G704" s="15" t="s">
        <v>1892</v>
      </c>
      <c r="H704" s="15" t="s">
        <v>3716</v>
      </c>
      <c r="I704" s="15" t="s">
        <v>1371</v>
      </c>
      <c r="J704" s="15"/>
      <c r="K704" s="16">
        <v>11</v>
      </c>
      <c r="L704" s="16">
        <v>413</v>
      </c>
      <c r="M704" s="16">
        <v>407</v>
      </c>
      <c r="N704" s="16">
        <v>410</v>
      </c>
      <c r="O704" s="16">
        <v>3880453</v>
      </c>
      <c r="P704" s="16">
        <v>2686646</v>
      </c>
      <c r="Q704" s="16">
        <v>106587</v>
      </c>
      <c r="R704" s="16">
        <v>728</v>
      </c>
      <c r="S704" s="15"/>
      <c r="T704" s="16">
        <v>11</v>
      </c>
      <c r="U704" s="16">
        <v>406</v>
      </c>
      <c r="V704" s="16">
        <v>402</v>
      </c>
      <c r="W704" s="16">
        <v>406</v>
      </c>
      <c r="X704" s="16">
        <v>3775191</v>
      </c>
      <c r="Y704" s="16">
        <v>203152</v>
      </c>
      <c r="Z704" s="16">
        <v>8057</v>
      </c>
      <c r="AA704" s="16">
        <v>718</v>
      </c>
      <c r="AC704" s="16">
        <v>11</v>
      </c>
      <c r="AD704" s="16">
        <v>442</v>
      </c>
      <c r="AE704" s="16">
        <v>441</v>
      </c>
      <c r="AF704" s="16">
        <v>413</v>
      </c>
      <c r="AG704" s="16">
        <v>4270559</v>
      </c>
      <c r="AH704" s="16">
        <v>192564</v>
      </c>
      <c r="AI704" s="16">
        <v>8037</v>
      </c>
      <c r="AJ704" s="16">
        <v>760</v>
      </c>
      <c r="AL704" s="16">
        <v>11</v>
      </c>
      <c r="AM704" s="16">
        <v>411</v>
      </c>
      <c r="AN704" s="16">
        <v>418</v>
      </c>
      <c r="AO704" s="16">
        <v>419</v>
      </c>
      <c r="AP704" s="16">
        <v>4427650</v>
      </c>
      <c r="AQ704" s="16">
        <v>133688</v>
      </c>
      <c r="AR704" s="16">
        <v>5577</v>
      </c>
      <c r="AS704" s="16">
        <v>819</v>
      </c>
      <c r="AU704" s="16">
        <v>11</v>
      </c>
      <c r="AV704" s="16">
        <v>416</v>
      </c>
      <c r="AW704" s="16">
        <v>16353853</v>
      </c>
      <c r="AX704" s="16">
        <v>3216050</v>
      </c>
      <c r="AY704" s="16">
        <v>128258</v>
      </c>
      <c r="AZ704" s="16">
        <v>757</v>
      </c>
      <c r="BA704" s="16">
        <v>39344</v>
      </c>
    </row>
    <row r="705" spans="1:53">
      <c r="A705" s="15" t="s">
        <v>1344</v>
      </c>
      <c r="B705" s="15" t="s">
        <v>1345</v>
      </c>
      <c r="C705" s="15" t="s">
        <v>1346</v>
      </c>
      <c r="D705" s="15" t="s">
        <v>1347</v>
      </c>
      <c r="E705" s="15" t="s">
        <v>1347</v>
      </c>
      <c r="F705" s="15" t="s">
        <v>1702</v>
      </c>
      <c r="G705" s="15" t="s">
        <v>1893</v>
      </c>
      <c r="H705" s="15" t="s">
        <v>3716</v>
      </c>
      <c r="I705" s="15" t="s">
        <v>1373</v>
      </c>
      <c r="J705" s="15"/>
      <c r="K705" s="16">
        <v>11</v>
      </c>
      <c r="L705" s="16">
        <v>413</v>
      </c>
      <c r="M705" s="16">
        <v>407</v>
      </c>
      <c r="N705" s="16">
        <v>410</v>
      </c>
      <c r="O705" s="16">
        <v>3880453</v>
      </c>
      <c r="P705" s="16">
        <v>2686646</v>
      </c>
      <c r="Q705" s="16">
        <v>106587</v>
      </c>
      <c r="R705" s="16">
        <v>728</v>
      </c>
      <c r="S705" s="15"/>
      <c r="T705" s="16">
        <v>11</v>
      </c>
      <c r="U705" s="16">
        <v>406</v>
      </c>
      <c r="V705" s="16">
        <v>402</v>
      </c>
      <c r="W705" s="16">
        <v>406</v>
      </c>
      <c r="X705" s="16">
        <v>3775191</v>
      </c>
      <c r="Y705" s="16">
        <v>203152</v>
      </c>
      <c r="Z705" s="16">
        <v>8057</v>
      </c>
      <c r="AA705" s="16">
        <v>718</v>
      </c>
      <c r="AC705" s="16">
        <v>11</v>
      </c>
      <c r="AD705" s="16">
        <v>442</v>
      </c>
      <c r="AE705" s="16">
        <v>441</v>
      </c>
      <c r="AF705" s="16">
        <v>413</v>
      </c>
      <c r="AG705" s="16">
        <v>4270559</v>
      </c>
      <c r="AH705" s="16">
        <v>192564</v>
      </c>
      <c r="AI705" s="16">
        <v>8037</v>
      </c>
      <c r="AJ705" s="16">
        <v>760</v>
      </c>
      <c r="AL705" s="16">
        <v>11</v>
      </c>
      <c r="AM705" s="16">
        <v>411</v>
      </c>
      <c r="AN705" s="16">
        <v>418</v>
      </c>
      <c r="AO705" s="16">
        <v>419</v>
      </c>
      <c r="AP705" s="16">
        <v>4427650</v>
      </c>
      <c r="AQ705" s="16">
        <v>133688</v>
      </c>
      <c r="AR705" s="16">
        <v>5577</v>
      </c>
      <c r="AS705" s="16">
        <v>819</v>
      </c>
      <c r="AU705" s="16">
        <v>11</v>
      </c>
      <c r="AV705" s="16">
        <v>416</v>
      </c>
      <c r="AW705" s="16">
        <v>16353853</v>
      </c>
      <c r="AX705" s="16">
        <v>3216050</v>
      </c>
      <c r="AY705" s="16">
        <v>128258</v>
      </c>
      <c r="AZ705" s="16">
        <v>757</v>
      </c>
      <c r="BA705" s="16">
        <v>39344</v>
      </c>
    </row>
    <row r="706" spans="1:53">
      <c r="A706" s="15" t="s">
        <v>1344</v>
      </c>
      <c r="B706" s="15" t="s">
        <v>1345</v>
      </c>
      <c r="C706" s="15" t="s">
        <v>1346</v>
      </c>
      <c r="D706" s="15" t="s">
        <v>1347</v>
      </c>
      <c r="E706" s="15" t="s">
        <v>1347</v>
      </c>
      <c r="F706" s="15" t="s">
        <v>1702</v>
      </c>
      <c r="G706" s="15" t="s">
        <v>1894</v>
      </c>
      <c r="H706" s="15" t="s">
        <v>3716</v>
      </c>
      <c r="I706" s="15" t="s">
        <v>1375</v>
      </c>
      <c r="J706" s="15" t="s">
        <v>1641</v>
      </c>
      <c r="K706" s="16">
        <v>10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5" t="s">
        <v>1641</v>
      </c>
      <c r="T706" s="16">
        <v>10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5" t="s">
        <v>1641</v>
      </c>
      <c r="AC706" s="16">
        <v>10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5" t="s">
        <v>1641</v>
      </c>
      <c r="AL706" s="16">
        <v>10</v>
      </c>
      <c r="AM706" s="16">
        <v>0</v>
      </c>
      <c r="AN706" s="16">
        <v>0</v>
      </c>
      <c r="AO706" s="16">
        <v>0</v>
      </c>
      <c r="AP706" s="16">
        <v>0</v>
      </c>
      <c r="AQ706" s="16">
        <v>0</v>
      </c>
      <c r="AR706" s="16">
        <v>0</v>
      </c>
      <c r="AS706" s="16">
        <v>0</v>
      </c>
      <c r="AT706" s="15" t="s">
        <v>1641</v>
      </c>
      <c r="AU706" s="16">
        <v>10</v>
      </c>
      <c r="AV706" s="16">
        <v>0</v>
      </c>
      <c r="AW706" s="16">
        <v>0</v>
      </c>
      <c r="AX706" s="16">
        <v>0</v>
      </c>
      <c r="AY706" s="16">
        <v>0</v>
      </c>
      <c r="AZ706" s="16">
        <v>0</v>
      </c>
      <c r="BA706" s="16">
        <v>0</v>
      </c>
    </row>
    <row r="707" spans="1:53">
      <c r="A707" s="15" t="s">
        <v>1344</v>
      </c>
      <c r="B707" s="15" t="s">
        <v>1345</v>
      </c>
      <c r="C707" s="15" t="s">
        <v>1346</v>
      </c>
      <c r="D707" s="15" t="s">
        <v>1347</v>
      </c>
      <c r="E707" s="15" t="s">
        <v>1347</v>
      </c>
      <c r="F707" s="15" t="s">
        <v>1702</v>
      </c>
      <c r="G707" s="15" t="s">
        <v>1895</v>
      </c>
      <c r="H707" s="15" t="s">
        <v>3716</v>
      </c>
      <c r="I707" s="15" t="s">
        <v>1375</v>
      </c>
      <c r="J707" s="15" t="s">
        <v>1641</v>
      </c>
      <c r="K707" s="16">
        <v>1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5" t="s">
        <v>1641</v>
      </c>
      <c r="T707" s="16">
        <v>1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5" t="s">
        <v>1641</v>
      </c>
      <c r="AC707" s="16">
        <v>1</v>
      </c>
      <c r="AD707" s="16">
        <v>0</v>
      </c>
      <c r="AE707" s="16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0</v>
      </c>
      <c r="AK707" s="15" t="s">
        <v>1641</v>
      </c>
      <c r="AL707" s="16">
        <v>1</v>
      </c>
      <c r="AM707" s="16">
        <v>0</v>
      </c>
      <c r="AN707" s="16">
        <v>0</v>
      </c>
      <c r="AO707" s="16">
        <v>0</v>
      </c>
      <c r="AP707" s="16">
        <v>0</v>
      </c>
      <c r="AQ707" s="16">
        <v>0</v>
      </c>
      <c r="AR707" s="16">
        <v>0</v>
      </c>
      <c r="AS707" s="16">
        <v>0</v>
      </c>
      <c r="AT707" s="15" t="s">
        <v>1641</v>
      </c>
      <c r="AU707" s="16">
        <v>1</v>
      </c>
      <c r="AV707" s="16">
        <v>0</v>
      </c>
      <c r="AW707" s="16">
        <v>0</v>
      </c>
      <c r="AX707" s="16">
        <v>0</v>
      </c>
      <c r="AY707" s="16">
        <v>0</v>
      </c>
      <c r="AZ707" s="16">
        <v>0</v>
      </c>
      <c r="BA707" s="16">
        <v>0</v>
      </c>
    </row>
    <row r="708" spans="1:53">
      <c r="A708" s="15" t="s">
        <v>1344</v>
      </c>
      <c r="B708" s="15" t="s">
        <v>1345</v>
      </c>
      <c r="C708" s="15" t="s">
        <v>1346</v>
      </c>
      <c r="D708" s="15" t="s">
        <v>1347</v>
      </c>
      <c r="E708" s="15" t="s">
        <v>1347</v>
      </c>
      <c r="F708" s="15" t="s">
        <v>1702</v>
      </c>
      <c r="G708" s="15" t="s">
        <v>1896</v>
      </c>
      <c r="H708" s="15" t="s">
        <v>3716</v>
      </c>
      <c r="I708" s="15" t="s">
        <v>1369</v>
      </c>
      <c r="J708" s="15" t="s">
        <v>1641</v>
      </c>
      <c r="K708" s="16">
        <v>2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5" t="s">
        <v>1641</v>
      </c>
      <c r="T708" s="16">
        <v>2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5" t="s">
        <v>1641</v>
      </c>
      <c r="AC708" s="16">
        <v>2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5" t="s">
        <v>1641</v>
      </c>
      <c r="AL708" s="16">
        <v>2</v>
      </c>
      <c r="AM708" s="16">
        <v>0</v>
      </c>
      <c r="AN708" s="16">
        <v>0</v>
      </c>
      <c r="AO708" s="16">
        <v>0</v>
      </c>
      <c r="AP708" s="16">
        <v>0</v>
      </c>
      <c r="AQ708" s="16">
        <v>0</v>
      </c>
      <c r="AR708" s="16">
        <v>0</v>
      </c>
      <c r="AS708" s="16">
        <v>0</v>
      </c>
      <c r="AT708" s="15" t="s">
        <v>1641</v>
      </c>
      <c r="AU708" s="16">
        <v>2</v>
      </c>
      <c r="AV708" s="16">
        <v>0</v>
      </c>
      <c r="AW708" s="16">
        <v>0</v>
      </c>
      <c r="AX708" s="16">
        <v>0</v>
      </c>
      <c r="AY708" s="16">
        <v>0</v>
      </c>
      <c r="AZ708" s="16">
        <v>0</v>
      </c>
      <c r="BA708" s="16">
        <v>0</v>
      </c>
    </row>
    <row r="709" spans="1:53">
      <c r="A709" s="15" t="s">
        <v>1344</v>
      </c>
      <c r="B709" s="15" t="s">
        <v>1345</v>
      </c>
      <c r="C709" s="15" t="s">
        <v>1346</v>
      </c>
      <c r="D709" s="15" t="s">
        <v>1347</v>
      </c>
      <c r="E709" s="15" t="s">
        <v>1347</v>
      </c>
      <c r="F709" s="15" t="s">
        <v>1702</v>
      </c>
      <c r="G709" s="15" t="s">
        <v>1897</v>
      </c>
      <c r="H709" s="15" t="s">
        <v>3716</v>
      </c>
      <c r="I709" s="15" t="s">
        <v>1371</v>
      </c>
      <c r="J709" s="15" t="s">
        <v>1641</v>
      </c>
      <c r="K709" s="16">
        <v>2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5" t="s">
        <v>1641</v>
      </c>
      <c r="T709" s="16">
        <v>2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5" t="s">
        <v>1641</v>
      </c>
      <c r="AC709" s="16">
        <v>2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5" t="s">
        <v>1641</v>
      </c>
      <c r="AL709" s="16">
        <v>2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5" t="s">
        <v>1641</v>
      </c>
      <c r="AU709" s="16">
        <v>2</v>
      </c>
      <c r="AV709" s="16">
        <v>0</v>
      </c>
      <c r="AW709" s="16">
        <v>0</v>
      </c>
      <c r="AX709" s="16">
        <v>0</v>
      </c>
      <c r="AY709" s="16">
        <v>0</v>
      </c>
      <c r="AZ709" s="16">
        <v>0</v>
      </c>
      <c r="BA709" s="16">
        <v>0</v>
      </c>
    </row>
    <row r="710" spans="1:53">
      <c r="A710" s="15" t="s">
        <v>1344</v>
      </c>
      <c r="B710" s="15" t="s">
        <v>1345</v>
      </c>
      <c r="C710" s="15" t="s">
        <v>1346</v>
      </c>
      <c r="D710" s="15" t="s">
        <v>1347</v>
      </c>
      <c r="E710" s="15" t="s">
        <v>1347</v>
      </c>
      <c r="F710" s="15" t="s">
        <v>1702</v>
      </c>
      <c r="G710" s="15" t="s">
        <v>1898</v>
      </c>
      <c r="H710" s="15" t="s">
        <v>3716</v>
      </c>
      <c r="I710" s="15" t="s">
        <v>1373</v>
      </c>
      <c r="J710" s="15" t="s">
        <v>1641</v>
      </c>
      <c r="K710" s="16">
        <v>2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  <c r="S710" s="15" t="s">
        <v>1641</v>
      </c>
      <c r="T710" s="16">
        <v>2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5" t="s">
        <v>1641</v>
      </c>
      <c r="AC710" s="16">
        <v>2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5" t="s">
        <v>1641</v>
      </c>
      <c r="AL710" s="16">
        <v>2</v>
      </c>
      <c r="AM710" s="16">
        <v>0</v>
      </c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5" t="s">
        <v>1641</v>
      </c>
      <c r="AU710" s="16">
        <v>2</v>
      </c>
      <c r="AV710" s="16">
        <v>0</v>
      </c>
      <c r="AW710" s="16">
        <v>0</v>
      </c>
      <c r="AX710" s="16">
        <v>0</v>
      </c>
      <c r="AY710" s="16">
        <v>0</v>
      </c>
      <c r="AZ710" s="16">
        <v>0</v>
      </c>
      <c r="BA710" s="16">
        <v>0</v>
      </c>
    </row>
    <row r="711" spans="1:53">
      <c r="A711" s="15" t="s">
        <v>1344</v>
      </c>
      <c r="B711" s="15" t="s">
        <v>1345</v>
      </c>
      <c r="C711" s="15" t="s">
        <v>1346</v>
      </c>
      <c r="D711" s="15" t="s">
        <v>1347</v>
      </c>
      <c r="E711" s="15" t="s">
        <v>1347</v>
      </c>
      <c r="F711" s="15" t="s">
        <v>1702</v>
      </c>
      <c r="G711" s="15" t="s">
        <v>1899</v>
      </c>
      <c r="H711" s="15" t="s">
        <v>3716</v>
      </c>
      <c r="I711" s="15" t="s">
        <v>1375</v>
      </c>
      <c r="J711" s="15" t="s">
        <v>1641</v>
      </c>
      <c r="K711" s="16">
        <v>2</v>
      </c>
      <c r="L711" s="16">
        <v>0</v>
      </c>
      <c r="M711" s="16">
        <v>0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5" t="s">
        <v>1641</v>
      </c>
      <c r="T711" s="16">
        <v>2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5" t="s">
        <v>1641</v>
      </c>
      <c r="AC711" s="16">
        <v>2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5" t="s">
        <v>1641</v>
      </c>
      <c r="AL711" s="16">
        <v>2</v>
      </c>
      <c r="AM711" s="16">
        <v>0</v>
      </c>
      <c r="AN711" s="16">
        <v>0</v>
      </c>
      <c r="AO711" s="16">
        <v>0</v>
      </c>
      <c r="AP711" s="16">
        <v>0</v>
      </c>
      <c r="AQ711" s="16">
        <v>0</v>
      </c>
      <c r="AR711" s="16">
        <v>0</v>
      </c>
      <c r="AS711" s="16">
        <v>0</v>
      </c>
      <c r="AT711" s="15" t="s">
        <v>1641</v>
      </c>
      <c r="AU711" s="16">
        <v>2</v>
      </c>
      <c r="AV711" s="16">
        <v>0</v>
      </c>
      <c r="AW711" s="16">
        <v>0</v>
      </c>
      <c r="AX711" s="16">
        <v>0</v>
      </c>
      <c r="AY711" s="16">
        <v>0</v>
      </c>
      <c r="AZ711" s="16">
        <v>0</v>
      </c>
      <c r="BA711" s="16">
        <v>0</v>
      </c>
    </row>
    <row r="712" spans="1:53">
      <c r="A712" s="15" t="s">
        <v>1344</v>
      </c>
      <c r="B712" s="15" t="s">
        <v>1345</v>
      </c>
      <c r="C712" s="15" t="s">
        <v>1346</v>
      </c>
      <c r="D712" s="15" t="s">
        <v>1347</v>
      </c>
      <c r="E712" s="15" t="s">
        <v>1347</v>
      </c>
      <c r="F712" s="15" t="s">
        <v>1702</v>
      </c>
      <c r="G712" s="15" t="s">
        <v>1367</v>
      </c>
      <c r="H712" s="15" t="s">
        <v>3716</v>
      </c>
      <c r="I712" s="15" t="s">
        <v>1367</v>
      </c>
      <c r="J712" s="15"/>
      <c r="K712" s="16">
        <v>34</v>
      </c>
      <c r="L712" s="16">
        <v>1914</v>
      </c>
      <c r="M712" s="16">
        <v>2015</v>
      </c>
      <c r="N712" s="16">
        <v>2081</v>
      </c>
      <c r="O712" s="16">
        <v>17082759</v>
      </c>
      <c r="P712" s="16">
        <v>750466</v>
      </c>
      <c r="Q712" s="16">
        <v>33294</v>
      </c>
      <c r="R712" s="16">
        <v>656</v>
      </c>
      <c r="S712" s="15"/>
      <c r="T712" s="16">
        <v>34</v>
      </c>
      <c r="U712" s="16">
        <v>2089</v>
      </c>
      <c r="V712" s="16">
        <v>2002</v>
      </c>
      <c r="W712" s="16">
        <v>2046</v>
      </c>
      <c r="X712" s="16">
        <v>17893645</v>
      </c>
      <c r="Y712" s="16">
        <v>225577</v>
      </c>
      <c r="Z712" s="16">
        <v>11188</v>
      </c>
      <c r="AA712" s="16">
        <v>673</v>
      </c>
      <c r="AC712" s="16">
        <v>32</v>
      </c>
      <c r="AD712" s="16">
        <v>2126</v>
      </c>
      <c r="AE712" s="16">
        <v>2028</v>
      </c>
      <c r="AF712" s="16">
        <v>1717</v>
      </c>
      <c r="AG712" s="16">
        <v>18798751</v>
      </c>
      <c r="AH712" s="16">
        <v>318971</v>
      </c>
      <c r="AI712" s="16">
        <v>16126</v>
      </c>
      <c r="AJ712" s="16">
        <v>739</v>
      </c>
      <c r="AL712" s="16">
        <v>32</v>
      </c>
      <c r="AM712" s="16">
        <v>1739</v>
      </c>
      <c r="AN712" s="16">
        <v>1722</v>
      </c>
      <c r="AO712" s="16">
        <v>1731</v>
      </c>
      <c r="AP712" s="16">
        <v>19213456</v>
      </c>
      <c r="AQ712" s="16">
        <v>145754</v>
      </c>
      <c r="AR712" s="16">
        <v>7094</v>
      </c>
      <c r="AS712" s="16">
        <v>854</v>
      </c>
      <c r="AU712" s="16">
        <v>33</v>
      </c>
      <c r="AV712" s="16">
        <v>1934</v>
      </c>
      <c r="AW712" s="16">
        <v>72988611</v>
      </c>
      <c r="AX712" s="16">
        <v>1440768</v>
      </c>
      <c r="AY712" s="16">
        <v>67702</v>
      </c>
      <c r="AZ712" s="16">
        <v>726</v>
      </c>
      <c r="BA712" s="16">
        <v>37736</v>
      </c>
    </row>
    <row r="713" spans="1:53">
      <c r="A713" s="15" t="s">
        <v>1344</v>
      </c>
      <c r="B713" s="15" t="s">
        <v>1345</v>
      </c>
      <c r="C713" s="15" t="s">
        <v>1346</v>
      </c>
      <c r="D713" s="15" t="s">
        <v>1347</v>
      </c>
      <c r="E713" s="15" t="s">
        <v>1347</v>
      </c>
      <c r="F713" s="15" t="s">
        <v>1702</v>
      </c>
      <c r="G713" s="15" t="s">
        <v>1443</v>
      </c>
      <c r="H713" s="15" t="s">
        <v>3716</v>
      </c>
      <c r="I713" s="15" t="s">
        <v>1369</v>
      </c>
      <c r="J713" s="15"/>
      <c r="K713" s="16">
        <v>34</v>
      </c>
      <c r="L713" s="16">
        <v>1914</v>
      </c>
      <c r="M713" s="16">
        <v>2015</v>
      </c>
      <c r="N713" s="16">
        <v>2081</v>
      </c>
      <c r="O713" s="16">
        <v>17082759</v>
      </c>
      <c r="P713" s="16">
        <v>750466</v>
      </c>
      <c r="Q713" s="16">
        <v>33294</v>
      </c>
      <c r="R713" s="16">
        <v>656</v>
      </c>
      <c r="S713" s="15"/>
      <c r="T713" s="16">
        <v>34</v>
      </c>
      <c r="U713" s="16">
        <v>2089</v>
      </c>
      <c r="V713" s="16">
        <v>2002</v>
      </c>
      <c r="W713" s="16">
        <v>2046</v>
      </c>
      <c r="X713" s="16">
        <v>17893645</v>
      </c>
      <c r="Y713" s="16">
        <v>225577</v>
      </c>
      <c r="Z713" s="16">
        <v>11188</v>
      </c>
      <c r="AA713" s="16">
        <v>673</v>
      </c>
      <c r="AC713" s="16">
        <v>32</v>
      </c>
      <c r="AD713" s="16">
        <v>2126</v>
      </c>
      <c r="AE713" s="16">
        <v>2028</v>
      </c>
      <c r="AF713" s="16">
        <v>1717</v>
      </c>
      <c r="AG713" s="16">
        <v>18798751</v>
      </c>
      <c r="AH713" s="16">
        <v>318971</v>
      </c>
      <c r="AI713" s="16">
        <v>16126</v>
      </c>
      <c r="AJ713" s="16">
        <v>739</v>
      </c>
      <c r="AL713" s="16">
        <v>32</v>
      </c>
      <c r="AM713" s="16">
        <v>1739</v>
      </c>
      <c r="AN713" s="16">
        <v>1722</v>
      </c>
      <c r="AO713" s="16">
        <v>1731</v>
      </c>
      <c r="AP713" s="16">
        <v>19213456</v>
      </c>
      <c r="AQ713" s="16">
        <v>145754</v>
      </c>
      <c r="AR713" s="16">
        <v>7094</v>
      </c>
      <c r="AS713" s="16">
        <v>854</v>
      </c>
      <c r="AU713" s="16">
        <v>33</v>
      </c>
      <c r="AV713" s="16">
        <v>1934</v>
      </c>
      <c r="AW713" s="16">
        <v>72988611</v>
      </c>
      <c r="AX713" s="16">
        <v>1440768</v>
      </c>
      <c r="AY713" s="16">
        <v>67702</v>
      </c>
      <c r="AZ713" s="16">
        <v>726</v>
      </c>
      <c r="BA713" s="16">
        <v>37736</v>
      </c>
    </row>
    <row r="714" spans="1:53">
      <c r="A714" s="15" t="s">
        <v>1344</v>
      </c>
      <c r="B714" s="15" t="s">
        <v>1345</v>
      </c>
      <c r="C714" s="15" t="s">
        <v>1346</v>
      </c>
      <c r="D714" s="15" t="s">
        <v>1347</v>
      </c>
      <c r="E714" s="15" t="s">
        <v>1347</v>
      </c>
      <c r="F714" s="15" t="s">
        <v>1702</v>
      </c>
      <c r="G714" s="15" t="s">
        <v>1444</v>
      </c>
      <c r="H714" s="15" t="s">
        <v>3716</v>
      </c>
      <c r="I714" s="15" t="s">
        <v>1371</v>
      </c>
      <c r="J714" s="15" t="s">
        <v>1641</v>
      </c>
      <c r="K714" s="16">
        <v>5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5" t="s">
        <v>1641</v>
      </c>
      <c r="T714" s="16">
        <v>5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5" t="s">
        <v>1641</v>
      </c>
      <c r="AC714" s="16">
        <v>5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5" t="s">
        <v>1641</v>
      </c>
      <c r="AL714" s="16">
        <v>5</v>
      </c>
      <c r="AM714" s="16">
        <v>0</v>
      </c>
      <c r="AN714" s="16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5" t="s">
        <v>1641</v>
      </c>
      <c r="AU714" s="16">
        <v>5</v>
      </c>
      <c r="AV714" s="16">
        <v>0</v>
      </c>
      <c r="AW714" s="16">
        <v>0</v>
      </c>
      <c r="AX714" s="16">
        <v>0</v>
      </c>
      <c r="AY714" s="16">
        <v>0</v>
      </c>
      <c r="AZ714" s="16">
        <v>0</v>
      </c>
      <c r="BA714" s="16">
        <v>0</v>
      </c>
    </row>
    <row r="715" spans="1:53">
      <c r="A715" s="15" t="s">
        <v>1344</v>
      </c>
      <c r="B715" s="15" t="s">
        <v>1345</v>
      </c>
      <c r="C715" s="15" t="s">
        <v>1346</v>
      </c>
      <c r="D715" s="15" t="s">
        <v>1347</v>
      </c>
      <c r="E715" s="15" t="s">
        <v>1347</v>
      </c>
      <c r="F715" s="15" t="s">
        <v>1702</v>
      </c>
      <c r="G715" s="15" t="s">
        <v>1445</v>
      </c>
      <c r="H715" s="15" t="s">
        <v>3716</v>
      </c>
      <c r="I715" s="15" t="s">
        <v>1373</v>
      </c>
      <c r="J715" s="15" t="s">
        <v>1641</v>
      </c>
      <c r="K715" s="16">
        <v>5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5" t="s">
        <v>1641</v>
      </c>
      <c r="T715" s="16">
        <v>5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5" t="s">
        <v>1641</v>
      </c>
      <c r="AC715" s="16">
        <v>5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5" t="s">
        <v>1641</v>
      </c>
      <c r="AL715" s="16">
        <v>5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T715" s="15" t="s">
        <v>1641</v>
      </c>
      <c r="AU715" s="16">
        <v>5</v>
      </c>
      <c r="AV715" s="16">
        <v>0</v>
      </c>
      <c r="AW715" s="16">
        <v>0</v>
      </c>
      <c r="AX715" s="16">
        <v>0</v>
      </c>
      <c r="AY715" s="16">
        <v>0</v>
      </c>
      <c r="AZ715" s="16">
        <v>0</v>
      </c>
      <c r="BA715" s="16">
        <v>0</v>
      </c>
    </row>
    <row r="716" spans="1:53">
      <c r="A716" s="15" t="s">
        <v>1344</v>
      </c>
      <c r="B716" s="15" t="s">
        <v>1345</v>
      </c>
      <c r="C716" s="15" t="s">
        <v>1346</v>
      </c>
      <c r="D716" s="15" t="s">
        <v>1347</v>
      </c>
      <c r="E716" s="15" t="s">
        <v>1347</v>
      </c>
      <c r="F716" s="15" t="s">
        <v>1702</v>
      </c>
      <c r="G716" s="15" t="s">
        <v>1446</v>
      </c>
      <c r="H716" s="15" t="s">
        <v>3716</v>
      </c>
      <c r="I716" s="15" t="s">
        <v>1375</v>
      </c>
      <c r="J716" s="15" t="s">
        <v>1641</v>
      </c>
      <c r="K716" s="16">
        <v>1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5" t="s">
        <v>1641</v>
      </c>
      <c r="T716" s="16">
        <v>1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5" t="s">
        <v>1641</v>
      </c>
      <c r="AC716" s="16">
        <v>1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5" t="s">
        <v>1641</v>
      </c>
      <c r="AL716" s="16">
        <v>1</v>
      </c>
      <c r="AM716" s="16">
        <v>0</v>
      </c>
      <c r="AN716" s="16">
        <v>0</v>
      </c>
      <c r="AO716" s="16">
        <v>0</v>
      </c>
      <c r="AP716" s="16">
        <v>0</v>
      </c>
      <c r="AQ716" s="16">
        <v>0</v>
      </c>
      <c r="AR716" s="16">
        <v>0</v>
      </c>
      <c r="AS716" s="16">
        <v>0</v>
      </c>
      <c r="AT716" s="15" t="s">
        <v>1641</v>
      </c>
      <c r="AU716" s="16">
        <v>1</v>
      </c>
      <c r="AV716" s="16">
        <v>0</v>
      </c>
      <c r="AW716" s="16">
        <v>0</v>
      </c>
      <c r="AX716" s="16">
        <v>0</v>
      </c>
      <c r="AY716" s="16">
        <v>0</v>
      </c>
      <c r="AZ716" s="16">
        <v>0</v>
      </c>
      <c r="BA716" s="16">
        <v>0</v>
      </c>
    </row>
    <row r="717" spans="1:53">
      <c r="A717" s="15" t="s">
        <v>1344</v>
      </c>
      <c r="B717" s="15" t="s">
        <v>1345</v>
      </c>
      <c r="C717" s="15" t="s">
        <v>1346</v>
      </c>
      <c r="D717" s="15" t="s">
        <v>1347</v>
      </c>
      <c r="E717" s="15" t="s">
        <v>1347</v>
      </c>
      <c r="F717" s="15" t="s">
        <v>1702</v>
      </c>
      <c r="G717" s="15" t="s">
        <v>1900</v>
      </c>
      <c r="H717" s="15" t="s">
        <v>3716</v>
      </c>
      <c r="I717" s="15" t="s">
        <v>1375</v>
      </c>
      <c r="J717" s="15" t="s">
        <v>1641</v>
      </c>
      <c r="K717" s="16">
        <v>1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5" t="s">
        <v>1641</v>
      </c>
      <c r="T717" s="16">
        <v>1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5" t="s">
        <v>1641</v>
      </c>
      <c r="AC717" s="16">
        <v>1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5" t="s">
        <v>1641</v>
      </c>
      <c r="AL717" s="16">
        <v>1</v>
      </c>
      <c r="AM717" s="16">
        <v>0</v>
      </c>
      <c r="AN717" s="16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5" t="s">
        <v>1641</v>
      </c>
      <c r="AU717" s="16">
        <v>1</v>
      </c>
      <c r="AV717" s="16">
        <v>0</v>
      </c>
      <c r="AW717" s="16">
        <v>0</v>
      </c>
      <c r="AX717" s="16">
        <v>0</v>
      </c>
      <c r="AY717" s="16">
        <v>0</v>
      </c>
      <c r="AZ717" s="16">
        <v>0</v>
      </c>
      <c r="BA717" s="16">
        <v>0</v>
      </c>
    </row>
    <row r="718" spans="1:53">
      <c r="A718" s="15" t="s">
        <v>1344</v>
      </c>
      <c r="B718" s="15" t="s">
        <v>1345</v>
      </c>
      <c r="C718" s="15" t="s">
        <v>1346</v>
      </c>
      <c r="D718" s="15" t="s">
        <v>1347</v>
      </c>
      <c r="E718" s="15" t="s">
        <v>1347</v>
      </c>
      <c r="F718" s="15" t="s">
        <v>1702</v>
      </c>
      <c r="G718" s="15" t="s">
        <v>1447</v>
      </c>
      <c r="H718" s="15" t="s">
        <v>3716</v>
      </c>
      <c r="I718" s="15" t="s">
        <v>1375</v>
      </c>
      <c r="J718" s="15" t="s">
        <v>1641</v>
      </c>
      <c r="K718" s="16">
        <v>3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5" t="s">
        <v>1641</v>
      </c>
      <c r="T718" s="16">
        <v>3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5" t="s">
        <v>1641</v>
      </c>
      <c r="AC718" s="16">
        <v>3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5" t="s">
        <v>1641</v>
      </c>
      <c r="AL718" s="16">
        <v>3</v>
      </c>
      <c r="AM718" s="16">
        <v>0</v>
      </c>
      <c r="AN718" s="16">
        <v>0</v>
      </c>
      <c r="AO718" s="16">
        <v>0</v>
      </c>
      <c r="AP718" s="16">
        <v>0</v>
      </c>
      <c r="AQ718" s="16">
        <v>0</v>
      </c>
      <c r="AR718" s="16">
        <v>0</v>
      </c>
      <c r="AS718" s="16">
        <v>0</v>
      </c>
      <c r="AT718" s="15" t="s">
        <v>1641</v>
      </c>
      <c r="AU718" s="16">
        <v>3</v>
      </c>
      <c r="AV718" s="16">
        <v>0</v>
      </c>
      <c r="AW718" s="16">
        <v>0</v>
      </c>
      <c r="AX718" s="16">
        <v>0</v>
      </c>
      <c r="AY718" s="16">
        <v>0</v>
      </c>
      <c r="AZ718" s="16">
        <v>0</v>
      </c>
      <c r="BA718" s="16">
        <v>0</v>
      </c>
    </row>
    <row r="719" spans="1:53">
      <c r="A719" s="15" t="s">
        <v>1344</v>
      </c>
      <c r="B719" s="15" t="s">
        <v>1345</v>
      </c>
      <c r="C719" s="15" t="s">
        <v>1346</v>
      </c>
      <c r="D719" s="15" t="s">
        <v>1347</v>
      </c>
      <c r="E719" s="15" t="s">
        <v>1347</v>
      </c>
      <c r="F719" s="15" t="s">
        <v>1702</v>
      </c>
      <c r="G719" s="15" t="s">
        <v>1448</v>
      </c>
      <c r="H719" s="15" t="s">
        <v>3716</v>
      </c>
      <c r="I719" s="15" t="s">
        <v>1371</v>
      </c>
      <c r="J719" s="15"/>
      <c r="K719" s="16">
        <v>8</v>
      </c>
      <c r="L719" s="16">
        <v>515</v>
      </c>
      <c r="M719" s="16">
        <v>522</v>
      </c>
      <c r="N719" s="16">
        <v>520</v>
      </c>
      <c r="O719" s="16">
        <v>7875138</v>
      </c>
      <c r="P719" s="16">
        <v>22063</v>
      </c>
      <c r="Q719" s="16">
        <v>1037</v>
      </c>
      <c r="R719" s="16">
        <v>1167</v>
      </c>
      <c r="S719" s="15"/>
      <c r="T719" s="16">
        <v>8</v>
      </c>
      <c r="U719" s="16">
        <v>515</v>
      </c>
      <c r="V719" s="16">
        <v>515</v>
      </c>
      <c r="W719" s="16">
        <v>516</v>
      </c>
      <c r="X719" s="16">
        <v>8026619</v>
      </c>
      <c r="Y719" s="16">
        <v>1389</v>
      </c>
      <c r="Z719" s="16">
        <v>65</v>
      </c>
      <c r="AA719" s="16">
        <v>1198</v>
      </c>
      <c r="AC719" s="16">
        <v>8</v>
      </c>
      <c r="AD719" s="16">
        <v>511</v>
      </c>
      <c r="AE719" s="16">
        <v>510</v>
      </c>
      <c r="AF719" s="16">
        <v>502</v>
      </c>
      <c r="AG719" s="16">
        <v>8916602</v>
      </c>
      <c r="AH719" s="16">
        <v>2133</v>
      </c>
      <c r="AI719" s="16">
        <v>100</v>
      </c>
      <c r="AJ719" s="16">
        <v>1351</v>
      </c>
      <c r="AL719" s="16">
        <v>8</v>
      </c>
      <c r="AM719" s="16">
        <v>497</v>
      </c>
      <c r="AN719" s="16">
        <v>498</v>
      </c>
      <c r="AO719" s="16">
        <v>504</v>
      </c>
      <c r="AP719" s="16">
        <v>8608077</v>
      </c>
      <c r="AQ719" s="16">
        <v>1053</v>
      </c>
      <c r="AR719" s="16">
        <v>50</v>
      </c>
      <c r="AS719" s="16">
        <v>1325</v>
      </c>
      <c r="AU719" s="16">
        <v>8</v>
      </c>
      <c r="AV719" s="16">
        <v>510</v>
      </c>
      <c r="AW719" s="16">
        <v>33426436</v>
      </c>
      <c r="AX719" s="16">
        <v>26638</v>
      </c>
      <c r="AY719" s="16">
        <v>1252</v>
      </c>
      <c r="AZ719" s="16">
        <v>1259</v>
      </c>
      <c r="BA719" s="16">
        <v>65489</v>
      </c>
    </row>
    <row r="720" spans="1:53">
      <c r="A720" s="15" t="s">
        <v>1344</v>
      </c>
      <c r="B720" s="15" t="s">
        <v>1345</v>
      </c>
      <c r="C720" s="15" t="s">
        <v>1346</v>
      </c>
      <c r="D720" s="15" t="s">
        <v>1347</v>
      </c>
      <c r="E720" s="15" t="s">
        <v>1347</v>
      </c>
      <c r="F720" s="15" t="s">
        <v>1702</v>
      </c>
      <c r="G720" s="15" t="s">
        <v>1901</v>
      </c>
      <c r="H720" s="15" t="s">
        <v>3716</v>
      </c>
      <c r="I720" s="15" t="s">
        <v>1373</v>
      </c>
      <c r="J720" s="15" t="s">
        <v>1641</v>
      </c>
      <c r="K720" s="16">
        <v>1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5" t="s">
        <v>1641</v>
      </c>
      <c r="T720" s="16">
        <v>1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5" t="s">
        <v>1641</v>
      </c>
      <c r="AC720" s="16">
        <v>1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5" t="s">
        <v>1641</v>
      </c>
      <c r="AL720" s="16">
        <v>1</v>
      </c>
      <c r="AM720" s="16">
        <v>0</v>
      </c>
      <c r="AN720" s="16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5" t="s">
        <v>1641</v>
      </c>
      <c r="AU720" s="16">
        <v>1</v>
      </c>
      <c r="AV720" s="16">
        <v>0</v>
      </c>
      <c r="AW720" s="16">
        <v>0</v>
      </c>
      <c r="AX720" s="16">
        <v>0</v>
      </c>
      <c r="AY720" s="16">
        <v>0</v>
      </c>
      <c r="AZ720" s="16">
        <v>0</v>
      </c>
      <c r="BA720" s="16">
        <v>0</v>
      </c>
    </row>
    <row r="721" spans="1:53">
      <c r="A721" s="15" t="s">
        <v>1344</v>
      </c>
      <c r="B721" s="15" t="s">
        <v>1345</v>
      </c>
      <c r="C721" s="15" t="s">
        <v>1346</v>
      </c>
      <c r="D721" s="15" t="s">
        <v>1347</v>
      </c>
      <c r="E721" s="15" t="s">
        <v>1347</v>
      </c>
      <c r="F721" s="15" t="s">
        <v>1702</v>
      </c>
      <c r="G721" s="15" t="s">
        <v>1902</v>
      </c>
      <c r="H721" s="15" t="s">
        <v>3716</v>
      </c>
      <c r="I721" s="15" t="s">
        <v>1375</v>
      </c>
      <c r="J721" s="15" t="s">
        <v>1641</v>
      </c>
      <c r="K721" s="16">
        <v>1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5" t="s">
        <v>1641</v>
      </c>
      <c r="T721" s="16">
        <v>1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5" t="s">
        <v>1641</v>
      </c>
      <c r="AC721" s="16">
        <v>1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5" t="s">
        <v>1641</v>
      </c>
      <c r="AL721" s="16">
        <v>1</v>
      </c>
      <c r="AM721" s="16">
        <v>0</v>
      </c>
      <c r="AN721" s="16">
        <v>0</v>
      </c>
      <c r="AO721" s="16">
        <v>0</v>
      </c>
      <c r="AP721" s="16">
        <v>0</v>
      </c>
      <c r="AQ721" s="16">
        <v>0</v>
      </c>
      <c r="AR721" s="16">
        <v>0</v>
      </c>
      <c r="AS721" s="16">
        <v>0</v>
      </c>
      <c r="AT721" s="15" t="s">
        <v>1641</v>
      </c>
      <c r="AU721" s="16">
        <v>1</v>
      </c>
      <c r="AV721" s="16">
        <v>0</v>
      </c>
      <c r="AW721" s="16">
        <v>0</v>
      </c>
      <c r="AX721" s="16">
        <v>0</v>
      </c>
      <c r="AY721" s="16">
        <v>0</v>
      </c>
      <c r="AZ721" s="16">
        <v>0</v>
      </c>
      <c r="BA721" s="16">
        <v>0</v>
      </c>
    </row>
    <row r="722" spans="1:53">
      <c r="A722" s="15" t="s">
        <v>1344</v>
      </c>
      <c r="B722" s="15" t="s">
        <v>1345</v>
      </c>
      <c r="C722" s="15" t="s">
        <v>1346</v>
      </c>
      <c r="D722" s="15" t="s">
        <v>1347</v>
      </c>
      <c r="E722" s="15" t="s">
        <v>1347</v>
      </c>
      <c r="F722" s="15" t="s">
        <v>1702</v>
      </c>
      <c r="G722" s="15" t="s">
        <v>1903</v>
      </c>
      <c r="H722" s="15" t="s">
        <v>3716</v>
      </c>
      <c r="I722" s="15" t="s">
        <v>1373</v>
      </c>
      <c r="J722" s="15" t="s">
        <v>1641</v>
      </c>
      <c r="K722" s="16">
        <v>2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5" t="s">
        <v>1641</v>
      </c>
      <c r="T722" s="16">
        <v>2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5" t="s">
        <v>1641</v>
      </c>
      <c r="AC722" s="16">
        <v>2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5" t="s">
        <v>1641</v>
      </c>
      <c r="AL722" s="16">
        <v>2</v>
      </c>
      <c r="AM722" s="16">
        <v>0</v>
      </c>
      <c r="AN722" s="16">
        <v>0</v>
      </c>
      <c r="AO722" s="16">
        <v>0</v>
      </c>
      <c r="AP722" s="16">
        <v>0</v>
      </c>
      <c r="AQ722" s="16">
        <v>0</v>
      </c>
      <c r="AR722" s="16">
        <v>0</v>
      </c>
      <c r="AS722" s="16">
        <v>0</v>
      </c>
      <c r="AT722" s="15" t="s">
        <v>1641</v>
      </c>
      <c r="AU722" s="16">
        <v>2</v>
      </c>
      <c r="AV722" s="16">
        <v>0</v>
      </c>
      <c r="AW722" s="16">
        <v>0</v>
      </c>
      <c r="AX722" s="16">
        <v>0</v>
      </c>
      <c r="AY722" s="16">
        <v>0</v>
      </c>
      <c r="AZ722" s="16">
        <v>0</v>
      </c>
      <c r="BA722" s="16">
        <v>0</v>
      </c>
    </row>
    <row r="723" spans="1:53">
      <c r="A723" s="15" t="s">
        <v>1344</v>
      </c>
      <c r="B723" s="15" t="s">
        <v>1345</v>
      </c>
      <c r="C723" s="15" t="s">
        <v>1346</v>
      </c>
      <c r="D723" s="15" t="s">
        <v>1347</v>
      </c>
      <c r="E723" s="15" t="s">
        <v>1347</v>
      </c>
      <c r="F723" s="15" t="s">
        <v>1702</v>
      </c>
      <c r="G723" s="15" t="s">
        <v>1904</v>
      </c>
      <c r="H723" s="15" t="s">
        <v>3716</v>
      </c>
      <c r="I723" s="15" t="s">
        <v>1375</v>
      </c>
      <c r="J723" s="15" t="s">
        <v>1641</v>
      </c>
      <c r="K723" s="16">
        <v>2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5" t="s">
        <v>1641</v>
      </c>
      <c r="T723" s="16">
        <v>2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5" t="s">
        <v>1641</v>
      </c>
      <c r="AC723" s="16">
        <v>2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5" t="s">
        <v>1641</v>
      </c>
      <c r="AL723" s="16">
        <v>2</v>
      </c>
      <c r="AM723" s="16">
        <v>0</v>
      </c>
      <c r="AN723" s="16">
        <v>0</v>
      </c>
      <c r="AO723" s="16">
        <v>0</v>
      </c>
      <c r="AP723" s="16">
        <v>0</v>
      </c>
      <c r="AQ723" s="16">
        <v>0</v>
      </c>
      <c r="AR723" s="16">
        <v>0</v>
      </c>
      <c r="AS723" s="16">
        <v>0</v>
      </c>
      <c r="AT723" s="15" t="s">
        <v>1641</v>
      </c>
      <c r="AU723" s="16">
        <v>2</v>
      </c>
      <c r="AV723" s="16">
        <v>0</v>
      </c>
      <c r="AW723" s="16">
        <v>0</v>
      </c>
      <c r="AX723" s="16">
        <v>0</v>
      </c>
      <c r="AY723" s="16">
        <v>0</v>
      </c>
      <c r="AZ723" s="16">
        <v>0</v>
      </c>
      <c r="BA723" s="16">
        <v>0</v>
      </c>
    </row>
    <row r="724" spans="1:53">
      <c r="A724" s="15" t="s">
        <v>1344</v>
      </c>
      <c r="B724" s="15" t="s">
        <v>1345</v>
      </c>
      <c r="C724" s="15" t="s">
        <v>1346</v>
      </c>
      <c r="D724" s="15" t="s">
        <v>1347</v>
      </c>
      <c r="E724" s="15" t="s">
        <v>1347</v>
      </c>
      <c r="F724" s="15" t="s">
        <v>1702</v>
      </c>
      <c r="G724" s="15" t="s">
        <v>1449</v>
      </c>
      <c r="H724" s="15" t="s">
        <v>3716</v>
      </c>
      <c r="I724" s="15" t="s">
        <v>1373</v>
      </c>
      <c r="J724" s="15"/>
      <c r="K724" s="16">
        <v>4</v>
      </c>
      <c r="L724" s="16">
        <v>323</v>
      </c>
      <c r="M724" s="16">
        <v>327</v>
      </c>
      <c r="N724" s="16">
        <v>324</v>
      </c>
      <c r="O724" s="16">
        <v>4604982</v>
      </c>
      <c r="P724" s="16">
        <v>22063</v>
      </c>
      <c r="Q724" s="16">
        <v>1037</v>
      </c>
      <c r="R724" s="16">
        <v>1091</v>
      </c>
      <c r="S724" s="15"/>
      <c r="T724" s="16">
        <v>4</v>
      </c>
      <c r="U724" s="16">
        <v>321</v>
      </c>
      <c r="V724" s="16">
        <v>319</v>
      </c>
      <c r="W724" s="16">
        <v>320</v>
      </c>
      <c r="X724" s="16">
        <v>4824410</v>
      </c>
      <c r="Y724" s="16">
        <v>1389</v>
      </c>
      <c r="Z724" s="16">
        <v>65</v>
      </c>
      <c r="AA724" s="16">
        <v>1160</v>
      </c>
      <c r="AC724" s="16">
        <v>4</v>
      </c>
      <c r="AD724" s="16">
        <v>318</v>
      </c>
      <c r="AE724" s="16">
        <v>319</v>
      </c>
      <c r="AF724" s="16">
        <v>314</v>
      </c>
      <c r="AG724" s="16">
        <v>5535118</v>
      </c>
      <c r="AH724" s="16">
        <v>2133</v>
      </c>
      <c r="AI724" s="16">
        <v>100</v>
      </c>
      <c r="AJ724" s="16">
        <v>1343</v>
      </c>
      <c r="AL724" s="16">
        <v>4</v>
      </c>
      <c r="AM724" s="16">
        <v>312</v>
      </c>
      <c r="AN724" s="16">
        <v>314</v>
      </c>
      <c r="AO724" s="16">
        <v>317</v>
      </c>
      <c r="AP724" s="16">
        <v>5176584</v>
      </c>
      <c r="AQ724" s="16">
        <v>1053</v>
      </c>
      <c r="AR724" s="16">
        <v>50</v>
      </c>
      <c r="AS724" s="16">
        <v>1267</v>
      </c>
      <c r="AU724" s="16">
        <v>4</v>
      </c>
      <c r="AV724" s="16">
        <v>319</v>
      </c>
      <c r="AW724" s="16">
        <v>20141094</v>
      </c>
      <c r="AX724" s="16">
        <v>26638</v>
      </c>
      <c r="AY724" s="16">
        <v>1252</v>
      </c>
      <c r="AZ724" s="16">
        <v>1214</v>
      </c>
      <c r="BA724" s="16">
        <v>63138</v>
      </c>
    </row>
    <row r="725" spans="1:53">
      <c r="A725" s="15" t="s">
        <v>1344</v>
      </c>
      <c r="B725" s="15" t="s">
        <v>1345</v>
      </c>
      <c r="C725" s="15" t="s">
        <v>1346</v>
      </c>
      <c r="D725" s="15" t="s">
        <v>1347</v>
      </c>
      <c r="E725" s="15" t="s">
        <v>1347</v>
      </c>
      <c r="F725" s="15" t="s">
        <v>1702</v>
      </c>
      <c r="G725" s="15" t="s">
        <v>1450</v>
      </c>
      <c r="H725" s="15" t="s">
        <v>3716</v>
      </c>
      <c r="I725" s="15" t="s">
        <v>1375</v>
      </c>
      <c r="J725" s="15"/>
      <c r="K725" s="16">
        <v>4</v>
      </c>
      <c r="L725" s="16">
        <v>323</v>
      </c>
      <c r="M725" s="16">
        <v>327</v>
      </c>
      <c r="N725" s="16">
        <v>324</v>
      </c>
      <c r="O725" s="16">
        <v>4604982</v>
      </c>
      <c r="P725" s="16">
        <v>22063</v>
      </c>
      <c r="Q725" s="16">
        <v>1037</v>
      </c>
      <c r="R725" s="16">
        <v>1091</v>
      </c>
      <c r="S725" s="15"/>
      <c r="T725" s="16">
        <v>4</v>
      </c>
      <c r="U725" s="16">
        <v>321</v>
      </c>
      <c r="V725" s="16">
        <v>319</v>
      </c>
      <c r="W725" s="16">
        <v>320</v>
      </c>
      <c r="X725" s="16">
        <v>4824410</v>
      </c>
      <c r="Y725" s="16">
        <v>1389</v>
      </c>
      <c r="Z725" s="16">
        <v>65</v>
      </c>
      <c r="AA725" s="16">
        <v>1160</v>
      </c>
      <c r="AC725" s="16">
        <v>4</v>
      </c>
      <c r="AD725" s="16">
        <v>318</v>
      </c>
      <c r="AE725" s="16">
        <v>319</v>
      </c>
      <c r="AF725" s="16">
        <v>314</v>
      </c>
      <c r="AG725" s="16">
        <v>5535118</v>
      </c>
      <c r="AH725" s="16">
        <v>2133</v>
      </c>
      <c r="AI725" s="16">
        <v>100</v>
      </c>
      <c r="AJ725" s="16">
        <v>1343</v>
      </c>
      <c r="AL725" s="16">
        <v>4</v>
      </c>
      <c r="AM725" s="16">
        <v>312</v>
      </c>
      <c r="AN725" s="16">
        <v>314</v>
      </c>
      <c r="AO725" s="16">
        <v>317</v>
      </c>
      <c r="AP725" s="16">
        <v>5176584</v>
      </c>
      <c r="AQ725" s="16">
        <v>1053</v>
      </c>
      <c r="AR725" s="16">
        <v>50</v>
      </c>
      <c r="AS725" s="16">
        <v>1267</v>
      </c>
      <c r="AU725" s="16">
        <v>4</v>
      </c>
      <c r="AV725" s="16">
        <v>319</v>
      </c>
      <c r="AW725" s="16">
        <v>20141094</v>
      </c>
      <c r="AX725" s="16">
        <v>26638</v>
      </c>
      <c r="AY725" s="16">
        <v>1252</v>
      </c>
      <c r="AZ725" s="16">
        <v>1214</v>
      </c>
      <c r="BA725" s="16">
        <v>63138</v>
      </c>
    </row>
    <row r="726" spans="1:53">
      <c r="A726" s="15" t="s">
        <v>1344</v>
      </c>
      <c r="B726" s="15" t="s">
        <v>1345</v>
      </c>
      <c r="C726" s="15" t="s">
        <v>1346</v>
      </c>
      <c r="D726" s="15" t="s">
        <v>1347</v>
      </c>
      <c r="E726" s="15" t="s">
        <v>1347</v>
      </c>
      <c r="F726" s="15" t="s">
        <v>1702</v>
      </c>
      <c r="G726" s="15" t="s">
        <v>1907</v>
      </c>
      <c r="H726" s="15" t="s">
        <v>3716</v>
      </c>
      <c r="I726" s="15" t="s">
        <v>1373</v>
      </c>
      <c r="J726" s="15" t="s">
        <v>1641</v>
      </c>
      <c r="K726" s="16">
        <v>1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5" t="s">
        <v>1641</v>
      </c>
      <c r="T726" s="16">
        <v>1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5" t="s">
        <v>1641</v>
      </c>
      <c r="AC726" s="16">
        <v>1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5" t="s">
        <v>1641</v>
      </c>
      <c r="AL726" s="16">
        <v>1</v>
      </c>
      <c r="AM726" s="16">
        <v>0</v>
      </c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5" t="s">
        <v>1641</v>
      </c>
      <c r="AU726" s="16">
        <v>1</v>
      </c>
      <c r="AV726" s="16">
        <v>0</v>
      </c>
      <c r="AW726" s="16">
        <v>0</v>
      </c>
      <c r="AX726" s="16">
        <v>0</v>
      </c>
      <c r="AY726" s="16">
        <v>0</v>
      </c>
      <c r="AZ726" s="16">
        <v>0</v>
      </c>
      <c r="BA726" s="16">
        <v>0</v>
      </c>
    </row>
    <row r="727" spans="1:53">
      <c r="A727" s="15" t="s">
        <v>1344</v>
      </c>
      <c r="B727" s="15" t="s">
        <v>1345</v>
      </c>
      <c r="C727" s="15" t="s">
        <v>1346</v>
      </c>
      <c r="D727" s="15" t="s">
        <v>1347</v>
      </c>
      <c r="E727" s="15" t="s">
        <v>1347</v>
      </c>
      <c r="F727" s="15" t="s">
        <v>1702</v>
      </c>
      <c r="G727" s="15" t="s">
        <v>1908</v>
      </c>
      <c r="H727" s="15" t="s">
        <v>3716</v>
      </c>
      <c r="I727" s="15" t="s">
        <v>1375</v>
      </c>
      <c r="J727" s="15" t="s">
        <v>1641</v>
      </c>
      <c r="K727" s="16">
        <v>1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5" t="s">
        <v>1641</v>
      </c>
      <c r="T727" s="16">
        <v>1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5" t="s">
        <v>1641</v>
      </c>
      <c r="AC727" s="16">
        <v>1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5" t="s">
        <v>1641</v>
      </c>
      <c r="AL727" s="16">
        <v>1</v>
      </c>
      <c r="AM727" s="16">
        <v>0</v>
      </c>
      <c r="AN727" s="16">
        <v>0</v>
      </c>
      <c r="AO727" s="16">
        <v>0</v>
      </c>
      <c r="AP727" s="16">
        <v>0</v>
      </c>
      <c r="AQ727" s="16">
        <v>0</v>
      </c>
      <c r="AR727" s="16">
        <v>0</v>
      </c>
      <c r="AS727" s="16">
        <v>0</v>
      </c>
      <c r="AT727" s="15" t="s">
        <v>1641</v>
      </c>
      <c r="AU727" s="16">
        <v>1</v>
      </c>
      <c r="AV727" s="16">
        <v>0</v>
      </c>
      <c r="AW727" s="16">
        <v>0</v>
      </c>
      <c r="AX727" s="16">
        <v>0</v>
      </c>
      <c r="AY727" s="16">
        <v>0</v>
      </c>
      <c r="AZ727" s="16">
        <v>0</v>
      </c>
      <c r="BA727" s="16">
        <v>0</v>
      </c>
    </row>
    <row r="728" spans="1:53">
      <c r="A728" s="15" t="s">
        <v>1344</v>
      </c>
      <c r="B728" s="15" t="s">
        <v>1345</v>
      </c>
      <c r="C728" s="15" t="s">
        <v>1346</v>
      </c>
      <c r="D728" s="15" t="s">
        <v>1347</v>
      </c>
      <c r="E728" s="15" t="s">
        <v>1347</v>
      </c>
      <c r="F728" s="15" t="s">
        <v>1702</v>
      </c>
      <c r="G728" s="15" t="s">
        <v>1451</v>
      </c>
      <c r="H728" s="15" t="s">
        <v>3716</v>
      </c>
      <c r="I728" s="15" t="s">
        <v>1371</v>
      </c>
      <c r="J728" s="15" t="s">
        <v>1641</v>
      </c>
      <c r="K728" s="16">
        <v>2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5" t="s">
        <v>1641</v>
      </c>
      <c r="T728" s="16">
        <v>2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5" t="s">
        <v>1641</v>
      </c>
      <c r="AC728" s="16">
        <v>2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5" t="s">
        <v>1641</v>
      </c>
      <c r="AL728" s="16">
        <v>2</v>
      </c>
      <c r="AM728" s="16">
        <v>0</v>
      </c>
      <c r="AN728" s="16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5" t="s">
        <v>1641</v>
      </c>
      <c r="AU728" s="16">
        <v>2</v>
      </c>
      <c r="AV728" s="16">
        <v>0</v>
      </c>
      <c r="AW728" s="16">
        <v>0</v>
      </c>
      <c r="AX728" s="16">
        <v>0</v>
      </c>
      <c r="AY728" s="16">
        <v>0</v>
      </c>
      <c r="AZ728" s="16">
        <v>0</v>
      </c>
      <c r="BA728" s="16">
        <v>0</v>
      </c>
    </row>
    <row r="729" spans="1:53">
      <c r="A729" s="15" t="s">
        <v>1344</v>
      </c>
      <c r="B729" s="15" t="s">
        <v>1345</v>
      </c>
      <c r="C729" s="15" t="s">
        <v>1346</v>
      </c>
      <c r="D729" s="15" t="s">
        <v>1347</v>
      </c>
      <c r="E729" s="15" t="s">
        <v>1347</v>
      </c>
      <c r="F729" s="15" t="s">
        <v>1702</v>
      </c>
      <c r="G729" s="15" t="s">
        <v>1452</v>
      </c>
      <c r="H729" s="15" t="s">
        <v>3716</v>
      </c>
      <c r="I729" s="15" t="s">
        <v>1373</v>
      </c>
      <c r="J729" s="15" t="s">
        <v>1641</v>
      </c>
      <c r="K729" s="16">
        <v>2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5" t="s">
        <v>1641</v>
      </c>
      <c r="T729" s="16">
        <v>2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5" t="s">
        <v>1641</v>
      </c>
      <c r="AC729" s="16">
        <v>2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5" t="s">
        <v>1641</v>
      </c>
      <c r="AL729" s="16">
        <v>2</v>
      </c>
      <c r="AM729" s="16">
        <v>0</v>
      </c>
      <c r="AN729" s="16">
        <v>0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5" t="s">
        <v>1641</v>
      </c>
      <c r="AU729" s="16">
        <v>2</v>
      </c>
      <c r="AV729" s="16">
        <v>0</v>
      </c>
      <c r="AW729" s="16">
        <v>0</v>
      </c>
      <c r="AX729" s="16">
        <v>0</v>
      </c>
      <c r="AY729" s="16">
        <v>0</v>
      </c>
      <c r="AZ729" s="16">
        <v>0</v>
      </c>
      <c r="BA729" s="16">
        <v>0</v>
      </c>
    </row>
    <row r="730" spans="1:53">
      <c r="A730" s="15" t="s">
        <v>1344</v>
      </c>
      <c r="B730" s="15" t="s">
        <v>1345</v>
      </c>
      <c r="C730" s="15" t="s">
        <v>1346</v>
      </c>
      <c r="D730" s="15" t="s">
        <v>1347</v>
      </c>
      <c r="E730" s="15" t="s">
        <v>1347</v>
      </c>
      <c r="F730" s="15" t="s">
        <v>1702</v>
      </c>
      <c r="G730" s="15" t="s">
        <v>1909</v>
      </c>
      <c r="H730" s="15" t="s">
        <v>3716</v>
      </c>
      <c r="I730" s="15" t="s">
        <v>1375</v>
      </c>
      <c r="J730" s="15" t="s">
        <v>1641</v>
      </c>
      <c r="K730" s="16">
        <v>2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5" t="s">
        <v>1641</v>
      </c>
      <c r="T730" s="16">
        <v>2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5" t="s">
        <v>1641</v>
      </c>
      <c r="AC730" s="16">
        <v>2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5" t="s">
        <v>1641</v>
      </c>
      <c r="AL730" s="16">
        <v>2</v>
      </c>
      <c r="AM730" s="16">
        <v>0</v>
      </c>
      <c r="AN730" s="16">
        <v>0</v>
      </c>
      <c r="AO730" s="16">
        <v>0</v>
      </c>
      <c r="AP730" s="16">
        <v>0</v>
      </c>
      <c r="AQ730" s="16">
        <v>0</v>
      </c>
      <c r="AR730" s="16">
        <v>0</v>
      </c>
      <c r="AS730" s="16">
        <v>0</v>
      </c>
      <c r="AT730" s="15" t="s">
        <v>1641</v>
      </c>
      <c r="AU730" s="16">
        <v>2</v>
      </c>
      <c r="AV730" s="16">
        <v>0</v>
      </c>
      <c r="AW730" s="16">
        <v>0</v>
      </c>
      <c r="AX730" s="16">
        <v>0</v>
      </c>
      <c r="AY730" s="16">
        <v>0</v>
      </c>
      <c r="AZ730" s="16">
        <v>0</v>
      </c>
      <c r="BA730" s="16">
        <v>0</v>
      </c>
    </row>
    <row r="731" spans="1:53">
      <c r="A731" s="15" t="s">
        <v>1344</v>
      </c>
      <c r="B731" s="15" t="s">
        <v>1345</v>
      </c>
      <c r="C731" s="15" t="s">
        <v>1346</v>
      </c>
      <c r="D731" s="15" t="s">
        <v>1347</v>
      </c>
      <c r="E731" s="15" t="s">
        <v>1347</v>
      </c>
      <c r="F731" s="15" t="s">
        <v>1702</v>
      </c>
      <c r="G731" s="15" t="s">
        <v>1455</v>
      </c>
      <c r="H731" s="15" t="s">
        <v>3716</v>
      </c>
      <c r="I731" s="15" t="s">
        <v>1371</v>
      </c>
      <c r="J731" s="15"/>
      <c r="K731" s="16">
        <v>5</v>
      </c>
      <c r="L731" s="16">
        <v>49</v>
      </c>
      <c r="M731" s="16">
        <v>47</v>
      </c>
      <c r="N731" s="16">
        <v>47</v>
      </c>
      <c r="O731" s="16">
        <v>577647</v>
      </c>
      <c r="P731" s="16">
        <v>156149</v>
      </c>
      <c r="Q731" s="16">
        <v>4344</v>
      </c>
      <c r="R731" s="16">
        <v>932</v>
      </c>
      <c r="S731" s="15"/>
      <c r="T731" s="16">
        <v>5</v>
      </c>
      <c r="U731" s="16">
        <v>49</v>
      </c>
      <c r="V731" s="16">
        <v>47</v>
      </c>
      <c r="W731" s="16">
        <v>48</v>
      </c>
      <c r="X731" s="16">
        <v>714345</v>
      </c>
      <c r="Y731" s="16">
        <v>17839</v>
      </c>
      <c r="Z731" s="16">
        <v>499</v>
      </c>
      <c r="AA731" s="16">
        <v>1145</v>
      </c>
      <c r="AC731" s="16">
        <v>5</v>
      </c>
      <c r="AD731" s="16">
        <v>51</v>
      </c>
      <c r="AE731" s="16">
        <v>50</v>
      </c>
      <c r="AF731" s="16">
        <v>53</v>
      </c>
      <c r="AG731" s="16">
        <v>750592</v>
      </c>
      <c r="AH731" s="16">
        <v>16565</v>
      </c>
      <c r="AI731" s="16">
        <v>430</v>
      </c>
      <c r="AJ731" s="16">
        <v>1125</v>
      </c>
      <c r="AL731" s="16">
        <v>5</v>
      </c>
      <c r="AM731" s="16">
        <v>53</v>
      </c>
      <c r="AN731" s="16">
        <v>54</v>
      </c>
      <c r="AO731" s="16">
        <v>51</v>
      </c>
      <c r="AP731" s="16">
        <v>740477</v>
      </c>
      <c r="AQ731" s="16">
        <v>17005</v>
      </c>
      <c r="AR731" s="16">
        <v>440</v>
      </c>
      <c r="AS731" s="16">
        <v>1082</v>
      </c>
      <c r="AU731" s="16">
        <v>5</v>
      </c>
      <c r="AV731" s="16">
        <v>50</v>
      </c>
      <c r="AW731" s="16">
        <v>2783061</v>
      </c>
      <c r="AX731" s="16">
        <v>207558</v>
      </c>
      <c r="AY731" s="16">
        <v>5713</v>
      </c>
      <c r="AZ731" s="16">
        <v>1072</v>
      </c>
      <c r="BA731" s="16">
        <v>55754</v>
      </c>
    </row>
    <row r="732" spans="1:53">
      <c r="A732" s="15" t="s">
        <v>1344</v>
      </c>
      <c r="B732" s="15" t="s">
        <v>1345</v>
      </c>
      <c r="C732" s="15" t="s">
        <v>1346</v>
      </c>
      <c r="D732" s="15" t="s">
        <v>1347</v>
      </c>
      <c r="E732" s="15" t="s">
        <v>1347</v>
      </c>
      <c r="F732" s="15" t="s">
        <v>1702</v>
      </c>
      <c r="G732" s="15" t="s">
        <v>1456</v>
      </c>
      <c r="H732" s="15" t="s">
        <v>3716</v>
      </c>
      <c r="I732" s="15" t="s">
        <v>1373</v>
      </c>
      <c r="J732" s="15" t="s">
        <v>1641</v>
      </c>
      <c r="K732" s="16">
        <v>3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5" t="s">
        <v>1641</v>
      </c>
      <c r="T732" s="16">
        <v>3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5" t="s">
        <v>1641</v>
      </c>
      <c r="AC732" s="16">
        <v>3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5" t="s">
        <v>1641</v>
      </c>
      <c r="AL732" s="16">
        <v>3</v>
      </c>
      <c r="AM732" s="16">
        <v>0</v>
      </c>
      <c r="AN732" s="16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5" t="s">
        <v>1641</v>
      </c>
      <c r="AU732" s="16">
        <v>3</v>
      </c>
      <c r="AV732" s="16">
        <v>0</v>
      </c>
      <c r="AW732" s="16">
        <v>0</v>
      </c>
      <c r="AX732" s="16">
        <v>0</v>
      </c>
      <c r="AY732" s="16">
        <v>0</v>
      </c>
      <c r="AZ732" s="16">
        <v>0</v>
      </c>
      <c r="BA732" s="16">
        <v>0</v>
      </c>
    </row>
    <row r="733" spans="1:53">
      <c r="A733" s="15" t="s">
        <v>1344</v>
      </c>
      <c r="B733" s="15" t="s">
        <v>1345</v>
      </c>
      <c r="C733" s="15" t="s">
        <v>1346</v>
      </c>
      <c r="D733" s="15" t="s">
        <v>1347</v>
      </c>
      <c r="E733" s="15" t="s">
        <v>1347</v>
      </c>
      <c r="F733" s="15" t="s">
        <v>1702</v>
      </c>
      <c r="G733" s="15" t="s">
        <v>1457</v>
      </c>
      <c r="H733" s="15" t="s">
        <v>3716</v>
      </c>
      <c r="I733" s="15" t="s">
        <v>1375</v>
      </c>
      <c r="J733" s="15" t="s">
        <v>1641</v>
      </c>
      <c r="K733" s="16">
        <v>2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5" t="s">
        <v>1641</v>
      </c>
      <c r="T733" s="16">
        <v>2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5" t="s">
        <v>1641</v>
      </c>
      <c r="AC733" s="16">
        <v>2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5" t="s">
        <v>1641</v>
      </c>
      <c r="AL733" s="16">
        <v>2</v>
      </c>
      <c r="AM733" s="16">
        <v>0</v>
      </c>
      <c r="AN733" s="16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5" t="s">
        <v>1641</v>
      </c>
      <c r="AU733" s="16">
        <v>2</v>
      </c>
      <c r="AV733" s="16">
        <v>0</v>
      </c>
      <c r="AW733" s="16">
        <v>0</v>
      </c>
      <c r="AX733" s="16">
        <v>0</v>
      </c>
      <c r="AY733" s="16">
        <v>0</v>
      </c>
      <c r="AZ733" s="16">
        <v>0</v>
      </c>
      <c r="BA733" s="16">
        <v>0</v>
      </c>
    </row>
    <row r="734" spans="1:53">
      <c r="A734" s="15" t="s">
        <v>1344</v>
      </c>
      <c r="B734" s="15" t="s">
        <v>1345</v>
      </c>
      <c r="C734" s="15" t="s">
        <v>1346</v>
      </c>
      <c r="D734" s="15" t="s">
        <v>1347</v>
      </c>
      <c r="E734" s="15" t="s">
        <v>1347</v>
      </c>
      <c r="F734" s="15" t="s">
        <v>1702</v>
      </c>
      <c r="G734" s="15" t="s">
        <v>1910</v>
      </c>
      <c r="H734" s="15" t="s">
        <v>3716</v>
      </c>
      <c r="I734" s="15" t="s">
        <v>1375</v>
      </c>
      <c r="J734" s="15" t="s">
        <v>1641</v>
      </c>
      <c r="K734" s="16">
        <v>1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5" t="s">
        <v>1641</v>
      </c>
      <c r="T734" s="16">
        <v>1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5" t="s">
        <v>1641</v>
      </c>
      <c r="AC734" s="16">
        <v>1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5" t="s">
        <v>1641</v>
      </c>
      <c r="AL734" s="16">
        <v>1</v>
      </c>
      <c r="AM734" s="16">
        <v>0</v>
      </c>
      <c r="AN734" s="16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5" t="s">
        <v>1641</v>
      </c>
      <c r="AU734" s="16">
        <v>1</v>
      </c>
      <c r="AV734" s="16">
        <v>0</v>
      </c>
      <c r="AW734" s="16">
        <v>0</v>
      </c>
      <c r="AX734" s="16">
        <v>0</v>
      </c>
      <c r="AY734" s="16">
        <v>0</v>
      </c>
      <c r="AZ734" s="16">
        <v>0</v>
      </c>
      <c r="BA734" s="16">
        <v>0</v>
      </c>
    </row>
    <row r="735" spans="1:53">
      <c r="A735" s="15" t="s">
        <v>1344</v>
      </c>
      <c r="B735" s="15" t="s">
        <v>1345</v>
      </c>
      <c r="C735" s="15" t="s">
        <v>1346</v>
      </c>
      <c r="D735" s="15" t="s">
        <v>1347</v>
      </c>
      <c r="E735" s="15" t="s">
        <v>1347</v>
      </c>
      <c r="F735" s="15" t="s">
        <v>1702</v>
      </c>
      <c r="G735" s="15" t="s">
        <v>1458</v>
      </c>
      <c r="H735" s="15" t="s">
        <v>3716</v>
      </c>
      <c r="I735" s="15" t="s">
        <v>1373</v>
      </c>
      <c r="J735" s="15" t="s">
        <v>1641</v>
      </c>
      <c r="K735" s="16">
        <v>1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5" t="s">
        <v>1641</v>
      </c>
      <c r="T735" s="16">
        <v>1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5" t="s">
        <v>1641</v>
      </c>
      <c r="AC735" s="16">
        <v>1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5" t="s">
        <v>1641</v>
      </c>
      <c r="AL735" s="16">
        <v>1</v>
      </c>
      <c r="AM735" s="16">
        <v>0</v>
      </c>
      <c r="AN735" s="16">
        <v>0</v>
      </c>
      <c r="AO735" s="16">
        <v>0</v>
      </c>
      <c r="AP735" s="16">
        <v>0</v>
      </c>
      <c r="AQ735" s="16">
        <v>0</v>
      </c>
      <c r="AR735" s="16">
        <v>0</v>
      </c>
      <c r="AS735" s="16">
        <v>0</v>
      </c>
      <c r="AT735" s="15" t="s">
        <v>1641</v>
      </c>
      <c r="AU735" s="16">
        <v>1</v>
      </c>
      <c r="AV735" s="16">
        <v>0</v>
      </c>
      <c r="AW735" s="16">
        <v>0</v>
      </c>
      <c r="AX735" s="16">
        <v>0</v>
      </c>
      <c r="AY735" s="16">
        <v>0</v>
      </c>
      <c r="AZ735" s="16">
        <v>0</v>
      </c>
      <c r="BA735" s="16">
        <v>0</v>
      </c>
    </row>
    <row r="736" spans="1:53">
      <c r="A736" s="15" t="s">
        <v>1344</v>
      </c>
      <c r="B736" s="15" t="s">
        <v>1345</v>
      </c>
      <c r="C736" s="15" t="s">
        <v>1346</v>
      </c>
      <c r="D736" s="15" t="s">
        <v>1347</v>
      </c>
      <c r="E736" s="15" t="s">
        <v>1347</v>
      </c>
      <c r="F736" s="15" t="s">
        <v>1702</v>
      </c>
      <c r="G736" s="15" t="s">
        <v>1459</v>
      </c>
      <c r="H736" s="15" t="s">
        <v>3716</v>
      </c>
      <c r="I736" s="15" t="s">
        <v>1375</v>
      </c>
      <c r="J736" s="15" t="s">
        <v>1641</v>
      </c>
      <c r="K736" s="16">
        <v>1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5" t="s">
        <v>1641</v>
      </c>
      <c r="T736" s="16">
        <v>1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5" t="s">
        <v>1641</v>
      </c>
      <c r="AC736" s="16">
        <v>1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5" t="s">
        <v>1641</v>
      </c>
      <c r="AL736" s="16">
        <v>1</v>
      </c>
      <c r="AM736" s="16">
        <v>0</v>
      </c>
      <c r="AN736" s="16">
        <v>0</v>
      </c>
      <c r="AO736" s="16">
        <v>0</v>
      </c>
      <c r="AP736" s="16">
        <v>0</v>
      </c>
      <c r="AQ736" s="16">
        <v>0</v>
      </c>
      <c r="AR736" s="16">
        <v>0</v>
      </c>
      <c r="AS736" s="16">
        <v>0</v>
      </c>
      <c r="AT736" s="15" t="s">
        <v>1641</v>
      </c>
      <c r="AU736" s="16">
        <v>1</v>
      </c>
      <c r="AV736" s="16">
        <v>0</v>
      </c>
      <c r="AW736" s="16">
        <v>0</v>
      </c>
      <c r="AX736" s="16">
        <v>0</v>
      </c>
      <c r="AY736" s="16">
        <v>0</v>
      </c>
      <c r="AZ736" s="16">
        <v>0</v>
      </c>
      <c r="BA736" s="16">
        <v>0</v>
      </c>
    </row>
    <row r="737" spans="1:53">
      <c r="A737" s="15" t="s">
        <v>1344</v>
      </c>
      <c r="B737" s="15" t="s">
        <v>1345</v>
      </c>
      <c r="C737" s="15" t="s">
        <v>1346</v>
      </c>
      <c r="D737" s="15" t="s">
        <v>1347</v>
      </c>
      <c r="E737" s="15" t="s">
        <v>1347</v>
      </c>
      <c r="F737" s="15" t="s">
        <v>1702</v>
      </c>
      <c r="G737" s="15" t="s">
        <v>1460</v>
      </c>
      <c r="H737" s="15" t="s">
        <v>3716</v>
      </c>
      <c r="I737" s="15" t="s">
        <v>1373</v>
      </c>
      <c r="J737" s="15" t="s">
        <v>1641</v>
      </c>
      <c r="K737" s="16">
        <v>1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5" t="s">
        <v>1641</v>
      </c>
      <c r="T737" s="16">
        <v>1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5" t="s">
        <v>1641</v>
      </c>
      <c r="AC737" s="16">
        <v>1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5" t="s">
        <v>1641</v>
      </c>
      <c r="AL737" s="16">
        <v>1</v>
      </c>
      <c r="AM737" s="16">
        <v>0</v>
      </c>
      <c r="AN737" s="16">
        <v>0</v>
      </c>
      <c r="AO737" s="16">
        <v>0</v>
      </c>
      <c r="AP737" s="16">
        <v>0</v>
      </c>
      <c r="AQ737" s="16">
        <v>0</v>
      </c>
      <c r="AR737" s="16">
        <v>0</v>
      </c>
      <c r="AS737" s="16">
        <v>0</v>
      </c>
      <c r="AT737" s="15" t="s">
        <v>1641</v>
      </c>
      <c r="AU737" s="16">
        <v>1</v>
      </c>
      <c r="AV737" s="16">
        <v>0</v>
      </c>
      <c r="AW737" s="16">
        <v>0</v>
      </c>
      <c r="AX737" s="16">
        <v>0</v>
      </c>
      <c r="AY737" s="16">
        <v>0</v>
      </c>
      <c r="AZ737" s="16">
        <v>0</v>
      </c>
      <c r="BA737" s="16">
        <v>0</v>
      </c>
    </row>
    <row r="738" spans="1:53">
      <c r="A738" s="15" t="s">
        <v>1344</v>
      </c>
      <c r="B738" s="15" t="s">
        <v>1345</v>
      </c>
      <c r="C738" s="15" t="s">
        <v>1346</v>
      </c>
      <c r="D738" s="15" t="s">
        <v>1347</v>
      </c>
      <c r="E738" s="15" t="s">
        <v>1347</v>
      </c>
      <c r="F738" s="15" t="s">
        <v>1702</v>
      </c>
      <c r="G738" s="15" t="s">
        <v>1461</v>
      </c>
      <c r="H738" s="15" t="s">
        <v>3716</v>
      </c>
      <c r="I738" s="15" t="s">
        <v>1375</v>
      </c>
      <c r="J738" s="15" t="s">
        <v>1641</v>
      </c>
      <c r="K738" s="16">
        <v>1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5" t="s">
        <v>1641</v>
      </c>
      <c r="T738" s="16">
        <v>1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5" t="s">
        <v>1641</v>
      </c>
      <c r="AC738" s="16">
        <v>1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5" t="s">
        <v>1641</v>
      </c>
      <c r="AL738" s="16">
        <v>1</v>
      </c>
      <c r="AM738" s="16">
        <v>0</v>
      </c>
      <c r="AN738" s="16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5" t="s">
        <v>1641</v>
      </c>
      <c r="AU738" s="16">
        <v>1</v>
      </c>
      <c r="AV738" s="16">
        <v>0</v>
      </c>
      <c r="AW738" s="16">
        <v>0</v>
      </c>
      <c r="AX738" s="16">
        <v>0</v>
      </c>
      <c r="AY738" s="16">
        <v>0</v>
      </c>
      <c r="AZ738" s="16">
        <v>0</v>
      </c>
      <c r="BA738" s="16">
        <v>0</v>
      </c>
    </row>
    <row r="739" spans="1:53">
      <c r="A739" s="15" t="s">
        <v>1344</v>
      </c>
      <c r="B739" s="15" t="s">
        <v>1345</v>
      </c>
      <c r="C739" s="15" t="s">
        <v>1346</v>
      </c>
      <c r="D739" s="15" t="s">
        <v>1347</v>
      </c>
      <c r="E739" s="15" t="s">
        <v>1347</v>
      </c>
      <c r="F739" s="15" t="s">
        <v>1702</v>
      </c>
      <c r="G739" s="15" t="s">
        <v>1462</v>
      </c>
      <c r="H739" s="15" t="s">
        <v>3716</v>
      </c>
      <c r="I739" s="15" t="s">
        <v>1371</v>
      </c>
      <c r="J739" s="15"/>
      <c r="K739" s="16">
        <v>7</v>
      </c>
      <c r="L739" s="16">
        <v>119</v>
      </c>
      <c r="M739" s="16">
        <v>115</v>
      </c>
      <c r="N739" s="16">
        <v>116</v>
      </c>
      <c r="O739" s="16">
        <v>1090201</v>
      </c>
      <c r="P739" s="16">
        <v>528667</v>
      </c>
      <c r="Q739" s="16">
        <v>26384</v>
      </c>
      <c r="R739" s="16">
        <v>719</v>
      </c>
      <c r="S739" s="15"/>
      <c r="T739" s="16">
        <v>7</v>
      </c>
      <c r="U739" s="16">
        <v>127</v>
      </c>
      <c r="V739" s="16">
        <v>135</v>
      </c>
      <c r="W739" s="16">
        <v>160</v>
      </c>
      <c r="X739" s="16">
        <v>1234021</v>
      </c>
      <c r="Y739" s="16">
        <v>197932</v>
      </c>
      <c r="Z739" s="16">
        <v>10338</v>
      </c>
      <c r="AA739" s="16">
        <v>675</v>
      </c>
      <c r="AC739" s="16">
        <v>7</v>
      </c>
      <c r="AD739" s="16">
        <v>168</v>
      </c>
      <c r="AE739" s="16">
        <v>166</v>
      </c>
      <c r="AF739" s="16">
        <v>154</v>
      </c>
      <c r="AG739" s="16">
        <v>1377942</v>
      </c>
      <c r="AH739" s="16">
        <v>297089</v>
      </c>
      <c r="AI739" s="16">
        <v>15488</v>
      </c>
      <c r="AJ739" s="16">
        <v>652</v>
      </c>
      <c r="AL739" s="16">
        <v>7</v>
      </c>
      <c r="AM739" s="16">
        <v>147</v>
      </c>
      <c r="AN739" s="16">
        <v>142</v>
      </c>
      <c r="AO739" s="16">
        <v>137</v>
      </c>
      <c r="AP739" s="16">
        <v>1245092</v>
      </c>
      <c r="AQ739" s="16">
        <v>120786</v>
      </c>
      <c r="AR739" s="16">
        <v>6304</v>
      </c>
      <c r="AS739" s="16">
        <v>674</v>
      </c>
      <c r="AU739" s="16">
        <v>7</v>
      </c>
      <c r="AV739" s="16">
        <v>141</v>
      </c>
      <c r="AW739" s="16">
        <v>4947256</v>
      </c>
      <c r="AX739" s="16">
        <v>1144474</v>
      </c>
      <c r="AY739" s="16">
        <v>58514</v>
      </c>
      <c r="AZ739" s="16">
        <v>677</v>
      </c>
      <c r="BA739" s="16">
        <v>35212</v>
      </c>
    </row>
    <row r="740" spans="1:53">
      <c r="A740" s="15" t="s">
        <v>1344</v>
      </c>
      <c r="B740" s="15" t="s">
        <v>1345</v>
      </c>
      <c r="C740" s="15" t="s">
        <v>1346</v>
      </c>
      <c r="D740" s="15" t="s">
        <v>1347</v>
      </c>
      <c r="E740" s="15" t="s">
        <v>1347</v>
      </c>
      <c r="F740" s="15" t="s">
        <v>1702</v>
      </c>
      <c r="G740" s="15" t="s">
        <v>1463</v>
      </c>
      <c r="H740" s="15" t="s">
        <v>3716</v>
      </c>
      <c r="I740" s="15" t="s">
        <v>1373</v>
      </c>
      <c r="J740" s="15" t="s">
        <v>1641</v>
      </c>
      <c r="K740" s="16">
        <v>3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5" t="s">
        <v>1641</v>
      </c>
      <c r="T740" s="16">
        <v>3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5" t="s">
        <v>1641</v>
      </c>
      <c r="AC740" s="16">
        <v>3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5" t="s">
        <v>1641</v>
      </c>
      <c r="AL740" s="16">
        <v>3</v>
      </c>
      <c r="AM740" s="16">
        <v>0</v>
      </c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5" t="s">
        <v>1641</v>
      </c>
      <c r="AU740" s="16">
        <v>3</v>
      </c>
      <c r="AV740" s="16">
        <v>0</v>
      </c>
      <c r="AW740" s="16">
        <v>0</v>
      </c>
      <c r="AX740" s="16">
        <v>0</v>
      </c>
      <c r="AY740" s="16">
        <v>0</v>
      </c>
      <c r="AZ740" s="16">
        <v>0</v>
      </c>
      <c r="BA740" s="16">
        <v>0</v>
      </c>
    </row>
    <row r="741" spans="1:53">
      <c r="A741" s="15" t="s">
        <v>1344</v>
      </c>
      <c r="B741" s="15" t="s">
        <v>1345</v>
      </c>
      <c r="C741" s="15" t="s">
        <v>1346</v>
      </c>
      <c r="D741" s="15" t="s">
        <v>1347</v>
      </c>
      <c r="E741" s="15" t="s">
        <v>1347</v>
      </c>
      <c r="F741" s="15" t="s">
        <v>1702</v>
      </c>
      <c r="G741" s="15" t="s">
        <v>1464</v>
      </c>
      <c r="H741" s="15" t="s">
        <v>3716</v>
      </c>
      <c r="I741" s="15" t="s">
        <v>1375</v>
      </c>
      <c r="J741" s="15" t="s">
        <v>1641</v>
      </c>
      <c r="K741" s="16">
        <v>3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5" t="s">
        <v>1641</v>
      </c>
      <c r="T741" s="16">
        <v>3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5" t="s">
        <v>1641</v>
      </c>
      <c r="AC741" s="16">
        <v>3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5" t="s">
        <v>1641</v>
      </c>
      <c r="AL741" s="16">
        <v>3</v>
      </c>
      <c r="AM741" s="16">
        <v>0</v>
      </c>
      <c r="AN741" s="16">
        <v>0</v>
      </c>
      <c r="AO741" s="16">
        <v>0</v>
      </c>
      <c r="AP741" s="16">
        <v>0</v>
      </c>
      <c r="AQ741" s="16">
        <v>0</v>
      </c>
      <c r="AR741" s="16">
        <v>0</v>
      </c>
      <c r="AS741" s="16">
        <v>0</v>
      </c>
      <c r="AT741" s="15" t="s">
        <v>1641</v>
      </c>
      <c r="AU741" s="16">
        <v>3</v>
      </c>
      <c r="AV741" s="16">
        <v>0</v>
      </c>
      <c r="AW741" s="16">
        <v>0</v>
      </c>
      <c r="AX741" s="16">
        <v>0</v>
      </c>
      <c r="AY741" s="16">
        <v>0</v>
      </c>
      <c r="AZ741" s="16">
        <v>0</v>
      </c>
      <c r="BA741" s="16">
        <v>0</v>
      </c>
    </row>
    <row r="742" spans="1:53">
      <c r="A742" s="15" t="s">
        <v>1344</v>
      </c>
      <c r="B742" s="15" t="s">
        <v>1345</v>
      </c>
      <c r="C742" s="15" t="s">
        <v>1346</v>
      </c>
      <c r="D742" s="15" t="s">
        <v>1347</v>
      </c>
      <c r="E742" s="15" t="s">
        <v>1347</v>
      </c>
      <c r="F742" s="15" t="s">
        <v>1702</v>
      </c>
      <c r="G742" s="15" t="s">
        <v>1912</v>
      </c>
      <c r="H742" s="15" t="s">
        <v>3716</v>
      </c>
      <c r="I742" s="15" t="s">
        <v>1373</v>
      </c>
      <c r="J742" s="15" t="s">
        <v>1641</v>
      </c>
      <c r="K742" s="16">
        <v>4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5" t="s">
        <v>1641</v>
      </c>
      <c r="T742" s="16">
        <v>4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5" t="s">
        <v>1641</v>
      </c>
      <c r="AC742" s="16">
        <v>4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5" t="s">
        <v>1641</v>
      </c>
      <c r="AL742" s="16">
        <v>4</v>
      </c>
      <c r="AM742" s="16">
        <v>0</v>
      </c>
      <c r="AN742" s="16">
        <v>0</v>
      </c>
      <c r="AO742" s="16">
        <v>0</v>
      </c>
      <c r="AP742" s="16">
        <v>0</v>
      </c>
      <c r="AQ742" s="16">
        <v>0</v>
      </c>
      <c r="AR742" s="16">
        <v>0</v>
      </c>
      <c r="AS742" s="16">
        <v>0</v>
      </c>
      <c r="AT742" s="15" t="s">
        <v>1641</v>
      </c>
      <c r="AU742" s="16">
        <v>4</v>
      </c>
      <c r="AV742" s="16">
        <v>0</v>
      </c>
      <c r="AW742" s="16">
        <v>0</v>
      </c>
      <c r="AX742" s="16">
        <v>0</v>
      </c>
      <c r="AY742" s="16">
        <v>0</v>
      </c>
      <c r="AZ742" s="16">
        <v>0</v>
      </c>
      <c r="BA742" s="16">
        <v>0</v>
      </c>
    </row>
    <row r="743" spans="1:53">
      <c r="A743" s="15" t="s">
        <v>1344</v>
      </c>
      <c r="B743" s="15" t="s">
        <v>1345</v>
      </c>
      <c r="C743" s="15" t="s">
        <v>1346</v>
      </c>
      <c r="D743" s="15" t="s">
        <v>1347</v>
      </c>
      <c r="E743" s="15" t="s">
        <v>1347</v>
      </c>
      <c r="F743" s="15" t="s">
        <v>1702</v>
      </c>
      <c r="G743" s="15" t="s">
        <v>1913</v>
      </c>
      <c r="H743" s="15" t="s">
        <v>3716</v>
      </c>
      <c r="I743" s="15" t="s">
        <v>1375</v>
      </c>
      <c r="J743" s="15" t="s">
        <v>1641</v>
      </c>
      <c r="K743" s="16">
        <v>4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5" t="s">
        <v>1641</v>
      </c>
      <c r="T743" s="16">
        <v>4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5" t="s">
        <v>1641</v>
      </c>
      <c r="AC743" s="16">
        <v>4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5" t="s">
        <v>1641</v>
      </c>
      <c r="AL743" s="16">
        <v>4</v>
      </c>
      <c r="AM743" s="16">
        <v>0</v>
      </c>
      <c r="AN743" s="16">
        <v>0</v>
      </c>
      <c r="AO743" s="16">
        <v>0</v>
      </c>
      <c r="AP743" s="16">
        <v>0</v>
      </c>
      <c r="AQ743" s="16">
        <v>0</v>
      </c>
      <c r="AR743" s="16">
        <v>0</v>
      </c>
      <c r="AS743" s="16">
        <v>0</v>
      </c>
      <c r="AT743" s="15" t="s">
        <v>1641</v>
      </c>
      <c r="AU743" s="16">
        <v>4</v>
      </c>
      <c r="AV743" s="16">
        <v>0</v>
      </c>
      <c r="AW743" s="16">
        <v>0</v>
      </c>
      <c r="AX743" s="16">
        <v>0</v>
      </c>
      <c r="AY743" s="16">
        <v>0</v>
      </c>
      <c r="AZ743" s="16">
        <v>0</v>
      </c>
      <c r="BA743" s="16">
        <v>0</v>
      </c>
    </row>
    <row r="744" spans="1:53">
      <c r="A744" s="15" t="s">
        <v>1344</v>
      </c>
      <c r="B744" s="15" t="s">
        <v>1345</v>
      </c>
      <c r="C744" s="15" t="s">
        <v>1346</v>
      </c>
      <c r="D744" s="15" t="s">
        <v>1347</v>
      </c>
      <c r="E744" s="15" t="s">
        <v>1347</v>
      </c>
      <c r="F744" s="15" t="s">
        <v>1702</v>
      </c>
      <c r="G744" s="15" t="s">
        <v>1465</v>
      </c>
      <c r="H744" s="15" t="s">
        <v>3716</v>
      </c>
      <c r="I744" s="15" t="s">
        <v>1371</v>
      </c>
      <c r="J744" s="15"/>
      <c r="K744" s="16">
        <v>6</v>
      </c>
      <c r="L744" s="16">
        <v>169</v>
      </c>
      <c r="M744" s="16">
        <v>174</v>
      </c>
      <c r="N744" s="16">
        <v>172</v>
      </c>
      <c r="O744" s="16">
        <v>3114781</v>
      </c>
      <c r="P744" s="16">
        <v>26361</v>
      </c>
      <c r="Q744" s="16">
        <v>817</v>
      </c>
      <c r="R744" s="16">
        <v>1396</v>
      </c>
      <c r="S744" s="15"/>
      <c r="T744" s="16">
        <v>6</v>
      </c>
      <c r="U744" s="16">
        <v>171</v>
      </c>
      <c r="V744" s="16">
        <v>169</v>
      </c>
      <c r="W744" s="16">
        <v>175</v>
      </c>
      <c r="X744" s="16">
        <v>3191875</v>
      </c>
      <c r="Y744" s="16">
        <v>0</v>
      </c>
      <c r="Z744" s="16">
        <v>0</v>
      </c>
      <c r="AA744" s="16">
        <v>1430</v>
      </c>
      <c r="AB744" s="15" t="s">
        <v>1641</v>
      </c>
      <c r="AC744" s="16">
        <v>4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5" t="s">
        <v>1641</v>
      </c>
      <c r="AL744" s="16">
        <v>4</v>
      </c>
      <c r="AM744" s="16">
        <v>0</v>
      </c>
      <c r="AN744" s="16">
        <v>0</v>
      </c>
      <c r="AO744" s="16">
        <v>0</v>
      </c>
      <c r="AP744" s="16">
        <v>0</v>
      </c>
      <c r="AQ744" s="16">
        <v>0</v>
      </c>
      <c r="AR744" s="16">
        <v>0</v>
      </c>
      <c r="AS744" s="16">
        <v>0</v>
      </c>
      <c r="AU744" s="16">
        <v>5</v>
      </c>
      <c r="AV744" s="16">
        <v>173</v>
      </c>
      <c r="AW744" s="16">
        <v>12619635</v>
      </c>
      <c r="AX744" s="16">
        <v>26361</v>
      </c>
      <c r="AY744" s="16">
        <v>817</v>
      </c>
      <c r="AZ744" s="16">
        <v>1406</v>
      </c>
      <c r="BA744" s="16">
        <v>73087</v>
      </c>
    </row>
    <row r="745" spans="1:53">
      <c r="A745" s="15" t="s">
        <v>1344</v>
      </c>
      <c r="B745" s="15" t="s">
        <v>1345</v>
      </c>
      <c r="C745" s="15" t="s">
        <v>1346</v>
      </c>
      <c r="D745" s="15" t="s">
        <v>1347</v>
      </c>
      <c r="E745" s="15" t="s">
        <v>1347</v>
      </c>
      <c r="F745" s="15" t="s">
        <v>1702</v>
      </c>
      <c r="G745" s="15" t="s">
        <v>1914</v>
      </c>
      <c r="H745" s="15" t="s">
        <v>3716</v>
      </c>
      <c r="I745" s="15" t="s">
        <v>1373</v>
      </c>
      <c r="J745" s="15" t="s">
        <v>1641</v>
      </c>
      <c r="K745" s="16">
        <v>5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5" t="s">
        <v>1641</v>
      </c>
      <c r="T745" s="16">
        <v>5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5" t="s">
        <v>1641</v>
      </c>
      <c r="AC745" s="16">
        <v>3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5" t="s">
        <v>1641</v>
      </c>
      <c r="AL745" s="16">
        <v>3</v>
      </c>
      <c r="AM745" s="16">
        <v>0</v>
      </c>
      <c r="AN745" s="16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0</v>
      </c>
      <c r="AT745" s="15" t="s">
        <v>1641</v>
      </c>
      <c r="AU745" s="16">
        <v>4</v>
      </c>
      <c r="AV745" s="16">
        <v>0</v>
      </c>
      <c r="AW745" s="16">
        <v>0</v>
      </c>
      <c r="AX745" s="16">
        <v>0</v>
      </c>
      <c r="AY745" s="16">
        <v>0</v>
      </c>
      <c r="AZ745" s="16">
        <v>0</v>
      </c>
      <c r="BA745" s="16">
        <v>0</v>
      </c>
    </row>
    <row r="746" spans="1:53">
      <c r="A746" s="15" t="s">
        <v>1344</v>
      </c>
      <c r="B746" s="15" t="s">
        <v>1345</v>
      </c>
      <c r="C746" s="15" t="s">
        <v>1346</v>
      </c>
      <c r="D746" s="15" t="s">
        <v>1347</v>
      </c>
      <c r="E746" s="15" t="s">
        <v>1347</v>
      </c>
      <c r="F746" s="15" t="s">
        <v>1702</v>
      </c>
      <c r="G746" s="15" t="s">
        <v>1915</v>
      </c>
      <c r="H746" s="15" t="s">
        <v>3716</v>
      </c>
      <c r="I746" s="15" t="s">
        <v>1375</v>
      </c>
      <c r="J746" s="15" t="s">
        <v>1641</v>
      </c>
      <c r="K746" s="16">
        <v>5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5" t="s">
        <v>1641</v>
      </c>
      <c r="T746" s="16">
        <v>5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5" t="s">
        <v>1641</v>
      </c>
      <c r="AC746" s="16">
        <v>3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5" t="s">
        <v>1641</v>
      </c>
      <c r="AL746" s="16">
        <v>3</v>
      </c>
      <c r="AM746" s="16">
        <v>0</v>
      </c>
      <c r="AN746" s="16">
        <v>0</v>
      </c>
      <c r="AO746" s="16">
        <v>0</v>
      </c>
      <c r="AP746" s="16">
        <v>0</v>
      </c>
      <c r="AQ746" s="16">
        <v>0</v>
      </c>
      <c r="AR746" s="16">
        <v>0</v>
      </c>
      <c r="AS746" s="16">
        <v>0</v>
      </c>
      <c r="AT746" s="15" t="s">
        <v>1641</v>
      </c>
      <c r="AU746" s="16">
        <v>4</v>
      </c>
      <c r="AV746" s="16">
        <v>0</v>
      </c>
      <c r="AW746" s="16">
        <v>0</v>
      </c>
      <c r="AX746" s="16">
        <v>0</v>
      </c>
      <c r="AY746" s="16">
        <v>0</v>
      </c>
      <c r="AZ746" s="16">
        <v>0</v>
      </c>
      <c r="BA746" s="16">
        <v>0</v>
      </c>
    </row>
    <row r="747" spans="1:53">
      <c r="A747" s="15" t="s">
        <v>1344</v>
      </c>
      <c r="B747" s="15" t="s">
        <v>1345</v>
      </c>
      <c r="C747" s="15" t="s">
        <v>1346</v>
      </c>
      <c r="D747" s="15" t="s">
        <v>1347</v>
      </c>
      <c r="E747" s="15" t="s">
        <v>1347</v>
      </c>
      <c r="F747" s="15" t="s">
        <v>1702</v>
      </c>
      <c r="G747" s="15" t="s">
        <v>1916</v>
      </c>
      <c r="H747" s="15" t="s">
        <v>3716</v>
      </c>
      <c r="I747" s="15" t="s">
        <v>1373</v>
      </c>
      <c r="J747" s="15" t="s">
        <v>1641</v>
      </c>
      <c r="K747" s="16">
        <v>1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0</v>
      </c>
      <c r="S747" s="15" t="s">
        <v>1641</v>
      </c>
      <c r="T747" s="16">
        <v>1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5" t="s">
        <v>1641</v>
      </c>
      <c r="AC747" s="16">
        <v>1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5" t="s">
        <v>1641</v>
      </c>
      <c r="AL747" s="16">
        <v>1</v>
      </c>
      <c r="AM747" s="16">
        <v>0</v>
      </c>
      <c r="AN747" s="16">
        <v>0</v>
      </c>
      <c r="AO747" s="16">
        <v>0</v>
      </c>
      <c r="AP747" s="16">
        <v>0</v>
      </c>
      <c r="AQ747" s="16">
        <v>0</v>
      </c>
      <c r="AR747" s="16">
        <v>0</v>
      </c>
      <c r="AS747" s="16">
        <v>0</v>
      </c>
      <c r="AT747" s="15" t="s">
        <v>1641</v>
      </c>
      <c r="AU747" s="16">
        <v>1</v>
      </c>
      <c r="AV747" s="16">
        <v>0</v>
      </c>
      <c r="AW747" s="16">
        <v>0</v>
      </c>
      <c r="AX747" s="16">
        <v>0</v>
      </c>
      <c r="AY747" s="16">
        <v>0</v>
      </c>
      <c r="AZ747" s="16">
        <v>0</v>
      </c>
      <c r="BA747" s="16">
        <v>0</v>
      </c>
    </row>
    <row r="748" spans="1:53">
      <c r="A748" s="15" t="s">
        <v>1344</v>
      </c>
      <c r="B748" s="15" t="s">
        <v>1345</v>
      </c>
      <c r="C748" s="15" t="s">
        <v>1346</v>
      </c>
      <c r="D748" s="15" t="s">
        <v>1347</v>
      </c>
      <c r="E748" s="15" t="s">
        <v>1347</v>
      </c>
      <c r="F748" s="15" t="s">
        <v>1702</v>
      </c>
      <c r="G748" s="15" t="s">
        <v>1917</v>
      </c>
      <c r="H748" s="15" t="s">
        <v>3716</v>
      </c>
      <c r="I748" s="15" t="s">
        <v>1375</v>
      </c>
      <c r="J748" s="15" t="s">
        <v>1641</v>
      </c>
      <c r="K748" s="16">
        <v>1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5" t="s">
        <v>1641</v>
      </c>
      <c r="T748" s="16">
        <v>1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5" t="s">
        <v>1641</v>
      </c>
      <c r="AC748" s="16">
        <v>1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5" t="s">
        <v>1641</v>
      </c>
      <c r="AL748" s="16">
        <v>1</v>
      </c>
      <c r="AM748" s="16">
        <v>0</v>
      </c>
      <c r="AN748" s="16">
        <v>0</v>
      </c>
      <c r="AO748" s="16">
        <v>0</v>
      </c>
      <c r="AP748" s="16">
        <v>0</v>
      </c>
      <c r="AQ748" s="16">
        <v>0</v>
      </c>
      <c r="AR748" s="16">
        <v>0</v>
      </c>
      <c r="AS748" s="16">
        <v>0</v>
      </c>
      <c r="AT748" s="15" t="s">
        <v>1641</v>
      </c>
      <c r="AU748" s="16">
        <v>1</v>
      </c>
      <c r="AV748" s="16">
        <v>0</v>
      </c>
      <c r="AW748" s="16">
        <v>0</v>
      </c>
      <c r="AX748" s="16">
        <v>0</v>
      </c>
      <c r="AY748" s="16">
        <v>0</v>
      </c>
      <c r="AZ748" s="16">
        <v>0</v>
      </c>
      <c r="BA748" s="16">
        <v>0</v>
      </c>
    </row>
    <row r="749" spans="1:53">
      <c r="A749" s="15" t="s">
        <v>1344</v>
      </c>
      <c r="B749" s="15" t="s">
        <v>1345</v>
      </c>
      <c r="C749" s="15" t="s">
        <v>1346</v>
      </c>
      <c r="D749" s="15" t="s">
        <v>1347</v>
      </c>
      <c r="E749" s="15" t="s">
        <v>1347</v>
      </c>
      <c r="F749" s="15" t="s">
        <v>1702</v>
      </c>
      <c r="G749" s="15" t="s">
        <v>1468</v>
      </c>
      <c r="H749" s="15" t="s">
        <v>3716</v>
      </c>
      <c r="I749" s="15" t="s">
        <v>1371</v>
      </c>
      <c r="J749" s="15" t="s">
        <v>1641</v>
      </c>
      <c r="K749" s="16">
        <v>1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6">
        <v>0</v>
      </c>
      <c r="S749" s="15" t="s">
        <v>1641</v>
      </c>
      <c r="T749" s="16">
        <v>1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5" t="s">
        <v>1641</v>
      </c>
      <c r="AC749" s="16">
        <v>1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5" t="s">
        <v>1641</v>
      </c>
      <c r="AL749" s="16">
        <v>1</v>
      </c>
      <c r="AM749" s="16">
        <v>0</v>
      </c>
      <c r="AN749" s="16">
        <v>0</v>
      </c>
      <c r="AO749" s="16">
        <v>0</v>
      </c>
      <c r="AP749" s="16">
        <v>0</v>
      </c>
      <c r="AQ749" s="16">
        <v>0</v>
      </c>
      <c r="AR749" s="16">
        <v>0</v>
      </c>
      <c r="AS749" s="16">
        <v>0</v>
      </c>
      <c r="AT749" s="15" t="s">
        <v>1641</v>
      </c>
      <c r="AU749" s="16">
        <v>1</v>
      </c>
      <c r="AV749" s="16">
        <v>0</v>
      </c>
      <c r="AW749" s="16">
        <v>0</v>
      </c>
      <c r="AX749" s="16">
        <v>0</v>
      </c>
      <c r="AY749" s="16">
        <v>0</v>
      </c>
      <c r="AZ749" s="16">
        <v>0</v>
      </c>
      <c r="BA749" s="16">
        <v>0</v>
      </c>
    </row>
    <row r="750" spans="1:53">
      <c r="A750" s="15" t="s">
        <v>1344</v>
      </c>
      <c r="B750" s="15" t="s">
        <v>1345</v>
      </c>
      <c r="C750" s="15" t="s">
        <v>1346</v>
      </c>
      <c r="D750" s="15" t="s">
        <v>1347</v>
      </c>
      <c r="E750" s="15" t="s">
        <v>1347</v>
      </c>
      <c r="F750" s="15" t="s">
        <v>1702</v>
      </c>
      <c r="G750" s="15" t="s">
        <v>1469</v>
      </c>
      <c r="H750" s="15" t="s">
        <v>3716</v>
      </c>
      <c r="I750" s="15" t="s">
        <v>1373</v>
      </c>
      <c r="J750" s="15" t="s">
        <v>1641</v>
      </c>
      <c r="K750" s="16">
        <v>1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5" t="s">
        <v>1641</v>
      </c>
      <c r="T750" s="16">
        <v>1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5" t="s">
        <v>1641</v>
      </c>
      <c r="AC750" s="16">
        <v>1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5" t="s">
        <v>1641</v>
      </c>
      <c r="AL750" s="16">
        <v>1</v>
      </c>
      <c r="AM750" s="16">
        <v>0</v>
      </c>
      <c r="AN750" s="16">
        <v>0</v>
      </c>
      <c r="AO750" s="16">
        <v>0</v>
      </c>
      <c r="AP750" s="16">
        <v>0</v>
      </c>
      <c r="AQ750" s="16">
        <v>0</v>
      </c>
      <c r="AR750" s="16">
        <v>0</v>
      </c>
      <c r="AS750" s="16">
        <v>0</v>
      </c>
      <c r="AT750" s="15" t="s">
        <v>1641</v>
      </c>
      <c r="AU750" s="16">
        <v>1</v>
      </c>
      <c r="AV750" s="16">
        <v>0</v>
      </c>
      <c r="AW750" s="16">
        <v>0</v>
      </c>
      <c r="AX750" s="16">
        <v>0</v>
      </c>
      <c r="AY750" s="16">
        <v>0</v>
      </c>
      <c r="AZ750" s="16">
        <v>0</v>
      </c>
      <c r="BA750" s="16">
        <v>0</v>
      </c>
    </row>
    <row r="751" spans="1:53">
      <c r="A751" s="15" t="s">
        <v>1344</v>
      </c>
      <c r="B751" s="15" t="s">
        <v>1345</v>
      </c>
      <c r="C751" s="15" t="s">
        <v>1346</v>
      </c>
      <c r="D751" s="15" t="s">
        <v>1347</v>
      </c>
      <c r="E751" s="15" t="s">
        <v>1347</v>
      </c>
      <c r="F751" s="15" t="s">
        <v>1702</v>
      </c>
      <c r="G751" s="15" t="s">
        <v>1470</v>
      </c>
      <c r="H751" s="15" t="s">
        <v>3716</v>
      </c>
      <c r="I751" s="15" t="s">
        <v>1375</v>
      </c>
      <c r="J751" s="15" t="s">
        <v>1641</v>
      </c>
      <c r="K751" s="16">
        <v>1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5" t="s">
        <v>1641</v>
      </c>
      <c r="T751" s="16">
        <v>1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5" t="s">
        <v>1641</v>
      </c>
      <c r="AC751" s="16">
        <v>1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5" t="s">
        <v>1641</v>
      </c>
      <c r="AL751" s="16">
        <v>1</v>
      </c>
      <c r="AM751" s="16">
        <v>0</v>
      </c>
      <c r="AN751" s="16">
        <v>0</v>
      </c>
      <c r="AO751" s="16">
        <v>0</v>
      </c>
      <c r="AP751" s="16">
        <v>0</v>
      </c>
      <c r="AQ751" s="16">
        <v>0</v>
      </c>
      <c r="AR751" s="16">
        <v>0</v>
      </c>
      <c r="AS751" s="16">
        <v>0</v>
      </c>
      <c r="AT751" s="15" t="s">
        <v>1641</v>
      </c>
      <c r="AU751" s="16">
        <v>1</v>
      </c>
      <c r="AV751" s="16">
        <v>0</v>
      </c>
      <c r="AW751" s="16">
        <v>0</v>
      </c>
      <c r="AX751" s="16">
        <v>0</v>
      </c>
      <c r="AY751" s="16">
        <v>0</v>
      </c>
      <c r="AZ751" s="16">
        <v>0</v>
      </c>
      <c r="BA751" s="16">
        <v>0</v>
      </c>
    </row>
    <row r="752" spans="1:53">
      <c r="A752" s="15" t="s">
        <v>1344</v>
      </c>
      <c r="B752" s="15" t="s">
        <v>1345</v>
      </c>
      <c r="C752" s="15" t="s">
        <v>1346</v>
      </c>
      <c r="D752" s="15" t="s">
        <v>1347</v>
      </c>
      <c r="E752" s="15" t="s">
        <v>1347</v>
      </c>
      <c r="F752" s="15" t="s">
        <v>1702</v>
      </c>
      <c r="G752" s="15" t="s">
        <v>1371</v>
      </c>
      <c r="H752" s="15" t="s">
        <v>3716</v>
      </c>
      <c r="I752" s="15" t="s">
        <v>1367</v>
      </c>
      <c r="J752" s="15"/>
      <c r="K752" s="16">
        <v>95</v>
      </c>
      <c r="L752" s="16">
        <v>3977</v>
      </c>
      <c r="M752" s="16">
        <v>4000</v>
      </c>
      <c r="N752" s="16">
        <v>4083</v>
      </c>
      <c r="O752" s="16">
        <v>51274158</v>
      </c>
      <c r="P752" s="16">
        <v>4668686</v>
      </c>
      <c r="Q752" s="16">
        <v>252506</v>
      </c>
      <c r="R752" s="16">
        <v>981</v>
      </c>
      <c r="S752" s="15"/>
      <c r="T752" s="16">
        <v>95</v>
      </c>
      <c r="U752" s="16">
        <v>4269</v>
      </c>
      <c r="V752" s="16">
        <v>4412</v>
      </c>
      <c r="W752" s="16">
        <v>4430</v>
      </c>
      <c r="X752" s="16">
        <v>54032534</v>
      </c>
      <c r="Y752" s="16">
        <v>1499068</v>
      </c>
      <c r="Z752" s="16">
        <v>85226</v>
      </c>
      <c r="AA752" s="16">
        <v>951</v>
      </c>
      <c r="AC752" s="16">
        <v>95</v>
      </c>
      <c r="AD752" s="16">
        <v>4419</v>
      </c>
      <c r="AE752" s="16">
        <v>4450</v>
      </c>
      <c r="AF752" s="16">
        <v>4895</v>
      </c>
      <c r="AG752" s="16">
        <v>56925198</v>
      </c>
      <c r="AH752" s="16">
        <v>3663991</v>
      </c>
      <c r="AI752" s="16">
        <v>218911</v>
      </c>
      <c r="AJ752" s="16">
        <v>954</v>
      </c>
      <c r="AL752" s="16">
        <v>95</v>
      </c>
      <c r="AM752" s="16">
        <v>4558</v>
      </c>
      <c r="AN752" s="16">
        <v>4217</v>
      </c>
      <c r="AO752" s="16">
        <v>4143</v>
      </c>
      <c r="AP752" s="16">
        <v>56682698</v>
      </c>
      <c r="AQ752" s="16">
        <v>1136700</v>
      </c>
      <c r="AR752" s="16">
        <v>66376</v>
      </c>
      <c r="AS752" s="16">
        <v>1013</v>
      </c>
      <c r="AU752" s="16">
        <v>95</v>
      </c>
      <c r="AV752" s="16">
        <v>4321</v>
      </c>
      <c r="AW752" s="16">
        <v>218914588</v>
      </c>
      <c r="AX752" s="16">
        <v>10968445</v>
      </c>
      <c r="AY752" s="16">
        <v>623019</v>
      </c>
      <c r="AZ752" s="16">
        <v>974</v>
      </c>
      <c r="BA752" s="16">
        <v>50662</v>
      </c>
    </row>
    <row r="753" spans="1:53">
      <c r="A753" s="15" t="s">
        <v>1344</v>
      </c>
      <c r="B753" s="15" t="s">
        <v>1345</v>
      </c>
      <c r="C753" s="15" t="s">
        <v>1346</v>
      </c>
      <c r="D753" s="15" t="s">
        <v>1347</v>
      </c>
      <c r="E753" s="15" t="s">
        <v>1347</v>
      </c>
      <c r="F753" s="15" t="s">
        <v>1702</v>
      </c>
      <c r="G753" s="15" t="s">
        <v>1471</v>
      </c>
      <c r="H753" s="15" t="s">
        <v>3716</v>
      </c>
      <c r="I753" s="15" t="s">
        <v>1369</v>
      </c>
      <c r="J753" s="15"/>
      <c r="K753" s="16">
        <v>79</v>
      </c>
      <c r="L753" s="16">
        <v>3037</v>
      </c>
      <c r="M753" s="16">
        <v>3066</v>
      </c>
      <c r="N753" s="16">
        <v>3142</v>
      </c>
      <c r="O753" s="16">
        <v>41010512</v>
      </c>
      <c r="P753" s="16">
        <v>4333233</v>
      </c>
      <c r="Q753" s="16">
        <v>236282</v>
      </c>
      <c r="R753" s="16">
        <v>1024</v>
      </c>
      <c r="S753" s="15"/>
      <c r="T753" s="16">
        <v>79</v>
      </c>
      <c r="U753" s="16">
        <v>3333</v>
      </c>
      <c r="V753" s="16">
        <v>3470</v>
      </c>
      <c r="W753" s="16">
        <v>3491</v>
      </c>
      <c r="X753" s="16">
        <v>43512546</v>
      </c>
      <c r="Y753" s="16">
        <v>1446504</v>
      </c>
      <c r="Z753" s="16">
        <v>82841</v>
      </c>
      <c r="AA753" s="16">
        <v>975</v>
      </c>
      <c r="AC753" s="16">
        <v>79</v>
      </c>
      <c r="AD753" s="16">
        <v>3469</v>
      </c>
      <c r="AE753" s="16">
        <v>3504</v>
      </c>
      <c r="AF753" s="16">
        <v>3952</v>
      </c>
      <c r="AG753" s="16">
        <v>45616502</v>
      </c>
      <c r="AH753" s="16">
        <v>3649006</v>
      </c>
      <c r="AI753" s="16">
        <v>218295</v>
      </c>
      <c r="AJ753" s="16">
        <v>964</v>
      </c>
      <c r="AL753" s="16">
        <v>79</v>
      </c>
      <c r="AM753" s="16">
        <v>3611</v>
      </c>
      <c r="AN753" s="16">
        <v>3260</v>
      </c>
      <c r="AO753" s="16">
        <v>3196</v>
      </c>
      <c r="AP753" s="16">
        <v>46089109</v>
      </c>
      <c r="AQ753" s="16">
        <v>1119513</v>
      </c>
      <c r="AR753" s="16">
        <v>65887</v>
      </c>
      <c r="AS753" s="16">
        <v>1057</v>
      </c>
      <c r="AU753" s="16">
        <v>79</v>
      </c>
      <c r="AV753" s="16">
        <v>3378</v>
      </c>
      <c r="AW753" s="16">
        <v>176228669</v>
      </c>
      <c r="AX753" s="16">
        <v>10548256</v>
      </c>
      <c r="AY753" s="16">
        <v>603305</v>
      </c>
      <c r="AZ753" s="16">
        <v>1003</v>
      </c>
      <c r="BA753" s="16">
        <v>52176</v>
      </c>
    </row>
    <row r="754" spans="1:53">
      <c r="A754" s="15" t="s">
        <v>1344</v>
      </c>
      <c r="B754" s="15" t="s">
        <v>1345</v>
      </c>
      <c r="C754" s="15" t="s">
        <v>1346</v>
      </c>
      <c r="D754" s="15" t="s">
        <v>1347</v>
      </c>
      <c r="E754" s="15" t="s">
        <v>1347</v>
      </c>
      <c r="F754" s="15" t="s">
        <v>1702</v>
      </c>
      <c r="G754" s="15" t="s">
        <v>1472</v>
      </c>
      <c r="H754" s="15" t="s">
        <v>3716</v>
      </c>
      <c r="I754" s="15" t="s">
        <v>1371</v>
      </c>
      <c r="J754" s="15"/>
      <c r="K754" s="16">
        <v>8</v>
      </c>
      <c r="L754" s="16">
        <v>251</v>
      </c>
      <c r="M754" s="16">
        <v>245</v>
      </c>
      <c r="N754" s="16">
        <v>247</v>
      </c>
      <c r="O754" s="16">
        <v>2957453</v>
      </c>
      <c r="P754" s="16">
        <v>450511</v>
      </c>
      <c r="Q754" s="16">
        <v>23472</v>
      </c>
      <c r="R754" s="16">
        <v>919</v>
      </c>
      <c r="S754" s="15"/>
      <c r="T754" s="16">
        <v>8</v>
      </c>
      <c r="U754" s="16">
        <v>252</v>
      </c>
      <c r="V754" s="16">
        <v>254</v>
      </c>
      <c r="W754" s="16">
        <v>260</v>
      </c>
      <c r="X754" s="16">
        <v>3085285</v>
      </c>
      <c r="Y754" s="16">
        <v>98695</v>
      </c>
      <c r="Z754" s="16">
        <v>6042</v>
      </c>
      <c r="AA754" s="16">
        <v>929</v>
      </c>
      <c r="AC754" s="16">
        <v>8</v>
      </c>
      <c r="AD754" s="16">
        <v>272</v>
      </c>
      <c r="AE754" s="16">
        <v>270</v>
      </c>
      <c r="AF754" s="16">
        <v>266</v>
      </c>
      <c r="AG754" s="16">
        <v>3151475</v>
      </c>
      <c r="AH754" s="16">
        <v>105103</v>
      </c>
      <c r="AI754" s="16">
        <v>6226</v>
      </c>
      <c r="AJ754" s="16">
        <v>900</v>
      </c>
      <c r="AL754" s="16">
        <v>8</v>
      </c>
      <c r="AM754" s="16">
        <v>256</v>
      </c>
      <c r="AN754" s="16">
        <v>253</v>
      </c>
      <c r="AO754" s="16">
        <v>248</v>
      </c>
      <c r="AP754" s="16">
        <v>3301643</v>
      </c>
      <c r="AQ754" s="16">
        <v>62370</v>
      </c>
      <c r="AR754" s="16">
        <v>3400</v>
      </c>
      <c r="AS754" s="16">
        <v>1006</v>
      </c>
      <c r="AU754" s="16">
        <v>8</v>
      </c>
      <c r="AV754" s="16">
        <v>256</v>
      </c>
      <c r="AW754" s="16">
        <v>12495856</v>
      </c>
      <c r="AX754" s="16">
        <v>716679</v>
      </c>
      <c r="AY754" s="16">
        <v>39140</v>
      </c>
      <c r="AZ754" s="16">
        <v>938</v>
      </c>
      <c r="BA754" s="16">
        <v>48780</v>
      </c>
    </row>
    <row r="755" spans="1:53">
      <c r="A755" s="15" t="s">
        <v>1344</v>
      </c>
      <c r="B755" s="15" t="s">
        <v>1345</v>
      </c>
      <c r="C755" s="15" t="s">
        <v>1346</v>
      </c>
      <c r="D755" s="15" t="s">
        <v>1347</v>
      </c>
      <c r="E755" s="15" t="s">
        <v>1347</v>
      </c>
      <c r="F755" s="15" t="s">
        <v>1702</v>
      </c>
      <c r="G755" s="15" t="s">
        <v>1473</v>
      </c>
      <c r="H755" s="15" t="s">
        <v>3716</v>
      </c>
      <c r="I755" s="15" t="s">
        <v>1373</v>
      </c>
      <c r="J755" s="15"/>
      <c r="K755" s="16">
        <v>8</v>
      </c>
      <c r="L755" s="16">
        <v>251</v>
      </c>
      <c r="M755" s="16">
        <v>245</v>
      </c>
      <c r="N755" s="16">
        <v>247</v>
      </c>
      <c r="O755" s="16">
        <v>2957453</v>
      </c>
      <c r="P755" s="16">
        <v>450511</v>
      </c>
      <c r="Q755" s="16">
        <v>23472</v>
      </c>
      <c r="R755" s="16">
        <v>919</v>
      </c>
      <c r="S755" s="15"/>
      <c r="T755" s="16">
        <v>8</v>
      </c>
      <c r="U755" s="16">
        <v>252</v>
      </c>
      <c r="V755" s="16">
        <v>254</v>
      </c>
      <c r="W755" s="16">
        <v>260</v>
      </c>
      <c r="X755" s="16">
        <v>3085285</v>
      </c>
      <c r="Y755" s="16">
        <v>98695</v>
      </c>
      <c r="Z755" s="16">
        <v>6042</v>
      </c>
      <c r="AA755" s="16">
        <v>929</v>
      </c>
      <c r="AC755" s="16">
        <v>8</v>
      </c>
      <c r="AD755" s="16">
        <v>272</v>
      </c>
      <c r="AE755" s="16">
        <v>270</v>
      </c>
      <c r="AF755" s="16">
        <v>266</v>
      </c>
      <c r="AG755" s="16">
        <v>3151475</v>
      </c>
      <c r="AH755" s="16">
        <v>105103</v>
      </c>
      <c r="AI755" s="16">
        <v>6226</v>
      </c>
      <c r="AJ755" s="16">
        <v>900</v>
      </c>
      <c r="AL755" s="16">
        <v>8</v>
      </c>
      <c r="AM755" s="16">
        <v>256</v>
      </c>
      <c r="AN755" s="16">
        <v>253</v>
      </c>
      <c r="AO755" s="16">
        <v>248</v>
      </c>
      <c r="AP755" s="16">
        <v>3301643</v>
      </c>
      <c r="AQ755" s="16">
        <v>62370</v>
      </c>
      <c r="AR755" s="16">
        <v>3400</v>
      </c>
      <c r="AS755" s="16">
        <v>1006</v>
      </c>
      <c r="AU755" s="16">
        <v>8</v>
      </c>
      <c r="AV755" s="16">
        <v>256</v>
      </c>
      <c r="AW755" s="16">
        <v>12495856</v>
      </c>
      <c r="AX755" s="16">
        <v>716679</v>
      </c>
      <c r="AY755" s="16">
        <v>39140</v>
      </c>
      <c r="AZ755" s="16">
        <v>938</v>
      </c>
      <c r="BA755" s="16">
        <v>48780</v>
      </c>
    </row>
    <row r="756" spans="1:53">
      <c r="A756" s="15" t="s">
        <v>1344</v>
      </c>
      <c r="B756" s="15" t="s">
        <v>1345</v>
      </c>
      <c r="C756" s="15" t="s">
        <v>1346</v>
      </c>
      <c r="D756" s="15" t="s">
        <v>1347</v>
      </c>
      <c r="E756" s="15" t="s">
        <v>1347</v>
      </c>
      <c r="F756" s="15" t="s">
        <v>1702</v>
      </c>
      <c r="G756" s="15" t="s">
        <v>1474</v>
      </c>
      <c r="H756" s="15" t="s">
        <v>3716</v>
      </c>
      <c r="I756" s="15" t="s">
        <v>1375</v>
      </c>
      <c r="J756" s="15"/>
      <c r="K756" s="16">
        <v>8</v>
      </c>
      <c r="L756" s="16">
        <v>251</v>
      </c>
      <c r="M756" s="16">
        <v>245</v>
      </c>
      <c r="N756" s="16">
        <v>247</v>
      </c>
      <c r="O756" s="16">
        <v>2957453</v>
      </c>
      <c r="P756" s="16">
        <v>450511</v>
      </c>
      <c r="Q756" s="16">
        <v>23472</v>
      </c>
      <c r="R756" s="16">
        <v>919</v>
      </c>
      <c r="S756" s="15"/>
      <c r="T756" s="16">
        <v>8</v>
      </c>
      <c r="U756" s="16">
        <v>252</v>
      </c>
      <c r="V756" s="16">
        <v>254</v>
      </c>
      <c r="W756" s="16">
        <v>260</v>
      </c>
      <c r="X756" s="16">
        <v>3085285</v>
      </c>
      <c r="Y756" s="16">
        <v>98695</v>
      </c>
      <c r="Z756" s="16">
        <v>6042</v>
      </c>
      <c r="AA756" s="16">
        <v>929</v>
      </c>
      <c r="AC756" s="16">
        <v>8</v>
      </c>
      <c r="AD756" s="16">
        <v>272</v>
      </c>
      <c r="AE756" s="16">
        <v>270</v>
      </c>
      <c r="AF756" s="16">
        <v>266</v>
      </c>
      <c r="AG756" s="16">
        <v>3151475</v>
      </c>
      <c r="AH756" s="16">
        <v>105103</v>
      </c>
      <c r="AI756" s="16">
        <v>6226</v>
      </c>
      <c r="AJ756" s="16">
        <v>900</v>
      </c>
      <c r="AL756" s="16">
        <v>8</v>
      </c>
      <c r="AM756" s="16">
        <v>256</v>
      </c>
      <c r="AN756" s="16">
        <v>253</v>
      </c>
      <c r="AO756" s="16">
        <v>248</v>
      </c>
      <c r="AP756" s="16">
        <v>3301643</v>
      </c>
      <c r="AQ756" s="16">
        <v>62370</v>
      </c>
      <c r="AR756" s="16">
        <v>3400</v>
      </c>
      <c r="AS756" s="16">
        <v>1006</v>
      </c>
      <c r="AU756" s="16">
        <v>8</v>
      </c>
      <c r="AV756" s="16">
        <v>256</v>
      </c>
      <c r="AW756" s="16">
        <v>12495856</v>
      </c>
      <c r="AX756" s="16">
        <v>716679</v>
      </c>
      <c r="AY756" s="16">
        <v>39140</v>
      </c>
      <c r="AZ756" s="16">
        <v>938</v>
      </c>
      <c r="BA756" s="16">
        <v>48780</v>
      </c>
    </row>
    <row r="757" spans="1:53">
      <c r="A757" s="15" t="s">
        <v>1344</v>
      </c>
      <c r="B757" s="15" t="s">
        <v>1345</v>
      </c>
      <c r="C757" s="15" t="s">
        <v>1346</v>
      </c>
      <c r="D757" s="15" t="s">
        <v>1347</v>
      </c>
      <c r="E757" s="15" t="s">
        <v>1347</v>
      </c>
      <c r="F757" s="15" t="s">
        <v>1702</v>
      </c>
      <c r="G757" s="15" t="s">
        <v>1478</v>
      </c>
      <c r="H757" s="15" t="s">
        <v>3716</v>
      </c>
      <c r="I757" s="15" t="s">
        <v>1371</v>
      </c>
      <c r="J757" s="15" t="s">
        <v>1641</v>
      </c>
      <c r="K757" s="16">
        <v>6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5" t="s">
        <v>1641</v>
      </c>
      <c r="T757" s="16">
        <v>6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5" t="s">
        <v>1641</v>
      </c>
      <c r="AC757" s="16">
        <v>6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5" t="s">
        <v>1641</v>
      </c>
      <c r="AL757" s="16">
        <v>6</v>
      </c>
      <c r="AM757" s="16">
        <v>0</v>
      </c>
      <c r="AN757" s="16">
        <v>0</v>
      </c>
      <c r="AO757" s="16">
        <v>0</v>
      </c>
      <c r="AP757" s="16">
        <v>0</v>
      </c>
      <c r="AQ757" s="16">
        <v>0</v>
      </c>
      <c r="AR757" s="16">
        <v>0</v>
      </c>
      <c r="AS757" s="16">
        <v>0</v>
      </c>
      <c r="AT757" s="15" t="s">
        <v>1641</v>
      </c>
      <c r="AU757" s="16">
        <v>6</v>
      </c>
      <c r="AV757" s="16">
        <v>0</v>
      </c>
      <c r="AW757" s="16">
        <v>0</v>
      </c>
      <c r="AX757" s="16">
        <v>0</v>
      </c>
      <c r="AY757" s="16">
        <v>0</v>
      </c>
      <c r="AZ757" s="16">
        <v>0</v>
      </c>
      <c r="BA757" s="16">
        <v>0</v>
      </c>
    </row>
    <row r="758" spans="1:53">
      <c r="A758" s="15" t="s">
        <v>1344</v>
      </c>
      <c r="B758" s="15" t="s">
        <v>1345</v>
      </c>
      <c r="C758" s="15" t="s">
        <v>1346</v>
      </c>
      <c r="D758" s="15" t="s">
        <v>1347</v>
      </c>
      <c r="E758" s="15" t="s">
        <v>1347</v>
      </c>
      <c r="F758" s="15" t="s">
        <v>1702</v>
      </c>
      <c r="G758" s="15" t="s">
        <v>1918</v>
      </c>
      <c r="H758" s="15" t="s">
        <v>3716</v>
      </c>
      <c r="I758" s="15" t="s">
        <v>1373</v>
      </c>
      <c r="J758" s="15" t="s">
        <v>1641</v>
      </c>
      <c r="K758" s="16">
        <v>1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5" t="s">
        <v>1641</v>
      </c>
      <c r="T758" s="16">
        <v>1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5" t="s">
        <v>1641</v>
      </c>
      <c r="AC758" s="16">
        <v>1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0</v>
      </c>
      <c r="AK758" s="15" t="s">
        <v>1641</v>
      </c>
      <c r="AL758" s="16">
        <v>1</v>
      </c>
      <c r="AM758" s="16">
        <v>0</v>
      </c>
      <c r="AN758" s="16">
        <v>0</v>
      </c>
      <c r="AO758" s="16">
        <v>0</v>
      </c>
      <c r="AP758" s="16">
        <v>0</v>
      </c>
      <c r="AQ758" s="16">
        <v>0</v>
      </c>
      <c r="AR758" s="16">
        <v>0</v>
      </c>
      <c r="AS758" s="16">
        <v>0</v>
      </c>
      <c r="AT758" s="15" t="s">
        <v>1641</v>
      </c>
      <c r="AU758" s="16">
        <v>1</v>
      </c>
      <c r="AV758" s="16">
        <v>0</v>
      </c>
      <c r="AW758" s="16">
        <v>0</v>
      </c>
      <c r="AX758" s="16">
        <v>0</v>
      </c>
      <c r="AY758" s="16">
        <v>0</v>
      </c>
      <c r="AZ758" s="16">
        <v>0</v>
      </c>
      <c r="BA758" s="16">
        <v>0</v>
      </c>
    </row>
    <row r="759" spans="1:53">
      <c r="A759" s="15" t="s">
        <v>1344</v>
      </c>
      <c r="B759" s="15" t="s">
        <v>1345</v>
      </c>
      <c r="C759" s="15" t="s">
        <v>1346</v>
      </c>
      <c r="D759" s="15" t="s">
        <v>1347</v>
      </c>
      <c r="E759" s="15" t="s">
        <v>1347</v>
      </c>
      <c r="F759" s="15" t="s">
        <v>1702</v>
      </c>
      <c r="G759" s="15" t="s">
        <v>1919</v>
      </c>
      <c r="H759" s="15" t="s">
        <v>3716</v>
      </c>
      <c r="I759" s="15" t="s">
        <v>1375</v>
      </c>
      <c r="J759" s="15" t="s">
        <v>1641</v>
      </c>
      <c r="K759" s="16">
        <v>1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5" t="s">
        <v>1641</v>
      </c>
      <c r="T759" s="16">
        <v>1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5" t="s">
        <v>1641</v>
      </c>
      <c r="AC759" s="16">
        <v>1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5" t="s">
        <v>1641</v>
      </c>
      <c r="AL759" s="16">
        <v>1</v>
      </c>
      <c r="AM759" s="16">
        <v>0</v>
      </c>
      <c r="AN759" s="16">
        <v>0</v>
      </c>
      <c r="AO759" s="16">
        <v>0</v>
      </c>
      <c r="AP759" s="16">
        <v>0</v>
      </c>
      <c r="AQ759" s="16">
        <v>0</v>
      </c>
      <c r="AR759" s="16">
        <v>0</v>
      </c>
      <c r="AS759" s="16">
        <v>0</v>
      </c>
      <c r="AT759" s="15" t="s">
        <v>1641</v>
      </c>
      <c r="AU759" s="16">
        <v>1</v>
      </c>
      <c r="AV759" s="16">
        <v>0</v>
      </c>
      <c r="AW759" s="16">
        <v>0</v>
      </c>
      <c r="AX759" s="16">
        <v>0</v>
      </c>
      <c r="AY759" s="16">
        <v>0</v>
      </c>
      <c r="AZ759" s="16">
        <v>0</v>
      </c>
      <c r="BA759" s="16">
        <v>0</v>
      </c>
    </row>
    <row r="760" spans="1:53">
      <c r="A760" s="15" t="s">
        <v>1344</v>
      </c>
      <c r="B760" s="15" t="s">
        <v>1345</v>
      </c>
      <c r="C760" s="15" t="s">
        <v>1346</v>
      </c>
      <c r="D760" s="15" t="s">
        <v>1347</v>
      </c>
      <c r="E760" s="15" t="s">
        <v>1347</v>
      </c>
      <c r="F760" s="15" t="s">
        <v>1702</v>
      </c>
      <c r="G760" s="15" t="s">
        <v>1920</v>
      </c>
      <c r="H760" s="15" t="s">
        <v>3716</v>
      </c>
      <c r="I760" s="15" t="s">
        <v>1373</v>
      </c>
      <c r="J760" s="15" t="s">
        <v>1641</v>
      </c>
      <c r="K760" s="16">
        <v>3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5" t="s">
        <v>1641</v>
      </c>
      <c r="T760" s="16">
        <v>3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C760" s="16">
        <v>3</v>
      </c>
      <c r="AD760" s="16">
        <v>17</v>
      </c>
      <c r="AE760" s="16">
        <v>17</v>
      </c>
      <c r="AF760" s="16">
        <v>17</v>
      </c>
      <c r="AG760" s="16">
        <v>198718</v>
      </c>
      <c r="AH760" s="16">
        <v>0</v>
      </c>
      <c r="AI760" s="16">
        <v>0</v>
      </c>
      <c r="AJ760" s="16">
        <v>899</v>
      </c>
      <c r="AK760" s="15" t="s">
        <v>1641</v>
      </c>
      <c r="AL760" s="16">
        <v>3</v>
      </c>
      <c r="AM760" s="16">
        <v>0</v>
      </c>
      <c r="AN760" s="16">
        <v>0</v>
      </c>
      <c r="AO760" s="16">
        <v>0</v>
      </c>
      <c r="AP760" s="16">
        <v>0</v>
      </c>
      <c r="AQ760" s="16">
        <v>0</v>
      </c>
      <c r="AR760" s="16">
        <v>0</v>
      </c>
      <c r="AS760" s="16">
        <v>0</v>
      </c>
      <c r="AU760" s="16">
        <v>3</v>
      </c>
      <c r="AV760" s="16">
        <v>19</v>
      </c>
      <c r="AW760" s="16">
        <v>806240</v>
      </c>
      <c r="AX760" s="16">
        <v>0</v>
      </c>
      <c r="AY760" s="16">
        <v>0</v>
      </c>
      <c r="AZ760" s="16">
        <v>820</v>
      </c>
      <c r="BA760" s="16">
        <v>42621</v>
      </c>
    </row>
    <row r="761" spans="1:53">
      <c r="A761" s="15" t="s">
        <v>1344</v>
      </c>
      <c r="B761" s="15" t="s">
        <v>1345</v>
      </c>
      <c r="C761" s="15" t="s">
        <v>1346</v>
      </c>
      <c r="D761" s="15" t="s">
        <v>1347</v>
      </c>
      <c r="E761" s="15" t="s">
        <v>1347</v>
      </c>
      <c r="F761" s="15" t="s">
        <v>1702</v>
      </c>
      <c r="G761" s="15" t="s">
        <v>1921</v>
      </c>
      <c r="H761" s="15" t="s">
        <v>3716</v>
      </c>
      <c r="I761" s="15" t="s">
        <v>1375</v>
      </c>
      <c r="J761" s="15" t="s">
        <v>1641</v>
      </c>
      <c r="K761" s="16">
        <v>3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5" t="s">
        <v>1641</v>
      </c>
      <c r="T761" s="16">
        <v>3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C761" s="16">
        <v>3</v>
      </c>
      <c r="AD761" s="16">
        <v>17</v>
      </c>
      <c r="AE761" s="16">
        <v>17</v>
      </c>
      <c r="AF761" s="16">
        <v>17</v>
      </c>
      <c r="AG761" s="16">
        <v>198718</v>
      </c>
      <c r="AH761" s="16">
        <v>0</v>
      </c>
      <c r="AI761" s="16">
        <v>0</v>
      </c>
      <c r="AJ761" s="16">
        <v>899</v>
      </c>
      <c r="AK761" s="15" t="s">
        <v>1641</v>
      </c>
      <c r="AL761" s="16">
        <v>3</v>
      </c>
      <c r="AM761" s="16">
        <v>0</v>
      </c>
      <c r="AN761" s="16">
        <v>0</v>
      </c>
      <c r="AO761" s="16">
        <v>0</v>
      </c>
      <c r="AP761" s="16">
        <v>0</v>
      </c>
      <c r="AQ761" s="16">
        <v>0</v>
      </c>
      <c r="AR761" s="16">
        <v>0</v>
      </c>
      <c r="AS761" s="16">
        <v>0</v>
      </c>
      <c r="AU761" s="16">
        <v>3</v>
      </c>
      <c r="AV761" s="16">
        <v>19</v>
      </c>
      <c r="AW761" s="16">
        <v>806240</v>
      </c>
      <c r="AX761" s="16">
        <v>0</v>
      </c>
      <c r="AY761" s="16">
        <v>0</v>
      </c>
      <c r="AZ761" s="16">
        <v>820</v>
      </c>
      <c r="BA761" s="16">
        <v>42621</v>
      </c>
    </row>
    <row r="762" spans="1:53">
      <c r="A762" s="15" t="s">
        <v>1344</v>
      </c>
      <c r="B762" s="15" t="s">
        <v>1345</v>
      </c>
      <c r="C762" s="15" t="s">
        <v>1346</v>
      </c>
      <c r="D762" s="15" t="s">
        <v>1347</v>
      </c>
      <c r="E762" s="15" t="s">
        <v>1347</v>
      </c>
      <c r="F762" s="15" t="s">
        <v>1702</v>
      </c>
      <c r="G762" s="15" t="s">
        <v>1922</v>
      </c>
      <c r="H762" s="15" t="s">
        <v>3716</v>
      </c>
      <c r="I762" s="15" t="s">
        <v>1373</v>
      </c>
      <c r="J762" s="15" t="s">
        <v>1641</v>
      </c>
      <c r="K762" s="16">
        <v>1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5" t="s">
        <v>1641</v>
      </c>
      <c r="T762" s="16">
        <v>1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5" t="s">
        <v>1641</v>
      </c>
      <c r="AC762" s="16">
        <v>1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5" t="s">
        <v>1641</v>
      </c>
      <c r="AL762" s="16">
        <v>1</v>
      </c>
      <c r="AM762" s="16">
        <v>0</v>
      </c>
      <c r="AN762" s="16">
        <v>0</v>
      </c>
      <c r="AO762" s="16">
        <v>0</v>
      </c>
      <c r="AP762" s="16">
        <v>0</v>
      </c>
      <c r="AQ762" s="16">
        <v>0</v>
      </c>
      <c r="AR762" s="16">
        <v>0</v>
      </c>
      <c r="AS762" s="16">
        <v>0</v>
      </c>
      <c r="AT762" s="15" t="s">
        <v>1641</v>
      </c>
      <c r="AU762" s="16">
        <v>1</v>
      </c>
      <c r="AV762" s="16">
        <v>0</v>
      </c>
      <c r="AW762" s="16">
        <v>0</v>
      </c>
      <c r="AX762" s="16">
        <v>0</v>
      </c>
      <c r="AY762" s="16">
        <v>0</v>
      </c>
      <c r="AZ762" s="16">
        <v>0</v>
      </c>
      <c r="BA762" s="16">
        <v>0</v>
      </c>
    </row>
    <row r="763" spans="1:53">
      <c r="A763" s="15" t="s">
        <v>1344</v>
      </c>
      <c r="B763" s="15" t="s">
        <v>1345</v>
      </c>
      <c r="C763" s="15" t="s">
        <v>1346</v>
      </c>
      <c r="D763" s="15" t="s">
        <v>1347</v>
      </c>
      <c r="E763" s="15" t="s">
        <v>1347</v>
      </c>
      <c r="F763" s="15" t="s">
        <v>1702</v>
      </c>
      <c r="G763" s="15" t="s">
        <v>1923</v>
      </c>
      <c r="H763" s="15" t="s">
        <v>3716</v>
      </c>
      <c r="I763" s="15" t="s">
        <v>1375</v>
      </c>
      <c r="J763" s="15" t="s">
        <v>1641</v>
      </c>
      <c r="K763" s="16">
        <v>1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5" t="s">
        <v>1641</v>
      </c>
      <c r="T763" s="16">
        <v>1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5" t="s">
        <v>1641</v>
      </c>
      <c r="AC763" s="16">
        <v>1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5" t="s">
        <v>1641</v>
      </c>
      <c r="AL763" s="16">
        <v>1</v>
      </c>
      <c r="AM763" s="16">
        <v>0</v>
      </c>
      <c r="AN763" s="16">
        <v>0</v>
      </c>
      <c r="AO763" s="16">
        <v>0</v>
      </c>
      <c r="AP763" s="16">
        <v>0</v>
      </c>
      <c r="AQ763" s="16">
        <v>0</v>
      </c>
      <c r="AR763" s="16">
        <v>0</v>
      </c>
      <c r="AS763" s="16">
        <v>0</v>
      </c>
      <c r="AT763" s="15" t="s">
        <v>1641</v>
      </c>
      <c r="AU763" s="16">
        <v>1</v>
      </c>
      <c r="AV763" s="16">
        <v>0</v>
      </c>
      <c r="AW763" s="16">
        <v>0</v>
      </c>
      <c r="AX763" s="16">
        <v>0</v>
      </c>
      <c r="AY763" s="16">
        <v>0</v>
      </c>
      <c r="AZ763" s="16">
        <v>0</v>
      </c>
      <c r="BA763" s="16">
        <v>0</v>
      </c>
    </row>
    <row r="764" spans="1:53">
      <c r="A764" s="15" t="s">
        <v>1344</v>
      </c>
      <c r="B764" s="15" t="s">
        <v>1345</v>
      </c>
      <c r="C764" s="15" t="s">
        <v>1346</v>
      </c>
      <c r="D764" s="15" t="s">
        <v>1347</v>
      </c>
      <c r="E764" s="15" t="s">
        <v>1347</v>
      </c>
      <c r="F764" s="15" t="s">
        <v>1702</v>
      </c>
      <c r="G764" s="15" t="s">
        <v>1479</v>
      </c>
      <c r="H764" s="15" t="s">
        <v>3716</v>
      </c>
      <c r="I764" s="15" t="s">
        <v>1373</v>
      </c>
      <c r="J764" s="15" t="s">
        <v>1641</v>
      </c>
      <c r="K764" s="16">
        <v>1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5" t="s">
        <v>1641</v>
      </c>
      <c r="T764" s="16">
        <v>1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5" t="s">
        <v>1641</v>
      </c>
      <c r="AC764" s="16">
        <v>1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5" t="s">
        <v>1641</v>
      </c>
      <c r="AL764" s="16">
        <v>1</v>
      </c>
      <c r="AM764" s="16">
        <v>0</v>
      </c>
      <c r="AN764" s="16">
        <v>0</v>
      </c>
      <c r="AO764" s="16">
        <v>0</v>
      </c>
      <c r="AP764" s="16">
        <v>0</v>
      </c>
      <c r="AQ764" s="16">
        <v>0</v>
      </c>
      <c r="AR764" s="16">
        <v>0</v>
      </c>
      <c r="AS764" s="16">
        <v>0</v>
      </c>
      <c r="AT764" s="15" t="s">
        <v>1641</v>
      </c>
      <c r="AU764" s="16">
        <v>1</v>
      </c>
      <c r="AV764" s="16">
        <v>0</v>
      </c>
      <c r="AW764" s="16">
        <v>0</v>
      </c>
      <c r="AX764" s="16">
        <v>0</v>
      </c>
      <c r="AY764" s="16">
        <v>0</v>
      </c>
      <c r="AZ764" s="16">
        <v>0</v>
      </c>
      <c r="BA764" s="16">
        <v>0</v>
      </c>
    </row>
    <row r="765" spans="1:53">
      <c r="A765" s="15" t="s">
        <v>1344</v>
      </c>
      <c r="B765" s="15" t="s">
        <v>1345</v>
      </c>
      <c r="C765" s="15" t="s">
        <v>1346</v>
      </c>
      <c r="D765" s="15" t="s">
        <v>1347</v>
      </c>
      <c r="E765" s="15" t="s">
        <v>1347</v>
      </c>
      <c r="F765" s="15" t="s">
        <v>1702</v>
      </c>
      <c r="G765" s="15" t="s">
        <v>1924</v>
      </c>
      <c r="H765" s="15" t="s">
        <v>3716</v>
      </c>
      <c r="I765" s="15" t="s">
        <v>1375</v>
      </c>
      <c r="J765" s="15" t="s">
        <v>1641</v>
      </c>
      <c r="K765" s="16">
        <v>1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5" t="s">
        <v>1641</v>
      </c>
      <c r="T765" s="16">
        <v>1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5" t="s">
        <v>1641</v>
      </c>
      <c r="AC765" s="16">
        <v>1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5" t="s">
        <v>1641</v>
      </c>
      <c r="AL765" s="16">
        <v>1</v>
      </c>
      <c r="AM765" s="16">
        <v>0</v>
      </c>
      <c r="AN765" s="16">
        <v>0</v>
      </c>
      <c r="AO765" s="16">
        <v>0</v>
      </c>
      <c r="AP765" s="16">
        <v>0</v>
      </c>
      <c r="AQ765" s="16">
        <v>0</v>
      </c>
      <c r="AR765" s="16">
        <v>0</v>
      </c>
      <c r="AS765" s="16">
        <v>0</v>
      </c>
      <c r="AT765" s="15" t="s">
        <v>1641</v>
      </c>
      <c r="AU765" s="16">
        <v>1</v>
      </c>
      <c r="AV765" s="16">
        <v>0</v>
      </c>
      <c r="AW765" s="16">
        <v>0</v>
      </c>
      <c r="AX765" s="16">
        <v>0</v>
      </c>
      <c r="AY765" s="16">
        <v>0</v>
      </c>
      <c r="AZ765" s="16">
        <v>0</v>
      </c>
      <c r="BA765" s="16">
        <v>0</v>
      </c>
    </row>
    <row r="766" spans="1:53">
      <c r="A766" s="15" t="s">
        <v>1344</v>
      </c>
      <c r="B766" s="15" t="s">
        <v>1345</v>
      </c>
      <c r="C766" s="15" t="s">
        <v>1346</v>
      </c>
      <c r="D766" s="15" t="s">
        <v>1347</v>
      </c>
      <c r="E766" s="15" t="s">
        <v>1347</v>
      </c>
      <c r="F766" s="15" t="s">
        <v>1702</v>
      </c>
      <c r="G766" s="15" t="s">
        <v>1481</v>
      </c>
      <c r="H766" s="15" t="s">
        <v>3716</v>
      </c>
      <c r="I766" s="15" t="s">
        <v>1371</v>
      </c>
      <c r="J766" s="15" t="s">
        <v>1641</v>
      </c>
      <c r="K766" s="16">
        <v>3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5" t="s">
        <v>1641</v>
      </c>
      <c r="T766" s="16">
        <v>3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C766" s="16">
        <v>3</v>
      </c>
      <c r="AD766" s="16">
        <v>80</v>
      </c>
      <c r="AE766" s="16">
        <v>71</v>
      </c>
      <c r="AF766" s="16">
        <v>86</v>
      </c>
      <c r="AG766" s="16">
        <v>648718</v>
      </c>
      <c r="AH766" s="16">
        <v>19309</v>
      </c>
      <c r="AI766" s="16">
        <v>598</v>
      </c>
      <c r="AJ766" s="16">
        <v>632</v>
      </c>
      <c r="AK766" s="15" t="s">
        <v>1641</v>
      </c>
      <c r="AL766" s="16">
        <v>3</v>
      </c>
      <c r="AM766" s="16">
        <v>0</v>
      </c>
      <c r="AN766" s="16">
        <v>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5" t="s">
        <v>1641</v>
      </c>
      <c r="AU766" s="16">
        <v>3</v>
      </c>
      <c r="AV766" s="16">
        <v>0</v>
      </c>
      <c r="AW766" s="16">
        <v>0</v>
      </c>
      <c r="AX766" s="16">
        <v>0</v>
      </c>
      <c r="AY766" s="16">
        <v>0</v>
      </c>
      <c r="AZ766" s="16">
        <v>0</v>
      </c>
      <c r="BA766" s="16">
        <v>0</v>
      </c>
    </row>
    <row r="767" spans="1:53">
      <c r="A767" s="15" t="s">
        <v>1344</v>
      </c>
      <c r="B767" s="15" t="s">
        <v>1345</v>
      </c>
      <c r="C767" s="15" t="s">
        <v>1346</v>
      </c>
      <c r="D767" s="15" t="s">
        <v>1347</v>
      </c>
      <c r="E767" s="15" t="s">
        <v>1347</v>
      </c>
      <c r="F767" s="15" t="s">
        <v>1702</v>
      </c>
      <c r="G767" s="15" t="s">
        <v>1482</v>
      </c>
      <c r="H767" s="15" t="s">
        <v>3716</v>
      </c>
      <c r="I767" s="15" t="s">
        <v>1373</v>
      </c>
      <c r="J767" s="15" t="s">
        <v>1641</v>
      </c>
      <c r="K767" s="16">
        <v>3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5" t="s">
        <v>1641</v>
      </c>
      <c r="T767" s="16">
        <v>3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C767" s="16">
        <v>3</v>
      </c>
      <c r="AD767" s="16">
        <v>80</v>
      </c>
      <c r="AE767" s="16">
        <v>71</v>
      </c>
      <c r="AF767" s="16">
        <v>86</v>
      </c>
      <c r="AG767" s="16">
        <v>648718</v>
      </c>
      <c r="AH767" s="16">
        <v>19309</v>
      </c>
      <c r="AI767" s="16">
        <v>598</v>
      </c>
      <c r="AJ767" s="16">
        <v>632</v>
      </c>
      <c r="AK767" s="15" t="s">
        <v>1641</v>
      </c>
      <c r="AL767" s="16">
        <v>3</v>
      </c>
      <c r="AM767" s="16">
        <v>0</v>
      </c>
      <c r="AN767" s="16">
        <v>0</v>
      </c>
      <c r="AO767" s="16">
        <v>0</v>
      </c>
      <c r="AP767" s="16">
        <v>0</v>
      </c>
      <c r="AQ767" s="16">
        <v>0</v>
      </c>
      <c r="AR767" s="16">
        <v>0</v>
      </c>
      <c r="AS767" s="16">
        <v>0</v>
      </c>
      <c r="AT767" s="15" t="s">
        <v>1641</v>
      </c>
      <c r="AU767" s="16">
        <v>3</v>
      </c>
      <c r="AV767" s="16">
        <v>0</v>
      </c>
      <c r="AW767" s="16">
        <v>0</v>
      </c>
      <c r="AX767" s="16">
        <v>0</v>
      </c>
      <c r="AY767" s="16">
        <v>0</v>
      </c>
      <c r="AZ767" s="16">
        <v>0</v>
      </c>
      <c r="BA767" s="16">
        <v>0</v>
      </c>
    </row>
    <row r="768" spans="1:53">
      <c r="A768" s="15" t="s">
        <v>1344</v>
      </c>
      <c r="B768" s="15" t="s">
        <v>1345</v>
      </c>
      <c r="C768" s="15" t="s">
        <v>1346</v>
      </c>
      <c r="D768" s="15" t="s">
        <v>1347</v>
      </c>
      <c r="E768" s="15" t="s">
        <v>1347</v>
      </c>
      <c r="F768" s="15" t="s">
        <v>1702</v>
      </c>
      <c r="G768" s="15" t="s">
        <v>1925</v>
      </c>
      <c r="H768" s="15" t="s">
        <v>3716</v>
      </c>
      <c r="I768" s="15" t="s">
        <v>1375</v>
      </c>
      <c r="J768" s="15" t="s">
        <v>1641</v>
      </c>
      <c r="K768" s="16">
        <v>1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5" t="s">
        <v>1641</v>
      </c>
      <c r="T768" s="16">
        <v>1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5" t="s">
        <v>1641</v>
      </c>
      <c r="AC768" s="16">
        <v>1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5" t="s">
        <v>1641</v>
      </c>
      <c r="AL768" s="16">
        <v>1</v>
      </c>
      <c r="AM768" s="16">
        <v>0</v>
      </c>
      <c r="AN768" s="16">
        <v>0</v>
      </c>
      <c r="AO768" s="16">
        <v>0</v>
      </c>
      <c r="AP768" s="16">
        <v>0</v>
      </c>
      <c r="AQ768" s="16">
        <v>0</v>
      </c>
      <c r="AR768" s="16">
        <v>0</v>
      </c>
      <c r="AS768" s="16">
        <v>0</v>
      </c>
      <c r="AT768" s="15" t="s">
        <v>1641</v>
      </c>
      <c r="AU768" s="16">
        <v>1</v>
      </c>
      <c r="AV768" s="16">
        <v>0</v>
      </c>
      <c r="AW768" s="16">
        <v>0</v>
      </c>
      <c r="AX768" s="16">
        <v>0</v>
      </c>
      <c r="AY768" s="16">
        <v>0</v>
      </c>
      <c r="AZ768" s="16">
        <v>0</v>
      </c>
      <c r="BA768" s="16">
        <v>0</v>
      </c>
    </row>
    <row r="769" spans="1:53">
      <c r="A769" s="15" t="s">
        <v>1344</v>
      </c>
      <c r="B769" s="15" t="s">
        <v>1345</v>
      </c>
      <c r="C769" s="15" t="s">
        <v>1346</v>
      </c>
      <c r="D769" s="15" t="s">
        <v>1347</v>
      </c>
      <c r="E769" s="15" t="s">
        <v>1347</v>
      </c>
      <c r="F769" s="15" t="s">
        <v>1702</v>
      </c>
      <c r="G769" s="15" t="s">
        <v>1483</v>
      </c>
      <c r="H769" s="15" t="s">
        <v>3716</v>
      </c>
      <c r="I769" s="15" t="s">
        <v>1375</v>
      </c>
      <c r="J769" s="15" t="s">
        <v>1641</v>
      </c>
      <c r="K769" s="16">
        <v>2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6">
        <v>0</v>
      </c>
      <c r="R769" s="16">
        <v>0</v>
      </c>
      <c r="S769" s="15" t="s">
        <v>1641</v>
      </c>
      <c r="T769" s="16">
        <v>2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5" t="s">
        <v>1641</v>
      </c>
      <c r="AC769" s="16">
        <v>2</v>
      </c>
      <c r="AD769" s="16">
        <v>0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0</v>
      </c>
      <c r="AK769" s="15" t="s">
        <v>1641</v>
      </c>
      <c r="AL769" s="16">
        <v>2</v>
      </c>
      <c r="AM769" s="16">
        <v>0</v>
      </c>
      <c r="AN769" s="16">
        <v>0</v>
      </c>
      <c r="AO769" s="16">
        <v>0</v>
      </c>
      <c r="AP769" s="16">
        <v>0</v>
      </c>
      <c r="AQ769" s="16">
        <v>0</v>
      </c>
      <c r="AR769" s="16">
        <v>0</v>
      </c>
      <c r="AS769" s="16">
        <v>0</v>
      </c>
      <c r="AT769" s="15" t="s">
        <v>1641</v>
      </c>
      <c r="AU769" s="16">
        <v>2</v>
      </c>
      <c r="AV769" s="16">
        <v>0</v>
      </c>
      <c r="AW769" s="16">
        <v>0</v>
      </c>
      <c r="AX769" s="16">
        <v>0</v>
      </c>
      <c r="AY769" s="16">
        <v>0</v>
      </c>
      <c r="AZ769" s="16">
        <v>0</v>
      </c>
      <c r="BA769" s="16">
        <v>0</v>
      </c>
    </row>
    <row r="770" spans="1:53">
      <c r="A770" s="15" t="s">
        <v>1344</v>
      </c>
      <c r="B770" s="15" t="s">
        <v>1345</v>
      </c>
      <c r="C770" s="15" t="s">
        <v>1346</v>
      </c>
      <c r="D770" s="15" t="s">
        <v>1347</v>
      </c>
      <c r="E770" s="15" t="s">
        <v>1347</v>
      </c>
      <c r="F770" s="15" t="s">
        <v>1702</v>
      </c>
      <c r="G770" s="15" t="s">
        <v>1926</v>
      </c>
      <c r="H770" s="15" t="s">
        <v>3716</v>
      </c>
      <c r="I770" s="15" t="s">
        <v>1371</v>
      </c>
      <c r="J770" s="15" t="s">
        <v>1641</v>
      </c>
      <c r="K770" s="16">
        <v>3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5" t="s">
        <v>1641</v>
      </c>
      <c r="T770" s="16">
        <v>3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5" t="s">
        <v>1641</v>
      </c>
      <c r="AC770" s="16">
        <v>3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5" t="s">
        <v>1641</v>
      </c>
      <c r="AL770" s="16">
        <v>3</v>
      </c>
      <c r="AM770" s="16">
        <v>0</v>
      </c>
      <c r="AN770" s="16">
        <v>0</v>
      </c>
      <c r="AO770" s="16">
        <v>0</v>
      </c>
      <c r="AP770" s="16">
        <v>0</v>
      </c>
      <c r="AQ770" s="16">
        <v>0</v>
      </c>
      <c r="AR770" s="16">
        <v>0</v>
      </c>
      <c r="AS770" s="16">
        <v>0</v>
      </c>
      <c r="AT770" s="15" t="s">
        <v>1641</v>
      </c>
      <c r="AU770" s="16">
        <v>3</v>
      </c>
      <c r="AV770" s="16">
        <v>0</v>
      </c>
      <c r="AW770" s="16">
        <v>0</v>
      </c>
      <c r="AX770" s="16">
        <v>0</v>
      </c>
      <c r="AY770" s="16">
        <v>0</v>
      </c>
      <c r="AZ770" s="16">
        <v>0</v>
      </c>
      <c r="BA770" s="16">
        <v>0</v>
      </c>
    </row>
    <row r="771" spans="1:53">
      <c r="A771" s="15" t="s">
        <v>1344</v>
      </c>
      <c r="B771" s="15" t="s">
        <v>1345</v>
      </c>
      <c r="C771" s="15" t="s">
        <v>1346</v>
      </c>
      <c r="D771" s="15" t="s">
        <v>1347</v>
      </c>
      <c r="E771" s="15" t="s">
        <v>1347</v>
      </c>
      <c r="F771" s="15" t="s">
        <v>1702</v>
      </c>
      <c r="G771" s="15" t="s">
        <v>1927</v>
      </c>
      <c r="H771" s="15" t="s">
        <v>3716</v>
      </c>
      <c r="I771" s="15" t="s">
        <v>1373</v>
      </c>
      <c r="J771" s="15" t="s">
        <v>1641</v>
      </c>
      <c r="K771" s="16">
        <v>2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5" t="s">
        <v>1641</v>
      </c>
      <c r="T771" s="16">
        <v>2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5" t="s">
        <v>1641</v>
      </c>
      <c r="AC771" s="16">
        <v>2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5" t="s">
        <v>1641</v>
      </c>
      <c r="AL771" s="16">
        <v>2</v>
      </c>
      <c r="AM771" s="16">
        <v>0</v>
      </c>
      <c r="AN771" s="16">
        <v>0</v>
      </c>
      <c r="AO771" s="16">
        <v>0</v>
      </c>
      <c r="AP771" s="16">
        <v>0</v>
      </c>
      <c r="AQ771" s="16">
        <v>0</v>
      </c>
      <c r="AR771" s="16">
        <v>0</v>
      </c>
      <c r="AS771" s="16">
        <v>0</v>
      </c>
      <c r="AT771" s="15" t="s">
        <v>1641</v>
      </c>
      <c r="AU771" s="16">
        <v>2</v>
      </c>
      <c r="AV771" s="16">
        <v>0</v>
      </c>
      <c r="AW771" s="16">
        <v>0</v>
      </c>
      <c r="AX771" s="16">
        <v>0</v>
      </c>
      <c r="AY771" s="16">
        <v>0</v>
      </c>
      <c r="AZ771" s="16">
        <v>0</v>
      </c>
      <c r="BA771" s="16">
        <v>0</v>
      </c>
    </row>
    <row r="772" spans="1:53">
      <c r="A772" s="15" t="s">
        <v>1344</v>
      </c>
      <c r="B772" s="15" t="s">
        <v>1345</v>
      </c>
      <c r="C772" s="15" t="s">
        <v>1346</v>
      </c>
      <c r="D772" s="15" t="s">
        <v>1347</v>
      </c>
      <c r="E772" s="15" t="s">
        <v>1347</v>
      </c>
      <c r="F772" s="15" t="s">
        <v>1702</v>
      </c>
      <c r="G772" s="15" t="s">
        <v>1928</v>
      </c>
      <c r="H772" s="15" t="s">
        <v>3716</v>
      </c>
      <c r="I772" s="15" t="s">
        <v>1375</v>
      </c>
      <c r="J772" s="15" t="s">
        <v>1641</v>
      </c>
      <c r="K772" s="16">
        <v>2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5" t="s">
        <v>1641</v>
      </c>
      <c r="T772" s="16">
        <v>2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5" t="s">
        <v>1641</v>
      </c>
      <c r="AC772" s="16">
        <v>2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5" t="s">
        <v>1641</v>
      </c>
      <c r="AL772" s="16">
        <v>2</v>
      </c>
      <c r="AM772" s="16">
        <v>0</v>
      </c>
      <c r="AN772" s="16">
        <v>0</v>
      </c>
      <c r="AO772" s="16">
        <v>0</v>
      </c>
      <c r="AP772" s="16">
        <v>0</v>
      </c>
      <c r="AQ772" s="16">
        <v>0</v>
      </c>
      <c r="AR772" s="16">
        <v>0</v>
      </c>
      <c r="AS772" s="16">
        <v>0</v>
      </c>
      <c r="AT772" s="15" t="s">
        <v>1641</v>
      </c>
      <c r="AU772" s="16">
        <v>2</v>
      </c>
      <c r="AV772" s="16">
        <v>0</v>
      </c>
      <c r="AW772" s="16">
        <v>0</v>
      </c>
      <c r="AX772" s="16">
        <v>0</v>
      </c>
      <c r="AY772" s="16">
        <v>0</v>
      </c>
      <c r="AZ772" s="16">
        <v>0</v>
      </c>
      <c r="BA772" s="16">
        <v>0</v>
      </c>
    </row>
    <row r="773" spans="1:53">
      <c r="A773" s="15" t="s">
        <v>1344</v>
      </c>
      <c r="B773" s="15" t="s">
        <v>1345</v>
      </c>
      <c r="C773" s="15" t="s">
        <v>1346</v>
      </c>
      <c r="D773" s="15" t="s">
        <v>1347</v>
      </c>
      <c r="E773" s="15" t="s">
        <v>1347</v>
      </c>
      <c r="F773" s="15" t="s">
        <v>1702</v>
      </c>
      <c r="G773" s="15" t="s">
        <v>1929</v>
      </c>
      <c r="H773" s="15" t="s">
        <v>3716</v>
      </c>
      <c r="I773" s="15" t="s">
        <v>1373</v>
      </c>
      <c r="J773" s="15" t="s">
        <v>1641</v>
      </c>
      <c r="K773" s="16">
        <v>1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5" t="s">
        <v>1641</v>
      </c>
      <c r="T773" s="16">
        <v>1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5" t="s">
        <v>1641</v>
      </c>
      <c r="AC773" s="16">
        <v>1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5" t="s">
        <v>1641</v>
      </c>
      <c r="AL773" s="16">
        <v>1</v>
      </c>
      <c r="AM773" s="16">
        <v>0</v>
      </c>
      <c r="AN773" s="16">
        <v>0</v>
      </c>
      <c r="AO773" s="16">
        <v>0</v>
      </c>
      <c r="AP773" s="16">
        <v>0</v>
      </c>
      <c r="AQ773" s="16">
        <v>0</v>
      </c>
      <c r="AR773" s="16">
        <v>0</v>
      </c>
      <c r="AS773" s="16">
        <v>0</v>
      </c>
      <c r="AT773" s="15" t="s">
        <v>1641</v>
      </c>
      <c r="AU773" s="16">
        <v>1</v>
      </c>
      <c r="AV773" s="16">
        <v>0</v>
      </c>
      <c r="AW773" s="16">
        <v>0</v>
      </c>
      <c r="AX773" s="16">
        <v>0</v>
      </c>
      <c r="AY773" s="16">
        <v>0</v>
      </c>
      <c r="AZ773" s="16">
        <v>0</v>
      </c>
      <c r="BA773" s="16">
        <v>0</v>
      </c>
    </row>
    <row r="774" spans="1:53">
      <c r="A774" s="15" t="s">
        <v>1344</v>
      </c>
      <c r="B774" s="15" t="s">
        <v>1345</v>
      </c>
      <c r="C774" s="15" t="s">
        <v>1346</v>
      </c>
      <c r="D774" s="15" t="s">
        <v>1347</v>
      </c>
      <c r="E774" s="15" t="s">
        <v>1347</v>
      </c>
      <c r="F774" s="15" t="s">
        <v>1702</v>
      </c>
      <c r="G774" s="15" t="s">
        <v>1930</v>
      </c>
      <c r="H774" s="15" t="s">
        <v>3716</v>
      </c>
      <c r="I774" s="15" t="s">
        <v>1375</v>
      </c>
      <c r="J774" s="15" t="s">
        <v>1641</v>
      </c>
      <c r="K774" s="16">
        <v>1</v>
      </c>
      <c r="L774" s="16">
        <v>0</v>
      </c>
      <c r="M774" s="16">
        <v>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5" t="s">
        <v>1641</v>
      </c>
      <c r="T774" s="16">
        <v>1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5" t="s">
        <v>1641</v>
      </c>
      <c r="AC774" s="16">
        <v>1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5" t="s">
        <v>1641</v>
      </c>
      <c r="AL774" s="16">
        <v>1</v>
      </c>
      <c r="AM774" s="16">
        <v>0</v>
      </c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5" t="s">
        <v>1641</v>
      </c>
      <c r="AU774" s="16">
        <v>1</v>
      </c>
      <c r="AV774" s="16">
        <v>0</v>
      </c>
      <c r="AW774" s="16">
        <v>0</v>
      </c>
      <c r="AX774" s="16">
        <v>0</v>
      </c>
      <c r="AY774" s="16">
        <v>0</v>
      </c>
      <c r="AZ774" s="16">
        <v>0</v>
      </c>
      <c r="BA774" s="16">
        <v>0</v>
      </c>
    </row>
    <row r="775" spans="1:53">
      <c r="A775" s="15" t="s">
        <v>1344</v>
      </c>
      <c r="B775" s="15" t="s">
        <v>1345</v>
      </c>
      <c r="C775" s="15" t="s">
        <v>1346</v>
      </c>
      <c r="D775" s="15" t="s">
        <v>1347</v>
      </c>
      <c r="E775" s="15" t="s">
        <v>1347</v>
      </c>
      <c r="F775" s="15" t="s">
        <v>1702</v>
      </c>
      <c r="G775" s="15" t="s">
        <v>1484</v>
      </c>
      <c r="H775" s="15" t="s">
        <v>3716</v>
      </c>
      <c r="I775" s="15" t="s">
        <v>1371</v>
      </c>
      <c r="J775" s="15"/>
      <c r="K775" s="16">
        <v>57</v>
      </c>
      <c r="L775" s="16">
        <v>1260</v>
      </c>
      <c r="M775" s="16">
        <v>1275</v>
      </c>
      <c r="N775" s="16">
        <v>1332</v>
      </c>
      <c r="O775" s="16">
        <v>14128362</v>
      </c>
      <c r="P775" s="16">
        <v>2093935</v>
      </c>
      <c r="Q775" s="16">
        <v>110307</v>
      </c>
      <c r="R775" s="16">
        <v>843</v>
      </c>
      <c r="S775" s="15"/>
      <c r="T775" s="16">
        <v>57</v>
      </c>
      <c r="U775" s="16">
        <v>1483</v>
      </c>
      <c r="V775" s="16">
        <v>1518</v>
      </c>
      <c r="W775" s="16">
        <v>1572</v>
      </c>
      <c r="X775" s="16">
        <v>15783234</v>
      </c>
      <c r="Y775" s="16">
        <v>694916</v>
      </c>
      <c r="Z775" s="16">
        <v>38971</v>
      </c>
      <c r="AA775" s="16">
        <v>796</v>
      </c>
      <c r="AC775" s="16">
        <v>57</v>
      </c>
      <c r="AD775" s="16">
        <v>1556</v>
      </c>
      <c r="AE775" s="16">
        <v>1566</v>
      </c>
      <c r="AF775" s="16">
        <v>1530</v>
      </c>
      <c r="AG775" s="16">
        <v>16579173</v>
      </c>
      <c r="AH775" s="16">
        <v>575750</v>
      </c>
      <c r="AI775" s="16">
        <v>29791</v>
      </c>
      <c r="AJ775" s="16">
        <v>822</v>
      </c>
      <c r="AL775" s="16">
        <v>57</v>
      </c>
      <c r="AM775" s="16">
        <v>1531</v>
      </c>
      <c r="AN775" s="16">
        <v>1431</v>
      </c>
      <c r="AO775" s="16">
        <v>1416</v>
      </c>
      <c r="AP775" s="16">
        <v>17245277</v>
      </c>
      <c r="AQ775" s="16">
        <v>201527</v>
      </c>
      <c r="AR775" s="16">
        <v>10988</v>
      </c>
      <c r="AS775" s="16">
        <v>909</v>
      </c>
      <c r="AU775" s="16">
        <v>57</v>
      </c>
      <c r="AV775" s="16">
        <v>1456</v>
      </c>
      <c r="AW775" s="16">
        <v>63736046</v>
      </c>
      <c r="AX775" s="16">
        <v>3566128</v>
      </c>
      <c r="AY775" s="16">
        <v>190057</v>
      </c>
      <c r="AZ775" s="16">
        <v>842</v>
      </c>
      <c r="BA775" s="16">
        <v>43780</v>
      </c>
    </row>
    <row r="776" spans="1:53">
      <c r="A776" s="15" t="s">
        <v>1344</v>
      </c>
      <c r="B776" s="15" t="s">
        <v>1345</v>
      </c>
      <c r="C776" s="15" t="s">
        <v>1346</v>
      </c>
      <c r="D776" s="15" t="s">
        <v>1347</v>
      </c>
      <c r="E776" s="15" t="s">
        <v>1347</v>
      </c>
      <c r="F776" s="15" t="s">
        <v>1702</v>
      </c>
      <c r="G776" s="15" t="s">
        <v>1931</v>
      </c>
      <c r="H776" s="15" t="s">
        <v>3716</v>
      </c>
      <c r="I776" s="15" t="s">
        <v>1373</v>
      </c>
      <c r="J776" s="15"/>
      <c r="K776" s="16">
        <v>33</v>
      </c>
      <c r="L776" s="16">
        <v>460</v>
      </c>
      <c r="M776" s="16">
        <v>462</v>
      </c>
      <c r="N776" s="16">
        <v>517</v>
      </c>
      <c r="O776" s="16">
        <v>5817265</v>
      </c>
      <c r="P776" s="16">
        <v>2065005</v>
      </c>
      <c r="Q776" s="16">
        <v>109337</v>
      </c>
      <c r="R776" s="16">
        <v>933</v>
      </c>
      <c r="S776" s="15"/>
      <c r="T776" s="16">
        <v>33</v>
      </c>
      <c r="U776" s="16">
        <v>644</v>
      </c>
      <c r="V776" s="16">
        <v>685</v>
      </c>
      <c r="W776" s="16">
        <v>731</v>
      </c>
      <c r="X776" s="16">
        <v>6702347</v>
      </c>
      <c r="Y776" s="16">
        <v>683410</v>
      </c>
      <c r="Z776" s="16">
        <v>38648</v>
      </c>
      <c r="AA776" s="16">
        <v>751</v>
      </c>
      <c r="AC776" s="16">
        <v>33</v>
      </c>
      <c r="AD776" s="16">
        <v>725</v>
      </c>
      <c r="AE776" s="16">
        <v>738</v>
      </c>
      <c r="AF776" s="16">
        <v>730</v>
      </c>
      <c r="AG776" s="16">
        <v>7612292</v>
      </c>
      <c r="AH776" s="16">
        <v>544065</v>
      </c>
      <c r="AI776" s="16">
        <v>28746</v>
      </c>
      <c r="AJ776" s="16">
        <v>801</v>
      </c>
      <c r="AL776" s="16">
        <v>33</v>
      </c>
      <c r="AM776" s="16">
        <v>671</v>
      </c>
      <c r="AN776" s="16">
        <v>570</v>
      </c>
      <c r="AO776" s="16">
        <v>527</v>
      </c>
      <c r="AP776" s="16">
        <v>6884563</v>
      </c>
      <c r="AQ776" s="16">
        <v>192505</v>
      </c>
      <c r="AR776" s="16">
        <v>10704</v>
      </c>
      <c r="AS776" s="16">
        <v>899</v>
      </c>
      <c r="AU776" s="16">
        <v>33</v>
      </c>
      <c r="AV776" s="16">
        <v>622</v>
      </c>
      <c r="AW776" s="16">
        <v>27016467</v>
      </c>
      <c r="AX776" s="16">
        <v>3484985</v>
      </c>
      <c r="AY776" s="16">
        <v>187435</v>
      </c>
      <c r="AZ776" s="16">
        <v>836</v>
      </c>
      <c r="BA776" s="16">
        <v>43458</v>
      </c>
    </row>
    <row r="777" spans="1:53">
      <c r="A777" s="15" t="s">
        <v>1344</v>
      </c>
      <c r="B777" s="15" t="s">
        <v>1345</v>
      </c>
      <c r="C777" s="15" t="s">
        <v>1346</v>
      </c>
      <c r="D777" s="15" t="s">
        <v>1347</v>
      </c>
      <c r="E777" s="15" t="s">
        <v>1347</v>
      </c>
      <c r="F777" s="15" t="s">
        <v>1702</v>
      </c>
      <c r="G777" s="15" t="s">
        <v>1932</v>
      </c>
      <c r="H777" s="15" t="s">
        <v>3716</v>
      </c>
      <c r="I777" s="15" t="s">
        <v>1375</v>
      </c>
      <c r="J777" s="15"/>
      <c r="K777" s="16">
        <v>33</v>
      </c>
      <c r="L777" s="16">
        <v>460</v>
      </c>
      <c r="M777" s="16">
        <v>462</v>
      </c>
      <c r="N777" s="16">
        <v>517</v>
      </c>
      <c r="O777" s="16">
        <v>5817265</v>
      </c>
      <c r="P777" s="16">
        <v>2065005</v>
      </c>
      <c r="Q777" s="16">
        <v>109337</v>
      </c>
      <c r="R777" s="16">
        <v>933</v>
      </c>
      <c r="S777" s="15"/>
      <c r="T777" s="16">
        <v>33</v>
      </c>
      <c r="U777" s="16">
        <v>644</v>
      </c>
      <c r="V777" s="16">
        <v>685</v>
      </c>
      <c r="W777" s="16">
        <v>731</v>
      </c>
      <c r="X777" s="16">
        <v>6702347</v>
      </c>
      <c r="Y777" s="16">
        <v>683410</v>
      </c>
      <c r="Z777" s="16">
        <v>38648</v>
      </c>
      <c r="AA777" s="16">
        <v>751</v>
      </c>
      <c r="AC777" s="16">
        <v>33</v>
      </c>
      <c r="AD777" s="16">
        <v>725</v>
      </c>
      <c r="AE777" s="16">
        <v>738</v>
      </c>
      <c r="AF777" s="16">
        <v>730</v>
      </c>
      <c r="AG777" s="16">
        <v>7612292</v>
      </c>
      <c r="AH777" s="16">
        <v>544065</v>
      </c>
      <c r="AI777" s="16">
        <v>28746</v>
      </c>
      <c r="AJ777" s="16">
        <v>801</v>
      </c>
      <c r="AL777" s="16">
        <v>33</v>
      </c>
      <c r="AM777" s="16">
        <v>671</v>
      </c>
      <c r="AN777" s="16">
        <v>570</v>
      </c>
      <c r="AO777" s="16">
        <v>527</v>
      </c>
      <c r="AP777" s="16">
        <v>6884563</v>
      </c>
      <c r="AQ777" s="16">
        <v>192505</v>
      </c>
      <c r="AR777" s="16">
        <v>10704</v>
      </c>
      <c r="AS777" s="16">
        <v>899</v>
      </c>
      <c r="AU777" s="16">
        <v>33</v>
      </c>
      <c r="AV777" s="16">
        <v>622</v>
      </c>
      <c r="AW777" s="16">
        <v>27016467</v>
      </c>
      <c r="AX777" s="16">
        <v>3484985</v>
      </c>
      <c r="AY777" s="16">
        <v>187435</v>
      </c>
      <c r="AZ777" s="16">
        <v>836</v>
      </c>
      <c r="BA777" s="16">
        <v>43458</v>
      </c>
    </row>
    <row r="778" spans="1:53">
      <c r="A778" s="15" t="s">
        <v>1344</v>
      </c>
      <c r="B778" s="15" t="s">
        <v>1345</v>
      </c>
      <c r="C778" s="15" t="s">
        <v>1346</v>
      </c>
      <c r="D778" s="15" t="s">
        <v>1347</v>
      </c>
      <c r="E778" s="15" t="s">
        <v>1347</v>
      </c>
      <c r="F778" s="15" t="s">
        <v>1702</v>
      </c>
      <c r="G778" s="15" t="s">
        <v>1485</v>
      </c>
      <c r="H778" s="15" t="s">
        <v>3716</v>
      </c>
      <c r="I778" s="15" t="s">
        <v>1373</v>
      </c>
      <c r="J778" s="15"/>
      <c r="K778" s="16">
        <v>11</v>
      </c>
      <c r="L778" s="16">
        <v>403</v>
      </c>
      <c r="M778" s="16">
        <v>404</v>
      </c>
      <c r="N778" s="16">
        <v>408</v>
      </c>
      <c r="O778" s="16">
        <v>4036703</v>
      </c>
      <c r="P778" s="16">
        <v>1237</v>
      </c>
      <c r="Q778" s="16">
        <v>42</v>
      </c>
      <c r="R778" s="16">
        <v>767</v>
      </c>
      <c r="S778" s="15"/>
      <c r="T778" s="16">
        <v>11</v>
      </c>
      <c r="U778" s="16">
        <v>415</v>
      </c>
      <c r="V778" s="16">
        <v>415</v>
      </c>
      <c r="W778" s="16">
        <v>418</v>
      </c>
      <c r="X778" s="16">
        <v>4237210</v>
      </c>
      <c r="Y778" s="16">
        <v>2417</v>
      </c>
      <c r="Z778" s="16">
        <v>82</v>
      </c>
      <c r="AA778" s="16">
        <v>784</v>
      </c>
      <c r="AC778" s="16">
        <v>11</v>
      </c>
      <c r="AD778" s="16">
        <v>389</v>
      </c>
      <c r="AE778" s="16">
        <v>395</v>
      </c>
      <c r="AF778" s="16">
        <v>391</v>
      </c>
      <c r="AG778" s="16">
        <v>3926792</v>
      </c>
      <c r="AH778" s="16">
        <v>24777</v>
      </c>
      <c r="AI778" s="16">
        <v>842</v>
      </c>
      <c r="AJ778" s="16">
        <v>771</v>
      </c>
      <c r="AL778" s="16">
        <v>11</v>
      </c>
      <c r="AM778" s="16">
        <v>418</v>
      </c>
      <c r="AN778" s="16">
        <v>425</v>
      </c>
      <c r="AO778" s="16">
        <v>427</v>
      </c>
      <c r="AP778" s="16">
        <v>4240653</v>
      </c>
      <c r="AQ778" s="16">
        <v>2160</v>
      </c>
      <c r="AR778" s="16">
        <v>73</v>
      </c>
      <c r="AS778" s="16">
        <v>771</v>
      </c>
      <c r="AU778" s="16">
        <v>11</v>
      </c>
      <c r="AV778" s="16">
        <v>409</v>
      </c>
      <c r="AW778" s="16">
        <v>16441358</v>
      </c>
      <c r="AX778" s="16">
        <v>30591</v>
      </c>
      <c r="AY778" s="16">
        <v>1039</v>
      </c>
      <c r="AZ778" s="16">
        <v>773</v>
      </c>
      <c r="BA778" s="16">
        <v>40199</v>
      </c>
    </row>
    <row r="779" spans="1:53">
      <c r="A779" s="15" t="s">
        <v>1344</v>
      </c>
      <c r="B779" s="15" t="s">
        <v>1345</v>
      </c>
      <c r="C779" s="15" t="s">
        <v>1346</v>
      </c>
      <c r="D779" s="15" t="s">
        <v>1347</v>
      </c>
      <c r="E779" s="15" t="s">
        <v>1347</v>
      </c>
      <c r="F779" s="15" t="s">
        <v>1702</v>
      </c>
      <c r="G779" s="15" t="s">
        <v>1486</v>
      </c>
      <c r="H779" s="15" t="s">
        <v>3716</v>
      </c>
      <c r="I779" s="15" t="s">
        <v>1375</v>
      </c>
      <c r="J779" s="15"/>
      <c r="K779" s="16">
        <v>11</v>
      </c>
      <c r="L779" s="16">
        <v>403</v>
      </c>
      <c r="M779" s="16">
        <v>404</v>
      </c>
      <c r="N779" s="16">
        <v>408</v>
      </c>
      <c r="O779" s="16">
        <v>4036703</v>
      </c>
      <c r="P779" s="16">
        <v>1237</v>
      </c>
      <c r="Q779" s="16">
        <v>42</v>
      </c>
      <c r="R779" s="16">
        <v>767</v>
      </c>
      <c r="S779" s="15"/>
      <c r="T779" s="16">
        <v>11</v>
      </c>
      <c r="U779" s="16">
        <v>415</v>
      </c>
      <c r="V779" s="16">
        <v>415</v>
      </c>
      <c r="W779" s="16">
        <v>418</v>
      </c>
      <c r="X779" s="16">
        <v>4237210</v>
      </c>
      <c r="Y779" s="16">
        <v>2417</v>
      </c>
      <c r="Z779" s="16">
        <v>82</v>
      </c>
      <c r="AA779" s="16">
        <v>784</v>
      </c>
      <c r="AC779" s="16">
        <v>11</v>
      </c>
      <c r="AD779" s="16">
        <v>389</v>
      </c>
      <c r="AE779" s="16">
        <v>395</v>
      </c>
      <c r="AF779" s="16">
        <v>391</v>
      </c>
      <c r="AG779" s="16">
        <v>3926792</v>
      </c>
      <c r="AH779" s="16">
        <v>24777</v>
      </c>
      <c r="AI779" s="16">
        <v>842</v>
      </c>
      <c r="AJ779" s="16">
        <v>771</v>
      </c>
      <c r="AL779" s="16">
        <v>11</v>
      </c>
      <c r="AM779" s="16">
        <v>418</v>
      </c>
      <c r="AN779" s="16">
        <v>425</v>
      </c>
      <c r="AO779" s="16">
        <v>427</v>
      </c>
      <c r="AP779" s="16">
        <v>4240653</v>
      </c>
      <c r="AQ779" s="16">
        <v>2160</v>
      </c>
      <c r="AR779" s="16">
        <v>73</v>
      </c>
      <c r="AS779" s="16">
        <v>771</v>
      </c>
      <c r="AU779" s="16">
        <v>11</v>
      </c>
      <c r="AV779" s="16">
        <v>409</v>
      </c>
      <c r="AW779" s="16">
        <v>16441358</v>
      </c>
      <c r="AX779" s="16">
        <v>30591</v>
      </c>
      <c r="AY779" s="16">
        <v>1039</v>
      </c>
      <c r="AZ779" s="16">
        <v>773</v>
      </c>
      <c r="BA779" s="16">
        <v>40199</v>
      </c>
    </row>
    <row r="780" spans="1:53">
      <c r="A780" s="15" t="s">
        <v>1344</v>
      </c>
      <c r="B780" s="15" t="s">
        <v>1345</v>
      </c>
      <c r="C780" s="15" t="s">
        <v>1346</v>
      </c>
      <c r="D780" s="15" t="s">
        <v>1347</v>
      </c>
      <c r="E780" s="15" t="s">
        <v>1347</v>
      </c>
      <c r="F780" s="15" t="s">
        <v>1702</v>
      </c>
      <c r="G780" s="15" t="s">
        <v>1933</v>
      </c>
      <c r="H780" s="15" t="s">
        <v>3716</v>
      </c>
      <c r="I780" s="15" t="s">
        <v>1373</v>
      </c>
      <c r="J780" s="15"/>
      <c r="K780" s="16">
        <v>7</v>
      </c>
      <c r="L780" s="16">
        <v>49</v>
      </c>
      <c r="M780" s="16">
        <v>47</v>
      </c>
      <c r="N780" s="16">
        <v>50</v>
      </c>
      <c r="O780" s="16">
        <v>507344</v>
      </c>
      <c r="P780" s="16">
        <v>26661</v>
      </c>
      <c r="Q780" s="16">
        <v>902</v>
      </c>
      <c r="R780" s="16">
        <v>802</v>
      </c>
      <c r="S780" s="15"/>
      <c r="T780" s="16">
        <v>7</v>
      </c>
      <c r="U780" s="16">
        <v>53</v>
      </c>
      <c r="V780" s="16">
        <v>48</v>
      </c>
      <c r="W780" s="16">
        <v>50</v>
      </c>
      <c r="X780" s="16">
        <v>526029</v>
      </c>
      <c r="Y780" s="16">
        <v>7959</v>
      </c>
      <c r="Z780" s="16">
        <v>212</v>
      </c>
      <c r="AA780" s="16">
        <v>804</v>
      </c>
      <c r="AC780" s="16">
        <v>7</v>
      </c>
      <c r="AD780" s="16">
        <v>53</v>
      </c>
      <c r="AE780" s="16">
        <v>52</v>
      </c>
      <c r="AF780" s="16">
        <v>51</v>
      </c>
      <c r="AG780" s="16">
        <v>588010</v>
      </c>
      <c r="AH780" s="16">
        <v>5451</v>
      </c>
      <c r="AI780" s="16">
        <v>166</v>
      </c>
      <c r="AJ780" s="16">
        <v>870</v>
      </c>
      <c r="AL780" s="16">
        <v>7</v>
      </c>
      <c r="AM780" s="16">
        <v>57</v>
      </c>
      <c r="AN780" s="16">
        <v>57</v>
      </c>
      <c r="AO780" s="16">
        <v>58</v>
      </c>
      <c r="AP780" s="16">
        <v>790069</v>
      </c>
      <c r="AQ780" s="16">
        <v>5575</v>
      </c>
      <c r="AR780" s="16">
        <v>178</v>
      </c>
      <c r="AS780" s="16">
        <v>1060</v>
      </c>
      <c r="AU780" s="16">
        <v>7</v>
      </c>
      <c r="AV780" s="16">
        <v>52</v>
      </c>
      <c r="AW780" s="16">
        <v>2411452</v>
      </c>
      <c r="AX780" s="16">
        <v>45646</v>
      </c>
      <c r="AY780" s="16">
        <v>1458</v>
      </c>
      <c r="AZ780" s="16">
        <v>890</v>
      </c>
      <c r="BA780" s="16">
        <v>46300</v>
      </c>
    </row>
    <row r="781" spans="1:53">
      <c r="A781" s="15" t="s">
        <v>1344</v>
      </c>
      <c r="B781" s="15" t="s">
        <v>1345</v>
      </c>
      <c r="C781" s="15" t="s">
        <v>1346</v>
      </c>
      <c r="D781" s="15" t="s">
        <v>1347</v>
      </c>
      <c r="E781" s="15" t="s">
        <v>1347</v>
      </c>
      <c r="F781" s="15" t="s">
        <v>1702</v>
      </c>
      <c r="G781" s="15" t="s">
        <v>1934</v>
      </c>
      <c r="H781" s="15" t="s">
        <v>3716</v>
      </c>
      <c r="I781" s="15" t="s">
        <v>1375</v>
      </c>
      <c r="J781" s="15"/>
      <c r="K781" s="16">
        <v>7</v>
      </c>
      <c r="L781" s="16">
        <v>49</v>
      </c>
      <c r="M781" s="16">
        <v>47</v>
      </c>
      <c r="N781" s="16">
        <v>50</v>
      </c>
      <c r="O781" s="16">
        <v>507344</v>
      </c>
      <c r="P781" s="16">
        <v>26661</v>
      </c>
      <c r="Q781" s="16">
        <v>902</v>
      </c>
      <c r="R781" s="16">
        <v>802</v>
      </c>
      <c r="S781" s="15"/>
      <c r="T781" s="16">
        <v>7</v>
      </c>
      <c r="U781" s="16">
        <v>53</v>
      </c>
      <c r="V781" s="16">
        <v>48</v>
      </c>
      <c r="W781" s="16">
        <v>50</v>
      </c>
      <c r="X781" s="16">
        <v>526029</v>
      </c>
      <c r="Y781" s="16">
        <v>7959</v>
      </c>
      <c r="Z781" s="16">
        <v>212</v>
      </c>
      <c r="AA781" s="16">
        <v>804</v>
      </c>
      <c r="AC781" s="16">
        <v>7</v>
      </c>
      <c r="AD781" s="16">
        <v>53</v>
      </c>
      <c r="AE781" s="16">
        <v>52</v>
      </c>
      <c r="AF781" s="16">
        <v>51</v>
      </c>
      <c r="AG781" s="16">
        <v>588010</v>
      </c>
      <c r="AH781" s="16">
        <v>5451</v>
      </c>
      <c r="AI781" s="16">
        <v>166</v>
      </c>
      <c r="AJ781" s="16">
        <v>870</v>
      </c>
      <c r="AL781" s="16">
        <v>7</v>
      </c>
      <c r="AM781" s="16">
        <v>57</v>
      </c>
      <c r="AN781" s="16">
        <v>57</v>
      </c>
      <c r="AO781" s="16">
        <v>58</v>
      </c>
      <c r="AP781" s="16">
        <v>790069</v>
      </c>
      <c r="AQ781" s="16">
        <v>5575</v>
      </c>
      <c r="AR781" s="16">
        <v>178</v>
      </c>
      <c r="AS781" s="16">
        <v>1060</v>
      </c>
      <c r="AU781" s="16">
        <v>7</v>
      </c>
      <c r="AV781" s="16">
        <v>52</v>
      </c>
      <c r="AW781" s="16">
        <v>2411452</v>
      </c>
      <c r="AX781" s="16">
        <v>45646</v>
      </c>
      <c r="AY781" s="16">
        <v>1458</v>
      </c>
      <c r="AZ781" s="16">
        <v>890</v>
      </c>
      <c r="BA781" s="16">
        <v>46300</v>
      </c>
    </row>
    <row r="782" spans="1:53">
      <c r="A782" s="15" t="s">
        <v>1344</v>
      </c>
      <c r="B782" s="15" t="s">
        <v>1345</v>
      </c>
      <c r="C782" s="15" t="s">
        <v>1346</v>
      </c>
      <c r="D782" s="15" t="s">
        <v>1347</v>
      </c>
      <c r="E782" s="15" t="s">
        <v>1347</v>
      </c>
      <c r="F782" s="15" t="s">
        <v>1702</v>
      </c>
      <c r="G782" s="15" t="s">
        <v>1935</v>
      </c>
      <c r="H782" s="15" t="s">
        <v>3716</v>
      </c>
      <c r="I782" s="15" t="s">
        <v>1373</v>
      </c>
      <c r="J782" s="15"/>
      <c r="K782" s="16">
        <v>6</v>
      </c>
      <c r="L782" s="16">
        <v>348</v>
      </c>
      <c r="M782" s="16">
        <v>362</v>
      </c>
      <c r="N782" s="16">
        <v>357</v>
      </c>
      <c r="O782" s="16">
        <v>3767050</v>
      </c>
      <c r="P782" s="16">
        <v>1032</v>
      </c>
      <c r="Q782" s="16">
        <v>26</v>
      </c>
      <c r="R782" s="16">
        <v>815</v>
      </c>
      <c r="S782" s="15"/>
      <c r="T782" s="16">
        <v>6</v>
      </c>
      <c r="U782" s="16">
        <v>371</v>
      </c>
      <c r="V782" s="16">
        <v>370</v>
      </c>
      <c r="W782" s="16">
        <v>373</v>
      </c>
      <c r="X782" s="16">
        <v>4317648</v>
      </c>
      <c r="Y782" s="16">
        <v>1130</v>
      </c>
      <c r="Z782" s="16">
        <v>29</v>
      </c>
      <c r="AA782" s="16">
        <v>894</v>
      </c>
      <c r="AC782" s="16">
        <v>6</v>
      </c>
      <c r="AD782" s="16">
        <v>389</v>
      </c>
      <c r="AE782" s="16">
        <v>381</v>
      </c>
      <c r="AF782" s="16">
        <v>358</v>
      </c>
      <c r="AG782" s="16">
        <v>4452079</v>
      </c>
      <c r="AH782" s="16">
        <v>1457</v>
      </c>
      <c r="AI782" s="16">
        <v>37</v>
      </c>
      <c r="AJ782" s="16">
        <v>911</v>
      </c>
      <c r="AL782" s="16">
        <v>6</v>
      </c>
      <c r="AM782" s="16">
        <v>385</v>
      </c>
      <c r="AN782" s="16">
        <v>379</v>
      </c>
      <c r="AO782" s="16">
        <v>404</v>
      </c>
      <c r="AP782" s="16">
        <v>5329992</v>
      </c>
      <c r="AQ782" s="16">
        <v>1287</v>
      </c>
      <c r="AR782" s="16">
        <v>33</v>
      </c>
      <c r="AS782" s="16">
        <v>1053</v>
      </c>
      <c r="AU782" s="16">
        <v>6</v>
      </c>
      <c r="AV782" s="16">
        <v>373</v>
      </c>
      <c r="AW782" s="16">
        <v>17866769</v>
      </c>
      <c r="AX782" s="16">
        <v>4906</v>
      </c>
      <c r="AY782" s="16">
        <v>125</v>
      </c>
      <c r="AZ782" s="16">
        <v>921</v>
      </c>
      <c r="BA782" s="16">
        <v>47889</v>
      </c>
    </row>
    <row r="783" spans="1:53">
      <c r="A783" s="15" t="s">
        <v>1344</v>
      </c>
      <c r="B783" s="15" t="s">
        <v>1345</v>
      </c>
      <c r="C783" s="15" t="s">
        <v>1346</v>
      </c>
      <c r="D783" s="15" t="s">
        <v>1347</v>
      </c>
      <c r="E783" s="15" t="s">
        <v>1347</v>
      </c>
      <c r="F783" s="15" t="s">
        <v>1702</v>
      </c>
      <c r="G783" s="15" t="s">
        <v>1936</v>
      </c>
      <c r="H783" s="15" t="s">
        <v>3716</v>
      </c>
      <c r="I783" s="15" t="s">
        <v>1375</v>
      </c>
      <c r="J783" s="15"/>
      <c r="K783" s="16">
        <v>6</v>
      </c>
      <c r="L783" s="16">
        <v>348</v>
      </c>
      <c r="M783" s="16">
        <v>362</v>
      </c>
      <c r="N783" s="16">
        <v>357</v>
      </c>
      <c r="O783" s="16">
        <v>3767050</v>
      </c>
      <c r="P783" s="16">
        <v>1032</v>
      </c>
      <c r="Q783" s="16">
        <v>26</v>
      </c>
      <c r="R783" s="16">
        <v>815</v>
      </c>
      <c r="S783" s="15"/>
      <c r="T783" s="16">
        <v>6</v>
      </c>
      <c r="U783" s="16">
        <v>371</v>
      </c>
      <c r="V783" s="16">
        <v>370</v>
      </c>
      <c r="W783" s="16">
        <v>373</v>
      </c>
      <c r="X783" s="16">
        <v>4317648</v>
      </c>
      <c r="Y783" s="16">
        <v>1130</v>
      </c>
      <c r="Z783" s="16">
        <v>29</v>
      </c>
      <c r="AA783" s="16">
        <v>894</v>
      </c>
      <c r="AC783" s="16">
        <v>6</v>
      </c>
      <c r="AD783" s="16">
        <v>389</v>
      </c>
      <c r="AE783" s="16">
        <v>381</v>
      </c>
      <c r="AF783" s="16">
        <v>358</v>
      </c>
      <c r="AG783" s="16">
        <v>4452079</v>
      </c>
      <c r="AH783" s="16">
        <v>1457</v>
      </c>
      <c r="AI783" s="16">
        <v>37</v>
      </c>
      <c r="AJ783" s="16">
        <v>911</v>
      </c>
      <c r="AL783" s="16">
        <v>6</v>
      </c>
      <c r="AM783" s="16">
        <v>385</v>
      </c>
      <c r="AN783" s="16">
        <v>379</v>
      </c>
      <c r="AO783" s="16">
        <v>404</v>
      </c>
      <c r="AP783" s="16">
        <v>5329992</v>
      </c>
      <c r="AQ783" s="16">
        <v>1287</v>
      </c>
      <c r="AR783" s="16">
        <v>33</v>
      </c>
      <c r="AS783" s="16">
        <v>1053</v>
      </c>
      <c r="AU783" s="16">
        <v>6</v>
      </c>
      <c r="AV783" s="16">
        <v>373</v>
      </c>
      <c r="AW783" s="16">
        <v>17866769</v>
      </c>
      <c r="AX783" s="16">
        <v>4906</v>
      </c>
      <c r="AY783" s="16">
        <v>125</v>
      </c>
      <c r="AZ783" s="16">
        <v>921</v>
      </c>
      <c r="BA783" s="16">
        <v>47889</v>
      </c>
    </row>
    <row r="784" spans="1:53">
      <c r="A784" s="15" t="s">
        <v>1344</v>
      </c>
      <c r="B784" s="15" t="s">
        <v>1345</v>
      </c>
      <c r="C784" s="15" t="s">
        <v>1346</v>
      </c>
      <c r="D784" s="15" t="s">
        <v>1347</v>
      </c>
      <c r="E784" s="15" t="s">
        <v>1347</v>
      </c>
      <c r="F784" s="15" t="s">
        <v>1702</v>
      </c>
      <c r="G784" s="15" t="s">
        <v>1937</v>
      </c>
      <c r="H784" s="15" t="s">
        <v>3716</v>
      </c>
      <c r="I784" s="15" t="s">
        <v>1371</v>
      </c>
      <c r="J784" s="15" t="s">
        <v>1641</v>
      </c>
      <c r="K784" s="16">
        <v>2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5" t="s">
        <v>1641</v>
      </c>
      <c r="T784" s="16">
        <v>2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5" t="s">
        <v>1641</v>
      </c>
      <c r="AC784" s="16">
        <v>2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5" t="s">
        <v>1641</v>
      </c>
      <c r="AL784" s="16">
        <v>2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5" t="s">
        <v>1641</v>
      </c>
      <c r="AU784" s="16">
        <v>2</v>
      </c>
      <c r="AV784" s="16">
        <v>0</v>
      </c>
      <c r="AW784" s="16">
        <v>0</v>
      </c>
      <c r="AX784" s="16">
        <v>0</v>
      </c>
      <c r="AY784" s="16">
        <v>0</v>
      </c>
      <c r="AZ784" s="16">
        <v>0</v>
      </c>
      <c r="BA784" s="16">
        <v>0</v>
      </c>
    </row>
    <row r="785" spans="1:53">
      <c r="A785" s="15" t="s">
        <v>1344</v>
      </c>
      <c r="B785" s="15" t="s">
        <v>1345</v>
      </c>
      <c r="C785" s="15" t="s">
        <v>1346</v>
      </c>
      <c r="D785" s="15" t="s">
        <v>1347</v>
      </c>
      <c r="E785" s="15" t="s">
        <v>1347</v>
      </c>
      <c r="F785" s="15" t="s">
        <v>1702</v>
      </c>
      <c r="G785" s="15" t="s">
        <v>1938</v>
      </c>
      <c r="H785" s="15" t="s">
        <v>3716</v>
      </c>
      <c r="I785" s="15" t="s">
        <v>1373</v>
      </c>
      <c r="J785" s="15" t="s">
        <v>1641</v>
      </c>
      <c r="K785" s="16">
        <v>1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v>0</v>
      </c>
      <c r="S785" s="15" t="s">
        <v>1641</v>
      </c>
      <c r="T785" s="16">
        <v>1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5" t="s">
        <v>1641</v>
      </c>
      <c r="AC785" s="16">
        <v>1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5" t="s">
        <v>1641</v>
      </c>
      <c r="AL785" s="16">
        <v>1</v>
      </c>
      <c r="AM785" s="16">
        <v>0</v>
      </c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5" t="s">
        <v>1641</v>
      </c>
      <c r="AU785" s="16">
        <v>1</v>
      </c>
      <c r="AV785" s="16">
        <v>0</v>
      </c>
      <c r="AW785" s="16">
        <v>0</v>
      </c>
      <c r="AX785" s="16">
        <v>0</v>
      </c>
      <c r="AY785" s="16">
        <v>0</v>
      </c>
      <c r="AZ785" s="16">
        <v>0</v>
      </c>
      <c r="BA785" s="16">
        <v>0</v>
      </c>
    </row>
    <row r="786" spans="1:53">
      <c r="A786" s="15" t="s">
        <v>1344</v>
      </c>
      <c r="B786" s="15" t="s">
        <v>1345</v>
      </c>
      <c r="C786" s="15" t="s">
        <v>1346</v>
      </c>
      <c r="D786" s="15" t="s">
        <v>1347</v>
      </c>
      <c r="E786" s="15" t="s">
        <v>1347</v>
      </c>
      <c r="F786" s="15" t="s">
        <v>1702</v>
      </c>
      <c r="G786" s="15" t="s">
        <v>1939</v>
      </c>
      <c r="H786" s="15" t="s">
        <v>3716</v>
      </c>
      <c r="I786" s="15" t="s">
        <v>1375</v>
      </c>
      <c r="J786" s="15" t="s">
        <v>1641</v>
      </c>
      <c r="K786" s="16">
        <v>1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v>0</v>
      </c>
      <c r="S786" s="15" t="s">
        <v>1641</v>
      </c>
      <c r="T786" s="16">
        <v>1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5" t="s">
        <v>1641</v>
      </c>
      <c r="AC786" s="16">
        <v>1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5" t="s">
        <v>1641</v>
      </c>
      <c r="AL786" s="16">
        <v>1</v>
      </c>
      <c r="AM786" s="16">
        <v>0</v>
      </c>
      <c r="AN786" s="16">
        <v>0</v>
      </c>
      <c r="AO786" s="16">
        <v>0</v>
      </c>
      <c r="AP786" s="16">
        <v>0</v>
      </c>
      <c r="AQ786" s="16">
        <v>0</v>
      </c>
      <c r="AR786" s="16">
        <v>0</v>
      </c>
      <c r="AS786" s="16">
        <v>0</v>
      </c>
      <c r="AT786" s="15" t="s">
        <v>1641</v>
      </c>
      <c r="AU786" s="16">
        <v>1</v>
      </c>
      <c r="AV786" s="16">
        <v>0</v>
      </c>
      <c r="AW786" s="16">
        <v>0</v>
      </c>
      <c r="AX786" s="16">
        <v>0</v>
      </c>
      <c r="AY786" s="16">
        <v>0</v>
      </c>
      <c r="AZ786" s="16">
        <v>0</v>
      </c>
      <c r="BA786" s="16">
        <v>0</v>
      </c>
    </row>
    <row r="787" spans="1:53">
      <c r="A787" s="15" t="s">
        <v>1344</v>
      </c>
      <c r="B787" s="15" t="s">
        <v>1345</v>
      </c>
      <c r="C787" s="15" t="s">
        <v>1346</v>
      </c>
      <c r="D787" s="15" t="s">
        <v>1347</v>
      </c>
      <c r="E787" s="15" t="s">
        <v>1347</v>
      </c>
      <c r="F787" s="15" t="s">
        <v>1702</v>
      </c>
      <c r="G787" s="15" t="s">
        <v>1940</v>
      </c>
      <c r="H787" s="15" t="s">
        <v>3716</v>
      </c>
      <c r="I787" s="15" t="s">
        <v>1373</v>
      </c>
      <c r="J787" s="15" t="s">
        <v>1641</v>
      </c>
      <c r="K787" s="16">
        <v>1</v>
      </c>
      <c r="L787" s="16">
        <v>0</v>
      </c>
      <c r="M787" s="16">
        <v>0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5" t="s">
        <v>1641</v>
      </c>
      <c r="T787" s="16">
        <v>1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5" t="s">
        <v>1641</v>
      </c>
      <c r="AC787" s="16">
        <v>1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5" t="s">
        <v>1641</v>
      </c>
      <c r="AL787" s="16">
        <v>1</v>
      </c>
      <c r="AM787" s="16">
        <v>0</v>
      </c>
      <c r="AN787" s="16">
        <v>0</v>
      </c>
      <c r="AO787" s="16">
        <v>0</v>
      </c>
      <c r="AP787" s="16">
        <v>0</v>
      </c>
      <c r="AQ787" s="16">
        <v>0</v>
      </c>
      <c r="AR787" s="16">
        <v>0</v>
      </c>
      <c r="AS787" s="16">
        <v>0</v>
      </c>
      <c r="AT787" s="15" t="s">
        <v>1641</v>
      </c>
      <c r="AU787" s="16">
        <v>1</v>
      </c>
      <c r="AV787" s="16">
        <v>0</v>
      </c>
      <c r="AW787" s="16">
        <v>0</v>
      </c>
      <c r="AX787" s="16">
        <v>0</v>
      </c>
      <c r="AY787" s="16">
        <v>0</v>
      </c>
      <c r="AZ787" s="16">
        <v>0</v>
      </c>
      <c r="BA787" s="16">
        <v>0</v>
      </c>
    </row>
    <row r="788" spans="1:53">
      <c r="A788" s="15" t="s">
        <v>1344</v>
      </c>
      <c r="B788" s="15" t="s">
        <v>1345</v>
      </c>
      <c r="C788" s="15" t="s">
        <v>1346</v>
      </c>
      <c r="D788" s="15" t="s">
        <v>1347</v>
      </c>
      <c r="E788" s="15" t="s">
        <v>1347</v>
      </c>
      <c r="F788" s="15" t="s">
        <v>1702</v>
      </c>
      <c r="G788" s="15" t="s">
        <v>1941</v>
      </c>
      <c r="H788" s="15" t="s">
        <v>3716</v>
      </c>
      <c r="I788" s="15" t="s">
        <v>1375</v>
      </c>
      <c r="J788" s="15" t="s">
        <v>1641</v>
      </c>
      <c r="K788" s="16">
        <v>1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v>0</v>
      </c>
      <c r="S788" s="15" t="s">
        <v>1641</v>
      </c>
      <c r="T788" s="16">
        <v>1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5" t="s">
        <v>1641</v>
      </c>
      <c r="AC788" s="16">
        <v>1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5" t="s">
        <v>1641</v>
      </c>
      <c r="AL788" s="16">
        <v>1</v>
      </c>
      <c r="AM788" s="16">
        <v>0</v>
      </c>
      <c r="AN788" s="16">
        <v>0</v>
      </c>
      <c r="AO788" s="16">
        <v>0</v>
      </c>
      <c r="AP788" s="16">
        <v>0</v>
      </c>
      <c r="AQ788" s="16">
        <v>0</v>
      </c>
      <c r="AR788" s="16">
        <v>0</v>
      </c>
      <c r="AS788" s="16">
        <v>0</v>
      </c>
      <c r="AT788" s="15" t="s">
        <v>1641</v>
      </c>
      <c r="AU788" s="16">
        <v>1</v>
      </c>
      <c r="AV788" s="16">
        <v>0</v>
      </c>
      <c r="AW788" s="16">
        <v>0</v>
      </c>
      <c r="AX788" s="16">
        <v>0</v>
      </c>
      <c r="AY788" s="16">
        <v>0</v>
      </c>
      <c r="AZ788" s="16">
        <v>0</v>
      </c>
      <c r="BA788" s="16">
        <v>0</v>
      </c>
    </row>
    <row r="789" spans="1:53">
      <c r="A789" s="15" t="s">
        <v>1344</v>
      </c>
      <c r="B789" s="15" t="s">
        <v>1345</v>
      </c>
      <c r="C789" s="15" t="s">
        <v>1346</v>
      </c>
      <c r="D789" s="15" t="s">
        <v>1347</v>
      </c>
      <c r="E789" s="15" t="s">
        <v>1347</v>
      </c>
      <c r="F789" s="15" t="s">
        <v>1702</v>
      </c>
      <c r="G789" s="15" t="s">
        <v>1942</v>
      </c>
      <c r="H789" s="15" t="s">
        <v>3716</v>
      </c>
      <c r="I789" s="15" t="s">
        <v>1369</v>
      </c>
      <c r="J789" s="15"/>
      <c r="K789" s="16">
        <v>16</v>
      </c>
      <c r="L789" s="16">
        <v>940</v>
      </c>
      <c r="M789" s="16">
        <v>934</v>
      </c>
      <c r="N789" s="16">
        <v>941</v>
      </c>
      <c r="O789" s="16">
        <v>10263646</v>
      </c>
      <c r="P789" s="16">
        <v>335453</v>
      </c>
      <c r="Q789" s="16">
        <v>16224</v>
      </c>
      <c r="R789" s="16">
        <v>841</v>
      </c>
      <c r="S789" s="15"/>
      <c r="T789" s="16">
        <v>16</v>
      </c>
      <c r="U789" s="16">
        <v>936</v>
      </c>
      <c r="V789" s="16">
        <v>942</v>
      </c>
      <c r="W789" s="16">
        <v>939</v>
      </c>
      <c r="X789" s="16">
        <v>10519988</v>
      </c>
      <c r="Y789" s="16">
        <v>52564</v>
      </c>
      <c r="Z789" s="16">
        <v>2385</v>
      </c>
      <c r="AA789" s="16">
        <v>862</v>
      </c>
      <c r="AC789" s="16">
        <v>16</v>
      </c>
      <c r="AD789" s="16">
        <v>950</v>
      </c>
      <c r="AE789" s="16">
        <v>946</v>
      </c>
      <c r="AF789" s="16">
        <v>943</v>
      </c>
      <c r="AG789" s="16">
        <v>11308696</v>
      </c>
      <c r="AH789" s="16">
        <v>14985</v>
      </c>
      <c r="AI789" s="16">
        <v>616</v>
      </c>
      <c r="AJ789" s="16">
        <v>919</v>
      </c>
      <c r="AL789" s="16">
        <v>16</v>
      </c>
      <c r="AM789" s="16">
        <v>947</v>
      </c>
      <c r="AN789" s="16">
        <v>957</v>
      </c>
      <c r="AO789" s="16">
        <v>947</v>
      </c>
      <c r="AP789" s="16">
        <v>10593589</v>
      </c>
      <c r="AQ789" s="16">
        <v>17187</v>
      </c>
      <c r="AR789" s="16">
        <v>489</v>
      </c>
      <c r="AS789" s="16">
        <v>857</v>
      </c>
      <c r="AU789" s="16">
        <v>16</v>
      </c>
      <c r="AV789" s="16">
        <v>944</v>
      </c>
      <c r="AW789" s="16">
        <v>42685919</v>
      </c>
      <c r="AX789" s="16">
        <v>420189</v>
      </c>
      <c r="AY789" s="16">
        <v>19714</v>
      </c>
      <c r="AZ789" s="16">
        <v>870</v>
      </c>
      <c r="BA789" s="16">
        <v>45242</v>
      </c>
    </row>
    <row r="790" spans="1:53">
      <c r="A790" s="15" t="s">
        <v>1344</v>
      </c>
      <c r="B790" s="15" t="s">
        <v>1345</v>
      </c>
      <c r="C790" s="15" t="s">
        <v>1346</v>
      </c>
      <c r="D790" s="15" t="s">
        <v>1347</v>
      </c>
      <c r="E790" s="15" t="s">
        <v>1347</v>
      </c>
      <c r="F790" s="15" t="s">
        <v>1702</v>
      </c>
      <c r="G790" s="15" t="s">
        <v>1943</v>
      </c>
      <c r="H790" s="15" t="s">
        <v>3716</v>
      </c>
      <c r="I790" s="15" t="s">
        <v>1371</v>
      </c>
      <c r="J790" s="15" t="s">
        <v>1641</v>
      </c>
      <c r="K790" s="16">
        <v>1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5" t="s">
        <v>1641</v>
      </c>
      <c r="T790" s="16">
        <v>1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5" t="s">
        <v>1641</v>
      </c>
      <c r="AC790" s="16">
        <v>1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5" t="s">
        <v>1641</v>
      </c>
      <c r="AL790" s="16">
        <v>1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0</v>
      </c>
      <c r="AS790" s="16">
        <v>0</v>
      </c>
      <c r="AT790" s="15" t="s">
        <v>1641</v>
      </c>
      <c r="AU790" s="16">
        <v>1</v>
      </c>
      <c r="AV790" s="16">
        <v>0</v>
      </c>
      <c r="AW790" s="16">
        <v>0</v>
      </c>
      <c r="AX790" s="16">
        <v>0</v>
      </c>
      <c r="AY790" s="16">
        <v>0</v>
      </c>
      <c r="AZ790" s="16">
        <v>0</v>
      </c>
      <c r="BA790" s="16">
        <v>0</v>
      </c>
    </row>
    <row r="791" spans="1:53">
      <c r="A791" s="15" t="s">
        <v>1344</v>
      </c>
      <c r="B791" s="15" t="s">
        <v>1345</v>
      </c>
      <c r="C791" s="15" t="s">
        <v>1346</v>
      </c>
      <c r="D791" s="15" t="s">
        <v>1347</v>
      </c>
      <c r="E791" s="15" t="s">
        <v>1347</v>
      </c>
      <c r="F791" s="15" t="s">
        <v>1702</v>
      </c>
      <c r="G791" s="15" t="s">
        <v>1944</v>
      </c>
      <c r="H791" s="15" t="s">
        <v>3716</v>
      </c>
      <c r="I791" s="15" t="s">
        <v>1373</v>
      </c>
      <c r="J791" s="15" t="s">
        <v>1641</v>
      </c>
      <c r="K791" s="16">
        <v>1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5" t="s">
        <v>1641</v>
      </c>
      <c r="T791" s="16">
        <v>1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5" t="s">
        <v>1641</v>
      </c>
      <c r="AC791" s="16">
        <v>1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5" t="s">
        <v>1641</v>
      </c>
      <c r="AL791" s="16">
        <v>1</v>
      </c>
      <c r="AM791" s="16">
        <v>0</v>
      </c>
      <c r="AN791" s="16">
        <v>0</v>
      </c>
      <c r="AO791" s="16">
        <v>0</v>
      </c>
      <c r="AP791" s="16">
        <v>0</v>
      </c>
      <c r="AQ791" s="16">
        <v>0</v>
      </c>
      <c r="AR791" s="16">
        <v>0</v>
      </c>
      <c r="AS791" s="16">
        <v>0</v>
      </c>
      <c r="AT791" s="15" t="s">
        <v>1641</v>
      </c>
      <c r="AU791" s="16">
        <v>1</v>
      </c>
      <c r="AV791" s="16">
        <v>0</v>
      </c>
      <c r="AW791" s="16">
        <v>0</v>
      </c>
      <c r="AX791" s="16">
        <v>0</v>
      </c>
      <c r="AY791" s="16">
        <v>0</v>
      </c>
      <c r="AZ791" s="16">
        <v>0</v>
      </c>
      <c r="BA791" s="16">
        <v>0</v>
      </c>
    </row>
    <row r="792" spans="1:53">
      <c r="A792" s="15" t="s">
        <v>1344</v>
      </c>
      <c r="B792" s="15" t="s">
        <v>1345</v>
      </c>
      <c r="C792" s="15" t="s">
        <v>1346</v>
      </c>
      <c r="D792" s="15" t="s">
        <v>1347</v>
      </c>
      <c r="E792" s="15" t="s">
        <v>1347</v>
      </c>
      <c r="F792" s="15" t="s">
        <v>1702</v>
      </c>
      <c r="G792" s="15" t="s">
        <v>1945</v>
      </c>
      <c r="H792" s="15" t="s">
        <v>3716</v>
      </c>
      <c r="I792" s="15" t="s">
        <v>1375</v>
      </c>
      <c r="J792" s="15" t="s">
        <v>1641</v>
      </c>
      <c r="K792" s="16">
        <v>1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  <c r="S792" s="15" t="s">
        <v>1641</v>
      </c>
      <c r="T792" s="16">
        <v>1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5" t="s">
        <v>1641</v>
      </c>
      <c r="AC792" s="16">
        <v>1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5" t="s">
        <v>1641</v>
      </c>
      <c r="AL792" s="16">
        <v>1</v>
      </c>
      <c r="AM792" s="16">
        <v>0</v>
      </c>
      <c r="AN792" s="16">
        <v>0</v>
      </c>
      <c r="AO792" s="16">
        <v>0</v>
      </c>
      <c r="AP792" s="16">
        <v>0</v>
      </c>
      <c r="AQ792" s="16">
        <v>0</v>
      </c>
      <c r="AR792" s="16">
        <v>0</v>
      </c>
      <c r="AS792" s="16">
        <v>0</v>
      </c>
      <c r="AT792" s="15" t="s">
        <v>1641</v>
      </c>
      <c r="AU792" s="16">
        <v>1</v>
      </c>
      <c r="AV792" s="16">
        <v>0</v>
      </c>
      <c r="AW792" s="16">
        <v>0</v>
      </c>
      <c r="AX792" s="16">
        <v>0</v>
      </c>
      <c r="AY792" s="16">
        <v>0</v>
      </c>
      <c r="AZ792" s="16">
        <v>0</v>
      </c>
      <c r="BA792" s="16">
        <v>0</v>
      </c>
    </row>
    <row r="793" spans="1:53">
      <c r="A793" s="15" t="s">
        <v>1344</v>
      </c>
      <c r="B793" s="15" t="s">
        <v>1345</v>
      </c>
      <c r="C793" s="15" t="s">
        <v>1346</v>
      </c>
      <c r="D793" s="15" t="s">
        <v>1347</v>
      </c>
      <c r="E793" s="15" t="s">
        <v>1347</v>
      </c>
      <c r="F793" s="15" t="s">
        <v>1702</v>
      </c>
      <c r="G793" s="15" t="s">
        <v>1946</v>
      </c>
      <c r="H793" s="15" t="s">
        <v>3716</v>
      </c>
      <c r="I793" s="15" t="s">
        <v>1371</v>
      </c>
      <c r="J793" s="15"/>
      <c r="K793" s="16">
        <v>11</v>
      </c>
      <c r="L793" s="16">
        <v>838</v>
      </c>
      <c r="M793" s="16">
        <v>835</v>
      </c>
      <c r="N793" s="16">
        <v>840</v>
      </c>
      <c r="O793" s="16">
        <v>9349693</v>
      </c>
      <c r="P793" s="16">
        <v>6300</v>
      </c>
      <c r="Q793" s="16">
        <v>138</v>
      </c>
      <c r="R793" s="16">
        <v>859</v>
      </c>
      <c r="S793" s="15"/>
      <c r="T793" s="16">
        <v>11</v>
      </c>
      <c r="U793" s="16">
        <v>837</v>
      </c>
      <c r="V793" s="16">
        <v>843</v>
      </c>
      <c r="W793" s="16">
        <v>839</v>
      </c>
      <c r="X793" s="16">
        <v>9745890</v>
      </c>
      <c r="Y793" s="16">
        <v>5500</v>
      </c>
      <c r="Z793" s="16">
        <v>121</v>
      </c>
      <c r="AA793" s="16">
        <v>893</v>
      </c>
      <c r="AC793" s="16">
        <v>11</v>
      </c>
      <c r="AD793" s="16">
        <v>846</v>
      </c>
      <c r="AE793" s="16">
        <v>843</v>
      </c>
      <c r="AF793" s="16">
        <v>838</v>
      </c>
      <c r="AG793" s="16">
        <v>10334476</v>
      </c>
      <c r="AH793" s="16">
        <v>2750</v>
      </c>
      <c r="AI793" s="16">
        <v>60</v>
      </c>
      <c r="AJ793" s="16">
        <v>944</v>
      </c>
      <c r="AL793" s="16">
        <v>11</v>
      </c>
      <c r="AM793" s="16">
        <v>842</v>
      </c>
      <c r="AN793" s="16">
        <v>852</v>
      </c>
      <c r="AO793" s="16">
        <v>844</v>
      </c>
      <c r="AP793" s="16">
        <v>9553883</v>
      </c>
      <c r="AQ793" s="16">
        <v>12114</v>
      </c>
      <c r="AR793" s="16">
        <v>284</v>
      </c>
      <c r="AS793" s="16">
        <v>869</v>
      </c>
      <c r="AU793" s="16">
        <v>11</v>
      </c>
      <c r="AV793" s="16">
        <v>841</v>
      </c>
      <c r="AW793" s="16">
        <v>38983942</v>
      </c>
      <c r="AX793" s="16">
        <v>26664</v>
      </c>
      <c r="AY793" s="16">
        <v>603</v>
      </c>
      <c r="AZ793" s="16">
        <v>891</v>
      </c>
      <c r="BA793" s="16">
        <v>46331</v>
      </c>
    </row>
    <row r="794" spans="1:53">
      <c r="A794" s="15" t="s">
        <v>1344</v>
      </c>
      <c r="B794" s="15" t="s">
        <v>1345</v>
      </c>
      <c r="C794" s="15" t="s">
        <v>1346</v>
      </c>
      <c r="D794" s="15" t="s">
        <v>1347</v>
      </c>
      <c r="E794" s="15" t="s">
        <v>1347</v>
      </c>
      <c r="F794" s="15" t="s">
        <v>1702</v>
      </c>
      <c r="G794" s="15" t="s">
        <v>1947</v>
      </c>
      <c r="H794" s="15" t="s">
        <v>3716</v>
      </c>
      <c r="I794" s="15" t="s">
        <v>1373</v>
      </c>
      <c r="J794" s="15"/>
      <c r="K794" s="16">
        <v>11</v>
      </c>
      <c r="L794" s="16">
        <v>838</v>
      </c>
      <c r="M794" s="16">
        <v>835</v>
      </c>
      <c r="N794" s="16">
        <v>840</v>
      </c>
      <c r="O794" s="16">
        <v>9349693</v>
      </c>
      <c r="P794" s="16">
        <v>6300</v>
      </c>
      <c r="Q794" s="16">
        <v>138</v>
      </c>
      <c r="R794" s="16">
        <v>859</v>
      </c>
      <c r="S794" s="15"/>
      <c r="T794" s="16">
        <v>11</v>
      </c>
      <c r="U794" s="16">
        <v>837</v>
      </c>
      <c r="V794" s="16">
        <v>843</v>
      </c>
      <c r="W794" s="16">
        <v>839</v>
      </c>
      <c r="X794" s="16">
        <v>9745890</v>
      </c>
      <c r="Y794" s="16">
        <v>5500</v>
      </c>
      <c r="Z794" s="16">
        <v>121</v>
      </c>
      <c r="AA794" s="16">
        <v>893</v>
      </c>
      <c r="AC794" s="16">
        <v>11</v>
      </c>
      <c r="AD794" s="16">
        <v>846</v>
      </c>
      <c r="AE794" s="16">
        <v>843</v>
      </c>
      <c r="AF794" s="16">
        <v>838</v>
      </c>
      <c r="AG794" s="16">
        <v>10334476</v>
      </c>
      <c r="AH794" s="16">
        <v>2750</v>
      </c>
      <c r="AI794" s="16">
        <v>60</v>
      </c>
      <c r="AJ794" s="16">
        <v>944</v>
      </c>
      <c r="AL794" s="16">
        <v>11</v>
      </c>
      <c r="AM794" s="16">
        <v>842</v>
      </c>
      <c r="AN794" s="16">
        <v>852</v>
      </c>
      <c r="AO794" s="16">
        <v>844</v>
      </c>
      <c r="AP794" s="16">
        <v>9553883</v>
      </c>
      <c r="AQ794" s="16">
        <v>12114</v>
      </c>
      <c r="AR794" s="16">
        <v>284</v>
      </c>
      <c r="AS794" s="16">
        <v>869</v>
      </c>
      <c r="AU794" s="16">
        <v>11</v>
      </c>
      <c r="AV794" s="16">
        <v>841</v>
      </c>
      <c r="AW794" s="16">
        <v>38983942</v>
      </c>
      <c r="AX794" s="16">
        <v>26664</v>
      </c>
      <c r="AY794" s="16">
        <v>603</v>
      </c>
      <c r="AZ794" s="16">
        <v>891</v>
      </c>
      <c r="BA794" s="16">
        <v>46331</v>
      </c>
    </row>
    <row r="795" spans="1:53">
      <c r="A795" s="15" t="s">
        <v>1344</v>
      </c>
      <c r="B795" s="15" t="s">
        <v>1345</v>
      </c>
      <c r="C795" s="15" t="s">
        <v>1346</v>
      </c>
      <c r="D795" s="15" t="s">
        <v>1347</v>
      </c>
      <c r="E795" s="15" t="s">
        <v>1347</v>
      </c>
      <c r="F795" s="15" t="s">
        <v>1702</v>
      </c>
      <c r="G795" s="15" t="s">
        <v>1948</v>
      </c>
      <c r="H795" s="15" t="s">
        <v>3716</v>
      </c>
      <c r="I795" s="15" t="s">
        <v>1375</v>
      </c>
      <c r="J795" s="15"/>
      <c r="K795" s="16">
        <v>5</v>
      </c>
      <c r="L795" s="16">
        <v>343</v>
      </c>
      <c r="M795" s="16">
        <v>337</v>
      </c>
      <c r="N795" s="16">
        <v>344</v>
      </c>
      <c r="O795" s="16">
        <v>3784884</v>
      </c>
      <c r="P795" s="16">
        <v>0</v>
      </c>
      <c r="Q795" s="16">
        <v>0</v>
      </c>
      <c r="R795" s="16">
        <v>853</v>
      </c>
      <c r="S795" s="15"/>
      <c r="T795" s="16">
        <v>5</v>
      </c>
      <c r="U795" s="16">
        <v>338</v>
      </c>
      <c r="V795" s="16">
        <v>342</v>
      </c>
      <c r="W795" s="16">
        <v>341</v>
      </c>
      <c r="X795" s="16">
        <v>3566607</v>
      </c>
      <c r="Y795" s="16">
        <v>0</v>
      </c>
      <c r="Z795" s="16">
        <v>0</v>
      </c>
      <c r="AA795" s="16">
        <v>806</v>
      </c>
      <c r="AC795" s="16">
        <v>5</v>
      </c>
      <c r="AD795" s="16">
        <v>343</v>
      </c>
      <c r="AE795" s="16">
        <v>344</v>
      </c>
      <c r="AF795" s="16">
        <v>343</v>
      </c>
      <c r="AG795" s="16">
        <v>3812023</v>
      </c>
      <c r="AH795" s="16">
        <v>0</v>
      </c>
      <c r="AI795" s="16">
        <v>0</v>
      </c>
      <c r="AJ795" s="16">
        <v>854</v>
      </c>
      <c r="AL795" s="16">
        <v>5</v>
      </c>
      <c r="AM795" s="16">
        <v>343</v>
      </c>
      <c r="AN795" s="16">
        <v>340</v>
      </c>
      <c r="AO795" s="16">
        <v>332</v>
      </c>
      <c r="AP795" s="16">
        <v>3691253</v>
      </c>
      <c r="AQ795" s="16">
        <v>8814</v>
      </c>
      <c r="AR795" s="16">
        <v>212</v>
      </c>
      <c r="AS795" s="16">
        <v>839</v>
      </c>
      <c r="AU795" s="16">
        <v>5</v>
      </c>
      <c r="AV795" s="16">
        <v>341</v>
      </c>
      <c r="AW795" s="16">
        <v>14854767</v>
      </c>
      <c r="AX795" s="16">
        <v>8814</v>
      </c>
      <c r="AY795" s="16">
        <v>212</v>
      </c>
      <c r="AZ795" s="16">
        <v>838</v>
      </c>
      <c r="BA795" s="16">
        <v>43584</v>
      </c>
    </row>
    <row r="796" spans="1:53">
      <c r="A796" s="15" t="s">
        <v>1344</v>
      </c>
      <c r="B796" s="15" t="s">
        <v>1345</v>
      </c>
      <c r="C796" s="15" t="s">
        <v>1346</v>
      </c>
      <c r="D796" s="15" t="s">
        <v>1347</v>
      </c>
      <c r="E796" s="15" t="s">
        <v>1347</v>
      </c>
      <c r="F796" s="15" t="s">
        <v>1702</v>
      </c>
      <c r="G796" s="15" t="s">
        <v>1949</v>
      </c>
      <c r="H796" s="15" t="s">
        <v>3716</v>
      </c>
      <c r="I796" s="15" t="s">
        <v>1375</v>
      </c>
      <c r="J796" s="15" t="s">
        <v>1641</v>
      </c>
      <c r="K796" s="16">
        <v>3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5" t="s">
        <v>1641</v>
      </c>
      <c r="T796" s="16">
        <v>3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5" t="s">
        <v>1641</v>
      </c>
      <c r="AC796" s="16">
        <v>3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5" t="s">
        <v>1641</v>
      </c>
      <c r="AL796" s="16">
        <v>3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5" t="s">
        <v>1641</v>
      </c>
      <c r="AU796" s="16">
        <v>3</v>
      </c>
      <c r="AV796" s="16">
        <v>0</v>
      </c>
      <c r="AW796" s="16">
        <v>0</v>
      </c>
      <c r="AX796" s="16">
        <v>0</v>
      </c>
      <c r="AY796" s="16">
        <v>0</v>
      </c>
      <c r="AZ796" s="16">
        <v>0</v>
      </c>
      <c r="BA796" s="16">
        <v>0</v>
      </c>
    </row>
    <row r="797" spans="1:53">
      <c r="A797" s="15" t="s">
        <v>1344</v>
      </c>
      <c r="B797" s="15" t="s">
        <v>1345</v>
      </c>
      <c r="C797" s="15" t="s">
        <v>1346</v>
      </c>
      <c r="D797" s="15" t="s">
        <v>1347</v>
      </c>
      <c r="E797" s="15" t="s">
        <v>1347</v>
      </c>
      <c r="F797" s="15" t="s">
        <v>1702</v>
      </c>
      <c r="G797" s="15" t="s">
        <v>1950</v>
      </c>
      <c r="H797" s="15" t="s">
        <v>3716</v>
      </c>
      <c r="I797" s="15" t="s">
        <v>1375</v>
      </c>
      <c r="J797" s="15" t="s">
        <v>1641</v>
      </c>
      <c r="K797" s="16">
        <v>1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5" t="s">
        <v>1641</v>
      </c>
      <c r="T797" s="16">
        <v>1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5" t="s">
        <v>1641</v>
      </c>
      <c r="AC797" s="16">
        <v>1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5" t="s">
        <v>1641</v>
      </c>
      <c r="AL797" s="16">
        <v>1</v>
      </c>
      <c r="AM797" s="16">
        <v>0</v>
      </c>
      <c r="AN797" s="16">
        <v>0</v>
      </c>
      <c r="AO797" s="16">
        <v>0</v>
      </c>
      <c r="AP797" s="16">
        <v>0</v>
      </c>
      <c r="AQ797" s="16">
        <v>0</v>
      </c>
      <c r="AR797" s="16">
        <v>0</v>
      </c>
      <c r="AS797" s="16">
        <v>0</v>
      </c>
      <c r="AT797" s="15" t="s">
        <v>1641</v>
      </c>
      <c r="AU797" s="16">
        <v>1</v>
      </c>
      <c r="AV797" s="16">
        <v>0</v>
      </c>
      <c r="AW797" s="16">
        <v>0</v>
      </c>
      <c r="AX797" s="16">
        <v>0</v>
      </c>
      <c r="AY797" s="16">
        <v>0</v>
      </c>
      <c r="AZ797" s="16">
        <v>0</v>
      </c>
      <c r="BA797" s="16">
        <v>0</v>
      </c>
    </row>
    <row r="798" spans="1:53">
      <c r="A798" s="15" t="s">
        <v>1344</v>
      </c>
      <c r="B798" s="15" t="s">
        <v>1345</v>
      </c>
      <c r="C798" s="15" t="s">
        <v>1346</v>
      </c>
      <c r="D798" s="15" t="s">
        <v>1347</v>
      </c>
      <c r="E798" s="15" t="s">
        <v>1347</v>
      </c>
      <c r="F798" s="15" t="s">
        <v>1702</v>
      </c>
      <c r="G798" s="15" t="s">
        <v>1951</v>
      </c>
      <c r="H798" s="15" t="s">
        <v>3716</v>
      </c>
      <c r="I798" s="15" t="s">
        <v>1375</v>
      </c>
      <c r="J798" s="15" t="s">
        <v>1641</v>
      </c>
      <c r="K798" s="16">
        <v>2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0</v>
      </c>
      <c r="R798" s="16">
        <v>0</v>
      </c>
      <c r="S798" s="15" t="s">
        <v>1641</v>
      </c>
      <c r="T798" s="16">
        <v>2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5" t="s">
        <v>1641</v>
      </c>
      <c r="AC798" s="16">
        <v>2</v>
      </c>
      <c r="AD798" s="16">
        <v>0</v>
      </c>
      <c r="AE798" s="16">
        <v>0</v>
      </c>
      <c r="AF798" s="16">
        <v>0</v>
      </c>
      <c r="AG798" s="16">
        <v>0</v>
      </c>
      <c r="AH798" s="16">
        <v>0</v>
      </c>
      <c r="AI798" s="16">
        <v>0</v>
      </c>
      <c r="AJ798" s="16">
        <v>0</v>
      </c>
      <c r="AK798" s="15" t="s">
        <v>1641</v>
      </c>
      <c r="AL798" s="16">
        <v>2</v>
      </c>
      <c r="AM798" s="16">
        <v>0</v>
      </c>
      <c r="AN798" s="16">
        <v>0</v>
      </c>
      <c r="AO798" s="16">
        <v>0</v>
      </c>
      <c r="AP798" s="16">
        <v>0</v>
      </c>
      <c r="AQ798" s="16">
        <v>0</v>
      </c>
      <c r="AR798" s="16">
        <v>0</v>
      </c>
      <c r="AS798" s="16">
        <v>0</v>
      </c>
      <c r="AT798" s="15" t="s">
        <v>1641</v>
      </c>
      <c r="AU798" s="16">
        <v>2</v>
      </c>
      <c r="AV798" s="16">
        <v>0</v>
      </c>
      <c r="AW798" s="16">
        <v>0</v>
      </c>
      <c r="AX798" s="16">
        <v>0</v>
      </c>
      <c r="AY798" s="16">
        <v>0</v>
      </c>
      <c r="AZ798" s="16">
        <v>0</v>
      </c>
      <c r="BA798" s="16">
        <v>0</v>
      </c>
    </row>
    <row r="799" spans="1:53">
      <c r="A799" s="15" t="s">
        <v>1344</v>
      </c>
      <c r="B799" s="15" t="s">
        <v>1345</v>
      </c>
      <c r="C799" s="15" t="s">
        <v>1346</v>
      </c>
      <c r="D799" s="15" t="s">
        <v>1347</v>
      </c>
      <c r="E799" s="15" t="s">
        <v>1347</v>
      </c>
      <c r="F799" s="15" t="s">
        <v>1702</v>
      </c>
      <c r="G799" s="15" t="s">
        <v>1952</v>
      </c>
      <c r="H799" s="15" t="s">
        <v>3716</v>
      </c>
      <c r="I799" s="15" t="s">
        <v>1371</v>
      </c>
      <c r="J799" s="15" t="s">
        <v>1641</v>
      </c>
      <c r="K799" s="16">
        <v>4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5" t="s">
        <v>1641</v>
      </c>
      <c r="T799" s="16">
        <v>4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5" t="s">
        <v>1641</v>
      </c>
      <c r="AC799" s="16">
        <v>4</v>
      </c>
      <c r="AD799" s="16">
        <v>0</v>
      </c>
      <c r="AE799" s="16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5" t="s">
        <v>1641</v>
      </c>
      <c r="AL799" s="16">
        <v>4</v>
      </c>
      <c r="AM799" s="16">
        <v>0</v>
      </c>
      <c r="AN799" s="16">
        <v>0</v>
      </c>
      <c r="AO799" s="16">
        <v>0</v>
      </c>
      <c r="AP799" s="16">
        <v>0</v>
      </c>
      <c r="AQ799" s="16">
        <v>0</v>
      </c>
      <c r="AR799" s="16">
        <v>0</v>
      </c>
      <c r="AS799" s="16">
        <v>0</v>
      </c>
      <c r="AT799" s="15" t="s">
        <v>1641</v>
      </c>
      <c r="AU799" s="16">
        <v>4</v>
      </c>
      <c r="AV799" s="16">
        <v>0</v>
      </c>
      <c r="AW799" s="16">
        <v>0</v>
      </c>
      <c r="AX799" s="16">
        <v>0</v>
      </c>
      <c r="AY799" s="16">
        <v>0</v>
      </c>
      <c r="AZ799" s="16">
        <v>0</v>
      </c>
      <c r="BA799" s="16">
        <v>0</v>
      </c>
    </row>
    <row r="800" spans="1:53">
      <c r="A800" s="15" t="s">
        <v>1344</v>
      </c>
      <c r="B800" s="15" t="s">
        <v>1345</v>
      </c>
      <c r="C800" s="15" t="s">
        <v>1346</v>
      </c>
      <c r="D800" s="15" t="s">
        <v>1347</v>
      </c>
      <c r="E800" s="15" t="s">
        <v>1347</v>
      </c>
      <c r="F800" s="15" t="s">
        <v>1702</v>
      </c>
      <c r="G800" s="15" t="s">
        <v>1953</v>
      </c>
      <c r="H800" s="15" t="s">
        <v>3716</v>
      </c>
      <c r="I800" s="15" t="s">
        <v>1373</v>
      </c>
      <c r="J800" s="15" t="s">
        <v>1641</v>
      </c>
      <c r="K800" s="16">
        <v>1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0</v>
      </c>
      <c r="R800" s="16">
        <v>0</v>
      </c>
      <c r="S800" s="15" t="s">
        <v>1641</v>
      </c>
      <c r="T800" s="16">
        <v>1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5" t="s">
        <v>1641</v>
      </c>
      <c r="AC800" s="16">
        <v>1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5" t="s">
        <v>1641</v>
      </c>
      <c r="AL800" s="16">
        <v>1</v>
      </c>
      <c r="AM800" s="16">
        <v>0</v>
      </c>
      <c r="AN800" s="16">
        <v>0</v>
      </c>
      <c r="AO800" s="16">
        <v>0</v>
      </c>
      <c r="AP800" s="16">
        <v>0</v>
      </c>
      <c r="AQ800" s="16">
        <v>0</v>
      </c>
      <c r="AR800" s="16">
        <v>0</v>
      </c>
      <c r="AS800" s="16">
        <v>0</v>
      </c>
      <c r="AT800" s="15" t="s">
        <v>1641</v>
      </c>
      <c r="AU800" s="16">
        <v>1</v>
      </c>
      <c r="AV800" s="16">
        <v>0</v>
      </c>
      <c r="AW800" s="16">
        <v>0</v>
      </c>
      <c r="AX800" s="16">
        <v>0</v>
      </c>
      <c r="AY800" s="16">
        <v>0</v>
      </c>
      <c r="AZ800" s="16">
        <v>0</v>
      </c>
      <c r="BA800" s="16">
        <v>0</v>
      </c>
    </row>
    <row r="801" spans="1:53">
      <c r="A801" s="15" t="s">
        <v>1344</v>
      </c>
      <c r="B801" s="15" t="s">
        <v>1345</v>
      </c>
      <c r="C801" s="15" t="s">
        <v>1346</v>
      </c>
      <c r="D801" s="15" t="s">
        <v>1347</v>
      </c>
      <c r="E801" s="15" t="s">
        <v>1347</v>
      </c>
      <c r="F801" s="15" t="s">
        <v>1702</v>
      </c>
      <c r="G801" s="15" t="s">
        <v>1954</v>
      </c>
      <c r="H801" s="15" t="s">
        <v>3716</v>
      </c>
      <c r="I801" s="15" t="s">
        <v>1375</v>
      </c>
      <c r="J801" s="15" t="s">
        <v>1641</v>
      </c>
      <c r="K801" s="16">
        <v>1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5" t="s">
        <v>1641</v>
      </c>
      <c r="T801" s="16">
        <v>1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5" t="s">
        <v>1641</v>
      </c>
      <c r="AC801" s="16">
        <v>1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5" t="s">
        <v>1641</v>
      </c>
      <c r="AL801" s="16">
        <v>1</v>
      </c>
      <c r="AM801" s="16">
        <v>0</v>
      </c>
      <c r="AN801" s="16">
        <v>0</v>
      </c>
      <c r="AO801" s="16">
        <v>0</v>
      </c>
      <c r="AP801" s="16">
        <v>0</v>
      </c>
      <c r="AQ801" s="16">
        <v>0</v>
      </c>
      <c r="AR801" s="16">
        <v>0</v>
      </c>
      <c r="AS801" s="16">
        <v>0</v>
      </c>
      <c r="AT801" s="15" t="s">
        <v>1641</v>
      </c>
      <c r="AU801" s="16">
        <v>1</v>
      </c>
      <c r="AV801" s="16">
        <v>0</v>
      </c>
      <c r="AW801" s="16">
        <v>0</v>
      </c>
      <c r="AX801" s="16">
        <v>0</v>
      </c>
      <c r="AY801" s="16">
        <v>0</v>
      </c>
      <c r="AZ801" s="16">
        <v>0</v>
      </c>
      <c r="BA801" s="16">
        <v>0</v>
      </c>
    </row>
    <row r="802" spans="1:53">
      <c r="A802" s="15" t="s">
        <v>1344</v>
      </c>
      <c r="B802" s="15" t="s">
        <v>1345</v>
      </c>
      <c r="C802" s="15" t="s">
        <v>1346</v>
      </c>
      <c r="D802" s="15" t="s">
        <v>1347</v>
      </c>
      <c r="E802" s="15" t="s">
        <v>1347</v>
      </c>
      <c r="F802" s="15" t="s">
        <v>1702</v>
      </c>
      <c r="G802" s="15" t="s">
        <v>1955</v>
      </c>
      <c r="H802" s="15" t="s">
        <v>3716</v>
      </c>
      <c r="I802" s="15" t="s">
        <v>1373</v>
      </c>
      <c r="J802" s="15" t="s">
        <v>1641</v>
      </c>
      <c r="K802" s="16">
        <v>1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5" t="s">
        <v>1641</v>
      </c>
      <c r="T802" s="16">
        <v>1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5" t="s">
        <v>1641</v>
      </c>
      <c r="AC802" s="16">
        <v>1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0</v>
      </c>
      <c r="AK802" s="15" t="s">
        <v>1641</v>
      </c>
      <c r="AL802" s="16">
        <v>1</v>
      </c>
      <c r="AM802" s="16">
        <v>0</v>
      </c>
      <c r="AN802" s="16">
        <v>0</v>
      </c>
      <c r="AO802" s="16">
        <v>0</v>
      </c>
      <c r="AP802" s="16">
        <v>0</v>
      </c>
      <c r="AQ802" s="16">
        <v>0</v>
      </c>
      <c r="AR802" s="16">
        <v>0</v>
      </c>
      <c r="AS802" s="16">
        <v>0</v>
      </c>
      <c r="AT802" s="15" t="s">
        <v>1641</v>
      </c>
      <c r="AU802" s="16">
        <v>1</v>
      </c>
      <c r="AV802" s="16">
        <v>0</v>
      </c>
      <c r="AW802" s="16">
        <v>0</v>
      </c>
      <c r="AX802" s="16">
        <v>0</v>
      </c>
      <c r="AY802" s="16">
        <v>0</v>
      </c>
      <c r="AZ802" s="16">
        <v>0</v>
      </c>
      <c r="BA802" s="16">
        <v>0</v>
      </c>
    </row>
    <row r="803" spans="1:53">
      <c r="A803" s="15" t="s">
        <v>1344</v>
      </c>
      <c r="B803" s="15" t="s">
        <v>1345</v>
      </c>
      <c r="C803" s="15" t="s">
        <v>1346</v>
      </c>
      <c r="D803" s="15" t="s">
        <v>1347</v>
      </c>
      <c r="E803" s="15" t="s">
        <v>1347</v>
      </c>
      <c r="F803" s="15" t="s">
        <v>1702</v>
      </c>
      <c r="G803" s="15" t="s">
        <v>1956</v>
      </c>
      <c r="H803" s="15" t="s">
        <v>3716</v>
      </c>
      <c r="I803" s="15" t="s">
        <v>1375</v>
      </c>
      <c r="J803" s="15" t="s">
        <v>1641</v>
      </c>
      <c r="K803" s="16">
        <v>1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v>0</v>
      </c>
      <c r="S803" s="15" t="s">
        <v>1641</v>
      </c>
      <c r="T803" s="16">
        <v>1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5" t="s">
        <v>1641</v>
      </c>
      <c r="AC803" s="16">
        <v>1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5" t="s">
        <v>1641</v>
      </c>
      <c r="AL803" s="16">
        <v>1</v>
      </c>
      <c r="AM803" s="16">
        <v>0</v>
      </c>
      <c r="AN803" s="16">
        <v>0</v>
      </c>
      <c r="AO803" s="16">
        <v>0</v>
      </c>
      <c r="AP803" s="16">
        <v>0</v>
      </c>
      <c r="AQ803" s="16">
        <v>0</v>
      </c>
      <c r="AR803" s="16">
        <v>0</v>
      </c>
      <c r="AS803" s="16">
        <v>0</v>
      </c>
      <c r="AT803" s="15" t="s">
        <v>1641</v>
      </c>
      <c r="AU803" s="16">
        <v>1</v>
      </c>
      <c r="AV803" s="16">
        <v>0</v>
      </c>
      <c r="AW803" s="16">
        <v>0</v>
      </c>
      <c r="AX803" s="16">
        <v>0</v>
      </c>
      <c r="AY803" s="16">
        <v>0</v>
      </c>
      <c r="AZ803" s="16">
        <v>0</v>
      </c>
      <c r="BA803" s="16">
        <v>0</v>
      </c>
    </row>
    <row r="804" spans="1:53">
      <c r="A804" s="15" t="s">
        <v>1344</v>
      </c>
      <c r="B804" s="15" t="s">
        <v>1345</v>
      </c>
      <c r="C804" s="15" t="s">
        <v>1346</v>
      </c>
      <c r="D804" s="15" t="s">
        <v>1347</v>
      </c>
      <c r="E804" s="15" t="s">
        <v>1347</v>
      </c>
      <c r="F804" s="15" t="s">
        <v>1702</v>
      </c>
      <c r="G804" s="15" t="s">
        <v>1957</v>
      </c>
      <c r="H804" s="15" t="s">
        <v>3716</v>
      </c>
      <c r="I804" s="15" t="s">
        <v>1373</v>
      </c>
      <c r="J804" s="15" t="s">
        <v>1641</v>
      </c>
      <c r="K804" s="16">
        <v>2</v>
      </c>
      <c r="L804" s="16">
        <v>0</v>
      </c>
      <c r="M804" s="16">
        <v>0</v>
      </c>
      <c r="N804" s="16">
        <v>0</v>
      </c>
      <c r="O804" s="16">
        <v>0</v>
      </c>
      <c r="P804" s="16">
        <v>0</v>
      </c>
      <c r="Q804" s="16">
        <v>0</v>
      </c>
      <c r="R804" s="16">
        <v>0</v>
      </c>
      <c r="S804" s="15" t="s">
        <v>1641</v>
      </c>
      <c r="T804" s="16">
        <v>2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5" t="s">
        <v>1641</v>
      </c>
      <c r="AC804" s="16">
        <v>2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5" t="s">
        <v>1641</v>
      </c>
      <c r="AL804" s="16">
        <v>2</v>
      </c>
      <c r="AM804" s="16">
        <v>0</v>
      </c>
      <c r="AN804" s="16">
        <v>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5" t="s">
        <v>1641</v>
      </c>
      <c r="AU804" s="16">
        <v>2</v>
      </c>
      <c r="AV804" s="16">
        <v>0</v>
      </c>
      <c r="AW804" s="16">
        <v>0</v>
      </c>
      <c r="AX804" s="16">
        <v>0</v>
      </c>
      <c r="AY804" s="16">
        <v>0</v>
      </c>
      <c r="AZ804" s="16">
        <v>0</v>
      </c>
      <c r="BA804" s="16">
        <v>0</v>
      </c>
    </row>
    <row r="805" spans="1:53">
      <c r="A805" s="15" t="s">
        <v>1344</v>
      </c>
      <c r="B805" s="15" t="s">
        <v>1345</v>
      </c>
      <c r="C805" s="15" t="s">
        <v>1346</v>
      </c>
      <c r="D805" s="15" t="s">
        <v>1347</v>
      </c>
      <c r="E805" s="15" t="s">
        <v>1347</v>
      </c>
      <c r="F805" s="15" t="s">
        <v>1702</v>
      </c>
      <c r="G805" s="15" t="s">
        <v>1958</v>
      </c>
      <c r="H805" s="15" t="s">
        <v>3716</v>
      </c>
      <c r="I805" s="15" t="s">
        <v>1375</v>
      </c>
      <c r="J805" s="15" t="s">
        <v>1641</v>
      </c>
      <c r="K805" s="16">
        <v>2</v>
      </c>
      <c r="L805" s="16">
        <v>0</v>
      </c>
      <c r="M805" s="16">
        <v>0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  <c r="S805" s="15" t="s">
        <v>1641</v>
      </c>
      <c r="T805" s="16">
        <v>2</v>
      </c>
      <c r="U805" s="16">
        <v>0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5" t="s">
        <v>1641</v>
      </c>
      <c r="AC805" s="16">
        <v>2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5" t="s">
        <v>1641</v>
      </c>
      <c r="AL805" s="16">
        <v>2</v>
      </c>
      <c r="AM805" s="16">
        <v>0</v>
      </c>
      <c r="AN805" s="16">
        <v>0</v>
      </c>
      <c r="AO805" s="16">
        <v>0</v>
      </c>
      <c r="AP805" s="16">
        <v>0</v>
      </c>
      <c r="AQ805" s="16">
        <v>0</v>
      </c>
      <c r="AR805" s="16">
        <v>0</v>
      </c>
      <c r="AS805" s="16">
        <v>0</v>
      </c>
      <c r="AT805" s="15" t="s">
        <v>1641</v>
      </c>
      <c r="AU805" s="16">
        <v>2</v>
      </c>
      <c r="AV805" s="16">
        <v>0</v>
      </c>
      <c r="AW805" s="16">
        <v>0</v>
      </c>
      <c r="AX805" s="16">
        <v>0</v>
      </c>
      <c r="AY805" s="16">
        <v>0</v>
      </c>
      <c r="AZ805" s="16">
        <v>0</v>
      </c>
      <c r="BA805" s="16">
        <v>0</v>
      </c>
    </row>
    <row r="806" spans="1:53">
      <c r="A806" s="15" t="s">
        <v>1344</v>
      </c>
      <c r="B806" s="15" t="s">
        <v>1345</v>
      </c>
      <c r="C806" s="15" t="s">
        <v>1346</v>
      </c>
      <c r="D806" s="15" t="s">
        <v>1347</v>
      </c>
      <c r="E806" s="15" t="s">
        <v>1347</v>
      </c>
      <c r="F806" s="15" t="s">
        <v>1702</v>
      </c>
      <c r="G806" s="15" t="s">
        <v>1487</v>
      </c>
      <c r="H806" s="15" t="s">
        <v>3716</v>
      </c>
      <c r="I806" s="15" t="s">
        <v>1367</v>
      </c>
      <c r="J806" s="15"/>
      <c r="K806" s="16">
        <v>9526</v>
      </c>
      <c r="L806" s="16">
        <v>929831</v>
      </c>
      <c r="M806" s="16">
        <v>936790</v>
      </c>
      <c r="N806" s="16">
        <v>954409</v>
      </c>
      <c r="O806" s="16">
        <v>9895432530</v>
      </c>
      <c r="P806" s="16">
        <v>1054010</v>
      </c>
      <c r="Q806" s="16">
        <v>42800</v>
      </c>
      <c r="R806" s="16">
        <v>809</v>
      </c>
      <c r="S806" s="15"/>
      <c r="T806" s="16">
        <v>9528</v>
      </c>
      <c r="U806" s="16">
        <v>949035</v>
      </c>
      <c r="V806" s="16">
        <v>950922</v>
      </c>
      <c r="W806" s="16">
        <v>950619</v>
      </c>
      <c r="X806" s="16">
        <v>10074489911</v>
      </c>
      <c r="Y806" s="16">
        <v>273109</v>
      </c>
      <c r="Z806" s="16">
        <v>10317</v>
      </c>
      <c r="AA806" s="16">
        <v>816</v>
      </c>
      <c r="AC806" s="16">
        <v>9517</v>
      </c>
      <c r="AD806" s="16">
        <v>728080</v>
      </c>
      <c r="AE806" s="16">
        <v>677973</v>
      </c>
      <c r="AF806" s="16">
        <v>853136</v>
      </c>
      <c r="AG806" s="16">
        <v>7034376703</v>
      </c>
      <c r="AH806" s="16">
        <v>268737</v>
      </c>
      <c r="AI806" s="16">
        <v>9203</v>
      </c>
      <c r="AJ806" s="16">
        <v>719</v>
      </c>
      <c r="AL806" s="16">
        <v>9516</v>
      </c>
      <c r="AM806" s="16">
        <v>930860</v>
      </c>
      <c r="AN806" s="16">
        <v>941348</v>
      </c>
      <c r="AO806" s="16">
        <v>893682</v>
      </c>
      <c r="AP806" s="16">
        <v>9073057529</v>
      </c>
      <c r="AQ806" s="16">
        <v>159176</v>
      </c>
      <c r="AR806" s="16">
        <v>5435</v>
      </c>
      <c r="AS806" s="16">
        <v>757</v>
      </c>
      <c r="AU806" s="16">
        <v>9522</v>
      </c>
      <c r="AV806" s="16">
        <v>891390</v>
      </c>
      <c r="AW806" s="16">
        <v>36077356673</v>
      </c>
      <c r="AX806" s="16">
        <v>1755032</v>
      </c>
      <c r="AY806" s="16">
        <v>67755</v>
      </c>
      <c r="AZ806" s="16">
        <v>778</v>
      </c>
      <c r="BA806" s="16">
        <v>40473</v>
      </c>
    </row>
    <row r="807" spans="1:53">
      <c r="A807" s="15" t="s">
        <v>1344</v>
      </c>
      <c r="B807" s="15" t="s">
        <v>1345</v>
      </c>
      <c r="C807" s="15" t="s">
        <v>1346</v>
      </c>
      <c r="D807" s="15" t="s">
        <v>1347</v>
      </c>
      <c r="E807" s="15" t="s">
        <v>1347</v>
      </c>
      <c r="F807" s="15" t="s">
        <v>1702</v>
      </c>
      <c r="G807" s="15" t="s">
        <v>1488</v>
      </c>
      <c r="H807" s="15" t="s">
        <v>3716</v>
      </c>
      <c r="I807" s="15" t="s">
        <v>1369</v>
      </c>
      <c r="J807" s="15"/>
      <c r="K807" s="16">
        <v>9526</v>
      </c>
      <c r="L807" s="16">
        <v>929831</v>
      </c>
      <c r="M807" s="16">
        <v>936790</v>
      </c>
      <c r="N807" s="16">
        <v>954409</v>
      </c>
      <c r="O807" s="16">
        <v>9895432530</v>
      </c>
      <c r="P807" s="16">
        <v>1054010</v>
      </c>
      <c r="Q807" s="16">
        <v>42800</v>
      </c>
      <c r="R807" s="16">
        <v>809</v>
      </c>
      <c r="S807" s="15"/>
      <c r="T807" s="16">
        <v>9528</v>
      </c>
      <c r="U807" s="16">
        <v>949035</v>
      </c>
      <c r="V807" s="16">
        <v>950922</v>
      </c>
      <c r="W807" s="16">
        <v>950619</v>
      </c>
      <c r="X807" s="16">
        <v>10074489911</v>
      </c>
      <c r="Y807" s="16">
        <v>273109</v>
      </c>
      <c r="Z807" s="16">
        <v>10317</v>
      </c>
      <c r="AA807" s="16">
        <v>816</v>
      </c>
      <c r="AC807" s="16">
        <v>9517</v>
      </c>
      <c r="AD807" s="16">
        <v>728080</v>
      </c>
      <c r="AE807" s="16">
        <v>677973</v>
      </c>
      <c r="AF807" s="16">
        <v>853136</v>
      </c>
      <c r="AG807" s="16">
        <v>7034376703</v>
      </c>
      <c r="AH807" s="16">
        <v>268737</v>
      </c>
      <c r="AI807" s="16">
        <v>9203</v>
      </c>
      <c r="AJ807" s="16">
        <v>719</v>
      </c>
      <c r="AL807" s="16">
        <v>9516</v>
      </c>
      <c r="AM807" s="16">
        <v>930860</v>
      </c>
      <c r="AN807" s="16">
        <v>941348</v>
      </c>
      <c r="AO807" s="16">
        <v>893682</v>
      </c>
      <c r="AP807" s="16">
        <v>9073057529</v>
      </c>
      <c r="AQ807" s="16">
        <v>159176</v>
      </c>
      <c r="AR807" s="16">
        <v>5435</v>
      </c>
      <c r="AS807" s="16">
        <v>757</v>
      </c>
      <c r="AU807" s="16">
        <v>9522</v>
      </c>
      <c r="AV807" s="16">
        <v>891390</v>
      </c>
      <c r="AW807" s="16">
        <v>36077356673</v>
      </c>
      <c r="AX807" s="16">
        <v>1755032</v>
      </c>
      <c r="AY807" s="16">
        <v>67755</v>
      </c>
      <c r="AZ807" s="16">
        <v>778</v>
      </c>
      <c r="BA807" s="16">
        <v>40473</v>
      </c>
    </row>
    <row r="808" spans="1:53">
      <c r="A808" s="15" t="s">
        <v>1344</v>
      </c>
      <c r="B808" s="15" t="s">
        <v>1345</v>
      </c>
      <c r="C808" s="15" t="s">
        <v>1346</v>
      </c>
      <c r="D808" s="15" t="s">
        <v>1347</v>
      </c>
      <c r="E808" s="15" t="s">
        <v>1347</v>
      </c>
      <c r="F808" s="15" t="s">
        <v>1702</v>
      </c>
      <c r="G808" s="15" t="s">
        <v>1656</v>
      </c>
      <c r="H808" s="15" t="s">
        <v>3716</v>
      </c>
      <c r="I808" s="15" t="s">
        <v>1371</v>
      </c>
      <c r="J808" s="15"/>
      <c r="K808" s="16">
        <v>9260</v>
      </c>
      <c r="L808" s="16">
        <v>819343</v>
      </c>
      <c r="M808" s="16">
        <v>827995</v>
      </c>
      <c r="N808" s="16">
        <v>839905</v>
      </c>
      <c r="O808" s="16">
        <v>8843165102</v>
      </c>
      <c r="P808" s="16">
        <v>702119</v>
      </c>
      <c r="Q808" s="16">
        <v>30973</v>
      </c>
      <c r="R808" s="16">
        <v>820</v>
      </c>
      <c r="S808" s="15"/>
      <c r="T808" s="16">
        <v>9263</v>
      </c>
      <c r="U808" s="16">
        <v>834097</v>
      </c>
      <c r="V808" s="16">
        <v>835208</v>
      </c>
      <c r="W808" s="16">
        <v>842339</v>
      </c>
      <c r="X808" s="16">
        <v>9065567828</v>
      </c>
      <c r="Y808" s="16">
        <v>111576</v>
      </c>
      <c r="Z808" s="16">
        <v>4671</v>
      </c>
      <c r="AA808" s="16">
        <v>833</v>
      </c>
      <c r="AC808" s="16">
        <v>9252</v>
      </c>
      <c r="AD808" s="16">
        <v>631673</v>
      </c>
      <c r="AE808" s="16">
        <v>580398</v>
      </c>
      <c r="AF808" s="16">
        <v>748215</v>
      </c>
      <c r="AG808" s="16">
        <v>6126989137</v>
      </c>
      <c r="AH808" s="16">
        <v>35817</v>
      </c>
      <c r="AI808" s="16">
        <v>1072</v>
      </c>
      <c r="AJ808" s="16">
        <v>721</v>
      </c>
      <c r="AL808" s="16">
        <v>9251</v>
      </c>
      <c r="AM808" s="16">
        <v>816437</v>
      </c>
      <c r="AN808" s="16">
        <v>826513</v>
      </c>
      <c r="AO808" s="16">
        <v>784321</v>
      </c>
      <c r="AP808" s="16">
        <v>8051899273</v>
      </c>
      <c r="AQ808" s="16">
        <v>62143</v>
      </c>
      <c r="AR808" s="16">
        <v>1856</v>
      </c>
      <c r="AS808" s="16">
        <v>766</v>
      </c>
      <c r="AU808" s="16">
        <v>9257</v>
      </c>
      <c r="AV808" s="16">
        <v>782204</v>
      </c>
      <c r="AW808" s="16">
        <v>32087621340</v>
      </c>
      <c r="AX808" s="16">
        <v>911655</v>
      </c>
      <c r="AY808" s="16">
        <v>38572</v>
      </c>
      <c r="AZ808" s="16">
        <v>789</v>
      </c>
      <c r="BA808" s="16">
        <v>41022</v>
      </c>
    </row>
    <row r="809" spans="1:53">
      <c r="A809" s="15" t="s">
        <v>1344</v>
      </c>
      <c r="B809" s="15" t="s">
        <v>1345</v>
      </c>
      <c r="C809" s="15" t="s">
        <v>1346</v>
      </c>
      <c r="D809" s="15" t="s">
        <v>1347</v>
      </c>
      <c r="E809" s="15" t="s">
        <v>1347</v>
      </c>
      <c r="F809" s="15" t="s">
        <v>1702</v>
      </c>
      <c r="G809" s="15" t="s">
        <v>1657</v>
      </c>
      <c r="H809" s="15" t="s">
        <v>3716</v>
      </c>
      <c r="I809" s="15" t="s">
        <v>1373</v>
      </c>
      <c r="J809" s="15"/>
      <c r="K809" s="16">
        <v>9260</v>
      </c>
      <c r="L809" s="16">
        <v>819343</v>
      </c>
      <c r="M809" s="16">
        <v>827995</v>
      </c>
      <c r="N809" s="16">
        <v>839905</v>
      </c>
      <c r="O809" s="16">
        <v>8843165102</v>
      </c>
      <c r="P809" s="16">
        <v>702119</v>
      </c>
      <c r="Q809" s="16">
        <v>30973</v>
      </c>
      <c r="R809" s="16">
        <v>820</v>
      </c>
      <c r="S809" s="15"/>
      <c r="T809" s="16">
        <v>9263</v>
      </c>
      <c r="U809" s="16">
        <v>834097</v>
      </c>
      <c r="V809" s="16">
        <v>835208</v>
      </c>
      <c r="W809" s="16">
        <v>842339</v>
      </c>
      <c r="X809" s="16">
        <v>9065567828</v>
      </c>
      <c r="Y809" s="16">
        <v>111576</v>
      </c>
      <c r="Z809" s="16">
        <v>4671</v>
      </c>
      <c r="AA809" s="16">
        <v>833</v>
      </c>
      <c r="AC809" s="16">
        <v>9252</v>
      </c>
      <c r="AD809" s="16">
        <v>631673</v>
      </c>
      <c r="AE809" s="16">
        <v>580398</v>
      </c>
      <c r="AF809" s="16">
        <v>748215</v>
      </c>
      <c r="AG809" s="16">
        <v>6126989137</v>
      </c>
      <c r="AH809" s="16">
        <v>35817</v>
      </c>
      <c r="AI809" s="16">
        <v>1072</v>
      </c>
      <c r="AJ809" s="16">
        <v>721</v>
      </c>
      <c r="AL809" s="16">
        <v>9251</v>
      </c>
      <c r="AM809" s="16">
        <v>816437</v>
      </c>
      <c r="AN809" s="16">
        <v>826513</v>
      </c>
      <c r="AO809" s="16">
        <v>784321</v>
      </c>
      <c r="AP809" s="16">
        <v>8051899273</v>
      </c>
      <c r="AQ809" s="16">
        <v>62143</v>
      </c>
      <c r="AR809" s="16">
        <v>1856</v>
      </c>
      <c r="AS809" s="16">
        <v>766</v>
      </c>
      <c r="AU809" s="16">
        <v>9257</v>
      </c>
      <c r="AV809" s="16">
        <v>782204</v>
      </c>
      <c r="AW809" s="16">
        <v>32087621340</v>
      </c>
      <c r="AX809" s="16">
        <v>911655</v>
      </c>
      <c r="AY809" s="16">
        <v>38572</v>
      </c>
      <c r="AZ809" s="16">
        <v>789</v>
      </c>
      <c r="BA809" s="16">
        <v>41022</v>
      </c>
    </row>
    <row r="810" spans="1:53">
      <c r="A810" s="15" t="s">
        <v>1344</v>
      </c>
      <c r="B810" s="15" t="s">
        <v>1345</v>
      </c>
      <c r="C810" s="15" t="s">
        <v>1346</v>
      </c>
      <c r="D810" s="15" t="s">
        <v>1347</v>
      </c>
      <c r="E810" s="15" t="s">
        <v>1347</v>
      </c>
      <c r="F810" s="15" t="s">
        <v>1702</v>
      </c>
      <c r="G810" s="15" t="s">
        <v>1658</v>
      </c>
      <c r="H810" s="15" t="s">
        <v>3716</v>
      </c>
      <c r="I810" s="15" t="s">
        <v>1375</v>
      </c>
      <c r="J810" s="15"/>
      <c r="K810" s="16">
        <v>9260</v>
      </c>
      <c r="L810" s="16">
        <v>819343</v>
      </c>
      <c r="M810" s="16">
        <v>827995</v>
      </c>
      <c r="N810" s="16">
        <v>839905</v>
      </c>
      <c r="O810" s="16">
        <v>8843165102</v>
      </c>
      <c r="P810" s="16">
        <v>702119</v>
      </c>
      <c r="Q810" s="16">
        <v>30973</v>
      </c>
      <c r="R810" s="16">
        <v>820</v>
      </c>
      <c r="S810" s="15"/>
      <c r="T810" s="16">
        <v>9263</v>
      </c>
      <c r="U810" s="16">
        <v>834097</v>
      </c>
      <c r="V810" s="16">
        <v>835208</v>
      </c>
      <c r="W810" s="16">
        <v>842339</v>
      </c>
      <c r="X810" s="16">
        <v>9065567828</v>
      </c>
      <c r="Y810" s="16">
        <v>111576</v>
      </c>
      <c r="Z810" s="16">
        <v>4671</v>
      </c>
      <c r="AA810" s="16">
        <v>833</v>
      </c>
      <c r="AC810" s="16">
        <v>9252</v>
      </c>
      <c r="AD810" s="16">
        <v>631673</v>
      </c>
      <c r="AE810" s="16">
        <v>580398</v>
      </c>
      <c r="AF810" s="16">
        <v>748215</v>
      </c>
      <c r="AG810" s="16">
        <v>6126989137</v>
      </c>
      <c r="AH810" s="16">
        <v>35817</v>
      </c>
      <c r="AI810" s="16">
        <v>1072</v>
      </c>
      <c r="AJ810" s="16">
        <v>721</v>
      </c>
      <c r="AL810" s="16">
        <v>9251</v>
      </c>
      <c r="AM810" s="16">
        <v>816437</v>
      </c>
      <c r="AN810" s="16">
        <v>826513</v>
      </c>
      <c r="AO810" s="16">
        <v>784321</v>
      </c>
      <c r="AP810" s="16">
        <v>8051899273</v>
      </c>
      <c r="AQ810" s="16">
        <v>62143</v>
      </c>
      <c r="AR810" s="16">
        <v>1856</v>
      </c>
      <c r="AS810" s="16">
        <v>766</v>
      </c>
      <c r="AU810" s="16">
        <v>9257</v>
      </c>
      <c r="AV810" s="16">
        <v>782204</v>
      </c>
      <c r="AW810" s="16">
        <v>32087621340</v>
      </c>
      <c r="AX810" s="16">
        <v>911655</v>
      </c>
      <c r="AY810" s="16">
        <v>38572</v>
      </c>
      <c r="AZ810" s="16">
        <v>789</v>
      </c>
      <c r="BA810" s="16">
        <v>41022</v>
      </c>
    </row>
    <row r="811" spans="1:53">
      <c r="A811" s="15" t="s">
        <v>1344</v>
      </c>
      <c r="B811" s="15" t="s">
        <v>1345</v>
      </c>
      <c r="C811" s="15" t="s">
        <v>1346</v>
      </c>
      <c r="D811" s="15" t="s">
        <v>1347</v>
      </c>
      <c r="E811" s="15" t="s">
        <v>1347</v>
      </c>
      <c r="F811" s="15" t="s">
        <v>1702</v>
      </c>
      <c r="G811" s="15" t="s">
        <v>1959</v>
      </c>
      <c r="H811" s="15" t="s">
        <v>3716</v>
      </c>
      <c r="I811" s="15" t="s">
        <v>1371</v>
      </c>
      <c r="J811" s="15"/>
      <c r="K811" s="16">
        <v>230</v>
      </c>
      <c r="L811" s="16">
        <v>105663</v>
      </c>
      <c r="M811" s="16">
        <v>103805</v>
      </c>
      <c r="N811" s="16">
        <v>109406</v>
      </c>
      <c r="O811" s="16">
        <v>1018732649</v>
      </c>
      <c r="P811" s="16">
        <v>18728</v>
      </c>
      <c r="Q811" s="16">
        <v>842</v>
      </c>
      <c r="R811" s="16">
        <v>737</v>
      </c>
      <c r="S811" s="15"/>
      <c r="T811" s="16">
        <v>229</v>
      </c>
      <c r="U811" s="16">
        <v>109827</v>
      </c>
      <c r="V811" s="16">
        <v>110543</v>
      </c>
      <c r="W811" s="16">
        <v>102917</v>
      </c>
      <c r="X811" s="16">
        <v>972860244</v>
      </c>
      <c r="Y811" s="16">
        <v>2448</v>
      </c>
      <c r="Z811" s="16">
        <v>110</v>
      </c>
      <c r="AA811" s="16">
        <v>694</v>
      </c>
      <c r="AC811" s="16">
        <v>229</v>
      </c>
      <c r="AD811" s="16">
        <v>91014</v>
      </c>
      <c r="AE811" s="16">
        <v>92479</v>
      </c>
      <c r="AF811" s="16">
        <v>99967</v>
      </c>
      <c r="AG811" s="16">
        <v>871107370</v>
      </c>
      <c r="AH811" s="16">
        <v>0</v>
      </c>
      <c r="AI811" s="16">
        <v>0</v>
      </c>
      <c r="AJ811" s="16">
        <v>709</v>
      </c>
      <c r="AL811" s="16">
        <v>229</v>
      </c>
      <c r="AM811" s="16">
        <v>109348</v>
      </c>
      <c r="AN811" s="16">
        <v>109724</v>
      </c>
      <c r="AO811" s="16">
        <v>104402</v>
      </c>
      <c r="AP811" s="16">
        <v>982951470</v>
      </c>
      <c r="AQ811" s="16">
        <v>0</v>
      </c>
      <c r="AR811" s="16">
        <v>0</v>
      </c>
      <c r="AS811" s="16">
        <v>701</v>
      </c>
      <c r="AU811" s="16">
        <v>229</v>
      </c>
      <c r="AV811" s="16">
        <v>104091</v>
      </c>
      <c r="AW811" s="16">
        <v>3845651733</v>
      </c>
      <c r="AX811" s="16">
        <v>21176</v>
      </c>
      <c r="AY811" s="16">
        <v>952</v>
      </c>
      <c r="AZ811" s="16">
        <v>710</v>
      </c>
      <c r="BA811" s="16">
        <v>36945</v>
      </c>
    </row>
    <row r="812" spans="1:53">
      <c r="A812" s="15" t="s">
        <v>1344</v>
      </c>
      <c r="B812" s="15" t="s">
        <v>1345</v>
      </c>
      <c r="C812" s="15" t="s">
        <v>1346</v>
      </c>
      <c r="D812" s="15" t="s">
        <v>1347</v>
      </c>
      <c r="E812" s="15" t="s">
        <v>1347</v>
      </c>
      <c r="F812" s="15" t="s">
        <v>1702</v>
      </c>
      <c r="G812" s="15" t="s">
        <v>1960</v>
      </c>
      <c r="H812" s="15" t="s">
        <v>3716</v>
      </c>
      <c r="I812" s="15" t="s">
        <v>1373</v>
      </c>
      <c r="J812" s="15"/>
      <c r="K812" s="16">
        <v>230</v>
      </c>
      <c r="L812" s="16">
        <v>105663</v>
      </c>
      <c r="M812" s="16">
        <v>103805</v>
      </c>
      <c r="N812" s="16">
        <v>109406</v>
      </c>
      <c r="O812" s="16">
        <v>1018732649</v>
      </c>
      <c r="P812" s="16">
        <v>18728</v>
      </c>
      <c r="Q812" s="16">
        <v>842</v>
      </c>
      <c r="R812" s="16">
        <v>737</v>
      </c>
      <c r="S812" s="15"/>
      <c r="T812" s="16">
        <v>229</v>
      </c>
      <c r="U812" s="16">
        <v>109827</v>
      </c>
      <c r="V812" s="16">
        <v>110543</v>
      </c>
      <c r="W812" s="16">
        <v>102917</v>
      </c>
      <c r="X812" s="16">
        <v>972860244</v>
      </c>
      <c r="Y812" s="16">
        <v>2448</v>
      </c>
      <c r="Z812" s="16">
        <v>110</v>
      </c>
      <c r="AA812" s="16">
        <v>694</v>
      </c>
      <c r="AC812" s="16">
        <v>229</v>
      </c>
      <c r="AD812" s="16">
        <v>91014</v>
      </c>
      <c r="AE812" s="16">
        <v>92479</v>
      </c>
      <c r="AF812" s="16">
        <v>99967</v>
      </c>
      <c r="AG812" s="16">
        <v>871107370</v>
      </c>
      <c r="AH812" s="16">
        <v>0</v>
      </c>
      <c r="AI812" s="16">
        <v>0</v>
      </c>
      <c r="AJ812" s="16">
        <v>709</v>
      </c>
      <c r="AL812" s="16">
        <v>229</v>
      </c>
      <c r="AM812" s="16">
        <v>109348</v>
      </c>
      <c r="AN812" s="16">
        <v>109724</v>
      </c>
      <c r="AO812" s="16">
        <v>104402</v>
      </c>
      <c r="AP812" s="16">
        <v>982951470</v>
      </c>
      <c r="AQ812" s="16">
        <v>0</v>
      </c>
      <c r="AR812" s="16">
        <v>0</v>
      </c>
      <c r="AS812" s="16">
        <v>701</v>
      </c>
      <c r="AU812" s="16">
        <v>229</v>
      </c>
      <c r="AV812" s="16">
        <v>104091</v>
      </c>
      <c r="AW812" s="16">
        <v>3845651733</v>
      </c>
      <c r="AX812" s="16">
        <v>21176</v>
      </c>
      <c r="AY812" s="16">
        <v>952</v>
      </c>
      <c r="AZ812" s="16">
        <v>710</v>
      </c>
      <c r="BA812" s="16">
        <v>36945</v>
      </c>
    </row>
    <row r="813" spans="1:53">
      <c r="A813" s="15" t="s">
        <v>1344</v>
      </c>
      <c r="B813" s="15" t="s">
        <v>1345</v>
      </c>
      <c r="C813" s="15" t="s">
        <v>1346</v>
      </c>
      <c r="D813" s="15" t="s">
        <v>1347</v>
      </c>
      <c r="E813" s="15" t="s">
        <v>1347</v>
      </c>
      <c r="F813" s="15" t="s">
        <v>1702</v>
      </c>
      <c r="G813" s="15" t="s">
        <v>1961</v>
      </c>
      <c r="H813" s="15" t="s">
        <v>3716</v>
      </c>
      <c r="I813" s="15" t="s">
        <v>1375</v>
      </c>
      <c r="J813" s="15"/>
      <c r="K813" s="16">
        <v>230</v>
      </c>
      <c r="L813" s="16">
        <v>105663</v>
      </c>
      <c r="M813" s="16">
        <v>103805</v>
      </c>
      <c r="N813" s="16">
        <v>109406</v>
      </c>
      <c r="O813" s="16">
        <v>1018732649</v>
      </c>
      <c r="P813" s="16">
        <v>18728</v>
      </c>
      <c r="Q813" s="16">
        <v>842</v>
      </c>
      <c r="R813" s="16">
        <v>737</v>
      </c>
      <c r="S813" s="15"/>
      <c r="T813" s="16">
        <v>229</v>
      </c>
      <c r="U813" s="16">
        <v>109827</v>
      </c>
      <c r="V813" s="16">
        <v>110543</v>
      </c>
      <c r="W813" s="16">
        <v>102917</v>
      </c>
      <c r="X813" s="16">
        <v>972860244</v>
      </c>
      <c r="Y813" s="16">
        <v>2448</v>
      </c>
      <c r="Z813" s="16">
        <v>110</v>
      </c>
      <c r="AA813" s="16">
        <v>694</v>
      </c>
      <c r="AC813" s="16">
        <v>229</v>
      </c>
      <c r="AD813" s="16">
        <v>91014</v>
      </c>
      <c r="AE813" s="16">
        <v>92479</v>
      </c>
      <c r="AF813" s="16">
        <v>99967</v>
      </c>
      <c r="AG813" s="16">
        <v>871107370</v>
      </c>
      <c r="AH813" s="16">
        <v>0</v>
      </c>
      <c r="AI813" s="16">
        <v>0</v>
      </c>
      <c r="AJ813" s="16">
        <v>709</v>
      </c>
      <c r="AL813" s="16">
        <v>229</v>
      </c>
      <c r="AM813" s="16">
        <v>109348</v>
      </c>
      <c r="AN813" s="16">
        <v>109724</v>
      </c>
      <c r="AO813" s="16">
        <v>104402</v>
      </c>
      <c r="AP813" s="16">
        <v>982951470</v>
      </c>
      <c r="AQ813" s="16">
        <v>0</v>
      </c>
      <c r="AR813" s="16">
        <v>0</v>
      </c>
      <c r="AS813" s="16">
        <v>701</v>
      </c>
      <c r="AU813" s="16">
        <v>229</v>
      </c>
      <c r="AV813" s="16">
        <v>104091</v>
      </c>
      <c r="AW813" s="16">
        <v>3845651733</v>
      </c>
      <c r="AX813" s="16">
        <v>21176</v>
      </c>
      <c r="AY813" s="16">
        <v>952</v>
      </c>
      <c r="AZ813" s="16">
        <v>710</v>
      </c>
      <c r="BA813" s="16">
        <v>36945</v>
      </c>
    </row>
    <row r="814" spans="1:53">
      <c r="A814" s="15" t="s">
        <v>1344</v>
      </c>
      <c r="B814" s="15" t="s">
        <v>1345</v>
      </c>
      <c r="C814" s="15" t="s">
        <v>1346</v>
      </c>
      <c r="D814" s="15" t="s">
        <v>1347</v>
      </c>
      <c r="E814" s="15" t="s">
        <v>1347</v>
      </c>
      <c r="F814" s="15" t="s">
        <v>1702</v>
      </c>
      <c r="G814" s="15" t="s">
        <v>1489</v>
      </c>
      <c r="H814" s="15" t="s">
        <v>3716</v>
      </c>
      <c r="I814" s="15" t="s">
        <v>1371</v>
      </c>
      <c r="J814" s="15"/>
      <c r="K814" s="16">
        <v>5</v>
      </c>
      <c r="L814" s="16">
        <v>1196</v>
      </c>
      <c r="M814" s="16">
        <v>1267</v>
      </c>
      <c r="N814" s="16">
        <v>1310</v>
      </c>
      <c r="O814" s="16">
        <v>8485311</v>
      </c>
      <c r="P814" s="16">
        <v>55286</v>
      </c>
      <c r="Q814" s="16">
        <v>1713</v>
      </c>
      <c r="R814" s="16">
        <v>519</v>
      </c>
      <c r="S814" s="15"/>
      <c r="T814" s="16">
        <v>5</v>
      </c>
      <c r="U814" s="16">
        <v>1308</v>
      </c>
      <c r="V814" s="16">
        <v>1323</v>
      </c>
      <c r="W814" s="16">
        <v>1373</v>
      </c>
      <c r="X814" s="16">
        <v>9066838</v>
      </c>
      <c r="Y814" s="16">
        <v>0</v>
      </c>
      <c r="Z814" s="16">
        <v>0</v>
      </c>
      <c r="AA814" s="16">
        <v>523</v>
      </c>
      <c r="AC814" s="16">
        <v>5</v>
      </c>
      <c r="AD814" s="16">
        <v>1179</v>
      </c>
      <c r="AE814" s="16">
        <v>1162</v>
      </c>
      <c r="AF814" s="16">
        <v>1244</v>
      </c>
      <c r="AG814" s="16">
        <v>8596883</v>
      </c>
      <c r="AH814" s="16">
        <v>0</v>
      </c>
      <c r="AI814" s="16">
        <v>0</v>
      </c>
      <c r="AJ814" s="16">
        <v>553</v>
      </c>
      <c r="AL814" s="16">
        <v>5</v>
      </c>
      <c r="AM814" s="16">
        <v>1330</v>
      </c>
      <c r="AN814" s="16">
        <v>1406</v>
      </c>
      <c r="AO814" s="16">
        <v>1353</v>
      </c>
      <c r="AP814" s="16">
        <v>9723042</v>
      </c>
      <c r="AQ814" s="16">
        <v>0</v>
      </c>
      <c r="AR814" s="16">
        <v>0</v>
      </c>
      <c r="AS814" s="16">
        <v>549</v>
      </c>
      <c r="AU814" s="16">
        <v>5</v>
      </c>
      <c r="AV814" s="16">
        <v>1288</v>
      </c>
      <c r="AW814" s="16">
        <v>35872074</v>
      </c>
      <c r="AX814" s="16">
        <v>55286</v>
      </c>
      <c r="AY814" s="16">
        <v>1713</v>
      </c>
      <c r="AZ814" s="16">
        <v>536</v>
      </c>
      <c r="BA814" s="16">
        <v>27860</v>
      </c>
    </row>
    <row r="815" spans="1:53">
      <c r="A815" s="15" t="s">
        <v>1344</v>
      </c>
      <c r="B815" s="15" t="s">
        <v>1345</v>
      </c>
      <c r="C815" s="15" t="s">
        <v>1346</v>
      </c>
      <c r="D815" s="15" t="s">
        <v>1347</v>
      </c>
      <c r="E815" s="15" t="s">
        <v>1347</v>
      </c>
      <c r="F815" s="15" t="s">
        <v>1702</v>
      </c>
      <c r="G815" s="15" t="s">
        <v>1490</v>
      </c>
      <c r="H815" s="15" t="s">
        <v>3716</v>
      </c>
      <c r="I815" s="15" t="s">
        <v>1373</v>
      </c>
      <c r="J815" s="15"/>
      <c r="K815" s="16">
        <v>5</v>
      </c>
      <c r="L815" s="16">
        <v>1196</v>
      </c>
      <c r="M815" s="16">
        <v>1267</v>
      </c>
      <c r="N815" s="16">
        <v>1310</v>
      </c>
      <c r="O815" s="16">
        <v>8485311</v>
      </c>
      <c r="P815" s="16">
        <v>55286</v>
      </c>
      <c r="Q815" s="16">
        <v>1713</v>
      </c>
      <c r="R815" s="16">
        <v>519</v>
      </c>
      <c r="S815" s="15"/>
      <c r="T815" s="16">
        <v>5</v>
      </c>
      <c r="U815" s="16">
        <v>1308</v>
      </c>
      <c r="V815" s="16">
        <v>1323</v>
      </c>
      <c r="W815" s="16">
        <v>1373</v>
      </c>
      <c r="X815" s="16">
        <v>9066838</v>
      </c>
      <c r="Y815" s="16">
        <v>0</v>
      </c>
      <c r="Z815" s="16">
        <v>0</v>
      </c>
      <c r="AA815" s="16">
        <v>523</v>
      </c>
      <c r="AC815" s="16">
        <v>5</v>
      </c>
      <c r="AD815" s="16">
        <v>1179</v>
      </c>
      <c r="AE815" s="16">
        <v>1162</v>
      </c>
      <c r="AF815" s="16">
        <v>1244</v>
      </c>
      <c r="AG815" s="16">
        <v>8596883</v>
      </c>
      <c r="AH815" s="16">
        <v>0</v>
      </c>
      <c r="AI815" s="16">
        <v>0</v>
      </c>
      <c r="AJ815" s="16">
        <v>553</v>
      </c>
      <c r="AL815" s="16">
        <v>5</v>
      </c>
      <c r="AM815" s="16">
        <v>1330</v>
      </c>
      <c r="AN815" s="16">
        <v>1406</v>
      </c>
      <c r="AO815" s="16">
        <v>1353</v>
      </c>
      <c r="AP815" s="16">
        <v>9723042</v>
      </c>
      <c r="AQ815" s="16">
        <v>0</v>
      </c>
      <c r="AR815" s="16">
        <v>0</v>
      </c>
      <c r="AS815" s="16">
        <v>549</v>
      </c>
      <c r="AU815" s="16">
        <v>5</v>
      </c>
      <c r="AV815" s="16">
        <v>1288</v>
      </c>
      <c r="AW815" s="16">
        <v>35872074</v>
      </c>
      <c r="AX815" s="16">
        <v>55286</v>
      </c>
      <c r="AY815" s="16">
        <v>1713</v>
      </c>
      <c r="AZ815" s="16">
        <v>536</v>
      </c>
      <c r="BA815" s="16">
        <v>27860</v>
      </c>
    </row>
    <row r="816" spans="1:53">
      <c r="A816" s="15" t="s">
        <v>1344</v>
      </c>
      <c r="B816" s="15" t="s">
        <v>1345</v>
      </c>
      <c r="C816" s="15" t="s">
        <v>1346</v>
      </c>
      <c r="D816" s="15" t="s">
        <v>1347</v>
      </c>
      <c r="E816" s="15" t="s">
        <v>1347</v>
      </c>
      <c r="F816" s="15" t="s">
        <v>1702</v>
      </c>
      <c r="G816" s="15" t="s">
        <v>1491</v>
      </c>
      <c r="H816" s="15" t="s">
        <v>3716</v>
      </c>
      <c r="I816" s="15" t="s">
        <v>1375</v>
      </c>
      <c r="J816" s="15"/>
      <c r="K816" s="16">
        <v>5</v>
      </c>
      <c r="L816" s="16">
        <v>1196</v>
      </c>
      <c r="M816" s="16">
        <v>1267</v>
      </c>
      <c r="N816" s="16">
        <v>1310</v>
      </c>
      <c r="O816" s="16">
        <v>8485311</v>
      </c>
      <c r="P816" s="16">
        <v>55286</v>
      </c>
      <c r="Q816" s="16">
        <v>1713</v>
      </c>
      <c r="R816" s="16">
        <v>519</v>
      </c>
      <c r="S816" s="15"/>
      <c r="T816" s="16">
        <v>5</v>
      </c>
      <c r="U816" s="16">
        <v>1308</v>
      </c>
      <c r="V816" s="16">
        <v>1323</v>
      </c>
      <c r="W816" s="16">
        <v>1373</v>
      </c>
      <c r="X816" s="16">
        <v>9066838</v>
      </c>
      <c r="Y816" s="16">
        <v>0</v>
      </c>
      <c r="Z816" s="16">
        <v>0</v>
      </c>
      <c r="AA816" s="16">
        <v>523</v>
      </c>
      <c r="AC816" s="16">
        <v>5</v>
      </c>
      <c r="AD816" s="16">
        <v>1179</v>
      </c>
      <c r="AE816" s="16">
        <v>1162</v>
      </c>
      <c r="AF816" s="16">
        <v>1244</v>
      </c>
      <c r="AG816" s="16">
        <v>8596883</v>
      </c>
      <c r="AH816" s="16">
        <v>0</v>
      </c>
      <c r="AI816" s="16">
        <v>0</v>
      </c>
      <c r="AJ816" s="16">
        <v>553</v>
      </c>
      <c r="AL816" s="16">
        <v>5</v>
      </c>
      <c r="AM816" s="16">
        <v>1330</v>
      </c>
      <c r="AN816" s="16">
        <v>1406</v>
      </c>
      <c r="AO816" s="16">
        <v>1353</v>
      </c>
      <c r="AP816" s="16">
        <v>9723042</v>
      </c>
      <c r="AQ816" s="16">
        <v>0</v>
      </c>
      <c r="AR816" s="16">
        <v>0</v>
      </c>
      <c r="AS816" s="16">
        <v>549</v>
      </c>
      <c r="AU816" s="16">
        <v>5</v>
      </c>
      <c r="AV816" s="16">
        <v>1288</v>
      </c>
      <c r="AW816" s="16">
        <v>35872074</v>
      </c>
      <c r="AX816" s="16">
        <v>55286</v>
      </c>
      <c r="AY816" s="16">
        <v>1713</v>
      </c>
      <c r="AZ816" s="16">
        <v>536</v>
      </c>
      <c r="BA816" s="16">
        <v>27860</v>
      </c>
    </row>
    <row r="817" spans="1:53">
      <c r="A817" s="15" t="s">
        <v>1344</v>
      </c>
      <c r="B817" s="15" t="s">
        <v>1345</v>
      </c>
      <c r="C817" s="15" t="s">
        <v>1346</v>
      </c>
      <c r="D817" s="15" t="s">
        <v>1347</v>
      </c>
      <c r="E817" s="15" t="s">
        <v>1347</v>
      </c>
      <c r="F817" s="15" t="s">
        <v>1702</v>
      </c>
      <c r="G817" s="15" t="s">
        <v>1962</v>
      </c>
      <c r="H817" s="15" t="s">
        <v>3716</v>
      </c>
      <c r="I817" s="15" t="s">
        <v>1371</v>
      </c>
      <c r="J817" s="15" t="s">
        <v>1641</v>
      </c>
      <c r="K817" s="16">
        <v>2</v>
      </c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0</v>
      </c>
      <c r="R817" s="16">
        <v>0</v>
      </c>
      <c r="S817" s="15" t="s">
        <v>1641</v>
      </c>
      <c r="T817" s="16">
        <v>2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5" t="s">
        <v>1641</v>
      </c>
      <c r="AC817" s="16">
        <v>2</v>
      </c>
      <c r="AD817" s="16">
        <v>0</v>
      </c>
      <c r="AE817" s="16">
        <v>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5" t="s">
        <v>1641</v>
      </c>
      <c r="AL817" s="16">
        <v>2</v>
      </c>
      <c r="AM817" s="16">
        <v>0</v>
      </c>
      <c r="AN817" s="16">
        <v>0</v>
      </c>
      <c r="AO817" s="16">
        <v>0</v>
      </c>
      <c r="AP817" s="16">
        <v>0</v>
      </c>
      <c r="AQ817" s="16">
        <v>0</v>
      </c>
      <c r="AR817" s="16">
        <v>0</v>
      </c>
      <c r="AS817" s="16">
        <v>0</v>
      </c>
      <c r="AT817" s="15" t="s">
        <v>1641</v>
      </c>
      <c r="AU817" s="16">
        <v>2</v>
      </c>
      <c r="AV817" s="16">
        <v>0</v>
      </c>
      <c r="AW817" s="16">
        <v>0</v>
      </c>
      <c r="AX817" s="16">
        <v>0</v>
      </c>
      <c r="AY817" s="16">
        <v>0</v>
      </c>
      <c r="AZ817" s="16">
        <v>0</v>
      </c>
      <c r="BA817" s="16">
        <v>0</v>
      </c>
    </row>
    <row r="818" spans="1:53">
      <c r="A818" s="15" t="s">
        <v>1344</v>
      </c>
      <c r="B818" s="15" t="s">
        <v>1345</v>
      </c>
      <c r="C818" s="15" t="s">
        <v>1346</v>
      </c>
      <c r="D818" s="15" t="s">
        <v>1347</v>
      </c>
      <c r="E818" s="15" t="s">
        <v>1347</v>
      </c>
      <c r="F818" s="15" t="s">
        <v>1702</v>
      </c>
      <c r="G818" s="15" t="s">
        <v>1963</v>
      </c>
      <c r="H818" s="15" t="s">
        <v>3716</v>
      </c>
      <c r="I818" s="15" t="s">
        <v>1373</v>
      </c>
      <c r="J818" s="15" t="s">
        <v>1641</v>
      </c>
      <c r="K818" s="16">
        <v>2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5" t="s">
        <v>1641</v>
      </c>
      <c r="T818" s="16">
        <v>2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5" t="s">
        <v>1641</v>
      </c>
      <c r="AC818" s="16">
        <v>2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5" t="s">
        <v>1641</v>
      </c>
      <c r="AL818" s="16">
        <v>2</v>
      </c>
      <c r="AM818" s="16">
        <v>0</v>
      </c>
      <c r="AN818" s="16">
        <v>0</v>
      </c>
      <c r="AO818" s="16">
        <v>0</v>
      </c>
      <c r="AP818" s="16">
        <v>0</v>
      </c>
      <c r="AQ818" s="16">
        <v>0</v>
      </c>
      <c r="AR818" s="16">
        <v>0</v>
      </c>
      <c r="AS818" s="16">
        <v>0</v>
      </c>
      <c r="AT818" s="15" t="s">
        <v>1641</v>
      </c>
      <c r="AU818" s="16">
        <v>2</v>
      </c>
      <c r="AV818" s="16">
        <v>0</v>
      </c>
      <c r="AW818" s="16">
        <v>0</v>
      </c>
      <c r="AX818" s="16">
        <v>0</v>
      </c>
      <c r="AY818" s="16">
        <v>0</v>
      </c>
      <c r="AZ818" s="16">
        <v>0</v>
      </c>
      <c r="BA818" s="16">
        <v>0</v>
      </c>
    </row>
    <row r="819" spans="1:53">
      <c r="A819" s="15" t="s">
        <v>1344</v>
      </c>
      <c r="B819" s="15" t="s">
        <v>1345</v>
      </c>
      <c r="C819" s="15" t="s">
        <v>1346</v>
      </c>
      <c r="D819" s="15" t="s">
        <v>1347</v>
      </c>
      <c r="E819" s="15" t="s">
        <v>1347</v>
      </c>
      <c r="F819" s="15" t="s">
        <v>1702</v>
      </c>
      <c r="G819" s="15" t="s">
        <v>1964</v>
      </c>
      <c r="H819" s="15" t="s">
        <v>3716</v>
      </c>
      <c r="I819" s="15" t="s">
        <v>1375</v>
      </c>
      <c r="J819" s="15" t="s">
        <v>1641</v>
      </c>
      <c r="K819" s="16">
        <v>2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5" t="s">
        <v>1641</v>
      </c>
      <c r="T819" s="16">
        <v>2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5" t="s">
        <v>1641</v>
      </c>
      <c r="AC819" s="16">
        <v>2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5" t="s">
        <v>1641</v>
      </c>
      <c r="AL819" s="16">
        <v>2</v>
      </c>
      <c r="AM819" s="16">
        <v>0</v>
      </c>
      <c r="AN819" s="16">
        <v>0</v>
      </c>
      <c r="AO819" s="16">
        <v>0</v>
      </c>
      <c r="AP819" s="16">
        <v>0</v>
      </c>
      <c r="AQ819" s="16">
        <v>0</v>
      </c>
      <c r="AR819" s="16">
        <v>0</v>
      </c>
      <c r="AS819" s="16">
        <v>0</v>
      </c>
      <c r="AT819" s="15" t="s">
        <v>1641</v>
      </c>
      <c r="AU819" s="16">
        <v>2</v>
      </c>
      <c r="AV819" s="16">
        <v>0</v>
      </c>
      <c r="AW819" s="16">
        <v>0</v>
      </c>
      <c r="AX819" s="16">
        <v>0</v>
      </c>
      <c r="AY819" s="16">
        <v>0</v>
      </c>
      <c r="AZ819" s="16">
        <v>0</v>
      </c>
      <c r="BA819" s="16">
        <v>0</v>
      </c>
    </row>
    <row r="820" spans="1:53">
      <c r="A820" s="15" t="s">
        <v>1344</v>
      </c>
      <c r="B820" s="15" t="s">
        <v>1345</v>
      </c>
      <c r="C820" s="15" t="s">
        <v>1346</v>
      </c>
      <c r="D820" s="15" t="s">
        <v>1347</v>
      </c>
      <c r="E820" s="15" t="s">
        <v>1347</v>
      </c>
      <c r="F820" s="15" t="s">
        <v>1702</v>
      </c>
      <c r="G820" s="15" t="s">
        <v>1965</v>
      </c>
      <c r="H820" s="15" t="s">
        <v>3716</v>
      </c>
      <c r="I820" s="15" t="s">
        <v>1371</v>
      </c>
      <c r="J820" s="15" t="s">
        <v>1641</v>
      </c>
      <c r="K820" s="16">
        <v>4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5" t="s">
        <v>1641</v>
      </c>
      <c r="T820" s="16">
        <v>4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5" t="s">
        <v>1641</v>
      </c>
      <c r="AC820" s="16">
        <v>4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0</v>
      </c>
      <c r="AK820" s="15" t="s">
        <v>1641</v>
      </c>
      <c r="AL820" s="16">
        <v>4</v>
      </c>
      <c r="AM820" s="16">
        <v>0</v>
      </c>
      <c r="AN820" s="16">
        <v>0</v>
      </c>
      <c r="AO820" s="16">
        <v>0</v>
      </c>
      <c r="AP820" s="16">
        <v>0</v>
      </c>
      <c r="AQ820" s="16">
        <v>0</v>
      </c>
      <c r="AR820" s="16">
        <v>0</v>
      </c>
      <c r="AS820" s="16">
        <v>0</v>
      </c>
      <c r="AT820" s="15" t="s">
        <v>1641</v>
      </c>
      <c r="AU820" s="16">
        <v>4</v>
      </c>
      <c r="AV820" s="16">
        <v>0</v>
      </c>
      <c r="AW820" s="16">
        <v>0</v>
      </c>
      <c r="AX820" s="16">
        <v>0</v>
      </c>
      <c r="AY820" s="16">
        <v>0</v>
      </c>
      <c r="AZ820" s="16">
        <v>0</v>
      </c>
      <c r="BA820" s="16">
        <v>0</v>
      </c>
    </row>
    <row r="821" spans="1:53">
      <c r="A821" s="15" t="s">
        <v>1344</v>
      </c>
      <c r="B821" s="15" t="s">
        <v>1345</v>
      </c>
      <c r="C821" s="15" t="s">
        <v>1346</v>
      </c>
      <c r="D821" s="15" t="s">
        <v>1347</v>
      </c>
      <c r="E821" s="15" t="s">
        <v>1347</v>
      </c>
      <c r="F821" s="15" t="s">
        <v>1702</v>
      </c>
      <c r="G821" s="15" t="s">
        <v>1966</v>
      </c>
      <c r="H821" s="15" t="s">
        <v>3716</v>
      </c>
      <c r="I821" s="15" t="s">
        <v>1373</v>
      </c>
      <c r="J821" s="15" t="s">
        <v>1641</v>
      </c>
      <c r="K821" s="16">
        <v>4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  <c r="S821" s="15" t="s">
        <v>1641</v>
      </c>
      <c r="T821" s="16">
        <v>4</v>
      </c>
      <c r="U821" s="16">
        <v>0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5" t="s">
        <v>1641</v>
      </c>
      <c r="AC821" s="16">
        <v>4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5" t="s">
        <v>1641</v>
      </c>
      <c r="AL821" s="16">
        <v>4</v>
      </c>
      <c r="AM821" s="16">
        <v>0</v>
      </c>
      <c r="AN821" s="16">
        <v>0</v>
      </c>
      <c r="AO821" s="16">
        <v>0</v>
      </c>
      <c r="AP821" s="16">
        <v>0</v>
      </c>
      <c r="AQ821" s="16">
        <v>0</v>
      </c>
      <c r="AR821" s="16">
        <v>0</v>
      </c>
      <c r="AS821" s="16">
        <v>0</v>
      </c>
      <c r="AT821" s="15" t="s">
        <v>1641</v>
      </c>
      <c r="AU821" s="16">
        <v>4</v>
      </c>
      <c r="AV821" s="16">
        <v>0</v>
      </c>
      <c r="AW821" s="16">
        <v>0</v>
      </c>
      <c r="AX821" s="16">
        <v>0</v>
      </c>
      <c r="AY821" s="16">
        <v>0</v>
      </c>
      <c r="AZ821" s="16">
        <v>0</v>
      </c>
      <c r="BA821" s="16">
        <v>0</v>
      </c>
    </row>
    <row r="822" spans="1:53">
      <c r="A822" s="15" t="s">
        <v>1344</v>
      </c>
      <c r="B822" s="15" t="s">
        <v>1345</v>
      </c>
      <c r="C822" s="15" t="s">
        <v>1346</v>
      </c>
      <c r="D822" s="15" t="s">
        <v>1347</v>
      </c>
      <c r="E822" s="15" t="s">
        <v>1347</v>
      </c>
      <c r="F822" s="15" t="s">
        <v>1702</v>
      </c>
      <c r="G822" s="15" t="s">
        <v>1967</v>
      </c>
      <c r="H822" s="15" t="s">
        <v>3716</v>
      </c>
      <c r="I822" s="15" t="s">
        <v>1375</v>
      </c>
      <c r="J822" s="15" t="s">
        <v>1641</v>
      </c>
      <c r="K822" s="16">
        <v>1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5" t="s">
        <v>1641</v>
      </c>
      <c r="T822" s="16">
        <v>1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5" t="s">
        <v>1641</v>
      </c>
      <c r="AC822" s="16">
        <v>1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0</v>
      </c>
      <c r="AK822" s="15" t="s">
        <v>1641</v>
      </c>
      <c r="AL822" s="16">
        <v>1</v>
      </c>
      <c r="AM822" s="16">
        <v>0</v>
      </c>
      <c r="AN822" s="16">
        <v>0</v>
      </c>
      <c r="AO822" s="16">
        <v>0</v>
      </c>
      <c r="AP822" s="16">
        <v>0</v>
      </c>
      <c r="AQ822" s="16">
        <v>0</v>
      </c>
      <c r="AR822" s="16">
        <v>0</v>
      </c>
      <c r="AS822" s="16">
        <v>0</v>
      </c>
      <c r="AT822" s="15" t="s">
        <v>1641</v>
      </c>
      <c r="AU822" s="16">
        <v>1</v>
      </c>
      <c r="AV822" s="16">
        <v>0</v>
      </c>
      <c r="AW822" s="16">
        <v>0</v>
      </c>
      <c r="AX822" s="16">
        <v>0</v>
      </c>
      <c r="AY822" s="16">
        <v>0</v>
      </c>
      <c r="AZ822" s="16">
        <v>0</v>
      </c>
      <c r="BA822" s="16">
        <v>0</v>
      </c>
    </row>
    <row r="823" spans="1:53">
      <c r="A823" s="15" t="s">
        <v>1344</v>
      </c>
      <c r="B823" s="15" t="s">
        <v>1345</v>
      </c>
      <c r="C823" s="15" t="s">
        <v>1346</v>
      </c>
      <c r="D823" s="15" t="s">
        <v>1347</v>
      </c>
      <c r="E823" s="15" t="s">
        <v>1347</v>
      </c>
      <c r="F823" s="15" t="s">
        <v>1702</v>
      </c>
      <c r="G823" s="15" t="s">
        <v>1968</v>
      </c>
      <c r="H823" s="15" t="s">
        <v>3716</v>
      </c>
      <c r="I823" s="15" t="s">
        <v>1375</v>
      </c>
      <c r="J823" s="15" t="s">
        <v>1641</v>
      </c>
      <c r="K823" s="16">
        <v>3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5" t="s">
        <v>1641</v>
      </c>
      <c r="T823" s="16">
        <v>3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5" t="s">
        <v>1641</v>
      </c>
      <c r="AC823" s="16">
        <v>3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0</v>
      </c>
      <c r="AK823" s="15" t="s">
        <v>1641</v>
      </c>
      <c r="AL823" s="16">
        <v>3</v>
      </c>
      <c r="AM823" s="16">
        <v>0</v>
      </c>
      <c r="AN823" s="16">
        <v>0</v>
      </c>
      <c r="AO823" s="16">
        <v>0</v>
      </c>
      <c r="AP823" s="16">
        <v>0</v>
      </c>
      <c r="AQ823" s="16">
        <v>0</v>
      </c>
      <c r="AR823" s="16">
        <v>0</v>
      </c>
      <c r="AS823" s="16">
        <v>0</v>
      </c>
      <c r="AT823" s="15" t="s">
        <v>1641</v>
      </c>
      <c r="AU823" s="16">
        <v>3</v>
      </c>
      <c r="AV823" s="16">
        <v>0</v>
      </c>
      <c r="AW823" s="16">
        <v>0</v>
      </c>
      <c r="AX823" s="16">
        <v>0</v>
      </c>
      <c r="AY823" s="16">
        <v>0</v>
      </c>
      <c r="AZ823" s="16">
        <v>0</v>
      </c>
      <c r="BA823" s="16">
        <v>0</v>
      </c>
    </row>
    <row r="824" spans="1:53">
      <c r="A824" s="15" t="s">
        <v>1344</v>
      </c>
      <c r="B824" s="15" t="s">
        <v>1345</v>
      </c>
      <c r="C824" s="15" t="s">
        <v>1346</v>
      </c>
      <c r="D824" s="15" t="s">
        <v>1347</v>
      </c>
      <c r="E824" s="15" t="s">
        <v>1347</v>
      </c>
      <c r="F824" s="15" t="s">
        <v>1702</v>
      </c>
      <c r="G824" s="15" t="s">
        <v>1492</v>
      </c>
      <c r="H824" s="15" t="s">
        <v>3716</v>
      </c>
      <c r="I824" s="15" t="s">
        <v>1371</v>
      </c>
      <c r="J824" s="15"/>
      <c r="K824" s="16">
        <v>25</v>
      </c>
      <c r="L824" s="16">
        <v>3149</v>
      </c>
      <c r="M824" s="16">
        <v>3249</v>
      </c>
      <c r="N824" s="16">
        <v>3303</v>
      </c>
      <c r="O824" s="16">
        <v>21498768</v>
      </c>
      <c r="P824" s="16">
        <v>277877</v>
      </c>
      <c r="Q824" s="16">
        <v>9272</v>
      </c>
      <c r="R824" s="16">
        <v>511</v>
      </c>
      <c r="S824" s="15"/>
      <c r="T824" s="16">
        <v>25</v>
      </c>
      <c r="U824" s="16">
        <v>3328</v>
      </c>
      <c r="V824" s="16">
        <v>3373</v>
      </c>
      <c r="W824" s="16">
        <v>3522</v>
      </c>
      <c r="X824" s="16">
        <v>23455705</v>
      </c>
      <c r="Y824" s="16">
        <v>159085</v>
      </c>
      <c r="Z824" s="16">
        <v>5536</v>
      </c>
      <c r="AA824" s="16">
        <v>529</v>
      </c>
      <c r="AC824" s="16">
        <v>25</v>
      </c>
      <c r="AD824" s="16">
        <v>3813</v>
      </c>
      <c r="AE824" s="16">
        <v>3551</v>
      </c>
      <c r="AF824" s="16">
        <v>3323</v>
      </c>
      <c r="AG824" s="16">
        <v>25114780</v>
      </c>
      <c r="AH824" s="16">
        <v>232920</v>
      </c>
      <c r="AI824" s="16">
        <v>8131</v>
      </c>
      <c r="AJ824" s="16">
        <v>542</v>
      </c>
      <c r="AL824" s="16">
        <v>25</v>
      </c>
      <c r="AM824" s="16">
        <v>3274</v>
      </c>
      <c r="AN824" s="16">
        <v>3224</v>
      </c>
      <c r="AO824" s="16">
        <v>3147</v>
      </c>
      <c r="AP824" s="16">
        <v>24790866</v>
      </c>
      <c r="AQ824" s="16">
        <v>97033</v>
      </c>
      <c r="AR824" s="16">
        <v>3579</v>
      </c>
      <c r="AS824" s="16">
        <v>593</v>
      </c>
      <c r="AU824" s="16">
        <v>25</v>
      </c>
      <c r="AV824" s="16">
        <v>3355</v>
      </c>
      <c r="AW824" s="16">
        <v>94860119</v>
      </c>
      <c r="AX824" s="16">
        <v>766915</v>
      </c>
      <c r="AY824" s="16">
        <v>26518</v>
      </c>
      <c r="AZ824" s="16">
        <v>544</v>
      </c>
      <c r="BA824" s="16">
        <v>28277</v>
      </c>
    </row>
    <row r="825" spans="1:53">
      <c r="A825" s="15" t="s">
        <v>1344</v>
      </c>
      <c r="B825" s="15" t="s">
        <v>1345</v>
      </c>
      <c r="C825" s="15" t="s">
        <v>1346</v>
      </c>
      <c r="D825" s="15" t="s">
        <v>1347</v>
      </c>
      <c r="E825" s="15" t="s">
        <v>1347</v>
      </c>
      <c r="F825" s="15" t="s">
        <v>1702</v>
      </c>
      <c r="G825" s="15" t="s">
        <v>1661</v>
      </c>
      <c r="H825" s="15" t="s">
        <v>3716</v>
      </c>
      <c r="I825" s="15" t="s">
        <v>1373</v>
      </c>
      <c r="J825" s="15"/>
      <c r="K825" s="16">
        <v>11</v>
      </c>
      <c r="L825" s="16">
        <v>2439</v>
      </c>
      <c r="M825" s="16">
        <v>2512</v>
      </c>
      <c r="N825" s="16">
        <v>2542</v>
      </c>
      <c r="O825" s="16">
        <v>16724555</v>
      </c>
      <c r="P825" s="16">
        <v>239323</v>
      </c>
      <c r="Q825" s="16">
        <v>7677</v>
      </c>
      <c r="R825" s="16">
        <v>515</v>
      </c>
      <c r="S825" s="15"/>
      <c r="T825" s="16">
        <v>11</v>
      </c>
      <c r="U825" s="16">
        <v>2552</v>
      </c>
      <c r="V825" s="16">
        <v>2568</v>
      </c>
      <c r="W825" s="16">
        <v>2642</v>
      </c>
      <c r="X825" s="16">
        <v>18639300</v>
      </c>
      <c r="Y825" s="16">
        <v>102491</v>
      </c>
      <c r="Z825" s="16">
        <v>3522</v>
      </c>
      <c r="AA825" s="16">
        <v>554</v>
      </c>
      <c r="AC825" s="16">
        <v>11</v>
      </c>
      <c r="AD825" s="16">
        <v>2812</v>
      </c>
      <c r="AE825" s="16">
        <v>2756</v>
      </c>
      <c r="AF825" s="16">
        <v>2588</v>
      </c>
      <c r="AG825" s="16">
        <v>19955492</v>
      </c>
      <c r="AH825" s="16">
        <v>108427</v>
      </c>
      <c r="AI825" s="16">
        <v>3766</v>
      </c>
      <c r="AJ825" s="16">
        <v>565</v>
      </c>
      <c r="AL825" s="16">
        <v>11</v>
      </c>
      <c r="AM825" s="16">
        <v>2538</v>
      </c>
      <c r="AN825" s="16">
        <v>2501</v>
      </c>
      <c r="AO825" s="16">
        <v>2475</v>
      </c>
      <c r="AP825" s="16">
        <v>19967618</v>
      </c>
      <c r="AQ825" s="16">
        <v>62492</v>
      </c>
      <c r="AR825" s="16">
        <v>2147</v>
      </c>
      <c r="AS825" s="16">
        <v>613</v>
      </c>
      <c r="AU825" s="16">
        <v>11</v>
      </c>
      <c r="AV825" s="16">
        <v>2577</v>
      </c>
      <c r="AW825" s="16">
        <v>75286965</v>
      </c>
      <c r="AX825" s="16">
        <v>512733</v>
      </c>
      <c r="AY825" s="16">
        <v>17112</v>
      </c>
      <c r="AZ825" s="16">
        <v>562</v>
      </c>
      <c r="BA825" s="16">
        <v>29214</v>
      </c>
    </row>
    <row r="826" spans="1:53">
      <c r="A826" s="15" t="s">
        <v>1344</v>
      </c>
      <c r="B826" s="15" t="s">
        <v>1345</v>
      </c>
      <c r="C826" s="15" t="s">
        <v>1346</v>
      </c>
      <c r="D826" s="15" t="s">
        <v>1347</v>
      </c>
      <c r="E826" s="15" t="s">
        <v>1347</v>
      </c>
      <c r="F826" s="15" t="s">
        <v>1702</v>
      </c>
      <c r="G826" s="15" t="s">
        <v>1662</v>
      </c>
      <c r="H826" s="15" t="s">
        <v>3716</v>
      </c>
      <c r="I826" s="15" t="s">
        <v>1375</v>
      </c>
      <c r="J826" s="15"/>
      <c r="K826" s="16">
        <v>11</v>
      </c>
      <c r="L826" s="16">
        <v>2439</v>
      </c>
      <c r="M826" s="16">
        <v>2512</v>
      </c>
      <c r="N826" s="16">
        <v>2542</v>
      </c>
      <c r="O826" s="16">
        <v>16724555</v>
      </c>
      <c r="P826" s="16">
        <v>239323</v>
      </c>
      <c r="Q826" s="16">
        <v>7677</v>
      </c>
      <c r="R826" s="16">
        <v>515</v>
      </c>
      <c r="S826" s="15"/>
      <c r="T826" s="16">
        <v>11</v>
      </c>
      <c r="U826" s="16">
        <v>2552</v>
      </c>
      <c r="V826" s="16">
        <v>2568</v>
      </c>
      <c r="W826" s="16">
        <v>2642</v>
      </c>
      <c r="X826" s="16">
        <v>18639300</v>
      </c>
      <c r="Y826" s="16">
        <v>102491</v>
      </c>
      <c r="Z826" s="16">
        <v>3522</v>
      </c>
      <c r="AA826" s="16">
        <v>554</v>
      </c>
      <c r="AC826" s="16">
        <v>11</v>
      </c>
      <c r="AD826" s="16">
        <v>2812</v>
      </c>
      <c r="AE826" s="16">
        <v>2756</v>
      </c>
      <c r="AF826" s="16">
        <v>2588</v>
      </c>
      <c r="AG826" s="16">
        <v>19955492</v>
      </c>
      <c r="AH826" s="16">
        <v>108427</v>
      </c>
      <c r="AI826" s="16">
        <v>3766</v>
      </c>
      <c r="AJ826" s="16">
        <v>565</v>
      </c>
      <c r="AL826" s="16">
        <v>11</v>
      </c>
      <c r="AM826" s="16">
        <v>2538</v>
      </c>
      <c r="AN826" s="16">
        <v>2501</v>
      </c>
      <c r="AO826" s="16">
        <v>2475</v>
      </c>
      <c r="AP826" s="16">
        <v>19967618</v>
      </c>
      <c r="AQ826" s="16">
        <v>62492</v>
      </c>
      <c r="AR826" s="16">
        <v>2147</v>
      </c>
      <c r="AS826" s="16">
        <v>613</v>
      </c>
      <c r="AU826" s="16">
        <v>11</v>
      </c>
      <c r="AV826" s="16">
        <v>2577</v>
      </c>
      <c r="AW826" s="16">
        <v>75286965</v>
      </c>
      <c r="AX826" s="16">
        <v>512733</v>
      </c>
      <c r="AY826" s="16">
        <v>17112</v>
      </c>
      <c r="AZ826" s="16">
        <v>562</v>
      </c>
      <c r="BA826" s="16">
        <v>29214</v>
      </c>
    </row>
    <row r="827" spans="1:53">
      <c r="A827" s="15" t="s">
        <v>1344</v>
      </c>
      <c r="B827" s="15" t="s">
        <v>1345</v>
      </c>
      <c r="C827" s="15" t="s">
        <v>1346</v>
      </c>
      <c r="D827" s="15" t="s">
        <v>1347</v>
      </c>
      <c r="E827" s="15" t="s">
        <v>1347</v>
      </c>
      <c r="F827" s="15" t="s">
        <v>1702</v>
      </c>
      <c r="G827" s="15" t="s">
        <v>1969</v>
      </c>
      <c r="H827" s="15" t="s">
        <v>3716</v>
      </c>
      <c r="I827" s="15" t="s">
        <v>1373</v>
      </c>
      <c r="J827" s="15" t="s">
        <v>1641</v>
      </c>
      <c r="K827" s="16">
        <v>1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5" t="s">
        <v>1641</v>
      </c>
      <c r="T827" s="16">
        <v>1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5" t="s">
        <v>1641</v>
      </c>
      <c r="AC827" s="16">
        <v>1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0</v>
      </c>
      <c r="AK827" s="15" t="s">
        <v>1641</v>
      </c>
      <c r="AL827" s="16">
        <v>1</v>
      </c>
      <c r="AM827" s="16">
        <v>0</v>
      </c>
      <c r="AN827" s="16">
        <v>0</v>
      </c>
      <c r="AO827" s="16">
        <v>0</v>
      </c>
      <c r="AP827" s="16">
        <v>0</v>
      </c>
      <c r="AQ827" s="16">
        <v>0</v>
      </c>
      <c r="AR827" s="16">
        <v>0</v>
      </c>
      <c r="AS827" s="16">
        <v>0</v>
      </c>
      <c r="AT827" s="15" t="s">
        <v>1641</v>
      </c>
      <c r="AU827" s="16">
        <v>1</v>
      </c>
      <c r="AV827" s="16">
        <v>0</v>
      </c>
      <c r="AW827" s="16">
        <v>0</v>
      </c>
      <c r="AX827" s="16">
        <v>0</v>
      </c>
      <c r="AY827" s="16">
        <v>0</v>
      </c>
      <c r="AZ827" s="16">
        <v>0</v>
      </c>
      <c r="BA827" s="16">
        <v>0</v>
      </c>
    </row>
    <row r="828" spans="1:53">
      <c r="A828" s="15" t="s">
        <v>1344</v>
      </c>
      <c r="B828" s="15" t="s">
        <v>1345</v>
      </c>
      <c r="C828" s="15" t="s">
        <v>1346</v>
      </c>
      <c r="D828" s="15" t="s">
        <v>1347</v>
      </c>
      <c r="E828" s="15" t="s">
        <v>1347</v>
      </c>
      <c r="F828" s="15" t="s">
        <v>1702</v>
      </c>
      <c r="G828" s="15" t="s">
        <v>1970</v>
      </c>
      <c r="H828" s="15" t="s">
        <v>3716</v>
      </c>
      <c r="I828" s="15" t="s">
        <v>1375</v>
      </c>
      <c r="J828" s="15" t="s">
        <v>1641</v>
      </c>
      <c r="K828" s="16">
        <v>1</v>
      </c>
      <c r="L828" s="16">
        <v>0</v>
      </c>
      <c r="M828" s="16"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5" t="s">
        <v>1641</v>
      </c>
      <c r="T828" s="16">
        <v>1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5" t="s">
        <v>1641</v>
      </c>
      <c r="AC828" s="16">
        <v>1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5" t="s">
        <v>1641</v>
      </c>
      <c r="AL828" s="16">
        <v>1</v>
      </c>
      <c r="AM828" s="16">
        <v>0</v>
      </c>
      <c r="AN828" s="16">
        <v>0</v>
      </c>
      <c r="AO828" s="16">
        <v>0</v>
      </c>
      <c r="AP828" s="16">
        <v>0</v>
      </c>
      <c r="AQ828" s="16">
        <v>0</v>
      </c>
      <c r="AR828" s="16">
        <v>0</v>
      </c>
      <c r="AS828" s="16">
        <v>0</v>
      </c>
      <c r="AT828" s="15" t="s">
        <v>1641</v>
      </c>
      <c r="AU828" s="16">
        <v>1</v>
      </c>
      <c r="AV828" s="16">
        <v>0</v>
      </c>
      <c r="AW828" s="16">
        <v>0</v>
      </c>
      <c r="AX828" s="16">
        <v>0</v>
      </c>
      <c r="AY828" s="16">
        <v>0</v>
      </c>
      <c r="AZ828" s="16">
        <v>0</v>
      </c>
      <c r="BA828" s="16">
        <v>0</v>
      </c>
    </row>
    <row r="829" spans="1:53">
      <c r="A829" s="15" t="s">
        <v>1344</v>
      </c>
      <c r="B829" s="15" t="s">
        <v>1345</v>
      </c>
      <c r="C829" s="15" t="s">
        <v>1346</v>
      </c>
      <c r="D829" s="15" t="s">
        <v>1347</v>
      </c>
      <c r="E829" s="15" t="s">
        <v>1347</v>
      </c>
      <c r="F829" s="15" t="s">
        <v>1702</v>
      </c>
      <c r="G829" s="15" t="s">
        <v>1493</v>
      </c>
      <c r="H829" s="15" t="s">
        <v>3716</v>
      </c>
      <c r="I829" s="15" t="s">
        <v>1373</v>
      </c>
      <c r="J829" s="15" t="s">
        <v>1641</v>
      </c>
      <c r="K829" s="16">
        <v>13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5" t="s">
        <v>1641</v>
      </c>
      <c r="T829" s="16">
        <v>13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5" t="s">
        <v>1641</v>
      </c>
      <c r="AC829" s="16">
        <v>13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5" t="s">
        <v>1641</v>
      </c>
      <c r="AL829" s="16">
        <v>13</v>
      </c>
      <c r="AM829" s="16">
        <v>0</v>
      </c>
      <c r="AN829" s="16">
        <v>0</v>
      </c>
      <c r="AO829" s="16">
        <v>0</v>
      </c>
      <c r="AP829" s="16">
        <v>0</v>
      </c>
      <c r="AQ829" s="16">
        <v>0</v>
      </c>
      <c r="AR829" s="16">
        <v>0</v>
      </c>
      <c r="AS829" s="16">
        <v>0</v>
      </c>
      <c r="AT829" s="15" t="s">
        <v>1641</v>
      </c>
      <c r="AU829" s="16">
        <v>13</v>
      </c>
      <c r="AV829" s="16">
        <v>0</v>
      </c>
      <c r="AW829" s="16">
        <v>0</v>
      </c>
      <c r="AX829" s="16">
        <v>0</v>
      </c>
      <c r="AY829" s="16">
        <v>0</v>
      </c>
      <c r="AZ829" s="16">
        <v>0</v>
      </c>
      <c r="BA829" s="16">
        <v>0</v>
      </c>
    </row>
    <row r="830" spans="1:53">
      <c r="A830" s="15" t="s">
        <v>1344</v>
      </c>
      <c r="B830" s="15" t="s">
        <v>1345</v>
      </c>
      <c r="C830" s="15" t="s">
        <v>1346</v>
      </c>
      <c r="D830" s="15" t="s">
        <v>1347</v>
      </c>
      <c r="E830" s="15" t="s">
        <v>1347</v>
      </c>
      <c r="F830" s="15" t="s">
        <v>1702</v>
      </c>
      <c r="G830" s="15" t="s">
        <v>1971</v>
      </c>
      <c r="H830" s="15" t="s">
        <v>3716</v>
      </c>
      <c r="I830" s="15" t="s">
        <v>1375</v>
      </c>
      <c r="J830" s="15" t="s">
        <v>1641</v>
      </c>
      <c r="K830" s="16">
        <v>7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5" t="s">
        <v>1641</v>
      </c>
      <c r="T830" s="16">
        <v>7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5" t="s">
        <v>1641</v>
      </c>
      <c r="AC830" s="16">
        <v>7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5" t="s">
        <v>1641</v>
      </c>
      <c r="AL830" s="16">
        <v>7</v>
      </c>
      <c r="AM830" s="16">
        <v>0</v>
      </c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5" t="s">
        <v>1641</v>
      </c>
      <c r="AU830" s="16">
        <v>7</v>
      </c>
      <c r="AV830" s="16">
        <v>0</v>
      </c>
      <c r="AW830" s="16">
        <v>0</v>
      </c>
      <c r="AX830" s="16">
        <v>0</v>
      </c>
      <c r="AY830" s="16">
        <v>0</v>
      </c>
      <c r="AZ830" s="16">
        <v>0</v>
      </c>
      <c r="BA830" s="16">
        <v>0</v>
      </c>
    </row>
    <row r="831" spans="1:53">
      <c r="A831" s="15" t="s">
        <v>1344</v>
      </c>
      <c r="B831" s="15" t="s">
        <v>1345</v>
      </c>
      <c r="C831" s="15" t="s">
        <v>1346</v>
      </c>
      <c r="D831" s="15" t="s">
        <v>1347</v>
      </c>
      <c r="E831" s="15" t="s">
        <v>1347</v>
      </c>
      <c r="F831" s="15" t="s">
        <v>1702</v>
      </c>
      <c r="G831" s="15" t="s">
        <v>1494</v>
      </c>
      <c r="H831" s="15" t="s">
        <v>3716</v>
      </c>
      <c r="I831" s="15" t="s">
        <v>1375</v>
      </c>
      <c r="J831" s="15"/>
      <c r="K831" s="16">
        <v>6</v>
      </c>
      <c r="L831" s="16">
        <v>576</v>
      </c>
      <c r="M831" s="16">
        <v>592</v>
      </c>
      <c r="N831" s="16">
        <v>607</v>
      </c>
      <c r="O831" s="16">
        <v>3780141</v>
      </c>
      <c r="P831" s="16">
        <v>0</v>
      </c>
      <c r="Q831" s="16">
        <v>0</v>
      </c>
      <c r="R831" s="16">
        <v>491</v>
      </c>
      <c r="S831" s="15"/>
      <c r="T831" s="16">
        <v>6</v>
      </c>
      <c r="U831" s="16">
        <v>638</v>
      </c>
      <c r="V831" s="16">
        <v>665</v>
      </c>
      <c r="W831" s="16">
        <v>741</v>
      </c>
      <c r="X831" s="16">
        <v>3951334</v>
      </c>
      <c r="Y831" s="16">
        <v>29613</v>
      </c>
      <c r="Z831" s="16">
        <v>977</v>
      </c>
      <c r="AA831" s="16">
        <v>446</v>
      </c>
      <c r="AC831" s="16">
        <v>6</v>
      </c>
      <c r="AD831" s="16">
        <v>870</v>
      </c>
      <c r="AE831" s="16">
        <v>691</v>
      </c>
      <c r="AF831" s="16">
        <v>624</v>
      </c>
      <c r="AG831" s="16">
        <v>4459234</v>
      </c>
      <c r="AH831" s="16">
        <v>91581</v>
      </c>
      <c r="AI831" s="16">
        <v>3022</v>
      </c>
      <c r="AJ831" s="16">
        <v>471</v>
      </c>
      <c r="AL831" s="16">
        <v>6</v>
      </c>
      <c r="AM831" s="16">
        <v>602</v>
      </c>
      <c r="AN831" s="16">
        <v>569</v>
      </c>
      <c r="AO831" s="16">
        <v>567</v>
      </c>
      <c r="AP831" s="16">
        <v>4101162</v>
      </c>
      <c r="AQ831" s="16">
        <v>0</v>
      </c>
      <c r="AR831" s="16">
        <v>0</v>
      </c>
      <c r="AS831" s="16">
        <v>545</v>
      </c>
      <c r="AU831" s="16">
        <v>6</v>
      </c>
      <c r="AV831" s="16">
        <v>645</v>
      </c>
      <c r="AW831" s="16">
        <v>16291871</v>
      </c>
      <c r="AX831" s="16">
        <v>121194</v>
      </c>
      <c r="AY831" s="16">
        <v>3999</v>
      </c>
      <c r="AZ831" s="16">
        <v>486</v>
      </c>
      <c r="BA831" s="16">
        <v>25252</v>
      </c>
    </row>
    <row r="832" spans="1:53">
      <c r="A832" s="15" t="s">
        <v>1344</v>
      </c>
      <c r="B832" s="15" t="s">
        <v>1345</v>
      </c>
      <c r="C832" s="15" t="s">
        <v>1346</v>
      </c>
      <c r="D832" s="15" t="s">
        <v>1347</v>
      </c>
      <c r="E832" s="15" t="s">
        <v>1347</v>
      </c>
      <c r="F832" s="15" t="s">
        <v>1702</v>
      </c>
      <c r="G832" s="15" t="s">
        <v>1495</v>
      </c>
      <c r="H832" s="15" t="s">
        <v>3716</v>
      </c>
      <c r="I832" s="15" t="s">
        <v>1367</v>
      </c>
      <c r="J832" s="15"/>
      <c r="K832" s="16">
        <v>311</v>
      </c>
      <c r="L832" s="16">
        <v>88335</v>
      </c>
      <c r="M832" s="16">
        <v>88811</v>
      </c>
      <c r="N832" s="16">
        <v>89218</v>
      </c>
      <c r="O832" s="16">
        <v>1099221356</v>
      </c>
      <c r="P832" s="16">
        <v>13103796</v>
      </c>
      <c r="Q832" s="16">
        <v>686131</v>
      </c>
      <c r="R832" s="16">
        <v>952</v>
      </c>
      <c r="S832" s="15"/>
      <c r="T832" s="16">
        <v>309</v>
      </c>
      <c r="U832" s="16">
        <v>89785</v>
      </c>
      <c r="V832" s="16">
        <v>89891</v>
      </c>
      <c r="W832" s="16">
        <v>89848</v>
      </c>
      <c r="X832" s="16">
        <v>1154084736</v>
      </c>
      <c r="Y832" s="16">
        <v>3251937</v>
      </c>
      <c r="Z832" s="16">
        <v>172491</v>
      </c>
      <c r="AA832" s="16">
        <v>988</v>
      </c>
      <c r="AC832" s="16">
        <v>312</v>
      </c>
      <c r="AD832" s="16">
        <v>89756</v>
      </c>
      <c r="AE832" s="16">
        <v>89812</v>
      </c>
      <c r="AF832" s="16">
        <v>89994</v>
      </c>
      <c r="AG832" s="16">
        <v>1176484797</v>
      </c>
      <c r="AH832" s="16">
        <v>1657124</v>
      </c>
      <c r="AI832" s="16">
        <v>84394</v>
      </c>
      <c r="AJ832" s="16">
        <v>1007</v>
      </c>
      <c r="AL832" s="16">
        <v>310</v>
      </c>
      <c r="AM832" s="16">
        <v>89931</v>
      </c>
      <c r="AN832" s="16">
        <v>90084</v>
      </c>
      <c r="AO832" s="16">
        <v>90059</v>
      </c>
      <c r="AP832" s="16">
        <v>1169812522</v>
      </c>
      <c r="AQ832" s="16">
        <v>1736176</v>
      </c>
      <c r="AR832" s="16">
        <v>93720</v>
      </c>
      <c r="AS832" s="16">
        <v>1000</v>
      </c>
      <c r="AU832" s="16">
        <v>311</v>
      </c>
      <c r="AV832" s="16">
        <v>89627</v>
      </c>
      <c r="AW832" s="16">
        <v>4599603411</v>
      </c>
      <c r="AX832" s="16">
        <v>19749033</v>
      </c>
      <c r="AY832" s="16">
        <v>1036736</v>
      </c>
      <c r="AZ832" s="16">
        <v>987</v>
      </c>
      <c r="BA832" s="16">
        <v>51319</v>
      </c>
    </row>
    <row r="833" spans="1:53">
      <c r="A833" s="15" t="s">
        <v>1344</v>
      </c>
      <c r="B833" s="15" t="s">
        <v>1345</v>
      </c>
      <c r="C833" s="15" t="s">
        <v>1346</v>
      </c>
      <c r="D833" s="15" t="s">
        <v>1347</v>
      </c>
      <c r="E833" s="15" t="s">
        <v>1347</v>
      </c>
      <c r="F833" s="15" t="s">
        <v>1702</v>
      </c>
      <c r="G833" s="15" t="s">
        <v>1496</v>
      </c>
      <c r="H833" s="15" t="s">
        <v>3716</v>
      </c>
      <c r="I833" s="15" t="s">
        <v>1369</v>
      </c>
      <c r="J833" s="15"/>
      <c r="K833" s="16">
        <v>60</v>
      </c>
      <c r="L833" s="16">
        <v>2540</v>
      </c>
      <c r="M833" s="16">
        <v>2530</v>
      </c>
      <c r="N833" s="16">
        <v>2557</v>
      </c>
      <c r="O833" s="16">
        <v>23217068</v>
      </c>
      <c r="P833" s="16">
        <v>4587289</v>
      </c>
      <c r="Q833" s="16">
        <v>215573</v>
      </c>
      <c r="R833" s="16">
        <v>702</v>
      </c>
      <c r="S833" s="15"/>
      <c r="T833" s="16">
        <v>61</v>
      </c>
      <c r="U833" s="16">
        <v>2552</v>
      </c>
      <c r="V833" s="16">
        <v>2558</v>
      </c>
      <c r="W833" s="16">
        <v>2573</v>
      </c>
      <c r="X833" s="16">
        <v>24912087</v>
      </c>
      <c r="Y833" s="16">
        <v>915028</v>
      </c>
      <c r="Z833" s="16">
        <v>44894</v>
      </c>
      <c r="AA833" s="16">
        <v>748</v>
      </c>
      <c r="AC833" s="16">
        <v>62</v>
      </c>
      <c r="AD833" s="16">
        <v>2525</v>
      </c>
      <c r="AE833" s="16">
        <v>2557</v>
      </c>
      <c r="AF833" s="16">
        <v>2586</v>
      </c>
      <c r="AG833" s="16">
        <v>26375112</v>
      </c>
      <c r="AH833" s="16">
        <v>613921</v>
      </c>
      <c r="AI833" s="16">
        <v>30204</v>
      </c>
      <c r="AJ833" s="16">
        <v>794</v>
      </c>
      <c r="AL833" s="16">
        <v>62</v>
      </c>
      <c r="AM833" s="16">
        <v>2551</v>
      </c>
      <c r="AN833" s="16">
        <v>2541</v>
      </c>
      <c r="AO833" s="16">
        <v>2578</v>
      </c>
      <c r="AP833" s="16">
        <v>26764962</v>
      </c>
      <c r="AQ833" s="16">
        <v>565786</v>
      </c>
      <c r="AR833" s="16">
        <v>28711</v>
      </c>
      <c r="AS833" s="16">
        <v>805</v>
      </c>
      <c r="AU833" s="16">
        <v>61</v>
      </c>
      <c r="AV833" s="16">
        <v>2554</v>
      </c>
      <c r="AW833" s="16">
        <v>101269229</v>
      </c>
      <c r="AX833" s="16">
        <v>6682024</v>
      </c>
      <c r="AY833" s="16">
        <v>319382</v>
      </c>
      <c r="AZ833" s="16">
        <v>763</v>
      </c>
      <c r="BA833" s="16">
        <v>39651</v>
      </c>
    </row>
    <row r="834" spans="1:53">
      <c r="A834" s="15" t="s">
        <v>1344</v>
      </c>
      <c r="B834" s="15" t="s">
        <v>1345</v>
      </c>
      <c r="C834" s="15" t="s">
        <v>1346</v>
      </c>
      <c r="D834" s="15" t="s">
        <v>1347</v>
      </c>
      <c r="E834" s="15" t="s">
        <v>1347</v>
      </c>
      <c r="F834" s="15" t="s">
        <v>1702</v>
      </c>
      <c r="G834" s="15" t="s">
        <v>1972</v>
      </c>
      <c r="H834" s="15" t="s">
        <v>3716</v>
      </c>
      <c r="I834" s="15" t="s">
        <v>1371</v>
      </c>
      <c r="J834" s="15"/>
      <c r="K834" s="16">
        <v>24</v>
      </c>
      <c r="L834" s="16">
        <v>971</v>
      </c>
      <c r="M834" s="16">
        <v>970</v>
      </c>
      <c r="N834" s="16">
        <v>980</v>
      </c>
      <c r="O834" s="16">
        <v>8681375</v>
      </c>
      <c r="P834" s="16">
        <v>2333822</v>
      </c>
      <c r="Q834" s="16">
        <v>110777</v>
      </c>
      <c r="R834" s="16">
        <v>686</v>
      </c>
      <c r="S834" s="15"/>
      <c r="T834" s="16">
        <v>25</v>
      </c>
      <c r="U834" s="16">
        <v>972</v>
      </c>
      <c r="V834" s="16">
        <v>970</v>
      </c>
      <c r="W834" s="16">
        <v>977</v>
      </c>
      <c r="X834" s="16">
        <v>9350595</v>
      </c>
      <c r="Y834" s="16">
        <v>318616</v>
      </c>
      <c r="Z834" s="16">
        <v>15681</v>
      </c>
      <c r="AA834" s="16">
        <v>739</v>
      </c>
      <c r="AC834" s="16">
        <v>25</v>
      </c>
      <c r="AD834" s="16">
        <v>963</v>
      </c>
      <c r="AE834" s="16">
        <v>997</v>
      </c>
      <c r="AF834" s="16">
        <v>1010</v>
      </c>
      <c r="AG834" s="16">
        <v>10381004</v>
      </c>
      <c r="AH834" s="16">
        <v>188129</v>
      </c>
      <c r="AI834" s="16">
        <v>9277</v>
      </c>
      <c r="AJ834" s="16">
        <v>807</v>
      </c>
      <c r="AL834" s="16">
        <v>25</v>
      </c>
      <c r="AM834" s="16">
        <v>1017</v>
      </c>
      <c r="AN834" s="16">
        <v>1004</v>
      </c>
      <c r="AO834" s="16">
        <v>1011</v>
      </c>
      <c r="AP834" s="16">
        <v>10884284</v>
      </c>
      <c r="AQ834" s="16">
        <v>283518</v>
      </c>
      <c r="AR834" s="16">
        <v>15598</v>
      </c>
      <c r="AS834" s="16">
        <v>828</v>
      </c>
      <c r="AU834" s="16">
        <v>25</v>
      </c>
      <c r="AV834" s="16">
        <v>987</v>
      </c>
      <c r="AW834" s="16">
        <v>39297258</v>
      </c>
      <c r="AX834" s="16">
        <v>3124085</v>
      </c>
      <c r="AY834" s="16">
        <v>151333</v>
      </c>
      <c r="AZ834" s="16">
        <v>766</v>
      </c>
      <c r="BA834" s="16">
        <v>39822</v>
      </c>
    </row>
    <row r="835" spans="1:53">
      <c r="A835" s="15" t="s">
        <v>1344</v>
      </c>
      <c r="B835" s="15" t="s">
        <v>1345</v>
      </c>
      <c r="C835" s="15" t="s">
        <v>1346</v>
      </c>
      <c r="D835" s="15" t="s">
        <v>1347</v>
      </c>
      <c r="E835" s="15" t="s">
        <v>1347</v>
      </c>
      <c r="F835" s="15" t="s">
        <v>1702</v>
      </c>
      <c r="G835" s="15" t="s">
        <v>1973</v>
      </c>
      <c r="H835" s="15" t="s">
        <v>3716</v>
      </c>
      <c r="I835" s="15" t="s">
        <v>1373</v>
      </c>
      <c r="J835" s="15"/>
      <c r="K835" s="16">
        <v>24</v>
      </c>
      <c r="L835" s="16">
        <v>971</v>
      </c>
      <c r="M835" s="16">
        <v>970</v>
      </c>
      <c r="N835" s="16">
        <v>980</v>
      </c>
      <c r="O835" s="16">
        <v>8681375</v>
      </c>
      <c r="P835" s="16">
        <v>2333822</v>
      </c>
      <c r="Q835" s="16">
        <v>110777</v>
      </c>
      <c r="R835" s="16">
        <v>686</v>
      </c>
      <c r="S835" s="15"/>
      <c r="T835" s="16">
        <v>25</v>
      </c>
      <c r="U835" s="16">
        <v>972</v>
      </c>
      <c r="V835" s="16">
        <v>970</v>
      </c>
      <c r="W835" s="16">
        <v>977</v>
      </c>
      <c r="X835" s="16">
        <v>9350595</v>
      </c>
      <c r="Y835" s="16">
        <v>318616</v>
      </c>
      <c r="Z835" s="16">
        <v>15681</v>
      </c>
      <c r="AA835" s="16">
        <v>739</v>
      </c>
      <c r="AC835" s="16">
        <v>25</v>
      </c>
      <c r="AD835" s="16">
        <v>963</v>
      </c>
      <c r="AE835" s="16">
        <v>997</v>
      </c>
      <c r="AF835" s="16">
        <v>1010</v>
      </c>
      <c r="AG835" s="16">
        <v>10381004</v>
      </c>
      <c r="AH835" s="16">
        <v>188129</v>
      </c>
      <c r="AI835" s="16">
        <v>9277</v>
      </c>
      <c r="AJ835" s="16">
        <v>807</v>
      </c>
      <c r="AL835" s="16">
        <v>25</v>
      </c>
      <c r="AM835" s="16">
        <v>1017</v>
      </c>
      <c r="AN835" s="16">
        <v>1004</v>
      </c>
      <c r="AO835" s="16">
        <v>1011</v>
      </c>
      <c r="AP835" s="16">
        <v>10884284</v>
      </c>
      <c r="AQ835" s="16">
        <v>283518</v>
      </c>
      <c r="AR835" s="16">
        <v>15598</v>
      </c>
      <c r="AS835" s="16">
        <v>828</v>
      </c>
      <c r="AU835" s="16">
        <v>25</v>
      </c>
      <c r="AV835" s="16">
        <v>987</v>
      </c>
      <c r="AW835" s="16">
        <v>39297258</v>
      </c>
      <c r="AX835" s="16">
        <v>3124085</v>
      </c>
      <c r="AY835" s="16">
        <v>151333</v>
      </c>
      <c r="AZ835" s="16">
        <v>766</v>
      </c>
      <c r="BA835" s="16">
        <v>39822</v>
      </c>
    </row>
    <row r="836" spans="1:53">
      <c r="A836" s="15" t="s">
        <v>1344</v>
      </c>
      <c r="B836" s="15" t="s">
        <v>1345</v>
      </c>
      <c r="C836" s="15" t="s">
        <v>1346</v>
      </c>
      <c r="D836" s="15" t="s">
        <v>1347</v>
      </c>
      <c r="E836" s="15" t="s">
        <v>1347</v>
      </c>
      <c r="F836" s="15" t="s">
        <v>1702</v>
      </c>
      <c r="G836" s="15" t="s">
        <v>1974</v>
      </c>
      <c r="H836" s="15" t="s">
        <v>3716</v>
      </c>
      <c r="I836" s="15" t="s">
        <v>1375</v>
      </c>
      <c r="J836" s="15"/>
      <c r="K836" s="16">
        <v>24</v>
      </c>
      <c r="L836" s="16">
        <v>971</v>
      </c>
      <c r="M836" s="16">
        <v>970</v>
      </c>
      <c r="N836" s="16">
        <v>980</v>
      </c>
      <c r="O836" s="16">
        <v>8681375</v>
      </c>
      <c r="P836" s="16">
        <v>2333822</v>
      </c>
      <c r="Q836" s="16">
        <v>110777</v>
      </c>
      <c r="R836" s="16">
        <v>686</v>
      </c>
      <c r="S836" s="15"/>
      <c r="T836" s="16">
        <v>25</v>
      </c>
      <c r="U836" s="16">
        <v>972</v>
      </c>
      <c r="V836" s="16">
        <v>970</v>
      </c>
      <c r="W836" s="16">
        <v>977</v>
      </c>
      <c r="X836" s="16">
        <v>9350595</v>
      </c>
      <c r="Y836" s="16">
        <v>318616</v>
      </c>
      <c r="Z836" s="16">
        <v>15681</v>
      </c>
      <c r="AA836" s="16">
        <v>739</v>
      </c>
      <c r="AC836" s="16">
        <v>25</v>
      </c>
      <c r="AD836" s="16">
        <v>963</v>
      </c>
      <c r="AE836" s="16">
        <v>997</v>
      </c>
      <c r="AF836" s="16">
        <v>1010</v>
      </c>
      <c r="AG836" s="16">
        <v>10381004</v>
      </c>
      <c r="AH836" s="16">
        <v>188129</v>
      </c>
      <c r="AI836" s="16">
        <v>9277</v>
      </c>
      <c r="AJ836" s="16">
        <v>807</v>
      </c>
      <c r="AL836" s="16">
        <v>25</v>
      </c>
      <c r="AM836" s="16">
        <v>1017</v>
      </c>
      <c r="AN836" s="16">
        <v>1004</v>
      </c>
      <c r="AO836" s="16">
        <v>1011</v>
      </c>
      <c r="AP836" s="16">
        <v>10884284</v>
      </c>
      <c r="AQ836" s="16">
        <v>283518</v>
      </c>
      <c r="AR836" s="16">
        <v>15598</v>
      </c>
      <c r="AS836" s="16">
        <v>828</v>
      </c>
      <c r="AU836" s="16">
        <v>25</v>
      </c>
      <c r="AV836" s="16">
        <v>987</v>
      </c>
      <c r="AW836" s="16">
        <v>39297258</v>
      </c>
      <c r="AX836" s="16">
        <v>3124085</v>
      </c>
      <c r="AY836" s="16">
        <v>151333</v>
      </c>
      <c r="AZ836" s="16">
        <v>766</v>
      </c>
      <c r="BA836" s="16">
        <v>39822</v>
      </c>
    </row>
    <row r="837" spans="1:53">
      <c r="A837" s="15" t="s">
        <v>1344</v>
      </c>
      <c r="B837" s="15" t="s">
        <v>1345</v>
      </c>
      <c r="C837" s="15" t="s">
        <v>1346</v>
      </c>
      <c r="D837" s="15" t="s">
        <v>1347</v>
      </c>
      <c r="E837" s="15" t="s">
        <v>1347</v>
      </c>
      <c r="F837" s="15" t="s">
        <v>1702</v>
      </c>
      <c r="G837" s="15" t="s">
        <v>1975</v>
      </c>
      <c r="H837" s="15" t="s">
        <v>3716</v>
      </c>
      <c r="I837" s="15" t="s">
        <v>1371</v>
      </c>
      <c r="J837" s="15" t="s">
        <v>1641</v>
      </c>
      <c r="K837" s="16">
        <v>3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v>0</v>
      </c>
      <c r="S837" s="15" t="s">
        <v>1641</v>
      </c>
      <c r="T837" s="16">
        <v>3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C837" s="16">
        <v>3</v>
      </c>
      <c r="AD837" s="16">
        <v>35</v>
      </c>
      <c r="AE837" s="16">
        <v>37</v>
      </c>
      <c r="AF837" s="16">
        <v>34</v>
      </c>
      <c r="AG837" s="16">
        <v>306232</v>
      </c>
      <c r="AH837" s="16">
        <v>53288</v>
      </c>
      <c r="AI837" s="16">
        <v>3108</v>
      </c>
      <c r="AJ837" s="16">
        <v>667</v>
      </c>
      <c r="AL837" s="16">
        <v>3</v>
      </c>
      <c r="AM837" s="16">
        <v>35</v>
      </c>
      <c r="AN837" s="16">
        <v>34</v>
      </c>
      <c r="AO837" s="16">
        <v>32</v>
      </c>
      <c r="AP837" s="16">
        <v>301835</v>
      </c>
      <c r="AQ837" s="16">
        <v>46288</v>
      </c>
      <c r="AR837" s="16">
        <v>2870</v>
      </c>
      <c r="AS837" s="16">
        <v>690</v>
      </c>
      <c r="AU837" s="16">
        <v>3</v>
      </c>
      <c r="AV837" s="16">
        <v>35</v>
      </c>
      <c r="AW837" s="16">
        <v>1210355</v>
      </c>
      <c r="AX837" s="16">
        <v>360877</v>
      </c>
      <c r="AY837" s="16">
        <v>20821</v>
      </c>
      <c r="AZ837" s="16">
        <v>670</v>
      </c>
      <c r="BA837" s="16">
        <v>34830</v>
      </c>
    </row>
    <row r="838" spans="1:53">
      <c r="A838" s="15" t="s">
        <v>1344</v>
      </c>
      <c r="B838" s="15" t="s">
        <v>1345</v>
      </c>
      <c r="C838" s="15" t="s">
        <v>1346</v>
      </c>
      <c r="D838" s="15" t="s">
        <v>1347</v>
      </c>
      <c r="E838" s="15" t="s">
        <v>1347</v>
      </c>
      <c r="F838" s="15" t="s">
        <v>1702</v>
      </c>
      <c r="G838" s="15" t="s">
        <v>1976</v>
      </c>
      <c r="H838" s="15" t="s">
        <v>3716</v>
      </c>
      <c r="I838" s="15" t="s">
        <v>1373</v>
      </c>
      <c r="J838" s="15" t="s">
        <v>1641</v>
      </c>
      <c r="K838" s="16">
        <v>3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6">
        <v>0</v>
      </c>
      <c r="R838" s="16">
        <v>0</v>
      </c>
      <c r="S838" s="15" t="s">
        <v>1641</v>
      </c>
      <c r="T838" s="16">
        <v>3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C838" s="16">
        <v>3</v>
      </c>
      <c r="AD838" s="16">
        <v>35</v>
      </c>
      <c r="AE838" s="16">
        <v>37</v>
      </c>
      <c r="AF838" s="16">
        <v>34</v>
      </c>
      <c r="AG838" s="16">
        <v>306232</v>
      </c>
      <c r="AH838" s="16">
        <v>53288</v>
      </c>
      <c r="AI838" s="16">
        <v>3108</v>
      </c>
      <c r="AJ838" s="16">
        <v>667</v>
      </c>
      <c r="AL838" s="16">
        <v>3</v>
      </c>
      <c r="AM838" s="16">
        <v>35</v>
      </c>
      <c r="AN838" s="16">
        <v>34</v>
      </c>
      <c r="AO838" s="16">
        <v>32</v>
      </c>
      <c r="AP838" s="16">
        <v>301835</v>
      </c>
      <c r="AQ838" s="16">
        <v>46288</v>
      </c>
      <c r="AR838" s="16">
        <v>2870</v>
      </c>
      <c r="AS838" s="16">
        <v>690</v>
      </c>
      <c r="AU838" s="16">
        <v>3</v>
      </c>
      <c r="AV838" s="16">
        <v>35</v>
      </c>
      <c r="AW838" s="16">
        <v>1210355</v>
      </c>
      <c r="AX838" s="16">
        <v>360877</v>
      </c>
      <c r="AY838" s="16">
        <v>20821</v>
      </c>
      <c r="AZ838" s="16">
        <v>670</v>
      </c>
      <c r="BA838" s="16">
        <v>34830</v>
      </c>
    </row>
    <row r="839" spans="1:53">
      <c r="A839" s="15" t="s">
        <v>1344</v>
      </c>
      <c r="B839" s="15" t="s">
        <v>1345</v>
      </c>
      <c r="C839" s="15" t="s">
        <v>1346</v>
      </c>
      <c r="D839" s="15" t="s">
        <v>1347</v>
      </c>
      <c r="E839" s="15" t="s">
        <v>1347</v>
      </c>
      <c r="F839" s="15" t="s">
        <v>1702</v>
      </c>
      <c r="G839" s="15" t="s">
        <v>1977</v>
      </c>
      <c r="H839" s="15" t="s">
        <v>3716</v>
      </c>
      <c r="I839" s="15" t="s">
        <v>1375</v>
      </c>
      <c r="J839" s="15" t="s">
        <v>1641</v>
      </c>
      <c r="K839" s="16">
        <v>3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5" t="s">
        <v>1641</v>
      </c>
      <c r="T839" s="16">
        <v>3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C839" s="16">
        <v>3</v>
      </c>
      <c r="AD839" s="16">
        <v>35</v>
      </c>
      <c r="AE839" s="16">
        <v>37</v>
      </c>
      <c r="AF839" s="16">
        <v>34</v>
      </c>
      <c r="AG839" s="16">
        <v>306232</v>
      </c>
      <c r="AH839" s="16">
        <v>53288</v>
      </c>
      <c r="AI839" s="16">
        <v>3108</v>
      </c>
      <c r="AJ839" s="16">
        <v>667</v>
      </c>
      <c r="AL839" s="16">
        <v>3</v>
      </c>
      <c r="AM839" s="16">
        <v>35</v>
      </c>
      <c r="AN839" s="16">
        <v>34</v>
      </c>
      <c r="AO839" s="16">
        <v>32</v>
      </c>
      <c r="AP839" s="16">
        <v>301835</v>
      </c>
      <c r="AQ839" s="16">
        <v>46288</v>
      </c>
      <c r="AR839" s="16">
        <v>2870</v>
      </c>
      <c r="AS839" s="16">
        <v>690</v>
      </c>
      <c r="AU839" s="16">
        <v>3</v>
      </c>
      <c r="AV839" s="16">
        <v>35</v>
      </c>
      <c r="AW839" s="16">
        <v>1210355</v>
      </c>
      <c r="AX839" s="16">
        <v>360877</v>
      </c>
      <c r="AY839" s="16">
        <v>20821</v>
      </c>
      <c r="AZ839" s="16">
        <v>670</v>
      </c>
      <c r="BA839" s="16">
        <v>34830</v>
      </c>
    </row>
    <row r="840" spans="1:53">
      <c r="A840" s="15" t="s">
        <v>1344</v>
      </c>
      <c r="B840" s="15" t="s">
        <v>1345</v>
      </c>
      <c r="C840" s="15" t="s">
        <v>1346</v>
      </c>
      <c r="D840" s="15" t="s">
        <v>1347</v>
      </c>
      <c r="E840" s="15" t="s">
        <v>1347</v>
      </c>
      <c r="F840" s="15" t="s">
        <v>1702</v>
      </c>
      <c r="G840" s="15" t="s">
        <v>1978</v>
      </c>
      <c r="H840" s="15" t="s">
        <v>3716</v>
      </c>
      <c r="I840" s="15" t="s">
        <v>1371</v>
      </c>
      <c r="J840" s="15"/>
      <c r="K840" s="16">
        <v>5</v>
      </c>
      <c r="L840" s="16">
        <v>66</v>
      </c>
      <c r="M840" s="16">
        <v>68</v>
      </c>
      <c r="N840" s="16">
        <v>67</v>
      </c>
      <c r="O840" s="16">
        <v>842074</v>
      </c>
      <c r="P840" s="16">
        <v>41698</v>
      </c>
      <c r="Q840" s="16">
        <v>925</v>
      </c>
      <c r="R840" s="16">
        <v>967</v>
      </c>
      <c r="S840" s="15"/>
      <c r="T840" s="16">
        <v>5</v>
      </c>
      <c r="U840" s="16">
        <v>67</v>
      </c>
      <c r="V840" s="16">
        <v>66</v>
      </c>
      <c r="W840" s="16">
        <v>64</v>
      </c>
      <c r="X840" s="16">
        <v>831256</v>
      </c>
      <c r="Y840" s="16">
        <v>11439</v>
      </c>
      <c r="Z840" s="16">
        <v>289</v>
      </c>
      <c r="AA840" s="16">
        <v>974</v>
      </c>
      <c r="AC840" s="16">
        <v>5</v>
      </c>
      <c r="AD840" s="16">
        <v>50</v>
      </c>
      <c r="AE840" s="16">
        <v>53</v>
      </c>
      <c r="AF840" s="16">
        <v>63</v>
      </c>
      <c r="AG840" s="16">
        <v>657130</v>
      </c>
      <c r="AH840" s="16">
        <v>11193</v>
      </c>
      <c r="AI840" s="16">
        <v>167</v>
      </c>
      <c r="AJ840" s="16">
        <v>914</v>
      </c>
      <c r="AL840" s="16">
        <v>5</v>
      </c>
      <c r="AM840" s="16">
        <v>64</v>
      </c>
      <c r="AN840" s="16">
        <v>66</v>
      </c>
      <c r="AO840" s="16">
        <v>65</v>
      </c>
      <c r="AP840" s="16">
        <v>951912</v>
      </c>
      <c r="AQ840" s="16">
        <v>10284</v>
      </c>
      <c r="AR840" s="16">
        <v>154</v>
      </c>
      <c r="AS840" s="16">
        <v>1127</v>
      </c>
      <c r="AU840" s="16">
        <v>5</v>
      </c>
      <c r="AV840" s="16">
        <v>63</v>
      </c>
      <c r="AW840" s="16">
        <v>3282372</v>
      </c>
      <c r="AX840" s="16">
        <v>74614</v>
      </c>
      <c r="AY840" s="16">
        <v>1535</v>
      </c>
      <c r="AZ840" s="16">
        <v>998</v>
      </c>
      <c r="BA840" s="16">
        <v>51895</v>
      </c>
    </row>
    <row r="841" spans="1:53">
      <c r="A841" s="15" t="s">
        <v>1344</v>
      </c>
      <c r="B841" s="15" t="s">
        <v>1345</v>
      </c>
      <c r="C841" s="15" t="s">
        <v>1346</v>
      </c>
      <c r="D841" s="15" t="s">
        <v>1347</v>
      </c>
      <c r="E841" s="15" t="s">
        <v>1347</v>
      </c>
      <c r="F841" s="15" t="s">
        <v>1702</v>
      </c>
      <c r="G841" s="15" t="s">
        <v>1979</v>
      </c>
      <c r="H841" s="15" t="s">
        <v>3716</v>
      </c>
      <c r="I841" s="15" t="s">
        <v>1373</v>
      </c>
      <c r="J841" s="15" t="s">
        <v>1641</v>
      </c>
      <c r="K841" s="16">
        <v>2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0</v>
      </c>
      <c r="R841" s="16">
        <v>0</v>
      </c>
      <c r="S841" s="15" t="s">
        <v>1641</v>
      </c>
      <c r="T841" s="16">
        <v>2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5" t="s">
        <v>1641</v>
      </c>
      <c r="AC841" s="16">
        <v>2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5" t="s">
        <v>1641</v>
      </c>
      <c r="AL841" s="16">
        <v>2</v>
      </c>
      <c r="AM841" s="16">
        <v>0</v>
      </c>
      <c r="AN841" s="16">
        <v>0</v>
      </c>
      <c r="AO841" s="16">
        <v>0</v>
      </c>
      <c r="AP841" s="16">
        <v>0</v>
      </c>
      <c r="AQ841" s="16">
        <v>0</v>
      </c>
      <c r="AR841" s="16">
        <v>0</v>
      </c>
      <c r="AS841" s="16">
        <v>0</v>
      </c>
      <c r="AT841" s="15" t="s">
        <v>1641</v>
      </c>
      <c r="AU841" s="16">
        <v>2</v>
      </c>
      <c r="AV841" s="16">
        <v>0</v>
      </c>
      <c r="AW841" s="16">
        <v>0</v>
      </c>
      <c r="AX841" s="16">
        <v>0</v>
      </c>
      <c r="AY841" s="16">
        <v>0</v>
      </c>
      <c r="AZ841" s="16">
        <v>0</v>
      </c>
      <c r="BA841" s="16">
        <v>0</v>
      </c>
    </row>
    <row r="842" spans="1:53">
      <c r="A842" s="15" t="s">
        <v>1344</v>
      </c>
      <c r="B842" s="15" t="s">
        <v>1345</v>
      </c>
      <c r="C842" s="15" t="s">
        <v>1346</v>
      </c>
      <c r="D842" s="15" t="s">
        <v>1347</v>
      </c>
      <c r="E842" s="15" t="s">
        <v>1347</v>
      </c>
      <c r="F842" s="15" t="s">
        <v>1702</v>
      </c>
      <c r="G842" s="15" t="s">
        <v>1980</v>
      </c>
      <c r="H842" s="15" t="s">
        <v>3716</v>
      </c>
      <c r="I842" s="15" t="s">
        <v>1375</v>
      </c>
      <c r="J842" s="15" t="s">
        <v>1641</v>
      </c>
      <c r="K842" s="16">
        <v>2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v>0</v>
      </c>
      <c r="S842" s="15" t="s">
        <v>1641</v>
      </c>
      <c r="T842" s="16">
        <v>2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5" t="s">
        <v>1641</v>
      </c>
      <c r="AC842" s="16">
        <v>2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0</v>
      </c>
      <c r="AK842" s="15" t="s">
        <v>1641</v>
      </c>
      <c r="AL842" s="16">
        <v>2</v>
      </c>
      <c r="AM842" s="16">
        <v>0</v>
      </c>
      <c r="AN842" s="16">
        <v>0</v>
      </c>
      <c r="AO842" s="16">
        <v>0</v>
      </c>
      <c r="AP842" s="16">
        <v>0</v>
      </c>
      <c r="AQ842" s="16">
        <v>0</v>
      </c>
      <c r="AR842" s="16">
        <v>0</v>
      </c>
      <c r="AS842" s="16">
        <v>0</v>
      </c>
      <c r="AT842" s="15" t="s">
        <v>1641</v>
      </c>
      <c r="AU842" s="16">
        <v>2</v>
      </c>
      <c r="AV842" s="16">
        <v>0</v>
      </c>
      <c r="AW842" s="16">
        <v>0</v>
      </c>
      <c r="AX842" s="16">
        <v>0</v>
      </c>
      <c r="AY842" s="16">
        <v>0</v>
      </c>
      <c r="AZ842" s="16">
        <v>0</v>
      </c>
      <c r="BA842" s="16">
        <v>0</v>
      </c>
    </row>
    <row r="843" spans="1:53">
      <c r="A843" s="15" t="s">
        <v>1344</v>
      </c>
      <c r="B843" s="15" t="s">
        <v>1345</v>
      </c>
      <c r="C843" s="15" t="s">
        <v>1346</v>
      </c>
      <c r="D843" s="15" t="s">
        <v>1347</v>
      </c>
      <c r="E843" s="15" t="s">
        <v>1347</v>
      </c>
      <c r="F843" s="15" t="s">
        <v>1702</v>
      </c>
      <c r="G843" s="15" t="s">
        <v>1981</v>
      </c>
      <c r="H843" s="15" t="s">
        <v>3716</v>
      </c>
      <c r="I843" s="15" t="s">
        <v>1373</v>
      </c>
      <c r="J843" s="15" t="s">
        <v>1641</v>
      </c>
      <c r="K843" s="16">
        <v>3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5" t="s">
        <v>1641</v>
      </c>
      <c r="T843" s="16">
        <v>3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5" t="s">
        <v>1641</v>
      </c>
      <c r="AC843" s="16">
        <v>3</v>
      </c>
      <c r="AD843" s="16">
        <v>0</v>
      </c>
      <c r="AE843" s="16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0</v>
      </c>
      <c r="AK843" s="15" t="s">
        <v>1641</v>
      </c>
      <c r="AL843" s="16">
        <v>3</v>
      </c>
      <c r="AM843" s="16">
        <v>0</v>
      </c>
      <c r="AN843" s="16">
        <v>0</v>
      </c>
      <c r="AO843" s="16">
        <v>0</v>
      </c>
      <c r="AP843" s="16">
        <v>0</v>
      </c>
      <c r="AQ843" s="16">
        <v>0</v>
      </c>
      <c r="AR843" s="16">
        <v>0</v>
      </c>
      <c r="AS843" s="16">
        <v>0</v>
      </c>
      <c r="AT843" s="15" t="s">
        <v>1641</v>
      </c>
      <c r="AU843" s="16">
        <v>3</v>
      </c>
      <c r="AV843" s="16">
        <v>0</v>
      </c>
      <c r="AW843" s="16">
        <v>0</v>
      </c>
      <c r="AX843" s="16">
        <v>0</v>
      </c>
      <c r="AY843" s="16">
        <v>0</v>
      </c>
      <c r="AZ843" s="16">
        <v>0</v>
      </c>
      <c r="BA843" s="16">
        <v>0</v>
      </c>
    </row>
    <row r="844" spans="1:53">
      <c r="A844" s="15" t="s">
        <v>1344</v>
      </c>
      <c r="B844" s="15" t="s">
        <v>1345</v>
      </c>
      <c r="C844" s="15" t="s">
        <v>1346</v>
      </c>
      <c r="D844" s="15" t="s">
        <v>1347</v>
      </c>
      <c r="E844" s="15" t="s">
        <v>1347</v>
      </c>
      <c r="F844" s="15" t="s">
        <v>1702</v>
      </c>
      <c r="G844" s="15" t="s">
        <v>1982</v>
      </c>
      <c r="H844" s="15" t="s">
        <v>3716</v>
      </c>
      <c r="I844" s="15" t="s">
        <v>1375</v>
      </c>
      <c r="J844" s="15" t="s">
        <v>1641</v>
      </c>
      <c r="K844" s="16">
        <v>3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5" t="s">
        <v>1641</v>
      </c>
      <c r="T844" s="16">
        <v>3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5" t="s">
        <v>1641</v>
      </c>
      <c r="AC844" s="16">
        <v>3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0</v>
      </c>
      <c r="AK844" s="15" t="s">
        <v>1641</v>
      </c>
      <c r="AL844" s="16">
        <v>3</v>
      </c>
      <c r="AM844" s="16">
        <v>0</v>
      </c>
      <c r="AN844" s="16">
        <v>0</v>
      </c>
      <c r="AO844" s="16">
        <v>0</v>
      </c>
      <c r="AP844" s="16">
        <v>0</v>
      </c>
      <c r="AQ844" s="16">
        <v>0</v>
      </c>
      <c r="AR844" s="16">
        <v>0</v>
      </c>
      <c r="AS844" s="16">
        <v>0</v>
      </c>
      <c r="AT844" s="15" t="s">
        <v>1641</v>
      </c>
      <c r="AU844" s="16">
        <v>3</v>
      </c>
      <c r="AV844" s="16">
        <v>0</v>
      </c>
      <c r="AW844" s="16">
        <v>0</v>
      </c>
      <c r="AX844" s="16">
        <v>0</v>
      </c>
      <c r="AY844" s="16">
        <v>0</v>
      </c>
      <c r="AZ844" s="16">
        <v>0</v>
      </c>
      <c r="BA844" s="16">
        <v>0</v>
      </c>
    </row>
    <row r="845" spans="1:53">
      <c r="A845" s="15" t="s">
        <v>1344</v>
      </c>
      <c r="B845" s="15" t="s">
        <v>1345</v>
      </c>
      <c r="C845" s="15" t="s">
        <v>1346</v>
      </c>
      <c r="D845" s="15" t="s">
        <v>1347</v>
      </c>
      <c r="E845" s="15" t="s">
        <v>1347</v>
      </c>
      <c r="F845" s="15" t="s">
        <v>1702</v>
      </c>
      <c r="G845" s="15" t="s">
        <v>1497</v>
      </c>
      <c r="H845" s="15" t="s">
        <v>3716</v>
      </c>
      <c r="I845" s="15" t="s">
        <v>1371</v>
      </c>
      <c r="J845" s="15"/>
      <c r="K845" s="16">
        <v>19</v>
      </c>
      <c r="L845" s="16">
        <v>1327</v>
      </c>
      <c r="M845" s="16">
        <v>1330</v>
      </c>
      <c r="N845" s="16">
        <v>1336</v>
      </c>
      <c r="O845" s="16">
        <v>12642516</v>
      </c>
      <c r="P845" s="16">
        <v>1751058</v>
      </c>
      <c r="Q845" s="16">
        <v>84287</v>
      </c>
      <c r="R845" s="16">
        <v>731</v>
      </c>
      <c r="S845" s="15"/>
      <c r="T845" s="16">
        <v>19</v>
      </c>
      <c r="U845" s="16">
        <v>1344</v>
      </c>
      <c r="V845" s="16">
        <v>1347</v>
      </c>
      <c r="W845" s="16">
        <v>1361</v>
      </c>
      <c r="X845" s="16">
        <v>13633755</v>
      </c>
      <c r="Y845" s="16">
        <v>430360</v>
      </c>
      <c r="Z845" s="16">
        <v>22122</v>
      </c>
      <c r="AA845" s="16">
        <v>776</v>
      </c>
      <c r="AC845" s="16">
        <v>19</v>
      </c>
      <c r="AD845" s="16">
        <v>1353</v>
      </c>
      <c r="AE845" s="16">
        <v>1345</v>
      </c>
      <c r="AF845" s="16">
        <v>1346</v>
      </c>
      <c r="AG845" s="16">
        <v>14250909</v>
      </c>
      <c r="AH845" s="16">
        <v>307372</v>
      </c>
      <c r="AI845" s="16">
        <v>15879</v>
      </c>
      <c r="AJ845" s="16">
        <v>813</v>
      </c>
      <c r="AL845" s="16">
        <v>19</v>
      </c>
      <c r="AM845" s="16">
        <v>1310</v>
      </c>
      <c r="AN845" s="16">
        <v>1321</v>
      </c>
      <c r="AO845" s="16">
        <v>1348</v>
      </c>
      <c r="AP845" s="16">
        <v>13852172</v>
      </c>
      <c r="AQ845" s="16">
        <v>139156</v>
      </c>
      <c r="AR845" s="16">
        <v>7191</v>
      </c>
      <c r="AS845" s="16">
        <v>803</v>
      </c>
      <c r="AU845" s="16">
        <v>19</v>
      </c>
      <c r="AV845" s="16">
        <v>1339</v>
      </c>
      <c r="AW845" s="16">
        <v>54379352</v>
      </c>
      <c r="AX845" s="16">
        <v>2627946</v>
      </c>
      <c r="AY845" s="16">
        <v>129479</v>
      </c>
      <c r="AZ845" s="16">
        <v>781</v>
      </c>
      <c r="BA845" s="16">
        <v>40612</v>
      </c>
    </row>
    <row r="846" spans="1:53">
      <c r="A846" s="15" t="s">
        <v>1344</v>
      </c>
      <c r="B846" s="15" t="s">
        <v>1345</v>
      </c>
      <c r="C846" s="15" t="s">
        <v>1346</v>
      </c>
      <c r="D846" s="15" t="s">
        <v>1347</v>
      </c>
      <c r="E846" s="15" t="s">
        <v>1347</v>
      </c>
      <c r="F846" s="15" t="s">
        <v>1702</v>
      </c>
      <c r="G846" s="15" t="s">
        <v>1983</v>
      </c>
      <c r="H846" s="15" t="s">
        <v>3716</v>
      </c>
      <c r="I846" s="15" t="s">
        <v>1373</v>
      </c>
      <c r="J846" s="15" t="s">
        <v>1641</v>
      </c>
      <c r="K846" s="16">
        <v>1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5" t="s">
        <v>1641</v>
      </c>
      <c r="T846" s="16">
        <v>1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5" t="s">
        <v>1641</v>
      </c>
      <c r="AC846" s="16">
        <v>1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5" t="s">
        <v>1641</v>
      </c>
      <c r="AL846" s="16">
        <v>1</v>
      </c>
      <c r="AM846" s="16">
        <v>0</v>
      </c>
      <c r="AN846" s="16">
        <v>0</v>
      </c>
      <c r="AO846" s="16">
        <v>0</v>
      </c>
      <c r="AP846" s="16">
        <v>0</v>
      </c>
      <c r="AQ846" s="16">
        <v>0</v>
      </c>
      <c r="AR846" s="16">
        <v>0</v>
      </c>
      <c r="AS846" s="16">
        <v>0</v>
      </c>
      <c r="AT846" s="15" t="s">
        <v>1641</v>
      </c>
      <c r="AU846" s="16">
        <v>1</v>
      </c>
      <c r="AV846" s="16">
        <v>0</v>
      </c>
      <c r="AW846" s="16">
        <v>0</v>
      </c>
      <c r="AX846" s="16">
        <v>0</v>
      </c>
      <c r="AY846" s="16">
        <v>0</v>
      </c>
      <c r="AZ846" s="16">
        <v>0</v>
      </c>
      <c r="BA846" s="16">
        <v>0</v>
      </c>
    </row>
    <row r="847" spans="1:53">
      <c r="A847" s="15" t="s">
        <v>1344</v>
      </c>
      <c r="B847" s="15" t="s">
        <v>1345</v>
      </c>
      <c r="C847" s="15" t="s">
        <v>1346</v>
      </c>
      <c r="D847" s="15" t="s">
        <v>1347</v>
      </c>
      <c r="E847" s="15" t="s">
        <v>1347</v>
      </c>
      <c r="F847" s="15" t="s">
        <v>1702</v>
      </c>
      <c r="G847" s="15" t="s">
        <v>1984</v>
      </c>
      <c r="H847" s="15" t="s">
        <v>3716</v>
      </c>
      <c r="I847" s="15" t="s">
        <v>1375</v>
      </c>
      <c r="J847" s="15" t="s">
        <v>1641</v>
      </c>
      <c r="K847" s="16">
        <v>1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5" t="s">
        <v>1641</v>
      </c>
      <c r="T847" s="16">
        <v>1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5" t="s">
        <v>1641</v>
      </c>
      <c r="AC847" s="16">
        <v>1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5" t="s">
        <v>1641</v>
      </c>
      <c r="AL847" s="16">
        <v>1</v>
      </c>
      <c r="AM847" s="16">
        <v>0</v>
      </c>
      <c r="AN847" s="16">
        <v>0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5" t="s">
        <v>1641</v>
      </c>
      <c r="AU847" s="16">
        <v>1</v>
      </c>
      <c r="AV847" s="16">
        <v>0</v>
      </c>
      <c r="AW847" s="16">
        <v>0</v>
      </c>
      <c r="AX847" s="16">
        <v>0</v>
      </c>
      <c r="AY847" s="16">
        <v>0</v>
      </c>
      <c r="AZ847" s="16">
        <v>0</v>
      </c>
      <c r="BA847" s="16">
        <v>0</v>
      </c>
    </row>
    <row r="848" spans="1:53">
      <c r="A848" s="15" t="s">
        <v>1344</v>
      </c>
      <c r="B848" s="15" t="s">
        <v>1345</v>
      </c>
      <c r="C848" s="15" t="s">
        <v>1346</v>
      </c>
      <c r="D848" s="15" t="s">
        <v>1347</v>
      </c>
      <c r="E848" s="15" t="s">
        <v>1347</v>
      </c>
      <c r="F848" s="15" t="s">
        <v>1702</v>
      </c>
      <c r="G848" s="15" t="s">
        <v>1498</v>
      </c>
      <c r="H848" s="15" t="s">
        <v>3716</v>
      </c>
      <c r="I848" s="15" t="s">
        <v>1373</v>
      </c>
      <c r="J848" s="15"/>
      <c r="K848" s="16">
        <v>5</v>
      </c>
      <c r="L848" s="16">
        <v>616</v>
      </c>
      <c r="M848" s="16">
        <v>619</v>
      </c>
      <c r="N848" s="16">
        <v>621</v>
      </c>
      <c r="O848" s="16">
        <v>6399779</v>
      </c>
      <c r="P848" s="16">
        <v>477648</v>
      </c>
      <c r="Q848" s="16">
        <v>29614</v>
      </c>
      <c r="R848" s="16">
        <v>796</v>
      </c>
      <c r="S848" s="15" t="s">
        <v>1641</v>
      </c>
      <c r="T848" s="16">
        <v>5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5" t="s">
        <v>1641</v>
      </c>
      <c r="AC848" s="16">
        <v>5</v>
      </c>
      <c r="AD848" s="16">
        <v>0</v>
      </c>
      <c r="AE848" s="16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5" t="s">
        <v>1641</v>
      </c>
      <c r="AL848" s="16">
        <v>5</v>
      </c>
      <c r="AM848" s="16">
        <v>0</v>
      </c>
      <c r="AN848" s="16">
        <v>0</v>
      </c>
      <c r="AO848" s="16">
        <v>0</v>
      </c>
      <c r="AP848" s="16">
        <v>0</v>
      </c>
      <c r="AQ848" s="16">
        <v>0</v>
      </c>
      <c r="AR848" s="16">
        <v>0</v>
      </c>
      <c r="AS848" s="16">
        <v>0</v>
      </c>
      <c r="AT848" s="15" t="s">
        <v>1641</v>
      </c>
      <c r="AU848" s="16">
        <v>5</v>
      </c>
      <c r="AV848" s="16">
        <v>0</v>
      </c>
      <c r="AW848" s="16">
        <v>0</v>
      </c>
      <c r="AX848" s="16">
        <v>0</v>
      </c>
      <c r="AY848" s="16">
        <v>0</v>
      </c>
      <c r="AZ848" s="16">
        <v>0</v>
      </c>
      <c r="BA848" s="16">
        <v>0</v>
      </c>
    </row>
    <row r="849" spans="1:53">
      <c r="A849" s="15" t="s">
        <v>1344</v>
      </c>
      <c r="B849" s="15" t="s">
        <v>1345</v>
      </c>
      <c r="C849" s="15" t="s">
        <v>1346</v>
      </c>
      <c r="D849" s="15" t="s">
        <v>1347</v>
      </c>
      <c r="E849" s="15" t="s">
        <v>1347</v>
      </c>
      <c r="F849" s="15" t="s">
        <v>1702</v>
      </c>
      <c r="G849" s="15" t="s">
        <v>1499</v>
      </c>
      <c r="H849" s="15" t="s">
        <v>3716</v>
      </c>
      <c r="I849" s="15" t="s">
        <v>1375</v>
      </c>
      <c r="J849" s="15"/>
      <c r="K849" s="16">
        <v>5</v>
      </c>
      <c r="L849" s="16">
        <v>616</v>
      </c>
      <c r="M849" s="16">
        <v>619</v>
      </c>
      <c r="N849" s="16">
        <v>621</v>
      </c>
      <c r="O849" s="16">
        <v>6399779</v>
      </c>
      <c r="P849" s="16">
        <v>477648</v>
      </c>
      <c r="Q849" s="16">
        <v>29614</v>
      </c>
      <c r="R849" s="16">
        <v>796</v>
      </c>
      <c r="S849" s="15" t="s">
        <v>1641</v>
      </c>
      <c r="T849" s="16">
        <v>5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5" t="s">
        <v>1641</v>
      </c>
      <c r="AC849" s="16">
        <v>5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0</v>
      </c>
      <c r="AK849" s="15" t="s">
        <v>1641</v>
      </c>
      <c r="AL849" s="16">
        <v>5</v>
      </c>
      <c r="AM849" s="16">
        <v>0</v>
      </c>
      <c r="AN849" s="16">
        <v>0</v>
      </c>
      <c r="AO849" s="16">
        <v>0</v>
      </c>
      <c r="AP849" s="16">
        <v>0</v>
      </c>
      <c r="AQ849" s="16">
        <v>0</v>
      </c>
      <c r="AR849" s="16">
        <v>0</v>
      </c>
      <c r="AS849" s="16">
        <v>0</v>
      </c>
      <c r="AT849" s="15" t="s">
        <v>1641</v>
      </c>
      <c r="AU849" s="16">
        <v>5</v>
      </c>
      <c r="AV849" s="16">
        <v>0</v>
      </c>
      <c r="AW849" s="16">
        <v>0</v>
      </c>
      <c r="AX849" s="16">
        <v>0</v>
      </c>
      <c r="AY849" s="16">
        <v>0</v>
      </c>
      <c r="AZ849" s="16">
        <v>0</v>
      </c>
      <c r="BA849" s="16">
        <v>0</v>
      </c>
    </row>
    <row r="850" spans="1:53">
      <c r="A850" s="15" t="s">
        <v>1344</v>
      </c>
      <c r="B850" s="15" t="s">
        <v>1345</v>
      </c>
      <c r="C850" s="15" t="s">
        <v>1346</v>
      </c>
      <c r="D850" s="15" t="s">
        <v>1347</v>
      </c>
      <c r="E850" s="15" t="s">
        <v>1347</v>
      </c>
      <c r="F850" s="15" t="s">
        <v>1702</v>
      </c>
      <c r="G850" s="15" t="s">
        <v>1500</v>
      </c>
      <c r="H850" s="15" t="s">
        <v>3716</v>
      </c>
      <c r="I850" s="15" t="s">
        <v>1373</v>
      </c>
      <c r="J850" s="15" t="s">
        <v>1641</v>
      </c>
      <c r="K850" s="16">
        <v>13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5"/>
      <c r="T850" s="16">
        <v>13</v>
      </c>
      <c r="U850" s="16">
        <v>676</v>
      </c>
      <c r="V850" s="16">
        <v>669</v>
      </c>
      <c r="W850" s="16">
        <v>669</v>
      </c>
      <c r="X850" s="16">
        <v>6098258</v>
      </c>
      <c r="Y850" s="16">
        <v>280009</v>
      </c>
      <c r="Z850" s="16">
        <v>12801</v>
      </c>
      <c r="AA850" s="16">
        <v>699</v>
      </c>
      <c r="AC850" s="16">
        <v>13</v>
      </c>
      <c r="AD850" s="16">
        <v>663</v>
      </c>
      <c r="AE850" s="16">
        <v>658</v>
      </c>
      <c r="AF850" s="16">
        <v>650</v>
      </c>
      <c r="AG850" s="16">
        <v>6624563</v>
      </c>
      <c r="AH850" s="16">
        <v>176933</v>
      </c>
      <c r="AI850" s="16">
        <v>7792</v>
      </c>
      <c r="AJ850" s="16">
        <v>776</v>
      </c>
      <c r="AK850" s="15" t="s">
        <v>1641</v>
      </c>
      <c r="AL850" s="16">
        <v>13</v>
      </c>
      <c r="AM850" s="16">
        <v>0</v>
      </c>
      <c r="AN850" s="16">
        <v>0</v>
      </c>
      <c r="AO850" s="16">
        <v>0</v>
      </c>
      <c r="AP850" s="16">
        <v>0</v>
      </c>
      <c r="AQ850" s="16">
        <v>0</v>
      </c>
      <c r="AR850" s="16">
        <v>0</v>
      </c>
      <c r="AS850" s="16">
        <v>0</v>
      </c>
      <c r="AU850" s="16">
        <v>13</v>
      </c>
      <c r="AV850" s="16">
        <v>659</v>
      </c>
      <c r="AW850" s="16">
        <v>24997436</v>
      </c>
      <c r="AX850" s="16">
        <v>1782185</v>
      </c>
      <c r="AY850" s="16">
        <v>77043</v>
      </c>
      <c r="AZ850" s="16">
        <v>730</v>
      </c>
      <c r="BA850" s="16">
        <v>37952</v>
      </c>
    </row>
    <row r="851" spans="1:53">
      <c r="A851" s="15" t="s">
        <v>1344</v>
      </c>
      <c r="B851" s="15" t="s">
        <v>1345</v>
      </c>
      <c r="C851" s="15" t="s">
        <v>1346</v>
      </c>
      <c r="D851" s="15" t="s">
        <v>1347</v>
      </c>
      <c r="E851" s="15" t="s">
        <v>1347</v>
      </c>
      <c r="F851" s="15" t="s">
        <v>1702</v>
      </c>
      <c r="G851" s="15" t="s">
        <v>1501</v>
      </c>
      <c r="H851" s="15" t="s">
        <v>3716</v>
      </c>
      <c r="I851" s="15" t="s">
        <v>1375</v>
      </c>
      <c r="J851" s="15" t="s">
        <v>1641</v>
      </c>
      <c r="K851" s="16">
        <v>2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5" t="s">
        <v>1641</v>
      </c>
      <c r="T851" s="16">
        <v>2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5" t="s">
        <v>1641</v>
      </c>
      <c r="AC851" s="16">
        <v>2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5" t="s">
        <v>1641</v>
      </c>
      <c r="AL851" s="16">
        <v>2</v>
      </c>
      <c r="AM851" s="16">
        <v>0</v>
      </c>
      <c r="AN851" s="16">
        <v>0</v>
      </c>
      <c r="AO851" s="16">
        <v>0</v>
      </c>
      <c r="AP851" s="16">
        <v>0</v>
      </c>
      <c r="AQ851" s="16">
        <v>0</v>
      </c>
      <c r="AR851" s="16">
        <v>0</v>
      </c>
      <c r="AS851" s="16">
        <v>0</v>
      </c>
      <c r="AT851" s="15" t="s">
        <v>1641</v>
      </c>
      <c r="AU851" s="16">
        <v>2</v>
      </c>
      <c r="AV851" s="16">
        <v>0</v>
      </c>
      <c r="AW851" s="16">
        <v>0</v>
      </c>
      <c r="AX851" s="16">
        <v>0</v>
      </c>
      <c r="AY851" s="16">
        <v>0</v>
      </c>
      <c r="AZ851" s="16">
        <v>0</v>
      </c>
      <c r="BA851" s="16">
        <v>0</v>
      </c>
    </row>
    <row r="852" spans="1:53">
      <c r="A852" s="15" t="s">
        <v>1344</v>
      </c>
      <c r="B852" s="15" t="s">
        <v>1345</v>
      </c>
      <c r="C852" s="15" t="s">
        <v>1346</v>
      </c>
      <c r="D852" s="15" t="s">
        <v>1347</v>
      </c>
      <c r="E852" s="15" t="s">
        <v>1347</v>
      </c>
      <c r="F852" s="15" t="s">
        <v>1702</v>
      </c>
      <c r="G852" s="15" t="s">
        <v>1985</v>
      </c>
      <c r="H852" s="15" t="s">
        <v>3716</v>
      </c>
      <c r="I852" s="15" t="s">
        <v>1375</v>
      </c>
      <c r="J852" s="15"/>
      <c r="K852" s="16">
        <v>11</v>
      </c>
      <c r="L852" s="16">
        <v>576</v>
      </c>
      <c r="M852" s="16">
        <v>580</v>
      </c>
      <c r="N852" s="16">
        <v>584</v>
      </c>
      <c r="O852" s="16">
        <v>4867243</v>
      </c>
      <c r="P852" s="16">
        <v>783691</v>
      </c>
      <c r="Q852" s="16">
        <v>39347</v>
      </c>
      <c r="R852" s="16">
        <v>646</v>
      </c>
      <c r="S852" s="15" t="s">
        <v>1641</v>
      </c>
      <c r="T852" s="16">
        <v>11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5" t="s">
        <v>1641</v>
      </c>
      <c r="AC852" s="16">
        <v>11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5" t="s">
        <v>1641</v>
      </c>
      <c r="AL852" s="16">
        <v>11</v>
      </c>
      <c r="AM852" s="16">
        <v>0</v>
      </c>
      <c r="AN852" s="16">
        <v>0</v>
      </c>
      <c r="AO852" s="16">
        <v>0</v>
      </c>
      <c r="AP852" s="16">
        <v>0</v>
      </c>
      <c r="AQ852" s="16">
        <v>0</v>
      </c>
      <c r="AR852" s="16">
        <v>0</v>
      </c>
      <c r="AS852" s="16">
        <v>0</v>
      </c>
      <c r="AT852" s="15" t="s">
        <v>1641</v>
      </c>
      <c r="AU852" s="16">
        <v>11</v>
      </c>
      <c r="AV852" s="16">
        <v>0</v>
      </c>
      <c r="AW852" s="16">
        <v>0</v>
      </c>
      <c r="AX852" s="16">
        <v>0</v>
      </c>
      <c r="AY852" s="16">
        <v>0</v>
      </c>
      <c r="AZ852" s="16">
        <v>0</v>
      </c>
      <c r="BA852" s="16">
        <v>0</v>
      </c>
    </row>
    <row r="853" spans="1:53">
      <c r="A853" s="15" t="s">
        <v>1344</v>
      </c>
      <c r="B853" s="15" t="s">
        <v>1345</v>
      </c>
      <c r="C853" s="15" t="s">
        <v>1346</v>
      </c>
      <c r="D853" s="15" t="s">
        <v>1347</v>
      </c>
      <c r="E853" s="15" t="s">
        <v>1347</v>
      </c>
      <c r="F853" s="15" t="s">
        <v>1702</v>
      </c>
      <c r="G853" s="15" t="s">
        <v>1986</v>
      </c>
      <c r="H853" s="15" t="s">
        <v>3716</v>
      </c>
      <c r="I853" s="15" t="s">
        <v>1371</v>
      </c>
      <c r="J853" s="15" t="s">
        <v>1365</v>
      </c>
      <c r="K853" s="16">
        <v>0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5" t="s">
        <v>1365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5" t="s">
        <v>1641</v>
      </c>
      <c r="AC853" s="16">
        <v>1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5" t="s">
        <v>1641</v>
      </c>
      <c r="AL853" s="16">
        <v>1</v>
      </c>
      <c r="AM853" s="16">
        <v>0</v>
      </c>
      <c r="AN853" s="16">
        <v>0</v>
      </c>
      <c r="AO853" s="16">
        <v>0</v>
      </c>
      <c r="AP853" s="16">
        <v>0</v>
      </c>
      <c r="AQ853" s="16">
        <v>0</v>
      </c>
      <c r="AR853" s="16">
        <v>0</v>
      </c>
      <c r="AS853" s="16">
        <v>0</v>
      </c>
      <c r="AT853" s="15" t="s">
        <v>1641</v>
      </c>
      <c r="AU853" s="16">
        <v>1</v>
      </c>
      <c r="AV853" s="16">
        <v>0</v>
      </c>
      <c r="AW853" s="16">
        <v>0</v>
      </c>
      <c r="AX853" s="16">
        <v>0</v>
      </c>
      <c r="AY853" s="16">
        <v>0</v>
      </c>
      <c r="AZ853" s="16">
        <v>0</v>
      </c>
      <c r="BA853" s="16">
        <v>0</v>
      </c>
    </row>
    <row r="854" spans="1:53">
      <c r="A854" s="15" t="s">
        <v>1344</v>
      </c>
      <c r="B854" s="15" t="s">
        <v>1345</v>
      </c>
      <c r="C854" s="15" t="s">
        <v>1346</v>
      </c>
      <c r="D854" s="15" t="s">
        <v>1347</v>
      </c>
      <c r="E854" s="15" t="s">
        <v>1347</v>
      </c>
      <c r="F854" s="15" t="s">
        <v>1702</v>
      </c>
      <c r="G854" s="15" t="s">
        <v>1987</v>
      </c>
      <c r="H854" s="15" t="s">
        <v>3716</v>
      </c>
      <c r="I854" s="15" t="s">
        <v>1373</v>
      </c>
      <c r="J854" s="15" t="s">
        <v>1365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5" t="s">
        <v>1365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5" t="s">
        <v>1641</v>
      </c>
      <c r="AC854" s="16">
        <v>1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5" t="s">
        <v>1641</v>
      </c>
      <c r="AL854" s="16">
        <v>1</v>
      </c>
      <c r="AM854" s="16">
        <v>0</v>
      </c>
      <c r="AN854" s="16">
        <v>0</v>
      </c>
      <c r="AO854" s="16">
        <v>0</v>
      </c>
      <c r="AP854" s="16">
        <v>0</v>
      </c>
      <c r="AQ854" s="16">
        <v>0</v>
      </c>
      <c r="AR854" s="16">
        <v>0</v>
      </c>
      <c r="AS854" s="16">
        <v>0</v>
      </c>
      <c r="AT854" s="15" t="s">
        <v>1641</v>
      </c>
      <c r="AU854" s="16">
        <v>1</v>
      </c>
      <c r="AV854" s="16">
        <v>0</v>
      </c>
      <c r="AW854" s="16">
        <v>0</v>
      </c>
      <c r="AX854" s="16">
        <v>0</v>
      </c>
      <c r="AY854" s="16">
        <v>0</v>
      </c>
      <c r="AZ854" s="16">
        <v>0</v>
      </c>
      <c r="BA854" s="16">
        <v>0</v>
      </c>
    </row>
    <row r="855" spans="1:53">
      <c r="A855" s="15" t="s">
        <v>1344</v>
      </c>
      <c r="B855" s="15" t="s">
        <v>1345</v>
      </c>
      <c r="C855" s="15" t="s">
        <v>1346</v>
      </c>
      <c r="D855" s="15" t="s">
        <v>1347</v>
      </c>
      <c r="E855" s="15" t="s">
        <v>1347</v>
      </c>
      <c r="F855" s="15" t="s">
        <v>1702</v>
      </c>
      <c r="G855" s="15" t="s">
        <v>1988</v>
      </c>
      <c r="H855" s="15" t="s">
        <v>3716</v>
      </c>
      <c r="I855" s="15" t="s">
        <v>1375</v>
      </c>
      <c r="J855" s="15" t="s">
        <v>1365</v>
      </c>
      <c r="K855" s="16">
        <v>0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0</v>
      </c>
      <c r="S855" s="15" t="s">
        <v>1365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5" t="s">
        <v>1641</v>
      </c>
      <c r="AC855" s="16">
        <v>1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5" t="s">
        <v>1641</v>
      </c>
      <c r="AL855" s="16">
        <v>1</v>
      </c>
      <c r="AM855" s="16">
        <v>0</v>
      </c>
      <c r="AN855" s="16">
        <v>0</v>
      </c>
      <c r="AO855" s="16">
        <v>0</v>
      </c>
      <c r="AP855" s="16">
        <v>0</v>
      </c>
      <c r="AQ855" s="16">
        <v>0</v>
      </c>
      <c r="AR855" s="16">
        <v>0</v>
      </c>
      <c r="AS855" s="16">
        <v>0</v>
      </c>
      <c r="AT855" s="15" t="s">
        <v>1641</v>
      </c>
      <c r="AU855" s="16">
        <v>1</v>
      </c>
      <c r="AV855" s="16">
        <v>0</v>
      </c>
      <c r="AW855" s="16">
        <v>0</v>
      </c>
      <c r="AX855" s="16">
        <v>0</v>
      </c>
      <c r="AY855" s="16">
        <v>0</v>
      </c>
      <c r="AZ855" s="16">
        <v>0</v>
      </c>
      <c r="BA855" s="16">
        <v>0</v>
      </c>
    </row>
    <row r="856" spans="1:53">
      <c r="A856" s="15" t="s">
        <v>1344</v>
      </c>
      <c r="B856" s="15" t="s">
        <v>1345</v>
      </c>
      <c r="C856" s="15" t="s">
        <v>1346</v>
      </c>
      <c r="D856" s="15" t="s">
        <v>1347</v>
      </c>
      <c r="E856" s="15" t="s">
        <v>1347</v>
      </c>
      <c r="F856" s="15" t="s">
        <v>1702</v>
      </c>
      <c r="G856" s="15" t="s">
        <v>1989</v>
      </c>
      <c r="H856" s="15" t="s">
        <v>3716</v>
      </c>
      <c r="I856" s="15" t="s">
        <v>1371</v>
      </c>
      <c r="J856" s="15" t="s">
        <v>1641</v>
      </c>
      <c r="K856" s="16">
        <v>2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5" t="s">
        <v>1641</v>
      </c>
      <c r="T856" s="16">
        <v>2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5" t="s">
        <v>1641</v>
      </c>
      <c r="AC856" s="16">
        <v>2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5" t="s">
        <v>1641</v>
      </c>
      <c r="AL856" s="16">
        <v>2</v>
      </c>
      <c r="AM856" s="16">
        <v>0</v>
      </c>
      <c r="AN856" s="16">
        <v>0</v>
      </c>
      <c r="AO856" s="16">
        <v>0</v>
      </c>
      <c r="AP856" s="16">
        <v>0</v>
      </c>
      <c r="AQ856" s="16">
        <v>0</v>
      </c>
      <c r="AR856" s="16">
        <v>0</v>
      </c>
      <c r="AS856" s="16">
        <v>0</v>
      </c>
      <c r="AT856" s="15" t="s">
        <v>1641</v>
      </c>
      <c r="AU856" s="16">
        <v>2</v>
      </c>
      <c r="AV856" s="16">
        <v>0</v>
      </c>
      <c r="AW856" s="16">
        <v>0</v>
      </c>
      <c r="AX856" s="16">
        <v>0</v>
      </c>
      <c r="AY856" s="16">
        <v>0</v>
      </c>
      <c r="AZ856" s="16">
        <v>0</v>
      </c>
      <c r="BA856" s="16">
        <v>0</v>
      </c>
    </row>
    <row r="857" spans="1:53">
      <c r="A857" s="15" t="s">
        <v>1344</v>
      </c>
      <c r="B857" s="15" t="s">
        <v>1345</v>
      </c>
      <c r="C857" s="15" t="s">
        <v>1346</v>
      </c>
      <c r="D857" s="15" t="s">
        <v>1347</v>
      </c>
      <c r="E857" s="15" t="s">
        <v>1347</v>
      </c>
      <c r="F857" s="15" t="s">
        <v>1702</v>
      </c>
      <c r="G857" s="15" t="s">
        <v>1990</v>
      </c>
      <c r="H857" s="15" t="s">
        <v>3716</v>
      </c>
      <c r="I857" s="15" t="s">
        <v>1373</v>
      </c>
      <c r="J857" s="15" t="s">
        <v>1641</v>
      </c>
      <c r="K857" s="16">
        <v>2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5" t="s">
        <v>1641</v>
      </c>
      <c r="T857" s="16">
        <v>2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5" t="s">
        <v>1641</v>
      </c>
      <c r="AC857" s="16">
        <v>2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5" t="s">
        <v>1641</v>
      </c>
      <c r="AL857" s="16">
        <v>2</v>
      </c>
      <c r="AM857" s="16">
        <v>0</v>
      </c>
      <c r="AN857" s="16">
        <v>0</v>
      </c>
      <c r="AO857" s="16">
        <v>0</v>
      </c>
      <c r="AP857" s="16">
        <v>0</v>
      </c>
      <c r="AQ857" s="16">
        <v>0</v>
      </c>
      <c r="AR857" s="16">
        <v>0</v>
      </c>
      <c r="AS857" s="16">
        <v>0</v>
      </c>
      <c r="AT857" s="15" t="s">
        <v>1641</v>
      </c>
      <c r="AU857" s="16">
        <v>2</v>
      </c>
      <c r="AV857" s="16">
        <v>0</v>
      </c>
      <c r="AW857" s="16">
        <v>0</v>
      </c>
      <c r="AX857" s="16">
        <v>0</v>
      </c>
      <c r="AY857" s="16">
        <v>0</v>
      </c>
      <c r="AZ857" s="16">
        <v>0</v>
      </c>
      <c r="BA857" s="16">
        <v>0</v>
      </c>
    </row>
    <row r="858" spans="1:53">
      <c r="A858" s="15" t="s">
        <v>1344</v>
      </c>
      <c r="B858" s="15" t="s">
        <v>1345</v>
      </c>
      <c r="C858" s="15" t="s">
        <v>1346</v>
      </c>
      <c r="D858" s="15" t="s">
        <v>1347</v>
      </c>
      <c r="E858" s="15" t="s">
        <v>1347</v>
      </c>
      <c r="F858" s="15" t="s">
        <v>1702</v>
      </c>
      <c r="G858" s="15" t="s">
        <v>1991</v>
      </c>
      <c r="H858" s="15" t="s">
        <v>3716</v>
      </c>
      <c r="I858" s="15" t="s">
        <v>1375</v>
      </c>
      <c r="J858" s="15" t="s">
        <v>1641</v>
      </c>
      <c r="K858" s="16">
        <v>2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5" t="s">
        <v>1641</v>
      </c>
      <c r="T858" s="16">
        <v>2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5" t="s">
        <v>1641</v>
      </c>
      <c r="AC858" s="16">
        <v>2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5" t="s">
        <v>1641</v>
      </c>
      <c r="AL858" s="16">
        <v>2</v>
      </c>
      <c r="AM858" s="16">
        <v>0</v>
      </c>
      <c r="AN858" s="16">
        <v>0</v>
      </c>
      <c r="AO858" s="16">
        <v>0</v>
      </c>
      <c r="AP858" s="16">
        <v>0</v>
      </c>
      <c r="AQ858" s="16">
        <v>0</v>
      </c>
      <c r="AR858" s="16">
        <v>0</v>
      </c>
      <c r="AS858" s="16">
        <v>0</v>
      </c>
      <c r="AT858" s="15" t="s">
        <v>1641</v>
      </c>
      <c r="AU858" s="16">
        <v>2</v>
      </c>
      <c r="AV858" s="16">
        <v>0</v>
      </c>
      <c r="AW858" s="16">
        <v>0</v>
      </c>
      <c r="AX858" s="16">
        <v>0</v>
      </c>
      <c r="AY858" s="16">
        <v>0</v>
      </c>
      <c r="AZ858" s="16">
        <v>0</v>
      </c>
      <c r="BA858" s="16">
        <v>0</v>
      </c>
    </row>
    <row r="859" spans="1:53">
      <c r="A859" s="15" t="s">
        <v>1344</v>
      </c>
      <c r="B859" s="15" t="s">
        <v>1345</v>
      </c>
      <c r="C859" s="15" t="s">
        <v>1346</v>
      </c>
      <c r="D859" s="15" t="s">
        <v>1347</v>
      </c>
      <c r="E859" s="15" t="s">
        <v>1347</v>
      </c>
      <c r="F859" s="15" t="s">
        <v>1702</v>
      </c>
      <c r="G859" s="15" t="s">
        <v>1992</v>
      </c>
      <c r="H859" s="15" t="s">
        <v>3716</v>
      </c>
      <c r="I859" s="15" t="s">
        <v>1371</v>
      </c>
      <c r="J859" s="15"/>
      <c r="K859" s="16">
        <v>7</v>
      </c>
      <c r="L859" s="16">
        <v>141</v>
      </c>
      <c r="M859" s="16">
        <v>125</v>
      </c>
      <c r="N859" s="16">
        <v>135</v>
      </c>
      <c r="O859" s="16">
        <v>749035</v>
      </c>
      <c r="P859" s="16">
        <v>248908</v>
      </c>
      <c r="Q859" s="16">
        <v>7949</v>
      </c>
      <c r="R859" s="16">
        <v>431</v>
      </c>
      <c r="S859" s="15"/>
      <c r="T859" s="16">
        <v>7</v>
      </c>
      <c r="U859" s="16">
        <v>128</v>
      </c>
      <c r="V859" s="16">
        <v>133</v>
      </c>
      <c r="W859" s="16">
        <v>131</v>
      </c>
      <c r="X859" s="16">
        <v>747077</v>
      </c>
      <c r="Y859" s="16">
        <v>89218</v>
      </c>
      <c r="Z859" s="16">
        <v>2911</v>
      </c>
      <c r="AA859" s="16">
        <v>440</v>
      </c>
      <c r="AC859" s="16">
        <v>7</v>
      </c>
      <c r="AD859" s="16">
        <v>119</v>
      </c>
      <c r="AE859" s="16">
        <v>120</v>
      </c>
      <c r="AF859" s="16">
        <v>128</v>
      </c>
      <c r="AG859" s="16">
        <v>742117</v>
      </c>
      <c r="AH859" s="16">
        <v>53063</v>
      </c>
      <c r="AI859" s="16">
        <v>1736</v>
      </c>
      <c r="AJ859" s="16">
        <v>467</v>
      </c>
      <c r="AL859" s="16">
        <v>7</v>
      </c>
      <c r="AM859" s="16">
        <v>120</v>
      </c>
      <c r="AN859" s="16">
        <v>111</v>
      </c>
      <c r="AO859" s="16">
        <v>117</v>
      </c>
      <c r="AP859" s="16">
        <v>743137</v>
      </c>
      <c r="AQ859" s="16">
        <v>85618</v>
      </c>
      <c r="AR859" s="16">
        <v>2858</v>
      </c>
      <c r="AS859" s="16">
        <v>493</v>
      </c>
      <c r="AU859" s="16">
        <v>7</v>
      </c>
      <c r="AV859" s="16">
        <v>126</v>
      </c>
      <c r="AW859" s="16">
        <v>2981366</v>
      </c>
      <c r="AX859" s="16">
        <v>476807</v>
      </c>
      <c r="AY859" s="16">
        <v>15454</v>
      </c>
      <c r="AZ859" s="16">
        <v>456</v>
      </c>
      <c r="BA859" s="16">
        <v>23724</v>
      </c>
    </row>
    <row r="860" spans="1:53">
      <c r="A860" s="15" t="s">
        <v>1344</v>
      </c>
      <c r="B860" s="15" t="s">
        <v>1345</v>
      </c>
      <c r="C860" s="15" t="s">
        <v>1346</v>
      </c>
      <c r="D860" s="15" t="s">
        <v>1347</v>
      </c>
      <c r="E860" s="15" t="s">
        <v>1347</v>
      </c>
      <c r="F860" s="15" t="s">
        <v>1702</v>
      </c>
      <c r="G860" s="15" t="s">
        <v>1993</v>
      </c>
      <c r="H860" s="15" t="s">
        <v>3716</v>
      </c>
      <c r="I860" s="15" t="s">
        <v>1373</v>
      </c>
      <c r="J860" s="15"/>
      <c r="K860" s="16">
        <v>7</v>
      </c>
      <c r="L860" s="16">
        <v>141</v>
      </c>
      <c r="M860" s="16">
        <v>125</v>
      </c>
      <c r="N860" s="16">
        <v>135</v>
      </c>
      <c r="O860" s="16">
        <v>749035</v>
      </c>
      <c r="P860" s="16">
        <v>248908</v>
      </c>
      <c r="Q860" s="16">
        <v>7949</v>
      </c>
      <c r="R860" s="16">
        <v>431</v>
      </c>
      <c r="S860" s="15"/>
      <c r="T860" s="16">
        <v>7</v>
      </c>
      <c r="U860" s="16">
        <v>128</v>
      </c>
      <c r="V860" s="16">
        <v>133</v>
      </c>
      <c r="W860" s="16">
        <v>131</v>
      </c>
      <c r="X860" s="16">
        <v>747077</v>
      </c>
      <c r="Y860" s="16">
        <v>89218</v>
      </c>
      <c r="Z860" s="16">
        <v>2911</v>
      </c>
      <c r="AA860" s="16">
        <v>440</v>
      </c>
      <c r="AC860" s="16">
        <v>7</v>
      </c>
      <c r="AD860" s="16">
        <v>119</v>
      </c>
      <c r="AE860" s="16">
        <v>120</v>
      </c>
      <c r="AF860" s="16">
        <v>128</v>
      </c>
      <c r="AG860" s="16">
        <v>742117</v>
      </c>
      <c r="AH860" s="16">
        <v>53063</v>
      </c>
      <c r="AI860" s="16">
        <v>1736</v>
      </c>
      <c r="AJ860" s="16">
        <v>467</v>
      </c>
      <c r="AL860" s="16">
        <v>7</v>
      </c>
      <c r="AM860" s="16">
        <v>120</v>
      </c>
      <c r="AN860" s="16">
        <v>111</v>
      </c>
      <c r="AO860" s="16">
        <v>117</v>
      </c>
      <c r="AP860" s="16">
        <v>743137</v>
      </c>
      <c r="AQ860" s="16">
        <v>85618</v>
      </c>
      <c r="AR860" s="16">
        <v>2858</v>
      </c>
      <c r="AS860" s="16">
        <v>493</v>
      </c>
      <c r="AU860" s="16">
        <v>7</v>
      </c>
      <c r="AV860" s="16">
        <v>126</v>
      </c>
      <c r="AW860" s="16">
        <v>2981366</v>
      </c>
      <c r="AX860" s="16">
        <v>476807</v>
      </c>
      <c r="AY860" s="16">
        <v>15454</v>
      </c>
      <c r="AZ860" s="16">
        <v>456</v>
      </c>
      <c r="BA860" s="16">
        <v>23724</v>
      </c>
    </row>
    <row r="861" spans="1:53">
      <c r="A861" s="15" t="s">
        <v>1344</v>
      </c>
      <c r="B861" s="15" t="s">
        <v>1345</v>
      </c>
      <c r="C861" s="15" t="s">
        <v>1346</v>
      </c>
      <c r="D861" s="15" t="s">
        <v>1347</v>
      </c>
      <c r="E861" s="15" t="s">
        <v>1347</v>
      </c>
      <c r="F861" s="15" t="s">
        <v>1702</v>
      </c>
      <c r="G861" s="15" t="s">
        <v>1994</v>
      </c>
      <c r="H861" s="15" t="s">
        <v>3716</v>
      </c>
      <c r="I861" s="15" t="s">
        <v>1375</v>
      </c>
      <c r="J861" s="15"/>
      <c r="K861" s="16">
        <v>7</v>
      </c>
      <c r="L861" s="16">
        <v>141</v>
      </c>
      <c r="M861" s="16">
        <v>125</v>
      </c>
      <c r="N861" s="16">
        <v>135</v>
      </c>
      <c r="O861" s="16">
        <v>749035</v>
      </c>
      <c r="P861" s="16">
        <v>248908</v>
      </c>
      <c r="Q861" s="16">
        <v>7949</v>
      </c>
      <c r="R861" s="16">
        <v>431</v>
      </c>
      <c r="S861" s="15"/>
      <c r="T861" s="16">
        <v>7</v>
      </c>
      <c r="U861" s="16">
        <v>128</v>
      </c>
      <c r="V861" s="16">
        <v>133</v>
      </c>
      <c r="W861" s="16">
        <v>131</v>
      </c>
      <c r="X861" s="16">
        <v>747077</v>
      </c>
      <c r="Y861" s="16">
        <v>89218</v>
      </c>
      <c r="Z861" s="16">
        <v>2911</v>
      </c>
      <c r="AA861" s="16">
        <v>440</v>
      </c>
      <c r="AC861" s="16">
        <v>7</v>
      </c>
      <c r="AD861" s="16">
        <v>119</v>
      </c>
      <c r="AE861" s="16">
        <v>120</v>
      </c>
      <c r="AF861" s="16">
        <v>128</v>
      </c>
      <c r="AG861" s="16">
        <v>742117</v>
      </c>
      <c r="AH861" s="16">
        <v>53063</v>
      </c>
      <c r="AI861" s="16">
        <v>1736</v>
      </c>
      <c r="AJ861" s="16">
        <v>467</v>
      </c>
      <c r="AL861" s="16">
        <v>7</v>
      </c>
      <c r="AM861" s="16">
        <v>120</v>
      </c>
      <c r="AN861" s="16">
        <v>111</v>
      </c>
      <c r="AO861" s="16">
        <v>117</v>
      </c>
      <c r="AP861" s="16">
        <v>743137</v>
      </c>
      <c r="AQ861" s="16">
        <v>85618</v>
      </c>
      <c r="AR861" s="16">
        <v>2858</v>
      </c>
      <c r="AS861" s="16">
        <v>493</v>
      </c>
      <c r="AU861" s="16">
        <v>7</v>
      </c>
      <c r="AV861" s="16">
        <v>126</v>
      </c>
      <c r="AW861" s="16">
        <v>2981366</v>
      </c>
      <c r="AX861" s="16">
        <v>476807</v>
      </c>
      <c r="AY861" s="16">
        <v>15454</v>
      </c>
      <c r="AZ861" s="16">
        <v>456</v>
      </c>
      <c r="BA861" s="16">
        <v>23724</v>
      </c>
    </row>
    <row r="862" spans="1:53">
      <c r="A862" s="15" t="s">
        <v>1344</v>
      </c>
      <c r="B862" s="15" t="s">
        <v>1345</v>
      </c>
      <c r="C862" s="15" t="s">
        <v>1346</v>
      </c>
      <c r="D862" s="15" t="s">
        <v>1347</v>
      </c>
      <c r="E862" s="15" t="s">
        <v>1347</v>
      </c>
      <c r="F862" s="15" t="s">
        <v>1702</v>
      </c>
      <c r="G862" s="15" t="s">
        <v>1502</v>
      </c>
      <c r="H862" s="15" t="s">
        <v>3716</v>
      </c>
      <c r="I862" s="15" t="s">
        <v>1369</v>
      </c>
      <c r="J862" s="15"/>
      <c r="K862" s="16">
        <v>80</v>
      </c>
      <c r="L862" s="16">
        <v>75351</v>
      </c>
      <c r="M862" s="16">
        <v>75781</v>
      </c>
      <c r="N862" s="16">
        <v>76025</v>
      </c>
      <c r="O862" s="16">
        <v>956961123</v>
      </c>
      <c r="P862" s="16">
        <v>1372015</v>
      </c>
      <c r="Q862" s="16">
        <v>62294</v>
      </c>
      <c r="R862" s="16">
        <v>972</v>
      </c>
      <c r="S862" s="15"/>
      <c r="T862" s="16">
        <v>79</v>
      </c>
      <c r="U862" s="16">
        <v>76487</v>
      </c>
      <c r="V862" s="16">
        <v>76589</v>
      </c>
      <c r="W862" s="16">
        <v>76486</v>
      </c>
      <c r="X862" s="16">
        <v>1005760778</v>
      </c>
      <c r="Y862" s="16">
        <v>390619</v>
      </c>
      <c r="Z862" s="16">
        <v>18066</v>
      </c>
      <c r="AA862" s="16">
        <v>1011</v>
      </c>
      <c r="AC862" s="16">
        <v>80</v>
      </c>
      <c r="AD862" s="16">
        <v>76680</v>
      </c>
      <c r="AE862" s="16">
        <v>76589</v>
      </c>
      <c r="AF862" s="16">
        <v>76788</v>
      </c>
      <c r="AG862" s="16">
        <v>1036259117</v>
      </c>
      <c r="AH862" s="16">
        <v>225031</v>
      </c>
      <c r="AI862" s="16">
        <v>10020</v>
      </c>
      <c r="AJ862" s="16">
        <v>1039</v>
      </c>
      <c r="AL862" s="16">
        <v>79</v>
      </c>
      <c r="AM862" s="16">
        <v>76575</v>
      </c>
      <c r="AN862" s="16">
        <v>76631</v>
      </c>
      <c r="AO862" s="16">
        <v>76723</v>
      </c>
      <c r="AP862" s="16">
        <v>1020501748</v>
      </c>
      <c r="AQ862" s="16">
        <v>140629</v>
      </c>
      <c r="AR862" s="16">
        <v>6098</v>
      </c>
      <c r="AS862" s="16">
        <v>1024</v>
      </c>
      <c r="AU862" s="16">
        <v>80</v>
      </c>
      <c r="AV862" s="16">
        <v>76392</v>
      </c>
      <c r="AW862" s="16">
        <v>4019482766</v>
      </c>
      <c r="AX862" s="16">
        <v>2128294</v>
      </c>
      <c r="AY862" s="16">
        <v>96478</v>
      </c>
      <c r="AZ862" s="16">
        <v>1012</v>
      </c>
      <c r="BA862" s="16">
        <v>52616</v>
      </c>
    </row>
    <row r="863" spans="1:53">
      <c r="A863" s="15" t="s">
        <v>1344</v>
      </c>
      <c r="B863" s="15" t="s">
        <v>1345</v>
      </c>
      <c r="C863" s="15" t="s">
        <v>1346</v>
      </c>
      <c r="D863" s="15" t="s">
        <v>1347</v>
      </c>
      <c r="E863" s="15" t="s">
        <v>1347</v>
      </c>
      <c r="F863" s="15" t="s">
        <v>1702</v>
      </c>
      <c r="G863" s="15" t="s">
        <v>1503</v>
      </c>
      <c r="H863" s="15" t="s">
        <v>3716</v>
      </c>
      <c r="I863" s="15" t="s">
        <v>1371</v>
      </c>
      <c r="J863" s="15"/>
      <c r="K863" s="16">
        <v>78</v>
      </c>
      <c r="L863" s="16">
        <v>75115</v>
      </c>
      <c r="M863" s="16">
        <v>75528</v>
      </c>
      <c r="N863" s="16">
        <v>75768</v>
      </c>
      <c r="O863" s="16">
        <v>954763511</v>
      </c>
      <c r="P863" s="16">
        <v>1372015</v>
      </c>
      <c r="Q863" s="16">
        <v>62294</v>
      </c>
      <c r="R863" s="16">
        <v>973</v>
      </c>
      <c r="S863" s="15"/>
      <c r="T863" s="16">
        <v>77</v>
      </c>
      <c r="U863" s="16">
        <v>76227</v>
      </c>
      <c r="V863" s="16">
        <v>76328</v>
      </c>
      <c r="W863" s="16">
        <v>76224</v>
      </c>
      <c r="X863" s="16">
        <v>1003841693</v>
      </c>
      <c r="Y863" s="16">
        <v>390619</v>
      </c>
      <c r="Z863" s="16">
        <v>18066</v>
      </c>
      <c r="AA863" s="16">
        <v>1013</v>
      </c>
      <c r="AC863" s="16">
        <v>78</v>
      </c>
      <c r="AD863" s="16">
        <v>76417</v>
      </c>
      <c r="AE863" s="16">
        <v>76326</v>
      </c>
      <c r="AF863" s="16">
        <v>76527</v>
      </c>
      <c r="AG863" s="16">
        <v>1033979636</v>
      </c>
      <c r="AH863" s="16">
        <v>225031</v>
      </c>
      <c r="AI863" s="16">
        <v>10020</v>
      </c>
      <c r="AJ863" s="16">
        <v>1041</v>
      </c>
      <c r="AL863" s="16">
        <v>77</v>
      </c>
      <c r="AM863" s="16">
        <v>76319</v>
      </c>
      <c r="AN863" s="16">
        <v>76375</v>
      </c>
      <c r="AO863" s="16">
        <v>76464</v>
      </c>
      <c r="AP863" s="16">
        <v>1018546588</v>
      </c>
      <c r="AQ863" s="16">
        <v>140629</v>
      </c>
      <c r="AR863" s="16">
        <v>6098</v>
      </c>
      <c r="AS863" s="16">
        <v>1026</v>
      </c>
      <c r="AU863" s="16">
        <v>78</v>
      </c>
      <c r="AV863" s="16">
        <v>76135</v>
      </c>
      <c r="AW863" s="16">
        <v>4011131428</v>
      </c>
      <c r="AX863" s="16">
        <v>2128294</v>
      </c>
      <c r="AY863" s="16">
        <v>96478</v>
      </c>
      <c r="AZ863" s="16">
        <v>1013</v>
      </c>
      <c r="BA863" s="16">
        <v>52685</v>
      </c>
    </row>
    <row r="864" spans="1:53">
      <c r="A864" s="15" t="s">
        <v>1344</v>
      </c>
      <c r="B864" s="15" t="s">
        <v>1345</v>
      </c>
      <c r="C864" s="15" t="s">
        <v>1346</v>
      </c>
      <c r="D864" s="15" t="s">
        <v>1347</v>
      </c>
      <c r="E864" s="15" t="s">
        <v>1347</v>
      </c>
      <c r="F864" s="15" t="s">
        <v>1702</v>
      </c>
      <c r="G864" s="15" t="s">
        <v>1504</v>
      </c>
      <c r="H864" s="15" t="s">
        <v>3716</v>
      </c>
      <c r="I864" s="15" t="s">
        <v>1373</v>
      </c>
      <c r="J864" s="15"/>
      <c r="K864" s="16">
        <v>78</v>
      </c>
      <c r="L864" s="16">
        <v>75115</v>
      </c>
      <c r="M864" s="16">
        <v>75528</v>
      </c>
      <c r="N864" s="16">
        <v>75768</v>
      </c>
      <c r="O864" s="16">
        <v>954763511</v>
      </c>
      <c r="P864" s="16">
        <v>1372015</v>
      </c>
      <c r="Q864" s="16">
        <v>62294</v>
      </c>
      <c r="R864" s="16">
        <v>973</v>
      </c>
      <c r="S864" s="15"/>
      <c r="T864" s="16">
        <v>77</v>
      </c>
      <c r="U864" s="16">
        <v>76227</v>
      </c>
      <c r="V864" s="16">
        <v>76328</v>
      </c>
      <c r="W864" s="16">
        <v>76224</v>
      </c>
      <c r="X864" s="16">
        <v>1003841693</v>
      </c>
      <c r="Y864" s="16">
        <v>390619</v>
      </c>
      <c r="Z864" s="16">
        <v>18066</v>
      </c>
      <c r="AA864" s="16">
        <v>1013</v>
      </c>
      <c r="AC864" s="16">
        <v>78</v>
      </c>
      <c r="AD864" s="16">
        <v>76417</v>
      </c>
      <c r="AE864" s="16">
        <v>76326</v>
      </c>
      <c r="AF864" s="16">
        <v>76527</v>
      </c>
      <c r="AG864" s="16">
        <v>1033979636</v>
      </c>
      <c r="AH864" s="16">
        <v>225031</v>
      </c>
      <c r="AI864" s="16">
        <v>10020</v>
      </c>
      <c r="AJ864" s="16">
        <v>1041</v>
      </c>
      <c r="AL864" s="16">
        <v>77</v>
      </c>
      <c r="AM864" s="16">
        <v>76319</v>
      </c>
      <c r="AN864" s="16">
        <v>76375</v>
      </c>
      <c r="AO864" s="16">
        <v>76464</v>
      </c>
      <c r="AP864" s="16">
        <v>1018546588</v>
      </c>
      <c r="AQ864" s="16">
        <v>140629</v>
      </c>
      <c r="AR864" s="16">
        <v>6098</v>
      </c>
      <c r="AS864" s="16">
        <v>1026</v>
      </c>
      <c r="AU864" s="16">
        <v>78</v>
      </c>
      <c r="AV864" s="16">
        <v>76135</v>
      </c>
      <c r="AW864" s="16">
        <v>4011131428</v>
      </c>
      <c r="AX864" s="16">
        <v>2128294</v>
      </c>
      <c r="AY864" s="16">
        <v>96478</v>
      </c>
      <c r="AZ864" s="16">
        <v>1013</v>
      </c>
      <c r="BA864" s="16">
        <v>52685</v>
      </c>
    </row>
    <row r="865" spans="1:53">
      <c r="A865" s="15" t="s">
        <v>1344</v>
      </c>
      <c r="B865" s="15" t="s">
        <v>1345</v>
      </c>
      <c r="C865" s="15" t="s">
        <v>1346</v>
      </c>
      <c r="D865" s="15" t="s">
        <v>1347</v>
      </c>
      <c r="E865" s="15" t="s">
        <v>1347</v>
      </c>
      <c r="F865" s="15" t="s">
        <v>1702</v>
      </c>
      <c r="G865" s="15" t="s">
        <v>1505</v>
      </c>
      <c r="H865" s="15" t="s">
        <v>3716</v>
      </c>
      <c r="I865" s="15" t="s">
        <v>1375</v>
      </c>
      <c r="J865" s="15"/>
      <c r="K865" s="16">
        <v>78</v>
      </c>
      <c r="L865" s="16">
        <v>75115</v>
      </c>
      <c r="M865" s="16">
        <v>75528</v>
      </c>
      <c r="N865" s="16">
        <v>75768</v>
      </c>
      <c r="O865" s="16">
        <v>954763511</v>
      </c>
      <c r="P865" s="16">
        <v>1372015</v>
      </c>
      <c r="Q865" s="16">
        <v>62294</v>
      </c>
      <c r="R865" s="16">
        <v>973</v>
      </c>
      <c r="S865" s="15"/>
      <c r="T865" s="16">
        <v>77</v>
      </c>
      <c r="U865" s="16">
        <v>76227</v>
      </c>
      <c r="V865" s="16">
        <v>76328</v>
      </c>
      <c r="W865" s="16">
        <v>76224</v>
      </c>
      <c r="X865" s="16">
        <v>1003841693</v>
      </c>
      <c r="Y865" s="16">
        <v>390619</v>
      </c>
      <c r="Z865" s="16">
        <v>18066</v>
      </c>
      <c r="AA865" s="16">
        <v>1013</v>
      </c>
      <c r="AC865" s="16">
        <v>78</v>
      </c>
      <c r="AD865" s="16">
        <v>76417</v>
      </c>
      <c r="AE865" s="16">
        <v>76326</v>
      </c>
      <c r="AF865" s="16">
        <v>76527</v>
      </c>
      <c r="AG865" s="16">
        <v>1033979636</v>
      </c>
      <c r="AH865" s="16">
        <v>225031</v>
      </c>
      <c r="AI865" s="16">
        <v>10020</v>
      </c>
      <c r="AJ865" s="16">
        <v>1041</v>
      </c>
      <c r="AL865" s="16">
        <v>77</v>
      </c>
      <c r="AM865" s="16">
        <v>76319</v>
      </c>
      <c r="AN865" s="16">
        <v>76375</v>
      </c>
      <c r="AO865" s="16">
        <v>76464</v>
      </c>
      <c r="AP865" s="16">
        <v>1018546588</v>
      </c>
      <c r="AQ865" s="16">
        <v>140629</v>
      </c>
      <c r="AR865" s="16">
        <v>6098</v>
      </c>
      <c r="AS865" s="16">
        <v>1026</v>
      </c>
      <c r="AU865" s="16">
        <v>78</v>
      </c>
      <c r="AV865" s="16">
        <v>76135</v>
      </c>
      <c r="AW865" s="16">
        <v>4011131428</v>
      </c>
      <c r="AX865" s="16">
        <v>2128294</v>
      </c>
      <c r="AY865" s="16">
        <v>96478</v>
      </c>
      <c r="AZ865" s="16">
        <v>1013</v>
      </c>
      <c r="BA865" s="16">
        <v>52685</v>
      </c>
    </row>
    <row r="866" spans="1:53">
      <c r="A866" s="15" t="s">
        <v>1344</v>
      </c>
      <c r="B866" s="15" t="s">
        <v>1345</v>
      </c>
      <c r="C866" s="15" t="s">
        <v>1346</v>
      </c>
      <c r="D866" s="15" t="s">
        <v>1347</v>
      </c>
      <c r="E866" s="15" t="s">
        <v>1347</v>
      </c>
      <c r="F866" s="15" t="s">
        <v>1702</v>
      </c>
      <c r="G866" s="15" t="s">
        <v>1663</v>
      </c>
      <c r="H866" s="15" t="s">
        <v>3716</v>
      </c>
      <c r="I866" s="15" t="s">
        <v>1371</v>
      </c>
      <c r="J866" s="15" t="s">
        <v>1641</v>
      </c>
      <c r="K866" s="16">
        <v>1</v>
      </c>
      <c r="L866" s="16">
        <v>0</v>
      </c>
      <c r="M866" s="16">
        <v>0</v>
      </c>
      <c r="N866" s="16">
        <v>0</v>
      </c>
      <c r="O866" s="16">
        <v>0</v>
      </c>
      <c r="P866" s="16">
        <v>0</v>
      </c>
      <c r="Q866" s="16">
        <v>0</v>
      </c>
      <c r="R866" s="16">
        <v>0</v>
      </c>
      <c r="S866" s="15" t="s">
        <v>1641</v>
      </c>
      <c r="T866" s="16">
        <v>1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5" t="s">
        <v>1641</v>
      </c>
      <c r="AC866" s="16">
        <v>1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5" t="s">
        <v>1641</v>
      </c>
      <c r="AL866" s="16">
        <v>1</v>
      </c>
      <c r="AM866" s="16">
        <v>0</v>
      </c>
      <c r="AN866" s="16">
        <v>0</v>
      </c>
      <c r="AO866" s="16">
        <v>0</v>
      </c>
      <c r="AP866" s="16">
        <v>0</v>
      </c>
      <c r="AQ866" s="16">
        <v>0</v>
      </c>
      <c r="AR866" s="16">
        <v>0</v>
      </c>
      <c r="AS866" s="16">
        <v>0</v>
      </c>
      <c r="AT866" s="15" t="s">
        <v>1641</v>
      </c>
      <c r="AU866" s="16">
        <v>1</v>
      </c>
      <c r="AV866" s="16">
        <v>0</v>
      </c>
      <c r="AW866" s="16">
        <v>0</v>
      </c>
      <c r="AX866" s="16">
        <v>0</v>
      </c>
      <c r="AY866" s="16">
        <v>0</v>
      </c>
      <c r="AZ866" s="16">
        <v>0</v>
      </c>
      <c r="BA866" s="16">
        <v>0</v>
      </c>
    </row>
    <row r="867" spans="1:53">
      <c r="A867" s="15" t="s">
        <v>1344</v>
      </c>
      <c r="B867" s="15" t="s">
        <v>1345</v>
      </c>
      <c r="C867" s="15" t="s">
        <v>1346</v>
      </c>
      <c r="D867" s="15" t="s">
        <v>1347</v>
      </c>
      <c r="E867" s="15" t="s">
        <v>1347</v>
      </c>
      <c r="F867" s="15" t="s">
        <v>1702</v>
      </c>
      <c r="G867" s="15" t="s">
        <v>1664</v>
      </c>
      <c r="H867" s="15" t="s">
        <v>3716</v>
      </c>
      <c r="I867" s="15" t="s">
        <v>1373</v>
      </c>
      <c r="J867" s="15" t="s">
        <v>1641</v>
      </c>
      <c r="K867" s="16">
        <v>1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5" t="s">
        <v>1641</v>
      </c>
      <c r="T867" s="16">
        <v>1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5" t="s">
        <v>1641</v>
      </c>
      <c r="AC867" s="16">
        <v>1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5" t="s">
        <v>1641</v>
      </c>
      <c r="AL867" s="16">
        <v>1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0</v>
      </c>
      <c r="AS867" s="16">
        <v>0</v>
      </c>
      <c r="AT867" s="15" t="s">
        <v>1641</v>
      </c>
      <c r="AU867" s="16">
        <v>1</v>
      </c>
      <c r="AV867" s="16">
        <v>0</v>
      </c>
      <c r="AW867" s="16">
        <v>0</v>
      </c>
      <c r="AX867" s="16">
        <v>0</v>
      </c>
      <c r="AY867" s="16">
        <v>0</v>
      </c>
      <c r="AZ867" s="16">
        <v>0</v>
      </c>
      <c r="BA867" s="16">
        <v>0</v>
      </c>
    </row>
    <row r="868" spans="1:53">
      <c r="A868" s="15" t="s">
        <v>1344</v>
      </c>
      <c r="B868" s="15" t="s">
        <v>1345</v>
      </c>
      <c r="C868" s="15" t="s">
        <v>1346</v>
      </c>
      <c r="D868" s="15" t="s">
        <v>1347</v>
      </c>
      <c r="E868" s="15" t="s">
        <v>1347</v>
      </c>
      <c r="F868" s="15" t="s">
        <v>1702</v>
      </c>
      <c r="G868" s="15" t="s">
        <v>1665</v>
      </c>
      <c r="H868" s="15" t="s">
        <v>3716</v>
      </c>
      <c r="I868" s="15" t="s">
        <v>1375</v>
      </c>
      <c r="J868" s="15" t="s">
        <v>1641</v>
      </c>
      <c r="K868" s="16">
        <v>1</v>
      </c>
      <c r="L868" s="16">
        <v>0</v>
      </c>
      <c r="M868" s="16">
        <v>0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  <c r="S868" s="15" t="s">
        <v>1641</v>
      </c>
      <c r="T868" s="16">
        <v>1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5" t="s">
        <v>1641</v>
      </c>
      <c r="AC868" s="16">
        <v>1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5" t="s">
        <v>1641</v>
      </c>
      <c r="AL868" s="16">
        <v>1</v>
      </c>
      <c r="AM868" s="16">
        <v>0</v>
      </c>
      <c r="AN868" s="16">
        <v>0</v>
      </c>
      <c r="AO868" s="16">
        <v>0</v>
      </c>
      <c r="AP868" s="16">
        <v>0</v>
      </c>
      <c r="AQ868" s="16">
        <v>0</v>
      </c>
      <c r="AR868" s="16">
        <v>0</v>
      </c>
      <c r="AS868" s="16">
        <v>0</v>
      </c>
      <c r="AT868" s="15" t="s">
        <v>1641</v>
      </c>
      <c r="AU868" s="16">
        <v>1</v>
      </c>
      <c r="AV868" s="16">
        <v>0</v>
      </c>
      <c r="AW868" s="16">
        <v>0</v>
      </c>
      <c r="AX868" s="16">
        <v>0</v>
      </c>
      <c r="AY868" s="16">
        <v>0</v>
      </c>
      <c r="AZ868" s="16">
        <v>0</v>
      </c>
      <c r="BA868" s="16">
        <v>0</v>
      </c>
    </row>
    <row r="869" spans="1:53">
      <c r="A869" s="15" t="s">
        <v>1344</v>
      </c>
      <c r="B869" s="15" t="s">
        <v>1345</v>
      </c>
      <c r="C869" s="15" t="s">
        <v>1346</v>
      </c>
      <c r="D869" s="15" t="s">
        <v>1347</v>
      </c>
      <c r="E869" s="15" t="s">
        <v>1347</v>
      </c>
      <c r="F869" s="15" t="s">
        <v>1702</v>
      </c>
      <c r="G869" s="15" t="s">
        <v>1666</v>
      </c>
      <c r="H869" s="15" t="s">
        <v>3716</v>
      </c>
      <c r="I869" s="15" t="s">
        <v>1371</v>
      </c>
      <c r="J869" s="15" t="s">
        <v>1641</v>
      </c>
      <c r="K869" s="16">
        <v>1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6">
        <v>0</v>
      </c>
      <c r="S869" s="15" t="s">
        <v>1641</v>
      </c>
      <c r="T869" s="16">
        <v>1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5" t="s">
        <v>1641</v>
      </c>
      <c r="AC869" s="16">
        <v>1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5" t="s">
        <v>1641</v>
      </c>
      <c r="AL869" s="16">
        <v>1</v>
      </c>
      <c r="AM869" s="16">
        <v>0</v>
      </c>
      <c r="AN869" s="16">
        <v>0</v>
      </c>
      <c r="AO869" s="16">
        <v>0</v>
      </c>
      <c r="AP869" s="16">
        <v>0</v>
      </c>
      <c r="AQ869" s="16">
        <v>0</v>
      </c>
      <c r="AR869" s="16">
        <v>0</v>
      </c>
      <c r="AS869" s="16">
        <v>0</v>
      </c>
      <c r="AT869" s="15" t="s">
        <v>1641</v>
      </c>
      <c r="AU869" s="16">
        <v>1</v>
      </c>
      <c r="AV869" s="16">
        <v>0</v>
      </c>
      <c r="AW869" s="16">
        <v>0</v>
      </c>
      <c r="AX869" s="16">
        <v>0</v>
      </c>
      <c r="AY869" s="16">
        <v>0</v>
      </c>
      <c r="AZ869" s="16">
        <v>0</v>
      </c>
      <c r="BA869" s="16">
        <v>0</v>
      </c>
    </row>
    <row r="870" spans="1:53">
      <c r="A870" s="15" t="s">
        <v>1344</v>
      </c>
      <c r="B870" s="15" t="s">
        <v>1345</v>
      </c>
      <c r="C870" s="15" t="s">
        <v>1346</v>
      </c>
      <c r="D870" s="15" t="s">
        <v>1347</v>
      </c>
      <c r="E870" s="15" t="s">
        <v>1347</v>
      </c>
      <c r="F870" s="15" t="s">
        <v>1702</v>
      </c>
      <c r="G870" s="15" t="s">
        <v>1667</v>
      </c>
      <c r="H870" s="15" t="s">
        <v>3716</v>
      </c>
      <c r="I870" s="15" t="s">
        <v>1373</v>
      </c>
      <c r="J870" s="15" t="s">
        <v>1641</v>
      </c>
      <c r="K870" s="16">
        <v>1</v>
      </c>
      <c r="L870" s="16">
        <v>0</v>
      </c>
      <c r="M870" s="16">
        <v>0</v>
      </c>
      <c r="N870" s="16">
        <v>0</v>
      </c>
      <c r="O870" s="16">
        <v>0</v>
      </c>
      <c r="P870" s="16">
        <v>0</v>
      </c>
      <c r="Q870" s="16">
        <v>0</v>
      </c>
      <c r="R870" s="16">
        <v>0</v>
      </c>
      <c r="S870" s="15" t="s">
        <v>1641</v>
      </c>
      <c r="T870" s="16">
        <v>1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5" t="s">
        <v>1641</v>
      </c>
      <c r="AC870" s="16">
        <v>1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5" t="s">
        <v>1641</v>
      </c>
      <c r="AL870" s="16">
        <v>1</v>
      </c>
      <c r="AM870" s="16">
        <v>0</v>
      </c>
      <c r="AN870" s="16">
        <v>0</v>
      </c>
      <c r="AO870" s="16">
        <v>0</v>
      </c>
      <c r="AP870" s="16">
        <v>0</v>
      </c>
      <c r="AQ870" s="16">
        <v>0</v>
      </c>
      <c r="AR870" s="16">
        <v>0</v>
      </c>
      <c r="AS870" s="16">
        <v>0</v>
      </c>
      <c r="AT870" s="15" t="s">
        <v>1641</v>
      </c>
      <c r="AU870" s="16">
        <v>1</v>
      </c>
      <c r="AV870" s="16">
        <v>0</v>
      </c>
      <c r="AW870" s="16">
        <v>0</v>
      </c>
      <c r="AX870" s="16">
        <v>0</v>
      </c>
      <c r="AY870" s="16">
        <v>0</v>
      </c>
      <c r="AZ870" s="16">
        <v>0</v>
      </c>
      <c r="BA870" s="16">
        <v>0</v>
      </c>
    </row>
    <row r="871" spans="1:53">
      <c r="A871" s="15" t="s">
        <v>1344</v>
      </c>
      <c r="B871" s="15" t="s">
        <v>1345</v>
      </c>
      <c r="C871" s="15" t="s">
        <v>1346</v>
      </c>
      <c r="D871" s="15" t="s">
        <v>1347</v>
      </c>
      <c r="E871" s="15" t="s">
        <v>1347</v>
      </c>
      <c r="F871" s="15" t="s">
        <v>1702</v>
      </c>
      <c r="G871" s="15" t="s">
        <v>1668</v>
      </c>
      <c r="H871" s="15" t="s">
        <v>3716</v>
      </c>
      <c r="I871" s="15" t="s">
        <v>1375</v>
      </c>
      <c r="J871" s="15" t="s">
        <v>1641</v>
      </c>
      <c r="K871" s="16">
        <v>1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0</v>
      </c>
      <c r="R871" s="16">
        <v>0</v>
      </c>
      <c r="S871" s="15" t="s">
        <v>1641</v>
      </c>
      <c r="T871" s="16">
        <v>1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0</v>
      </c>
      <c r="AA871" s="16">
        <v>0</v>
      </c>
      <c r="AB871" s="15" t="s">
        <v>1641</v>
      </c>
      <c r="AC871" s="16">
        <v>1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5" t="s">
        <v>1641</v>
      </c>
      <c r="AL871" s="16">
        <v>1</v>
      </c>
      <c r="AM871" s="16">
        <v>0</v>
      </c>
      <c r="AN871" s="16">
        <v>0</v>
      </c>
      <c r="AO871" s="16">
        <v>0</v>
      </c>
      <c r="AP871" s="16">
        <v>0</v>
      </c>
      <c r="AQ871" s="16">
        <v>0</v>
      </c>
      <c r="AR871" s="16">
        <v>0</v>
      </c>
      <c r="AS871" s="16">
        <v>0</v>
      </c>
      <c r="AT871" s="15" t="s">
        <v>1641</v>
      </c>
      <c r="AU871" s="16">
        <v>1</v>
      </c>
      <c r="AV871" s="16">
        <v>0</v>
      </c>
      <c r="AW871" s="16">
        <v>0</v>
      </c>
      <c r="AX871" s="16">
        <v>0</v>
      </c>
      <c r="AY871" s="16">
        <v>0</v>
      </c>
      <c r="AZ871" s="16">
        <v>0</v>
      </c>
      <c r="BA871" s="16">
        <v>0</v>
      </c>
    </row>
    <row r="872" spans="1:53">
      <c r="A872" s="15" t="s">
        <v>1344</v>
      </c>
      <c r="B872" s="15" t="s">
        <v>1345</v>
      </c>
      <c r="C872" s="15" t="s">
        <v>1346</v>
      </c>
      <c r="D872" s="15" t="s">
        <v>1347</v>
      </c>
      <c r="E872" s="15" t="s">
        <v>1347</v>
      </c>
      <c r="F872" s="15" t="s">
        <v>1702</v>
      </c>
      <c r="G872" s="15" t="s">
        <v>1669</v>
      </c>
      <c r="H872" s="15" t="s">
        <v>3716</v>
      </c>
      <c r="I872" s="15" t="s">
        <v>1369</v>
      </c>
      <c r="J872" s="15"/>
      <c r="K872" s="16">
        <v>5</v>
      </c>
      <c r="L872" s="16">
        <v>565</v>
      </c>
      <c r="M872" s="16">
        <v>564</v>
      </c>
      <c r="N872" s="16">
        <v>574</v>
      </c>
      <c r="O872" s="16">
        <v>4046930</v>
      </c>
      <c r="P872" s="16">
        <v>300520</v>
      </c>
      <c r="Q872" s="16">
        <v>7294</v>
      </c>
      <c r="R872" s="16">
        <v>548</v>
      </c>
      <c r="S872" s="15"/>
      <c r="T872" s="16">
        <v>5</v>
      </c>
      <c r="U872" s="16">
        <v>584</v>
      </c>
      <c r="V872" s="16">
        <v>573</v>
      </c>
      <c r="W872" s="16">
        <v>590</v>
      </c>
      <c r="X872" s="16">
        <v>4214797</v>
      </c>
      <c r="Y872" s="16">
        <v>146225</v>
      </c>
      <c r="Z872" s="16">
        <v>3591</v>
      </c>
      <c r="AA872" s="16">
        <v>557</v>
      </c>
      <c r="AC872" s="16">
        <v>5</v>
      </c>
      <c r="AD872" s="16">
        <v>578</v>
      </c>
      <c r="AE872" s="16">
        <v>572</v>
      </c>
      <c r="AF872" s="16">
        <v>585</v>
      </c>
      <c r="AG872" s="16">
        <v>4329518</v>
      </c>
      <c r="AH872" s="16">
        <v>45760</v>
      </c>
      <c r="AI872" s="16">
        <v>1179</v>
      </c>
      <c r="AJ872" s="16">
        <v>576</v>
      </c>
      <c r="AL872" s="16">
        <v>5</v>
      </c>
      <c r="AM872" s="16">
        <v>579</v>
      </c>
      <c r="AN872" s="16">
        <v>592</v>
      </c>
      <c r="AO872" s="16">
        <v>591</v>
      </c>
      <c r="AP872" s="16">
        <v>4111541</v>
      </c>
      <c r="AQ872" s="16">
        <v>38065</v>
      </c>
      <c r="AR872" s="16">
        <v>995</v>
      </c>
      <c r="AS872" s="16">
        <v>538</v>
      </c>
      <c r="AU872" s="16">
        <v>5</v>
      </c>
      <c r="AV872" s="16">
        <v>579</v>
      </c>
      <c r="AW872" s="16">
        <v>16702786</v>
      </c>
      <c r="AX872" s="16">
        <v>530570</v>
      </c>
      <c r="AY872" s="16">
        <v>13059</v>
      </c>
      <c r="AZ872" s="16">
        <v>555</v>
      </c>
      <c r="BA872" s="16">
        <v>28852</v>
      </c>
    </row>
    <row r="873" spans="1:53">
      <c r="A873" s="15" t="s">
        <v>1344</v>
      </c>
      <c r="B873" s="15" t="s">
        <v>1345</v>
      </c>
      <c r="C873" s="15" t="s">
        <v>1346</v>
      </c>
      <c r="D873" s="15" t="s">
        <v>1347</v>
      </c>
      <c r="E873" s="15" t="s">
        <v>1347</v>
      </c>
      <c r="F873" s="15" t="s">
        <v>1702</v>
      </c>
      <c r="G873" s="15" t="s">
        <v>1670</v>
      </c>
      <c r="H873" s="15" t="s">
        <v>3716</v>
      </c>
      <c r="I873" s="15" t="s">
        <v>1371</v>
      </c>
      <c r="J873" s="15" t="s">
        <v>1641</v>
      </c>
      <c r="K873" s="16">
        <v>1</v>
      </c>
      <c r="L873" s="16">
        <v>0</v>
      </c>
      <c r="M873" s="16">
        <v>0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5" t="s">
        <v>1641</v>
      </c>
      <c r="T873" s="16">
        <v>1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5" t="s">
        <v>1641</v>
      </c>
      <c r="AC873" s="16">
        <v>1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5" t="s">
        <v>1641</v>
      </c>
      <c r="AL873" s="16">
        <v>1</v>
      </c>
      <c r="AM873" s="16">
        <v>0</v>
      </c>
      <c r="AN873" s="16">
        <v>0</v>
      </c>
      <c r="AO873" s="16">
        <v>0</v>
      </c>
      <c r="AP873" s="16">
        <v>0</v>
      </c>
      <c r="AQ873" s="16">
        <v>0</v>
      </c>
      <c r="AR873" s="16">
        <v>0</v>
      </c>
      <c r="AS873" s="16">
        <v>0</v>
      </c>
      <c r="AT873" s="15" t="s">
        <v>1641</v>
      </c>
      <c r="AU873" s="16">
        <v>1</v>
      </c>
      <c r="AV873" s="16">
        <v>0</v>
      </c>
      <c r="AW873" s="16">
        <v>0</v>
      </c>
      <c r="AX873" s="16">
        <v>0</v>
      </c>
      <c r="AY873" s="16">
        <v>0</v>
      </c>
      <c r="AZ873" s="16">
        <v>0</v>
      </c>
      <c r="BA873" s="16">
        <v>0</v>
      </c>
    </row>
    <row r="874" spans="1:53">
      <c r="A874" s="15" t="s">
        <v>1344</v>
      </c>
      <c r="B874" s="15" t="s">
        <v>1345</v>
      </c>
      <c r="C874" s="15" t="s">
        <v>1346</v>
      </c>
      <c r="D874" s="15" t="s">
        <v>1347</v>
      </c>
      <c r="E874" s="15" t="s">
        <v>1347</v>
      </c>
      <c r="F874" s="15" t="s">
        <v>1702</v>
      </c>
      <c r="G874" s="15" t="s">
        <v>1671</v>
      </c>
      <c r="H874" s="15" t="s">
        <v>3716</v>
      </c>
      <c r="I874" s="15" t="s">
        <v>1373</v>
      </c>
      <c r="J874" s="15" t="s">
        <v>1641</v>
      </c>
      <c r="K874" s="16">
        <v>1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6">
        <v>0</v>
      </c>
      <c r="R874" s="16">
        <v>0</v>
      </c>
      <c r="S874" s="15" t="s">
        <v>1641</v>
      </c>
      <c r="T874" s="16">
        <v>1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5" t="s">
        <v>1641</v>
      </c>
      <c r="AC874" s="16">
        <v>1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5" t="s">
        <v>1641</v>
      </c>
      <c r="AL874" s="16">
        <v>1</v>
      </c>
      <c r="AM874" s="16">
        <v>0</v>
      </c>
      <c r="AN874" s="16">
        <v>0</v>
      </c>
      <c r="AO874" s="16">
        <v>0</v>
      </c>
      <c r="AP874" s="16">
        <v>0</v>
      </c>
      <c r="AQ874" s="16">
        <v>0</v>
      </c>
      <c r="AR874" s="16">
        <v>0</v>
      </c>
      <c r="AS874" s="16">
        <v>0</v>
      </c>
      <c r="AT874" s="15" t="s">
        <v>1641</v>
      </c>
      <c r="AU874" s="16">
        <v>1</v>
      </c>
      <c r="AV874" s="16">
        <v>0</v>
      </c>
      <c r="AW874" s="16">
        <v>0</v>
      </c>
      <c r="AX874" s="16">
        <v>0</v>
      </c>
      <c r="AY874" s="16">
        <v>0</v>
      </c>
      <c r="AZ874" s="16">
        <v>0</v>
      </c>
      <c r="BA874" s="16">
        <v>0</v>
      </c>
    </row>
    <row r="875" spans="1:53">
      <c r="A875" s="15" t="s">
        <v>1344</v>
      </c>
      <c r="B875" s="15" t="s">
        <v>1345</v>
      </c>
      <c r="C875" s="15" t="s">
        <v>1346</v>
      </c>
      <c r="D875" s="15" t="s">
        <v>1347</v>
      </c>
      <c r="E875" s="15" t="s">
        <v>1347</v>
      </c>
      <c r="F875" s="15" t="s">
        <v>1702</v>
      </c>
      <c r="G875" s="15" t="s">
        <v>1672</v>
      </c>
      <c r="H875" s="15" t="s">
        <v>3716</v>
      </c>
      <c r="I875" s="15" t="s">
        <v>1375</v>
      </c>
      <c r="J875" s="15" t="s">
        <v>1641</v>
      </c>
      <c r="K875" s="16">
        <v>1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5" t="s">
        <v>1641</v>
      </c>
      <c r="T875" s="16">
        <v>1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5" t="s">
        <v>1641</v>
      </c>
      <c r="AC875" s="16">
        <v>1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5" t="s">
        <v>1641</v>
      </c>
      <c r="AL875" s="16">
        <v>1</v>
      </c>
      <c r="AM875" s="16">
        <v>0</v>
      </c>
      <c r="AN875" s="16">
        <v>0</v>
      </c>
      <c r="AO875" s="16">
        <v>0</v>
      </c>
      <c r="AP875" s="16">
        <v>0</v>
      </c>
      <c r="AQ875" s="16">
        <v>0</v>
      </c>
      <c r="AR875" s="16">
        <v>0</v>
      </c>
      <c r="AS875" s="16">
        <v>0</v>
      </c>
      <c r="AT875" s="15" t="s">
        <v>1641</v>
      </c>
      <c r="AU875" s="16">
        <v>1</v>
      </c>
      <c r="AV875" s="16">
        <v>0</v>
      </c>
      <c r="AW875" s="16">
        <v>0</v>
      </c>
      <c r="AX875" s="16">
        <v>0</v>
      </c>
      <c r="AY875" s="16">
        <v>0</v>
      </c>
      <c r="AZ875" s="16">
        <v>0</v>
      </c>
      <c r="BA875" s="16">
        <v>0</v>
      </c>
    </row>
    <row r="876" spans="1:53">
      <c r="A876" s="15" t="s">
        <v>1344</v>
      </c>
      <c r="B876" s="15" t="s">
        <v>1345</v>
      </c>
      <c r="C876" s="15" t="s">
        <v>1346</v>
      </c>
      <c r="D876" s="15" t="s">
        <v>1347</v>
      </c>
      <c r="E876" s="15" t="s">
        <v>1347</v>
      </c>
      <c r="F876" s="15" t="s">
        <v>1702</v>
      </c>
      <c r="G876" s="15" t="s">
        <v>1673</v>
      </c>
      <c r="H876" s="15" t="s">
        <v>3716</v>
      </c>
      <c r="I876" s="15" t="s">
        <v>1371</v>
      </c>
      <c r="J876" s="15" t="s">
        <v>1641</v>
      </c>
      <c r="K876" s="16">
        <v>2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5" t="s">
        <v>1641</v>
      </c>
      <c r="T876" s="16">
        <v>2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5" t="s">
        <v>1641</v>
      </c>
      <c r="AC876" s="16">
        <v>2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5" t="s">
        <v>1641</v>
      </c>
      <c r="AL876" s="16">
        <v>2</v>
      </c>
      <c r="AM876" s="16">
        <v>0</v>
      </c>
      <c r="AN876" s="16">
        <v>0</v>
      </c>
      <c r="AO876" s="16">
        <v>0</v>
      </c>
      <c r="AP876" s="16">
        <v>0</v>
      </c>
      <c r="AQ876" s="16">
        <v>0</v>
      </c>
      <c r="AR876" s="16">
        <v>0</v>
      </c>
      <c r="AS876" s="16">
        <v>0</v>
      </c>
      <c r="AT876" s="15" t="s">
        <v>1641</v>
      </c>
      <c r="AU876" s="16">
        <v>2</v>
      </c>
      <c r="AV876" s="16">
        <v>0</v>
      </c>
      <c r="AW876" s="16">
        <v>0</v>
      </c>
      <c r="AX876" s="16">
        <v>0</v>
      </c>
      <c r="AY876" s="16">
        <v>0</v>
      </c>
      <c r="AZ876" s="16">
        <v>0</v>
      </c>
      <c r="BA876" s="16">
        <v>0</v>
      </c>
    </row>
    <row r="877" spans="1:53">
      <c r="A877" s="15" t="s">
        <v>1344</v>
      </c>
      <c r="B877" s="15" t="s">
        <v>1345</v>
      </c>
      <c r="C877" s="15" t="s">
        <v>1346</v>
      </c>
      <c r="D877" s="15" t="s">
        <v>1347</v>
      </c>
      <c r="E877" s="15" t="s">
        <v>1347</v>
      </c>
      <c r="F877" s="15" t="s">
        <v>1702</v>
      </c>
      <c r="G877" s="15" t="s">
        <v>1676</v>
      </c>
      <c r="H877" s="15" t="s">
        <v>3716</v>
      </c>
      <c r="I877" s="15" t="s">
        <v>1373</v>
      </c>
      <c r="J877" s="15" t="s">
        <v>1641</v>
      </c>
      <c r="K877" s="16">
        <v>2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6">
        <v>0</v>
      </c>
      <c r="R877" s="16">
        <v>0</v>
      </c>
      <c r="S877" s="15" t="s">
        <v>1641</v>
      </c>
      <c r="T877" s="16">
        <v>2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5" t="s">
        <v>1641</v>
      </c>
      <c r="AC877" s="16">
        <v>2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5" t="s">
        <v>1641</v>
      </c>
      <c r="AL877" s="16">
        <v>2</v>
      </c>
      <c r="AM877" s="16">
        <v>0</v>
      </c>
      <c r="AN877" s="16">
        <v>0</v>
      </c>
      <c r="AO877" s="16">
        <v>0</v>
      </c>
      <c r="AP877" s="16">
        <v>0</v>
      </c>
      <c r="AQ877" s="16">
        <v>0</v>
      </c>
      <c r="AR877" s="16">
        <v>0</v>
      </c>
      <c r="AS877" s="16">
        <v>0</v>
      </c>
      <c r="AT877" s="15" t="s">
        <v>1641</v>
      </c>
      <c r="AU877" s="16">
        <v>2</v>
      </c>
      <c r="AV877" s="16">
        <v>0</v>
      </c>
      <c r="AW877" s="16">
        <v>0</v>
      </c>
      <c r="AX877" s="16">
        <v>0</v>
      </c>
      <c r="AY877" s="16">
        <v>0</v>
      </c>
      <c r="AZ877" s="16">
        <v>0</v>
      </c>
      <c r="BA877" s="16">
        <v>0</v>
      </c>
    </row>
    <row r="878" spans="1:53">
      <c r="A878" s="15" t="s">
        <v>1344</v>
      </c>
      <c r="B878" s="15" t="s">
        <v>1345</v>
      </c>
      <c r="C878" s="15" t="s">
        <v>1346</v>
      </c>
      <c r="D878" s="15" t="s">
        <v>1347</v>
      </c>
      <c r="E878" s="15" t="s">
        <v>1347</v>
      </c>
      <c r="F878" s="15" t="s">
        <v>1702</v>
      </c>
      <c r="G878" s="15" t="s">
        <v>1677</v>
      </c>
      <c r="H878" s="15" t="s">
        <v>3716</v>
      </c>
      <c r="I878" s="15" t="s">
        <v>1375</v>
      </c>
      <c r="J878" s="15" t="s">
        <v>1641</v>
      </c>
      <c r="K878" s="16">
        <v>2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5" t="s">
        <v>1641</v>
      </c>
      <c r="T878" s="16">
        <v>2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5" t="s">
        <v>1641</v>
      </c>
      <c r="AC878" s="16">
        <v>2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5" t="s">
        <v>1641</v>
      </c>
      <c r="AL878" s="16">
        <v>2</v>
      </c>
      <c r="AM878" s="16">
        <v>0</v>
      </c>
      <c r="AN878" s="16">
        <v>0</v>
      </c>
      <c r="AO878" s="16">
        <v>0</v>
      </c>
      <c r="AP878" s="16">
        <v>0</v>
      </c>
      <c r="AQ878" s="16">
        <v>0</v>
      </c>
      <c r="AR878" s="16">
        <v>0</v>
      </c>
      <c r="AS878" s="16">
        <v>0</v>
      </c>
      <c r="AT878" s="15" t="s">
        <v>1641</v>
      </c>
      <c r="AU878" s="16">
        <v>2</v>
      </c>
      <c r="AV878" s="16">
        <v>0</v>
      </c>
      <c r="AW878" s="16">
        <v>0</v>
      </c>
      <c r="AX878" s="16">
        <v>0</v>
      </c>
      <c r="AY878" s="16">
        <v>0</v>
      </c>
      <c r="AZ878" s="16">
        <v>0</v>
      </c>
      <c r="BA878" s="16">
        <v>0</v>
      </c>
    </row>
    <row r="879" spans="1:53">
      <c r="A879" s="15" t="s">
        <v>1344</v>
      </c>
      <c r="B879" s="15" t="s">
        <v>1345</v>
      </c>
      <c r="C879" s="15" t="s">
        <v>1346</v>
      </c>
      <c r="D879" s="15" t="s">
        <v>1347</v>
      </c>
      <c r="E879" s="15" t="s">
        <v>1347</v>
      </c>
      <c r="F879" s="15" t="s">
        <v>1702</v>
      </c>
      <c r="G879" s="15" t="s">
        <v>1678</v>
      </c>
      <c r="H879" s="15" t="s">
        <v>3716</v>
      </c>
      <c r="I879" s="15" t="s">
        <v>1371</v>
      </c>
      <c r="J879" s="15" t="s">
        <v>1641</v>
      </c>
      <c r="K879" s="16">
        <v>2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6">
        <v>0</v>
      </c>
      <c r="R879" s="16">
        <v>0</v>
      </c>
      <c r="S879" s="15" t="s">
        <v>1641</v>
      </c>
      <c r="T879" s="16">
        <v>2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5" t="s">
        <v>1641</v>
      </c>
      <c r="AC879" s="16">
        <v>2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5" t="s">
        <v>1641</v>
      </c>
      <c r="AL879" s="16">
        <v>2</v>
      </c>
      <c r="AM879" s="16">
        <v>0</v>
      </c>
      <c r="AN879" s="16">
        <v>0</v>
      </c>
      <c r="AO879" s="16">
        <v>0</v>
      </c>
      <c r="AP879" s="16">
        <v>0</v>
      </c>
      <c r="AQ879" s="16">
        <v>0</v>
      </c>
      <c r="AR879" s="16">
        <v>0</v>
      </c>
      <c r="AS879" s="16">
        <v>0</v>
      </c>
      <c r="AT879" s="15" t="s">
        <v>1641</v>
      </c>
      <c r="AU879" s="16">
        <v>2</v>
      </c>
      <c r="AV879" s="16">
        <v>0</v>
      </c>
      <c r="AW879" s="16">
        <v>0</v>
      </c>
      <c r="AX879" s="16">
        <v>0</v>
      </c>
      <c r="AY879" s="16">
        <v>0</v>
      </c>
      <c r="AZ879" s="16">
        <v>0</v>
      </c>
      <c r="BA879" s="16">
        <v>0</v>
      </c>
    </row>
    <row r="880" spans="1:53">
      <c r="A880" s="15" t="s">
        <v>1344</v>
      </c>
      <c r="B880" s="15" t="s">
        <v>1345</v>
      </c>
      <c r="C880" s="15" t="s">
        <v>1346</v>
      </c>
      <c r="D880" s="15" t="s">
        <v>1347</v>
      </c>
      <c r="E880" s="15" t="s">
        <v>1347</v>
      </c>
      <c r="F880" s="15" t="s">
        <v>1702</v>
      </c>
      <c r="G880" s="15" t="s">
        <v>1679</v>
      </c>
      <c r="H880" s="15" t="s">
        <v>3716</v>
      </c>
      <c r="I880" s="15" t="s">
        <v>1373</v>
      </c>
      <c r="J880" s="15" t="s">
        <v>1641</v>
      </c>
      <c r="K880" s="16">
        <v>2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6">
        <v>0</v>
      </c>
      <c r="R880" s="16">
        <v>0</v>
      </c>
      <c r="S880" s="15" t="s">
        <v>1641</v>
      </c>
      <c r="T880" s="16">
        <v>2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5" t="s">
        <v>1641</v>
      </c>
      <c r="AC880" s="16">
        <v>2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5" t="s">
        <v>1641</v>
      </c>
      <c r="AL880" s="16">
        <v>2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15" t="s">
        <v>1641</v>
      </c>
      <c r="AU880" s="16">
        <v>2</v>
      </c>
      <c r="AV880" s="16">
        <v>0</v>
      </c>
      <c r="AW880" s="16">
        <v>0</v>
      </c>
      <c r="AX880" s="16">
        <v>0</v>
      </c>
      <c r="AY880" s="16">
        <v>0</v>
      </c>
      <c r="AZ880" s="16">
        <v>0</v>
      </c>
      <c r="BA880" s="16">
        <v>0</v>
      </c>
    </row>
    <row r="881" spans="1:53">
      <c r="A881" s="15" t="s">
        <v>1344</v>
      </c>
      <c r="B881" s="15" t="s">
        <v>1345</v>
      </c>
      <c r="C881" s="15" t="s">
        <v>1346</v>
      </c>
      <c r="D881" s="15" t="s">
        <v>1347</v>
      </c>
      <c r="E881" s="15" t="s">
        <v>1347</v>
      </c>
      <c r="F881" s="15" t="s">
        <v>1702</v>
      </c>
      <c r="G881" s="15" t="s">
        <v>1680</v>
      </c>
      <c r="H881" s="15" t="s">
        <v>3716</v>
      </c>
      <c r="I881" s="15" t="s">
        <v>1375</v>
      </c>
      <c r="J881" s="15" t="s">
        <v>1641</v>
      </c>
      <c r="K881" s="16">
        <v>2</v>
      </c>
      <c r="L881" s="16">
        <v>0</v>
      </c>
      <c r="M881" s="16"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v>0</v>
      </c>
      <c r="S881" s="15" t="s">
        <v>1641</v>
      </c>
      <c r="T881" s="16">
        <v>2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5" t="s">
        <v>1641</v>
      </c>
      <c r="AC881" s="16">
        <v>2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5" t="s">
        <v>1641</v>
      </c>
      <c r="AL881" s="16">
        <v>2</v>
      </c>
      <c r="AM881" s="16">
        <v>0</v>
      </c>
      <c r="AN881" s="16">
        <v>0</v>
      </c>
      <c r="AO881" s="16">
        <v>0</v>
      </c>
      <c r="AP881" s="16">
        <v>0</v>
      </c>
      <c r="AQ881" s="16">
        <v>0</v>
      </c>
      <c r="AR881" s="16">
        <v>0</v>
      </c>
      <c r="AS881" s="16">
        <v>0</v>
      </c>
      <c r="AT881" s="15" t="s">
        <v>1641</v>
      </c>
      <c r="AU881" s="16">
        <v>2</v>
      </c>
      <c r="AV881" s="16">
        <v>0</v>
      </c>
      <c r="AW881" s="16">
        <v>0</v>
      </c>
      <c r="AX881" s="16">
        <v>0</v>
      </c>
      <c r="AY881" s="16">
        <v>0</v>
      </c>
      <c r="AZ881" s="16">
        <v>0</v>
      </c>
      <c r="BA881" s="16">
        <v>0</v>
      </c>
    </row>
    <row r="882" spans="1:53">
      <c r="A882" s="15" t="s">
        <v>1344</v>
      </c>
      <c r="B882" s="15" t="s">
        <v>1345</v>
      </c>
      <c r="C882" s="15" t="s">
        <v>1346</v>
      </c>
      <c r="D882" s="15" t="s">
        <v>1347</v>
      </c>
      <c r="E882" s="15" t="s">
        <v>1347</v>
      </c>
      <c r="F882" s="15" t="s">
        <v>1702</v>
      </c>
      <c r="G882" s="15" t="s">
        <v>1506</v>
      </c>
      <c r="H882" s="15" t="s">
        <v>3716</v>
      </c>
      <c r="I882" s="15" t="s">
        <v>1369</v>
      </c>
      <c r="J882" s="15"/>
      <c r="K882" s="16">
        <v>166</v>
      </c>
      <c r="L882" s="16">
        <v>9879</v>
      </c>
      <c r="M882" s="16">
        <v>9936</v>
      </c>
      <c r="N882" s="16">
        <v>10062</v>
      </c>
      <c r="O882" s="16">
        <v>114996235</v>
      </c>
      <c r="P882" s="16">
        <v>6843972</v>
      </c>
      <c r="Q882" s="16">
        <v>400970</v>
      </c>
      <c r="R882" s="16">
        <v>888</v>
      </c>
      <c r="S882" s="15"/>
      <c r="T882" s="16">
        <v>164</v>
      </c>
      <c r="U882" s="16">
        <v>10162</v>
      </c>
      <c r="V882" s="16">
        <v>10171</v>
      </c>
      <c r="W882" s="16">
        <v>10199</v>
      </c>
      <c r="X882" s="16">
        <v>119197074</v>
      </c>
      <c r="Y882" s="16">
        <v>1800065</v>
      </c>
      <c r="Z882" s="16">
        <v>105940</v>
      </c>
      <c r="AA882" s="16">
        <v>901</v>
      </c>
      <c r="AC882" s="16">
        <v>165</v>
      </c>
      <c r="AD882" s="16">
        <v>9973</v>
      </c>
      <c r="AE882" s="16">
        <v>10094</v>
      </c>
      <c r="AF882" s="16">
        <v>10035</v>
      </c>
      <c r="AG882" s="16">
        <v>109521050</v>
      </c>
      <c r="AH882" s="16">
        <v>772412</v>
      </c>
      <c r="AI882" s="16">
        <v>42991</v>
      </c>
      <c r="AJ882" s="16">
        <v>840</v>
      </c>
      <c r="AL882" s="16">
        <v>164</v>
      </c>
      <c r="AM882" s="16">
        <v>10226</v>
      </c>
      <c r="AN882" s="16">
        <v>10320</v>
      </c>
      <c r="AO882" s="16">
        <v>10167</v>
      </c>
      <c r="AP882" s="16">
        <v>118434271</v>
      </c>
      <c r="AQ882" s="16">
        <v>991696</v>
      </c>
      <c r="AR882" s="16">
        <v>57916</v>
      </c>
      <c r="AS882" s="16">
        <v>890</v>
      </c>
      <c r="AU882" s="16">
        <v>165</v>
      </c>
      <c r="AV882" s="16">
        <v>10102</v>
      </c>
      <c r="AW882" s="16">
        <v>462148630</v>
      </c>
      <c r="AX882" s="16">
        <v>10408145</v>
      </c>
      <c r="AY882" s="16">
        <v>607817</v>
      </c>
      <c r="AZ882" s="16">
        <v>880</v>
      </c>
      <c r="BA882" s="16">
        <v>45748</v>
      </c>
    </row>
    <row r="883" spans="1:53">
      <c r="A883" s="15" t="s">
        <v>1344</v>
      </c>
      <c r="B883" s="15" t="s">
        <v>1345</v>
      </c>
      <c r="C883" s="15" t="s">
        <v>1346</v>
      </c>
      <c r="D883" s="15" t="s">
        <v>1347</v>
      </c>
      <c r="E883" s="15" t="s">
        <v>1347</v>
      </c>
      <c r="F883" s="15" t="s">
        <v>1702</v>
      </c>
      <c r="G883" s="15" t="s">
        <v>1507</v>
      </c>
      <c r="H883" s="15" t="s">
        <v>3716</v>
      </c>
      <c r="I883" s="15" t="s">
        <v>1371</v>
      </c>
      <c r="J883" s="15"/>
      <c r="K883" s="16">
        <v>42</v>
      </c>
      <c r="L883" s="16">
        <v>7416</v>
      </c>
      <c r="M883" s="16">
        <v>7438</v>
      </c>
      <c r="N883" s="16">
        <v>7531</v>
      </c>
      <c r="O883" s="16">
        <v>96097705</v>
      </c>
      <c r="P883" s="16">
        <v>2060118</v>
      </c>
      <c r="Q883" s="16">
        <v>105874</v>
      </c>
      <c r="R883" s="16">
        <v>991</v>
      </c>
      <c r="S883" s="15"/>
      <c r="T883" s="16">
        <v>42</v>
      </c>
      <c r="U883" s="16">
        <v>7636</v>
      </c>
      <c r="V883" s="16">
        <v>7651</v>
      </c>
      <c r="W883" s="16">
        <v>7683</v>
      </c>
      <c r="X883" s="16">
        <v>99877662</v>
      </c>
      <c r="Y883" s="16">
        <v>360794</v>
      </c>
      <c r="Z883" s="16">
        <v>17661</v>
      </c>
      <c r="AA883" s="16">
        <v>1003</v>
      </c>
      <c r="AC883" s="16">
        <v>42</v>
      </c>
      <c r="AD883" s="16">
        <v>7545</v>
      </c>
      <c r="AE883" s="16">
        <v>7657</v>
      </c>
      <c r="AF883" s="16">
        <v>7678</v>
      </c>
      <c r="AG883" s="16">
        <v>91208942</v>
      </c>
      <c r="AH883" s="16">
        <v>213944</v>
      </c>
      <c r="AI883" s="16">
        <v>9482</v>
      </c>
      <c r="AJ883" s="16">
        <v>920</v>
      </c>
      <c r="AL883" s="16">
        <v>41</v>
      </c>
      <c r="AM883" s="16">
        <v>7715</v>
      </c>
      <c r="AN883" s="16">
        <v>7771</v>
      </c>
      <c r="AO883" s="16">
        <v>7760</v>
      </c>
      <c r="AP883" s="16">
        <v>98075266</v>
      </c>
      <c r="AQ883" s="16">
        <v>168269</v>
      </c>
      <c r="AR883" s="16">
        <v>7482</v>
      </c>
      <c r="AS883" s="16">
        <v>974</v>
      </c>
      <c r="AU883" s="16">
        <v>42</v>
      </c>
      <c r="AV883" s="16">
        <v>7623</v>
      </c>
      <c r="AW883" s="16">
        <v>385259575</v>
      </c>
      <c r="AX883" s="16">
        <v>2803125</v>
      </c>
      <c r="AY883" s="16">
        <v>140499</v>
      </c>
      <c r="AZ883" s="16">
        <v>972</v>
      </c>
      <c r="BA883" s="16">
        <v>50536</v>
      </c>
    </row>
    <row r="884" spans="1:53">
      <c r="A884" s="15" t="s">
        <v>1344</v>
      </c>
      <c r="B884" s="15" t="s">
        <v>1345</v>
      </c>
      <c r="C884" s="15" t="s">
        <v>1346</v>
      </c>
      <c r="D884" s="15" t="s">
        <v>1347</v>
      </c>
      <c r="E884" s="15" t="s">
        <v>1347</v>
      </c>
      <c r="F884" s="15" t="s">
        <v>1702</v>
      </c>
      <c r="G884" s="15" t="s">
        <v>1508</v>
      </c>
      <c r="H884" s="15" t="s">
        <v>3716</v>
      </c>
      <c r="I884" s="15" t="s">
        <v>1373</v>
      </c>
      <c r="J884" s="15"/>
      <c r="K884" s="16">
        <v>6</v>
      </c>
      <c r="L884" s="16">
        <v>672</v>
      </c>
      <c r="M884" s="16">
        <v>674</v>
      </c>
      <c r="N884" s="16">
        <v>670</v>
      </c>
      <c r="O884" s="16">
        <v>7798825</v>
      </c>
      <c r="P884" s="16">
        <v>0</v>
      </c>
      <c r="Q884" s="16">
        <v>0</v>
      </c>
      <c r="R884" s="16">
        <v>893</v>
      </c>
      <c r="S884" s="15"/>
      <c r="T884" s="16">
        <v>6</v>
      </c>
      <c r="U884" s="16">
        <v>695</v>
      </c>
      <c r="V884" s="16">
        <v>709</v>
      </c>
      <c r="W884" s="16">
        <v>714</v>
      </c>
      <c r="X884" s="16">
        <v>8071144</v>
      </c>
      <c r="Y884" s="16">
        <v>0</v>
      </c>
      <c r="Z884" s="16">
        <v>0</v>
      </c>
      <c r="AA884" s="16">
        <v>879</v>
      </c>
      <c r="AC884" s="16">
        <v>6</v>
      </c>
      <c r="AD884" s="16">
        <v>710</v>
      </c>
      <c r="AE884" s="16">
        <v>747</v>
      </c>
      <c r="AF884" s="16">
        <v>754</v>
      </c>
      <c r="AG884" s="16">
        <v>7093184</v>
      </c>
      <c r="AH884" s="16">
        <v>0</v>
      </c>
      <c r="AI884" s="16">
        <v>0</v>
      </c>
      <c r="AJ884" s="16">
        <v>740</v>
      </c>
      <c r="AL884" s="16">
        <v>6</v>
      </c>
      <c r="AM884" s="16">
        <v>753</v>
      </c>
      <c r="AN884" s="16">
        <v>749</v>
      </c>
      <c r="AO884" s="16">
        <v>735</v>
      </c>
      <c r="AP884" s="16">
        <v>8541433</v>
      </c>
      <c r="AQ884" s="16">
        <v>0</v>
      </c>
      <c r="AR884" s="16">
        <v>0</v>
      </c>
      <c r="AS884" s="16">
        <v>881</v>
      </c>
      <c r="AU884" s="16">
        <v>6</v>
      </c>
      <c r="AV884" s="16">
        <v>715</v>
      </c>
      <c r="AW884" s="16">
        <v>31504586</v>
      </c>
      <c r="AX884" s="16">
        <v>0</v>
      </c>
      <c r="AY884" s="16">
        <v>0</v>
      </c>
      <c r="AZ884" s="16">
        <v>847</v>
      </c>
      <c r="BA884" s="16">
        <v>44052</v>
      </c>
    </row>
    <row r="885" spans="1:53">
      <c r="A885" s="15" t="s">
        <v>1344</v>
      </c>
      <c r="B885" s="15" t="s">
        <v>1345</v>
      </c>
      <c r="C885" s="15" t="s">
        <v>1346</v>
      </c>
      <c r="D885" s="15" t="s">
        <v>1347</v>
      </c>
      <c r="E885" s="15" t="s">
        <v>1347</v>
      </c>
      <c r="F885" s="15" t="s">
        <v>1702</v>
      </c>
      <c r="G885" s="15" t="s">
        <v>1509</v>
      </c>
      <c r="H885" s="15" t="s">
        <v>3716</v>
      </c>
      <c r="I885" s="15" t="s">
        <v>1375</v>
      </c>
      <c r="J885" s="15"/>
      <c r="K885" s="16">
        <v>6</v>
      </c>
      <c r="L885" s="16">
        <v>672</v>
      </c>
      <c r="M885" s="16">
        <v>674</v>
      </c>
      <c r="N885" s="16">
        <v>670</v>
      </c>
      <c r="O885" s="16">
        <v>7798825</v>
      </c>
      <c r="P885" s="16">
        <v>0</v>
      </c>
      <c r="Q885" s="16">
        <v>0</v>
      </c>
      <c r="R885" s="16">
        <v>893</v>
      </c>
      <c r="S885" s="15"/>
      <c r="T885" s="16">
        <v>6</v>
      </c>
      <c r="U885" s="16">
        <v>695</v>
      </c>
      <c r="V885" s="16">
        <v>709</v>
      </c>
      <c r="W885" s="16">
        <v>714</v>
      </c>
      <c r="X885" s="16">
        <v>8071144</v>
      </c>
      <c r="Y885" s="16">
        <v>0</v>
      </c>
      <c r="Z885" s="16">
        <v>0</v>
      </c>
      <c r="AA885" s="16">
        <v>879</v>
      </c>
      <c r="AC885" s="16">
        <v>6</v>
      </c>
      <c r="AD885" s="16">
        <v>710</v>
      </c>
      <c r="AE885" s="16">
        <v>747</v>
      </c>
      <c r="AF885" s="16">
        <v>754</v>
      </c>
      <c r="AG885" s="16">
        <v>7093184</v>
      </c>
      <c r="AH885" s="16">
        <v>0</v>
      </c>
      <c r="AI885" s="16">
        <v>0</v>
      </c>
      <c r="AJ885" s="16">
        <v>740</v>
      </c>
      <c r="AL885" s="16">
        <v>6</v>
      </c>
      <c r="AM885" s="16">
        <v>753</v>
      </c>
      <c r="AN885" s="16">
        <v>749</v>
      </c>
      <c r="AO885" s="16">
        <v>735</v>
      </c>
      <c r="AP885" s="16">
        <v>8541433</v>
      </c>
      <c r="AQ885" s="16">
        <v>0</v>
      </c>
      <c r="AR885" s="16">
        <v>0</v>
      </c>
      <c r="AS885" s="16">
        <v>881</v>
      </c>
      <c r="AU885" s="16">
        <v>6</v>
      </c>
      <c r="AV885" s="16">
        <v>715</v>
      </c>
      <c r="AW885" s="16">
        <v>31504586</v>
      </c>
      <c r="AX885" s="16">
        <v>0</v>
      </c>
      <c r="AY885" s="16">
        <v>0</v>
      </c>
      <c r="AZ885" s="16">
        <v>847</v>
      </c>
      <c r="BA885" s="16">
        <v>44052</v>
      </c>
    </row>
    <row r="886" spans="1:53">
      <c r="A886" s="15" t="s">
        <v>1344</v>
      </c>
      <c r="B886" s="15" t="s">
        <v>1345</v>
      </c>
      <c r="C886" s="15" t="s">
        <v>1346</v>
      </c>
      <c r="D886" s="15" t="s">
        <v>1347</v>
      </c>
      <c r="E886" s="15" t="s">
        <v>1347</v>
      </c>
      <c r="F886" s="15" t="s">
        <v>1702</v>
      </c>
      <c r="G886" s="15" t="s">
        <v>1684</v>
      </c>
      <c r="H886" s="15" t="s">
        <v>3716</v>
      </c>
      <c r="I886" s="15" t="s">
        <v>1373</v>
      </c>
      <c r="J886" s="15"/>
      <c r="K886" s="16">
        <v>9</v>
      </c>
      <c r="L886" s="16">
        <v>179</v>
      </c>
      <c r="M886" s="16">
        <v>188</v>
      </c>
      <c r="N886" s="16">
        <v>191</v>
      </c>
      <c r="O886" s="16">
        <v>1017756</v>
      </c>
      <c r="P886" s="16">
        <v>43974</v>
      </c>
      <c r="Q886" s="16">
        <v>1957</v>
      </c>
      <c r="R886" s="16">
        <v>421</v>
      </c>
      <c r="S886" s="15"/>
      <c r="T886" s="16">
        <v>9</v>
      </c>
      <c r="U886" s="16">
        <v>182</v>
      </c>
      <c r="V886" s="16">
        <v>182</v>
      </c>
      <c r="W886" s="16">
        <v>215</v>
      </c>
      <c r="X886" s="16">
        <v>1112368</v>
      </c>
      <c r="Y886" s="16">
        <v>29215</v>
      </c>
      <c r="Z886" s="16">
        <v>1381</v>
      </c>
      <c r="AA886" s="16">
        <v>443</v>
      </c>
      <c r="AC886" s="16">
        <v>9</v>
      </c>
      <c r="AD886" s="16">
        <v>186</v>
      </c>
      <c r="AE886" s="16">
        <v>190</v>
      </c>
      <c r="AF886" s="16">
        <v>179</v>
      </c>
      <c r="AG886" s="16">
        <v>1091675</v>
      </c>
      <c r="AH886" s="16">
        <v>0</v>
      </c>
      <c r="AI886" s="16">
        <v>0</v>
      </c>
      <c r="AJ886" s="16">
        <v>454</v>
      </c>
      <c r="AL886" s="16">
        <v>9</v>
      </c>
      <c r="AM886" s="16">
        <v>182</v>
      </c>
      <c r="AN886" s="16">
        <v>182</v>
      </c>
      <c r="AO886" s="16">
        <v>177</v>
      </c>
      <c r="AP886" s="16">
        <v>1066796</v>
      </c>
      <c r="AQ886" s="16">
        <v>3189</v>
      </c>
      <c r="AR886" s="16">
        <v>165</v>
      </c>
      <c r="AS886" s="16">
        <v>455</v>
      </c>
      <c r="AU886" s="16">
        <v>9</v>
      </c>
      <c r="AV886" s="16">
        <v>186</v>
      </c>
      <c r="AW886" s="16">
        <v>4288595</v>
      </c>
      <c r="AX886" s="16">
        <v>76378</v>
      </c>
      <c r="AY886" s="16">
        <v>3503</v>
      </c>
      <c r="AZ886" s="16">
        <v>443</v>
      </c>
      <c r="BA886" s="16">
        <v>23047</v>
      </c>
    </row>
    <row r="887" spans="1:53">
      <c r="A887" s="15" t="s">
        <v>1344</v>
      </c>
      <c r="B887" s="15" t="s">
        <v>1345</v>
      </c>
      <c r="C887" s="15" t="s">
        <v>1346</v>
      </c>
      <c r="D887" s="15" t="s">
        <v>1347</v>
      </c>
      <c r="E887" s="15" t="s">
        <v>1347</v>
      </c>
      <c r="F887" s="15" t="s">
        <v>1702</v>
      </c>
      <c r="G887" s="15" t="s">
        <v>1685</v>
      </c>
      <c r="H887" s="15" t="s">
        <v>3716</v>
      </c>
      <c r="I887" s="15" t="s">
        <v>1375</v>
      </c>
      <c r="J887" s="15"/>
      <c r="K887" s="16">
        <v>9</v>
      </c>
      <c r="L887" s="16">
        <v>179</v>
      </c>
      <c r="M887" s="16">
        <v>188</v>
      </c>
      <c r="N887" s="16">
        <v>191</v>
      </c>
      <c r="O887" s="16">
        <v>1017756</v>
      </c>
      <c r="P887" s="16">
        <v>43974</v>
      </c>
      <c r="Q887" s="16">
        <v>1957</v>
      </c>
      <c r="R887" s="16">
        <v>421</v>
      </c>
      <c r="S887" s="15"/>
      <c r="T887" s="16">
        <v>9</v>
      </c>
      <c r="U887" s="16">
        <v>182</v>
      </c>
      <c r="V887" s="16">
        <v>182</v>
      </c>
      <c r="W887" s="16">
        <v>215</v>
      </c>
      <c r="X887" s="16">
        <v>1112368</v>
      </c>
      <c r="Y887" s="16">
        <v>29215</v>
      </c>
      <c r="Z887" s="16">
        <v>1381</v>
      </c>
      <c r="AA887" s="16">
        <v>443</v>
      </c>
      <c r="AC887" s="16">
        <v>9</v>
      </c>
      <c r="AD887" s="16">
        <v>186</v>
      </c>
      <c r="AE887" s="16">
        <v>190</v>
      </c>
      <c r="AF887" s="16">
        <v>179</v>
      </c>
      <c r="AG887" s="16">
        <v>1091675</v>
      </c>
      <c r="AH887" s="16">
        <v>0</v>
      </c>
      <c r="AI887" s="16">
        <v>0</v>
      </c>
      <c r="AJ887" s="16">
        <v>454</v>
      </c>
      <c r="AL887" s="16">
        <v>9</v>
      </c>
      <c r="AM887" s="16">
        <v>182</v>
      </c>
      <c r="AN887" s="16">
        <v>182</v>
      </c>
      <c r="AO887" s="16">
        <v>177</v>
      </c>
      <c r="AP887" s="16">
        <v>1066796</v>
      </c>
      <c r="AQ887" s="16">
        <v>3189</v>
      </c>
      <c r="AR887" s="16">
        <v>165</v>
      </c>
      <c r="AS887" s="16">
        <v>455</v>
      </c>
      <c r="AU887" s="16">
        <v>9</v>
      </c>
      <c r="AV887" s="16">
        <v>186</v>
      </c>
      <c r="AW887" s="16">
        <v>4288595</v>
      </c>
      <c r="AX887" s="16">
        <v>76378</v>
      </c>
      <c r="AY887" s="16">
        <v>3503</v>
      </c>
      <c r="AZ887" s="16">
        <v>443</v>
      </c>
      <c r="BA887" s="16">
        <v>23047</v>
      </c>
    </row>
    <row r="888" spans="1:53">
      <c r="A888" s="15" t="s">
        <v>1344</v>
      </c>
      <c r="B888" s="15" t="s">
        <v>1345</v>
      </c>
      <c r="C888" s="15" t="s">
        <v>1346</v>
      </c>
      <c r="D888" s="15" t="s">
        <v>1347</v>
      </c>
      <c r="E888" s="15" t="s">
        <v>1347</v>
      </c>
      <c r="F888" s="15" t="s">
        <v>1702</v>
      </c>
      <c r="G888" s="15" t="s">
        <v>1510</v>
      </c>
      <c r="H888" s="15" t="s">
        <v>3716</v>
      </c>
      <c r="I888" s="15" t="s">
        <v>1373</v>
      </c>
      <c r="J888" s="15"/>
      <c r="K888" s="16">
        <v>27</v>
      </c>
      <c r="L888" s="16">
        <v>6565</v>
      </c>
      <c r="M888" s="16">
        <v>6576</v>
      </c>
      <c r="N888" s="16">
        <v>6670</v>
      </c>
      <c r="O888" s="16">
        <v>87281124</v>
      </c>
      <c r="P888" s="16">
        <v>2016144</v>
      </c>
      <c r="Q888" s="16">
        <v>103917</v>
      </c>
      <c r="R888" s="16">
        <v>1017</v>
      </c>
      <c r="S888" s="15"/>
      <c r="T888" s="16">
        <v>27</v>
      </c>
      <c r="U888" s="16">
        <v>6759</v>
      </c>
      <c r="V888" s="16">
        <v>6760</v>
      </c>
      <c r="W888" s="16">
        <v>6754</v>
      </c>
      <c r="X888" s="16">
        <v>90694150</v>
      </c>
      <c r="Y888" s="16">
        <v>331579</v>
      </c>
      <c r="Z888" s="16">
        <v>16280</v>
      </c>
      <c r="AA888" s="16">
        <v>1032</v>
      </c>
      <c r="AC888" s="16">
        <v>27</v>
      </c>
      <c r="AD888" s="16">
        <v>6649</v>
      </c>
      <c r="AE888" s="16">
        <v>6720</v>
      </c>
      <c r="AF888" s="16">
        <v>6745</v>
      </c>
      <c r="AG888" s="16">
        <v>83024083</v>
      </c>
      <c r="AH888" s="16">
        <v>213944</v>
      </c>
      <c r="AI888" s="16">
        <v>9482</v>
      </c>
      <c r="AJ888" s="16">
        <v>953</v>
      </c>
      <c r="AL888" s="16">
        <v>26</v>
      </c>
      <c r="AM888" s="16">
        <v>6780</v>
      </c>
      <c r="AN888" s="16">
        <v>6840</v>
      </c>
      <c r="AO888" s="16">
        <v>6848</v>
      </c>
      <c r="AP888" s="16">
        <v>88467037</v>
      </c>
      <c r="AQ888" s="16">
        <v>165080</v>
      </c>
      <c r="AR888" s="16">
        <v>7317</v>
      </c>
      <c r="AS888" s="16">
        <v>997</v>
      </c>
      <c r="AU888" s="16">
        <v>27</v>
      </c>
      <c r="AV888" s="16">
        <v>6722</v>
      </c>
      <c r="AW888" s="16">
        <v>349466394</v>
      </c>
      <c r="AX888" s="16">
        <v>2726747</v>
      </c>
      <c r="AY888" s="16">
        <v>136996</v>
      </c>
      <c r="AZ888" s="16">
        <v>1000</v>
      </c>
      <c r="BA888" s="16">
        <v>51987</v>
      </c>
    </row>
    <row r="889" spans="1:53">
      <c r="A889" s="15" t="s">
        <v>1344</v>
      </c>
      <c r="B889" s="15" t="s">
        <v>1345</v>
      </c>
      <c r="C889" s="15" t="s">
        <v>1346</v>
      </c>
      <c r="D889" s="15" t="s">
        <v>1347</v>
      </c>
      <c r="E889" s="15" t="s">
        <v>1347</v>
      </c>
      <c r="F889" s="15" t="s">
        <v>1702</v>
      </c>
      <c r="G889" s="15" t="s">
        <v>1511</v>
      </c>
      <c r="H889" s="15" t="s">
        <v>3716</v>
      </c>
      <c r="I889" s="15" t="s">
        <v>1375</v>
      </c>
      <c r="J889" s="15"/>
      <c r="K889" s="16">
        <v>27</v>
      </c>
      <c r="L889" s="16">
        <v>6565</v>
      </c>
      <c r="M889" s="16">
        <v>6576</v>
      </c>
      <c r="N889" s="16">
        <v>6670</v>
      </c>
      <c r="O889" s="16">
        <v>87281124</v>
      </c>
      <c r="P889" s="16">
        <v>2016144</v>
      </c>
      <c r="Q889" s="16">
        <v>103917</v>
      </c>
      <c r="R889" s="16">
        <v>1017</v>
      </c>
      <c r="S889" s="15"/>
      <c r="T889" s="16">
        <v>27</v>
      </c>
      <c r="U889" s="16">
        <v>6759</v>
      </c>
      <c r="V889" s="16">
        <v>6760</v>
      </c>
      <c r="W889" s="16">
        <v>6754</v>
      </c>
      <c r="X889" s="16">
        <v>90694150</v>
      </c>
      <c r="Y889" s="16">
        <v>331579</v>
      </c>
      <c r="Z889" s="16">
        <v>16280</v>
      </c>
      <c r="AA889" s="16">
        <v>1032</v>
      </c>
      <c r="AC889" s="16">
        <v>27</v>
      </c>
      <c r="AD889" s="16">
        <v>6649</v>
      </c>
      <c r="AE889" s="16">
        <v>6720</v>
      </c>
      <c r="AF889" s="16">
        <v>6745</v>
      </c>
      <c r="AG889" s="16">
        <v>83024083</v>
      </c>
      <c r="AH889" s="16">
        <v>213944</v>
      </c>
      <c r="AI889" s="16">
        <v>9482</v>
      </c>
      <c r="AJ889" s="16">
        <v>953</v>
      </c>
      <c r="AL889" s="16">
        <v>26</v>
      </c>
      <c r="AM889" s="16">
        <v>6780</v>
      </c>
      <c r="AN889" s="16">
        <v>6840</v>
      </c>
      <c r="AO889" s="16">
        <v>6848</v>
      </c>
      <c r="AP889" s="16">
        <v>88467037</v>
      </c>
      <c r="AQ889" s="16">
        <v>165080</v>
      </c>
      <c r="AR889" s="16">
        <v>7317</v>
      </c>
      <c r="AS889" s="16">
        <v>997</v>
      </c>
      <c r="AU889" s="16">
        <v>27</v>
      </c>
      <c r="AV889" s="16">
        <v>6722</v>
      </c>
      <c r="AW889" s="16">
        <v>349466394</v>
      </c>
      <c r="AX889" s="16">
        <v>2726747</v>
      </c>
      <c r="AY889" s="16">
        <v>136996</v>
      </c>
      <c r="AZ889" s="16">
        <v>1000</v>
      </c>
      <c r="BA889" s="16">
        <v>51987</v>
      </c>
    </row>
    <row r="890" spans="1:53">
      <c r="A890" s="15" t="s">
        <v>1344</v>
      </c>
      <c r="B890" s="15" t="s">
        <v>1345</v>
      </c>
      <c r="C890" s="15" t="s">
        <v>1346</v>
      </c>
      <c r="D890" s="15" t="s">
        <v>1347</v>
      </c>
      <c r="E890" s="15" t="s">
        <v>1347</v>
      </c>
      <c r="F890" s="15" t="s">
        <v>1702</v>
      </c>
      <c r="G890" s="15" t="s">
        <v>1512</v>
      </c>
      <c r="H890" s="15" t="s">
        <v>3716</v>
      </c>
      <c r="I890" s="15" t="s">
        <v>1371</v>
      </c>
      <c r="J890" s="15"/>
      <c r="K890" s="16">
        <v>6</v>
      </c>
      <c r="L890" s="16">
        <v>166</v>
      </c>
      <c r="M890" s="16">
        <v>170</v>
      </c>
      <c r="N890" s="16">
        <v>177</v>
      </c>
      <c r="O890" s="16">
        <v>1149689</v>
      </c>
      <c r="P890" s="16">
        <v>454574</v>
      </c>
      <c r="Q890" s="16">
        <v>28085</v>
      </c>
      <c r="R890" s="16">
        <v>517</v>
      </c>
      <c r="S890" s="15"/>
      <c r="T890" s="16">
        <v>6</v>
      </c>
      <c r="U890" s="16">
        <v>176</v>
      </c>
      <c r="V890" s="16">
        <v>181</v>
      </c>
      <c r="W890" s="16">
        <v>187</v>
      </c>
      <c r="X890" s="16">
        <v>1082823</v>
      </c>
      <c r="Y890" s="16">
        <v>140310</v>
      </c>
      <c r="Z890" s="16">
        <v>8619</v>
      </c>
      <c r="AA890" s="16">
        <v>459</v>
      </c>
      <c r="AC890" s="16">
        <v>6</v>
      </c>
      <c r="AD890" s="16">
        <v>197</v>
      </c>
      <c r="AE890" s="16">
        <v>202</v>
      </c>
      <c r="AF890" s="16">
        <v>171</v>
      </c>
      <c r="AG890" s="16">
        <v>1270063</v>
      </c>
      <c r="AH890" s="16">
        <v>131194</v>
      </c>
      <c r="AI890" s="16">
        <v>7922</v>
      </c>
      <c r="AJ890" s="16">
        <v>514</v>
      </c>
      <c r="AL890" s="16">
        <v>6</v>
      </c>
      <c r="AM890" s="16">
        <v>189</v>
      </c>
      <c r="AN890" s="16">
        <v>183</v>
      </c>
      <c r="AO890" s="16">
        <v>188</v>
      </c>
      <c r="AP890" s="16">
        <v>1200740</v>
      </c>
      <c r="AQ890" s="16">
        <v>93082</v>
      </c>
      <c r="AR890" s="16">
        <v>5718</v>
      </c>
      <c r="AS890" s="16">
        <v>495</v>
      </c>
      <c r="AU890" s="16">
        <v>6</v>
      </c>
      <c r="AV890" s="16">
        <v>182</v>
      </c>
      <c r="AW890" s="16">
        <v>4703315</v>
      </c>
      <c r="AX890" s="16">
        <v>819160</v>
      </c>
      <c r="AY890" s="16">
        <v>50344</v>
      </c>
      <c r="AZ890" s="16">
        <v>496</v>
      </c>
      <c r="BA890" s="16">
        <v>25807</v>
      </c>
    </row>
    <row r="891" spans="1:53">
      <c r="A891" s="15" t="s">
        <v>1344</v>
      </c>
      <c r="B891" s="15" t="s">
        <v>1345</v>
      </c>
      <c r="C891" s="15" t="s">
        <v>1346</v>
      </c>
      <c r="D891" s="15" t="s">
        <v>1347</v>
      </c>
      <c r="E891" s="15" t="s">
        <v>1347</v>
      </c>
      <c r="F891" s="15" t="s">
        <v>1702</v>
      </c>
      <c r="G891" s="15" t="s">
        <v>1513</v>
      </c>
      <c r="H891" s="15" t="s">
        <v>3716</v>
      </c>
      <c r="I891" s="15" t="s">
        <v>1373</v>
      </c>
      <c r="J891" s="15"/>
      <c r="K891" s="16">
        <v>3</v>
      </c>
      <c r="L891" s="16">
        <v>90</v>
      </c>
      <c r="M891" s="16">
        <v>91</v>
      </c>
      <c r="N891" s="16">
        <v>94</v>
      </c>
      <c r="O891" s="16">
        <v>628113</v>
      </c>
      <c r="P891" s="16">
        <v>323936</v>
      </c>
      <c r="Q891" s="16">
        <v>19986</v>
      </c>
      <c r="R891" s="16">
        <v>527</v>
      </c>
      <c r="S891" s="15"/>
      <c r="T891" s="16">
        <v>3</v>
      </c>
      <c r="U891" s="16">
        <v>94</v>
      </c>
      <c r="V891" s="16">
        <v>99</v>
      </c>
      <c r="W891" s="16">
        <v>99</v>
      </c>
      <c r="X891" s="16">
        <v>612794</v>
      </c>
      <c r="Y891" s="16">
        <v>102004</v>
      </c>
      <c r="Z891" s="16">
        <v>6245</v>
      </c>
      <c r="AA891" s="16">
        <v>484</v>
      </c>
      <c r="AC891" s="16">
        <v>3</v>
      </c>
      <c r="AD891" s="16">
        <v>100</v>
      </c>
      <c r="AE891" s="16">
        <v>99</v>
      </c>
      <c r="AF891" s="16">
        <v>94</v>
      </c>
      <c r="AG891" s="16">
        <v>676524</v>
      </c>
      <c r="AH891" s="16">
        <v>83011</v>
      </c>
      <c r="AI891" s="16">
        <v>4935</v>
      </c>
      <c r="AJ891" s="16">
        <v>533</v>
      </c>
      <c r="AL891" s="16">
        <v>3</v>
      </c>
      <c r="AM891" s="16">
        <v>97</v>
      </c>
      <c r="AN891" s="16">
        <v>95</v>
      </c>
      <c r="AO891" s="16">
        <v>94</v>
      </c>
      <c r="AP891" s="16">
        <v>586874</v>
      </c>
      <c r="AQ891" s="16">
        <v>49585</v>
      </c>
      <c r="AR891" s="16">
        <v>3021</v>
      </c>
      <c r="AS891" s="16">
        <v>474</v>
      </c>
      <c r="AU891" s="16">
        <v>3</v>
      </c>
      <c r="AV891" s="16">
        <v>96</v>
      </c>
      <c r="AW891" s="16">
        <v>2504305</v>
      </c>
      <c r="AX891" s="16">
        <v>558536</v>
      </c>
      <c r="AY891" s="16">
        <v>34187</v>
      </c>
      <c r="AZ891" s="16">
        <v>504</v>
      </c>
      <c r="BA891" s="16">
        <v>26223</v>
      </c>
    </row>
    <row r="892" spans="1:53">
      <c r="A892" s="15" t="s">
        <v>1344</v>
      </c>
      <c r="B892" s="15" t="s">
        <v>1345</v>
      </c>
      <c r="C892" s="15" t="s">
        <v>1346</v>
      </c>
      <c r="D892" s="15" t="s">
        <v>1347</v>
      </c>
      <c r="E892" s="15" t="s">
        <v>1347</v>
      </c>
      <c r="F892" s="15" t="s">
        <v>1702</v>
      </c>
      <c r="G892" s="15" t="s">
        <v>1514</v>
      </c>
      <c r="H892" s="15" t="s">
        <v>3716</v>
      </c>
      <c r="I892" s="15" t="s">
        <v>1375</v>
      </c>
      <c r="J892" s="15"/>
      <c r="K892" s="16">
        <v>3</v>
      </c>
      <c r="L892" s="16">
        <v>90</v>
      </c>
      <c r="M892" s="16">
        <v>91</v>
      </c>
      <c r="N892" s="16">
        <v>94</v>
      </c>
      <c r="O892" s="16">
        <v>628113</v>
      </c>
      <c r="P892" s="16">
        <v>323936</v>
      </c>
      <c r="Q892" s="16">
        <v>19986</v>
      </c>
      <c r="R892" s="16">
        <v>527</v>
      </c>
      <c r="S892" s="15"/>
      <c r="T892" s="16">
        <v>3</v>
      </c>
      <c r="U892" s="16">
        <v>94</v>
      </c>
      <c r="V892" s="16">
        <v>99</v>
      </c>
      <c r="W892" s="16">
        <v>99</v>
      </c>
      <c r="X892" s="16">
        <v>612794</v>
      </c>
      <c r="Y892" s="16">
        <v>102004</v>
      </c>
      <c r="Z892" s="16">
        <v>6245</v>
      </c>
      <c r="AA892" s="16">
        <v>484</v>
      </c>
      <c r="AC892" s="16">
        <v>3</v>
      </c>
      <c r="AD892" s="16">
        <v>100</v>
      </c>
      <c r="AE892" s="16">
        <v>99</v>
      </c>
      <c r="AF892" s="16">
        <v>94</v>
      </c>
      <c r="AG892" s="16">
        <v>676524</v>
      </c>
      <c r="AH892" s="16">
        <v>83011</v>
      </c>
      <c r="AI892" s="16">
        <v>4935</v>
      </c>
      <c r="AJ892" s="16">
        <v>533</v>
      </c>
      <c r="AL892" s="16">
        <v>3</v>
      </c>
      <c r="AM892" s="16">
        <v>97</v>
      </c>
      <c r="AN892" s="16">
        <v>95</v>
      </c>
      <c r="AO892" s="16">
        <v>94</v>
      </c>
      <c r="AP892" s="16">
        <v>586874</v>
      </c>
      <c r="AQ892" s="16">
        <v>49585</v>
      </c>
      <c r="AR892" s="16">
        <v>3021</v>
      </c>
      <c r="AS892" s="16">
        <v>474</v>
      </c>
      <c r="AU892" s="16">
        <v>3</v>
      </c>
      <c r="AV892" s="16">
        <v>96</v>
      </c>
      <c r="AW892" s="16">
        <v>2504305</v>
      </c>
      <c r="AX892" s="16">
        <v>558536</v>
      </c>
      <c r="AY892" s="16">
        <v>34187</v>
      </c>
      <c r="AZ892" s="16">
        <v>504</v>
      </c>
      <c r="BA892" s="16">
        <v>26223</v>
      </c>
    </row>
    <row r="893" spans="1:53">
      <c r="A893" s="15" t="s">
        <v>1344</v>
      </c>
      <c r="B893" s="15" t="s">
        <v>1345</v>
      </c>
      <c r="C893" s="15" t="s">
        <v>1346</v>
      </c>
      <c r="D893" s="15" t="s">
        <v>1347</v>
      </c>
      <c r="E893" s="15" t="s">
        <v>1347</v>
      </c>
      <c r="F893" s="15" t="s">
        <v>1702</v>
      </c>
      <c r="G893" s="15" t="s">
        <v>1995</v>
      </c>
      <c r="H893" s="15" t="s">
        <v>3716</v>
      </c>
      <c r="I893" s="15" t="s">
        <v>1373</v>
      </c>
      <c r="J893" s="15"/>
      <c r="K893" s="16">
        <v>3</v>
      </c>
      <c r="L893" s="16">
        <v>76</v>
      </c>
      <c r="M893" s="16">
        <v>79</v>
      </c>
      <c r="N893" s="16">
        <v>83</v>
      </c>
      <c r="O893" s="16">
        <v>521576</v>
      </c>
      <c r="P893" s="16">
        <v>130638</v>
      </c>
      <c r="Q893" s="16">
        <v>8099</v>
      </c>
      <c r="R893" s="16">
        <v>506</v>
      </c>
      <c r="S893" s="15"/>
      <c r="T893" s="16">
        <v>3</v>
      </c>
      <c r="U893" s="16">
        <v>82</v>
      </c>
      <c r="V893" s="16">
        <v>82</v>
      </c>
      <c r="W893" s="16">
        <v>88</v>
      </c>
      <c r="X893" s="16">
        <v>470029</v>
      </c>
      <c r="Y893" s="16">
        <v>38306</v>
      </c>
      <c r="Z893" s="16">
        <v>2374</v>
      </c>
      <c r="AA893" s="16">
        <v>430</v>
      </c>
      <c r="AC893" s="16">
        <v>3</v>
      </c>
      <c r="AD893" s="16">
        <v>97</v>
      </c>
      <c r="AE893" s="16">
        <v>103</v>
      </c>
      <c r="AF893" s="16">
        <v>77</v>
      </c>
      <c r="AG893" s="16">
        <v>593539</v>
      </c>
      <c r="AH893" s="16">
        <v>48183</v>
      </c>
      <c r="AI893" s="16">
        <v>2987</v>
      </c>
      <c r="AJ893" s="16">
        <v>494</v>
      </c>
      <c r="AL893" s="16">
        <v>3</v>
      </c>
      <c r="AM893" s="16">
        <v>92</v>
      </c>
      <c r="AN893" s="16">
        <v>88</v>
      </c>
      <c r="AO893" s="16">
        <v>94</v>
      </c>
      <c r="AP893" s="16">
        <v>613866</v>
      </c>
      <c r="AQ893" s="16">
        <v>43497</v>
      </c>
      <c r="AR893" s="16">
        <v>2697</v>
      </c>
      <c r="AS893" s="16">
        <v>517</v>
      </c>
      <c r="AU893" s="16">
        <v>3</v>
      </c>
      <c r="AV893" s="16">
        <v>87</v>
      </c>
      <c r="AW893" s="16">
        <v>2199010</v>
      </c>
      <c r="AX893" s="16">
        <v>260624</v>
      </c>
      <c r="AY893" s="16">
        <v>16157</v>
      </c>
      <c r="AZ893" s="16">
        <v>487</v>
      </c>
      <c r="BA893" s="16">
        <v>25349</v>
      </c>
    </row>
    <row r="894" spans="1:53">
      <c r="A894" s="15" t="s">
        <v>1344</v>
      </c>
      <c r="B894" s="15" t="s">
        <v>1345</v>
      </c>
      <c r="C894" s="15" t="s">
        <v>1346</v>
      </c>
      <c r="D894" s="15" t="s">
        <v>1347</v>
      </c>
      <c r="E894" s="15" t="s">
        <v>1347</v>
      </c>
      <c r="F894" s="15" t="s">
        <v>1702</v>
      </c>
      <c r="G894" s="15" t="s">
        <v>1996</v>
      </c>
      <c r="H894" s="15" t="s">
        <v>3716</v>
      </c>
      <c r="I894" s="15" t="s">
        <v>1375</v>
      </c>
      <c r="J894" s="15" t="s">
        <v>1641</v>
      </c>
      <c r="K894" s="16">
        <v>2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0</v>
      </c>
      <c r="R894" s="16">
        <v>0</v>
      </c>
      <c r="S894" s="15" t="s">
        <v>1641</v>
      </c>
      <c r="T894" s="16">
        <v>2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5" t="s">
        <v>1641</v>
      </c>
      <c r="AC894" s="16">
        <v>2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5" t="s">
        <v>1641</v>
      </c>
      <c r="AL894" s="16">
        <v>2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0</v>
      </c>
      <c r="AS894" s="16">
        <v>0</v>
      </c>
      <c r="AT894" s="15" t="s">
        <v>1641</v>
      </c>
      <c r="AU894" s="16">
        <v>2</v>
      </c>
      <c r="AV894" s="16">
        <v>0</v>
      </c>
      <c r="AW894" s="16">
        <v>0</v>
      </c>
      <c r="AX894" s="16">
        <v>0</v>
      </c>
      <c r="AY894" s="16">
        <v>0</v>
      </c>
      <c r="AZ894" s="16">
        <v>0</v>
      </c>
      <c r="BA894" s="16">
        <v>0</v>
      </c>
    </row>
    <row r="895" spans="1:53">
      <c r="A895" s="15" t="s">
        <v>1344</v>
      </c>
      <c r="B895" s="15" t="s">
        <v>1345</v>
      </c>
      <c r="C895" s="15" t="s">
        <v>1346</v>
      </c>
      <c r="D895" s="15" t="s">
        <v>1347</v>
      </c>
      <c r="E895" s="15" t="s">
        <v>1347</v>
      </c>
      <c r="F895" s="15" t="s">
        <v>1702</v>
      </c>
      <c r="G895" s="15" t="s">
        <v>1997</v>
      </c>
      <c r="H895" s="15" t="s">
        <v>3716</v>
      </c>
      <c r="I895" s="15" t="s">
        <v>1375</v>
      </c>
      <c r="J895" s="15" t="s">
        <v>1641</v>
      </c>
      <c r="K895" s="16">
        <v>1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6">
        <v>0</v>
      </c>
      <c r="R895" s="16">
        <v>0</v>
      </c>
      <c r="S895" s="15" t="s">
        <v>1641</v>
      </c>
      <c r="T895" s="16">
        <v>1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5" t="s">
        <v>1641</v>
      </c>
      <c r="AC895" s="16">
        <v>1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5" t="s">
        <v>1641</v>
      </c>
      <c r="AL895" s="16">
        <v>1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0</v>
      </c>
      <c r="AS895" s="16">
        <v>0</v>
      </c>
      <c r="AT895" s="15" t="s">
        <v>1641</v>
      </c>
      <c r="AU895" s="16">
        <v>1</v>
      </c>
      <c r="AV895" s="16">
        <v>0</v>
      </c>
      <c r="AW895" s="16">
        <v>0</v>
      </c>
      <c r="AX895" s="16">
        <v>0</v>
      </c>
      <c r="AY895" s="16">
        <v>0</v>
      </c>
      <c r="AZ895" s="16">
        <v>0</v>
      </c>
      <c r="BA895" s="16">
        <v>0</v>
      </c>
    </row>
    <row r="896" spans="1:53">
      <c r="A896" s="15" t="s">
        <v>1344</v>
      </c>
      <c r="B896" s="15" t="s">
        <v>1345</v>
      </c>
      <c r="C896" s="15" t="s">
        <v>1346</v>
      </c>
      <c r="D896" s="15" t="s">
        <v>1347</v>
      </c>
      <c r="E896" s="15" t="s">
        <v>1347</v>
      </c>
      <c r="F896" s="15" t="s">
        <v>1702</v>
      </c>
      <c r="G896" s="15" t="s">
        <v>1998</v>
      </c>
      <c r="H896" s="15" t="s">
        <v>3716</v>
      </c>
      <c r="I896" s="15" t="s">
        <v>1371</v>
      </c>
      <c r="J896" s="15"/>
      <c r="K896" s="16">
        <v>30</v>
      </c>
      <c r="L896" s="16">
        <v>1080</v>
      </c>
      <c r="M896" s="16">
        <v>1103</v>
      </c>
      <c r="N896" s="16">
        <v>1112</v>
      </c>
      <c r="O896" s="16">
        <v>8518981</v>
      </c>
      <c r="P896" s="16">
        <v>2124362</v>
      </c>
      <c r="Q896" s="16">
        <v>131601</v>
      </c>
      <c r="R896" s="16">
        <v>597</v>
      </c>
      <c r="S896" s="15"/>
      <c r="T896" s="16">
        <v>29</v>
      </c>
      <c r="U896" s="16">
        <v>1098</v>
      </c>
      <c r="V896" s="16">
        <v>1079</v>
      </c>
      <c r="W896" s="16">
        <v>1058</v>
      </c>
      <c r="X896" s="16">
        <v>9035946</v>
      </c>
      <c r="Y896" s="16">
        <v>816475</v>
      </c>
      <c r="Z896" s="16">
        <v>50584</v>
      </c>
      <c r="AA896" s="16">
        <v>645</v>
      </c>
      <c r="AC896" s="16">
        <v>29</v>
      </c>
      <c r="AD896" s="16">
        <v>991</v>
      </c>
      <c r="AE896" s="16">
        <v>1089</v>
      </c>
      <c r="AF896" s="16">
        <v>1009</v>
      </c>
      <c r="AG896" s="16">
        <v>8124606</v>
      </c>
      <c r="AH896" s="16">
        <v>263264</v>
      </c>
      <c r="AI896" s="16">
        <v>16302</v>
      </c>
      <c r="AJ896" s="16">
        <v>607</v>
      </c>
      <c r="AL896" s="16">
        <v>29</v>
      </c>
      <c r="AM896" s="16">
        <v>1064</v>
      </c>
      <c r="AN896" s="16">
        <v>1106</v>
      </c>
      <c r="AO896" s="16">
        <v>1101</v>
      </c>
      <c r="AP896" s="16">
        <v>9752341</v>
      </c>
      <c r="AQ896" s="16">
        <v>554636</v>
      </c>
      <c r="AR896" s="16">
        <v>34388</v>
      </c>
      <c r="AS896" s="16">
        <v>688</v>
      </c>
      <c r="AU896" s="16">
        <v>29</v>
      </c>
      <c r="AV896" s="16">
        <v>1074</v>
      </c>
      <c r="AW896" s="16">
        <v>35431874</v>
      </c>
      <c r="AX896" s="16">
        <v>3758737</v>
      </c>
      <c r="AY896" s="16">
        <v>232875</v>
      </c>
      <c r="AZ896" s="16">
        <v>634</v>
      </c>
      <c r="BA896" s="16">
        <v>32985</v>
      </c>
    </row>
    <row r="897" spans="1:53">
      <c r="A897" s="15" t="s">
        <v>1344</v>
      </c>
      <c r="B897" s="15" t="s">
        <v>1345</v>
      </c>
      <c r="C897" s="15" t="s">
        <v>1346</v>
      </c>
      <c r="D897" s="15" t="s">
        <v>1347</v>
      </c>
      <c r="E897" s="15" t="s">
        <v>1347</v>
      </c>
      <c r="F897" s="15" t="s">
        <v>1702</v>
      </c>
      <c r="G897" s="15" t="s">
        <v>1999</v>
      </c>
      <c r="H897" s="15" t="s">
        <v>3716</v>
      </c>
      <c r="I897" s="15" t="s">
        <v>1373</v>
      </c>
      <c r="J897" s="15"/>
      <c r="K897" s="16">
        <v>30</v>
      </c>
      <c r="L897" s="16">
        <v>1080</v>
      </c>
      <c r="M897" s="16">
        <v>1103</v>
      </c>
      <c r="N897" s="16">
        <v>1112</v>
      </c>
      <c r="O897" s="16">
        <v>8518981</v>
      </c>
      <c r="P897" s="16">
        <v>2124362</v>
      </c>
      <c r="Q897" s="16">
        <v>131601</v>
      </c>
      <c r="R897" s="16">
        <v>597</v>
      </c>
      <c r="S897" s="15"/>
      <c r="T897" s="16">
        <v>29</v>
      </c>
      <c r="U897" s="16">
        <v>1098</v>
      </c>
      <c r="V897" s="16">
        <v>1079</v>
      </c>
      <c r="W897" s="16">
        <v>1058</v>
      </c>
      <c r="X897" s="16">
        <v>9035946</v>
      </c>
      <c r="Y897" s="16">
        <v>816475</v>
      </c>
      <c r="Z897" s="16">
        <v>50584</v>
      </c>
      <c r="AA897" s="16">
        <v>645</v>
      </c>
      <c r="AC897" s="16">
        <v>29</v>
      </c>
      <c r="AD897" s="16">
        <v>991</v>
      </c>
      <c r="AE897" s="16">
        <v>1089</v>
      </c>
      <c r="AF897" s="16">
        <v>1009</v>
      </c>
      <c r="AG897" s="16">
        <v>8124606</v>
      </c>
      <c r="AH897" s="16">
        <v>263264</v>
      </c>
      <c r="AI897" s="16">
        <v>16302</v>
      </c>
      <c r="AJ897" s="16">
        <v>607</v>
      </c>
      <c r="AL897" s="16">
        <v>29</v>
      </c>
      <c r="AM897" s="16">
        <v>1064</v>
      </c>
      <c r="AN897" s="16">
        <v>1106</v>
      </c>
      <c r="AO897" s="16">
        <v>1101</v>
      </c>
      <c r="AP897" s="16">
        <v>9752341</v>
      </c>
      <c r="AQ897" s="16">
        <v>554636</v>
      </c>
      <c r="AR897" s="16">
        <v>34388</v>
      </c>
      <c r="AS897" s="16">
        <v>688</v>
      </c>
      <c r="AU897" s="16">
        <v>29</v>
      </c>
      <c r="AV897" s="16">
        <v>1074</v>
      </c>
      <c r="AW897" s="16">
        <v>35431874</v>
      </c>
      <c r="AX897" s="16">
        <v>3758737</v>
      </c>
      <c r="AY897" s="16">
        <v>232875</v>
      </c>
      <c r="AZ897" s="16">
        <v>634</v>
      </c>
      <c r="BA897" s="16">
        <v>32985</v>
      </c>
    </row>
    <row r="898" spans="1:53">
      <c r="A898" s="15" t="s">
        <v>1344</v>
      </c>
      <c r="B898" s="15" t="s">
        <v>1345</v>
      </c>
      <c r="C898" s="15" t="s">
        <v>1346</v>
      </c>
      <c r="D898" s="15" t="s">
        <v>1347</v>
      </c>
      <c r="E898" s="15" t="s">
        <v>1347</v>
      </c>
      <c r="F898" s="15" t="s">
        <v>1702</v>
      </c>
      <c r="G898" s="15" t="s">
        <v>2000</v>
      </c>
      <c r="H898" s="15" t="s">
        <v>3716</v>
      </c>
      <c r="I898" s="15" t="s">
        <v>1375</v>
      </c>
      <c r="J898" s="15"/>
      <c r="K898" s="16">
        <v>30</v>
      </c>
      <c r="L898" s="16">
        <v>1080</v>
      </c>
      <c r="M898" s="16">
        <v>1103</v>
      </c>
      <c r="N898" s="16">
        <v>1112</v>
      </c>
      <c r="O898" s="16">
        <v>8518981</v>
      </c>
      <c r="P898" s="16">
        <v>2124362</v>
      </c>
      <c r="Q898" s="16">
        <v>131601</v>
      </c>
      <c r="R898" s="16">
        <v>597</v>
      </c>
      <c r="S898" s="15"/>
      <c r="T898" s="16">
        <v>29</v>
      </c>
      <c r="U898" s="16">
        <v>1098</v>
      </c>
      <c r="V898" s="16">
        <v>1079</v>
      </c>
      <c r="W898" s="16">
        <v>1058</v>
      </c>
      <c r="X898" s="16">
        <v>9035946</v>
      </c>
      <c r="Y898" s="16">
        <v>816475</v>
      </c>
      <c r="Z898" s="16">
        <v>50584</v>
      </c>
      <c r="AA898" s="16">
        <v>645</v>
      </c>
      <c r="AC898" s="16">
        <v>29</v>
      </c>
      <c r="AD898" s="16">
        <v>991</v>
      </c>
      <c r="AE898" s="16">
        <v>1089</v>
      </c>
      <c r="AF898" s="16">
        <v>1009</v>
      </c>
      <c r="AG898" s="16">
        <v>8124606</v>
      </c>
      <c r="AH898" s="16">
        <v>263264</v>
      </c>
      <c r="AI898" s="16">
        <v>16302</v>
      </c>
      <c r="AJ898" s="16">
        <v>607</v>
      </c>
      <c r="AL898" s="16">
        <v>29</v>
      </c>
      <c r="AM898" s="16">
        <v>1064</v>
      </c>
      <c r="AN898" s="16">
        <v>1106</v>
      </c>
      <c r="AO898" s="16">
        <v>1101</v>
      </c>
      <c r="AP898" s="16">
        <v>9752341</v>
      </c>
      <c r="AQ898" s="16">
        <v>554636</v>
      </c>
      <c r="AR898" s="16">
        <v>34388</v>
      </c>
      <c r="AS898" s="16">
        <v>688</v>
      </c>
      <c r="AU898" s="16">
        <v>29</v>
      </c>
      <c r="AV898" s="16">
        <v>1074</v>
      </c>
      <c r="AW898" s="16">
        <v>35431874</v>
      </c>
      <c r="AX898" s="16">
        <v>3758737</v>
      </c>
      <c r="AY898" s="16">
        <v>232875</v>
      </c>
      <c r="AZ898" s="16">
        <v>634</v>
      </c>
      <c r="BA898" s="16">
        <v>32985</v>
      </c>
    </row>
    <row r="899" spans="1:53">
      <c r="A899" s="15" t="s">
        <v>1344</v>
      </c>
      <c r="B899" s="15" t="s">
        <v>1345</v>
      </c>
      <c r="C899" s="15" t="s">
        <v>1346</v>
      </c>
      <c r="D899" s="15" t="s">
        <v>1347</v>
      </c>
      <c r="E899" s="15" t="s">
        <v>1347</v>
      </c>
      <c r="F899" s="15" t="s">
        <v>1702</v>
      </c>
      <c r="G899" s="15" t="s">
        <v>1517</v>
      </c>
      <c r="H899" s="15" t="s">
        <v>3716</v>
      </c>
      <c r="I899" s="15" t="s">
        <v>1371</v>
      </c>
      <c r="J899" s="15"/>
      <c r="K899" s="16">
        <v>88</v>
      </c>
      <c r="L899" s="16">
        <v>1217</v>
      </c>
      <c r="M899" s="16">
        <v>1225</v>
      </c>
      <c r="N899" s="16">
        <v>1242</v>
      </c>
      <c r="O899" s="16">
        <v>9229860</v>
      </c>
      <c r="P899" s="16">
        <v>2204918</v>
      </c>
      <c r="Q899" s="16">
        <v>135410</v>
      </c>
      <c r="R899" s="16">
        <v>578</v>
      </c>
      <c r="S899" s="15"/>
      <c r="T899" s="16">
        <v>87</v>
      </c>
      <c r="U899" s="16">
        <v>1252</v>
      </c>
      <c r="V899" s="16">
        <v>1260</v>
      </c>
      <c r="W899" s="16">
        <v>1271</v>
      </c>
      <c r="X899" s="16">
        <v>9200643</v>
      </c>
      <c r="Y899" s="16">
        <v>482486</v>
      </c>
      <c r="Z899" s="16">
        <v>29076</v>
      </c>
      <c r="AA899" s="16">
        <v>561</v>
      </c>
      <c r="AC899" s="16">
        <v>88</v>
      </c>
      <c r="AD899" s="16">
        <v>1240</v>
      </c>
      <c r="AE899" s="16">
        <v>1146</v>
      </c>
      <c r="AF899" s="16">
        <v>1177</v>
      </c>
      <c r="AG899" s="16">
        <v>8917439</v>
      </c>
      <c r="AH899" s="16">
        <v>164010</v>
      </c>
      <c r="AI899" s="16">
        <v>9285</v>
      </c>
      <c r="AJ899" s="16">
        <v>578</v>
      </c>
      <c r="AL899" s="16">
        <v>88</v>
      </c>
      <c r="AM899" s="16">
        <v>1258</v>
      </c>
      <c r="AN899" s="16">
        <v>1260</v>
      </c>
      <c r="AO899" s="16">
        <v>1118</v>
      </c>
      <c r="AP899" s="16">
        <v>9405924</v>
      </c>
      <c r="AQ899" s="16">
        <v>175709</v>
      </c>
      <c r="AR899" s="16">
        <v>10328</v>
      </c>
      <c r="AS899" s="16">
        <v>597</v>
      </c>
      <c r="AU899" s="16">
        <v>88</v>
      </c>
      <c r="AV899" s="16">
        <v>1222</v>
      </c>
      <c r="AW899" s="16">
        <v>36753866</v>
      </c>
      <c r="AX899" s="16">
        <v>3027123</v>
      </c>
      <c r="AY899" s="16">
        <v>184099</v>
      </c>
      <c r="AZ899" s="16">
        <v>578</v>
      </c>
      <c r="BA899" s="16">
        <v>30073</v>
      </c>
    </row>
    <row r="900" spans="1:53">
      <c r="A900" s="15" t="s">
        <v>1344</v>
      </c>
      <c r="B900" s="15" t="s">
        <v>1345</v>
      </c>
      <c r="C900" s="15" t="s">
        <v>1346</v>
      </c>
      <c r="D900" s="15" t="s">
        <v>1347</v>
      </c>
      <c r="E900" s="15" t="s">
        <v>1347</v>
      </c>
      <c r="F900" s="15" t="s">
        <v>1702</v>
      </c>
      <c r="G900" s="15" t="s">
        <v>1518</v>
      </c>
      <c r="H900" s="15" t="s">
        <v>3716</v>
      </c>
      <c r="I900" s="15" t="s">
        <v>1373</v>
      </c>
      <c r="J900" s="15"/>
      <c r="K900" s="16">
        <v>88</v>
      </c>
      <c r="L900" s="16">
        <v>1217</v>
      </c>
      <c r="M900" s="16">
        <v>1225</v>
      </c>
      <c r="N900" s="16">
        <v>1242</v>
      </c>
      <c r="O900" s="16">
        <v>9229860</v>
      </c>
      <c r="P900" s="16">
        <v>2204918</v>
      </c>
      <c r="Q900" s="16">
        <v>135410</v>
      </c>
      <c r="R900" s="16">
        <v>578</v>
      </c>
      <c r="S900" s="15"/>
      <c r="T900" s="16">
        <v>87</v>
      </c>
      <c r="U900" s="16">
        <v>1252</v>
      </c>
      <c r="V900" s="16">
        <v>1260</v>
      </c>
      <c r="W900" s="16">
        <v>1271</v>
      </c>
      <c r="X900" s="16">
        <v>9200643</v>
      </c>
      <c r="Y900" s="16">
        <v>482486</v>
      </c>
      <c r="Z900" s="16">
        <v>29076</v>
      </c>
      <c r="AA900" s="16">
        <v>561</v>
      </c>
      <c r="AC900" s="16">
        <v>88</v>
      </c>
      <c r="AD900" s="16">
        <v>1240</v>
      </c>
      <c r="AE900" s="16">
        <v>1146</v>
      </c>
      <c r="AF900" s="16">
        <v>1177</v>
      </c>
      <c r="AG900" s="16">
        <v>8917439</v>
      </c>
      <c r="AH900" s="16">
        <v>164010</v>
      </c>
      <c r="AI900" s="16">
        <v>9285</v>
      </c>
      <c r="AJ900" s="16">
        <v>578</v>
      </c>
      <c r="AL900" s="16">
        <v>88</v>
      </c>
      <c r="AM900" s="16">
        <v>1258</v>
      </c>
      <c r="AN900" s="16">
        <v>1260</v>
      </c>
      <c r="AO900" s="16">
        <v>1118</v>
      </c>
      <c r="AP900" s="16">
        <v>9405924</v>
      </c>
      <c r="AQ900" s="16">
        <v>175709</v>
      </c>
      <c r="AR900" s="16">
        <v>10328</v>
      </c>
      <c r="AS900" s="16">
        <v>597</v>
      </c>
      <c r="AU900" s="16">
        <v>88</v>
      </c>
      <c r="AV900" s="16">
        <v>1222</v>
      </c>
      <c r="AW900" s="16">
        <v>36753866</v>
      </c>
      <c r="AX900" s="16">
        <v>3027123</v>
      </c>
      <c r="AY900" s="16">
        <v>184099</v>
      </c>
      <c r="AZ900" s="16">
        <v>578</v>
      </c>
      <c r="BA900" s="16">
        <v>30073</v>
      </c>
    </row>
    <row r="901" spans="1:53">
      <c r="A901" s="15" t="s">
        <v>1344</v>
      </c>
      <c r="B901" s="15" t="s">
        <v>1345</v>
      </c>
      <c r="C901" s="15" t="s">
        <v>1346</v>
      </c>
      <c r="D901" s="15" t="s">
        <v>1347</v>
      </c>
      <c r="E901" s="15" t="s">
        <v>1347</v>
      </c>
      <c r="F901" s="15" t="s">
        <v>1702</v>
      </c>
      <c r="G901" s="15" t="s">
        <v>1519</v>
      </c>
      <c r="H901" s="15" t="s">
        <v>3716</v>
      </c>
      <c r="I901" s="15" t="s">
        <v>1375</v>
      </c>
      <c r="J901" s="15"/>
      <c r="K901" s="16">
        <v>88</v>
      </c>
      <c r="L901" s="16">
        <v>1217</v>
      </c>
      <c r="M901" s="16">
        <v>1225</v>
      </c>
      <c r="N901" s="16">
        <v>1242</v>
      </c>
      <c r="O901" s="16">
        <v>9229860</v>
      </c>
      <c r="P901" s="16">
        <v>2204918</v>
      </c>
      <c r="Q901" s="16">
        <v>135410</v>
      </c>
      <c r="R901" s="16">
        <v>578</v>
      </c>
      <c r="S901" s="15"/>
      <c r="T901" s="16">
        <v>87</v>
      </c>
      <c r="U901" s="16">
        <v>1252</v>
      </c>
      <c r="V901" s="16">
        <v>1260</v>
      </c>
      <c r="W901" s="16">
        <v>1271</v>
      </c>
      <c r="X901" s="16">
        <v>9200643</v>
      </c>
      <c r="Y901" s="16">
        <v>482486</v>
      </c>
      <c r="Z901" s="16">
        <v>29076</v>
      </c>
      <c r="AA901" s="16">
        <v>561</v>
      </c>
      <c r="AC901" s="16">
        <v>88</v>
      </c>
      <c r="AD901" s="16">
        <v>1240</v>
      </c>
      <c r="AE901" s="16">
        <v>1146</v>
      </c>
      <c r="AF901" s="16">
        <v>1177</v>
      </c>
      <c r="AG901" s="16">
        <v>8917439</v>
      </c>
      <c r="AH901" s="16">
        <v>164010</v>
      </c>
      <c r="AI901" s="16">
        <v>9285</v>
      </c>
      <c r="AJ901" s="16">
        <v>578</v>
      </c>
      <c r="AL901" s="16">
        <v>88</v>
      </c>
      <c r="AM901" s="16">
        <v>1258</v>
      </c>
      <c r="AN901" s="16">
        <v>1260</v>
      </c>
      <c r="AO901" s="16">
        <v>1118</v>
      </c>
      <c r="AP901" s="16">
        <v>9405924</v>
      </c>
      <c r="AQ901" s="16">
        <v>175709</v>
      </c>
      <c r="AR901" s="16">
        <v>10328</v>
      </c>
      <c r="AS901" s="16">
        <v>597</v>
      </c>
      <c r="AU901" s="16">
        <v>88</v>
      </c>
      <c r="AV901" s="16">
        <v>1222</v>
      </c>
      <c r="AW901" s="16">
        <v>36753866</v>
      </c>
      <c r="AX901" s="16">
        <v>3027123</v>
      </c>
      <c r="AY901" s="16">
        <v>184099</v>
      </c>
      <c r="AZ901" s="16">
        <v>578</v>
      </c>
      <c r="BA901" s="16">
        <v>30073</v>
      </c>
    </row>
    <row r="902" spans="1:53">
      <c r="A902" s="15" t="s">
        <v>1344</v>
      </c>
      <c r="B902" s="15" t="s">
        <v>1345</v>
      </c>
      <c r="C902" s="15" t="s">
        <v>1346</v>
      </c>
      <c r="D902" s="15" t="s">
        <v>1347</v>
      </c>
      <c r="E902" s="15" t="s">
        <v>1347</v>
      </c>
      <c r="F902" s="15" t="s">
        <v>1702</v>
      </c>
      <c r="G902" s="15" t="s">
        <v>1520</v>
      </c>
      <c r="H902" s="15" t="s">
        <v>3716</v>
      </c>
      <c r="I902" s="15" t="s">
        <v>1367</v>
      </c>
      <c r="J902" s="15"/>
      <c r="K902" s="16">
        <v>299</v>
      </c>
      <c r="L902" s="16">
        <v>60731</v>
      </c>
      <c r="M902" s="16">
        <v>62224</v>
      </c>
      <c r="N902" s="16">
        <v>62414</v>
      </c>
      <c r="O902" s="16">
        <v>428659736</v>
      </c>
      <c r="P902" s="16">
        <v>109992921</v>
      </c>
      <c r="Q902" s="16">
        <v>6132026</v>
      </c>
      <c r="R902" s="16">
        <v>534</v>
      </c>
      <c r="S902" s="15"/>
      <c r="T902" s="16">
        <v>299</v>
      </c>
      <c r="U902" s="16">
        <v>63563</v>
      </c>
      <c r="V902" s="16">
        <v>64582</v>
      </c>
      <c r="W902" s="16">
        <v>66527</v>
      </c>
      <c r="X902" s="16">
        <v>458266485</v>
      </c>
      <c r="Y902" s="16">
        <v>36212860</v>
      </c>
      <c r="Z902" s="16">
        <v>2016771</v>
      </c>
      <c r="AA902" s="16">
        <v>543</v>
      </c>
      <c r="AC902" s="16">
        <v>300</v>
      </c>
      <c r="AD902" s="16">
        <v>69995</v>
      </c>
      <c r="AE902" s="16">
        <v>69812</v>
      </c>
      <c r="AF902" s="16">
        <v>66819</v>
      </c>
      <c r="AG902" s="16">
        <v>494210364</v>
      </c>
      <c r="AH902" s="16">
        <v>19444738</v>
      </c>
      <c r="AI902" s="16">
        <v>1052523</v>
      </c>
      <c r="AJ902" s="16">
        <v>552</v>
      </c>
      <c r="AL902" s="16">
        <v>300</v>
      </c>
      <c r="AM902" s="16">
        <v>65336</v>
      </c>
      <c r="AN902" s="16">
        <v>64312</v>
      </c>
      <c r="AO902" s="16">
        <v>63426</v>
      </c>
      <c r="AP902" s="16">
        <v>477829048</v>
      </c>
      <c r="AQ902" s="16">
        <v>22051596</v>
      </c>
      <c r="AR902" s="16">
        <v>1203964</v>
      </c>
      <c r="AS902" s="16">
        <v>571</v>
      </c>
      <c r="AU902" s="16">
        <v>300</v>
      </c>
      <c r="AV902" s="16">
        <v>64978</v>
      </c>
      <c r="AW902" s="16">
        <v>1858965633</v>
      </c>
      <c r="AX902" s="16">
        <v>187702115</v>
      </c>
      <c r="AY902" s="16">
        <v>10405284</v>
      </c>
      <c r="AZ902" s="16">
        <v>550</v>
      </c>
      <c r="BA902" s="16">
        <v>28609</v>
      </c>
    </row>
    <row r="903" spans="1:53">
      <c r="A903" s="15" t="s">
        <v>1344</v>
      </c>
      <c r="B903" s="15" t="s">
        <v>1345</v>
      </c>
      <c r="C903" s="15" t="s">
        <v>1346</v>
      </c>
      <c r="D903" s="15" t="s">
        <v>1347</v>
      </c>
      <c r="E903" s="15" t="s">
        <v>1347</v>
      </c>
      <c r="F903" s="15" t="s">
        <v>1702</v>
      </c>
      <c r="G903" s="15" t="s">
        <v>1686</v>
      </c>
      <c r="H903" s="15" t="s">
        <v>3716</v>
      </c>
      <c r="I903" s="15" t="s">
        <v>1369</v>
      </c>
      <c r="J903" s="15"/>
      <c r="K903" s="16">
        <v>54</v>
      </c>
      <c r="L903" s="16">
        <v>1825</v>
      </c>
      <c r="M903" s="16">
        <v>1945</v>
      </c>
      <c r="N903" s="16">
        <v>2056</v>
      </c>
      <c r="O903" s="16">
        <v>9270461</v>
      </c>
      <c r="P903" s="16">
        <v>899283</v>
      </c>
      <c r="Q903" s="16">
        <v>44990</v>
      </c>
      <c r="R903" s="16">
        <v>367</v>
      </c>
      <c r="S903" s="15"/>
      <c r="T903" s="16">
        <v>54</v>
      </c>
      <c r="U903" s="16">
        <v>2009</v>
      </c>
      <c r="V903" s="16">
        <v>2341</v>
      </c>
      <c r="W903" s="16">
        <v>2263</v>
      </c>
      <c r="X903" s="16">
        <v>10493510</v>
      </c>
      <c r="Y903" s="16">
        <v>475161</v>
      </c>
      <c r="Z903" s="16">
        <v>24649</v>
      </c>
      <c r="AA903" s="16">
        <v>366</v>
      </c>
      <c r="AC903" s="16">
        <v>54</v>
      </c>
      <c r="AD903" s="16">
        <v>2790</v>
      </c>
      <c r="AE903" s="16">
        <v>3506</v>
      </c>
      <c r="AF903" s="16">
        <v>2671</v>
      </c>
      <c r="AG903" s="16">
        <v>14858988</v>
      </c>
      <c r="AH903" s="16">
        <v>1441876</v>
      </c>
      <c r="AI903" s="16">
        <v>84716</v>
      </c>
      <c r="AJ903" s="16">
        <v>382</v>
      </c>
      <c r="AL903" s="16">
        <v>54</v>
      </c>
      <c r="AM903" s="16">
        <v>2809</v>
      </c>
      <c r="AN903" s="16">
        <v>2017</v>
      </c>
      <c r="AO903" s="16">
        <v>1767</v>
      </c>
      <c r="AP903" s="16">
        <v>11392717</v>
      </c>
      <c r="AQ903" s="16">
        <v>199475</v>
      </c>
      <c r="AR903" s="16">
        <v>10643</v>
      </c>
      <c r="AS903" s="16">
        <v>399</v>
      </c>
      <c r="AU903" s="16">
        <v>54</v>
      </c>
      <c r="AV903" s="16">
        <v>2333</v>
      </c>
      <c r="AW903" s="16">
        <v>46015676</v>
      </c>
      <c r="AX903" s="16">
        <v>3015795</v>
      </c>
      <c r="AY903" s="16">
        <v>164998</v>
      </c>
      <c r="AZ903" s="16">
        <v>379</v>
      </c>
      <c r="BA903" s="16">
        <v>19722</v>
      </c>
    </row>
    <row r="904" spans="1:53">
      <c r="A904" s="15" t="s">
        <v>1344</v>
      </c>
      <c r="B904" s="15" t="s">
        <v>1345</v>
      </c>
      <c r="C904" s="15" t="s">
        <v>1346</v>
      </c>
      <c r="D904" s="15" t="s">
        <v>1347</v>
      </c>
      <c r="E904" s="15" t="s">
        <v>1347</v>
      </c>
      <c r="F904" s="15" t="s">
        <v>1702</v>
      </c>
      <c r="G904" s="15" t="s">
        <v>3632</v>
      </c>
      <c r="H904" s="15" t="s">
        <v>3716</v>
      </c>
      <c r="I904" s="15" t="s">
        <v>1371</v>
      </c>
      <c r="J904" s="15"/>
      <c r="K904" s="16">
        <v>3</v>
      </c>
      <c r="L904" s="16">
        <v>462</v>
      </c>
      <c r="M904" s="16">
        <v>466</v>
      </c>
      <c r="N904" s="16">
        <v>419</v>
      </c>
      <c r="O904" s="16">
        <v>1397928</v>
      </c>
      <c r="P904" s="16">
        <v>0</v>
      </c>
      <c r="Q904" s="16">
        <v>0</v>
      </c>
      <c r="R904" s="16">
        <v>239</v>
      </c>
      <c r="S904" s="15" t="s">
        <v>1641</v>
      </c>
      <c r="T904" s="16">
        <v>3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5" t="s">
        <v>1641</v>
      </c>
      <c r="AC904" s="16">
        <v>3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5" t="s">
        <v>1641</v>
      </c>
      <c r="AL904" s="16">
        <v>3</v>
      </c>
      <c r="AM904" s="16">
        <v>0</v>
      </c>
      <c r="AN904" s="16">
        <v>0</v>
      </c>
      <c r="AO904" s="16">
        <v>0</v>
      </c>
      <c r="AP904" s="16">
        <v>0</v>
      </c>
      <c r="AQ904" s="16">
        <v>0</v>
      </c>
      <c r="AR904" s="16">
        <v>0</v>
      </c>
      <c r="AS904" s="16">
        <v>0</v>
      </c>
      <c r="AT904" s="15" t="s">
        <v>1641</v>
      </c>
      <c r="AU904" s="16">
        <v>3</v>
      </c>
      <c r="AV904" s="16">
        <v>0</v>
      </c>
      <c r="AW904" s="16">
        <v>0</v>
      </c>
      <c r="AX904" s="16">
        <v>0</v>
      </c>
      <c r="AY904" s="16">
        <v>0</v>
      </c>
      <c r="AZ904" s="16">
        <v>0</v>
      </c>
      <c r="BA904" s="16">
        <v>0</v>
      </c>
    </row>
    <row r="905" spans="1:53">
      <c r="A905" s="15" t="s">
        <v>1344</v>
      </c>
      <c r="B905" s="15" t="s">
        <v>1345</v>
      </c>
      <c r="C905" s="15" t="s">
        <v>1346</v>
      </c>
      <c r="D905" s="15" t="s">
        <v>1347</v>
      </c>
      <c r="E905" s="15" t="s">
        <v>1347</v>
      </c>
      <c r="F905" s="15" t="s">
        <v>1702</v>
      </c>
      <c r="G905" s="15" t="s">
        <v>3633</v>
      </c>
      <c r="H905" s="15" t="s">
        <v>3716</v>
      </c>
      <c r="I905" s="15" t="s">
        <v>1373</v>
      </c>
      <c r="J905" s="15" t="s">
        <v>1641</v>
      </c>
      <c r="K905" s="16">
        <v>2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16">
        <v>0</v>
      </c>
      <c r="S905" s="15" t="s">
        <v>1641</v>
      </c>
      <c r="T905" s="16">
        <v>2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5" t="s">
        <v>1641</v>
      </c>
      <c r="AC905" s="16">
        <v>2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5" t="s">
        <v>1641</v>
      </c>
      <c r="AL905" s="16">
        <v>2</v>
      </c>
      <c r="AM905" s="16">
        <v>0</v>
      </c>
      <c r="AN905" s="16">
        <v>0</v>
      </c>
      <c r="AO905" s="16">
        <v>0</v>
      </c>
      <c r="AP905" s="16">
        <v>0</v>
      </c>
      <c r="AQ905" s="16">
        <v>0</v>
      </c>
      <c r="AR905" s="16">
        <v>0</v>
      </c>
      <c r="AS905" s="16">
        <v>0</v>
      </c>
      <c r="AT905" s="15" t="s">
        <v>1641</v>
      </c>
      <c r="AU905" s="16">
        <v>2</v>
      </c>
      <c r="AV905" s="16">
        <v>0</v>
      </c>
      <c r="AW905" s="16">
        <v>0</v>
      </c>
      <c r="AX905" s="16">
        <v>0</v>
      </c>
      <c r="AY905" s="16">
        <v>0</v>
      </c>
      <c r="AZ905" s="16">
        <v>0</v>
      </c>
      <c r="BA905" s="16">
        <v>0</v>
      </c>
    </row>
    <row r="906" spans="1:53">
      <c r="A906" s="15" t="s">
        <v>1344</v>
      </c>
      <c r="B906" s="15" t="s">
        <v>1345</v>
      </c>
      <c r="C906" s="15" t="s">
        <v>1346</v>
      </c>
      <c r="D906" s="15" t="s">
        <v>1347</v>
      </c>
      <c r="E906" s="15" t="s">
        <v>1347</v>
      </c>
      <c r="F906" s="15" t="s">
        <v>1702</v>
      </c>
      <c r="G906" s="15" t="s">
        <v>3634</v>
      </c>
      <c r="H906" s="15" t="s">
        <v>3716</v>
      </c>
      <c r="I906" s="15" t="s">
        <v>1375</v>
      </c>
      <c r="J906" s="15" t="s">
        <v>1641</v>
      </c>
      <c r="K906" s="16">
        <v>2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5" t="s">
        <v>1641</v>
      </c>
      <c r="T906" s="16">
        <v>2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5" t="s">
        <v>1641</v>
      </c>
      <c r="AC906" s="16">
        <v>2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5" t="s">
        <v>1641</v>
      </c>
      <c r="AL906" s="16">
        <v>2</v>
      </c>
      <c r="AM906" s="16">
        <v>0</v>
      </c>
      <c r="AN906" s="16">
        <v>0</v>
      </c>
      <c r="AO906" s="16">
        <v>0</v>
      </c>
      <c r="AP906" s="16">
        <v>0</v>
      </c>
      <c r="AQ906" s="16">
        <v>0</v>
      </c>
      <c r="AR906" s="16">
        <v>0</v>
      </c>
      <c r="AS906" s="16">
        <v>0</v>
      </c>
      <c r="AT906" s="15" t="s">
        <v>1641</v>
      </c>
      <c r="AU906" s="16">
        <v>2</v>
      </c>
      <c r="AV906" s="16">
        <v>0</v>
      </c>
      <c r="AW906" s="16">
        <v>0</v>
      </c>
      <c r="AX906" s="16">
        <v>0</v>
      </c>
      <c r="AY906" s="16">
        <v>0</v>
      </c>
      <c r="AZ906" s="16">
        <v>0</v>
      </c>
      <c r="BA906" s="16">
        <v>0</v>
      </c>
    </row>
    <row r="907" spans="1:53">
      <c r="A907" s="15" t="s">
        <v>1344</v>
      </c>
      <c r="B907" s="15" t="s">
        <v>1345</v>
      </c>
      <c r="C907" s="15" t="s">
        <v>1346</v>
      </c>
      <c r="D907" s="15" t="s">
        <v>1347</v>
      </c>
      <c r="E907" s="15" t="s">
        <v>1347</v>
      </c>
      <c r="F907" s="15" t="s">
        <v>1702</v>
      </c>
      <c r="G907" s="15" t="s">
        <v>3637</v>
      </c>
      <c r="H907" s="15" t="s">
        <v>3716</v>
      </c>
      <c r="I907" s="15" t="s">
        <v>1373</v>
      </c>
      <c r="J907" s="15" t="s">
        <v>1641</v>
      </c>
      <c r="K907" s="16">
        <v>1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5" t="s">
        <v>1641</v>
      </c>
      <c r="T907" s="16">
        <v>1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0</v>
      </c>
      <c r="AA907" s="16">
        <v>0</v>
      </c>
      <c r="AB907" s="15" t="s">
        <v>1641</v>
      </c>
      <c r="AC907" s="16">
        <v>1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5" t="s">
        <v>1641</v>
      </c>
      <c r="AL907" s="16">
        <v>1</v>
      </c>
      <c r="AM907" s="16">
        <v>0</v>
      </c>
      <c r="AN907" s="16">
        <v>0</v>
      </c>
      <c r="AO907" s="16">
        <v>0</v>
      </c>
      <c r="AP907" s="16">
        <v>0</v>
      </c>
      <c r="AQ907" s="16">
        <v>0</v>
      </c>
      <c r="AR907" s="16">
        <v>0</v>
      </c>
      <c r="AS907" s="16">
        <v>0</v>
      </c>
      <c r="AT907" s="15" t="s">
        <v>1641</v>
      </c>
      <c r="AU907" s="16">
        <v>1</v>
      </c>
      <c r="AV907" s="16">
        <v>0</v>
      </c>
      <c r="AW907" s="16">
        <v>0</v>
      </c>
      <c r="AX907" s="16">
        <v>0</v>
      </c>
      <c r="AY907" s="16">
        <v>0</v>
      </c>
      <c r="AZ907" s="16">
        <v>0</v>
      </c>
      <c r="BA907" s="16">
        <v>0</v>
      </c>
    </row>
    <row r="908" spans="1:53">
      <c r="A908" s="15" t="s">
        <v>1344</v>
      </c>
      <c r="B908" s="15" t="s">
        <v>1345</v>
      </c>
      <c r="C908" s="15" t="s">
        <v>1346</v>
      </c>
      <c r="D908" s="15" t="s">
        <v>1347</v>
      </c>
      <c r="E908" s="15" t="s">
        <v>1347</v>
      </c>
      <c r="F908" s="15" t="s">
        <v>1702</v>
      </c>
      <c r="G908" s="15" t="s">
        <v>3638</v>
      </c>
      <c r="H908" s="15" t="s">
        <v>3716</v>
      </c>
      <c r="I908" s="15" t="s">
        <v>1375</v>
      </c>
      <c r="J908" s="15" t="s">
        <v>1641</v>
      </c>
      <c r="K908" s="16">
        <v>1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6">
        <v>0</v>
      </c>
      <c r="R908" s="16">
        <v>0</v>
      </c>
      <c r="S908" s="15" t="s">
        <v>1641</v>
      </c>
      <c r="T908" s="16">
        <v>1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5" t="s">
        <v>1641</v>
      </c>
      <c r="AC908" s="16">
        <v>1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5" t="s">
        <v>1641</v>
      </c>
      <c r="AL908" s="16">
        <v>1</v>
      </c>
      <c r="AM908" s="16">
        <v>0</v>
      </c>
      <c r="AN908" s="16">
        <v>0</v>
      </c>
      <c r="AO908" s="16">
        <v>0</v>
      </c>
      <c r="AP908" s="16">
        <v>0</v>
      </c>
      <c r="AQ908" s="16">
        <v>0</v>
      </c>
      <c r="AR908" s="16">
        <v>0</v>
      </c>
      <c r="AS908" s="16">
        <v>0</v>
      </c>
      <c r="AT908" s="15" t="s">
        <v>1641</v>
      </c>
      <c r="AU908" s="16">
        <v>1</v>
      </c>
      <c r="AV908" s="16">
        <v>0</v>
      </c>
      <c r="AW908" s="16">
        <v>0</v>
      </c>
      <c r="AX908" s="16">
        <v>0</v>
      </c>
      <c r="AY908" s="16">
        <v>0</v>
      </c>
      <c r="AZ908" s="16">
        <v>0</v>
      </c>
      <c r="BA908" s="16">
        <v>0</v>
      </c>
    </row>
    <row r="909" spans="1:53">
      <c r="A909" s="15" t="s">
        <v>1344</v>
      </c>
      <c r="B909" s="15" t="s">
        <v>1345</v>
      </c>
      <c r="C909" s="15" t="s">
        <v>1346</v>
      </c>
      <c r="D909" s="15" t="s">
        <v>1347</v>
      </c>
      <c r="E909" s="15" t="s">
        <v>1347</v>
      </c>
      <c r="F909" s="15" t="s">
        <v>1702</v>
      </c>
      <c r="G909" s="15" t="s">
        <v>1687</v>
      </c>
      <c r="H909" s="15" t="s">
        <v>3716</v>
      </c>
      <c r="I909" s="15" t="s">
        <v>1371</v>
      </c>
      <c r="J909" s="15" t="s">
        <v>1641</v>
      </c>
      <c r="K909" s="16">
        <v>4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5"/>
      <c r="T909" s="16">
        <v>4</v>
      </c>
      <c r="U909" s="16">
        <v>219</v>
      </c>
      <c r="V909" s="16">
        <v>197</v>
      </c>
      <c r="W909" s="16">
        <v>156</v>
      </c>
      <c r="X909" s="16">
        <v>801979</v>
      </c>
      <c r="Y909" s="16">
        <v>110365</v>
      </c>
      <c r="Z909" s="16">
        <v>3752</v>
      </c>
      <c r="AA909" s="16">
        <v>324</v>
      </c>
      <c r="AC909" s="16">
        <v>4</v>
      </c>
      <c r="AD909" s="16">
        <v>202</v>
      </c>
      <c r="AE909" s="16">
        <v>176</v>
      </c>
      <c r="AF909" s="16">
        <v>257</v>
      </c>
      <c r="AG909" s="16">
        <v>969870</v>
      </c>
      <c r="AH909" s="16">
        <v>78792</v>
      </c>
      <c r="AI909" s="16">
        <v>2678</v>
      </c>
      <c r="AJ909" s="16">
        <v>352</v>
      </c>
      <c r="AK909" s="15" t="s">
        <v>1641</v>
      </c>
      <c r="AL909" s="16">
        <v>4</v>
      </c>
      <c r="AM909" s="16">
        <v>0</v>
      </c>
      <c r="AN909" s="16">
        <v>0</v>
      </c>
      <c r="AO909" s="16">
        <v>0</v>
      </c>
      <c r="AP909" s="16">
        <v>0</v>
      </c>
      <c r="AQ909" s="16">
        <v>0</v>
      </c>
      <c r="AR909" s="16">
        <v>0</v>
      </c>
      <c r="AS909" s="16">
        <v>0</v>
      </c>
      <c r="AU909" s="16">
        <v>4</v>
      </c>
      <c r="AV909" s="16">
        <v>241</v>
      </c>
      <c r="AW909" s="16">
        <v>4125324</v>
      </c>
      <c r="AX909" s="16">
        <v>400234</v>
      </c>
      <c r="AY909" s="16">
        <v>13093</v>
      </c>
      <c r="AZ909" s="16">
        <v>329</v>
      </c>
      <c r="BA909" s="16">
        <v>17112</v>
      </c>
    </row>
    <row r="910" spans="1:53">
      <c r="A910" s="15" t="s">
        <v>1344</v>
      </c>
      <c r="B910" s="15" t="s">
        <v>1345</v>
      </c>
      <c r="C910" s="15" t="s">
        <v>1346</v>
      </c>
      <c r="D910" s="15" t="s">
        <v>1347</v>
      </c>
      <c r="E910" s="15" t="s">
        <v>1347</v>
      </c>
      <c r="F910" s="15" t="s">
        <v>1702</v>
      </c>
      <c r="G910" s="15" t="s">
        <v>1688</v>
      </c>
      <c r="H910" s="15" t="s">
        <v>3716</v>
      </c>
      <c r="I910" s="15" t="s">
        <v>1373</v>
      </c>
      <c r="J910" s="15" t="s">
        <v>1641</v>
      </c>
      <c r="K910" s="16">
        <v>4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16">
        <v>0</v>
      </c>
      <c r="S910" s="15"/>
      <c r="T910" s="16">
        <v>4</v>
      </c>
      <c r="U910" s="16">
        <v>219</v>
      </c>
      <c r="V910" s="16">
        <v>197</v>
      </c>
      <c r="W910" s="16">
        <v>156</v>
      </c>
      <c r="X910" s="16">
        <v>801979</v>
      </c>
      <c r="Y910" s="16">
        <v>110365</v>
      </c>
      <c r="Z910" s="16">
        <v>3752</v>
      </c>
      <c r="AA910" s="16">
        <v>324</v>
      </c>
      <c r="AC910" s="16">
        <v>4</v>
      </c>
      <c r="AD910" s="16">
        <v>202</v>
      </c>
      <c r="AE910" s="16">
        <v>176</v>
      </c>
      <c r="AF910" s="16">
        <v>257</v>
      </c>
      <c r="AG910" s="16">
        <v>969870</v>
      </c>
      <c r="AH910" s="16">
        <v>78792</v>
      </c>
      <c r="AI910" s="16">
        <v>2678</v>
      </c>
      <c r="AJ910" s="16">
        <v>352</v>
      </c>
      <c r="AK910" s="15" t="s">
        <v>1641</v>
      </c>
      <c r="AL910" s="16">
        <v>4</v>
      </c>
      <c r="AM910" s="16">
        <v>0</v>
      </c>
      <c r="AN910" s="16">
        <v>0</v>
      </c>
      <c r="AO910" s="16">
        <v>0</v>
      </c>
      <c r="AP910" s="16">
        <v>0</v>
      </c>
      <c r="AQ910" s="16">
        <v>0</v>
      </c>
      <c r="AR910" s="16">
        <v>0</v>
      </c>
      <c r="AS910" s="16">
        <v>0</v>
      </c>
      <c r="AU910" s="16">
        <v>4</v>
      </c>
      <c r="AV910" s="16">
        <v>241</v>
      </c>
      <c r="AW910" s="16">
        <v>4125324</v>
      </c>
      <c r="AX910" s="16">
        <v>400234</v>
      </c>
      <c r="AY910" s="16">
        <v>13093</v>
      </c>
      <c r="AZ910" s="16">
        <v>329</v>
      </c>
      <c r="BA910" s="16">
        <v>17112</v>
      </c>
    </row>
    <row r="911" spans="1:53">
      <c r="A911" s="15" t="s">
        <v>1344</v>
      </c>
      <c r="B911" s="15" t="s">
        <v>1345</v>
      </c>
      <c r="C911" s="15" t="s">
        <v>1346</v>
      </c>
      <c r="D911" s="15" t="s">
        <v>1347</v>
      </c>
      <c r="E911" s="15" t="s">
        <v>1347</v>
      </c>
      <c r="F911" s="15" t="s">
        <v>1702</v>
      </c>
      <c r="G911" s="15" t="s">
        <v>2001</v>
      </c>
      <c r="H911" s="15" t="s">
        <v>3716</v>
      </c>
      <c r="I911" s="15" t="s">
        <v>1375</v>
      </c>
      <c r="J911" s="15" t="s">
        <v>1641</v>
      </c>
      <c r="K911" s="16">
        <v>1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6">
        <v>0</v>
      </c>
      <c r="S911" s="15" t="s">
        <v>1641</v>
      </c>
      <c r="T911" s="16">
        <v>1</v>
      </c>
      <c r="U911" s="16">
        <v>0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5" t="s">
        <v>1641</v>
      </c>
      <c r="AC911" s="16">
        <v>1</v>
      </c>
      <c r="AD911" s="16">
        <v>0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5" t="s">
        <v>1641</v>
      </c>
      <c r="AL911" s="16">
        <v>1</v>
      </c>
      <c r="AM911" s="16">
        <v>0</v>
      </c>
      <c r="AN911" s="16">
        <v>0</v>
      </c>
      <c r="AO911" s="16">
        <v>0</v>
      </c>
      <c r="AP911" s="16">
        <v>0</v>
      </c>
      <c r="AQ911" s="16">
        <v>0</v>
      </c>
      <c r="AR911" s="16">
        <v>0</v>
      </c>
      <c r="AS911" s="16">
        <v>0</v>
      </c>
      <c r="AT911" s="15" t="s">
        <v>1641</v>
      </c>
      <c r="AU911" s="16">
        <v>1</v>
      </c>
      <c r="AV911" s="16">
        <v>0</v>
      </c>
      <c r="AW911" s="16">
        <v>0</v>
      </c>
      <c r="AX911" s="16">
        <v>0</v>
      </c>
      <c r="AY911" s="16">
        <v>0</v>
      </c>
      <c r="AZ911" s="16">
        <v>0</v>
      </c>
      <c r="BA911" s="16">
        <v>0</v>
      </c>
    </row>
    <row r="912" spans="1:53">
      <c r="A912" s="15" t="s">
        <v>1344</v>
      </c>
      <c r="B912" s="15" t="s">
        <v>1345</v>
      </c>
      <c r="C912" s="15" t="s">
        <v>1346</v>
      </c>
      <c r="D912" s="15" t="s">
        <v>1347</v>
      </c>
      <c r="E912" s="15" t="s">
        <v>1347</v>
      </c>
      <c r="F912" s="15" t="s">
        <v>1702</v>
      </c>
      <c r="G912" s="15" t="s">
        <v>1689</v>
      </c>
      <c r="H912" s="15" t="s">
        <v>3716</v>
      </c>
      <c r="I912" s="15" t="s">
        <v>1375</v>
      </c>
      <c r="J912" s="15" t="s">
        <v>1641</v>
      </c>
      <c r="K912" s="16">
        <v>3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6">
        <v>0</v>
      </c>
      <c r="R912" s="16">
        <v>0</v>
      </c>
      <c r="S912" s="15" t="s">
        <v>1641</v>
      </c>
      <c r="T912" s="16">
        <v>3</v>
      </c>
      <c r="U912" s="16">
        <v>0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5" t="s">
        <v>1641</v>
      </c>
      <c r="AC912" s="16">
        <v>3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5" t="s">
        <v>1641</v>
      </c>
      <c r="AL912" s="16">
        <v>3</v>
      </c>
      <c r="AM912" s="16">
        <v>0</v>
      </c>
      <c r="AN912" s="16">
        <v>0</v>
      </c>
      <c r="AO912" s="16">
        <v>0</v>
      </c>
      <c r="AP912" s="16">
        <v>0</v>
      </c>
      <c r="AQ912" s="16">
        <v>0</v>
      </c>
      <c r="AR912" s="16">
        <v>0</v>
      </c>
      <c r="AS912" s="16">
        <v>0</v>
      </c>
      <c r="AT912" s="15" t="s">
        <v>1641</v>
      </c>
      <c r="AU912" s="16">
        <v>3</v>
      </c>
      <c r="AV912" s="16">
        <v>0</v>
      </c>
      <c r="AW912" s="16">
        <v>0</v>
      </c>
      <c r="AX912" s="16">
        <v>0</v>
      </c>
      <c r="AY912" s="16">
        <v>0</v>
      </c>
      <c r="AZ912" s="16">
        <v>0</v>
      </c>
      <c r="BA912" s="16">
        <v>0</v>
      </c>
    </row>
    <row r="913" spans="1:53">
      <c r="A913" s="15" t="s">
        <v>1344</v>
      </c>
      <c r="B913" s="15" t="s">
        <v>1345</v>
      </c>
      <c r="C913" s="15" t="s">
        <v>1346</v>
      </c>
      <c r="D913" s="15" t="s">
        <v>1347</v>
      </c>
      <c r="E913" s="15" t="s">
        <v>1347</v>
      </c>
      <c r="F913" s="15" t="s">
        <v>1702</v>
      </c>
      <c r="G913" s="15" t="s">
        <v>1690</v>
      </c>
      <c r="H913" s="15" t="s">
        <v>3716</v>
      </c>
      <c r="I913" s="15" t="s">
        <v>1371</v>
      </c>
      <c r="J913" s="15"/>
      <c r="K913" s="16">
        <v>46</v>
      </c>
      <c r="L913" s="16">
        <v>1210</v>
      </c>
      <c r="M913" s="16">
        <v>1324</v>
      </c>
      <c r="N913" s="16">
        <v>1487</v>
      </c>
      <c r="O913" s="16">
        <v>7144987</v>
      </c>
      <c r="P913" s="16">
        <v>721148</v>
      </c>
      <c r="Q913" s="16">
        <v>39251</v>
      </c>
      <c r="R913" s="16">
        <v>410</v>
      </c>
      <c r="S913" s="15"/>
      <c r="T913" s="16">
        <v>46</v>
      </c>
      <c r="U913" s="16">
        <v>1363</v>
      </c>
      <c r="V913" s="16">
        <v>1825</v>
      </c>
      <c r="W913" s="16">
        <v>1800</v>
      </c>
      <c r="X913" s="16">
        <v>8423450</v>
      </c>
      <c r="Y913" s="16">
        <v>364796</v>
      </c>
      <c r="Z913" s="16">
        <v>20897</v>
      </c>
      <c r="AA913" s="16">
        <v>390</v>
      </c>
      <c r="AC913" s="16">
        <v>46</v>
      </c>
      <c r="AD913" s="16">
        <v>2222</v>
      </c>
      <c r="AE913" s="16">
        <v>2959</v>
      </c>
      <c r="AF913" s="16">
        <v>2055</v>
      </c>
      <c r="AG913" s="16">
        <v>12575778</v>
      </c>
      <c r="AH913" s="16">
        <v>1363084</v>
      </c>
      <c r="AI913" s="16">
        <v>82038</v>
      </c>
      <c r="AJ913" s="16">
        <v>401</v>
      </c>
      <c r="AL913" s="16">
        <v>46</v>
      </c>
      <c r="AM913" s="16">
        <v>1471</v>
      </c>
      <c r="AN913" s="16">
        <v>1490</v>
      </c>
      <c r="AO913" s="16">
        <v>1266</v>
      </c>
      <c r="AP913" s="16">
        <v>8002968</v>
      </c>
      <c r="AQ913" s="16">
        <v>156333</v>
      </c>
      <c r="AR913" s="16">
        <v>9087</v>
      </c>
      <c r="AS913" s="16">
        <v>437</v>
      </c>
      <c r="AU913" s="16">
        <v>46</v>
      </c>
      <c r="AV913" s="16">
        <v>1706</v>
      </c>
      <c r="AW913" s="16">
        <v>36147183</v>
      </c>
      <c r="AX913" s="16">
        <v>2605361</v>
      </c>
      <c r="AY913" s="16">
        <v>151273</v>
      </c>
      <c r="AZ913" s="16">
        <v>407</v>
      </c>
      <c r="BA913" s="16">
        <v>21188</v>
      </c>
    </row>
    <row r="914" spans="1:53">
      <c r="A914" s="15" t="s">
        <v>1344</v>
      </c>
      <c r="B914" s="15" t="s">
        <v>1345</v>
      </c>
      <c r="C914" s="15" t="s">
        <v>1346</v>
      </c>
      <c r="D914" s="15" t="s">
        <v>1347</v>
      </c>
      <c r="E914" s="15" t="s">
        <v>1347</v>
      </c>
      <c r="F914" s="15" t="s">
        <v>1702</v>
      </c>
      <c r="G914" s="15" t="s">
        <v>1691</v>
      </c>
      <c r="H914" s="15" t="s">
        <v>3716</v>
      </c>
      <c r="I914" s="15" t="s">
        <v>1373</v>
      </c>
      <c r="J914" s="15"/>
      <c r="K914" s="16">
        <v>41</v>
      </c>
      <c r="L914" s="16">
        <v>1031</v>
      </c>
      <c r="M914" s="16">
        <v>1099</v>
      </c>
      <c r="N914" s="16">
        <v>1275</v>
      </c>
      <c r="O914" s="16">
        <v>6079437</v>
      </c>
      <c r="P914" s="16">
        <v>721148</v>
      </c>
      <c r="Q914" s="16">
        <v>39251</v>
      </c>
      <c r="R914" s="16">
        <v>412</v>
      </c>
      <c r="S914" s="15"/>
      <c r="T914" s="16">
        <v>41</v>
      </c>
      <c r="U914" s="16">
        <v>1146</v>
      </c>
      <c r="V914" s="16">
        <v>1497</v>
      </c>
      <c r="W914" s="16">
        <v>1586</v>
      </c>
      <c r="X914" s="16">
        <v>7236695</v>
      </c>
      <c r="Y914" s="16">
        <v>364796</v>
      </c>
      <c r="Z914" s="16">
        <v>20897</v>
      </c>
      <c r="AA914" s="16">
        <v>395</v>
      </c>
      <c r="AC914" s="16">
        <v>41</v>
      </c>
      <c r="AD914" s="16">
        <v>2004</v>
      </c>
      <c r="AE914" s="16">
        <v>2716</v>
      </c>
      <c r="AF914" s="16">
        <v>1770</v>
      </c>
      <c r="AG914" s="16">
        <v>11210786</v>
      </c>
      <c r="AH914" s="16">
        <v>1363084</v>
      </c>
      <c r="AI914" s="16">
        <v>82038</v>
      </c>
      <c r="AJ914" s="16">
        <v>399</v>
      </c>
      <c r="AL914" s="16">
        <v>41</v>
      </c>
      <c r="AM914" s="16">
        <v>1253</v>
      </c>
      <c r="AN914" s="16">
        <v>1273</v>
      </c>
      <c r="AO914" s="16">
        <v>1053</v>
      </c>
      <c r="AP914" s="16">
        <v>6870895</v>
      </c>
      <c r="AQ914" s="16">
        <v>156333</v>
      </c>
      <c r="AR914" s="16">
        <v>9087</v>
      </c>
      <c r="AS914" s="16">
        <v>443</v>
      </c>
      <c r="AU914" s="16">
        <v>41</v>
      </c>
      <c r="AV914" s="16">
        <v>1475</v>
      </c>
      <c r="AW914" s="16">
        <v>31397813</v>
      </c>
      <c r="AX914" s="16">
        <v>2605361</v>
      </c>
      <c r="AY914" s="16">
        <v>151273</v>
      </c>
      <c r="AZ914" s="16">
        <v>409</v>
      </c>
      <c r="BA914" s="16">
        <v>21283</v>
      </c>
    </row>
    <row r="915" spans="1:53">
      <c r="A915" s="15" t="s">
        <v>1344</v>
      </c>
      <c r="B915" s="15" t="s">
        <v>1345</v>
      </c>
      <c r="C915" s="15" t="s">
        <v>1346</v>
      </c>
      <c r="D915" s="15" t="s">
        <v>1347</v>
      </c>
      <c r="E915" s="15" t="s">
        <v>1347</v>
      </c>
      <c r="F915" s="15" t="s">
        <v>1702</v>
      </c>
      <c r="G915" s="15" t="s">
        <v>1692</v>
      </c>
      <c r="H915" s="15" t="s">
        <v>3716</v>
      </c>
      <c r="I915" s="15" t="s">
        <v>1375</v>
      </c>
      <c r="J915" s="15"/>
      <c r="K915" s="16">
        <v>41</v>
      </c>
      <c r="L915" s="16">
        <v>1031</v>
      </c>
      <c r="M915" s="16">
        <v>1099</v>
      </c>
      <c r="N915" s="16">
        <v>1275</v>
      </c>
      <c r="O915" s="16">
        <v>6079437</v>
      </c>
      <c r="P915" s="16">
        <v>721148</v>
      </c>
      <c r="Q915" s="16">
        <v>39251</v>
      </c>
      <c r="R915" s="16">
        <v>412</v>
      </c>
      <c r="S915" s="15"/>
      <c r="T915" s="16">
        <v>41</v>
      </c>
      <c r="U915" s="16">
        <v>1146</v>
      </c>
      <c r="V915" s="16">
        <v>1497</v>
      </c>
      <c r="W915" s="16">
        <v>1586</v>
      </c>
      <c r="X915" s="16">
        <v>7236695</v>
      </c>
      <c r="Y915" s="16">
        <v>364796</v>
      </c>
      <c r="Z915" s="16">
        <v>20897</v>
      </c>
      <c r="AA915" s="16">
        <v>395</v>
      </c>
      <c r="AC915" s="16">
        <v>41</v>
      </c>
      <c r="AD915" s="16">
        <v>2004</v>
      </c>
      <c r="AE915" s="16">
        <v>2716</v>
      </c>
      <c r="AF915" s="16">
        <v>1770</v>
      </c>
      <c r="AG915" s="16">
        <v>11210786</v>
      </c>
      <c r="AH915" s="16">
        <v>1363084</v>
      </c>
      <c r="AI915" s="16">
        <v>82038</v>
      </c>
      <c r="AJ915" s="16">
        <v>399</v>
      </c>
      <c r="AL915" s="16">
        <v>41</v>
      </c>
      <c r="AM915" s="16">
        <v>1253</v>
      </c>
      <c r="AN915" s="16">
        <v>1273</v>
      </c>
      <c r="AO915" s="16">
        <v>1053</v>
      </c>
      <c r="AP915" s="16">
        <v>6870895</v>
      </c>
      <c r="AQ915" s="16">
        <v>156333</v>
      </c>
      <c r="AR915" s="16">
        <v>9087</v>
      </c>
      <c r="AS915" s="16">
        <v>443</v>
      </c>
      <c r="AU915" s="16">
        <v>41</v>
      </c>
      <c r="AV915" s="16">
        <v>1475</v>
      </c>
      <c r="AW915" s="16">
        <v>31397813</v>
      </c>
      <c r="AX915" s="16">
        <v>2605361</v>
      </c>
      <c r="AY915" s="16">
        <v>151273</v>
      </c>
      <c r="AZ915" s="16">
        <v>409</v>
      </c>
      <c r="BA915" s="16">
        <v>21283</v>
      </c>
    </row>
    <row r="916" spans="1:53">
      <c r="A916" s="15" t="s">
        <v>1344</v>
      </c>
      <c r="B916" s="15" t="s">
        <v>1345</v>
      </c>
      <c r="C916" s="15" t="s">
        <v>1346</v>
      </c>
      <c r="D916" s="15" t="s">
        <v>1347</v>
      </c>
      <c r="E916" s="15" t="s">
        <v>1347</v>
      </c>
      <c r="F916" s="15" t="s">
        <v>1702</v>
      </c>
      <c r="G916" s="15" t="s">
        <v>2002</v>
      </c>
      <c r="H916" s="15" t="s">
        <v>3716</v>
      </c>
      <c r="I916" s="15" t="s">
        <v>1373</v>
      </c>
      <c r="J916" s="15"/>
      <c r="K916" s="16">
        <v>5</v>
      </c>
      <c r="L916" s="16">
        <v>179</v>
      </c>
      <c r="M916" s="16">
        <v>225</v>
      </c>
      <c r="N916" s="16">
        <v>212</v>
      </c>
      <c r="O916" s="16">
        <v>1065550</v>
      </c>
      <c r="P916" s="16">
        <v>0</v>
      </c>
      <c r="Q916" s="16">
        <v>0</v>
      </c>
      <c r="R916" s="16">
        <v>399</v>
      </c>
      <c r="S916" s="15"/>
      <c r="T916" s="16">
        <v>5</v>
      </c>
      <c r="U916" s="16">
        <v>217</v>
      </c>
      <c r="V916" s="16">
        <v>328</v>
      </c>
      <c r="W916" s="16">
        <v>214</v>
      </c>
      <c r="X916" s="16">
        <v>1186755</v>
      </c>
      <c r="Y916" s="16">
        <v>0</v>
      </c>
      <c r="Z916" s="16">
        <v>0</v>
      </c>
      <c r="AA916" s="16">
        <v>361</v>
      </c>
      <c r="AC916" s="16">
        <v>5</v>
      </c>
      <c r="AD916" s="16">
        <v>218</v>
      </c>
      <c r="AE916" s="16">
        <v>243</v>
      </c>
      <c r="AF916" s="16">
        <v>285</v>
      </c>
      <c r="AG916" s="16">
        <v>1364992</v>
      </c>
      <c r="AH916" s="16">
        <v>0</v>
      </c>
      <c r="AI916" s="16">
        <v>0</v>
      </c>
      <c r="AJ916" s="16">
        <v>422</v>
      </c>
      <c r="AL916" s="16">
        <v>5</v>
      </c>
      <c r="AM916" s="16">
        <v>218</v>
      </c>
      <c r="AN916" s="16">
        <v>217</v>
      </c>
      <c r="AO916" s="16">
        <v>213</v>
      </c>
      <c r="AP916" s="16">
        <v>1132073</v>
      </c>
      <c r="AQ916" s="16">
        <v>0</v>
      </c>
      <c r="AR916" s="16">
        <v>0</v>
      </c>
      <c r="AS916" s="16">
        <v>403</v>
      </c>
      <c r="AU916" s="16">
        <v>5</v>
      </c>
      <c r="AV916" s="16">
        <v>231</v>
      </c>
      <c r="AW916" s="16">
        <v>4749370</v>
      </c>
      <c r="AX916" s="16">
        <v>0</v>
      </c>
      <c r="AY916" s="16">
        <v>0</v>
      </c>
      <c r="AZ916" s="16">
        <v>396</v>
      </c>
      <c r="BA916" s="16">
        <v>20582</v>
      </c>
    </row>
    <row r="917" spans="1:53">
      <c r="A917" s="15" t="s">
        <v>1344</v>
      </c>
      <c r="B917" s="15" t="s">
        <v>1345</v>
      </c>
      <c r="C917" s="15" t="s">
        <v>1346</v>
      </c>
      <c r="D917" s="15" t="s">
        <v>1347</v>
      </c>
      <c r="E917" s="15" t="s">
        <v>1347</v>
      </c>
      <c r="F917" s="15" t="s">
        <v>1702</v>
      </c>
      <c r="G917" s="15" t="s">
        <v>2003</v>
      </c>
      <c r="H917" s="15" t="s">
        <v>3716</v>
      </c>
      <c r="I917" s="15" t="s">
        <v>1375</v>
      </c>
      <c r="J917" s="15"/>
      <c r="K917" s="16">
        <v>5</v>
      </c>
      <c r="L917" s="16">
        <v>179</v>
      </c>
      <c r="M917" s="16">
        <v>225</v>
      </c>
      <c r="N917" s="16">
        <v>212</v>
      </c>
      <c r="O917" s="16">
        <v>1065550</v>
      </c>
      <c r="P917" s="16">
        <v>0</v>
      </c>
      <c r="Q917" s="16">
        <v>0</v>
      </c>
      <c r="R917" s="16">
        <v>399</v>
      </c>
      <c r="S917" s="15"/>
      <c r="T917" s="16">
        <v>5</v>
      </c>
      <c r="U917" s="16">
        <v>217</v>
      </c>
      <c r="V917" s="16">
        <v>328</v>
      </c>
      <c r="W917" s="16">
        <v>214</v>
      </c>
      <c r="X917" s="16">
        <v>1186755</v>
      </c>
      <c r="Y917" s="16">
        <v>0</v>
      </c>
      <c r="Z917" s="16">
        <v>0</v>
      </c>
      <c r="AA917" s="16">
        <v>361</v>
      </c>
      <c r="AC917" s="16">
        <v>5</v>
      </c>
      <c r="AD917" s="16">
        <v>218</v>
      </c>
      <c r="AE917" s="16">
        <v>243</v>
      </c>
      <c r="AF917" s="16">
        <v>285</v>
      </c>
      <c r="AG917" s="16">
        <v>1364992</v>
      </c>
      <c r="AH917" s="16">
        <v>0</v>
      </c>
      <c r="AI917" s="16">
        <v>0</v>
      </c>
      <c r="AJ917" s="16">
        <v>422</v>
      </c>
      <c r="AL917" s="16">
        <v>5</v>
      </c>
      <c r="AM917" s="16">
        <v>218</v>
      </c>
      <c r="AN917" s="16">
        <v>217</v>
      </c>
      <c r="AO917" s="16">
        <v>213</v>
      </c>
      <c r="AP917" s="16">
        <v>1132073</v>
      </c>
      <c r="AQ917" s="16">
        <v>0</v>
      </c>
      <c r="AR917" s="16">
        <v>0</v>
      </c>
      <c r="AS917" s="16">
        <v>403</v>
      </c>
      <c r="AU917" s="16">
        <v>5</v>
      </c>
      <c r="AV917" s="16">
        <v>231</v>
      </c>
      <c r="AW917" s="16">
        <v>4749370</v>
      </c>
      <c r="AX917" s="16">
        <v>0</v>
      </c>
      <c r="AY917" s="16">
        <v>0</v>
      </c>
      <c r="AZ917" s="16">
        <v>396</v>
      </c>
      <c r="BA917" s="16">
        <v>20582</v>
      </c>
    </row>
    <row r="918" spans="1:53">
      <c r="A918" s="15" t="s">
        <v>1344</v>
      </c>
      <c r="B918" s="15" t="s">
        <v>1345</v>
      </c>
      <c r="C918" s="15" t="s">
        <v>1346</v>
      </c>
      <c r="D918" s="15" t="s">
        <v>1347</v>
      </c>
      <c r="E918" s="15" t="s">
        <v>1347</v>
      </c>
      <c r="F918" s="15" t="s">
        <v>1702</v>
      </c>
      <c r="G918" s="15" t="s">
        <v>3645</v>
      </c>
      <c r="H918" s="15" t="s">
        <v>3716</v>
      </c>
      <c r="I918" s="15" t="s">
        <v>1371</v>
      </c>
      <c r="J918" s="15" t="s">
        <v>1641</v>
      </c>
      <c r="K918" s="16">
        <v>1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16">
        <v>0</v>
      </c>
      <c r="S918" s="15" t="s">
        <v>1641</v>
      </c>
      <c r="T918" s="16">
        <v>1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5" t="s">
        <v>1641</v>
      </c>
      <c r="AC918" s="16">
        <v>1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5" t="s">
        <v>1641</v>
      </c>
      <c r="AL918" s="16">
        <v>1</v>
      </c>
      <c r="AM918" s="16">
        <v>0</v>
      </c>
      <c r="AN918" s="16">
        <v>0</v>
      </c>
      <c r="AO918" s="16">
        <v>0</v>
      </c>
      <c r="AP918" s="16">
        <v>0</v>
      </c>
      <c r="AQ918" s="16">
        <v>0</v>
      </c>
      <c r="AR918" s="16">
        <v>0</v>
      </c>
      <c r="AS918" s="16">
        <v>0</v>
      </c>
      <c r="AT918" s="15" t="s">
        <v>1641</v>
      </c>
      <c r="AU918" s="16">
        <v>1</v>
      </c>
      <c r="AV918" s="16">
        <v>0</v>
      </c>
      <c r="AW918" s="16">
        <v>0</v>
      </c>
      <c r="AX918" s="16">
        <v>0</v>
      </c>
      <c r="AY918" s="16">
        <v>0</v>
      </c>
      <c r="AZ918" s="16">
        <v>0</v>
      </c>
      <c r="BA918" s="16">
        <v>0</v>
      </c>
    </row>
    <row r="919" spans="1:53">
      <c r="A919" s="15" t="s">
        <v>1344</v>
      </c>
      <c r="B919" s="15" t="s">
        <v>1345</v>
      </c>
      <c r="C919" s="15" t="s">
        <v>1346</v>
      </c>
      <c r="D919" s="15" t="s">
        <v>1347</v>
      </c>
      <c r="E919" s="15" t="s">
        <v>1347</v>
      </c>
      <c r="F919" s="15" t="s">
        <v>1702</v>
      </c>
      <c r="G919" s="15" t="s">
        <v>3646</v>
      </c>
      <c r="H919" s="15" t="s">
        <v>3716</v>
      </c>
      <c r="I919" s="15" t="s">
        <v>1373</v>
      </c>
      <c r="J919" s="15" t="s">
        <v>1641</v>
      </c>
      <c r="K919" s="16">
        <v>1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16">
        <v>0</v>
      </c>
      <c r="S919" s="15" t="s">
        <v>1641</v>
      </c>
      <c r="T919" s="16">
        <v>1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5" t="s">
        <v>1641</v>
      </c>
      <c r="AC919" s="16">
        <v>1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5" t="s">
        <v>1641</v>
      </c>
      <c r="AL919" s="16">
        <v>1</v>
      </c>
      <c r="AM919" s="16">
        <v>0</v>
      </c>
      <c r="AN919" s="16">
        <v>0</v>
      </c>
      <c r="AO919" s="16">
        <v>0</v>
      </c>
      <c r="AP919" s="16">
        <v>0</v>
      </c>
      <c r="AQ919" s="16">
        <v>0</v>
      </c>
      <c r="AR919" s="16">
        <v>0</v>
      </c>
      <c r="AS919" s="16">
        <v>0</v>
      </c>
      <c r="AT919" s="15" t="s">
        <v>1641</v>
      </c>
      <c r="AU919" s="16">
        <v>1</v>
      </c>
      <c r="AV919" s="16">
        <v>0</v>
      </c>
      <c r="AW919" s="16">
        <v>0</v>
      </c>
      <c r="AX919" s="16">
        <v>0</v>
      </c>
      <c r="AY919" s="16">
        <v>0</v>
      </c>
      <c r="AZ919" s="16">
        <v>0</v>
      </c>
      <c r="BA919" s="16">
        <v>0</v>
      </c>
    </row>
    <row r="920" spans="1:53">
      <c r="A920" s="15" t="s">
        <v>1344</v>
      </c>
      <c r="B920" s="15" t="s">
        <v>1345</v>
      </c>
      <c r="C920" s="15" t="s">
        <v>1346</v>
      </c>
      <c r="D920" s="15" t="s">
        <v>1347</v>
      </c>
      <c r="E920" s="15" t="s">
        <v>1347</v>
      </c>
      <c r="F920" s="15" t="s">
        <v>1702</v>
      </c>
      <c r="G920" s="15" t="s">
        <v>3647</v>
      </c>
      <c r="H920" s="15" t="s">
        <v>3716</v>
      </c>
      <c r="I920" s="15" t="s">
        <v>1375</v>
      </c>
      <c r="J920" s="15" t="s">
        <v>1641</v>
      </c>
      <c r="K920" s="16">
        <v>1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6">
        <v>0</v>
      </c>
      <c r="R920" s="16">
        <v>0</v>
      </c>
      <c r="S920" s="15" t="s">
        <v>1641</v>
      </c>
      <c r="T920" s="16">
        <v>1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6">
        <v>0</v>
      </c>
      <c r="AA920" s="16">
        <v>0</v>
      </c>
      <c r="AB920" s="15" t="s">
        <v>1641</v>
      </c>
      <c r="AC920" s="16">
        <v>1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5" t="s">
        <v>1641</v>
      </c>
      <c r="AL920" s="16">
        <v>1</v>
      </c>
      <c r="AM920" s="16">
        <v>0</v>
      </c>
      <c r="AN920" s="16">
        <v>0</v>
      </c>
      <c r="AO920" s="16">
        <v>0</v>
      </c>
      <c r="AP920" s="16">
        <v>0</v>
      </c>
      <c r="AQ920" s="16">
        <v>0</v>
      </c>
      <c r="AR920" s="16">
        <v>0</v>
      </c>
      <c r="AS920" s="16">
        <v>0</v>
      </c>
      <c r="AT920" s="15" t="s">
        <v>1641</v>
      </c>
      <c r="AU920" s="16">
        <v>1</v>
      </c>
      <c r="AV920" s="16">
        <v>0</v>
      </c>
      <c r="AW920" s="16">
        <v>0</v>
      </c>
      <c r="AX920" s="16">
        <v>0</v>
      </c>
      <c r="AY920" s="16">
        <v>0</v>
      </c>
      <c r="AZ920" s="16">
        <v>0</v>
      </c>
      <c r="BA920" s="16">
        <v>0</v>
      </c>
    </row>
    <row r="921" spans="1:53">
      <c r="A921" s="15" t="s">
        <v>1344</v>
      </c>
      <c r="B921" s="15" t="s">
        <v>1345</v>
      </c>
      <c r="C921" s="15" t="s">
        <v>1346</v>
      </c>
      <c r="D921" s="15" t="s">
        <v>1347</v>
      </c>
      <c r="E921" s="15" t="s">
        <v>1347</v>
      </c>
      <c r="F921" s="15" t="s">
        <v>1702</v>
      </c>
      <c r="G921" s="15" t="s">
        <v>1521</v>
      </c>
      <c r="H921" s="15" t="s">
        <v>3716</v>
      </c>
      <c r="I921" s="15" t="s">
        <v>1369</v>
      </c>
      <c r="J921" s="15"/>
      <c r="K921" s="16">
        <v>28</v>
      </c>
      <c r="L921" s="16">
        <v>2131</v>
      </c>
      <c r="M921" s="16">
        <v>2176</v>
      </c>
      <c r="N921" s="16">
        <v>2123</v>
      </c>
      <c r="O921" s="16">
        <v>20888297</v>
      </c>
      <c r="P921" s="16">
        <v>1226340</v>
      </c>
      <c r="Q921" s="16">
        <v>53138</v>
      </c>
      <c r="R921" s="16">
        <v>750</v>
      </c>
      <c r="S921" s="15"/>
      <c r="T921" s="16">
        <v>28</v>
      </c>
      <c r="U921" s="16">
        <v>2380</v>
      </c>
      <c r="V921" s="16">
        <v>2510</v>
      </c>
      <c r="W921" s="16">
        <v>2422</v>
      </c>
      <c r="X921" s="16">
        <v>21352804</v>
      </c>
      <c r="Y921" s="16">
        <v>275826</v>
      </c>
      <c r="Z921" s="16">
        <v>12083</v>
      </c>
      <c r="AA921" s="16">
        <v>674</v>
      </c>
      <c r="AC921" s="16">
        <v>28</v>
      </c>
      <c r="AD921" s="16">
        <v>2622</v>
      </c>
      <c r="AE921" s="16">
        <v>2593</v>
      </c>
      <c r="AF921" s="16">
        <v>2612</v>
      </c>
      <c r="AG921" s="16">
        <v>25969727</v>
      </c>
      <c r="AH921" s="16">
        <v>338788</v>
      </c>
      <c r="AI921" s="16">
        <v>14570</v>
      </c>
      <c r="AJ921" s="16">
        <v>766</v>
      </c>
      <c r="AL921" s="16">
        <v>28</v>
      </c>
      <c r="AM921" s="16">
        <v>2247</v>
      </c>
      <c r="AN921" s="16">
        <v>2214</v>
      </c>
      <c r="AO921" s="16">
        <v>2314</v>
      </c>
      <c r="AP921" s="16">
        <v>23518057</v>
      </c>
      <c r="AQ921" s="16">
        <v>155459</v>
      </c>
      <c r="AR921" s="16">
        <v>7142</v>
      </c>
      <c r="AS921" s="16">
        <v>801</v>
      </c>
      <c r="AU921" s="16">
        <v>28</v>
      </c>
      <c r="AV921" s="16">
        <v>2362</v>
      </c>
      <c r="AW921" s="16">
        <v>91728885</v>
      </c>
      <c r="AX921" s="16">
        <v>1996413</v>
      </c>
      <c r="AY921" s="16">
        <v>86933</v>
      </c>
      <c r="AZ921" s="16">
        <v>747</v>
      </c>
      <c r="BA921" s="16">
        <v>38835</v>
      </c>
    </row>
    <row r="922" spans="1:53">
      <c r="A922" s="15" t="s">
        <v>1344</v>
      </c>
      <c r="B922" s="15" t="s">
        <v>1345</v>
      </c>
      <c r="C922" s="15" t="s">
        <v>1346</v>
      </c>
      <c r="D922" s="15" t="s">
        <v>1347</v>
      </c>
      <c r="E922" s="15" t="s">
        <v>1347</v>
      </c>
      <c r="F922" s="15" t="s">
        <v>1702</v>
      </c>
      <c r="G922" s="15" t="s">
        <v>1522</v>
      </c>
      <c r="H922" s="15" t="s">
        <v>3716</v>
      </c>
      <c r="I922" s="15" t="s">
        <v>1371</v>
      </c>
      <c r="J922" s="15"/>
      <c r="K922" s="16">
        <v>28</v>
      </c>
      <c r="L922" s="16">
        <v>2131</v>
      </c>
      <c r="M922" s="16">
        <v>2176</v>
      </c>
      <c r="N922" s="16">
        <v>2123</v>
      </c>
      <c r="O922" s="16">
        <v>20888297</v>
      </c>
      <c r="P922" s="16">
        <v>1226340</v>
      </c>
      <c r="Q922" s="16">
        <v>53138</v>
      </c>
      <c r="R922" s="16">
        <v>750</v>
      </c>
      <c r="S922" s="15"/>
      <c r="T922" s="16">
        <v>28</v>
      </c>
      <c r="U922" s="16">
        <v>2380</v>
      </c>
      <c r="V922" s="16">
        <v>2510</v>
      </c>
      <c r="W922" s="16">
        <v>2422</v>
      </c>
      <c r="X922" s="16">
        <v>21352804</v>
      </c>
      <c r="Y922" s="16">
        <v>275826</v>
      </c>
      <c r="Z922" s="16">
        <v>12083</v>
      </c>
      <c r="AA922" s="16">
        <v>674</v>
      </c>
      <c r="AC922" s="16">
        <v>28</v>
      </c>
      <c r="AD922" s="16">
        <v>2622</v>
      </c>
      <c r="AE922" s="16">
        <v>2593</v>
      </c>
      <c r="AF922" s="16">
        <v>2612</v>
      </c>
      <c r="AG922" s="16">
        <v>25969727</v>
      </c>
      <c r="AH922" s="16">
        <v>338788</v>
      </c>
      <c r="AI922" s="16">
        <v>14570</v>
      </c>
      <c r="AJ922" s="16">
        <v>766</v>
      </c>
      <c r="AL922" s="16">
        <v>28</v>
      </c>
      <c r="AM922" s="16">
        <v>2247</v>
      </c>
      <c r="AN922" s="16">
        <v>2214</v>
      </c>
      <c r="AO922" s="16">
        <v>2314</v>
      </c>
      <c r="AP922" s="16">
        <v>23518057</v>
      </c>
      <c r="AQ922" s="16">
        <v>155459</v>
      </c>
      <c r="AR922" s="16">
        <v>7142</v>
      </c>
      <c r="AS922" s="16">
        <v>801</v>
      </c>
      <c r="AU922" s="16">
        <v>28</v>
      </c>
      <c r="AV922" s="16">
        <v>2362</v>
      </c>
      <c r="AW922" s="16">
        <v>91728885</v>
      </c>
      <c r="AX922" s="16">
        <v>1996413</v>
      </c>
      <c r="AY922" s="16">
        <v>86933</v>
      </c>
      <c r="AZ922" s="16">
        <v>747</v>
      </c>
      <c r="BA922" s="16">
        <v>38835</v>
      </c>
    </row>
    <row r="923" spans="1:53">
      <c r="A923" s="15" t="s">
        <v>1344</v>
      </c>
      <c r="B923" s="15" t="s">
        <v>1345</v>
      </c>
      <c r="C923" s="15" t="s">
        <v>1346</v>
      </c>
      <c r="D923" s="15" t="s">
        <v>1347</v>
      </c>
      <c r="E923" s="15" t="s">
        <v>1347</v>
      </c>
      <c r="F923" s="15" t="s">
        <v>1702</v>
      </c>
      <c r="G923" s="15" t="s">
        <v>1523</v>
      </c>
      <c r="H923" s="15" t="s">
        <v>3716</v>
      </c>
      <c r="I923" s="15" t="s">
        <v>1373</v>
      </c>
      <c r="J923" s="15"/>
      <c r="K923" s="16">
        <v>13</v>
      </c>
      <c r="L923" s="16">
        <v>708</v>
      </c>
      <c r="M923" s="16">
        <v>720</v>
      </c>
      <c r="N923" s="16">
        <v>714</v>
      </c>
      <c r="O923" s="16">
        <v>6655875</v>
      </c>
      <c r="P923" s="16">
        <v>624980</v>
      </c>
      <c r="Q923" s="16">
        <v>33748</v>
      </c>
      <c r="R923" s="16">
        <v>717</v>
      </c>
      <c r="S923" s="15"/>
      <c r="T923" s="16">
        <v>13</v>
      </c>
      <c r="U923" s="16">
        <v>703</v>
      </c>
      <c r="V923" s="16">
        <v>722</v>
      </c>
      <c r="W923" s="16">
        <v>721</v>
      </c>
      <c r="X923" s="16">
        <v>6238681</v>
      </c>
      <c r="Y923" s="16">
        <v>94859</v>
      </c>
      <c r="Z923" s="16">
        <v>5122</v>
      </c>
      <c r="AA923" s="16">
        <v>671</v>
      </c>
      <c r="AC923" s="16">
        <v>13</v>
      </c>
      <c r="AD923" s="16">
        <v>759</v>
      </c>
      <c r="AE923" s="16">
        <v>756</v>
      </c>
      <c r="AF923" s="16">
        <v>749</v>
      </c>
      <c r="AG923" s="16">
        <v>7320997</v>
      </c>
      <c r="AH923" s="16">
        <v>97781</v>
      </c>
      <c r="AI923" s="16">
        <v>5280</v>
      </c>
      <c r="AJ923" s="16">
        <v>746</v>
      </c>
      <c r="AL923" s="16">
        <v>13</v>
      </c>
      <c r="AM923" s="16">
        <v>706</v>
      </c>
      <c r="AN923" s="16">
        <v>705</v>
      </c>
      <c r="AO923" s="16">
        <v>711</v>
      </c>
      <c r="AP923" s="16">
        <v>6520912</v>
      </c>
      <c r="AQ923" s="16">
        <v>76830</v>
      </c>
      <c r="AR923" s="16">
        <v>4148</v>
      </c>
      <c r="AS923" s="16">
        <v>709</v>
      </c>
      <c r="AU923" s="16">
        <v>13</v>
      </c>
      <c r="AV923" s="16">
        <v>723</v>
      </c>
      <c r="AW923" s="16">
        <v>26736465</v>
      </c>
      <c r="AX923" s="16">
        <v>894450</v>
      </c>
      <c r="AY923" s="16">
        <v>48298</v>
      </c>
      <c r="AZ923" s="16">
        <v>711</v>
      </c>
      <c r="BA923" s="16">
        <v>36988</v>
      </c>
    </row>
    <row r="924" spans="1:53">
      <c r="A924" s="15" t="s">
        <v>1344</v>
      </c>
      <c r="B924" s="15" t="s">
        <v>1345</v>
      </c>
      <c r="C924" s="15" t="s">
        <v>1346</v>
      </c>
      <c r="D924" s="15" t="s">
        <v>1347</v>
      </c>
      <c r="E924" s="15" t="s">
        <v>1347</v>
      </c>
      <c r="F924" s="15" t="s">
        <v>1702</v>
      </c>
      <c r="G924" s="15" t="s">
        <v>1524</v>
      </c>
      <c r="H924" s="15" t="s">
        <v>3716</v>
      </c>
      <c r="I924" s="15" t="s">
        <v>1375</v>
      </c>
      <c r="J924" s="15"/>
      <c r="K924" s="16">
        <v>13</v>
      </c>
      <c r="L924" s="16">
        <v>708</v>
      </c>
      <c r="M924" s="16">
        <v>720</v>
      </c>
      <c r="N924" s="16">
        <v>714</v>
      </c>
      <c r="O924" s="16">
        <v>6655875</v>
      </c>
      <c r="P924" s="16">
        <v>624980</v>
      </c>
      <c r="Q924" s="16">
        <v>33748</v>
      </c>
      <c r="R924" s="16">
        <v>717</v>
      </c>
      <c r="S924" s="15"/>
      <c r="T924" s="16">
        <v>13</v>
      </c>
      <c r="U924" s="16">
        <v>703</v>
      </c>
      <c r="V924" s="16">
        <v>722</v>
      </c>
      <c r="W924" s="16">
        <v>721</v>
      </c>
      <c r="X924" s="16">
        <v>6238681</v>
      </c>
      <c r="Y924" s="16">
        <v>94859</v>
      </c>
      <c r="Z924" s="16">
        <v>5122</v>
      </c>
      <c r="AA924" s="16">
        <v>671</v>
      </c>
      <c r="AC924" s="16">
        <v>13</v>
      </c>
      <c r="AD924" s="16">
        <v>759</v>
      </c>
      <c r="AE924" s="16">
        <v>756</v>
      </c>
      <c r="AF924" s="16">
        <v>749</v>
      </c>
      <c r="AG924" s="16">
        <v>7320997</v>
      </c>
      <c r="AH924" s="16">
        <v>97781</v>
      </c>
      <c r="AI924" s="16">
        <v>5280</v>
      </c>
      <c r="AJ924" s="16">
        <v>746</v>
      </c>
      <c r="AL924" s="16">
        <v>13</v>
      </c>
      <c r="AM924" s="16">
        <v>706</v>
      </c>
      <c r="AN924" s="16">
        <v>705</v>
      </c>
      <c r="AO924" s="16">
        <v>711</v>
      </c>
      <c r="AP924" s="16">
        <v>6520912</v>
      </c>
      <c r="AQ924" s="16">
        <v>76830</v>
      </c>
      <c r="AR924" s="16">
        <v>4148</v>
      </c>
      <c r="AS924" s="16">
        <v>709</v>
      </c>
      <c r="AU924" s="16">
        <v>13</v>
      </c>
      <c r="AV924" s="16">
        <v>723</v>
      </c>
      <c r="AW924" s="16">
        <v>26736465</v>
      </c>
      <c r="AX924" s="16">
        <v>894450</v>
      </c>
      <c r="AY924" s="16">
        <v>48298</v>
      </c>
      <c r="AZ924" s="16">
        <v>711</v>
      </c>
      <c r="BA924" s="16">
        <v>36988</v>
      </c>
    </row>
    <row r="925" spans="1:53">
      <c r="A925" s="15" t="s">
        <v>1344</v>
      </c>
      <c r="B925" s="15" t="s">
        <v>1345</v>
      </c>
      <c r="C925" s="15" t="s">
        <v>1346</v>
      </c>
      <c r="D925" s="15" t="s">
        <v>1347</v>
      </c>
      <c r="E925" s="15" t="s">
        <v>1347</v>
      </c>
      <c r="F925" s="15" t="s">
        <v>1702</v>
      </c>
      <c r="G925" s="15" t="s">
        <v>2004</v>
      </c>
      <c r="H925" s="15" t="s">
        <v>3716</v>
      </c>
      <c r="I925" s="15" t="s">
        <v>1373</v>
      </c>
      <c r="J925" s="15"/>
      <c r="K925" s="16">
        <v>3</v>
      </c>
      <c r="L925" s="16">
        <v>142</v>
      </c>
      <c r="M925" s="16">
        <v>143</v>
      </c>
      <c r="N925" s="16">
        <v>140</v>
      </c>
      <c r="O925" s="16">
        <v>1056410</v>
      </c>
      <c r="P925" s="16">
        <v>178191</v>
      </c>
      <c r="Q925" s="16">
        <v>7662</v>
      </c>
      <c r="R925" s="16">
        <v>574</v>
      </c>
      <c r="S925" s="15"/>
      <c r="T925" s="16">
        <v>3</v>
      </c>
      <c r="U925" s="16">
        <v>142</v>
      </c>
      <c r="V925" s="16">
        <v>139</v>
      </c>
      <c r="W925" s="16">
        <v>154</v>
      </c>
      <c r="X925" s="16">
        <v>1072992</v>
      </c>
      <c r="Y925" s="16">
        <v>60684</v>
      </c>
      <c r="Z925" s="16">
        <v>2609</v>
      </c>
      <c r="AA925" s="16">
        <v>569</v>
      </c>
      <c r="AC925" s="16">
        <v>3</v>
      </c>
      <c r="AD925" s="16">
        <v>160</v>
      </c>
      <c r="AE925" s="16">
        <v>161</v>
      </c>
      <c r="AF925" s="16">
        <v>155</v>
      </c>
      <c r="AG925" s="16">
        <v>1237611</v>
      </c>
      <c r="AH925" s="16">
        <v>93651</v>
      </c>
      <c r="AI925" s="16">
        <v>4027</v>
      </c>
      <c r="AJ925" s="16">
        <v>600</v>
      </c>
      <c r="AL925" s="16">
        <v>3</v>
      </c>
      <c r="AM925" s="16">
        <v>145</v>
      </c>
      <c r="AN925" s="16">
        <v>139</v>
      </c>
      <c r="AO925" s="16">
        <v>138</v>
      </c>
      <c r="AP925" s="16">
        <v>1048845</v>
      </c>
      <c r="AQ925" s="16">
        <v>31418</v>
      </c>
      <c r="AR925" s="16">
        <v>1351</v>
      </c>
      <c r="AS925" s="16">
        <v>574</v>
      </c>
      <c r="AU925" s="16">
        <v>3</v>
      </c>
      <c r="AV925" s="16">
        <v>147</v>
      </c>
      <c r="AW925" s="16">
        <v>4415858</v>
      </c>
      <c r="AX925" s="16">
        <v>363944</v>
      </c>
      <c r="AY925" s="16">
        <v>15649</v>
      </c>
      <c r="AZ925" s="16">
        <v>580</v>
      </c>
      <c r="BA925" s="16">
        <v>30142</v>
      </c>
    </row>
    <row r="926" spans="1:53">
      <c r="A926" s="15" t="s">
        <v>1344</v>
      </c>
      <c r="B926" s="15" t="s">
        <v>1345</v>
      </c>
      <c r="C926" s="15" t="s">
        <v>1346</v>
      </c>
      <c r="D926" s="15" t="s">
        <v>1347</v>
      </c>
      <c r="E926" s="15" t="s">
        <v>1347</v>
      </c>
      <c r="F926" s="15" t="s">
        <v>1702</v>
      </c>
      <c r="G926" s="15" t="s">
        <v>2005</v>
      </c>
      <c r="H926" s="15" t="s">
        <v>3716</v>
      </c>
      <c r="I926" s="15" t="s">
        <v>1375</v>
      </c>
      <c r="J926" s="15"/>
      <c r="K926" s="16">
        <v>3</v>
      </c>
      <c r="L926" s="16">
        <v>142</v>
      </c>
      <c r="M926" s="16">
        <v>143</v>
      </c>
      <c r="N926" s="16">
        <v>140</v>
      </c>
      <c r="O926" s="16">
        <v>1056410</v>
      </c>
      <c r="P926" s="16">
        <v>178191</v>
      </c>
      <c r="Q926" s="16">
        <v>7662</v>
      </c>
      <c r="R926" s="16">
        <v>574</v>
      </c>
      <c r="S926" s="15"/>
      <c r="T926" s="16">
        <v>3</v>
      </c>
      <c r="U926" s="16">
        <v>142</v>
      </c>
      <c r="V926" s="16">
        <v>139</v>
      </c>
      <c r="W926" s="16">
        <v>154</v>
      </c>
      <c r="X926" s="16">
        <v>1072992</v>
      </c>
      <c r="Y926" s="16">
        <v>60684</v>
      </c>
      <c r="Z926" s="16">
        <v>2609</v>
      </c>
      <c r="AA926" s="16">
        <v>569</v>
      </c>
      <c r="AC926" s="16">
        <v>3</v>
      </c>
      <c r="AD926" s="16">
        <v>160</v>
      </c>
      <c r="AE926" s="16">
        <v>161</v>
      </c>
      <c r="AF926" s="16">
        <v>155</v>
      </c>
      <c r="AG926" s="16">
        <v>1237611</v>
      </c>
      <c r="AH926" s="16">
        <v>93651</v>
      </c>
      <c r="AI926" s="16">
        <v>4027</v>
      </c>
      <c r="AJ926" s="16">
        <v>600</v>
      </c>
      <c r="AL926" s="16">
        <v>3</v>
      </c>
      <c r="AM926" s="16">
        <v>145</v>
      </c>
      <c r="AN926" s="16">
        <v>139</v>
      </c>
      <c r="AO926" s="16">
        <v>138</v>
      </c>
      <c r="AP926" s="16">
        <v>1048845</v>
      </c>
      <c r="AQ926" s="16">
        <v>31418</v>
      </c>
      <c r="AR926" s="16">
        <v>1351</v>
      </c>
      <c r="AS926" s="16">
        <v>574</v>
      </c>
      <c r="AU926" s="16">
        <v>3</v>
      </c>
      <c r="AV926" s="16">
        <v>147</v>
      </c>
      <c r="AW926" s="16">
        <v>4415858</v>
      </c>
      <c r="AX926" s="16">
        <v>363944</v>
      </c>
      <c r="AY926" s="16">
        <v>15649</v>
      </c>
      <c r="AZ926" s="16">
        <v>580</v>
      </c>
      <c r="BA926" s="16">
        <v>30142</v>
      </c>
    </row>
    <row r="927" spans="1:53">
      <c r="A927" s="15" t="s">
        <v>1344</v>
      </c>
      <c r="B927" s="15" t="s">
        <v>1345</v>
      </c>
      <c r="C927" s="15" t="s">
        <v>1346</v>
      </c>
      <c r="D927" s="15" t="s">
        <v>1347</v>
      </c>
      <c r="E927" s="15" t="s">
        <v>1347</v>
      </c>
      <c r="F927" s="15" t="s">
        <v>1702</v>
      </c>
      <c r="G927" s="15" t="s">
        <v>1525</v>
      </c>
      <c r="H927" s="15" t="s">
        <v>3716</v>
      </c>
      <c r="I927" s="15" t="s">
        <v>1373</v>
      </c>
      <c r="J927" s="15"/>
      <c r="K927" s="16">
        <v>12</v>
      </c>
      <c r="L927" s="16">
        <v>1281</v>
      </c>
      <c r="M927" s="16">
        <v>1313</v>
      </c>
      <c r="N927" s="16">
        <v>1269</v>
      </c>
      <c r="O927" s="16">
        <v>13176012</v>
      </c>
      <c r="P927" s="16">
        <v>423169</v>
      </c>
      <c r="Q927" s="16">
        <v>11728</v>
      </c>
      <c r="R927" s="16">
        <v>787</v>
      </c>
      <c r="S927" s="15"/>
      <c r="T927" s="16">
        <v>12</v>
      </c>
      <c r="U927" s="16">
        <v>1535</v>
      </c>
      <c r="V927" s="16">
        <v>1649</v>
      </c>
      <c r="W927" s="16">
        <v>1547</v>
      </c>
      <c r="X927" s="16">
        <v>14041131</v>
      </c>
      <c r="Y927" s="16">
        <v>120283</v>
      </c>
      <c r="Z927" s="16">
        <v>4352</v>
      </c>
      <c r="AA927" s="16">
        <v>685</v>
      </c>
      <c r="AC927" s="16">
        <v>12</v>
      </c>
      <c r="AD927" s="16">
        <v>1703</v>
      </c>
      <c r="AE927" s="16">
        <v>1676</v>
      </c>
      <c r="AF927" s="16">
        <v>1708</v>
      </c>
      <c r="AG927" s="16">
        <v>17411119</v>
      </c>
      <c r="AH927" s="16">
        <v>147356</v>
      </c>
      <c r="AI927" s="16">
        <v>5263</v>
      </c>
      <c r="AJ927" s="16">
        <v>790</v>
      </c>
      <c r="AL927" s="16">
        <v>12</v>
      </c>
      <c r="AM927" s="16">
        <v>1396</v>
      </c>
      <c r="AN927" s="16">
        <v>1370</v>
      </c>
      <c r="AO927" s="16">
        <v>1465</v>
      </c>
      <c r="AP927" s="16">
        <v>15948300</v>
      </c>
      <c r="AQ927" s="16">
        <v>47211</v>
      </c>
      <c r="AR927" s="16">
        <v>1643</v>
      </c>
      <c r="AS927" s="16">
        <v>870</v>
      </c>
      <c r="AU927" s="16">
        <v>12</v>
      </c>
      <c r="AV927" s="16">
        <v>1493</v>
      </c>
      <c r="AW927" s="16">
        <v>60576562</v>
      </c>
      <c r="AX927" s="16">
        <v>738019</v>
      </c>
      <c r="AY927" s="16">
        <v>22986</v>
      </c>
      <c r="AZ927" s="16">
        <v>780</v>
      </c>
      <c r="BA927" s="16">
        <v>40583</v>
      </c>
    </row>
    <row r="928" spans="1:53">
      <c r="A928" s="15" t="s">
        <v>1344</v>
      </c>
      <c r="B928" s="15" t="s">
        <v>1345</v>
      </c>
      <c r="C928" s="15" t="s">
        <v>1346</v>
      </c>
      <c r="D928" s="15" t="s">
        <v>1347</v>
      </c>
      <c r="E928" s="15" t="s">
        <v>1347</v>
      </c>
      <c r="F928" s="15" t="s">
        <v>1702</v>
      </c>
      <c r="G928" s="15" t="s">
        <v>1526</v>
      </c>
      <c r="H928" s="15" t="s">
        <v>3716</v>
      </c>
      <c r="I928" s="15" t="s">
        <v>1375</v>
      </c>
      <c r="J928" s="15"/>
      <c r="K928" s="16">
        <v>12</v>
      </c>
      <c r="L928" s="16">
        <v>1281</v>
      </c>
      <c r="M928" s="16">
        <v>1313</v>
      </c>
      <c r="N928" s="16">
        <v>1269</v>
      </c>
      <c r="O928" s="16">
        <v>13176012</v>
      </c>
      <c r="P928" s="16">
        <v>423169</v>
      </c>
      <c r="Q928" s="16">
        <v>11728</v>
      </c>
      <c r="R928" s="16">
        <v>787</v>
      </c>
      <c r="S928" s="15"/>
      <c r="T928" s="16">
        <v>12</v>
      </c>
      <c r="U928" s="16">
        <v>1535</v>
      </c>
      <c r="V928" s="16">
        <v>1649</v>
      </c>
      <c r="W928" s="16">
        <v>1547</v>
      </c>
      <c r="X928" s="16">
        <v>14041131</v>
      </c>
      <c r="Y928" s="16">
        <v>120283</v>
      </c>
      <c r="Z928" s="16">
        <v>4352</v>
      </c>
      <c r="AA928" s="16">
        <v>685</v>
      </c>
      <c r="AC928" s="16">
        <v>12</v>
      </c>
      <c r="AD928" s="16">
        <v>1703</v>
      </c>
      <c r="AE928" s="16">
        <v>1676</v>
      </c>
      <c r="AF928" s="16">
        <v>1708</v>
      </c>
      <c r="AG928" s="16">
        <v>17411119</v>
      </c>
      <c r="AH928" s="16">
        <v>147356</v>
      </c>
      <c r="AI928" s="16">
        <v>5263</v>
      </c>
      <c r="AJ928" s="16">
        <v>790</v>
      </c>
      <c r="AL928" s="16">
        <v>12</v>
      </c>
      <c r="AM928" s="16">
        <v>1396</v>
      </c>
      <c r="AN928" s="16">
        <v>1370</v>
      </c>
      <c r="AO928" s="16">
        <v>1465</v>
      </c>
      <c r="AP928" s="16">
        <v>15948300</v>
      </c>
      <c r="AQ928" s="16">
        <v>47211</v>
      </c>
      <c r="AR928" s="16">
        <v>1643</v>
      </c>
      <c r="AS928" s="16">
        <v>870</v>
      </c>
      <c r="AU928" s="16">
        <v>12</v>
      </c>
      <c r="AV928" s="16">
        <v>1493</v>
      </c>
      <c r="AW928" s="16">
        <v>60576562</v>
      </c>
      <c r="AX928" s="16">
        <v>738019</v>
      </c>
      <c r="AY928" s="16">
        <v>22986</v>
      </c>
      <c r="AZ928" s="16">
        <v>780</v>
      </c>
      <c r="BA928" s="16">
        <v>40583</v>
      </c>
    </row>
    <row r="929" spans="1:53">
      <c r="A929" s="15" t="s">
        <v>1344</v>
      </c>
      <c r="B929" s="15" t="s">
        <v>1345</v>
      </c>
      <c r="C929" s="15" t="s">
        <v>1346</v>
      </c>
      <c r="D929" s="15" t="s">
        <v>1347</v>
      </c>
      <c r="E929" s="15" t="s">
        <v>1347</v>
      </c>
      <c r="F929" s="15" t="s">
        <v>1702</v>
      </c>
      <c r="G929" s="15" t="s">
        <v>1527</v>
      </c>
      <c r="H929" s="15" t="s">
        <v>3716</v>
      </c>
      <c r="I929" s="15" t="s">
        <v>1369</v>
      </c>
      <c r="J929" s="15"/>
      <c r="K929" s="16">
        <v>217</v>
      </c>
      <c r="L929" s="16">
        <v>56775</v>
      </c>
      <c r="M929" s="16">
        <v>58103</v>
      </c>
      <c r="N929" s="16">
        <v>58235</v>
      </c>
      <c r="O929" s="16">
        <v>398500978</v>
      </c>
      <c r="P929" s="16">
        <v>107867298</v>
      </c>
      <c r="Q929" s="16">
        <v>6033898</v>
      </c>
      <c r="R929" s="16">
        <v>531</v>
      </c>
      <c r="S929" s="15"/>
      <c r="T929" s="16">
        <v>217</v>
      </c>
      <c r="U929" s="16">
        <v>59174</v>
      </c>
      <c r="V929" s="16">
        <v>59731</v>
      </c>
      <c r="W929" s="16">
        <v>61842</v>
      </c>
      <c r="X929" s="16">
        <v>426420171</v>
      </c>
      <c r="Y929" s="16">
        <v>35461873</v>
      </c>
      <c r="Z929" s="16">
        <v>1980039</v>
      </c>
      <c r="AA929" s="16">
        <v>544</v>
      </c>
      <c r="AC929" s="16">
        <v>218</v>
      </c>
      <c r="AD929" s="16">
        <v>64583</v>
      </c>
      <c r="AE929" s="16">
        <v>63713</v>
      </c>
      <c r="AF929" s="16">
        <v>61536</v>
      </c>
      <c r="AG929" s="16">
        <v>453381649</v>
      </c>
      <c r="AH929" s="16">
        <v>17664074</v>
      </c>
      <c r="AI929" s="16">
        <v>953237</v>
      </c>
      <c r="AJ929" s="16">
        <v>551</v>
      </c>
      <c r="AL929" s="16">
        <v>218</v>
      </c>
      <c r="AM929" s="16">
        <v>60280</v>
      </c>
      <c r="AN929" s="16">
        <v>60081</v>
      </c>
      <c r="AO929" s="16">
        <v>59345</v>
      </c>
      <c r="AP929" s="16">
        <v>442918274</v>
      </c>
      <c r="AQ929" s="16">
        <v>21696662</v>
      </c>
      <c r="AR929" s="16">
        <v>1186179</v>
      </c>
      <c r="AS929" s="16">
        <v>569</v>
      </c>
      <c r="AU929" s="16">
        <v>218</v>
      </c>
      <c r="AV929" s="16">
        <v>60283</v>
      </c>
      <c r="AW929" s="16">
        <v>1721221072</v>
      </c>
      <c r="AX929" s="16">
        <v>182689907</v>
      </c>
      <c r="AY929" s="16">
        <v>10153353</v>
      </c>
      <c r="AZ929" s="16">
        <v>549</v>
      </c>
      <c r="BA929" s="16">
        <v>28552</v>
      </c>
    </row>
    <row r="930" spans="1:53">
      <c r="A930" s="15" t="s">
        <v>1344</v>
      </c>
      <c r="B930" s="15" t="s">
        <v>1345</v>
      </c>
      <c r="C930" s="15" t="s">
        <v>1346</v>
      </c>
      <c r="D930" s="15" t="s">
        <v>1347</v>
      </c>
      <c r="E930" s="15" t="s">
        <v>1347</v>
      </c>
      <c r="F930" s="15" t="s">
        <v>1702</v>
      </c>
      <c r="G930" s="15" t="s">
        <v>1528</v>
      </c>
      <c r="H930" s="15" t="s">
        <v>3716</v>
      </c>
      <c r="I930" s="15" t="s">
        <v>1371</v>
      </c>
      <c r="J930" s="15" t="s">
        <v>1641</v>
      </c>
      <c r="K930" s="16">
        <v>3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6">
        <v>0</v>
      </c>
      <c r="S930" s="15" t="s">
        <v>1641</v>
      </c>
      <c r="T930" s="16">
        <v>3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C930" s="16">
        <v>3</v>
      </c>
      <c r="AD930" s="16">
        <v>60</v>
      </c>
      <c r="AE930" s="16">
        <v>46</v>
      </c>
      <c r="AF930" s="16">
        <v>43</v>
      </c>
      <c r="AG930" s="16">
        <v>238172</v>
      </c>
      <c r="AH930" s="16">
        <v>3609</v>
      </c>
      <c r="AI930" s="16">
        <v>212</v>
      </c>
      <c r="AJ930" s="16">
        <v>369</v>
      </c>
      <c r="AK930" s="15" t="s">
        <v>1641</v>
      </c>
      <c r="AL930" s="16">
        <v>3</v>
      </c>
      <c r="AM930" s="16">
        <v>0</v>
      </c>
      <c r="AN930" s="16">
        <v>0</v>
      </c>
      <c r="AO930" s="16">
        <v>0</v>
      </c>
      <c r="AP930" s="16">
        <v>0</v>
      </c>
      <c r="AQ930" s="16">
        <v>0</v>
      </c>
      <c r="AR930" s="16">
        <v>0</v>
      </c>
      <c r="AS930" s="16">
        <v>0</v>
      </c>
      <c r="AT930" s="15" t="s">
        <v>1641</v>
      </c>
      <c r="AU930" s="16">
        <v>3</v>
      </c>
      <c r="AV930" s="16">
        <v>0</v>
      </c>
      <c r="AW930" s="16">
        <v>0</v>
      </c>
      <c r="AX930" s="16">
        <v>0</v>
      </c>
      <c r="AY930" s="16">
        <v>0</v>
      </c>
      <c r="AZ930" s="16">
        <v>0</v>
      </c>
      <c r="BA930" s="16">
        <v>0</v>
      </c>
    </row>
    <row r="931" spans="1:53">
      <c r="A931" s="15" t="s">
        <v>1344</v>
      </c>
      <c r="B931" s="15" t="s">
        <v>1345</v>
      </c>
      <c r="C931" s="15" t="s">
        <v>1346</v>
      </c>
      <c r="D931" s="15" t="s">
        <v>1347</v>
      </c>
      <c r="E931" s="15" t="s">
        <v>1347</v>
      </c>
      <c r="F931" s="15" t="s">
        <v>1702</v>
      </c>
      <c r="G931" s="15" t="s">
        <v>2006</v>
      </c>
      <c r="H931" s="15" t="s">
        <v>3716</v>
      </c>
      <c r="I931" s="15" t="s">
        <v>1373</v>
      </c>
      <c r="J931" s="15" t="s">
        <v>1641</v>
      </c>
      <c r="K931" s="16">
        <v>3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5" t="s">
        <v>1641</v>
      </c>
      <c r="T931" s="16">
        <v>3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0</v>
      </c>
      <c r="AC931" s="16">
        <v>3</v>
      </c>
      <c r="AD931" s="16">
        <v>60</v>
      </c>
      <c r="AE931" s="16">
        <v>46</v>
      </c>
      <c r="AF931" s="16">
        <v>43</v>
      </c>
      <c r="AG931" s="16">
        <v>238172</v>
      </c>
      <c r="AH931" s="16">
        <v>3609</v>
      </c>
      <c r="AI931" s="16">
        <v>212</v>
      </c>
      <c r="AJ931" s="16">
        <v>369</v>
      </c>
      <c r="AK931" s="15" t="s">
        <v>1641</v>
      </c>
      <c r="AL931" s="16">
        <v>3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5" t="s">
        <v>1641</v>
      </c>
      <c r="AU931" s="16">
        <v>3</v>
      </c>
      <c r="AV931" s="16">
        <v>0</v>
      </c>
      <c r="AW931" s="16">
        <v>0</v>
      </c>
      <c r="AX931" s="16">
        <v>0</v>
      </c>
      <c r="AY931" s="16">
        <v>0</v>
      </c>
      <c r="AZ931" s="16">
        <v>0</v>
      </c>
      <c r="BA931" s="16">
        <v>0</v>
      </c>
    </row>
    <row r="932" spans="1:53">
      <c r="A932" s="15" t="s">
        <v>1344</v>
      </c>
      <c r="B932" s="15" t="s">
        <v>1345</v>
      </c>
      <c r="C932" s="15" t="s">
        <v>1346</v>
      </c>
      <c r="D932" s="15" t="s">
        <v>1347</v>
      </c>
      <c r="E932" s="15" t="s">
        <v>1347</v>
      </c>
      <c r="F932" s="15" t="s">
        <v>1702</v>
      </c>
      <c r="G932" s="15" t="s">
        <v>2007</v>
      </c>
      <c r="H932" s="15" t="s">
        <v>3716</v>
      </c>
      <c r="I932" s="15" t="s">
        <v>1375</v>
      </c>
      <c r="J932" s="15" t="s">
        <v>1641</v>
      </c>
      <c r="K932" s="16">
        <v>3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v>0</v>
      </c>
      <c r="S932" s="15" t="s">
        <v>1641</v>
      </c>
      <c r="T932" s="16">
        <v>3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C932" s="16">
        <v>3</v>
      </c>
      <c r="AD932" s="16">
        <v>60</v>
      </c>
      <c r="AE932" s="16">
        <v>46</v>
      </c>
      <c r="AF932" s="16">
        <v>43</v>
      </c>
      <c r="AG932" s="16">
        <v>238172</v>
      </c>
      <c r="AH932" s="16">
        <v>3609</v>
      </c>
      <c r="AI932" s="16">
        <v>212</v>
      </c>
      <c r="AJ932" s="16">
        <v>369</v>
      </c>
      <c r="AK932" s="15" t="s">
        <v>1641</v>
      </c>
      <c r="AL932" s="16">
        <v>3</v>
      </c>
      <c r="AM932" s="16">
        <v>0</v>
      </c>
      <c r="AN932" s="16">
        <v>0</v>
      </c>
      <c r="AO932" s="16">
        <v>0</v>
      </c>
      <c r="AP932" s="16">
        <v>0</v>
      </c>
      <c r="AQ932" s="16">
        <v>0</v>
      </c>
      <c r="AR932" s="16">
        <v>0</v>
      </c>
      <c r="AS932" s="16">
        <v>0</v>
      </c>
      <c r="AT932" s="15" t="s">
        <v>1641</v>
      </c>
      <c r="AU932" s="16">
        <v>3</v>
      </c>
      <c r="AV932" s="16">
        <v>0</v>
      </c>
      <c r="AW932" s="16">
        <v>0</v>
      </c>
      <c r="AX932" s="16">
        <v>0</v>
      </c>
      <c r="AY932" s="16">
        <v>0</v>
      </c>
      <c r="AZ932" s="16">
        <v>0</v>
      </c>
      <c r="BA932" s="16">
        <v>0</v>
      </c>
    </row>
    <row r="933" spans="1:53">
      <c r="A933" s="15" t="s">
        <v>1344</v>
      </c>
      <c r="B933" s="15" t="s">
        <v>1345</v>
      </c>
      <c r="C933" s="15" t="s">
        <v>1346</v>
      </c>
      <c r="D933" s="15" t="s">
        <v>1347</v>
      </c>
      <c r="E933" s="15" t="s">
        <v>1347</v>
      </c>
      <c r="F933" s="15" t="s">
        <v>1702</v>
      </c>
      <c r="G933" s="15" t="s">
        <v>2008</v>
      </c>
      <c r="H933" s="15" t="s">
        <v>3716</v>
      </c>
      <c r="I933" s="15" t="s">
        <v>1371</v>
      </c>
      <c r="J933" s="15"/>
      <c r="K933" s="16">
        <v>58</v>
      </c>
      <c r="L933" s="16">
        <v>34368</v>
      </c>
      <c r="M933" s="16">
        <v>35043</v>
      </c>
      <c r="N933" s="16">
        <v>35284</v>
      </c>
      <c r="O933" s="16">
        <v>254842925</v>
      </c>
      <c r="P933" s="16">
        <v>104149405</v>
      </c>
      <c r="Q933" s="16">
        <v>5876117</v>
      </c>
      <c r="R933" s="16">
        <v>562</v>
      </c>
      <c r="S933" s="15"/>
      <c r="T933" s="16">
        <v>58</v>
      </c>
      <c r="U933" s="16">
        <v>35430</v>
      </c>
      <c r="V933" s="16">
        <v>35405</v>
      </c>
      <c r="W933" s="16">
        <v>35303</v>
      </c>
      <c r="X933" s="16">
        <v>271591982</v>
      </c>
      <c r="Y933" s="16">
        <v>33067348</v>
      </c>
      <c r="Z933" s="16">
        <v>1888135</v>
      </c>
      <c r="AA933" s="16">
        <v>591</v>
      </c>
      <c r="AC933" s="16">
        <v>58</v>
      </c>
      <c r="AD933" s="16">
        <v>35850</v>
      </c>
      <c r="AE933" s="16">
        <v>35765</v>
      </c>
      <c r="AF933" s="16">
        <v>35690</v>
      </c>
      <c r="AG933" s="16">
        <v>280690178</v>
      </c>
      <c r="AH933" s="16">
        <v>15218439</v>
      </c>
      <c r="AI933" s="16">
        <v>855573</v>
      </c>
      <c r="AJ933" s="16">
        <v>604</v>
      </c>
      <c r="AL933" s="16">
        <v>58</v>
      </c>
      <c r="AM933" s="16">
        <v>36063</v>
      </c>
      <c r="AN933" s="16">
        <v>36048</v>
      </c>
      <c r="AO933" s="16">
        <v>36011</v>
      </c>
      <c r="AP933" s="16">
        <v>294925835</v>
      </c>
      <c r="AQ933" s="16">
        <v>20425051</v>
      </c>
      <c r="AR933" s="16">
        <v>1137221</v>
      </c>
      <c r="AS933" s="16">
        <v>629</v>
      </c>
      <c r="AU933" s="16">
        <v>58</v>
      </c>
      <c r="AV933" s="16">
        <v>35522</v>
      </c>
      <c r="AW933" s="16">
        <v>1102050920</v>
      </c>
      <c r="AX933" s="16">
        <v>172860243</v>
      </c>
      <c r="AY933" s="16">
        <v>9757046</v>
      </c>
      <c r="AZ933" s="16">
        <v>597</v>
      </c>
      <c r="BA933" s="16">
        <v>31025</v>
      </c>
    </row>
    <row r="934" spans="1:53">
      <c r="A934" s="15" t="s">
        <v>1344</v>
      </c>
      <c r="B934" s="15" t="s">
        <v>1345</v>
      </c>
      <c r="C934" s="15" t="s">
        <v>1346</v>
      </c>
      <c r="D934" s="15" t="s">
        <v>1347</v>
      </c>
      <c r="E934" s="15" t="s">
        <v>1347</v>
      </c>
      <c r="F934" s="15" t="s">
        <v>1702</v>
      </c>
      <c r="G934" s="15" t="s">
        <v>2009</v>
      </c>
      <c r="H934" s="15" t="s">
        <v>3716</v>
      </c>
      <c r="I934" s="15" t="s">
        <v>1373</v>
      </c>
      <c r="J934" s="15"/>
      <c r="K934" s="16">
        <v>49</v>
      </c>
      <c r="L934" s="16">
        <v>34108</v>
      </c>
      <c r="M934" s="16">
        <v>34768</v>
      </c>
      <c r="N934" s="16">
        <v>35007</v>
      </c>
      <c r="O934" s="16">
        <v>252566497</v>
      </c>
      <c r="P934" s="16">
        <v>102458172</v>
      </c>
      <c r="Q934" s="16">
        <v>5787582</v>
      </c>
      <c r="R934" s="16">
        <v>561</v>
      </c>
      <c r="S934" s="15"/>
      <c r="T934" s="16">
        <v>49</v>
      </c>
      <c r="U934" s="16">
        <v>35147</v>
      </c>
      <c r="V934" s="16">
        <v>35122</v>
      </c>
      <c r="W934" s="16">
        <v>35025</v>
      </c>
      <c r="X934" s="16">
        <v>269044653</v>
      </c>
      <c r="Y934" s="16">
        <v>32738892</v>
      </c>
      <c r="Z934" s="16">
        <v>1870562</v>
      </c>
      <c r="AA934" s="16">
        <v>590</v>
      </c>
      <c r="AC934" s="16">
        <v>49</v>
      </c>
      <c r="AD934" s="16">
        <v>35574</v>
      </c>
      <c r="AE934" s="16">
        <v>35486</v>
      </c>
      <c r="AF934" s="16">
        <v>35408</v>
      </c>
      <c r="AG934" s="16">
        <v>278187969</v>
      </c>
      <c r="AH934" s="16">
        <v>14973429</v>
      </c>
      <c r="AI934" s="16">
        <v>842775</v>
      </c>
      <c r="AJ934" s="16">
        <v>603</v>
      </c>
      <c r="AL934" s="16">
        <v>49</v>
      </c>
      <c r="AM934" s="16">
        <v>35793</v>
      </c>
      <c r="AN934" s="16">
        <v>35778</v>
      </c>
      <c r="AO934" s="16">
        <v>35737</v>
      </c>
      <c r="AP934" s="16">
        <v>292173922</v>
      </c>
      <c r="AQ934" s="16">
        <v>20198874</v>
      </c>
      <c r="AR934" s="16">
        <v>1126618</v>
      </c>
      <c r="AS934" s="16">
        <v>628</v>
      </c>
      <c r="AU934" s="16">
        <v>49</v>
      </c>
      <c r="AV934" s="16">
        <v>35246</v>
      </c>
      <c r="AW934" s="16">
        <v>1091973041</v>
      </c>
      <c r="AX934" s="16">
        <v>170369367</v>
      </c>
      <c r="AY934" s="16">
        <v>9627537</v>
      </c>
      <c r="AZ934" s="16">
        <v>596</v>
      </c>
      <c r="BA934" s="16">
        <v>30981</v>
      </c>
    </row>
    <row r="935" spans="1:53">
      <c r="A935" s="15" t="s">
        <v>1344</v>
      </c>
      <c r="B935" s="15" t="s">
        <v>1345</v>
      </c>
      <c r="C935" s="15" t="s">
        <v>1346</v>
      </c>
      <c r="D935" s="15" t="s">
        <v>1347</v>
      </c>
      <c r="E935" s="15" t="s">
        <v>1347</v>
      </c>
      <c r="F935" s="15" t="s">
        <v>1702</v>
      </c>
      <c r="G935" s="15" t="s">
        <v>2010</v>
      </c>
      <c r="H935" s="15" t="s">
        <v>3716</v>
      </c>
      <c r="I935" s="15" t="s">
        <v>1375</v>
      </c>
      <c r="J935" s="15"/>
      <c r="K935" s="16">
        <v>49</v>
      </c>
      <c r="L935" s="16">
        <v>34108</v>
      </c>
      <c r="M935" s="16">
        <v>34768</v>
      </c>
      <c r="N935" s="16">
        <v>35007</v>
      </c>
      <c r="O935" s="16">
        <v>252566497</v>
      </c>
      <c r="P935" s="16">
        <v>102458172</v>
      </c>
      <c r="Q935" s="16">
        <v>5787582</v>
      </c>
      <c r="R935" s="16">
        <v>561</v>
      </c>
      <c r="S935" s="15"/>
      <c r="T935" s="16">
        <v>49</v>
      </c>
      <c r="U935" s="16">
        <v>35147</v>
      </c>
      <c r="V935" s="16">
        <v>35122</v>
      </c>
      <c r="W935" s="16">
        <v>35025</v>
      </c>
      <c r="X935" s="16">
        <v>269044653</v>
      </c>
      <c r="Y935" s="16">
        <v>32738892</v>
      </c>
      <c r="Z935" s="16">
        <v>1870562</v>
      </c>
      <c r="AA935" s="16">
        <v>590</v>
      </c>
      <c r="AC935" s="16">
        <v>49</v>
      </c>
      <c r="AD935" s="16">
        <v>35574</v>
      </c>
      <c r="AE935" s="16">
        <v>35486</v>
      </c>
      <c r="AF935" s="16">
        <v>35408</v>
      </c>
      <c r="AG935" s="16">
        <v>278187969</v>
      </c>
      <c r="AH935" s="16">
        <v>14973429</v>
      </c>
      <c r="AI935" s="16">
        <v>842775</v>
      </c>
      <c r="AJ935" s="16">
        <v>603</v>
      </c>
      <c r="AL935" s="16">
        <v>49</v>
      </c>
      <c r="AM935" s="16">
        <v>35793</v>
      </c>
      <c r="AN935" s="16">
        <v>35778</v>
      </c>
      <c r="AO935" s="16">
        <v>35737</v>
      </c>
      <c r="AP935" s="16">
        <v>292173922</v>
      </c>
      <c r="AQ935" s="16">
        <v>20198874</v>
      </c>
      <c r="AR935" s="16">
        <v>1126618</v>
      </c>
      <c r="AS935" s="16">
        <v>628</v>
      </c>
      <c r="AU935" s="16">
        <v>49</v>
      </c>
      <c r="AV935" s="16">
        <v>35246</v>
      </c>
      <c r="AW935" s="16">
        <v>1091973041</v>
      </c>
      <c r="AX935" s="16">
        <v>170369367</v>
      </c>
      <c r="AY935" s="16">
        <v>9627537</v>
      </c>
      <c r="AZ935" s="16">
        <v>596</v>
      </c>
      <c r="BA935" s="16">
        <v>30981</v>
      </c>
    </row>
    <row r="936" spans="1:53">
      <c r="A936" s="15" t="s">
        <v>1344</v>
      </c>
      <c r="B936" s="15" t="s">
        <v>1345</v>
      </c>
      <c r="C936" s="15" t="s">
        <v>1346</v>
      </c>
      <c r="D936" s="15" t="s">
        <v>1347</v>
      </c>
      <c r="E936" s="15" t="s">
        <v>1347</v>
      </c>
      <c r="F936" s="15" t="s">
        <v>1702</v>
      </c>
      <c r="G936" s="15" t="s">
        <v>2011</v>
      </c>
      <c r="H936" s="15" t="s">
        <v>3716</v>
      </c>
      <c r="I936" s="15" t="s">
        <v>1373</v>
      </c>
      <c r="J936" s="15"/>
      <c r="K936" s="16">
        <v>9</v>
      </c>
      <c r="L936" s="16">
        <v>260</v>
      </c>
      <c r="M936" s="16">
        <v>275</v>
      </c>
      <c r="N936" s="16">
        <v>277</v>
      </c>
      <c r="O936" s="16">
        <v>2276428</v>
      </c>
      <c r="P936" s="16">
        <v>1691233</v>
      </c>
      <c r="Q936" s="16">
        <v>88535</v>
      </c>
      <c r="R936" s="16">
        <v>647</v>
      </c>
      <c r="S936" s="15"/>
      <c r="T936" s="16">
        <v>9</v>
      </c>
      <c r="U936" s="16">
        <v>283</v>
      </c>
      <c r="V936" s="16">
        <v>283</v>
      </c>
      <c r="W936" s="16">
        <v>278</v>
      </c>
      <c r="X936" s="16">
        <v>2547329</v>
      </c>
      <c r="Y936" s="16">
        <v>328456</v>
      </c>
      <c r="Z936" s="16">
        <v>17573</v>
      </c>
      <c r="AA936" s="16">
        <v>696</v>
      </c>
      <c r="AC936" s="16">
        <v>9</v>
      </c>
      <c r="AD936" s="16">
        <v>276</v>
      </c>
      <c r="AE936" s="16">
        <v>279</v>
      </c>
      <c r="AF936" s="16">
        <v>282</v>
      </c>
      <c r="AG936" s="16">
        <v>2502209</v>
      </c>
      <c r="AH936" s="16">
        <v>245010</v>
      </c>
      <c r="AI936" s="16">
        <v>12798</v>
      </c>
      <c r="AJ936" s="16">
        <v>690</v>
      </c>
      <c r="AL936" s="16">
        <v>9</v>
      </c>
      <c r="AM936" s="16">
        <v>270</v>
      </c>
      <c r="AN936" s="16">
        <v>270</v>
      </c>
      <c r="AO936" s="16">
        <v>274</v>
      </c>
      <c r="AP936" s="16">
        <v>2751913</v>
      </c>
      <c r="AQ936" s="16">
        <v>226177</v>
      </c>
      <c r="AR936" s="16">
        <v>10603</v>
      </c>
      <c r="AS936" s="16">
        <v>780</v>
      </c>
      <c r="AU936" s="16">
        <v>9</v>
      </c>
      <c r="AV936" s="16">
        <v>276</v>
      </c>
      <c r="AW936" s="16">
        <v>10077879</v>
      </c>
      <c r="AX936" s="16">
        <v>2490876</v>
      </c>
      <c r="AY936" s="16">
        <v>129509</v>
      </c>
      <c r="AZ936" s="16">
        <v>703</v>
      </c>
      <c r="BA936" s="16">
        <v>36569</v>
      </c>
    </row>
    <row r="937" spans="1:53">
      <c r="A937" s="15" t="s">
        <v>1344</v>
      </c>
      <c r="B937" s="15" t="s">
        <v>1345</v>
      </c>
      <c r="C937" s="15" t="s">
        <v>1346</v>
      </c>
      <c r="D937" s="15" t="s">
        <v>1347</v>
      </c>
      <c r="E937" s="15" t="s">
        <v>1347</v>
      </c>
      <c r="F937" s="15" t="s">
        <v>1702</v>
      </c>
      <c r="G937" s="15" t="s">
        <v>2012</v>
      </c>
      <c r="H937" s="15" t="s">
        <v>3716</v>
      </c>
      <c r="I937" s="15" t="s">
        <v>1375</v>
      </c>
      <c r="J937" s="15"/>
      <c r="K937" s="16">
        <v>9</v>
      </c>
      <c r="L937" s="16">
        <v>260</v>
      </c>
      <c r="M937" s="16">
        <v>275</v>
      </c>
      <c r="N937" s="16">
        <v>277</v>
      </c>
      <c r="O937" s="16">
        <v>2276428</v>
      </c>
      <c r="P937" s="16">
        <v>1691233</v>
      </c>
      <c r="Q937" s="16">
        <v>88535</v>
      </c>
      <c r="R937" s="16">
        <v>647</v>
      </c>
      <c r="S937" s="15"/>
      <c r="T937" s="16">
        <v>9</v>
      </c>
      <c r="U937" s="16">
        <v>283</v>
      </c>
      <c r="V937" s="16">
        <v>283</v>
      </c>
      <c r="W937" s="16">
        <v>278</v>
      </c>
      <c r="X937" s="16">
        <v>2547329</v>
      </c>
      <c r="Y937" s="16">
        <v>328456</v>
      </c>
      <c r="Z937" s="16">
        <v>17573</v>
      </c>
      <c r="AA937" s="16">
        <v>696</v>
      </c>
      <c r="AC937" s="16">
        <v>9</v>
      </c>
      <c r="AD937" s="16">
        <v>276</v>
      </c>
      <c r="AE937" s="16">
        <v>279</v>
      </c>
      <c r="AF937" s="16">
        <v>282</v>
      </c>
      <c r="AG937" s="16">
        <v>2502209</v>
      </c>
      <c r="AH937" s="16">
        <v>245010</v>
      </c>
      <c r="AI937" s="16">
        <v>12798</v>
      </c>
      <c r="AJ937" s="16">
        <v>690</v>
      </c>
      <c r="AL937" s="16">
        <v>9</v>
      </c>
      <c r="AM937" s="16">
        <v>270</v>
      </c>
      <c r="AN937" s="16">
        <v>270</v>
      </c>
      <c r="AO937" s="16">
        <v>274</v>
      </c>
      <c r="AP937" s="16">
        <v>2751913</v>
      </c>
      <c r="AQ937" s="16">
        <v>226177</v>
      </c>
      <c r="AR937" s="16">
        <v>10603</v>
      </c>
      <c r="AS937" s="16">
        <v>780</v>
      </c>
      <c r="AU937" s="16">
        <v>9</v>
      </c>
      <c r="AV937" s="16">
        <v>276</v>
      </c>
      <c r="AW937" s="16">
        <v>10077879</v>
      </c>
      <c r="AX937" s="16">
        <v>2490876</v>
      </c>
      <c r="AY937" s="16">
        <v>129509</v>
      </c>
      <c r="AZ937" s="16">
        <v>703</v>
      </c>
      <c r="BA937" s="16">
        <v>36569</v>
      </c>
    </row>
    <row r="938" spans="1:53">
      <c r="A938" s="15" t="s">
        <v>1344</v>
      </c>
      <c r="B938" s="15" t="s">
        <v>1345</v>
      </c>
      <c r="C938" s="15" t="s">
        <v>1346</v>
      </c>
      <c r="D938" s="15" t="s">
        <v>1347</v>
      </c>
      <c r="E938" s="15" t="s">
        <v>1347</v>
      </c>
      <c r="F938" s="15" t="s">
        <v>1702</v>
      </c>
      <c r="G938" s="15" t="s">
        <v>1531</v>
      </c>
      <c r="H938" s="15" t="s">
        <v>3716</v>
      </c>
      <c r="I938" s="15" t="s">
        <v>1371</v>
      </c>
      <c r="J938" s="15" t="s">
        <v>1641</v>
      </c>
      <c r="K938" s="16">
        <v>156</v>
      </c>
      <c r="L938" s="16">
        <v>0</v>
      </c>
      <c r="M938" s="16">
        <v>0</v>
      </c>
      <c r="N938" s="16">
        <v>0</v>
      </c>
      <c r="O938" s="16">
        <v>0</v>
      </c>
      <c r="P938" s="16">
        <v>0</v>
      </c>
      <c r="Q938" s="16">
        <v>0</v>
      </c>
      <c r="R938" s="16">
        <v>0</v>
      </c>
      <c r="S938" s="15" t="s">
        <v>1641</v>
      </c>
      <c r="T938" s="16">
        <v>156</v>
      </c>
      <c r="U938" s="16">
        <v>0</v>
      </c>
      <c r="V938" s="16">
        <v>0</v>
      </c>
      <c r="W938" s="16">
        <v>0</v>
      </c>
      <c r="X938" s="16">
        <v>0</v>
      </c>
      <c r="Y938" s="16">
        <v>0</v>
      </c>
      <c r="Z938" s="16">
        <v>0</v>
      </c>
      <c r="AA938" s="16">
        <v>0</v>
      </c>
      <c r="AC938" s="16">
        <v>157</v>
      </c>
      <c r="AD938" s="16">
        <v>28673</v>
      </c>
      <c r="AE938" s="16">
        <v>27902</v>
      </c>
      <c r="AF938" s="16">
        <v>25803</v>
      </c>
      <c r="AG938" s="16">
        <v>172453299</v>
      </c>
      <c r="AH938" s="16">
        <v>2442026</v>
      </c>
      <c r="AI938" s="16">
        <v>97452</v>
      </c>
      <c r="AJ938" s="16">
        <v>483</v>
      </c>
      <c r="AK938" s="15" t="s">
        <v>1641</v>
      </c>
      <c r="AL938" s="16">
        <v>157</v>
      </c>
      <c r="AM938" s="16">
        <v>0</v>
      </c>
      <c r="AN938" s="16">
        <v>0</v>
      </c>
      <c r="AO938" s="16">
        <v>0</v>
      </c>
      <c r="AP938" s="16">
        <v>0</v>
      </c>
      <c r="AQ938" s="16">
        <v>0</v>
      </c>
      <c r="AR938" s="16">
        <v>0</v>
      </c>
      <c r="AS938" s="16">
        <v>0</v>
      </c>
      <c r="AT938" s="15" t="s">
        <v>1641</v>
      </c>
      <c r="AU938" s="16">
        <v>157</v>
      </c>
      <c r="AV938" s="16">
        <v>0</v>
      </c>
      <c r="AW938" s="16">
        <v>0</v>
      </c>
      <c r="AX938" s="16">
        <v>0</v>
      </c>
      <c r="AY938" s="16">
        <v>0</v>
      </c>
      <c r="AZ938" s="16">
        <v>0</v>
      </c>
      <c r="BA938" s="16">
        <v>0</v>
      </c>
    </row>
    <row r="939" spans="1:53">
      <c r="A939" s="15" t="s">
        <v>1344</v>
      </c>
      <c r="B939" s="15" t="s">
        <v>1345</v>
      </c>
      <c r="C939" s="15" t="s">
        <v>1346</v>
      </c>
      <c r="D939" s="15" t="s">
        <v>1347</v>
      </c>
      <c r="E939" s="15" t="s">
        <v>1347</v>
      </c>
      <c r="F939" s="15" t="s">
        <v>1702</v>
      </c>
      <c r="G939" s="15" t="s">
        <v>2013</v>
      </c>
      <c r="H939" s="15" t="s">
        <v>3716</v>
      </c>
      <c r="I939" s="15" t="s">
        <v>1373</v>
      </c>
      <c r="J939" s="15"/>
      <c r="K939" s="16">
        <v>3</v>
      </c>
      <c r="L939" s="16">
        <v>157</v>
      </c>
      <c r="M939" s="16">
        <v>153</v>
      </c>
      <c r="N939" s="16">
        <v>155</v>
      </c>
      <c r="O939" s="16">
        <v>721624</v>
      </c>
      <c r="P939" s="16">
        <v>542460</v>
      </c>
      <c r="Q939" s="16">
        <v>23393</v>
      </c>
      <c r="R939" s="16">
        <v>358</v>
      </c>
      <c r="S939" s="15"/>
      <c r="T939" s="16">
        <v>3</v>
      </c>
      <c r="U939" s="16">
        <v>153</v>
      </c>
      <c r="V939" s="16">
        <v>153</v>
      </c>
      <c r="W939" s="16">
        <v>151</v>
      </c>
      <c r="X939" s="16">
        <v>883022</v>
      </c>
      <c r="Y939" s="16">
        <v>234828</v>
      </c>
      <c r="Z939" s="16">
        <v>9895</v>
      </c>
      <c r="AA939" s="16">
        <v>446</v>
      </c>
      <c r="AC939" s="16">
        <v>3</v>
      </c>
      <c r="AD939" s="16">
        <v>151</v>
      </c>
      <c r="AE939" s="16">
        <v>147</v>
      </c>
      <c r="AF939" s="16">
        <v>141</v>
      </c>
      <c r="AG939" s="16">
        <v>867891</v>
      </c>
      <c r="AH939" s="16">
        <v>81166</v>
      </c>
      <c r="AI939" s="16">
        <v>3402</v>
      </c>
      <c r="AJ939" s="16">
        <v>456</v>
      </c>
      <c r="AL939" s="16">
        <v>3</v>
      </c>
      <c r="AM939" s="16">
        <v>145</v>
      </c>
      <c r="AN939" s="16">
        <v>142</v>
      </c>
      <c r="AO939" s="16">
        <v>137</v>
      </c>
      <c r="AP939" s="16">
        <v>777099</v>
      </c>
      <c r="AQ939" s="16">
        <v>73992</v>
      </c>
      <c r="AR939" s="16">
        <v>3026</v>
      </c>
      <c r="AS939" s="16">
        <v>423</v>
      </c>
      <c r="AU939" s="16">
        <v>3</v>
      </c>
      <c r="AV939" s="16">
        <v>149</v>
      </c>
      <c r="AW939" s="16">
        <v>3249636</v>
      </c>
      <c r="AX939" s="16">
        <v>932446</v>
      </c>
      <c r="AY939" s="16">
        <v>39716</v>
      </c>
      <c r="AZ939" s="16">
        <v>420</v>
      </c>
      <c r="BA939" s="16">
        <v>21846</v>
      </c>
    </row>
    <row r="940" spans="1:53">
      <c r="A940" s="15" t="s">
        <v>1344</v>
      </c>
      <c r="B940" s="15" t="s">
        <v>1345</v>
      </c>
      <c r="C940" s="15" t="s">
        <v>1346</v>
      </c>
      <c r="D940" s="15" t="s">
        <v>1347</v>
      </c>
      <c r="E940" s="15" t="s">
        <v>1347</v>
      </c>
      <c r="F940" s="15" t="s">
        <v>1702</v>
      </c>
      <c r="G940" s="15" t="s">
        <v>2014</v>
      </c>
      <c r="H940" s="15" t="s">
        <v>3716</v>
      </c>
      <c r="I940" s="15" t="s">
        <v>1375</v>
      </c>
      <c r="J940" s="15"/>
      <c r="K940" s="16">
        <v>3</v>
      </c>
      <c r="L940" s="16">
        <v>157</v>
      </c>
      <c r="M940" s="16">
        <v>153</v>
      </c>
      <c r="N940" s="16">
        <v>155</v>
      </c>
      <c r="O940" s="16">
        <v>721624</v>
      </c>
      <c r="P940" s="16">
        <v>542460</v>
      </c>
      <c r="Q940" s="16">
        <v>23393</v>
      </c>
      <c r="R940" s="16">
        <v>358</v>
      </c>
      <c r="S940" s="15"/>
      <c r="T940" s="16">
        <v>3</v>
      </c>
      <c r="U940" s="16">
        <v>153</v>
      </c>
      <c r="V940" s="16">
        <v>153</v>
      </c>
      <c r="W940" s="16">
        <v>151</v>
      </c>
      <c r="X940" s="16">
        <v>883022</v>
      </c>
      <c r="Y940" s="16">
        <v>234828</v>
      </c>
      <c r="Z940" s="16">
        <v>9895</v>
      </c>
      <c r="AA940" s="16">
        <v>446</v>
      </c>
      <c r="AC940" s="16">
        <v>3</v>
      </c>
      <c r="AD940" s="16">
        <v>151</v>
      </c>
      <c r="AE940" s="16">
        <v>147</v>
      </c>
      <c r="AF940" s="16">
        <v>141</v>
      </c>
      <c r="AG940" s="16">
        <v>867891</v>
      </c>
      <c r="AH940" s="16">
        <v>81166</v>
      </c>
      <c r="AI940" s="16">
        <v>3402</v>
      </c>
      <c r="AJ940" s="16">
        <v>456</v>
      </c>
      <c r="AL940" s="16">
        <v>3</v>
      </c>
      <c r="AM940" s="16">
        <v>145</v>
      </c>
      <c r="AN940" s="16">
        <v>142</v>
      </c>
      <c r="AO940" s="16">
        <v>137</v>
      </c>
      <c r="AP940" s="16">
        <v>777099</v>
      </c>
      <c r="AQ940" s="16">
        <v>73992</v>
      </c>
      <c r="AR940" s="16">
        <v>3026</v>
      </c>
      <c r="AS940" s="16">
        <v>423</v>
      </c>
      <c r="AU940" s="16">
        <v>3</v>
      </c>
      <c r="AV940" s="16">
        <v>149</v>
      </c>
      <c r="AW940" s="16">
        <v>3249636</v>
      </c>
      <c r="AX940" s="16">
        <v>932446</v>
      </c>
      <c r="AY940" s="16">
        <v>39716</v>
      </c>
      <c r="AZ940" s="16">
        <v>420</v>
      </c>
      <c r="BA940" s="16">
        <v>21846</v>
      </c>
    </row>
    <row r="941" spans="1:53">
      <c r="A941" s="15" t="s">
        <v>1344</v>
      </c>
      <c r="B941" s="15" t="s">
        <v>1345</v>
      </c>
      <c r="C941" s="15" t="s">
        <v>1346</v>
      </c>
      <c r="D941" s="15" t="s">
        <v>1347</v>
      </c>
      <c r="E941" s="15" t="s">
        <v>1347</v>
      </c>
      <c r="F941" s="15" t="s">
        <v>1702</v>
      </c>
      <c r="G941" s="15" t="s">
        <v>2015</v>
      </c>
      <c r="H941" s="15" t="s">
        <v>3716</v>
      </c>
      <c r="I941" s="15" t="s">
        <v>1373</v>
      </c>
      <c r="J941" s="15" t="s">
        <v>1641</v>
      </c>
      <c r="K941" s="16">
        <v>2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  <c r="S941" s="15" t="s">
        <v>1641</v>
      </c>
      <c r="T941" s="16">
        <v>2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5" t="s">
        <v>1641</v>
      </c>
      <c r="AC941" s="16">
        <v>2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5" t="s">
        <v>1641</v>
      </c>
      <c r="AL941" s="16">
        <v>2</v>
      </c>
      <c r="AM941" s="16">
        <v>0</v>
      </c>
      <c r="AN941" s="16">
        <v>0</v>
      </c>
      <c r="AO941" s="16">
        <v>0</v>
      </c>
      <c r="AP941" s="16">
        <v>0</v>
      </c>
      <c r="AQ941" s="16">
        <v>0</v>
      </c>
      <c r="AR941" s="16">
        <v>0</v>
      </c>
      <c r="AS941" s="16">
        <v>0</v>
      </c>
      <c r="AT941" s="15" t="s">
        <v>1641</v>
      </c>
      <c r="AU941" s="16">
        <v>2</v>
      </c>
      <c r="AV941" s="16">
        <v>0</v>
      </c>
      <c r="AW941" s="16">
        <v>0</v>
      </c>
      <c r="AX941" s="16">
        <v>0</v>
      </c>
      <c r="AY941" s="16">
        <v>0</v>
      </c>
      <c r="AZ941" s="16">
        <v>0</v>
      </c>
      <c r="BA941" s="16">
        <v>0</v>
      </c>
    </row>
    <row r="942" spans="1:53">
      <c r="A942" s="15" t="s">
        <v>1344</v>
      </c>
      <c r="B942" s="15" t="s">
        <v>1345</v>
      </c>
      <c r="C942" s="15" t="s">
        <v>1346</v>
      </c>
      <c r="D942" s="15" t="s">
        <v>1347</v>
      </c>
      <c r="E942" s="15" t="s">
        <v>1347</v>
      </c>
      <c r="F942" s="15" t="s">
        <v>1702</v>
      </c>
      <c r="G942" s="15" t="s">
        <v>2016</v>
      </c>
      <c r="H942" s="15" t="s">
        <v>3716</v>
      </c>
      <c r="I942" s="15" t="s">
        <v>1375</v>
      </c>
      <c r="J942" s="15" t="s">
        <v>1641</v>
      </c>
      <c r="K942" s="16">
        <v>2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5" t="s">
        <v>1641</v>
      </c>
      <c r="T942" s="16">
        <v>2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0</v>
      </c>
      <c r="AB942" s="15" t="s">
        <v>1641</v>
      </c>
      <c r="AC942" s="16">
        <v>2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5" t="s">
        <v>1641</v>
      </c>
      <c r="AL942" s="16">
        <v>2</v>
      </c>
      <c r="AM942" s="16">
        <v>0</v>
      </c>
      <c r="AN942" s="16">
        <v>0</v>
      </c>
      <c r="AO942" s="16">
        <v>0</v>
      </c>
      <c r="AP942" s="16">
        <v>0</v>
      </c>
      <c r="AQ942" s="16">
        <v>0</v>
      </c>
      <c r="AR942" s="16">
        <v>0</v>
      </c>
      <c r="AS942" s="16">
        <v>0</v>
      </c>
      <c r="AT942" s="15" t="s">
        <v>1641</v>
      </c>
      <c r="AU942" s="16">
        <v>2</v>
      </c>
      <c r="AV942" s="16">
        <v>0</v>
      </c>
      <c r="AW942" s="16">
        <v>0</v>
      </c>
      <c r="AX942" s="16">
        <v>0</v>
      </c>
      <c r="AY942" s="16">
        <v>0</v>
      </c>
      <c r="AZ942" s="16">
        <v>0</v>
      </c>
      <c r="BA942" s="16">
        <v>0</v>
      </c>
    </row>
    <row r="943" spans="1:53">
      <c r="A943" s="15" t="s">
        <v>1344</v>
      </c>
      <c r="B943" s="15" t="s">
        <v>1345</v>
      </c>
      <c r="C943" s="15" t="s">
        <v>1346</v>
      </c>
      <c r="D943" s="15" t="s">
        <v>1347</v>
      </c>
      <c r="E943" s="15" t="s">
        <v>1347</v>
      </c>
      <c r="F943" s="15" t="s">
        <v>1702</v>
      </c>
      <c r="G943" s="15" t="s">
        <v>1532</v>
      </c>
      <c r="H943" s="15" t="s">
        <v>3716</v>
      </c>
      <c r="I943" s="15" t="s">
        <v>1373</v>
      </c>
      <c r="J943" s="15"/>
      <c r="K943" s="16">
        <v>34</v>
      </c>
      <c r="L943" s="16">
        <v>3164</v>
      </c>
      <c r="M943" s="16">
        <v>3274</v>
      </c>
      <c r="N943" s="16">
        <v>3325</v>
      </c>
      <c r="O943" s="16">
        <v>19997072</v>
      </c>
      <c r="P943" s="16">
        <v>803349</v>
      </c>
      <c r="Q943" s="16">
        <v>36039</v>
      </c>
      <c r="R943" s="16">
        <v>473</v>
      </c>
      <c r="S943" s="15"/>
      <c r="T943" s="16">
        <v>34</v>
      </c>
      <c r="U943" s="16">
        <v>3145</v>
      </c>
      <c r="V943" s="16">
        <v>3270</v>
      </c>
      <c r="W943" s="16">
        <v>3534</v>
      </c>
      <c r="X943" s="16">
        <v>19640782</v>
      </c>
      <c r="Y943" s="16">
        <v>604368</v>
      </c>
      <c r="Z943" s="16">
        <v>26170</v>
      </c>
      <c r="AA943" s="16">
        <v>456</v>
      </c>
      <c r="AC943" s="16">
        <v>34</v>
      </c>
      <c r="AD943" s="16">
        <v>3798</v>
      </c>
      <c r="AE943" s="16">
        <v>3746</v>
      </c>
      <c r="AF943" s="16">
        <v>3650</v>
      </c>
      <c r="AG943" s="16">
        <v>23551017</v>
      </c>
      <c r="AH943" s="16">
        <v>568810</v>
      </c>
      <c r="AI943" s="16">
        <v>25364</v>
      </c>
      <c r="AJ943" s="16">
        <v>486</v>
      </c>
      <c r="AL943" s="16">
        <v>34</v>
      </c>
      <c r="AM943" s="16">
        <v>3193</v>
      </c>
      <c r="AN943" s="16">
        <v>3192</v>
      </c>
      <c r="AO943" s="16">
        <v>3150</v>
      </c>
      <c r="AP943" s="16">
        <v>19300760</v>
      </c>
      <c r="AQ943" s="16">
        <v>353855</v>
      </c>
      <c r="AR943" s="16">
        <v>16195</v>
      </c>
      <c r="AS943" s="16">
        <v>467</v>
      </c>
      <c r="AU943" s="16">
        <v>34</v>
      </c>
      <c r="AV943" s="16">
        <v>3370</v>
      </c>
      <c r="AW943" s="16">
        <v>82489631</v>
      </c>
      <c r="AX943" s="16">
        <v>2330382</v>
      </c>
      <c r="AY943" s="16">
        <v>103768</v>
      </c>
      <c r="AZ943" s="16">
        <v>471</v>
      </c>
      <c r="BA943" s="16">
        <v>24477</v>
      </c>
    </row>
    <row r="944" spans="1:53">
      <c r="A944" s="15" t="s">
        <v>1344</v>
      </c>
      <c r="B944" s="15" t="s">
        <v>1345</v>
      </c>
      <c r="C944" s="15" t="s">
        <v>1346</v>
      </c>
      <c r="D944" s="15" t="s">
        <v>1347</v>
      </c>
      <c r="E944" s="15" t="s">
        <v>1347</v>
      </c>
      <c r="F944" s="15" t="s">
        <v>1702</v>
      </c>
      <c r="G944" s="15" t="s">
        <v>1533</v>
      </c>
      <c r="H944" s="15" t="s">
        <v>3716</v>
      </c>
      <c r="I944" s="15" t="s">
        <v>1375</v>
      </c>
      <c r="J944" s="15"/>
      <c r="K944" s="16">
        <v>34</v>
      </c>
      <c r="L944" s="16">
        <v>3164</v>
      </c>
      <c r="M944" s="16">
        <v>3274</v>
      </c>
      <c r="N944" s="16">
        <v>3325</v>
      </c>
      <c r="O944" s="16">
        <v>19997072</v>
      </c>
      <c r="P944" s="16">
        <v>803349</v>
      </c>
      <c r="Q944" s="16">
        <v>36039</v>
      </c>
      <c r="R944" s="16">
        <v>473</v>
      </c>
      <c r="S944" s="15"/>
      <c r="T944" s="16">
        <v>34</v>
      </c>
      <c r="U944" s="16">
        <v>3145</v>
      </c>
      <c r="V944" s="16">
        <v>3270</v>
      </c>
      <c r="W944" s="16">
        <v>3534</v>
      </c>
      <c r="X944" s="16">
        <v>19640782</v>
      </c>
      <c r="Y944" s="16">
        <v>604368</v>
      </c>
      <c r="Z944" s="16">
        <v>26170</v>
      </c>
      <c r="AA944" s="16">
        <v>456</v>
      </c>
      <c r="AC944" s="16">
        <v>34</v>
      </c>
      <c r="AD944" s="16">
        <v>3798</v>
      </c>
      <c r="AE944" s="16">
        <v>3746</v>
      </c>
      <c r="AF944" s="16">
        <v>3650</v>
      </c>
      <c r="AG944" s="16">
        <v>23551017</v>
      </c>
      <c r="AH944" s="16">
        <v>568810</v>
      </c>
      <c r="AI944" s="16">
        <v>25364</v>
      </c>
      <c r="AJ944" s="16">
        <v>486</v>
      </c>
      <c r="AL944" s="16">
        <v>34</v>
      </c>
      <c r="AM944" s="16">
        <v>3193</v>
      </c>
      <c r="AN944" s="16">
        <v>3192</v>
      </c>
      <c r="AO944" s="16">
        <v>3150</v>
      </c>
      <c r="AP944" s="16">
        <v>19300760</v>
      </c>
      <c r="AQ944" s="16">
        <v>353855</v>
      </c>
      <c r="AR944" s="16">
        <v>16195</v>
      </c>
      <c r="AS944" s="16">
        <v>467</v>
      </c>
      <c r="AU944" s="16">
        <v>34</v>
      </c>
      <c r="AV944" s="16">
        <v>3370</v>
      </c>
      <c r="AW944" s="16">
        <v>82489631</v>
      </c>
      <c r="AX944" s="16">
        <v>2330382</v>
      </c>
      <c r="AY944" s="16">
        <v>103768</v>
      </c>
      <c r="AZ944" s="16">
        <v>471</v>
      </c>
      <c r="BA944" s="16">
        <v>24477</v>
      </c>
    </row>
    <row r="945" spans="1:53">
      <c r="A945" s="15" t="s">
        <v>1344</v>
      </c>
      <c r="B945" s="15" t="s">
        <v>1345</v>
      </c>
      <c r="C945" s="15" t="s">
        <v>1346</v>
      </c>
      <c r="D945" s="15" t="s">
        <v>1347</v>
      </c>
      <c r="E945" s="15" t="s">
        <v>1347</v>
      </c>
      <c r="F945" s="15" t="s">
        <v>1702</v>
      </c>
      <c r="G945" s="15" t="s">
        <v>1534</v>
      </c>
      <c r="H945" s="15" t="s">
        <v>3716</v>
      </c>
      <c r="I945" s="15" t="s">
        <v>1373</v>
      </c>
      <c r="J945" s="15" t="s">
        <v>1641</v>
      </c>
      <c r="K945" s="16">
        <v>1</v>
      </c>
      <c r="L945" s="16">
        <v>0</v>
      </c>
      <c r="M945" s="16">
        <v>0</v>
      </c>
      <c r="N945" s="16">
        <v>0</v>
      </c>
      <c r="O945" s="16">
        <v>0</v>
      </c>
      <c r="P945" s="16">
        <v>0</v>
      </c>
      <c r="Q945" s="16">
        <v>0</v>
      </c>
      <c r="R945" s="16">
        <v>0</v>
      </c>
      <c r="S945" s="15" t="s">
        <v>1641</v>
      </c>
      <c r="T945" s="16">
        <v>1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5" t="s">
        <v>1641</v>
      </c>
      <c r="AC945" s="16">
        <v>1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5" t="s">
        <v>1641</v>
      </c>
      <c r="AL945" s="16">
        <v>1</v>
      </c>
      <c r="AM945" s="16">
        <v>0</v>
      </c>
      <c r="AN945" s="16">
        <v>0</v>
      </c>
      <c r="AO945" s="16">
        <v>0</v>
      </c>
      <c r="AP945" s="16">
        <v>0</v>
      </c>
      <c r="AQ945" s="16">
        <v>0</v>
      </c>
      <c r="AR945" s="16">
        <v>0</v>
      </c>
      <c r="AS945" s="16">
        <v>0</v>
      </c>
      <c r="AT945" s="15" t="s">
        <v>1641</v>
      </c>
      <c r="AU945" s="16">
        <v>1</v>
      </c>
      <c r="AV945" s="16">
        <v>0</v>
      </c>
      <c r="AW945" s="16">
        <v>0</v>
      </c>
      <c r="AX945" s="16">
        <v>0</v>
      </c>
      <c r="AY945" s="16">
        <v>0</v>
      </c>
      <c r="AZ945" s="16">
        <v>0</v>
      </c>
      <c r="BA945" s="16">
        <v>0</v>
      </c>
    </row>
    <row r="946" spans="1:53">
      <c r="A946" s="15" t="s">
        <v>1344</v>
      </c>
      <c r="B946" s="15" t="s">
        <v>1345</v>
      </c>
      <c r="C946" s="15" t="s">
        <v>1346</v>
      </c>
      <c r="D946" s="15" t="s">
        <v>1347</v>
      </c>
      <c r="E946" s="15" t="s">
        <v>1347</v>
      </c>
      <c r="F946" s="15" t="s">
        <v>1702</v>
      </c>
      <c r="G946" s="15" t="s">
        <v>1535</v>
      </c>
      <c r="H946" s="15" t="s">
        <v>3716</v>
      </c>
      <c r="I946" s="15" t="s">
        <v>1375</v>
      </c>
      <c r="J946" s="15" t="s">
        <v>1641</v>
      </c>
      <c r="K946" s="16">
        <v>1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5" t="s">
        <v>1641</v>
      </c>
      <c r="T946" s="16">
        <v>1</v>
      </c>
      <c r="U946" s="16">
        <v>0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5" t="s">
        <v>1641</v>
      </c>
      <c r="AC946" s="16">
        <v>1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5" t="s">
        <v>1641</v>
      </c>
      <c r="AL946" s="16">
        <v>1</v>
      </c>
      <c r="AM946" s="16">
        <v>0</v>
      </c>
      <c r="AN946" s="16">
        <v>0</v>
      </c>
      <c r="AO946" s="16">
        <v>0</v>
      </c>
      <c r="AP946" s="16">
        <v>0</v>
      </c>
      <c r="AQ946" s="16">
        <v>0</v>
      </c>
      <c r="AR946" s="16">
        <v>0</v>
      </c>
      <c r="AS946" s="16">
        <v>0</v>
      </c>
      <c r="AT946" s="15" t="s">
        <v>1641</v>
      </c>
      <c r="AU946" s="16">
        <v>1</v>
      </c>
      <c r="AV946" s="16">
        <v>0</v>
      </c>
      <c r="AW946" s="16">
        <v>0</v>
      </c>
      <c r="AX946" s="16">
        <v>0</v>
      </c>
      <c r="AY946" s="16">
        <v>0</v>
      </c>
      <c r="AZ946" s="16">
        <v>0</v>
      </c>
      <c r="BA946" s="16">
        <v>0</v>
      </c>
    </row>
    <row r="947" spans="1:53">
      <c r="A947" s="15" t="s">
        <v>1344</v>
      </c>
      <c r="B947" s="15" t="s">
        <v>1345</v>
      </c>
      <c r="C947" s="15" t="s">
        <v>1346</v>
      </c>
      <c r="D947" s="15" t="s">
        <v>1347</v>
      </c>
      <c r="E947" s="15" t="s">
        <v>1347</v>
      </c>
      <c r="F947" s="15" t="s">
        <v>1702</v>
      </c>
      <c r="G947" s="15" t="s">
        <v>1536</v>
      </c>
      <c r="H947" s="15" t="s">
        <v>3716</v>
      </c>
      <c r="I947" s="15" t="s">
        <v>1373</v>
      </c>
      <c r="J947" s="15"/>
      <c r="K947" s="16">
        <v>116</v>
      </c>
      <c r="L947" s="16">
        <v>18789</v>
      </c>
      <c r="M947" s="16">
        <v>19343</v>
      </c>
      <c r="N947" s="16">
        <v>19105</v>
      </c>
      <c r="O947" s="16">
        <v>121816674</v>
      </c>
      <c r="P947" s="16">
        <v>1989367</v>
      </c>
      <c r="Q947" s="16">
        <v>74821</v>
      </c>
      <c r="R947" s="16">
        <v>491</v>
      </c>
      <c r="S947" s="15"/>
      <c r="T947" s="16">
        <v>116</v>
      </c>
      <c r="U947" s="16">
        <v>20103</v>
      </c>
      <c r="V947" s="16">
        <v>20558</v>
      </c>
      <c r="W947" s="16">
        <v>22505</v>
      </c>
      <c r="X947" s="16">
        <v>132956958</v>
      </c>
      <c r="Y947" s="16">
        <v>1466835</v>
      </c>
      <c r="Z947" s="16">
        <v>50453</v>
      </c>
      <c r="AA947" s="16">
        <v>486</v>
      </c>
      <c r="AC947" s="16">
        <v>117</v>
      </c>
      <c r="AD947" s="16">
        <v>24416</v>
      </c>
      <c r="AE947" s="16">
        <v>23701</v>
      </c>
      <c r="AF947" s="16">
        <v>21687</v>
      </c>
      <c r="AG947" s="16">
        <v>146170531</v>
      </c>
      <c r="AH947" s="16">
        <v>1724843</v>
      </c>
      <c r="AI947" s="16">
        <v>64577</v>
      </c>
      <c r="AJ947" s="16">
        <v>483</v>
      </c>
      <c r="AL947" s="16">
        <v>117</v>
      </c>
      <c r="AM947" s="16">
        <v>20569</v>
      </c>
      <c r="AN947" s="16">
        <v>20415</v>
      </c>
      <c r="AO947" s="16">
        <v>19786</v>
      </c>
      <c r="AP947" s="16">
        <v>126728856</v>
      </c>
      <c r="AQ947" s="16">
        <v>809089</v>
      </c>
      <c r="AR947" s="16">
        <v>27660</v>
      </c>
      <c r="AS947" s="16">
        <v>481</v>
      </c>
      <c r="AU947" s="16">
        <v>117</v>
      </c>
      <c r="AV947" s="16">
        <v>20915</v>
      </c>
      <c r="AW947" s="16">
        <v>527673019</v>
      </c>
      <c r="AX947" s="16">
        <v>5990134</v>
      </c>
      <c r="AY947" s="16">
        <v>217511</v>
      </c>
      <c r="AZ947" s="16">
        <v>485</v>
      </c>
      <c r="BA947" s="16">
        <v>25230</v>
      </c>
    </row>
    <row r="948" spans="1:53">
      <c r="A948" s="15" t="s">
        <v>1344</v>
      </c>
      <c r="B948" s="15" t="s">
        <v>1345</v>
      </c>
      <c r="C948" s="15" t="s">
        <v>1346</v>
      </c>
      <c r="D948" s="15" t="s">
        <v>1347</v>
      </c>
      <c r="E948" s="15" t="s">
        <v>1347</v>
      </c>
      <c r="F948" s="15" t="s">
        <v>1702</v>
      </c>
      <c r="G948" s="15" t="s">
        <v>1537</v>
      </c>
      <c r="H948" s="15" t="s">
        <v>3716</v>
      </c>
      <c r="I948" s="15" t="s">
        <v>1375</v>
      </c>
      <c r="J948" s="15"/>
      <c r="K948" s="16">
        <v>116</v>
      </c>
      <c r="L948" s="16">
        <v>18789</v>
      </c>
      <c r="M948" s="16">
        <v>19343</v>
      </c>
      <c r="N948" s="16">
        <v>19105</v>
      </c>
      <c r="O948" s="16">
        <v>121816674</v>
      </c>
      <c r="P948" s="16">
        <v>1989367</v>
      </c>
      <c r="Q948" s="16">
        <v>74821</v>
      </c>
      <c r="R948" s="16">
        <v>491</v>
      </c>
      <c r="S948" s="15"/>
      <c r="T948" s="16">
        <v>116</v>
      </c>
      <c r="U948" s="16">
        <v>20103</v>
      </c>
      <c r="V948" s="16">
        <v>20558</v>
      </c>
      <c r="W948" s="16">
        <v>22505</v>
      </c>
      <c r="X948" s="16">
        <v>132956958</v>
      </c>
      <c r="Y948" s="16">
        <v>1466835</v>
      </c>
      <c r="Z948" s="16">
        <v>50453</v>
      </c>
      <c r="AA948" s="16">
        <v>486</v>
      </c>
      <c r="AC948" s="16">
        <v>117</v>
      </c>
      <c r="AD948" s="16">
        <v>24416</v>
      </c>
      <c r="AE948" s="16">
        <v>23701</v>
      </c>
      <c r="AF948" s="16">
        <v>21687</v>
      </c>
      <c r="AG948" s="16">
        <v>146170531</v>
      </c>
      <c r="AH948" s="16">
        <v>1724843</v>
      </c>
      <c r="AI948" s="16">
        <v>64577</v>
      </c>
      <c r="AJ948" s="16">
        <v>483</v>
      </c>
      <c r="AL948" s="16">
        <v>117</v>
      </c>
      <c r="AM948" s="16">
        <v>20569</v>
      </c>
      <c r="AN948" s="16">
        <v>20415</v>
      </c>
      <c r="AO948" s="16">
        <v>19786</v>
      </c>
      <c r="AP948" s="16">
        <v>126728856</v>
      </c>
      <c r="AQ948" s="16">
        <v>809089</v>
      </c>
      <c r="AR948" s="16">
        <v>27660</v>
      </c>
      <c r="AS948" s="16">
        <v>481</v>
      </c>
      <c r="AU948" s="16">
        <v>117</v>
      </c>
      <c r="AV948" s="16">
        <v>20915</v>
      </c>
      <c r="AW948" s="16">
        <v>527673019</v>
      </c>
      <c r="AX948" s="16">
        <v>5990134</v>
      </c>
      <c r="AY948" s="16">
        <v>217511</v>
      </c>
      <c r="AZ948" s="16">
        <v>485</v>
      </c>
      <c r="BA948" s="16">
        <v>25230</v>
      </c>
    </row>
    <row r="949" spans="1:53">
      <c r="A949" s="15" t="s">
        <v>1344</v>
      </c>
      <c r="B949" s="15" t="s">
        <v>1345</v>
      </c>
      <c r="C949" s="15" t="s">
        <v>1346</v>
      </c>
      <c r="D949" s="15" t="s">
        <v>1347</v>
      </c>
      <c r="E949" s="15" t="s">
        <v>1347</v>
      </c>
      <c r="F949" s="15" t="s">
        <v>1702</v>
      </c>
      <c r="G949" s="15" t="s">
        <v>1538</v>
      </c>
      <c r="H949" s="15" t="s">
        <v>3716</v>
      </c>
      <c r="I949" s="15" t="s">
        <v>1367</v>
      </c>
      <c r="J949" s="15"/>
      <c r="K949" s="16">
        <v>89</v>
      </c>
      <c r="L949" s="16">
        <v>10171</v>
      </c>
      <c r="M949" s="16">
        <v>10181</v>
      </c>
      <c r="N949" s="16">
        <v>10215</v>
      </c>
      <c r="O949" s="16">
        <v>75821274</v>
      </c>
      <c r="P949" s="16">
        <v>29271425</v>
      </c>
      <c r="Q949" s="16">
        <v>1503444</v>
      </c>
      <c r="R949" s="16">
        <v>572</v>
      </c>
      <c r="S949" s="15"/>
      <c r="T949" s="16">
        <v>89</v>
      </c>
      <c r="U949" s="16">
        <v>10257</v>
      </c>
      <c r="V949" s="16">
        <v>10237</v>
      </c>
      <c r="W949" s="16">
        <v>10191</v>
      </c>
      <c r="X949" s="16">
        <v>79259482</v>
      </c>
      <c r="Y949" s="16">
        <v>9207623</v>
      </c>
      <c r="Z949" s="16">
        <v>470384</v>
      </c>
      <c r="AA949" s="16">
        <v>596</v>
      </c>
      <c r="AC949" s="16">
        <v>91</v>
      </c>
      <c r="AD949" s="16">
        <v>10073</v>
      </c>
      <c r="AE949" s="16">
        <v>10140</v>
      </c>
      <c r="AF949" s="16">
        <v>10426</v>
      </c>
      <c r="AG949" s="16">
        <v>85148459</v>
      </c>
      <c r="AH949" s="16">
        <v>5008564</v>
      </c>
      <c r="AI949" s="16">
        <v>244230</v>
      </c>
      <c r="AJ949" s="16">
        <v>641</v>
      </c>
      <c r="AL949" s="16">
        <v>90</v>
      </c>
      <c r="AM949" s="16">
        <v>10474</v>
      </c>
      <c r="AN949" s="16">
        <v>10461</v>
      </c>
      <c r="AO949" s="16">
        <v>10498</v>
      </c>
      <c r="AP949" s="16">
        <v>90404733</v>
      </c>
      <c r="AQ949" s="16">
        <v>4251181</v>
      </c>
      <c r="AR949" s="16">
        <v>209241</v>
      </c>
      <c r="AS949" s="16">
        <v>664</v>
      </c>
      <c r="AU949" s="16">
        <v>90</v>
      </c>
      <c r="AV949" s="16">
        <v>10277</v>
      </c>
      <c r="AW949" s="16">
        <v>330633948</v>
      </c>
      <c r="AX949" s="16">
        <v>47738793</v>
      </c>
      <c r="AY949" s="16">
        <v>2427299</v>
      </c>
      <c r="AZ949" s="16">
        <v>619</v>
      </c>
      <c r="BA949" s="16">
        <v>32172</v>
      </c>
    </row>
    <row r="950" spans="1:53">
      <c r="A950" s="15" t="s">
        <v>1344</v>
      </c>
      <c r="B950" s="15" t="s">
        <v>1345</v>
      </c>
      <c r="C950" s="15" t="s">
        <v>1346</v>
      </c>
      <c r="D950" s="15" t="s">
        <v>1347</v>
      </c>
      <c r="E950" s="15" t="s">
        <v>1347</v>
      </c>
      <c r="F950" s="15" t="s">
        <v>1702</v>
      </c>
      <c r="G950" s="15" t="s">
        <v>1539</v>
      </c>
      <c r="H950" s="15" t="s">
        <v>3716</v>
      </c>
      <c r="I950" s="15" t="s">
        <v>1369</v>
      </c>
      <c r="J950" s="15"/>
      <c r="K950" s="16">
        <v>21</v>
      </c>
      <c r="L950" s="16">
        <v>9455</v>
      </c>
      <c r="M950" s="16">
        <v>9450</v>
      </c>
      <c r="N950" s="16">
        <v>9474</v>
      </c>
      <c r="O950" s="16">
        <v>72063506</v>
      </c>
      <c r="P950" s="16">
        <v>29101539</v>
      </c>
      <c r="Q950" s="16">
        <v>1494629</v>
      </c>
      <c r="R950" s="16">
        <v>586</v>
      </c>
      <c r="S950" s="15"/>
      <c r="T950" s="16">
        <v>22</v>
      </c>
      <c r="U950" s="16">
        <v>9524</v>
      </c>
      <c r="V950" s="16">
        <v>9494</v>
      </c>
      <c r="W950" s="16">
        <v>9460</v>
      </c>
      <c r="X950" s="16">
        <v>75480824</v>
      </c>
      <c r="Y950" s="16">
        <v>9110734</v>
      </c>
      <c r="Z950" s="16">
        <v>464744</v>
      </c>
      <c r="AA950" s="16">
        <v>612</v>
      </c>
      <c r="AC950" s="16">
        <v>22</v>
      </c>
      <c r="AD950" s="16">
        <v>9563</v>
      </c>
      <c r="AE950" s="16">
        <v>9659</v>
      </c>
      <c r="AF950" s="16">
        <v>9754</v>
      </c>
      <c r="AG950" s="16">
        <v>82417912</v>
      </c>
      <c r="AH950" s="16">
        <v>4919617</v>
      </c>
      <c r="AI950" s="16">
        <v>238957</v>
      </c>
      <c r="AJ950" s="16">
        <v>656</v>
      </c>
      <c r="AL950" s="16">
        <v>21</v>
      </c>
      <c r="AM950" s="16">
        <v>9737</v>
      </c>
      <c r="AN950" s="16">
        <v>9723</v>
      </c>
      <c r="AO950" s="16">
        <v>9782</v>
      </c>
      <c r="AP950" s="16">
        <v>86583521</v>
      </c>
      <c r="AQ950" s="16">
        <v>4202905</v>
      </c>
      <c r="AR950" s="16">
        <v>206623</v>
      </c>
      <c r="AS950" s="16">
        <v>683</v>
      </c>
      <c r="AU950" s="16">
        <v>22</v>
      </c>
      <c r="AV950" s="16">
        <v>9590</v>
      </c>
      <c r="AW950" s="16">
        <v>316545763</v>
      </c>
      <c r="AX950" s="16">
        <v>47334795</v>
      </c>
      <c r="AY950" s="16">
        <v>2404953</v>
      </c>
      <c r="AZ950" s="16">
        <v>635</v>
      </c>
      <c r="BA950" s="16">
        <v>33009</v>
      </c>
    </row>
    <row r="951" spans="1:53">
      <c r="A951" s="15" t="s">
        <v>1344</v>
      </c>
      <c r="B951" s="15" t="s">
        <v>1345</v>
      </c>
      <c r="C951" s="15" t="s">
        <v>1346</v>
      </c>
      <c r="D951" s="15" t="s">
        <v>1347</v>
      </c>
      <c r="E951" s="15" t="s">
        <v>1347</v>
      </c>
      <c r="F951" s="15" t="s">
        <v>1702</v>
      </c>
      <c r="G951" s="15" t="s">
        <v>1540</v>
      </c>
      <c r="H951" s="15" t="s">
        <v>3716</v>
      </c>
      <c r="I951" s="15" t="s">
        <v>1371</v>
      </c>
      <c r="J951" s="15"/>
      <c r="K951" s="16">
        <v>13</v>
      </c>
      <c r="L951" s="16">
        <v>9319</v>
      </c>
      <c r="M951" s="16">
        <v>9314</v>
      </c>
      <c r="N951" s="16">
        <v>9337</v>
      </c>
      <c r="O951" s="16">
        <v>71385563</v>
      </c>
      <c r="P951" s="16">
        <v>28947469</v>
      </c>
      <c r="Q951" s="16">
        <v>1486766</v>
      </c>
      <c r="R951" s="16">
        <v>589</v>
      </c>
      <c r="S951" s="15"/>
      <c r="T951" s="16">
        <v>14</v>
      </c>
      <c r="U951" s="16">
        <v>9393</v>
      </c>
      <c r="V951" s="16">
        <v>9365</v>
      </c>
      <c r="W951" s="16">
        <v>9321</v>
      </c>
      <c r="X951" s="16">
        <v>74756037</v>
      </c>
      <c r="Y951" s="16">
        <v>9003369</v>
      </c>
      <c r="Z951" s="16">
        <v>459626</v>
      </c>
      <c r="AA951" s="16">
        <v>614</v>
      </c>
      <c r="AC951" s="16">
        <v>14</v>
      </c>
      <c r="AD951" s="16">
        <v>9410</v>
      </c>
      <c r="AE951" s="16">
        <v>9507</v>
      </c>
      <c r="AF951" s="16">
        <v>9625</v>
      </c>
      <c r="AG951" s="16">
        <v>81873439</v>
      </c>
      <c r="AH951" s="16">
        <v>4829534</v>
      </c>
      <c r="AI951" s="16">
        <v>234898</v>
      </c>
      <c r="AJ951" s="16">
        <v>662</v>
      </c>
      <c r="AL951" s="16">
        <v>13</v>
      </c>
      <c r="AM951" s="16">
        <v>9633</v>
      </c>
      <c r="AN951" s="16">
        <v>9615</v>
      </c>
      <c r="AO951" s="16">
        <v>9672</v>
      </c>
      <c r="AP951" s="16">
        <v>85914206</v>
      </c>
      <c r="AQ951" s="16">
        <v>4190586</v>
      </c>
      <c r="AR951" s="16">
        <v>205921</v>
      </c>
      <c r="AS951" s="16">
        <v>686</v>
      </c>
      <c r="AU951" s="16">
        <v>14</v>
      </c>
      <c r="AV951" s="16">
        <v>9459</v>
      </c>
      <c r="AW951" s="16">
        <v>313929245</v>
      </c>
      <c r="AX951" s="16">
        <v>46970958</v>
      </c>
      <c r="AY951" s="16">
        <v>2387211</v>
      </c>
      <c r="AZ951" s="16">
        <v>638</v>
      </c>
      <c r="BA951" s="16">
        <v>33188</v>
      </c>
    </row>
    <row r="952" spans="1:53">
      <c r="A952" s="15" t="s">
        <v>1344</v>
      </c>
      <c r="B952" s="15" t="s">
        <v>1345</v>
      </c>
      <c r="C952" s="15" t="s">
        <v>1346</v>
      </c>
      <c r="D952" s="15" t="s">
        <v>1347</v>
      </c>
      <c r="E952" s="15" t="s">
        <v>1347</v>
      </c>
      <c r="F952" s="15" t="s">
        <v>1702</v>
      </c>
      <c r="G952" s="15" t="s">
        <v>1541</v>
      </c>
      <c r="H952" s="15" t="s">
        <v>3716</v>
      </c>
      <c r="I952" s="15" t="s">
        <v>1373</v>
      </c>
      <c r="J952" s="15" t="s">
        <v>1641</v>
      </c>
      <c r="K952" s="16">
        <v>2</v>
      </c>
      <c r="L952" s="16">
        <v>0</v>
      </c>
      <c r="M952" s="16">
        <v>0</v>
      </c>
      <c r="N952" s="16">
        <v>0</v>
      </c>
      <c r="O952" s="16">
        <v>0</v>
      </c>
      <c r="P952" s="16">
        <v>0</v>
      </c>
      <c r="Q952" s="16">
        <v>0</v>
      </c>
      <c r="R952" s="16">
        <v>0</v>
      </c>
      <c r="S952" s="15" t="s">
        <v>1641</v>
      </c>
      <c r="T952" s="16">
        <v>2</v>
      </c>
      <c r="U952" s="16">
        <v>0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5" t="s">
        <v>1641</v>
      </c>
      <c r="AC952" s="16">
        <v>2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5" t="s">
        <v>1641</v>
      </c>
      <c r="AL952" s="16">
        <v>1</v>
      </c>
      <c r="AM952" s="16">
        <v>0</v>
      </c>
      <c r="AN952" s="16">
        <v>0</v>
      </c>
      <c r="AO952" s="16">
        <v>0</v>
      </c>
      <c r="AP952" s="16">
        <v>0</v>
      </c>
      <c r="AQ952" s="16">
        <v>0</v>
      </c>
      <c r="AR952" s="16">
        <v>0</v>
      </c>
      <c r="AS952" s="16">
        <v>0</v>
      </c>
      <c r="AT952" s="15" t="s">
        <v>1641</v>
      </c>
      <c r="AU952" s="16">
        <v>2</v>
      </c>
      <c r="AV952" s="16">
        <v>0</v>
      </c>
      <c r="AW952" s="16">
        <v>0</v>
      </c>
      <c r="AX952" s="16">
        <v>0</v>
      </c>
      <c r="AY952" s="16">
        <v>0</v>
      </c>
      <c r="AZ952" s="16">
        <v>0</v>
      </c>
      <c r="BA952" s="16">
        <v>0</v>
      </c>
    </row>
    <row r="953" spans="1:53">
      <c r="A953" s="15" t="s">
        <v>1344</v>
      </c>
      <c r="B953" s="15" t="s">
        <v>1345</v>
      </c>
      <c r="C953" s="15" t="s">
        <v>1346</v>
      </c>
      <c r="D953" s="15" t="s">
        <v>1347</v>
      </c>
      <c r="E953" s="15" t="s">
        <v>1347</v>
      </c>
      <c r="F953" s="15" t="s">
        <v>1702</v>
      </c>
      <c r="G953" s="15" t="s">
        <v>1542</v>
      </c>
      <c r="H953" s="15" t="s">
        <v>3716</v>
      </c>
      <c r="I953" s="15" t="s">
        <v>1375</v>
      </c>
      <c r="J953" s="15" t="s">
        <v>1641</v>
      </c>
      <c r="K953" s="16">
        <v>2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16">
        <v>0</v>
      </c>
      <c r="S953" s="15" t="s">
        <v>1641</v>
      </c>
      <c r="T953" s="16">
        <v>2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5" t="s">
        <v>1641</v>
      </c>
      <c r="AC953" s="16">
        <v>2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5" t="s">
        <v>1641</v>
      </c>
      <c r="AL953" s="16">
        <v>1</v>
      </c>
      <c r="AM953" s="16">
        <v>0</v>
      </c>
      <c r="AN953" s="16">
        <v>0</v>
      </c>
      <c r="AO953" s="16">
        <v>0</v>
      </c>
      <c r="AP953" s="16">
        <v>0</v>
      </c>
      <c r="AQ953" s="16">
        <v>0</v>
      </c>
      <c r="AR953" s="16">
        <v>0</v>
      </c>
      <c r="AS953" s="16">
        <v>0</v>
      </c>
      <c r="AT953" s="15" t="s">
        <v>1641</v>
      </c>
      <c r="AU953" s="16">
        <v>2</v>
      </c>
      <c r="AV953" s="16">
        <v>0</v>
      </c>
      <c r="AW953" s="16">
        <v>0</v>
      </c>
      <c r="AX953" s="16">
        <v>0</v>
      </c>
      <c r="AY953" s="16">
        <v>0</v>
      </c>
      <c r="AZ953" s="16">
        <v>0</v>
      </c>
      <c r="BA953" s="16">
        <v>0</v>
      </c>
    </row>
    <row r="954" spans="1:53">
      <c r="A954" s="15" t="s">
        <v>1344</v>
      </c>
      <c r="B954" s="15" t="s">
        <v>1345</v>
      </c>
      <c r="C954" s="15" t="s">
        <v>1346</v>
      </c>
      <c r="D954" s="15" t="s">
        <v>1347</v>
      </c>
      <c r="E954" s="15" t="s">
        <v>1347</v>
      </c>
      <c r="F954" s="15" t="s">
        <v>1702</v>
      </c>
      <c r="G954" s="15" t="s">
        <v>2017</v>
      </c>
      <c r="H954" s="15" t="s">
        <v>3716</v>
      </c>
      <c r="I954" s="15" t="s">
        <v>1373</v>
      </c>
      <c r="J954" s="15" t="s">
        <v>1641</v>
      </c>
      <c r="K954" s="16">
        <v>11</v>
      </c>
      <c r="L954" s="16">
        <v>0</v>
      </c>
      <c r="M954" s="16">
        <v>0</v>
      </c>
      <c r="N954" s="16">
        <v>0</v>
      </c>
      <c r="O954" s="16">
        <v>0</v>
      </c>
      <c r="P954" s="16">
        <v>0</v>
      </c>
      <c r="Q954" s="16">
        <v>0</v>
      </c>
      <c r="R954" s="16">
        <v>0</v>
      </c>
      <c r="S954" s="15" t="s">
        <v>1641</v>
      </c>
      <c r="T954" s="16">
        <v>12</v>
      </c>
      <c r="U954" s="16">
        <v>0</v>
      </c>
      <c r="V954" s="16">
        <v>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5" t="s">
        <v>1641</v>
      </c>
      <c r="AC954" s="16">
        <v>12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5" t="s">
        <v>1641</v>
      </c>
      <c r="AL954" s="16">
        <v>12</v>
      </c>
      <c r="AM954" s="16">
        <v>0</v>
      </c>
      <c r="AN954" s="16">
        <v>0</v>
      </c>
      <c r="AO954" s="16">
        <v>0</v>
      </c>
      <c r="AP954" s="16">
        <v>0</v>
      </c>
      <c r="AQ954" s="16">
        <v>0</v>
      </c>
      <c r="AR954" s="16">
        <v>0</v>
      </c>
      <c r="AS954" s="16">
        <v>0</v>
      </c>
      <c r="AT954" s="15" t="s">
        <v>1641</v>
      </c>
      <c r="AU954" s="16">
        <v>12</v>
      </c>
      <c r="AV954" s="16">
        <v>0</v>
      </c>
      <c r="AW954" s="16">
        <v>0</v>
      </c>
      <c r="AX954" s="16">
        <v>0</v>
      </c>
      <c r="AY954" s="16">
        <v>0</v>
      </c>
      <c r="AZ954" s="16">
        <v>0</v>
      </c>
      <c r="BA954" s="16">
        <v>0</v>
      </c>
    </row>
    <row r="955" spans="1:53">
      <c r="A955" s="15" t="s">
        <v>1344</v>
      </c>
      <c r="B955" s="15" t="s">
        <v>1345</v>
      </c>
      <c r="C955" s="15" t="s">
        <v>1346</v>
      </c>
      <c r="D955" s="15" t="s">
        <v>1347</v>
      </c>
      <c r="E955" s="15" t="s">
        <v>1347</v>
      </c>
      <c r="F955" s="15" t="s">
        <v>1702</v>
      </c>
      <c r="G955" s="15" t="s">
        <v>2018</v>
      </c>
      <c r="H955" s="15" t="s">
        <v>3716</v>
      </c>
      <c r="I955" s="15" t="s">
        <v>1375</v>
      </c>
      <c r="J955" s="15" t="s">
        <v>1641</v>
      </c>
      <c r="K955" s="16">
        <v>11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6">
        <v>0</v>
      </c>
      <c r="R955" s="16">
        <v>0</v>
      </c>
      <c r="S955" s="15" t="s">
        <v>1641</v>
      </c>
      <c r="T955" s="16">
        <v>12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5" t="s">
        <v>1641</v>
      </c>
      <c r="AC955" s="16">
        <v>12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5" t="s">
        <v>1641</v>
      </c>
      <c r="AL955" s="16">
        <v>12</v>
      </c>
      <c r="AM955" s="16">
        <v>0</v>
      </c>
      <c r="AN955" s="16">
        <v>0</v>
      </c>
      <c r="AO955" s="16">
        <v>0</v>
      </c>
      <c r="AP955" s="16">
        <v>0</v>
      </c>
      <c r="AQ955" s="16">
        <v>0</v>
      </c>
      <c r="AR955" s="16">
        <v>0</v>
      </c>
      <c r="AS955" s="16">
        <v>0</v>
      </c>
      <c r="AT955" s="15" t="s">
        <v>1641</v>
      </c>
      <c r="AU955" s="16">
        <v>12</v>
      </c>
      <c r="AV955" s="16">
        <v>0</v>
      </c>
      <c r="AW955" s="16">
        <v>0</v>
      </c>
      <c r="AX955" s="16">
        <v>0</v>
      </c>
      <c r="AY955" s="16">
        <v>0</v>
      </c>
      <c r="AZ955" s="16">
        <v>0</v>
      </c>
      <c r="BA955" s="16">
        <v>0</v>
      </c>
    </row>
    <row r="956" spans="1:53">
      <c r="A956" s="15" t="s">
        <v>1344</v>
      </c>
      <c r="B956" s="15" t="s">
        <v>1345</v>
      </c>
      <c r="C956" s="15" t="s">
        <v>1346</v>
      </c>
      <c r="D956" s="15" t="s">
        <v>1347</v>
      </c>
      <c r="E956" s="15" t="s">
        <v>1347</v>
      </c>
      <c r="F956" s="15" t="s">
        <v>1702</v>
      </c>
      <c r="G956" s="15" t="s">
        <v>2019</v>
      </c>
      <c r="H956" s="15" t="s">
        <v>3716</v>
      </c>
      <c r="I956" s="15" t="s">
        <v>1371</v>
      </c>
      <c r="J956" s="15"/>
      <c r="K956" s="16">
        <v>8</v>
      </c>
      <c r="L956" s="16">
        <v>136</v>
      </c>
      <c r="M956" s="16">
        <v>136</v>
      </c>
      <c r="N956" s="16">
        <v>137</v>
      </c>
      <c r="O956" s="16">
        <v>677943</v>
      </c>
      <c r="P956" s="16">
        <v>154070</v>
      </c>
      <c r="Q956" s="16">
        <v>7863</v>
      </c>
      <c r="R956" s="16">
        <v>383</v>
      </c>
      <c r="S956" s="15"/>
      <c r="T956" s="16">
        <v>8</v>
      </c>
      <c r="U956" s="16">
        <v>131</v>
      </c>
      <c r="V956" s="16">
        <v>129</v>
      </c>
      <c r="W956" s="16">
        <v>139</v>
      </c>
      <c r="X956" s="16">
        <v>724787</v>
      </c>
      <c r="Y956" s="16">
        <v>107365</v>
      </c>
      <c r="Z956" s="16">
        <v>5118</v>
      </c>
      <c r="AA956" s="16">
        <v>419</v>
      </c>
      <c r="AC956" s="16">
        <v>8</v>
      </c>
      <c r="AD956" s="16">
        <v>153</v>
      </c>
      <c r="AE956" s="16">
        <v>152</v>
      </c>
      <c r="AF956" s="16">
        <v>129</v>
      </c>
      <c r="AG956" s="16">
        <v>544473</v>
      </c>
      <c r="AH956" s="16">
        <v>90083</v>
      </c>
      <c r="AI956" s="16">
        <v>4059</v>
      </c>
      <c r="AJ956" s="16">
        <v>290</v>
      </c>
      <c r="AL956" s="16">
        <v>8</v>
      </c>
      <c r="AM956" s="16">
        <v>104</v>
      </c>
      <c r="AN956" s="16">
        <v>108</v>
      </c>
      <c r="AO956" s="16">
        <v>110</v>
      </c>
      <c r="AP956" s="16">
        <v>669315</v>
      </c>
      <c r="AQ956" s="16">
        <v>12319</v>
      </c>
      <c r="AR956" s="16">
        <v>702</v>
      </c>
      <c r="AS956" s="16">
        <v>480</v>
      </c>
      <c r="AU956" s="16">
        <v>8</v>
      </c>
      <c r="AV956" s="16">
        <v>130</v>
      </c>
      <c r="AW956" s="16">
        <v>2616518</v>
      </c>
      <c r="AX956" s="16">
        <v>363837</v>
      </c>
      <c r="AY956" s="16">
        <v>17742</v>
      </c>
      <c r="AZ956" s="16">
        <v>386</v>
      </c>
      <c r="BA956" s="16">
        <v>20076</v>
      </c>
    </row>
    <row r="957" spans="1:53">
      <c r="A957" s="15" t="s">
        <v>1344</v>
      </c>
      <c r="B957" s="15" t="s">
        <v>1345</v>
      </c>
      <c r="C957" s="15" t="s">
        <v>1346</v>
      </c>
      <c r="D957" s="15" t="s">
        <v>1347</v>
      </c>
      <c r="E957" s="15" t="s">
        <v>1347</v>
      </c>
      <c r="F957" s="15" t="s">
        <v>1702</v>
      </c>
      <c r="G957" s="15" t="s">
        <v>2020</v>
      </c>
      <c r="H957" s="15" t="s">
        <v>3716</v>
      </c>
      <c r="I957" s="15" t="s">
        <v>1373</v>
      </c>
      <c r="J957" s="15"/>
      <c r="K957" s="16">
        <v>8</v>
      </c>
      <c r="L957" s="16">
        <v>136</v>
      </c>
      <c r="M957" s="16">
        <v>136</v>
      </c>
      <c r="N957" s="16">
        <v>137</v>
      </c>
      <c r="O957" s="16">
        <v>677943</v>
      </c>
      <c r="P957" s="16">
        <v>154070</v>
      </c>
      <c r="Q957" s="16">
        <v>7863</v>
      </c>
      <c r="R957" s="16">
        <v>383</v>
      </c>
      <c r="S957" s="15"/>
      <c r="T957" s="16">
        <v>8</v>
      </c>
      <c r="U957" s="16">
        <v>131</v>
      </c>
      <c r="V957" s="16">
        <v>129</v>
      </c>
      <c r="W957" s="16">
        <v>139</v>
      </c>
      <c r="X957" s="16">
        <v>724787</v>
      </c>
      <c r="Y957" s="16">
        <v>107365</v>
      </c>
      <c r="Z957" s="16">
        <v>5118</v>
      </c>
      <c r="AA957" s="16">
        <v>419</v>
      </c>
      <c r="AC957" s="16">
        <v>8</v>
      </c>
      <c r="AD957" s="16">
        <v>153</v>
      </c>
      <c r="AE957" s="16">
        <v>152</v>
      </c>
      <c r="AF957" s="16">
        <v>129</v>
      </c>
      <c r="AG957" s="16">
        <v>544473</v>
      </c>
      <c r="AH957" s="16">
        <v>90083</v>
      </c>
      <c r="AI957" s="16">
        <v>4059</v>
      </c>
      <c r="AJ957" s="16">
        <v>290</v>
      </c>
      <c r="AL957" s="16">
        <v>8</v>
      </c>
      <c r="AM957" s="16">
        <v>104</v>
      </c>
      <c r="AN957" s="16">
        <v>108</v>
      </c>
      <c r="AO957" s="16">
        <v>110</v>
      </c>
      <c r="AP957" s="16">
        <v>669315</v>
      </c>
      <c r="AQ957" s="16">
        <v>12319</v>
      </c>
      <c r="AR957" s="16">
        <v>702</v>
      </c>
      <c r="AS957" s="16">
        <v>480</v>
      </c>
      <c r="AU957" s="16">
        <v>8</v>
      </c>
      <c r="AV957" s="16">
        <v>130</v>
      </c>
      <c r="AW957" s="16">
        <v>2616518</v>
      </c>
      <c r="AX957" s="16">
        <v>363837</v>
      </c>
      <c r="AY957" s="16">
        <v>17742</v>
      </c>
      <c r="AZ957" s="16">
        <v>386</v>
      </c>
      <c r="BA957" s="16">
        <v>20076</v>
      </c>
    </row>
    <row r="958" spans="1:53">
      <c r="A958" s="15" t="s">
        <v>1344</v>
      </c>
      <c r="B958" s="15" t="s">
        <v>1345</v>
      </c>
      <c r="C958" s="15" t="s">
        <v>1346</v>
      </c>
      <c r="D958" s="15" t="s">
        <v>1347</v>
      </c>
      <c r="E958" s="15" t="s">
        <v>1347</v>
      </c>
      <c r="F958" s="15" t="s">
        <v>1702</v>
      </c>
      <c r="G958" s="15" t="s">
        <v>2021</v>
      </c>
      <c r="H958" s="15" t="s">
        <v>3716</v>
      </c>
      <c r="I958" s="15" t="s">
        <v>1375</v>
      </c>
      <c r="J958" s="15"/>
      <c r="K958" s="16">
        <v>5</v>
      </c>
      <c r="L958" s="16">
        <v>76</v>
      </c>
      <c r="M958" s="16">
        <v>72</v>
      </c>
      <c r="N958" s="16">
        <v>73</v>
      </c>
      <c r="O958" s="16">
        <v>309727</v>
      </c>
      <c r="P958" s="16">
        <v>154070</v>
      </c>
      <c r="Q958" s="16">
        <v>7863</v>
      </c>
      <c r="R958" s="16">
        <v>323</v>
      </c>
      <c r="S958" s="15" t="s">
        <v>1641</v>
      </c>
      <c r="T958" s="16">
        <v>5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5" t="s">
        <v>1641</v>
      </c>
      <c r="AC958" s="16">
        <v>5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L958" s="16">
        <v>5</v>
      </c>
      <c r="AM958" s="16">
        <v>44</v>
      </c>
      <c r="AN958" s="16">
        <v>44</v>
      </c>
      <c r="AO958" s="16">
        <v>44</v>
      </c>
      <c r="AP958" s="16">
        <v>267631</v>
      </c>
      <c r="AQ958" s="16">
        <v>12319</v>
      </c>
      <c r="AR958" s="16">
        <v>702</v>
      </c>
      <c r="AS958" s="16">
        <v>468</v>
      </c>
      <c r="AT958" s="15" t="s">
        <v>1641</v>
      </c>
      <c r="AU958" s="16">
        <v>5</v>
      </c>
      <c r="AV958" s="16">
        <v>0</v>
      </c>
      <c r="AW958" s="16">
        <v>0</v>
      </c>
      <c r="AX958" s="16">
        <v>0</v>
      </c>
      <c r="AY958" s="16">
        <v>0</v>
      </c>
      <c r="AZ958" s="16">
        <v>0</v>
      </c>
      <c r="BA958" s="16">
        <v>0</v>
      </c>
    </row>
    <row r="959" spans="1:53">
      <c r="A959" s="15" t="s">
        <v>1344</v>
      </c>
      <c r="B959" s="15" t="s">
        <v>1345</v>
      </c>
      <c r="C959" s="15" t="s">
        <v>1346</v>
      </c>
      <c r="D959" s="15" t="s">
        <v>1347</v>
      </c>
      <c r="E959" s="15" t="s">
        <v>1347</v>
      </c>
      <c r="F959" s="15" t="s">
        <v>1702</v>
      </c>
      <c r="G959" s="15" t="s">
        <v>2022</v>
      </c>
      <c r="H959" s="15" t="s">
        <v>3716</v>
      </c>
      <c r="I959" s="15" t="s">
        <v>1375</v>
      </c>
      <c r="J959" s="15"/>
      <c r="K959" s="16">
        <v>3</v>
      </c>
      <c r="L959" s="16">
        <v>60</v>
      </c>
      <c r="M959" s="16">
        <v>64</v>
      </c>
      <c r="N959" s="16">
        <v>64</v>
      </c>
      <c r="O959" s="16">
        <v>368216</v>
      </c>
      <c r="P959" s="16">
        <v>0</v>
      </c>
      <c r="Q959" s="16">
        <v>0</v>
      </c>
      <c r="R959" s="16">
        <v>452</v>
      </c>
      <c r="S959" s="15" t="s">
        <v>1641</v>
      </c>
      <c r="T959" s="16">
        <v>3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5" t="s">
        <v>1641</v>
      </c>
      <c r="AC959" s="16">
        <v>3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L959" s="16">
        <v>3</v>
      </c>
      <c r="AM959" s="16">
        <v>60</v>
      </c>
      <c r="AN959" s="16">
        <v>64</v>
      </c>
      <c r="AO959" s="16">
        <v>66</v>
      </c>
      <c r="AP959" s="16">
        <v>401684</v>
      </c>
      <c r="AQ959" s="16">
        <v>0</v>
      </c>
      <c r="AR959" s="16">
        <v>0</v>
      </c>
      <c r="AS959" s="16">
        <v>488</v>
      </c>
      <c r="AT959" s="15" t="s">
        <v>1641</v>
      </c>
      <c r="AU959" s="16">
        <v>3</v>
      </c>
      <c r="AV959" s="16">
        <v>0</v>
      </c>
      <c r="AW959" s="16">
        <v>0</v>
      </c>
      <c r="AX959" s="16">
        <v>0</v>
      </c>
      <c r="AY959" s="16">
        <v>0</v>
      </c>
      <c r="AZ959" s="16">
        <v>0</v>
      </c>
      <c r="BA959" s="16">
        <v>0</v>
      </c>
    </row>
    <row r="960" spans="1:53">
      <c r="A960" s="15" t="s">
        <v>1344</v>
      </c>
      <c r="B960" s="15" t="s">
        <v>1345</v>
      </c>
      <c r="C960" s="15" t="s">
        <v>1346</v>
      </c>
      <c r="D960" s="15" t="s">
        <v>1347</v>
      </c>
      <c r="E960" s="15" t="s">
        <v>1347</v>
      </c>
      <c r="F960" s="15" t="s">
        <v>1702</v>
      </c>
      <c r="G960" s="15" t="s">
        <v>1548</v>
      </c>
      <c r="H960" s="15" t="s">
        <v>3716</v>
      </c>
      <c r="I960" s="15" t="s">
        <v>1369</v>
      </c>
      <c r="J960" s="15"/>
      <c r="K960" s="16">
        <v>68</v>
      </c>
      <c r="L960" s="16">
        <v>716</v>
      </c>
      <c r="M960" s="16">
        <v>731</v>
      </c>
      <c r="N960" s="16">
        <v>741</v>
      </c>
      <c r="O960" s="16">
        <v>3757768</v>
      </c>
      <c r="P960" s="16">
        <v>169886</v>
      </c>
      <c r="Q960" s="16">
        <v>8815</v>
      </c>
      <c r="R960" s="16">
        <v>396</v>
      </c>
      <c r="S960" s="15"/>
      <c r="T960" s="16">
        <v>67</v>
      </c>
      <c r="U960" s="16">
        <v>733</v>
      </c>
      <c r="V960" s="16">
        <v>743</v>
      </c>
      <c r="W960" s="16">
        <v>731</v>
      </c>
      <c r="X960" s="16">
        <v>3778658</v>
      </c>
      <c r="Y960" s="16">
        <v>96889</v>
      </c>
      <c r="Z960" s="16">
        <v>5640</v>
      </c>
      <c r="AA960" s="16">
        <v>395</v>
      </c>
      <c r="AC960" s="16">
        <v>69</v>
      </c>
      <c r="AD960" s="16">
        <v>510</v>
      </c>
      <c r="AE960" s="16">
        <v>481</v>
      </c>
      <c r="AF960" s="16">
        <v>672</v>
      </c>
      <c r="AG960" s="16">
        <v>2730547</v>
      </c>
      <c r="AH960" s="16">
        <v>88947</v>
      </c>
      <c r="AI960" s="16">
        <v>5273</v>
      </c>
      <c r="AJ960" s="16">
        <v>379</v>
      </c>
      <c r="AL960" s="16">
        <v>69</v>
      </c>
      <c r="AM960" s="16">
        <v>737</v>
      </c>
      <c r="AN960" s="16">
        <v>738</v>
      </c>
      <c r="AO960" s="16">
        <v>716</v>
      </c>
      <c r="AP960" s="16">
        <v>3821212</v>
      </c>
      <c r="AQ960" s="16">
        <v>48276</v>
      </c>
      <c r="AR960" s="16">
        <v>2618</v>
      </c>
      <c r="AS960" s="16">
        <v>402</v>
      </c>
      <c r="AU960" s="16">
        <v>68</v>
      </c>
      <c r="AV960" s="16">
        <v>687</v>
      </c>
      <c r="AW960" s="16">
        <v>14088185</v>
      </c>
      <c r="AX960" s="16">
        <v>403998</v>
      </c>
      <c r="AY960" s="16">
        <v>22346</v>
      </c>
      <c r="AZ960" s="16">
        <v>394</v>
      </c>
      <c r="BA960" s="16">
        <v>20494</v>
      </c>
    </row>
    <row r="961" spans="1:53">
      <c r="A961" s="15" t="s">
        <v>1344</v>
      </c>
      <c r="B961" s="15" t="s">
        <v>1345</v>
      </c>
      <c r="C961" s="15" t="s">
        <v>1346</v>
      </c>
      <c r="D961" s="15" t="s">
        <v>1347</v>
      </c>
      <c r="E961" s="15" t="s">
        <v>1347</v>
      </c>
      <c r="F961" s="15" t="s">
        <v>1702</v>
      </c>
      <c r="G961" s="15" t="s">
        <v>1549</v>
      </c>
      <c r="H961" s="15" t="s">
        <v>3716</v>
      </c>
      <c r="I961" s="15" t="s">
        <v>1371</v>
      </c>
      <c r="J961" s="15"/>
      <c r="K961" s="16">
        <v>3</v>
      </c>
      <c r="L961" s="16">
        <v>58</v>
      </c>
      <c r="M961" s="16">
        <v>60</v>
      </c>
      <c r="N961" s="16">
        <v>62</v>
      </c>
      <c r="O961" s="16">
        <v>247033</v>
      </c>
      <c r="P961" s="16">
        <v>169886</v>
      </c>
      <c r="Q961" s="16">
        <v>8815</v>
      </c>
      <c r="R961" s="16">
        <v>317</v>
      </c>
      <c r="S961" s="15"/>
      <c r="T961" s="16">
        <v>3</v>
      </c>
      <c r="U961" s="16">
        <v>59</v>
      </c>
      <c r="V961" s="16">
        <v>66</v>
      </c>
      <c r="W961" s="16">
        <v>69</v>
      </c>
      <c r="X961" s="16">
        <v>297908</v>
      </c>
      <c r="Y961" s="16">
        <v>96889</v>
      </c>
      <c r="Z961" s="16">
        <v>5640</v>
      </c>
      <c r="AA961" s="16">
        <v>354</v>
      </c>
      <c r="AC961" s="16">
        <v>3</v>
      </c>
      <c r="AD961" s="16">
        <v>80</v>
      </c>
      <c r="AE961" s="16">
        <v>76</v>
      </c>
      <c r="AF961" s="16">
        <v>70</v>
      </c>
      <c r="AG961" s="16">
        <v>340510</v>
      </c>
      <c r="AH961" s="16">
        <v>88947</v>
      </c>
      <c r="AI961" s="16">
        <v>5273</v>
      </c>
      <c r="AJ961" s="16">
        <v>348</v>
      </c>
      <c r="AL961" s="16">
        <v>3</v>
      </c>
      <c r="AM961" s="16">
        <v>67</v>
      </c>
      <c r="AN961" s="16">
        <v>64</v>
      </c>
      <c r="AO961" s="16">
        <v>62</v>
      </c>
      <c r="AP961" s="16">
        <v>281372</v>
      </c>
      <c r="AQ961" s="16">
        <v>48276</v>
      </c>
      <c r="AR961" s="16">
        <v>2618</v>
      </c>
      <c r="AS961" s="16">
        <v>336</v>
      </c>
      <c r="AU961" s="16">
        <v>3</v>
      </c>
      <c r="AV961" s="16">
        <v>66</v>
      </c>
      <c r="AW961" s="16">
        <v>1166823</v>
      </c>
      <c r="AX961" s="16">
        <v>403998</v>
      </c>
      <c r="AY961" s="16">
        <v>22346</v>
      </c>
      <c r="AZ961" s="16">
        <v>340</v>
      </c>
      <c r="BA961" s="16">
        <v>17657</v>
      </c>
    </row>
    <row r="962" spans="1:53">
      <c r="A962" s="15" t="s">
        <v>1344</v>
      </c>
      <c r="B962" s="15" t="s">
        <v>1345</v>
      </c>
      <c r="C962" s="15" t="s">
        <v>1346</v>
      </c>
      <c r="D962" s="15" t="s">
        <v>1347</v>
      </c>
      <c r="E962" s="15" t="s">
        <v>1347</v>
      </c>
      <c r="F962" s="15" t="s">
        <v>1702</v>
      </c>
      <c r="G962" s="15" t="s">
        <v>1550</v>
      </c>
      <c r="H962" s="15" t="s">
        <v>3716</v>
      </c>
      <c r="I962" s="15" t="s">
        <v>1373</v>
      </c>
      <c r="J962" s="15"/>
      <c r="K962" s="16">
        <v>3</v>
      </c>
      <c r="L962" s="16">
        <v>58</v>
      </c>
      <c r="M962" s="16">
        <v>60</v>
      </c>
      <c r="N962" s="16">
        <v>62</v>
      </c>
      <c r="O962" s="16">
        <v>247033</v>
      </c>
      <c r="P962" s="16">
        <v>169886</v>
      </c>
      <c r="Q962" s="16">
        <v>8815</v>
      </c>
      <c r="R962" s="16">
        <v>317</v>
      </c>
      <c r="S962" s="15"/>
      <c r="T962" s="16">
        <v>3</v>
      </c>
      <c r="U962" s="16">
        <v>59</v>
      </c>
      <c r="V962" s="16">
        <v>66</v>
      </c>
      <c r="W962" s="16">
        <v>69</v>
      </c>
      <c r="X962" s="16">
        <v>297908</v>
      </c>
      <c r="Y962" s="16">
        <v>96889</v>
      </c>
      <c r="Z962" s="16">
        <v>5640</v>
      </c>
      <c r="AA962" s="16">
        <v>354</v>
      </c>
      <c r="AC962" s="16">
        <v>3</v>
      </c>
      <c r="AD962" s="16">
        <v>80</v>
      </c>
      <c r="AE962" s="16">
        <v>76</v>
      </c>
      <c r="AF962" s="16">
        <v>70</v>
      </c>
      <c r="AG962" s="16">
        <v>340510</v>
      </c>
      <c r="AH962" s="16">
        <v>88947</v>
      </c>
      <c r="AI962" s="16">
        <v>5273</v>
      </c>
      <c r="AJ962" s="16">
        <v>348</v>
      </c>
      <c r="AL962" s="16">
        <v>3</v>
      </c>
      <c r="AM962" s="16">
        <v>67</v>
      </c>
      <c r="AN962" s="16">
        <v>64</v>
      </c>
      <c r="AO962" s="16">
        <v>62</v>
      </c>
      <c r="AP962" s="16">
        <v>281372</v>
      </c>
      <c r="AQ962" s="16">
        <v>48276</v>
      </c>
      <c r="AR962" s="16">
        <v>2618</v>
      </c>
      <c r="AS962" s="16">
        <v>336</v>
      </c>
      <c r="AU962" s="16">
        <v>3</v>
      </c>
      <c r="AV962" s="16">
        <v>66</v>
      </c>
      <c r="AW962" s="16">
        <v>1166823</v>
      </c>
      <c r="AX962" s="16">
        <v>403998</v>
      </c>
      <c r="AY962" s="16">
        <v>22346</v>
      </c>
      <c r="AZ962" s="16">
        <v>340</v>
      </c>
      <c r="BA962" s="16">
        <v>17657</v>
      </c>
    </row>
    <row r="963" spans="1:53">
      <c r="A963" s="15" t="s">
        <v>1344</v>
      </c>
      <c r="B963" s="15" t="s">
        <v>1345</v>
      </c>
      <c r="C963" s="15" t="s">
        <v>1346</v>
      </c>
      <c r="D963" s="15" t="s">
        <v>1347</v>
      </c>
      <c r="E963" s="15" t="s">
        <v>1347</v>
      </c>
      <c r="F963" s="15" t="s">
        <v>1702</v>
      </c>
      <c r="G963" s="15" t="s">
        <v>1551</v>
      </c>
      <c r="H963" s="15" t="s">
        <v>3716</v>
      </c>
      <c r="I963" s="15" t="s">
        <v>1375</v>
      </c>
      <c r="J963" s="15"/>
      <c r="K963" s="16">
        <v>3</v>
      </c>
      <c r="L963" s="16">
        <v>58</v>
      </c>
      <c r="M963" s="16">
        <v>60</v>
      </c>
      <c r="N963" s="16">
        <v>62</v>
      </c>
      <c r="O963" s="16">
        <v>247033</v>
      </c>
      <c r="P963" s="16">
        <v>169886</v>
      </c>
      <c r="Q963" s="16">
        <v>8815</v>
      </c>
      <c r="R963" s="16">
        <v>317</v>
      </c>
      <c r="S963" s="15"/>
      <c r="T963" s="16">
        <v>3</v>
      </c>
      <c r="U963" s="16">
        <v>59</v>
      </c>
      <c r="V963" s="16">
        <v>66</v>
      </c>
      <c r="W963" s="16">
        <v>69</v>
      </c>
      <c r="X963" s="16">
        <v>297908</v>
      </c>
      <c r="Y963" s="16">
        <v>96889</v>
      </c>
      <c r="Z963" s="16">
        <v>5640</v>
      </c>
      <c r="AA963" s="16">
        <v>354</v>
      </c>
      <c r="AC963" s="16">
        <v>3</v>
      </c>
      <c r="AD963" s="16">
        <v>80</v>
      </c>
      <c r="AE963" s="16">
        <v>76</v>
      </c>
      <c r="AF963" s="16">
        <v>70</v>
      </c>
      <c r="AG963" s="16">
        <v>340510</v>
      </c>
      <c r="AH963" s="16">
        <v>88947</v>
      </c>
      <c r="AI963" s="16">
        <v>5273</v>
      </c>
      <c r="AJ963" s="16">
        <v>348</v>
      </c>
      <c r="AL963" s="16">
        <v>3</v>
      </c>
      <c r="AM963" s="16">
        <v>67</v>
      </c>
      <c r="AN963" s="16">
        <v>64</v>
      </c>
      <c r="AO963" s="16">
        <v>62</v>
      </c>
      <c r="AP963" s="16">
        <v>281372</v>
      </c>
      <c r="AQ963" s="16">
        <v>48276</v>
      </c>
      <c r="AR963" s="16">
        <v>2618</v>
      </c>
      <c r="AS963" s="16">
        <v>336</v>
      </c>
      <c r="AU963" s="16">
        <v>3</v>
      </c>
      <c r="AV963" s="16">
        <v>66</v>
      </c>
      <c r="AW963" s="16">
        <v>1166823</v>
      </c>
      <c r="AX963" s="16">
        <v>403998</v>
      </c>
      <c r="AY963" s="16">
        <v>22346</v>
      </c>
      <c r="AZ963" s="16">
        <v>340</v>
      </c>
      <c r="BA963" s="16">
        <v>17657</v>
      </c>
    </row>
    <row r="964" spans="1:53">
      <c r="A964" s="15" t="s">
        <v>1344</v>
      </c>
      <c r="B964" s="15" t="s">
        <v>1345</v>
      </c>
      <c r="C964" s="15" t="s">
        <v>1346</v>
      </c>
      <c r="D964" s="15" t="s">
        <v>1347</v>
      </c>
      <c r="E964" s="15" t="s">
        <v>1347</v>
      </c>
      <c r="F964" s="15" t="s">
        <v>1702</v>
      </c>
      <c r="G964" s="15" t="s">
        <v>1552</v>
      </c>
      <c r="H964" s="15" t="s">
        <v>3716</v>
      </c>
      <c r="I964" s="15" t="s">
        <v>1371</v>
      </c>
      <c r="J964" s="15"/>
      <c r="K964" s="16">
        <v>10</v>
      </c>
      <c r="L964" s="16">
        <v>279</v>
      </c>
      <c r="M964" s="16">
        <v>288</v>
      </c>
      <c r="N964" s="16">
        <v>289</v>
      </c>
      <c r="O964" s="16">
        <v>1361995</v>
      </c>
      <c r="P964" s="16">
        <v>0</v>
      </c>
      <c r="Q964" s="16">
        <v>0</v>
      </c>
      <c r="R964" s="16">
        <v>367</v>
      </c>
      <c r="S964" s="15"/>
      <c r="T964" s="16">
        <v>10</v>
      </c>
      <c r="U964" s="16">
        <v>288</v>
      </c>
      <c r="V964" s="16">
        <v>293</v>
      </c>
      <c r="W964" s="16">
        <v>276</v>
      </c>
      <c r="X964" s="16">
        <v>1324796</v>
      </c>
      <c r="Y964" s="16">
        <v>0</v>
      </c>
      <c r="Z964" s="16">
        <v>0</v>
      </c>
      <c r="AA964" s="16">
        <v>357</v>
      </c>
      <c r="AC964" s="16">
        <v>10</v>
      </c>
      <c r="AD964" s="16">
        <v>143</v>
      </c>
      <c r="AE964" s="16">
        <v>215</v>
      </c>
      <c r="AF964" s="16">
        <v>240</v>
      </c>
      <c r="AG964" s="16">
        <v>855609</v>
      </c>
      <c r="AH964" s="16">
        <v>0</v>
      </c>
      <c r="AI964" s="16">
        <v>0</v>
      </c>
      <c r="AJ964" s="16">
        <v>330</v>
      </c>
      <c r="AL964" s="16">
        <v>10</v>
      </c>
      <c r="AM964" s="16">
        <v>284</v>
      </c>
      <c r="AN964" s="16">
        <v>283</v>
      </c>
      <c r="AO964" s="16">
        <v>271</v>
      </c>
      <c r="AP964" s="16">
        <v>1301643</v>
      </c>
      <c r="AQ964" s="16">
        <v>0</v>
      </c>
      <c r="AR964" s="16">
        <v>0</v>
      </c>
      <c r="AS964" s="16">
        <v>358</v>
      </c>
      <c r="AU964" s="16">
        <v>10</v>
      </c>
      <c r="AV964" s="16">
        <v>262</v>
      </c>
      <c r="AW964" s="16">
        <v>4844043</v>
      </c>
      <c r="AX964" s="16">
        <v>0</v>
      </c>
      <c r="AY964" s="16">
        <v>0</v>
      </c>
      <c r="AZ964" s="16">
        <v>355</v>
      </c>
      <c r="BA964" s="16">
        <v>18459</v>
      </c>
    </row>
    <row r="965" spans="1:53">
      <c r="A965" s="15" t="s">
        <v>1344</v>
      </c>
      <c r="B965" s="15" t="s">
        <v>1345</v>
      </c>
      <c r="C965" s="15" t="s">
        <v>1346</v>
      </c>
      <c r="D965" s="15" t="s">
        <v>1347</v>
      </c>
      <c r="E965" s="15" t="s">
        <v>1347</v>
      </c>
      <c r="F965" s="15" t="s">
        <v>1702</v>
      </c>
      <c r="G965" s="15" t="s">
        <v>1553</v>
      </c>
      <c r="H965" s="15" t="s">
        <v>3716</v>
      </c>
      <c r="I965" s="15" t="s">
        <v>1373</v>
      </c>
      <c r="J965" s="15"/>
      <c r="K965" s="16">
        <v>10</v>
      </c>
      <c r="L965" s="16">
        <v>279</v>
      </c>
      <c r="M965" s="16">
        <v>288</v>
      </c>
      <c r="N965" s="16">
        <v>289</v>
      </c>
      <c r="O965" s="16">
        <v>1361995</v>
      </c>
      <c r="P965" s="16">
        <v>0</v>
      </c>
      <c r="Q965" s="16">
        <v>0</v>
      </c>
      <c r="R965" s="16">
        <v>367</v>
      </c>
      <c r="S965" s="15"/>
      <c r="T965" s="16">
        <v>10</v>
      </c>
      <c r="U965" s="16">
        <v>288</v>
      </c>
      <c r="V965" s="16">
        <v>293</v>
      </c>
      <c r="W965" s="16">
        <v>276</v>
      </c>
      <c r="X965" s="16">
        <v>1324796</v>
      </c>
      <c r="Y965" s="16">
        <v>0</v>
      </c>
      <c r="Z965" s="16">
        <v>0</v>
      </c>
      <c r="AA965" s="16">
        <v>357</v>
      </c>
      <c r="AC965" s="16">
        <v>10</v>
      </c>
      <c r="AD965" s="16">
        <v>143</v>
      </c>
      <c r="AE965" s="16">
        <v>215</v>
      </c>
      <c r="AF965" s="16">
        <v>240</v>
      </c>
      <c r="AG965" s="16">
        <v>855609</v>
      </c>
      <c r="AH965" s="16">
        <v>0</v>
      </c>
      <c r="AI965" s="16">
        <v>0</v>
      </c>
      <c r="AJ965" s="16">
        <v>330</v>
      </c>
      <c r="AL965" s="16">
        <v>10</v>
      </c>
      <c r="AM965" s="16">
        <v>284</v>
      </c>
      <c r="AN965" s="16">
        <v>283</v>
      </c>
      <c r="AO965" s="16">
        <v>271</v>
      </c>
      <c r="AP965" s="16">
        <v>1301643</v>
      </c>
      <c r="AQ965" s="16">
        <v>0</v>
      </c>
      <c r="AR965" s="16">
        <v>0</v>
      </c>
      <c r="AS965" s="16">
        <v>358</v>
      </c>
      <c r="AU965" s="16">
        <v>10</v>
      </c>
      <c r="AV965" s="16">
        <v>262</v>
      </c>
      <c r="AW965" s="16">
        <v>4844043</v>
      </c>
      <c r="AX965" s="16">
        <v>0</v>
      </c>
      <c r="AY965" s="16">
        <v>0</v>
      </c>
      <c r="AZ965" s="16">
        <v>355</v>
      </c>
      <c r="BA965" s="16">
        <v>18459</v>
      </c>
    </row>
    <row r="966" spans="1:53">
      <c r="A966" s="15" t="s">
        <v>1344</v>
      </c>
      <c r="B966" s="15" t="s">
        <v>1345</v>
      </c>
      <c r="C966" s="15" t="s">
        <v>1346</v>
      </c>
      <c r="D966" s="15" t="s">
        <v>1347</v>
      </c>
      <c r="E966" s="15" t="s">
        <v>1347</v>
      </c>
      <c r="F966" s="15" t="s">
        <v>1702</v>
      </c>
      <c r="G966" s="15" t="s">
        <v>1555</v>
      </c>
      <c r="H966" s="15" t="s">
        <v>3716</v>
      </c>
      <c r="I966" s="15" t="s">
        <v>1375</v>
      </c>
      <c r="J966" s="15"/>
      <c r="K966" s="16">
        <v>10</v>
      </c>
      <c r="L966" s="16">
        <v>279</v>
      </c>
      <c r="M966" s="16">
        <v>288</v>
      </c>
      <c r="N966" s="16">
        <v>289</v>
      </c>
      <c r="O966" s="16">
        <v>1361995</v>
      </c>
      <c r="P966" s="16">
        <v>0</v>
      </c>
      <c r="Q966" s="16">
        <v>0</v>
      </c>
      <c r="R966" s="16">
        <v>367</v>
      </c>
      <c r="S966" s="15"/>
      <c r="T966" s="16">
        <v>10</v>
      </c>
      <c r="U966" s="16">
        <v>288</v>
      </c>
      <c r="V966" s="16">
        <v>293</v>
      </c>
      <c r="W966" s="16">
        <v>276</v>
      </c>
      <c r="X966" s="16">
        <v>1324796</v>
      </c>
      <c r="Y966" s="16">
        <v>0</v>
      </c>
      <c r="Z966" s="16">
        <v>0</v>
      </c>
      <c r="AA966" s="16">
        <v>357</v>
      </c>
      <c r="AC966" s="16">
        <v>10</v>
      </c>
      <c r="AD966" s="16">
        <v>143</v>
      </c>
      <c r="AE966" s="16">
        <v>215</v>
      </c>
      <c r="AF966" s="16">
        <v>240</v>
      </c>
      <c r="AG966" s="16">
        <v>855609</v>
      </c>
      <c r="AH966" s="16">
        <v>0</v>
      </c>
      <c r="AI966" s="16">
        <v>0</v>
      </c>
      <c r="AJ966" s="16">
        <v>330</v>
      </c>
      <c r="AL966" s="16">
        <v>10</v>
      </c>
      <c r="AM966" s="16">
        <v>284</v>
      </c>
      <c r="AN966" s="16">
        <v>283</v>
      </c>
      <c r="AO966" s="16">
        <v>271</v>
      </c>
      <c r="AP966" s="16">
        <v>1301643</v>
      </c>
      <c r="AQ966" s="16">
        <v>0</v>
      </c>
      <c r="AR966" s="16">
        <v>0</v>
      </c>
      <c r="AS966" s="16">
        <v>358</v>
      </c>
      <c r="AU966" s="16">
        <v>10</v>
      </c>
      <c r="AV966" s="16">
        <v>262</v>
      </c>
      <c r="AW966" s="16">
        <v>4844043</v>
      </c>
      <c r="AX966" s="16">
        <v>0</v>
      </c>
      <c r="AY966" s="16">
        <v>0</v>
      </c>
      <c r="AZ966" s="16">
        <v>355</v>
      </c>
      <c r="BA966" s="16">
        <v>18459</v>
      </c>
    </row>
    <row r="967" spans="1:53">
      <c r="A967" s="15" t="s">
        <v>1344</v>
      </c>
      <c r="B967" s="15" t="s">
        <v>1345</v>
      </c>
      <c r="C967" s="15" t="s">
        <v>1346</v>
      </c>
      <c r="D967" s="15" t="s">
        <v>1347</v>
      </c>
      <c r="E967" s="15" t="s">
        <v>1347</v>
      </c>
      <c r="F967" s="15" t="s">
        <v>1702</v>
      </c>
      <c r="G967" s="15" t="s">
        <v>1557</v>
      </c>
      <c r="H967" s="15" t="s">
        <v>3716</v>
      </c>
      <c r="I967" s="15" t="s">
        <v>1371</v>
      </c>
      <c r="J967" s="15"/>
      <c r="K967" s="16">
        <v>55</v>
      </c>
      <c r="L967" s="16">
        <v>379</v>
      </c>
      <c r="M967" s="16">
        <v>383</v>
      </c>
      <c r="N967" s="16">
        <v>390</v>
      </c>
      <c r="O967" s="16">
        <v>2148740</v>
      </c>
      <c r="P967" s="16">
        <v>0</v>
      </c>
      <c r="Q967" s="16">
        <v>0</v>
      </c>
      <c r="R967" s="16">
        <v>430</v>
      </c>
      <c r="S967" s="15"/>
      <c r="T967" s="16">
        <v>54</v>
      </c>
      <c r="U967" s="16">
        <v>386</v>
      </c>
      <c r="V967" s="16">
        <v>384</v>
      </c>
      <c r="W967" s="16">
        <v>386</v>
      </c>
      <c r="X967" s="16">
        <v>2155954</v>
      </c>
      <c r="Y967" s="16">
        <v>0</v>
      </c>
      <c r="Z967" s="16">
        <v>0</v>
      </c>
      <c r="AA967" s="16">
        <v>430</v>
      </c>
      <c r="AC967" s="16">
        <v>56</v>
      </c>
      <c r="AD967" s="16">
        <v>287</v>
      </c>
      <c r="AE967" s="16">
        <v>190</v>
      </c>
      <c r="AF967" s="16">
        <v>362</v>
      </c>
      <c r="AG967" s="16">
        <v>1534428</v>
      </c>
      <c r="AH967" s="16">
        <v>0</v>
      </c>
      <c r="AI967" s="16">
        <v>0</v>
      </c>
      <c r="AJ967" s="16">
        <v>422</v>
      </c>
      <c r="AL967" s="16">
        <v>56</v>
      </c>
      <c r="AM967" s="16">
        <v>386</v>
      </c>
      <c r="AN967" s="16">
        <v>391</v>
      </c>
      <c r="AO967" s="16">
        <v>383</v>
      </c>
      <c r="AP967" s="16">
        <v>2238197</v>
      </c>
      <c r="AQ967" s="16">
        <v>0</v>
      </c>
      <c r="AR967" s="16">
        <v>0</v>
      </c>
      <c r="AS967" s="16">
        <v>445</v>
      </c>
      <c r="AU967" s="16">
        <v>55</v>
      </c>
      <c r="AV967" s="16">
        <v>359</v>
      </c>
      <c r="AW967" s="16">
        <v>8077319</v>
      </c>
      <c r="AX967" s="16">
        <v>0</v>
      </c>
      <c r="AY967" s="16">
        <v>0</v>
      </c>
      <c r="AZ967" s="16">
        <v>433</v>
      </c>
      <c r="BA967" s="16">
        <v>22505</v>
      </c>
    </row>
    <row r="968" spans="1:53">
      <c r="A968" s="15" t="s">
        <v>1344</v>
      </c>
      <c r="B968" s="15" t="s">
        <v>1345</v>
      </c>
      <c r="C968" s="15" t="s">
        <v>1346</v>
      </c>
      <c r="D968" s="15" t="s">
        <v>1347</v>
      </c>
      <c r="E968" s="15" t="s">
        <v>1347</v>
      </c>
      <c r="F968" s="15" t="s">
        <v>1702</v>
      </c>
      <c r="G968" s="15" t="s">
        <v>1558</v>
      </c>
      <c r="H968" s="15" t="s">
        <v>3716</v>
      </c>
      <c r="I968" s="15" t="s">
        <v>1373</v>
      </c>
      <c r="J968" s="15"/>
      <c r="K968" s="16">
        <v>55</v>
      </c>
      <c r="L968" s="16">
        <v>379</v>
      </c>
      <c r="M968" s="16">
        <v>383</v>
      </c>
      <c r="N968" s="16">
        <v>390</v>
      </c>
      <c r="O968" s="16">
        <v>2148740</v>
      </c>
      <c r="P968" s="16">
        <v>0</v>
      </c>
      <c r="Q968" s="16">
        <v>0</v>
      </c>
      <c r="R968" s="16">
        <v>430</v>
      </c>
      <c r="S968" s="15"/>
      <c r="T968" s="16">
        <v>54</v>
      </c>
      <c r="U968" s="16">
        <v>386</v>
      </c>
      <c r="V968" s="16">
        <v>384</v>
      </c>
      <c r="W968" s="16">
        <v>386</v>
      </c>
      <c r="X968" s="16">
        <v>2155954</v>
      </c>
      <c r="Y968" s="16">
        <v>0</v>
      </c>
      <c r="Z968" s="16">
        <v>0</v>
      </c>
      <c r="AA968" s="16">
        <v>430</v>
      </c>
      <c r="AC968" s="16">
        <v>56</v>
      </c>
      <c r="AD968" s="16">
        <v>287</v>
      </c>
      <c r="AE968" s="16">
        <v>190</v>
      </c>
      <c r="AF968" s="16">
        <v>362</v>
      </c>
      <c r="AG968" s="16">
        <v>1534428</v>
      </c>
      <c r="AH968" s="16">
        <v>0</v>
      </c>
      <c r="AI968" s="16">
        <v>0</v>
      </c>
      <c r="AJ968" s="16">
        <v>422</v>
      </c>
      <c r="AL968" s="16">
        <v>56</v>
      </c>
      <c r="AM968" s="16">
        <v>386</v>
      </c>
      <c r="AN968" s="16">
        <v>391</v>
      </c>
      <c r="AO968" s="16">
        <v>383</v>
      </c>
      <c r="AP968" s="16">
        <v>2238197</v>
      </c>
      <c r="AQ968" s="16">
        <v>0</v>
      </c>
      <c r="AR968" s="16">
        <v>0</v>
      </c>
      <c r="AS968" s="16">
        <v>445</v>
      </c>
      <c r="AU968" s="16">
        <v>55</v>
      </c>
      <c r="AV968" s="16">
        <v>359</v>
      </c>
      <c r="AW968" s="16">
        <v>8077319</v>
      </c>
      <c r="AX968" s="16">
        <v>0</v>
      </c>
      <c r="AY968" s="16">
        <v>0</v>
      </c>
      <c r="AZ968" s="16">
        <v>433</v>
      </c>
      <c r="BA968" s="16">
        <v>22505</v>
      </c>
    </row>
    <row r="969" spans="1:53">
      <c r="A969" s="15" t="s">
        <v>1344</v>
      </c>
      <c r="B969" s="15" t="s">
        <v>1345</v>
      </c>
      <c r="C969" s="15" t="s">
        <v>1346</v>
      </c>
      <c r="D969" s="15" t="s">
        <v>1347</v>
      </c>
      <c r="E969" s="15" t="s">
        <v>1347</v>
      </c>
      <c r="F969" s="15" t="s">
        <v>1702</v>
      </c>
      <c r="G969" s="15" t="s">
        <v>1559</v>
      </c>
      <c r="H969" s="15" t="s">
        <v>3716</v>
      </c>
      <c r="I969" s="15" t="s">
        <v>1375</v>
      </c>
      <c r="J969" s="15"/>
      <c r="K969" s="16">
        <v>55</v>
      </c>
      <c r="L969" s="16">
        <v>379</v>
      </c>
      <c r="M969" s="16">
        <v>383</v>
      </c>
      <c r="N969" s="16">
        <v>390</v>
      </c>
      <c r="O969" s="16">
        <v>2148740</v>
      </c>
      <c r="P969" s="16">
        <v>0</v>
      </c>
      <c r="Q969" s="16">
        <v>0</v>
      </c>
      <c r="R969" s="16">
        <v>430</v>
      </c>
      <c r="S969" s="15"/>
      <c r="T969" s="16">
        <v>54</v>
      </c>
      <c r="U969" s="16">
        <v>386</v>
      </c>
      <c r="V969" s="16">
        <v>384</v>
      </c>
      <c r="W969" s="16">
        <v>386</v>
      </c>
      <c r="X969" s="16">
        <v>2155954</v>
      </c>
      <c r="Y969" s="16">
        <v>0</v>
      </c>
      <c r="Z969" s="16">
        <v>0</v>
      </c>
      <c r="AA969" s="16">
        <v>430</v>
      </c>
      <c r="AC969" s="16">
        <v>56</v>
      </c>
      <c r="AD969" s="16">
        <v>287</v>
      </c>
      <c r="AE969" s="16">
        <v>190</v>
      </c>
      <c r="AF969" s="16">
        <v>362</v>
      </c>
      <c r="AG969" s="16">
        <v>1534428</v>
      </c>
      <c r="AH969" s="16">
        <v>0</v>
      </c>
      <c r="AI969" s="16">
        <v>0</v>
      </c>
      <c r="AJ969" s="16">
        <v>422</v>
      </c>
      <c r="AL969" s="16">
        <v>56</v>
      </c>
      <c r="AM969" s="16">
        <v>386</v>
      </c>
      <c r="AN969" s="16">
        <v>391</v>
      </c>
      <c r="AO969" s="16">
        <v>383</v>
      </c>
      <c r="AP969" s="16">
        <v>2238197</v>
      </c>
      <c r="AQ969" s="16">
        <v>0</v>
      </c>
      <c r="AR969" s="16">
        <v>0</v>
      </c>
      <c r="AS969" s="16">
        <v>445</v>
      </c>
      <c r="AU969" s="16">
        <v>55</v>
      </c>
      <c r="AV969" s="16">
        <v>359</v>
      </c>
      <c r="AW969" s="16">
        <v>8077319</v>
      </c>
      <c r="AX969" s="16">
        <v>0</v>
      </c>
      <c r="AY969" s="16">
        <v>0</v>
      </c>
      <c r="AZ969" s="16">
        <v>433</v>
      </c>
      <c r="BA969" s="16">
        <v>22505</v>
      </c>
    </row>
    <row r="970" spans="1:53">
      <c r="A970" s="15" t="s">
        <v>1344</v>
      </c>
      <c r="B970" s="15" t="s">
        <v>1345</v>
      </c>
      <c r="C970" s="15" t="s">
        <v>1346</v>
      </c>
      <c r="D970" s="15" t="s">
        <v>1347</v>
      </c>
      <c r="E970" s="15" t="s">
        <v>1347</v>
      </c>
      <c r="F970" s="15" t="s">
        <v>1702</v>
      </c>
      <c r="G970" s="15" t="s">
        <v>1560</v>
      </c>
      <c r="H970" s="15" t="s">
        <v>3716</v>
      </c>
      <c r="I970" s="15" t="s">
        <v>1367</v>
      </c>
      <c r="J970" s="15"/>
      <c r="K970" s="16">
        <v>281</v>
      </c>
      <c r="L970" s="16">
        <v>17830</v>
      </c>
      <c r="M970" s="16">
        <v>17978</v>
      </c>
      <c r="N970" s="16">
        <v>18117</v>
      </c>
      <c r="O970" s="16">
        <v>179085446</v>
      </c>
      <c r="P970" s="16">
        <v>3195248</v>
      </c>
      <c r="Q970" s="16">
        <v>147805</v>
      </c>
      <c r="R970" s="16">
        <v>766</v>
      </c>
      <c r="S970" s="15"/>
      <c r="T970" s="16">
        <v>280</v>
      </c>
      <c r="U970" s="16">
        <v>18457</v>
      </c>
      <c r="V970" s="16">
        <v>18463</v>
      </c>
      <c r="W970" s="16">
        <v>18451</v>
      </c>
      <c r="X970" s="16">
        <v>183645149</v>
      </c>
      <c r="Y970" s="16">
        <v>967757</v>
      </c>
      <c r="Z970" s="16">
        <v>46338</v>
      </c>
      <c r="AA970" s="16">
        <v>765</v>
      </c>
      <c r="AC970" s="16">
        <v>279</v>
      </c>
      <c r="AD970" s="16">
        <v>18165</v>
      </c>
      <c r="AE970" s="16">
        <v>18095</v>
      </c>
      <c r="AF970" s="16">
        <v>18322</v>
      </c>
      <c r="AG970" s="16">
        <v>172592803</v>
      </c>
      <c r="AH970" s="16">
        <v>665907</v>
      </c>
      <c r="AI970" s="16">
        <v>32392</v>
      </c>
      <c r="AJ970" s="16">
        <v>730</v>
      </c>
      <c r="AL970" s="16">
        <v>278</v>
      </c>
      <c r="AM970" s="16">
        <v>18332</v>
      </c>
      <c r="AN970" s="16">
        <v>18343</v>
      </c>
      <c r="AO970" s="16">
        <v>18322</v>
      </c>
      <c r="AP970" s="16">
        <v>182026517</v>
      </c>
      <c r="AQ970" s="16">
        <v>411871</v>
      </c>
      <c r="AR970" s="16">
        <v>20983</v>
      </c>
      <c r="AS970" s="16">
        <v>764</v>
      </c>
      <c r="AU970" s="16">
        <v>280</v>
      </c>
      <c r="AV970" s="16">
        <v>18240</v>
      </c>
      <c r="AW970" s="16">
        <v>717349915</v>
      </c>
      <c r="AX970" s="16">
        <v>5240783</v>
      </c>
      <c r="AY970" s="16">
        <v>247518</v>
      </c>
      <c r="AZ970" s="16">
        <v>756</v>
      </c>
      <c r="BA970" s="16">
        <v>39329</v>
      </c>
    </row>
    <row r="971" spans="1:53">
      <c r="A971" s="15" t="s">
        <v>1344</v>
      </c>
      <c r="B971" s="15" t="s">
        <v>1345</v>
      </c>
      <c r="C971" s="15" t="s">
        <v>1346</v>
      </c>
      <c r="D971" s="15" t="s">
        <v>1347</v>
      </c>
      <c r="E971" s="15" t="s">
        <v>1347</v>
      </c>
      <c r="F971" s="15" t="s">
        <v>1702</v>
      </c>
      <c r="G971" s="15" t="s">
        <v>2023</v>
      </c>
      <c r="H971" s="15" t="s">
        <v>3716</v>
      </c>
      <c r="I971" s="15" t="s">
        <v>1369</v>
      </c>
      <c r="J971" s="15"/>
      <c r="K971" s="16">
        <v>53</v>
      </c>
      <c r="L971" s="16">
        <v>2739</v>
      </c>
      <c r="M971" s="16">
        <v>2773</v>
      </c>
      <c r="N971" s="16">
        <v>2732</v>
      </c>
      <c r="O971" s="16">
        <v>30714689</v>
      </c>
      <c r="P971" s="16">
        <v>0</v>
      </c>
      <c r="Q971" s="16">
        <v>0</v>
      </c>
      <c r="R971" s="16">
        <v>860</v>
      </c>
      <c r="S971" s="15"/>
      <c r="T971" s="16">
        <v>54</v>
      </c>
      <c r="U971" s="16">
        <v>2726</v>
      </c>
      <c r="V971" s="16">
        <v>2725</v>
      </c>
      <c r="W971" s="16">
        <v>2716</v>
      </c>
      <c r="X971" s="16">
        <v>29242165</v>
      </c>
      <c r="Y971" s="16">
        <v>25810</v>
      </c>
      <c r="Z971" s="16">
        <v>877</v>
      </c>
      <c r="AA971" s="16">
        <v>826</v>
      </c>
      <c r="AC971" s="16">
        <v>54</v>
      </c>
      <c r="AD971" s="16">
        <v>2495</v>
      </c>
      <c r="AE971" s="16">
        <v>2456</v>
      </c>
      <c r="AF971" s="16">
        <v>2605</v>
      </c>
      <c r="AG971" s="16">
        <v>27511079</v>
      </c>
      <c r="AH971" s="16">
        <v>18856</v>
      </c>
      <c r="AI971" s="16">
        <v>641</v>
      </c>
      <c r="AJ971" s="16">
        <v>840</v>
      </c>
      <c r="AL971" s="16">
        <v>54</v>
      </c>
      <c r="AM971" s="16">
        <v>2666</v>
      </c>
      <c r="AN971" s="16">
        <v>2679</v>
      </c>
      <c r="AO971" s="16">
        <v>2627</v>
      </c>
      <c r="AP971" s="16">
        <v>29965710</v>
      </c>
      <c r="AQ971" s="16">
        <v>9211</v>
      </c>
      <c r="AR971" s="16">
        <v>313</v>
      </c>
      <c r="AS971" s="16">
        <v>867</v>
      </c>
      <c r="AU971" s="16">
        <v>54</v>
      </c>
      <c r="AV971" s="16">
        <v>2662</v>
      </c>
      <c r="AW971" s="16">
        <v>117433643</v>
      </c>
      <c r="AX971" s="16">
        <v>53877</v>
      </c>
      <c r="AY971" s="16">
        <v>1831</v>
      </c>
      <c r="AZ971" s="16">
        <v>848</v>
      </c>
      <c r="BA971" s="16">
        <v>44122</v>
      </c>
    </row>
    <row r="972" spans="1:53">
      <c r="A972" s="15" t="s">
        <v>1344</v>
      </c>
      <c r="B972" s="15" t="s">
        <v>1345</v>
      </c>
      <c r="C972" s="15" t="s">
        <v>1346</v>
      </c>
      <c r="D972" s="15" t="s">
        <v>1347</v>
      </c>
      <c r="E972" s="15" t="s">
        <v>1347</v>
      </c>
      <c r="F972" s="15" t="s">
        <v>1702</v>
      </c>
      <c r="G972" s="15" t="s">
        <v>2024</v>
      </c>
      <c r="H972" s="15" t="s">
        <v>3716</v>
      </c>
      <c r="I972" s="15" t="s">
        <v>1371</v>
      </c>
      <c r="J972" s="15" t="s">
        <v>1641</v>
      </c>
      <c r="K972" s="16">
        <v>51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v>0</v>
      </c>
      <c r="S972" s="15" t="s">
        <v>1641</v>
      </c>
      <c r="T972" s="16">
        <v>52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5" t="s">
        <v>1641</v>
      </c>
      <c r="AC972" s="16">
        <v>52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5" t="s">
        <v>1641</v>
      </c>
      <c r="AL972" s="16">
        <v>52</v>
      </c>
      <c r="AM972" s="16">
        <v>0</v>
      </c>
      <c r="AN972" s="16">
        <v>0</v>
      </c>
      <c r="AO972" s="16">
        <v>0</v>
      </c>
      <c r="AP972" s="16">
        <v>0</v>
      </c>
      <c r="AQ972" s="16">
        <v>0</v>
      </c>
      <c r="AR972" s="16">
        <v>0</v>
      </c>
      <c r="AS972" s="16">
        <v>0</v>
      </c>
      <c r="AT972" s="15" t="s">
        <v>1641</v>
      </c>
      <c r="AU972" s="16">
        <v>52</v>
      </c>
      <c r="AV972" s="16">
        <v>0</v>
      </c>
      <c r="AW972" s="16">
        <v>0</v>
      </c>
      <c r="AX972" s="16">
        <v>0</v>
      </c>
      <c r="AY972" s="16">
        <v>0</v>
      </c>
      <c r="AZ972" s="16">
        <v>0</v>
      </c>
      <c r="BA972" s="16">
        <v>0</v>
      </c>
    </row>
    <row r="973" spans="1:53">
      <c r="A973" s="15" t="s">
        <v>1344</v>
      </c>
      <c r="B973" s="15" t="s">
        <v>1345</v>
      </c>
      <c r="C973" s="15" t="s">
        <v>1346</v>
      </c>
      <c r="D973" s="15" t="s">
        <v>1347</v>
      </c>
      <c r="E973" s="15" t="s">
        <v>1347</v>
      </c>
      <c r="F973" s="15" t="s">
        <v>1702</v>
      </c>
      <c r="G973" s="15" t="s">
        <v>2025</v>
      </c>
      <c r="H973" s="15" t="s">
        <v>3716</v>
      </c>
      <c r="I973" s="15" t="s">
        <v>1373</v>
      </c>
      <c r="J973" s="15" t="s">
        <v>1641</v>
      </c>
      <c r="K973" s="16">
        <v>51</v>
      </c>
      <c r="L973" s="16">
        <v>0</v>
      </c>
      <c r="M973" s="16">
        <v>0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5"/>
      <c r="T973" s="16">
        <v>51</v>
      </c>
      <c r="U973" s="16">
        <v>2683</v>
      </c>
      <c r="V973" s="16">
        <v>2684</v>
      </c>
      <c r="W973" s="16">
        <v>2671</v>
      </c>
      <c r="X973" s="16">
        <v>28793277</v>
      </c>
      <c r="Y973" s="16">
        <v>0</v>
      </c>
      <c r="Z973" s="16">
        <v>0</v>
      </c>
      <c r="AA973" s="16">
        <v>827</v>
      </c>
      <c r="AC973" s="16">
        <v>51</v>
      </c>
      <c r="AD973" s="16">
        <v>2449</v>
      </c>
      <c r="AE973" s="16">
        <v>2409</v>
      </c>
      <c r="AF973" s="16">
        <v>2559</v>
      </c>
      <c r="AG973" s="16">
        <v>27004718</v>
      </c>
      <c r="AH973" s="16">
        <v>0</v>
      </c>
      <c r="AI973" s="16">
        <v>0</v>
      </c>
      <c r="AJ973" s="16">
        <v>840</v>
      </c>
      <c r="AK973" s="15" t="s">
        <v>1641</v>
      </c>
      <c r="AL973" s="16">
        <v>51</v>
      </c>
      <c r="AM973" s="16">
        <v>0</v>
      </c>
      <c r="AN973" s="16">
        <v>0</v>
      </c>
      <c r="AO973" s="16">
        <v>0</v>
      </c>
      <c r="AP973" s="16">
        <v>0</v>
      </c>
      <c r="AQ973" s="16">
        <v>0</v>
      </c>
      <c r="AR973" s="16">
        <v>0</v>
      </c>
      <c r="AS973" s="16">
        <v>0</v>
      </c>
      <c r="AU973" s="16">
        <v>51</v>
      </c>
      <c r="AV973" s="16">
        <v>2618</v>
      </c>
      <c r="AW973" s="16">
        <v>115551615</v>
      </c>
      <c r="AX973" s="16">
        <v>0</v>
      </c>
      <c r="AY973" s="16">
        <v>0</v>
      </c>
      <c r="AZ973" s="16">
        <v>849</v>
      </c>
      <c r="BA973" s="16">
        <v>44133</v>
      </c>
    </row>
    <row r="974" spans="1:53">
      <c r="A974" s="15" t="s">
        <v>1344</v>
      </c>
      <c r="B974" s="15" t="s">
        <v>1345</v>
      </c>
      <c r="C974" s="15" t="s">
        <v>1346</v>
      </c>
      <c r="D974" s="15" t="s">
        <v>1347</v>
      </c>
      <c r="E974" s="15" t="s">
        <v>1347</v>
      </c>
      <c r="F974" s="15" t="s">
        <v>1702</v>
      </c>
      <c r="G974" s="15" t="s">
        <v>2026</v>
      </c>
      <c r="H974" s="15" t="s">
        <v>3716</v>
      </c>
      <c r="I974" s="15" t="s">
        <v>1375</v>
      </c>
      <c r="J974" s="15" t="s">
        <v>1641</v>
      </c>
      <c r="K974" s="16">
        <v>51</v>
      </c>
      <c r="L974" s="16">
        <v>0</v>
      </c>
      <c r="M974" s="16">
        <v>0</v>
      </c>
      <c r="N974" s="16">
        <v>0</v>
      </c>
      <c r="O974" s="16">
        <v>0</v>
      </c>
      <c r="P974" s="16">
        <v>0</v>
      </c>
      <c r="Q974" s="16">
        <v>0</v>
      </c>
      <c r="R974" s="16">
        <v>0</v>
      </c>
      <c r="S974" s="15"/>
      <c r="T974" s="16">
        <v>51</v>
      </c>
      <c r="U974" s="16">
        <v>2683</v>
      </c>
      <c r="V974" s="16">
        <v>2684</v>
      </c>
      <c r="W974" s="16">
        <v>2671</v>
      </c>
      <c r="X974" s="16">
        <v>28793277</v>
      </c>
      <c r="Y974" s="16">
        <v>0</v>
      </c>
      <c r="Z974" s="16">
        <v>0</v>
      </c>
      <c r="AA974" s="16">
        <v>827</v>
      </c>
      <c r="AC974" s="16">
        <v>51</v>
      </c>
      <c r="AD974" s="16">
        <v>2449</v>
      </c>
      <c r="AE974" s="16">
        <v>2409</v>
      </c>
      <c r="AF974" s="16">
        <v>2559</v>
      </c>
      <c r="AG974" s="16">
        <v>27004718</v>
      </c>
      <c r="AH974" s="16">
        <v>0</v>
      </c>
      <c r="AI974" s="16">
        <v>0</v>
      </c>
      <c r="AJ974" s="16">
        <v>840</v>
      </c>
      <c r="AK974" s="15" t="s">
        <v>1641</v>
      </c>
      <c r="AL974" s="16">
        <v>51</v>
      </c>
      <c r="AM974" s="16">
        <v>0</v>
      </c>
      <c r="AN974" s="16">
        <v>0</v>
      </c>
      <c r="AO974" s="16">
        <v>0</v>
      </c>
      <c r="AP974" s="16">
        <v>0</v>
      </c>
      <c r="AQ974" s="16">
        <v>0</v>
      </c>
      <c r="AR974" s="16">
        <v>0</v>
      </c>
      <c r="AS974" s="16">
        <v>0</v>
      </c>
      <c r="AU974" s="16">
        <v>51</v>
      </c>
      <c r="AV974" s="16">
        <v>2618</v>
      </c>
      <c r="AW974" s="16">
        <v>115551615</v>
      </c>
      <c r="AX974" s="16">
        <v>0</v>
      </c>
      <c r="AY974" s="16">
        <v>0</v>
      </c>
      <c r="AZ974" s="16">
        <v>849</v>
      </c>
      <c r="BA974" s="16">
        <v>44133</v>
      </c>
    </row>
    <row r="975" spans="1:53">
      <c r="A975" s="15" t="s">
        <v>1344</v>
      </c>
      <c r="B975" s="15" t="s">
        <v>1345</v>
      </c>
      <c r="C975" s="15" t="s">
        <v>1346</v>
      </c>
      <c r="D975" s="15" t="s">
        <v>1347</v>
      </c>
      <c r="E975" s="15" t="s">
        <v>1347</v>
      </c>
      <c r="F975" s="15" t="s">
        <v>1702</v>
      </c>
      <c r="G975" s="15" t="s">
        <v>2027</v>
      </c>
      <c r="H975" s="15" t="s">
        <v>3716</v>
      </c>
      <c r="I975" s="15" t="s">
        <v>1373</v>
      </c>
      <c r="J975" s="15" t="s">
        <v>1365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6">
        <v>0</v>
      </c>
      <c r="Q975" s="16">
        <v>0</v>
      </c>
      <c r="R975" s="16">
        <v>0</v>
      </c>
      <c r="S975" s="15" t="s">
        <v>1641</v>
      </c>
      <c r="T975" s="16">
        <v>1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5" t="s">
        <v>1641</v>
      </c>
      <c r="AC975" s="16">
        <v>1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5" t="s">
        <v>1641</v>
      </c>
      <c r="AL975" s="16">
        <v>1</v>
      </c>
      <c r="AM975" s="16">
        <v>0</v>
      </c>
      <c r="AN975" s="16">
        <v>0</v>
      </c>
      <c r="AO975" s="16">
        <v>0</v>
      </c>
      <c r="AP975" s="16">
        <v>0</v>
      </c>
      <c r="AQ975" s="16">
        <v>0</v>
      </c>
      <c r="AR975" s="16">
        <v>0</v>
      </c>
      <c r="AS975" s="16">
        <v>0</v>
      </c>
      <c r="AT975" s="15" t="s">
        <v>1641</v>
      </c>
      <c r="AU975" s="16">
        <v>1</v>
      </c>
      <c r="AV975" s="16">
        <v>0</v>
      </c>
      <c r="AW975" s="16">
        <v>0</v>
      </c>
      <c r="AX975" s="16">
        <v>0</v>
      </c>
      <c r="AY975" s="16">
        <v>0</v>
      </c>
      <c r="AZ975" s="16">
        <v>0</v>
      </c>
      <c r="BA975" s="16">
        <v>0</v>
      </c>
    </row>
    <row r="976" spans="1:53">
      <c r="A976" s="15" t="s">
        <v>1344</v>
      </c>
      <c r="B976" s="15" t="s">
        <v>1345</v>
      </c>
      <c r="C976" s="15" t="s">
        <v>1346</v>
      </c>
      <c r="D976" s="15" t="s">
        <v>1347</v>
      </c>
      <c r="E976" s="15" t="s">
        <v>1347</v>
      </c>
      <c r="F976" s="15" t="s">
        <v>1702</v>
      </c>
      <c r="G976" s="15" t="s">
        <v>2028</v>
      </c>
      <c r="H976" s="15" t="s">
        <v>3716</v>
      </c>
      <c r="I976" s="15" t="s">
        <v>1375</v>
      </c>
      <c r="J976" s="15" t="s">
        <v>1365</v>
      </c>
      <c r="K976" s="16">
        <v>0</v>
      </c>
      <c r="L976" s="16">
        <v>0</v>
      </c>
      <c r="M976" s="16">
        <v>0</v>
      </c>
      <c r="N976" s="16">
        <v>0</v>
      </c>
      <c r="O976" s="16">
        <v>0</v>
      </c>
      <c r="P976" s="16">
        <v>0</v>
      </c>
      <c r="Q976" s="16">
        <v>0</v>
      </c>
      <c r="R976" s="16">
        <v>0</v>
      </c>
      <c r="S976" s="15" t="s">
        <v>1641</v>
      </c>
      <c r="T976" s="16">
        <v>1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5" t="s">
        <v>1641</v>
      </c>
      <c r="AC976" s="16">
        <v>1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5" t="s">
        <v>1641</v>
      </c>
      <c r="AL976" s="16">
        <v>1</v>
      </c>
      <c r="AM976" s="16">
        <v>0</v>
      </c>
      <c r="AN976" s="16">
        <v>0</v>
      </c>
      <c r="AO976" s="16">
        <v>0</v>
      </c>
      <c r="AP976" s="16">
        <v>0</v>
      </c>
      <c r="AQ976" s="16">
        <v>0</v>
      </c>
      <c r="AR976" s="16">
        <v>0</v>
      </c>
      <c r="AS976" s="16">
        <v>0</v>
      </c>
      <c r="AT976" s="15" t="s">
        <v>1641</v>
      </c>
      <c r="AU976" s="16">
        <v>1</v>
      </c>
      <c r="AV976" s="16">
        <v>0</v>
      </c>
      <c r="AW976" s="16">
        <v>0</v>
      </c>
      <c r="AX976" s="16">
        <v>0</v>
      </c>
      <c r="AY976" s="16">
        <v>0</v>
      </c>
      <c r="AZ976" s="16">
        <v>0</v>
      </c>
      <c r="BA976" s="16">
        <v>0</v>
      </c>
    </row>
    <row r="977" spans="1:53">
      <c r="A977" s="15" t="s">
        <v>1344</v>
      </c>
      <c r="B977" s="15" t="s">
        <v>1345</v>
      </c>
      <c r="C977" s="15" t="s">
        <v>1346</v>
      </c>
      <c r="D977" s="15" t="s">
        <v>1347</v>
      </c>
      <c r="E977" s="15" t="s">
        <v>1347</v>
      </c>
      <c r="F977" s="15" t="s">
        <v>1702</v>
      </c>
      <c r="G977" s="15" t="s">
        <v>2029</v>
      </c>
      <c r="H977" s="15" t="s">
        <v>3716</v>
      </c>
      <c r="I977" s="15" t="s">
        <v>1371</v>
      </c>
      <c r="J977" s="15" t="s">
        <v>1641</v>
      </c>
      <c r="K977" s="16">
        <v>2</v>
      </c>
      <c r="L977" s="16">
        <v>0</v>
      </c>
      <c r="M977" s="16">
        <v>0</v>
      </c>
      <c r="N977" s="16">
        <v>0</v>
      </c>
      <c r="O977" s="16">
        <v>0</v>
      </c>
      <c r="P977" s="16">
        <v>0</v>
      </c>
      <c r="Q977" s="16">
        <v>0</v>
      </c>
      <c r="R977" s="16">
        <v>0</v>
      </c>
      <c r="S977" s="15" t="s">
        <v>1641</v>
      </c>
      <c r="T977" s="16">
        <v>2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5" t="s">
        <v>1641</v>
      </c>
      <c r="AC977" s="16">
        <v>2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5" t="s">
        <v>1641</v>
      </c>
      <c r="AL977" s="16">
        <v>2</v>
      </c>
      <c r="AM977" s="16">
        <v>0</v>
      </c>
      <c r="AN977" s="16">
        <v>0</v>
      </c>
      <c r="AO977" s="16">
        <v>0</v>
      </c>
      <c r="AP977" s="16">
        <v>0</v>
      </c>
      <c r="AQ977" s="16">
        <v>0</v>
      </c>
      <c r="AR977" s="16">
        <v>0</v>
      </c>
      <c r="AS977" s="16">
        <v>0</v>
      </c>
      <c r="AT977" s="15" t="s">
        <v>1641</v>
      </c>
      <c r="AU977" s="16">
        <v>2</v>
      </c>
      <c r="AV977" s="16">
        <v>0</v>
      </c>
      <c r="AW977" s="16">
        <v>0</v>
      </c>
      <c r="AX977" s="16">
        <v>0</v>
      </c>
      <c r="AY977" s="16">
        <v>0</v>
      </c>
      <c r="AZ977" s="16">
        <v>0</v>
      </c>
      <c r="BA977" s="16">
        <v>0</v>
      </c>
    </row>
    <row r="978" spans="1:53">
      <c r="A978" s="15" t="s">
        <v>1344</v>
      </c>
      <c r="B978" s="15" t="s">
        <v>1345</v>
      </c>
      <c r="C978" s="15" t="s">
        <v>1346</v>
      </c>
      <c r="D978" s="15" t="s">
        <v>1347</v>
      </c>
      <c r="E978" s="15" t="s">
        <v>1347</v>
      </c>
      <c r="F978" s="15" t="s">
        <v>1702</v>
      </c>
      <c r="G978" s="15" t="s">
        <v>2030</v>
      </c>
      <c r="H978" s="15" t="s">
        <v>3716</v>
      </c>
      <c r="I978" s="15" t="s">
        <v>1373</v>
      </c>
      <c r="J978" s="15" t="s">
        <v>1641</v>
      </c>
      <c r="K978" s="16">
        <v>2</v>
      </c>
      <c r="L978" s="16">
        <v>0</v>
      </c>
      <c r="M978" s="16">
        <v>0</v>
      </c>
      <c r="N978" s="16">
        <v>0</v>
      </c>
      <c r="O978" s="16">
        <v>0</v>
      </c>
      <c r="P978" s="16">
        <v>0</v>
      </c>
      <c r="Q978" s="16">
        <v>0</v>
      </c>
      <c r="R978" s="16">
        <v>0</v>
      </c>
      <c r="S978" s="15" t="s">
        <v>1641</v>
      </c>
      <c r="T978" s="16">
        <v>2</v>
      </c>
      <c r="U978" s="16">
        <v>0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0</v>
      </c>
      <c r="AB978" s="15" t="s">
        <v>1641</v>
      </c>
      <c r="AC978" s="16">
        <v>2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5" t="s">
        <v>1641</v>
      </c>
      <c r="AL978" s="16">
        <v>2</v>
      </c>
      <c r="AM978" s="16">
        <v>0</v>
      </c>
      <c r="AN978" s="16">
        <v>0</v>
      </c>
      <c r="AO978" s="16">
        <v>0</v>
      </c>
      <c r="AP978" s="16">
        <v>0</v>
      </c>
      <c r="AQ978" s="16">
        <v>0</v>
      </c>
      <c r="AR978" s="16">
        <v>0</v>
      </c>
      <c r="AS978" s="16">
        <v>0</v>
      </c>
      <c r="AT978" s="15" t="s">
        <v>1641</v>
      </c>
      <c r="AU978" s="16">
        <v>2</v>
      </c>
      <c r="AV978" s="16">
        <v>0</v>
      </c>
      <c r="AW978" s="16">
        <v>0</v>
      </c>
      <c r="AX978" s="16">
        <v>0</v>
      </c>
      <c r="AY978" s="16">
        <v>0</v>
      </c>
      <c r="AZ978" s="16">
        <v>0</v>
      </c>
      <c r="BA978" s="16">
        <v>0</v>
      </c>
    </row>
    <row r="979" spans="1:53">
      <c r="A979" s="15" t="s">
        <v>1344</v>
      </c>
      <c r="B979" s="15" t="s">
        <v>1345</v>
      </c>
      <c r="C979" s="15" t="s">
        <v>1346</v>
      </c>
      <c r="D979" s="15" t="s">
        <v>1347</v>
      </c>
      <c r="E979" s="15" t="s">
        <v>1347</v>
      </c>
      <c r="F979" s="15" t="s">
        <v>1702</v>
      </c>
      <c r="G979" s="15" t="s">
        <v>2031</v>
      </c>
      <c r="H979" s="15" t="s">
        <v>3716</v>
      </c>
      <c r="I979" s="15" t="s">
        <v>1375</v>
      </c>
      <c r="J979" s="15" t="s">
        <v>1641</v>
      </c>
      <c r="K979" s="16">
        <v>2</v>
      </c>
      <c r="L979" s="16">
        <v>0</v>
      </c>
      <c r="M979" s="16"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v>0</v>
      </c>
      <c r="S979" s="15" t="s">
        <v>1641</v>
      </c>
      <c r="T979" s="16">
        <v>2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0</v>
      </c>
      <c r="AB979" s="15" t="s">
        <v>1641</v>
      </c>
      <c r="AC979" s="16">
        <v>2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5" t="s">
        <v>1641</v>
      </c>
      <c r="AL979" s="16">
        <v>2</v>
      </c>
      <c r="AM979" s="16">
        <v>0</v>
      </c>
      <c r="AN979" s="16">
        <v>0</v>
      </c>
      <c r="AO979" s="16">
        <v>0</v>
      </c>
      <c r="AP979" s="16">
        <v>0</v>
      </c>
      <c r="AQ979" s="16">
        <v>0</v>
      </c>
      <c r="AR979" s="16">
        <v>0</v>
      </c>
      <c r="AS979" s="16">
        <v>0</v>
      </c>
      <c r="AT979" s="15" t="s">
        <v>1641</v>
      </c>
      <c r="AU979" s="16">
        <v>2</v>
      </c>
      <c r="AV979" s="16">
        <v>0</v>
      </c>
      <c r="AW979" s="16">
        <v>0</v>
      </c>
      <c r="AX979" s="16">
        <v>0</v>
      </c>
      <c r="AY979" s="16">
        <v>0</v>
      </c>
      <c r="AZ979" s="16">
        <v>0</v>
      </c>
      <c r="BA979" s="16">
        <v>0</v>
      </c>
    </row>
    <row r="980" spans="1:53">
      <c r="A980" s="15" t="s">
        <v>1344</v>
      </c>
      <c r="B980" s="15" t="s">
        <v>1345</v>
      </c>
      <c r="C980" s="15" t="s">
        <v>1346</v>
      </c>
      <c r="D980" s="15" t="s">
        <v>1347</v>
      </c>
      <c r="E980" s="15" t="s">
        <v>1347</v>
      </c>
      <c r="F980" s="15" t="s">
        <v>1702</v>
      </c>
      <c r="G980" s="15" t="s">
        <v>1561</v>
      </c>
      <c r="H980" s="15" t="s">
        <v>3716</v>
      </c>
      <c r="I980" s="15" t="s">
        <v>1369</v>
      </c>
      <c r="J980" s="15"/>
      <c r="K980" s="16">
        <v>174</v>
      </c>
      <c r="L980" s="16">
        <v>1158</v>
      </c>
      <c r="M980" s="16">
        <v>1217</v>
      </c>
      <c r="N980" s="16">
        <v>1257</v>
      </c>
      <c r="O980" s="16">
        <v>11092786</v>
      </c>
      <c r="P980" s="16">
        <v>1940500</v>
      </c>
      <c r="Q980" s="16">
        <v>74811</v>
      </c>
      <c r="R980" s="16">
        <v>705</v>
      </c>
      <c r="S980" s="15"/>
      <c r="T980" s="16">
        <v>173</v>
      </c>
      <c r="U980" s="16">
        <v>1300</v>
      </c>
      <c r="V980" s="16">
        <v>1317</v>
      </c>
      <c r="W980" s="16">
        <v>1321</v>
      </c>
      <c r="X980" s="16">
        <v>11618114</v>
      </c>
      <c r="Y980" s="16">
        <v>511062</v>
      </c>
      <c r="Z980" s="16">
        <v>19718</v>
      </c>
      <c r="AA980" s="16">
        <v>681</v>
      </c>
      <c r="AC980" s="16">
        <v>172</v>
      </c>
      <c r="AD980" s="16">
        <v>1340</v>
      </c>
      <c r="AE980" s="16">
        <v>1378</v>
      </c>
      <c r="AF980" s="16">
        <v>1316</v>
      </c>
      <c r="AG980" s="16">
        <v>12466812</v>
      </c>
      <c r="AH980" s="16">
        <v>309218</v>
      </c>
      <c r="AI980" s="16">
        <v>11766</v>
      </c>
      <c r="AJ980" s="16">
        <v>713</v>
      </c>
      <c r="AL980" s="16">
        <v>171</v>
      </c>
      <c r="AM980" s="16">
        <v>1224</v>
      </c>
      <c r="AN980" s="16">
        <v>1214</v>
      </c>
      <c r="AO980" s="16">
        <v>1231</v>
      </c>
      <c r="AP980" s="16">
        <v>11419261</v>
      </c>
      <c r="AQ980" s="16">
        <v>165737</v>
      </c>
      <c r="AR980" s="16">
        <v>6719</v>
      </c>
      <c r="AS980" s="16">
        <v>718</v>
      </c>
      <c r="AU980" s="16">
        <v>173</v>
      </c>
      <c r="AV980" s="16">
        <v>1273</v>
      </c>
      <c r="AW980" s="16">
        <v>46596973</v>
      </c>
      <c r="AX980" s="16">
        <v>2926517</v>
      </c>
      <c r="AY980" s="16">
        <v>113014</v>
      </c>
      <c r="AZ980" s="16">
        <v>704</v>
      </c>
      <c r="BA980" s="16">
        <v>36611</v>
      </c>
    </row>
    <row r="981" spans="1:53">
      <c r="A981" s="15" t="s">
        <v>1344</v>
      </c>
      <c r="B981" s="15" t="s">
        <v>1345</v>
      </c>
      <c r="C981" s="15" t="s">
        <v>1346</v>
      </c>
      <c r="D981" s="15" t="s">
        <v>1347</v>
      </c>
      <c r="E981" s="15" t="s">
        <v>1347</v>
      </c>
      <c r="F981" s="15" t="s">
        <v>1702</v>
      </c>
      <c r="G981" s="15" t="s">
        <v>3684</v>
      </c>
      <c r="H981" s="15" t="s">
        <v>3716</v>
      </c>
      <c r="I981" s="15" t="s">
        <v>1371</v>
      </c>
      <c r="J981" s="15" t="s">
        <v>1641</v>
      </c>
      <c r="K981" s="16">
        <v>1</v>
      </c>
      <c r="L981" s="16">
        <v>0</v>
      </c>
      <c r="M981" s="16">
        <v>0</v>
      </c>
      <c r="N981" s="16">
        <v>0</v>
      </c>
      <c r="O981" s="16">
        <v>0</v>
      </c>
      <c r="P981" s="16">
        <v>0</v>
      </c>
      <c r="Q981" s="16">
        <v>0</v>
      </c>
      <c r="R981" s="16">
        <v>0</v>
      </c>
      <c r="S981" s="15" t="s">
        <v>1641</v>
      </c>
      <c r="T981" s="16">
        <v>1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5" t="s">
        <v>1641</v>
      </c>
      <c r="AC981" s="16">
        <v>1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5" t="s">
        <v>1641</v>
      </c>
      <c r="AL981" s="16">
        <v>1</v>
      </c>
      <c r="AM981" s="16">
        <v>0</v>
      </c>
      <c r="AN981" s="16">
        <v>0</v>
      </c>
      <c r="AO981" s="16">
        <v>0</v>
      </c>
      <c r="AP981" s="16">
        <v>0</v>
      </c>
      <c r="AQ981" s="16">
        <v>0</v>
      </c>
      <c r="AR981" s="16">
        <v>0</v>
      </c>
      <c r="AS981" s="16">
        <v>0</v>
      </c>
      <c r="AT981" s="15" t="s">
        <v>1641</v>
      </c>
      <c r="AU981" s="16">
        <v>1</v>
      </c>
      <c r="AV981" s="16">
        <v>0</v>
      </c>
      <c r="AW981" s="16">
        <v>0</v>
      </c>
      <c r="AX981" s="16">
        <v>0</v>
      </c>
      <c r="AY981" s="16">
        <v>0</v>
      </c>
      <c r="AZ981" s="16">
        <v>0</v>
      </c>
      <c r="BA981" s="16">
        <v>0</v>
      </c>
    </row>
    <row r="982" spans="1:53">
      <c r="A982" s="15" t="s">
        <v>1344</v>
      </c>
      <c r="B982" s="15" t="s">
        <v>1345</v>
      </c>
      <c r="C982" s="15" t="s">
        <v>1346</v>
      </c>
      <c r="D982" s="15" t="s">
        <v>1347</v>
      </c>
      <c r="E982" s="15" t="s">
        <v>1347</v>
      </c>
      <c r="F982" s="15" t="s">
        <v>1702</v>
      </c>
      <c r="G982" s="15" t="s">
        <v>3685</v>
      </c>
      <c r="H982" s="15" t="s">
        <v>3716</v>
      </c>
      <c r="I982" s="15" t="s">
        <v>1373</v>
      </c>
      <c r="J982" s="15" t="s">
        <v>1641</v>
      </c>
      <c r="K982" s="16">
        <v>1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6">
        <v>0</v>
      </c>
      <c r="S982" s="15" t="s">
        <v>1641</v>
      </c>
      <c r="T982" s="16">
        <v>1</v>
      </c>
      <c r="U982" s="16">
        <v>0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5" t="s">
        <v>1641</v>
      </c>
      <c r="AC982" s="16">
        <v>1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5" t="s">
        <v>1641</v>
      </c>
      <c r="AL982" s="16">
        <v>1</v>
      </c>
      <c r="AM982" s="16">
        <v>0</v>
      </c>
      <c r="AN982" s="16">
        <v>0</v>
      </c>
      <c r="AO982" s="16">
        <v>0</v>
      </c>
      <c r="AP982" s="16">
        <v>0</v>
      </c>
      <c r="AQ982" s="16">
        <v>0</v>
      </c>
      <c r="AR982" s="16">
        <v>0</v>
      </c>
      <c r="AS982" s="16">
        <v>0</v>
      </c>
      <c r="AT982" s="15" t="s">
        <v>1641</v>
      </c>
      <c r="AU982" s="16">
        <v>1</v>
      </c>
      <c r="AV982" s="16">
        <v>0</v>
      </c>
      <c r="AW982" s="16">
        <v>0</v>
      </c>
      <c r="AX982" s="16">
        <v>0</v>
      </c>
      <c r="AY982" s="16">
        <v>0</v>
      </c>
      <c r="AZ982" s="16">
        <v>0</v>
      </c>
      <c r="BA982" s="16">
        <v>0</v>
      </c>
    </row>
    <row r="983" spans="1:53">
      <c r="A983" s="15" t="s">
        <v>1344</v>
      </c>
      <c r="B983" s="15" t="s">
        <v>1345</v>
      </c>
      <c r="C983" s="15" t="s">
        <v>1346</v>
      </c>
      <c r="D983" s="15" t="s">
        <v>1347</v>
      </c>
      <c r="E983" s="15" t="s">
        <v>1347</v>
      </c>
      <c r="F983" s="15" t="s">
        <v>1702</v>
      </c>
      <c r="G983" s="15" t="s">
        <v>3687</v>
      </c>
      <c r="H983" s="15" t="s">
        <v>3716</v>
      </c>
      <c r="I983" s="15" t="s">
        <v>1375</v>
      </c>
      <c r="J983" s="15" t="s">
        <v>1641</v>
      </c>
      <c r="K983" s="16">
        <v>1</v>
      </c>
      <c r="L983" s="16">
        <v>0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0</v>
      </c>
      <c r="S983" s="15" t="s">
        <v>1641</v>
      </c>
      <c r="T983" s="16">
        <v>1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5" t="s">
        <v>1641</v>
      </c>
      <c r="AC983" s="16">
        <v>1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5" t="s">
        <v>1641</v>
      </c>
      <c r="AL983" s="16">
        <v>1</v>
      </c>
      <c r="AM983" s="16">
        <v>0</v>
      </c>
      <c r="AN983" s="16">
        <v>0</v>
      </c>
      <c r="AO983" s="16">
        <v>0</v>
      </c>
      <c r="AP983" s="16">
        <v>0</v>
      </c>
      <c r="AQ983" s="16">
        <v>0</v>
      </c>
      <c r="AR983" s="16">
        <v>0</v>
      </c>
      <c r="AS983" s="16">
        <v>0</v>
      </c>
      <c r="AT983" s="15" t="s">
        <v>1641</v>
      </c>
      <c r="AU983" s="16">
        <v>1</v>
      </c>
      <c r="AV983" s="16">
        <v>0</v>
      </c>
      <c r="AW983" s="16">
        <v>0</v>
      </c>
      <c r="AX983" s="16">
        <v>0</v>
      </c>
      <c r="AY983" s="16">
        <v>0</v>
      </c>
      <c r="AZ983" s="16">
        <v>0</v>
      </c>
      <c r="BA983" s="16">
        <v>0</v>
      </c>
    </row>
    <row r="984" spans="1:53">
      <c r="A984" s="15" t="s">
        <v>1344</v>
      </c>
      <c r="B984" s="15" t="s">
        <v>1345</v>
      </c>
      <c r="C984" s="15" t="s">
        <v>1346</v>
      </c>
      <c r="D984" s="15" t="s">
        <v>1347</v>
      </c>
      <c r="E984" s="15" t="s">
        <v>1347</v>
      </c>
      <c r="F984" s="15" t="s">
        <v>1702</v>
      </c>
      <c r="G984" s="15" t="s">
        <v>1562</v>
      </c>
      <c r="H984" s="15" t="s">
        <v>3716</v>
      </c>
      <c r="I984" s="15" t="s">
        <v>1371</v>
      </c>
      <c r="J984" s="15" t="s">
        <v>1641</v>
      </c>
      <c r="K984" s="16">
        <v>159</v>
      </c>
      <c r="L984" s="16">
        <v>0</v>
      </c>
      <c r="M984" s="16">
        <v>0</v>
      </c>
      <c r="N984" s="16">
        <v>0</v>
      </c>
      <c r="O984" s="16">
        <v>0</v>
      </c>
      <c r="P984" s="16">
        <v>0</v>
      </c>
      <c r="Q984" s="16">
        <v>0</v>
      </c>
      <c r="R984" s="16">
        <v>0</v>
      </c>
      <c r="S984" s="15"/>
      <c r="T984" s="16">
        <v>158</v>
      </c>
      <c r="U984" s="16">
        <v>647</v>
      </c>
      <c r="V984" s="16">
        <v>661</v>
      </c>
      <c r="W984" s="16">
        <v>670</v>
      </c>
      <c r="X984" s="16">
        <v>4256762</v>
      </c>
      <c r="Y984" s="16">
        <v>508722</v>
      </c>
      <c r="Z984" s="16">
        <v>19683</v>
      </c>
      <c r="AA984" s="16">
        <v>497</v>
      </c>
      <c r="AB984" s="15" t="s">
        <v>1641</v>
      </c>
      <c r="AC984" s="16">
        <v>157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5" t="s">
        <v>1641</v>
      </c>
      <c r="AL984" s="16">
        <v>156</v>
      </c>
      <c r="AM984" s="16">
        <v>0</v>
      </c>
      <c r="AN984" s="16">
        <v>0</v>
      </c>
      <c r="AO984" s="16">
        <v>0</v>
      </c>
      <c r="AP984" s="16">
        <v>0</v>
      </c>
      <c r="AQ984" s="16">
        <v>0</v>
      </c>
      <c r="AR984" s="16">
        <v>0</v>
      </c>
      <c r="AS984" s="16">
        <v>0</v>
      </c>
      <c r="AT984" s="15" t="s">
        <v>1641</v>
      </c>
      <c r="AU984" s="16">
        <v>158</v>
      </c>
      <c r="AV984" s="16">
        <v>0</v>
      </c>
      <c r="AW984" s="16">
        <v>0</v>
      </c>
      <c r="AX984" s="16">
        <v>0</v>
      </c>
      <c r="AY984" s="16">
        <v>0</v>
      </c>
      <c r="AZ984" s="16">
        <v>0</v>
      </c>
      <c r="BA984" s="16">
        <v>0</v>
      </c>
    </row>
    <row r="985" spans="1:53">
      <c r="A985" s="15" t="s">
        <v>1344</v>
      </c>
      <c r="B985" s="15" t="s">
        <v>1345</v>
      </c>
      <c r="C985" s="15" t="s">
        <v>1346</v>
      </c>
      <c r="D985" s="15" t="s">
        <v>1347</v>
      </c>
      <c r="E985" s="15" t="s">
        <v>1347</v>
      </c>
      <c r="F985" s="15" t="s">
        <v>1702</v>
      </c>
      <c r="G985" s="15" t="s">
        <v>1563</v>
      </c>
      <c r="H985" s="15" t="s">
        <v>3716</v>
      </c>
      <c r="I985" s="15" t="s">
        <v>1373</v>
      </c>
      <c r="J985" s="15" t="s">
        <v>1641</v>
      </c>
      <c r="K985" s="16">
        <v>159</v>
      </c>
      <c r="L985" s="16">
        <v>0</v>
      </c>
      <c r="M985" s="16">
        <v>0</v>
      </c>
      <c r="N985" s="16">
        <v>0</v>
      </c>
      <c r="O985" s="16">
        <v>0</v>
      </c>
      <c r="P985" s="16">
        <v>0</v>
      </c>
      <c r="Q985" s="16">
        <v>0</v>
      </c>
      <c r="R985" s="16">
        <v>0</v>
      </c>
      <c r="S985" s="15"/>
      <c r="T985" s="16">
        <v>158</v>
      </c>
      <c r="U985" s="16">
        <v>647</v>
      </c>
      <c r="V985" s="16">
        <v>661</v>
      </c>
      <c r="W985" s="16">
        <v>670</v>
      </c>
      <c r="X985" s="16">
        <v>4256762</v>
      </c>
      <c r="Y985" s="16">
        <v>508722</v>
      </c>
      <c r="Z985" s="16">
        <v>19683</v>
      </c>
      <c r="AA985" s="16">
        <v>497</v>
      </c>
      <c r="AB985" s="15" t="s">
        <v>1641</v>
      </c>
      <c r="AC985" s="16">
        <v>157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5" t="s">
        <v>1641</v>
      </c>
      <c r="AL985" s="16">
        <v>156</v>
      </c>
      <c r="AM985" s="16">
        <v>0</v>
      </c>
      <c r="AN985" s="16">
        <v>0</v>
      </c>
      <c r="AO985" s="16">
        <v>0</v>
      </c>
      <c r="AP985" s="16">
        <v>0</v>
      </c>
      <c r="AQ985" s="16">
        <v>0</v>
      </c>
      <c r="AR985" s="16">
        <v>0</v>
      </c>
      <c r="AS985" s="16">
        <v>0</v>
      </c>
      <c r="AT985" s="15" t="s">
        <v>1641</v>
      </c>
      <c r="AU985" s="16">
        <v>158</v>
      </c>
      <c r="AV985" s="16">
        <v>0</v>
      </c>
      <c r="AW985" s="16">
        <v>0</v>
      </c>
      <c r="AX985" s="16">
        <v>0</v>
      </c>
      <c r="AY985" s="16">
        <v>0</v>
      </c>
      <c r="AZ985" s="16">
        <v>0</v>
      </c>
      <c r="BA985" s="16">
        <v>0</v>
      </c>
    </row>
    <row r="986" spans="1:53">
      <c r="A986" s="15" t="s">
        <v>1344</v>
      </c>
      <c r="B986" s="15" t="s">
        <v>1345</v>
      </c>
      <c r="C986" s="15" t="s">
        <v>1346</v>
      </c>
      <c r="D986" s="15" t="s">
        <v>1347</v>
      </c>
      <c r="E986" s="15" t="s">
        <v>1347</v>
      </c>
      <c r="F986" s="15" t="s">
        <v>1702</v>
      </c>
      <c r="G986" s="15" t="s">
        <v>1564</v>
      </c>
      <c r="H986" s="15" t="s">
        <v>3716</v>
      </c>
      <c r="I986" s="15" t="s">
        <v>1375</v>
      </c>
      <c r="J986" s="15" t="s">
        <v>1641</v>
      </c>
      <c r="K986" s="16">
        <v>159</v>
      </c>
      <c r="L986" s="16">
        <v>0</v>
      </c>
      <c r="M986" s="16">
        <v>0</v>
      </c>
      <c r="N986" s="16">
        <v>0</v>
      </c>
      <c r="O986" s="16">
        <v>0</v>
      </c>
      <c r="P986" s="16">
        <v>0</v>
      </c>
      <c r="Q986" s="16">
        <v>0</v>
      </c>
      <c r="R986" s="16">
        <v>0</v>
      </c>
      <c r="S986" s="15"/>
      <c r="T986" s="16">
        <v>158</v>
      </c>
      <c r="U986" s="16">
        <v>647</v>
      </c>
      <c r="V986" s="16">
        <v>661</v>
      </c>
      <c r="W986" s="16">
        <v>670</v>
      </c>
      <c r="X986" s="16">
        <v>4256762</v>
      </c>
      <c r="Y986" s="16">
        <v>508722</v>
      </c>
      <c r="Z986" s="16">
        <v>19683</v>
      </c>
      <c r="AA986" s="16">
        <v>497</v>
      </c>
      <c r="AB986" s="15" t="s">
        <v>1641</v>
      </c>
      <c r="AC986" s="16">
        <v>157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5" t="s">
        <v>1641</v>
      </c>
      <c r="AL986" s="16">
        <v>156</v>
      </c>
      <c r="AM986" s="16">
        <v>0</v>
      </c>
      <c r="AN986" s="16">
        <v>0</v>
      </c>
      <c r="AO986" s="16">
        <v>0</v>
      </c>
      <c r="AP986" s="16">
        <v>0</v>
      </c>
      <c r="AQ986" s="16">
        <v>0</v>
      </c>
      <c r="AR986" s="16">
        <v>0</v>
      </c>
      <c r="AS986" s="16">
        <v>0</v>
      </c>
      <c r="AT986" s="15" t="s">
        <v>1641</v>
      </c>
      <c r="AU986" s="16">
        <v>158</v>
      </c>
      <c r="AV986" s="16">
        <v>0</v>
      </c>
      <c r="AW986" s="16">
        <v>0</v>
      </c>
      <c r="AX986" s="16">
        <v>0</v>
      </c>
      <c r="AY986" s="16">
        <v>0</v>
      </c>
      <c r="AZ986" s="16">
        <v>0</v>
      </c>
      <c r="BA986" s="16">
        <v>0</v>
      </c>
    </row>
    <row r="987" spans="1:53">
      <c r="A987" s="15" t="s">
        <v>1344</v>
      </c>
      <c r="B987" s="15" t="s">
        <v>1345</v>
      </c>
      <c r="C987" s="15" t="s">
        <v>1346</v>
      </c>
      <c r="D987" s="15" t="s">
        <v>1347</v>
      </c>
      <c r="E987" s="15" t="s">
        <v>1347</v>
      </c>
      <c r="F987" s="15" t="s">
        <v>1702</v>
      </c>
      <c r="G987" s="15" t="s">
        <v>2034</v>
      </c>
      <c r="H987" s="15" t="s">
        <v>3716</v>
      </c>
      <c r="I987" s="15" t="s">
        <v>1371</v>
      </c>
      <c r="J987" s="15"/>
      <c r="K987" s="16">
        <v>14</v>
      </c>
      <c r="L987" s="16">
        <v>557</v>
      </c>
      <c r="M987" s="16">
        <v>622</v>
      </c>
      <c r="N987" s="16">
        <v>645</v>
      </c>
      <c r="O987" s="16">
        <v>6964989</v>
      </c>
      <c r="P987" s="16">
        <v>0</v>
      </c>
      <c r="Q987" s="16">
        <v>0</v>
      </c>
      <c r="R987" s="16">
        <v>881</v>
      </c>
      <c r="S987" s="15" t="s">
        <v>1641</v>
      </c>
      <c r="T987" s="16">
        <v>14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C987" s="16">
        <v>14</v>
      </c>
      <c r="AD987" s="16">
        <v>685</v>
      </c>
      <c r="AE987" s="16">
        <v>719</v>
      </c>
      <c r="AF987" s="16">
        <v>671</v>
      </c>
      <c r="AG987" s="16">
        <v>7881137</v>
      </c>
      <c r="AH987" s="16">
        <v>0</v>
      </c>
      <c r="AI987" s="16">
        <v>0</v>
      </c>
      <c r="AJ987" s="16">
        <v>876</v>
      </c>
      <c r="AK987" s="15" t="s">
        <v>1641</v>
      </c>
      <c r="AL987" s="16">
        <v>14</v>
      </c>
      <c r="AM987" s="16">
        <v>0</v>
      </c>
      <c r="AN987" s="16">
        <v>0</v>
      </c>
      <c r="AO987" s="16">
        <v>0</v>
      </c>
      <c r="AP987" s="16">
        <v>0</v>
      </c>
      <c r="AQ987" s="16">
        <v>0</v>
      </c>
      <c r="AR987" s="16">
        <v>0</v>
      </c>
      <c r="AS987" s="16">
        <v>0</v>
      </c>
      <c r="AU987" s="16">
        <v>14</v>
      </c>
      <c r="AV987" s="16">
        <v>638</v>
      </c>
      <c r="AW987" s="16">
        <v>29472382</v>
      </c>
      <c r="AX987" s="16">
        <v>0</v>
      </c>
      <c r="AY987" s="16">
        <v>0</v>
      </c>
      <c r="AZ987" s="16">
        <v>889</v>
      </c>
      <c r="BA987" s="16">
        <v>46231</v>
      </c>
    </row>
    <row r="988" spans="1:53">
      <c r="A988" s="15" t="s">
        <v>1344</v>
      </c>
      <c r="B988" s="15" t="s">
        <v>1345</v>
      </c>
      <c r="C988" s="15" t="s">
        <v>1346</v>
      </c>
      <c r="D988" s="15" t="s">
        <v>1347</v>
      </c>
      <c r="E988" s="15" t="s">
        <v>1347</v>
      </c>
      <c r="F988" s="15" t="s">
        <v>1702</v>
      </c>
      <c r="G988" s="15" t="s">
        <v>2035</v>
      </c>
      <c r="H988" s="15" t="s">
        <v>3716</v>
      </c>
      <c r="I988" s="15" t="s">
        <v>1373</v>
      </c>
      <c r="J988" s="15" t="s">
        <v>1641</v>
      </c>
      <c r="K988" s="16">
        <v>1</v>
      </c>
      <c r="L988" s="16">
        <v>0</v>
      </c>
      <c r="M988" s="16">
        <v>0</v>
      </c>
      <c r="N988" s="16">
        <v>0</v>
      </c>
      <c r="O988" s="16">
        <v>0</v>
      </c>
      <c r="P988" s="16">
        <v>0</v>
      </c>
      <c r="Q988" s="16">
        <v>0</v>
      </c>
      <c r="R988" s="16">
        <v>0</v>
      </c>
      <c r="S988" s="15" t="s">
        <v>1641</v>
      </c>
      <c r="T988" s="16">
        <v>1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5" t="s">
        <v>1641</v>
      </c>
      <c r="AC988" s="16">
        <v>1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5" t="s">
        <v>1641</v>
      </c>
      <c r="AL988" s="16">
        <v>1</v>
      </c>
      <c r="AM988" s="16">
        <v>0</v>
      </c>
      <c r="AN988" s="16">
        <v>0</v>
      </c>
      <c r="AO988" s="16">
        <v>0</v>
      </c>
      <c r="AP988" s="16">
        <v>0</v>
      </c>
      <c r="AQ988" s="16">
        <v>0</v>
      </c>
      <c r="AR988" s="16">
        <v>0</v>
      </c>
      <c r="AS988" s="16">
        <v>0</v>
      </c>
      <c r="AT988" s="15" t="s">
        <v>1641</v>
      </c>
      <c r="AU988" s="16">
        <v>1</v>
      </c>
      <c r="AV988" s="16">
        <v>0</v>
      </c>
      <c r="AW988" s="16">
        <v>0</v>
      </c>
      <c r="AX988" s="16">
        <v>0</v>
      </c>
      <c r="AY988" s="16">
        <v>0</v>
      </c>
      <c r="AZ988" s="16">
        <v>0</v>
      </c>
      <c r="BA988" s="16">
        <v>0</v>
      </c>
    </row>
    <row r="989" spans="1:53">
      <c r="A989" s="15" t="s">
        <v>1344</v>
      </c>
      <c r="B989" s="15" t="s">
        <v>1345</v>
      </c>
      <c r="C989" s="15" t="s">
        <v>1346</v>
      </c>
      <c r="D989" s="15" t="s">
        <v>1347</v>
      </c>
      <c r="E989" s="15" t="s">
        <v>1347</v>
      </c>
      <c r="F989" s="15" t="s">
        <v>1702</v>
      </c>
      <c r="G989" s="15" t="s">
        <v>2036</v>
      </c>
      <c r="H989" s="15" t="s">
        <v>3716</v>
      </c>
      <c r="I989" s="15" t="s">
        <v>1375</v>
      </c>
      <c r="J989" s="15" t="s">
        <v>1641</v>
      </c>
      <c r="K989" s="16">
        <v>1</v>
      </c>
      <c r="L989" s="16">
        <v>0</v>
      </c>
      <c r="M989" s="16">
        <v>0</v>
      </c>
      <c r="N989" s="16">
        <v>0</v>
      </c>
      <c r="O989" s="16">
        <v>0</v>
      </c>
      <c r="P989" s="16">
        <v>0</v>
      </c>
      <c r="Q989" s="16">
        <v>0</v>
      </c>
      <c r="R989" s="16">
        <v>0</v>
      </c>
      <c r="S989" s="15" t="s">
        <v>1641</v>
      </c>
      <c r="T989" s="16">
        <v>1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5" t="s">
        <v>1641</v>
      </c>
      <c r="AC989" s="16">
        <v>1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5" t="s">
        <v>1641</v>
      </c>
      <c r="AL989" s="16">
        <v>1</v>
      </c>
      <c r="AM989" s="16">
        <v>0</v>
      </c>
      <c r="AN989" s="16">
        <v>0</v>
      </c>
      <c r="AO989" s="16">
        <v>0</v>
      </c>
      <c r="AP989" s="16">
        <v>0</v>
      </c>
      <c r="AQ989" s="16">
        <v>0</v>
      </c>
      <c r="AR989" s="16">
        <v>0</v>
      </c>
      <c r="AS989" s="16">
        <v>0</v>
      </c>
      <c r="AT989" s="15" t="s">
        <v>1641</v>
      </c>
      <c r="AU989" s="16">
        <v>1</v>
      </c>
      <c r="AV989" s="16">
        <v>0</v>
      </c>
      <c r="AW989" s="16">
        <v>0</v>
      </c>
      <c r="AX989" s="16">
        <v>0</v>
      </c>
      <c r="AY989" s="16">
        <v>0</v>
      </c>
      <c r="AZ989" s="16">
        <v>0</v>
      </c>
      <c r="BA989" s="16">
        <v>0</v>
      </c>
    </row>
    <row r="990" spans="1:53">
      <c r="A990" s="15" t="s">
        <v>1344</v>
      </c>
      <c r="B990" s="15" t="s">
        <v>1345</v>
      </c>
      <c r="C990" s="15" t="s">
        <v>1346</v>
      </c>
      <c r="D990" s="15" t="s">
        <v>1347</v>
      </c>
      <c r="E990" s="15" t="s">
        <v>1347</v>
      </c>
      <c r="F990" s="15" t="s">
        <v>1702</v>
      </c>
      <c r="G990" s="15" t="s">
        <v>2037</v>
      </c>
      <c r="H990" s="15" t="s">
        <v>3716</v>
      </c>
      <c r="I990" s="15" t="s">
        <v>1373</v>
      </c>
      <c r="J990" s="15" t="s">
        <v>1641</v>
      </c>
      <c r="K990" s="16">
        <v>13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5"/>
      <c r="T990" s="16">
        <v>13</v>
      </c>
      <c r="U990" s="16">
        <v>641</v>
      </c>
      <c r="V990" s="16">
        <v>644</v>
      </c>
      <c r="W990" s="16">
        <v>640</v>
      </c>
      <c r="X990" s="16">
        <v>7219455</v>
      </c>
      <c r="Y990" s="16">
        <v>0</v>
      </c>
      <c r="Z990" s="16">
        <v>0</v>
      </c>
      <c r="AA990" s="16">
        <v>865</v>
      </c>
      <c r="AB990" s="15" t="s">
        <v>1641</v>
      </c>
      <c r="AC990" s="16">
        <v>13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5" t="s">
        <v>1641</v>
      </c>
      <c r="AL990" s="16">
        <v>13</v>
      </c>
      <c r="AM990" s="16">
        <v>0</v>
      </c>
      <c r="AN990" s="16">
        <v>0</v>
      </c>
      <c r="AO990" s="16">
        <v>0</v>
      </c>
      <c r="AP990" s="16">
        <v>0</v>
      </c>
      <c r="AQ990" s="16">
        <v>0</v>
      </c>
      <c r="AR990" s="16">
        <v>0</v>
      </c>
      <c r="AS990" s="16">
        <v>0</v>
      </c>
      <c r="AT990" s="15" t="s">
        <v>1641</v>
      </c>
      <c r="AU990" s="16">
        <v>13</v>
      </c>
      <c r="AV990" s="16">
        <v>0</v>
      </c>
      <c r="AW990" s="16">
        <v>0</v>
      </c>
      <c r="AX990" s="16">
        <v>0</v>
      </c>
      <c r="AY990" s="16">
        <v>0</v>
      </c>
      <c r="AZ990" s="16">
        <v>0</v>
      </c>
      <c r="BA990" s="16">
        <v>0</v>
      </c>
    </row>
    <row r="991" spans="1:53">
      <c r="A991" s="15" t="s">
        <v>1344</v>
      </c>
      <c r="B991" s="15" t="s">
        <v>1345</v>
      </c>
      <c r="C991" s="15" t="s">
        <v>1346</v>
      </c>
      <c r="D991" s="15" t="s">
        <v>1347</v>
      </c>
      <c r="E991" s="15" t="s">
        <v>1347</v>
      </c>
      <c r="F991" s="15" t="s">
        <v>1702</v>
      </c>
      <c r="G991" s="15" t="s">
        <v>2038</v>
      </c>
      <c r="H991" s="15" t="s">
        <v>3716</v>
      </c>
      <c r="I991" s="15" t="s">
        <v>1375</v>
      </c>
      <c r="J991" s="15" t="s">
        <v>1641</v>
      </c>
      <c r="K991" s="16">
        <v>13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0</v>
      </c>
      <c r="R991" s="16">
        <v>0</v>
      </c>
      <c r="S991" s="15"/>
      <c r="T991" s="16">
        <v>13</v>
      </c>
      <c r="U991" s="16">
        <v>641</v>
      </c>
      <c r="V991" s="16">
        <v>644</v>
      </c>
      <c r="W991" s="16">
        <v>640</v>
      </c>
      <c r="X991" s="16">
        <v>7219455</v>
      </c>
      <c r="Y991" s="16">
        <v>0</v>
      </c>
      <c r="Z991" s="16">
        <v>0</v>
      </c>
      <c r="AA991" s="16">
        <v>865</v>
      </c>
      <c r="AB991" s="15" t="s">
        <v>1641</v>
      </c>
      <c r="AC991" s="16">
        <v>13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5" t="s">
        <v>1641</v>
      </c>
      <c r="AL991" s="16">
        <v>13</v>
      </c>
      <c r="AM991" s="16">
        <v>0</v>
      </c>
      <c r="AN991" s="16">
        <v>0</v>
      </c>
      <c r="AO991" s="16">
        <v>0</v>
      </c>
      <c r="AP991" s="16">
        <v>0</v>
      </c>
      <c r="AQ991" s="16">
        <v>0</v>
      </c>
      <c r="AR991" s="16">
        <v>0</v>
      </c>
      <c r="AS991" s="16">
        <v>0</v>
      </c>
      <c r="AT991" s="15" t="s">
        <v>1641</v>
      </c>
      <c r="AU991" s="16">
        <v>13</v>
      </c>
      <c r="AV991" s="16">
        <v>0</v>
      </c>
      <c r="AW991" s="16">
        <v>0</v>
      </c>
      <c r="AX991" s="16">
        <v>0</v>
      </c>
      <c r="AY991" s="16">
        <v>0</v>
      </c>
      <c r="AZ991" s="16">
        <v>0</v>
      </c>
      <c r="BA991" s="16">
        <v>0</v>
      </c>
    </row>
    <row r="992" spans="1:53">
      <c r="A992" s="15" t="s">
        <v>1344</v>
      </c>
      <c r="B992" s="15" t="s">
        <v>1345</v>
      </c>
      <c r="C992" s="15" t="s">
        <v>1346</v>
      </c>
      <c r="D992" s="15" t="s">
        <v>1347</v>
      </c>
      <c r="E992" s="15" t="s">
        <v>1347</v>
      </c>
      <c r="F992" s="15" t="s">
        <v>1702</v>
      </c>
      <c r="G992" s="15" t="s">
        <v>1565</v>
      </c>
      <c r="H992" s="15" t="s">
        <v>3716</v>
      </c>
      <c r="I992" s="15" t="s">
        <v>1369</v>
      </c>
      <c r="J992" s="15"/>
      <c r="K992" s="16">
        <v>54</v>
      </c>
      <c r="L992" s="16">
        <v>13933</v>
      </c>
      <c r="M992" s="16">
        <v>13988</v>
      </c>
      <c r="N992" s="16">
        <v>14128</v>
      </c>
      <c r="O992" s="16">
        <v>137277971</v>
      </c>
      <c r="P992" s="16">
        <v>1254748</v>
      </c>
      <c r="Q992" s="16">
        <v>72994</v>
      </c>
      <c r="R992" s="16">
        <v>753</v>
      </c>
      <c r="S992" s="15"/>
      <c r="T992" s="16">
        <v>53</v>
      </c>
      <c r="U992" s="16">
        <v>14431</v>
      </c>
      <c r="V992" s="16">
        <v>14421</v>
      </c>
      <c r="W992" s="16">
        <v>14414</v>
      </c>
      <c r="X992" s="16">
        <v>142784870</v>
      </c>
      <c r="Y992" s="16">
        <v>430885</v>
      </c>
      <c r="Z992" s="16">
        <v>25743</v>
      </c>
      <c r="AA992" s="16">
        <v>762</v>
      </c>
      <c r="AC992" s="16">
        <v>53</v>
      </c>
      <c r="AD992" s="16">
        <v>14330</v>
      </c>
      <c r="AE992" s="16">
        <v>14261</v>
      </c>
      <c r="AF992" s="16">
        <v>14401</v>
      </c>
      <c r="AG992" s="16">
        <v>132614912</v>
      </c>
      <c r="AH992" s="16">
        <v>337833</v>
      </c>
      <c r="AI992" s="16">
        <v>19985</v>
      </c>
      <c r="AJ992" s="16">
        <v>712</v>
      </c>
      <c r="AL992" s="16">
        <v>53</v>
      </c>
      <c r="AM992" s="16">
        <v>14442</v>
      </c>
      <c r="AN992" s="16">
        <v>14450</v>
      </c>
      <c r="AO992" s="16">
        <v>14464</v>
      </c>
      <c r="AP992" s="16">
        <v>140641546</v>
      </c>
      <c r="AQ992" s="16">
        <v>236923</v>
      </c>
      <c r="AR992" s="16">
        <v>13951</v>
      </c>
      <c r="AS992" s="16">
        <v>749</v>
      </c>
      <c r="AU992" s="16">
        <v>53</v>
      </c>
      <c r="AV992" s="16">
        <v>14305</v>
      </c>
      <c r="AW992" s="16">
        <v>553319299</v>
      </c>
      <c r="AX992" s="16">
        <v>2260389</v>
      </c>
      <c r="AY992" s="16">
        <v>132673</v>
      </c>
      <c r="AZ992" s="16">
        <v>744</v>
      </c>
      <c r="BA992" s="16">
        <v>38679</v>
      </c>
    </row>
    <row r="993" spans="1:53">
      <c r="A993" s="15" t="s">
        <v>1344</v>
      </c>
      <c r="B993" s="15" t="s">
        <v>1345</v>
      </c>
      <c r="C993" s="15" t="s">
        <v>1346</v>
      </c>
      <c r="D993" s="15" t="s">
        <v>1347</v>
      </c>
      <c r="E993" s="15" t="s">
        <v>1347</v>
      </c>
      <c r="F993" s="15" t="s">
        <v>1702</v>
      </c>
      <c r="G993" s="15" t="s">
        <v>2041</v>
      </c>
      <c r="H993" s="15" t="s">
        <v>3716</v>
      </c>
      <c r="I993" s="15" t="s">
        <v>1371</v>
      </c>
      <c r="J993" s="15" t="s">
        <v>1641</v>
      </c>
      <c r="K993" s="16">
        <v>5</v>
      </c>
      <c r="L993" s="16">
        <v>0</v>
      </c>
      <c r="M993" s="16">
        <v>0</v>
      </c>
      <c r="N993" s="16">
        <v>0</v>
      </c>
      <c r="O993" s="16">
        <v>0</v>
      </c>
      <c r="P993" s="16">
        <v>0</v>
      </c>
      <c r="Q993" s="16">
        <v>0</v>
      </c>
      <c r="R993" s="16">
        <v>0</v>
      </c>
      <c r="S993" s="15" t="s">
        <v>1641</v>
      </c>
      <c r="T993" s="16">
        <v>5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5" t="s">
        <v>1641</v>
      </c>
      <c r="AC993" s="16">
        <v>5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5" t="s">
        <v>1641</v>
      </c>
      <c r="AL993" s="16">
        <v>5</v>
      </c>
      <c r="AM993" s="16">
        <v>0</v>
      </c>
      <c r="AN993" s="16">
        <v>0</v>
      </c>
      <c r="AO993" s="16">
        <v>0</v>
      </c>
      <c r="AP993" s="16">
        <v>0</v>
      </c>
      <c r="AQ993" s="16">
        <v>0</v>
      </c>
      <c r="AR993" s="16">
        <v>0</v>
      </c>
      <c r="AS993" s="16">
        <v>0</v>
      </c>
      <c r="AT993" s="15" t="s">
        <v>1641</v>
      </c>
      <c r="AU993" s="16">
        <v>5</v>
      </c>
      <c r="AV993" s="16">
        <v>0</v>
      </c>
      <c r="AW993" s="16">
        <v>0</v>
      </c>
      <c r="AX993" s="16">
        <v>0</v>
      </c>
      <c r="AY993" s="16">
        <v>0</v>
      </c>
      <c r="AZ993" s="16">
        <v>0</v>
      </c>
      <c r="BA993" s="16">
        <v>0</v>
      </c>
    </row>
    <row r="994" spans="1:53">
      <c r="A994" s="15" t="s">
        <v>1344</v>
      </c>
      <c r="B994" s="15" t="s">
        <v>1345</v>
      </c>
      <c r="C994" s="15" t="s">
        <v>1346</v>
      </c>
      <c r="D994" s="15" t="s">
        <v>1347</v>
      </c>
      <c r="E994" s="15" t="s">
        <v>1347</v>
      </c>
      <c r="F994" s="15" t="s">
        <v>1702</v>
      </c>
      <c r="G994" s="15" t="s">
        <v>2042</v>
      </c>
      <c r="H994" s="15" t="s">
        <v>3716</v>
      </c>
      <c r="I994" s="15" t="s">
        <v>1373</v>
      </c>
      <c r="J994" s="15" t="s">
        <v>1641</v>
      </c>
      <c r="K994" s="16">
        <v>5</v>
      </c>
      <c r="L994" s="16">
        <v>0</v>
      </c>
      <c r="M994" s="16">
        <v>0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5" t="s">
        <v>1641</v>
      </c>
      <c r="T994" s="16">
        <v>5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5" t="s">
        <v>1641</v>
      </c>
      <c r="AC994" s="16">
        <v>5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5" t="s">
        <v>1641</v>
      </c>
      <c r="AL994" s="16">
        <v>5</v>
      </c>
      <c r="AM994" s="16">
        <v>0</v>
      </c>
      <c r="AN994" s="16">
        <v>0</v>
      </c>
      <c r="AO994" s="16">
        <v>0</v>
      </c>
      <c r="AP994" s="16">
        <v>0</v>
      </c>
      <c r="AQ994" s="16">
        <v>0</v>
      </c>
      <c r="AR994" s="16">
        <v>0</v>
      </c>
      <c r="AS994" s="16">
        <v>0</v>
      </c>
      <c r="AT994" s="15" t="s">
        <v>1641</v>
      </c>
      <c r="AU994" s="16">
        <v>5</v>
      </c>
      <c r="AV994" s="16">
        <v>0</v>
      </c>
      <c r="AW994" s="16">
        <v>0</v>
      </c>
      <c r="AX994" s="16">
        <v>0</v>
      </c>
      <c r="AY994" s="16">
        <v>0</v>
      </c>
      <c r="AZ994" s="16">
        <v>0</v>
      </c>
      <c r="BA994" s="16">
        <v>0</v>
      </c>
    </row>
    <row r="995" spans="1:53">
      <c r="A995" s="15" t="s">
        <v>1344</v>
      </c>
      <c r="B995" s="15" t="s">
        <v>1345</v>
      </c>
      <c r="C995" s="15" t="s">
        <v>1346</v>
      </c>
      <c r="D995" s="15" t="s">
        <v>1347</v>
      </c>
      <c r="E995" s="15" t="s">
        <v>1347</v>
      </c>
      <c r="F995" s="15" t="s">
        <v>1702</v>
      </c>
      <c r="G995" s="15" t="s">
        <v>2043</v>
      </c>
      <c r="H995" s="15" t="s">
        <v>3716</v>
      </c>
      <c r="I995" s="15" t="s">
        <v>1375</v>
      </c>
      <c r="J995" s="15"/>
      <c r="K995" s="16">
        <v>3</v>
      </c>
      <c r="L995" s="16">
        <v>31</v>
      </c>
      <c r="M995" s="16">
        <v>31</v>
      </c>
      <c r="N995" s="16">
        <v>33</v>
      </c>
      <c r="O995" s="16">
        <v>365797</v>
      </c>
      <c r="P995" s="16">
        <v>14200</v>
      </c>
      <c r="Q995" s="16">
        <v>482</v>
      </c>
      <c r="R995" s="16">
        <v>889</v>
      </c>
      <c r="S995" s="15" t="s">
        <v>1641</v>
      </c>
      <c r="T995" s="16">
        <v>3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5" t="s">
        <v>1641</v>
      </c>
      <c r="AC995" s="16">
        <v>3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5" t="s">
        <v>1641</v>
      </c>
      <c r="AL995" s="16">
        <v>3</v>
      </c>
      <c r="AM995" s="16">
        <v>0</v>
      </c>
      <c r="AN995" s="16">
        <v>0</v>
      </c>
      <c r="AO995" s="16">
        <v>0</v>
      </c>
      <c r="AP995" s="16">
        <v>0</v>
      </c>
      <c r="AQ995" s="16">
        <v>0</v>
      </c>
      <c r="AR995" s="16">
        <v>0</v>
      </c>
      <c r="AS995" s="16">
        <v>0</v>
      </c>
      <c r="AU995" s="16">
        <v>3</v>
      </c>
      <c r="AV995" s="16">
        <v>36</v>
      </c>
      <c r="AW995" s="16">
        <v>1771130</v>
      </c>
      <c r="AX995" s="16">
        <v>29245</v>
      </c>
      <c r="AY995" s="16">
        <v>992</v>
      </c>
      <c r="AZ995" s="16">
        <v>944</v>
      </c>
      <c r="BA995" s="16">
        <v>49084</v>
      </c>
    </row>
    <row r="996" spans="1:53">
      <c r="A996" s="15" t="s">
        <v>1344</v>
      </c>
      <c r="B996" s="15" t="s">
        <v>1345</v>
      </c>
      <c r="C996" s="15" t="s">
        <v>1346</v>
      </c>
      <c r="D996" s="15" t="s">
        <v>1347</v>
      </c>
      <c r="E996" s="15" t="s">
        <v>1347</v>
      </c>
      <c r="F996" s="15" t="s">
        <v>1702</v>
      </c>
      <c r="G996" s="15" t="s">
        <v>2044</v>
      </c>
      <c r="H996" s="15" t="s">
        <v>3716</v>
      </c>
      <c r="I996" s="15" t="s">
        <v>1375</v>
      </c>
      <c r="J996" s="15" t="s">
        <v>1641</v>
      </c>
      <c r="K996" s="16">
        <v>1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  <c r="S996" s="15" t="s">
        <v>1641</v>
      </c>
      <c r="T996" s="16">
        <v>1</v>
      </c>
      <c r="U996" s="16">
        <v>0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5" t="s">
        <v>1641</v>
      </c>
      <c r="AC996" s="16">
        <v>1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5" t="s">
        <v>1641</v>
      </c>
      <c r="AL996" s="16">
        <v>1</v>
      </c>
      <c r="AM996" s="16">
        <v>0</v>
      </c>
      <c r="AN996" s="16">
        <v>0</v>
      </c>
      <c r="AO996" s="16">
        <v>0</v>
      </c>
      <c r="AP996" s="16">
        <v>0</v>
      </c>
      <c r="AQ996" s="16">
        <v>0</v>
      </c>
      <c r="AR996" s="16">
        <v>0</v>
      </c>
      <c r="AS996" s="16">
        <v>0</v>
      </c>
      <c r="AT996" s="15" t="s">
        <v>1641</v>
      </c>
      <c r="AU996" s="16">
        <v>1</v>
      </c>
      <c r="AV996" s="16">
        <v>0</v>
      </c>
      <c r="AW996" s="16">
        <v>0</v>
      </c>
      <c r="AX996" s="16">
        <v>0</v>
      </c>
      <c r="AY996" s="16">
        <v>0</v>
      </c>
      <c r="AZ996" s="16">
        <v>0</v>
      </c>
      <c r="BA996" s="16">
        <v>0</v>
      </c>
    </row>
    <row r="997" spans="1:53">
      <c r="A997" s="15" t="s">
        <v>1344</v>
      </c>
      <c r="B997" s="15" t="s">
        <v>1345</v>
      </c>
      <c r="C997" s="15" t="s">
        <v>1346</v>
      </c>
      <c r="D997" s="15" t="s">
        <v>1347</v>
      </c>
      <c r="E997" s="15" t="s">
        <v>1347</v>
      </c>
      <c r="F997" s="15" t="s">
        <v>1702</v>
      </c>
      <c r="G997" s="15" t="s">
        <v>2045</v>
      </c>
      <c r="H997" s="15" t="s">
        <v>3716</v>
      </c>
      <c r="I997" s="15" t="s">
        <v>1375</v>
      </c>
      <c r="J997" s="15" t="s">
        <v>1641</v>
      </c>
      <c r="K997" s="16">
        <v>1</v>
      </c>
      <c r="L997" s="16">
        <v>0</v>
      </c>
      <c r="M997" s="16">
        <v>0</v>
      </c>
      <c r="N997" s="16">
        <v>0</v>
      </c>
      <c r="O997" s="16">
        <v>0</v>
      </c>
      <c r="P997" s="16">
        <v>0</v>
      </c>
      <c r="Q997" s="16">
        <v>0</v>
      </c>
      <c r="R997" s="16">
        <v>0</v>
      </c>
      <c r="S997" s="15" t="s">
        <v>1641</v>
      </c>
      <c r="T997" s="16">
        <v>1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5" t="s">
        <v>1641</v>
      </c>
      <c r="AC997" s="16">
        <v>1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5" t="s">
        <v>1641</v>
      </c>
      <c r="AL997" s="16">
        <v>1</v>
      </c>
      <c r="AM997" s="16">
        <v>0</v>
      </c>
      <c r="AN997" s="16">
        <v>0</v>
      </c>
      <c r="AO997" s="16">
        <v>0</v>
      </c>
      <c r="AP997" s="16">
        <v>0</v>
      </c>
      <c r="AQ997" s="16">
        <v>0</v>
      </c>
      <c r="AR997" s="16">
        <v>0</v>
      </c>
      <c r="AS997" s="16">
        <v>0</v>
      </c>
      <c r="AT997" s="15" t="s">
        <v>1641</v>
      </c>
      <c r="AU997" s="16">
        <v>1</v>
      </c>
      <c r="AV997" s="16">
        <v>0</v>
      </c>
      <c r="AW997" s="16">
        <v>0</v>
      </c>
      <c r="AX997" s="16">
        <v>0</v>
      </c>
      <c r="AY997" s="16">
        <v>0</v>
      </c>
      <c r="AZ997" s="16">
        <v>0</v>
      </c>
      <c r="BA997" s="16">
        <v>0</v>
      </c>
    </row>
    <row r="998" spans="1:53">
      <c r="A998" s="15" t="s">
        <v>1344</v>
      </c>
      <c r="B998" s="15" t="s">
        <v>1345</v>
      </c>
      <c r="C998" s="15" t="s">
        <v>1346</v>
      </c>
      <c r="D998" s="15" t="s">
        <v>1347</v>
      </c>
      <c r="E998" s="15" t="s">
        <v>1347</v>
      </c>
      <c r="F998" s="15" t="s">
        <v>1702</v>
      </c>
      <c r="G998" s="15" t="s">
        <v>2046</v>
      </c>
      <c r="H998" s="15" t="s">
        <v>3716</v>
      </c>
      <c r="I998" s="15" t="s">
        <v>1371</v>
      </c>
      <c r="J998" s="15"/>
      <c r="K998" s="16">
        <v>32</v>
      </c>
      <c r="L998" s="16">
        <v>1114</v>
      </c>
      <c r="M998" s="16">
        <v>1106</v>
      </c>
      <c r="N998" s="16">
        <v>1105</v>
      </c>
      <c r="O998" s="16">
        <v>10164286</v>
      </c>
      <c r="P998" s="16">
        <v>1178170</v>
      </c>
      <c r="Q998" s="16">
        <v>70483</v>
      </c>
      <c r="R998" s="16">
        <v>705</v>
      </c>
      <c r="S998" s="15"/>
      <c r="T998" s="16">
        <v>31</v>
      </c>
      <c r="U998" s="16">
        <v>1121</v>
      </c>
      <c r="V998" s="16">
        <v>1129</v>
      </c>
      <c r="W998" s="16">
        <v>1147</v>
      </c>
      <c r="X998" s="16">
        <v>10869085</v>
      </c>
      <c r="Y998" s="16">
        <v>400261</v>
      </c>
      <c r="Z998" s="16">
        <v>24594</v>
      </c>
      <c r="AA998" s="16">
        <v>738</v>
      </c>
      <c r="AC998" s="16">
        <v>31</v>
      </c>
      <c r="AD998" s="16">
        <v>1140</v>
      </c>
      <c r="AE998" s="16">
        <v>1111</v>
      </c>
      <c r="AF998" s="16">
        <v>1153</v>
      </c>
      <c r="AG998" s="16">
        <v>10337975</v>
      </c>
      <c r="AH998" s="16">
        <v>303953</v>
      </c>
      <c r="AI998" s="16">
        <v>18741</v>
      </c>
      <c r="AJ998" s="16">
        <v>701</v>
      </c>
      <c r="AL998" s="16">
        <v>31</v>
      </c>
      <c r="AM998" s="16">
        <v>1090</v>
      </c>
      <c r="AN998" s="16">
        <v>1086</v>
      </c>
      <c r="AO998" s="16">
        <v>1076</v>
      </c>
      <c r="AP998" s="16">
        <v>11167843</v>
      </c>
      <c r="AQ998" s="16">
        <v>209704</v>
      </c>
      <c r="AR998" s="16">
        <v>12804</v>
      </c>
      <c r="AS998" s="16">
        <v>792</v>
      </c>
      <c r="AU998" s="16">
        <v>31</v>
      </c>
      <c r="AV998" s="16">
        <v>1115</v>
      </c>
      <c r="AW998" s="16">
        <v>42539189</v>
      </c>
      <c r="AX998" s="16">
        <v>2092088</v>
      </c>
      <c r="AY998" s="16">
        <v>126622</v>
      </c>
      <c r="AZ998" s="16">
        <v>734</v>
      </c>
      <c r="BA998" s="16">
        <v>38157</v>
      </c>
    </row>
    <row r="999" spans="1:53">
      <c r="A999" s="15" t="s">
        <v>1344</v>
      </c>
      <c r="B999" s="15" t="s">
        <v>1345</v>
      </c>
      <c r="C999" s="15" t="s">
        <v>1346</v>
      </c>
      <c r="D999" s="15" t="s">
        <v>1347</v>
      </c>
      <c r="E999" s="15" t="s">
        <v>1347</v>
      </c>
      <c r="F999" s="15" t="s">
        <v>1702</v>
      </c>
      <c r="G999" s="15" t="s">
        <v>2047</v>
      </c>
      <c r="H999" s="15" t="s">
        <v>3716</v>
      </c>
      <c r="I999" s="15" t="s">
        <v>1373</v>
      </c>
      <c r="J999" s="15"/>
      <c r="K999" s="16">
        <v>32</v>
      </c>
      <c r="L999" s="16">
        <v>1114</v>
      </c>
      <c r="M999" s="16">
        <v>1106</v>
      </c>
      <c r="N999" s="16">
        <v>1105</v>
      </c>
      <c r="O999" s="16">
        <v>10164286</v>
      </c>
      <c r="P999" s="16">
        <v>1178170</v>
      </c>
      <c r="Q999" s="16">
        <v>70483</v>
      </c>
      <c r="R999" s="16">
        <v>705</v>
      </c>
      <c r="S999" s="15"/>
      <c r="T999" s="16">
        <v>31</v>
      </c>
      <c r="U999" s="16">
        <v>1121</v>
      </c>
      <c r="V999" s="16">
        <v>1129</v>
      </c>
      <c r="W999" s="16">
        <v>1147</v>
      </c>
      <c r="X999" s="16">
        <v>10869085</v>
      </c>
      <c r="Y999" s="16">
        <v>400261</v>
      </c>
      <c r="Z999" s="16">
        <v>24594</v>
      </c>
      <c r="AA999" s="16">
        <v>738</v>
      </c>
      <c r="AC999" s="16">
        <v>31</v>
      </c>
      <c r="AD999" s="16">
        <v>1140</v>
      </c>
      <c r="AE999" s="16">
        <v>1111</v>
      </c>
      <c r="AF999" s="16">
        <v>1153</v>
      </c>
      <c r="AG999" s="16">
        <v>10337975</v>
      </c>
      <c r="AH999" s="16">
        <v>303953</v>
      </c>
      <c r="AI999" s="16">
        <v>18741</v>
      </c>
      <c r="AJ999" s="16">
        <v>701</v>
      </c>
      <c r="AL999" s="16">
        <v>31</v>
      </c>
      <c r="AM999" s="16">
        <v>1090</v>
      </c>
      <c r="AN999" s="16">
        <v>1086</v>
      </c>
      <c r="AO999" s="16">
        <v>1076</v>
      </c>
      <c r="AP999" s="16">
        <v>11167843</v>
      </c>
      <c r="AQ999" s="16">
        <v>209704</v>
      </c>
      <c r="AR999" s="16">
        <v>12804</v>
      </c>
      <c r="AS999" s="16">
        <v>792</v>
      </c>
      <c r="AU999" s="16">
        <v>31</v>
      </c>
      <c r="AV999" s="16">
        <v>1115</v>
      </c>
      <c r="AW999" s="16">
        <v>42539189</v>
      </c>
      <c r="AX999" s="16">
        <v>2092088</v>
      </c>
      <c r="AY999" s="16">
        <v>126622</v>
      </c>
      <c r="AZ999" s="16">
        <v>734</v>
      </c>
      <c r="BA999" s="16">
        <v>38157</v>
      </c>
    </row>
    <row r="1000" spans="1:53">
      <c r="A1000" s="15" t="s">
        <v>1344</v>
      </c>
      <c r="B1000" s="15" t="s">
        <v>1345</v>
      </c>
      <c r="C1000" s="15" t="s">
        <v>1346</v>
      </c>
      <c r="D1000" s="15" t="s">
        <v>1347</v>
      </c>
      <c r="E1000" s="15" t="s">
        <v>1347</v>
      </c>
      <c r="F1000" s="15" t="s">
        <v>1702</v>
      </c>
      <c r="G1000" s="15" t="s">
        <v>2048</v>
      </c>
      <c r="H1000" s="15" t="s">
        <v>3716</v>
      </c>
      <c r="I1000" s="15" t="s">
        <v>1375</v>
      </c>
      <c r="J1000" s="15" t="s">
        <v>1641</v>
      </c>
      <c r="K1000" s="16">
        <v>4</v>
      </c>
      <c r="L1000" s="16">
        <v>0</v>
      </c>
      <c r="M1000" s="16">
        <v>0</v>
      </c>
      <c r="N1000" s="16">
        <v>0</v>
      </c>
      <c r="O1000" s="16">
        <v>0</v>
      </c>
      <c r="P1000" s="16">
        <v>0</v>
      </c>
      <c r="Q1000" s="16">
        <v>0</v>
      </c>
      <c r="R1000" s="16">
        <v>0</v>
      </c>
      <c r="S1000" s="15"/>
      <c r="T1000" s="16">
        <v>3</v>
      </c>
      <c r="U1000" s="16">
        <v>52</v>
      </c>
      <c r="V1000" s="16">
        <v>49</v>
      </c>
      <c r="W1000" s="16">
        <v>54</v>
      </c>
      <c r="X1000" s="16">
        <v>295376</v>
      </c>
      <c r="Y1000" s="16">
        <v>0</v>
      </c>
      <c r="Z1000" s="16">
        <v>0</v>
      </c>
      <c r="AA1000" s="16">
        <v>440</v>
      </c>
      <c r="AC1000" s="16">
        <v>3</v>
      </c>
      <c r="AD1000" s="16">
        <v>53</v>
      </c>
      <c r="AE1000" s="16">
        <v>55</v>
      </c>
      <c r="AF1000" s="16">
        <v>54</v>
      </c>
      <c r="AG1000" s="16">
        <v>330409</v>
      </c>
      <c r="AH1000" s="16">
        <v>0</v>
      </c>
      <c r="AI1000" s="16">
        <v>0</v>
      </c>
      <c r="AJ1000" s="16">
        <v>471</v>
      </c>
      <c r="AK1000" s="15" t="s">
        <v>1641</v>
      </c>
      <c r="AL1000" s="16">
        <v>3</v>
      </c>
      <c r="AM1000" s="16">
        <v>0</v>
      </c>
      <c r="AN1000" s="16">
        <v>0</v>
      </c>
      <c r="AO1000" s="16">
        <v>0</v>
      </c>
      <c r="AP1000" s="16">
        <v>0</v>
      </c>
      <c r="AQ1000" s="16">
        <v>0</v>
      </c>
      <c r="AR1000" s="16">
        <v>0</v>
      </c>
      <c r="AS1000" s="16">
        <v>0</v>
      </c>
      <c r="AU1000" s="16">
        <v>3</v>
      </c>
      <c r="AV1000" s="16">
        <v>58</v>
      </c>
      <c r="AW1000" s="16">
        <v>1338449</v>
      </c>
      <c r="AX1000" s="16">
        <v>66125</v>
      </c>
      <c r="AY1000" s="16">
        <v>2182</v>
      </c>
      <c r="AZ1000" s="16">
        <v>443</v>
      </c>
      <c r="BA1000" s="16">
        <v>23044</v>
      </c>
    </row>
    <row r="1001" spans="1:53">
      <c r="A1001" s="15" t="s">
        <v>1344</v>
      </c>
      <c r="B1001" s="15" t="s">
        <v>1345</v>
      </c>
      <c r="C1001" s="15" t="s">
        <v>1346</v>
      </c>
      <c r="D1001" s="15" t="s">
        <v>1347</v>
      </c>
      <c r="E1001" s="15" t="s">
        <v>1347</v>
      </c>
      <c r="F1001" s="15" t="s">
        <v>1702</v>
      </c>
      <c r="G1001" s="15" t="s">
        <v>2049</v>
      </c>
      <c r="H1001" s="15" t="s">
        <v>3716</v>
      </c>
      <c r="I1001" s="15" t="s">
        <v>1375</v>
      </c>
      <c r="J1001" s="15" t="s">
        <v>1641</v>
      </c>
      <c r="K1001" s="16">
        <v>5</v>
      </c>
      <c r="L1001" s="16">
        <v>0</v>
      </c>
      <c r="M1001" s="16">
        <v>0</v>
      </c>
      <c r="N1001" s="16">
        <v>0</v>
      </c>
      <c r="O1001" s="16">
        <v>0</v>
      </c>
      <c r="P1001" s="16">
        <v>0</v>
      </c>
      <c r="Q1001" s="16">
        <v>0</v>
      </c>
      <c r="R1001" s="16">
        <v>0</v>
      </c>
      <c r="S1001" s="15"/>
      <c r="T1001" s="16">
        <v>5</v>
      </c>
      <c r="U1001" s="16">
        <v>314</v>
      </c>
      <c r="V1001" s="16">
        <v>315</v>
      </c>
      <c r="W1001" s="16">
        <v>318</v>
      </c>
      <c r="X1001" s="16">
        <v>2875279</v>
      </c>
      <c r="Y1001" s="16">
        <v>68932</v>
      </c>
      <c r="Z1001" s="16">
        <v>4119</v>
      </c>
      <c r="AA1001" s="16">
        <v>701</v>
      </c>
      <c r="AC1001" s="16">
        <v>5</v>
      </c>
      <c r="AD1001" s="16">
        <v>320</v>
      </c>
      <c r="AE1001" s="16">
        <v>278</v>
      </c>
      <c r="AF1001" s="16">
        <v>292</v>
      </c>
      <c r="AG1001" s="16">
        <v>2900321</v>
      </c>
      <c r="AH1001" s="16">
        <v>49269</v>
      </c>
      <c r="AI1001" s="16">
        <v>3055</v>
      </c>
      <c r="AJ1001" s="16">
        <v>752</v>
      </c>
      <c r="AK1001" s="15" t="s">
        <v>1641</v>
      </c>
      <c r="AL1001" s="16">
        <v>5</v>
      </c>
      <c r="AM1001" s="16">
        <v>0</v>
      </c>
      <c r="AN1001" s="16">
        <v>0</v>
      </c>
      <c r="AO1001" s="16">
        <v>0</v>
      </c>
      <c r="AP1001" s="16">
        <v>0</v>
      </c>
      <c r="AQ1001" s="16">
        <v>0</v>
      </c>
      <c r="AR1001" s="16">
        <v>0</v>
      </c>
      <c r="AS1001" s="16">
        <v>0</v>
      </c>
      <c r="AU1001" s="16">
        <v>5</v>
      </c>
      <c r="AV1001" s="16">
        <v>301</v>
      </c>
      <c r="AW1001" s="16">
        <v>11645270</v>
      </c>
      <c r="AX1001" s="16">
        <v>353144</v>
      </c>
      <c r="AY1001" s="16">
        <v>21137</v>
      </c>
      <c r="AZ1001" s="16">
        <v>744</v>
      </c>
      <c r="BA1001" s="16">
        <v>38710</v>
      </c>
    </row>
    <row r="1002" spans="1:53">
      <c r="A1002" s="15" t="s">
        <v>1344</v>
      </c>
      <c r="B1002" s="15" t="s">
        <v>1345</v>
      </c>
      <c r="C1002" s="15" t="s">
        <v>1346</v>
      </c>
      <c r="D1002" s="15" t="s">
        <v>1347</v>
      </c>
      <c r="E1002" s="15" t="s">
        <v>1347</v>
      </c>
      <c r="F1002" s="15" t="s">
        <v>1702</v>
      </c>
      <c r="G1002" s="15" t="s">
        <v>2050</v>
      </c>
      <c r="H1002" s="15" t="s">
        <v>3716</v>
      </c>
      <c r="I1002" s="15" t="s">
        <v>1375</v>
      </c>
      <c r="J1002" s="15"/>
      <c r="K1002" s="16">
        <v>23</v>
      </c>
      <c r="L1002" s="16">
        <v>737</v>
      </c>
      <c r="M1002" s="16">
        <v>732</v>
      </c>
      <c r="N1002" s="16">
        <v>729</v>
      </c>
      <c r="O1002" s="16">
        <v>7026140</v>
      </c>
      <c r="P1002" s="16">
        <v>933371</v>
      </c>
      <c r="Q1002" s="16">
        <v>57631</v>
      </c>
      <c r="R1002" s="16">
        <v>738</v>
      </c>
      <c r="S1002" s="15"/>
      <c r="T1002" s="16">
        <v>23</v>
      </c>
      <c r="U1002" s="16">
        <v>755</v>
      </c>
      <c r="V1002" s="16">
        <v>765</v>
      </c>
      <c r="W1002" s="16">
        <v>775</v>
      </c>
      <c r="X1002" s="16">
        <v>7698430</v>
      </c>
      <c r="Y1002" s="16">
        <v>331329</v>
      </c>
      <c r="Z1002" s="16">
        <v>20475</v>
      </c>
      <c r="AA1002" s="16">
        <v>774</v>
      </c>
      <c r="AC1002" s="16">
        <v>23</v>
      </c>
      <c r="AD1002" s="16">
        <v>767</v>
      </c>
      <c r="AE1002" s="16">
        <v>778</v>
      </c>
      <c r="AF1002" s="16">
        <v>807</v>
      </c>
      <c r="AG1002" s="16">
        <v>7107245</v>
      </c>
      <c r="AH1002" s="16">
        <v>254684</v>
      </c>
      <c r="AI1002" s="16">
        <v>15686</v>
      </c>
      <c r="AJ1002" s="16">
        <v>697</v>
      </c>
      <c r="AL1002" s="16">
        <v>23</v>
      </c>
      <c r="AM1002" s="16">
        <v>745</v>
      </c>
      <c r="AN1002" s="16">
        <v>746</v>
      </c>
      <c r="AO1002" s="16">
        <v>735</v>
      </c>
      <c r="AP1002" s="16">
        <v>7723655</v>
      </c>
      <c r="AQ1002" s="16">
        <v>153435</v>
      </c>
      <c r="AR1002" s="16">
        <v>9511</v>
      </c>
      <c r="AS1002" s="16">
        <v>801</v>
      </c>
      <c r="AU1002" s="16">
        <v>23</v>
      </c>
      <c r="AV1002" s="16">
        <v>756</v>
      </c>
      <c r="AW1002" s="16">
        <v>29555470</v>
      </c>
      <c r="AX1002" s="16">
        <v>1672819</v>
      </c>
      <c r="AY1002" s="16">
        <v>103303</v>
      </c>
      <c r="AZ1002" s="16">
        <v>752</v>
      </c>
      <c r="BA1002" s="16">
        <v>39099</v>
      </c>
    </row>
    <row r="1003" spans="1:53">
      <c r="A1003" s="15" t="s">
        <v>1344</v>
      </c>
      <c r="B1003" s="15" t="s">
        <v>1345</v>
      </c>
      <c r="C1003" s="15" t="s">
        <v>1346</v>
      </c>
      <c r="D1003" s="15" t="s">
        <v>1347</v>
      </c>
      <c r="E1003" s="15" t="s">
        <v>1347</v>
      </c>
      <c r="F1003" s="15" t="s">
        <v>1702</v>
      </c>
      <c r="G1003" s="15" t="s">
        <v>1566</v>
      </c>
      <c r="H1003" s="15" t="s">
        <v>3716</v>
      </c>
      <c r="I1003" s="15" t="s">
        <v>1371</v>
      </c>
      <c r="J1003" s="15" t="s">
        <v>1641</v>
      </c>
      <c r="K1003" s="16">
        <v>7</v>
      </c>
      <c r="L1003" s="16">
        <v>0</v>
      </c>
      <c r="M1003" s="16">
        <v>0</v>
      </c>
      <c r="N1003" s="16">
        <v>0</v>
      </c>
      <c r="O1003" s="16">
        <v>0</v>
      </c>
      <c r="P1003" s="16">
        <v>0</v>
      </c>
      <c r="Q1003" s="16">
        <v>0</v>
      </c>
      <c r="R1003" s="16">
        <v>0</v>
      </c>
      <c r="S1003" s="15"/>
      <c r="T1003" s="16">
        <v>7</v>
      </c>
      <c r="U1003" s="16">
        <v>323</v>
      </c>
      <c r="V1003" s="16">
        <v>316</v>
      </c>
      <c r="W1003" s="16">
        <v>302</v>
      </c>
      <c r="X1003" s="16">
        <v>1020771</v>
      </c>
      <c r="Y1003" s="16">
        <v>18222</v>
      </c>
      <c r="Z1003" s="16">
        <v>873</v>
      </c>
      <c r="AA1003" s="16">
        <v>250</v>
      </c>
      <c r="AC1003" s="16">
        <v>7</v>
      </c>
      <c r="AD1003" s="16">
        <v>311</v>
      </c>
      <c r="AE1003" s="16">
        <v>315</v>
      </c>
      <c r="AF1003" s="16">
        <v>319</v>
      </c>
      <c r="AG1003" s="16">
        <v>1070342</v>
      </c>
      <c r="AH1003" s="16">
        <v>24272</v>
      </c>
      <c r="AI1003" s="16">
        <v>931</v>
      </c>
      <c r="AJ1003" s="16">
        <v>261</v>
      </c>
      <c r="AK1003" s="15" t="s">
        <v>1641</v>
      </c>
      <c r="AL1003" s="16">
        <v>7</v>
      </c>
      <c r="AM1003" s="16">
        <v>0</v>
      </c>
      <c r="AN1003" s="16">
        <v>0</v>
      </c>
      <c r="AO1003" s="16">
        <v>0</v>
      </c>
      <c r="AP1003" s="16">
        <v>0</v>
      </c>
      <c r="AQ1003" s="16">
        <v>0</v>
      </c>
      <c r="AR1003" s="16">
        <v>0</v>
      </c>
      <c r="AS1003" s="16">
        <v>0</v>
      </c>
      <c r="AU1003" s="16">
        <v>7</v>
      </c>
      <c r="AV1003" s="16">
        <v>320</v>
      </c>
      <c r="AW1003" s="16">
        <v>4256071</v>
      </c>
      <c r="AX1003" s="16">
        <v>83925</v>
      </c>
      <c r="AY1003" s="16">
        <v>3927</v>
      </c>
      <c r="AZ1003" s="16">
        <v>256</v>
      </c>
      <c r="BA1003" s="16">
        <v>13321</v>
      </c>
    </row>
    <row r="1004" spans="1:53">
      <c r="A1004" s="15" t="s">
        <v>1344</v>
      </c>
      <c r="B1004" s="15" t="s">
        <v>1345</v>
      </c>
      <c r="C1004" s="15" t="s">
        <v>1346</v>
      </c>
      <c r="D1004" s="15" t="s">
        <v>1347</v>
      </c>
      <c r="E1004" s="15" t="s">
        <v>1347</v>
      </c>
      <c r="F1004" s="15" t="s">
        <v>1702</v>
      </c>
      <c r="G1004" s="15" t="s">
        <v>1567</v>
      </c>
      <c r="H1004" s="15" t="s">
        <v>3716</v>
      </c>
      <c r="I1004" s="15" t="s">
        <v>1373</v>
      </c>
      <c r="J1004" s="15" t="s">
        <v>1641</v>
      </c>
      <c r="K1004" s="16">
        <v>7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0</v>
      </c>
      <c r="R1004" s="16">
        <v>0</v>
      </c>
      <c r="S1004" s="15"/>
      <c r="T1004" s="16">
        <v>7</v>
      </c>
      <c r="U1004" s="16">
        <v>323</v>
      </c>
      <c r="V1004" s="16">
        <v>316</v>
      </c>
      <c r="W1004" s="16">
        <v>302</v>
      </c>
      <c r="X1004" s="16">
        <v>1020771</v>
      </c>
      <c r="Y1004" s="16">
        <v>18222</v>
      </c>
      <c r="Z1004" s="16">
        <v>873</v>
      </c>
      <c r="AA1004" s="16">
        <v>250</v>
      </c>
      <c r="AC1004" s="16">
        <v>7</v>
      </c>
      <c r="AD1004" s="16">
        <v>311</v>
      </c>
      <c r="AE1004" s="16">
        <v>315</v>
      </c>
      <c r="AF1004" s="16">
        <v>319</v>
      </c>
      <c r="AG1004" s="16">
        <v>1070342</v>
      </c>
      <c r="AH1004" s="16">
        <v>24272</v>
      </c>
      <c r="AI1004" s="16">
        <v>931</v>
      </c>
      <c r="AJ1004" s="16">
        <v>261</v>
      </c>
      <c r="AK1004" s="15" t="s">
        <v>1641</v>
      </c>
      <c r="AL1004" s="16">
        <v>7</v>
      </c>
      <c r="AM1004" s="16">
        <v>0</v>
      </c>
      <c r="AN1004" s="16">
        <v>0</v>
      </c>
      <c r="AO1004" s="16">
        <v>0</v>
      </c>
      <c r="AP1004" s="16">
        <v>0</v>
      </c>
      <c r="AQ1004" s="16">
        <v>0</v>
      </c>
      <c r="AR1004" s="16">
        <v>0</v>
      </c>
      <c r="AS1004" s="16">
        <v>0</v>
      </c>
      <c r="AU1004" s="16">
        <v>7</v>
      </c>
      <c r="AV1004" s="16">
        <v>320</v>
      </c>
      <c r="AW1004" s="16">
        <v>4256071</v>
      </c>
      <c r="AX1004" s="16">
        <v>83925</v>
      </c>
      <c r="AY1004" s="16">
        <v>3927</v>
      </c>
      <c r="AZ1004" s="16">
        <v>256</v>
      </c>
      <c r="BA1004" s="16">
        <v>13321</v>
      </c>
    </row>
    <row r="1005" spans="1:53">
      <c r="A1005" s="15" t="s">
        <v>1344</v>
      </c>
      <c r="B1005" s="15" t="s">
        <v>1345</v>
      </c>
      <c r="C1005" s="15" t="s">
        <v>1346</v>
      </c>
      <c r="D1005" s="15" t="s">
        <v>1347</v>
      </c>
      <c r="E1005" s="15" t="s">
        <v>1347</v>
      </c>
      <c r="F1005" s="15" t="s">
        <v>1702</v>
      </c>
      <c r="G1005" s="15" t="s">
        <v>1568</v>
      </c>
      <c r="H1005" s="15" t="s">
        <v>3716</v>
      </c>
      <c r="I1005" s="15" t="s">
        <v>1375</v>
      </c>
      <c r="J1005" s="15" t="s">
        <v>1641</v>
      </c>
      <c r="K1005" s="16">
        <v>7</v>
      </c>
      <c r="L1005" s="16">
        <v>0</v>
      </c>
      <c r="M1005" s="16">
        <v>0</v>
      </c>
      <c r="N1005" s="16">
        <v>0</v>
      </c>
      <c r="O1005" s="16">
        <v>0</v>
      </c>
      <c r="P1005" s="16">
        <v>0</v>
      </c>
      <c r="Q1005" s="16">
        <v>0</v>
      </c>
      <c r="R1005" s="16">
        <v>0</v>
      </c>
      <c r="S1005" s="15"/>
      <c r="T1005" s="16">
        <v>7</v>
      </c>
      <c r="U1005" s="16">
        <v>323</v>
      </c>
      <c r="V1005" s="16">
        <v>316</v>
      </c>
      <c r="W1005" s="16">
        <v>302</v>
      </c>
      <c r="X1005" s="16">
        <v>1020771</v>
      </c>
      <c r="Y1005" s="16">
        <v>18222</v>
      </c>
      <c r="Z1005" s="16">
        <v>873</v>
      </c>
      <c r="AA1005" s="16">
        <v>250</v>
      </c>
      <c r="AC1005" s="16">
        <v>7</v>
      </c>
      <c r="AD1005" s="16">
        <v>311</v>
      </c>
      <c r="AE1005" s="16">
        <v>315</v>
      </c>
      <c r="AF1005" s="16">
        <v>319</v>
      </c>
      <c r="AG1005" s="16">
        <v>1070342</v>
      </c>
      <c r="AH1005" s="16">
        <v>24272</v>
      </c>
      <c r="AI1005" s="16">
        <v>931</v>
      </c>
      <c r="AJ1005" s="16">
        <v>261</v>
      </c>
      <c r="AK1005" s="15" t="s">
        <v>1641</v>
      </c>
      <c r="AL1005" s="16">
        <v>7</v>
      </c>
      <c r="AM1005" s="16">
        <v>0</v>
      </c>
      <c r="AN1005" s="16">
        <v>0</v>
      </c>
      <c r="AO1005" s="16">
        <v>0</v>
      </c>
      <c r="AP1005" s="16">
        <v>0</v>
      </c>
      <c r="AQ1005" s="16">
        <v>0</v>
      </c>
      <c r="AR1005" s="16">
        <v>0</v>
      </c>
      <c r="AS1005" s="16">
        <v>0</v>
      </c>
      <c r="AU1005" s="16">
        <v>7</v>
      </c>
      <c r="AV1005" s="16">
        <v>320</v>
      </c>
      <c r="AW1005" s="16">
        <v>4256071</v>
      </c>
      <c r="AX1005" s="16">
        <v>83925</v>
      </c>
      <c r="AY1005" s="16">
        <v>3927</v>
      </c>
      <c r="AZ1005" s="16">
        <v>256</v>
      </c>
      <c r="BA1005" s="16">
        <v>13321</v>
      </c>
    </row>
    <row r="1006" spans="1:53">
      <c r="A1006" s="15" t="s">
        <v>1344</v>
      </c>
      <c r="B1006" s="15" t="s">
        <v>1345</v>
      </c>
      <c r="C1006" s="15" t="s">
        <v>1346</v>
      </c>
      <c r="D1006" s="15" t="s">
        <v>1347</v>
      </c>
      <c r="E1006" s="15" t="s">
        <v>1347</v>
      </c>
      <c r="F1006" s="15" t="s">
        <v>1702</v>
      </c>
      <c r="G1006" s="15" t="s">
        <v>1693</v>
      </c>
      <c r="H1006" s="15" t="s">
        <v>3716</v>
      </c>
      <c r="I1006" s="15" t="s">
        <v>1371</v>
      </c>
      <c r="J1006" s="15"/>
      <c r="K1006" s="16">
        <v>10</v>
      </c>
      <c r="L1006" s="16">
        <v>260</v>
      </c>
      <c r="M1006" s="16">
        <v>284</v>
      </c>
      <c r="N1006" s="16">
        <v>401</v>
      </c>
      <c r="O1006" s="16">
        <v>3247495</v>
      </c>
      <c r="P1006" s="16">
        <v>38344</v>
      </c>
      <c r="Q1006" s="16">
        <v>764</v>
      </c>
      <c r="R1006" s="16">
        <v>793</v>
      </c>
      <c r="S1006" s="15" t="s">
        <v>1641</v>
      </c>
      <c r="T1006" s="16">
        <v>10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5" t="s">
        <v>1641</v>
      </c>
      <c r="AC1006" s="16">
        <v>10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5" t="s">
        <v>1641</v>
      </c>
      <c r="AL1006" s="16">
        <v>10</v>
      </c>
      <c r="AM1006" s="16">
        <v>0</v>
      </c>
      <c r="AN1006" s="16">
        <v>0</v>
      </c>
      <c r="AO1006" s="16">
        <v>0</v>
      </c>
      <c r="AP1006" s="16">
        <v>0</v>
      </c>
      <c r="AQ1006" s="16">
        <v>0</v>
      </c>
      <c r="AR1006" s="16">
        <v>0</v>
      </c>
      <c r="AS1006" s="16">
        <v>0</v>
      </c>
      <c r="AT1006" s="15" t="s">
        <v>1641</v>
      </c>
      <c r="AU1006" s="16">
        <v>10</v>
      </c>
      <c r="AV1006" s="16">
        <v>0</v>
      </c>
      <c r="AW1006" s="16">
        <v>0</v>
      </c>
      <c r="AX1006" s="16">
        <v>0</v>
      </c>
      <c r="AY1006" s="16">
        <v>0</v>
      </c>
      <c r="AZ1006" s="16">
        <v>0</v>
      </c>
      <c r="BA1006" s="16">
        <v>0</v>
      </c>
    </row>
    <row r="1007" spans="1:53">
      <c r="A1007" s="15" t="s">
        <v>1344</v>
      </c>
      <c r="B1007" s="15" t="s">
        <v>1345</v>
      </c>
      <c r="C1007" s="15" t="s">
        <v>1346</v>
      </c>
      <c r="D1007" s="15" t="s">
        <v>1347</v>
      </c>
      <c r="E1007" s="15" t="s">
        <v>1347</v>
      </c>
      <c r="F1007" s="15" t="s">
        <v>1702</v>
      </c>
      <c r="G1007" s="15" t="s">
        <v>2051</v>
      </c>
      <c r="H1007" s="15" t="s">
        <v>3716</v>
      </c>
      <c r="I1007" s="15" t="s">
        <v>1373</v>
      </c>
      <c r="J1007" s="15"/>
      <c r="K1007" s="16">
        <v>8</v>
      </c>
      <c r="L1007" s="16">
        <v>157</v>
      </c>
      <c r="M1007" s="16">
        <v>173</v>
      </c>
      <c r="N1007" s="16">
        <v>294</v>
      </c>
      <c r="O1007" s="16">
        <v>1912497</v>
      </c>
      <c r="P1007" s="16">
        <v>8397</v>
      </c>
      <c r="Q1007" s="16">
        <v>285</v>
      </c>
      <c r="R1007" s="16">
        <v>707</v>
      </c>
      <c r="S1007" s="15"/>
      <c r="T1007" s="16">
        <v>8</v>
      </c>
      <c r="U1007" s="16">
        <v>167</v>
      </c>
      <c r="V1007" s="16">
        <v>159</v>
      </c>
      <c r="W1007" s="16">
        <v>142</v>
      </c>
      <c r="X1007" s="16">
        <v>1848514</v>
      </c>
      <c r="Y1007" s="16">
        <v>2382</v>
      </c>
      <c r="Z1007" s="16">
        <v>81</v>
      </c>
      <c r="AA1007" s="16">
        <v>911</v>
      </c>
      <c r="AC1007" s="16">
        <v>8</v>
      </c>
      <c r="AD1007" s="16">
        <v>151</v>
      </c>
      <c r="AE1007" s="16">
        <v>166</v>
      </c>
      <c r="AF1007" s="16">
        <v>168</v>
      </c>
      <c r="AG1007" s="16">
        <v>2084158</v>
      </c>
      <c r="AH1007" s="16">
        <v>2710</v>
      </c>
      <c r="AI1007" s="16">
        <v>92</v>
      </c>
      <c r="AJ1007" s="16">
        <v>992</v>
      </c>
      <c r="AL1007" s="16">
        <v>8</v>
      </c>
      <c r="AM1007" s="16">
        <v>195</v>
      </c>
      <c r="AN1007" s="16">
        <v>191</v>
      </c>
      <c r="AO1007" s="16">
        <v>170</v>
      </c>
      <c r="AP1007" s="16">
        <v>2298116</v>
      </c>
      <c r="AQ1007" s="16">
        <v>509</v>
      </c>
      <c r="AR1007" s="16">
        <v>17</v>
      </c>
      <c r="AS1007" s="16">
        <v>954</v>
      </c>
      <c r="AU1007" s="16">
        <v>8</v>
      </c>
      <c r="AV1007" s="16">
        <v>178</v>
      </c>
      <c r="AW1007" s="16">
        <v>8143285</v>
      </c>
      <c r="AX1007" s="16">
        <v>13998</v>
      </c>
      <c r="AY1007" s="16">
        <v>475</v>
      </c>
      <c r="AZ1007" s="16">
        <v>881</v>
      </c>
      <c r="BA1007" s="16">
        <v>45813</v>
      </c>
    </row>
    <row r="1008" spans="1:53">
      <c r="A1008" s="15" t="s">
        <v>1344</v>
      </c>
      <c r="B1008" s="15" t="s">
        <v>1345</v>
      </c>
      <c r="C1008" s="15" t="s">
        <v>1346</v>
      </c>
      <c r="D1008" s="15" t="s">
        <v>1347</v>
      </c>
      <c r="E1008" s="15" t="s">
        <v>1347</v>
      </c>
      <c r="F1008" s="15" t="s">
        <v>1702</v>
      </c>
      <c r="G1008" s="15" t="s">
        <v>2052</v>
      </c>
      <c r="H1008" s="15" t="s">
        <v>3716</v>
      </c>
      <c r="I1008" s="15" t="s">
        <v>1375</v>
      </c>
      <c r="J1008" s="15"/>
      <c r="K1008" s="16">
        <v>8</v>
      </c>
      <c r="L1008" s="16">
        <v>157</v>
      </c>
      <c r="M1008" s="16">
        <v>173</v>
      </c>
      <c r="N1008" s="16">
        <v>294</v>
      </c>
      <c r="O1008" s="16">
        <v>1912497</v>
      </c>
      <c r="P1008" s="16">
        <v>8397</v>
      </c>
      <c r="Q1008" s="16">
        <v>285</v>
      </c>
      <c r="R1008" s="16">
        <v>707</v>
      </c>
      <c r="S1008" s="15"/>
      <c r="T1008" s="16">
        <v>8</v>
      </c>
      <c r="U1008" s="16">
        <v>167</v>
      </c>
      <c r="V1008" s="16">
        <v>159</v>
      </c>
      <c r="W1008" s="16">
        <v>142</v>
      </c>
      <c r="X1008" s="16">
        <v>1848514</v>
      </c>
      <c r="Y1008" s="16">
        <v>2382</v>
      </c>
      <c r="Z1008" s="16">
        <v>81</v>
      </c>
      <c r="AA1008" s="16">
        <v>911</v>
      </c>
      <c r="AC1008" s="16">
        <v>8</v>
      </c>
      <c r="AD1008" s="16">
        <v>151</v>
      </c>
      <c r="AE1008" s="16">
        <v>166</v>
      </c>
      <c r="AF1008" s="16">
        <v>168</v>
      </c>
      <c r="AG1008" s="16">
        <v>2084158</v>
      </c>
      <c r="AH1008" s="16">
        <v>2710</v>
      </c>
      <c r="AI1008" s="16">
        <v>92</v>
      </c>
      <c r="AJ1008" s="16">
        <v>992</v>
      </c>
      <c r="AL1008" s="16">
        <v>8</v>
      </c>
      <c r="AM1008" s="16">
        <v>195</v>
      </c>
      <c r="AN1008" s="16">
        <v>191</v>
      </c>
      <c r="AO1008" s="16">
        <v>170</v>
      </c>
      <c r="AP1008" s="16">
        <v>2298116</v>
      </c>
      <c r="AQ1008" s="16">
        <v>509</v>
      </c>
      <c r="AR1008" s="16">
        <v>17</v>
      </c>
      <c r="AS1008" s="16">
        <v>954</v>
      </c>
      <c r="AU1008" s="16">
        <v>8</v>
      </c>
      <c r="AV1008" s="16">
        <v>178</v>
      </c>
      <c r="AW1008" s="16">
        <v>8143285</v>
      </c>
      <c r="AX1008" s="16">
        <v>13998</v>
      </c>
      <c r="AY1008" s="16">
        <v>475</v>
      </c>
      <c r="AZ1008" s="16">
        <v>881</v>
      </c>
      <c r="BA1008" s="16">
        <v>45813</v>
      </c>
    </row>
    <row r="1009" spans="1:53">
      <c r="A1009" s="15" t="s">
        <v>1344</v>
      </c>
      <c r="B1009" s="15" t="s">
        <v>1345</v>
      </c>
      <c r="C1009" s="15" t="s">
        <v>1346</v>
      </c>
      <c r="D1009" s="15" t="s">
        <v>1347</v>
      </c>
      <c r="E1009" s="15" t="s">
        <v>1347</v>
      </c>
      <c r="F1009" s="15" t="s">
        <v>1702</v>
      </c>
      <c r="G1009" s="15" t="s">
        <v>2053</v>
      </c>
      <c r="H1009" s="15" t="s">
        <v>3716</v>
      </c>
      <c r="I1009" s="15" t="s">
        <v>1373</v>
      </c>
      <c r="J1009" s="15" t="s">
        <v>1641</v>
      </c>
      <c r="K1009" s="16">
        <v>1</v>
      </c>
      <c r="L1009" s="16">
        <v>0</v>
      </c>
      <c r="M1009" s="16">
        <v>0</v>
      </c>
      <c r="N1009" s="16">
        <v>0</v>
      </c>
      <c r="O1009" s="16">
        <v>0</v>
      </c>
      <c r="P1009" s="16">
        <v>0</v>
      </c>
      <c r="Q1009" s="16">
        <v>0</v>
      </c>
      <c r="R1009" s="16">
        <v>0</v>
      </c>
      <c r="S1009" s="15" t="s">
        <v>1641</v>
      </c>
      <c r="T1009" s="16">
        <v>1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5" t="s">
        <v>1641</v>
      </c>
      <c r="AC1009" s="16">
        <v>1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5" t="s">
        <v>1641</v>
      </c>
      <c r="AL1009" s="16">
        <v>1</v>
      </c>
      <c r="AM1009" s="16">
        <v>0</v>
      </c>
      <c r="AN1009" s="16">
        <v>0</v>
      </c>
      <c r="AO1009" s="16">
        <v>0</v>
      </c>
      <c r="AP1009" s="16">
        <v>0</v>
      </c>
      <c r="AQ1009" s="16">
        <v>0</v>
      </c>
      <c r="AR1009" s="16">
        <v>0</v>
      </c>
      <c r="AS1009" s="16">
        <v>0</v>
      </c>
      <c r="AT1009" s="15" t="s">
        <v>1641</v>
      </c>
      <c r="AU1009" s="16">
        <v>1</v>
      </c>
      <c r="AV1009" s="16">
        <v>0</v>
      </c>
      <c r="AW1009" s="16">
        <v>0</v>
      </c>
      <c r="AX1009" s="16">
        <v>0</v>
      </c>
      <c r="AY1009" s="16">
        <v>0</v>
      </c>
      <c r="AZ1009" s="16">
        <v>0</v>
      </c>
      <c r="BA1009" s="16">
        <v>0</v>
      </c>
    </row>
    <row r="1010" spans="1:53">
      <c r="A1010" s="15" t="s">
        <v>1344</v>
      </c>
      <c r="B1010" s="15" t="s">
        <v>1345</v>
      </c>
      <c r="C1010" s="15" t="s">
        <v>1346</v>
      </c>
      <c r="D1010" s="15" t="s">
        <v>1347</v>
      </c>
      <c r="E1010" s="15" t="s">
        <v>1347</v>
      </c>
      <c r="F1010" s="15" t="s">
        <v>1702</v>
      </c>
      <c r="G1010" s="15" t="s">
        <v>2054</v>
      </c>
      <c r="H1010" s="15" t="s">
        <v>3716</v>
      </c>
      <c r="I1010" s="15" t="s">
        <v>1375</v>
      </c>
      <c r="J1010" s="15" t="s">
        <v>1641</v>
      </c>
      <c r="K1010" s="16">
        <v>1</v>
      </c>
      <c r="L1010" s="16">
        <v>0</v>
      </c>
      <c r="M1010" s="16">
        <v>0</v>
      </c>
      <c r="N1010" s="16">
        <v>0</v>
      </c>
      <c r="O1010" s="16">
        <v>0</v>
      </c>
      <c r="P1010" s="16">
        <v>0</v>
      </c>
      <c r="Q1010" s="16">
        <v>0</v>
      </c>
      <c r="R1010" s="16">
        <v>0</v>
      </c>
      <c r="S1010" s="15" t="s">
        <v>1641</v>
      </c>
      <c r="T1010" s="16">
        <v>1</v>
      </c>
      <c r="U1010" s="16">
        <v>0</v>
      </c>
      <c r="V1010" s="16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5" t="s">
        <v>1641</v>
      </c>
      <c r="AC1010" s="16">
        <v>1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5" t="s">
        <v>1641</v>
      </c>
      <c r="AL1010" s="16">
        <v>1</v>
      </c>
      <c r="AM1010" s="16">
        <v>0</v>
      </c>
      <c r="AN1010" s="16">
        <v>0</v>
      </c>
      <c r="AO1010" s="16">
        <v>0</v>
      </c>
      <c r="AP1010" s="16">
        <v>0</v>
      </c>
      <c r="AQ1010" s="16">
        <v>0</v>
      </c>
      <c r="AR1010" s="16">
        <v>0</v>
      </c>
      <c r="AS1010" s="16">
        <v>0</v>
      </c>
      <c r="AT1010" s="15" t="s">
        <v>1641</v>
      </c>
      <c r="AU1010" s="16">
        <v>1</v>
      </c>
      <c r="AV1010" s="16">
        <v>0</v>
      </c>
      <c r="AW1010" s="16">
        <v>0</v>
      </c>
      <c r="AX1010" s="16">
        <v>0</v>
      </c>
      <c r="AY1010" s="16">
        <v>0</v>
      </c>
      <c r="AZ1010" s="16">
        <v>0</v>
      </c>
      <c r="BA1010" s="16">
        <v>0</v>
      </c>
    </row>
    <row r="1011" spans="1:53">
      <c r="A1011" s="15" t="s">
        <v>1344</v>
      </c>
      <c r="B1011" s="15" t="s">
        <v>1345</v>
      </c>
      <c r="C1011" s="15" t="s">
        <v>1346</v>
      </c>
      <c r="D1011" s="15" t="s">
        <v>1347</v>
      </c>
      <c r="E1011" s="15" t="s">
        <v>1347</v>
      </c>
      <c r="F1011" s="15" t="s">
        <v>1702</v>
      </c>
      <c r="G1011" s="15" t="s">
        <v>3706</v>
      </c>
      <c r="H1011" s="15" t="s">
        <v>3716</v>
      </c>
      <c r="I1011" s="15" t="s">
        <v>1373</v>
      </c>
      <c r="J1011" s="15" t="s">
        <v>1641</v>
      </c>
      <c r="K1011" s="16">
        <v>1</v>
      </c>
      <c r="L1011" s="16">
        <v>0</v>
      </c>
      <c r="M1011" s="16">
        <v>0</v>
      </c>
      <c r="N1011" s="16">
        <v>0</v>
      </c>
      <c r="O1011" s="16">
        <v>0</v>
      </c>
      <c r="P1011" s="16">
        <v>0</v>
      </c>
      <c r="Q1011" s="16">
        <v>0</v>
      </c>
      <c r="R1011" s="16">
        <v>0</v>
      </c>
      <c r="S1011" s="15" t="s">
        <v>1641</v>
      </c>
      <c r="T1011" s="16">
        <v>1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5" t="s">
        <v>1641</v>
      </c>
      <c r="AC1011" s="16">
        <v>1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5" t="s">
        <v>1641</v>
      </c>
      <c r="AL1011" s="16">
        <v>1</v>
      </c>
      <c r="AM1011" s="16">
        <v>0</v>
      </c>
      <c r="AN1011" s="16">
        <v>0</v>
      </c>
      <c r="AO1011" s="16">
        <v>0</v>
      </c>
      <c r="AP1011" s="16">
        <v>0</v>
      </c>
      <c r="AQ1011" s="16">
        <v>0</v>
      </c>
      <c r="AR1011" s="16">
        <v>0</v>
      </c>
      <c r="AS1011" s="16">
        <v>0</v>
      </c>
      <c r="AT1011" s="15" t="s">
        <v>1641</v>
      </c>
      <c r="AU1011" s="16">
        <v>1</v>
      </c>
      <c r="AV1011" s="16">
        <v>0</v>
      </c>
      <c r="AW1011" s="16">
        <v>0</v>
      </c>
      <c r="AX1011" s="16">
        <v>0</v>
      </c>
      <c r="AY1011" s="16">
        <v>0</v>
      </c>
      <c r="AZ1011" s="16">
        <v>0</v>
      </c>
      <c r="BA1011" s="16">
        <v>0</v>
      </c>
    </row>
    <row r="1012" spans="1:53">
      <c r="A1012" s="15" t="s">
        <v>1344</v>
      </c>
      <c r="B1012" s="15" t="s">
        <v>1345</v>
      </c>
      <c r="C1012" s="15" t="s">
        <v>1346</v>
      </c>
      <c r="D1012" s="15" t="s">
        <v>1347</v>
      </c>
      <c r="E1012" s="15" t="s">
        <v>1347</v>
      </c>
      <c r="F1012" s="15" t="s">
        <v>1702</v>
      </c>
      <c r="G1012" s="15" t="s">
        <v>3707</v>
      </c>
      <c r="H1012" s="15" t="s">
        <v>3716</v>
      </c>
      <c r="I1012" s="15" t="s">
        <v>1375</v>
      </c>
      <c r="J1012" s="15" t="s">
        <v>1641</v>
      </c>
      <c r="K1012" s="16">
        <v>1</v>
      </c>
      <c r="L1012" s="16">
        <v>0</v>
      </c>
      <c r="M1012" s="16">
        <v>0</v>
      </c>
      <c r="N1012" s="16">
        <v>0</v>
      </c>
      <c r="O1012" s="16">
        <v>0</v>
      </c>
      <c r="P1012" s="16">
        <v>0</v>
      </c>
      <c r="Q1012" s="16">
        <v>0</v>
      </c>
      <c r="R1012" s="16">
        <v>0</v>
      </c>
      <c r="S1012" s="15" t="s">
        <v>1641</v>
      </c>
      <c r="T1012" s="16">
        <v>1</v>
      </c>
      <c r="U1012" s="16">
        <v>0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5" t="s">
        <v>1641</v>
      </c>
      <c r="AC1012" s="16">
        <v>1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5" t="s">
        <v>1641</v>
      </c>
      <c r="AL1012" s="16">
        <v>1</v>
      </c>
      <c r="AM1012" s="16">
        <v>0</v>
      </c>
      <c r="AN1012" s="16">
        <v>0</v>
      </c>
      <c r="AO1012" s="16">
        <v>0</v>
      </c>
      <c r="AP1012" s="16">
        <v>0</v>
      </c>
      <c r="AQ1012" s="16">
        <v>0</v>
      </c>
      <c r="AR1012" s="16">
        <v>0</v>
      </c>
      <c r="AS1012" s="16">
        <v>0</v>
      </c>
      <c r="AT1012" s="15" t="s">
        <v>1641</v>
      </c>
      <c r="AU1012" s="16">
        <v>1</v>
      </c>
      <c r="AV1012" s="16">
        <v>0</v>
      </c>
      <c r="AW1012" s="16">
        <v>0</v>
      </c>
      <c r="AX1012" s="16">
        <v>0</v>
      </c>
      <c r="AY1012" s="16">
        <v>0</v>
      </c>
      <c r="AZ1012" s="16">
        <v>0</v>
      </c>
      <c r="BA1012" s="16">
        <v>0</v>
      </c>
    </row>
    <row r="1013" spans="1:53">
      <c r="A1013" s="15" t="s">
        <v>1344</v>
      </c>
      <c r="B1013" s="15" t="s">
        <v>1345</v>
      </c>
      <c r="C1013" s="15" t="s">
        <v>1346</v>
      </c>
      <c r="D1013" s="15" t="s">
        <v>1347</v>
      </c>
      <c r="E1013" s="15" t="s">
        <v>1347</v>
      </c>
      <c r="F1013" s="15" t="s">
        <v>1702</v>
      </c>
      <c r="G1013" s="15" t="s">
        <v>1569</v>
      </c>
      <c r="H1013" s="15" t="s">
        <v>3716</v>
      </c>
      <c r="I1013" s="15" t="s">
        <v>1367</v>
      </c>
      <c r="J1013" s="15"/>
      <c r="K1013" s="16">
        <v>2027</v>
      </c>
      <c r="L1013" s="16">
        <v>457358</v>
      </c>
      <c r="M1013" s="16">
        <v>457454</v>
      </c>
      <c r="N1013" s="16">
        <v>459524</v>
      </c>
      <c r="O1013" s="16">
        <v>6425496957</v>
      </c>
      <c r="P1013" s="16">
        <v>93200285</v>
      </c>
      <c r="Q1013" s="16">
        <v>3992277</v>
      </c>
      <c r="R1013" s="16">
        <v>1079</v>
      </c>
      <c r="S1013" s="15"/>
      <c r="T1013" s="16">
        <v>2020</v>
      </c>
      <c r="U1013" s="16">
        <v>462213</v>
      </c>
      <c r="V1013" s="16">
        <v>463496</v>
      </c>
      <c r="W1013" s="16">
        <v>466613</v>
      </c>
      <c r="X1013" s="16">
        <v>6511352029</v>
      </c>
      <c r="Y1013" s="16">
        <v>15559920</v>
      </c>
      <c r="Z1013" s="16">
        <v>739100</v>
      </c>
      <c r="AA1013" s="16">
        <v>1079</v>
      </c>
      <c r="AC1013" s="16">
        <v>1999</v>
      </c>
      <c r="AD1013" s="16">
        <v>468855</v>
      </c>
      <c r="AE1013" s="16">
        <v>467995</v>
      </c>
      <c r="AF1013" s="16">
        <v>466740</v>
      </c>
      <c r="AG1013" s="16">
        <v>7023496228</v>
      </c>
      <c r="AH1013" s="16">
        <v>14232254</v>
      </c>
      <c r="AI1013" s="16">
        <v>678518</v>
      </c>
      <c r="AJ1013" s="16">
        <v>1155</v>
      </c>
      <c r="AL1013" s="16">
        <v>1997</v>
      </c>
      <c r="AM1013" s="16">
        <v>462734</v>
      </c>
      <c r="AN1013" s="16">
        <v>463615</v>
      </c>
      <c r="AO1013" s="16">
        <v>463234</v>
      </c>
      <c r="AP1013" s="16">
        <v>6883967517</v>
      </c>
      <c r="AQ1013" s="16">
        <v>10074150</v>
      </c>
      <c r="AR1013" s="16">
        <v>463704</v>
      </c>
      <c r="AS1013" s="16">
        <v>1143</v>
      </c>
      <c r="AU1013" s="16">
        <v>2011</v>
      </c>
      <c r="AV1013" s="16">
        <v>463319</v>
      </c>
      <c r="AW1013" s="16">
        <v>26844312731</v>
      </c>
      <c r="AX1013" s="16">
        <v>133066609</v>
      </c>
      <c r="AY1013" s="16">
        <v>5873599</v>
      </c>
      <c r="AZ1013" s="16">
        <v>1114</v>
      </c>
      <c r="BA1013" s="16">
        <v>57939</v>
      </c>
    </row>
    <row r="1014" spans="1:53">
      <c r="A1014" s="15" t="s">
        <v>1344</v>
      </c>
      <c r="B1014" s="15" t="s">
        <v>1345</v>
      </c>
      <c r="C1014" s="15" t="s">
        <v>1346</v>
      </c>
      <c r="D1014" s="15" t="s">
        <v>1347</v>
      </c>
      <c r="E1014" s="15" t="s">
        <v>1347</v>
      </c>
      <c r="F1014" s="15" t="s">
        <v>1702</v>
      </c>
      <c r="G1014" s="15" t="s">
        <v>1570</v>
      </c>
      <c r="H1014" s="15" t="s">
        <v>3716</v>
      </c>
      <c r="I1014" s="15" t="s">
        <v>1369</v>
      </c>
      <c r="J1014" s="15"/>
      <c r="K1014" s="16">
        <v>929</v>
      </c>
      <c r="L1014" s="16">
        <v>168927</v>
      </c>
      <c r="M1014" s="16">
        <v>169394</v>
      </c>
      <c r="N1014" s="16">
        <v>170677</v>
      </c>
      <c r="O1014" s="16">
        <v>2100202892</v>
      </c>
      <c r="P1014" s="16">
        <v>50621484</v>
      </c>
      <c r="Q1014" s="16">
        <v>2441592</v>
      </c>
      <c r="R1014" s="16">
        <v>952</v>
      </c>
      <c r="S1014" s="15"/>
      <c r="T1014" s="16">
        <v>928</v>
      </c>
      <c r="U1014" s="16">
        <v>171765</v>
      </c>
      <c r="V1014" s="16">
        <v>172739</v>
      </c>
      <c r="W1014" s="16">
        <v>174630</v>
      </c>
      <c r="X1014" s="16">
        <v>2152955742</v>
      </c>
      <c r="Y1014" s="16">
        <v>10547225</v>
      </c>
      <c r="Z1014" s="16">
        <v>547675</v>
      </c>
      <c r="AA1014" s="16">
        <v>957</v>
      </c>
      <c r="AC1014" s="16">
        <v>912</v>
      </c>
      <c r="AD1014" s="16">
        <v>176810</v>
      </c>
      <c r="AE1014" s="16">
        <v>175859</v>
      </c>
      <c r="AF1014" s="16">
        <v>174648</v>
      </c>
      <c r="AG1014" s="16">
        <v>2340693300</v>
      </c>
      <c r="AH1014" s="16">
        <v>9775560</v>
      </c>
      <c r="AI1014" s="16">
        <v>503369</v>
      </c>
      <c r="AJ1014" s="16">
        <v>1024</v>
      </c>
      <c r="AL1014" s="16">
        <v>913</v>
      </c>
      <c r="AM1014" s="16">
        <v>172031</v>
      </c>
      <c r="AN1014" s="16">
        <v>172097</v>
      </c>
      <c r="AO1014" s="16">
        <v>172046</v>
      </c>
      <c r="AP1014" s="16">
        <v>2270916879</v>
      </c>
      <c r="AQ1014" s="16">
        <v>6520536</v>
      </c>
      <c r="AR1014" s="16">
        <v>325297</v>
      </c>
      <c r="AS1014" s="16">
        <v>1015</v>
      </c>
      <c r="AU1014" s="16">
        <v>921</v>
      </c>
      <c r="AV1014" s="16">
        <v>172635</v>
      </c>
      <c r="AW1014" s="16">
        <v>8864768813</v>
      </c>
      <c r="AX1014" s="16">
        <v>77464805</v>
      </c>
      <c r="AY1014" s="16">
        <v>3817933</v>
      </c>
      <c r="AZ1014" s="16">
        <v>987</v>
      </c>
      <c r="BA1014" s="16">
        <v>51350</v>
      </c>
    </row>
    <row r="1015" spans="1:53">
      <c r="A1015" s="15" t="s">
        <v>1344</v>
      </c>
      <c r="B1015" s="15" t="s">
        <v>1345</v>
      </c>
      <c r="C1015" s="15" t="s">
        <v>1346</v>
      </c>
      <c r="D1015" s="15" t="s">
        <v>1347</v>
      </c>
      <c r="E1015" s="15" t="s">
        <v>1347</v>
      </c>
      <c r="F1015" s="15" t="s">
        <v>1702</v>
      </c>
      <c r="G1015" s="15" t="s">
        <v>1571</v>
      </c>
      <c r="H1015" s="15" t="s">
        <v>3716</v>
      </c>
      <c r="I1015" s="15" t="s">
        <v>1371</v>
      </c>
      <c r="J1015" s="15"/>
      <c r="K1015" s="16">
        <v>929</v>
      </c>
      <c r="L1015" s="16">
        <v>168927</v>
      </c>
      <c r="M1015" s="16">
        <v>169394</v>
      </c>
      <c r="N1015" s="16">
        <v>170677</v>
      </c>
      <c r="O1015" s="16">
        <v>2100202892</v>
      </c>
      <c r="P1015" s="16">
        <v>50621484</v>
      </c>
      <c r="Q1015" s="16">
        <v>2441592</v>
      </c>
      <c r="R1015" s="16">
        <v>952</v>
      </c>
      <c r="S1015" s="15"/>
      <c r="T1015" s="16">
        <v>928</v>
      </c>
      <c r="U1015" s="16">
        <v>171765</v>
      </c>
      <c r="V1015" s="16">
        <v>172739</v>
      </c>
      <c r="W1015" s="16">
        <v>174630</v>
      </c>
      <c r="X1015" s="16">
        <v>2152955742</v>
      </c>
      <c r="Y1015" s="16">
        <v>10547225</v>
      </c>
      <c r="Z1015" s="16">
        <v>547675</v>
      </c>
      <c r="AA1015" s="16">
        <v>957</v>
      </c>
      <c r="AC1015" s="16">
        <v>912</v>
      </c>
      <c r="AD1015" s="16">
        <v>176810</v>
      </c>
      <c r="AE1015" s="16">
        <v>175859</v>
      </c>
      <c r="AF1015" s="16">
        <v>174648</v>
      </c>
      <c r="AG1015" s="16">
        <v>2340693300</v>
      </c>
      <c r="AH1015" s="16">
        <v>9775560</v>
      </c>
      <c r="AI1015" s="16">
        <v>503369</v>
      </c>
      <c r="AJ1015" s="16">
        <v>1024</v>
      </c>
      <c r="AL1015" s="16">
        <v>913</v>
      </c>
      <c r="AM1015" s="16">
        <v>172031</v>
      </c>
      <c r="AN1015" s="16">
        <v>172097</v>
      </c>
      <c r="AO1015" s="16">
        <v>172046</v>
      </c>
      <c r="AP1015" s="16">
        <v>2270916879</v>
      </c>
      <c r="AQ1015" s="16">
        <v>6520536</v>
      </c>
      <c r="AR1015" s="16">
        <v>325297</v>
      </c>
      <c r="AS1015" s="16">
        <v>1015</v>
      </c>
      <c r="AU1015" s="16">
        <v>921</v>
      </c>
      <c r="AV1015" s="16">
        <v>172635</v>
      </c>
      <c r="AW1015" s="16">
        <v>8864768813</v>
      </c>
      <c r="AX1015" s="16">
        <v>77464805</v>
      </c>
      <c r="AY1015" s="16">
        <v>3817933</v>
      </c>
      <c r="AZ1015" s="16">
        <v>987</v>
      </c>
      <c r="BA1015" s="16">
        <v>51350</v>
      </c>
    </row>
    <row r="1016" spans="1:53">
      <c r="A1016" s="15" t="s">
        <v>1344</v>
      </c>
      <c r="B1016" s="15" t="s">
        <v>1345</v>
      </c>
      <c r="C1016" s="15" t="s">
        <v>1346</v>
      </c>
      <c r="D1016" s="15" t="s">
        <v>1347</v>
      </c>
      <c r="E1016" s="15" t="s">
        <v>1347</v>
      </c>
      <c r="F1016" s="15" t="s">
        <v>1702</v>
      </c>
      <c r="G1016" s="15" t="s">
        <v>1696</v>
      </c>
      <c r="H1016" s="15" t="s">
        <v>3716</v>
      </c>
      <c r="I1016" s="15" t="s">
        <v>1373</v>
      </c>
      <c r="J1016" s="15"/>
      <c r="K1016" s="16">
        <v>23</v>
      </c>
      <c r="L1016" s="16">
        <v>852</v>
      </c>
      <c r="M1016" s="16">
        <v>833</v>
      </c>
      <c r="N1016" s="16">
        <v>844</v>
      </c>
      <c r="O1016" s="16">
        <v>10747825</v>
      </c>
      <c r="P1016" s="16">
        <v>2287136</v>
      </c>
      <c r="Q1016" s="16">
        <v>98646</v>
      </c>
      <c r="R1016" s="16">
        <v>981</v>
      </c>
      <c r="S1016" s="15"/>
      <c r="T1016" s="16">
        <v>23</v>
      </c>
      <c r="U1016" s="16">
        <v>841</v>
      </c>
      <c r="V1016" s="16">
        <v>843</v>
      </c>
      <c r="W1016" s="16">
        <v>853</v>
      </c>
      <c r="X1016" s="16">
        <v>10738803</v>
      </c>
      <c r="Y1016" s="16">
        <v>363465</v>
      </c>
      <c r="Z1016" s="16">
        <v>15834</v>
      </c>
      <c r="AA1016" s="16">
        <v>977</v>
      </c>
      <c r="AC1016" s="16">
        <v>24</v>
      </c>
      <c r="AD1016" s="16">
        <v>1009</v>
      </c>
      <c r="AE1016" s="16">
        <v>1119</v>
      </c>
      <c r="AF1016" s="16">
        <v>1097</v>
      </c>
      <c r="AG1016" s="16">
        <v>13484292</v>
      </c>
      <c r="AH1016" s="16">
        <v>1520787</v>
      </c>
      <c r="AI1016" s="16">
        <v>87266</v>
      </c>
      <c r="AJ1016" s="16">
        <v>965</v>
      </c>
      <c r="AL1016" s="16">
        <v>24</v>
      </c>
      <c r="AM1016" s="16">
        <v>1010</v>
      </c>
      <c r="AN1016" s="16">
        <v>933</v>
      </c>
      <c r="AO1016" s="16">
        <v>934</v>
      </c>
      <c r="AP1016" s="16">
        <v>12644276</v>
      </c>
      <c r="AQ1016" s="16">
        <v>340769</v>
      </c>
      <c r="AR1016" s="16">
        <v>16853</v>
      </c>
      <c r="AS1016" s="16">
        <v>1014</v>
      </c>
      <c r="AU1016" s="16">
        <v>24</v>
      </c>
      <c r="AV1016" s="16">
        <v>931</v>
      </c>
      <c r="AW1016" s="16">
        <v>47615196</v>
      </c>
      <c r="AX1016" s="16">
        <v>4512157</v>
      </c>
      <c r="AY1016" s="16">
        <v>218599</v>
      </c>
      <c r="AZ1016" s="16">
        <v>984</v>
      </c>
      <c r="BA1016" s="16">
        <v>51162</v>
      </c>
    </row>
    <row r="1017" spans="1:53">
      <c r="A1017" s="15" t="s">
        <v>1344</v>
      </c>
      <c r="B1017" s="15" t="s">
        <v>1345</v>
      </c>
      <c r="C1017" s="15" t="s">
        <v>1346</v>
      </c>
      <c r="D1017" s="15" t="s">
        <v>1347</v>
      </c>
      <c r="E1017" s="15" t="s">
        <v>1347</v>
      </c>
      <c r="F1017" s="15" t="s">
        <v>1702</v>
      </c>
      <c r="G1017" s="15" t="s">
        <v>1697</v>
      </c>
      <c r="H1017" s="15" t="s">
        <v>3716</v>
      </c>
      <c r="I1017" s="15" t="s">
        <v>1375</v>
      </c>
      <c r="J1017" s="15"/>
      <c r="K1017" s="16">
        <v>23</v>
      </c>
      <c r="L1017" s="16">
        <v>852</v>
      </c>
      <c r="M1017" s="16">
        <v>833</v>
      </c>
      <c r="N1017" s="16">
        <v>844</v>
      </c>
      <c r="O1017" s="16">
        <v>10747825</v>
      </c>
      <c r="P1017" s="16">
        <v>2287136</v>
      </c>
      <c r="Q1017" s="16">
        <v>98646</v>
      </c>
      <c r="R1017" s="16">
        <v>981</v>
      </c>
      <c r="S1017" s="15"/>
      <c r="T1017" s="16">
        <v>23</v>
      </c>
      <c r="U1017" s="16">
        <v>841</v>
      </c>
      <c r="V1017" s="16">
        <v>843</v>
      </c>
      <c r="W1017" s="16">
        <v>853</v>
      </c>
      <c r="X1017" s="16">
        <v>10738803</v>
      </c>
      <c r="Y1017" s="16">
        <v>363465</v>
      </c>
      <c r="Z1017" s="16">
        <v>15834</v>
      </c>
      <c r="AA1017" s="16">
        <v>977</v>
      </c>
      <c r="AC1017" s="16">
        <v>24</v>
      </c>
      <c r="AD1017" s="16">
        <v>1009</v>
      </c>
      <c r="AE1017" s="16">
        <v>1119</v>
      </c>
      <c r="AF1017" s="16">
        <v>1097</v>
      </c>
      <c r="AG1017" s="16">
        <v>13484292</v>
      </c>
      <c r="AH1017" s="16">
        <v>1520787</v>
      </c>
      <c r="AI1017" s="16">
        <v>87266</v>
      </c>
      <c r="AJ1017" s="16">
        <v>965</v>
      </c>
      <c r="AL1017" s="16">
        <v>24</v>
      </c>
      <c r="AM1017" s="16">
        <v>1010</v>
      </c>
      <c r="AN1017" s="16">
        <v>933</v>
      </c>
      <c r="AO1017" s="16">
        <v>934</v>
      </c>
      <c r="AP1017" s="16">
        <v>12644276</v>
      </c>
      <c r="AQ1017" s="16">
        <v>340769</v>
      </c>
      <c r="AR1017" s="16">
        <v>16853</v>
      </c>
      <c r="AS1017" s="16">
        <v>1014</v>
      </c>
      <c r="AU1017" s="16">
        <v>24</v>
      </c>
      <c r="AV1017" s="16">
        <v>931</v>
      </c>
      <c r="AW1017" s="16">
        <v>47615196</v>
      </c>
      <c r="AX1017" s="16">
        <v>4512157</v>
      </c>
      <c r="AY1017" s="16">
        <v>218599</v>
      </c>
      <c r="AZ1017" s="16">
        <v>984</v>
      </c>
      <c r="BA1017" s="16">
        <v>51162</v>
      </c>
    </row>
    <row r="1018" spans="1:53">
      <c r="A1018" s="15" t="s">
        <v>1344</v>
      </c>
      <c r="B1018" s="15" t="s">
        <v>1345</v>
      </c>
      <c r="C1018" s="15" t="s">
        <v>1346</v>
      </c>
      <c r="D1018" s="15" t="s">
        <v>1347</v>
      </c>
      <c r="E1018" s="15" t="s">
        <v>1347</v>
      </c>
      <c r="F1018" s="15" t="s">
        <v>1702</v>
      </c>
      <c r="G1018" s="15" t="s">
        <v>1698</v>
      </c>
      <c r="H1018" s="15" t="s">
        <v>3716</v>
      </c>
      <c r="I1018" s="15" t="s">
        <v>1373</v>
      </c>
      <c r="J1018" s="15"/>
      <c r="K1018" s="16">
        <v>22</v>
      </c>
      <c r="L1018" s="16">
        <v>3577</v>
      </c>
      <c r="M1018" s="16">
        <v>3600</v>
      </c>
      <c r="N1018" s="16">
        <v>3580</v>
      </c>
      <c r="O1018" s="16">
        <v>32954224</v>
      </c>
      <c r="P1018" s="16">
        <v>2445923</v>
      </c>
      <c r="Q1018" s="16">
        <v>87311</v>
      </c>
      <c r="R1018" s="16">
        <v>707</v>
      </c>
      <c r="S1018" s="15"/>
      <c r="T1018" s="16">
        <v>22</v>
      </c>
      <c r="U1018" s="16">
        <v>3659</v>
      </c>
      <c r="V1018" s="16">
        <v>3691</v>
      </c>
      <c r="W1018" s="16">
        <v>3704</v>
      </c>
      <c r="X1018" s="16">
        <v>35112400</v>
      </c>
      <c r="Y1018" s="16">
        <v>326666</v>
      </c>
      <c r="Z1018" s="16">
        <v>12241</v>
      </c>
      <c r="AA1018" s="16">
        <v>733</v>
      </c>
      <c r="AC1018" s="16">
        <v>22</v>
      </c>
      <c r="AD1018" s="16">
        <v>3052</v>
      </c>
      <c r="AE1018" s="16">
        <v>3080</v>
      </c>
      <c r="AF1018" s="16">
        <v>3004</v>
      </c>
      <c r="AG1018" s="16">
        <v>30809643</v>
      </c>
      <c r="AH1018" s="16">
        <v>473921</v>
      </c>
      <c r="AI1018" s="16">
        <v>17564</v>
      </c>
      <c r="AJ1018" s="16">
        <v>778</v>
      </c>
      <c r="AL1018" s="16">
        <v>22</v>
      </c>
      <c r="AM1018" s="16">
        <v>3078</v>
      </c>
      <c r="AN1018" s="16">
        <v>3087</v>
      </c>
      <c r="AO1018" s="16">
        <v>3093</v>
      </c>
      <c r="AP1018" s="16">
        <v>33313488</v>
      </c>
      <c r="AQ1018" s="16">
        <v>277412</v>
      </c>
      <c r="AR1018" s="16">
        <v>10131</v>
      </c>
      <c r="AS1018" s="16">
        <v>830</v>
      </c>
      <c r="AU1018" s="16">
        <v>22</v>
      </c>
      <c r="AV1018" s="16">
        <v>3350</v>
      </c>
      <c r="AW1018" s="16">
        <v>132189755</v>
      </c>
      <c r="AX1018" s="16">
        <v>3523922</v>
      </c>
      <c r="AY1018" s="16">
        <v>127247</v>
      </c>
      <c r="AZ1018" s="16">
        <v>759</v>
      </c>
      <c r="BA1018" s="16">
        <v>39455</v>
      </c>
    </row>
    <row r="1019" spans="1:53">
      <c r="A1019" s="15" t="s">
        <v>1344</v>
      </c>
      <c r="B1019" s="15" t="s">
        <v>1345</v>
      </c>
      <c r="C1019" s="15" t="s">
        <v>1346</v>
      </c>
      <c r="D1019" s="15" t="s">
        <v>1347</v>
      </c>
      <c r="E1019" s="15" t="s">
        <v>1347</v>
      </c>
      <c r="F1019" s="15" t="s">
        <v>1702</v>
      </c>
      <c r="G1019" s="15" t="s">
        <v>1699</v>
      </c>
      <c r="H1019" s="15" t="s">
        <v>3716</v>
      </c>
      <c r="I1019" s="15" t="s">
        <v>1375</v>
      </c>
      <c r="J1019" s="15"/>
      <c r="K1019" s="16">
        <v>22</v>
      </c>
      <c r="L1019" s="16">
        <v>3577</v>
      </c>
      <c r="M1019" s="16">
        <v>3600</v>
      </c>
      <c r="N1019" s="16">
        <v>3580</v>
      </c>
      <c r="O1019" s="16">
        <v>32954224</v>
      </c>
      <c r="P1019" s="16">
        <v>2445923</v>
      </c>
      <c r="Q1019" s="16">
        <v>87311</v>
      </c>
      <c r="R1019" s="16">
        <v>707</v>
      </c>
      <c r="S1019" s="15"/>
      <c r="T1019" s="16">
        <v>22</v>
      </c>
      <c r="U1019" s="16">
        <v>3659</v>
      </c>
      <c r="V1019" s="16">
        <v>3691</v>
      </c>
      <c r="W1019" s="16">
        <v>3704</v>
      </c>
      <c r="X1019" s="16">
        <v>35112400</v>
      </c>
      <c r="Y1019" s="16">
        <v>326666</v>
      </c>
      <c r="Z1019" s="16">
        <v>12241</v>
      </c>
      <c r="AA1019" s="16">
        <v>733</v>
      </c>
      <c r="AC1019" s="16">
        <v>22</v>
      </c>
      <c r="AD1019" s="16">
        <v>3052</v>
      </c>
      <c r="AE1019" s="16">
        <v>3080</v>
      </c>
      <c r="AF1019" s="16">
        <v>3004</v>
      </c>
      <c r="AG1019" s="16">
        <v>30809643</v>
      </c>
      <c r="AH1019" s="16">
        <v>473921</v>
      </c>
      <c r="AI1019" s="16">
        <v>17564</v>
      </c>
      <c r="AJ1019" s="16">
        <v>778</v>
      </c>
      <c r="AL1019" s="16">
        <v>22</v>
      </c>
      <c r="AM1019" s="16">
        <v>3078</v>
      </c>
      <c r="AN1019" s="16">
        <v>3087</v>
      </c>
      <c r="AO1019" s="16">
        <v>3093</v>
      </c>
      <c r="AP1019" s="16">
        <v>33313488</v>
      </c>
      <c r="AQ1019" s="16">
        <v>277412</v>
      </c>
      <c r="AR1019" s="16">
        <v>10131</v>
      </c>
      <c r="AS1019" s="16">
        <v>830</v>
      </c>
      <c r="AU1019" s="16">
        <v>22</v>
      </c>
      <c r="AV1019" s="16">
        <v>3350</v>
      </c>
      <c r="AW1019" s="16">
        <v>132189755</v>
      </c>
      <c r="AX1019" s="16">
        <v>3523922</v>
      </c>
      <c r="AY1019" s="16">
        <v>127247</v>
      </c>
      <c r="AZ1019" s="16">
        <v>759</v>
      </c>
      <c r="BA1019" s="16">
        <v>39455</v>
      </c>
    </row>
    <row r="1020" spans="1:53">
      <c r="A1020" s="15" t="s">
        <v>1344</v>
      </c>
      <c r="B1020" s="15" t="s">
        <v>1345</v>
      </c>
      <c r="C1020" s="15" t="s">
        <v>1346</v>
      </c>
      <c r="D1020" s="15" t="s">
        <v>1347</v>
      </c>
      <c r="E1020" s="15" t="s">
        <v>1347</v>
      </c>
      <c r="F1020" s="15" t="s">
        <v>1702</v>
      </c>
      <c r="G1020" s="15" t="s">
        <v>1572</v>
      </c>
      <c r="H1020" s="15" t="s">
        <v>3716</v>
      </c>
      <c r="I1020" s="15" t="s">
        <v>1373</v>
      </c>
      <c r="J1020" s="15"/>
      <c r="K1020" s="16">
        <v>113</v>
      </c>
      <c r="L1020" s="16">
        <v>16400</v>
      </c>
      <c r="M1020" s="16">
        <v>16384</v>
      </c>
      <c r="N1020" s="16">
        <v>16429</v>
      </c>
      <c r="O1020" s="16">
        <v>204814643</v>
      </c>
      <c r="P1020" s="16">
        <v>327847</v>
      </c>
      <c r="Q1020" s="16">
        <v>18057</v>
      </c>
      <c r="R1020" s="16">
        <v>960</v>
      </c>
      <c r="S1020" s="15"/>
      <c r="T1020" s="16">
        <v>113</v>
      </c>
      <c r="U1020" s="16">
        <v>16540</v>
      </c>
      <c r="V1020" s="16">
        <v>16522</v>
      </c>
      <c r="W1020" s="16">
        <v>16476</v>
      </c>
      <c r="X1020" s="16">
        <v>207247112</v>
      </c>
      <c r="Y1020" s="16">
        <v>42144</v>
      </c>
      <c r="Z1020" s="16">
        <v>2313</v>
      </c>
      <c r="AA1020" s="16">
        <v>965</v>
      </c>
      <c r="AC1020" s="16">
        <v>113</v>
      </c>
      <c r="AD1020" s="16">
        <v>16410</v>
      </c>
      <c r="AE1020" s="16">
        <v>16440</v>
      </c>
      <c r="AF1020" s="16">
        <v>16442</v>
      </c>
      <c r="AG1020" s="16">
        <v>226115124</v>
      </c>
      <c r="AH1020" s="16">
        <v>16085</v>
      </c>
      <c r="AI1020" s="16">
        <v>829</v>
      </c>
      <c r="AJ1020" s="16">
        <v>1059</v>
      </c>
      <c r="AL1020" s="16">
        <v>113</v>
      </c>
      <c r="AM1020" s="16">
        <v>16464</v>
      </c>
      <c r="AN1020" s="16">
        <v>16527</v>
      </c>
      <c r="AO1020" s="16">
        <v>16532</v>
      </c>
      <c r="AP1020" s="16">
        <v>218570039</v>
      </c>
      <c r="AQ1020" s="16">
        <v>53018</v>
      </c>
      <c r="AR1020" s="16">
        <v>3229</v>
      </c>
      <c r="AS1020" s="16">
        <v>1019</v>
      </c>
      <c r="AU1020" s="16">
        <v>113</v>
      </c>
      <c r="AV1020" s="16">
        <v>16464</v>
      </c>
      <c r="AW1020" s="16">
        <v>856746918</v>
      </c>
      <c r="AX1020" s="16">
        <v>439094</v>
      </c>
      <c r="AY1020" s="16">
        <v>24428</v>
      </c>
      <c r="AZ1020" s="16">
        <v>1001</v>
      </c>
      <c r="BA1020" s="16">
        <v>52038</v>
      </c>
    </row>
    <row r="1021" spans="1:53">
      <c r="A1021" s="15" t="s">
        <v>1344</v>
      </c>
      <c r="B1021" s="15" t="s">
        <v>1345</v>
      </c>
      <c r="C1021" s="15" t="s">
        <v>1346</v>
      </c>
      <c r="D1021" s="15" t="s">
        <v>1347</v>
      </c>
      <c r="E1021" s="15" t="s">
        <v>1347</v>
      </c>
      <c r="F1021" s="15" t="s">
        <v>1702</v>
      </c>
      <c r="G1021" s="15" t="s">
        <v>1573</v>
      </c>
      <c r="H1021" s="15" t="s">
        <v>3716</v>
      </c>
      <c r="I1021" s="15" t="s">
        <v>1375</v>
      </c>
      <c r="J1021" s="15"/>
      <c r="K1021" s="16">
        <v>113</v>
      </c>
      <c r="L1021" s="16">
        <v>16400</v>
      </c>
      <c r="M1021" s="16">
        <v>16384</v>
      </c>
      <c r="N1021" s="16">
        <v>16429</v>
      </c>
      <c r="O1021" s="16">
        <v>204814643</v>
      </c>
      <c r="P1021" s="16">
        <v>327847</v>
      </c>
      <c r="Q1021" s="16">
        <v>18057</v>
      </c>
      <c r="R1021" s="16">
        <v>960</v>
      </c>
      <c r="S1021" s="15"/>
      <c r="T1021" s="16">
        <v>113</v>
      </c>
      <c r="U1021" s="16">
        <v>16540</v>
      </c>
      <c r="V1021" s="16">
        <v>16522</v>
      </c>
      <c r="W1021" s="16">
        <v>16476</v>
      </c>
      <c r="X1021" s="16">
        <v>207247112</v>
      </c>
      <c r="Y1021" s="16">
        <v>42144</v>
      </c>
      <c r="Z1021" s="16">
        <v>2313</v>
      </c>
      <c r="AA1021" s="16">
        <v>965</v>
      </c>
      <c r="AC1021" s="16">
        <v>113</v>
      </c>
      <c r="AD1021" s="16">
        <v>16410</v>
      </c>
      <c r="AE1021" s="16">
        <v>16440</v>
      </c>
      <c r="AF1021" s="16">
        <v>16442</v>
      </c>
      <c r="AG1021" s="16">
        <v>226115124</v>
      </c>
      <c r="AH1021" s="16">
        <v>16085</v>
      </c>
      <c r="AI1021" s="16">
        <v>829</v>
      </c>
      <c r="AJ1021" s="16">
        <v>1059</v>
      </c>
      <c r="AL1021" s="16">
        <v>113</v>
      </c>
      <c r="AM1021" s="16">
        <v>16464</v>
      </c>
      <c r="AN1021" s="16">
        <v>16527</v>
      </c>
      <c r="AO1021" s="16">
        <v>16532</v>
      </c>
      <c r="AP1021" s="16">
        <v>218570039</v>
      </c>
      <c r="AQ1021" s="16">
        <v>53018</v>
      </c>
      <c r="AR1021" s="16">
        <v>3229</v>
      </c>
      <c r="AS1021" s="16">
        <v>1019</v>
      </c>
      <c r="AU1021" s="16">
        <v>113</v>
      </c>
      <c r="AV1021" s="16">
        <v>16464</v>
      </c>
      <c r="AW1021" s="16">
        <v>856746918</v>
      </c>
      <c r="AX1021" s="16">
        <v>439094</v>
      </c>
      <c r="AY1021" s="16">
        <v>24428</v>
      </c>
      <c r="AZ1021" s="16">
        <v>1001</v>
      </c>
      <c r="BA1021" s="16">
        <v>52038</v>
      </c>
    </row>
    <row r="1022" spans="1:53">
      <c r="A1022" s="15" t="s">
        <v>1344</v>
      </c>
      <c r="B1022" s="15" t="s">
        <v>1345</v>
      </c>
      <c r="C1022" s="15" t="s">
        <v>1346</v>
      </c>
      <c r="D1022" s="15" t="s">
        <v>1347</v>
      </c>
      <c r="E1022" s="15" t="s">
        <v>1347</v>
      </c>
      <c r="F1022" s="15" t="s">
        <v>1702</v>
      </c>
      <c r="G1022" s="15" t="s">
        <v>1574</v>
      </c>
      <c r="H1022" s="15" t="s">
        <v>3716</v>
      </c>
      <c r="I1022" s="15" t="s">
        <v>1373</v>
      </c>
      <c r="J1022" s="15"/>
      <c r="K1022" s="16">
        <v>602</v>
      </c>
      <c r="L1022" s="16">
        <v>139007</v>
      </c>
      <c r="M1022" s="16">
        <v>139539</v>
      </c>
      <c r="N1022" s="16">
        <v>140775</v>
      </c>
      <c r="O1022" s="16">
        <v>1753504681</v>
      </c>
      <c r="P1022" s="16">
        <v>19306096</v>
      </c>
      <c r="Q1022" s="16">
        <v>736438</v>
      </c>
      <c r="R1022" s="16">
        <v>965</v>
      </c>
      <c r="S1022" s="15"/>
      <c r="T1022" s="16">
        <v>603</v>
      </c>
      <c r="U1022" s="16">
        <v>141469</v>
      </c>
      <c r="V1022" s="16">
        <v>142315</v>
      </c>
      <c r="W1022" s="16">
        <v>144142</v>
      </c>
      <c r="X1022" s="16">
        <v>1796700539</v>
      </c>
      <c r="Y1022" s="16">
        <v>2690189</v>
      </c>
      <c r="Z1022" s="16">
        <v>107259</v>
      </c>
      <c r="AA1022" s="16">
        <v>969</v>
      </c>
      <c r="AC1022" s="16">
        <v>597</v>
      </c>
      <c r="AD1022" s="16">
        <v>146761</v>
      </c>
      <c r="AE1022" s="16">
        <v>145677</v>
      </c>
      <c r="AF1022" s="16">
        <v>144698</v>
      </c>
      <c r="AG1022" s="16">
        <v>1958501272</v>
      </c>
      <c r="AH1022" s="16">
        <v>3007082</v>
      </c>
      <c r="AI1022" s="16">
        <v>122133</v>
      </c>
      <c r="AJ1022" s="16">
        <v>1034</v>
      </c>
      <c r="AL1022" s="16">
        <v>597</v>
      </c>
      <c r="AM1022" s="16">
        <v>142242</v>
      </c>
      <c r="AN1022" s="16">
        <v>142275</v>
      </c>
      <c r="AO1022" s="16">
        <v>142302</v>
      </c>
      <c r="AP1022" s="16">
        <v>1895310352</v>
      </c>
      <c r="AQ1022" s="16">
        <v>2239732</v>
      </c>
      <c r="AR1022" s="16">
        <v>90889</v>
      </c>
      <c r="AS1022" s="16">
        <v>1025</v>
      </c>
      <c r="AU1022" s="16">
        <v>600</v>
      </c>
      <c r="AV1022" s="16">
        <v>142600</v>
      </c>
      <c r="AW1022" s="16">
        <v>7404016844</v>
      </c>
      <c r="AX1022" s="16">
        <v>27243099</v>
      </c>
      <c r="AY1022" s="16">
        <v>1056719</v>
      </c>
      <c r="AZ1022" s="16">
        <v>998</v>
      </c>
      <c r="BA1022" s="16">
        <v>51922</v>
      </c>
    </row>
    <row r="1023" spans="1:53">
      <c r="A1023" s="15" t="s">
        <v>1344</v>
      </c>
      <c r="B1023" s="15" t="s">
        <v>1345</v>
      </c>
      <c r="C1023" s="15" t="s">
        <v>1346</v>
      </c>
      <c r="D1023" s="15" t="s">
        <v>1347</v>
      </c>
      <c r="E1023" s="15" t="s">
        <v>1347</v>
      </c>
      <c r="F1023" s="15" t="s">
        <v>1702</v>
      </c>
      <c r="G1023" s="15" t="s">
        <v>1575</v>
      </c>
      <c r="H1023" s="15" t="s">
        <v>3716</v>
      </c>
      <c r="I1023" s="15" t="s">
        <v>1375</v>
      </c>
      <c r="J1023" s="15"/>
      <c r="K1023" s="16">
        <v>602</v>
      </c>
      <c r="L1023" s="16">
        <v>139007</v>
      </c>
      <c r="M1023" s="16">
        <v>139539</v>
      </c>
      <c r="N1023" s="16">
        <v>140775</v>
      </c>
      <c r="O1023" s="16">
        <v>1753504681</v>
      </c>
      <c r="P1023" s="16">
        <v>19306096</v>
      </c>
      <c r="Q1023" s="16">
        <v>736438</v>
      </c>
      <c r="R1023" s="16">
        <v>965</v>
      </c>
      <c r="S1023" s="15"/>
      <c r="T1023" s="16">
        <v>603</v>
      </c>
      <c r="U1023" s="16">
        <v>141469</v>
      </c>
      <c r="V1023" s="16">
        <v>142315</v>
      </c>
      <c r="W1023" s="16">
        <v>144142</v>
      </c>
      <c r="X1023" s="16">
        <v>1796700539</v>
      </c>
      <c r="Y1023" s="16">
        <v>2690189</v>
      </c>
      <c r="Z1023" s="16">
        <v>107259</v>
      </c>
      <c r="AA1023" s="16">
        <v>969</v>
      </c>
      <c r="AC1023" s="16">
        <v>597</v>
      </c>
      <c r="AD1023" s="16">
        <v>146761</v>
      </c>
      <c r="AE1023" s="16">
        <v>145677</v>
      </c>
      <c r="AF1023" s="16">
        <v>144698</v>
      </c>
      <c r="AG1023" s="16">
        <v>1958501272</v>
      </c>
      <c r="AH1023" s="16">
        <v>3007082</v>
      </c>
      <c r="AI1023" s="16">
        <v>122133</v>
      </c>
      <c r="AJ1023" s="16">
        <v>1034</v>
      </c>
      <c r="AL1023" s="16">
        <v>597</v>
      </c>
      <c r="AM1023" s="16">
        <v>142242</v>
      </c>
      <c r="AN1023" s="16">
        <v>142275</v>
      </c>
      <c r="AO1023" s="16">
        <v>142302</v>
      </c>
      <c r="AP1023" s="16">
        <v>1895310352</v>
      </c>
      <c r="AQ1023" s="16">
        <v>2239732</v>
      </c>
      <c r="AR1023" s="16">
        <v>90889</v>
      </c>
      <c r="AS1023" s="16">
        <v>1025</v>
      </c>
      <c r="AU1023" s="16">
        <v>600</v>
      </c>
      <c r="AV1023" s="16">
        <v>142600</v>
      </c>
      <c r="AW1023" s="16">
        <v>7404016844</v>
      </c>
      <c r="AX1023" s="16">
        <v>27243099</v>
      </c>
      <c r="AY1023" s="16">
        <v>1056719</v>
      </c>
      <c r="AZ1023" s="16">
        <v>998</v>
      </c>
      <c r="BA1023" s="16">
        <v>51922</v>
      </c>
    </row>
    <row r="1024" spans="1:53">
      <c r="A1024" s="15" t="s">
        <v>1344</v>
      </c>
      <c r="B1024" s="15" t="s">
        <v>1345</v>
      </c>
      <c r="C1024" s="15" t="s">
        <v>1346</v>
      </c>
      <c r="D1024" s="15" t="s">
        <v>1347</v>
      </c>
      <c r="E1024" s="15" t="s">
        <v>1347</v>
      </c>
      <c r="F1024" s="15" t="s">
        <v>1702</v>
      </c>
      <c r="G1024" s="15" t="s">
        <v>2055</v>
      </c>
      <c r="H1024" s="15" t="s">
        <v>3716</v>
      </c>
      <c r="I1024" s="15" t="s">
        <v>1373</v>
      </c>
      <c r="J1024" s="15"/>
      <c r="K1024" s="16">
        <v>121</v>
      </c>
      <c r="L1024" s="16">
        <v>4774</v>
      </c>
      <c r="M1024" s="16">
        <v>4726</v>
      </c>
      <c r="N1024" s="16">
        <v>4714</v>
      </c>
      <c r="O1024" s="16">
        <v>37289322</v>
      </c>
      <c r="P1024" s="16">
        <v>24490815</v>
      </c>
      <c r="Q1024" s="16">
        <v>1440992</v>
      </c>
      <c r="R1024" s="16">
        <v>605</v>
      </c>
      <c r="S1024" s="15"/>
      <c r="T1024" s="16">
        <v>119</v>
      </c>
      <c r="U1024" s="16">
        <v>4804</v>
      </c>
      <c r="V1024" s="16">
        <v>4891</v>
      </c>
      <c r="W1024" s="16">
        <v>4891</v>
      </c>
      <c r="X1024" s="16">
        <v>40986973</v>
      </c>
      <c r="Y1024" s="16">
        <v>6923938</v>
      </c>
      <c r="Z1024" s="16">
        <v>401597</v>
      </c>
      <c r="AA1024" s="16">
        <v>648</v>
      </c>
      <c r="AC1024" s="16">
        <v>108</v>
      </c>
      <c r="AD1024" s="16">
        <v>4944</v>
      </c>
      <c r="AE1024" s="16">
        <v>4954</v>
      </c>
      <c r="AF1024" s="16">
        <v>4868</v>
      </c>
      <c r="AG1024" s="16">
        <v>43980768</v>
      </c>
      <c r="AH1024" s="16">
        <v>4597447</v>
      </c>
      <c r="AI1024" s="16">
        <v>268127</v>
      </c>
      <c r="AJ1024" s="16">
        <v>687</v>
      </c>
      <c r="AL1024" s="16">
        <v>109</v>
      </c>
      <c r="AM1024" s="16">
        <v>4950</v>
      </c>
      <c r="AN1024" s="16">
        <v>4957</v>
      </c>
      <c r="AO1024" s="16">
        <v>4922</v>
      </c>
      <c r="AP1024" s="16">
        <v>45787543</v>
      </c>
      <c r="AQ1024" s="16">
        <v>3494195</v>
      </c>
      <c r="AR1024" s="16">
        <v>199150</v>
      </c>
      <c r="AS1024" s="16">
        <v>713</v>
      </c>
      <c r="AU1024" s="16">
        <v>114</v>
      </c>
      <c r="AV1024" s="16">
        <v>4866</v>
      </c>
      <c r="AW1024" s="16">
        <v>168044606</v>
      </c>
      <c r="AX1024" s="16">
        <v>39506395</v>
      </c>
      <c r="AY1024" s="16">
        <v>2309866</v>
      </c>
      <c r="AZ1024" s="16">
        <v>664</v>
      </c>
      <c r="BA1024" s="16">
        <v>34533</v>
      </c>
    </row>
    <row r="1025" spans="1:53">
      <c r="A1025" s="15" t="s">
        <v>1344</v>
      </c>
      <c r="B1025" s="15" t="s">
        <v>1345</v>
      </c>
      <c r="C1025" s="15" t="s">
        <v>1346</v>
      </c>
      <c r="D1025" s="15" t="s">
        <v>1347</v>
      </c>
      <c r="E1025" s="15" t="s">
        <v>1347</v>
      </c>
      <c r="F1025" s="15" t="s">
        <v>1702</v>
      </c>
      <c r="G1025" s="15" t="s">
        <v>2056</v>
      </c>
      <c r="H1025" s="15" t="s">
        <v>3716</v>
      </c>
      <c r="I1025" s="15" t="s">
        <v>1375</v>
      </c>
      <c r="J1025" s="15"/>
      <c r="K1025" s="16">
        <v>121</v>
      </c>
      <c r="L1025" s="16">
        <v>4774</v>
      </c>
      <c r="M1025" s="16">
        <v>4726</v>
      </c>
      <c r="N1025" s="16">
        <v>4714</v>
      </c>
      <c r="O1025" s="16">
        <v>37289322</v>
      </c>
      <c r="P1025" s="16">
        <v>24490815</v>
      </c>
      <c r="Q1025" s="16">
        <v>1440992</v>
      </c>
      <c r="R1025" s="16">
        <v>605</v>
      </c>
      <c r="S1025" s="15"/>
      <c r="T1025" s="16">
        <v>119</v>
      </c>
      <c r="U1025" s="16">
        <v>4804</v>
      </c>
      <c r="V1025" s="16">
        <v>4891</v>
      </c>
      <c r="W1025" s="16">
        <v>4891</v>
      </c>
      <c r="X1025" s="16">
        <v>40986973</v>
      </c>
      <c r="Y1025" s="16">
        <v>6923938</v>
      </c>
      <c r="Z1025" s="16">
        <v>401597</v>
      </c>
      <c r="AA1025" s="16">
        <v>648</v>
      </c>
      <c r="AC1025" s="16">
        <v>108</v>
      </c>
      <c r="AD1025" s="16">
        <v>4944</v>
      </c>
      <c r="AE1025" s="16">
        <v>4954</v>
      </c>
      <c r="AF1025" s="16">
        <v>4868</v>
      </c>
      <c r="AG1025" s="16">
        <v>43980768</v>
      </c>
      <c r="AH1025" s="16">
        <v>4597447</v>
      </c>
      <c r="AI1025" s="16">
        <v>268127</v>
      </c>
      <c r="AJ1025" s="16">
        <v>687</v>
      </c>
      <c r="AL1025" s="16">
        <v>109</v>
      </c>
      <c r="AM1025" s="16">
        <v>4950</v>
      </c>
      <c r="AN1025" s="16">
        <v>4957</v>
      </c>
      <c r="AO1025" s="16">
        <v>4922</v>
      </c>
      <c r="AP1025" s="16">
        <v>45787543</v>
      </c>
      <c r="AQ1025" s="16">
        <v>3494195</v>
      </c>
      <c r="AR1025" s="16">
        <v>199150</v>
      </c>
      <c r="AS1025" s="16">
        <v>713</v>
      </c>
      <c r="AU1025" s="16">
        <v>114</v>
      </c>
      <c r="AV1025" s="16">
        <v>4866</v>
      </c>
      <c r="AW1025" s="16">
        <v>168044606</v>
      </c>
      <c r="AX1025" s="16">
        <v>39506395</v>
      </c>
      <c r="AY1025" s="16">
        <v>2309866</v>
      </c>
      <c r="AZ1025" s="16">
        <v>664</v>
      </c>
      <c r="BA1025" s="16">
        <v>34533</v>
      </c>
    </row>
    <row r="1026" spans="1:53">
      <c r="A1026" s="15" t="s">
        <v>1344</v>
      </c>
      <c r="B1026" s="15" t="s">
        <v>1345</v>
      </c>
      <c r="C1026" s="15" t="s">
        <v>1346</v>
      </c>
      <c r="D1026" s="15" t="s">
        <v>1347</v>
      </c>
      <c r="E1026" s="15" t="s">
        <v>1347</v>
      </c>
      <c r="F1026" s="15" t="s">
        <v>1702</v>
      </c>
      <c r="G1026" s="15" t="s">
        <v>1576</v>
      </c>
      <c r="H1026" s="15" t="s">
        <v>3716</v>
      </c>
      <c r="I1026" s="15" t="s">
        <v>1373</v>
      </c>
      <c r="J1026" s="15"/>
      <c r="K1026" s="16">
        <v>48</v>
      </c>
      <c r="L1026" s="16">
        <v>4317</v>
      </c>
      <c r="M1026" s="16">
        <v>4312</v>
      </c>
      <c r="N1026" s="16">
        <v>4335</v>
      </c>
      <c r="O1026" s="16">
        <v>60892197</v>
      </c>
      <c r="P1026" s="16">
        <v>1763667</v>
      </c>
      <c r="Q1026" s="16">
        <v>60148</v>
      </c>
      <c r="R1026" s="16">
        <v>1084</v>
      </c>
      <c r="S1026" s="15"/>
      <c r="T1026" s="16">
        <v>48</v>
      </c>
      <c r="U1026" s="16">
        <v>4452</v>
      </c>
      <c r="V1026" s="16">
        <v>4477</v>
      </c>
      <c r="W1026" s="16">
        <v>4564</v>
      </c>
      <c r="X1026" s="16">
        <v>62169915</v>
      </c>
      <c r="Y1026" s="16">
        <v>200823</v>
      </c>
      <c r="Z1026" s="16">
        <v>8431</v>
      </c>
      <c r="AA1026" s="16">
        <v>1063</v>
      </c>
      <c r="AC1026" s="16">
        <v>48</v>
      </c>
      <c r="AD1026" s="16">
        <v>4634</v>
      </c>
      <c r="AE1026" s="16">
        <v>4589</v>
      </c>
      <c r="AF1026" s="16">
        <v>4539</v>
      </c>
      <c r="AG1026" s="16">
        <v>67802201</v>
      </c>
      <c r="AH1026" s="16">
        <v>160238</v>
      </c>
      <c r="AI1026" s="16">
        <v>7450</v>
      </c>
      <c r="AJ1026" s="16">
        <v>1137</v>
      </c>
      <c r="AL1026" s="16">
        <v>48</v>
      </c>
      <c r="AM1026" s="16">
        <v>4287</v>
      </c>
      <c r="AN1026" s="16">
        <v>4318</v>
      </c>
      <c r="AO1026" s="16">
        <v>4263</v>
      </c>
      <c r="AP1026" s="16">
        <v>65291181</v>
      </c>
      <c r="AQ1026" s="16">
        <v>115410</v>
      </c>
      <c r="AR1026" s="16">
        <v>5045</v>
      </c>
      <c r="AS1026" s="16">
        <v>1171</v>
      </c>
      <c r="AU1026" s="16">
        <v>48</v>
      </c>
      <c r="AV1026" s="16">
        <v>4424</v>
      </c>
      <c r="AW1026" s="16">
        <v>256155494</v>
      </c>
      <c r="AX1026" s="16">
        <v>2240138</v>
      </c>
      <c r="AY1026" s="16">
        <v>81074</v>
      </c>
      <c r="AZ1026" s="16">
        <v>1114</v>
      </c>
      <c r="BA1026" s="16">
        <v>57902</v>
      </c>
    </row>
    <row r="1027" spans="1:53">
      <c r="A1027" s="15" t="s">
        <v>1344</v>
      </c>
      <c r="B1027" s="15" t="s">
        <v>1345</v>
      </c>
      <c r="C1027" s="15" t="s">
        <v>1346</v>
      </c>
      <c r="D1027" s="15" t="s">
        <v>1347</v>
      </c>
      <c r="E1027" s="15" t="s">
        <v>1347</v>
      </c>
      <c r="F1027" s="15" t="s">
        <v>1702</v>
      </c>
      <c r="G1027" s="15" t="s">
        <v>1577</v>
      </c>
      <c r="H1027" s="15" t="s">
        <v>3716</v>
      </c>
      <c r="I1027" s="15" t="s">
        <v>1375</v>
      </c>
      <c r="J1027" s="15"/>
      <c r="K1027" s="16">
        <v>48</v>
      </c>
      <c r="L1027" s="16">
        <v>4317</v>
      </c>
      <c r="M1027" s="16">
        <v>4312</v>
      </c>
      <c r="N1027" s="16">
        <v>4335</v>
      </c>
      <c r="O1027" s="16">
        <v>60892197</v>
      </c>
      <c r="P1027" s="16">
        <v>1763667</v>
      </c>
      <c r="Q1027" s="16">
        <v>60148</v>
      </c>
      <c r="R1027" s="16">
        <v>1084</v>
      </c>
      <c r="S1027" s="15"/>
      <c r="T1027" s="16">
        <v>48</v>
      </c>
      <c r="U1027" s="16">
        <v>4452</v>
      </c>
      <c r="V1027" s="16">
        <v>4477</v>
      </c>
      <c r="W1027" s="16">
        <v>4564</v>
      </c>
      <c r="X1027" s="16">
        <v>62169915</v>
      </c>
      <c r="Y1027" s="16">
        <v>200823</v>
      </c>
      <c r="Z1027" s="16">
        <v>8431</v>
      </c>
      <c r="AA1027" s="16">
        <v>1063</v>
      </c>
      <c r="AC1027" s="16">
        <v>48</v>
      </c>
      <c r="AD1027" s="16">
        <v>4634</v>
      </c>
      <c r="AE1027" s="16">
        <v>4589</v>
      </c>
      <c r="AF1027" s="16">
        <v>4539</v>
      </c>
      <c r="AG1027" s="16">
        <v>67802201</v>
      </c>
      <c r="AH1027" s="16">
        <v>160238</v>
      </c>
      <c r="AI1027" s="16">
        <v>7450</v>
      </c>
      <c r="AJ1027" s="16">
        <v>1137</v>
      </c>
      <c r="AL1027" s="16">
        <v>48</v>
      </c>
      <c r="AM1027" s="16">
        <v>4287</v>
      </c>
      <c r="AN1027" s="16">
        <v>4318</v>
      </c>
      <c r="AO1027" s="16">
        <v>4263</v>
      </c>
      <c r="AP1027" s="16">
        <v>65291181</v>
      </c>
      <c r="AQ1027" s="16">
        <v>115410</v>
      </c>
      <c r="AR1027" s="16">
        <v>5045</v>
      </c>
      <c r="AS1027" s="16">
        <v>1171</v>
      </c>
      <c r="AU1027" s="16">
        <v>48</v>
      </c>
      <c r="AV1027" s="16">
        <v>4424</v>
      </c>
      <c r="AW1027" s="16">
        <v>256155494</v>
      </c>
      <c r="AX1027" s="16">
        <v>2240138</v>
      </c>
      <c r="AY1027" s="16">
        <v>81074</v>
      </c>
      <c r="AZ1027" s="16">
        <v>1114</v>
      </c>
      <c r="BA1027" s="16">
        <v>57902</v>
      </c>
    </row>
    <row r="1028" spans="1:53">
      <c r="A1028" s="15" t="s">
        <v>1344</v>
      </c>
      <c r="B1028" s="15" t="s">
        <v>1345</v>
      </c>
      <c r="C1028" s="15" t="s">
        <v>1346</v>
      </c>
      <c r="D1028" s="15" t="s">
        <v>1347</v>
      </c>
      <c r="E1028" s="15" t="s">
        <v>1347</v>
      </c>
      <c r="F1028" s="15" t="s">
        <v>1702</v>
      </c>
      <c r="G1028" s="15" t="s">
        <v>1578</v>
      </c>
      <c r="H1028" s="15" t="s">
        <v>3716</v>
      </c>
      <c r="I1028" s="15" t="s">
        <v>1369</v>
      </c>
      <c r="J1028" s="15"/>
      <c r="K1028" s="16">
        <v>466</v>
      </c>
      <c r="L1028" s="16">
        <v>180279</v>
      </c>
      <c r="M1028" s="16">
        <v>179867</v>
      </c>
      <c r="N1028" s="16">
        <v>180343</v>
      </c>
      <c r="O1028" s="16">
        <v>3004367646</v>
      </c>
      <c r="P1028" s="16">
        <v>12984336</v>
      </c>
      <c r="Q1028" s="16">
        <v>415926</v>
      </c>
      <c r="R1028" s="16">
        <v>1283</v>
      </c>
      <c r="S1028" s="15"/>
      <c r="T1028" s="16">
        <v>465</v>
      </c>
      <c r="U1028" s="16">
        <v>181557</v>
      </c>
      <c r="V1028" s="16">
        <v>181593</v>
      </c>
      <c r="W1028" s="16">
        <v>182249</v>
      </c>
      <c r="X1028" s="16">
        <v>3016595880</v>
      </c>
      <c r="Y1028" s="16">
        <v>1645248</v>
      </c>
      <c r="Z1028" s="16">
        <v>56675</v>
      </c>
      <c r="AA1028" s="16">
        <v>1276</v>
      </c>
      <c r="AC1028" s="16">
        <v>464</v>
      </c>
      <c r="AD1028" s="16">
        <v>181859</v>
      </c>
      <c r="AE1028" s="16">
        <v>182015</v>
      </c>
      <c r="AF1028" s="16">
        <v>182576</v>
      </c>
      <c r="AG1028" s="16">
        <v>3218172307</v>
      </c>
      <c r="AH1028" s="16">
        <v>1514093</v>
      </c>
      <c r="AI1028" s="16">
        <v>54817</v>
      </c>
      <c r="AJ1028" s="16">
        <v>1359</v>
      </c>
      <c r="AL1028" s="16">
        <v>463</v>
      </c>
      <c r="AM1028" s="16">
        <v>181503</v>
      </c>
      <c r="AN1028" s="16">
        <v>182238</v>
      </c>
      <c r="AO1028" s="16">
        <v>181822</v>
      </c>
      <c r="AP1028" s="16">
        <v>3172282588</v>
      </c>
      <c r="AQ1028" s="16">
        <v>1343718</v>
      </c>
      <c r="AR1028" s="16">
        <v>47409</v>
      </c>
      <c r="AS1028" s="16">
        <v>1342</v>
      </c>
      <c r="AU1028" s="16">
        <v>465</v>
      </c>
      <c r="AV1028" s="16">
        <v>181492</v>
      </c>
      <c r="AW1028" s="16">
        <v>12411418421</v>
      </c>
      <c r="AX1028" s="16">
        <v>17487395</v>
      </c>
      <c r="AY1028" s="16">
        <v>574827</v>
      </c>
      <c r="AZ1028" s="16">
        <v>1315</v>
      </c>
      <c r="BA1028" s="16">
        <v>68386</v>
      </c>
    </row>
    <row r="1029" spans="1:53">
      <c r="A1029" s="15" t="s">
        <v>1344</v>
      </c>
      <c r="B1029" s="15" t="s">
        <v>1345</v>
      </c>
      <c r="C1029" s="15" t="s">
        <v>1346</v>
      </c>
      <c r="D1029" s="15" t="s">
        <v>1347</v>
      </c>
      <c r="E1029" s="15" t="s">
        <v>1347</v>
      </c>
      <c r="F1029" s="15" t="s">
        <v>1702</v>
      </c>
      <c r="G1029" s="15" t="s">
        <v>1579</v>
      </c>
      <c r="H1029" s="15" t="s">
        <v>3716</v>
      </c>
      <c r="I1029" s="15" t="s">
        <v>1371</v>
      </c>
      <c r="J1029" s="15"/>
      <c r="K1029" s="16">
        <v>466</v>
      </c>
      <c r="L1029" s="16">
        <v>180279</v>
      </c>
      <c r="M1029" s="16">
        <v>179867</v>
      </c>
      <c r="N1029" s="16">
        <v>180343</v>
      </c>
      <c r="O1029" s="16">
        <v>3004367646</v>
      </c>
      <c r="P1029" s="16">
        <v>12984336</v>
      </c>
      <c r="Q1029" s="16">
        <v>415926</v>
      </c>
      <c r="R1029" s="16">
        <v>1283</v>
      </c>
      <c r="S1029" s="15"/>
      <c r="T1029" s="16">
        <v>465</v>
      </c>
      <c r="U1029" s="16">
        <v>181557</v>
      </c>
      <c r="V1029" s="16">
        <v>181593</v>
      </c>
      <c r="W1029" s="16">
        <v>182249</v>
      </c>
      <c r="X1029" s="16">
        <v>3016595880</v>
      </c>
      <c r="Y1029" s="16">
        <v>1645248</v>
      </c>
      <c r="Z1029" s="16">
        <v>56675</v>
      </c>
      <c r="AA1029" s="16">
        <v>1276</v>
      </c>
      <c r="AC1029" s="16">
        <v>464</v>
      </c>
      <c r="AD1029" s="16">
        <v>181859</v>
      </c>
      <c r="AE1029" s="16">
        <v>182015</v>
      </c>
      <c r="AF1029" s="16">
        <v>182576</v>
      </c>
      <c r="AG1029" s="16">
        <v>3218172307</v>
      </c>
      <c r="AH1029" s="16">
        <v>1514093</v>
      </c>
      <c r="AI1029" s="16">
        <v>54817</v>
      </c>
      <c r="AJ1029" s="16">
        <v>1359</v>
      </c>
      <c r="AL1029" s="16">
        <v>463</v>
      </c>
      <c r="AM1029" s="16">
        <v>181503</v>
      </c>
      <c r="AN1029" s="16">
        <v>182238</v>
      </c>
      <c r="AO1029" s="16">
        <v>181822</v>
      </c>
      <c r="AP1029" s="16">
        <v>3172282588</v>
      </c>
      <c r="AQ1029" s="16">
        <v>1343718</v>
      </c>
      <c r="AR1029" s="16">
        <v>47409</v>
      </c>
      <c r="AS1029" s="16">
        <v>1342</v>
      </c>
      <c r="AU1029" s="16">
        <v>465</v>
      </c>
      <c r="AV1029" s="16">
        <v>181492</v>
      </c>
      <c r="AW1029" s="16">
        <v>12411418421</v>
      </c>
      <c r="AX1029" s="16">
        <v>17487395</v>
      </c>
      <c r="AY1029" s="16">
        <v>574827</v>
      </c>
      <c r="AZ1029" s="16">
        <v>1315</v>
      </c>
      <c r="BA1029" s="16">
        <v>68386</v>
      </c>
    </row>
    <row r="1030" spans="1:53">
      <c r="A1030" s="15" t="s">
        <v>1344</v>
      </c>
      <c r="B1030" s="15" t="s">
        <v>1345</v>
      </c>
      <c r="C1030" s="15" t="s">
        <v>1346</v>
      </c>
      <c r="D1030" s="15" t="s">
        <v>1347</v>
      </c>
      <c r="E1030" s="15" t="s">
        <v>1347</v>
      </c>
      <c r="F1030" s="15" t="s">
        <v>1702</v>
      </c>
      <c r="G1030" s="15" t="s">
        <v>1580</v>
      </c>
      <c r="H1030" s="15" t="s">
        <v>3716</v>
      </c>
      <c r="I1030" s="15" t="s">
        <v>1373</v>
      </c>
      <c r="J1030" s="15"/>
      <c r="K1030" s="16">
        <v>32</v>
      </c>
      <c r="L1030" s="16">
        <v>9776</v>
      </c>
      <c r="M1030" s="16">
        <v>9797</v>
      </c>
      <c r="N1030" s="16">
        <v>9818</v>
      </c>
      <c r="O1030" s="16">
        <v>128329360</v>
      </c>
      <c r="P1030" s="16">
        <v>316033</v>
      </c>
      <c r="Q1030" s="16">
        <v>11795</v>
      </c>
      <c r="R1030" s="16">
        <v>1008</v>
      </c>
      <c r="S1030" s="15"/>
      <c r="T1030" s="16">
        <v>32</v>
      </c>
      <c r="U1030" s="16">
        <v>10099</v>
      </c>
      <c r="V1030" s="16">
        <v>10125</v>
      </c>
      <c r="W1030" s="16">
        <v>10236</v>
      </c>
      <c r="X1030" s="16">
        <v>138822026</v>
      </c>
      <c r="Y1030" s="16">
        <v>40029</v>
      </c>
      <c r="Z1030" s="16">
        <v>1457</v>
      </c>
      <c r="AA1030" s="16">
        <v>1052</v>
      </c>
      <c r="AC1030" s="16">
        <v>32</v>
      </c>
      <c r="AD1030" s="16">
        <v>10335</v>
      </c>
      <c r="AE1030" s="16">
        <v>10291</v>
      </c>
      <c r="AF1030" s="16">
        <v>10370</v>
      </c>
      <c r="AG1030" s="16">
        <v>137072966</v>
      </c>
      <c r="AH1030" s="16">
        <v>15378</v>
      </c>
      <c r="AI1030" s="16">
        <v>600</v>
      </c>
      <c r="AJ1030" s="16">
        <v>1021</v>
      </c>
      <c r="AL1030" s="16">
        <v>33</v>
      </c>
      <c r="AM1030" s="16">
        <v>10057</v>
      </c>
      <c r="AN1030" s="16">
        <v>10123</v>
      </c>
      <c r="AO1030" s="16">
        <v>10178</v>
      </c>
      <c r="AP1030" s="16">
        <v>140580843</v>
      </c>
      <c r="AQ1030" s="16">
        <v>67723</v>
      </c>
      <c r="AR1030" s="16">
        <v>2301</v>
      </c>
      <c r="AS1030" s="16">
        <v>1069</v>
      </c>
      <c r="AU1030" s="16">
        <v>32</v>
      </c>
      <c r="AV1030" s="16">
        <v>10100</v>
      </c>
      <c r="AW1030" s="16">
        <v>544805195</v>
      </c>
      <c r="AX1030" s="16">
        <v>439163</v>
      </c>
      <c r="AY1030" s="16">
        <v>16153</v>
      </c>
      <c r="AZ1030" s="16">
        <v>1037</v>
      </c>
      <c r="BA1030" s="16">
        <v>53939</v>
      </c>
    </row>
    <row r="1031" spans="1:53">
      <c r="A1031" s="15" t="s">
        <v>1344</v>
      </c>
      <c r="B1031" s="15" t="s">
        <v>1345</v>
      </c>
      <c r="C1031" s="15" t="s">
        <v>1346</v>
      </c>
      <c r="D1031" s="15" t="s">
        <v>1347</v>
      </c>
      <c r="E1031" s="15" t="s">
        <v>1347</v>
      </c>
      <c r="F1031" s="15" t="s">
        <v>1702</v>
      </c>
      <c r="G1031" s="15" t="s">
        <v>1581</v>
      </c>
      <c r="H1031" s="15" t="s">
        <v>3716</v>
      </c>
      <c r="I1031" s="15" t="s">
        <v>1375</v>
      </c>
      <c r="J1031" s="15"/>
      <c r="K1031" s="16">
        <v>32</v>
      </c>
      <c r="L1031" s="16">
        <v>9776</v>
      </c>
      <c r="M1031" s="16">
        <v>9797</v>
      </c>
      <c r="N1031" s="16">
        <v>9818</v>
      </c>
      <c r="O1031" s="16">
        <v>128329360</v>
      </c>
      <c r="P1031" s="16">
        <v>316033</v>
      </c>
      <c r="Q1031" s="16">
        <v>11795</v>
      </c>
      <c r="R1031" s="16">
        <v>1008</v>
      </c>
      <c r="S1031" s="15"/>
      <c r="T1031" s="16">
        <v>32</v>
      </c>
      <c r="U1031" s="16">
        <v>10099</v>
      </c>
      <c r="V1031" s="16">
        <v>10125</v>
      </c>
      <c r="W1031" s="16">
        <v>10236</v>
      </c>
      <c r="X1031" s="16">
        <v>138822026</v>
      </c>
      <c r="Y1031" s="16">
        <v>40029</v>
      </c>
      <c r="Z1031" s="16">
        <v>1457</v>
      </c>
      <c r="AA1031" s="16">
        <v>1052</v>
      </c>
      <c r="AC1031" s="16">
        <v>32</v>
      </c>
      <c r="AD1031" s="16">
        <v>10335</v>
      </c>
      <c r="AE1031" s="16">
        <v>10291</v>
      </c>
      <c r="AF1031" s="16">
        <v>10370</v>
      </c>
      <c r="AG1031" s="16">
        <v>137072966</v>
      </c>
      <c r="AH1031" s="16">
        <v>15378</v>
      </c>
      <c r="AI1031" s="16">
        <v>600</v>
      </c>
      <c r="AJ1031" s="16">
        <v>1021</v>
      </c>
      <c r="AL1031" s="16">
        <v>33</v>
      </c>
      <c r="AM1031" s="16">
        <v>10057</v>
      </c>
      <c r="AN1031" s="16">
        <v>10123</v>
      </c>
      <c r="AO1031" s="16">
        <v>10178</v>
      </c>
      <c r="AP1031" s="16">
        <v>140580843</v>
      </c>
      <c r="AQ1031" s="16">
        <v>67723</v>
      </c>
      <c r="AR1031" s="16">
        <v>2301</v>
      </c>
      <c r="AS1031" s="16">
        <v>1069</v>
      </c>
      <c r="AU1031" s="16">
        <v>32</v>
      </c>
      <c r="AV1031" s="16">
        <v>10100</v>
      </c>
      <c r="AW1031" s="16">
        <v>544805195</v>
      </c>
      <c r="AX1031" s="16">
        <v>439163</v>
      </c>
      <c r="AY1031" s="16">
        <v>16153</v>
      </c>
      <c r="AZ1031" s="16">
        <v>1037</v>
      </c>
      <c r="BA1031" s="16">
        <v>53939</v>
      </c>
    </row>
    <row r="1032" spans="1:53">
      <c r="A1032" s="15" t="s">
        <v>1344</v>
      </c>
      <c r="B1032" s="15" t="s">
        <v>1345</v>
      </c>
      <c r="C1032" s="15" t="s">
        <v>1346</v>
      </c>
      <c r="D1032" s="15" t="s">
        <v>1347</v>
      </c>
      <c r="E1032" s="15" t="s">
        <v>1347</v>
      </c>
      <c r="F1032" s="15" t="s">
        <v>1702</v>
      </c>
      <c r="G1032" s="15" t="s">
        <v>1582</v>
      </c>
      <c r="H1032" s="15" t="s">
        <v>3716</v>
      </c>
      <c r="I1032" s="15" t="s">
        <v>1373</v>
      </c>
      <c r="J1032" s="15"/>
      <c r="K1032" s="16">
        <v>31</v>
      </c>
      <c r="L1032" s="16">
        <v>20946</v>
      </c>
      <c r="M1032" s="16">
        <v>21016</v>
      </c>
      <c r="N1032" s="16">
        <v>21040</v>
      </c>
      <c r="O1032" s="16">
        <v>369952297</v>
      </c>
      <c r="P1032" s="16">
        <v>547151</v>
      </c>
      <c r="Q1032" s="16">
        <v>14225</v>
      </c>
      <c r="R1032" s="16">
        <v>1355</v>
      </c>
      <c r="S1032" s="15"/>
      <c r="T1032" s="16">
        <v>31</v>
      </c>
      <c r="U1032" s="16">
        <v>21491</v>
      </c>
      <c r="V1032" s="16">
        <v>21487</v>
      </c>
      <c r="W1032" s="16">
        <v>21506</v>
      </c>
      <c r="X1032" s="16">
        <v>382407667</v>
      </c>
      <c r="Y1032" s="16">
        <v>12898</v>
      </c>
      <c r="Z1032" s="16">
        <v>335</v>
      </c>
      <c r="AA1032" s="16">
        <v>1369</v>
      </c>
      <c r="AC1032" s="16">
        <v>31</v>
      </c>
      <c r="AD1032" s="16">
        <v>20997</v>
      </c>
      <c r="AE1032" s="16">
        <v>20985</v>
      </c>
      <c r="AF1032" s="16">
        <v>21079</v>
      </c>
      <c r="AG1032" s="16">
        <v>358395309</v>
      </c>
      <c r="AH1032" s="16">
        <v>15464</v>
      </c>
      <c r="AI1032" s="16">
        <v>589</v>
      </c>
      <c r="AJ1032" s="16">
        <v>1312</v>
      </c>
      <c r="AL1032" s="16">
        <v>31</v>
      </c>
      <c r="AM1032" s="16">
        <v>20832</v>
      </c>
      <c r="AN1032" s="16">
        <v>20964</v>
      </c>
      <c r="AO1032" s="16">
        <v>20946</v>
      </c>
      <c r="AP1032" s="16">
        <v>377596965</v>
      </c>
      <c r="AQ1032" s="16">
        <v>22739</v>
      </c>
      <c r="AR1032" s="16">
        <v>591</v>
      </c>
      <c r="AS1032" s="16">
        <v>1389</v>
      </c>
      <c r="AU1032" s="16">
        <v>31</v>
      </c>
      <c r="AV1032" s="16">
        <v>21107</v>
      </c>
      <c r="AW1032" s="16">
        <v>1488352238</v>
      </c>
      <c r="AX1032" s="16">
        <v>598252</v>
      </c>
      <c r="AY1032" s="16">
        <v>15740</v>
      </c>
      <c r="AZ1032" s="16">
        <v>1356</v>
      </c>
      <c r="BA1032" s="16">
        <v>70513</v>
      </c>
    </row>
    <row r="1033" spans="1:53">
      <c r="A1033" s="15" t="s">
        <v>1344</v>
      </c>
      <c r="B1033" s="15" t="s">
        <v>1345</v>
      </c>
      <c r="C1033" s="15" t="s">
        <v>1346</v>
      </c>
      <c r="D1033" s="15" t="s">
        <v>1347</v>
      </c>
      <c r="E1033" s="15" t="s">
        <v>1347</v>
      </c>
      <c r="F1033" s="15" t="s">
        <v>1702</v>
      </c>
      <c r="G1033" s="15" t="s">
        <v>1583</v>
      </c>
      <c r="H1033" s="15" t="s">
        <v>3716</v>
      </c>
      <c r="I1033" s="15" t="s">
        <v>1375</v>
      </c>
      <c r="J1033" s="15"/>
      <c r="K1033" s="16">
        <v>31</v>
      </c>
      <c r="L1033" s="16">
        <v>20946</v>
      </c>
      <c r="M1033" s="16">
        <v>21016</v>
      </c>
      <c r="N1033" s="16">
        <v>21040</v>
      </c>
      <c r="O1033" s="16">
        <v>369952297</v>
      </c>
      <c r="P1033" s="16">
        <v>547151</v>
      </c>
      <c r="Q1033" s="16">
        <v>14225</v>
      </c>
      <c r="R1033" s="16">
        <v>1355</v>
      </c>
      <c r="S1033" s="15"/>
      <c r="T1033" s="16">
        <v>31</v>
      </c>
      <c r="U1033" s="16">
        <v>21491</v>
      </c>
      <c r="V1033" s="16">
        <v>21487</v>
      </c>
      <c r="W1033" s="16">
        <v>21506</v>
      </c>
      <c r="X1033" s="16">
        <v>382407667</v>
      </c>
      <c r="Y1033" s="16">
        <v>12898</v>
      </c>
      <c r="Z1033" s="16">
        <v>335</v>
      </c>
      <c r="AA1033" s="16">
        <v>1369</v>
      </c>
      <c r="AC1033" s="16">
        <v>31</v>
      </c>
      <c r="AD1033" s="16">
        <v>20997</v>
      </c>
      <c r="AE1033" s="16">
        <v>20985</v>
      </c>
      <c r="AF1033" s="16">
        <v>21079</v>
      </c>
      <c r="AG1033" s="16">
        <v>358395309</v>
      </c>
      <c r="AH1033" s="16">
        <v>15464</v>
      </c>
      <c r="AI1033" s="16">
        <v>589</v>
      </c>
      <c r="AJ1033" s="16">
        <v>1312</v>
      </c>
      <c r="AL1033" s="16">
        <v>31</v>
      </c>
      <c r="AM1033" s="16">
        <v>20832</v>
      </c>
      <c r="AN1033" s="16">
        <v>20964</v>
      </c>
      <c r="AO1033" s="16">
        <v>20946</v>
      </c>
      <c r="AP1033" s="16">
        <v>377596965</v>
      </c>
      <c r="AQ1033" s="16">
        <v>22739</v>
      </c>
      <c r="AR1033" s="16">
        <v>591</v>
      </c>
      <c r="AS1033" s="16">
        <v>1389</v>
      </c>
      <c r="AU1033" s="16">
        <v>31</v>
      </c>
      <c r="AV1033" s="16">
        <v>21107</v>
      </c>
      <c r="AW1033" s="16">
        <v>1488352238</v>
      </c>
      <c r="AX1033" s="16">
        <v>598252</v>
      </c>
      <c r="AY1033" s="16">
        <v>15740</v>
      </c>
      <c r="AZ1033" s="16">
        <v>1356</v>
      </c>
      <c r="BA1033" s="16">
        <v>70513</v>
      </c>
    </row>
    <row r="1034" spans="1:53">
      <c r="A1034" s="15" t="s">
        <v>1344</v>
      </c>
      <c r="B1034" s="15" t="s">
        <v>1345</v>
      </c>
      <c r="C1034" s="15" t="s">
        <v>1346</v>
      </c>
      <c r="D1034" s="15" t="s">
        <v>1347</v>
      </c>
      <c r="E1034" s="15" t="s">
        <v>1347</v>
      </c>
      <c r="F1034" s="15" t="s">
        <v>1702</v>
      </c>
      <c r="G1034" s="15" t="s">
        <v>1584</v>
      </c>
      <c r="H1034" s="15" t="s">
        <v>3716</v>
      </c>
      <c r="I1034" s="15" t="s">
        <v>1373</v>
      </c>
      <c r="J1034" s="15"/>
      <c r="K1034" s="16">
        <v>12</v>
      </c>
      <c r="L1034" s="16">
        <v>6020</v>
      </c>
      <c r="M1034" s="16">
        <v>6024</v>
      </c>
      <c r="N1034" s="16">
        <v>6035</v>
      </c>
      <c r="O1034" s="16">
        <v>105264074</v>
      </c>
      <c r="P1034" s="16">
        <v>72035</v>
      </c>
      <c r="Q1034" s="16">
        <v>1728</v>
      </c>
      <c r="R1034" s="16">
        <v>1344</v>
      </c>
      <c r="S1034" s="15"/>
      <c r="T1034" s="16">
        <v>12</v>
      </c>
      <c r="U1034" s="16">
        <v>6196</v>
      </c>
      <c r="V1034" s="16">
        <v>6207</v>
      </c>
      <c r="W1034" s="16">
        <v>6210</v>
      </c>
      <c r="X1034" s="16">
        <v>108882639</v>
      </c>
      <c r="Y1034" s="16">
        <v>14874</v>
      </c>
      <c r="Z1034" s="16">
        <v>356</v>
      </c>
      <c r="AA1034" s="16">
        <v>1350</v>
      </c>
      <c r="AC1034" s="16">
        <v>12</v>
      </c>
      <c r="AD1034" s="16">
        <v>6122</v>
      </c>
      <c r="AE1034" s="16">
        <v>6155</v>
      </c>
      <c r="AF1034" s="16">
        <v>6169</v>
      </c>
      <c r="AG1034" s="16">
        <v>113030232</v>
      </c>
      <c r="AH1034" s="16">
        <v>8164</v>
      </c>
      <c r="AI1034" s="16">
        <v>195</v>
      </c>
      <c r="AJ1034" s="16">
        <v>1414</v>
      </c>
      <c r="AL1034" s="16">
        <v>12</v>
      </c>
      <c r="AM1034" s="16">
        <v>6217</v>
      </c>
      <c r="AN1034" s="16">
        <v>6257</v>
      </c>
      <c r="AO1034" s="16">
        <v>6228</v>
      </c>
      <c r="AP1034" s="16">
        <v>113462191</v>
      </c>
      <c r="AQ1034" s="16">
        <v>3940</v>
      </c>
      <c r="AR1034" s="16">
        <v>94</v>
      </c>
      <c r="AS1034" s="16">
        <v>1400</v>
      </c>
      <c r="AU1034" s="16">
        <v>12</v>
      </c>
      <c r="AV1034" s="16">
        <v>6153</v>
      </c>
      <c r="AW1034" s="16">
        <v>440639136</v>
      </c>
      <c r="AX1034" s="16">
        <v>99013</v>
      </c>
      <c r="AY1034" s="16">
        <v>2373</v>
      </c>
      <c r="AZ1034" s="16">
        <v>1377</v>
      </c>
      <c r="BA1034" s="16">
        <v>71610</v>
      </c>
    </row>
    <row r="1035" spans="1:53">
      <c r="A1035" s="15" t="s">
        <v>1344</v>
      </c>
      <c r="B1035" s="15" t="s">
        <v>1345</v>
      </c>
      <c r="C1035" s="15" t="s">
        <v>1346</v>
      </c>
      <c r="D1035" s="15" t="s">
        <v>1347</v>
      </c>
      <c r="E1035" s="15" t="s">
        <v>1347</v>
      </c>
      <c r="F1035" s="15" t="s">
        <v>1702</v>
      </c>
      <c r="G1035" s="15" t="s">
        <v>1585</v>
      </c>
      <c r="H1035" s="15" t="s">
        <v>3716</v>
      </c>
      <c r="I1035" s="15" t="s">
        <v>1375</v>
      </c>
      <c r="J1035" s="15"/>
      <c r="K1035" s="16">
        <v>12</v>
      </c>
      <c r="L1035" s="16">
        <v>6020</v>
      </c>
      <c r="M1035" s="16">
        <v>6024</v>
      </c>
      <c r="N1035" s="16">
        <v>6035</v>
      </c>
      <c r="O1035" s="16">
        <v>105264074</v>
      </c>
      <c r="P1035" s="16">
        <v>72035</v>
      </c>
      <c r="Q1035" s="16">
        <v>1728</v>
      </c>
      <c r="R1035" s="16">
        <v>1344</v>
      </c>
      <c r="S1035" s="15"/>
      <c r="T1035" s="16">
        <v>12</v>
      </c>
      <c r="U1035" s="16">
        <v>6196</v>
      </c>
      <c r="V1035" s="16">
        <v>6207</v>
      </c>
      <c r="W1035" s="16">
        <v>6210</v>
      </c>
      <c r="X1035" s="16">
        <v>108882639</v>
      </c>
      <c r="Y1035" s="16">
        <v>14874</v>
      </c>
      <c r="Z1035" s="16">
        <v>356</v>
      </c>
      <c r="AA1035" s="16">
        <v>1350</v>
      </c>
      <c r="AC1035" s="16">
        <v>12</v>
      </c>
      <c r="AD1035" s="16">
        <v>6122</v>
      </c>
      <c r="AE1035" s="16">
        <v>6155</v>
      </c>
      <c r="AF1035" s="16">
        <v>6169</v>
      </c>
      <c r="AG1035" s="16">
        <v>113030232</v>
      </c>
      <c r="AH1035" s="16">
        <v>8164</v>
      </c>
      <c r="AI1035" s="16">
        <v>195</v>
      </c>
      <c r="AJ1035" s="16">
        <v>1414</v>
      </c>
      <c r="AL1035" s="16">
        <v>12</v>
      </c>
      <c r="AM1035" s="16">
        <v>6217</v>
      </c>
      <c r="AN1035" s="16">
        <v>6257</v>
      </c>
      <c r="AO1035" s="16">
        <v>6228</v>
      </c>
      <c r="AP1035" s="16">
        <v>113462191</v>
      </c>
      <c r="AQ1035" s="16">
        <v>3940</v>
      </c>
      <c r="AR1035" s="16">
        <v>94</v>
      </c>
      <c r="AS1035" s="16">
        <v>1400</v>
      </c>
      <c r="AU1035" s="16">
        <v>12</v>
      </c>
      <c r="AV1035" s="16">
        <v>6153</v>
      </c>
      <c r="AW1035" s="16">
        <v>440639136</v>
      </c>
      <c r="AX1035" s="16">
        <v>99013</v>
      </c>
      <c r="AY1035" s="16">
        <v>2373</v>
      </c>
      <c r="AZ1035" s="16">
        <v>1377</v>
      </c>
      <c r="BA1035" s="16">
        <v>71610</v>
      </c>
    </row>
    <row r="1036" spans="1:53">
      <c r="A1036" s="15" t="s">
        <v>1344</v>
      </c>
      <c r="B1036" s="15" t="s">
        <v>1345</v>
      </c>
      <c r="C1036" s="15" t="s">
        <v>1346</v>
      </c>
      <c r="D1036" s="15" t="s">
        <v>1347</v>
      </c>
      <c r="E1036" s="15" t="s">
        <v>1347</v>
      </c>
      <c r="F1036" s="15" t="s">
        <v>1702</v>
      </c>
      <c r="G1036" s="15" t="s">
        <v>1586</v>
      </c>
      <c r="H1036" s="15" t="s">
        <v>3716</v>
      </c>
      <c r="I1036" s="15" t="s">
        <v>1373</v>
      </c>
      <c r="J1036" s="15" t="s">
        <v>1641</v>
      </c>
      <c r="K1036" s="16">
        <v>7</v>
      </c>
      <c r="L1036" s="16">
        <v>0</v>
      </c>
      <c r="M1036" s="16">
        <v>0</v>
      </c>
      <c r="N1036" s="16">
        <v>0</v>
      </c>
      <c r="O1036" s="16">
        <v>0</v>
      </c>
      <c r="P1036" s="16">
        <v>0</v>
      </c>
      <c r="Q1036" s="16">
        <v>0</v>
      </c>
      <c r="R1036" s="16">
        <v>0</v>
      </c>
      <c r="S1036" s="15" t="s">
        <v>1641</v>
      </c>
      <c r="T1036" s="16">
        <v>7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5" t="s">
        <v>1641</v>
      </c>
      <c r="AC1036" s="16">
        <v>7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5" t="s">
        <v>1641</v>
      </c>
      <c r="AL1036" s="16">
        <v>7</v>
      </c>
      <c r="AM1036" s="16">
        <v>0</v>
      </c>
      <c r="AN1036" s="16">
        <v>0</v>
      </c>
      <c r="AO1036" s="16">
        <v>0</v>
      </c>
      <c r="AP1036" s="16">
        <v>0</v>
      </c>
      <c r="AQ1036" s="16">
        <v>0</v>
      </c>
      <c r="AR1036" s="16">
        <v>0</v>
      </c>
      <c r="AS1036" s="16">
        <v>0</v>
      </c>
      <c r="AT1036" s="15" t="s">
        <v>1641</v>
      </c>
      <c r="AU1036" s="16">
        <v>7</v>
      </c>
      <c r="AV1036" s="16">
        <v>0</v>
      </c>
      <c r="AW1036" s="16">
        <v>0</v>
      </c>
      <c r="AX1036" s="16">
        <v>0</v>
      </c>
      <c r="AY1036" s="16">
        <v>0</v>
      </c>
      <c r="AZ1036" s="16">
        <v>0</v>
      </c>
      <c r="BA1036" s="16">
        <v>0</v>
      </c>
    </row>
    <row r="1037" spans="1:53">
      <c r="A1037" s="15" t="s">
        <v>1344</v>
      </c>
      <c r="B1037" s="15" t="s">
        <v>1345</v>
      </c>
      <c r="C1037" s="15" t="s">
        <v>1346</v>
      </c>
      <c r="D1037" s="15" t="s">
        <v>1347</v>
      </c>
      <c r="E1037" s="15" t="s">
        <v>1347</v>
      </c>
      <c r="F1037" s="15" t="s">
        <v>1702</v>
      </c>
      <c r="G1037" s="15" t="s">
        <v>1587</v>
      </c>
      <c r="H1037" s="15" t="s">
        <v>3716</v>
      </c>
      <c r="I1037" s="15" t="s">
        <v>1375</v>
      </c>
      <c r="J1037" s="15" t="s">
        <v>1641</v>
      </c>
      <c r="K1037" s="16">
        <v>7</v>
      </c>
      <c r="L1037" s="16">
        <v>0</v>
      </c>
      <c r="M1037" s="16">
        <v>0</v>
      </c>
      <c r="N1037" s="16">
        <v>0</v>
      </c>
      <c r="O1037" s="16">
        <v>0</v>
      </c>
      <c r="P1037" s="16">
        <v>0</v>
      </c>
      <c r="Q1037" s="16">
        <v>0</v>
      </c>
      <c r="R1037" s="16">
        <v>0</v>
      </c>
      <c r="S1037" s="15" t="s">
        <v>1641</v>
      </c>
      <c r="T1037" s="16">
        <v>7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5" t="s">
        <v>1641</v>
      </c>
      <c r="AC1037" s="16">
        <v>7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5" t="s">
        <v>1641</v>
      </c>
      <c r="AL1037" s="16">
        <v>7</v>
      </c>
      <c r="AM1037" s="16">
        <v>0</v>
      </c>
      <c r="AN1037" s="16">
        <v>0</v>
      </c>
      <c r="AO1037" s="16">
        <v>0</v>
      </c>
      <c r="AP1037" s="16">
        <v>0</v>
      </c>
      <c r="AQ1037" s="16">
        <v>0</v>
      </c>
      <c r="AR1037" s="16">
        <v>0</v>
      </c>
      <c r="AS1037" s="16">
        <v>0</v>
      </c>
      <c r="AT1037" s="15" t="s">
        <v>1641</v>
      </c>
      <c r="AU1037" s="16">
        <v>7</v>
      </c>
      <c r="AV1037" s="16">
        <v>0</v>
      </c>
      <c r="AW1037" s="16">
        <v>0</v>
      </c>
      <c r="AX1037" s="16">
        <v>0</v>
      </c>
      <c r="AY1037" s="16">
        <v>0</v>
      </c>
      <c r="AZ1037" s="16">
        <v>0</v>
      </c>
      <c r="BA1037" s="16">
        <v>0</v>
      </c>
    </row>
    <row r="1038" spans="1:53">
      <c r="A1038" s="15" t="s">
        <v>1344</v>
      </c>
      <c r="B1038" s="15" t="s">
        <v>1345</v>
      </c>
      <c r="C1038" s="15" t="s">
        <v>1346</v>
      </c>
      <c r="D1038" s="15" t="s">
        <v>1347</v>
      </c>
      <c r="E1038" s="15" t="s">
        <v>1347</v>
      </c>
      <c r="F1038" s="15" t="s">
        <v>1702</v>
      </c>
      <c r="G1038" s="15" t="s">
        <v>2057</v>
      </c>
      <c r="H1038" s="15" t="s">
        <v>3716</v>
      </c>
      <c r="I1038" s="15" t="s">
        <v>1373</v>
      </c>
      <c r="J1038" s="15" t="s">
        <v>1641</v>
      </c>
      <c r="K1038" s="16">
        <v>1</v>
      </c>
      <c r="L1038" s="16">
        <v>0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6">
        <v>0</v>
      </c>
      <c r="S1038" s="15" t="s">
        <v>1641</v>
      </c>
      <c r="T1038" s="16">
        <v>1</v>
      </c>
      <c r="U1038" s="16">
        <v>0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5" t="s">
        <v>1641</v>
      </c>
      <c r="AC1038" s="16">
        <v>1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5" t="s">
        <v>1641</v>
      </c>
      <c r="AL1038" s="16">
        <v>1</v>
      </c>
      <c r="AM1038" s="16">
        <v>0</v>
      </c>
      <c r="AN1038" s="16">
        <v>0</v>
      </c>
      <c r="AO1038" s="16">
        <v>0</v>
      </c>
      <c r="AP1038" s="16">
        <v>0</v>
      </c>
      <c r="AQ1038" s="16">
        <v>0</v>
      </c>
      <c r="AR1038" s="16">
        <v>0</v>
      </c>
      <c r="AS1038" s="16">
        <v>0</v>
      </c>
      <c r="AT1038" s="15" t="s">
        <v>1641</v>
      </c>
      <c r="AU1038" s="16">
        <v>1</v>
      </c>
      <c r="AV1038" s="16">
        <v>0</v>
      </c>
      <c r="AW1038" s="16">
        <v>0</v>
      </c>
      <c r="AX1038" s="16">
        <v>0</v>
      </c>
      <c r="AY1038" s="16">
        <v>0</v>
      </c>
      <c r="AZ1038" s="16">
        <v>0</v>
      </c>
      <c r="BA1038" s="16">
        <v>0</v>
      </c>
    </row>
    <row r="1039" spans="1:53">
      <c r="A1039" s="15" t="s">
        <v>1344</v>
      </c>
      <c r="B1039" s="15" t="s">
        <v>1345</v>
      </c>
      <c r="C1039" s="15" t="s">
        <v>1346</v>
      </c>
      <c r="D1039" s="15" t="s">
        <v>1347</v>
      </c>
      <c r="E1039" s="15" t="s">
        <v>1347</v>
      </c>
      <c r="F1039" s="15" t="s">
        <v>1702</v>
      </c>
      <c r="G1039" s="15" t="s">
        <v>2058</v>
      </c>
      <c r="H1039" s="15" t="s">
        <v>3716</v>
      </c>
      <c r="I1039" s="15" t="s">
        <v>1375</v>
      </c>
      <c r="J1039" s="15" t="s">
        <v>1641</v>
      </c>
      <c r="K1039" s="16">
        <v>1</v>
      </c>
      <c r="L1039" s="16">
        <v>0</v>
      </c>
      <c r="M1039" s="16">
        <v>0</v>
      </c>
      <c r="N1039" s="16">
        <v>0</v>
      </c>
      <c r="O1039" s="16">
        <v>0</v>
      </c>
      <c r="P1039" s="16">
        <v>0</v>
      </c>
      <c r="Q1039" s="16">
        <v>0</v>
      </c>
      <c r="R1039" s="16">
        <v>0</v>
      </c>
      <c r="S1039" s="15" t="s">
        <v>1641</v>
      </c>
      <c r="T1039" s="16">
        <v>1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5" t="s">
        <v>1641</v>
      </c>
      <c r="AC1039" s="16">
        <v>1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5" t="s">
        <v>1641</v>
      </c>
      <c r="AL1039" s="16">
        <v>1</v>
      </c>
      <c r="AM1039" s="16">
        <v>0</v>
      </c>
      <c r="AN1039" s="16">
        <v>0</v>
      </c>
      <c r="AO1039" s="16">
        <v>0</v>
      </c>
      <c r="AP1039" s="16">
        <v>0</v>
      </c>
      <c r="AQ1039" s="16">
        <v>0</v>
      </c>
      <c r="AR1039" s="16">
        <v>0</v>
      </c>
      <c r="AS1039" s="16">
        <v>0</v>
      </c>
      <c r="AT1039" s="15" t="s">
        <v>1641</v>
      </c>
      <c r="AU1039" s="16">
        <v>1</v>
      </c>
      <c r="AV1039" s="16">
        <v>0</v>
      </c>
      <c r="AW1039" s="16">
        <v>0</v>
      </c>
      <c r="AX1039" s="16">
        <v>0</v>
      </c>
      <c r="AY1039" s="16">
        <v>0</v>
      </c>
      <c r="AZ1039" s="16">
        <v>0</v>
      </c>
      <c r="BA1039" s="16">
        <v>0</v>
      </c>
    </row>
    <row r="1040" spans="1:53">
      <c r="A1040" s="15" t="s">
        <v>1344</v>
      </c>
      <c r="B1040" s="15" t="s">
        <v>1345</v>
      </c>
      <c r="C1040" s="15" t="s">
        <v>1346</v>
      </c>
      <c r="D1040" s="15" t="s">
        <v>1347</v>
      </c>
      <c r="E1040" s="15" t="s">
        <v>1347</v>
      </c>
      <c r="F1040" s="15" t="s">
        <v>1702</v>
      </c>
      <c r="G1040" s="15" t="s">
        <v>1700</v>
      </c>
      <c r="H1040" s="15" t="s">
        <v>3716</v>
      </c>
      <c r="I1040" s="15" t="s">
        <v>1373</v>
      </c>
      <c r="J1040" s="15"/>
      <c r="K1040" s="16">
        <v>261</v>
      </c>
      <c r="L1040" s="16">
        <v>13269</v>
      </c>
      <c r="M1040" s="16">
        <v>13235</v>
      </c>
      <c r="N1040" s="16">
        <v>13387</v>
      </c>
      <c r="O1040" s="16">
        <v>262367685</v>
      </c>
      <c r="P1040" s="16">
        <v>8875788</v>
      </c>
      <c r="Q1040" s="16">
        <v>269738</v>
      </c>
      <c r="R1040" s="16">
        <v>1518</v>
      </c>
      <c r="S1040" s="15"/>
      <c r="T1040" s="16">
        <v>260</v>
      </c>
      <c r="U1040" s="16">
        <v>13648</v>
      </c>
      <c r="V1040" s="16">
        <v>13643</v>
      </c>
      <c r="W1040" s="16">
        <v>13727</v>
      </c>
      <c r="X1040" s="16">
        <v>270197662</v>
      </c>
      <c r="Y1040" s="16">
        <v>1311148</v>
      </c>
      <c r="Z1040" s="16">
        <v>44978</v>
      </c>
      <c r="AA1040" s="16">
        <v>1520</v>
      </c>
      <c r="AC1040" s="16">
        <v>259</v>
      </c>
      <c r="AD1040" s="16">
        <v>13913</v>
      </c>
      <c r="AE1040" s="16">
        <v>13851</v>
      </c>
      <c r="AF1040" s="16">
        <v>14027</v>
      </c>
      <c r="AG1040" s="16">
        <v>279245266</v>
      </c>
      <c r="AH1040" s="16">
        <v>1165587</v>
      </c>
      <c r="AI1040" s="16">
        <v>41706</v>
      </c>
      <c r="AJ1040" s="16">
        <v>1542</v>
      </c>
      <c r="AL1040" s="16">
        <v>258</v>
      </c>
      <c r="AM1040" s="16">
        <v>13618</v>
      </c>
      <c r="AN1040" s="16">
        <v>13842</v>
      </c>
      <c r="AO1040" s="16">
        <v>13540</v>
      </c>
      <c r="AP1040" s="16">
        <v>292094032</v>
      </c>
      <c r="AQ1040" s="16">
        <v>1028715</v>
      </c>
      <c r="AR1040" s="16">
        <v>36581</v>
      </c>
      <c r="AS1040" s="16">
        <v>1644</v>
      </c>
      <c r="AU1040" s="16">
        <v>260</v>
      </c>
      <c r="AV1040" s="16">
        <v>13642</v>
      </c>
      <c r="AW1040" s="16">
        <v>1103904645</v>
      </c>
      <c r="AX1040" s="16">
        <v>12381238</v>
      </c>
      <c r="AY1040" s="16">
        <v>393003</v>
      </c>
      <c r="AZ1040" s="16">
        <v>1556</v>
      </c>
      <c r="BA1040" s="16">
        <v>80922</v>
      </c>
    </row>
    <row r="1041" spans="1:53">
      <c r="A1041" s="15" t="s">
        <v>1344</v>
      </c>
      <c r="B1041" s="15" t="s">
        <v>1345</v>
      </c>
      <c r="C1041" s="15" t="s">
        <v>1346</v>
      </c>
      <c r="D1041" s="15" t="s">
        <v>1347</v>
      </c>
      <c r="E1041" s="15" t="s">
        <v>1347</v>
      </c>
      <c r="F1041" s="15" t="s">
        <v>1702</v>
      </c>
      <c r="G1041" s="15" t="s">
        <v>1701</v>
      </c>
      <c r="H1041" s="15" t="s">
        <v>3716</v>
      </c>
      <c r="I1041" s="15" t="s">
        <v>1375</v>
      </c>
      <c r="J1041" s="15"/>
      <c r="K1041" s="16">
        <v>261</v>
      </c>
      <c r="L1041" s="16">
        <v>13269</v>
      </c>
      <c r="M1041" s="16">
        <v>13235</v>
      </c>
      <c r="N1041" s="16">
        <v>13387</v>
      </c>
      <c r="O1041" s="16">
        <v>262367685</v>
      </c>
      <c r="P1041" s="16">
        <v>8875788</v>
      </c>
      <c r="Q1041" s="16">
        <v>269738</v>
      </c>
      <c r="R1041" s="16">
        <v>1518</v>
      </c>
      <c r="S1041" s="15"/>
      <c r="T1041" s="16">
        <v>260</v>
      </c>
      <c r="U1041" s="16">
        <v>13648</v>
      </c>
      <c r="V1041" s="16">
        <v>13643</v>
      </c>
      <c r="W1041" s="16">
        <v>13727</v>
      </c>
      <c r="X1041" s="16">
        <v>270197662</v>
      </c>
      <c r="Y1041" s="16">
        <v>1311148</v>
      </c>
      <c r="Z1041" s="16">
        <v>44978</v>
      </c>
      <c r="AA1041" s="16">
        <v>1520</v>
      </c>
      <c r="AC1041" s="16">
        <v>259</v>
      </c>
      <c r="AD1041" s="16">
        <v>13913</v>
      </c>
      <c r="AE1041" s="16">
        <v>13851</v>
      </c>
      <c r="AF1041" s="16">
        <v>14027</v>
      </c>
      <c r="AG1041" s="16">
        <v>279245266</v>
      </c>
      <c r="AH1041" s="16">
        <v>1165587</v>
      </c>
      <c r="AI1041" s="16">
        <v>41706</v>
      </c>
      <c r="AJ1041" s="16">
        <v>1542</v>
      </c>
      <c r="AL1041" s="16">
        <v>258</v>
      </c>
      <c r="AM1041" s="16">
        <v>13618</v>
      </c>
      <c r="AN1041" s="16">
        <v>13842</v>
      </c>
      <c r="AO1041" s="16">
        <v>13540</v>
      </c>
      <c r="AP1041" s="16">
        <v>292094032</v>
      </c>
      <c r="AQ1041" s="16">
        <v>1028715</v>
      </c>
      <c r="AR1041" s="16">
        <v>36581</v>
      </c>
      <c r="AS1041" s="16">
        <v>1644</v>
      </c>
      <c r="AU1041" s="16">
        <v>260</v>
      </c>
      <c r="AV1041" s="16">
        <v>13642</v>
      </c>
      <c r="AW1041" s="16">
        <v>1103904645</v>
      </c>
      <c r="AX1041" s="16">
        <v>12381238</v>
      </c>
      <c r="AY1041" s="16">
        <v>393003</v>
      </c>
      <c r="AZ1041" s="16">
        <v>1556</v>
      </c>
      <c r="BA1041" s="16">
        <v>80922</v>
      </c>
    </row>
    <row r="1042" spans="1:53">
      <c r="A1042" s="15" t="s">
        <v>1344</v>
      </c>
      <c r="B1042" s="15" t="s">
        <v>1345</v>
      </c>
      <c r="C1042" s="15" t="s">
        <v>1346</v>
      </c>
      <c r="D1042" s="15" t="s">
        <v>1347</v>
      </c>
      <c r="E1042" s="15" t="s">
        <v>1347</v>
      </c>
      <c r="F1042" s="15" t="s">
        <v>1702</v>
      </c>
      <c r="G1042" s="15" t="s">
        <v>1588</v>
      </c>
      <c r="H1042" s="15" t="s">
        <v>3716</v>
      </c>
      <c r="I1042" s="15" t="s">
        <v>1373</v>
      </c>
      <c r="J1042" s="15"/>
      <c r="K1042" s="16">
        <v>122</v>
      </c>
      <c r="L1042" s="16">
        <v>124330</v>
      </c>
      <c r="M1042" s="16">
        <v>123845</v>
      </c>
      <c r="N1042" s="16">
        <v>124101</v>
      </c>
      <c r="O1042" s="16">
        <v>2061663172</v>
      </c>
      <c r="P1042" s="16">
        <v>3173329</v>
      </c>
      <c r="Q1042" s="16">
        <v>118440</v>
      </c>
      <c r="R1042" s="16">
        <v>1278</v>
      </c>
      <c r="S1042" s="15"/>
      <c r="T1042" s="16">
        <v>122</v>
      </c>
      <c r="U1042" s="16">
        <v>124037</v>
      </c>
      <c r="V1042" s="16">
        <v>124035</v>
      </c>
      <c r="W1042" s="16">
        <v>124477</v>
      </c>
      <c r="X1042" s="16">
        <v>2037147210</v>
      </c>
      <c r="Y1042" s="16">
        <v>266299</v>
      </c>
      <c r="Z1042" s="16">
        <v>9549</v>
      </c>
      <c r="AA1042" s="16">
        <v>1262</v>
      </c>
      <c r="AC1042" s="16">
        <v>122</v>
      </c>
      <c r="AD1042" s="16">
        <v>124568</v>
      </c>
      <c r="AE1042" s="16">
        <v>124805</v>
      </c>
      <c r="AF1042" s="16">
        <v>124972</v>
      </c>
      <c r="AG1042" s="16">
        <v>2256620465</v>
      </c>
      <c r="AH1042" s="16">
        <v>309500</v>
      </c>
      <c r="AI1042" s="16">
        <v>11727</v>
      </c>
      <c r="AJ1042" s="16">
        <v>1391</v>
      </c>
      <c r="AL1042" s="16">
        <v>121</v>
      </c>
      <c r="AM1042" s="16">
        <v>124825</v>
      </c>
      <c r="AN1042" s="16">
        <v>125071</v>
      </c>
      <c r="AO1042" s="16">
        <v>124956</v>
      </c>
      <c r="AP1042" s="16">
        <v>2168912547</v>
      </c>
      <c r="AQ1042" s="16">
        <v>220601</v>
      </c>
      <c r="AR1042" s="16">
        <v>7842</v>
      </c>
      <c r="AS1042" s="16">
        <v>1335</v>
      </c>
      <c r="AU1042" s="16">
        <v>122</v>
      </c>
      <c r="AV1042" s="16">
        <v>124502</v>
      </c>
      <c r="AW1042" s="16">
        <v>8524343394</v>
      </c>
      <c r="AX1042" s="16">
        <v>3969729</v>
      </c>
      <c r="AY1042" s="16">
        <v>147558</v>
      </c>
      <c r="AZ1042" s="16">
        <v>1317</v>
      </c>
      <c r="BA1042" s="16">
        <v>68468</v>
      </c>
    </row>
    <row r="1043" spans="1:53">
      <c r="A1043" s="15" t="s">
        <v>1344</v>
      </c>
      <c r="B1043" s="15" t="s">
        <v>1345</v>
      </c>
      <c r="C1043" s="15" t="s">
        <v>1346</v>
      </c>
      <c r="D1043" s="15" t="s">
        <v>1347</v>
      </c>
      <c r="E1043" s="15" t="s">
        <v>1347</v>
      </c>
      <c r="F1043" s="15" t="s">
        <v>1702</v>
      </c>
      <c r="G1043" s="15" t="s">
        <v>1589</v>
      </c>
      <c r="H1043" s="15" t="s">
        <v>3716</v>
      </c>
      <c r="I1043" s="15" t="s">
        <v>1375</v>
      </c>
      <c r="J1043" s="15"/>
      <c r="K1043" s="16">
        <v>122</v>
      </c>
      <c r="L1043" s="16">
        <v>124330</v>
      </c>
      <c r="M1043" s="16">
        <v>123845</v>
      </c>
      <c r="N1043" s="16">
        <v>124101</v>
      </c>
      <c r="O1043" s="16">
        <v>2061663172</v>
      </c>
      <c r="P1043" s="16">
        <v>3173329</v>
      </c>
      <c r="Q1043" s="16">
        <v>118440</v>
      </c>
      <c r="R1043" s="16">
        <v>1278</v>
      </c>
      <c r="S1043" s="15"/>
      <c r="T1043" s="16">
        <v>122</v>
      </c>
      <c r="U1043" s="16">
        <v>124037</v>
      </c>
      <c r="V1043" s="16">
        <v>124035</v>
      </c>
      <c r="W1043" s="16">
        <v>124477</v>
      </c>
      <c r="X1043" s="16">
        <v>2037147210</v>
      </c>
      <c r="Y1043" s="16">
        <v>266299</v>
      </c>
      <c r="Z1043" s="16">
        <v>9549</v>
      </c>
      <c r="AA1043" s="16">
        <v>1262</v>
      </c>
      <c r="AC1043" s="16">
        <v>122</v>
      </c>
      <c r="AD1043" s="16">
        <v>124568</v>
      </c>
      <c r="AE1043" s="16">
        <v>124805</v>
      </c>
      <c r="AF1043" s="16">
        <v>124972</v>
      </c>
      <c r="AG1043" s="16">
        <v>2256620465</v>
      </c>
      <c r="AH1043" s="16">
        <v>309500</v>
      </c>
      <c r="AI1043" s="16">
        <v>11727</v>
      </c>
      <c r="AJ1043" s="16">
        <v>1391</v>
      </c>
      <c r="AL1043" s="16">
        <v>121</v>
      </c>
      <c r="AM1043" s="16">
        <v>124825</v>
      </c>
      <c r="AN1043" s="16">
        <v>125071</v>
      </c>
      <c r="AO1043" s="16">
        <v>124956</v>
      </c>
      <c r="AP1043" s="16">
        <v>2168912547</v>
      </c>
      <c r="AQ1043" s="16">
        <v>220601</v>
      </c>
      <c r="AR1043" s="16">
        <v>7842</v>
      </c>
      <c r="AS1043" s="16">
        <v>1335</v>
      </c>
      <c r="AU1043" s="16">
        <v>122</v>
      </c>
      <c r="AV1043" s="16">
        <v>124502</v>
      </c>
      <c r="AW1043" s="16">
        <v>8524343394</v>
      </c>
      <c r="AX1043" s="16">
        <v>3969729</v>
      </c>
      <c r="AY1043" s="16">
        <v>147558</v>
      </c>
      <c r="AZ1043" s="16">
        <v>1317</v>
      </c>
      <c r="BA1043" s="16">
        <v>68468</v>
      </c>
    </row>
    <row r="1044" spans="1:53">
      <c r="A1044" s="15" t="s">
        <v>1344</v>
      </c>
      <c r="B1044" s="15" t="s">
        <v>1345</v>
      </c>
      <c r="C1044" s="15" t="s">
        <v>1346</v>
      </c>
      <c r="D1044" s="15" t="s">
        <v>1347</v>
      </c>
      <c r="E1044" s="15" t="s">
        <v>1347</v>
      </c>
      <c r="F1044" s="15" t="s">
        <v>1702</v>
      </c>
      <c r="G1044" s="15" t="s">
        <v>1590</v>
      </c>
      <c r="H1044" s="15" t="s">
        <v>3716</v>
      </c>
      <c r="I1044" s="15" t="s">
        <v>1369</v>
      </c>
      <c r="J1044" s="15"/>
      <c r="K1044" s="16">
        <v>144</v>
      </c>
      <c r="L1044" s="16">
        <v>75583</v>
      </c>
      <c r="M1044" s="16">
        <v>75576</v>
      </c>
      <c r="N1044" s="16">
        <v>75698</v>
      </c>
      <c r="O1044" s="16">
        <v>902672330</v>
      </c>
      <c r="P1044" s="16">
        <v>3360806</v>
      </c>
      <c r="Q1044" s="16">
        <v>166910</v>
      </c>
      <c r="R1044" s="16">
        <v>918</v>
      </c>
      <c r="S1044" s="15"/>
      <c r="T1044" s="16">
        <v>143</v>
      </c>
      <c r="U1044" s="16">
        <v>75860</v>
      </c>
      <c r="V1044" s="16">
        <v>75871</v>
      </c>
      <c r="W1044" s="16">
        <v>76032</v>
      </c>
      <c r="X1044" s="16">
        <v>914621503</v>
      </c>
      <c r="Y1044" s="16">
        <v>332804</v>
      </c>
      <c r="Z1044" s="16">
        <v>14778</v>
      </c>
      <c r="AA1044" s="16">
        <v>927</v>
      </c>
      <c r="AC1044" s="16">
        <v>141</v>
      </c>
      <c r="AD1044" s="16">
        <v>75977</v>
      </c>
      <c r="AE1044" s="16">
        <v>75823</v>
      </c>
      <c r="AF1044" s="16">
        <v>75817</v>
      </c>
      <c r="AG1044" s="16">
        <v>999154214</v>
      </c>
      <c r="AH1044" s="16">
        <v>350990</v>
      </c>
      <c r="AI1044" s="16">
        <v>17654</v>
      </c>
      <c r="AJ1044" s="16">
        <v>1013</v>
      </c>
      <c r="AL1044" s="16">
        <v>141</v>
      </c>
      <c r="AM1044" s="16">
        <v>76031</v>
      </c>
      <c r="AN1044" s="16">
        <v>76238</v>
      </c>
      <c r="AO1044" s="16">
        <v>76192</v>
      </c>
      <c r="AP1044" s="16">
        <v>980912821</v>
      </c>
      <c r="AQ1044" s="16">
        <v>433664</v>
      </c>
      <c r="AR1044" s="16">
        <v>22296</v>
      </c>
      <c r="AS1044" s="16">
        <v>991</v>
      </c>
      <c r="AU1044" s="16">
        <v>142</v>
      </c>
      <c r="AV1044" s="16">
        <v>75892</v>
      </c>
      <c r="AW1044" s="16">
        <v>3797360868</v>
      </c>
      <c r="AX1044" s="16">
        <v>4478264</v>
      </c>
      <c r="AY1044" s="16">
        <v>221638</v>
      </c>
      <c r="AZ1044" s="16">
        <v>962</v>
      </c>
      <c r="BA1044" s="16">
        <v>50037</v>
      </c>
    </row>
    <row r="1045" spans="1:53">
      <c r="A1045" s="15" t="s">
        <v>1344</v>
      </c>
      <c r="B1045" s="15" t="s">
        <v>1345</v>
      </c>
      <c r="C1045" s="15" t="s">
        <v>1346</v>
      </c>
      <c r="D1045" s="15" t="s">
        <v>1347</v>
      </c>
      <c r="E1045" s="15" t="s">
        <v>1347</v>
      </c>
      <c r="F1045" s="15" t="s">
        <v>1702</v>
      </c>
      <c r="G1045" s="15" t="s">
        <v>1591</v>
      </c>
      <c r="H1045" s="15" t="s">
        <v>3716</v>
      </c>
      <c r="I1045" s="15" t="s">
        <v>1371</v>
      </c>
      <c r="J1045" s="15"/>
      <c r="K1045" s="16">
        <v>144</v>
      </c>
      <c r="L1045" s="16">
        <v>75583</v>
      </c>
      <c r="M1045" s="16">
        <v>75576</v>
      </c>
      <c r="N1045" s="16">
        <v>75698</v>
      </c>
      <c r="O1045" s="16">
        <v>902672330</v>
      </c>
      <c r="P1045" s="16">
        <v>3360806</v>
      </c>
      <c r="Q1045" s="16">
        <v>166910</v>
      </c>
      <c r="R1045" s="16">
        <v>918</v>
      </c>
      <c r="S1045" s="15"/>
      <c r="T1045" s="16">
        <v>143</v>
      </c>
      <c r="U1045" s="16">
        <v>75860</v>
      </c>
      <c r="V1045" s="16">
        <v>75871</v>
      </c>
      <c r="W1045" s="16">
        <v>76032</v>
      </c>
      <c r="X1045" s="16">
        <v>914621503</v>
      </c>
      <c r="Y1045" s="16">
        <v>332804</v>
      </c>
      <c r="Z1045" s="16">
        <v>14778</v>
      </c>
      <c r="AA1045" s="16">
        <v>927</v>
      </c>
      <c r="AC1045" s="16">
        <v>141</v>
      </c>
      <c r="AD1045" s="16">
        <v>75977</v>
      </c>
      <c r="AE1045" s="16">
        <v>75823</v>
      </c>
      <c r="AF1045" s="16">
        <v>75817</v>
      </c>
      <c r="AG1045" s="16">
        <v>999154214</v>
      </c>
      <c r="AH1045" s="16">
        <v>350990</v>
      </c>
      <c r="AI1045" s="16">
        <v>17654</v>
      </c>
      <c r="AJ1045" s="16">
        <v>1013</v>
      </c>
      <c r="AL1045" s="16">
        <v>141</v>
      </c>
      <c r="AM1045" s="16">
        <v>76031</v>
      </c>
      <c r="AN1045" s="16">
        <v>76238</v>
      </c>
      <c r="AO1045" s="16">
        <v>76192</v>
      </c>
      <c r="AP1045" s="16">
        <v>980912821</v>
      </c>
      <c r="AQ1045" s="16">
        <v>433664</v>
      </c>
      <c r="AR1045" s="16">
        <v>22296</v>
      </c>
      <c r="AS1045" s="16">
        <v>991</v>
      </c>
      <c r="AU1045" s="16">
        <v>142</v>
      </c>
      <c r="AV1045" s="16">
        <v>75892</v>
      </c>
      <c r="AW1045" s="16">
        <v>3797360868</v>
      </c>
      <c r="AX1045" s="16">
        <v>4478264</v>
      </c>
      <c r="AY1045" s="16">
        <v>221638</v>
      </c>
      <c r="AZ1045" s="16">
        <v>962</v>
      </c>
      <c r="BA1045" s="16">
        <v>50037</v>
      </c>
    </row>
    <row r="1046" spans="1:53">
      <c r="A1046" s="15" t="s">
        <v>1344</v>
      </c>
      <c r="B1046" s="15" t="s">
        <v>1345</v>
      </c>
      <c r="C1046" s="15" t="s">
        <v>1346</v>
      </c>
      <c r="D1046" s="15" t="s">
        <v>1347</v>
      </c>
      <c r="E1046" s="15" t="s">
        <v>1347</v>
      </c>
      <c r="F1046" s="15" t="s">
        <v>1702</v>
      </c>
      <c r="G1046" s="15" t="s">
        <v>1592</v>
      </c>
      <c r="H1046" s="15" t="s">
        <v>3716</v>
      </c>
      <c r="I1046" s="15" t="s">
        <v>1373</v>
      </c>
      <c r="J1046" s="15" t="s">
        <v>1641</v>
      </c>
      <c r="K1046" s="16">
        <v>24</v>
      </c>
      <c r="L1046" s="16">
        <v>0</v>
      </c>
      <c r="M1046" s="16">
        <v>0</v>
      </c>
      <c r="N1046" s="16">
        <v>0</v>
      </c>
      <c r="O1046" s="16">
        <v>0</v>
      </c>
      <c r="P1046" s="16">
        <v>0</v>
      </c>
      <c r="Q1046" s="16">
        <v>0</v>
      </c>
      <c r="R1046" s="16">
        <v>0</v>
      </c>
      <c r="S1046" s="15" t="s">
        <v>1641</v>
      </c>
      <c r="T1046" s="16">
        <v>23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5" t="s">
        <v>1641</v>
      </c>
      <c r="AC1046" s="16">
        <v>23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5" t="s">
        <v>1641</v>
      </c>
      <c r="AL1046" s="16">
        <v>23</v>
      </c>
      <c r="AM1046" s="16">
        <v>0</v>
      </c>
      <c r="AN1046" s="16">
        <v>0</v>
      </c>
      <c r="AO1046" s="16">
        <v>0</v>
      </c>
      <c r="AP1046" s="16">
        <v>0</v>
      </c>
      <c r="AQ1046" s="16">
        <v>0</v>
      </c>
      <c r="AR1046" s="16">
        <v>0</v>
      </c>
      <c r="AS1046" s="16">
        <v>0</v>
      </c>
      <c r="AT1046" s="15" t="s">
        <v>1641</v>
      </c>
      <c r="AU1046" s="16">
        <v>23</v>
      </c>
      <c r="AV1046" s="16">
        <v>0</v>
      </c>
      <c r="AW1046" s="16">
        <v>0</v>
      </c>
      <c r="AX1046" s="16">
        <v>0</v>
      </c>
      <c r="AY1046" s="16">
        <v>0</v>
      </c>
      <c r="AZ1046" s="16">
        <v>0</v>
      </c>
      <c r="BA1046" s="16">
        <v>0</v>
      </c>
    </row>
    <row r="1047" spans="1:53">
      <c r="A1047" s="15" t="s">
        <v>1344</v>
      </c>
      <c r="B1047" s="15" t="s">
        <v>1345</v>
      </c>
      <c r="C1047" s="15" t="s">
        <v>1346</v>
      </c>
      <c r="D1047" s="15" t="s">
        <v>1347</v>
      </c>
      <c r="E1047" s="15" t="s">
        <v>1347</v>
      </c>
      <c r="F1047" s="15" t="s">
        <v>1702</v>
      </c>
      <c r="G1047" s="15" t="s">
        <v>1593</v>
      </c>
      <c r="H1047" s="15" t="s">
        <v>3716</v>
      </c>
      <c r="I1047" s="15" t="s">
        <v>1375</v>
      </c>
      <c r="J1047" s="15" t="s">
        <v>1641</v>
      </c>
      <c r="K1047" s="16">
        <v>24</v>
      </c>
      <c r="L1047" s="16">
        <v>0</v>
      </c>
      <c r="M1047" s="16">
        <v>0</v>
      </c>
      <c r="N1047" s="16">
        <v>0</v>
      </c>
      <c r="O1047" s="16">
        <v>0</v>
      </c>
      <c r="P1047" s="16">
        <v>0</v>
      </c>
      <c r="Q1047" s="16">
        <v>0</v>
      </c>
      <c r="R1047" s="16">
        <v>0</v>
      </c>
      <c r="S1047" s="15" t="s">
        <v>1641</v>
      </c>
      <c r="T1047" s="16">
        <v>23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5" t="s">
        <v>1641</v>
      </c>
      <c r="AC1047" s="16">
        <v>23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5" t="s">
        <v>1641</v>
      </c>
      <c r="AL1047" s="16">
        <v>23</v>
      </c>
      <c r="AM1047" s="16">
        <v>0</v>
      </c>
      <c r="AN1047" s="16">
        <v>0</v>
      </c>
      <c r="AO1047" s="16">
        <v>0</v>
      </c>
      <c r="AP1047" s="16">
        <v>0</v>
      </c>
      <c r="AQ1047" s="16">
        <v>0</v>
      </c>
      <c r="AR1047" s="16">
        <v>0</v>
      </c>
      <c r="AS1047" s="16">
        <v>0</v>
      </c>
      <c r="AT1047" s="15" t="s">
        <v>1641</v>
      </c>
      <c r="AU1047" s="16">
        <v>23</v>
      </c>
      <c r="AV1047" s="16">
        <v>0</v>
      </c>
      <c r="AW1047" s="16">
        <v>0</v>
      </c>
      <c r="AX1047" s="16">
        <v>0</v>
      </c>
      <c r="AY1047" s="16">
        <v>0</v>
      </c>
      <c r="AZ1047" s="16">
        <v>0</v>
      </c>
      <c r="BA1047" s="16">
        <v>0</v>
      </c>
    </row>
    <row r="1048" spans="1:53">
      <c r="A1048" s="15" t="s">
        <v>1344</v>
      </c>
      <c r="B1048" s="15" t="s">
        <v>1345</v>
      </c>
      <c r="C1048" s="15" t="s">
        <v>1346</v>
      </c>
      <c r="D1048" s="15" t="s">
        <v>1347</v>
      </c>
      <c r="E1048" s="15" t="s">
        <v>1347</v>
      </c>
      <c r="F1048" s="15" t="s">
        <v>1702</v>
      </c>
      <c r="G1048" s="15" t="s">
        <v>1594</v>
      </c>
      <c r="H1048" s="15" t="s">
        <v>3716</v>
      </c>
      <c r="I1048" s="15" t="s">
        <v>1373</v>
      </c>
      <c r="J1048" s="15"/>
      <c r="K1048" s="16">
        <v>52</v>
      </c>
      <c r="L1048" s="16">
        <v>11860</v>
      </c>
      <c r="M1048" s="16">
        <v>11878</v>
      </c>
      <c r="N1048" s="16">
        <v>11901</v>
      </c>
      <c r="O1048" s="16">
        <v>151696197</v>
      </c>
      <c r="P1048" s="16">
        <v>2749441</v>
      </c>
      <c r="Q1048" s="16">
        <v>144858</v>
      </c>
      <c r="R1048" s="16">
        <v>982</v>
      </c>
      <c r="S1048" s="15"/>
      <c r="T1048" s="16">
        <v>52</v>
      </c>
      <c r="U1048" s="16">
        <v>12115</v>
      </c>
      <c r="V1048" s="16">
        <v>12062</v>
      </c>
      <c r="W1048" s="16">
        <v>12079</v>
      </c>
      <c r="X1048" s="16">
        <v>154316563</v>
      </c>
      <c r="Y1048" s="16">
        <v>249015</v>
      </c>
      <c r="Z1048" s="16">
        <v>11802</v>
      </c>
      <c r="AA1048" s="16">
        <v>982</v>
      </c>
      <c r="AC1048" s="16">
        <v>50</v>
      </c>
      <c r="AD1048" s="16">
        <v>11881</v>
      </c>
      <c r="AE1048" s="16">
        <v>11927</v>
      </c>
      <c r="AF1048" s="16">
        <v>11990</v>
      </c>
      <c r="AG1048" s="16">
        <v>152881416</v>
      </c>
      <c r="AH1048" s="16">
        <v>303179</v>
      </c>
      <c r="AI1048" s="16">
        <v>15632</v>
      </c>
      <c r="AJ1048" s="16">
        <v>986</v>
      </c>
      <c r="AL1048" s="16">
        <v>50</v>
      </c>
      <c r="AM1048" s="16">
        <v>11961</v>
      </c>
      <c r="AN1048" s="16">
        <v>12071</v>
      </c>
      <c r="AO1048" s="16">
        <v>12080</v>
      </c>
      <c r="AP1048" s="16">
        <v>156339868</v>
      </c>
      <c r="AQ1048" s="16">
        <v>410203</v>
      </c>
      <c r="AR1048" s="16">
        <v>21485</v>
      </c>
      <c r="AS1048" s="16">
        <v>999</v>
      </c>
      <c r="AU1048" s="16">
        <v>51</v>
      </c>
      <c r="AV1048" s="16">
        <v>11984</v>
      </c>
      <c r="AW1048" s="16">
        <v>615234044</v>
      </c>
      <c r="AX1048" s="16">
        <v>3711838</v>
      </c>
      <c r="AY1048" s="16">
        <v>193777</v>
      </c>
      <c r="AZ1048" s="16">
        <v>987</v>
      </c>
      <c r="BA1048" s="16">
        <v>51339</v>
      </c>
    </row>
    <row r="1049" spans="1:53">
      <c r="A1049" s="15" t="s">
        <v>1344</v>
      </c>
      <c r="B1049" s="15" t="s">
        <v>1345</v>
      </c>
      <c r="C1049" s="15" t="s">
        <v>1346</v>
      </c>
      <c r="D1049" s="15" t="s">
        <v>1347</v>
      </c>
      <c r="E1049" s="15" t="s">
        <v>1347</v>
      </c>
      <c r="F1049" s="15" t="s">
        <v>1702</v>
      </c>
      <c r="G1049" s="15" t="s">
        <v>1595</v>
      </c>
      <c r="H1049" s="15" t="s">
        <v>3716</v>
      </c>
      <c r="I1049" s="15" t="s">
        <v>1375</v>
      </c>
      <c r="J1049" s="15"/>
      <c r="K1049" s="16">
        <v>52</v>
      </c>
      <c r="L1049" s="16">
        <v>11860</v>
      </c>
      <c r="M1049" s="16">
        <v>11878</v>
      </c>
      <c r="N1049" s="16">
        <v>11901</v>
      </c>
      <c r="O1049" s="16">
        <v>151696197</v>
      </c>
      <c r="P1049" s="16">
        <v>2749441</v>
      </c>
      <c r="Q1049" s="16">
        <v>144858</v>
      </c>
      <c r="R1049" s="16">
        <v>982</v>
      </c>
      <c r="S1049" s="15"/>
      <c r="T1049" s="16">
        <v>52</v>
      </c>
      <c r="U1049" s="16">
        <v>12115</v>
      </c>
      <c r="V1049" s="16">
        <v>12062</v>
      </c>
      <c r="W1049" s="16">
        <v>12079</v>
      </c>
      <c r="X1049" s="16">
        <v>154316563</v>
      </c>
      <c r="Y1049" s="16">
        <v>249015</v>
      </c>
      <c r="Z1049" s="16">
        <v>11802</v>
      </c>
      <c r="AA1049" s="16">
        <v>982</v>
      </c>
      <c r="AC1049" s="16">
        <v>50</v>
      </c>
      <c r="AD1049" s="16">
        <v>11881</v>
      </c>
      <c r="AE1049" s="16">
        <v>11927</v>
      </c>
      <c r="AF1049" s="16">
        <v>11990</v>
      </c>
      <c r="AG1049" s="16">
        <v>152881416</v>
      </c>
      <c r="AH1049" s="16">
        <v>303179</v>
      </c>
      <c r="AI1049" s="16">
        <v>15632</v>
      </c>
      <c r="AJ1049" s="16">
        <v>986</v>
      </c>
      <c r="AL1049" s="16">
        <v>50</v>
      </c>
      <c r="AM1049" s="16">
        <v>11961</v>
      </c>
      <c r="AN1049" s="16">
        <v>12071</v>
      </c>
      <c r="AO1049" s="16">
        <v>12080</v>
      </c>
      <c r="AP1049" s="16">
        <v>156339868</v>
      </c>
      <c r="AQ1049" s="16">
        <v>410203</v>
      </c>
      <c r="AR1049" s="16">
        <v>21485</v>
      </c>
      <c r="AS1049" s="16">
        <v>999</v>
      </c>
      <c r="AU1049" s="16">
        <v>51</v>
      </c>
      <c r="AV1049" s="16">
        <v>11984</v>
      </c>
      <c r="AW1049" s="16">
        <v>615234044</v>
      </c>
      <c r="AX1049" s="16">
        <v>3711838</v>
      </c>
      <c r="AY1049" s="16">
        <v>193777</v>
      </c>
      <c r="AZ1049" s="16">
        <v>987</v>
      </c>
      <c r="BA1049" s="16">
        <v>51339</v>
      </c>
    </row>
    <row r="1050" spans="1:53">
      <c r="A1050" s="15" t="s">
        <v>1344</v>
      </c>
      <c r="B1050" s="15" t="s">
        <v>1345</v>
      </c>
      <c r="C1050" s="15" t="s">
        <v>1346</v>
      </c>
      <c r="D1050" s="15" t="s">
        <v>1347</v>
      </c>
      <c r="E1050" s="15" t="s">
        <v>1347</v>
      </c>
      <c r="F1050" s="15" t="s">
        <v>1702</v>
      </c>
      <c r="G1050" s="15" t="s">
        <v>1596</v>
      </c>
      <c r="H1050" s="15" t="s">
        <v>3716</v>
      </c>
      <c r="I1050" s="15" t="s">
        <v>1373</v>
      </c>
      <c r="J1050" s="15"/>
      <c r="K1050" s="16">
        <v>64</v>
      </c>
      <c r="L1050" s="16">
        <v>61989</v>
      </c>
      <c r="M1050" s="16">
        <v>61935</v>
      </c>
      <c r="N1050" s="16">
        <v>62032</v>
      </c>
      <c r="O1050" s="16">
        <v>733690466</v>
      </c>
      <c r="P1050" s="16">
        <v>580520</v>
      </c>
      <c r="Q1050" s="16">
        <v>20317</v>
      </c>
      <c r="R1050" s="16">
        <v>911</v>
      </c>
      <c r="S1050" s="15"/>
      <c r="T1050" s="16">
        <v>64</v>
      </c>
      <c r="U1050" s="16">
        <v>61962</v>
      </c>
      <c r="V1050" s="16">
        <v>62029</v>
      </c>
      <c r="W1050" s="16">
        <v>62157</v>
      </c>
      <c r="X1050" s="16">
        <v>744447668</v>
      </c>
      <c r="Y1050" s="16">
        <v>78908</v>
      </c>
      <c r="Z1050" s="16">
        <v>2722</v>
      </c>
      <c r="AA1050" s="16">
        <v>923</v>
      </c>
      <c r="AC1050" s="16">
        <v>64</v>
      </c>
      <c r="AD1050" s="16">
        <v>62177</v>
      </c>
      <c r="AE1050" s="16">
        <v>62259</v>
      </c>
      <c r="AF1050" s="16">
        <v>62164</v>
      </c>
      <c r="AG1050" s="16">
        <v>831437357</v>
      </c>
      <c r="AH1050" s="16">
        <v>35751</v>
      </c>
      <c r="AI1050" s="16">
        <v>1287</v>
      </c>
      <c r="AJ1050" s="16">
        <v>1028</v>
      </c>
      <c r="AL1050" s="16">
        <v>64</v>
      </c>
      <c r="AM1050" s="16">
        <v>62351</v>
      </c>
      <c r="AN1050" s="16">
        <v>62421</v>
      </c>
      <c r="AO1050" s="16">
        <v>62650</v>
      </c>
      <c r="AP1050" s="16">
        <v>809075776</v>
      </c>
      <c r="AQ1050" s="16">
        <v>20498</v>
      </c>
      <c r="AR1050" s="16">
        <v>640</v>
      </c>
      <c r="AS1050" s="16">
        <v>996</v>
      </c>
      <c r="AU1050" s="16">
        <v>64</v>
      </c>
      <c r="AV1050" s="16">
        <v>62177</v>
      </c>
      <c r="AW1050" s="16">
        <v>3118651267</v>
      </c>
      <c r="AX1050" s="16">
        <v>715677</v>
      </c>
      <c r="AY1050" s="16">
        <v>24966</v>
      </c>
      <c r="AZ1050" s="16">
        <v>965</v>
      </c>
      <c r="BA1050" s="16">
        <v>50158</v>
      </c>
    </row>
    <row r="1051" spans="1:53">
      <c r="A1051" s="15" t="s">
        <v>1344</v>
      </c>
      <c r="B1051" s="15" t="s">
        <v>1345</v>
      </c>
      <c r="C1051" s="15" t="s">
        <v>1346</v>
      </c>
      <c r="D1051" s="15" t="s">
        <v>1347</v>
      </c>
      <c r="E1051" s="15" t="s">
        <v>1347</v>
      </c>
      <c r="F1051" s="15" t="s">
        <v>1702</v>
      </c>
      <c r="G1051" s="15" t="s">
        <v>1597</v>
      </c>
      <c r="H1051" s="15" t="s">
        <v>3716</v>
      </c>
      <c r="I1051" s="15" t="s">
        <v>1375</v>
      </c>
      <c r="J1051" s="15"/>
      <c r="K1051" s="16">
        <v>64</v>
      </c>
      <c r="L1051" s="16">
        <v>61989</v>
      </c>
      <c r="M1051" s="16">
        <v>61935</v>
      </c>
      <c r="N1051" s="16">
        <v>62032</v>
      </c>
      <c r="O1051" s="16">
        <v>733690466</v>
      </c>
      <c r="P1051" s="16">
        <v>580520</v>
      </c>
      <c r="Q1051" s="16">
        <v>20317</v>
      </c>
      <c r="R1051" s="16">
        <v>911</v>
      </c>
      <c r="S1051" s="15"/>
      <c r="T1051" s="16">
        <v>64</v>
      </c>
      <c r="U1051" s="16">
        <v>61962</v>
      </c>
      <c r="V1051" s="16">
        <v>62029</v>
      </c>
      <c r="W1051" s="16">
        <v>62157</v>
      </c>
      <c r="X1051" s="16">
        <v>744447668</v>
      </c>
      <c r="Y1051" s="16">
        <v>78908</v>
      </c>
      <c r="Z1051" s="16">
        <v>2722</v>
      </c>
      <c r="AA1051" s="16">
        <v>923</v>
      </c>
      <c r="AC1051" s="16">
        <v>64</v>
      </c>
      <c r="AD1051" s="16">
        <v>62177</v>
      </c>
      <c r="AE1051" s="16">
        <v>62259</v>
      </c>
      <c r="AF1051" s="16">
        <v>62164</v>
      </c>
      <c r="AG1051" s="16">
        <v>831437357</v>
      </c>
      <c r="AH1051" s="16">
        <v>35751</v>
      </c>
      <c r="AI1051" s="16">
        <v>1287</v>
      </c>
      <c r="AJ1051" s="16">
        <v>1028</v>
      </c>
      <c r="AL1051" s="16">
        <v>64</v>
      </c>
      <c r="AM1051" s="16">
        <v>62351</v>
      </c>
      <c r="AN1051" s="16">
        <v>62421</v>
      </c>
      <c r="AO1051" s="16">
        <v>62650</v>
      </c>
      <c r="AP1051" s="16">
        <v>809075776</v>
      </c>
      <c r="AQ1051" s="16">
        <v>20498</v>
      </c>
      <c r="AR1051" s="16">
        <v>640</v>
      </c>
      <c r="AS1051" s="16">
        <v>996</v>
      </c>
      <c r="AU1051" s="16">
        <v>64</v>
      </c>
      <c r="AV1051" s="16">
        <v>62177</v>
      </c>
      <c r="AW1051" s="16">
        <v>3118651267</v>
      </c>
      <c r="AX1051" s="16">
        <v>715677</v>
      </c>
      <c r="AY1051" s="16">
        <v>24966</v>
      </c>
      <c r="AZ1051" s="16">
        <v>965</v>
      </c>
      <c r="BA1051" s="16">
        <v>50158</v>
      </c>
    </row>
    <row r="1052" spans="1:53">
      <c r="A1052" s="15" t="s">
        <v>1344</v>
      </c>
      <c r="B1052" s="15" t="s">
        <v>1345</v>
      </c>
      <c r="C1052" s="15" t="s">
        <v>1346</v>
      </c>
      <c r="D1052" s="15" t="s">
        <v>1347</v>
      </c>
      <c r="E1052" s="15" t="s">
        <v>1347</v>
      </c>
      <c r="F1052" s="15" t="s">
        <v>1702</v>
      </c>
      <c r="G1052" s="15" t="s">
        <v>1598</v>
      </c>
      <c r="H1052" s="15" t="s">
        <v>3716</v>
      </c>
      <c r="I1052" s="15" t="s">
        <v>1373</v>
      </c>
      <c r="J1052" s="15" t="s">
        <v>1641</v>
      </c>
      <c r="K1052" s="16">
        <v>4</v>
      </c>
      <c r="L1052" s="16">
        <v>0</v>
      </c>
      <c r="M1052" s="16">
        <v>0</v>
      </c>
      <c r="N1052" s="16">
        <v>0</v>
      </c>
      <c r="O1052" s="16">
        <v>0</v>
      </c>
      <c r="P1052" s="16">
        <v>0</v>
      </c>
      <c r="Q1052" s="16">
        <v>0</v>
      </c>
      <c r="R1052" s="16">
        <v>0</v>
      </c>
      <c r="S1052" s="15" t="s">
        <v>1641</v>
      </c>
      <c r="T1052" s="16">
        <v>4</v>
      </c>
      <c r="U1052" s="16">
        <v>0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5" t="s">
        <v>1641</v>
      </c>
      <c r="AC1052" s="16">
        <v>4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5" t="s">
        <v>1641</v>
      </c>
      <c r="AL1052" s="16">
        <v>4</v>
      </c>
      <c r="AM1052" s="16">
        <v>0</v>
      </c>
      <c r="AN1052" s="16">
        <v>0</v>
      </c>
      <c r="AO1052" s="16">
        <v>0</v>
      </c>
      <c r="AP1052" s="16">
        <v>0</v>
      </c>
      <c r="AQ1052" s="16">
        <v>0</v>
      </c>
      <c r="AR1052" s="16">
        <v>0</v>
      </c>
      <c r="AS1052" s="16">
        <v>0</v>
      </c>
      <c r="AT1052" s="15" t="s">
        <v>1641</v>
      </c>
      <c r="AU1052" s="16">
        <v>4</v>
      </c>
      <c r="AV1052" s="16">
        <v>0</v>
      </c>
      <c r="AW1052" s="16">
        <v>0</v>
      </c>
      <c r="AX1052" s="16">
        <v>0</v>
      </c>
      <c r="AY1052" s="16">
        <v>0</v>
      </c>
      <c r="AZ1052" s="16">
        <v>0</v>
      </c>
      <c r="BA1052" s="16">
        <v>0</v>
      </c>
    </row>
    <row r="1053" spans="1:53">
      <c r="A1053" s="15" t="s">
        <v>1344</v>
      </c>
      <c r="B1053" s="15" t="s">
        <v>1345</v>
      </c>
      <c r="C1053" s="15" t="s">
        <v>1346</v>
      </c>
      <c r="D1053" s="15" t="s">
        <v>1347</v>
      </c>
      <c r="E1053" s="15" t="s">
        <v>1347</v>
      </c>
      <c r="F1053" s="15" t="s">
        <v>1702</v>
      </c>
      <c r="G1053" s="15" t="s">
        <v>1599</v>
      </c>
      <c r="H1053" s="15" t="s">
        <v>3716</v>
      </c>
      <c r="I1053" s="15" t="s">
        <v>1375</v>
      </c>
      <c r="J1053" s="15" t="s">
        <v>1641</v>
      </c>
      <c r="K1053" s="16">
        <v>4</v>
      </c>
      <c r="L1053" s="16">
        <v>0</v>
      </c>
      <c r="M1053" s="16">
        <v>0</v>
      </c>
      <c r="N1053" s="16">
        <v>0</v>
      </c>
      <c r="O1053" s="16">
        <v>0</v>
      </c>
      <c r="P1053" s="16">
        <v>0</v>
      </c>
      <c r="Q1053" s="16">
        <v>0</v>
      </c>
      <c r="R1053" s="16">
        <v>0</v>
      </c>
      <c r="S1053" s="15" t="s">
        <v>1641</v>
      </c>
      <c r="T1053" s="16">
        <v>4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5" t="s">
        <v>1641</v>
      </c>
      <c r="AC1053" s="16">
        <v>4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5" t="s">
        <v>1641</v>
      </c>
      <c r="AL1053" s="16">
        <v>4</v>
      </c>
      <c r="AM1053" s="16">
        <v>0</v>
      </c>
      <c r="AN1053" s="16">
        <v>0</v>
      </c>
      <c r="AO1053" s="16">
        <v>0</v>
      </c>
      <c r="AP1053" s="16">
        <v>0</v>
      </c>
      <c r="AQ1053" s="16">
        <v>0</v>
      </c>
      <c r="AR1053" s="16">
        <v>0</v>
      </c>
      <c r="AS1053" s="16">
        <v>0</v>
      </c>
      <c r="AT1053" s="15" t="s">
        <v>1641</v>
      </c>
      <c r="AU1053" s="16">
        <v>4</v>
      </c>
      <c r="AV1053" s="16">
        <v>0</v>
      </c>
      <c r="AW1053" s="16">
        <v>0</v>
      </c>
      <c r="AX1053" s="16">
        <v>0</v>
      </c>
      <c r="AY1053" s="16">
        <v>0</v>
      </c>
      <c r="AZ1053" s="16">
        <v>0</v>
      </c>
      <c r="BA1053" s="16">
        <v>0</v>
      </c>
    </row>
    <row r="1054" spans="1:53">
      <c r="A1054" s="15" t="s">
        <v>1344</v>
      </c>
      <c r="B1054" s="15" t="s">
        <v>1345</v>
      </c>
      <c r="C1054" s="15" t="s">
        <v>1346</v>
      </c>
      <c r="D1054" s="15" t="s">
        <v>1347</v>
      </c>
      <c r="E1054" s="15" t="s">
        <v>1347</v>
      </c>
      <c r="F1054" s="15" t="s">
        <v>1702</v>
      </c>
      <c r="G1054" s="15" t="s">
        <v>1600</v>
      </c>
      <c r="H1054" s="15" t="s">
        <v>3716</v>
      </c>
      <c r="I1054" s="15" t="s">
        <v>1369</v>
      </c>
      <c r="J1054" s="15"/>
      <c r="K1054" s="16">
        <v>254</v>
      </c>
      <c r="L1054" s="16">
        <v>14339</v>
      </c>
      <c r="M1054" s="16">
        <v>14358</v>
      </c>
      <c r="N1054" s="16">
        <v>14430</v>
      </c>
      <c r="O1054" s="16">
        <v>167381153</v>
      </c>
      <c r="P1054" s="16">
        <v>8856340</v>
      </c>
      <c r="Q1054" s="16">
        <v>320947</v>
      </c>
      <c r="R1054" s="16">
        <v>896</v>
      </c>
      <c r="S1054" s="15"/>
      <c r="T1054" s="16">
        <v>252</v>
      </c>
      <c r="U1054" s="16">
        <v>14371</v>
      </c>
      <c r="V1054" s="16">
        <v>14495</v>
      </c>
      <c r="W1054" s="16">
        <v>14838</v>
      </c>
      <c r="X1054" s="16">
        <v>177062955</v>
      </c>
      <c r="Y1054" s="16">
        <v>1701641</v>
      </c>
      <c r="Z1054" s="16">
        <v>68438</v>
      </c>
      <c r="AA1054" s="16">
        <v>935</v>
      </c>
      <c r="AC1054" s="16">
        <v>251</v>
      </c>
      <c r="AD1054" s="16">
        <v>15563</v>
      </c>
      <c r="AE1054" s="16">
        <v>15554</v>
      </c>
      <c r="AF1054" s="16">
        <v>15082</v>
      </c>
      <c r="AG1054" s="16">
        <v>192671272</v>
      </c>
      <c r="AH1054" s="16">
        <v>1416371</v>
      </c>
      <c r="AI1054" s="16">
        <v>58221</v>
      </c>
      <c r="AJ1054" s="16">
        <v>962</v>
      </c>
      <c r="AL1054" s="16">
        <v>251</v>
      </c>
      <c r="AM1054" s="16">
        <v>14726</v>
      </c>
      <c r="AN1054" s="16">
        <v>14679</v>
      </c>
      <c r="AO1054" s="16">
        <v>14779</v>
      </c>
      <c r="AP1054" s="16">
        <v>187062341</v>
      </c>
      <c r="AQ1054" s="16">
        <v>992023</v>
      </c>
      <c r="AR1054" s="16">
        <v>38810</v>
      </c>
      <c r="AS1054" s="16">
        <v>977</v>
      </c>
      <c r="AU1054" s="16">
        <v>252</v>
      </c>
      <c r="AV1054" s="16">
        <v>14768</v>
      </c>
      <c r="AW1054" s="16">
        <v>724177721</v>
      </c>
      <c r="AX1054" s="16">
        <v>12966375</v>
      </c>
      <c r="AY1054" s="16">
        <v>486416</v>
      </c>
      <c r="AZ1054" s="16">
        <v>943</v>
      </c>
      <c r="BA1054" s="16">
        <v>49038</v>
      </c>
    </row>
    <row r="1055" spans="1:53">
      <c r="A1055" s="15" t="s">
        <v>1344</v>
      </c>
      <c r="B1055" s="15" t="s">
        <v>1345</v>
      </c>
      <c r="C1055" s="15" t="s">
        <v>1346</v>
      </c>
      <c r="D1055" s="15" t="s">
        <v>1347</v>
      </c>
      <c r="E1055" s="15" t="s">
        <v>1347</v>
      </c>
      <c r="F1055" s="15" t="s">
        <v>1702</v>
      </c>
      <c r="G1055" s="15" t="s">
        <v>1601</v>
      </c>
      <c r="H1055" s="15" t="s">
        <v>3716</v>
      </c>
      <c r="I1055" s="15" t="s">
        <v>1371</v>
      </c>
      <c r="J1055" s="15"/>
      <c r="K1055" s="16">
        <v>254</v>
      </c>
      <c r="L1055" s="16">
        <v>14339</v>
      </c>
      <c r="M1055" s="16">
        <v>14358</v>
      </c>
      <c r="N1055" s="16">
        <v>14430</v>
      </c>
      <c r="O1055" s="16">
        <v>167381153</v>
      </c>
      <c r="P1055" s="16">
        <v>8856340</v>
      </c>
      <c r="Q1055" s="16">
        <v>320947</v>
      </c>
      <c r="R1055" s="16">
        <v>896</v>
      </c>
      <c r="S1055" s="15"/>
      <c r="T1055" s="16">
        <v>252</v>
      </c>
      <c r="U1055" s="16">
        <v>14371</v>
      </c>
      <c r="V1055" s="16">
        <v>14495</v>
      </c>
      <c r="W1055" s="16">
        <v>14838</v>
      </c>
      <c r="X1055" s="16">
        <v>177062955</v>
      </c>
      <c r="Y1055" s="16">
        <v>1701641</v>
      </c>
      <c r="Z1055" s="16">
        <v>68438</v>
      </c>
      <c r="AA1055" s="16">
        <v>935</v>
      </c>
      <c r="AC1055" s="16">
        <v>251</v>
      </c>
      <c r="AD1055" s="16">
        <v>15563</v>
      </c>
      <c r="AE1055" s="16">
        <v>15554</v>
      </c>
      <c r="AF1055" s="16">
        <v>15082</v>
      </c>
      <c r="AG1055" s="16">
        <v>192671272</v>
      </c>
      <c r="AH1055" s="16">
        <v>1416371</v>
      </c>
      <c r="AI1055" s="16">
        <v>58221</v>
      </c>
      <c r="AJ1055" s="16">
        <v>962</v>
      </c>
      <c r="AL1055" s="16">
        <v>251</v>
      </c>
      <c r="AM1055" s="16">
        <v>14726</v>
      </c>
      <c r="AN1055" s="16">
        <v>14679</v>
      </c>
      <c r="AO1055" s="16">
        <v>14779</v>
      </c>
      <c r="AP1055" s="16">
        <v>187062341</v>
      </c>
      <c r="AQ1055" s="16">
        <v>992023</v>
      </c>
      <c r="AR1055" s="16">
        <v>38810</v>
      </c>
      <c r="AS1055" s="16">
        <v>977</v>
      </c>
      <c r="AU1055" s="16">
        <v>252</v>
      </c>
      <c r="AV1055" s="16">
        <v>14768</v>
      </c>
      <c r="AW1055" s="16">
        <v>724177721</v>
      </c>
      <c r="AX1055" s="16">
        <v>12966375</v>
      </c>
      <c r="AY1055" s="16">
        <v>486416</v>
      </c>
      <c r="AZ1055" s="16">
        <v>943</v>
      </c>
      <c r="BA1055" s="16">
        <v>49038</v>
      </c>
    </row>
    <row r="1056" spans="1:53">
      <c r="A1056" s="15" t="s">
        <v>1344</v>
      </c>
      <c r="B1056" s="15" t="s">
        <v>1345</v>
      </c>
      <c r="C1056" s="15" t="s">
        <v>1346</v>
      </c>
      <c r="D1056" s="15" t="s">
        <v>1347</v>
      </c>
      <c r="E1056" s="15" t="s">
        <v>1347</v>
      </c>
      <c r="F1056" s="15" t="s">
        <v>1702</v>
      </c>
      <c r="G1056" s="15" t="s">
        <v>1602</v>
      </c>
      <c r="H1056" s="15" t="s">
        <v>3716</v>
      </c>
      <c r="I1056" s="15" t="s">
        <v>1373</v>
      </c>
      <c r="J1056" s="15"/>
      <c r="K1056" s="16">
        <v>147</v>
      </c>
      <c r="L1056" s="16">
        <v>11166</v>
      </c>
      <c r="M1056" s="16">
        <v>11143</v>
      </c>
      <c r="N1056" s="16">
        <v>11079</v>
      </c>
      <c r="O1056" s="16">
        <v>148234727</v>
      </c>
      <c r="P1056" s="16">
        <v>6254265</v>
      </c>
      <c r="Q1056" s="16">
        <v>210086</v>
      </c>
      <c r="R1056" s="16">
        <v>1025</v>
      </c>
      <c r="S1056" s="15"/>
      <c r="T1056" s="16">
        <v>147</v>
      </c>
      <c r="U1056" s="16">
        <v>11110</v>
      </c>
      <c r="V1056" s="16">
        <v>11159</v>
      </c>
      <c r="W1056" s="16">
        <v>11232</v>
      </c>
      <c r="X1056" s="16">
        <v>155112374</v>
      </c>
      <c r="Y1056" s="16">
        <v>700882</v>
      </c>
      <c r="Z1056" s="16">
        <v>25394</v>
      </c>
      <c r="AA1056" s="16">
        <v>1068</v>
      </c>
      <c r="AC1056" s="16">
        <v>147</v>
      </c>
      <c r="AD1056" s="16">
        <v>11358</v>
      </c>
      <c r="AE1056" s="16">
        <v>11426</v>
      </c>
      <c r="AF1056" s="16">
        <v>11385</v>
      </c>
      <c r="AG1056" s="16">
        <v>167020233</v>
      </c>
      <c r="AH1056" s="16">
        <v>489664</v>
      </c>
      <c r="AI1056" s="16">
        <v>17687</v>
      </c>
      <c r="AJ1056" s="16">
        <v>1128</v>
      </c>
      <c r="AL1056" s="16">
        <v>147</v>
      </c>
      <c r="AM1056" s="16">
        <v>11263</v>
      </c>
      <c r="AN1056" s="16">
        <v>11276</v>
      </c>
      <c r="AO1056" s="16">
        <v>11418</v>
      </c>
      <c r="AP1056" s="16">
        <v>165151309</v>
      </c>
      <c r="AQ1056" s="16">
        <v>486437</v>
      </c>
      <c r="AR1056" s="16">
        <v>17178</v>
      </c>
      <c r="AS1056" s="16">
        <v>1122</v>
      </c>
      <c r="AU1056" s="16">
        <v>147</v>
      </c>
      <c r="AV1056" s="16">
        <v>11251</v>
      </c>
      <c r="AW1056" s="16">
        <v>635518643</v>
      </c>
      <c r="AX1056" s="16">
        <v>7931248</v>
      </c>
      <c r="AY1056" s="16">
        <v>270345</v>
      </c>
      <c r="AZ1056" s="16">
        <v>1086</v>
      </c>
      <c r="BA1056" s="16">
        <v>56484</v>
      </c>
    </row>
    <row r="1057" spans="1:53">
      <c r="A1057" s="15" t="s">
        <v>1344</v>
      </c>
      <c r="B1057" s="15" t="s">
        <v>1345</v>
      </c>
      <c r="C1057" s="15" t="s">
        <v>1346</v>
      </c>
      <c r="D1057" s="15" t="s">
        <v>1347</v>
      </c>
      <c r="E1057" s="15" t="s">
        <v>1347</v>
      </c>
      <c r="F1057" s="15" t="s">
        <v>1702</v>
      </c>
      <c r="G1057" s="15" t="s">
        <v>1603</v>
      </c>
      <c r="H1057" s="15" t="s">
        <v>3716</v>
      </c>
      <c r="I1057" s="15" t="s">
        <v>1375</v>
      </c>
      <c r="J1057" s="15"/>
      <c r="K1057" s="16">
        <v>147</v>
      </c>
      <c r="L1057" s="16">
        <v>11166</v>
      </c>
      <c r="M1057" s="16">
        <v>11143</v>
      </c>
      <c r="N1057" s="16">
        <v>11079</v>
      </c>
      <c r="O1057" s="16">
        <v>148234727</v>
      </c>
      <c r="P1057" s="16">
        <v>6254265</v>
      </c>
      <c r="Q1057" s="16">
        <v>210086</v>
      </c>
      <c r="R1057" s="16">
        <v>1025</v>
      </c>
      <c r="S1057" s="15"/>
      <c r="T1057" s="16">
        <v>147</v>
      </c>
      <c r="U1057" s="16">
        <v>11110</v>
      </c>
      <c r="V1057" s="16">
        <v>11159</v>
      </c>
      <c r="W1057" s="16">
        <v>11232</v>
      </c>
      <c r="X1057" s="16">
        <v>155112374</v>
      </c>
      <c r="Y1057" s="16">
        <v>700882</v>
      </c>
      <c r="Z1057" s="16">
        <v>25394</v>
      </c>
      <c r="AA1057" s="16">
        <v>1068</v>
      </c>
      <c r="AC1057" s="16">
        <v>147</v>
      </c>
      <c r="AD1057" s="16">
        <v>11358</v>
      </c>
      <c r="AE1057" s="16">
        <v>11426</v>
      </c>
      <c r="AF1057" s="16">
        <v>11385</v>
      </c>
      <c r="AG1057" s="16">
        <v>167020233</v>
      </c>
      <c r="AH1057" s="16">
        <v>489664</v>
      </c>
      <c r="AI1057" s="16">
        <v>17687</v>
      </c>
      <c r="AJ1057" s="16">
        <v>1128</v>
      </c>
      <c r="AL1057" s="16">
        <v>147</v>
      </c>
      <c r="AM1057" s="16">
        <v>11263</v>
      </c>
      <c r="AN1057" s="16">
        <v>11276</v>
      </c>
      <c r="AO1057" s="16">
        <v>11418</v>
      </c>
      <c r="AP1057" s="16">
        <v>165151309</v>
      </c>
      <c r="AQ1057" s="16">
        <v>486437</v>
      </c>
      <c r="AR1057" s="16">
        <v>17178</v>
      </c>
      <c r="AS1057" s="16">
        <v>1122</v>
      </c>
      <c r="AU1057" s="16">
        <v>147</v>
      </c>
      <c r="AV1057" s="16">
        <v>11251</v>
      </c>
      <c r="AW1057" s="16">
        <v>635518643</v>
      </c>
      <c r="AX1057" s="16">
        <v>7931248</v>
      </c>
      <c r="AY1057" s="16">
        <v>270345</v>
      </c>
      <c r="AZ1057" s="16">
        <v>1086</v>
      </c>
      <c r="BA1057" s="16">
        <v>56484</v>
      </c>
    </row>
    <row r="1058" spans="1:53">
      <c r="A1058" s="15" t="s">
        <v>1344</v>
      </c>
      <c r="B1058" s="15" t="s">
        <v>1345</v>
      </c>
      <c r="C1058" s="15" t="s">
        <v>1346</v>
      </c>
      <c r="D1058" s="15" t="s">
        <v>1347</v>
      </c>
      <c r="E1058" s="15" t="s">
        <v>1347</v>
      </c>
      <c r="F1058" s="15" t="s">
        <v>1702</v>
      </c>
      <c r="G1058" s="15" t="s">
        <v>1604</v>
      </c>
      <c r="H1058" s="15" t="s">
        <v>3716</v>
      </c>
      <c r="I1058" s="15" t="s">
        <v>1373</v>
      </c>
      <c r="J1058" s="15"/>
      <c r="K1058" s="16">
        <v>107</v>
      </c>
      <c r="L1058" s="16">
        <v>3173</v>
      </c>
      <c r="M1058" s="16">
        <v>3215</v>
      </c>
      <c r="N1058" s="16">
        <v>3351</v>
      </c>
      <c r="O1058" s="16">
        <v>19146426</v>
      </c>
      <c r="P1058" s="16">
        <v>2602075</v>
      </c>
      <c r="Q1058" s="16">
        <v>110861</v>
      </c>
      <c r="R1058" s="16">
        <v>454</v>
      </c>
      <c r="S1058" s="15"/>
      <c r="T1058" s="16">
        <v>105</v>
      </c>
      <c r="U1058" s="16">
        <v>3261</v>
      </c>
      <c r="V1058" s="16">
        <v>3336</v>
      </c>
      <c r="W1058" s="16">
        <v>3606</v>
      </c>
      <c r="X1058" s="16">
        <v>21950581</v>
      </c>
      <c r="Y1058" s="16">
        <v>1000759</v>
      </c>
      <c r="Z1058" s="16">
        <v>43044</v>
      </c>
      <c r="AA1058" s="16">
        <v>496</v>
      </c>
      <c r="AC1058" s="16">
        <v>104</v>
      </c>
      <c r="AD1058" s="16">
        <v>4205</v>
      </c>
      <c r="AE1058" s="16">
        <v>4128</v>
      </c>
      <c r="AF1058" s="16">
        <v>3697</v>
      </c>
      <c r="AG1058" s="16">
        <v>25651039</v>
      </c>
      <c r="AH1058" s="16">
        <v>926707</v>
      </c>
      <c r="AI1058" s="16">
        <v>40534</v>
      </c>
      <c r="AJ1058" s="16">
        <v>492</v>
      </c>
      <c r="AL1058" s="16">
        <v>104</v>
      </c>
      <c r="AM1058" s="16">
        <v>3463</v>
      </c>
      <c r="AN1058" s="16">
        <v>3403</v>
      </c>
      <c r="AO1058" s="16">
        <v>3361</v>
      </c>
      <c r="AP1058" s="16">
        <v>21911032</v>
      </c>
      <c r="AQ1058" s="16">
        <v>505586</v>
      </c>
      <c r="AR1058" s="16">
        <v>21632</v>
      </c>
      <c r="AS1058" s="16">
        <v>494</v>
      </c>
      <c r="AU1058" s="16">
        <v>105</v>
      </c>
      <c r="AV1058" s="16">
        <v>3517</v>
      </c>
      <c r="AW1058" s="16">
        <v>88659078</v>
      </c>
      <c r="AX1058" s="16">
        <v>5035127</v>
      </c>
      <c r="AY1058" s="16">
        <v>216071</v>
      </c>
      <c r="AZ1058" s="16">
        <v>485</v>
      </c>
      <c r="BA1058" s="16">
        <v>25212</v>
      </c>
    </row>
    <row r="1059" spans="1:53">
      <c r="A1059" s="15" t="s">
        <v>1344</v>
      </c>
      <c r="B1059" s="15" t="s">
        <v>1345</v>
      </c>
      <c r="C1059" s="15" t="s">
        <v>1346</v>
      </c>
      <c r="D1059" s="15" t="s">
        <v>1347</v>
      </c>
      <c r="E1059" s="15" t="s">
        <v>1347</v>
      </c>
      <c r="F1059" s="15" t="s">
        <v>1702</v>
      </c>
      <c r="G1059" s="15" t="s">
        <v>1605</v>
      </c>
      <c r="H1059" s="15" t="s">
        <v>3716</v>
      </c>
      <c r="I1059" s="15" t="s">
        <v>1375</v>
      </c>
      <c r="J1059" s="15"/>
      <c r="K1059" s="16">
        <v>107</v>
      </c>
      <c r="L1059" s="16">
        <v>3173</v>
      </c>
      <c r="M1059" s="16">
        <v>3215</v>
      </c>
      <c r="N1059" s="16">
        <v>3351</v>
      </c>
      <c r="O1059" s="16">
        <v>19146426</v>
      </c>
      <c r="P1059" s="16">
        <v>2602075</v>
      </c>
      <c r="Q1059" s="16">
        <v>110861</v>
      </c>
      <c r="R1059" s="16">
        <v>454</v>
      </c>
      <c r="S1059" s="15"/>
      <c r="T1059" s="16">
        <v>105</v>
      </c>
      <c r="U1059" s="16">
        <v>3261</v>
      </c>
      <c r="V1059" s="16">
        <v>3336</v>
      </c>
      <c r="W1059" s="16">
        <v>3606</v>
      </c>
      <c r="X1059" s="16">
        <v>21950581</v>
      </c>
      <c r="Y1059" s="16">
        <v>1000759</v>
      </c>
      <c r="Z1059" s="16">
        <v>43044</v>
      </c>
      <c r="AA1059" s="16">
        <v>496</v>
      </c>
      <c r="AC1059" s="16">
        <v>104</v>
      </c>
      <c r="AD1059" s="16">
        <v>4205</v>
      </c>
      <c r="AE1059" s="16">
        <v>4128</v>
      </c>
      <c r="AF1059" s="16">
        <v>3697</v>
      </c>
      <c r="AG1059" s="16">
        <v>25651039</v>
      </c>
      <c r="AH1059" s="16">
        <v>926707</v>
      </c>
      <c r="AI1059" s="16">
        <v>40534</v>
      </c>
      <c r="AJ1059" s="16">
        <v>492</v>
      </c>
      <c r="AL1059" s="16">
        <v>104</v>
      </c>
      <c r="AM1059" s="16">
        <v>3463</v>
      </c>
      <c r="AN1059" s="16">
        <v>3403</v>
      </c>
      <c r="AO1059" s="16">
        <v>3361</v>
      </c>
      <c r="AP1059" s="16">
        <v>21911032</v>
      </c>
      <c r="AQ1059" s="16">
        <v>505586</v>
      </c>
      <c r="AR1059" s="16">
        <v>21632</v>
      </c>
      <c r="AS1059" s="16">
        <v>494</v>
      </c>
      <c r="AU1059" s="16">
        <v>105</v>
      </c>
      <c r="AV1059" s="16">
        <v>3517</v>
      </c>
      <c r="AW1059" s="16">
        <v>88659078</v>
      </c>
      <c r="AX1059" s="16">
        <v>5035127</v>
      </c>
      <c r="AY1059" s="16">
        <v>216071</v>
      </c>
      <c r="AZ1059" s="16">
        <v>485</v>
      </c>
      <c r="BA1059" s="16">
        <v>25212</v>
      </c>
    </row>
    <row r="1060" spans="1:53">
      <c r="A1060" s="15" t="s">
        <v>1344</v>
      </c>
      <c r="B1060" s="15" t="s">
        <v>1345</v>
      </c>
      <c r="C1060" s="15" t="s">
        <v>1346</v>
      </c>
      <c r="D1060" s="15" t="s">
        <v>1347</v>
      </c>
      <c r="E1060" s="15" t="s">
        <v>1347</v>
      </c>
      <c r="F1060" s="15" t="s">
        <v>1702</v>
      </c>
      <c r="G1060" s="15" t="s">
        <v>1606</v>
      </c>
      <c r="H1060" s="15" t="s">
        <v>3716</v>
      </c>
      <c r="I1060" s="15" t="s">
        <v>1369</v>
      </c>
      <c r="J1060" s="15" t="s">
        <v>1641</v>
      </c>
      <c r="K1060" s="16">
        <v>88</v>
      </c>
      <c r="L1060" s="16">
        <v>0</v>
      </c>
      <c r="M1060" s="16">
        <v>0</v>
      </c>
      <c r="N1060" s="16">
        <v>0</v>
      </c>
      <c r="O1060" s="16">
        <v>0</v>
      </c>
      <c r="P1060" s="16">
        <v>0</v>
      </c>
      <c r="Q1060" s="16">
        <v>0</v>
      </c>
      <c r="R1060" s="16">
        <v>0</v>
      </c>
      <c r="S1060" s="15" t="s">
        <v>1641</v>
      </c>
      <c r="T1060" s="16">
        <v>87</v>
      </c>
      <c r="U1060" s="16">
        <v>0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5" t="s">
        <v>1641</v>
      </c>
      <c r="AC1060" s="16">
        <v>87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5" t="s">
        <v>1641</v>
      </c>
      <c r="AL1060" s="16">
        <v>87</v>
      </c>
      <c r="AM1060" s="16">
        <v>0</v>
      </c>
      <c r="AN1060" s="16">
        <v>0</v>
      </c>
      <c r="AO1060" s="16">
        <v>0</v>
      </c>
      <c r="AP1060" s="16">
        <v>0</v>
      </c>
      <c r="AQ1060" s="16">
        <v>0</v>
      </c>
      <c r="AR1060" s="16">
        <v>0</v>
      </c>
      <c r="AS1060" s="16">
        <v>0</v>
      </c>
      <c r="AT1060" s="15" t="s">
        <v>1641</v>
      </c>
      <c r="AU1060" s="16">
        <v>87</v>
      </c>
      <c r="AV1060" s="16">
        <v>0</v>
      </c>
      <c r="AW1060" s="16">
        <v>0</v>
      </c>
      <c r="AX1060" s="16">
        <v>0</v>
      </c>
      <c r="AY1060" s="16">
        <v>0</v>
      </c>
      <c r="AZ1060" s="16">
        <v>0</v>
      </c>
      <c r="BA1060" s="16">
        <v>0</v>
      </c>
    </row>
    <row r="1061" spans="1:53">
      <c r="A1061" s="15" t="s">
        <v>1344</v>
      </c>
      <c r="B1061" s="15" t="s">
        <v>1345</v>
      </c>
      <c r="C1061" s="15" t="s">
        <v>1346</v>
      </c>
      <c r="D1061" s="15" t="s">
        <v>1347</v>
      </c>
      <c r="E1061" s="15" t="s">
        <v>1347</v>
      </c>
      <c r="F1061" s="15" t="s">
        <v>1702</v>
      </c>
      <c r="G1061" s="15" t="s">
        <v>1607</v>
      </c>
      <c r="H1061" s="15" t="s">
        <v>3716</v>
      </c>
      <c r="I1061" s="15" t="s">
        <v>1371</v>
      </c>
      <c r="J1061" s="15" t="s">
        <v>1641</v>
      </c>
      <c r="K1061" s="16">
        <v>88</v>
      </c>
      <c r="L1061" s="16">
        <v>0</v>
      </c>
      <c r="M1061" s="16">
        <v>0</v>
      </c>
      <c r="N1061" s="16">
        <v>0</v>
      </c>
      <c r="O1061" s="16">
        <v>0</v>
      </c>
      <c r="P1061" s="16">
        <v>0</v>
      </c>
      <c r="Q1061" s="16">
        <v>0</v>
      </c>
      <c r="R1061" s="16">
        <v>0</v>
      </c>
      <c r="S1061" s="15" t="s">
        <v>1641</v>
      </c>
      <c r="T1061" s="16">
        <v>87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5" t="s">
        <v>1641</v>
      </c>
      <c r="AC1061" s="16">
        <v>87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5" t="s">
        <v>1641</v>
      </c>
      <c r="AL1061" s="16">
        <v>87</v>
      </c>
      <c r="AM1061" s="16">
        <v>0</v>
      </c>
      <c r="AN1061" s="16">
        <v>0</v>
      </c>
      <c r="AO1061" s="16">
        <v>0</v>
      </c>
      <c r="AP1061" s="16">
        <v>0</v>
      </c>
      <c r="AQ1061" s="16">
        <v>0</v>
      </c>
      <c r="AR1061" s="16">
        <v>0</v>
      </c>
      <c r="AS1061" s="16">
        <v>0</v>
      </c>
      <c r="AT1061" s="15" t="s">
        <v>1641</v>
      </c>
      <c r="AU1061" s="16">
        <v>87</v>
      </c>
      <c r="AV1061" s="16">
        <v>0</v>
      </c>
      <c r="AW1061" s="16">
        <v>0</v>
      </c>
      <c r="AX1061" s="16">
        <v>0</v>
      </c>
      <c r="AY1061" s="16">
        <v>0</v>
      </c>
      <c r="AZ1061" s="16">
        <v>0</v>
      </c>
      <c r="BA1061" s="16">
        <v>0</v>
      </c>
    </row>
    <row r="1062" spans="1:53">
      <c r="A1062" s="15" t="s">
        <v>1344</v>
      </c>
      <c r="B1062" s="15" t="s">
        <v>1345</v>
      </c>
      <c r="C1062" s="15" t="s">
        <v>1346</v>
      </c>
      <c r="D1062" s="15" t="s">
        <v>1347</v>
      </c>
      <c r="E1062" s="15" t="s">
        <v>1347</v>
      </c>
      <c r="F1062" s="15" t="s">
        <v>1702</v>
      </c>
      <c r="G1062" s="15" t="s">
        <v>1608</v>
      </c>
      <c r="H1062" s="15" t="s">
        <v>3716</v>
      </c>
      <c r="I1062" s="15" t="s">
        <v>1373</v>
      </c>
      <c r="J1062" s="15"/>
      <c r="K1062" s="16">
        <v>38</v>
      </c>
      <c r="L1062" s="16">
        <v>4432</v>
      </c>
      <c r="M1062" s="16">
        <v>4440</v>
      </c>
      <c r="N1062" s="16">
        <v>4455</v>
      </c>
      <c r="O1062" s="16">
        <v>59720097</v>
      </c>
      <c r="P1062" s="16">
        <v>7737321</v>
      </c>
      <c r="Q1062" s="16">
        <v>327385</v>
      </c>
      <c r="R1062" s="16">
        <v>1034</v>
      </c>
      <c r="S1062" s="15"/>
      <c r="T1062" s="16">
        <v>38</v>
      </c>
      <c r="U1062" s="16">
        <v>4542</v>
      </c>
      <c r="V1062" s="16">
        <v>4543</v>
      </c>
      <c r="W1062" s="16">
        <v>4552</v>
      </c>
      <c r="X1062" s="16">
        <v>60845320</v>
      </c>
      <c r="Y1062" s="16">
        <v>546934</v>
      </c>
      <c r="Z1062" s="16">
        <v>23286</v>
      </c>
      <c r="AA1062" s="16">
        <v>1030</v>
      </c>
      <c r="AC1062" s="16">
        <v>38</v>
      </c>
      <c r="AD1062" s="16">
        <v>4486</v>
      </c>
      <c r="AE1062" s="16">
        <v>4484</v>
      </c>
      <c r="AF1062" s="16">
        <v>4471</v>
      </c>
      <c r="AG1062" s="16">
        <v>68900028</v>
      </c>
      <c r="AH1062" s="16">
        <v>306174</v>
      </c>
      <c r="AI1062" s="16">
        <v>13794</v>
      </c>
      <c r="AJ1062" s="16">
        <v>1183</v>
      </c>
      <c r="AL1062" s="16">
        <v>38</v>
      </c>
      <c r="AM1062" s="16">
        <v>4475</v>
      </c>
      <c r="AN1062" s="16">
        <v>4487</v>
      </c>
      <c r="AO1062" s="16">
        <v>4502</v>
      </c>
      <c r="AP1062" s="16">
        <v>70824061</v>
      </c>
      <c r="AQ1062" s="16">
        <v>269585</v>
      </c>
      <c r="AR1062" s="16">
        <v>12339</v>
      </c>
      <c r="AS1062" s="16">
        <v>1214</v>
      </c>
      <c r="AU1062" s="16">
        <v>38</v>
      </c>
      <c r="AV1062" s="16">
        <v>4489</v>
      </c>
      <c r="AW1062" s="16">
        <v>260289506</v>
      </c>
      <c r="AX1062" s="16">
        <v>8860014</v>
      </c>
      <c r="AY1062" s="16">
        <v>376804</v>
      </c>
      <c r="AZ1062" s="16">
        <v>1115</v>
      </c>
      <c r="BA1062" s="16">
        <v>57983</v>
      </c>
    </row>
    <row r="1063" spans="1:53">
      <c r="A1063" s="15" t="s">
        <v>1344</v>
      </c>
      <c r="B1063" s="15" t="s">
        <v>1345</v>
      </c>
      <c r="C1063" s="15" t="s">
        <v>1346</v>
      </c>
      <c r="D1063" s="15" t="s">
        <v>1347</v>
      </c>
      <c r="E1063" s="15" t="s">
        <v>1347</v>
      </c>
      <c r="F1063" s="15" t="s">
        <v>1702</v>
      </c>
      <c r="G1063" s="15" t="s">
        <v>1609</v>
      </c>
      <c r="H1063" s="15" t="s">
        <v>3716</v>
      </c>
      <c r="I1063" s="15" t="s">
        <v>1375</v>
      </c>
      <c r="J1063" s="15"/>
      <c r="K1063" s="16">
        <v>38</v>
      </c>
      <c r="L1063" s="16">
        <v>4432</v>
      </c>
      <c r="M1063" s="16">
        <v>4440</v>
      </c>
      <c r="N1063" s="16">
        <v>4455</v>
      </c>
      <c r="O1063" s="16">
        <v>59720097</v>
      </c>
      <c r="P1063" s="16">
        <v>7737321</v>
      </c>
      <c r="Q1063" s="16">
        <v>327385</v>
      </c>
      <c r="R1063" s="16">
        <v>1034</v>
      </c>
      <c r="S1063" s="15"/>
      <c r="T1063" s="16">
        <v>38</v>
      </c>
      <c r="U1063" s="16">
        <v>4542</v>
      </c>
      <c r="V1063" s="16">
        <v>4543</v>
      </c>
      <c r="W1063" s="16">
        <v>4552</v>
      </c>
      <c r="X1063" s="16">
        <v>60845320</v>
      </c>
      <c r="Y1063" s="16">
        <v>546934</v>
      </c>
      <c r="Z1063" s="16">
        <v>23286</v>
      </c>
      <c r="AA1063" s="16">
        <v>1030</v>
      </c>
      <c r="AC1063" s="16">
        <v>38</v>
      </c>
      <c r="AD1063" s="16">
        <v>4486</v>
      </c>
      <c r="AE1063" s="16">
        <v>4484</v>
      </c>
      <c r="AF1063" s="16">
        <v>4471</v>
      </c>
      <c r="AG1063" s="16">
        <v>68900028</v>
      </c>
      <c r="AH1063" s="16">
        <v>306174</v>
      </c>
      <c r="AI1063" s="16">
        <v>13794</v>
      </c>
      <c r="AJ1063" s="16">
        <v>1183</v>
      </c>
      <c r="AL1063" s="16">
        <v>38</v>
      </c>
      <c r="AM1063" s="16">
        <v>4475</v>
      </c>
      <c r="AN1063" s="16">
        <v>4487</v>
      </c>
      <c r="AO1063" s="16">
        <v>4502</v>
      </c>
      <c r="AP1063" s="16">
        <v>70824061</v>
      </c>
      <c r="AQ1063" s="16">
        <v>269585</v>
      </c>
      <c r="AR1063" s="16">
        <v>12339</v>
      </c>
      <c r="AS1063" s="16">
        <v>1214</v>
      </c>
      <c r="AU1063" s="16">
        <v>38</v>
      </c>
      <c r="AV1063" s="16">
        <v>4489</v>
      </c>
      <c r="AW1063" s="16">
        <v>260289506</v>
      </c>
      <c r="AX1063" s="16">
        <v>8860014</v>
      </c>
      <c r="AY1063" s="16">
        <v>376804</v>
      </c>
      <c r="AZ1063" s="16">
        <v>1115</v>
      </c>
      <c r="BA1063" s="16">
        <v>57983</v>
      </c>
    </row>
    <row r="1064" spans="1:53">
      <c r="A1064" s="15" t="s">
        <v>1344</v>
      </c>
      <c r="B1064" s="15" t="s">
        <v>1345</v>
      </c>
      <c r="C1064" s="15" t="s">
        <v>1346</v>
      </c>
      <c r="D1064" s="15" t="s">
        <v>1347</v>
      </c>
      <c r="E1064" s="15" t="s">
        <v>1347</v>
      </c>
      <c r="F1064" s="15" t="s">
        <v>1702</v>
      </c>
      <c r="G1064" s="15" t="s">
        <v>1610</v>
      </c>
      <c r="H1064" s="15" t="s">
        <v>3716</v>
      </c>
      <c r="I1064" s="15" t="s">
        <v>1373</v>
      </c>
      <c r="J1064" s="15" t="s">
        <v>1641</v>
      </c>
      <c r="K1064" s="16">
        <v>50</v>
      </c>
      <c r="L1064" s="16">
        <v>0</v>
      </c>
      <c r="M1064" s="16">
        <v>0</v>
      </c>
      <c r="N1064" s="16">
        <v>0</v>
      </c>
      <c r="O1064" s="16">
        <v>0</v>
      </c>
      <c r="P1064" s="16">
        <v>0</v>
      </c>
      <c r="Q1064" s="16">
        <v>0</v>
      </c>
      <c r="R1064" s="16">
        <v>0</v>
      </c>
      <c r="S1064" s="15" t="s">
        <v>1641</v>
      </c>
      <c r="T1064" s="16">
        <v>49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5" t="s">
        <v>1641</v>
      </c>
      <c r="AC1064" s="16">
        <v>49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5" t="s">
        <v>1641</v>
      </c>
      <c r="AL1064" s="16">
        <v>49</v>
      </c>
      <c r="AM1064" s="16">
        <v>0</v>
      </c>
      <c r="AN1064" s="16">
        <v>0</v>
      </c>
      <c r="AO1064" s="16">
        <v>0</v>
      </c>
      <c r="AP1064" s="16">
        <v>0</v>
      </c>
      <c r="AQ1064" s="16">
        <v>0</v>
      </c>
      <c r="AR1064" s="16">
        <v>0</v>
      </c>
      <c r="AS1064" s="16">
        <v>0</v>
      </c>
      <c r="AT1064" s="15" t="s">
        <v>1641</v>
      </c>
      <c r="AU1064" s="16">
        <v>49</v>
      </c>
      <c r="AV1064" s="16">
        <v>0</v>
      </c>
      <c r="AW1064" s="16">
        <v>0</v>
      </c>
      <c r="AX1064" s="16">
        <v>0</v>
      </c>
      <c r="AY1064" s="16">
        <v>0</v>
      </c>
      <c r="AZ1064" s="16">
        <v>0</v>
      </c>
      <c r="BA1064" s="16">
        <v>0</v>
      </c>
    </row>
    <row r="1065" spans="1:53">
      <c r="A1065" s="15" t="s">
        <v>1344</v>
      </c>
      <c r="B1065" s="15" t="s">
        <v>1345</v>
      </c>
      <c r="C1065" s="15" t="s">
        <v>1346</v>
      </c>
      <c r="D1065" s="15" t="s">
        <v>1347</v>
      </c>
      <c r="E1065" s="15" t="s">
        <v>1347</v>
      </c>
      <c r="F1065" s="15" t="s">
        <v>1702</v>
      </c>
      <c r="G1065" s="15" t="s">
        <v>1611</v>
      </c>
      <c r="H1065" s="15" t="s">
        <v>3716</v>
      </c>
      <c r="I1065" s="15" t="s">
        <v>1375</v>
      </c>
      <c r="J1065" s="15" t="s">
        <v>1641</v>
      </c>
      <c r="K1065" s="16">
        <v>50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0</v>
      </c>
      <c r="R1065" s="16">
        <v>0</v>
      </c>
      <c r="S1065" s="15" t="s">
        <v>1641</v>
      </c>
      <c r="T1065" s="16">
        <v>49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5" t="s">
        <v>1641</v>
      </c>
      <c r="AC1065" s="16">
        <v>49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0</v>
      </c>
      <c r="AK1065" s="15" t="s">
        <v>1641</v>
      </c>
      <c r="AL1065" s="16">
        <v>49</v>
      </c>
      <c r="AM1065" s="16">
        <v>0</v>
      </c>
      <c r="AN1065" s="16">
        <v>0</v>
      </c>
      <c r="AO1065" s="16">
        <v>0</v>
      </c>
      <c r="AP1065" s="16">
        <v>0</v>
      </c>
      <c r="AQ1065" s="16">
        <v>0</v>
      </c>
      <c r="AR1065" s="16">
        <v>0</v>
      </c>
      <c r="AS1065" s="16">
        <v>0</v>
      </c>
      <c r="AT1065" s="15" t="s">
        <v>1641</v>
      </c>
      <c r="AU1065" s="16">
        <v>49</v>
      </c>
      <c r="AV1065" s="16">
        <v>0</v>
      </c>
      <c r="AW1065" s="16">
        <v>0</v>
      </c>
      <c r="AX1065" s="16">
        <v>0</v>
      </c>
      <c r="AY1065" s="16">
        <v>0</v>
      </c>
      <c r="AZ1065" s="16">
        <v>0</v>
      </c>
      <c r="BA1065" s="16">
        <v>0</v>
      </c>
    </row>
    <row r="1066" spans="1:53">
      <c r="A1066" s="15" t="s">
        <v>1344</v>
      </c>
      <c r="B1066" s="15" t="s">
        <v>1345</v>
      </c>
      <c r="C1066" s="15" t="s">
        <v>1346</v>
      </c>
      <c r="D1066" s="15" t="s">
        <v>1347</v>
      </c>
      <c r="E1066" s="15" t="s">
        <v>1347</v>
      </c>
      <c r="F1066" s="15" t="s">
        <v>1702</v>
      </c>
      <c r="G1066" s="15" t="s">
        <v>1612</v>
      </c>
      <c r="H1066" s="15" t="s">
        <v>3716</v>
      </c>
      <c r="I1066" s="15" t="s">
        <v>1369</v>
      </c>
      <c r="J1066" s="15"/>
      <c r="K1066" s="16">
        <v>145</v>
      </c>
      <c r="L1066" s="16">
        <v>10846</v>
      </c>
      <c r="M1066" s="16">
        <v>10853</v>
      </c>
      <c r="N1066" s="16">
        <v>10930</v>
      </c>
      <c r="O1066" s="16">
        <v>150812268</v>
      </c>
      <c r="P1066" s="16">
        <v>5513983</v>
      </c>
      <c r="Q1066" s="16">
        <v>205357</v>
      </c>
      <c r="R1066" s="16">
        <v>1067</v>
      </c>
      <c r="S1066" s="15"/>
      <c r="T1066" s="16">
        <v>144</v>
      </c>
      <c r="U1066" s="16">
        <v>11103</v>
      </c>
      <c r="V1066" s="16">
        <v>11239</v>
      </c>
      <c r="W1066" s="16">
        <v>11304</v>
      </c>
      <c r="X1066" s="16">
        <v>147700633</v>
      </c>
      <c r="Y1066" s="16">
        <v>452042</v>
      </c>
      <c r="Z1066" s="16">
        <v>19354</v>
      </c>
      <c r="AA1066" s="16">
        <v>1013</v>
      </c>
      <c r="AC1066" s="16">
        <v>143</v>
      </c>
      <c r="AD1066" s="16">
        <v>11324</v>
      </c>
      <c r="AE1066" s="16">
        <v>11400</v>
      </c>
      <c r="AF1066" s="16">
        <v>11305</v>
      </c>
      <c r="AG1066" s="16">
        <v>161654108</v>
      </c>
      <c r="AH1066" s="16">
        <v>601044</v>
      </c>
      <c r="AI1066" s="16">
        <v>23738</v>
      </c>
      <c r="AJ1066" s="16">
        <v>1096</v>
      </c>
      <c r="AL1066" s="16">
        <v>141</v>
      </c>
      <c r="AM1066" s="16">
        <v>11116</v>
      </c>
      <c r="AN1066" s="16">
        <v>11058</v>
      </c>
      <c r="AO1066" s="16">
        <v>11059</v>
      </c>
      <c r="AP1066" s="16">
        <v>159147822</v>
      </c>
      <c r="AQ1066" s="16">
        <v>285528</v>
      </c>
      <c r="AR1066" s="16">
        <v>11252</v>
      </c>
      <c r="AS1066" s="16">
        <v>1105</v>
      </c>
      <c r="AU1066" s="16">
        <v>143</v>
      </c>
      <c r="AV1066" s="16">
        <v>11128</v>
      </c>
      <c r="AW1066" s="16">
        <v>619314831</v>
      </c>
      <c r="AX1066" s="16">
        <v>6852597</v>
      </c>
      <c r="AY1066" s="16">
        <v>259701</v>
      </c>
      <c r="AZ1066" s="16">
        <v>1070</v>
      </c>
      <c r="BA1066" s="16">
        <v>55653</v>
      </c>
    </row>
    <row r="1067" spans="1:53">
      <c r="A1067" s="15" t="s">
        <v>1344</v>
      </c>
      <c r="B1067" s="15" t="s">
        <v>1345</v>
      </c>
      <c r="C1067" s="15" t="s">
        <v>1346</v>
      </c>
      <c r="D1067" s="15" t="s">
        <v>1347</v>
      </c>
      <c r="E1067" s="15" t="s">
        <v>1347</v>
      </c>
      <c r="F1067" s="15" t="s">
        <v>1702</v>
      </c>
      <c r="G1067" s="15" t="s">
        <v>1613</v>
      </c>
      <c r="H1067" s="15" t="s">
        <v>3716</v>
      </c>
      <c r="I1067" s="15" t="s">
        <v>1371</v>
      </c>
      <c r="J1067" s="15"/>
      <c r="K1067" s="16">
        <v>145</v>
      </c>
      <c r="L1067" s="16">
        <v>10846</v>
      </c>
      <c r="M1067" s="16">
        <v>10853</v>
      </c>
      <c r="N1067" s="16">
        <v>10930</v>
      </c>
      <c r="O1067" s="16">
        <v>150812268</v>
      </c>
      <c r="P1067" s="16">
        <v>5513983</v>
      </c>
      <c r="Q1067" s="16">
        <v>205357</v>
      </c>
      <c r="R1067" s="16">
        <v>1067</v>
      </c>
      <c r="S1067" s="15"/>
      <c r="T1067" s="16">
        <v>144</v>
      </c>
      <c r="U1067" s="16">
        <v>11103</v>
      </c>
      <c r="V1067" s="16">
        <v>11239</v>
      </c>
      <c r="W1067" s="16">
        <v>11304</v>
      </c>
      <c r="X1067" s="16">
        <v>147700633</v>
      </c>
      <c r="Y1067" s="16">
        <v>452042</v>
      </c>
      <c r="Z1067" s="16">
        <v>19354</v>
      </c>
      <c r="AA1067" s="16">
        <v>1013</v>
      </c>
      <c r="AC1067" s="16">
        <v>143</v>
      </c>
      <c r="AD1067" s="16">
        <v>11324</v>
      </c>
      <c r="AE1067" s="16">
        <v>11400</v>
      </c>
      <c r="AF1067" s="16">
        <v>11305</v>
      </c>
      <c r="AG1067" s="16">
        <v>161654108</v>
      </c>
      <c r="AH1067" s="16">
        <v>601044</v>
      </c>
      <c r="AI1067" s="16">
        <v>23738</v>
      </c>
      <c r="AJ1067" s="16">
        <v>1096</v>
      </c>
      <c r="AL1067" s="16">
        <v>141</v>
      </c>
      <c r="AM1067" s="16">
        <v>11116</v>
      </c>
      <c r="AN1067" s="16">
        <v>11058</v>
      </c>
      <c r="AO1067" s="16">
        <v>11059</v>
      </c>
      <c r="AP1067" s="16">
        <v>159147822</v>
      </c>
      <c r="AQ1067" s="16">
        <v>285528</v>
      </c>
      <c r="AR1067" s="16">
        <v>11252</v>
      </c>
      <c r="AS1067" s="16">
        <v>1105</v>
      </c>
      <c r="AU1067" s="16">
        <v>143</v>
      </c>
      <c r="AV1067" s="16">
        <v>11128</v>
      </c>
      <c r="AW1067" s="16">
        <v>619314831</v>
      </c>
      <c r="AX1067" s="16">
        <v>6852597</v>
      </c>
      <c r="AY1067" s="16">
        <v>259701</v>
      </c>
      <c r="AZ1067" s="16">
        <v>1070</v>
      </c>
      <c r="BA1067" s="16">
        <v>55653</v>
      </c>
    </row>
    <row r="1068" spans="1:53">
      <c r="A1068" s="15" t="s">
        <v>1344</v>
      </c>
      <c r="B1068" s="15" t="s">
        <v>1345</v>
      </c>
      <c r="C1068" s="15" t="s">
        <v>1346</v>
      </c>
      <c r="D1068" s="15" t="s">
        <v>1347</v>
      </c>
      <c r="E1068" s="15" t="s">
        <v>1347</v>
      </c>
      <c r="F1068" s="15" t="s">
        <v>1702</v>
      </c>
      <c r="G1068" s="15" t="s">
        <v>1614</v>
      </c>
      <c r="H1068" s="15" t="s">
        <v>3716</v>
      </c>
      <c r="I1068" s="15" t="s">
        <v>1373</v>
      </c>
      <c r="J1068" s="15"/>
      <c r="K1068" s="16">
        <v>51</v>
      </c>
      <c r="L1068" s="16">
        <v>2978</v>
      </c>
      <c r="M1068" s="16">
        <v>2991</v>
      </c>
      <c r="N1068" s="16">
        <v>3011</v>
      </c>
      <c r="O1068" s="16">
        <v>35101022</v>
      </c>
      <c r="P1068" s="16">
        <v>454625</v>
      </c>
      <c r="Q1068" s="16">
        <v>16155</v>
      </c>
      <c r="R1068" s="16">
        <v>902</v>
      </c>
      <c r="S1068" s="15"/>
      <c r="T1068" s="16">
        <v>50</v>
      </c>
      <c r="U1068" s="16">
        <v>3066</v>
      </c>
      <c r="V1068" s="16">
        <v>3071</v>
      </c>
      <c r="W1068" s="16">
        <v>3136</v>
      </c>
      <c r="X1068" s="16">
        <v>34680026</v>
      </c>
      <c r="Y1068" s="16">
        <v>81677</v>
      </c>
      <c r="Z1068" s="16">
        <v>3580</v>
      </c>
      <c r="AA1068" s="16">
        <v>863</v>
      </c>
      <c r="AC1068" s="16">
        <v>50</v>
      </c>
      <c r="AD1068" s="16">
        <v>3108</v>
      </c>
      <c r="AE1068" s="16">
        <v>3182</v>
      </c>
      <c r="AF1068" s="16">
        <v>3175</v>
      </c>
      <c r="AG1068" s="16">
        <v>39498957</v>
      </c>
      <c r="AH1068" s="16">
        <v>85255</v>
      </c>
      <c r="AI1068" s="16">
        <v>3513</v>
      </c>
      <c r="AJ1068" s="16">
        <v>963</v>
      </c>
      <c r="AL1068" s="16">
        <v>50</v>
      </c>
      <c r="AM1068" s="16">
        <v>3106</v>
      </c>
      <c r="AN1068" s="16">
        <v>3041</v>
      </c>
      <c r="AO1068" s="16">
        <v>3026</v>
      </c>
      <c r="AP1068" s="16">
        <v>35508122</v>
      </c>
      <c r="AQ1068" s="16">
        <v>2824</v>
      </c>
      <c r="AR1068" s="16">
        <v>127</v>
      </c>
      <c r="AS1068" s="16">
        <v>893</v>
      </c>
      <c r="AU1068" s="16">
        <v>50</v>
      </c>
      <c r="AV1068" s="16">
        <v>3074</v>
      </c>
      <c r="AW1068" s="16">
        <v>144788127</v>
      </c>
      <c r="AX1068" s="16">
        <v>624381</v>
      </c>
      <c r="AY1068" s="16">
        <v>23375</v>
      </c>
      <c r="AZ1068" s="16">
        <v>906</v>
      </c>
      <c r="BA1068" s="16">
        <v>47097</v>
      </c>
    </row>
    <row r="1069" spans="1:53">
      <c r="A1069" s="15" t="s">
        <v>1344</v>
      </c>
      <c r="B1069" s="15" t="s">
        <v>1345</v>
      </c>
      <c r="C1069" s="15" t="s">
        <v>1346</v>
      </c>
      <c r="D1069" s="15" t="s">
        <v>1347</v>
      </c>
      <c r="E1069" s="15" t="s">
        <v>1347</v>
      </c>
      <c r="F1069" s="15" t="s">
        <v>1702</v>
      </c>
      <c r="G1069" s="15" t="s">
        <v>1615</v>
      </c>
      <c r="H1069" s="15" t="s">
        <v>3716</v>
      </c>
      <c r="I1069" s="15" t="s">
        <v>1375</v>
      </c>
      <c r="J1069" s="15"/>
      <c r="K1069" s="16">
        <v>51</v>
      </c>
      <c r="L1069" s="16">
        <v>2978</v>
      </c>
      <c r="M1069" s="16">
        <v>2991</v>
      </c>
      <c r="N1069" s="16">
        <v>3011</v>
      </c>
      <c r="O1069" s="16">
        <v>35101022</v>
      </c>
      <c r="P1069" s="16">
        <v>454625</v>
      </c>
      <c r="Q1069" s="16">
        <v>16155</v>
      </c>
      <c r="R1069" s="16">
        <v>902</v>
      </c>
      <c r="S1069" s="15"/>
      <c r="T1069" s="16">
        <v>50</v>
      </c>
      <c r="U1069" s="16">
        <v>3066</v>
      </c>
      <c r="V1069" s="16">
        <v>3071</v>
      </c>
      <c r="W1069" s="16">
        <v>3136</v>
      </c>
      <c r="X1069" s="16">
        <v>34680026</v>
      </c>
      <c r="Y1069" s="16">
        <v>81677</v>
      </c>
      <c r="Z1069" s="16">
        <v>3580</v>
      </c>
      <c r="AA1069" s="16">
        <v>863</v>
      </c>
      <c r="AC1069" s="16">
        <v>50</v>
      </c>
      <c r="AD1069" s="16">
        <v>3108</v>
      </c>
      <c r="AE1069" s="16">
        <v>3182</v>
      </c>
      <c r="AF1069" s="16">
        <v>3175</v>
      </c>
      <c r="AG1069" s="16">
        <v>39498957</v>
      </c>
      <c r="AH1069" s="16">
        <v>85255</v>
      </c>
      <c r="AI1069" s="16">
        <v>3513</v>
      </c>
      <c r="AJ1069" s="16">
        <v>963</v>
      </c>
      <c r="AL1069" s="16">
        <v>50</v>
      </c>
      <c r="AM1069" s="16">
        <v>3106</v>
      </c>
      <c r="AN1069" s="16">
        <v>3041</v>
      </c>
      <c r="AO1069" s="16">
        <v>3026</v>
      </c>
      <c r="AP1069" s="16">
        <v>35508122</v>
      </c>
      <c r="AQ1069" s="16">
        <v>2824</v>
      </c>
      <c r="AR1069" s="16">
        <v>127</v>
      </c>
      <c r="AS1069" s="16">
        <v>893</v>
      </c>
      <c r="AU1069" s="16">
        <v>50</v>
      </c>
      <c r="AV1069" s="16">
        <v>3074</v>
      </c>
      <c r="AW1069" s="16">
        <v>144788127</v>
      </c>
      <c r="AX1069" s="16">
        <v>624381</v>
      </c>
      <c r="AY1069" s="16">
        <v>23375</v>
      </c>
      <c r="AZ1069" s="16">
        <v>906</v>
      </c>
      <c r="BA1069" s="16">
        <v>47097</v>
      </c>
    </row>
    <row r="1070" spans="1:53">
      <c r="A1070" s="15" t="s">
        <v>1344</v>
      </c>
      <c r="B1070" s="15" t="s">
        <v>1345</v>
      </c>
      <c r="C1070" s="15" t="s">
        <v>1346</v>
      </c>
      <c r="D1070" s="15" t="s">
        <v>1347</v>
      </c>
      <c r="E1070" s="15" t="s">
        <v>1347</v>
      </c>
      <c r="F1070" s="15" t="s">
        <v>1702</v>
      </c>
      <c r="G1070" s="15" t="s">
        <v>1616</v>
      </c>
      <c r="H1070" s="15" t="s">
        <v>3716</v>
      </c>
      <c r="I1070" s="15" t="s">
        <v>1373</v>
      </c>
      <c r="J1070" s="15"/>
      <c r="K1070" s="16">
        <v>39</v>
      </c>
      <c r="L1070" s="16">
        <v>3217</v>
      </c>
      <c r="M1070" s="16">
        <v>3217</v>
      </c>
      <c r="N1070" s="16">
        <v>3229</v>
      </c>
      <c r="O1070" s="16">
        <v>49854057</v>
      </c>
      <c r="P1070" s="16">
        <v>3160333</v>
      </c>
      <c r="Q1070" s="16">
        <v>121949</v>
      </c>
      <c r="R1070" s="16">
        <v>1191</v>
      </c>
      <c r="S1070" s="15"/>
      <c r="T1070" s="16">
        <v>39</v>
      </c>
      <c r="U1070" s="16">
        <v>3229</v>
      </c>
      <c r="V1070" s="16">
        <v>3244</v>
      </c>
      <c r="W1070" s="16">
        <v>3247</v>
      </c>
      <c r="X1070" s="16">
        <v>45130681</v>
      </c>
      <c r="Y1070" s="16">
        <v>120197</v>
      </c>
      <c r="Z1070" s="16">
        <v>5703</v>
      </c>
      <c r="AA1070" s="16">
        <v>1071</v>
      </c>
      <c r="AC1070" s="16">
        <v>38</v>
      </c>
      <c r="AD1070" s="16">
        <v>3314</v>
      </c>
      <c r="AE1070" s="16">
        <v>3301</v>
      </c>
      <c r="AF1070" s="16">
        <v>3257</v>
      </c>
      <c r="AG1070" s="16">
        <v>52420076</v>
      </c>
      <c r="AH1070" s="16">
        <v>137781</v>
      </c>
      <c r="AI1070" s="16">
        <v>6336</v>
      </c>
      <c r="AJ1070" s="16">
        <v>1225</v>
      </c>
      <c r="AL1070" s="16">
        <v>37</v>
      </c>
      <c r="AM1070" s="16">
        <v>3232</v>
      </c>
      <c r="AN1070" s="16">
        <v>3252</v>
      </c>
      <c r="AO1070" s="16">
        <v>3249</v>
      </c>
      <c r="AP1070" s="16">
        <v>49634936</v>
      </c>
      <c r="AQ1070" s="16">
        <v>163319</v>
      </c>
      <c r="AR1070" s="16">
        <v>7409</v>
      </c>
      <c r="AS1070" s="16">
        <v>1177</v>
      </c>
      <c r="AU1070" s="16">
        <v>38</v>
      </c>
      <c r="AV1070" s="16">
        <v>3249</v>
      </c>
      <c r="AW1070" s="16">
        <v>197039750</v>
      </c>
      <c r="AX1070" s="16">
        <v>3581630</v>
      </c>
      <c r="AY1070" s="16">
        <v>141397</v>
      </c>
      <c r="AZ1070" s="16">
        <v>1166</v>
      </c>
      <c r="BA1070" s="16">
        <v>60646</v>
      </c>
    </row>
    <row r="1071" spans="1:53">
      <c r="A1071" s="15" t="s">
        <v>1344</v>
      </c>
      <c r="B1071" s="15" t="s">
        <v>1345</v>
      </c>
      <c r="C1071" s="15" t="s">
        <v>1346</v>
      </c>
      <c r="D1071" s="15" t="s">
        <v>1347</v>
      </c>
      <c r="E1071" s="15" t="s">
        <v>1347</v>
      </c>
      <c r="F1071" s="15" t="s">
        <v>1702</v>
      </c>
      <c r="G1071" s="15" t="s">
        <v>1617</v>
      </c>
      <c r="H1071" s="15" t="s">
        <v>3716</v>
      </c>
      <c r="I1071" s="15" t="s">
        <v>1375</v>
      </c>
      <c r="J1071" s="15"/>
      <c r="K1071" s="16">
        <v>39</v>
      </c>
      <c r="L1071" s="16">
        <v>3217</v>
      </c>
      <c r="M1071" s="16">
        <v>3217</v>
      </c>
      <c r="N1071" s="16">
        <v>3229</v>
      </c>
      <c r="O1071" s="16">
        <v>49854057</v>
      </c>
      <c r="P1071" s="16">
        <v>3160333</v>
      </c>
      <c r="Q1071" s="16">
        <v>121949</v>
      </c>
      <c r="R1071" s="16">
        <v>1191</v>
      </c>
      <c r="S1071" s="15"/>
      <c r="T1071" s="16">
        <v>39</v>
      </c>
      <c r="U1071" s="16">
        <v>3229</v>
      </c>
      <c r="V1071" s="16">
        <v>3244</v>
      </c>
      <c r="W1071" s="16">
        <v>3247</v>
      </c>
      <c r="X1071" s="16">
        <v>45130681</v>
      </c>
      <c r="Y1071" s="16">
        <v>120197</v>
      </c>
      <c r="Z1071" s="16">
        <v>5703</v>
      </c>
      <c r="AA1071" s="16">
        <v>1071</v>
      </c>
      <c r="AC1071" s="16">
        <v>38</v>
      </c>
      <c r="AD1071" s="16">
        <v>3314</v>
      </c>
      <c r="AE1071" s="16">
        <v>3301</v>
      </c>
      <c r="AF1071" s="16">
        <v>3257</v>
      </c>
      <c r="AG1071" s="16">
        <v>52420076</v>
      </c>
      <c r="AH1071" s="16">
        <v>137781</v>
      </c>
      <c r="AI1071" s="16">
        <v>6336</v>
      </c>
      <c r="AJ1071" s="16">
        <v>1225</v>
      </c>
      <c r="AL1071" s="16">
        <v>37</v>
      </c>
      <c r="AM1071" s="16">
        <v>3232</v>
      </c>
      <c r="AN1071" s="16">
        <v>3252</v>
      </c>
      <c r="AO1071" s="16">
        <v>3249</v>
      </c>
      <c r="AP1071" s="16">
        <v>49634936</v>
      </c>
      <c r="AQ1071" s="16">
        <v>163319</v>
      </c>
      <c r="AR1071" s="16">
        <v>7409</v>
      </c>
      <c r="AS1071" s="16">
        <v>1177</v>
      </c>
      <c r="AU1071" s="16">
        <v>38</v>
      </c>
      <c r="AV1071" s="16">
        <v>3249</v>
      </c>
      <c r="AW1071" s="16">
        <v>197039750</v>
      </c>
      <c r="AX1071" s="16">
        <v>3581630</v>
      </c>
      <c r="AY1071" s="16">
        <v>141397</v>
      </c>
      <c r="AZ1071" s="16">
        <v>1166</v>
      </c>
      <c r="BA1071" s="16">
        <v>60646</v>
      </c>
    </row>
    <row r="1072" spans="1:53">
      <c r="A1072" s="15" t="s">
        <v>1344</v>
      </c>
      <c r="B1072" s="15" t="s">
        <v>1345</v>
      </c>
      <c r="C1072" s="15" t="s">
        <v>1346</v>
      </c>
      <c r="D1072" s="15" t="s">
        <v>1347</v>
      </c>
      <c r="E1072" s="15" t="s">
        <v>1347</v>
      </c>
      <c r="F1072" s="15" t="s">
        <v>1702</v>
      </c>
      <c r="G1072" s="15" t="s">
        <v>1618</v>
      </c>
      <c r="H1072" s="15" t="s">
        <v>3716</v>
      </c>
      <c r="I1072" s="15" t="s">
        <v>1373</v>
      </c>
      <c r="J1072" s="15"/>
      <c r="K1072" s="16">
        <v>31</v>
      </c>
      <c r="L1072" s="16">
        <v>4055</v>
      </c>
      <c r="M1072" s="16">
        <v>4059</v>
      </c>
      <c r="N1072" s="16">
        <v>4068</v>
      </c>
      <c r="O1072" s="16">
        <v>58666711</v>
      </c>
      <c r="P1072" s="16">
        <v>797227</v>
      </c>
      <c r="Q1072" s="16">
        <v>30404</v>
      </c>
      <c r="R1072" s="16">
        <v>1111</v>
      </c>
      <c r="S1072" s="15"/>
      <c r="T1072" s="16">
        <v>31</v>
      </c>
      <c r="U1072" s="16">
        <v>4186</v>
      </c>
      <c r="V1072" s="16">
        <v>4219</v>
      </c>
      <c r="W1072" s="16">
        <v>4264</v>
      </c>
      <c r="X1072" s="16">
        <v>60281165</v>
      </c>
      <c r="Y1072" s="16">
        <v>185405</v>
      </c>
      <c r="Z1072" s="16">
        <v>7872</v>
      </c>
      <c r="AA1072" s="16">
        <v>1098</v>
      </c>
      <c r="AC1072" s="16">
        <v>31</v>
      </c>
      <c r="AD1072" s="16">
        <v>4299</v>
      </c>
      <c r="AE1072" s="16">
        <v>4280</v>
      </c>
      <c r="AF1072" s="16">
        <v>4244</v>
      </c>
      <c r="AG1072" s="16">
        <v>61711104</v>
      </c>
      <c r="AH1072" s="16">
        <v>236600</v>
      </c>
      <c r="AI1072" s="16">
        <v>9977</v>
      </c>
      <c r="AJ1072" s="16">
        <v>1111</v>
      </c>
      <c r="AL1072" s="16">
        <v>30</v>
      </c>
      <c r="AM1072" s="16">
        <v>4147</v>
      </c>
      <c r="AN1072" s="16">
        <v>4144</v>
      </c>
      <c r="AO1072" s="16">
        <v>4147</v>
      </c>
      <c r="AP1072" s="16">
        <v>65911208</v>
      </c>
      <c r="AQ1072" s="16">
        <v>28704</v>
      </c>
      <c r="AR1072" s="16">
        <v>1060</v>
      </c>
      <c r="AS1072" s="16">
        <v>1223</v>
      </c>
      <c r="AU1072" s="16">
        <v>31</v>
      </c>
      <c r="AV1072" s="16">
        <v>4176</v>
      </c>
      <c r="AW1072" s="16">
        <v>246570188</v>
      </c>
      <c r="AX1072" s="16">
        <v>1247936</v>
      </c>
      <c r="AY1072" s="16">
        <v>49313</v>
      </c>
      <c r="AZ1072" s="16">
        <v>1135</v>
      </c>
      <c r="BA1072" s="16">
        <v>59045</v>
      </c>
    </row>
    <row r="1073" spans="1:53">
      <c r="A1073" s="15" t="s">
        <v>1344</v>
      </c>
      <c r="B1073" s="15" t="s">
        <v>1345</v>
      </c>
      <c r="C1073" s="15" t="s">
        <v>1346</v>
      </c>
      <c r="D1073" s="15" t="s">
        <v>1347</v>
      </c>
      <c r="E1073" s="15" t="s">
        <v>1347</v>
      </c>
      <c r="F1073" s="15" t="s">
        <v>1702</v>
      </c>
      <c r="G1073" s="15" t="s">
        <v>1619</v>
      </c>
      <c r="H1073" s="15" t="s">
        <v>3716</v>
      </c>
      <c r="I1073" s="15" t="s">
        <v>1375</v>
      </c>
      <c r="J1073" s="15"/>
      <c r="K1073" s="16">
        <v>31</v>
      </c>
      <c r="L1073" s="16">
        <v>4055</v>
      </c>
      <c r="M1073" s="16">
        <v>4059</v>
      </c>
      <c r="N1073" s="16">
        <v>4068</v>
      </c>
      <c r="O1073" s="16">
        <v>58666711</v>
      </c>
      <c r="P1073" s="16">
        <v>797227</v>
      </c>
      <c r="Q1073" s="16">
        <v>30404</v>
      </c>
      <c r="R1073" s="16">
        <v>1111</v>
      </c>
      <c r="S1073" s="15"/>
      <c r="T1073" s="16">
        <v>31</v>
      </c>
      <c r="U1073" s="16">
        <v>4186</v>
      </c>
      <c r="V1073" s="16">
        <v>4219</v>
      </c>
      <c r="W1073" s="16">
        <v>4264</v>
      </c>
      <c r="X1073" s="16">
        <v>60281165</v>
      </c>
      <c r="Y1073" s="16">
        <v>185405</v>
      </c>
      <c r="Z1073" s="16">
        <v>7872</v>
      </c>
      <c r="AA1073" s="16">
        <v>1098</v>
      </c>
      <c r="AC1073" s="16">
        <v>31</v>
      </c>
      <c r="AD1073" s="16">
        <v>4299</v>
      </c>
      <c r="AE1073" s="16">
        <v>4280</v>
      </c>
      <c r="AF1073" s="16">
        <v>4244</v>
      </c>
      <c r="AG1073" s="16">
        <v>61711104</v>
      </c>
      <c r="AH1073" s="16">
        <v>236600</v>
      </c>
      <c r="AI1073" s="16">
        <v>9977</v>
      </c>
      <c r="AJ1073" s="16">
        <v>1111</v>
      </c>
      <c r="AL1073" s="16">
        <v>30</v>
      </c>
      <c r="AM1073" s="16">
        <v>4147</v>
      </c>
      <c r="AN1073" s="16">
        <v>4144</v>
      </c>
      <c r="AO1073" s="16">
        <v>4147</v>
      </c>
      <c r="AP1073" s="16">
        <v>65911208</v>
      </c>
      <c r="AQ1073" s="16">
        <v>28704</v>
      </c>
      <c r="AR1073" s="16">
        <v>1060</v>
      </c>
      <c r="AS1073" s="16">
        <v>1223</v>
      </c>
      <c r="AU1073" s="16">
        <v>31</v>
      </c>
      <c r="AV1073" s="16">
        <v>4176</v>
      </c>
      <c r="AW1073" s="16">
        <v>246570188</v>
      </c>
      <c r="AX1073" s="16">
        <v>1247936</v>
      </c>
      <c r="AY1073" s="16">
        <v>49313</v>
      </c>
      <c r="AZ1073" s="16">
        <v>1135</v>
      </c>
      <c r="BA1073" s="16">
        <v>59045</v>
      </c>
    </row>
    <row r="1074" spans="1:53">
      <c r="A1074" s="15" t="s">
        <v>1344</v>
      </c>
      <c r="B1074" s="15" t="s">
        <v>1345</v>
      </c>
      <c r="C1074" s="15" t="s">
        <v>1346</v>
      </c>
      <c r="D1074" s="15" t="s">
        <v>1347</v>
      </c>
      <c r="E1074" s="15" t="s">
        <v>1347</v>
      </c>
      <c r="F1074" s="15" t="s">
        <v>1702</v>
      </c>
      <c r="G1074" s="15" t="s">
        <v>1620</v>
      </c>
      <c r="H1074" s="15" t="s">
        <v>3716</v>
      </c>
      <c r="I1074" s="15" t="s">
        <v>1373</v>
      </c>
      <c r="J1074" s="15"/>
      <c r="K1074" s="16">
        <v>14</v>
      </c>
      <c r="L1074" s="16">
        <v>494</v>
      </c>
      <c r="M1074" s="16">
        <v>486</v>
      </c>
      <c r="N1074" s="16">
        <v>500</v>
      </c>
      <c r="O1074" s="16">
        <v>5673708</v>
      </c>
      <c r="P1074" s="16">
        <v>858742</v>
      </c>
      <c r="Q1074" s="16">
        <v>27795</v>
      </c>
      <c r="R1074" s="16">
        <v>885</v>
      </c>
      <c r="S1074" s="15"/>
      <c r="T1074" s="16">
        <v>14</v>
      </c>
      <c r="U1074" s="16">
        <v>503</v>
      </c>
      <c r="V1074" s="16">
        <v>585</v>
      </c>
      <c r="W1074" s="16">
        <v>535</v>
      </c>
      <c r="X1074" s="16">
        <v>5911815</v>
      </c>
      <c r="Y1074" s="16">
        <v>50748</v>
      </c>
      <c r="Z1074" s="16">
        <v>1712</v>
      </c>
      <c r="AA1074" s="16">
        <v>841</v>
      </c>
      <c r="AC1074" s="16">
        <v>14</v>
      </c>
      <c r="AD1074" s="16">
        <v>504</v>
      </c>
      <c r="AE1074" s="16">
        <v>515</v>
      </c>
      <c r="AF1074" s="16">
        <v>508</v>
      </c>
      <c r="AG1074" s="16">
        <v>6064473</v>
      </c>
      <c r="AH1074" s="16">
        <v>130351</v>
      </c>
      <c r="AI1074" s="16">
        <v>3603</v>
      </c>
      <c r="AJ1074" s="16">
        <v>916</v>
      </c>
      <c r="AL1074" s="16">
        <v>14</v>
      </c>
      <c r="AM1074" s="16">
        <v>505</v>
      </c>
      <c r="AN1074" s="16">
        <v>503</v>
      </c>
      <c r="AO1074" s="16">
        <v>512</v>
      </c>
      <c r="AP1074" s="16">
        <v>6126804</v>
      </c>
      <c r="AQ1074" s="16">
        <v>79394</v>
      </c>
      <c r="AR1074" s="16">
        <v>2394</v>
      </c>
      <c r="AS1074" s="16">
        <v>930</v>
      </c>
      <c r="AU1074" s="16">
        <v>14</v>
      </c>
      <c r="AV1074" s="16">
        <v>513</v>
      </c>
      <c r="AW1074" s="16">
        <v>23776800</v>
      </c>
      <c r="AX1074" s="16">
        <v>1119235</v>
      </c>
      <c r="AY1074" s="16">
        <v>35504</v>
      </c>
      <c r="AZ1074" s="16">
        <v>892</v>
      </c>
      <c r="BA1074" s="16">
        <v>46394</v>
      </c>
    </row>
    <row r="1075" spans="1:53">
      <c r="A1075" s="15" t="s">
        <v>1344</v>
      </c>
      <c r="B1075" s="15" t="s">
        <v>1345</v>
      </c>
      <c r="C1075" s="15" t="s">
        <v>1346</v>
      </c>
      <c r="D1075" s="15" t="s">
        <v>1347</v>
      </c>
      <c r="E1075" s="15" t="s">
        <v>1347</v>
      </c>
      <c r="F1075" s="15" t="s">
        <v>1702</v>
      </c>
      <c r="G1075" s="15" t="s">
        <v>1621</v>
      </c>
      <c r="H1075" s="15" t="s">
        <v>3716</v>
      </c>
      <c r="I1075" s="15" t="s">
        <v>1375</v>
      </c>
      <c r="J1075" s="15"/>
      <c r="K1075" s="16">
        <v>14</v>
      </c>
      <c r="L1075" s="16">
        <v>494</v>
      </c>
      <c r="M1075" s="16">
        <v>486</v>
      </c>
      <c r="N1075" s="16">
        <v>500</v>
      </c>
      <c r="O1075" s="16">
        <v>5673708</v>
      </c>
      <c r="P1075" s="16">
        <v>858742</v>
      </c>
      <c r="Q1075" s="16">
        <v>27795</v>
      </c>
      <c r="R1075" s="16">
        <v>885</v>
      </c>
      <c r="S1075" s="15"/>
      <c r="T1075" s="16">
        <v>14</v>
      </c>
      <c r="U1075" s="16">
        <v>503</v>
      </c>
      <c r="V1075" s="16">
        <v>585</v>
      </c>
      <c r="W1075" s="16">
        <v>535</v>
      </c>
      <c r="X1075" s="16">
        <v>5911815</v>
      </c>
      <c r="Y1075" s="16">
        <v>50748</v>
      </c>
      <c r="Z1075" s="16">
        <v>1712</v>
      </c>
      <c r="AA1075" s="16">
        <v>841</v>
      </c>
      <c r="AC1075" s="16">
        <v>14</v>
      </c>
      <c r="AD1075" s="16">
        <v>504</v>
      </c>
      <c r="AE1075" s="16">
        <v>515</v>
      </c>
      <c r="AF1075" s="16">
        <v>508</v>
      </c>
      <c r="AG1075" s="16">
        <v>6064473</v>
      </c>
      <c r="AH1075" s="16">
        <v>130351</v>
      </c>
      <c r="AI1075" s="16">
        <v>3603</v>
      </c>
      <c r="AJ1075" s="16">
        <v>916</v>
      </c>
      <c r="AL1075" s="16">
        <v>14</v>
      </c>
      <c r="AM1075" s="16">
        <v>505</v>
      </c>
      <c r="AN1075" s="16">
        <v>503</v>
      </c>
      <c r="AO1075" s="16">
        <v>512</v>
      </c>
      <c r="AP1075" s="16">
        <v>6126804</v>
      </c>
      <c r="AQ1075" s="16">
        <v>79394</v>
      </c>
      <c r="AR1075" s="16">
        <v>2394</v>
      </c>
      <c r="AS1075" s="16">
        <v>930</v>
      </c>
      <c r="AU1075" s="16">
        <v>14</v>
      </c>
      <c r="AV1075" s="16">
        <v>513</v>
      </c>
      <c r="AW1075" s="16">
        <v>23776800</v>
      </c>
      <c r="AX1075" s="16">
        <v>1119235</v>
      </c>
      <c r="AY1075" s="16">
        <v>35504</v>
      </c>
      <c r="AZ1075" s="16">
        <v>892</v>
      </c>
      <c r="BA1075" s="16">
        <v>46394</v>
      </c>
    </row>
    <row r="1076" spans="1:53">
      <c r="A1076" s="15" t="s">
        <v>1344</v>
      </c>
      <c r="B1076" s="15" t="s">
        <v>1345</v>
      </c>
      <c r="C1076" s="15" t="s">
        <v>1346</v>
      </c>
      <c r="D1076" s="15" t="s">
        <v>1347</v>
      </c>
      <c r="E1076" s="15" t="s">
        <v>1347</v>
      </c>
      <c r="F1076" s="15" t="s">
        <v>1702</v>
      </c>
      <c r="G1076" s="15" t="s">
        <v>1622</v>
      </c>
      <c r="H1076" s="15" t="s">
        <v>3716</v>
      </c>
      <c r="I1076" s="15" t="s">
        <v>1373</v>
      </c>
      <c r="J1076" s="15"/>
      <c r="K1076" s="16">
        <v>10</v>
      </c>
      <c r="L1076" s="16">
        <v>102</v>
      </c>
      <c r="M1076" s="16">
        <v>100</v>
      </c>
      <c r="N1076" s="16">
        <v>122</v>
      </c>
      <c r="O1076" s="16">
        <v>1516770</v>
      </c>
      <c r="P1076" s="16">
        <v>243056</v>
      </c>
      <c r="Q1076" s="16">
        <v>9054</v>
      </c>
      <c r="R1076" s="16">
        <v>1080</v>
      </c>
      <c r="S1076" s="15"/>
      <c r="T1076" s="16">
        <v>10</v>
      </c>
      <c r="U1076" s="16">
        <v>119</v>
      </c>
      <c r="V1076" s="16">
        <v>120</v>
      </c>
      <c r="W1076" s="16">
        <v>122</v>
      </c>
      <c r="X1076" s="16">
        <v>1696946</v>
      </c>
      <c r="Y1076" s="16">
        <v>14015</v>
      </c>
      <c r="Z1076" s="16">
        <v>487</v>
      </c>
      <c r="AA1076" s="16">
        <v>1085</v>
      </c>
      <c r="AC1076" s="16">
        <v>10</v>
      </c>
      <c r="AD1076" s="16">
        <v>99</v>
      </c>
      <c r="AE1076" s="16">
        <v>122</v>
      </c>
      <c r="AF1076" s="16">
        <v>121</v>
      </c>
      <c r="AG1076" s="16">
        <v>1959498</v>
      </c>
      <c r="AH1076" s="16">
        <v>11057</v>
      </c>
      <c r="AI1076" s="16">
        <v>309</v>
      </c>
      <c r="AJ1076" s="16">
        <v>1322</v>
      </c>
      <c r="AL1076" s="16">
        <v>10</v>
      </c>
      <c r="AM1076" s="16">
        <v>126</v>
      </c>
      <c r="AN1076" s="16">
        <v>118</v>
      </c>
      <c r="AO1076" s="16">
        <v>125</v>
      </c>
      <c r="AP1076" s="16">
        <v>1966752</v>
      </c>
      <c r="AQ1076" s="16">
        <v>11287</v>
      </c>
      <c r="AR1076" s="16">
        <v>262</v>
      </c>
      <c r="AS1076" s="16">
        <v>1230</v>
      </c>
      <c r="AU1076" s="16">
        <v>10</v>
      </c>
      <c r="AV1076" s="16">
        <v>116</v>
      </c>
      <c r="AW1076" s="16">
        <v>7139966</v>
      </c>
      <c r="AX1076" s="16">
        <v>279415</v>
      </c>
      <c r="AY1076" s="16">
        <v>10112</v>
      </c>
      <c r="AZ1076" s="16">
        <v>1180</v>
      </c>
      <c r="BA1076" s="16">
        <v>61375</v>
      </c>
    </row>
    <row r="1077" spans="1:53">
      <c r="A1077" s="15" t="s">
        <v>1344</v>
      </c>
      <c r="B1077" s="15" t="s">
        <v>1345</v>
      </c>
      <c r="C1077" s="15" t="s">
        <v>1346</v>
      </c>
      <c r="D1077" s="15" t="s">
        <v>1347</v>
      </c>
      <c r="E1077" s="15" t="s">
        <v>1347</v>
      </c>
      <c r="F1077" s="15" t="s">
        <v>1702</v>
      </c>
      <c r="G1077" s="15" t="s">
        <v>1623</v>
      </c>
      <c r="H1077" s="15" t="s">
        <v>3716</v>
      </c>
      <c r="I1077" s="15" t="s">
        <v>1375</v>
      </c>
      <c r="J1077" s="15"/>
      <c r="K1077" s="16">
        <v>10</v>
      </c>
      <c r="L1077" s="16">
        <v>102</v>
      </c>
      <c r="M1077" s="16">
        <v>100</v>
      </c>
      <c r="N1077" s="16">
        <v>122</v>
      </c>
      <c r="O1077" s="16">
        <v>1516770</v>
      </c>
      <c r="P1077" s="16">
        <v>243056</v>
      </c>
      <c r="Q1077" s="16">
        <v>9054</v>
      </c>
      <c r="R1077" s="16">
        <v>1080</v>
      </c>
      <c r="S1077" s="15"/>
      <c r="T1077" s="16">
        <v>10</v>
      </c>
      <c r="U1077" s="16">
        <v>119</v>
      </c>
      <c r="V1077" s="16">
        <v>120</v>
      </c>
      <c r="W1077" s="16">
        <v>122</v>
      </c>
      <c r="X1077" s="16">
        <v>1696946</v>
      </c>
      <c r="Y1077" s="16">
        <v>14015</v>
      </c>
      <c r="Z1077" s="16">
        <v>487</v>
      </c>
      <c r="AA1077" s="16">
        <v>1085</v>
      </c>
      <c r="AC1077" s="16">
        <v>10</v>
      </c>
      <c r="AD1077" s="16">
        <v>99</v>
      </c>
      <c r="AE1077" s="16">
        <v>122</v>
      </c>
      <c r="AF1077" s="16">
        <v>121</v>
      </c>
      <c r="AG1077" s="16">
        <v>1959498</v>
      </c>
      <c r="AH1077" s="16">
        <v>11057</v>
      </c>
      <c r="AI1077" s="16">
        <v>309</v>
      </c>
      <c r="AJ1077" s="16">
        <v>1322</v>
      </c>
      <c r="AL1077" s="16">
        <v>10</v>
      </c>
      <c r="AM1077" s="16">
        <v>126</v>
      </c>
      <c r="AN1077" s="16">
        <v>118</v>
      </c>
      <c r="AO1077" s="16">
        <v>125</v>
      </c>
      <c r="AP1077" s="16">
        <v>1966752</v>
      </c>
      <c r="AQ1077" s="16">
        <v>11287</v>
      </c>
      <c r="AR1077" s="16">
        <v>262</v>
      </c>
      <c r="AS1077" s="16">
        <v>1230</v>
      </c>
      <c r="AU1077" s="16">
        <v>10</v>
      </c>
      <c r="AV1077" s="16">
        <v>116</v>
      </c>
      <c r="AW1077" s="16">
        <v>7139966</v>
      </c>
      <c r="AX1077" s="16">
        <v>279415</v>
      </c>
      <c r="AY1077" s="16">
        <v>10112</v>
      </c>
      <c r="AZ1077" s="16">
        <v>1180</v>
      </c>
      <c r="BA1077" s="16">
        <v>61375</v>
      </c>
    </row>
    <row r="1078" spans="1:53">
      <c r="A1078" s="15" t="s">
        <v>1344</v>
      </c>
      <c r="B1078" s="15" t="s">
        <v>1345</v>
      </c>
      <c r="C1078" s="15" t="s">
        <v>1346</v>
      </c>
      <c r="D1078" s="15" t="s">
        <v>1347</v>
      </c>
      <c r="E1078" s="15" t="s">
        <v>1347</v>
      </c>
      <c r="F1078" s="15" t="s">
        <v>1702</v>
      </c>
      <c r="G1078" s="15" t="s">
        <v>1628</v>
      </c>
      <c r="H1078" s="15" t="s">
        <v>3716</v>
      </c>
      <c r="I1078" s="15" t="s">
        <v>1369</v>
      </c>
      <c r="J1078" s="15" t="s">
        <v>1641</v>
      </c>
      <c r="K1078" s="16">
        <v>1</v>
      </c>
      <c r="L1078" s="16">
        <v>0</v>
      </c>
      <c r="M1078" s="16">
        <v>0</v>
      </c>
      <c r="N1078" s="16">
        <v>0</v>
      </c>
      <c r="O1078" s="16">
        <v>0</v>
      </c>
      <c r="P1078" s="16">
        <v>0</v>
      </c>
      <c r="Q1078" s="16">
        <v>0</v>
      </c>
      <c r="R1078" s="16">
        <v>0</v>
      </c>
      <c r="S1078" s="15" t="s">
        <v>1641</v>
      </c>
      <c r="T1078" s="16">
        <v>1</v>
      </c>
      <c r="U1078" s="16">
        <v>0</v>
      </c>
      <c r="V1078" s="16">
        <v>0</v>
      </c>
      <c r="W1078" s="16">
        <v>0</v>
      </c>
      <c r="X1078" s="16">
        <v>0</v>
      </c>
      <c r="Y1078" s="16">
        <v>0</v>
      </c>
      <c r="Z1078" s="16">
        <v>0</v>
      </c>
      <c r="AA1078" s="16">
        <v>0</v>
      </c>
      <c r="AB1078" s="15" t="s">
        <v>1641</v>
      </c>
      <c r="AC1078" s="16">
        <v>1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5" t="s">
        <v>1641</v>
      </c>
      <c r="AL1078" s="16">
        <v>1</v>
      </c>
      <c r="AM1078" s="16">
        <v>0</v>
      </c>
      <c r="AN1078" s="16">
        <v>0</v>
      </c>
      <c r="AO1078" s="16">
        <v>0</v>
      </c>
      <c r="AP1078" s="16">
        <v>0</v>
      </c>
      <c r="AQ1078" s="16">
        <v>0</v>
      </c>
      <c r="AR1078" s="16">
        <v>0</v>
      </c>
      <c r="AS1078" s="16">
        <v>0</v>
      </c>
      <c r="AT1078" s="15" t="s">
        <v>1641</v>
      </c>
      <c r="AU1078" s="16">
        <v>1</v>
      </c>
      <c r="AV1078" s="16">
        <v>0</v>
      </c>
      <c r="AW1078" s="16">
        <v>0</v>
      </c>
      <c r="AX1078" s="16">
        <v>0</v>
      </c>
      <c r="AY1078" s="16">
        <v>0</v>
      </c>
      <c r="AZ1078" s="16">
        <v>0</v>
      </c>
      <c r="BA1078" s="16">
        <v>0</v>
      </c>
    </row>
    <row r="1079" spans="1:53">
      <c r="A1079" s="15" t="s">
        <v>1344</v>
      </c>
      <c r="B1079" s="15" t="s">
        <v>1345</v>
      </c>
      <c r="C1079" s="15" t="s">
        <v>1346</v>
      </c>
      <c r="D1079" s="15" t="s">
        <v>1347</v>
      </c>
      <c r="E1079" s="15" t="s">
        <v>1347</v>
      </c>
      <c r="F1079" s="15" t="s">
        <v>1702</v>
      </c>
      <c r="G1079" s="15" t="s">
        <v>1629</v>
      </c>
      <c r="H1079" s="15" t="s">
        <v>3716</v>
      </c>
      <c r="I1079" s="15" t="s">
        <v>1371</v>
      </c>
      <c r="J1079" s="15" t="s">
        <v>1641</v>
      </c>
      <c r="K1079" s="16">
        <v>1</v>
      </c>
      <c r="L1079" s="16">
        <v>0</v>
      </c>
      <c r="M1079" s="16">
        <v>0</v>
      </c>
      <c r="N1079" s="16">
        <v>0</v>
      </c>
      <c r="O1079" s="16">
        <v>0</v>
      </c>
      <c r="P1079" s="16">
        <v>0</v>
      </c>
      <c r="Q1079" s="16">
        <v>0</v>
      </c>
      <c r="R1079" s="16">
        <v>0</v>
      </c>
      <c r="S1079" s="15" t="s">
        <v>1641</v>
      </c>
      <c r="T1079" s="16">
        <v>1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5" t="s">
        <v>1641</v>
      </c>
      <c r="AC1079" s="16">
        <v>1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5" t="s">
        <v>1641</v>
      </c>
      <c r="AL1079" s="16">
        <v>1</v>
      </c>
      <c r="AM1079" s="16">
        <v>0</v>
      </c>
      <c r="AN1079" s="16">
        <v>0</v>
      </c>
      <c r="AO1079" s="16">
        <v>0</v>
      </c>
      <c r="AP1079" s="16">
        <v>0</v>
      </c>
      <c r="AQ1079" s="16">
        <v>0</v>
      </c>
      <c r="AR1079" s="16">
        <v>0</v>
      </c>
      <c r="AS1079" s="16">
        <v>0</v>
      </c>
      <c r="AT1079" s="15" t="s">
        <v>1641</v>
      </c>
      <c r="AU1079" s="16">
        <v>1</v>
      </c>
      <c r="AV1079" s="16">
        <v>0</v>
      </c>
      <c r="AW1079" s="16">
        <v>0</v>
      </c>
      <c r="AX1079" s="16">
        <v>0</v>
      </c>
      <c r="AY1079" s="16">
        <v>0</v>
      </c>
      <c r="AZ1079" s="16">
        <v>0</v>
      </c>
      <c r="BA1079" s="16">
        <v>0</v>
      </c>
    </row>
    <row r="1080" spans="1:53">
      <c r="A1080" s="15" t="s">
        <v>1344</v>
      </c>
      <c r="B1080" s="15" t="s">
        <v>1345</v>
      </c>
      <c r="C1080" s="15" t="s">
        <v>1346</v>
      </c>
      <c r="D1080" s="15" t="s">
        <v>1347</v>
      </c>
      <c r="E1080" s="15" t="s">
        <v>1347</v>
      </c>
      <c r="F1080" s="15" t="s">
        <v>1702</v>
      </c>
      <c r="G1080" s="15" t="s">
        <v>1630</v>
      </c>
      <c r="H1080" s="15" t="s">
        <v>3716</v>
      </c>
      <c r="I1080" s="15" t="s">
        <v>1373</v>
      </c>
      <c r="J1080" s="15" t="s">
        <v>1641</v>
      </c>
      <c r="K1080" s="16">
        <v>1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5" t="s">
        <v>1641</v>
      </c>
      <c r="T1080" s="16">
        <v>1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0</v>
      </c>
      <c r="AB1080" s="15" t="s">
        <v>1641</v>
      </c>
      <c r="AC1080" s="16">
        <v>1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5" t="s">
        <v>1641</v>
      </c>
      <c r="AL1080" s="16">
        <v>1</v>
      </c>
      <c r="AM1080" s="16">
        <v>0</v>
      </c>
      <c r="AN1080" s="16">
        <v>0</v>
      </c>
      <c r="AO1080" s="16">
        <v>0</v>
      </c>
      <c r="AP1080" s="16">
        <v>0</v>
      </c>
      <c r="AQ1080" s="16">
        <v>0</v>
      </c>
      <c r="AR1080" s="16">
        <v>0</v>
      </c>
      <c r="AS1080" s="16">
        <v>0</v>
      </c>
      <c r="AT1080" s="15" t="s">
        <v>1641</v>
      </c>
      <c r="AU1080" s="16">
        <v>1</v>
      </c>
      <c r="AV1080" s="16">
        <v>0</v>
      </c>
      <c r="AW1080" s="16">
        <v>0</v>
      </c>
      <c r="AX1080" s="16">
        <v>0</v>
      </c>
      <c r="AY1080" s="16">
        <v>0</v>
      </c>
      <c r="AZ1080" s="16">
        <v>0</v>
      </c>
      <c r="BA1080" s="16">
        <v>0</v>
      </c>
    </row>
    <row r="1081" spans="1:53">
      <c r="A1081" s="15" t="s">
        <v>1344</v>
      </c>
      <c r="B1081" s="15" t="s">
        <v>1345</v>
      </c>
      <c r="C1081" s="15" t="s">
        <v>1346</v>
      </c>
      <c r="D1081" s="15" t="s">
        <v>1347</v>
      </c>
      <c r="E1081" s="15" t="s">
        <v>1347</v>
      </c>
      <c r="F1081" s="15" t="s">
        <v>1702</v>
      </c>
      <c r="G1081" s="15" t="s">
        <v>1631</v>
      </c>
      <c r="H1081" s="15" t="s">
        <v>3716</v>
      </c>
      <c r="I1081" s="15" t="s">
        <v>1375</v>
      </c>
      <c r="J1081" s="15" t="s">
        <v>1641</v>
      </c>
      <c r="K1081" s="16">
        <v>1</v>
      </c>
      <c r="L1081" s="16">
        <v>0</v>
      </c>
      <c r="M1081" s="16">
        <v>0</v>
      </c>
      <c r="N1081" s="16">
        <v>0</v>
      </c>
      <c r="O1081" s="16">
        <v>0</v>
      </c>
      <c r="P1081" s="16">
        <v>0</v>
      </c>
      <c r="Q1081" s="16">
        <v>0</v>
      </c>
      <c r="R1081" s="16">
        <v>0</v>
      </c>
      <c r="S1081" s="15" t="s">
        <v>1641</v>
      </c>
      <c r="T1081" s="16">
        <v>1</v>
      </c>
      <c r="U1081" s="16">
        <v>0</v>
      </c>
      <c r="V1081" s="16">
        <v>0</v>
      </c>
      <c r="W1081" s="16">
        <v>0</v>
      </c>
      <c r="X1081" s="16">
        <v>0</v>
      </c>
      <c r="Y1081" s="16">
        <v>0</v>
      </c>
      <c r="Z1081" s="16">
        <v>0</v>
      </c>
      <c r="AA1081" s="16">
        <v>0</v>
      </c>
      <c r="AB1081" s="15" t="s">
        <v>1641</v>
      </c>
      <c r="AC1081" s="16">
        <v>1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5" t="s">
        <v>1641</v>
      </c>
      <c r="AL1081" s="16">
        <v>1</v>
      </c>
      <c r="AM1081" s="16">
        <v>0</v>
      </c>
      <c r="AN1081" s="16">
        <v>0</v>
      </c>
      <c r="AO1081" s="16">
        <v>0</v>
      </c>
      <c r="AP1081" s="16">
        <v>0</v>
      </c>
      <c r="AQ1081" s="16">
        <v>0</v>
      </c>
      <c r="AR1081" s="16">
        <v>0</v>
      </c>
      <c r="AS1081" s="16">
        <v>0</v>
      </c>
      <c r="AT1081" s="15" t="s">
        <v>1641</v>
      </c>
      <c r="AU1081" s="16">
        <v>1</v>
      </c>
      <c r="AV1081" s="16">
        <v>0</v>
      </c>
      <c r="AW1081" s="16">
        <v>0</v>
      </c>
      <c r="AX1081" s="16">
        <v>0</v>
      </c>
      <c r="AY1081" s="16">
        <v>0</v>
      </c>
      <c r="AZ1081" s="16">
        <v>0</v>
      </c>
      <c r="BA1081" s="16">
        <v>0</v>
      </c>
    </row>
    <row r="1082" spans="1:53">
      <c r="A1082" s="15" t="s">
        <v>1344</v>
      </c>
      <c r="B1082" s="15" t="s">
        <v>1345</v>
      </c>
      <c r="C1082" s="15" t="s">
        <v>1346</v>
      </c>
      <c r="D1082" s="15" t="s">
        <v>1347</v>
      </c>
      <c r="E1082" s="15" t="s">
        <v>1347</v>
      </c>
      <c r="F1082" s="15" t="s">
        <v>1702</v>
      </c>
      <c r="G1082" s="15" t="s">
        <v>1634</v>
      </c>
      <c r="H1082" s="15" t="s">
        <v>3716</v>
      </c>
      <c r="I1082" s="15" t="s">
        <v>1367</v>
      </c>
      <c r="J1082" s="15"/>
      <c r="K1082" s="16">
        <v>1</v>
      </c>
      <c r="L1082" s="16">
        <v>38</v>
      </c>
      <c r="M1082" s="16">
        <v>48</v>
      </c>
      <c r="N1082" s="16">
        <v>58</v>
      </c>
      <c r="O1082" s="16">
        <v>493674</v>
      </c>
      <c r="P1082" s="16">
        <v>0</v>
      </c>
      <c r="Q1082" s="16">
        <v>0</v>
      </c>
      <c r="R1082" s="16">
        <v>791</v>
      </c>
      <c r="S1082" s="15" t="s">
        <v>1365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C1082" s="16">
        <v>1</v>
      </c>
      <c r="AD1082" s="16">
        <v>0</v>
      </c>
      <c r="AE1082" s="16">
        <v>3</v>
      </c>
      <c r="AF1082" s="16">
        <v>3</v>
      </c>
      <c r="AG1082" s="16">
        <v>6715</v>
      </c>
      <c r="AH1082" s="16">
        <v>0</v>
      </c>
      <c r="AI1082" s="16">
        <v>0</v>
      </c>
      <c r="AJ1082" s="16">
        <v>258</v>
      </c>
      <c r="AK1082" s="15" t="s">
        <v>1365</v>
      </c>
      <c r="AL1082" s="16">
        <v>0</v>
      </c>
      <c r="AM1082" s="16">
        <v>0</v>
      </c>
      <c r="AN1082" s="16">
        <v>0</v>
      </c>
      <c r="AO1082" s="16">
        <v>0</v>
      </c>
      <c r="AP1082" s="16">
        <v>0</v>
      </c>
      <c r="AQ1082" s="16">
        <v>0</v>
      </c>
      <c r="AR1082" s="16">
        <v>0</v>
      </c>
      <c r="AS1082" s="16">
        <v>0</v>
      </c>
      <c r="AU1082" s="16">
        <v>1</v>
      </c>
      <c r="AV1082" s="16">
        <v>13</v>
      </c>
      <c r="AW1082" s="16">
        <v>500389</v>
      </c>
      <c r="AX1082" s="16">
        <v>0</v>
      </c>
      <c r="AY1082" s="16">
        <v>0</v>
      </c>
      <c r="AZ1082" s="16">
        <v>770</v>
      </c>
      <c r="BA1082" s="16">
        <v>40031</v>
      </c>
    </row>
    <row r="1083" spans="1:53">
      <c r="A1083" s="15" t="s">
        <v>1344</v>
      </c>
      <c r="B1083" s="15" t="s">
        <v>1345</v>
      </c>
      <c r="C1083" s="15" t="s">
        <v>1346</v>
      </c>
      <c r="D1083" s="15" t="s">
        <v>1347</v>
      </c>
      <c r="E1083" s="15" t="s">
        <v>1347</v>
      </c>
      <c r="F1083" s="15" t="s">
        <v>1702</v>
      </c>
      <c r="G1083" s="15" t="s">
        <v>1635</v>
      </c>
      <c r="H1083" s="15" t="s">
        <v>3716</v>
      </c>
      <c r="I1083" s="15" t="s">
        <v>1369</v>
      </c>
      <c r="J1083" s="15"/>
      <c r="K1083" s="16">
        <v>1</v>
      </c>
      <c r="L1083" s="16">
        <v>38</v>
      </c>
      <c r="M1083" s="16">
        <v>48</v>
      </c>
      <c r="N1083" s="16">
        <v>58</v>
      </c>
      <c r="O1083" s="16">
        <v>493674</v>
      </c>
      <c r="P1083" s="16">
        <v>0</v>
      </c>
      <c r="Q1083" s="16">
        <v>0</v>
      </c>
      <c r="R1083" s="16">
        <v>791</v>
      </c>
      <c r="S1083" s="15" t="s">
        <v>1365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C1083" s="16">
        <v>1</v>
      </c>
      <c r="AD1083" s="16">
        <v>0</v>
      </c>
      <c r="AE1083" s="16">
        <v>3</v>
      </c>
      <c r="AF1083" s="16">
        <v>3</v>
      </c>
      <c r="AG1083" s="16">
        <v>6715</v>
      </c>
      <c r="AH1083" s="16">
        <v>0</v>
      </c>
      <c r="AI1083" s="16">
        <v>0</v>
      </c>
      <c r="AJ1083" s="16">
        <v>258</v>
      </c>
      <c r="AK1083" s="15" t="s">
        <v>1365</v>
      </c>
      <c r="AL1083" s="16">
        <v>0</v>
      </c>
      <c r="AM1083" s="16">
        <v>0</v>
      </c>
      <c r="AN1083" s="16">
        <v>0</v>
      </c>
      <c r="AO1083" s="16">
        <v>0</v>
      </c>
      <c r="AP1083" s="16">
        <v>0</v>
      </c>
      <c r="AQ1083" s="16">
        <v>0</v>
      </c>
      <c r="AR1083" s="16">
        <v>0</v>
      </c>
      <c r="AS1083" s="16">
        <v>0</v>
      </c>
      <c r="AU1083" s="16">
        <v>1</v>
      </c>
      <c r="AV1083" s="16">
        <v>13</v>
      </c>
      <c r="AW1083" s="16">
        <v>500389</v>
      </c>
      <c r="AX1083" s="16">
        <v>0</v>
      </c>
      <c r="AY1083" s="16">
        <v>0</v>
      </c>
      <c r="AZ1083" s="16">
        <v>770</v>
      </c>
      <c r="BA1083" s="16">
        <v>40031</v>
      </c>
    </row>
    <row r="1084" spans="1:53">
      <c r="A1084" s="15" t="s">
        <v>1344</v>
      </c>
      <c r="B1084" s="15" t="s">
        <v>1345</v>
      </c>
      <c r="C1084" s="15" t="s">
        <v>1346</v>
      </c>
      <c r="D1084" s="15" t="s">
        <v>1347</v>
      </c>
      <c r="E1084" s="15" t="s">
        <v>1347</v>
      </c>
      <c r="F1084" s="15" t="s">
        <v>1702</v>
      </c>
      <c r="G1084" s="15" t="s">
        <v>1636</v>
      </c>
      <c r="H1084" s="15" t="s">
        <v>3716</v>
      </c>
      <c r="I1084" s="15" t="s">
        <v>1371</v>
      </c>
      <c r="J1084" s="15"/>
      <c r="K1084" s="16">
        <v>1</v>
      </c>
      <c r="L1084" s="16">
        <v>38</v>
      </c>
      <c r="M1084" s="16">
        <v>48</v>
      </c>
      <c r="N1084" s="16">
        <v>58</v>
      </c>
      <c r="O1084" s="16">
        <v>493674</v>
      </c>
      <c r="P1084" s="16">
        <v>0</v>
      </c>
      <c r="Q1084" s="16">
        <v>0</v>
      </c>
      <c r="R1084" s="16">
        <v>791</v>
      </c>
      <c r="S1084" s="15" t="s">
        <v>1365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C1084" s="16">
        <v>1</v>
      </c>
      <c r="AD1084" s="16">
        <v>0</v>
      </c>
      <c r="AE1084" s="16">
        <v>3</v>
      </c>
      <c r="AF1084" s="16">
        <v>3</v>
      </c>
      <c r="AG1084" s="16">
        <v>6715</v>
      </c>
      <c r="AH1084" s="16">
        <v>0</v>
      </c>
      <c r="AI1084" s="16">
        <v>0</v>
      </c>
      <c r="AJ1084" s="16">
        <v>258</v>
      </c>
      <c r="AK1084" s="15" t="s">
        <v>1365</v>
      </c>
      <c r="AL1084" s="16">
        <v>0</v>
      </c>
      <c r="AM1084" s="16">
        <v>0</v>
      </c>
      <c r="AN1084" s="16">
        <v>0</v>
      </c>
      <c r="AO1084" s="16">
        <v>0</v>
      </c>
      <c r="AP1084" s="16">
        <v>0</v>
      </c>
      <c r="AQ1084" s="16">
        <v>0</v>
      </c>
      <c r="AR1084" s="16">
        <v>0</v>
      </c>
      <c r="AS1084" s="16">
        <v>0</v>
      </c>
      <c r="AU1084" s="16">
        <v>1</v>
      </c>
      <c r="AV1084" s="16">
        <v>13</v>
      </c>
      <c r="AW1084" s="16">
        <v>500389</v>
      </c>
      <c r="AX1084" s="16">
        <v>0</v>
      </c>
      <c r="AY1084" s="16">
        <v>0</v>
      </c>
      <c r="AZ1084" s="16">
        <v>770</v>
      </c>
      <c r="BA1084" s="16">
        <v>40031</v>
      </c>
    </row>
    <row r="1085" spans="1:53">
      <c r="A1085" s="15" t="s">
        <v>1344</v>
      </c>
      <c r="B1085" s="15" t="s">
        <v>1345</v>
      </c>
      <c r="C1085" s="15" t="s">
        <v>1346</v>
      </c>
      <c r="D1085" s="15" t="s">
        <v>1347</v>
      </c>
      <c r="E1085" s="15" t="s">
        <v>1347</v>
      </c>
      <c r="F1085" s="15" t="s">
        <v>1702</v>
      </c>
      <c r="G1085" s="15" t="s">
        <v>1637</v>
      </c>
      <c r="H1085" s="15" t="s">
        <v>3716</v>
      </c>
      <c r="I1085" s="15" t="s">
        <v>1373</v>
      </c>
      <c r="J1085" s="15"/>
      <c r="K1085" s="16">
        <v>1</v>
      </c>
      <c r="L1085" s="16">
        <v>38</v>
      </c>
      <c r="M1085" s="16">
        <v>48</v>
      </c>
      <c r="N1085" s="16">
        <v>58</v>
      </c>
      <c r="O1085" s="16">
        <v>493674</v>
      </c>
      <c r="P1085" s="16">
        <v>0</v>
      </c>
      <c r="Q1085" s="16">
        <v>0</v>
      </c>
      <c r="R1085" s="16">
        <v>791</v>
      </c>
      <c r="S1085" s="15" t="s">
        <v>1365</v>
      </c>
      <c r="T1085" s="16">
        <v>0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C1085" s="16">
        <v>1</v>
      </c>
      <c r="AD1085" s="16">
        <v>0</v>
      </c>
      <c r="AE1085" s="16">
        <v>3</v>
      </c>
      <c r="AF1085" s="16">
        <v>3</v>
      </c>
      <c r="AG1085" s="16">
        <v>6715</v>
      </c>
      <c r="AH1085" s="16">
        <v>0</v>
      </c>
      <c r="AI1085" s="16">
        <v>0</v>
      </c>
      <c r="AJ1085" s="16">
        <v>258</v>
      </c>
      <c r="AK1085" s="15" t="s">
        <v>1365</v>
      </c>
      <c r="AL1085" s="16">
        <v>0</v>
      </c>
      <c r="AM1085" s="16">
        <v>0</v>
      </c>
      <c r="AN1085" s="16">
        <v>0</v>
      </c>
      <c r="AO1085" s="16">
        <v>0</v>
      </c>
      <c r="AP1085" s="16">
        <v>0</v>
      </c>
      <c r="AQ1085" s="16">
        <v>0</v>
      </c>
      <c r="AR1085" s="16">
        <v>0</v>
      </c>
      <c r="AS1085" s="16">
        <v>0</v>
      </c>
      <c r="AU1085" s="16">
        <v>1</v>
      </c>
      <c r="AV1085" s="16">
        <v>13</v>
      </c>
      <c r="AW1085" s="16">
        <v>500389</v>
      </c>
      <c r="AX1085" s="16">
        <v>0</v>
      </c>
      <c r="AY1085" s="16">
        <v>0</v>
      </c>
      <c r="AZ1085" s="16">
        <v>770</v>
      </c>
      <c r="BA1085" s="16">
        <v>40031</v>
      </c>
    </row>
    <row r="1086" spans="1:53">
      <c r="A1086" s="15" t="s">
        <v>1344</v>
      </c>
      <c r="B1086" s="15" t="s">
        <v>1345</v>
      </c>
      <c r="C1086" s="15" t="s">
        <v>1346</v>
      </c>
      <c r="D1086" s="15" t="s">
        <v>1347</v>
      </c>
      <c r="E1086" s="15" t="s">
        <v>1347</v>
      </c>
      <c r="F1086" s="15" t="s">
        <v>1702</v>
      </c>
      <c r="G1086" s="15" t="s">
        <v>1638</v>
      </c>
      <c r="H1086" s="15" t="s">
        <v>3716</v>
      </c>
      <c r="I1086" s="15" t="s">
        <v>1375</v>
      </c>
      <c r="J1086" s="15"/>
      <c r="K1086" s="16">
        <v>1</v>
      </c>
      <c r="L1086" s="16">
        <v>38</v>
      </c>
      <c r="M1086" s="16">
        <v>48</v>
      </c>
      <c r="N1086" s="16">
        <v>58</v>
      </c>
      <c r="O1086" s="16">
        <v>493674</v>
      </c>
      <c r="P1086" s="16">
        <v>0</v>
      </c>
      <c r="Q1086" s="16">
        <v>0</v>
      </c>
      <c r="R1086" s="16">
        <v>791</v>
      </c>
      <c r="S1086" s="15" t="s">
        <v>1365</v>
      </c>
      <c r="T1086" s="16">
        <v>0</v>
      </c>
      <c r="U1086" s="16">
        <v>0</v>
      </c>
      <c r="V1086" s="16">
        <v>0</v>
      </c>
      <c r="W1086" s="16">
        <v>0</v>
      </c>
      <c r="X1086" s="16">
        <v>0</v>
      </c>
      <c r="Y1086" s="16">
        <v>0</v>
      </c>
      <c r="Z1086" s="16">
        <v>0</v>
      </c>
      <c r="AA1086" s="16">
        <v>0</v>
      </c>
      <c r="AC1086" s="16">
        <v>1</v>
      </c>
      <c r="AD1086" s="16">
        <v>0</v>
      </c>
      <c r="AE1086" s="16">
        <v>3</v>
      </c>
      <c r="AF1086" s="16">
        <v>3</v>
      </c>
      <c r="AG1086" s="16">
        <v>6715</v>
      </c>
      <c r="AH1086" s="16">
        <v>0</v>
      </c>
      <c r="AI1086" s="16">
        <v>0</v>
      </c>
      <c r="AJ1086" s="16">
        <v>258</v>
      </c>
      <c r="AK1086" s="15" t="s">
        <v>1365</v>
      </c>
      <c r="AL1086" s="16">
        <v>0</v>
      </c>
      <c r="AM1086" s="16">
        <v>0</v>
      </c>
      <c r="AN1086" s="16">
        <v>0</v>
      </c>
      <c r="AO1086" s="16">
        <v>0</v>
      </c>
      <c r="AP1086" s="16">
        <v>0</v>
      </c>
      <c r="AQ1086" s="16">
        <v>0</v>
      </c>
      <c r="AR1086" s="16">
        <v>0</v>
      </c>
      <c r="AS1086" s="16">
        <v>0</v>
      </c>
      <c r="AU1086" s="16">
        <v>1</v>
      </c>
      <c r="AV1086" s="16">
        <v>13</v>
      </c>
      <c r="AW1086" s="16">
        <v>500389</v>
      </c>
      <c r="AX1086" s="16">
        <v>0</v>
      </c>
      <c r="AY1086" s="16">
        <v>0</v>
      </c>
      <c r="AZ1086" s="16">
        <v>770</v>
      </c>
      <c r="BA1086" s="16">
        <v>40031</v>
      </c>
    </row>
    <row r="1087" spans="1:53">
      <c r="A1087" s="15" t="s">
        <v>1344</v>
      </c>
      <c r="B1087" s="15" t="s">
        <v>1345</v>
      </c>
      <c r="C1087" s="15" t="s">
        <v>1346</v>
      </c>
      <c r="D1087" s="15" t="s">
        <v>1347</v>
      </c>
      <c r="E1087" s="15" t="s">
        <v>1347</v>
      </c>
      <c r="F1087" s="15" t="s">
        <v>2059</v>
      </c>
      <c r="G1087" s="15" t="s">
        <v>1348</v>
      </c>
      <c r="H1087" s="15" t="s">
        <v>3716</v>
      </c>
      <c r="I1087" s="15" t="s">
        <v>1352</v>
      </c>
      <c r="J1087" s="15"/>
      <c r="K1087" s="16">
        <v>1182071</v>
      </c>
      <c r="L1087" s="16">
        <v>12380546</v>
      </c>
      <c r="M1087" s="16">
        <v>12493397</v>
      </c>
      <c r="N1087" s="16">
        <v>12601494</v>
      </c>
      <c r="O1087" s="16">
        <v>139615163755</v>
      </c>
      <c r="P1087" s="16">
        <v>59878360661</v>
      </c>
      <c r="Q1087" s="16">
        <v>2767980130</v>
      </c>
      <c r="R1087" s="16">
        <v>860</v>
      </c>
      <c r="S1087" s="15"/>
      <c r="T1087" s="16">
        <v>1165585</v>
      </c>
      <c r="U1087" s="16">
        <v>12766093</v>
      </c>
      <c r="V1087" s="16">
        <v>12870920</v>
      </c>
      <c r="W1087" s="16">
        <v>12945372</v>
      </c>
      <c r="X1087" s="16">
        <v>139409669228</v>
      </c>
      <c r="Y1087" s="16">
        <v>19397350396</v>
      </c>
      <c r="Z1087" s="16">
        <v>871571823</v>
      </c>
      <c r="AA1087" s="16">
        <v>834</v>
      </c>
      <c r="AC1087" s="16">
        <v>1195121</v>
      </c>
      <c r="AD1087" s="16">
        <v>12993405</v>
      </c>
      <c r="AE1087" s="16">
        <v>13057838</v>
      </c>
      <c r="AF1087" s="16">
        <v>13099901</v>
      </c>
      <c r="AG1087" s="16">
        <v>147914419772</v>
      </c>
      <c r="AH1087" s="16">
        <v>13586007184</v>
      </c>
      <c r="AI1087" s="16">
        <v>625934488</v>
      </c>
      <c r="AJ1087" s="16">
        <v>872</v>
      </c>
      <c r="AL1087" s="16">
        <v>1221873</v>
      </c>
      <c r="AM1087" s="16">
        <v>13075720</v>
      </c>
      <c r="AN1087" s="16">
        <v>13106460</v>
      </c>
      <c r="AO1087" s="16">
        <v>13144624</v>
      </c>
      <c r="AP1087" s="16">
        <v>161384049648</v>
      </c>
      <c r="AQ1087" s="16">
        <v>12036631739</v>
      </c>
      <c r="AR1087" s="16">
        <v>539639678</v>
      </c>
      <c r="AS1087" s="16">
        <v>947</v>
      </c>
      <c r="AU1087" s="16">
        <v>1191163</v>
      </c>
      <c r="AV1087" s="16">
        <v>12877981</v>
      </c>
      <c r="AW1087" s="16">
        <v>588323302403</v>
      </c>
      <c r="AX1087" s="16">
        <v>104898349980</v>
      </c>
      <c r="AY1087" s="16">
        <v>4805126119</v>
      </c>
      <c r="AZ1087" s="16">
        <v>879</v>
      </c>
      <c r="BA1087" s="16">
        <v>45684</v>
      </c>
    </row>
    <row r="1088" spans="1:53">
      <c r="A1088" s="15" t="s">
        <v>1344</v>
      </c>
      <c r="B1088" s="15" t="s">
        <v>1345</v>
      </c>
      <c r="C1088" s="15" t="s">
        <v>1346</v>
      </c>
      <c r="D1088" s="15" t="s">
        <v>1347</v>
      </c>
      <c r="E1088" s="15" t="s">
        <v>1347</v>
      </c>
      <c r="F1088" s="15" t="s">
        <v>2059</v>
      </c>
      <c r="G1088" s="15" t="s">
        <v>1640</v>
      </c>
      <c r="H1088" s="15" t="s">
        <v>3716</v>
      </c>
      <c r="I1088" s="15" t="s">
        <v>1354</v>
      </c>
      <c r="J1088" s="15"/>
      <c r="K1088" s="16">
        <v>139885</v>
      </c>
      <c r="L1088" s="16">
        <v>2607404</v>
      </c>
      <c r="M1088" s="16">
        <v>2650699</v>
      </c>
      <c r="N1088" s="16">
        <v>2687798</v>
      </c>
      <c r="O1088" s="16">
        <v>32456074191</v>
      </c>
      <c r="P1088" s="16">
        <v>14592748491</v>
      </c>
      <c r="Q1088" s="16">
        <v>745721034</v>
      </c>
      <c r="R1088" s="16">
        <v>943</v>
      </c>
      <c r="S1088" s="15"/>
      <c r="T1088" s="16">
        <v>139371</v>
      </c>
      <c r="U1088" s="16">
        <v>2778330</v>
      </c>
      <c r="V1088" s="16">
        <v>2839331</v>
      </c>
      <c r="W1088" s="16">
        <v>2871386</v>
      </c>
      <c r="X1088" s="16">
        <v>33896733777</v>
      </c>
      <c r="Y1088" s="16">
        <v>4526192029</v>
      </c>
      <c r="Z1088" s="16">
        <v>231347025</v>
      </c>
      <c r="AA1088" s="16">
        <v>921</v>
      </c>
      <c r="AC1088" s="16">
        <v>140159</v>
      </c>
      <c r="AD1088" s="16">
        <v>2899276</v>
      </c>
      <c r="AE1088" s="16">
        <v>2910728</v>
      </c>
      <c r="AF1088" s="16">
        <v>2908612</v>
      </c>
      <c r="AG1088" s="16">
        <v>36655498905</v>
      </c>
      <c r="AH1088" s="16">
        <v>3290461888</v>
      </c>
      <c r="AI1088" s="16">
        <v>171522451</v>
      </c>
      <c r="AJ1088" s="16">
        <v>970</v>
      </c>
      <c r="AL1088" s="16">
        <v>141857</v>
      </c>
      <c r="AM1088" s="16">
        <v>2875859</v>
      </c>
      <c r="AN1088" s="16">
        <v>2817526</v>
      </c>
      <c r="AO1088" s="16">
        <v>2774675</v>
      </c>
      <c r="AP1088" s="16">
        <v>37769642268</v>
      </c>
      <c r="AQ1088" s="16">
        <v>2554491949</v>
      </c>
      <c r="AR1088" s="16">
        <v>129679897</v>
      </c>
      <c r="AS1088" s="16">
        <v>1029</v>
      </c>
      <c r="AU1088" s="16">
        <v>140318</v>
      </c>
      <c r="AV1088" s="16">
        <v>2801802</v>
      </c>
      <c r="AW1088" s="16">
        <v>140777949141</v>
      </c>
      <c r="AX1088" s="16">
        <v>24963894357</v>
      </c>
      <c r="AY1088" s="16">
        <v>1278270407</v>
      </c>
      <c r="AZ1088" s="16">
        <v>966</v>
      </c>
      <c r="BA1088" s="16">
        <v>50246</v>
      </c>
    </row>
    <row r="1089" spans="1:53">
      <c r="A1089" s="15" t="s">
        <v>1344</v>
      </c>
      <c r="B1089" s="15" t="s">
        <v>1345</v>
      </c>
      <c r="C1089" s="15" t="s">
        <v>1346</v>
      </c>
      <c r="D1089" s="15" t="s">
        <v>1347</v>
      </c>
      <c r="E1089" s="15" t="s">
        <v>1347</v>
      </c>
      <c r="F1089" s="15" t="s">
        <v>2059</v>
      </c>
      <c r="G1089" s="15" t="s">
        <v>1703</v>
      </c>
      <c r="H1089" s="15" t="s">
        <v>3716</v>
      </c>
      <c r="I1089" s="15" t="s">
        <v>1356</v>
      </c>
      <c r="J1089" s="15"/>
      <c r="K1089" s="16">
        <v>20131</v>
      </c>
      <c r="L1089" s="16">
        <v>309035</v>
      </c>
      <c r="M1089" s="16">
        <v>324663</v>
      </c>
      <c r="N1089" s="16">
        <v>341002</v>
      </c>
      <c r="O1089" s="16">
        <v>1964984901</v>
      </c>
      <c r="P1089" s="16">
        <v>1230378672</v>
      </c>
      <c r="Q1089" s="16">
        <v>65640483</v>
      </c>
      <c r="R1089" s="16">
        <v>465</v>
      </c>
      <c r="S1089" s="15"/>
      <c r="T1089" s="16">
        <v>19841</v>
      </c>
      <c r="U1089" s="16">
        <v>406448</v>
      </c>
      <c r="V1089" s="16">
        <v>454153</v>
      </c>
      <c r="W1089" s="16">
        <v>458084</v>
      </c>
      <c r="X1089" s="16">
        <v>2652207797</v>
      </c>
      <c r="Y1089" s="16">
        <v>1115801093</v>
      </c>
      <c r="Z1089" s="16">
        <v>61245491</v>
      </c>
      <c r="AA1089" s="16">
        <v>464</v>
      </c>
      <c r="AC1089" s="16">
        <v>19871</v>
      </c>
      <c r="AD1089" s="16">
        <v>459930</v>
      </c>
      <c r="AE1089" s="16">
        <v>454653</v>
      </c>
      <c r="AF1089" s="16">
        <v>451283</v>
      </c>
      <c r="AG1089" s="16">
        <v>2911165935</v>
      </c>
      <c r="AH1089" s="16">
        <v>854829524</v>
      </c>
      <c r="AI1089" s="16">
        <v>47517891</v>
      </c>
      <c r="AJ1089" s="16">
        <v>492</v>
      </c>
      <c r="AL1089" s="16">
        <v>19907</v>
      </c>
      <c r="AM1089" s="16">
        <v>433392</v>
      </c>
      <c r="AN1089" s="16">
        <v>387752</v>
      </c>
      <c r="AO1089" s="16">
        <v>351058</v>
      </c>
      <c r="AP1089" s="16">
        <v>2577659805</v>
      </c>
      <c r="AQ1089" s="16">
        <v>500704222</v>
      </c>
      <c r="AR1089" s="16">
        <v>26909746</v>
      </c>
      <c r="AS1089" s="16">
        <v>507</v>
      </c>
      <c r="AU1089" s="16">
        <v>19938</v>
      </c>
      <c r="AV1089" s="16">
        <v>402621</v>
      </c>
      <c r="AW1089" s="16">
        <v>10106018438</v>
      </c>
      <c r="AX1089" s="16">
        <v>3701713511</v>
      </c>
      <c r="AY1089" s="16">
        <v>201313611</v>
      </c>
      <c r="AZ1089" s="16">
        <v>483</v>
      </c>
      <c r="BA1089" s="16">
        <v>25101</v>
      </c>
    </row>
    <row r="1090" spans="1:53">
      <c r="A1090" s="15" t="s">
        <v>1344</v>
      </c>
      <c r="B1090" s="15" t="s">
        <v>1345</v>
      </c>
      <c r="C1090" s="15" t="s">
        <v>1346</v>
      </c>
      <c r="D1090" s="15" t="s">
        <v>1347</v>
      </c>
      <c r="E1090" s="15" t="s">
        <v>1347</v>
      </c>
      <c r="F1090" s="15" t="s">
        <v>2059</v>
      </c>
      <c r="G1090" s="15" t="s">
        <v>1704</v>
      </c>
      <c r="H1090" s="15" t="s">
        <v>3716</v>
      </c>
      <c r="I1090" s="15" t="s">
        <v>1356</v>
      </c>
      <c r="J1090" s="15"/>
      <c r="K1090" s="16">
        <v>72468</v>
      </c>
      <c r="L1090" s="16">
        <v>816716</v>
      </c>
      <c r="M1090" s="16">
        <v>837810</v>
      </c>
      <c r="N1090" s="16">
        <v>854674</v>
      </c>
      <c r="O1090" s="16">
        <v>8791572823</v>
      </c>
      <c r="P1090" s="16">
        <v>4682009568</v>
      </c>
      <c r="Q1090" s="16">
        <v>250466671</v>
      </c>
      <c r="R1090" s="16">
        <v>809</v>
      </c>
      <c r="S1090" s="15"/>
      <c r="T1090" s="16">
        <v>72629</v>
      </c>
      <c r="U1090" s="16">
        <v>876737</v>
      </c>
      <c r="V1090" s="16">
        <v>890043</v>
      </c>
      <c r="W1090" s="16">
        <v>910349</v>
      </c>
      <c r="X1090" s="16">
        <v>9794195528</v>
      </c>
      <c r="Y1090" s="16">
        <v>1693293311</v>
      </c>
      <c r="Z1090" s="16">
        <v>89072965</v>
      </c>
      <c r="AA1090" s="16">
        <v>844</v>
      </c>
      <c r="AC1090" s="16">
        <v>73359</v>
      </c>
      <c r="AD1090" s="16">
        <v>927928</v>
      </c>
      <c r="AE1090" s="16">
        <v>939444</v>
      </c>
      <c r="AF1090" s="16">
        <v>943842</v>
      </c>
      <c r="AG1090" s="16">
        <v>10902895738</v>
      </c>
      <c r="AH1090" s="16">
        <v>1381128025</v>
      </c>
      <c r="AI1090" s="16">
        <v>72771057</v>
      </c>
      <c r="AJ1090" s="16">
        <v>895</v>
      </c>
      <c r="AL1090" s="16">
        <v>74897</v>
      </c>
      <c r="AM1090" s="16">
        <v>941603</v>
      </c>
      <c r="AN1090" s="16">
        <v>937040</v>
      </c>
      <c r="AO1090" s="16">
        <v>932019</v>
      </c>
      <c r="AP1090" s="16">
        <v>11639594395</v>
      </c>
      <c r="AQ1090" s="16">
        <v>1197917107</v>
      </c>
      <c r="AR1090" s="16">
        <v>62762563</v>
      </c>
      <c r="AS1090" s="16">
        <v>956</v>
      </c>
      <c r="AU1090" s="16">
        <v>73338</v>
      </c>
      <c r="AV1090" s="16">
        <v>900684</v>
      </c>
      <c r="AW1090" s="16">
        <v>41128258484</v>
      </c>
      <c r="AX1090" s="16">
        <v>8954348011</v>
      </c>
      <c r="AY1090" s="16">
        <v>475073256</v>
      </c>
      <c r="AZ1090" s="16">
        <v>878</v>
      </c>
      <c r="BA1090" s="16">
        <v>45663</v>
      </c>
    </row>
    <row r="1091" spans="1:53">
      <c r="A1091" s="15" t="s">
        <v>1344</v>
      </c>
      <c r="B1091" s="15" t="s">
        <v>1345</v>
      </c>
      <c r="C1091" s="15" t="s">
        <v>1346</v>
      </c>
      <c r="D1091" s="15" t="s">
        <v>1347</v>
      </c>
      <c r="E1091" s="15" t="s">
        <v>1347</v>
      </c>
      <c r="F1091" s="15" t="s">
        <v>2059</v>
      </c>
      <c r="G1091" s="15" t="s">
        <v>1642</v>
      </c>
      <c r="H1091" s="15" t="s">
        <v>3716</v>
      </c>
      <c r="I1091" s="15" t="s">
        <v>1356</v>
      </c>
      <c r="J1091" s="15"/>
      <c r="K1091" s="16">
        <v>47286</v>
      </c>
      <c r="L1091" s="16">
        <v>1481653</v>
      </c>
      <c r="M1091" s="16">
        <v>1488226</v>
      </c>
      <c r="N1091" s="16">
        <v>1492122</v>
      </c>
      <c r="O1091" s="16">
        <v>21699516467</v>
      </c>
      <c r="P1091" s="16">
        <v>8680360251</v>
      </c>
      <c r="Q1091" s="16">
        <v>429613880</v>
      </c>
      <c r="R1091" s="16">
        <v>1122</v>
      </c>
      <c r="S1091" s="15"/>
      <c r="T1091" s="16">
        <v>46901</v>
      </c>
      <c r="U1091" s="16">
        <v>1495145</v>
      </c>
      <c r="V1091" s="16">
        <v>1495135</v>
      </c>
      <c r="W1091" s="16">
        <v>1502953</v>
      </c>
      <c r="X1091" s="16">
        <v>21450330452</v>
      </c>
      <c r="Y1091" s="16">
        <v>1717097625</v>
      </c>
      <c r="Z1091" s="16">
        <v>81028569</v>
      </c>
      <c r="AA1091" s="16">
        <v>1102</v>
      </c>
      <c r="AC1091" s="16">
        <v>46929</v>
      </c>
      <c r="AD1091" s="16">
        <v>1511418</v>
      </c>
      <c r="AE1091" s="16">
        <v>1516631</v>
      </c>
      <c r="AF1091" s="16">
        <v>1513487</v>
      </c>
      <c r="AG1091" s="16">
        <v>22841437232</v>
      </c>
      <c r="AH1091" s="16">
        <v>1054504339</v>
      </c>
      <c r="AI1091" s="16">
        <v>51233503</v>
      </c>
      <c r="AJ1091" s="16">
        <v>1161</v>
      </c>
      <c r="AL1091" s="16">
        <v>47053</v>
      </c>
      <c r="AM1091" s="16">
        <v>1500864</v>
      </c>
      <c r="AN1091" s="16">
        <v>1492734</v>
      </c>
      <c r="AO1091" s="16">
        <v>1491598</v>
      </c>
      <c r="AP1091" s="16">
        <v>23552388068</v>
      </c>
      <c r="AQ1091" s="16">
        <v>855870620</v>
      </c>
      <c r="AR1091" s="16">
        <v>40007588</v>
      </c>
      <c r="AS1091" s="16">
        <v>1212</v>
      </c>
      <c r="AU1091" s="16">
        <v>47042</v>
      </c>
      <c r="AV1091" s="16">
        <v>1498497</v>
      </c>
      <c r="AW1091" s="16">
        <v>89543672219</v>
      </c>
      <c r="AX1091" s="16">
        <v>12307832835</v>
      </c>
      <c r="AY1091" s="16">
        <v>601883540</v>
      </c>
      <c r="AZ1091" s="16">
        <v>1149</v>
      </c>
      <c r="BA1091" s="16">
        <v>59756</v>
      </c>
    </row>
    <row r="1092" spans="1:53">
      <c r="A1092" s="15" t="s">
        <v>1344</v>
      </c>
      <c r="B1092" s="15" t="s">
        <v>1345</v>
      </c>
      <c r="C1092" s="15" t="s">
        <v>1346</v>
      </c>
      <c r="D1092" s="15" t="s">
        <v>1347</v>
      </c>
      <c r="E1092" s="15" t="s">
        <v>1347</v>
      </c>
      <c r="F1092" s="15" t="s">
        <v>2059</v>
      </c>
      <c r="G1092" s="15" t="s">
        <v>1353</v>
      </c>
      <c r="H1092" s="15" t="s">
        <v>3716</v>
      </c>
      <c r="I1092" s="15" t="s">
        <v>1354</v>
      </c>
      <c r="J1092" s="15"/>
      <c r="K1092" s="16">
        <v>1042186</v>
      </c>
      <c r="L1092" s="16">
        <v>9773142</v>
      </c>
      <c r="M1092" s="16">
        <v>9842698</v>
      </c>
      <c r="N1092" s="16">
        <v>9913696</v>
      </c>
      <c r="O1092" s="16">
        <v>107159089564</v>
      </c>
      <c r="P1092" s="16">
        <v>45285612170</v>
      </c>
      <c r="Q1092" s="16">
        <v>2022259096</v>
      </c>
      <c r="R1092" s="16">
        <v>837</v>
      </c>
      <c r="S1092" s="15"/>
      <c r="T1092" s="16">
        <v>1026214</v>
      </c>
      <c r="U1092" s="16">
        <v>9987763</v>
      </c>
      <c r="V1092" s="16">
        <v>10031589</v>
      </c>
      <c r="W1092" s="16">
        <v>10073986</v>
      </c>
      <c r="X1092" s="16">
        <v>105512935451</v>
      </c>
      <c r="Y1092" s="16">
        <v>14871158367</v>
      </c>
      <c r="Z1092" s="16">
        <v>640224798</v>
      </c>
      <c r="AA1092" s="16">
        <v>809</v>
      </c>
      <c r="AC1092" s="16">
        <v>1054962</v>
      </c>
      <c r="AD1092" s="16">
        <v>10094129</v>
      </c>
      <c r="AE1092" s="16">
        <v>10147110</v>
      </c>
      <c r="AF1092" s="16">
        <v>10191289</v>
      </c>
      <c r="AG1092" s="16">
        <v>111258920867</v>
      </c>
      <c r="AH1092" s="16">
        <v>10295545296</v>
      </c>
      <c r="AI1092" s="16">
        <v>454412037</v>
      </c>
      <c r="AJ1092" s="16">
        <v>844</v>
      </c>
      <c r="AL1092" s="16">
        <v>1080016</v>
      </c>
      <c r="AM1092" s="16">
        <v>10199861</v>
      </c>
      <c r="AN1092" s="16">
        <v>10288934</v>
      </c>
      <c r="AO1092" s="16">
        <v>10369949</v>
      </c>
      <c r="AP1092" s="16">
        <v>123614407380</v>
      </c>
      <c r="AQ1092" s="16">
        <v>9482139790</v>
      </c>
      <c r="AR1092" s="16">
        <v>409959781</v>
      </c>
      <c r="AS1092" s="16">
        <v>924</v>
      </c>
      <c r="AU1092" s="16">
        <v>1050845</v>
      </c>
      <c r="AV1092" s="16">
        <v>10076179</v>
      </c>
      <c r="AW1092" s="16">
        <v>447545353262</v>
      </c>
      <c r="AX1092" s="16">
        <v>79934455623</v>
      </c>
      <c r="AY1092" s="16">
        <v>3526855712</v>
      </c>
      <c r="AZ1092" s="16">
        <v>854</v>
      </c>
      <c r="BA1092" s="16">
        <v>44416</v>
      </c>
    </row>
    <row r="1093" spans="1:53">
      <c r="A1093" s="15" t="s">
        <v>1344</v>
      </c>
      <c r="B1093" s="15" t="s">
        <v>1345</v>
      </c>
      <c r="C1093" s="15" t="s">
        <v>1346</v>
      </c>
      <c r="D1093" s="15" t="s">
        <v>1347</v>
      </c>
      <c r="E1093" s="15" t="s">
        <v>1347</v>
      </c>
      <c r="F1093" s="15" t="s">
        <v>2059</v>
      </c>
      <c r="G1093" s="15" t="s">
        <v>1355</v>
      </c>
      <c r="H1093" s="15" t="s">
        <v>3716</v>
      </c>
      <c r="I1093" s="15" t="s">
        <v>1356</v>
      </c>
      <c r="J1093" s="15"/>
      <c r="K1093" s="16">
        <v>175403</v>
      </c>
      <c r="L1093" s="16">
        <v>2741863</v>
      </c>
      <c r="M1093" s="16">
        <v>2721971</v>
      </c>
      <c r="N1093" s="16">
        <v>2729455</v>
      </c>
      <c r="O1093" s="16">
        <v>25775455751</v>
      </c>
      <c r="P1093" s="16">
        <v>13473066985</v>
      </c>
      <c r="Q1093" s="16">
        <v>586124861</v>
      </c>
      <c r="R1093" s="16">
        <v>726</v>
      </c>
      <c r="S1093" s="15"/>
      <c r="T1093" s="16">
        <v>176343</v>
      </c>
      <c r="U1093" s="16">
        <v>2739453</v>
      </c>
      <c r="V1093" s="16">
        <v>2751829</v>
      </c>
      <c r="W1093" s="16">
        <v>2765485</v>
      </c>
      <c r="X1093" s="16">
        <v>26118182732</v>
      </c>
      <c r="Y1093" s="16">
        <v>4061880076</v>
      </c>
      <c r="Z1093" s="16">
        <v>171807361</v>
      </c>
      <c r="AA1093" s="16">
        <v>730</v>
      </c>
      <c r="AC1093" s="16">
        <v>176689</v>
      </c>
      <c r="AD1093" s="16">
        <v>2781885</v>
      </c>
      <c r="AE1093" s="16">
        <v>2793197</v>
      </c>
      <c r="AF1093" s="16">
        <v>2807276</v>
      </c>
      <c r="AG1093" s="16">
        <v>27549605316</v>
      </c>
      <c r="AH1093" s="16">
        <v>2534517402</v>
      </c>
      <c r="AI1093" s="16">
        <v>108878522</v>
      </c>
      <c r="AJ1093" s="16">
        <v>758</v>
      </c>
      <c r="AL1093" s="16">
        <v>179286</v>
      </c>
      <c r="AM1093" s="16">
        <v>2826991</v>
      </c>
      <c r="AN1093" s="16">
        <v>2887743</v>
      </c>
      <c r="AO1093" s="16">
        <v>2940879</v>
      </c>
      <c r="AP1093" s="16">
        <v>28989224420</v>
      </c>
      <c r="AQ1093" s="16">
        <v>2390395271</v>
      </c>
      <c r="AR1093" s="16">
        <v>102431128</v>
      </c>
      <c r="AS1093" s="16">
        <v>773</v>
      </c>
      <c r="AU1093" s="16">
        <v>176930</v>
      </c>
      <c r="AV1093" s="16">
        <v>2790669</v>
      </c>
      <c r="AW1093" s="16">
        <v>108432468219</v>
      </c>
      <c r="AX1093" s="16">
        <v>22459859734</v>
      </c>
      <c r="AY1093" s="16">
        <v>969241872</v>
      </c>
      <c r="AZ1093" s="16">
        <v>747</v>
      </c>
      <c r="BA1093" s="16">
        <v>38855</v>
      </c>
    </row>
    <row r="1094" spans="1:53">
      <c r="A1094" s="15" t="s">
        <v>1344</v>
      </c>
      <c r="B1094" s="15" t="s">
        <v>1345</v>
      </c>
      <c r="C1094" s="15" t="s">
        <v>1346</v>
      </c>
      <c r="D1094" s="15" t="s">
        <v>1347</v>
      </c>
      <c r="E1094" s="15" t="s">
        <v>1347</v>
      </c>
      <c r="F1094" s="15" t="s">
        <v>2059</v>
      </c>
      <c r="G1094" s="15" t="s">
        <v>1357</v>
      </c>
      <c r="H1094" s="15" t="s">
        <v>3716</v>
      </c>
      <c r="I1094" s="15" t="s">
        <v>1356</v>
      </c>
      <c r="J1094" s="15"/>
      <c r="K1094" s="16">
        <v>19219</v>
      </c>
      <c r="L1094" s="16">
        <v>467094</v>
      </c>
      <c r="M1094" s="16">
        <v>468691</v>
      </c>
      <c r="N1094" s="16">
        <v>468298</v>
      </c>
      <c r="O1094" s="16">
        <v>9877621843</v>
      </c>
      <c r="P1094" s="16">
        <v>2712307857</v>
      </c>
      <c r="Q1094" s="16">
        <v>143500838</v>
      </c>
      <c r="R1094" s="16">
        <v>1623</v>
      </c>
      <c r="S1094" s="15"/>
      <c r="T1094" s="16">
        <v>18921</v>
      </c>
      <c r="U1094" s="16">
        <v>466426</v>
      </c>
      <c r="V1094" s="16">
        <v>465759</v>
      </c>
      <c r="W1094" s="16">
        <v>465208</v>
      </c>
      <c r="X1094" s="16">
        <v>9158507142</v>
      </c>
      <c r="Y1094" s="16">
        <v>534730377</v>
      </c>
      <c r="Z1094" s="16">
        <v>28269118</v>
      </c>
      <c r="AA1094" s="16">
        <v>1512</v>
      </c>
      <c r="AC1094" s="16">
        <v>19066</v>
      </c>
      <c r="AD1094" s="16">
        <v>466485</v>
      </c>
      <c r="AE1094" s="16">
        <v>472059</v>
      </c>
      <c r="AF1094" s="16">
        <v>470628</v>
      </c>
      <c r="AG1094" s="16">
        <v>9394425340</v>
      </c>
      <c r="AH1094" s="16">
        <v>498831806</v>
      </c>
      <c r="AI1094" s="16">
        <v>27603076</v>
      </c>
      <c r="AJ1094" s="16">
        <v>1538</v>
      </c>
      <c r="AL1094" s="16">
        <v>19631</v>
      </c>
      <c r="AM1094" s="16">
        <v>472825</v>
      </c>
      <c r="AN1094" s="16">
        <v>481499</v>
      </c>
      <c r="AO1094" s="16">
        <v>474916</v>
      </c>
      <c r="AP1094" s="16">
        <v>11182709462</v>
      </c>
      <c r="AQ1094" s="16">
        <v>769117259</v>
      </c>
      <c r="AR1094" s="16">
        <v>28459330</v>
      </c>
      <c r="AS1094" s="16">
        <v>1806</v>
      </c>
      <c r="AU1094" s="16">
        <v>19209</v>
      </c>
      <c r="AV1094" s="16">
        <v>469991</v>
      </c>
      <c r="AW1094" s="16">
        <v>39613263787</v>
      </c>
      <c r="AX1094" s="16">
        <v>4514987299</v>
      </c>
      <c r="AY1094" s="16">
        <v>227832362</v>
      </c>
      <c r="AZ1094" s="16">
        <v>1621</v>
      </c>
      <c r="BA1094" s="16">
        <v>84285</v>
      </c>
    </row>
    <row r="1095" spans="1:53">
      <c r="A1095" s="15" t="s">
        <v>1344</v>
      </c>
      <c r="B1095" s="15" t="s">
        <v>1345</v>
      </c>
      <c r="C1095" s="15" t="s">
        <v>1346</v>
      </c>
      <c r="D1095" s="15" t="s">
        <v>1347</v>
      </c>
      <c r="E1095" s="15" t="s">
        <v>1347</v>
      </c>
      <c r="F1095" s="15" t="s">
        <v>2059</v>
      </c>
      <c r="G1095" s="15" t="s">
        <v>1358</v>
      </c>
      <c r="H1095" s="15" t="s">
        <v>3716</v>
      </c>
      <c r="I1095" s="15" t="s">
        <v>1356</v>
      </c>
      <c r="J1095" s="15"/>
      <c r="K1095" s="16">
        <v>88252</v>
      </c>
      <c r="L1095" s="16">
        <v>902965</v>
      </c>
      <c r="M1095" s="16">
        <v>906492</v>
      </c>
      <c r="N1095" s="16">
        <v>910636</v>
      </c>
      <c r="O1095" s="16">
        <v>18116886262</v>
      </c>
      <c r="P1095" s="16">
        <v>5366919787</v>
      </c>
      <c r="Q1095" s="16">
        <v>247260281</v>
      </c>
      <c r="R1095" s="16">
        <v>1537</v>
      </c>
      <c r="S1095" s="15"/>
      <c r="T1095" s="16">
        <v>88832</v>
      </c>
      <c r="U1095" s="16">
        <v>916364</v>
      </c>
      <c r="V1095" s="16">
        <v>919261</v>
      </c>
      <c r="W1095" s="16">
        <v>922841</v>
      </c>
      <c r="X1095" s="16">
        <v>14822349905</v>
      </c>
      <c r="Y1095" s="16">
        <v>1059856651</v>
      </c>
      <c r="Z1095" s="16">
        <v>47351654</v>
      </c>
      <c r="AA1095" s="16">
        <v>1240</v>
      </c>
      <c r="AC1095" s="16">
        <v>89243</v>
      </c>
      <c r="AD1095" s="16">
        <v>929018</v>
      </c>
      <c r="AE1095" s="16">
        <v>933267</v>
      </c>
      <c r="AF1095" s="16">
        <v>932868</v>
      </c>
      <c r="AG1095" s="16">
        <v>15974897337</v>
      </c>
      <c r="AH1095" s="16">
        <v>771801469</v>
      </c>
      <c r="AI1095" s="16">
        <v>35092373</v>
      </c>
      <c r="AJ1095" s="16">
        <v>1319</v>
      </c>
      <c r="AL1095" s="16">
        <v>90996</v>
      </c>
      <c r="AM1095" s="16">
        <v>936038</v>
      </c>
      <c r="AN1095" s="16">
        <v>936674</v>
      </c>
      <c r="AO1095" s="16">
        <v>943309</v>
      </c>
      <c r="AP1095" s="16">
        <v>17836686321</v>
      </c>
      <c r="AQ1095" s="16">
        <v>681788021</v>
      </c>
      <c r="AR1095" s="16">
        <v>30756226</v>
      </c>
      <c r="AS1095" s="16">
        <v>1462</v>
      </c>
      <c r="AU1095" s="16">
        <v>89331</v>
      </c>
      <c r="AV1095" s="16">
        <v>924144</v>
      </c>
      <c r="AW1095" s="16">
        <v>66750819825</v>
      </c>
      <c r="AX1095" s="16">
        <v>7880365928</v>
      </c>
      <c r="AY1095" s="16">
        <v>360460534</v>
      </c>
      <c r="AZ1095" s="16">
        <v>1389</v>
      </c>
      <c r="BA1095" s="16">
        <v>72230</v>
      </c>
    </row>
    <row r="1096" spans="1:53">
      <c r="A1096" s="15" t="s">
        <v>1344</v>
      </c>
      <c r="B1096" s="15" t="s">
        <v>1345</v>
      </c>
      <c r="C1096" s="15" t="s">
        <v>1346</v>
      </c>
      <c r="D1096" s="15" t="s">
        <v>1347</v>
      </c>
      <c r="E1096" s="15" t="s">
        <v>1347</v>
      </c>
      <c r="F1096" s="15" t="s">
        <v>2059</v>
      </c>
      <c r="G1096" s="15" t="s">
        <v>1359</v>
      </c>
      <c r="H1096" s="15" t="s">
        <v>3716</v>
      </c>
      <c r="I1096" s="15" t="s">
        <v>1356</v>
      </c>
      <c r="J1096" s="15"/>
      <c r="K1096" s="16">
        <v>151060</v>
      </c>
      <c r="L1096" s="16">
        <v>2047916</v>
      </c>
      <c r="M1096" s="16">
        <v>2076109</v>
      </c>
      <c r="N1096" s="16">
        <v>2089767</v>
      </c>
      <c r="O1096" s="16">
        <v>27437271336</v>
      </c>
      <c r="P1096" s="16">
        <v>11398618717</v>
      </c>
      <c r="Q1096" s="16">
        <v>549107749</v>
      </c>
      <c r="R1096" s="16">
        <v>1019</v>
      </c>
      <c r="S1096" s="15"/>
      <c r="T1096" s="16">
        <v>151344</v>
      </c>
      <c r="U1096" s="16">
        <v>2128664</v>
      </c>
      <c r="V1096" s="16">
        <v>2126671</v>
      </c>
      <c r="W1096" s="16">
        <v>2142775</v>
      </c>
      <c r="X1096" s="16">
        <v>27644298314</v>
      </c>
      <c r="Y1096" s="16">
        <v>3561142111</v>
      </c>
      <c r="Z1096" s="16">
        <v>169825951</v>
      </c>
      <c r="AA1096" s="16">
        <v>997</v>
      </c>
      <c r="AC1096" s="16">
        <v>152076</v>
      </c>
      <c r="AD1096" s="16">
        <v>2146636</v>
      </c>
      <c r="AE1096" s="16">
        <v>2164089</v>
      </c>
      <c r="AF1096" s="16">
        <v>2172736</v>
      </c>
      <c r="AG1096" s="16">
        <v>29100308472</v>
      </c>
      <c r="AH1096" s="16">
        <v>2672815570</v>
      </c>
      <c r="AI1096" s="16">
        <v>130931594</v>
      </c>
      <c r="AJ1096" s="16">
        <v>1036</v>
      </c>
      <c r="AL1096" s="16">
        <v>155610</v>
      </c>
      <c r="AM1096" s="16">
        <v>2176442</v>
      </c>
      <c r="AN1096" s="16">
        <v>2185215</v>
      </c>
      <c r="AO1096" s="16">
        <v>2195841</v>
      </c>
      <c r="AP1096" s="16">
        <v>32905236753</v>
      </c>
      <c r="AQ1096" s="16">
        <v>2512951402</v>
      </c>
      <c r="AR1096" s="16">
        <v>123506117</v>
      </c>
      <c r="AS1096" s="16">
        <v>1158</v>
      </c>
      <c r="AU1096" s="16">
        <v>152523</v>
      </c>
      <c r="AV1096" s="16">
        <v>2137738</v>
      </c>
      <c r="AW1096" s="16">
        <v>117087114875</v>
      </c>
      <c r="AX1096" s="16">
        <v>20145527800</v>
      </c>
      <c r="AY1096" s="16">
        <v>973371411</v>
      </c>
      <c r="AZ1096" s="16">
        <v>1053</v>
      </c>
      <c r="BA1096" s="16">
        <v>54771</v>
      </c>
    </row>
    <row r="1097" spans="1:53">
      <c r="A1097" s="15" t="s">
        <v>1344</v>
      </c>
      <c r="B1097" s="15" t="s">
        <v>1345</v>
      </c>
      <c r="C1097" s="15" t="s">
        <v>1346</v>
      </c>
      <c r="D1097" s="15" t="s">
        <v>1347</v>
      </c>
      <c r="E1097" s="15" t="s">
        <v>1347</v>
      </c>
      <c r="F1097" s="15" t="s">
        <v>2059</v>
      </c>
      <c r="G1097" s="15" t="s">
        <v>1360</v>
      </c>
      <c r="H1097" s="15" t="s">
        <v>3716</v>
      </c>
      <c r="I1097" s="15" t="s">
        <v>1356</v>
      </c>
      <c r="J1097" s="15"/>
      <c r="K1097" s="16">
        <v>93127</v>
      </c>
      <c r="L1097" s="16">
        <v>1505585</v>
      </c>
      <c r="M1097" s="16">
        <v>1525527</v>
      </c>
      <c r="N1097" s="16">
        <v>1531780</v>
      </c>
      <c r="O1097" s="16">
        <v>14861731181</v>
      </c>
      <c r="P1097" s="16">
        <v>4884640783</v>
      </c>
      <c r="Q1097" s="16">
        <v>199860171</v>
      </c>
      <c r="R1097" s="16">
        <v>752</v>
      </c>
      <c r="S1097" s="15"/>
      <c r="T1097" s="16">
        <v>93590</v>
      </c>
      <c r="U1097" s="16">
        <v>1543098</v>
      </c>
      <c r="V1097" s="16">
        <v>1544378</v>
      </c>
      <c r="W1097" s="16">
        <v>1530419</v>
      </c>
      <c r="X1097" s="16">
        <v>15887100631</v>
      </c>
      <c r="Y1097" s="16">
        <v>1470427127</v>
      </c>
      <c r="Z1097" s="16">
        <v>60619229</v>
      </c>
      <c r="AA1097" s="16">
        <v>794</v>
      </c>
      <c r="AC1097" s="16">
        <v>93772</v>
      </c>
      <c r="AD1097" s="16">
        <v>1516004</v>
      </c>
      <c r="AE1097" s="16">
        <v>1515739</v>
      </c>
      <c r="AF1097" s="16">
        <v>1539637</v>
      </c>
      <c r="AG1097" s="16">
        <v>16601447832</v>
      </c>
      <c r="AH1097" s="16">
        <v>913496122</v>
      </c>
      <c r="AI1097" s="16">
        <v>37933823</v>
      </c>
      <c r="AJ1097" s="16">
        <v>838</v>
      </c>
      <c r="AL1097" s="16">
        <v>94817</v>
      </c>
      <c r="AM1097" s="16">
        <v>1559387</v>
      </c>
      <c r="AN1097" s="16">
        <v>1564629</v>
      </c>
      <c r="AO1097" s="16">
        <v>1563259</v>
      </c>
      <c r="AP1097" s="16">
        <v>18138188224</v>
      </c>
      <c r="AQ1097" s="16">
        <v>837684413</v>
      </c>
      <c r="AR1097" s="16">
        <v>35086547</v>
      </c>
      <c r="AS1097" s="16">
        <v>893</v>
      </c>
      <c r="AU1097" s="16">
        <v>93827</v>
      </c>
      <c r="AV1097" s="16">
        <v>1536620</v>
      </c>
      <c r="AW1097" s="16">
        <v>65488467868</v>
      </c>
      <c r="AX1097" s="16">
        <v>8106248445</v>
      </c>
      <c r="AY1097" s="16">
        <v>333499770</v>
      </c>
      <c r="AZ1097" s="16">
        <v>820</v>
      </c>
      <c r="BA1097" s="16">
        <v>42619</v>
      </c>
    </row>
    <row r="1098" spans="1:53">
      <c r="A1098" s="15" t="s">
        <v>1344</v>
      </c>
      <c r="B1098" s="15" t="s">
        <v>1345</v>
      </c>
      <c r="C1098" s="15" t="s">
        <v>1346</v>
      </c>
      <c r="D1098" s="15" t="s">
        <v>1347</v>
      </c>
      <c r="E1098" s="15" t="s">
        <v>1347</v>
      </c>
      <c r="F1098" s="15" t="s">
        <v>2059</v>
      </c>
      <c r="G1098" s="15" t="s">
        <v>1361</v>
      </c>
      <c r="H1098" s="15" t="s">
        <v>3716</v>
      </c>
      <c r="I1098" s="15" t="s">
        <v>1356</v>
      </c>
      <c r="J1098" s="15"/>
      <c r="K1098" s="16">
        <v>80465</v>
      </c>
      <c r="L1098" s="16">
        <v>1394433</v>
      </c>
      <c r="M1098" s="16">
        <v>1409165</v>
      </c>
      <c r="N1098" s="16">
        <v>1431279</v>
      </c>
      <c r="O1098" s="16">
        <v>6702411011</v>
      </c>
      <c r="P1098" s="16">
        <v>4677186665</v>
      </c>
      <c r="Q1098" s="16">
        <v>181281996</v>
      </c>
      <c r="R1098" s="16">
        <v>365</v>
      </c>
      <c r="S1098" s="15"/>
      <c r="T1098" s="16">
        <v>81026</v>
      </c>
      <c r="U1098" s="16">
        <v>1459763</v>
      </c>
      <c r="V1098" s="16">
        <v>1472613</v>
      </c>
      <c r="W1098" s="16">
        <v>1490076</v>
      </c>
      <c r="X1098" s="16">
        <v>7307817499</v>
      </c>
      <c r="Y1098" s="16">
        <v>2783202578</v>
      </c>
      <c r="Z1098" s="16">
        <v>105934476</v>
      </c>
      <c r="AA1098" s="16">
        <v>381</v>
      </c>
      <c r="AC1098" s="16">
        <v>81572</v>
      </c>
      <c r="AD1098" s="16">
        <v>1497085</v>
      </c>
      <c r="AE1098" s="16">
        <v>1500356</v>
      </c>
      <c r="AF1098" s="16">
        <v>1487074</v>
      </c>
      <c r="AG1098" s="16">
        <v>7758255464</v>
      </c>
      <c r="AH1098" s="16">
        <v>1866153262</v>
      </c>
      <c r="AI1098" s="16">
        <v>72315963</v>
      </c>
      <c r="AJ1098" s="16">
        <v>399</v>
      </c>
      <c r="AL1098" s="16">
        <v>82913</v>
      </c>
      <c r="AM1098" s="16">
        <v>1473285</v>
      </c>
      <c r="AN1098" s="16">
        <v>1469723</v>
      </c>
      <c r="AO1098" s="16">
        <v>1479221</v>
      </c>
      <c r="AP1098" s="16">
        <v>9336848699</v>
      </c>
      <c r="AQ1098" s="16">
        <v>1426535075</v>
      </c>
      <c r="AR1098" s="16">
        <v>55132952</v>
      </c>
      <c r="AS1098" s="16">
        <v>487</v>
      </c>
      <c r="AU1098" s="16">
        <v>81494</v>
      </c>
      <c r="AV1098" s="16">
        <v>1463673</v>
      </c>
      <c r="AW1098" s="16">
        <v>31105332673</v>
      </c>
      <c r="AX1098" s="16">
        <v>10753077580</v>
      </c>
      <c r="AY1098" s="16">
        <v>414665387</v>
      </c>
      <c r="AZ1098" s="16">
        <v>409</v>
      </c>
      <c r="BA1098" s="16">
        <v>21252</v>
      </c>
    </row>
    <row r="1099" spans="1:53">
      <c r="A1099" s="15" t="s">
        <v>1344</v>
      </c>
      <c r="B1099" s="15" t="s">
        <v>1345</v>
      </c>
      <c r="C1099" s="15" t="s">
        <v>1346</v>
      </c>
      <c r="D1099" s="15" t="s">
        <v>1347</v>
      </c>
      <c r="E1099" s="15" t="s">
        <v>1347</v>
      </c>
      <c r="F1099" s="15" t="s">
        <v>2059</v>
      </c>
      <c r="G1099" s="15" t="s">
        <v>1362</v>
      </c>
      <c r="H1099" s="15" t="s">
        <v>3716</v>
      </c>
      <c r="I1099" s="15" t="s">
        <v>1356</v>
      </c>
      <c r="J1099" s="15"/>
      <c r="K1099" s="16">
        <v>394225</v>
      </c>
      <c r="L1099" s="16">
        <v>660711</v>
      </c>
      <c r="M1099" s="16">
        <v>670857</v>
      </c>
      <c r="N1099" s="16">
        <v>678535</v>
      </c>
      <c r="O1099" s="16">
        <v>3800090110</v>
      </c>
      <c r="P1099" s="16">
        <v>2439547945</v>
      </c>
      <c r="Q1099" s="16">
        <v>103620462</v>
      </c>
      <c r="R1099" s="16">
        <v>436</v>
      </c>
      <c r="S1099" s="15"/>
      <c r="T1099" s="16">
        <v>376676</v>
      </c>
      <c r="U1099" s="16">
        <v>679450</v>
      </c>
      <c r="V1099" s="16">
        <v>690124</v>
      </c>
      <c r="W1099" s="16">
        <v>691181</v>
      </c>
      <c r="X1099" s="16">
        <v>4025265845</v>
      </c>
      <c r="Y1099" s="16">
        <v>1227575964</v>
      </c>
      <c r="Z1099" s="16">
        <v>50510383</v>
      </c>
      <c r="AA1099" s="16">
        <v>451</v>
      </c>
      <c r="AC1099" s="16">
        <v>390901</v>
      </c>
      <c r="AD1099" s="16">
        <v>690289</v>
      </c>
      <c r="AE1099" s="16">
        <v>694491</v>
      </c>
      <c r="AF1099" s="16">
        <v>698637</v>
      </c>
      <c r="AG1099" s="16">
        <v>4182200583</v>
      </c>
      <c r="AH1099" s="16">
        <v>864710740</v>
      </c>
      <c r="AI1099" s="16">
        <v>35741090</v>
      </c>
      <c r="AJ1099" s="16">
        <v>463</v>
      </c>
      <c r="AL1099" s="16">
        <v>405394</v>
      </c>
      <c r="AM1099" s="16">
        <v>687302</v>
      </c>
      <c r="AN1099" s="16">
        <v>691439</v>
      </c>
      <c r="AO1099" s="16">
        <v>694216</v>
      </c>
      <c r="AP1099" s="16">
        <v>4260333869</v>
      </c>
      <c r="AQ1099" s="16">
        <v>696800913</v>
      </c>
      <c r="AR1099" s="16">
        <v>28857036</v>
      </c>
      <c r="AS1099" s="16">
        <v>474</v>
      </c>
      <c r="AU1099" s="16">
        <v>391799</v>
      </c>
      <c r="AV1099" s="16">
        <v>685603</v>
      </c>
      <c r="AW1099" s="16">
        <v>16267890407</v>
      </c>
      <c r="AX1099" s="16">
        <v>5228635562</v>
      </c>
      <c r="AY1099" s="16">
        <v>218728971</v>
      </c>
      <c r="AZ1099" s="16">
        <v>456</v>
      </c>
      <c r="BA1099" s="16">
        <v>23728</v>
      </c>
    </row>
    <row r="1100" spans="1:53">
      <c r="A1100" s="15" t="s">
        <v>1344</v>
      </c>
      <c r="B1100" s="15" t="s">
        <v>1345</v>
      </c>
      <c r="C1100" s="15" t="s">
        <v>1346</v>
      </c>
      <c r="D1100" s="15" t="s">
        <v>1347</v>
      </c>
      <c r="E1100" s="15" t="s">
        <v>1347</v>
      </c>
      <c r="F1100" s="15" t="s">
        <v>2059</v>
      </c>
      <c r="G1100" s="15" t="s">
        <v>1364</v>
      </c>
      <c r="H1100" s="15" t="s">
        <v>3716</v>
      </c>
      <c r="I1100" s="15" t="s">
        <v>1356</v>
      </c>
      <c r="J1100" s="15"/>
      <c r="K1100" s="16">
        <v>40435</v>
      </c>
      <c r="L1100" s="16">
        <v>52575</v>
      </c>
      <c r="M1100" s="16">
        <v>63886</v>
      </c>
      <c r="N1100" s="16">
        <v>73946</v>
      </c>
      <c r="O1100" s="16">
        <v>587622070</v>
      </c>
      <c r="P1100" s="16">
        <v>333323431</v>
      </c>
      <c r="Q1100" s="16">
        <v>11502738</v>
      </c>
      <c r="R1100" s="16">
        <v>712</v>
      </c>
      <c r="S1100" s="15"/>
      <c r="T1100" s="16">
        <v>39482</v>
      </c>
      <c r="U1100" s="16">
        <v>54545</v>
      </c>
      <c r="V1100" s="16">
        <v>60954</v>
      </c>
      <c r="W1100" s="16">
        <v>66001</v>
      </c>
      <c r="X1100" s="16">
        <v>549413383</v>
      </c>
      <c r="Y1100" s="16">
        <v>172343483</v>
      </c>
      <c r="Z1100" s="16">
        <v>5906626</v>
      </c>
      <c r="AA1100" s="16">
        <v>699</v>
      </c>
      <c r="AC1100" s="16">
        <v>51643</v>
      </c>
      <c r="AD1100" s="16">
        <v>66727</v>
      </c>
      <c r="AE1100" s="16">
        <v>73912</v>
      </c>
      <c r="AF1100" s="16">
        <v>82433</v>
      </c>
      <c r="AG1100" s="16">
        <v>697780523</v>
      </c>
      <c r="AH1100" s="16">
        <v>173218925</v>
      </c>
      <c r="AI1100" s="16">
        <v>5915596</v>
      </c>
      <c r="AJ1100" s="16">
        <v>722</v>
      </c>
      <c r="AL1100" s="16">
        <v>51369</v>
      </c>
      <c r="AM1100" s="16">
        <v>67591</v>
      </c>
      <c r="AN1100" s="16">
        <v>72012</v>
      </c>
      <c r="AO1100" s="16">
        <v>78308</v>
      </c>
      <c r="AP1100" s="16">
        <v>965179632</v>
      </c>
      <c r="AQ1100" s="16">
        <v>166867436</v>
      </c>
      <c r="AR1100" s="16">
        <v>5730445</v>
      </c>
      <c r="AS1100" s="16">
        <v>1022</v>
      </c>
      <c r="AU1100" s="16">
        <v>45732</v>
      </c>
      <c r="AV1100" s="16">
        <v>67741</v>
      </c>
      <c r="AW1100" s="16">
        <v>2799995608</v>
      </c>
      <c r="AX1100" s="16">
        <v>845753275</v>
      </c>
      <c r="AY1100" s="16">
        <v>29055405</v>
      </c>
      <c r="AZ1100" s="16">
        <v>795</v>
      </c>
      <c r="BA1100" s="16">
        <v>41334</v>
      </c>
    </row>
    <row r="1101" spans="1:53">
      <c r="A1101" s="15" t="s">
        <v>1344</v>
      </c>
      <c r="B1101" s="15" t="s">
        <v>1345</v>
      </c>
      <c r="C1101" s="15" t="s">
        <v>1346</v>
      </c>
      <c r="D1101" s="15" t="s">
        <v>1347</v>
      </c>
      <c r="E1101" s="15" t="s">
        <v>1347</v>
      </c>
      <c r="F1101" s="15" t="s">
        <v>2059</v>
      </c>
      <c r="G1101" s="15" t="s">
        <v>1705</v>
      </c>
      <c r="H1101" s="15" t="s">
        <v>3716</v>
      </c>
      <c r="I1101" s="15" t="s">
        <v>1367</v>
      </c>
      <c r="J1101" s="15"/>
      <c r="K1101" s="16">
        <v>19356</v>
      </c>
      <c r="L1101" s="16">
        <v>287889</v>
      </c>
      <c r="M1101" s="16">
        <v>303268</v>
      </c>
      <c r="N1101" s="16">
        <v>319395</v>
      </c>
      <c r="O1101" s="16">
        <v>1480475004</v>
      </c>
      <c r="P1101" s="16">
        <v>1100110340</v>
      </c>
      <c r="Q1101" s="16">
        <v>56902450</v>
      </c>
      <c r="R1101" s="16">
        <v>375</v>
      </c>
      <c r="S1101" s="15"/>
      <c r="T1101" s="16">
        <v>19059</v>
      </c>
      <c r="U1101" s="16">
        <v>384823</v>
      </c>
      <c r="V1101" s="16">
        <v>432313</v>
      </c>
      <c r="W1101" s="16">
        <v>435979</v>
      </c>
      <c r="X1101" s="16">
        <v>2171002855</v>
      </c>
      <c r="Y1101" s="16">
        <v>1095191190</v>
      </c>
      <c r="Z1101" s="16">
        <v>60216437</v>
      </c>
      <c r="AA1101" s="16">
        <v>400</v>
      </c>
      <c r="AC1101" s="16">
        <v>19089</v>
      </c>
      <c r="AD1101" s="16">
        <v>437577</v>
      </c>
      <c r="AE1101" s="16">
        <v>432265</v>
      </c>
      <c r="AF1101" s="16">
        <v>428723</v>
      </c>
      <c r="AG1101" s="16">
        <v>2383433770</v>
      </c>
      <c r="AH1101" s="16">
        <v>837119683</v>
      </c>
      <c r="AI1101" s="16">
        <v>46614013</v>
      </c>
      <c r="AJ1101" s="16">
        <v>424</v>
      </c>
      <c r="AL1101" s="16">
        <v>19121</v>
      </c>
      <c r="AM1101" s="16">
        <v>410780</v>
      </c>
      <c r="AN1101" s="16">
        <v>365104</v>
      </c>
      <c r="AO1101" s="16">
        <v>328340</v>
      </c>
      <c r="AP1101" s="16">
        <v>2097826141</v>
      </c>
      <c r="AQ1101" s="16">
        <v>484585877</v>
      </c>
      <c r="AR1101" s="16">
        <v>26130262</v>
      </c>
      <c r="AS1101" s="16">
        <v>438</v>
      </c>
      <c r="AU1101" s="16">
        <v>19156</v>
      </c>
      <c r="AV1101" s="16">
        <v>380538</v>
      </c>
      <c r="AW1101" s="16">
        <v>8132737770</v>
      </c>
      <c r="AX1101" s="16">
        <v>3517007090</v>
      </c>
      <c r="AY1101" s="16">
        <v>189863162</v>
      </c>
      <c r="AZ1101" s="16">
        <v>411</v>
      </c>
      <c r="BA1101" s="16">
        <v>21372</v>
      </c>
    </row>
    <row r="1102" spans="1:53">
      <c r="A1102" s="15" t="s">
        <v>1344</v>
      </c>
      <c r="B1102" s="15" t="s">
        <v>1345</v>
      </c>
      <c r="C1102" s="15" t="s">
        <v>1346</v>
      </c>
      <c r="D1102" s="15" t="s">
        <v>1347</v>
      </c>
      <c r="E1102" s="15" t="s">
        <v>1347</v>
      </c>
      <c r="F1102" s="15" t="s">
        <v>2059</v>
      </c>
      <c r="G1102" s="15" t="s">
        <v>1706</v>
      </c>
      <c r="H1102" s="15" t="s">
        <v>3716</v>
      </c>
      <c r="I1102" s="15" t="s">
        <v>1369</v>
      </c>
      <c r="J1102" s="15"/>
      <c r="K1102" s="16">
        <v>11768</v>
      </c>
      <c r="L1102" s="16">
        <v>135516</v>
      </c>
      <c r="M1102" s="16">
        <v>143609</v>
      </c>
      <c r="N1102" s="16">
        <v>152870</v>
      </c>
      <c r="O1102" s="16">
        <v>743567217</v>
      </c>
      <c r="P1102" s="16">
        <v>545169228</v>
      </c>
      <c r="Q1102" s="16">
        <v>27990612</v>
      </c>
      <c r="R1102" s="16">
        <v>397</v>
      </c>
      <c r="S1102" s="15"/>
      <c r="T1102" s="16">
        <v>11546</v>
      </c>
      <c r="U1102" s="16">
        <v>185967</v>
      </c>
      <c r="V1102" s="16">
        <v>199015</v>
      </c>
      <c r="W1102" s="16">
        <v>200086</v>
      </c>
      <c r="X1102" s="16">
        <v>1105126220</v>
      </c>
      <c r="Y1102" s="16">
        <v>551508142</v>
      </c>
      <c r="Z1102" s="16">
        <v>30221440</v>
      </c>
      <c r="AA1102" s="16">
        <v>436</v>
      </c>
      <c r="AC1102" s="16">
        <v>11560</v>
      </c>
      <c r="AD1102" s="16">
        <v>201101</v>
      </c>
      <c r="AE1102" s="16">
        <v>198163</v>
      </c>
      <c r="AF1102" s="16">
        <v>198019</v>
      </c>
      <c r="AG1102" s="16">
        <v>1177882027</v>
      </c>
      <c r="AH1102" s="16">
        <v>366360944</v>
      </c>
      <c r="AI1102" s="16">
        <v>20695515</v>
      </c>
      <c r="AJ1102" s="16">
        <v>455</v>
      </c>
      <c r="AL1102" s="16">
        <v>11576</v>
      </c>
      <c r="AM1102" s="16">
        <v>192526</v>
      </c>
      <c r="AN1102" s="16">
        <v>168520</v>
      </c>
      <c r="AO1102" s="16">
        <v>148647</v>
      </c>
      <c r="AP1102" s="16">
        <v>1054234684</v>
      </c>
      <c r="AQ1102" s="16">
        <v>197413895</v>
      </c>
      <c r="AR1102" s="16">
        <v>10775647</v>
      </c>
      <c r="AS1102" s="16">
        <v>477</v>
      </c>
      <c r="AU1102" s="16">
        <v>11613</v>
      </c>
      <c r="AV1102" s="16">
        <v>177003</v>
      </c>
      <c r="AW1102" s="16">
        <v>4080810148</v>
      </c>
      <c r="AX1102" s="16">
        <v>1660452209</v>
      </c>
      <c r="AY1102" s="16">
        <v>89683214</v>
      </c>
      <c r="AZ1102" s="16">
        <v>443</v>
      </c>
      <c r="BA1102" s="16">
        <v>23055</v>
      </c>
    </row>
    <row r="1103" spans="1:53">
      <c r="A1103" s="15" t="s">
        <v>1344</v>
      </c>
      <c r="B1103" s="15" t="s">
        <v>1345</v>
      </c>
      <c r="C1103" s="15" t="s">
        <v>1346</v>
      </c>
      <c r="D1103" s="15" t="s">
        <v>1347</v>
      </c>
      <c r="E1103" s="15" t="s">
        <v>1347</v>
      </c>
      <c r="F1103" s="15" t="s">
        <v>2059</v>
      </c>
      <c r="G1103" s="15" t="s">
        <v>2060</v>
      </c>
      <c r="H1103" s="15" t="s">
        <v>3716</v>
      </c>
      <c r="I1103" s="15" t="s">
        <v>1371</v>
      </c>
      <c r="J1103" s="15"/>
      <c r="K1103" s="16">
        <v>724</v>
      </c>
      <c r="L1103" s="16">
        <v>1654</v>
      </c>
      <c r="M1103" s="16">
        <v>1740</v>
      </c>
      <c r="N1103" s="16">
        <v>1929</v>
      </c>
      <c r="O1103" s="16">
        <v>10610303</v>
      </c>
      <c r="P1103" s="16">
        <v>7509408</v>
      </c>
      <c r="Q1103" s="16">
        <v>391143</v>
      </c>
      <c r="R1103" s="16">
        <v>460</v>
      </c>
      <c r="S1103" s="15"/>
      <c r="T1103" s="16">
        <v>711</v>
      </c>
      <c r="U1103" s="16">
        <v>2720</v>
      </c>
      <c r="V1103" s="16">
        <v>3141</v>
      </c>
      <c r="W1103" s="16">
        <v>2716</v>
      </c>
      <c r="X1103" s="16">
        <v>17913569</v>
      </c>
      <c r="Y1103" s="16">
        <v>8414818</v>
      </c>
      <c r="Z1103" s="16">
        <v>480652</v>
      </c>
      <c r="AA1103" s="16">
        <v>482</v>
      </c>
      <c r="AC1103" s="16">
        <v>714</v>
      </c>
      <c r="AD1103" s="16">
        <v>2624</v>
      </c>
      <c r="AE1103" s="16">
        <v>2689</v>
      </c>
      <c r="AF1103" s="16">
        <v>2911</v>
      </c>
      <c r="AG1103" s="16">
        <v>18056678</v>
      </c>
      <c r="AH1103" s="16">
        <v>3944021</v>
      </c>
      <c r="AI1103" s="16">
        <v>224316</v>
      </c>
      <c r="AJ1103" s="16">
        <v>507</v>
      </c>
      <c r="AL1103" s="16">
        <v>726</v>
      </c>
      <c r="AM1103" s="16">
        <v>3277</v>
      </c>
      <c r="AN1103" s="16">
        <v>2743</v>
      </c>
      <c r="AO1103" s="16">
        <v>2222</v>
      </c>
      <c r="AP1103" s="16">
        <v>19324137</v>
      </c>
      <c r="AQ1103" s="16">
        <v>3517586</v>
      </c>
      <c r="AR1103" s="16">
        <v>199047</v>
      </c>
      <c r="AS1103" s="16">
        <v>541</v>
      </c>
      <c r="AU1103" s="16">
        <v>719</v>
      </c>
      <c r="AV1103" s="16">
        <v>2531</v>
      </c>
      <c r="AW1103" s="16">
        <v>65904687</v>
      </c>
      <c r="AX1103" s="16">
        <v>23385833</v>
      </c>
      <c r="AY1103" s="16">
        <v>1295158</v>
      </c>
      <c r="AZ1103" s="16">
        <v>501</v>
      </c>
      <c r="BA1103" s="16">
        <v>26044</v>
      </c>
    </row>
    <row r="1104" spans="1:53">
      <c r="A1104" s="15" t="s">
        <v>1344</v>
      </c>
      <c r="B1104" s="15" t="s">
        <v>1345</v>
      </c>
      <c r="C1104" s="15" t="s">
        <v>1346</v>
      </c>
      <c r="D1104" s="15" t="s">
        <v>1347</v>
      </c>
      <c r="E1104" s="15" t="s">
        <v>1347</v>
      </c>
      <c r="F1104" s="15" t="s">
        <v>2059</v>
      </c>
      <c r="G1104" s="15" t="s">
        <v>2061</v>
      </c>
      <c r="H1104" s="15" t="s">
        <v>3716</v>
      </c>
      <c r="I1104" s="15" t="s">
        <v>1373</v>
      </c>
      <c r="J1104" s="15" t="s">
        <v>1641</v>
      </c>
      <c r="K1104" s="16">
        <v>2</v>
      </c>
      <c r="L1104" s="16">
        <v>0</v>
      </c>
      <c r="M1104" s="16">
        <v>0</v>
      </c>
      <c r="N1104" s="16">
        <v>0</v>
      </c>
      <c r="O1104" s="16">
        <v>0</v>
      </c>
      <c r="P1104" s="16">
        <v>0</v>
      </c>
      <c r="Q1104" s="16">
        <v>0</v>
      </c>
      <c r="R1104" s="16">
        <v>0</v>
      </c>
      <c r="S1104" s="15" t="s">
        <v>1641</v>
      </c>
      <c r="T1104" s="16">
        <v>2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6">
        <v>0</v>
      </c>
      <c r="AA1104" s="16">
        <v>0</v>
      </c>
      <c r="AB1104" s="15" t="s">
        <v>1641</v>
      </c>
      <c r="AC1104" s="16">
        <v>2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5" t="s">
        <v>1641</v>
      </c>
      <c r="AL1104" s="16">
        <v>2</v>
      </c>
      <c r="AM1104" s="16">
        <v>0</v>
      </c>
      <c r="AN1104" s="16">
        <v>0</v>
      </c>
      <c r="AO1104" s="16">
        <v>0</v>
      </c>
      <c r="AP1104" s="16">
        <v>0</v>
      </c>
      <c r="AQ1104" s="16">
        <v>0</v>
      </c>
      <c r="AR1104" s="16">
        <v>0</v>
      </c>
      <c r="AS1104" s="16">
        <v>0</v>
      </c>
      <c r="AT1104" s="15" t="s">
        <v>1641</v>
      </c>
      <c r="AU1104" s="16">
        <v>2</v>
      </c>
      <c r="AV1104" s="16">
        <v>0</v>
      </c>
      <c r="AW1104" s="16">
        <v>0</v>
      </c>
      <c r="AX1104" s="16">
        <v>0</v>
      </c>
      <c r="AY1104" s="16">
        <v>0</v>
      </c>
      <c r="AZ1104" s="16">
        <v>0</v>
      </c>
      <c r="BA1104" s="16">
        <v>0</v>
      </c>
    </row>
    <row r="1105" spans="1:53">
      <c r="A1105" s="15" t="s">
        <v>1344</v>
      </c>
      <c r="B1105" s="15" t="s">
        <v>1345</v>
      </c>
      <c r="C1105" s="15" t="s">
        <v>1346</v>
      </c>
      <c r="D1105" s="15" t="s">
        <v>1347</v>
      </c>
      <c r="E1105" s="15" t="s">
        <v>1347</v>
      </c>
      <c r="F1105" s="15" t="s">
        <v>2059</v>
      </c>
      <c r="G1105" s="15" t="s">
        <v>2062</v>
      </c>
      <c r="H1105" s="15" t="s">
        <v>3716</v>
      </c>
      <c r="I1105" s="15" t="s">
        <v>1375</v>
      </c>
      <c r="J1105" s="15" t="s">
        <v>1641</v>
      </c>
      <c r="K1105" s="16">
        <v>2</v>
      </c>
      <c r="L1105" s="16">
        <v>0</v>
      </c>
      <c r="M1105" s="16">
        <v>0</v>
      </c>
      <c r="N1105" s="16">
        <v>0</v>
      </c>
      <c r="O1105" s="16">
        <v>0</v>
      </c>
      <c r="P1105" s="16">
        <v>0</v>
      </c>
      <c r="Q1105" s="16">
        <v>0</v>
      </c>
      <c r="R1105" s="16">
        <v>0</v>
      </c>
      <c r="S1105" s="15" t="s">
        <v>1641</v>
      </c>
      <c r="T1105" s="16">
        <v>2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  <c r="AA1105" s="16">
        <v>0</v>
      </c>
      <c r="AB1105" s="15" t="s">
        <v>1641</v>
      </c>
      <c r="AC1105" s="16">
        <v>2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5" t="s">
        <v>1641</v>
      </c>
      <c r="AL1105" s="16">
        <v>2</v>
      </c>
      <c r="AM1105" s="16">
        <v>0</v>
      </c>
      <c r="AN1105" s="16">
        <v>0</v>
      </c>
      <c r="AO1105" s="16">
        <v>0</v>
      </c>
      <c r="AP1105" s="16">
        <v>0</v>
      </c>
      <c r="AQ1105" s="16">
        <v>0</v>
      </c>
      <c r="AR1105" s="16">
        <v>0</v>
      </c>
      <c r="AS1105" s="16">
        <v>0</v>
      </c>
      <c r="AT1105" s="15" t="s">
        <v>1641</v>
      </c>
      <c r="AU1105" s="16">
        <v>2</v>
      </c>
      <c r="AV1105" s="16">
        <v>0</v>
      </c>
      <c r="AW1105" s="16">
        <v>0</v>
      </c>
      <c r="AX1105" s="16">
        <v>0</v>
      </c>
      <c r="AY1105" s="16">
        <v>0</v>
      </c>
      <c r="AZ1105" s="16">
        <v>0</v>
      </c>
      <c r="BA1105" s="16">
        <v>0</v>
      </c>
    </row>
    <row r="1106" spans="1:53">
      <c r="A1106" s="15" t="s">
        <v>1344</v>
      </c>
      <c r="B1106" s="15" t="s">
        <v>1345</v>
      </c>
      <c r="C1106" s="15" t="s">
        <v>1346</v>
      </c>
      <c r="D1106" s="15" t="s">
        <v>1347</v>
      </c>
      <c r="E1106" s="15" t="s">
        <v>1347</v>
      </c>
      <c r="F1106" s="15" t="s">
        <v>2059</v>
      </c>
      <c r="G1106" s="15" t="s">
        <v>2063</v>
      </c>
      <c r="H1106" s="15" t="s">
        <v>3716</v>
      </c>
      <c r="I1106" s="15" t="s">
        <v>1373</v>
      </c>
      <c r="J1106" s="15" t="s">
        <v>1641</v>
      </c>
      <c r="K1106" s="16">
        <v>12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6">
        <v>0</v>
      </c>
      <c r="S1106" s="15" t="s">
        <v>1641</v>
      </c>
      <c r="T1106" s="16">
        <v>11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5" t="s">
        <v>1641</v>
      </c>
      <c r="AC1106" s="16">
        <v>11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5" t="s">
        <v>1641</v>
      </c>
      <c r="AL1106" s="16">
        <v>11</v>
      </c>
      <c r="AM1106" s="16">
        <v>0</v>
      </c>
      <c r="AN1106" s="16">
        <v>0</v>
      </c>
      <c r="AO1106" s="16">
        <v>0</v>
      </c>
      <c r="AP1106" s="16">
        <v>0</v>
      </c>
      <c r="AQ1106" s="16">
        <v>0</v>
      </c>
      <c r="AR1106" s="16">
        <v>0</v>
      </c>
      <c r="AS1106" s="16">
        <v>0</v>
      </c>
      <c r="AT1106" s="15" t="s">
        <v>1641</v>
      </c>
      <c r="AU1106" s="16">
        <v>11</v>
      </c>
      <c r="AV1106" s="16">
        <v>0</v>
      </c>
      <c r="AW1106" s="16">
        <v>0</v>
      </c>
      <c r="AX1106" s="16">
        <v>0</v>
      </c>
      <c r="AY1106" s="16">
        <v>0</v>
      </c>
      <c r="AZ1106" s="16">
        <v>0</v>
      </c>
      <c r="BA1106" s="16">
        <v>0</v>
      </c>
    </row>
    <row r="1107" spans="1:53">
      <c r="A1107" s="15" t="s">
        <v>1344</v>
      </c>
      <c r="B1107" s="15" t="s">
        <v>1345</v>
      </c>
      <c r="C1107" s="15" t="s">
        <v>1346</v>
      </c>
      <c r="D1107" s="15" t="s">
        <v>1347</v>
      </c>
      <c r="E1107" s="15" t="s">
        <v>1347</v>
      </c>
      <c r="F1107" s="15" t="s">
        <v>2059</v>
      </c>
      <c r="G1107" s="15" t="s">
        <v>2064</v>
      </c>
      <c r="H1107" s="15" t="s">
        <v>3716</v>
      </c>
      <c r="I1107" s="15" t="s">
        <v>1375</v>
      </c>
      <c r="J1107" s="15" t="s">
        <v>1641</v>
      </c>
      <c r="K1107" s="16">
        <v>12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6">
        <v>0</v>
      </c>
      <c r="S1107" s="15" t="s">
        <v>1641</v>
      </c>
      <c r="T1107" s="16">
        <v>11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5" t="s">
        <v>1641</v>
      </c>
      <c r="AC1107" s="16">
        <v>11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5" t="s">
        <v>1641</v>
      </c>
      <c r="AL1107" s="16">
        <v>11</v>
      </c>
      <c r="AM1107" s="16">
        <v>0</v>
      </c>
      <c r="AN1107" s="16">
        <v>0</v>
      </c>
      <c r="AO1107" s="16">
        <v>0</v>
      </c>
      <c r="AP1107" s="16">
        <v>0</v>
      </c>
      <c r="AQ1107" s="16">
        <v>0</v>
      </c>
      <c r="AR1107" s="16">
        <v>0</v>
      </c>
      <c r="AS1107" s="16">
        <v>0</v>
      </c>
      <c r="AT1107" s="15" t="s">
        <v>1641</v>
      </c>
      <c r="AU1107" s="16">
        <v>11</v>
      </c>
      <c r="AV1107" s="16">
        <v>0</v>
      </c>
      <c r="AW1107" s="16">
        <v>0</v>
      </c>
      <c r="AX1107" s="16">
        <v>0</v>
      </c>
      <c r="AY1107" s="16">
        <v>0</v>
      </c>
      <c r="AZ1107" s="16">
        <v>0</v>
      </c>
      <c r="BA1107" s="16">
        <v>0</v>
      </c>
    </row>
    <row r="1108" spans="1:53">
      <c r="A1108" s="15" t="s">
        <v>1344</v>
      </c>
      <c r="B1108" s="15" t="s">
        <v>1345</v>
      </c>
      <c r="C1108" s="15" t="s">
        <v>1346</v>
      </c>
      <c r="D1108" s="15" t="s">
        <v>1347</v>
      </c>
      <c r="E1108" s="15" t="s">
        <v>1347</v>
      </c>
      <c r="F1108" s="15" t="s">
        <v>2059</v>
      </c>
      <c r="G1108" s="15" t="s">
        <v>2065</v>
      </c>
      <c r="H1108" s="15" t="s">
        <v>3716</v>
      </c>
      <c r="I1108" s="15" t="s">
        <v>1373</v>
      </c>
      <c r="J1108" s="15"/>
      <c r="K1108" s="16">
        <v>17</v>
      </c>
      <c r="L1108" s="16">
        <v>41</v>
      </c>
      <c r="M1108" s="16">
        <v>44</v>
      </c>
      <c r="N1108" s="16">
        <v>70</v>
      </c>
      <c r="O1108" s="16">
        <v>199106</v>
      </c>
      <c r="P1108" s="16">
        <v>173110</v>
      </c>
      <c r="Q1108" s="16">
        <v>9493</v>
      </c>
      <c r="R1108" s="16">
        <v>296</v>
      </c>
      <c r="S1108" s="15"/>
      <c r="T1108" s="16">
        <v>16</v>
      </c>
      <c r="U1108" s="16">
        <v>119</v>
      </c>
      <c r="V1108" s="16">
        <v>116</v>
      </c>
      <c r="W1108" s="16">
        <v>99</v>
      </c>
      <c r="X1108" s="16">
        <v>571118</v>
      </c>
      <c r="Y1108" s="16">
        <v>221560</v>
      </c>
      <c r="Z1108" s="16">
        <v>13174</v>
      </c>
      <c r="AA1108" s="16">
        <v>395</v>
      </c>
      <c r="AC1108" s="16">
        <v>17</v>
      </c>
      <c r="AD1108" s="16">
        <v>106</v>
      </c>
      <c r="AE1108" s="16">
        <v>131</v>
      </c>
      <c r="AF1108" s="16">
        <v>164</v>
      </c>
      <c r="AG1108" s="16">
        <v>757804</v>
      </c>
      <c r="AH1108" s="16">
        <v>258633</v>
      </c>
      <c r="AI1108" s="16">
        <v>15453</v>
      </c>
      <c r="AJ1108" s="16">
        <v>436</v>
      </c>
      <c r="AL1108" s="16">
        <v>17</v>
      </c>
      <c r="AM1108" s="16">
        <v>224</v>
      </c>
      <c r="AN1108" s="16">
        <v>196</v>
      </c>
      <c r="AO1108" s="16">
        <v>103</v>
      </c>
      <c r="AP1108" s="16">
        <v>690470</v>
      </c>
      <c r="AQ1108" s="16">
        <v>74100</v>
      </c>
      <c r="AR1108" s="16">
        <v>4421</v>
      </c>
      <c r="AS1108" s="16">
        <v>305</v>
      </c>
      <c r="AU1108" s="16">
        <v>17</v>
      </c>
      <c r="AV1108" s="16">
        <v>118</v>
      </c>
      <c r="AW1108" s="16">
        <v>2218498</v>
      </c>
      <c r="AX1108" s="16">
        <v>727403</v>
      </c>
      <c r="AY1108" s="16">
        <v>42541</v>
      </c>
      <c r="AZ1108" s="16">
        <v>362</v>
      </c>
      <c r="BA1108" s="16">
        <v>18841</v>
      </c>
    </row>
    <row r="1109" spans="1:53">
      <c r="A1109" s="15" t="s">
        <v>1344</v>
      </c>
      <c r="B1109" s="15" t="s">
        <v>1345</v>
      </c>
      <c r="C1109" s="15" t="s">
        <v>1346</v>
      </c>
      <c r="D1109" s="15" t="s">
        <v>1347</v>
      </c>
      <c r="E1109" s="15" t="s">
        <v>1347</v>
      </c>
      <c r="F1109" s="15" t="s">
        <v>2059</v>
      </c>
      <c r="G1109" s="15" t="s">
        <v>2066</v>
      </c>
      <c r="H1109" s="15" t="s">
        <v>3716</v>
      </c>
      <c r="I1109" s="15" t="s">
        <v>1375</v>
      </c>
      <c r="J1109" s="15"/>
      <c r="K1109" s="16">
        <v>17</v>
      </c>
      <c r="L1109" s="16">
        <v>41</v>
      </c>
      <c r="M1109" s="16">
        <v>44</v>
      </c>
      <c r="N1109" s="16">
        <v>70</v>
      </c>
      <c r="O1109" s="16">
        <v>199106</v>
      </c>
      <c r="P1109" s="16">
        <v>173110</v>
      </c>
      <c r="Q1109" s="16">
        <v>9493</v>
      </c>
      <c r="R1109" s="16">
        <v>296</v>
      </c>
      <c r="S1109" s="15"/>
      <c r="T1109" s="16">
        <v>16</v>
      </c>
      <c r="U1109" s="16">
        <v>119</v>
      </c>
      <c r="V1109" s="16">
        <v>116</v>
      </c>
      <c r="W1109" s="16">
        <v>99</v>
      </c>
      <c r="X1109" s="16">
        <v>571118</v>
      </c>
      <c r="Y1109" s="16">
        <v>221560</v>
      </c>
      <c r="Z1109" s="16">
        <v>13174</v>
      </c>
      <c r="AA1109" s="16">
        <v>395</v>
      </c>
      <c r="AC1109" s="16">
        <v>17</v>
      </c>
      <c r="AD1109" s="16">
        <v>106</v>
      </c>
      <c r="AE1109" s="16">
        <v>131</v>
      </c>
      <c r="AF1109" s="16">
        <v>164</v>
      </c>
      <c r="AG1109" s="16">
        <v>757804</v>
      </c>
      <c r="AH1109" s="16">
        <v>258633</v>
      </c>
      <c r="AI1109" s="16">
        <v>15453</v>
      </c>
      <c r="AJ1109" s="16">
        <v>436</v>
      </c>
      <c r="AL1109" s="16">
        <v>17</v>
      </c>
      <c r="AM1109" s="16">
        <v>224</v>
      </c>
      <c r="AN1109" s="16">
        <v>196</v>
      </c>
      <c r="AO1109" s="16">
        <v>103</v>
      </c>
      <c r="AP1109" s="16">
        <v>690470</v>
      </c>
      <c r="AQ1109" s="16">
        <v>74100</v>
      </c>
      <c r="AR1109" s="16">
        <v>4421</v>
      </c>
      <c r="AS1109" s="16">
        <v>305</v>
      </c>
      <c r="AU1109" s="16">
        <v>17</v>
      </c>
      <c r="AV1109" s="16">
        <v>118</v>
      </c>
      <c r="AW1109" s="16">
        <v>2218498</v>
      </c>
      <c r="AX1109" s="16">
        <v>727403</v>
      </c>
      <c r="AY1109" s="16">
        <v>42541</v>
      </c>
      <c r="AZ1109" s="16">
        <v>362</v>
      </c>
      <c r="BA1109" s="16">
        <v>18841</v>
      </c>
    </row>
    <row r="1110" spans="1:53">
      <c r="A1110" s="15" t="s">
        <v>1344</v>
      </c>
      <c r="B1110" s="15" t="s">
        <v>1345</v>
      </c>
      <c r="C1110" s="15" t="s">
        <v>1346</v>
      </c>
      <c r="D1110" s="15" t="s">
        <v>1347</v>
      </c>
      <c r="E1110" s="15" t="s">
        <v>1347</v>
      </c>
      <c r="F1110" s="15" t="s">
        <v>2059</v>
      </c>
      <c r="G1110" s="15" t="s">
        <v>2067</v>
      </c>
      <c r="H1110" s="15" t="s">
        <v>3716</v>
      </c>
      <c r="I1110" s="15" t="s">
        <v>1373</v>
      </c>
      <c r="J1110" s="15"/>
      <c r="K1110" s="16">
        <v>40</v>
      </c>
      <c r="L1110" s="16">
        <v>156</v>
      </c>
      <c r="M1110" s="16">
        <v>149</v>
      </c>
      <c r="N1110" s="16">
        <v>127</v>
      </c>
      <c r="O1110" s="16">
        <v>880504</v>
      </c>
      <c r="P1110" s="16">
        <v>565434</v>
      </c>
      <c r="Q1110" s="16">
        <v>28191</v>
      </c>
      <c r="R1110" s="16">
        <v>470</v>
      </c>
      <c r="S1110" s="15"/>
      <c r="T1110" s="16">
        <v>36</v>
      </c>
      <c r="U1110" s="16">
        <v>134</v>
      </c>
      <c r="V1110" s="16">
        <v>139</v>
      </c>
      <c r="W1110" s="16">
        <v>159</v>
      </c>
      <c r="X1110" s="16">
        <v>904595</v>
      </c>
      <c r="Y1110" s="16">
        <v>428253</v>
      </c>
      <c r="Z1110" s="16">
        <v>21305</v>
      </c>
      <c r="AA1110" s="16">
        <v>483</v>
      </c>
      <c r="AC1110" s="16">
        <v>36</v>
      </c>
      <c r="AD1110" s="16">
        <v>156</v>
      </c>
      <c r="AE1110" s="16">
        <v>150</v>
      </c>
      <c r="AF1110" s="16">
        <v>139</v>
      </c>
      <c r="AG1110" s="16">
        <v>879260</v>
      </c>
      <c r="AH1110" s="16">
        <v>205132</v>
      </c>
      <c r="AI1110" s="16">
        <v>10217</v>
      </c>
      <c r="AJ1110" s="16">
        <v>456</v>
      </c>
      <c r="AL1110" s="16">
        <v>39</v>
      </c>
      <c r="AM1110" s="16">
        <v>149</v>
      </c>
      <c r="AN1110" s="16">
        <v>147</v>
      </c>
      <c r="AO1110" s="16">
        <v>140</v>
      </c>
      <c r="AP1110" s="16">
        <v>938148</v>
      </c>
      <c r="AQ1110" s="16">
        <v>202538</v>
      </c>
      <c r="AR1110" s="16">
        <v>9327</v>
      </c>
      <c r="AS1110" s="16">
        <v>497</v>
      </c>
      <c r="AU1110" s="16">
        <v>38</v>
      </c>
      <c r="AV1110" s="16">
        <v>145</v>
      </c>
      <c r="AW1110" s="16">
        <v>3602507</v>
      </c>
      <c r="AX1110" s="16">
        <v>1401357</v>
      </c>
      <c r="AY1110" s="16">
        <v>69040</v>
      </c>
      <c r="AZ1110" s="16">
        <v>476</v>
      </c>
      <c r="BA1110" s="16">
        <v>24774</v>
      </c>
    </row>
    <row r="1111" spans="1:53">
      <c r="A1111" s="15" t="s">
        <v>1344</v>
      </c>
      <c r="B1111" s="15" t="s">
        <v>1345</v>
      </c>
      <c r="C1111" s="15" t="s">
        <v>1346</v>
      </c>
      <c r="D1111" s="15" t="s">
        <v>1347</v>
      </c>
      <c r="E1111" s="15" t="s">
        <v>1347</v>
      </c>
      <c r="F1111" s="15" t="s">
        <v>2059</v>
      </c>
      <c r="G1111" s="15" t="s">
        <v>2068</v>
      </c>
      <c r="H1111" s="15" t="s">
        <v>3716</v>
      </c>
      <c r="I1111" s="15" t="s">
        <v>1375</v>
      </c>
      <c r="J1111" s="15"/>
      <c r="K1111" s="16">
        <v>40</v>
      </c>
      <c r="L1111" s="16">
        <v>156</v>
      </c>
      <c r="M1111" s="16">
        <v>149</v>
      </c>
      <c r="N1111" s="16">
        <v>127</v>
      </c>
      <c r="O1111" s="16">
        <v>880504</v>
      </c>
      <c r="P1111" s="16">
        <v>565434</v>
      </c>
      <c r="Q1111" s="16">
        <v>28191</v>
      </c>
      <c r="R1111" s="16">
        <v>470</v>
      </c>
      <c r="S1111" s="15"/>
      <c r="T1111" s="16">
        <v>36</v>
      </c>
      <c r="U1111" s="16">
        <v>134</v>
      </c>
      <c r="V1111" s="16">
        <v>139</v>
      </c>
      <c r="W1111" s="16">
        <v>159</v>
      </c>
      <c r="X1111" s="16">
        <v>904595</v>
      </c>
      <c r="Y1111" s="16">
        <v>428253</v>
      </c>
      <c r="Z1111" s="16">
        <v>21305</v>
      </c>
      <c r="AA1111" s="16">
        <v>483</v>
      </c>
      <c r="AC1111" s="16">
        <v>36</v>
      </c>
      <c r="AD1111" s="16">
        <v>156</v>
      </c>
      <c r="AE1111" s="16">
        <v>150</v>
      </c>
      <c r="AF1111" s="16">
        <v>139</v>
      </c>
      <c r="AG1111" s="16">
        <v>879260</v>
      </c>
      <c r="AH1111" s="16">
        <v>205132</v>
      </c>
      <c r="AI1111" s="16">
        <v>10217</v>
      </c>
      <c r="AJ1111" s="16">
        <v>456</v>
      </c>
      <c r="AL1111" s="16">
        <v>39</v>
      </c>
      <c r="AM1111" s="16">
        <v>149</v>
      </c>
      <c r="AN1111" s="16">
        <v>147</v>
      </c>
      <c r="AO1111" s="16">
        <v>140</v>
      </c>
      <c r="AP1111" s="16">
        <v>938148</v>
      </c>
      <c r="AQ1111" s="16">
        <v>202538</v>
      </c>
      <c r="AR1111" s="16">
        <v>9327</v>
      </c>
      <c r="AS1111" s="16">
        <v>497</v>
      </c>
      <c r="AU1111" s="16">
        <v>38</v>
      </c>
      <c r="AV1111" s="16">
        <v>145</v>
      </c>
      <c r="AW1111" s="16">
        <v>3602507</v>
      </c>
      <c r="AX1111" s="16">
        <v>1401357</v>
      </c>
      <c r="AY1111" s="16">
        <v>69040</v>
      </c>
      <c r="AZ1111" s="16">
        <v>476</v>
      </c>
      <c r="BA1111" s="16">
        <v>24774</v>
      </c>
    </row>
    <row r="1112" spans="1:53">
      <c r="A1112" s="15" t="s">
        <v>1344</v>
      </c>
      <c r="B1112" s="15" t="s">
        <v>1345</v>
      </c>
      <c r="C1112" s="15" t="s">
        <v>1346</v>
      </c>
      <c r="D1112" s="15" t="s">
        <v>1347</v>
      </c>
      <c r="E1112" s="15" t="s">
        <v>1347</v>
      </c>
      <c r="F1112" s="15" t="s">
        <v>2059</v>
      </c>
      <c r="G1112" s="15" t="s">
        <v>2069</v>
      </c>
      <c r="H1112" s="15" t="s">
        <v>3716</v>
      </c>
      <c r="I1112" s="15" t="s">
        <v>1373</v>
      </c>
      <c r="J1112" s="15"/>
      <c r="K1112" s="16">
        <v>46</v>
      </c>
      <c r="L1112" s="16">
        <v>209</v>
      </c>
      <c r="M1112" s="16">
        <v>211</v>
      </c>
      <c r="N1112" s="16">
        <v>215</v>
      </c>
      <c r="O1112" s="16">
        <v>1928267</v>
      </c>
      <c r="P1112" s="16">
        <v>974443</v>
      </c>
      <c r="Q1112" s="16">
        <v>38794</v>
      </c>
      <c r="R1112" s="16">
        <v>701</v>
      </c>
      <c r="S1112" s="15"/>
      <c r="T1112" s="16">
        <v>44</v>
      </c>
      <c r="U1112" s="16">
        <v>248</v>
      </c>
      <c r="V1112" s="16">
        <v>262</v>
      </c>
      <c r="W1112" s="16">
        <v>255</v>
      </c>
      <c r="X1112" s="16">
        <v>2628150</v>
      </c>
      <c r="Y1112" s="16">
        <v>706696</v>
      </c>
      <c r="Z1112" s="16">
        <v>35562</v>
      </c>
      <c r="AA1112" s="16">
        <v>793</v>
      </c>
      <c r="AC1112" s="16">
        <v>44</v>
      </c>
      <c r="AD1112" s="16">
        <v>262</v>
      </c>
      <c r="AE1112" s="16">
        <v>279</v>
      </c>
      <c r="AF1112" s="16">
        <v>261</v>
      </c>
      <c r="AG1112" s="16">
        <v>2620107</v>
      </c>
      <c r="AH1112" s="16">
        <v>316879</v>
      </c>
      <c r="AI1112" s="16">
        <v>15383</v>
      </c>
      <c r="AJ1112" s="16">
        <v>754</v>
      </c>
      <c r="AL1112" s="16">
        <v>44</v>
      </c>
      <c r="AM1112" s="16">
        <v>252</v>
      </c>
      <c r="AN1112" s="16">
        <v>257</v>
      </c>
      <c r="AO1112" s="16">
        <v>262</v>
      </c>
      <c r="AP1112" s="16">
        <v>2313335</v>
      </c>
      <c r="AQ1112" s="16">
        <v>226606</v>
      </c>
      <c r="AR1112" s="16">
        <v>10328</v>
      </c>
      <c r="AS1112" s="16">
        <v>692</v>
      </c>
      <c r="AU1112" s="16">
        <v>45</v>
      </c>
      <c r="AV1112" s="16">
        <v>248</v>
      </c>
      <c r="AW1112" s="16">
        <v>9489859</v>
      </c>
      <c r="AX1112" s="16">
        <v>2224624</v>
      </c>
      <c r="AY1112" s="16">
        <v>100067</v>
      </c>
      <c r="AZ1112" s="16">
        <v>737</v>
      </c>
      <c r="BA1112" s="16">
        <v>38304</v>
      </c>
    </row>
    <row r="1113" spans="1:53">
      <c r="A1113" s="15" t="s">
        <v>1344</v>
      </c>
      <c r="B1113" s="15" t="s">
        <v>1345</v>
      </c>
      <c r="C1113" s="15" t="s">
        <v>1346</v>
      </c>
      <c r="D1113" s="15" t="s">
        <v>1347</v>
      </c>
      <c r="E1113" s="15" t="s">
        <v>1347</v>
      </c>
      <c r="F1113" s="15" t="s">
        <v>2059</v>
      </c>
      <c r="G1113" s="15" t="s">
        <v>2070</v>
      </c>
      <c r="H1113" s="15" t="s">
        <v>3716</v>
      </c>
      <c r="I1113" s="15" t="s">
        <v>1375</v>
      </c>
      <c r="J1113" s="15"/>
      <c r="K1113" s="16">
        <v>46</v>
      </c>
      <c r="L1113" s="16">
        <v>209</v>
      </c>
      <c r="M1113" s="16">
        <v>211</v>
      </c>
      <c r="N1113" s="16">
        <v>215</v>
      </c>
      <c r="O1113" s="16">
        <v>1928267</v>
      </c>
      <c r="P1113" s="16">
        <v>974443</v>
      </c>
      <c r="Q1113" s="16">
        <v>38794</v>
      </c>
      <c r="R1113" s="16">
        <v>701</v>
      </c>
      <c r="S1113" s="15"/>
      <c r="T1113" s="16">
        <v>44</v>
      </c>
      <c r="U1113" s="16">
        <v>248</v>
      </c>
      <c r="V1113" s="16">
        <v>262</v>
      </c>
      <c r="W1113" s="16">
        <v>255</v>
      </c>
      <c r="X1113" s="16">
        <v>2628150</v>
      </c>
      <c r="Y1113" s="16">
        <v>706696</v>
      </c>
      <c r="Z1113" s="16">
        <v>35562</v>
      </c>
      <c r="AA1113" s="16">
        <v>793</v>
      </c>
      <c r="AC1113" s="16">
        <v>44</v>
      </c>
      <c r="AD1113" s="16">
        <v>262</v>
      </c>
      <c r="AE1113" s="16">
        <v>279</v>
      </c>
      <c r="AF1113" s="16">
        <v>261</v>
      </c>
      <c r="AG1113" s="16">
        <v>2620107</v>
      </c>
      <c r="AH1113" s="16">
        <v>316879</v>
      </c>
      <c r="AI1113" s="16">
        <v>15383</v>
      </c>
      <c r="AJ1113" s="16">
        <v>754</v>
      </c>
      <c r="AL1113" s="16">
        <v>44</v>
      </c>
      <c r="AM1113" s="16">
        <v>252</v>
      </c>
      <c r="AN1113" s="16">
        <v>257</v>
      </c>
      <c r="AO1113" s="16">
        <v>262</v>
      </c>
      <c r="AP1113" s="16">
        <v>2313335</v>
      </c>
      <c r="AQ1113" s="16">
        <v>226606</v>
      </c>
      <c r="AR1113" s="16">
        <v>10328</v>
      </c>
      <c r="AS1113" s="16">
        <v>692</v>
      </c>
      <c r="AU1113" s="16">
        <v>45</v>
      </c>
      <c r="AV1113" s="16">
        <v>248</v>
      </c>
      <c r="AW1113" s="16">
        <v>9489859</v>
      </c>
      <c r="AX1113" s="16">
        <v>2224624</v>
      </c>
      <c r="AY1113" s="16">
        <v>100067</v>
      </c>
      <c r="AZ1113" s="16">
        <v>737</v>
      </c>
      <c r="BA1113" s="16">
        <v>38304</v>
      </c>
    </row>
    <row r="1114" spans="1:53">
      <c r="A1114" s="15" t="s">
        <v>1344</v>
      </c>
      <c r="B1114" s="15" t="s">
        <v>1345</v>
      </c>
      <c r="C1114" s="15" t="s">
        <v>1346</v>
      </c>
      <c r="D1114" s="15" t="s">
        <v>1347</v>
      </c>
      <c r="E1114" s="15" t="s">
        <v>1347</v>
      </c>
      <c r="F1114" s="15" t="s">
        <v>2059</v>
      </c>
      <c r="G1114" s="15" t="s">
        <v>2071</v>
      </c>
      <c r="H1114" s="15" t="s">
        <v>3716</v>
      </c>
      <c r="I1114" s="15" t="s">
        <v>1373</v>
      </c>
      <c r="J1114" s="15"/>
      <c r="K1114" s="16">
        <v>517</v>
      </c>
      <c r="L1114" s="16">
        <v>807</v>
      </c>
      <c r="M1114" s="16">
        <v>868</v>
      </c>
      <c r="N1114" s="16">
        <v>976</v>
      </c>
      <c r="O1114" s="16">
        <v>5005701</v>
      </c>
      <c r="P1114" s="16">
        <v>3727284</v>
      </c>
      <c r="Q1114" s="16">
        <v>202880</v>
      </c>
      <c r="R1114" s="16">
        <v>436</v>
      </c>
      <c r="S1114" s="15"/>
      <c r="T1114" s="16">
        <v>513</v>
      </c>
      <c r="U1114" s="16">
        <v>1537</v>
      </c>
      <c r="V1114" s="16">
        <v>1944</v>
      </c>
      <c r="W1114" s="16">
        <v>1498</v>
      </c>
      <c r="X1114" s="16">
        <v>9526164</v>
      </c>
      <c r="Y1114" s="16">
        <v>5095839</v>
      </c>
      <c r="Z1114" s="16">
        <v>297482</v>
      </c>
      <c r="AA1114" s="16">
        <v>442</v>
      </c>
      <c r="AC1114" s="16">
        <v>514</v>
      </c>
      <c r="AD1114" s="16">
        <v>1384</v>
      </c>
      <c r="AE1114" s="16">
        <v>1380</v>
      </c>
      <c r="AF1114" s="16">
        <v>1604</v>
      </c>
      <c r="AG1114" s="16">
        <v>8878652</v>
      </c>
      <c r="AH1114" s="16">
        <v>2091995</v>
      </c>
      <c r="AI1114" s="16">
        <v>121207</v>
      </c>
      <c r="AJ1114" s="16">
        <v>469</v>
      </c>
      <c r="AL1114" s="16">
        <v>522</v>
      </c>
      <c r="AM1114" s="16">
        <v>1922</v>
      </c>
      <c r="AN1114" s="16">
        <v>1479</v>
      </c>
      <c r="AO1114" s="16">
        <v>1126</v>
      </c>
      <c r="AP1114" s="16">
        <v>10858320</v>
      </c>
      <c r="AQ1114" s="16">
        <v>2547257</v>
      </c>
      <c r="AR1114" s="16">
        <v>149006</v>
      </c>
      <c r="AS1114" s="16">
        <v>554</v>
      </c>
      <c r="AU1114" s="16">
        <v>517</v>
      </c>
      <c r="AV1114" s="16">
        <v>1377</v>
      </c>
      <c r="AW1114" s="16">
        <v>34268837</v>
      </c>
      <c r="AX1114" s="16">
        <v>13462375</v>
      </c>
      <c r="AY1114" s="16">
        <v>770575</v>
      </c>
      <c r="AZ1114" s="16">
        <v>479</v>
      </c>
      <c r="BA1114" s="16">
        <v>24885</v>
      </c>
    </row>
    <row r="1115" spans="1:53">
      <c r="A1115" s="15" t="s">
        <v>1344</v>
      </c>
      <c r="B1115" s="15" t="s">
        <v>1345</v>
      </c>
      <c r="C1115" s="15" t="s">
        <v>1346</v>
      </c>
      <c r="D1115" s="15" t="s">
        <v>1347</v>
      </c>
      <c r="E1115" s="15" t="s">
        <v>1347</v>
      </c>
      <c r="F1115" s="15" t="s">
        <v>2059</v>
      </c>
      <c r="G1115" s="15" t="s">
        <v>2072</v>
      </c>
      <c r="H1115" s="15" t="s">
        <v>3716</v>
      </c>
      <c r="I1115" s="15" t="s">
        <v>1375</v>
      </c>
      <c r="J1115" s="15"/>
      <c r="K1115" s="16">
        <v>517</v>
      </c>
      <c r="L1115" s="16">
        <v>807</v>
      </c>
      <c r="M1115" s="16">
        <v>868</v>
      </c>
      <c r="N1115" s="16">
        <v>976</v>
      </c>
      <c r="O1115" s="16">
        <v>5005701</v>
      </c>
      <c r="P1115" s="16">
        <v>3727284</v>
      </c>
      <c r="Q1115" s="16">
        <v>202880</v>
      </c>
      <c r="R1115" s="16">
        <v>436</v>
      </c>
      <c r="S1115" s="15"/>
      <c r="T1115" s="16">
        <v>513</v>
      </c>
      <c r="U1115" s="16">
        <v>1537</v>
      </c>
      <c r="V1115" s="16">
        <v>1944</v>
      </c>
      <c r="W1115" s="16">
        <v>1498</v>
      </c>
      <c r="X1115" s="16">
        <v>9526164</v>
      </c>
      <c r="Y1115" s="16">
        <v>5095839</v>
      </c>
      <c r="Z1115" s="16">
        <v>297482</v>
      </c>
      <c r="AA1115" s="16">
        <v>442</v>
      </c>
      <c r="AC1115" s="16">
        <v>514</v>
      </c>
      <c r="AD1115" s="16">
        <v>1384</v>
      </c>
      <c r="AE1115" s="16">
        <v>1380</v>
      </c>
      <c r="AF1115" s="16">
        <v>1604</v>
      </c>
      <c r="AG1115" s="16">
        <v>8878652</v>
      </c>
      <c r="AH1115" s="16">
        <v>2091995</v>
      </c>
      <c r="AI1115" s="16">
        <v>121207</v>
      </c>
      <c r="AJ1115" s="16">
        <v>469</v>
      </c>
      <c r="AL1115" s="16">
        <v>522</v>
      </c>
      <c r="AM1115" s="16">
        <v>1922</v>
      </c>
      <c r="AN1115" s="16">
        <v>1479</v>
      </c>
      <c r="AO1115" s="16">
        <v>1126</v>
      </c>
      <c r="AP1115" s="16">
        <v>10858320</v>
      </c>
      <c r="AQ1115" s="16">
        <v>2547257</v>
      </c>
      <c r="AR1115" s="16">
        <v>149006</v>
      </c>
      <c r="AS1115" s="16">
        <v>554</v>
      </c>
      <c r="AU1115" s="16">
        <v>517</v>
      </c>
      <c r="AV1115" s="16">
        <v>1377</v>
      </c>
      <c r="AW1115" s="16">
        <v>34268837</v>
      </c>
      <c r="AX1115" s="16">
        <v>13462375</v>
      </c>
      <c r="AY1115" s="16">
        <v>770575</v>
      </c>
      <c r="AZ1115" s="16">
        <v>479</v>
      </c>
      <c r="BA1115" s="16">
        <v>24885</v>
      </c>
    </row>
    <row r="1116" spans="1:53">
      <c r="A1116" s="15" t="s">
        <v>1344</v>
      </c>
      <c r="B1116" s="15" t="s">
        <v>1345</v>
      </c>
      <c r="C1116" s="15" t="s">
        <v>1346</v>
      </c>
      <c r="D1116" s="15" t="s">
        <v>1347</v>
      </c>
      <c r="E1116" s="15" t="s">
        <v>1347</v>
      </c>
      <c r="F1116" s="15" t="s">
        <v>2059</v>
      </c>
      <c r="G1116" s="15" t="s">
        <v>2073</v>
      </c>
      <c r="H1116" s="15" t="s">
        <v>3716</v>
      </c>
      <c r="I1116" s="15" t="s">
        <v>1373</v>
      </c>
      <c r="J1116" s="15"/>
      <c r="K1116" s="16">
        <v>90</v>
      </c>
      <c r="L1116" s="16">
        <v>409</v>
      </c>
      <c r="M1116" s="16">
        <v>436</v>
      </c>
      <c r="N1116" s="16">
        <v>508</v>
      </c>
      <c r="O1116" s="16">
        <v>2384397</v>
      </c>
      <c r="P1116" s="16">
        <v>1907197</v>
      </c>
      <c r="Q1116" s="16">
        <v>105654</v>
      </c>
      <c r="R1116" s="16">
        <v>407</v>
      </c>
      <c r="S1116" s="15"/>
      <c r="T1116" s="16">
        <v>89</v>
      </c>
      <c r="U1116" s="16">
        <v>644</v>
      </c>
      <c r="V1116" s="16">
        <v>640</v>
      </c>
      <c r="W1116" s="16">
        <v>661</v>
      </c>
      <c r="X1116" s="16">
        <v>4037915</v>
      </c>
      <c r="Y1116" s="16">
        <v>1861338</v>
      </c>
      <c r="Z1116" s="16">
        <v>107597</v>
      </c>
      <c r="AA1116" s="16">
        <v>479</v>
      </c>
      <c r="AC1116" s="16">
        <v>90</v>
      </c>
      <c r="AD1116" s="16">
        <v>671</v>
      </c>
      <c r="AE1116" s="16">
        <v>702</v>
      </c>
      <c r="AF1116" s="16">
        <v>676</v>
      </c>
      <c r="AG1116" s="16">
        <v>4580964</v>
      </c>
      <c r="AH1116" s="16">
        <v>969806</v>
      </c>
      <c r="AI1116" s="16">
        <v>56453</v>
      </c>
      <c r="AJ1116" s="16">
        <v>516</v>
      </c>
      <c r="AL1116" s="16">
        <v>91</v>
      </c>
      <c r="AM1116" s="16">
        <v>660</v>
      </c>
      <c r="AN1116" s="16">
        <v>620</v>
      </c>
      <c r="AO1116" s="16">
        <v>554</v>
      </c>
      <c r="AP1116" s="16">
        <v>4142800</v>
      </c>
      <c r="AQ1116" s="16">
        <v>393801</v>
      </c>
      <c r="AR1116" s="16">
        <v>21821</v>
      </c>
      <c r="AS1116" s="16">
        <v>521</v>
      </c>
      <c r="AU1116" s="16">
        <v>90</v>
      </c>
      <c r="AV1116" s="16">
        <v>598</v>
      </c>
      <c r="AW1116" s="16">
        <v>15146076</v>
      </c>
      <c r="AX1116" s="16">
        <v>5132142</v>
      </c>
      <c r="AY1116" s="16">
        <v>291525</v>
      </c>
      <c r="AZ1116" s="16">
        <v>487</v>
      </c>
      <c r="BA1116" s="16">
        <v>25310</v>
      </c>
    </row>
    <row r="1117" spans="1:53">
      <c r="A1117" s="15" t="s">
        <v>1344</v>
      </c>
      <c r="B1117" s="15" t="s">
        <v>1345</v>
      </c>
      <c r="C1117" s="15" t="s">
        <v>1346</v>
      </c>
      <c r="D1117" s="15" t="s">
        <v>1347</v>
      </c>
      <c r="E1117" s="15" t="s">
        <v>1347</v>
      </c>
      <c r="F1117" s="15" t="s">
        <v>2059</v>
      </c>
      <c r="G1117" s="15" t="s">
        <v>2074</v>
      </c>
      <c r="H1117" s="15" t="s">
        <v>3716</v>
      </c>
      <c r="I1117" s="15" t="s">
        <v>1375</v>
      </c>
      <c r="J1117" s="15"/>
      <c r="K1117" s="16">
        <v>27</v>
      </c>
      <c r="L1117" s="16">
        <v>57</v>
      </c>
      <c r="M1117" s="16">
        <v>65</v>
      </c>
      <c r="N1117" s="16">
        <v>84</v>
      </c>
      <c r="O1117" s="16">
        <v>430482</v>
      </c>
      <c r="P1117" s="16">
        <v>271350</v>
      </c>
      <c r="Q1117" s="16">
        <v>13984</v>
      </c>
      <c r="R1117" s="16">
        <v>482</v>
      </c>
      <c r="S1117" s="15"/>
      <c r="T1117" s="16">
        <v>27</v>
      </c>
      <c r="U1117" s="16">
        <v>129</v>
      </c>
      <c r="V1117" s="16">
        <v>136</v>
      </c>
      <c r="W1117" s="16">
        <v>139</v>
      </c>
      <c r="X1117" s="16">
        <v>1001322</v>
      </c>
      <c r="Y1117" s="16">
        <v>412518</v>
      </c>
      <c r="Z1117" s="16">
        <v>24259</v>
      </c>
      <c r="AA1117" s="16">
        <v>572</v>
      </c>
      <c r="AC1117" s="16">
        <v>28</v>
      </c>
      <c r="AD1117" s="16">
        <v>144</v>
      </c>
      <c r="AE1117" s="16">
        <v>139</v>
      </c>
      <c r="AF1117" s="16">
        <v>125</v>
      </c>
      <c r="AG1117" s="16">
        <v>878976</v>
      </c>
      <c r="AH1117" s="16">
        <v>199305</v>
      </c>
      <c r="AI1117" s="16">
        <v>12098</v>
      </c>
      <c r="AJ1117" s="16">
        <v>497</v>
      </c>
      <c r="AL1117" s="16">
        <v>29</v>
      </c>
      <c r="AM1117" s="16">
        <v>145</v>
      </c>
      <c r="AN1117" s="16">
        <v>141</v>
      </c>
      <c r="AO1117" s="16">
        <v>124</v>
      </c>
      <c r="AP1117" s="16">
        <v>867207</v>
      </c>
      <c r="AQ1117" s="16">
        <v>119961</v>
      </c>
      <c r="AR1117" s="16">
        <v>6907</v>
      </c>
      <c r="AS1117" s="16">
        <v>488</v>
      </c>
      <c r="AU1117" s="16">
        <v>28</v>
      </c>
      <c r="AV1117" s="16">
        <v>119</v>
      </c>
      <c r="AW1117" s="16">
        <v>3177987</v>
      </c>
      <c r="AX1117" s="16">
        <v>1003134</v>
      </c>
      <c r="AY1117" s="16">
        <v>57248</v>
      </c>
      <c r="AZ1117" s="16">
        <v>514</v>
      </c>
      <c r="BA1117" s="16">
        <v>26706</v>
      </c>
    </row>
    <row r="1118" spans="1:53">
      <c r="A1118" s="15" t="s">
        <v>1344</v>
      </c>
      <c r="B1118" s="15" t="s">
        <v>1345</v>
      </c>
      <c r="C1118" s="15" t="s">
        <v>1346</v>
      </c>
      <c r="D1118" s="15" t="s">
        <v>1347</v>
      </c>
      <c r="E1118" s="15" t="s">
        <v>1347</v>
      </c>
      <c r="F1118" s="15" t="s">
        <v>2059</v>
      </c>
      <c r="G1118" s="15" t="s">
        <v>2075</v>
      </c>
      <c r="H1118" s="15" t="s">
        <v>3716</v>
      </c>
      <c r="I1118" s="15" t="s">
        <v>1375</v>
      </c>
      <c r="J1118" s="15"/>
      <c r="K1118" s="16">
        <v>63</v>
      </c>
      <c r="L1118" s="16">
        <v>352</v>
      </c>
      <c r="M1118" s="16">
        <v>371</v>
      </c>
      <c r="N1118" s="16">
        <v>424</v>
      </c>
      <c r="O1118" s="16">
        <v>1953915</v>
      </c>
      <c r="P1118" s="16">
        <v>1635847</v>
      </c>
      <c r="Q1118" s="16">
        <v>91670</v>
      </c>
      <c r="R1118" s="16">
        <v>393</v>
      </c>
      <c r="S1118" s="15"/>
      <c r="T1118" s="16">
        <v>62</v>
      </c>
      <c r="U1118" s="16">
        <v>515</v>
      </c>
      <c r="V1118" s="16">
        <v>504</v>
      </c>
      <c r="W1118" s="16">
        <v>522</v>
      </c>
      <c r="X1118" s="16">
        <v>3036593</v>
      </c>
      <c r="Y1118" s="16">
        <v>1448820</v>
      </c>
      <c r="Z1118" s="16">
        <v>83338</v>
      </c>
      <c r="AA1118" s="16">
        <v>455</v>
      </c>
      <c r="AC1118" s="16">
        <v>62</v>
      </c>
      <c r="AD1118" s="16">
        <v>527</v>
      </c>
      <c r="AE1118" s="16">
        <v>563</v>
      </c>
      <c r="AF1118" s="16">
        <v>551</v>
      </c>
      <c r="AG1118" s="16">
        <v>3701988</v>
      </c>
      <c r="AH1118" s="16">
        <v>770501</v>
      </c>
      <c r="AI1118" s="16">
        <v>44355</v>
      </c>
      <c r="AJ1118" s="16">
        <v>521</v>
      </c>
      <c r="AL1118" s="16">
        <v>62</v>
      </c>
      <c r="AM1118" s="16">
        <v>515</v>
      </c>
      <c r="AN1118" s="16">
        <v>479</v>
      </c>
      <c r="AO1118" s="16">
        <v>430</v>
      </c>
      <c r="AP1118" s="16">
        <v>3275593</v>
      </c>
      <c r="AQ1118" s="16">
        <v>273840</v>
      </c>
      <c r="AR1118" s="16">
        <v>14914</v>
      </c>
      <c r="AS1118" s="16">
        <v>531</v>
      </c>
      <c r="AU1118" s="16">
        <v>62</v>
      </c>
      <c r="AV1118" s="16">
        <v>479</v>
      </c>
      <c r="AW1118" s="16">
        <v>11968089</v>
      </c>
      <c r="AX1118" s="16">
        <v>4129008</v>
      </c>
      <c r="AY1118" s="16">
        <v>234277</v>
      </c>
      <c r="AZ1118" s="16">
        <v>480</v>
      </c>
      <c r="BA1118" s="16">
        <v>24964</v>
      </c>
    </row>
    <row r="1119" spans="1:53">
      <c r="A1119" s="15" t="s">
        <v>1344</v>
      </c>
      <c r="B1119" s="15" t="s">
        <v>1345</v>
      </c>
      <c r="C1119" s="15" t="s">
        <v>1346</v>
      </c>
      <c r="D1119" s="15" t="s">
        <v>1347</v>
      </c>
      <c r="E1119" s="15" t="s">
        <v>1347</v>
      </c>
      <c r="F1119" s="15" t="s">
        <v>2059</v>
      </c>
      <c r="G1119" s="15" t="s">
        <v>2076</v>
      </c>
      <c r="H1119" s="15" t="s">
        <v>3716</v>
      </c>
      <c r="I1119" s="15" t="s">
        <v>1371</v>
      </c>
      <c r="J1119" s="15"/>
      <c r="K1119" s="16">
        <v>974</v>
      </c>
      <c r="L1119" s="16">
        <v>24099</v>
      </c>
      <c r="M1119" s="16">
        <v>25783</v>
      </c>
      <c r="N1119" s="16">
        <v>29242</v>
      </c>
      <c r="O1119" s="16">
        <v>153102919</v>
      </c>
      <c r="P1119" s="16">
        <v>107210173</v>
      </c>
      <c r="Q1119" s="16">
        <v>6038656</v>
      </c>
      <c r="R1119" s="16">
        <v>447</v>
      </c>
      <c r="S1119" s="15"/>
      <c r="T1119" s="16">
        <v>964</v>
      </c>
      <c r="U1119" s="16">
        <v>36328</v>
      </c>
      <c r="V1119" s="16">
        <v>38058</v>
      </c>
      <c r="W1119" s="16">
        <v>37522</v>
      </c>
      <c r="X1119" s="16">
        <v>233548067</v>
      </c>
      <c r="Y1119" s="16">
        <v>110330582</v>
      </c>
      <c r="Z1119" s="16">
        <v>6379779</v>
      </c>
      <c r="AA1119" s="16">
        <v>482</v>
      </c>
      <c r="AC1119" s="16">
        <v>961</v>
      </c>
      <c r="AD1119" s="16">
        <v>39594</v>
      </c>
      <c r="AE1119" s="16">
        <v>40703</v>
      </c>
      <c r="AF1119" s="16">
        <v>40025</v>
      </c>
      <c r="AG1119" s="16">
        <v>265762467</v>
      </c>
      <c r="AH1119" s="16">
        <v>77123987</v>
      </c>
      <c r="AI1119" s="16">
        <v>4371487</v>
      </c>
      <c r="AJ1119" s="16">
        <v>510</v>
      </c>
      <c r="AL1119" s="16">
        <v>958</v>
      </c>
      <c r="AM1119" s="16">
        <v>39863</v>
      </c>
      <c r="AN1119" s="16">
        <v>36119</v>
      </c>
      <c r="AO1119" s="16">
        <v>27468</v>
      </c>
      <c r="AP1119" s="16">
        <v>235553819</v>
      </c>
      <c r="AQ1119" s="16">
        <v>37693524</v>
      </c>
      <c r="AR1119" s="16">
        <v>2131535</v>
      </c>
      <c r="AS1119" s="16">
        <v>525</v>
      </c>
      <c r="AU1119" s="16">
        <v>964</v>
      </c>
      <c r="AV1119" s="16">
        <v>34567</v>
      </c>
      <c r="AW1119" s="16">
        <v>887967272</v>
      </c>
      <c r="AX1119" s="16">
        <v>332358266</v>
      </c>
      <c r="AY1119" s="16">
        <v>18921457</v>
      </c>
      <c r="AZ1119" s="16">
        <v>494</v>
      </c>
      <c r="BA1119" s="16">
        <v>25688</v>
      </c>
    </row>
    <row r="1120" spans="1:53">
      <c r="A1120" s="15" t="s">
        <v>1344</v>
      </c>
      <c r="B1120" s="15" t="s">
        <v>1345</v>
      </c>
      <c r="C1120" s="15" t="s">
        <v>1346</v>
      </c>
      <c r="D1120" s="15" t="s">
        <v>1347</v>
      </c>
      <c r="E1120" s="15" t="s">
        <v>1347</v>
      </c>
      <c r="F1120" s="15" t="s">
        <v>2059</v>
      </c>
      <c r="G1120" s="15" t="s">
        <v>2077</v>
      </c>
      <c r="H1120" s="15" t="s">
        <v>3716</v>
      </c>
      <c r="I1120" s="15" t="s">
        <v>1373</v>
      </c>
      <c r="J1120" s="15"/>
      <c r="K1120" s="16">
        <v>974</v>
      </c>
      <c r="L1120" s="16">
        <v>24099</v>
      </c>
      <c r="M1120" s="16">
        <v>25783</v>
      </c>
      <c r="N1120" s="16">
        <v>29242</v>
      </c>
      <c r="O1120" s="16">
        <v>153102919</v>
      </c>
      <c r="P1120" s="16">
        <v>107210173</v>
      </c>
      <c r="Q1120" s="16">
        <v>6038656</v>
      </c>
      <c r="R1120" s="16">
        <v>447</v>
      </c>
      <c r="S1120" s="15"/>
      <c r="T1120" s="16">
        <v>964</v>
      </c>
      <c r="U1120" s="16">
        <v>36328</v>
      </c>
      <c r="V1120" s="16">
        <v>38058</v>
      </c>
      <c r="W1120" s="16">
        <v>37522</v>
      </c>
      <c r="X1120" s="16">
        <v>233548067</v>
      </c>
      <c r="Y1120" s="16">
        <v>110330582</v>
      </c>
      <c r="Z1120" s="16">
        <v>6379779</v>
      </c>
      <c r="AA1120" s="16">
        <v>482</v>
      </c>
      <c r="AC1120" s="16">
        <v>961</v>
      </c>
      <c r="AD1120" s="16">
        <v>39594</v>
      </c>
      <c r="AE1120" s="16">
        <v>40703</v>
      </c>
      <c r="AF1120" s="16">
        <v>40025</v>
      </c>
      <c r="AG1120" s="16">
        <v>265762467</v>
      </c>
      <c r="AH1120" s="16">
        <v>77123987</v>
      </c>
      <c r="AI1120" s="16">
        <v>4371487</v>
      </c>
      <c r="AJ1120" s="16">
        <v>510</v>
      </c>
      <c r="AL1120" s="16">
        <v>958</v>
      </c>
      <c r="AM1120" s="16">
        <v>39863</v>
      </c>
      <c r="AN1120" s="16">
        <v>36119</v>
      </c>
      <c r="AO1120" s="16">
        <v>27468</v>
      </c>
      <c r="AP1120" s="16">
        <v>235553819</v>
      </c>
      <c r="AQ1120" s="16">
        <v>37693524</v>
      </c>
      <c r="AR1120" s="16">
        <v>2131535</v>
      </c>
      <c r="AS1120" s="16">
        <v>525</v>
      </c>
      <c r="AU1120" s="16">
        <v>964</v>
      </c>
      <c r="AV1120" s="16">
        <v>34567</v>
      </c>
      <c r="AW1120" s="16">
        <v>887967272</v>
      </c>
      <c r="AX1120" s="16">
        <v>332358266</v>
      </c>
      <c r="AY1120" s="16">
        <v>18921457</v>
      </c>
      <c r="AZ1120" s="16">
        <v>494</v>
      </c>
      <c r="BA1120" s="16">
        <v>25688</v>
      </c>
    </row>
    <row r="1121" spans="1:53">
      <c r="A1121" s="15" t="s">
        <v>1344</v>
      </c>
      <c r="B1121" s="15" t="s">
        <v>1345</v>
      </c>
      <c r="C1121" s="15" t="s">
        <v>1346</v>
      </c>
      <c r="D1121" s="15" t="s">
        <v>1347</v>
      </c>
      <c r="E1121" s="15" t="s">
        <v>1347</v>
      </c>
      <c r="F1121" s="15" t="s">
        <v>2059</v>
      </c>
      <c r="G1121" s="15" t="s">
        <v>2078</v>
      </c>
      <c r="H1121" s="15" t="s">
        <v>3716</v>
      </c>
      <c r="I1121" s="15" t="s">
        <v>1375</v>
      </c>
      <c r="J1121" s="15"/>
      <c r="K1121" s="16">
        <v>38</v>
      </c>
      <c r="L1121" s="16">
        <v>583</v>
      </c>
      <c r="M1121" s="16">
        <v>566</v>
      </c>
      <c r="N1121" s="16">
        <v>515</v>
      </c>
      <c r="O1121" s="16">
        <v>2855684</v>
      </c>
      <c r="P1121" s="16">
        <v>2127851</v>
      </c>
      <c r="Q1121" s="16">
        <v>118579</v>
      </c>
      <c r="R1121" s="16">
        <v>396</v>
      </c>
      <c r="S1121" s="15"/>
      <c r="T1121" s="16">
        <v>38</v>
      </c>
      <c r="U1121" s="16">
        <v>638</v>
      </c>
      <c r="V1121" s="16">
        <v>751</v>
      </c>
      <c r="W1121" s="16">
        <v>893</v>
      </c>
      <c r="X1121" s="16">
        <v>4198032</v>
      </c>
      <c r="Y1121" s="16">
        <v>1866250</v>
      </c>
      <c r="Z1121" s="16">
        <v>104271</v>
      </c>
      <c r="AA1121" s="16">
        <v>425</v>
      </c>
      <c r="AC1121" s="16">
        <v>36</v>
      </c>
      <c r="AD1121" s="16">
        <v>955</v>
      </c>
      <c r="AE1121" s="16">
        <v>693</v>
      </c>
      <c r="AF1121" s="16">
        <v>679</v>
      </c>
      <c r="AG1121" s="16">
        <v>3885388</v>
      </c>
      <c r="AH1121" s="16">
        <v>1161251</v>
      </c>
      <c r="AI1121" s="16">
        <v>65076</v>
      </c>
      <c r="AJ1121" s="16">
        <v>385</v>
      </c>
      <c r="AL1121" s="16">
        <v>36</v>
      </c>
      <c r="AM1121" s="16">
        <v>663</v>
      </c>
      <c r="AN1121" s="16">
        <v>595</v>
      </c>
      <c r="AO1121" s="16">
        <v>564</v>
      </c>
      <c r="AP1121" s="16">
        <v>3394521</v>
      </c>
      <c r="AQ1121" s="16">
        <v>603126</v>
      </c>
      <c r="AR1121" s="16">
        <v>34625</v>
      </c>
      <c r="AS1121" s="16">
        <v>430</v>
      </c>
      <c r="AU1121" s="16">
        <v>37</v>
      </c>
      <c r="AV1121" s="16">
        <v>675</v>
      </c>
      <c r="AW1121" s="16">
        <v>14333625</v>
      </c>
      <c r="AX1121" s="16">
        <v>5758478</v>
      </c>
      <c r="AY1121" s="16">
        <v>322551</v>
      </c>
      <c r="AZ1121" s="16">
        <v>409</v>
      </c>
      <c r="BA1121" s="16">
        <v>21248</v>
      </c>
    </row>
    <row r="1122" spans="1:53">
      <c r="A1122" s="15" t="s">
        <v>1344</v>
      </c>
      <c r="B1122" s="15" t="s">
        <v>1345</v>
      </c>
      <c r="C1122" s="15" t="s">
        <v>1346</v>
      </c>
      <c r="D1122" s="15" t="s">
        <v>1347</v>
      </c>
      <c r="E1122" s="15" t="s">
        <v>1347</v>
      </c>
      <c r="F1122" s="15" t="s">
        <v>2059</v>
      </c>
      <c r="G1122" s="15" t="s">
        <v>2079</v>
      </c>
      <c r="H1122" s="15" t="s">
        <v>3716</v>
      </c>
      <c r="I1122" s="15" t="s">
        <v>1375</v>
      </c>
      <c r="J1122" s="15"/>
      <c r="K1122" s="16">
        <v>936</v>
      </c>
      <c r="L1122" s="16">
        <v>23516</v>
      </c>
      <c r="M1122" s="16">
        <v>25217</v>
      </c>
      <c r="N1122" s="16">
        <v>28727</v>
      </c>
      <c r="O1122" s="16">
        <v>150247235</v>
      </c>
      <c r="P1122" s="16">
        <v>105082322</v>
      </c>
      <c r="Q1122" s="16">
        <v>5920077</v>
      </c>
      <c r="R1122" s="16">
        <v>448</v>
      </c>
      <c r="S1122" s="15"/>
      <c r="T1122" s="16">
        <v>926</v>
      </c>
      <c r="U1122" s="16">
        <v>35690</v>
      </c>
      <c r="V1122" s="16">
        <v>37307</v>
      </c>
      <c r="W1122" s="16">
        <v>36629</v>
      </c>
      <c r="X1122" s="16">
        <v>229350035</v>
      </c>
      <c r="Y1122" s="16">
        <v>108464332</v>
      </c>
      <c r="Z1122" s="16">
        <v>6275508</v>
      </c>
      <c r="AA1122" s="16">
        <v>483</v>
      </c>
      <c r="AC1122" s="16">
        <v>925</v>
      </c>
      <c r="AD1122" s="16">
        <v>38639</v>
      </c>
      <c r="AE1122" s="16">
        <v>40010</v>
      </c>
      <c r="AF1122" s="16">
        <v>39346</v>
      </c>
      <c r="AG1122" s="16">
        <v>261877079</v>
      </c>
      <c r="AH1122" s="16">
        <v>75962736</v>
      </c>
      <c r="AI1122" s="16">
        <v>4306411</v>
      </c>
      <c r="AJ1122" s="16">
        <v>512</v>
      </c>
      <c r="AL1122" s="16">
        <v>922</v>
      </c>
      <c r="AM1122" s="16">
        <v>39200</v>
      </c>
      <c r="AN1122" s="16">
        <v>35524</v>
      </c>
      <c r="AO1122" s="16">
        <v>26904</v>
      </c>
      <c r="AP1122" s="16">
        <v>232159298</v>
      </c>
      <c r="AQ1122" s="16">
        <v>37090398</v>
      </c>
      <c r="AR1122" s="16">
        <v>2096910</v>
      </c>
      <c r="AS1122" s="16">
        <v>527</v>
      </c>
      <c r="AU1122" s="16">
        <v>927</v>
      </c>
      <c r="AV1122" s="16">
        <v>33892</v>
      </c>
      <c r="AW1122" s="16">
        <v>873633647</v>
      </c>
      <c r="AX1122" s="16">
        <v>326599788</v>
      </c>
      <c r="AY1122" s="16">
        <v>18598906</v>
      </c>
      <c r="AZ1122" s="16">
        <v>496</v>
      </c>
      <c r="BA1122" s="16">
        <v>25777</v>
      </c>
    </row>
    <row r="1123" spans="1:53">
      <c r="A1123" s="15" t="s">
        <v>1344</v>
      </c>
      <c r="B1123" s="15" t="s">
        <v>1345</v>
      </c>
      <c r="C1123" s="15" t="s">
        <v>1346</v>
      </c>
      <c r="D1123" s="15" t="s">
        <v>1347</v>
      </c>
      <c r="E1123" s="15" t="s">
        <v>1347</v>
      </c>
      <c r="F1123" s="15" t="s">
        <v>2059</v>
      </c>
      <c r="G1123" s="15" t="s">
        <v>2080</v>
      </c>
      <c r="H1123" s="15" t="s">
        <v>3716</v>
      </c>
      <c r="I1123" s="15" t="s">
        <v>1371</v>
      </c>
      <c r="J1123" s="15"/>
      <c r="K1123" s="16">
        <v>6608</v>
      </c>
      <c r="L1123" s="16">
        <v>61731</v>
      </c>
      <c r="M1123" s="16">
        <v>68373</v>
      </c>
      <c r="N1123" s="16">
        <v>70900</v>
      </c>
      <c r="O1123" s="16">
        <v>296280977</v>
      </c>
      <c r="P1123" s="16">
        <v>217933135</v>
      </c>
      <c r="Q1123" s="16">
        <v>11929762</v>
      </c>
      <c r="R1123" s="16">
        <v>340</v>
      </c>
      <c r="S1123" s="15"/>
      <c r="T1123" s="16">
        <v>6482</v>
      </c>
      <c r="U1123" s="16">
        <v>90644</v>
      </c>
      <c r="V1123" s="16">
        <v>99171</v>
      </c>
      <c r="W1123" s="16">
        <v>100668</v>
      </c>
      <c r="X1123" s="16">
        <v>476852768</v>
      </c>
      <c r="Y1123" s="16">
        <v>286682893</v>
      </c>
      <c r="Z1123" s="16">
        <v>16225723</v>
      </c>
      <c r="AA1123" s="16">
        <v>379</v>
      </c>
      <c r="AC1123" s="16">
        <v>6507</v>
      </c>
      <c r="AD1123" s="16">
        <v>99401</v>
      </c>
      <c r="AE1123" s="16">
        <v>96679</v>
      </c>
      <c r="AF1123" s="16">
        <v>98243</v>
      </c>
      <c r="AG1123" s="16">
        <v>504905204</v>
      </c>
      <c r="AH1123" s="16">
        <v>215157597</v>
      </c>
      <c r="AI1123" s="16">
        <v>12460254</v>
      </c>
      <c r="AJ1123" s="16">
        <v>396</v>
      </c>
      <c r="AL1123" s="16">
        <v>6525</v>
      </c>
      <c r="AM1123" s="16">
        <v>91634</v>
      </c>
      <c r="AN1123" s="16">
        <v>76675</v>
      </c>
      <c r="AO1123" s="16">
        <v>67339</v>
      </c>
      <c r="AP1123" s="16">
        <v>421432213</v>
      </c>
      <c r="AQ1123" s="16">
        <v>105640605</v>
      </c>
      <c r="AR1123" s="16">
        <v>5835362</v>
      </c>
      <c r="AS1123" s="16">
        <v>413</v>
      </c>
      <c r="AU1123" s="16">
        <v>6531</v>
      </c>
      <c r="AV1123" s="16">
        <v>85122</v>
      </c>
      <c r="AW1123" s="16">
        <v>1699471162</v>
      </c>
      <c r="AX1123" s="16">
        <v>825414230</v>
      </c>
      <c r="AY1123" s="16">
        <v>46451101</v>
      </c>
      <c r="AZ1123" s="16">
        <v>384</v>
      </c>
      <c r="BA1123" s="16">
        <v>19965</v>
      </c>
    </row>
    <row r="1124" spans="1:53">
      <c r="A1124" s="15" t="s">
        <v>1344</v>
      </c>
      <c r="B1124" s="15" t="s">
        <v>1345</v>
      </c>
      <c r="C1124" s="15" t="s">
        <v>1346</v>
      </c>
      <c r="D1124" s="15" t="s">
        <v>1347</v>
      </c>
      <c r="E1124" s="15" t="s">
        <v>1347</v>
      </c>
      <c r="F1124" s="15" t="s">
        <v>2059</v>
      </c>
      <c r="G1124" s="15" t="s">
        <v>2081</v>
      </c>
      <c r="H1124" s="15" t="s">
        <v>3716</v>
      </c>
      <c r="I1124" s="15" t="s">
        <v>1373</v>
      </c>
      <c r="J1124" s="15"/>
      <c r="K1124" s="16">
        <v>294</v>
      </c>
      <c r="L1124" s="16">
        <v>1613</v>
      </c>
      <c r="M1124" s="16">
        <v>1752</v>
      </c>
      <c r="N1124" s="16">
        <v>1788</v>
      </c>
      <c r="O1124" s="16">
        <v>8732443</v>
      </c>
      <c r="P1124" s="16">
        <v>6606005</v>
      </c>
      <c r="Q1124" s="16">
        <v>327287</v>
      </c>
      <c r="R1124" s="16">
        <v>391</v>
      </c>
      <c r="S1124" s="15"/>
      <c r="T1124" s="16">
        <v>285</v>
      </c>
      <c r="U1124" s="16">
        <v>1809</v>
      </c>
      <c r="V1124" s="16">
        <v>2256</v>
      </c>
      <c r="W1124" s="16">
        <v>2687</v>
      </c>
      <c r="X1124" s="16">
        <v>12101870</v>
      </c>
      <c r="Y1124" s="16">
        <v>4909367</v>
      </c>
      <c r="Z1124" s="16">
        <v>224463</v>
      </c>
      <c r="AA1124" s="16">
        <v>414</v>
      </c>
      <c r="AC1124" s="16">
        <v>286</v>
      </c>
      <c r="AD1124" s="16">
        <v>2433</v>
      </c>
      <c r="AE1124" s="16">
        <v>2691</v>
      </c>
      <c r="AF1124" s="16">
        <v>2621</v>
      </c>
      <c r="AG1124" s="16">
        <v>12682338</v>
      </c>
      <c r="AH1124" s="16">
        <v>3677246</v>
      </c>
      <c r="AI1124" s="16">
        <v>156442</v>
      </c>
      <c r="AJ1124" s="16">
        <v>378</v>
      </c>
      <c r="AL1124" s="16">
        <v>285</v>
      </c>
      <c r="AM1124" s="16">
        <v>2468</v>
      </c>
      <c r="AN1124" s="16">
        <v>2188</v>
      </c>
      <c r="AO1124" s="16">
        <v>2293</v>
      </c>
      <c r="AP1124" s="16">
        <v>13379752</v>
      </c>
      <c r="AQ1124" s="16">
        <v>2102400</v>
      </c>
      <c r="AR1124" s="16">
        <v>96133</v>
      </c>
      <c r="AS1124" s="16">
        <v>444</v>
      </c>
      <c r="AU1124" s="16">
        <v>288</v>
      </c>
      <c r="AV1124" s="16">
        <v>2217</v>
      </c>
      <c r="AW1124" s="16">
        <v>46896403</v>
      </c>
      <c r="AX1124" s="16">
        <v>17295018</v>
      </c>
      <c r="AY1124" s="16">
        <v>804325</v>
      </c>
      <c r="AZ1124" s="16">
        <v>407</v>
      </c>
      <c r="BA1124" s="16">
        <v>21157</v>
      </c>
    </row>
    <row r="1125" spans="1:53">
      <c r="A1125" s="15" t="s">
        <v>1344</v>
      </c>
      <c r="B1125" s="15" t="s">
        <v>1345</v>
      </c>
      <c r="C1125" s="15" t="s">
        <v>1346</v>
      </c>
      <c r="D1125" s="15" t="s">
        <v>1347</v>
      </c>
      <c r="E1125" s="15" t="s">
        <v>1347</v>
      </c>
      <c r="F1125" s="15" t="s">
        <v>2059</v>
      </c>
      <c r="G1125" s="15" t="s">
        <v>2082</v>
      </c>
      <c r="H1125" s="15" t="s">
        <v>3716</v>
      </c>
      <c r="I1125" s="15" t="s">
        <v>1375</v>
      </c>
      <c r="J1125" s="15"/>
      <c r="K1125" s="16">
        <v>294</v>
      </c>
      <c r="L1125" s="16">
        <v>1613</v>
      </c>
      <c r="M1125" s="16">
        <v>1752</v>
      </c>
      <c r="N1125" s="16">
        <v>1788</v>
      </c>
      <c r="O1125" s="16">
        <v>8732443</v>
      </c>
      <c r="P1125" s="16">
        <v>6606005</v>
      </c>
      <c r="Q1125" s="16">
        <v>327287</v>
      </c>
      <c r="R1125" s="16">
        <v>391</v>
      </c>
      <c r="S1125" s="15"/>
      <c r="T1125" s="16">
        <v>285</v>
      </c>
      <c r="U1125" s="16">
        <v>1809</v>
      </c>
      <c r="V1125" s="16">
        <v>2256</v>
      </c>
      <c r="W1125" s="16">
        <v>2687</v>
      </c>
      <c r="X1125" s="16">
        <v>12101870</v>
      </c>
      <c r="Y1125" s="16">
        <v>4909367</v>
      </c>
      <c r="Z1125" s="16">
        <v>224463</v>
      </c>
      <c r="AA1125" s="16">
        <v>414</v>
      </c>
      <c r="AC1125" s="16">
        <v>286</v>
      </c>
      <c r="AD1125" s="16">
        <v>2433</v>
      </c>
      <c r="AE1125" s="16">
        <v>2691</v>
      </c>
      <c r="AF1125" s="16">
        <v>2621</v>
      </c>
      <c r="AG1125" s="16">
        <v>12682338</v>
      </c>
      <c r="AH1125" s="16">
        <v>3677246</v>
      </c>
      <c r="AI1125" s="16">
        <v>156442</v>
      </c>
      <c r="AJ1125" s="16">
        <v>378</v>
      </c>
      <c r="AL1125" s="16">
        <v>285</v>
      </c>
      <c r="AM1125" s="16">
        <v>2468</v>
      </c>
      <c r="AN1125" s="16">
        <v>2188</v>
      </c>
      <c r="AO1125" s="16">
        <v>2293</v>
      </c>
      <c r="AP1125" s="16">
        <v>13379752</v>
      </c>
      <c r="AQ1125" s="16">
        <v>2102400</v>
      </c>
      <c r="AR1125" s="16">
        <v>96133</v>
      </c>
      <c r="AS1125" s="16">
        <v>444</v>
      </c>
      <c r="AU1125" s="16">
        <v>288</v>
      </c>
      <c r="AV1125" s="16">
        <v>2217</v>
      </c>
      <c r="AW1125" s="16">
        <v>46896403</v>
      </c>
      <c r="AX1125" s="16">
        <v>17295018</v>
      </c>
      <c r="AY1125" s="16">
        <v>804325</v>
      </c>
      <c r="AZ1125" s="16">
        <v>407</v>
      </c>
      <c r="BA1125" s="16">
        <v>21157</v>
      </c>
    </row>
    <row r="1126" spans="1:53">
      <c r="A1126" s="15" t="s">
        <v>1344</v>
      </c>
      <c r="B1126" s="15" t="s">
        <v>1345</v>
      </c>
      <c r="C1126" s="15" t="s">
        <v>1346</v>
      </c>
      <c r="D1126" s="15" t="s">
        <v>1347</v>
      </c>
      <c r="E1126" s="15" t="s">
        <v>1347</v>
      </c>
      <c r="F1126" s="15" t="s">
        <v>2059</v>
      </c>
      <c r="G1126" s="15" t="s">
        <v>2083</v>
      </c>
      <c r="H1126" s="15" t="s">
        <v>3716</v>
      </c>
      <c r="I1126" s="15" t="s">
        <v>1373</v>
      </c>
      <c r="J1126" s="15"/>
      <c r="K1126" s="16">
        <v>220</v>
      </c>
      <c r="L1126" s="16">
        <v>1661</v>
      </c>
      <c r="M1126" s="16">
        <v>1552</v>
      </c>
      <c r="N1126" s="16">
        <v>1453</v>
      </c>
      <c r="O1126" s="16">
        <v>7625175</v>
      </c>
      <c r="P1126" s="16">
        <v>5786635</v>
      </c>
      <c r="Q1126" s="16">
        <v>254029</v>
      </c>
      <c r="R1126" s="16">
        <v>377</v>
      </c>
      <c r="S1126" s="15"/>
      <c r="T1126" s="16">
        <v>213</v>
      </c>
      <c r="U1126" s="16">
        <v>1567</v>
      </c>
      <c r="V1126" s="16">
        <v>1668</v>
      </c>
      <c r="W1126" s="16">
        <v>1760</v>
      </c>
      <c r="X1126" s="16">
        <v>8629539</v>
      </c>
      <c r="Y1126" s="16">
        <v>3660772</v>
      </c>
      <c r="Z1126" s="16">
        <v>174037</v>
      </c>
      <c r="AA1126" s="16">
        <v>399</v>
      </c>
      <c r="AC1126" s="16">
        <v>216</v>
      </c>
      <c r="AD1126" s="16">
        <v>1644</v>
      </c>
      <c r="AE1126" s="16">
        <v>1405</v>
      </c>
      <c r="AF1126" s="16">
        <v>1773</v>
      </c>
      <c r="AG1126" s="16">
        <v>9143741</v>
      </c>
      <c r="AH1126" s="16">
        <v>1849789</v>
      </c>
      <c r="AI1126" s="16">
        <v>94892</v>
      </c>
      <c r="AJ1126" s="16">
        <v>438</v>
      </c>
      <c r="AL1126" s="16">
        <v>218</v>
      </c>
      <c r="AM1126" s="16">
        <v>1953</v>
      </c>
      <c r="AN1126" s="16">
        <v>2019</v>
      </c>
      <c r="AO1126" s="16">
        <v>2193</v>
      </c>
      <c r="AP1126" s="16">
        <v>11567229</v>
      </c>
      <c r="AQ1126" s="16">
        <v>3344685</v>
      </c>
      <c r="AR1126" s="16">
        <v>189188</v>
      </c>
      <c r="AS1126" s="16">
        <v>433</v>
      </c>
      <c r="AU1126" s="16">
        <v>217</v>
      </c>
      <c r="AV1126" s="16">
        <v>1721</v>
      </c>
      <c r="AW1126" s="16">
        <v>36965684</v>
      </c>
      <c r="AX1126" s="16">
        <v>14641881</v>
      </c>
      <c r="AY1126" s="16">
        <v>712146</v>
      </c>
      <c r="AZ1126" s="16">
        <v>413</v>
      </c>
      <c r="BA1126" s="16">
        <v>21483</v>
      </c>
    </row>
    <row r="1127" spans="1:53">
      <c r="A1127" s="15" t="s">
        <v>1344</v>
      </c>
      <c r="B1127" s="15" t="s">
        <v>1345</v>
      </c>
      <c r="C1127" s="15" t="s">
        <v>1346</v>
      </c>
      <c r="D1127" s="15" t="s">
        <v>1347</v>
      </c>
      <c r="E1127" s="15" t="s">
        <v>1347</v>
      </c>
      <c r="F1127" s="15" t="s">
        <v>2059</v>
      </c>
      <c r="G1127" s="15" t="s">
        <v>2084</v>
      </c>
      <c r="H1127" s="15" t="s">
        <v>3716</v>
      </c>
      <c r="I1127" s="15" t="s">
        <v>1375</v>
      </c>
      <c r="J1127" s="15"/>
      <c r="K1127" s="16">
        <v>220</v>
      </c>
      <c r="L1127" s="16">
        <v>1661</v>
      </c>
      <c r="M1127" s="16">
        <v>1552</v>
      </c>
      <c r="N1127" s="16">
        <v>1453</v>
      </c>
      <c r="O1127" s="16">
        <v>7625175</v>
      </c>
      <c r="P1127" s="16">
        <v>5786635</v>
      </c>
      <c r="Q1127" s="16">
        <v>254029</v>
      </c>
      <c r="R1127" s="16">
        <v>377</v>
      </c>
      <c r="S1127" s="15"/>
      <c r="T1127" s="16">
        <v>213</v>
      </c>
      <c r="U1127" s="16">
        <v>1567</v>
      </c>
      <c r="V1127" s="16">
        <v>1668</v>
      </c>
      <c r="W1127" s="16">
        <v>1760</v>
      </c>
      <c r="X1127" s="16">
        <v>8629539</v>
      </c>
      <c r="Y1127" s="16">
        <v>3660772</v>
      </c>
      <c r="Z1127" s="16">
        <v>174037</v>
      </c>
      <c r="AA1127" s="16">
        <v>399</v>
      </c>
      <c r="AC1127" s="16">
        <v>216</v>
      </c>
      <c r="AD1127" s="16">
        <v>1644</v>
      </c>
      <c r="AE1127" s="16">
        <v>1405</v>
      </c>
      <c r="AF1127" s="16">
        <v>1773</v>
      </c>
      <c r="AG1127" s="16">
        <v>9143741</v>
      </c>
      <c r="AH1127" s="16">
        <v>1849789</v>
      </c>
      <c r="AI1127" s="16">
        <v>94892</v>
      </c>
      <c r="AJ1127" s="16">
        <v>438</v>
      </c>
      <c r="AL1127" s="16">
        <v>218</v>
      </c>
      <c r="AM1127" s="16">
        <v>1953</v>
      </c>
      <c r="AN1127" s="16">
        <v>2019</v>
      </c>
      <c r="AO1127" s="16">
        <v>2193</v>
      </c>
      <c r="AP1127" s="16">
        <v>11567229</v>
      </c>
      <c r="AQ1127" s="16">
        <v>3344685</v>
      </c>
      <c r="AR1127" s="16">
        <v>189188</v>
      </c>
      <c r="AS1127" s="16">
        <v>433</v>
      </c>
      <c r="AU1127" s="16">
        <v>217</v>
      </c>
      <c r="AV1127" s="16">
        <v>1721</v>
      </c>
      <c r="AW1127" s="16">
        <v>36965684</v>
      </c>
      <c r="AX1127" s="16">
        <v>14641881</v>
      </c>
      <c r="AY1127" s="16">
        <v>712146</v>
      </c>
      <c r="AZ1127" s="16">
        <v>413</v>
      </c>
      <c r="BA1127" s="16">
        <v>21483</v>
      </c>
    </row>
    <row r="1128" spans="1:53">
      <c r="A1128" s="15" t="s">
        <v>1344</v>
      </c>
      <c r="B1128" s="15" t="s">
        <v>1345</v>
      </c>
      <c r="C1128" s="15" t="s">
        <v>1346</v>
      </c>
      <c r="D1128" s="15" t="s">
        <v>1347</v>
      </c>
      <c r="E1128" s="15" t="s">
        <v>1347</v>
      </c>
      <c r="F1128" s="15" t="s">
        <v>2059</v>
      </c>
      <c r="G1128" s="15" t="s">
        <v>2085</v>
      </c>
      <c r="H1128" s="15" t="s">
        <v>3716</v>
      </c>
      <c r="I1128" s="15" t="s">
        <v>1373</v>
      </c>
      <c r="J1128" s="15"/>
      <c r="K1128" s="16">
        <v>6094</v>
      </c>
      <c r="L1128" s="16">
        <v>58457</v>
      </c>
      <c r="M1128" s="16">
        <v>65069</v>
      </c>
      <c r="N1128" s="16">
        <v>67659</v>
      </c>
      <c r="O1128" s="16">
        <v>279923359</v>
      </c>
      <c r="P1128" s="16">
        <v>205540495</v>
      </c>
      <c r="Q1128" s="16">
        <v>11348446</v>
      </c>
      <c r="R1128" s="16">
        <v>338</v>
      </c>
      <c r="S1128" s="15"/>
      <c r="T1128" s="16">
        <v>5984</v>
      </c>
      <c r="U1128" s="16">
        <v>87268</v>
      </c>
      <c r="V1128" s="16">
        <v>95247</v>
      </c>
      <c r="W1128" s="16">
        <v>96221</v>
      </c>
      <c r="X1128" s="16">
        <v>456121359</v>
      </c>
      <c r="Y1128" s="16">
        <v>278112754</v>
      </c>
      <c r="Z1128" s="16">
        <v>15827223</v>
      </c>
      <c r="AA1128" s="16">
        <v>378</v>
      </c>
      <c r="AC1128" s="16">
        <v>6005</v>
      </c>
      <c r="AD1128" s="16">
        <v>95324</v>
      </c>
      <c r="AE1128" s="16">
        <v>92583</v>
      </c>
      <c r="AF1128" s="16">
        <v>93849</v>
      </c>
      <c r="AG1128" s="16">
        <v>483079125</v>
      </c>
      <c r="AH1128" s="16">
        <v>209630562</v>
      </c>
      <c r="AI1128" s="16">
        <v>12208920</v>
      </c>
      <c r="AJ1128" s="16">
        <v>396</v>
      </c>
      <c r="AL1128" s="16">
        <v>6022</v>
      </c>
      <c r="AM1128" s="16">
        <v>87213</v>
      </c>
      <c r="AN1128" s="16">
        <v>72468</v>
      </c>
      <c r="AO1128" s="16">
        <v>62853</v>
      </c>
      <c r="AP1128" s="16">
        <v>396485232</v>
      </c>
      <c r="AQ1128" s="16">
        <v>100193520</v>
      </c>
      <c r="AR1128" s="16">
        <v>5550041</v>
      </c>
      <c r="AS1128" s="16">
        <v>411</v>
      </c>
      <c r="AU1128" s="16">
        <v>6026</v>
      </c>
      <c r="AV1128" s="16">
        <v>81184</v>
      </c>
      <c r="AW1128" s="16">
        <v>1615609075</v>
      </c>
      <c r="AX1128" s="16">
        <v>793477331</v>
      </c>
      <c r="AY1128" s="16">
        <v>44934630</v>
      </c>
      <c r="AZ1128" s="16">
        <v>383</v>
      </c>
      <c r="BA1128" s="16">
        <v>19901</v>
      </c>
    </row>
    <row r="1129" spans="1:53">
      <c r="A1129" s="15" t="s">
        <v>1344</v>
      </c>
      <c r="B1129" s="15" t="s">
        <v>1345</v>
      </c>
      <c r="C1129" s="15" t="s">
        <v>1346</v>
      </c>
      <c r="D1129" s="15" t="s">
        <v>1347</v>
      </c>
      <c r="E1129" s="15" t="s">
        <v>1347</v>
      </c>
      <c r="F1129" s="15" t="s">
        <v>2059</v>
      </c>
      <c r="G1129" s="15" t="s">
        <v>2086</v>
      </c>
      <c r="H1129" s="15" t="s">
        <v>3716</v>
      </c>
      <c r="I1129" s="15" t="s">
        <v>1375</v>
      </c>
      <c r="J1129" s="15"/>
      <c r="K1129" s="16">
        <v>142</v>
      </c>
      <c r="L1129" s="16">
        <v>737</v>
      </c>
      <c r="M1129" s="16">
        <v>735</v>
      </c>
      <c r="N1129" s="16">
        <v>626</v>
      </c>
      <c r="O1129" s="16">
        <v>2526269</v>
      </c>
      <c r="P1129" s="16">
        <v>1969298</v>
      </c>
      <c r="Q1129" s="16">
        <v>105816</v>
      </c>
      <c r="R1129" s="16">
        <v>278</v>
      </c>
      <c r="S1129" s="15"/>
      <c r="T1129" s="16">
        <v>140</v>
      </c>
      <c r="U1129" s="16">
        <v>768</v>
      </c>
      <c r="V1129" s="16">
        <v>768</v>
      </c>
      <c r="W1129" s="16">
        <v>774</v>
      </c>
      <c r="X1129" s="16">
        <v>3169587</v>
      </c>
      <c r="Y1129" s="16">
        <v>1885019</v>
      </c>
      <c r="Z1129" s="16">
        <v>104136</v>
      </c>
      <c r="AA1129" s="16">
        <v>317</v>
      </c>
      <c r="AC1129" s="16">
        <v>142</v>
      </c>
      <c r="AD1129" s="16">
        <v>931</v>
      </c>
      <c r="AE1129" s="16">
        <v>1090</v>
      </c>
      <c r="AF1129" s="16">
        <v>1452</v>
      </c>
      <c r="AG1129" s="16">
        <v>4476473</v>
      </c>
      <c r="AH1129" s="16">
        <v>2275326</v>
      </c>
      <c r="AI1129" s="16">
        <v>132998</v>
      </c>
      <c r="AJ1129" s="16">
        <v>297</v>
      </c>
      <c r="AL1129" s="16">
        <v>142</v>
      </c>
      <c r="AM1129" s="16">
        <v>1236</v>
      </c>
      <c r="AN1129" s="16">
        <v>953</v>
      </c>
      <c r="AO1129" s="16">
        <v>795</v>
      </c>
      <c r="AP1129" s="16">
        <v>4217276</v>
      </c>
      <c r="AQ1129" s="16">
        <v>1605072</v>
      </c>
      <c r="AR1129" s="16">
        <v>93271</v>
      </c>
      <c r="AS1129" s="16">
        <v>326</v>
      </c>
      <c r="AU1129" s="16">
        <v>142</v>
      </c>
      <c r="AV1129" s="16">
        <v>905</v>
      </c>
      <c r="AW1129" s="16">
        <v>14389605</v>
      </c>
      <c r="AX1129" s="16">
        <v>7734715</v>
      </c>
      <c r="AY1129" s="16">
        <v>436221</v>
      </c>
      <c r="AZ1129" s="16">
        <v>306</v>
      </c>
      <c r="BA1129" s="16">
        <v>15893</v>
      </c>
    </row>
    <row r="1130" spans="1:53">
      <c r="A1130" s="15" t="s">
        <v>1344</v>
      </c>
      <c r="B1130" s="15" t="s">
        <v>1345</v>
      </c>
      <c r="C1130" s="15" t="s">
        <v>1346</v>
      </c>
      <c r="D1130" s="15" t="s">
        <v>1347</v>
      </c>
      <c r="E1130" s="15" t="s">
        <v>1347</v>
      </c>
      <c r="F1130" s="15" t="s">
        <v>2059</v>
      </c>
      <c r="G1130" s="15" t="s">
        <v>2087</v>
      </c>
      <c r="H1130" s="15" t="s">
        <v>3716</v>
      </c>
      <c r="I1130" s="15" t="s">
        <v>1375</v>
      </c>
      <c r="J1130" s="15"/>
      <c r="K1130" s="16">
        <v>2467</v>
      </c>
      <c r="L1130" s="16">
        <v>27452</v>
      </c>
      <c r="M1130" s="16">
        <v>27720</v>
      </c>
      <c r="N1130" s="16">
        <v>24949</v>
      </c>
      <c r="O1130" s="16">
        <v>122858399</v>
      </c>
      <c r="P1130" s="16">
        <v>82208771</v>
      </c>
      <c r="Q1130" s="16">
        <v>4530267</v>
      </c>
      <c r="R1130" s="16">
        <v>354</v>
      </c>
      <c r="S1130" s="15"/>
      <c r="T1130" s="16">
        <v>2390</v>
      </c>
      <c r="U1130" s="16">
        <v>29187</v>
      </c>
      <c r="V1130" s="16">
        <v>30907</v>
      </c>
      <c r="W1130" s="16">
        <v>32825</v>
      </c>
      <c r="X1130" s="16">
        <v>153205930</v>
      </c>
      <c r="Y1130" s="16">
        <v>68119566</v>
      </c>
      <c r="Z1130" s="16">
        <v>3811617</v>
      </c>
      <c r="AA1130" s="16">
        <v>380</v>
      </c>
      <c r="AC1130" s="16">
        <v>2402</v>
      </c>
      <c r="AD1130" s="16">
        <v>34767</v>
      </c>
      <c r="AE1130" s="16">
        <v>35109</v>
      </c>
      <c r="AF1130" s="16">
        <v>40157</v>
      </c>
      <c r="AG1130" s="16">
        <v>186492496</v>
      </c>
      <c r="AH1130" s="16">
        <v>73961824</v>
      </c>
      <c r="AI1130" s="16">
        <v>4313607</v>
      </c>
      <c r="AJ1130" s="16">
        <v>391</v>
      </c>
      <c r="AL1130" s="16">
        <v>2406</v>
      </c>
      <c r="AM1130" s="16">
        <v>35268</v>
      </c>
      <c r="AN1130" s="16">
        <v>27579</v>
      </c>
      <c r="AO1130" s="16">
        <v>26215</v>
      </c>
      <c r="AP1130" s="16">
        <v>165962035</v>
      </c>
      <c r="AQ1130" s="16">
        <v>39006044</v>
      </c>
      <c r="AR1130" s="16">
        <v>2141954</v>
      </c>
      <c r="AS1130" s="16">
        <v>430</v>
      </c>
      <c r="AU1130" s="16">
        <v>2416</v>
      </c>
      <c r="AV1130" s="16">
        <v>31011</v>
      </c>
      <c r="AW1130" s="16">
        <v>628518860</v>
      </c>
      <c r="AX1130" s="16">
        <v>263296205</v>
      </c>
      <c r="AY1130" s="16">
        <v>14797445</v>
      </c>
      <c r="AZ1130" s="16">
        <v>390</v>
      </c>
      <c r="BA1130" s="16">
        <v>20267</v>
      </c>
    </row>
    <row r="1131" spans="1:53">
      <c r="A1131" s="15" t="s">
        <v>1344</v>
      </c>
      <c r="B1131" s="15" t="s">
        <v>1345</v>
      </c>
      <c r="C1131" s="15" t="s">
        <v>1346</v>
      </c>
      <c r="D1131" s="15" t="s">
        <v>1347</v>
      </c>
      <c r="E1131" s="15" t="s">
        <v>1347</v>
      </c>
      <c r="F1131" s="15" t="s">
        <v>2059</v>
      </c>
      <c r="G1131" s="15" t="s">
        <v>2088</v>
      </c>
      <c r="H1131" s="15" t="s">
        <v>3716</v>
      </c>
      <c r="I1131" s="15" t="s">
        <v>1375</v>
      </c>
      <c r="J1131" s="15"/>
      <c r="K1131" s="16">
        <v>372</v>
      </c>
      <c r="L1131" s="16">
        <v>10656</v>
      </c>
      <c r="M1131" s="16">
        <v>16659</v>
      </c>
      <c r="N1131" s="16">
        <v>22377</v>
      </c>
      <c r="O1131" s="16">
        <v>57214452</v>
      </c>
      <c r="P1131" s="16">
        <v>48576559</v>
      </c>
      <c r="Q1131" s="16">
        <v>2683521</v>
      </c>
      <c r="R1131" s="16">
        <v>266</v>
      </c>
      <c r="S1131" s="15"/>
      <c r="T1131" s="16">
        <v>383</v>
      </c>
      <c r="U1131" s="16">
        <v>31634</v>
      </c>
      <c r="V1131" s="16">
        <v>31779</v>
      </c>
      <c r="W1131" s="16">
        <v>30706</v>
      </c>
      <c r="X1131" s="16">
        <v>152661521</v>
      </c>
      <c r="Y1131" s="16">
        <v>124871840</v>
      </c>
      <c r="Z1131" s="16">
        <v>7108032</v>
      </c>
      <c r="AA1131" s="16">
        <v>374</v>
      </c>
      <c r="AC1131" s="16">
        <v>387</v>
      </c>
      <c r="AD1131" s="16">
        <v>26180</v>
      </c>
      <c r="AE1131" s="16">
        <v>21874</v>
      </c>
      <c r="AF1131" s="16">
        <v>19042</v>
      </c>
      <c r="AG1131" s="16">
        <v>118077594</v>
      </c>
      <c r="AH1131" s="16">
        <v>61786163</v>
      </c>
      <c r="AI1131" s="16">
        <v>3561174</v>
      </c>
      <c r="AJ1131" s="16">
        <v>406</v>
      </c>
      <c r="AL1131" s="16">
        <v>389</v>
      </c>
      <c r="AM1131" s="16">
        <v>20231</v>
      </c>
      <c r="AN1131" s="16">
        <v>17862</v>
      </c>
      <c r="AO1131" s="16">
        <v>12694</v>
      </c>
      <c r="AP1131" s="16">
        <v>76718731</v>
      </c>
      <c r="AQ1131" s="16">
        <v>24689873</v>
      </c>
      <c r="AR1131" s="16">
        <v>1358106</v>
      </c>
      <c r="AS1131" s="16">
        <v>349</v>
      </c>
      <c r="AU1131" s="16">
        <v>383</v>
      </c>
      <c r="AV1131" s="16">
        <v>21808</v>
      </c>
      <c r="AW1131" s="16">
        <v>404672298</v>
      </c>
      <c r="AX1131" s="16">
        <v>259924435</v>
      </c>
      <c r="AY1131" s="16">
        <v>14710833</v>
      </c>
      <c r="AZ1131" s="16">
        <v>357</v>
      </c>
      <c r="BA1131" s="16">
        <v>18556</v>
      </c>
    </row>
    <row r="1132" spans="1:53">
      <c r="A1132" s="15" t="s">
        <v>1344</v>
      </c>
      <c r="B1132" s="15" t="s">
        <v>1345</v>
      </c>
      <c r="C1132" s="15" t="s">
        <v>1346</v>
      </c>
      <c r="D1132" s="15" t="s">
        <v>1347</v>
      </c>
      <c r="E1132" s="15" t="s">
        <v>1347</v>
      </c>
      <c r="F1132" s="15" t="s">
        <v>2059</v>
      </c>
      <c r="G1132" s="15" t="s">
        <v>2089</v>
      </c>
      <c r="H1132" s="15" t="s">
        <v>3716</v>
      </c>
      <c r="I1132" s="15" t="s">
        <v>1375</v>
      </c>
      <c r="J1132" s="15"/>
      <c r="K1132" s="16">
        <v>99</v>
      </c>
      <c r="L1132" s="16">
        <v>901</v>
      </c>
      <c r="M1132" s="16">
        <v>1214</v>
      </c>
      <c r="N1132" s="16">
        <v>1469</v>
      </c>
      <c r="O1132" s="16">
        <v>7233286</v>
      </c>
      <c r="P1132" s="16">
        <v>4425559</v>
      </c>
      <c r="Q1132" s="16">
        <v>255657</v>
      </c>
      <c r="R1132" s="16">
        <v>466</v>
      </c>
      <c r="S1132" s="15"/>
      <c r="T1132" s="16">
        <v>98</v>
      </c>
      <c r="U1132" s="16">
        <v>2353</v>
      </c>
      <c r="V1132" s="16">
        <v>3745</v>
      </c>
      <c r="W1132" s="16">
        <v>4465</v>
      </c>
      <c r="X1132" s="16">
        <v>17671555</v>
      </c>
      <c r="Y1132" s="16">
        <v>11345767</v>
      </c>
      <c r="Z1132" s="16">
        <v>670341</v>
      </c>
      <c r="AA1132" s="16">
        <v>386</v>
      </c>
      <c r="AC1132" s="16">
        <v>102</v>
      </c>
      <c r="AD1132" s="16">
        <v>3835</v>
      </c>
      <c r="AE1132" s="16">
        <v>3709</v>
      </c>
      <c r="AF1132" s="16">
        <v>3467</v>
      </c>
      <c r="AG1132" s="16">
        <v>22080205</v>
      </c>
      <c r="AH1132" s="16">
        <v>12334598</v>
      </c>
      <c r="AI1132" s="16">
        <v>726180</v>
      </c>
      <c r="AJ1132" s="16">
        <v>463</v>
      </c>
      <c r="AL1132" s="16">
        <v>103</v>
      </c>
      <c r="AM1132" s="16">
        <v>2937</v>
      </c>
      <c r="AN1132" s="16">
        <v>1884</v>
      </c>
      <c r="AO1132" s="16">
        <v>1277</v>
      </c>
      <c r="AP1132" s="16">
        <v>12004931</v>
      </c>
      <c r="AQ1132" s="16">
        <v>2278448</v>
      </c>
      <c r="AR1132" s="16">
        <v>114627</v>
      </c>
      <c r="AS1132" s="16">
        <v>454</v>
      </c>
      <c r="AU1132" s="16">
        <v>101</v>
      </c>
      <c r="AV1132" s="16">
        <v>2605</v>
      </c>
      <c r="AW1132" s="16">
        <v>58989977</v>
      </c>
      <c r="AX1132" s="16">
        <v>30384372</v>
      </c>
      <c r="AY1132" s="16">
        <v>1766805</v>
      </c>
      <c r="AZ1132" s="16">
        <v>436</v>
      </c>
      <c r="BA1132" s="16">
        <v>22648</v>
      </c>
    </row>
    <row r="1133" spans="1:53">
      <c r="A1133" s="15" t="s">
        <v>1344</v>
      </c>
      <c r="B1133" s="15" t="s">
        <v>1345</v>
      </c>
      <c r="C1133" s="15" t="s">
        <v>1346</v>
      </c>
      <c r="D1133" s="15" t="s">
        <v>1347</v>
      </c>
      <c r="E1133" s="15" t="s">
        <v>1347</v>
      </c>
      <c r="F1133" s="15" t="s">
        <v>2059</v>
      </c>
      <c r="G1133" s="15" t="s">
        <v>2090</v>
      </c>
      <c r="H1133" s="15" t="s">
        <v>3716</v>
      </c>
      <c r="I1133" s="15" t="s">
        <v>1375</v>
      </c>
      <c r="J1133" s="15"/>
      <c r="K1133" s="16">
        <v>1473</v>
      </c>
      <c r="L1133" s="16">
        <v>7678</v>
      </c>
      <c r="M1133" s="16">
        <v>7689</v>
      </c>
      <c r="N1133" s="16">
        <v>7572</v>
      </c>
      <c r="O1133" s="16">
        <v>42110629</v>
      </c>
      <c r="P1133" s="16">
        <v>30100459</v>
      </c>
      <c r="Q1133" s="16">
        <v>1663950</v>
      </c>
      <c r="R1133" s="16">
        <v>424</v>
      </c>
      <c r="S1133" s="15"/>
      <c r="T1133" s="16">
        <v>1451</v>
      </c>
      <c r="U1133" s="16">
        <v>7707</v>
      </c>
      <c r="V1133" s="16">
        <v>7817</v>
      </c>
      <c r="W1133" s="16">
        <v>7965</v>
      </c>
      <c r="X1133" s="16">
        <v>46464977</v>
      </c>
      <c r="Y1133" s="16">
        <v>18860433</v>
      </c>
      <c r="Z1133" s="16">
        <v>1046391</v>
      </c>
      <c r="AA1133" s="16">
        <v>456</v>
      </c>
      <c r="AC1133" s="16">
        <v>1452</v>
      </c>
      <c r="AD1133" s="16">
        <v>8188</v>
      </c>
      <c r="AE1133" s="16">
        <v>8992</v>
      </c>
      <c r="AF1133" s="16">
        <v>10976</v>
      </c>
      <c r="AG1133" s="16">
        <v>58841332</v>
      </c>
      <c r="AH1133" s="16">
        <v>14722181</v>
      </c>
      <c r="AI1133" s="16">
        <v>812407</v>
      </c>
      <c r="AJ1133" s="16">
        <v>482</v>
      </c>
      <c r="AL1133" s="16">
        <v>1464</v>
      </c>
      <c r="AM1133" s="16">
        <v>11693</v>
      </c>
      <c r="AN1133" s="16">
        <v>10194</v>
      </c>
      <c r="AO1133" s="16">
        <v>9207</v>
      </c>
      <c r="AP1133" s="16">
        <v>70579109</v>
      </c>
      <c r="AQ1133" s="16">
        <v>16061249</v>
      </c>
      <c r="AR1133" s="16">
        <v>887880</v>
      </c>
      <c r="AS1133" s="16">
        <v>524</v>
      </c>
      <c r="AU1133" s="16">
        <v>1460</v>
      </c>
      <c r="AV1133" s="16">
        <v>8807</v>
      </c>
      <c r="AW1133" s="16">
        <v>217996047</v>
      </c>
      <c r="AX1133" s="16">
        <v>79744322</v>
      </c>
      <c r="AY1133" s="16">
        <v>4410628</v>
      </c>
      <c r="AZ1133" s="16">
        <v>476</v>
      </c>
      <c r="BA1133" s="16">
        <v>24754</v>
      </c>
    </row>
    <row r="1134" spans="1:53">
      <c r="A1134" s="15" t="s">
        <v>1344</v>
      </c>
      <c r="B1134" s="15" t="s">
        <v>1345</v>
      </c>
      <c r="C1134" s="15" t="s">
        <v>1346</v>
      </c>
      <c r="D1134" s="15" t="s">
        <v>1347</v>
      </c>
      <c r="E1134" s="15" t="s">
        <v>1347</v>
      </c>
      <c r="F1134" s="15" t="s">
        <v>2059</v>
      </c>
      <c r="G1134" s="15" t="s">
        <v>2091</v>
      </c>
      <c r="H1134" s="15" t="s">
        <v>3716</v>
      </c>
      <c r="I1134" s="15" t="s">
        <v>1375</v>
      </c>
      <c r="J1134" s="15"/>
      <c r="K1134" s="16">
        <v>319</v>
      </c>
      <c r="L1134" s="16">
        <v>3366</v>
      </c>
      <c r="M1134" s="16">
        <v>3304</v>
      </c>
      <c r="N1134" s="16">
        <v>3141</v>
      </c>
      <c r="O1134" s="16">
        <v>13505948</v>
      </c>
      <c r="P1134" s="16">
        <v>11341609</v>
      </c>
      <c r="Q1134" s="16">
        <v>606889</v>
      </c>
      <c r="R1134" s="16">
        <v>318</v>
      </c>
      <c r="S1134" s="15"/>
      <c r="T1134" s="16">
        <v>317</v>
      </c>
      <c r="U1134" s="16">
        <v>3956</v>
      </c>
      <c r="V1134" s="16">
        <v>5056</v>
      </c>
      <c r="W1134" s="16">
        <v>5282</v>
      </c>
      <c r="X1134" s="16">
        <v>21224088</v>
      </c>
      <c r="Y1134" s="16">
        <v>12607729</v>
      </c>
      <c r="Z1134" s="16">
        <v>714329</v>
      </c>
      <c r="AA1134" s="16">
        <v>343</v>
      </c>
      <c r="AC1134" s="16">
        <v>319</v>
      </c>
      <c r="AD1134" s="16">
        <v>4885</v>
      </c>
      <c r="AE1134" s="16">
        <v>4862</v>
      </c>
      <c r="AF1134" s="16">
        <v>5069</v>
      </c>
      <c r="AG1134" s="16">
        <v>23012497</v>
      </c>
      <c r="AH1134" s="16">
        <v>8713228</v>
      </c>
      <c r="AI1134" s="16">
        <v>511643</v>
      </c>
      <c r="AJ1134" s="16">
        <v>358</v>
      </c>
      <c r="AL1134" s="16">
        <v>317</v>
      </c>
      <c r="AM1134" s="16">
        <v>4198</v>
      </c>
      <c r="AN1134" s="16">
        <v>3421</v>
      </c>
      <c r="AO1134" s="16">
        <v>3398</v>
      </c>
      <c r="AP1134" s="16">
        <v>18527198</v>
      </c>
      <c r="AQ1134" s="16">
        <v>3998899</v>
      </c>
      <c r="AR1134" s="16">
        <v>228299</v>
      </c>
      <c r="AS1134" s="16">
        <v>388</v>
      </c>
      <c r="AU1134" s="16">
        <v>318</v>
      </c>
      <c r="AV1134" s="16">
        <v>4162</v>
      </c>
      <c r="AW1134" s="16">
        <v>76269731</v>
      </c>
      <c r="AX1134" s="16">
        <v>36661465</v>
      </c>
      <c r="AY1134" s="16">
        <v>2061160</v>
      </c>
      <c r="AZ1134" s="16">
        <v>352</v>
      </c>
      <c r="BA1134" s="16">
        <v>18327</v>
      </c>
    </row>
    <row r="1135" spans="1:53">
      <c r="A1135" s="15" t="s">
        <v>1344</v>
      </c>
      <c r="B1135" s="15" t="s">
        <v>1345</v>
      </c>
      <c r="C1135" s="15" t="s">
        <v>1346</v>
      </c>
      <c r="D1135" s="15" t="s">
        <v>1347</v>
      </c>
      <c r="E1135" s="15" t="s">
        <v>1347</v>
      </c>
      <c r="F1135" s="15" t="s">
        <v>2059</v>
      </c>
      <c r="G1135" s="15" t="s">
        <v>2092</v>
      </c>
      <c r="H1135" s="15" t="s">
        <v>3716</v>
      </c>
      <c r="I1135" s="15" t="s">
        <v>1375</v>
      </c>
      <c r="J1135" s="15"/>
      <c r="K1135" s="16">
        <v>1222</v>
      </c>
      <c r="L1135" s="16">
        <v>7667</v>
      </c>
      <c r="M1135" s="16">
        <v>7748</v>
      </c>
      <c r="N1135" s="16">
        <v>7525</v>
      </c>
      <c r="O1135" s="16">
        <v>34474376</v>
      </c>
      <c r="P1135" s="16">
        <v>26918240</v>
      </c>
      <c r="Q1135" s="16">
        <v>1502346</v>
      </c>
      <c r="R1135" s="16">
        <v>347</v>
      </c>
      <c r="S1135" s="15"/>
      <c r="T1135" s="16">
        <v>1205</v>
      </c>
      <c r="U1135" s="16">
        <v>11663</v>
      </c>
      <c r="V1135" s="16">
        <v>15175</v>
      </c>
      <c r="W1135" s="16">
        <v>14204</v>
      </c>
      <c r="X1135" s="16">
        <v>61723701</v>
      </c>
      <c r="Y1135" s="16">
        <v>40422400</v>
      </c>
      <c r="Z1135" s="16">
        <v>2372377</v>
      </c>
      <c r="AA1135" s="16">
        <v>347</v>
      </c>
      <c r="AC1135" s="16">
        <v>1201</v>
      </c>
      <c r="AD1135" s="16">
        <v>16538</v>
      </c>
      <c r="AE1135" s="16">
        <v>16947</v>
      </c>
      <c r="AF1135" s="16">
        <v>13686</v>
      </c>
      <c r="AG1135" s="16">
        <v>70098528</v>
      </c>
      <c r="AH1135" s="16">
        <v>35837242</v>
      </c>
      <c r="AI1135" s="16">
        <v>2150911</v>
      </c>
      <c r="AJ1135" s="16">
        <v>343</v>
      </c>
      <c r="AL1135" s="16">
        <v>1201</v>
      </c>
      <c r="AM1135" s="16">
        <v>11650</v>
      </c>
      <c r="AN1135" s="16">
        <v>10575</v>
      </c>
      <c r="AO1135" s="16">
        <v>9267</v>
      </c>
      <c r="AP1135" s="16">
        <v>48475952</v>
      </c>
      <c r="AQ1135" s="16">
        <v>12553935</v>
      </c>
      <c r="AR1135" s="16">
        <v>725904</v>
      </c>
      <c r="AS1135" s="16">
        <v>355</v>
      </c>
      <c r="AU1135" s="16">
        <v>1207</v>
      </c>
      <c r="AV1135" s="16">
        <v>11887</v>
      </c>
      <c r="AW1135" s="16">
        <v>214772557</v>
      </c>
      <c r="AX1135" s="16">
        <v>115731817</v>
      </c>
      <c r="AY1135" s="16">
        <v>6751538</v>
      </c>
      <c r="AZ1135" s="16">
        <v>347</v>
      </c>
      <c r="BA1135" s="16">
        <v>18068</v>
      </c>
    </row>
    <row r="1136" spans="1:53">
      <c r="A1136" s="15" t="s">
        <v>1344</v>
      </c>
      <c r="B1136" s="15" t="s">
        <v>1345</v>
      </c>
      <c r="C1136" s="15" t="s">
        <v>1346</v>
      </c>
      <c r="D1136" s="15" t="s">
        <v>1347</v>
      </c>
      <c r="E1136" s="15" t="s">
        <v>1347</v>
      </c>
      <c r="F1136" s="15" t="s">
        <v>2059</v>
      </c>
      <c r="G1136" s="15" t="s">
        <v>2093</v>
      </c>
      <c r="H1136" s="15" t="s">
        <v>3716</v>
      </c>
      <c r="I1136" s="15" t="s">
        <v>1371</v>
      </c>
      <c r="J1136" s="15"/>
      <c r="K1136" s="16">
        <v>1223</v>
      </c>
      <c r="L1136" s="16">
        <v>33297</v>
      </c>
      <c r="M1136" s="16">
        <v>31981</v>
      </c>
      <c r="N1136" s="16">
        <v>33543</v>
      </c>
      <c r="O1136" s="16">
        <v>196591324</v>
      </c>
      <c r="P1136" s="16">
        <v>148316512</v>
      </c>
      <c r="Q1136" s="16">
        <v>6081403</v>
      </c>
      <c r="R1136" s="16">
        <v>459</v>
      </c>
      <c r="S1136" s="15"/>
      <c r="T1136" s="16">
        <v>1213</v>
      </c>
      <c r="U1136" s="16">
        <v>35000</v>
      </c>
      <c r="V1136" s="16">
        <v>35075</v>
      </c>
      <c r="W1136" s="16">
        <v>35221</v>
      </c>
      <c r="X1136" s="16">
        <v>243198536</v>
      </c>
      <c r="Y1136" s="16">
        <v>80160391</v>
      </c>
      <c r="Z1136" s="16">
        <v>3339711</v>
      </c>
      <c r="AA1136" s="16">
        <v>533</v>
      </c>
      <c r="AC1136" s="16">
        <v>1202</v>
      </c>
      <c r="AD1136" s="16">
        <v>33870</v>
      </c>
      <c r="AE1136" s="16">
        <v>33489</v>
      </c>
      <c r="AF1136" s="16">
        <v>32939</v>
      </c>
      <c r="AG1136" s="16">
        <v>238212898</v>
      </c>
      <c r="AH1136" s="16">
        <v>27989522</v>
      </c>
      <c r="AI1136" s="16">
        <v>1196303</v>
      </c>
      <c r="AJ1136" s="16">
        <v>548</v>
      </c>
      <c r="AL1136" s="16">
        <v>1200</v>
      </c>
      <c r="AM1136" s="16">
        <v>34451</v>
      </c>
      <c r="AN1136" s="16">
        <v>32290</v>
      </c>
      <c r="AO1136" s="16">
        <v>33297</v>
      </c>
      <c r="AP1136" s="16">
        <v>233649964</v>
      </c>
      <c r="AQ1136" s="16">
        <v>27460322</v>
      </c>
      <c r="AR1136" s="16">
        <v>1311262</v>
      </c>
      <c r="AS1136" s="16">
        <v>539</v>
      </c>
      <c r="AU1136" s="16">
        <v>1210</v>
      </c>
      <c r="AV1136" s="16">
        <v>33704</v>
      </c>
      <c r="AW1136" s="16">
        <v>911652722</v>
      </c>
      <c r="AX1136" s="16">
        <v>283926747</v>
      </c>
      <c r="AY1136" s="16">
        <v>11928679</v>
      </c>
      <c r="AZ1136" s="16">
        <v>520</v>
      </c>
      <c r="BA1136" s="16">
        <v>27048</v>
      </c>
    </row>
    <row r="1137" spans="1:53">
      <c r="A1137" s="15" t="s">
        <v>1344</v>
      </c>
      <c r="B1137" s="15" t="s">
        <v>1345</v>
      </c>
      <c r="C1137" s="15" t="s">
        <v>1346</v>
      </c>
      <c r="D1137" s="15" t="s">
        <v>1347</v>
      </c>
      <c r="E1137" s="15" t="s">
        <v>1347</v>
      </c>
      <c r="F1137" s="15" t="s">
        <v>2059</v>
      </c>
      <c r="G1137" s="15" t="s">
        <v>2094</v>
      </c>
      <c r="H1137" s="15" t="s">
        <v>3716</v>
      </c>
      <c r="I1137" s="15" t="s">
        <v>1373</v>
      </c>
      <c r="J1137" s="15"/>
      <c r="K1137" s="16">
        <v>126</v>
      </c>
      <c r="L1137" s="16">
        <v>4549</v>
      </c>
      <c r="M1137" s="16">
        <v>4047</v>
      </c>
      <c r="N1137" s="16">
        <v>4051</v>
      </c>
      <c r="O1137" s="16">
        <v>26012502</v>
      </c>
      <c r="P1137" s="16">
        <v>19383612</v>
      </c>
      <c r="Q1137" s="16">
        <v>700189</v>
      </c>
      <c r="R1137" s="16">
        <v>475</v>
      </c>
      <c r="S1137" s="15"/>
      <c r="T1137" s="16">
        <v>123</v>
      </c>
      <c r="U1137" s="16">
        <v>4557</v>
      </c>
      <c r="V1137" s="16">
        <v>4701</v>
      </c>
      <c r="W1137" s="16">
        <v>4936</v>
      </c>
      <c r="X1137" s="16">
        <v>28721180</v>
      </c>
      <c r="Y1137" s="16">
        <v>7241186</v>
      </c>
      <c r="Z1137" s="16">
        <v>280267</v>
      </c>
      <c r="AA1137" s="16">
        <v>467</v>
      </c>
      <c r="AC1137" s="16">
        <v>122</v>
      </c>
      <c r="AD1137" s="16">
        <v>4662</v>
      </c>
      <c r="AE1137" s="16">
        <v>4649</v>
      </c>
      <c r="AF1137" s="16">
        <v>4662</v>
      </c>
      <c r="AG1137" s="16">
        <v>32082965</v>
      </c>
      <c r="AH1137" s="16">
        <v>3210316</v>
      </c>
      <c r="AI1137" s="16">
        <v>139105</v>
      </c>
      <c r="AJ1137" s="16">
        <v>530</v>
      </c>
      <c r="AL1137" s="16">
        <v>120</v>
      </c>
      <c r="AM1137" s="16">
        <v>4312</v>
      </c>
      <c r="AN1137" s="16">
        <v>4229</v>
      </c>
      <c r="AO1137" s="16">
        <v>4106</v>
      </c>
      <c r="AP1137" s="16">
        <v>30062916</v>
      </c>
      <c r="AQ1137" s="16">
        <v>2433561</v>
      </c>
      <c r="AR1137" s="16">
        <v>96514</v>
      </c>
      <c r="AS1137" s="16">
        <v>549</v>
      </c>
      <c r="AU1137" s="16">
        <v>123</v>
      </c>
      <c r="AV1137" s="16">
        <v>4455</v>
      </c>
      <c r="AW1137" s="16">
        <v>116879563</v>
      </c>
      <c r="AX1137" s="16">
        <v>32268675</v>
      </c>
      <c r="AY1137" s="16">
        <v>1216075</v>
      </c>
      <c r="AZ1137" s="16">
        <v>505</v>
      </c>
      <c r="BA1137" s="16">
        <v>26235</v>
      </c>
    </row>
    <row r="1138" spans="1:53">
      <c r="A1138" s="15" t="s">
        <v>1344</v>
      </c>
      <c r="B1138" s="15" t="s">
        <v>1345</v>
      </c>
      <c r="C1138" s="15" t="s">
        <v>1346</v>
      </c>
      <c r="D1138" s="15" t="s">
        <v>1347</v>
      </c>
      <c r="E1138" s="15" t="s">
        <v>1347</v>
      </c>
      <c r="F1138" s="15" t="s">
        <v>2059</v>
      </c>
      <c r="G1138" s="15" t="s">
        <v>2095</v>
      </c>
      <c r="H1138" s="15" t="s">
        <v>3716</v>
      </c>
      <c r="I1138" s="15" t="s">
        <v>1375</v>
      </c>
      <c r="J1138" s="15"/>
      <c r="K1138" s="16">
        <v>39</v>
      </c>
      <c r="L1138" s="16">
        <v>2693</v>
      </c>
      <c r="M1138" s="16">
        <v>2481</v>
      </c>
      <c r="N1138" s="16">
        <v>2509</v>
      </c>
      <c r="O1138" s="16">
        <v>18740188</v>
      </c>
      <c r="P1138" s="16">
        <v>15312291</v>
      </c>
      <c r="Q1138" s="16">
        <v>524888</v>
      </c>
      <c r="R1138" s="16">
        <v>563</v>
      </c>
      <c r="S1138" s="15"/>
      <c r="T1138" s="16">
        <v>39</v>
      </c>
      <c r="U1138" s="16">
        <v>2656</v>
      </c>
      <c r="V1138" s="16">
        <v>2647</v>
      </c>
      <c r="W1138" s="16">
        <v>2657</v>
      </c>
      <c r="X1138" s="16">
        <v>18832358</v>
      </c>
      <c r="Y1138" s="16">
        <v>3116847</v>
      </c>
      <c r="Z1138" s="16">
        <v>105985</v>
      </c>
      <c r="AA1138" s="16">
        <v>546</v>
      </c>
      <c r="AC1138" s="16">
        <v>39</v>
      </c>
      <c r="AD1138" s="16">
        <v>2583</v>
      </c>
      <c r="AE1138" s="16">
        <v>2589</v>
      </c>
      <c r="AF1138" s="16">
        <v>2628</v>
      </c>
      <c r="AG1138" s="16">
        <v>19863882</v>
      </c>
      <c r="AH1138" s="16">
        <v>1139172</v>
      </c>
      <c r="AI1138" s="16">
        <v>35972</v>
      </c>
      <c r="AJ1138" s="16">
        <v>588</v>
      </c>
      <c r="AL1138" s="16">
        <v>37</v>
      </c>
      <c r="AM1138" s="16">
        <v>2539</v>
      </c>
      <c r="AN1138" s="16">
        <v>2521</v>
      </c>
      <c r="AO1138" s="16">
        <v>2506</v>
      </c>
      <c r="AP1138" s="16">
        <v>20556661</v>
      </c>
      <c r="AQ1138" s="16">
        <v>929739</v>
      </c>
      <c r="AR1138" s="16">
        <v>31994</v>
      </c>
      <c r="AS1138" s="16">
        <v>627</v>
      </c>
      <c r="AU1138" s="16">
        <v>39</v>
      </c>
      <c r="AV1138" s="16">
        <v>2584</v>
      </c>
      <c r="AW1138" s="16">
        <v>77993089</v>
      </c>
      <c r="AX1138" s="16">
        <v>20498049</v>
      </c>
      <c r="AY1138" s="16">
        <v>698839</v>
      </c>
      <c r="AZ1138" s="16">
        <v>580</v>
      </c>
      <c r="BA1138" s="16">
        <v>30182</v>
      </c>
    </row>
    <row r="1139" spans="1:53">
      <c r="A1139" s="15" t="s">
        <v>1344</v>
      </c>
      <c r="B1139" s="15" t="s">
        <v>1345</v>
      </c>
      <c r="C1139" s="15" t="s">
        <v>1346</v>
      </c>
      <c r="D1139" s="15" t="s">
        <v>1347</v>
      </c>
      <c r="E1139" s="15" t="s">
        <v>1347</v>
      </c>
      <c r="F1139" s="15" t="s">
        <v>2059</v>
      </c>
      <c r="G1139" s="15" t="s">
        <v>2096</v>
      </c>
      <c r="H1139" s="15" t="s">
        <v>3716</v>
      </c>
      <c r="I1139" s="15" t="s">
        <v>1375</v>
      </c>
      <c r="J1139" s="15"/>
      <c r="K1139" s="16">
        <v>87</v>
      </c>
      <c r="L1139" s="16">
        <v>1856</v>
      </c>
      <c r="M1139" s="16">
        <v>1566</v>
      </c>
      <c r="N1139" s="16">
        <v>1542</v>
      </c>
      <c r="O1139" s="16">
        <v>7272314</v>
      </c>
      <c r="P1139" s="16">
        <v>4071321</v>
      </c>
      <c r="Q1139" s="16">
        <v>175301</v>
      </c>
      <c r="R1139" s="16">
        <v>338</v>
      </c>
      <c r="S1139" s="15"/>
      <c r="T1139" s="16">
        <v>84</v>
      </c>
      <c r="U1139" s="16">
        <v>1901</v>
      </c>
      <c r="V1139" s="16">
        <v>2054</v>
      </c>
      <c r="W1139" s="16">
        <v>2279</v>
      </c>
      <c r="X1139" s="16">
        <v>9888822</v>
      </c>
      <c r="Y1139" s="16">
        <v>4124339</v>
      </c>
      <c r="Z1139" s="16">
        <v>174282</v>
      </c>
      <c r="AA1139" s="16">
        <v>366</v>
      </c>
      <c r="AC1139" s="16">
        <v>83</v>
      </c>
      <c r="AD1139" s="16">
        <v>2079</v>
      </c>
      <c r="AE1139" s="16">
        <v>2060</v>
      </c>
      <c r="AF1139" s="16">
        <v>2034</v>
      </c>
      <c r="AG1139" s="16">
        <v>12219083</v>
      </c>
      <c r="AH1139" s="16">
        <v>2071144</v>
      </c>
      <c r="AI1139" s="16">
        <v>103133</v>
      </c>
      <c r="AJ1139" s="16">
        <v>457</v>
      </c>
      <c r="AL1139" s="16">
        <v>83</v>
      </c>
      <c r="AM1139" s="16">
        <v>1773</v>
      </c>
      <c r="AN1139" s="16">
        <v>1708</v>
      </c>
      <c r="AO1139" s="16">
        <v>1600</v>
      </c>
      <c r="AP1139" s="16">
        <v>9506255</v>
      </c>
      <c r="AQ1139" s="16">
        <v>1503822</v>
      </c>
      <c r="AR1139" s="16">
        <v>64520</v>
      </c>
      <c r="AS1139" s="16">
        <v>432</v>
      </c>
      <c r="AU1139" s="16">
        <v>84</v>
      </c>
      <c r="AV1139" s="16">
        <v>1871</v>
      </c>
      <c r="AW1139" s="16">
        <v>38886474</v>
      </c>
      <c r="AX1139" s="16">
        <v>11770626</v>
      </c>
      <c r="AY1139" s="16">
        <v>517236</v>
      </c>
      <c r="AZ1139" s="16">
        <v>400</v>
      </c>
      <c r="BA1139" s="16">
        <v>20784</v>
      </c>
    </row>
    <row r="1140" spans="1:53">
      <c r="A1140" s="15" t="s">
        <v>1344</v>
      </c>
      <c r="B1140" s="15" t="s">
        <v>1345</v>
      </c>
      <c r="C1140" s="15" t="s">
        <v>1346</v>
      </c>
      <c r="D1140" s="15" t="s">
        <v>1347</v>
      </c>
      <c r="E1140" s="15" t="s">
        <v>1347</v>
      </c>
      <c r="F1140" s="15" t="s">
        <v>2059</v>
      </c>
      <c r="G1140" s="15" t="s">
        <v>2097</v>
      </c>
      <c r="H1140" s="15" t="s">
        <v>3716</v>
      </c>
      <c r="I1140" s="15" t="s">
        <v>1373</v>
      </c>
      <c r="J1140" s="15"/>
      <c r="K1140" s="16">
        <v>1097</v>
      </c>
      <c r="L1140" s="16">
        <v>28748</v>
      </c>
      <c r="M1140" s="16">
        <v>27934</v>
      </c>
      <c r="N1140" s="16">
        <v>29492</v>
      </c>
      <c r="O1140" s="16">
        <v>170578822</v>
      </c>
      <c r="P1140" s="16">
        <v>128932900</v>
      </c>
      <c r="Q1140" s="16">
        <v>5381214</v>
      </c>
      <c r="R1140" s="16">
        <v>457</v>
      </c>
      <c r="S1140" s="15"/>
      <c r="T1140" s="16">
        <v>1090</v>
      </c>
      <c r="U1140" s="16">
        <v>30443</v>
      </c>
      <c r="V1140" s="16">
        <v>30374</v>
      </c>
      <c r="W1140" s="16">
        <v>30285</v>
      </c>
      <c r="X1140" s="16">
        <v>214477356</v>
      </c>
      <c r="Y1140" s="16">
        <v>72919205</v>
      </c>
      <c r="Z1140" s="16">
        <v>3059444</v>
      </c>
      <c r="AA1140" s="16">
        <v>543</v>
      </c>
      <c r="AC1140" s="16">
        <v>1080</v>
      </c>
      <c r="AD1140" s="16">
        <v>29208</v>
      </c>
      <c r="AE1140" s="16">
        <v>28840</v>
      </c>
      <c r="AF1140" s="16">
        <v>28277</v>
      </c>
      <c r="AG1140" s="16">
        <v>206129933</v>
      </c>
      <c r="AH1140" s="16">
        <v>24779206</v>
      </c>
      <c r="AI1140" s="16">
        <v>1057198</v>
      </c>
      <c r="AJ1140" s="16">
        <v>551</v>
      </c>
      <c r="AL1140" s="16">
        <v>1080</v>
      </c>
      <c r="AM1140" s="16">
        <v>30139</v>
      </c>
      <c r="AN1140" s="16">
        <v>28061</v>
      </c>
      <c r="AO1140" s="16">
        <v>29191</v>
      </c>
      <c r="AP1140" s="16">
        <v>203587048</v>
      </c>
      <c r="AQ1140" s="16">
        <v>25026761</v>
      </c>
      <c r="AR1140" s="16">
        <v>1214748</v>
      </c>
      <c r="AS1140" s="16">
        <v>538</v>
      </c>
      <c r="AU1140" s="16">
        <v>1087</v>
      </c>
      <c r="AV1140" s="16">
        <v>29249</v>
      </c>
      <c r="AW1140" s="16">
        <v>794773159</v>
      </c>
      <c r="AX1140" s="16">
        <v>251658072</v>
      </c>
      <c r="AY1140" s="16">
        <v>10712604</v>
      </c>
      <c r="AZ1140" s="16">
        <v>523</v>
      </c>
      <c r="BA1140" s="16">
        <v>27172</v>
      </c>
    </row>
    <row r="1141" spans="1:53">
      <c r="A1141" s="15" t="s">
        <v>1344</v>
      </c>
      <c r="B1141" s="15" t="s">
        <v>1345</v>
      </c>
      <c r="C1141" s="15" t="s">
        <v>1346</v>
      </c>
      <c r="D1141" s="15" t="s">
        <v>1347</v>
      </c>
      <c r="E1141" s="15" t="s">
        <v>1347</v>
      </c>
      <c r="F1141" s="15" t="s">
        <v>2059</v>
      </c>
      <c r="G1141" s="15" t="s">
        <v>2098</v>
      </c>
      <c r="H1141" s="15" t="s">
        <v>3716</v>
      </c>
      <c r="I1141" s="15" t="s">
        <v>1375</v>
      </c>
      <c r="J1141" s="15"/>
      <c r="K1141" s="16">
        <v>638</v>
      </c>
      <c r="L1141" s="16">
        <v>18518</v>
      </c>
      <c r="M1141" s="16">
        <v>17566</v>
      </c>
      <c r="N1141" s="16">
        <v>18522</v>
      </c>
      <c r="O1141" s="16">
        <v>106501468</v>
      </c>
      <c r="P1141" s="16">
        <v>81846597</v>
      </c>
      <c r="Q1141" s="16">
        <v>3511753</v>
      </c>
      <c r="R1141" s="16">
        <v>450</v>
      </c>
      <c r="S1141" s="15"/>
      <c r="T1141" s="16">
        <v>634</v>
      </c>
      <c r="U1141" s="16">
        <v>19609</v>
      </c>
      <c r="V1141" s="16">
        <v>19627</v>
      </c>
      <c r="W1141" s="16">
        <v>19634</v>
      </c>
      <c r="X1141" s="16">
        <v>143226329</v>
      </c>
      <c r="Y1141" s="16">
        <v>48681897</v>
      </c>
      <c r="Z1141" s="16">
        <v>2122919</v>
      </c>
      <c r="AA1141" s="16">
        <v>561</v>
      </c>
      <c r="AC1141" s="16">
        <v>629</v>
      </c>
      <c r="AD1141" s="16">
        <v>18611</v>
      </c>
      <c r="AE1141" s="16">
        <v>18426</v>
      </c>
      <c r="AF1141" s="16">
        <v>17937</v>
      </c>
      <c r="AG1141" s="16">
        <v>136882012</v>
      </c>
      <c r="AH1141" s="16">
        <v>16528119</v>
      </c>
      <c r="AI1141" s="16">
        <v>736153</v>
      </c>
      <c r="AJ1141" s="16">
        <v>575</v>
      </c>
      <c r="AL1141" s="16">
        <v>632</v>
      </c>
      <c r="AM1141" s="16">
        <v>20250</v>
      </c>
      <c r="AN1141" s="16">
        <v>17942</v>
      </c>
      <c r="AO1141" s="16">
        <v>18724</v>
      </c>
      <c r="AP1141" s="16">
        <v>136563682</v>
      </c>
      <c r="AQ1141" s="16">
        <v>18027763</v>
      </c>
      <c r="AR1141" s="16">
        <v>918785</v>
      </c>
      <c r="AS1141" s="16">
        <v>554</v>
      </c>
      <c r="AU1141" s="16">
        <v>633</v>
      </c>
      <c r="AV1141" s="16">
        <v>18781</v>
      </c>
      <c r="AW1141" s="16">
        <v>523173491</v>
      </c>
      <c r="AX1141" s="16">
        <v>165084376</v>
      </c>
      <c r="AY1141" s="16">
        <v>7289610</v>
      </c>
      <c r="AZ1141" s="16">
        <v>536</v>
      </c>
      <c r="BA1141" s="16">
        <v>27857</v>
      </c>
    </row>
    <row r="1142" spans="1:53">
      <c r="A1142" s="15" t="s">
        <v>1344</v>
      </c>
      <c r="B1142" s="15" t="s">
        <v>1345</v>
      </c>
      <c r="C1142" s="15" t="s">
        <v>1346</v>
      </c>
      <c r="D1142" s="15" t="s">
        <v>1347</v>
      </c>
      <c r="E1142" s="15" t="s">
        <v>1347</v>
      </c>
      <c r="F1142" s="15" t="s">
        <v>2059</v>
      </c>
      <c r="G1142" s="15" t="s">
        <v>2099</v>
      </c>
      <c r="H1142" s="15" t="s">
        <v>3716</v>
      </c>
      <c r="I1142" s="15" t="s">
        <v>1375</v>
      </c>
      <c r="J1142" s="15"/>
      <c r="K1142" s="16">
        <v>459</v>
      </c>
      <c r="L1142" s="16">
        <v>10230</v>
      </c>
      <c r="M1142" s="16">
        <v>10368</v>
      </c>
      <c r="N1142" s="16">
        <v>10970</v>
      </c>
      <c r="O1142" s="16">
        <v>64077354</v>
      </c>
      <c r="P1142" s="16">
        <v>47086303</v>
      </c>
      <c r="Q1142" s="16">
        <v>1869461</v>
      </c>
      <c r="R1142" s="16">
        <v>468</v>
      </c>
      <c r="S1142" s="15"/>
      <c r="T1142" s="16">
        <v>456</v>
      </c>
      <c r="U1142" s="16">
        <v>10834</v>
      </c>
      <c r="V1142" s="16">
        <v>10747</v>
      </c>
      <c r="W1142" s="16">
        <v>10651</v>
      </c>
      <c r="X1142" s="16">
        <v>71251027</v>
      </c>
      <c r="Y1142" s="16">
        <v>24237308</v>
      </c>
      <c r="Z1142" s="16">
        <v>936525</v>
      </c>
      <c r="AA1142" s="16">
        <v>510</v>
      </c>
      <c r="AC1142" s="16">
        <v>451</v>
      </c>
      <c r="AD1142" s="16">
        <v>10597</v>
      </c>
      <c r="AE1142" s="16">
        <v>10414</v>
      </c>
      <c r="AF1142" s="16">
        <v>10340</v>
      </c>
      <c r="AG1142" s="16">
        <v>69247921</v>
      </c>
      <c r="AH1142" s="16">
        <v>8251087</v>
      </c>
      <c r="AI1142" s="16">
        <v>321045</v>
      </c>
      <c r="AJ1142" s="16">
        <v>510</v>
      </c>
      <c r="AL1142" s="16">
        <v>448</v>
      </c>
      <c r="AM1142" s="16">
        <v>9889</v>
      </c>
      <c r="AN1142" s="16">
        <v>10119</v>
      </c>
      <c r="AO1142" s="16">
        <v>10467</v>
      </c>
      <c r="AP1142" s="16">
        <v>67023366</v>
      </c>
      <c r="AQ1142" s="16">
        <v>6998998</v>
      </c>
      <c r="AR1142" s="16">
        <v>295963</v>
      </c>
      <c r="AS1142" s="16">
        <v>508</v>
      </c>
      <c r="AU1142" s="16">
        <v>454</v>
      </c>
      <c r="AV1142" s="16">
        <v>10469</v>
      </c>
      <c r="AW1142" s="16">
        <v>271599668</v>
      </c>
      <c r="AX1142" s="16">
        <v>86573696</v>
      </c>
      <c r="AY1142" s="16">
        <v>3422994</v>
      </c>
      <c r="AZ1142" s="16">
        <v>499</v>
      </c>
      <c r="BA1142" s="16">
        <v>25944</v>
      </c>
    </row>
    <row r="1143" spans="1:53">
      <c r="A1143" s="15" t="s">
        <v>1344</v>
      </c>
      <c r="B1143" s="15" t="s">
        <v>1345</v>
      </c>
      <c r="C1143" s="15" t="s">
        <v>1346</v>
      </c>
      <c r="D1143" s="15" t="s">
        <v>1347</v>
      </c>
      <c r="E1143" s="15" t="s">
        <v>1347</v>
      </c>
      <c r="F1143" s="15" t="s">
        <v>2059</v>
      </c>
      <c r="G1143" s="15" t="s">
        <v>1707</v>
      </c>
      <c r="H1143" s="15" t="s">
        <v>3716</v>
      </c>
      <c r="I1143" s="15" t="s">
        <v>1371</v>
      </c>
      <c r="J1143" s="15"/>
      <c r="K1143" s="16">
        <v>2239</v>
      </c>
      <c r="L1143" s="16">
        <v>14735</v>
      </c>
      <c r="M1143" s="16">
        <v>15732</v>
      </c>
      <c r="N1143" s="16">
        <v>17256</v>
      </c>
      <c r="O1143" s="16">
        <v>86981694</v>
      </c>
      <c r="P1143" s="16">
        <v>64200000</v>
      </c>
      <c r="Q1143" s="16">
        <v>3549648</v>
      </c>
      <c r="R1143" s="16">
        <v>421</v>
      </c>
      <c r="S1143" s="15"/>
      <c r="T1143" s="16">
        <v>2176</v>
      </c>
      <c r="U1143" s="16">
        <v>21275</v>
      </c>
      <c r="V1143" s="16">
        <v>23570</v>
      </c>
      <c r="W1143" s="16">
        <v>23959</v>
      </c>
      <c r="X1143" s="16">
        <v>133613280</v>
      </c>
      <c r="Y1143" s="16">
        <v>65919458</v>
      </c>
      <c r="Z1143" s="16">
        <v>3795575</v>
      </c>
      <c r="AA1143" s="16">
        <v>448</v>
      </c>
      <c r="AC1143" s="16">
        <v>2176</v>
      </c>
      <c r="AD1143" s="16">
        <v>25612</v>
      </c>
      <c r="AE1143" s="16">
        <v>24603</v>
      </c>
      <c r="AF1143" s="16">
        <v>23901</v>
      </c>
      <c r="AG1143" s="16">
        <v>150944780</v>
      </c>
      <c r="AH1143" s="16">
        <v>42145817</v>
      </c>
      <c r="AI1143" s="16">
        <v>2443155</v>
      </c>
      <c r="AJ1143" s="16">
        <v>470</v>
      </c>
      <c r="AL1143" s="16">
        <v>2167</v>
      </c>
      <c r="AM1143" s="16">
        <v>23301</v>
      </c>
      <c r="AN1143" s="16">
        <v>20693</v>
      </c>
      <c r="AO1143" s="16">
        <v>18321</v>
      </c>
      <c r="AP1143" s="16">
        <v>144274551</v>
      </c>
      <c r="AQ1143" s="16">
        <v>23101858</v>
      </c>
      <c r="AR1143" s="16">
        <v>1298441</v>
      </c>
      <c r="AS1143" s="16">
        <v>534</v>
      </c>
      <c r="AU1143" s="16">
        <v>2190</v>
      </c>
      <c r="AV1143" s="16">
        <v>21080</v>
      </c>
      <c r="AW1143" s="16">
        <v>515814305</v>
      </c>
      <c r="AX1143" s="16">
        <v>195367133</v>
      </c>
      <c r="AY1143" s="16">
        <v>11086819</v>
      </c>
      <c r="AZ1143" s="16">
        <v>471</v>
      </c>
      <c r="BA1143" s="16">
        <v>24470</v>
      </c>
    </row>
    <row r="1144" spans="1:53">
      <c r="A1144" s="15" t="s">
        <v>1344</v>
      </c>
      <c r="B1144" s="15" t="s">
        <v>1345</v>
      </c>
      <c r="C1144" s="15" t="s">
        <v>1346</v>
      </c>
      <c r="D1144" s="15" t="s">
        <v>1347</v>
      </c>
      <c r="E1144" s="15" t="s">
        <v>1347</v>
      </c>
      <c r="F1144" s="15" t="s">
        <v>2059</v>
      </c>
      <c r="G1144" s="15" t="s">
        <v>2100</v>
      </c>
      <c r="H1144" s="15" t="s">
        <v>3716</v>
      </c>
      <c r="I1144" s="15" t="s">
        <v>1373</v>
      </c>
      <c r="J1144" s="15"/>
      <c r="K1144" s="16">
        <v>477</v>
      </c>
      <c r="L1144" s="16">
        <v>3144</v>
      </c>
      <c r="M1144" s="16">
        <v>3459</v>
      </c>
      <c r="N1144" s="16">
        <v>3798</v>
      </c>
      <c r="O1144" s="16">
        <v>21180114</v>
      </c>
      <c r="P1144" s="16">
        <v>14645601</v>
      </c>
      <c r="Q1144" s="16">
        <v>853753</v>
      </c>
      <c r="R1144" s="16">
        <v>470</v>
      </c>
      <c r="S1144" s="15"/>
      <c r="T1144" s="16">
        <v>463</v>
      </c>
      <c r="U1144" s="16">
        <v>4559</v>
      </c>
      <c r="V1144" s="16">
        <v>4708</v>
      </c>
      <c r="W1144" s="16">
        <v>5042</v>
      </c>
      <c r="X1144" s="16">
        <v>30453091</v>
      </c>
      <c r="Y1144" s="16">
        <v>12667990</v>
      </c>
      <c r="Z1144" s="16">
        <v>745721</v>
      </c>
      <c r="AA1144" s="16">
        <v>491</v>
      </c>
      <c r="AC1144" s="16">
        <v>463</v>
      </c>
      <c r="AD1144" s="16">
        <v>5297</v>
      </c>
      <c r="AE1144" s="16">
        <v>5079</v>
      </c>
      <c r="AF1144" s="16">
        <v>4694</v>
      </c>
      <c r="AG1144" s="16">
        <v>34032206</v>
      </c>
      <c r="AH1144" s="16">
        <v>6447569</v>
      </c>
      <c r="AI1144" s="16">
        <v>382841</v>
      </c>
      <c r="AJ1144" s="16">
        <v>521</v>
      </c>
      <c r="AL1144" s="16">
        <v>465</v>
      </c>
      <c r="AM1144" s="16">
        <v>5373</v>
      </c>
      <c r="AN1144" s="16">
        <v>5373</v>
      </c>
      <c r="AO1144" s="16">
        <v>4585</v>
      </c>
      <c r="AP1144" s="16">
        <v>36392048</v>
      </c>
      <c r="AQ1144" s="16">
        <v>5637973</v>
      </c>
      <c r="AR1144" s="16">
        <v>334526</v>
      </c>
      <c r="AS1144" s="16">
        <v>548</v>
      </c>
      <c r="AU1144" s="16">
        <v>467</v>
      </c>
      <c r="AV1144" s="16">
        <v>4593</v>
      </c>
      <c r="AW1144" s="16">
        <v>122057459</v>
      </c>
      <c r="AX1144" s="16">
        <v>39399133</v>
      </c>
      <c r="AY1144" s="16">
        <v>2316841</v>
      </c>
      <c r="AZ1144" s="16">
        <v>511</v>
      </c>
      <c r="BA1144" s="16">
        <v>26577</v>
      </c>
    </row>
    <row r="1145" spans="1:53">
      <c r="A1145" s="15" t="s">
        <v>1344</v>
      </c>
      <c r="B1145" s="15" t="s">
        <v>1345</v>
      </c>
      <c r="C1145" s="15" t="s">
        <v>1346</v>
      </c>
      <c r="D1145" s="15" t="s">
        <v>1347</v>
      </c>
      <c r="E1145" s="15" t="s">
        <v>1347</v>
      </c>
      <c r="F1145" s="15" t="s">
        <v>2059</v>
      </c>
      <c r="G1145" s="15" t="s">
        <v>2101</v>
      </c>
      <c r="H1145" s="15" t="s">
        <v>3716</v>
      </c>
      <c r="I1145" s="15" t="s">
        <v>1375</v>
      </c>
      <c r="J1145" s="15"/>
      <c r="K1145" s="16">
        <v>477</v>
      </c>
      <c r="L1145" s="16">
        <v>3144</v>
      </c>
      <c r="M1145" s="16">
        <v>3459</v>
      </c>
      <c r="N1145" s="16">
        <v>3798</v>
      </c>
      <c r="O1145" s="16">
        <v>21180114</v>
      </c>
      <c r="P1145" s="16">
        <v>14645601</v>
      </c>
      <c r="Q1145" s="16">
        <v>853753</v>
      </c>
      <c r="R1145" s="16">
        <v>470</v>
      </c>
      <c r="S1145" s="15"/>
      <c r="T1145" s="16">
        <v>463</v>
      </c>
      <c r="U1145" s="16">
        <v>4559</v>
      </c>
      <c r="V1145" s="16">
        <v>4708</v>
      </c>
      <c r="W1145" s="16">
        <v>5042</v>
      </c>
      <c r="X1145" s="16">
        <v>30453091</v>
      </c>
      <c r="Y1145" s="16">
        <v>12667990</v>
      </c>
      <c r="Z1145" s="16">
        <v>745721</v>
      </c>
      <c r="AA1145" s="16">
        <v>491</v>
      </c>
      <c r="AC1145" s="16">
        <v>463</v>
      </c>
      <c r="AD1145" s="16">
        <v>5297</v>
      </c>
      <c r="AE1145" s="16">
        <v>5079</v>
      </c>
      <c r="AF1145" s="16">
        <v>4694</v>
      </c>
      <c r="AG1145" s="16">
        <v>34032206</v>
      </c>
      <c r="AH1145" s="16">
        <v>6447569</v>
      </c>
      <c r="AI1145" s="16">
        <v>382841</v>
      </c>
      <c r="AJ1145" s="16">
        <v>521</v>
      </c>
      <c r="AL1145" s="16">
        <v>465</v>
      </c>
      <c r="AM1145" s="16">
        <v>5373</v>
      </c>
      <c r="AN1145" s="16">
        <v>5373</v>
      </c>
      <c r="AO1145" s="16">
        <v>4585</v>
      </c>
      <c r="AP1145" s="16">
        <v>36392048</v>
      </c>
      <c r="AQ1145" s="16">
        <v>5637973</v>
      </c>
      <c r="AR1145" s="16">
        <v>334526</v>
      </c>
      <c r="AS1145" s="16">
        <v>548</v>
      </c>
      <c r="AU1145" s="16">
        <v>467</v>
      </c>
      <c r="AV1145" s="16">
        <v>4593</v>
      </c>
      <c r="AW1145" s="16">
        <v>122057459</v>
      </c>
      <c r="AX1145" s="16">
        <v>39399133</v>
      </c>
      <c r="AY1145" s="16">
        <v>2316841</v>
      </c>
      <c r="AZ1145" s="16">
        <v>511</v>
      </c>
      <c r="BA1145" s="16">
        <v>26577</v>
      </c>
    </row>
    <row r="1146" spans="1:53">
      <c r="A1146" s="15" t="s">
        <v>1344</v>
      </c>
      <c r="B1146" s="15" t="s">
        <v>1345</v>
      </c>
      <c r="C1146" s="15" t="s">
        <v>1346</v>
      </c>
      <c r="D1146" s="15" t="s">
        <v>1347</v>
      </c>
      <c r="E1146" s="15" t="s">
        <v>1347</v>
      </c>
      <c r="F1146" s="15" t="s">
        <v>2059</v>
      </c>
      <c r="G1146" s="15" t="s">
        <v>2102</v>
      </c>
      <c r="H1146" s="15" t="s">
        <v>3716</v>
      </c>
      <c r="I1146" s="15" t="s">
        <v>1373</v>
      </c>
      <c r="J1146" s="15"/>
      <c r="K1146" s="16">
        <v>382</v>
      </c>
      <c r="L1146" s="16">
        <v>1752</v>
      </c>
      <c r="M1146" s="16">
        <v>1877</v>
      </c>
      <c r="N1146" s="16">
        <v>2075</v>
      </c>
      <c r="O1146" s="16">
        <v>10885150</v>
      </c>
      <c r="P1146" s="16">
        <v>7947116</v>
      </c>
      <c r="Q1146" s="16">
        <v>433055</v>
      </c>
      <c r="R1146" s="16">
        <v>440</v>
      </c>
      <c r="S1146" s="15"/>
      <c r="T1146" s="16">
        <v>376</v>
      </c>
      <c r="U1146" s="16">
        <v>2488</v>
      </c>
      <c r="V1146" s="16">
        <v>2791</v>
      </c>
      <c r="W1146" s="16">
        <v>2842</v>
      </c>
      <c r="X1146" s="16">
        <v>17543899</v>
      </c>
      <c r="Y1146" s="16">
        <v>7658021</v>
      </c>
      <c r="Z1146" s="16">
        <v>428190</v>
      </c>
      <c r="AA1146" s="16">
        <v>499</v>
      </c>
      <c r="AC1146" s="16">
        <v>375</v>
      </c>
      <c r="AD1146" s="16">
        <v>2848</v>
      </c>
      <c r="AE1146" s="16">
        <v>2808</v>
      </c>
      <c r="AF1146" s="16">
        <v>2761</v>
      </c>
      <c r="AG1146" s="16">
        <v>19440965</v>
      </c>
      <c r="AH1146" s="16">
        <v>3637514</v>
      </c>
      <c r="AI1146" s="16">
        <v>200905</v>
      </c>
      <c r="AJ1146" s="16">
        <v>533</v>
      </c>
      <c r="AL1146" s="16">
        <v>373</v>
      </c>
      <c r="AM1146" s="16">
        <v>2665</v>
      </c>
      <c r="AN1146" s="16">
        <v>2474</v>
      </c>
      <c r="AO1146" s="16">
        <v>2221</v>
      </c>
      <c r="AP1146" s="16">
        <v>17531394</v>
      </c>
      <c r="AQ1146" s="16">
        <v>2220052</v>
      </c>
      <c r="AR1146" s="16">
        <v>126008</v>
      </c>
      <c r="AS1146" s="16">
        <v>550</v>
      </c>
      <c r="AU1146" s="16">
        <v>377</v>
      </c>
      <c r="AV1146" s="16">
        <v>2467</v>
      </c>
      <c r="AW1146" s="16">
        <v>65401408</v>
      </c>
      <c r="AX1146" s="16">
        <v>21462703</v>
      </c>
      <c r="AY1146" s="16">
        <v>1188158</v>
      </c>
      <c r="AZ1146" s="16">
        <v>510</v>
      </c>
      <c r="BA1146" s="16">
        <v>26512</v>
      </c>
    </row>
    <row r="1147" spans="1:53">
      <c r="A1147" s="15" t="s">
        <v>1344</v>
      </c>
      <c r="B1147" s="15" t="s">
        <v>1345</v>
      </c>
      <c r="C1147" s="15" t="s">
        <v>1346</v>
      </c>
      <c r="D1147" s="15" t="s">
        <v>1347</v>
      </c>
      <c r="E1147" s="15" t="s">
        <v>1347</v>
      </c>
      <c r="F1147" s="15" t="s">
        <v>2059</v>
      </c>
      <c r="G1147" s="15" t="s">
        <v>2103</v>
      </c>
      <c r="H1147" s="15" t="s">
        <v>3716</v>
      </c>
      <c r="I1147" s="15" t="s">
        <v>1375</v>
      </c>
      <c r="J1147" s="15"/>
      <c r="K1147" s="16">
        <v>382</v>
      </c>
      <c r="L1147" s="16">
        <v>1752</v>
      </c>
      <c r="M1147" s="16">
        <v>1877</v>
      </c>
      <c r="N1147" s="16">
        <v>2075</v>
      </c>
      <c r="O1147" s="16">
        <v>10885150</v>
      </c>
      <c r="P1147" s="16">
        <v>7947116</v>
      </c>
      <c r="Q1147" s="16">
        <v>433055</v>
      </c>
      <c r="R1147" s="16">
        <v>440</v>
      </c>
      <c r="S1147" s="15"/>
      <c r="T1147" s="16">
        <v>376</v>
      </c>
      <c r="U1147" s="16">
        <v>2488</v>
      </c>
      <c r="V1147" s="16">
        <v>2791</v>
      </c>
      <c r="W1147" s="16">
        <v>2842</v>
      </c>
      <c r="X1147" s="16">
        <v>17543899</v>
      </c>
      <c r="Y1147" s="16">
        <v>7658021</v>
      </c>
      <c r="Z1147" s="16">
        <v>428190</v>
      </c>
      <c r="AA1147" s="16">
        <v>499</v>
      </c>
      <c r="AC1147" s="16">
        <v>375</v>
      </c>
      <c r="AD1147" s="16">
        <v>2848</v>
      </c>
      <c r="AE1147" s="16">
        <v>2808</v>
      </c>
      <c r="AF1147" s="16">
        <v>2761</v>
      </c>
      <c r="AG1147" s="16">
        <v>19440965</v>
      </c>
      <c r="AH1147" s="16">
        <v>3637514</v>
      </c>
      <c r="AI1147" s="16">
        <v>200905</v>
      </c>
      <c r="AJ1147" s="16">
        <v>533</v>
      </c>
      <c r="AL1147" s="16">
        <v>373</v>
      </c>
      <c r="AM1147" s="16">
        <v>2665</v>
      </c>
      <c r="AN1147" s="16">
        <v>2474</v>
      </c>
      <c r="AO1147" s="16">
        <v>2221</v>
      </c>
      <c r="AP1147" s="16">
        <v>17531394</v>
      </c>
      <c r="AQ1147" s="16">
        <v>2220052</v>
      </c>
      <c r="AR1147" s="16">
        <v>126008</v>
      </c>
      <c r="AS1147" s="16">
        <v>550</v>
      </c>
      <c r="AU1147" s="16">
        <v>377</v>
      </c>
      <c r="AV1147" s="16">
        <v>2467</v>
      </c>
      <c r="AW1147" s="16">
        <v>65401408</v>
      </c>
      <c r="AX1147" s="16">
        <v>21462703</v>
      </c>
      <c r="AY1147" s="16">
        <v>1188158</v>
      </c>
      <c r="AZ1147" s="16">
        <v>510</v>
      </c>
      <c r="BA1147" s="16">
        <v>26512</v>
      </c>
    </row>
    <row r="1148" spans="1:53">
      <c r="A1148" s="15" t="s">
        <v>1344</v>
      </c>
      <c r="B1148" s="15" t="s">
        <v>1345</v>
      </c>
      <c r="C1148" s="15" t="s">
        <v>1346</v>
      </c>
      <c r="D1148" s="15" t="s">
        <v>1347</v>
      </c>
      <c r="E1148" s="15" t="s">
        <v>1347</v>
      </c>
      <c r="F1148" s="15" t="s">
        <v>2059</v>
      </c>
      <c r="G1148" s="15" t="s">
        <v>1708</v>
      </c>
      <c r="H1148" s="15" t="s">
        <v>3716</v>
      </c>
      <c r="I1148" s="15" t="s">
        <v>1373</v>
      </c>
      <c r="J1148" s="15"/>
      <c r="K1148" s="16">
        <v>1380</v>
      </c>
      <c r="L1148" s="16">
        <v>9839</v>
      </c>
      <c r="M1148" s="16">
        <v>10396</v>
      </c>
      <c r="N1148" s="16">
        <v>11383</v>
      </c>
      <c r="O1148" s="16">
        <v>54916430</v>
      </c>
      <c r="P1148" s="16">
        <v>41607283</v>
      </c>
      <c r="Q1148" s="16">
        <v>2262840</v>
      </c>
      <c r="R1148" s="16">
        <v>401</v>
      </c>
      <c r="S1148" s="15"/>
      <c r="T1148" s="16">
        <v>1337</v>
      </c>
      <c r="U1148" s="16">
        <v>14228</v>
      </c>
      <c r="V1148" s="16">
        <v>16071</v>
      </c>
      <c r="W1148" s="16">
        <v>16075</v>
      </c>
      <c r="X1148" s="16">
        <v>85616290</v>
      </c>
      <c r="Y1148" s="16">
        <v>45593447</v>
      </c>
      <c r="Z1148" s="16">
        <v>2621664</v>
      </c>
      <c r="AA1148" s="16">
        <v>426</v>
      </c>
      <c r="AC1148" s="16">
        <v>1338</v>
      </c>
      <c r="AD1148" s="16">
        <v>17467</v>
      </c>
      <c r="AE1148" s="16">
        <v>16716</v>
      </c>
      <c r="AF1148" s="16">
        <v>16446</v>
      </c>
      <c r="AG1148" s="16">
        <v>97471609</v>
      </c>
      <c r="AH1148" s="16">
        <v>32060734</v>
      </c>
      <c r="AI1148" s="16">
        <v>1859409</v>
      </c>
      <c r="AJ1148" s="16">
        <v>444</v>
      </c>
      <c r="AL1148" s="16">
        <v>1329</v>
      </c>
      <c r="AM1148" s="16">
        <v>15263</v>
      </c>
      <c r="AN1148" s="16">
        <v>12846</v>
      </c>
      <c r="AO1148" s="16">
        <v>11515</v>
      </c>
      <c r="AP1148" s="16">
        <v>90351109</v>
      </c>
      <c r="AQ1148" s="16">
        <v>15243833</v>
      </c>
      <c r="AR1148" s="16">
        <v>837907</v>
      </c>
      <c r="AS1148" s="16">
        <v>526</v>
      </c>
      <c r="AU1148" s="16">
        <v>1346</v>
      </c>
      <c r="AV1148" s="16">
        <v>14020</v>
      </c>
      <c r="AW1148" s="16">
        <v>328355438</v>
      </c>
      <c r="AX1148" s="16">
        <v>134505297</v>
      </c>
      <c r="AY1148" s="16">
        <v>7581820</v>
      </c>
      <c r="AZ1148" s="16">
        <v>450</v>
      </c>
      <c r="BA1148" s="16">
        <v>23420</v>
      </c>
    </row>
    <row r="1149" spans="1:53">
      <c r="A1149" s="15" t="s">
        <v>1344</v>
      </c>
      <c r="B1149" s="15" t="s">
        <v>1345</v>
      </c>
      <c r="C1149" s="15" t="s">
        <v>1346</v>
      </c>
      <c r="D1149" s="15" t="s">
        <v>1347</v>
      </c>
      <c r="E1149" s="15" t="s">
        <v>1347</v>
      </c>
      <c r="F1149" s="15" t="s">
        <v>2059</v>
      </c>
      <c r="G1149" s="15" t="s">
        <v>2104</v>
      </c>
      <c r="H1149" s="15" t="s">
        <v>3716</v>
      </c>
      <c r="I1149" s="15" t="s">
        <v>1375</v>
      </c>
      <c r="J1149" s="15" t="s">
        <v>1641</v>
      </c>
      <c r="K1149" s="16">
        <v>18</v>
      </c>
      <c r="L1149" s="16">
        <v>0</v>
      </c>
      <c r="M1149" s="16">
        <v>0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  <c r="S1149" s="15" t="s">
        <v>1641</v>
      </c>
      <c r="T1149" s="16">
        <v>16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5" t="s">
        <v>1641</v>
      </c>
      <c r="AC1149" s="16">
        <v>16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5" t="s">
        <v>1641</v>
      </c>
      <c r="AL1149" s="16">
        <v>16</v>
      </c>
      <c r="AM1149" s="16">
        <v>0</v>
      </c>
      <c r="AN1149" s="16">
        <v>0</v>
      </c>
      <c r="AO1149" s="16">
        <v>0</v>
      </c>
      <c r="AP1149" s="16">
        <v>0</v>
      </c>
      <c r="AQ1149" s="16">
        <v>0</v>
      </c>
      <c r="AR1149" s="16">
        <v>0</v>
      </c>
      <c r="AS1149" s="16">
        <v>0</v>
      </c>
      <c r="AT1149" s="15" t="s">
        <v>1641</v>
      </c>
      <c r="AU1149" s="16">
        <v>17</v>
      </c>
      <c r="AV1149" s="16">
        <v>0</v>
      </c>
      <c r="AW1149" s="16">
        <v>0</v>
      </c>
      <c r="AX1149" s="16">
        <v>0</v>
      </c>
      <c r="AY1149" s="16">
        <v>0</v>
      </c>
      <c r="AZ1149" s="16">
        <v>0</v>
      </c>
      <c r="BA1149" s="16">
        <v>0</v>
      </c>
    </row>
    <row r="1150" spans="1:53">
      <c r="A1150" s="15" t="s">
        <v>1344</v>
      </c>
      <c r="B1150" s="15" t="s">
        <v>1345</v>
      </c>
      <c r="C1150" s="15" t="s">
        <v>1346</v>
      </c>
      <c r="D1150" s="15" t="s">
        <v>1347</v>
      </c>
      <c r="E1150" s="15" t="s">
        <v>1347</v>
      </c>
      <c r="F1150" s="15" t="s">
        <v>2059</v>
      </c>
      <c r="G1150" s="15" t="s">
        <v>2105</v>
      </c>
      <c r="H1150" s="15" t="s">
        <v>3716</v>
      </c>
      <c r="I1150" s="15" t="s">
        <v>1375</v>
      </c>
      <c r="J1150" s="15" t="s">
        <v>1641</v>
      </c>
      <c r="K1150" s="16">
        <v>1</v>
      </c>
      <c r="L1150" s="16">
        <v>0</v>
      </c>
      <c r="M1150" s="16">
        <v>0</v>
      </c>
      <c r="N1150" s="16">
        <v>0</v>
      </c>
      <c r="O1150" s="16">
        <v>0</v>
      </c>
      <c r="P1150" s="16">
        <v>0</v>
      </c>
      <c r="Q1150" s="16">
        <v>0</v>
      </c>
      <c r="R1150" s="16">
        <v>0</v>
      </c>
      <c r="S1150" s="15" t="s">
        <v>1641</v>
      </c>
      <c r="T1150" s="16">
        <v>1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5" t="s">
        <v>1641</v>
      </c>
      <c r="AC1150" s="16">
        <v>1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5" t="s">
        <v>1641</v>
      </c>
      <c r="AL1150" s="16">
        <v>1</v>
      </c>
      <c r="AM1150" s="16">
        <v>0</v>
      </c>
      <c r="AN1150" s="16">
        <v>0</v>
      </c>
      <c r="AO1150" s="16">
        <v>0</v>
      </c>
      <c r="AP1150" s="16">
        <v>0</v>
      </c>
      <c r="AQ1150" s="16">
        <v>0</v>
      </c>
      <c r="AR1150" s="16">
        <v>0</v>
      </c>
      <c r="AS1150" s="16">
        <v>0</v>
      </c>
      <c r="AT1150" s="15" t="s">
        <v>1641</v>
      </c>
      <c r="AU1150" s="16">
        <v>1</v>
      </c>
      <c r="AV1150" s="16">
        <v>0</v>
      </c>
      <c r="AW1150" s="16">
        <v>0</v>
      </c>
      <c r="AX1150" s="16">
        <v>0</v>
      </c>
      <c r="AY1150" s="16">
        <v>0</v>
      </c>
      <c r="AZ1150" s="16">
        <v>0</v>
      </c>
      <c r="BA1150" s="16">
        <v>0</v>
      </c>
    </row>
    <row r="1151" spans="1:53">
      <c r="A1151" s="15" t="s">
        <v>1344</v>
      </c>
      <c r="B1151" s="15" t="s">
        <v>1345</v>
      </c>
      <c r="C1151" s="15" t="s">
        <v>1346</v>
      </c>
      <c r="D1151" s="15" t="s">
        <v>1347</v>
      </c>
      <c r="E1151" s="15" t="s">
        <v>1347</v>
      </c>
      <c r="F1151" s="15" t="s">
        <v>2059</v>
      </c>
      <c r="G1151" s="15" t="s">
        <v>1709</v>
      </c>
      <c r="H1151" s="15" t="s">
        <v>3716</v>
      </c>
      <c r="I1151" s="15" t="s">
        <v>1375</v>
      </c>
      <c r="J1151" s="15"/>
      <c r="K1151" s="16">
        <v>1361</v>
      </c>
      <c r="L1151" s="16">
        <v>9757</v>
      </c>
      <c r="M1151" s="16">
        <v>10294</v>
      </c>
      <c r="N1151" s="16">
        <v>11264</v>
      </c>
      <c r="O1151" s="16">
        <v>54320205</v>
      </c>
      <c r="P1151" s="16">
        <v>41073480</v>
      </c>
      <c r="Q1151" s="16">
        <v>2232362</v>
      </c>
      <c r="R1151" s="16">
        <v>400</v>
      </c>
      <c r="S1151" s="15"/>
      <c r="T1151" s="16">
        <v>1320</v>
      </c>
      <c r="U1151" s="16">
        <v>14074</v>
      </c>
      <c r="V1151" s="16">
        <v>15902</v>
      </c>
      <c r="W1151" s="16">
        <v>15903</v>
      </c>
      <c r="X1151" s="16">
        <v>84572118</v>
      </c>
      <c r="Y1151" s="16">
        <v>45165002</v>
      </c>
      <c r="Z1151" s="16">
        <v>2596063</v>
      </c>
      <c r="AA1151" s="16">
        <v>425</v>
      </c>
      <c r="AC1151" s="16">
        <v>1321</v>
      </c>
      <c r="AD1151" s="16">
        <v>17303</v>
      </c>
      <c r="AE1151" s="16">
        <v>16557</v>
      </c>
      <c r="AF1151" s="16">
        <v>16281</v>
      </c>
      <c r="AG1151" s="16">
        <v>96296087</v>
      </c>
      <c r="AH1151" s="16">
        <v>31855009</v>
      </c>
      <c r="AI1151" s="16">
        <v>1847081</v>
      </c>
      <c r="AJ1151" s="16">
        <v>443</v>
      </c>
      <c r="AL1151" s="16">
        <v>1312</v>
      </c>
      <c r="AM1151" s="16">
        <v>15092</v>
      </c>
      <c r="AN1151" s="16">
        <v>12698</v>
      </c>
      <c r="AO1151" s="16">
        <v>11375</v>
      </c>
      <c r="AP1151" s="16">
        <v>89319804</v>
      </c>
      <c r="AQ1151" s="16">
        <v>15154047</v>
      </c>
      <c r="AR1151" s="16">
        <v>832358</v>
      </c>
      <c r="AS1151" s="16">
        <v>526</v>
      </c>
      <c r="AU1151" s="16">
        <v>1329</v>
      </c>
      <c r="AV1151" s="16">
        <v>13875</v>
      </c>
      <c r="AW1151" s="16">
        <v>324508214</v>
      </c>
      <c r="AX1151" s="16">
        <v>133247538</v>
      </c>
      <c r="AY1151" s="16">
        <v>7507864</v>
      </c>
      <c r="AZ1151" s="16">
        <v>450</v>
      </c>
      <c r="BA1151" s="16">
        <v>23388</v>
      </c>
    </row>
    <row r="1152" spans="1:53">
      <c r="A1152" s="15" t="s">
        <v>1344</v>
      </c>
      <c r="B1152" s="15" t="s">
        <v>1345</v>
      </c>
      <c r="C1152" s="15" t="s">
        <v>1346</v>
      </c>
      <c r="D1152" s="15" t="s">
        <v>1347</v>
      </c>
      <c r="E1152" s="15" t="s">
        <v>1347</v>
      </c>
      <c r="F1152" s="15" t="s">
        <v>2059</v>
      </c>
      <c r="G1152" s="15" t="s">
        <v>1710</v>
      </c>
      <c r="H1152" s="15" t="s">
        <v>3716</v>
      </c>
      <c r="I1152" s="15" t="s">
        <v>1369</v>
      </c>
      <c r="J1152" s="15"/>
      <c r="K1152" s="16">
        <v>3222</v>
      </c>
      <c r="L1152" s="16">
        <v>28046</v>
      </c>
      <c r="M1152" s="16">
        <v>28304</v>
      </c>
      <c r="N1152" s="16">
        <v>28828</v>
      </c>
      <c r="O1152" s="16">
        <v>174231866</v>
      </c>
      <c r="P1152" s="16">
        <v>142267465</v>
      </c>
      <c r="Q1152" s="16">
        <v>5746109</v>
      </c>
      <c r="R1152" s="16">
        <v>472</v>
      </c>
      <c r="S1152" s="15"/>
      <c r="T1152" s="16">
        <v>3187</v>
      </c>
      <c r="U1152" s="16">
        <v>29235</v>
      </c>
      <c r="V1152" s="16">
        <v>29692</v>
      </c>
      <c r="W1152" s="16">
        <v>29796</v>
      </c>
      <c r="X1152" s="16">
        <v>190906344</v>
      </c>
      <c r="Y1152" s="16">
        <v>51398412</v>
      </c>
      <c r="Z1152" s="16">
        <v>2073239</v>
      </c>
      <c r="AA1152" s="16">
        <v>497</v>
      </c>
      <c r="AC1152" s="16">
        <v>3185</v>
      </c>
      <c r="AD1152" s="16">
        <v>29820</v>
      </c>
      <c r="AE1152" s="16">
        <v>29816</v>
      </c>
      <c r="AF1152" s="16">
        <v>29499</v>
      </c>
      <c r="AG1152" s="16">
        <v>197768650</v>
      </c>
      <c r="AH1152" s="16">
        <v>27562476</v>
      </c>
      <c r="AI1152" s="16">
        <v>1148559</v>
      </c>
      <c r="AJ1152" s="16">
        <v>512</v>
      </c>
      <c r="AL1152" s="16">
        <v>3179</v>
      </c>
      <c r="AM1152" s="16">
        <v>29274</v>
      </c>
      <c r="AN1152" s="16">
        <v>29431</v>
      </c>
      <c r="AO1152" s="16">
        <v>29351</v>
      </c>
      <c r="AP1152" s="16">
        <v>206237635</v>
      </c>
      <c r="AQ1152" s="16">
        <v>23486112</v>
      </c>
      <c r="AR1152" s="16">
        <v>971435</v>
      </c>
      <c r="AS1152" s="16">
        <v>540</v>
      </c>
      <c r="AU1152" s="16">
        <v>3193</v>
      </c>
      <c r="AV1152" s="16">
        <v>29258</v>
      </c>
      <c r="AW1152" s="16">
        <v>769144495</v>
      </c>
      <c r="AX1152" s="16">
        <v>244714465</v>
      </c>
      <c r="AY1152" s="16">
        <v>9939342</v>
      </c>
      <c r="AZ1152" s="16">
        <v>506</v>
      </c>
      <c r="BA1152" s="16">
        <v>26289</v>
      </c>
    </row>
    <row r="1153" spans="1:53">
      <c r="A1153" s="15" t="s">
        <v>1344</v>
      </c>
      <c r="B1153" s="15" t="s">
        <v>1345</v>
      </c>
      <c r="C1153" s="15" t="s">
        <v>1346</v>
      </c>
      <c r="D1153" s="15" t="s">
        <v>1347</v>
      </c>
      <c r="E1153" s="15" t="s">
        <v>1347</v>
      </c>
      <c r="F1153" s="15" t="s">
        <v>2059</v>
      </c>
      <c r="G1153" s="15" t="s">
        <v>2106</v>
      </c>
      <c r="H1153" s="15" t="s">
        <v>3716</v>
      </c>
      <c r="I1153" s="15" t="s">
        <v>1371</v>
      </c>
      <c r="J1153" s="15"/>
      <c r="K1153" s="16">
        <v>2431</v>
      </c>
      <c r="L1153" s="16">
        <v>21729</v>
      </c>
      <c r="M1153" s="16">
        <v>21864</v>
      </c>
      <c r="N1153" s="16">
        <v>22212</v>
      </c>
      <c r="O1153" s="16">
        <v>134934121</v>
      </c>
      <c r="P1153" s="16">
        <v>112774730</v>
      </c>
      <c r="Q1153" s="16">
        <v>4536450</v>
      </c>
      <c r="R1153" s="16">
        <v>473</v>
      </c>
      <c r="S1153" s="15"/>
      <c r="T1153" s="16">
        <v>2403</v>
      </c>
      <c r="U1153" s="16">
        <v>22658</v>
      </c>
      <c r="V1153" s="16">
        <v>23009</v>
      </c>
      <c r="W1153" s="16">
        <v>23034</v>
      </c>
      <c r="X1153" s="16">
        <v>147722328</v>
      </c>
      <c r="Y1153" s="16">
        <v>38187657</v>
      </c>
      <c r="Z1153" s="16">
        <v>1540049</v>
      </c>
      <c r="AA1153" s="16">
        <v>496</v>
      </c>
      <c r="AC1153" s="16">
        <v>2404</v>
      </c>
      <c r="AD1153" s="16">
        <v>23081</v>
      </c>
      <c r="AE1153" s="16">
        <v>23166</v>
      </c>
      <c r="AF1153" s="16">
        <v>23019</v>
      </c>
      <c r="AG1153" s="16">
        <v>152460508</v>
      </c>
      <c r="AH1153" s="16">
        <v>21157031</v>
      </c>
      <c r="AI1153" s="16">
        <v>875657</v>
      </c>
      <c r="AJ1153" s="16">
        <v>508</v>
      </c>
      <c r="AL1153" s="16">
        <v>2396</v>
      </c>
      <c r="AM1153" s="16">
        <v>22886</v>
      </c>
      <c r="AN1153" s="16">
        <v>22900</v>
      </c>
      <c r="AO1153" s="16">
        <v>22852</v>
      </c>
      <c r="AP1153" s="16">
        <v>159188486</v>
      </c>
      <c r="AQ1153" s="16">
        <v>18362800</v>
      </c>
      <c r="AR1153" s="16">
        <v>753849</v>
      </c>
      <c r="AS1153" s="16">
        <v>535</v>
      </c>
      <c r="AU1153" s="16">
        <v>2409</v>
      </c>
      <c r="AV1153" s="16">
        <v>22701</v>
      </c>
      <c r="AW1153" s="16">
        <v>594305443</v>
      </c>
      <c r="AX1153" s="16">
        <v>190482218</v>
      </c>
      <c r="AY1153" s="16">
        <v>7706005</v>
      </c>
      <c r="AZ1153" s="16">
        <v>503</v>
      </c>
      <c r="BA1153" s="16">
        <v>26180</v>
      </c>
    </row>
    <row r="1154" spans="1:53">
      <c r="A1154" s="15" t="s">
        <v>1344</v>
      </c>
      <c r="B1154" s="15" t="s">
        <v>1345</v>
      </c>
      <c r="C1154" s="15" t="s">
        <v>1346</v>
      </c>
      <c r="D1154" s="15" t="s">
        <v>1347</v>
      </c>
      <c r="E1154" s="15" t="s">
        <v>1347</v>
      </c>
      <c r="F1154" s="15" t="s">
        <v>2059</v>
      </c>
      <c r="G1154" s="15" t="s">
        <v>2107</v>
      </c>
      <c r="H1154" s="15" t="s">
        <v>3716</v>
      </c>
      <c r="I1154" s="15" t="s">
        <v>1373</v>
      </c>
      <c r="J1154" s="15"/>
      <c r="K1154" s="16">
        <v>822</v>
      </c>
      <c r="L1154" s="16">
        <v>5260</v>
      </c>
      <c r="M1154" s="16">
        <v>5234</v>
      </c>
      <c r="N1154" s="16">
        <v>5349</v>
      </c>
      <c r="O1154" s="16">
        <v>33173847</v>
      </c>
      <c r="P1154" s="16">
        <v>25298006</v>
      </c>
      <c r="Q1154" s="16">
        <v>1112088</v>
      </c>
      <c r="R1154" s="16">
        <v>483</v>
      </c>
      <c r="S1154" s="15"/>
      <c r="T1154" s="16">
        <v>798</v>
      </c>
      <c r="U1154" s="16">
        <v>5519</v>
      </c>
      <c r="V1154" s="16">
        <v>5643</v>
      </c>
      <c r="W1154" s="16">
        <v>5595</v>
      </c>
      <c r="X1154" s="16">
        <v>35904309</v>
      </c>
      <c r="Y1154" s="16">
        <v>10444333</v>
      </c>
      <c r="Z1154" s="16">
        <v>443791</v>
      </c>
      <c r="AA1154" s="16">
        <v>494</v>
      </c>
      <c r="AC1154" s="16">
        <v>801</v>
      </c>
      <c r="AD1154" s="16">
        <v>5669</v>
      </c>
      <c r="AE1154" s="16">
        <v>5666</v>
      </c>
      <c r="AF1154" s="16">
        <v>5527</v>
      </c>
      <c r="AG1154" s="16">
        <v>38357563</v>
      </c>
      <c r="AH1154" s="16">
        <v>5955642</v>
      </c>
      <c r="AI1154" s="16">
        <v>264440</v>
      </c>
      <c r="AJ1154" s="16">
        <v>525</v>
      </c>
      <c r="AL1154" s="16">
        <v>798</v>
      </c>
      <c r="AM1154" s="16">
        <v>5404</v>
      </c>
      <c r="AN1154" s="16">
        <v>5493</v>
      </c>
      <c r="AO1154" s="16">
        <v>5454</v>
      </c>
      <c r="AP1154" s="16">
        <v>38601770</v>
      </c>
      <c r="AQ1154" s="16">
        <v>4739452</v>
      </c>
      <c r="AR1154" s="16">
        <v>210040</v>
      </c>
      <c r="AS1154" s="16">
        <v>545</v>
      </c>
      <c r="AU1154" s="16">
        <v>805</v>
      </c>
      <c r="AV1154" s="16">
        <v>5484</v>
      </c>
      <c r="AW1154" s="16">
        <v>146037489</v>
      </c>
      <c r="AX1154" s="16">
        <v>46437433</v>
      </c>
      <c r="AY1154" s="16">
        <v>2030359</v>
      </c>
      <c r="AZ1154" s="16">
        <v>512</v>
      </c>
      <c r="BA1154" s="16">
        <v>26628</v>
      </c>
    </row>
    <row r="1155" spans="1:53">
      <c r="A1155" s="15" t="s">
        <v>1344</v>
      </c>
      <c r="B1155" s="15" t="s">
        <v>1345</v>
      </c>
      <c r="C1155" s="15" t="s">
        <v>1346</v>
      </c>
      <c r="D1155" s="15" t="s">
        <v>1347</v>
      </c>
      <c r="E1155" s="15" t="s">
        <v>1347</v>
      </c>
      <c r="F1155" s="15" t="s">
        <v>2059</v>
      </c>
      <c r="G1155" s="15" t="s">
        <v>2108</v>
      </c>
      <c r="H1155" s="15" t="s">
        <v>3716</v>
      </c>
      <c r="I1155" s="15" t="s">
        <v>1375</v>
      </c>
      <c r="J1155" s="15"/>
      <c r="K1155" s="16">
        <v>767</v>
      </c>
      <c r="L1155" s="16">
        <v>4291</v>
      </c>
      <c r="M1155" s="16">
        <v>4280</v>
      </c>
      <c r="N1155" s="16">
        <v>4390</v>
      </c>
      <c r="O1155" s="16">
        <v>26476173</v>
      </c>
      <c r="P1155" s="16">
        <v>19935067</v>
      </c>
      <c r="Q1155" s="16">
        <v>836906</v>
      </c>
      <c r="R1155" s="16">
        <v>471</v>
      </c>
      <c r="S1155" s="15"/>
      <c r="T1155" s="16">
        <v>746</v>
      </c>
      <c r="U1155" s="16">
        <v>4570</v>
      </c>
      <c r="V1155" s="16">
        <v>4699</v>
      </c>
      <c r="W1155" s="16">
        <v>4645</v>
      </c>
      <c r="X1155" s="16">
        <v>28966407</v>
      </c>
      <c r="Y1155" s="16">
        <v>9023213</v>
      </c>
      <c r="Z1155" s="16">
        <v>377558</v>
      </c>
      <c r="AA1155" s="16">
        <v>480</v>
      </c>
      <c r="AC1155" s="16">
        <v>749</v>
      </c>
      <c r="AD1155" s="16">
        <v>4700</v>
      </c>
      <c r="AE1155" s="16">
        <v>4665</v>
      </c>
      <c r="AF1155" s="16">
        <v>4552</v>
      </c>
      <c r="AG1155" s="16">
        <v>30209417</v>
      </c>
      <c r="AH1155" s="16">
        <v>5072971</v>
      </c>
      <c r="AI1155" s="16">
        <v>224103</v>
      </c>
      <c r="AJ1155" s="16">
        <v>501</v>
      </c>
      <c r="AL1155" s="16">
        <v>746</v>
      </c>
      <c r="AM1155" s="16">
        <v>4440</v>
      </c>
      <c r="AN1155" s="16">
        <v>4511</v>
      </c>
      <c r="AO1155" s="16">
        <v>4424</v>
      </c>
      <c r="AP1155" s="16">
        <v>30697971</v>
      </c>
      <c r="AQ1155" s="16">
        <v>4002067</v>
      </c>
      <c r="AR1155" s="16">
        <v>171060</v>
      </c>
      <c r="AS1155" s="16">
        <v>530</v>
      </c>
      <c r="AU1155" s="16">
        <v>752</v>
      </c>
      <c r="AV1155" s="16">
        <v>4514</v>
      </c>
      <c r="AW1155" s="16">
        <v>116349968</v>
      </c>
      <c r="AX1155" s="16">
        <v>38033318</v>
      </c>
      <c r="AY1155" s="16">
        <v>1609627</v>
      </c>
      <c r="AZ1155" s="16">
        <v>496</v>
      </c>
      <c r="BA1155" s="16">
        <v>25776</v>
      </c>
    </row>
    <row r="1156" spans="1:53">
      <c r="A1156" s="15" t="s">
        <v>1344</v>
      </c>
      <c r="B1156" s="15" t="s">
        <v>1345</v>
      </c>
      <c r="C1156" s="15" t="s">
        <v>1346</v>
      </c>
      <c r="D1156" s="15" t="s">
        <v>1347</v>
      </c>
      <c r="E1156" s="15" t="s">
        <v>1347</v>
      </c>
      <c r="F1156" s="15" t="s">
        <v>2059</v>
      </c>
      <c r="G1156" s="15" t="s">
        <v>2109</v>
      </c>
      <c r="H1156" s="15" t="s">
        <v>3716</v>
      </c>
      <c r="I1156" s="15" t="s">
        <v>1375</v>
      </c>
      <c r="J1156" s="15"/>
      <c r="K1156" s="16">
        <v>55</v>
      </c>
      <c r="L1156" s="16">
        <v>969</v>
      </c>
      <c r="M1156" s="16">
        <v>954</v>
      </c>
      <c r="N1156" s="16">
        <v>959</v>
      </c>
      <c r="O1156" s="16">
        <v>6697674</v>
      </c>
      <c r="P1156" s="16">
        <v>5362939</v>
      </c>
      <c r="Q1156" s="16">
        <v>275182</v>
      </c>
      <c r="R1156" s="16">
        <v>536</v>
      </c>
      <c r="S1156" s="15"/>
      <c r="T1156" s="16">
        <v>52</v>
      </c>
      <c r="U1156" s="16">
        <v>949</v>
      </c>
      <c r="V1156" s="16">
        <v>944</v>
      </c>
      <c r="W1156" s="16">
        <v>950</v>
      </c>
      <c r="X1156" s="16">
        <v>6937902</v>
      </c>
      <c r="Y1156" s="16">
        <v>1421120</v>
      </c>
      <c r="Z1156" s="16">
        <v>66233</v>
      </c>
      <c r="AA1156" s="16">
        <v>563</v>
      </c>
      <c r="AC1156" s="16">
        <v>52</v>
      </c>
      <c r="AD1156" s="16">
        <v>969</v>
      </c>
      <c r="AE1156" s="16">
        <v>1001</v>
      </c>
      <c r="AF1156" s="16">
        <v>975</v>
      </c>
      <c r="AG1156" s="16">
        <v>8148146</v>
      </c>
      <c r="AH1156" s="16">
        <v>882671</v>
      </c>
      <c r="AI1156" s="16">
        <v>40337</v>
      </c>
      <c r="AJ1156" s="16">
        <v>638</v>
      </c>
      <c r="AL1156" s="16">
        <v>52</v>
      </c>
      <c r="AM1156" s="16">
        <v>964</v>
      </c>
      <c r="AN1156" s="16">
        <v>982</v>
      </c>
      <c r="AO1156" s="16">
        <v>1030</v>
      </c>
      <c r="AP1156" s="16">
        <v>7903799</v>
      </c>
      <c r="AQ1156" s="16">
        <v>737385</v>
      </c>
      <c r="AR1156" s="16">
        <v>38980</v>
      </c>
      <c r="AS1156" s="16">
        <v>613</v>
      </c>
      <c r="AU1156" s="16">
        <v>53</v>
      </c>
      <c r="AV1156" s="16">
        <v>971</v>
      </c>
      <c r="AW1156" s="16">
        <v>29687521</v>
      </c>
      <c r="AX1156" s="16">
        <v>8404115</v>
      </c>
      <c r="AY1156" s="16">
        <v>420732</v>
      </c>
      <c r="AZ1156" s="16">
        <v>588</v>
      </c>
      <c r="BA1156" s="16">
        <v>30590</v>
      </c>
    </row>
    <row r="1157" spans="1:53">
      <c r="A1157" s="15" t="s">
        <v>1344</v>
      </c>
      <c r="B1157" s="15" t="s">
        <v>1345</v>
      </c>
      <c r="C1157" s="15" t="s">
        <v>1346</v>
      </c>
      <c r="D1157" s="15" t="s">
        <v>1347</v>
      </c>
      <c r="E1157" s="15" t="s">
        <v>1347</v>
      </c>
      <c r="F1157" s="15" t="s">
        <v>2059</v>
      </c>
      <c r="G1157" s="15" t="s">
        <v>2110</v>
      </c>
      <c r="H1157" s="15" t="s">
        <v>3716</v>
      </c>
      <c r="I1157" s="15" t="s">
        <v>1373</v>
      </c>
      <c r="J1157" s="15"/>
      <c r="K1157" s="16">
        <v>1609</v>
      </c>
      <c r="L1157" s="16">
        <v>16469</v>
      </c>
      <c r="M1157" s="16">
        <v>16630</v>
      </c>
      <c r="N1157" s="16">
        <v>16863</v>
      </c>
      <c r="O1157" s="16">
        <v>101760274</v>
      </c>
      <c r="P1157" s="16">
        <v>87476724</v>
      </c>
      <c r="Q1157" s="16">
        <v>3424362</v>
      </c>
      <c r="R1157" s="16">
        <v>470</v>
      </c>
      <c r="S1157" s="15"/>
      <c r="T1157" s="16">
        <v>1605</v>
      </c>
      <c r="U1157" s="16">
        <v>17139</v>
      </c>
      <c r="V1157" s="16">
        <v>17366</v>
      </c>
      <c r="W1157" s="16">
        <v>17439</v>
      </c>
      <c r="X1157" s="16">
        <v>111818019</v>
      </c>
      <c r="Y1157" s="16">
        <v>27743324</v>
      </c>
      <c r="Z1157" s="16">
        <v>1096258</v>
      </c>
      <c r="AA1157" s="16">
        <v>497</v>
      </c>
      <c r="AC1157" s="16">
        <v>1603</v>
      </c>
      <c r="AD1157" s="16">
        <v>17412</v>
      </c>
      <c r="AE1157" s="16">
        <v>17500</v>
      </c>
      <c r="AF1157" s="16">
        <v>17492</v>
      </c>
      <c r="AG1157" s="16">
        <v>114102945</v>
      </c>
      <c r="AH1157" s="16">
        <v>15201389</v>
      </c>
      <c r="AI1157" s="16">
        <v>611217</v>
      </c>
      <c r="AJ1157" s="16">
        <v>502</v>
      </c>
      <c r="AL1157" s="16">
        <v>1598</v>
      </c>
      <c r="AM1157" s="16">
        <v>17482</v>
      </c>
      <c r="AN1157" s="16">
        <v>17407</v>
      </c>
      <c r="AO1157" s="16">
        <v>17398</v>
      </c>
      <c r="AP1157" s="16">
        <v>120586716</v>
      </c>
      <c r="AQ1157" s="16">
        <v>13623348</v>
      </c>
      <c r="AR1157" s="16">
        <v>543809</v>
      </c>
      <c r="AS1157" s="16">
        <v>532</v>
      </c>
      <c r="AU1157" s="16">
        <v>1604</v>
      </c>
      <c r="AV1157" s="16">
        <v>17216</v>
      </c>
      <c r="AW1157" s="16">
        <v>448267954</v>
      </c>
      <c r="AX1157" s="16">
        <v>144044785</v>
      </c>
      <c r="AY1157" s="16">
        <v>5675646</v>
      </c>
      <c r="AZ1157" s="16">
        <v>501</v>
      </c>
      <c r="BA1157" s="16">
        <v>26037</v>
      </c>
    </row>
    <row r="1158" spans="1:53">
      <c r="A1158" s="15" t="s">
        <v>1344</v>
      </c>
      <c r="B1158" s="15" t="s">
        <v>1345</v>
      </c>
      <c r="C1158" s="15" t="s">
        <v>1346</v>
      </c>
      <c r="D1158" s="15" t="s">
        <v>1347</v>
      </c>
      <c r="E1158" s="15" t="s">
        <v>1347</v>
      </c>
      <c r="F1158" s="15" t="s">
        <v>2059</v>
      </c>
      <c r="G1158" s="15" t="s">
        <v>2111</v>
      </c>
      <c r="H1158" s="15" t="s">
        <v>3716</v>
      </c>
      <c r="I1158" s="15" t="s">
        <v>1375</v>
      </c>
      <c r="J1158" s="15"/>
      <c r="K1158" s="16">
        <v>1609</v>
      </c>
      <c r="L1158" s="16">
        <v>16469</v>
      </c>
      <c r="M1158" s="16">
        <v>16630</v>
      </c>
      <c r="N1158" s="16">
        <v>16863</v>
      </c>
      <c r="O1158" s="16">
        <v>101760274</v>
      </c>
      <c r="P1158" s="16">
        <v>87476724</v>
      </c>
      <c r="Q1158" s="16">
        <v>3424362</v>
      </c>
      <c r="R1158" s="16">
        <v>470</v>
      </c>
      <c r="S1158" s="15"/>
      <c r="T1158" s="16">
        <v>1605</v>
      </c>
      <c r="U1158" s="16">
        <v>17139</v>
      </c>
      <c r="V1158" s="16">
        <v>17366</v>
      </c>
      <c r="W1158" s="16">
        <v>17439</v>
      </c>
      <c r="X1158" s="16">
        <v>111818019</v>
      </c>
      <c r="Y1158" s="16">
        <v>27743324</v>
      </c>
      <c r="Z1158" s="16">
        <v>1096258</v>
      </c>
      <c r="AA1158" s="16">
        <v>497</v>
      </c>
      <c r="AC1158" s="16">
        <v>1603</v>
      </c>
      <c r="AD1158" s="16">
        <v>17412</v>
      </c>
      <c r="AE1158" s="16">
        <v>17500</v>
      </c>
      <c r="AF1158" s="16">
        <v>17492</v>
      </c>
      <c r="AG1158" s="16">
        <v>114102945</v>
      </c>
      <c r="AH1158" s="16">
        <v>15201389</v>
      </c>
      <c r="AI1158" s="16">
        <v>611217</v>
      </c>
      <c r="AJ1158" s="16">
        <v>502</v>
      </c>
      <c r="AL1158" s="16">
        <v>1598</v>
      </c>
      <c r="AM1158" s="16">
        <v>17482</v>
      </c>
      <c r="AN1158" s="16">
        <v>17407</v>
      </c>
      <c r="AO1158" s="16">
        <v>17398</v>
      </c>
      <c r="AP1158" s="16">
        <v>120586716</v>
      </c>
      <c r="AQ1158" s="16">
        <v>13623348</v>
      </c>
      <c r="AR1158" s="16">
        <v>543809</v>
      </c>
      <c r="AS1158" s="16">
        <v>532</v>
      </c>
      <c r="AU1158" s="16">
        <v>1604</v>
      </c>
      <c r="AV1158" s="16">
        <v>17216</v>
      </c>
      <c r="AW1158" s="16">
        <v>448267954</v>
      </c>
      <c r="AX1158" s="16">
        <v>144044785</v>
      </c>
      <c r="AY1158" s="16">
        <v>5675646</v>
      </c>
      <c r="AZ1158" s="16">
        <v>501</v>
      </c>
      <c r="BA1158" s="16">
        <v>26037</v>
      </c>
    </row>
    <row r="1159" spans="1:53">
      <c r="A1159" s="15" t="s">
        <v>1344</v>
      </c>
      <c r="B1159" s="15" t="s">
        <v>1345</v>
      </c>
      <c r="C1159" s="15" t="s">
        <v>1346</v>
      </c>
      <c r="D1159" s="15" t="s">
        <v>1347</v>
      </c>
      <c r="E1159" s="15" t="s">
        <v>1347</v>
      </c>
      <c r="F1159" s="15" t="s">
        <v>2059</v>
      </c>
      <c r="G1159" s="15" t="s">
        <v>2112</v>
      </c>
      <c r="H1159" s="15" t="s">
        <v>3716</v>
      </c>
      <c r="I1159" s="15" t="s">
        <v>1371</v>
      </c>
      <c r="J1159" s="15"/>
      <c r="K1159" s="16">
        <v>11</v>
      </c>
      <c r="L1159" s="16">
        <v>63</v>
      </c>
      <c r="M1159" s="16">
        <v>60</v>
      </c>
      <c r="N1159" s="16">
        <v>56</v>
      </c>
      <c r="O1159" s="16">
        <v>276706</v>
      </c>
      <c r="P1159" s="16">
        <v>228699</v>
      </c>
      <c r="Q1159" s="16">
        <v>10580</v>
      </c>
      <c r="R1159" s="16">
        <v>357</v>
      </c>
      <c r="S1159" s="15"/>
      <c r="T1159" s="16">
        <v>10</v>
      </c>
      <c r="U1159" s="16">
        <v>64</v>
      </c>
      <c r="V1159" s="16">
        <v>67</v>
      </c>
      <c r="W1159" s="16">
        <v>68</v>
      </c>
      <c r="X1159" s="16">
        <v>357847</v>
      </c>
      <c r="Y1159" s="16">
        <v>153887</v>
      </c>
      <c r="Z1159" s="16">
        <v>6752</v>
      </c>
      <c r="AA1159" s="16">
        <v>415</v>
      </c>
      <c r="AC1159" s="16">
        <v>10</v>
      </c>
      <c r="AD1159" s="16">
        <v>70</v>
      </c>
      <c r="AE1159" s="16">
        <v>69</v>
      </c>
      <c r="AF1159" s="16">
        <v>81</v>
      </c>
      <c r="AG1159" s="16">
        <v>377212</v>
      </c>
      <c r="AH1159" s="16">
        <v>82292</v>
      </c>
      <c r="AI1159" s="16">
        <v>3974</v>
      </c>
      <c r="AJ1159" s="16">
        <v>396</v>
      </c>
      <c r="AL1159" s="16">
        <v>10</v>
      </c>
      <c r="AM1159" s="16">
        <v>81</v>
      </c>
      <c r="AN1159" s="16">
        <v>82</v>
      </c>
      <c r="AO1159" s="16">
        <v>78</v>
      </c>
      <c r="AP1159" s="16">
        <v>396669</v>
      </c>
      <c r="AQ1159" s="16">
        <v>60005</v>
      </c>
      <c r="AR1159" s="16">
        <v>2989</v>
      </c>
      <c r="AS1159" s="16">
        <v>380</v>
      </c>
      <c r="AU1159" s="16">
        <v>10</v>
      </c>
      <c r="AV1159" s="16">
        <v>70</v>
      </c>
      <c r="AW1159" s="16">
        <v>1408434</v>
      </c>
      <c r="AX1159" s="16">
        <v>524883</v>
      </c>
      <c r="AY1159" s="16">
        <v>24295</v>
      </c>
      <c r="AZ1159" s="16">
        <v>387</v>
      </c>
      <c r="BA1159" s="16">
        <v>20144</v>
      </c>
    </row>
    <row r="1160" spans="1:53">
      <c r="A1160" s="15" t="s">
        <v>1344</v>
      </c>
      <c r="B1160" s="15" t="s">
        <v>1345</v>
      </c>
      <c r="C1160" s="15" t="s">
        <v>1346</v>
      </c>
      <c r="D1160" s="15" t="s">
        <v>1347</v>
      </c>
      <c r="E1160" s="15" t="s">
        <v>1347</v>
      </c>
      <c r="F1160" s="15" t="s">
        <v>2059</v>
      </c>
      <c r="G1160" s="15" t="s">
        <v>2113</v>
      </c>
      <c r="H1160" s="15" t="s">
        <v>3716</v>
      </c>
      <c r="I1160" s="15" t="s">
        <v>1373</v>
      </c>
      <c r="J1160" s="15"/>
      <c r="K1160" s="16">
        <v>11</v>
      </c>
      <c r="L1160" s="16">
        <v>63</v>
      </c>
      <c r="M1160" s="16">
        <v>60</v>
      </c>
      <c r="N1160" s="16">
        <v>56</v>
      </c>
      <c r="O1160" s="16">
        <v>276706</v>
      </c>
      <c r="P1160" s="16">
        <v>228699</v>
      </c>
      <c r="Q1160" s="16">
        <v>10580</v>
      </c>
      <c r="R1160" s="16">
        <v>357</v>
      </c>
      <c r="S1160" s="15"/>
      <c r="T1160" s="16">
        <v>10</v>
      </c>
      <c r="U1160" s="16">
        <v>64</v>
      </c>
      <c r="V1160" s="16">
        <v>67</v>
      </c>
      <c r="W1160" s="16">
        <v>68</v>
      </c>
      <c r="X1160" s="16">
        <v>357847</v>
      </c>
      <c r="Y1160" s="16">
        <v>153887</v>
      </c>
      <c r="Z1160" s="16">
        <v>6752</v>
      </c>
      <c r="AA1160" s="16">
        <v>415</v>
      </c>
      <c r="AC1160" s="16">
        <v>10</v>
      </c>
      <c r="AD1160" s="16">
        <v>70</v>
      </c>
      <c r="AE1160" s="16">
        <v>69</v>
      </c>
      <c r="AF1160" s="16">
        <v>81</v>
      </c>
      <c r="AG1160" s="16">
        <v>377212</v>
      </c>
      <c r="AH1160" s="16">
        <v>82292</v>
      </c>
      <c r="AI1160" s="16">
        <v>3974</v>
      </c>
      <c r="AJ1160" s="16">
        <v>396</v>
      </c>
      <c r="AL1160" s="16">
        <v>10</v>
      </c>
      <c r="AM1160" s="16">
        <v>81</v>
      </c>
      <c r="AN1160" s="16">
        <v>82</v>
      </c>
      <c r="AO1160" s="16">
        <v>78</v>
      </c>
      <c r="AP1160" s="16">
        <v>396669</v>
      </c>
      <c r="AQ1160" s="16">
        <v>60005</v>
      </c>
      <c r="AR1160" s="16">
        <v>2989</v>
      </c>
      <c r="AS1160" s="16">
        <v>380</v>
      </c>
      <c r="AU1160" s="16">
        <v>10</v>
      </c>
      <c r="AV1160" s="16">
        <v>70</v>
      </c>
      <c r="AW1160" s="16">
        <v>1408434</v>
      </c>
      <c r="AX1160" s="16">
        <v>524883</v>
      </c>
      <c r="AY1160" s="16">
        <v>24295</v>
      </c>
      <c r="AZ1160" s="16">
        <v>387</v>
      </c>
      <c r="BA1160" s="16">
        <v>20144</v>
      </c>
    </row>
    <row r="1161" spans="1:53">
      <c r="A1161" s="15" t="s">
        <v>1344</v>
      </c>
      <c r="B1161" s="15" t="s">
        <v>1345</v>
      </c>
      <c r="C1161" s="15" t="s">
        <v>1346</v>
      </c>
      <c r="D1161" s="15" t="s">
        <v>1347</v>
      </c>
      <c r="E1161" s="15" t="s">
        <v>1347</v>
      </c>
      <c r="F1161" s="15" t="s">
        <v>2059</v>
      </c>
      <c r="G1161" s="15" t="s">
        <v>2114</v>
      </c>
      <c r="H1161" s="15" t="s">
        <v>3716</v>
      </c>
      <c r="I1161" s="15" t="s">
        <v>1375</v>
      </c>
      <c r="J1161" s="15"/>
      <c r="K1161" s="16">
        <v>11</v>
      </c>
      <c r="L1161" s="16">
        <v>63</v>
      </c>
      <c r="M1161" s="16">
        <v>60</v>
      </c>
      <c r="N1161" s="16">
        <v>56</v>
      </c>
      <c r="O1161" s="16">
        <v>276706</v>
      </c>
      <c r="P1161" s="16">
        <v>228699</v>
      </c>
      <c r="Q1161" s="16">
        <v>10580</v>
      </c>
      <c r="R1161" s="16">
        <v>357</v>
      </c>
      <c r="S1161" s="15"/>
      <c r="T1161" s="16">
        <v>10</v>
      </c>
      <c r="U1161" s="16">
        <v>64</v>
      </c>
      <c r="V1161" s="16">
        <v>67</v>
      </c>
      <c r="W1161" s="16">
        <v>68</v>
      </c>
      <c r="X1161" s="16">
        <v>357847</v>
      </c>
      <c r="Y1161" s="16">
        <v>153887</v>
      </c>
      <c r="Z1161" s="16">
        <v>6752</v>
      </c>
      <c r="AA1161" s="16">
        <v>415</v>
      </c>
      <c r="AC1161" s="16">
        <v>10</v>
      </c>
      <c r="AD1161" s="16">
        <v>70</v>
      </c>
      <c r="AE1161" s="16">
        <v>69</v>
      </c>
      <c r="AF1161" s="16">
        <v>81</v>
      </c>
      <c r="AG1161" s="16">
        <v>377212</v>
      </c>
      <c r="AH1161" s="16">
        <v>82292</v>
      </c>
      <c r="AI1161" s="16">
        <v>3974</v>
      </c>
      <c r="AJ1161" s="16">
        <v>396</v>
      </c>
      <c r="AL1161" s="16">
        <v>10</v>
      </c>
      <c r="AM1161" s="16">
        <v>81</v>
      </c>
      <c r="AN1161" s="16">
        <v>82</v>
      </c>
      <c r="AO1161" s="16">
        <v>78</v>
      </c>
      <c r="AP1161" s="16">
        <v>396669</v>
      </c>
      <c r="AQ1161" s="16">
        <v>60005</v>
      </c>
      <c r="AR1161" s="16">
        <v>2989</v>
      </c>
      <c r="AS1161" s="16">
        <v>380</v>
      </c>
      <c r="AU1161" s="16">
        <v>10</v>
      </c>
      <c r="AV1161" s="16">
        <v>70</v>
      </c>
      <c r="AW1161" s="16">
        <v>1408434</v>
      </c>
      <c r="AX1161" s="16">
        <v>524883</v>
      </c>
      <c r="AY1161" s="16">
        <v>24295</v>
      </c>
      <c r="AZ1161" s="16">
        <v>387</v>
      </c>
      <c r="BA1161" s="16">
        <v>20144</v>
      </c>
    </row>
    <row r="1162" spans="1:53">
      <c r="A1162" s="15" t="s">
        <v>1344</v>
      </c>
      <c r="B1162" s="15" t="s">
        <v>1345</v>
      </c>
      <c r="C1162" s="15" t="s">
        <v>1346</v>
      </c>
      <c r="D1162" s="15" t="s">
        <v>1347</v>
      </c>
      <c r="E1162" s="15" t="s">
        <v>1347</v>
      </c>
      <c r="F1162" s="15" t="s">
        <v>2059</v>
      </c>
      <c r="G1162" s="15" t="s">
        <v>2115</v>
      </c>
      <c r="H1162" s="15" t="s">
        <v>3716</v>
      </c>
      <c r="I1162" s="15" t="s">
        <v>1371</v>
      </c>
      <c r="J1162" s="15"/>
      <c r="K1162" s="16">
        <v>223</v>
      </c>
      <c r="L1162" s="16">
        <v>3501</v>
      </c>
      <c r="M1162" s="16">
        <v>3502</v>
      </c>
      <c r="N1162" s="16">
        <v>3471</v>
      </c>
      <c r="O1162" s="16">
        <v>21015957</v>
      </c>
      <c r="P1162" s="16">
        <v>16037391</v>
      </c>
      <c r="Q1162" s="16">
        <v>655074</v>
      </c>
      <c r="R1162" s="16">
        <v>463</v>
      </c>
      <c r="S1162" s="15"/>
      <c r="T1162" s="16">
        <v>217</v>
      </c>
      <c r="U1162" s="16">
        <v>3543</v>
      </c>
      <c r="V1162" s="16">
        <v>3606</v>
      </c>
      <c r="W1162" s="16">
        <v>3620</v>
      </c>
      <c r="X1162" s="16">
        <v>23339323</v>
      </c>
      <c r="Y1162" s="16">
        <v>6714841</v>
      </c>
      <c r="Z1162" s="16">
        <v>267446</v>
      </c>
      <c r="AA1162" s="16">
        <v>500</v>
      </c>
      <c r="AC1162" s="16">
        <v>217</v>
      </c>
      <c r="AD1162" s="16">
        <v>3568</v>
      </c>
      <c r="AE1162" s="16">
        <v>3529</v>
      </c>
      <c r="AF1162" s="16">
        <v>3472</v>
      </c>
      <c r="AG1162" s="16">
        <v>23856742</v>
      </c>
      <c r="AH1162" s="16">
        <v>2799036</v>
      </c>
      <c r="AI1162" s="16">
        <v>116296</v>
      </c>
      <c r="AJ1162" s="16">
        <v>521</v>
      </c>
      <c r="AL1162" s="16">
        <v>216</v>
      </c>
      <c r="AM1162" s="16">
        <v>3430</v>
      </c>
      <c r="AN1162" s="16">
        <v>3402</v>
      </c>
      <c r="AO1162" s="16">
        <v>3433</v>
      </c>
      <c r="AP1162" s="16">
        <v>24208857</v>
      </c>
      <c r="AQ1162" s="16">
        <v>2573703</v>
      </c>
      <c r="AR1162" s="16">
        <v>103716</v>
      </c>
      <c r="AS1162" s="16">
        <v>544</v>
      </c>
      <c r="AU1162" s="16">
        <v>218</v>
      </c>
      <c r="AV1162" s="16">
        <v>3506</v>
      </c>
      <c r="AW1162" s="16">
        <v>92420879</v>
      </c>
      <c r="AX1162" s="16">
        <v>28124971</v>
      </c>
      <c r="AY1162" s="16">
        <v>1142532</v>
      </c>
      <c r="AZ1162" s="16">
        <v>507</v>
      </c>
      <c r="BA1162" s="16">
        <v>26358</v>
      </c>
    </row>
    <row r="1163" spans="1:53">
      <c r="A1163" s="15" t="s">
        <v>1344</v>
      </c>
      <c r="B1163" s="15" t="s">
        <v>1345</v>
      </c>
      <c r="C1163" s="15" t="s">
        <v>1346</v>
      </c>
      <c r="D1163" s="15" t="s">
        <v>1347</v>
      </c>
      <c r="E1163" s="15" t="s">
        <v>1347</v>
      </c>
      <c r="F1163" s="15" t="s">
        <v>2059</v>
      </c>
      <c r="G1163" s="15" t="s">
        <v>2116</v>
      </c>
      <c r="H1163" s="15" t="s">
        <v>3716</v>
      </c>
      <c r="I1163" s="15" t="s">
        <v>1373</v>
      </c>
      <c r="J1163" s="15"/>
      <c r="K1163" s="16">
        <v>75</v>
      </c>
      <c r="L1163" s="16">
        <v>1801</v>
      </c>
      <c r="M1163" s="16">
        <v>1790</v>
      </c>
      <c r="N1163" s="16">
        <v>1742</v>
      </c>
      <c r="O1163" s="16">
        <v>11161426</v>
      </c>
      <c r="P1163" s="16">
        <v>8085650</v>
      </c>
      <c r="Q1163" s="16">
        <v>323023</v>
      </c>
      <c r="R1163" s="16">
        <v>483</v>
      </c>
      <c r="S1163" s="15"/>
      <c r="T1163" s="16">
        <v>73</v>
      </c>
      <c r="U1163" s="16">
        <v>1754</v>
      </c>
      <c r="V1163" s="16">
        <v>1766</v>
      </c>
      <c r="W1163" s="16">
        <v>1732</v>
      </c>
      <c r="X1163" s="16">
        <v>11144656</v>
      </c>
      <c r="Y1163" s="16">
        <v>3543581</v>
      </c>
      <c r="Z1163" s="16">
        <v>129444</v>
      </c>
      <c r="AA1163" s="16">
        <v>490</v>
      </c>
      <c r="AC1163" s="16">
        <v>73</v>
      </c>
      <c r="AD1163" s="16">
        <v>1752</v>
      </c>
      <c r="AE1163" s="16">
        <v>1740</v>
      </c>
      <c r="AF1163" s="16">
        <v>1698</v>
      </c>
      <c r="AG1163" s="16">
        <v>11770419</v>
      </c>
      <c r="AH1163" s="16">
        <v>1263186</v>
      </c>
      <c r="AI1163" s="16">
        <v>50630</v>
      </c>
      <c r="AJ1163" s="16">
        <v>523</v>
      </c>
      <c r="AL1163" s="16">
        <v>73</v>
      </c>
      <c r="AM1163" s="16">
        <v>1627</v>
      </c>
      <c r="AN1163" s="16">
        <v>1631</v>
      </c>
      <c r="AO1163" s="16">
        <v>1644</v>
      </c>
      <c r="AP1163" s="16">
        <v>11078535</v>
      </c>
      <c r="AQ1163" s="16">
        <v>950728</v>
      </c>
      <c r="AR1163" s="16">
        <v>36241</v>
      </c>
      <c r="AS1163" s="16">
        <v>522</v>
      </c>
      <c r="AU1163" s="16">
        <v>74</v>
      </c>
      <c r="AV1163" s="16">
        <v>1723</v>
      </c>
      <c r="AW1163" s="16">
        <v>45155036</v>
      </c>
      <c r="AX1163" s="16">
        <v>13843145</v>
      </c>
      <c r="AY1163" s="16">
        <v>539338</v>
      </c>
      <c r="AZ1163" s="16">
        <v>504</v>
      </c>
      <c r="BA1163" s="16">
        <v>26206</v>
      </c>
    </row>
    <row r="1164" spans="1:53">
      <c r="A1164" s="15" t="s">
        <v>1344</v>
      </c>
      <c r="B1164" s="15" t="s">
        <v>1345</v>
      </c>
      <c r="C1164" s="15" t="s">
        <v>1346</v>
      </c>
      <c r="D1164" s="15" t="s">
        <v>1347</v>
      </c>
      <c r="E1164" s="15" t="s">
        <v>1347</v>
      </c>
      <c r="F1164" s="15" t="s">
        <v>2059</v>
      </c>
      <c r="G1164" s="15" t="s">
        <v>2117</v>
      </c>
      <c r="H1164" s="15" t="s">
        <v>3716</v>
      </c>
      <c r="I1164" s="15" t="s">
        <v>1375</v>
      </c>
      <c r="J1164" s="15"/>
      <c r="K1164" s="16">
        <v>75</v>
      </c>
      <c r="L1164" s="16">
        <v>1801</v>
      </c>
      <c r="M1164" s="16">
        <v>1790</v>
      </c>
      <c r="N1164" s="16">
        <v>1742</v>
      </c>
      <c r="O1164" s="16">
        <v>11161426</v>
      </c>
      <c r="P1164" s="16">
        <v>8085650</v>
      </c>
      <c r="Q1164" s="16">
        <v>323023</v>
      </c>
      <c r="R1164" s="16">
        <v>483</v>
      </c>
      <c r="S1164" s="15"/>
      <c r="T1164" s="16">
        <v>73</v>
      </c>
      <c r="U1164" s="16">
        <v>1754</v>
      </c>
      <c r="V1164" s="16">
        <v>1766</v>
      </c>
      <c r="W1164" s="16">
        <v>1732</v>
      </c>
      <c r="X1164" s="16">
        <v>11144656</v>
      </c>
      <c r="Y1164" s="16">
        <v>3543581</v>
      </c>
      <c r="Z1164" s="16">
        <v>129444</v>
      </c>
      <c r="AA1164" s="16">
        <v>490</v>
      </c>
      <c r="AC1164" s="16">
        <v>73</v>
      </c>
      <c r="AD1164" s="16">
        <v>1752</v>
      </c>
      <c r="AE1164" s="16">
        <v>1740</v>
      </c>
      <c r="AF1164" s="16">
        <v>1698</v>
      </c>
      <c r="AG1164" s="16">
        <v>11770419</v>
      </c>
      <c r="AH1164" s="16">
        <v>1263186</v>
      </c>
      <c r="AI1164" s="16">
        <v>50630</v>
      </c>
      <c r="AJ1164" s="16">
        <v>523</v>
      </c>
      <c r="AL1164" s="16">
        <v>73</v>
      </c>
      <c r="AM1164" s="16">
        <v>1627</v>
      </c>
      <c r="AN1164" s="16">
        <v>1631</v>
      </c>
      <c r="AO1164" s="16">
        <v>1644</v>
      </c>
      <c r="AP1164" s="16">
        <v>11078535</v>
      </c>
      <c r="AQ1164" s="16">
        <v>950728</v>
      </c>
      <c r="AR1164" s="16">
        <v>36241</v>
      </c>
      <c r="AS1164" s="16">
        <v>522</v>
      </c>
      <c r="AU1164" s="16">
        <v>74</v>
      </c>
      <c r="AV1164" s="16">
        <v>1723</v>
      </c>
      <c r="AW1164" s="16">
        <v>45155036</v>
      </c>
      <c r="AX1164" s="16">
        <v>13843145</v>
      </c>
      <c r="AY1164" s="16">
        <v>539338</v>
      </c>
      <c r="AZ1164" s="16">
        <v>504</v>
      </c>
      <c r="BA1164" s="16">
        <v>26206</v>
      </c>
    </row>
    <row r="1165" spans="1:53">
      <c r="A1165" s="15" t="s">
        <v>1344</v>
      </c>
      <c r="B1165" s="15" t="s">
        <v>1345</v>
      </c>
      <c r="C1165" s="15" t="s">
        <v>1346</v>
      </c>
      <c r="D1165" s="15" t="s">
        <v>1347</v>
      </c>
      <c r="E1165" s="15" t="s">
        <v>1347</v>
      </c>
      <c r="F1165" s="15" t="s">
        <v>2059</v>
      </c>
      <c r="G1165" s="15" t="s">
        <v>2118</v>
      </c>
      <c r="H1165" s="15" t="s">
        <v>3716</v>
      </c>
      <c r="I1165" s="15" t="s">
        <v>1373</v>
      </c>
      <c r="J1165" s="15"/>
      <c r="K1165" s="16">
        <v>29</v>
      </c>
      <c r="L1165" s="16">
        <v>246</v>
      </c>
      <c r="M1165" s="16">
        <v>237</v>
      </c>
      <c r="N1165" s="16">
        <v>256</v>
      </c>
      <c r="O1165" s="16">
        <v>1608502</v>
      </c>
      <c r="P1165" s="16">
        <v>1425279</v>
      </c>
      <c r="Q1165" s="16">
        <v>57745</v>
      </c>
      <c r="R1165" s="16">
        <v>502</v>
      </c>
      <c r="S1165" s="15"/>
      <c r="T1165" s="16">
        <v>27</v>
      </c>
      <c r="U1165" s="16">
        <v>253</v>
      </c>
      <c r="V1165" s="16">
        <v>255</v>
      </c>
      <c r="W1165" s="16">
        <v>252</v>
      </c>
      <c r="X1165" s="16">
        <v>2143870</v>
      </c>
      <c r="Y1165" s="16">
        <v>531920</v>
      </c>
      <c r="Z1165" s="16">
        <v>22702</v>
      </c>
      <c r="AA1165" s="16">
        <v>651</v>
      </c>
      <c r="AC1165" s="16">
        <v>27</v>
      </c>
      <c r="AD1165" s="16">
        <v>245</v>
      </c>
      <c r="AE1165" s="16">
        <v>235</v>
      </c>
      <c r="AF1165" s="16">
        <v>242</v>
      </c>
      <c r="AG1165" s="16">
        <v>2104913</v>
      </c>
      <c r="AH1165" s="16">
        <v>206305</v>
      </c>
      <c r="AI1165" s="16">
        <v>8786</v>
      </c>
      <c r="AJ1165" s="16">
        <v>673</v>
      </c>
      <c r="AL1165" s="16">
        <v>26</v>
      </c>
      <c r="AM1165" s="16">
        <v>269</v>
      </c>
      <c r="AN1165" s="16">
        <v>258</v>
      </c>
      <c r="AO1165" s="16">
        <v>273</v>
      </c>
      <c r="AP1165" s="16">
        <v>2311705</v>
      </c>
      <c r="AQ1165" s="16">
        <v>238977</v>
      </c>
      <c r="AR1165" s="16">
        <v>10164</v>
      </c>
      <c r="AS1165" s="16">
        <v>667</v>
      </c>
      <c r="AU1165" s="16">
        <v>27</v>
      </c>
      <c r="AV1165" s="16">
        <v>252</v>
      </c>
      <c r="AW1165" s="16">
        <v>8168990</v>
      </c>
      <c r="AX1165" s="16">
        <v>2402481</v>
      </c>
      <c r="AY1165" s="16">
        <v>99397</v>
      </c>
      <c r="AZ1165" s="16">
        <v>624</v>
      </c>
      <c r="BA1165" s="16">
        <v>32449</v>
      </c>
    </row>
    <row r="1166" spans="1:53">
      <c r="A1166" s="15" t="s">
        <v>1344</v>
      </c>
      <c r="B1166" s="15" t="s">
        <v>1345</v>
      </c>
      <c r="C1166" s="15" t="s">
        <v>1346</v>
      </c>
      <c r="D1166" s="15" t="s">
        <v>1347</v>
      </c>
      <c r="E1166" s="15" t="s">
        <v>1347</v>
      </c>
      <c r="F1166" s="15" t="s">
        <v>2059</v>
      </c>
      <c r="G1166" s="15" t="s">
        <v>2119</v>
      </c>
      <c r="H1166" s="15" t="s">
        <v>3716</v>
      </c>
      <c r="I1166" s="15" t="s">
        <v>1375</v>
      </c>
      <c r="J1166" s="15"/>
      <c r="K1166" s="16">
        <v>29</v>
      </c>
      <c r="L1166" s="16">
        <v>246</v>
      </c>
      <c r="M1166" s="16">
        <v>237</v>
      </c>
      <c r="N1166" s="16">
        <v>256</v>
      </c>
      <c r="O1166" s="16">
        <v>1608502</v>
      </c>
      <c r="P1166" s="16">
        <v>1425279</v>
      </c>
      <c r="Q1166" s="16">
        <v>57745</v>
      </c>
      <c r="R1166" s="16">
        <v>502</v>
      </c>
      <c r="S1166" s="15"/>
      <c r="T1166" s="16">
        <v>27</v>
      </c>
      <c r="U1166" s="16">
        <v>253</v>
      </c>
      <c r="V1166" s="16">
        <v>255</v>
      </c>
      <c r="W1166" s="16">
        <v>252</v>
      </c>
      <c r="X1166" s="16">
        <v>2143870</v>
      </c>
      <c r="Y1166" s="16">
        <v>531920</v>
      </c>
      <c r="Z1166" s="16">
        <v>22702</v>
      </c>
      <c r="AA1166" s="16">
        <v>651</v>
      </c>
      <c r="AC1166" s="16">
        <v>27</v>
      </c>
      <c r="AD1166" s="16">
        <v>245</v>
      </c>
      <c r="AE1166" s="16">
        <v>235</v>
      </c>
      <c r="AF1166" s="16">
        <v>242</v>
      </c>
      <c r="AG1166" s="16">
        <v>2104913</v>
      </c>
      <c r="AH1166" s="16">
        <v>206305</v>
      </c>
      <c r="AI1166" s="16">
        <v>8786</v>
      </c>
      <c r="AJ1166" s="16">
        <v>673</v>
      </c>
      <c r="AL1166" s="16">
        <v>26</v>
      </c>
      <c r="AM1166" s="16">
        <v>269</v>
      </c>
      <c r="AN1166" s="16">
        <v>258</v>
      </c>
      <c r="AO1166" s="16">
        <v>273</v>
      </c>
      <c r="AP1166" s="16">
        <v>2311705</v>
      </c>
      <c r="AQ1166" s="16">
        <v>238977</v>
      </c>
      <c r="AR1166" s="16">
        <v>10164</v>
      </c>
      <c r="AS1166" s="16">
        <v>667</v>
      </c>
      <c r="AU1166" s="16">
        <v>27</v>
      </c>
      <c r="AV1166" s="16">
        <v>252</v>
      </c>
      <c r="AW1166" s="16">
        <v>8168990</v>
      </c>
      <c r="AX1166" s="16">
        <v>2402481</v>
      </c>
      <c r="AY1166" s="16">
        <v>99397</v>
      </c>
      <c r="AZ1166" s="16">
        <v>624</v>
      </c>
      <c r="BA1166" s="16">
        <v>32449</v>
      </c>
    </row>
    <row r="1167" spans="1:53">
      <c r="A1167" s="15" t="s">
        <v>1344</v>
      </c>
      <c r="B1167" s="15" t="s">
        <v>1345</v>
      </c>
      <c r="C1167" s="15" t="s">
        <v>1346</v>
      </c>
      <c r="D1167" s="15" t="s">
        <v>1347</v>
      </c>
      <c r="E1167" s="15" t="s">
        <v>1347</v>
      </c>
      <c r="F1167" s="15" t="s">
        <v>2059</v>
      </c>
      <c r="G1167" s="15" t="s">
        <v>2120</v>
      </c>
      <c r="H1167" s="15" t="s">
        <v>3716</v>
      </c>
      <c r="I1167" s="15" t="s">
        <v>1373</v>
      </c>
      <c r="J1167" s="15"/>
      <c r="K1167" s="16">
        <v>67</v>
      </c>
      <c r="L1167" s="16">
        <v>763</v>
      </c>
      <c r="M1167" s="16">
        <v>784</v>
      </c>
      <c r="N1167" s="16">
        <v>772</v>
      </c>
      <c r="O1167" s="16">
        <v>4552752</v>
      </c>
      <c r="P1167" s="16">
        <v>3761663</v>
      </c>
      <c r="Q1167" s="16">
        <v>148329</v>
      </c>
      <c r="R1167" s="16">
        <v>453</v>
      </c>
      <c r="S1167" s="15"/>
      <c r="T1167" s="16">
        <v>66</v>
      </c>
      <c r="U1167" s="16">
        <v>776</v>
      </c>
      <c r="V1167" s="16">
        <v>809</v>
      </c>
      <c r="W1167" s="16">
        <v>819</v>
      </c>
      <c r="X1167" s="16">
        <v>5759360</v>
      </c>
      <c r="Y1167" s="16">
        <v>1186992</v>
      </c>
      <c r="Z1167" s="16">
        <v>45470</v>
      </c>
      <c r="AA1167" s="16">
        <v>553</v>
      </c>
      <c r="AC1167" s="16">
        <v>67</v>
      </c>
      <c r="AD1167" s="16">
        <v>840</v>
      </c>
      <c r="AE1167" s="16">
        <v>826</v>
      </c>
      <c r="AF1167" s="16">
        <v>805</v>
      </c>
      <c r="AG1167" s="16">
        <v>5684240</v>
      </c>
      <c r="AH1167" s="16">
        <v>562122</v>
      </c>
      <c r="AI1167" s="16">
        <v>19348</v>
      </c>
      <c r="AJ1167" s="16">
        <v>531</v>
      </c>
      <c r="AL1167" s="16">
        <v>68</v>
      </c>
      <c r="AM1167" s="16">
        <v>779</v>
      </c>
      <c r="AN1167" s="16">
        <v>766</v>
      </c>
      <c r="AO1167" s="16">
        <v>794</v>
      </c>
      <c r="AP1167" s="16">
        <v>5461479</v>
      </c>
      <c r="AQ1167" s="16">
        <v>718928</v>
      </c>
      <c r="AR1167" s="16">
        <v>23649</v>
      </c>
      <c r="AS1167" s="16">
        <v>539</v>
      </c>
      <c r="AU1167" s="16">
        <v>67</v>
      </c>
      <c r="AV1167" s="16">
        <v>794</v>
      </c>
      <c r="AW1167" s="16">
        <v>21457831</v>
      </c>
      <c r="AX1167" s="16">
        <v>6229705</v>
      </c>
      <c r="AY1167" s="16">
        <v>236796</v>
      </c>
      <c r="AZ1167" s="16">
        <v>519</v>
      </c>
      <c r="BA1167" s="16">
        <v>27011</v>
      </c>
    </row>
    <row r="1168" spans="1:53">
      <c r="A1168" s="15" t="s">
        <v>1344</v>
      </c>
      <c r="B1168" s="15" t="s">
        <v>1345</v>
      </c>
      <c r="C1168" s="15" t="s">
        <v>1346</v>
      </c>
      <c r="D1168" s="15" t="s">
        <v>1347</v>
      </c>
      <c r="E1168" s="15" t="s">
        <v>1347</v>
      </c>
      <c r="F1168" s="15" t="s">
        <v>2059</v>
      </c>
      <c r="G1168" s="15" t="s">
        <v>2121</v>
      </c>
      <c r="H1168" s="15" t="s">
        <v>3716</v>
      </c>
      <c r="I1168" s="15" t="s">
        <v>1375</v>
      </c>
      <c r="J1168" s="15"/>
      <c r="K1168" s="16">
        <v>67</v>
      </c>
      <c r="L1168" s="16">
        <v>763</v>
      </c>
      <c r="M1168" s="16">
        <v>784</v>
      </c>
      <c r="N1168" s="16">
        <v>772</v>
      </c>
      <c r="O1168" s="16">
        <v>4552752</v>
      </c>
      <c r="P1168" s="16">
        <v>3761663</v>
      </c>
      <c r="Q1168" s="16">
        <v>148329</v>
      </c>
      <c r="R1168" s="16">
        <v>453</v>
      </c>
      <c r="S1168" s="15"/>
      <c r="T1168" s="16">
        <v>66</v>
      </c>
      <c r="U1168" s="16">
        <v>776</v>
      </c>
      <c r="V1168" s="16">
        <v>809</v>
      </c>
      <c r="W1168" s="16">
        <v>819</v>
      </c>
      <c r="X1168" s="16">
        <v>5759360</v>
      </c>
      <c r="Y1168" s="16">
        <v>1186992</v>
      </c>
      <c r="Z1168" s="16">
        <v>45470</v>
      </c>
      <c r="AA1168" s="16">
        <v>553</v>
      </c>
      <c r="AC1168" s="16">
        <v>67</v>
      </c>
      <c r="AD1168" s="16">
        <v>840</v>
      </c>
      <c r="AE1168" s="16">
        <v>826</v>
      </c>
      <c r="AF1168" s="16">
        <v>805</v>
      </c>
      <c r="AG1168" s="16">
        <v>5684240</v>
      </c>
      <c r="AH1168" s="16">
        <v>562122</v>
      </c>
      <c r="AI1168" s="16">
        <v>19348</v>
      </c>
      <c r="AJ1168" s="16">
        <v>531</v>
      </c>
      <c r="AL1168" s="16">
        <v>68</v>
      </c>
      <c r="AM1168" s="16">
        <v>779</v>
      </c>
      <c r="AN1168" s="16">
        <v>766</v>
      </c>
      <c r="AO1168" s="16">
        <v>794</v>
      </c>
      <c r="AP1168" s="16">
        <v>5461479</v>
      </c>
      <c r="AQ1168" s="16">
        <v>718928</v>
      </c>
      <c r="AR1168" s="16">
        <v>23649</v>
      </c>
      <c r="AS1168" s="16">
        <v>539</v>
      </c>
      <c r="AU1168" s="16">
        <v>67</v>
      </c>
      <c r="AV1168" s="16">
        <v>794</v>
      </c>
      <c r="AW1168" s="16">
        <v>21457831</v>
      </c>
      <c r="AX1168" s="16">
        <v>6229705</v>
      </c>
      <c r="AY1168" s="16">
        <v>236796</v>
      </c>
      <c r="AZ1168" s="16">
        <v>519</v>
      </c>
      <c r="BA1168" s="16">
        <v>27011</v>
      </c>
    </row>
    <row r="1169" spans="1:53">
      <c r="A1169" s="15" t="s">
        <v>1344</v>
      </c>
      <c r="B1169" s="15" t="s">
        <v>1345</v>
      </c>
      <c r="C1169" s="15" t="s">
        <v>1346</v>
      </c>
      <c r="D1169" s="15" t="s">
        <v>1347</v>
      </c>
      <c r="E1169" s="15" t="s">
        <v>1347</v>
      </c>
      <c r="F1169" s="15" t="s">
        <v>2059</v>
      </c>
      <c r="G1169" s="15" t="s">
        <v>2122</v>
      </c>
      <c r="H1169" s="15" t="s">
        <v>3716</v>
      </c>
      <c r="I1169" s="15" t="s">
        <v>1373</v>
      </c>
      <c r="J1169" s="15"/>
      <c r="K1169" s="16">
        <v>21</v>
      </c>
      <c r="L1169" s="16">
        <v>318</v>
      </c>
      <c r="M1169" s="16">
        <v>318</v>
      </c>
      <c r="N1169" s="16">
        <v>338</v>
      </c>
      <c r="O1169" s="16">
        <v>1648877</v>
      </c>
      <c r="P1169" s="16">
        <v>1374247</v>
      </c>
      <c r="Q1169" s="16">
        <v>62047</v>
      </c>
      <c r="R1169" s="16">
        <v>391</v>
      </c>
      <c r="S1169" s="15"/>
      <c r="T1169" s="16">
        <v>23</v>
      </c>
      <c r="U1169" s="16">
        <v>387</v>
      </c>
      <c r="V1169" s="16">
        <v>402</v>
      </c>
      <c r="W1169" s="16">
        <v>439</v>
      </c>
      <c r="X1169" s="16">
        <v>2117605</v>
      </c>
      <c r="Y1169" s="16">
        <v>785510</v>
      </c>
      <c r="Z1169" s="16">
        <v>40182</v>
      </c>
      <c r="AA1169" s="16">
        <v>398</v>
      </c>
      <c r="AC1169" s="16">
        <v>23</v>
      </c>
      <c r="AD1169" s="16">
        <v>365</v>
      </c>
      <c r="AE1169" s="16">
        <v>362</v>
      </c>
      <c r="AF1169" s="16">
        <v>361</v>
      </c>
      <c r="AG1169" s="16">
        <v>2183337</v>
      </c>
      <c r="AH1169" s="16">
        <v>393802</v>
      </c>
      <c r="AI1169" s="16">
        <v>20349</v>
      </c>
      <c r="AJ1169" s="16">
        <v>463</v>
      </c>
      <c r="AL1169" s="16">
        <v>21</v>
      </c>
      <c r="AM1169" s="16">
        <v>378</v>
      </c>
      <c r="AN1169" s="16">
        <v>363</v>
      </c>
      <c r="AO1169" s="16">
        <v>337</v>
      </c>
      <c r="AP1169" s="16">
        <v>2232945</v>
      </c>
      <c r="AQ1169" s="16">
        <v>374186</v>
      </c>
      <c r="AR1169" s="16">
        <v>20643</v>
      </c>
      <c r="AS1169" s="16">
        <v>478</v>
      </c>
      <c r="AU1169" s="16">
        <v>22</v>
      </c>
      <c r="AV1169" s="16">
        <v>364</v>
      </c>
      <c r="AW1169" s="16">
        <v>8182764</v>
      </c>
      <c r="AX1169" s="16">
        <v>2927745</v>
      </c>
      <c r="AY1169" s="16">
        <v>143221</v>
      </c>
      <c r="AZ1169" s="16">
        <v>432</v>
      </c>
      <c r="BA1169" s="16">
        <v>22480</v>
      </c>
    </row>
    <row r="1170" spans="1:53">
      <c r="A1170" s="15" t="s">
        <v>1344</v>
      </c>
      <c r="B1170" s="15" t="s">
        <v>1345</v>
      </c>
      <c r="C1170" s="15" t="s">
        <v>1346</v>
      </c>
      <c r="D1170" s="15" t="s">
        <v>1347</v>
      </c>
      <c r="E1170" s="15" t="s">
        <v>1347</v>
      </c>
      <c r="F1170" s="15" t="s">
        <v>2059</v>
      </c>
      <c r="G1170" s="15" t="s">
        <v>2123</v>
      </c>
      <c r="H1170" s="15" t="s">
        <v>3716</v>
      </c>
      <c r="I1170" s="15" t="s">
        <v>1375</v>
      </c>
      <c r="J1170" s="15"/>
      <c r="K1170" s="16">
        <v>21</v>
      </c>
      <c r="L1170" s="16">
        <v>318</v>
      </c>
      <c r="M1170" s="16">
        <v>318</v>
      </c>
      <c r="N1170" s="16">
        <v>338</v>
      </c>
      <c r="O1170" s="16">
        <v>1648877</v>
      </c>
      <c r="P1170" s="16">
        <v>1374247</v>
      </c>
      <c r="Q1170" s="16">
        <v>62047</v>
      </c>
      <c r="R1170" s="16">
        <v>391</v>
      </c>
      <c r="S1170" s="15"/>
      <c r="T1170" s="16">
        <v>23</v>
      </c>
      <c r="U1170" s="16">
        <v>387</v>
      </c>
      <c r="V1170" s="16">
        <v>402</v>
      </c>
      <c r="W1170" s="16">
        <v>439</v>
      </c>
      <c r="X1170" s="16">
        <v>2117605</v>
      </c>
      <c r="Y1170" s="16">
        <v>785510</v>
      </c>
      <c r="Z1170" s="16">
        <v>40182</v>
      </c>
      <c r="AA1170" s="16">
        <v>398</v>
      </c>
      <c r="AC1170" s="16">
        <v>23</v>
      </c>
      <c r="AD1170" s="16">
        <v>365</v>
      </c>
      <c r="AE1170" s="16">
        <v>362</v>
      </c>
      <c r="AF1170" s="16">
        <v>361</v>
      </c>
      <c r="AG1170" s="16">
        <v>2183337</v>
      </c>
      <c r="AH1170" s="16">
        <v>393802</v>
      </c>
      <c r="AI1170" s="16">
        <v>20349</v>
      </c>
      <c r="AJ1170" s="16">
        <v>463</v>
      </c>
      <c r="AL1170" s="16">
        <v>21</v>
      </c>
      <c r="AM1170" s="16">
        <v>378</v>
      </c>
      <c r="AN1170" s="16">
        <v>363</v>
      </c>
      <c r="AO1170" s="16">
        <v>337</v>
      </c>
      <c r="AP1170" s="16">
        <v>2232945</v>
      </c>
      <c r="AQ1170" s="16">
        <v>374186</v>
      </c>
      <c r="AR1170" s="16">
        <v>20643</v>
      </c>
      <c r="AS1170" s="16">
        <v>478</v>
      </c>
      <c r="AU1170" s="16">
        <v>22</v>
      </c>
      <c r="AV1170" s="16">
        <v>364</v>
      </c>
      <c r="AW1170" s="16">
        <v>8182764</v>
      </c>
      <c r="AX1170" s="16">
        <v>2927745</v>
      </c>
      <c r="AY1170" s="16">
        <v>143221</v>
      </c>
      <c r="AZ1170" s="16">
        <v>432</v>
      </c>
      <c r="BA1170" s="16">
        <v>22480</v>
      </c>
    </row>
    <row r="1171" spans="1:53">
      <c r="A1171" s="15" t="s">
        <v>1344</v>
      </c>
      <c r="B1171" s="15" t="s">
        <v>1345</v>
      </c>
      <c r="C1171" s="15" t="s">
        <v>1346</v>
      </c>
      <c r="D1171" s="15" t="s">
        <v>1347</v>
      </c>
      <c r="E1171" s="15" t="s">
        <v>1347</v>
      </c>
      <c r="F1171" s="15" t="s">
        <v>2059</v>
      </c>
      <c r="G1171" s="15" t="s">
        <v>2124</v>
      </c>
      <c r="H1171" s="15" t="s">
        <v>3716</v>
      </c>
      <c r="I1171" s="15" t="s">
        <v>1373</v>
      </c>
      <c r="J1171" s="15"/>
      <c r="K1171" s="16">
        <v>31</v>
      </c>
      <c r="L1171" s="16">
        <v>373</v>
      </c>
      <c r="M1171" s="16">
        <v>373</v>
      </c>
      <c r="N1171" s="16">
        <v>363</v>
      </c>
      <c r="O1171" s="16">
        <v>2044400</v>
      </c>
      <c r="P1171" s="16">
        <v>1390552</v>
      </c>
      <c r="Q1171" s="16">
        <v>63930</v>
      </c>
      <c r="R1171" s="16">
        <v>425</v>
      </c>
      <c r="S1171" s="15"/>
      <c r="T1171" s="16">
        <v>28</v>
      </c>
      <c r="U1171" s="16">
        <v>373</v>
      </c>
      <c r="V1171" s="16">
        <v>374</v>
      </c>
      <c r="W1171" s="16">
        <v>378</v>
      </c>
      <c r="X1171" s="16">
        <v>2173832</v>
      </c>
      <c r="Y1171" s="16">
        <v>666838</v>
      </c>
      <c r="Z1171" s="16">
        <v>29648</v>
      </c>
      <c r="AA1171" s="16">
        <v>446</v>
      </c>
      <c r="AC1171" s="16">
        <v>27</v>
      </c>
      <c r="AD1171" s="16">
        <v>366</v>
      </c>
      <c r="AE1171" s="16">
        <v>366</v>
      </c>
      <c r="AF1171" s="16">
        <v>366</v>
      </c>
      <c r="AG1171" s="16">
        <v>2113833</v>
      </c>
      <c r="AH1171" s="16">
        <v>373621</v>
      </c>
      <c r="AI1171" s="16">
        <v>17183</v>
      </c>
      <c r="AJ1171" s="16">
        <v>444</v>
      </c>
      <c r="AL1171" s="16">
        <v>28</v>
      </c>
      <c r="AM1171" s="16">
        <v>377</v>
      </c>
      <c r="AN1171" s="16">
        <v>384</v>
      </c>
      <c r="AO1171" s="16">
        <v>385</v>
      </c>
      <c r="AP1171" s="16">
        <v>3124193</v>
      </c>
      <c r="AQ1171" s="16">
        <v>290884</v>
      </c>
      <c r="AR1171" s="16">
        <v>13019</v>
      </c>
      <c r="AS1171" s="16">
        <v>629</v>
      </c>
      <c r="AU1171" s="16">
        <v>29</v>
      </c>
      <c r="AV1171" s="16">
        <v>373</v>
      </c>
      <c r="AW1171" s="16">
        <v>9456258</v>
      </c>
      <c r="AX1171" s="16">
        <v>2721895</v>
      </c>
      <c r="AY1171" s="16">
        <v>123780</v>
      </c>
      <c r="AZ1171" s="16">
        <v>487</v>
      </c>
      <c r="BA1171" s="16">
        <v>25341</v>
      </c>
    </row>
    <row r="1172" spans="1:53">
      <c r="A1172" s="15" t="s">
        <v>1344</v>
      </c>
      <c r="B1172" s="15" t="s">
        <v>1345</v>
      </c>
      <c r="C1172" s="15" t="s">
        <v>1346</v>
      </c>
      <c r="D1172" s="15" t="s">
        <v>1347</v>
      </c>
      <c r="E1172" s="15" t="s">
        <v>1347</v>
      </c>
      <c r="F1172" s="15" t="s">
        <v>2059</v>
      </c>
      <c r="G1172" s="15" t="s">
        <v>2125</v>
      </c>
      <c r="H1172" s="15" t="s">
        <v>3716</v>
      </c>
      <c r="I1172" s="15" t="s">
        <v>1375</v>
      </c>
      <c r="J1172" s="15"/>
      <c r="K1172" s="16">
        <v>31</v>
      </c>
      <c r="L1172" s="16">
        <v>373</v>
      </c>
      <c r="M1172" s="16">
        <v>373</v>
      </c>
      <c r="N1172" s="16">
        <v>363</v>
      </c>
      <c r="O1172" s="16">
        <v>2044400</v>
      </c>
      <c r="P1172" s="16">
        <v>1390552</v>
      </c>
      <c r="Q1172" s="16">
        <v>63930</v>
      </c>
      <c r="R1172" s="16">
        <v>425</v>
      </c>
      <c r="S1172" s="15"/>
      <c r="T1172" s="16">
        <v>28</v>
      </c>
      <c r="U1172" s="16">
        <v>373</v>
      </c>
      <c r="V1172" s="16">
        <v>374</v>
      </c>
      <c r="W1172" s="16">
        <v>378</v>
      </c>
      <c r="X1172" s="16">
        <v>2173832</v>
      </c>
      <c r="Y1172" s="16">
        <v>666838</v>
      </c>
      <c r="Z1172" s="16">
        <v>29648</v>
      </c>
      <c r="AA1172" s="16">
        <v>446</v>
      </c>
      <c r="AC1172" s="16">
        <v>27</v>
      </c>
      <c r="AD1172" s="16">
        <v>366</v>
      </c>
      <c r="AE1172" s="16">
        <v>366</v>
      </c>
      <c r="AF1172" s="16">
        <v>366</v>
      </c>
      <c r="AG1172" s="16">
        <v>2113833</v>
      </c>
      <c r="AH1172" s="16">
        <v>373621</v>
      </c>
      <c r="AI1172" s="16">
        <v>17183</v>
      </c>
      <c r="AJ1172" s="16">
        <v>444</v>
      </c>
      <c r="AL1172" s="16">
        <v>28</v>
      </c>
      <c r="AM1172" s="16">
        <v>377</v>
      </c>
      <c r="AN1172" s="16">
        <v>384</v>
      </c>
      <c r="AO1172" s="16">
        <v>385</v>
      </c>
      <c r="AP1172" s="16">
        <v>3124193</v>
      </c>
      <c r="AQ1172" s="16">
        <v>290884</v>
      </c>
      <c r="AR1172" s="16">
        <v>13019</v>
      </c>
      <c r="AS1172" s="16">
        <v>629</v>
      </c>
      <c r="AU1172" s="16">
        <v>29</v>
      </c>
      <c r="AV1172" s="16">
        <v>373</v>
      </c>
      <c r="AW1172" s="16">
        <v>9456258</v>
      </c>
      <c r="AX1172" s="16">
        <v>2721895</v>
      </c>
      <c r="AY1172" s="16">
        <v>123780</v>
      </c>
      <c r="AZ1172" s="16">
        <v>487</v>
      </c>
      <c r="BA1172" s="16">
        <v>25341</v>
      </c>
    </row>
    <row r="1173" spans="1:53">
      <c r="A1173" s="15" t="s">
        <v>1344</v>
      </c>
      <c r="B1173" s="15" t="s">
        <v>1345</v>
      </c>
      <c r="C1173" s="15" t="s">
        <v>1346</v>
      </c>
      <c r="D1173" s="15" t="s">
        <v>1347</v>
      </c>
      <c r="E1173" s="15" t="s">
        <v>1347</v>
      </c>
      <c r="F1173" s="15" t="s">
        <v>2059</v>
      </c>
      <c r="G1173" s="15" t="s">
        <v>1711</v>
      </c>
      <c r="H1173" s="15" t="s">
        <v>3716</v>
      </c>
      <c r="I1173" s="15" t="s">
        <v>1371</v>
      </c>
      <c r="J1173" s="15"/>
      <c r="K1173" s="16">
        <v>91</v>
      </c>
      <c r="L1173" s="16">
        <v>420</v>
      </c>
      <c r="M1173" s="16">
        <v>417</v>
      </c>
      <c r="N1173" s="16">
        <v>446</v>
      </c>
      <c r="O1173" s="16">
        <v>2240730</v>
      </c>
      <c r="P1173" s="16">
        <v>1634663</v>
      </c>
      <c r="Q1173" s="16">
        <v>48145</v>
      </c>
      <c r="R1173" s="16">
        <v>403</v>
      </c>
      <c r="S1173" s="15"/>
      <c r="T1173" s="16">
        <v>92</v>
      </c>
      <c r="U1173" s="16">
        <v>409</v>
      </c>
      <c r="V1173" s="16">
        <v>399</v>
      </c>
      <c r="W1173" s="16">
        <v>408</v>
      </c>
      <c r="X1173" s="16">
        <v>2149176</v>
      </c>
      <c r="Y1173" s="16">
        <v>1108226</v>
      </c>
      <c r="Z1173" s="16">
        <v>31984</v>
      </c>
      <c r="AA1173" s="16">
        <v>408</v>
      </c>
      <c r="AC1173" s="16">
        <v>91</v>
      </c>
      <c r="AD1173" s="16">
        <v>387</v>
      </c>
      <c r="AE1173" s="16">
        <v>391</v>
      </c>
      <c r="AF1173" s="16">
        <v>384</v>
      </c>
      <c r="AG1173" s="16">
        <v>2158097</v>
      </c>
      <c r="AH1173" s="16">
        <v>413532</v>
      </c>
      <c r="AI1173" s="16">
        <v>13182</v>
      </c>
      <c r="AJ1173" s="16">
        <v>429</v>
      </c>
      <c r="AL1173" s="16">
        <v>94</v>
      </c>
      <c r="AM1173" s="16">
        <v>438</v>
      </c>
      <c r="AN1173" s="16">
        <v>448</v>
      </c>
      <c r="AO1173" s="16">
        <v>450</v>
      </c>
      <c r="AP1173" s="16">
        <v>2590126</v>
      </c>
      <c r="AQ1173" s="16">
        <v>345808</v>
      </c>
      <c r="AR1173" s="16">
        <v>12545</v>
      </c>
      <c r="AS1173" s="16">
        <v>447</v>
      </c>
      <c r="AU1173" s="16">
        <v>92</v>
      </c>
      <c r="AV1173" s="16">
        <v>416</v>
      </c>
      <c r="AW1173" s="16">
        <v>9138129</v>
      </c>
      <c r="AX1173" s="16">
        <v>3502229</v>
      </c>
      <c r="AY1173" s="16">
        <v>105856</v>
      </c>
      <c r="AZ1173" s="16">
        <v>422</v>
      </c>
      <c r="BA1173" s="16">
        <v>21945</v>
      </c>
    </row>
    <row r="1174" spans="1:53">
      <c r="A1174" s="15" t="s">
        <v>1344</v>
      </c>
      <c r="B1174" s="15" t="s">
        <v>1345</v>
      </c>
      <c r="C1174" s="15" t="s">
        <v>1346</v>
      </c>
      <c r="D1174" s="15" t="s">
        <v>1347</v>
      </c>
      <c r="E1174" s="15" t="s">
        <v>1347</v>
      </c>
      <c r="F1174" s="15" t="s">
        <v>2059</v>
      </c>
      <c r="G1174" s="15" t="s">
        <v>1712</v>
      </c>
      <c r="H1174" s="15" t="s">
        <v>3716</v>
      </c>
      <c r="I1174" s="15" t="s">
        <v>1373</v>
      </c>
      <c r="J1174" s="15"/>
      <c r="K1174" s="16">
        <v>73</v>
      </c>
      <c r="L1174" s="16">
        <v>334</v>
      </c>
      <c r="M1174" s="16">
        <v>331</v>
      </c>
      <c r="N1174" s="16">
        <v>358</v>
      </c>
      <c r="O1174" s="16">
        <v>1730350</v>
      </c>
      <c r="P1174" s="16">
        <v>1196901</v>
      </c>
      <c r="Q1174" s="16">
        <v>32890</v>
      </c>
      <c r="R1174" s="16">
        <v>390</v>
      </c>
      <c r="S1174" s="15"/>
      <c r="T1174" s="16">
        <v>72</v>
      </c>
      <c r="U1174" s="16">
        <v>334</v>
      </c>
      <c r="V1174" s="16">
        <v>326</v>
      </c>
      <c r="W1174" s="16">
        <v>314</v>
      </c>
      <c r="X1174" s="16">
        <v>1551185</v>
      </c>
      <c r="Y1174" s="16">
        <v>947611</v>
      </c>
      <c r="Z1174" s="16">
        <v>26615</v>
      </c>
      <c r="AA1174" s="16">
        <v>368</v>
      </c>
      <c r="AC1174" s="16">
        <v>71</v>
      </c>
      <c r="AD1174" s="16">
        <v>291</v>
      </c>
      <c r="AE1174" s="16">
        <v>295</v>
      </c>
      <c r="AF1174" s="16">
        <v>296</v>
      </c>
      <c r="AG1174" s="16">
        <v>1427896</v>
      </c>
      <c r="AH1174" s="16">
        <v>276867</v>
      </c>
      <c r="AI1174" s="16">
        <v>8525</v>
      </c>
      <c r="AJ1174" s="16">
        <v>374</v>
      </c>
      <c r="AL1174" s="16">
        <v>73</v>
      </c>
      <c r="AM1174" s="16">
        <v>343</v>
      </c>
      <c r="AN1174" s="16">
        <v>357</v>
      </c>
      <c r="AO1174" s="16">
        <v>357</v>
      </c>
      <c r="AP1174" s="16">
        <v>1920484</v>
      </c>
      <c r="AQ1174" s="16">
        <v>270826</v>
      </c>
      <c r="AR1174" s="16">
        <v>9922</v>
      </c>
      <c r="AS1174" s="16">
        <v>419</v>
      </c>
      <c r="AU1174" s="16">
        <v>72</v>
      </c>
      <c r="AV1174" s="16">
        <v>328</v>
      </c>
      <c r="AW1174" s="16">
        <v>6629915</v>
      </c>
      <c r="AX1174" s="16">
        <v>2692205</v>
      </c>
      <c r="AY1174" s="16">
        <v>77952</v>
      </c>
      <c r="AZ1174" s="16">
        <v>389</v>
      </c>
      <c r="BA1174" s="16">
        <v>20213</v>
      </c>
    </row>
    <row r="1175" spans="1:53">
      <c r="A1175" s="15" t="s">
        <v>1344</v>
      </c>
      <c r="B1175" s="15" t="s">
        <v>1345</v>
      </c>
      <c r="C1175" s="15" t="s">
        <v>1346</v>
      </c>
      <c r="D1175" s="15" t="s">
        <v>1347</v>
      </c>
      <c r="E1175" s="15" t="s">
        <v>1347</v>
      </c>
      <c r="F1175" s="15" t="s">
        <v>2059</v>
      </c>
      <c r="G1175" s="15" t="s">
        <v>1713</v>
      </c>
      <c r="H1175" s="15" t="s">
        <v>3716</v>
      </c>
      <c r="I1175" s="15" t="s">
        <v>1375</v>
      </c>
      <c r="J1175" s="15"/>
      <c r="K1175" s="16">
        <v>73</v>
      </c>
      <c r="L1175" s="16">
        <v>334</v>
      </c>
      <c r="M1175" s="16">
        <v>331</v>
      </c>
      <c r="N1175" s="16">
        <v>358</v>
      </c>
      <c r="O1175" s="16">
        <v>1730350</v>
      </c>
      <c r="P1175" s="16">
        <v>1196901</v>
      </c>
      <c r="Q1175" s="16">
        <v>32890</v>
      </c>
      <c r="R1175" s="16">
        <v>390</v>
      </c>
      <c r="S1175" s="15"/>
      <c r="T1175" s="16">
        <v>72</v>
      </c>
      <c r="U1175" s="16">
        <v>334</v>
      </c>
      <c r="V1175" s="16">
        <v>326</v>
      </c>
      <c r="W1175" s="16">
        <v>314</v>
      </c>
      <c r="X1175" s="16">
        <v>1551185</v>
      </c>
      <c r="Y1175" s="16">
        <v>947611</v>
      </c>
      <c r="Z1175" s="16">
        <v>26615</v>
      </c>
      <c r="AA1175" s="16">
        <v>368</v>
      </c>
      <c r="AC1175" s="16">
        <v>71</v>
      </c>
      <c r="AD1175" s="16">
        <v>291</v>
      </c>
      <c r="AE1175" s="16">
        <v>295</v>
      </c>
      <c r="AF1175" s="16">
        <v>296</v>
      </c>
      <c r="AG1175" s="16">
        <v>1427896</v>
      </c>
      <c r="AH1175" s="16">
        <v>276867</v>
      </c>
      <c r="AI1175" s="16">
        <v>8525</v>
      </c>
      <c r="AJ1175" s="16">
        <v>374</v>
      </c>
      <c r="AL1175" s="16">
        <v>73</v>
      </c>
      <c r="AM1175" s="16">
        <v>343</v>
      </c>
      <c r="AN1175" s="16">
        <v>357</v>
      </c>
      <c r="AO1175" s="16">
        <v>357</v>
      </c>
      <c r="AP1175" s="16">
        <v>1920484</v>
      </c>
      <c r="AQ1175" s="16">
        <v>270826</v>
      </c>
      <c r="AR1175" s="16">
        <v>9922</v>
      </c>
      <c r="AS1175" s="16">
        <v>419</v>
      </c>
      <c r="AU1175" s="16">
        <v>72</v>
      </c>
      <c r="AV1175" s="16">
        <v>328</v>
      </c>
      <c r="AW1175" s="16">
        <v>6629915</v>
      </c>
      <c r="AX1175" s="16">
        <v>2692205</v>
      </c>
      <c r="AY1175" s="16">
        <v>77952</v>
      </c>
      <c r="AZ1175" s="16">
        <v>389</v>
      </c>
      <c r="BA1175" s="16">
        <v>20213</v>
      </c>
    </row>
    <row r="1176" spans="1:53">
      <c r="A1176" s="15" t="s">
        <v>1344</v>
      </c>
      <c r="B1176" s="15" t="s">
        <v>1345</v>
      </c>
      <c r="C1176" s="15" t="s">
        <v>1346</v>
      </c>
      <c r="D1176" s="15" t="s">
        <v>1347</v>
      </c>
      <c r="E1176" s="15" t="s">
        <v>1347</v>
      </c>
      <c r="F1176" s="15" t="s">
        <v>2059</v>
      </c>
      <c r="G1176" s="15" t="s">
        <v>2126</v>
      </c>
      <c r="H1176" s="15" t="s">
        <v>3716</v>
      </c>
      <c r="I1176" s="15" t="s">
        <v>1373</v>
      </c>
      <c r="J1176" s="15"/>
      <c r="K1176" s="16">
        <v>18</v>
      </c>
      <c r="L1176" s="16">
        <v>86</v>
      </c>
      <c r="M1176" s="16">
        <v>86</v>
      </c>
      <c r="N1176" s="16">
        <v>88</v>
      </c>
      <c r="O1176" s="16">
        <v>510380</v>
      </c>
      <c r="P1176" s="16">
        <v>437762</v>
      </c>
      <c r="Q1176" s="16">
        <v>15255</v>
      </c>
      <c r="R1176" s="16">
        <v>453</v>
      </c>
      <c r="S1176" s="15"/>
      <c r="T1176" s="16">
        <v>20</v>
      </c>
      <c r="U1176" s="16">
        <v>75</v>
      </c>
      <c r="V1176" s="16">
        <v>73</v>
      </c>
      <c r="W1176" s="16">
        <v>94</v>
      </c>
      <c r="X1176" s="16">
        <v>597991</v>
      </c>
      <c r="Y1176" s="16">
        <v>160615</v>
      </c>
      <c r="Z1176" s="16">
        <v>5369</v>
      </c>
      <c r="AA1176" s="16">
        <v>570</v>
      </c>
      <c r="AC1176" s="16">
        <v>20</v>
      </c>
      <c r="AD1176" s="16">
        <v>96</v>
      </c>
      <c r="AE1176" s="16">
        <v>96</v>
      </c>
      <c r="AF1176" s="16">
        <v>88</v>
      </c>
      <c r="AG1176" s="16">
        <v>730201</v>
      </c>
      <c r="AH1176" s="16">
        <v>136665</v>
      </c>
      <c r="AI1176" s="16">
        <v>4657</v>
      </c>
      <c r="AJ1176" s="16">
        <v>602</v>
      </c>
      <c r="AL1176" s="16">
        <v>21</v>
      </c>
      <c r="AM1176" s="16">
        <v>95</v>
      </c>
      <c r="AN1176" s="16">
        <v>91</v>
      </c>
      <c r="AO1176" s="16">
        <v>93</v>
      </c>
      <c r="AP1176" s="16">
        <v>669642</v>
      </c>
      <c r="AQ1176" s="16">
        <v>74982</v>
      </c>
      <c r="AR1176" s="16">
        <v>2623</v>
      </c>
      <c r="AS1176" s="16">
        <v>554</v>
      </c>
      <c r="AU1176" s="16">
        <v>20</v>
      </c>
      <c r="AV1176" s="16">
        <v>88</v>
      </c>
      <c r="AW1176" s="16">
        <v>2508214</v>
      </c>
      <c r="AX1176" s="16">
        <v>810024</v>
      </c>
      <c r="AY1176" s="16">
        <v>27904</v>
      </c>
      <c r="AZ1176" s="16">
        <v>546</v>
      </c>
      <c r="BA1176" s="16">
        <v>28368</v>
      </c>
    </row>
    <row r="1177" spans="1:53">
      <c r="A1177" s="15" t="s">
        <v>1344</v>
      </c>
      <c r="B1177" s="15" t="s">
        <v>1345</v>
      </c>
      <c r="C1177" s="15" t="s">
        <v>1346</v>
      </c>
      <c r="D1177" s="15" t="s">
        <v>1347</v>
      </c>
      <c r="E1177" s="15" t="s">
        <v>1347</v>
      </c>
      <c r="F1177" s="15" t="s">
        <v>2059</v>
      </c>
      <c r="G1177" s="15" t="s">
        <v>2127</v>
      </c>
      <c r="H1177" s="15" t="s">
        <v>3716</v>
      </c>
      <c r="I1177" s="15" t="s">
        <v>1375</v>
      </c>
      <c r="J1177" s="15"/>
      <c r="K1177" s="16">
        <v>18</v>
      </c>
      <c r="L1177" s="16">
        <v>86</v>
      </c>
      <c r="M1177" s="16">
        <v>86</v>
      </c>
      <c r="N1177" s="16">
        <v>88</v>
      </c>
      <c r="O1177" s="16">
        <v>510380</v>
      </c>
      <c r="P1177" s="16">
        <v>437762</v>
      </c>
      <c r="Q1177" s="16">
        <v>15255</v>
      </c>
      <c r="R1177" s="16">
        <v>453</v>
      </c>
      <c r="S1177" s="15"/>
      <c r="T1177" s="16">
        <v>20</v>
      </c>
      <c r="U1177" s="16">
        <v>75</v>
      </c>
      <c r="V1177" s="16">
        <v>73</v>
      </c>
      <c r="W1177" s="16">
        <v>94</v>
      </c>
      <c r="X1177" s="16">
        <v>597991</v>
      </c>
      <c r="Y1177" s="16">
        <v>160615</v>
      </c>
      <c r="Z1177" s="16">
        <v>5369</v>
      </c>
      <c r="AA1177" s="16">
        <v>570</v>
      </c>
      <c r="AC1177" s="16">
        <v>20</v>
      </c>
      <c r="AD1177" s="16">
        <v>96</v>
      </c>
      <c r="AE1177" s="16">
        <v>96</v>
      </c>
      <c r="AF1177" s="16">
        <v>88</v>
      </c>
      <c r="AG1177" s="16">
        <v>730201</v>
      </c>
      <c r="AH1177" s="16">
        <v>136665</v>
      </c>
      <c r="AI1177" s="16">
        <v>4657</v>
      </c>
      <c r="AJ1177" s="16">
        <v>602</v>
      </c>
      <c r="AL1177" s="16">
        <v>21</v>
      </c>
      <c r="AM1177" s="16">
        <v>95</v>
      </c>
      <c r="AN1177" s="16">
        <v>91</v>
      </c>
      <c r="AO1177" s="16">
        <v>93</v>
      </c>
      <c r="AP1177" s="16">
        <v>669642</v>
      </c>
      <c r="AQ1177" s="16">
        <v>74982</v>
      </c>
      <c r="AR1177" s="16">
        <v>2623</v>
      </c>
      <c r="AS1177" s="16">
        <v>554</v>
      </c>
      <c r="AU1177" s="16">
        <v>20</v>
      </c>
      <c r="AV1177" s="16">
        <v>88</v>
      </c>
      <c r="AW1177" s="16">
        <v>2508214</v>
      </c>
      <c r="AX1177" s="16">
        <v>810024</v>
      </c>
      <c r="AY1177" s="16">
        <v>27904</v>
      </c>
      <c r="AZ1177" s="16">
        <v>546</v>
      </c>
      <c r="BA1177" s="16">
        <v>28368</v>
      </c>
    </row>
    <row r="1178" spans="1:53">
      <c r="A1178" s="15" t="s">
        <v>1344</v>
      </c>
      <c r="B1178" s="15" t="s">
        <v>1345</v>
      </c>
      <c r="C1178" s="15" t="s">
        <v>1346</v>
      </c>
      <c r="D1178" s="15" t="s">
        <v>1347</v>
      </c>
      <c r="E1178" s="15" t="s">
        <v>1347</v>
      </c>
      <c r="F1178" s="15" t="s">
        <v>2059</v>
      </c>
      <c r="G1178" s="15" t="s">
        <v>2128</v>
      </c>
      <c r="H1178" s="15" t="s">
        <v>3716</v>
      </c>
      <c r="I1178" s="15" t="s">
        <v>1371</v>
      </c>
      <c r="J1178" s="15"/>
      <c r="K1178" s="16">
        <v>71</v>
      </c>
      <c r="L1178" s="16">
        <v>521</v>
      </c>
      <c r="M1178" s="16">
        <v>528</v>
      </c>
      <c r="N1178" s="16">
        <v>543</v>
      </c>
      <c r="O1178" s="16">
        <v>3637108</v>
      </c>
      <c r="P1178" s="16">
        <v>2615713</v>
      </c>
      <c r="Q1178" s="16">
        <v>102906</v>
      </c>
      <c r="R1178" s="16">
        <v>527</v>
      </c>
      <c r="S1178" s="15"/>
      <c r="T1178" s="16">
        <v>70</v>
      </c>
      <c r="U1178" s="16">
        <v>540</v>
      </c>
      <c r="V1178" s="16">
        <v>537</v>
      </c>
      <c r="W1178" s="16">
        <v>557</v>
      </c>
      <c r="X1178" s="16">
        <v>3806538</v>
      </c>
      <c r="Y1178" s="16">
        <v>838368</v>
      </c>
      <c r="Z1178" s="16">
        <v>33639</v>
      </c>
      <c r="AA1178" s="16">
        <v>538</v>
      </c>
      <c r="AC1178" s="16">
        <v>70</v>
      </c>
      <c r="AD1178" s="16">
        <v>562</v>
      </c>
      <c r="AE1178" s="16">
        <v>556</v>
      </c>
      <c r="AF1178" s="16">
        <v>542</v>
      </c>
      <c r="AG1178" s="16">
        <v>4179079</v>
      </c>
      <c r="AH1178" s="16">
        <v>494190</v>
      </c>
      <c r="AI1178" s="16">
        <v>19665</v>
      </c>
      <c r="AJ1178" s="16">
        <v>581</v>
      </c>
      <c r="AL1178" s="16">
        <v>73</v>
      </c>
      <c r="AM1178" s="16">
        <v>551</v>
      </c>
      <c r="AN1178" s="16">
        <v>549</v>
      </c>
      <c r="AO1178" s="16">
        <v>543</v>
      </c>
      <c r="AP1178" s="16">
        <v>5588541</v>
      </c>
      <c r="AQ1178" s="16">
        <v>362202</v>
      </c>
      <c r="AR1178" s="16">
        <v>15078</v>
      </c>
      <c r="AS1178" s="16">
        <v>785</v>
      </c>
      <c r="AU1178" s="16">
        <v>71</v>
      </c>
      <c r="AV1178" s="16">
        <v>544</v>
      </c>
      <c r="AW1178" s="16">
        <v>17211266</v>
      </c>
      <c r="AX1178" s="16">
        <v>4310473</v>
      </c>
      <c r="AY1178" s="16">
        <v>171288</v>
      </c>
      <c r="AZ1178" s="16">
        <v>608</v>
      </c>
      <c r="BA1178" s="16">
        <v>31634</v>
      </c>
    </row>
    <row r="1179" spans="1:53">
      <c r="A1179" s="15" t="s">
        <v>1344</v>
      </c>
      <c r="B1179" s="15" t="s">
        <v>1345</v>
      </c>
      <c r="C1179" s="15" t="s">
        <v>1346</v>
      </c>
      <c r="D1179" s="15" t="s">
        <v>1347</v>
      </c>
      <c r="E1179" s="15" t="s">
        <v>1347</v>
      </c>
      <c r="F1179" s="15" t="s">
        <v>2059</v>
      </c>
      <c r="G1179" s="15" t="s">
        <v>2129</v>
      </c>
      <c r="H1179" s="15" t="s">
        <v>3716</v>
      </c>
      <c r="I1179" s="15" t="s">
        <v>1373</v>
      </c>
      <c r="J1179" s="15"/>
      <c r="K1179" s="16">
        <v>71</v>
      </c>
      <c r="L1179" s="16">
        <v>521</v>
      </c>
      <c r="M1179" s="16">
        <v>528</v>
      </c>
      <c r="N1179" s="16">
        <v>543</v>
      </c>
      <c r="O1179" s="16">
        <v>3637108</v>
      </c>
      <c r="P1179" s="16">
        <v>2615713</v>
      </c>
      <c r="Q1179" s="16">
        <v>102906</v>
      </c>
      <c r="R1179" s="16">
        <v>527</v>
      </c>
      <c r="S1179" s="15"/>
      <c r="T1179" s="16">
        <v>70</v>
      </c>
      <c r="U1179" s="16">
        <v>540</v>
      </c>
      <c r="V1179" s="16">
        <v>537</v>
      </c>
      <c r="W1179" s="16">
        <v>557</v>
      </c>
      <c r="X1179" s="16">
        <v>3806538</v>
      </c>
      <c r="Y1179" s="16">
        <v>838368</v>
      </c>
      <c r="Z1179" s="16">
        <v>33639</v>
      </c>
      <c r="AA1179" s="16">
        <v>538</v>
      </c>
      <c r="AC1179" s="16">
        <v>70</v>
      </c>
      <c r="AD1179" s="16">
        <v>562</v>
      </c>
      <c r="AE1179" s="16">
        <v>556</v>
      </c>
      <c r="AF1179" s="16">
        <v>542</v>
      </c>
      <c r="AG1179" s="16">
        <v>4179079</v>
      </c>
      <c r="AH1179" s="16">
        <v>494190</v>
      </c>
      <c r="AI1179" s="16">
        <v>19665</v>
      </c>
      <c r="AJ1179" s="16">
        <v>581</v>
      </c>
      <c r="AL1179" s="16">
        <v>73</v>
      </c>
      <c r="AM1179" s="16">
        <v>551</v>
      </c>
      <c r="AN1179" s="16">
        <v>549</v>
      </c>
      <c r="AO1179" s="16">
        <v>543</v>
      </c>
      <c r="AP1179" s="16">
        <v>5588541</v>
      </c>
      <c r="AQ1179" s="16">
        <v>362202</v>
      </c>
      <c r="AR1179" s="16">
        <v>15078</v>
      </c>
      <c r="AS1179" s="16">
        <v>785</v>
      </c>
      <c r="AU1179" s="16">
        <v>71</v>
      </c>
      <c r="AV1179" s="16">
        <v>544</v>
      </c>
      <c r="AW1179" s="16">
        <v>17211266</v>
      </c>
      <c r="AX1179" s="16">
        <v>4310473</v>
      </c>
      <c r="AY1179" s="16">
        <v>171288</v>
      </c>
      <c r="AZ1179" s="16">
        <v>608</v>
      </c>
      <c r="BA1179" s="16">
        <v>31634</v>
      </c>
    </row>
    <row r="1180" spans="1:53">
      <c r="A1180" s="15" t="s">
        <v>1344</v>
      </c>
      <c r="B1180" s="15" t="s">
        <v>1345</v>
      </c>
      <c r="C1180" s="15" t="s">
        <v>1346</v>
      </c>
      <c r="D1180" s="15" t="s">
        <v>1347</v>
      </c>
      <c r="E1180" s="15" t="s">
        <v>1347</v>
      </c>
      <c r="F1180" s="15" t="s">
        <v>2059</v>
      </c>
      <c r="G1180" s="15" t="s">
        <v>2130</v>
      </c>
      <c r="H1180" s="15" t="s">
        <v>3716</v>
      </c>
      <c r="I1180" s="15" t="s">
        <v>1375</v>
      </c>
      <c r="J1180" s="15"/>
      <c r="K1180" s="16">
        <v>52</v>
      </c>
      <c r="L1180" s="16">
        <v>331</v>
      </c>
      <c r="M1180" s="16">
        <v>336</v>
      </c>
      <c r="N1180" s="16">
        <v>344</v>
      </c>
      <c r="O1180" s="16">
        <v>2212710</v>
      </c>
      <c r="P1180" s="16">
        <v>1510082</v>
      </c>
      <c r="Q1180" s="16">
        <v>60371</v>
      </c>
      <c r="R1180" s="16">
        <v>505</v>
      </c>
      <c r="S1180" s="15"/>
      <c r="T1180" s="16">
        <v>51</v>
      </c>
      <c r="U1180" s="16">
        <v>337</v>
      </c>
      <c r="V1180" s="16">
        <v>336</v>
      </c>
      <c r="W1180" s="16">
        <v>361</v>
      </c>
      <c r="X1180" s="16">
        <v>2358095</v>
      </c>
      <c r="Y1180" s="16">
        <v>549922</v>
      </c>
      <c r="Z1180" s="16">
        <v>23327</v>
      </c>
      <c r="AA1180" s="16">
        <v>526</v>
      </c>
      <c r="AC1180" s="16">
        <v>51</v>
      </c>
      <c r="AD1180" s="16">
        <v>363</v>
      </c>
      <c r="AE1180" s="16">
        <v>353</v>
      </c>
      <c r="AF1180" s="16">
        <v>347</v>
      </c>
      <c r="AG1180" s="16">
        <v>2546759</v>
      </c>
      <c r="AH1180" s="16">
        <v>310270</v>
      </c>
      <c r="AI1180" s="16">
        <v>12823</v>
      </c>
      <c r="AJ1180" s="16">
        <v>553</v>
      </c>
      <c r="AL1180" s="16">
        <v>53</v>
      </c>
      <c r="AM1180" s="16">
        <v>340</v>
      </c>
      <c r="AN1180" s="16">
        <v>348</v>
      </c>
      <c r="AO1180" s="16">
        <v>346</v>
      </c>
      <c r="AP1180" s="16">
        <v>3795790</v>
      </c>
      <c r="AQ1180" s="16">
        <v>205709</v>
      </c>
      <c r="AR1180" s="16">
        <v>9208</v>
      </c>
      <c r="AS1180" s="16">
        <v>847</v>
      </c>
      <c r="AU1180" s="16">
        <v>52</v>
      </c>
      <c r="AV1180" s="16">
        <v>345</v>
      </c>
      <c r="AW1180" s="16">
        <v>10913354</v>
      </c>
      <c r="AX1180" s="16">
        <v>2575983</v>
      </c>
      <c r="AY1180" s="16">
        <v>105729</v>
      </c>
      <c r="AZ1180" s="16">
        <v>608</v>
      </c>
      <c r="BA1180" s="16">
        <v>31618</v>
      </c>
    </row>
    <row r="1181" spans="1:53">
      <c r="A1181" s="15" t="s">
        <v>1344</v>
      </c>
      <c r="B1181" s="15" t="s">
        <v>1345</v>
      </c>
      <c r="C1181" s="15" t="s">
        <v>1346</v>
      </c>
      <c r="D1181" s="15" t="s">
        <v>1347</v>
      </c>
      <c r="E1181" s="15" t="s">
        <v>1347</v>
      </c>
      <c r="F1181" s="15" t="s">
        <v>2059</v>
      </c>
      <c r="G1181" s="15" t="s">
        <v>2131</v>
      </c>
      <c r="H1181" s="15" t="s">
        <v>3716</v>
      </c>
      <c r="I1181" s="15" t="s">
        <v>1375</v>
      </c>
      <c r="J1181" s="15" t="s">
        <v>1641</v>
      </c>
      <c r="K1181" s="16">
        <v>15</v>
      </c>
      <c r="L1181" s="16">
        <v>0</v>
      </c>
      <c r="M1181" s="16">
        <v>0</v>
      </c>
      <c r="N1181" s="16">
        <v>0</v>
      </c>
      <c r="O1181" s="16">
        <v>0</v>
      </c>
      <c r="P1181" s="16">
        <v>0</v>
      </c>
      <c r="Q1181" s="16">
        <v>0</v>
      </c>
      <c r="R1181" s="16">
        <v>0</v>
      </c>
      <c r="S1181" s="15" t="s">
        <v>1641</v>
      </c>
      <c r="T1181" s="16">
        <v>15</v>
      </c>
      <c r="U1181" s="16">
        <v>0</v>
      </c>
      <c r="V1181" s="16">
        <v>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5" t="s">
        <v>1641</v>
      </c>
      <c r="AC1181" s="16">
        <v>15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5" t="s">
        <v>1641</v>
      </c>
      <c r="AL1181" s="16">
        <v>16</v>
      </c>
      <c r="AM1181" s="16">
        <v>0</v>
      </c>
      <c r="AN1181" s="16">
        <v>0</v>
      </c>
      <c r="AO1181" s="16">
        <v>0</v>
      </c>
      <c r="AP1181" s="16">
        <v>0</v>
      </c>
      <c r="AQ1181" s="16">
        <v>0</v>
      </c>
      <c r="AR1181" s="16">
        <v>0</v>
      </c>
      <c r="AS1181" s="16">
        <v>0</v>
      </c>
      <c r="AT1181" s="15" t="s">
        <v>1641</v>
      </c>
      <c r="AU1181" s="16">
        <v>15</v>
      </c>
      <c r="AV1181" s="16">
        <v>0</v>
      </c>
      <c r="AW1181" s="16">
        <v>0</v>
      </c>
      <c r="AX1181" s="16">
        <v>0</v>
      </c>
      <c r="AY1181" s="16">
        <v>0</v>
      </c>
      <c r="AZ1181" s="16">
        <v>0</v>
      </c>
      <c r="BA1181" s="16">
        <v>0</v>
      </c>
    </row>
    <row r="1182" spans="1:53">
      <c r="A1182" s="15" t="s">
        <v>1344</v>
      </c>
      <c r="B1182" s="15" t="s">
        <v>1345</v>
      </c>
      <c r="C1182" s="15" t="s">
        <v>1346</v>
      </c>
      <c r="D1182" s="15" t="s">
        <v>1347</v>
      </c>
      <c r="E1182" s="15" t="s">
        <v>1347</v>
      </c>
      <c r="F1182" s="15" t="s">
        <v>2059</v>
      </c>
      <c r="G1182" s="15" t="s">
        <v>2132</v>
      </c>
      <c r="H1182" s="15" t="s">
        <v>3716</v>
      </c>
      <c r="I1182" s="15" t="s">
        <v>1375</v>
      </c>
      <c r="J1182" s="15" t="s">
        <v>1641</v>
      </c>
      <c r="K1182" s="16">
        <v>4</v>
      </c>
      <c r="L1182" s="16">
        <v>0</v>
      </c>
      <c r="M1182" s="16">
        <v>0</v>
      </c>
      <c r="N1182" s="16">
        <v>0</v>
      </c>
      <c r="O1182" s="16">
        <v>0</v>
      </c>
      <c r="P1182" s="16">
        <v>0</v>
      </c>
      <c r="Q1182" s="16">
        <v>0</v>
      </c>
      <c r="R1182" s="16">
        <v>0</v>
      </c>
      <c r="S1182" s="15" t="s">
        <v>1641</v>
      </c>
      <c r="T1182" s="16">
        <v>4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5" t="s">
        <v>1641</v>
      </c>
      <c r="AC1182" s="16">
        <v>4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5" t="s">
        <v>1641</v>
      </c>
      <c r="AL1182" s="16">
        <v>4</v>
      </c>
      <c r="AM1182" s="16">
        <v>0</v>
      </c>
      <c r="AN1182" s="16">
        <v>0</v>
      </c>
      <c r="AO1182" s="16">
        <v>0</v>
      </c>
      <c r="AP1182" s="16">
        <v>0</v>
      </c>
      <c r="AQ1182" s="16">
        <v>0</v>
      </c>
      <c r="AR1182" s="16">
        <v>0</v>
      </c>
      <c r="AS1182" s="16">
        <v>0</v>
      </c>
      <c r="AT1182" s="15" t="s">
        <v>1641</v>
      </c>
      <c r="AU1182" s="16">
        <v>4</v>
      </c>
      <c r="AV1182" s="16">
        <v>0</v>
      </c>
      <c r="AW1182" s="16">
        <v>0</v>
      </c>
      <c r="AX1182" s="16">
        <v>0</v>
      </c>
      <c r="AY1182" s="16">
        <v>0</v>
      </c>
      <c r="AZ1182" s="16">
        <v>0</v>
      </c>
      <c r="BA1182" s="16">
        <v>0</v>
      </c>
    </row>
    <row r="1183" spans="1:53">
      <c r="A1183" s="15" t="s">
        <v>1344</v>
      </c>
      <c r="B1183" s="15" t="s">
        <v>1345</v>
      </c>
      <c r="C1183" s="15" t="s">
        <v>1346</v>
      </c>
      <c r="D1183" s="15" t="s">
        <v>1347</v>
      </c>
      <c r="E1183" s="15" t="s">
        <v>1347</v>
      </c>
      <c r="F1183" s="15" t="s">
        <v>2059</v>
      </c>
      <c r="G1183" s="15" t="s">
        <v>2133</v>
      </c>
      <c r="H1183" s="15" t="s">
        <v>3716</v>
      </c>
      <c r="I1183" s="15" t="s">
        <v>1371</v>
      </c>
      <c r="J1183" s="15"/>
      <c r="K1183" s="16">
        <v>395</v>
      </c>
      <c r="L1183" s="16">
        <v>1812</v>
      </c>
      <c r="M1183" s="16">
        <v>1933</v>
      </c>
      <c r="N1183" s="16">
        <v>2100</v>
      </c>
      <c r="O1183" s="16">
        <v>12127244</v>
      </c>
      <c r="P1183" s="16">
        <v>8976269</v>
      </c>
      <c r="Q1183" s="16">
        <v>392954</v>
      </c>
      <c r="R1183" s="16">
        <v>479</v>
      </c>
      <c r="S1183" s="15"/>
      <c r="T1183" s="16">
        <v>395</v>
      </c>
      <c r="U1183" s="16">
        <v>2021</v>
      </c>
      <c r="V1183" s="16">
        <v>2074</v>
      </c>
      <c r="W1183" s="16">
        <v>2109</v>
      </c>
      <c r="X1183" s="16">
        <v>13531132</v>
      </c>
      <c r="Y1183" s="16">
        <v>4395433</v>
      </c>
      <c r="Z1183" s="16">
        <v>193369</v>
      </c>
      <c r="AA1183" s="16">
        <v>503</v>
      </c>
      <c r="AC1183" s="16">
        <v>393</v>
      </c>
      <c r="AD1183" s="16">
        <v>2152</v>
      </c>
      <c r="AE1183" s="16">
        <v>2105</v>
      </c>
      <c r="AF1183" s="16">
        <v>2001</v>
      </c>
      <c r="AG1183" s="16">
        <v>14737012</v>
      </c>
      <c r="AH1183" s="16">
        <v>2616395</v>
      </c>
      <c r="AI1183" s="16">
        <v>119785</v>
      </c>
      <c r="AJ1183" s="16">
        <v>543</v>
      </c>
      <c r="AL1183" s="16">
        <v>390</v>
      </c>
      <c r="AM1183" s="16">
        <v>1888</v>
      </c>
      <c r="AN1183" s="16">
        <v>2050</v>
      </c>
      <c r="AO1183" s="16">
        <v>1995</v>
      </c>
      <c r="AP1183" s="16">
        <v>14264956</v>
      </c>
      <c r="AQ1183" s="16">
        <v>1781594</v>
      </c>
      <c r="AR1183" s="16">
        <v>83258</v>
      </c>
      <c r="AS1183" s="16">
        <v>555</v>
      </c>
      <c r="AU1183" s="16">
        <v>393</v>
      </c>
      <c r="AV1183" s="16">
        <v>2020</v>
      </c>
      <c r="AW1183" s="16">
        <v>54660344</v>
      </c>
      <c r="AX1183" s="16">
        <v>17769691</v>
      </c>
      <c r="AY1183" s="16">
        <v>789366</v>
      </c>
      <c r="AZ1183" s="16">
        <v>520</v>
      </c>
      <c r="BA1183" s="16">
        <v>27060</v>
      </c>
    </row>
    <row r="1184" spans="1:53">
      <c r="A1184" s="15" t="s">
        <v>1344</v>
      </c>
      <c r="B1184" s="15" t="s">
        <v>1345</v>
      </c>
      <c r="C1184" s="15" t="s">
        <v>1346</v>
      </c>
      <c r="D1184" s="15" t="s">
        <v>1347</v>
      </c>
      <c r="E1184" s="15" t="s">
        <v>1347</v>
      </c>
      <c r="F1184" s="15" t="s">
        <v>2059</v>
      </c>
      <c r="G1184" s="15" t="s">
        <v>2134</v>
      </c>
      <c r="H1184" s="15" t="s">
        <v>3716</v>
      </c>
      <c r="I1184" s="15" t="s">
        <v>1373</v>
      </c>
      <c r="J1184" s="15"/>
      <c r="K1184" s="16">
        <v>89</v>
      </c>
      <c r="L1184" s="16">
        <v>381</v>
      </c>
      <c r="M1184" s="16">
        <v>436</v>
      </c>
      <c r="N1184" s="16">
        <v>547</v>
      </c>
      <c r="O1184" s="16">
        <v>2515872</v>
      </c>
      <c r="P1184" s="16">
        <v>1913953</v>
      </c>
      <c r="Q1184" s="16">
        <v>85787</v>
      </c>
      <c r="R1184" s="16">
        <v>426</v>
      </c>
      <c r="S1184" s="15"/>
      <c r="T1184" s="16">
        <v>91</v>
      </c>
      <c r="U1184" s="16">
        <v>513</v>
      </c>
      <c r="V1184" s="16">
        <v>544</v>
      </c>
      <c r="W1184" s="16">
        <v>574</v>
      </c>
      <c r="X1184" s="16">
        <v>3742947</v>
      </c>
      <c r="Y1184" s="16">
        <v>1571505</v>
      </c>
      <c r="Z1184" s="16">
        <v>76220</v>
      </c>
      <c r="AA1184" s="16">
        <v>530</v>
      </c>
      <c r="AC1184" s="16">
        <v>90</v>
      </c>
      <c r="AD1184" s="16">
        <v>628</v>
      </c>
      <c r="AE1184" s="16">
        <v>596</v>
      </c>
      <c r="AF1184" s="16">
        <v>517</v>
      </c>
      <c r="AG1184" s="16">
        <v>4176609</v>
      </c>
      <c r="AH1184" s="16">
        <v>1130079</v>
      </c>
      <c r="AI1184" s="16">
        <v>60313</v>
      </c>
      <c r="AJ1184" s="16">
        <v>554</v>
      </c>
      <c r="AL1184" s="16">
        <v>88</v>
      </c>
      <c r="AM1184" s="16">
        <v>468</v>
      </c>
      <c r="AN1184" s="16">
        <v>432</v>
      </c>
      <c r="AO1184" s="16">
        <v>422</v>
      </c>
      <c r="AP1184" s="16">
        <v>3342565</v>
      </c>
      <c r="AQ1184" s="16">
        <v>359743</v>
      </c>
      <c r="AR1184" s="16">
        <v>15645</v>
      </c>
      <c r="AS1184" s="16">
        <v>583</v>
      </c>
      <c r="AU1184" s="16">
        <v>90</v>
      </c>
      <c r="AV1184" s="16">
        <v>505</v>
      </c>
      <c r="AW1184" s="16">
        <v>13777993</v>
      </c>
      <c r="AX1184" s="16">
        <v>4975280</v>
      </c>
      <c r="AY1184" s="16">
        <v>237965</v>
      </c>
      <c r="AZ1184" s="16">
        <v>525</v>
      </c>
      <c r="BA1184" s="16">
        <v>27292</v>
      </c>
    </row>
    <row r="1185" spans="1:53">
      <c r="A1185" s="15" t="s">
        <v>1344</v>
      </c>
      <c r="B1185" s="15" t="s">
        <v>1345</v>
      </c>
      <c r="C1185" s="15" t="s">
        <v>1346</v>
      </c>
      <c r="D1185" s="15" t="s">
        <v>1347</v>
      </c>
      <c r="E1185" s="15" t="s">
        <v>1347</v>
      </c>
      <c r="F1185" s="15" t="s">
        <v>2059</v>
      </c>
      <c r="G1185" s="15" t="s">
        <v>2135</v>
      </c>
      <c r="H1185" s="15" t="s">
        <v>3716</v>
      </c>
      <c r="I1185" s="15" t="s">
        <v>1375</v>
      </c>
      <c r="J1185" s="15"/>
      <c r="K1185" s="16">
        <v>89</v>
      </c>
      <c r="L1185" s="16">
        <v>381</v>
      </c>
      <c r="M1185" s="16">
        <v>436</v>
      </c>
      <c r="N1185" s="16">
        <v>547</v>
      </c>
      <c r="O1185" s="16">
        <v>2515872</v>
      </c>
      <c r="P1185" s="16">
        <v>1913953</v>
      </c>
      <c r="Q1185" s="16">
        <v>85787</v>
      </c>
      <c r="R1185" s="16">
        <v>426</v>
      </c>
      <c r="S1185" s="15"/>
      <c r="T1185" s="16">
        <v>91</v>
      </c>
      <c r="U1185" s="16">
        <v>513</v>
      </c>
      <c r="V1185" s="16">
        <v>544</v>
      </c>
      <c r="W1185" s="16">
        <v>574</v>
      </c>
      <c r="X1185" s="16">
        <v>3742947</v>
      </c>
      <c r="Y1185" s="16">
        <v>1571505</v>
      </c>
      <c r="Z1185" s="16">
        <v>76220</v>
      </c>
      <c r="AA1185" s="16">
        <v>530</v>
      </c>
      <c r="AC1185" s="16">
        <v>90</v>
      </c>
      <c r="AD1185" s="16">
        <v>628</v>
      </c>
      <c r="AE1185" s="16">
        <v>596</v>
      </c>
      <c r="AF1185" s="16">
        <v>517</v>
      </c>
      <c r="AG1185" s="16">
        <v>4176609</v>
      </c>
      <c r="AH1185" s="16">
        <v>1130079</v>
      </c>
      <c r="AI1185" s="16">
        <v>60313</v>
      </c>
      <c r="AJ1185" s="16">
        <v>554</v>
      </c>
      <c r="AL1185" s="16">
        <v>88</v>
      </c>
      <c r="AM1185" s="16">
        <v>468</v>
      </c>
      <c r="AN1185" s="16">
        <v>432</v>
      </c>
      <c r="AO1185" s="16">
        <v>422</v>
      </c>
      <c r="AP1185" s="16">
        <v>3342565</v>
      </c>
      <c r="AQ1185" s="16">
        <v>359743</v>
      </c>
      <c r="AR1185" s="16">
        <v>15645</v>
      </c>
      <c r="AS1185" s="16">
        <v>583</v>
      </c>
      <c r="AU1185" s="16">
        <v>90</v>
      </c>
      <c r="AV1185" s="16">
        <v>505</v>
      </c>
      <c r="AW1185" s="16">
        <v>13777993</v>
      </c>
      <c r="AX1185" s="16">
        <v>4975280</v>
      </c>
      <c r="AY1185" s="16">
        <v>237965</v>
      </c>
      <c r="AZ1185" s="16">
        <v>525</v>
      </c>
      <c r="BA1185" s="16">
        <v>27292</v>
      </c>
    </row>
    <row r="1186" spans="1:53">
      <c r="A1186" s="15" t="s">
        <v>1344</v>
      </c>
      <c r="B1186" s="15" t="s">
        <v>1345</v>
      </c>
      <c r="C1186" s="15" t="s">
        <v>1346</v>
      </c>
      <c r="D1186" s="15" t="s">
        <v>1347</v>
      </c>
      <c r="E1186" s="15" t="s">
        <v>1347</v>
      </c>
      <c r="F1186" s="15" t="s">
        <v>2059</v>
      </c>
      <c r="G1186" s="15" t="s">
        <v>2136</v>
      </c>
      <c r="H1186" s="15" t="s">
        <v>3716</v>
      </c>
      <c r="I1186" s="15" t="s">
        <v>1373</v>
      </c>
      <c r="J1186" s="15"/>
      <c r="K1186" s="16">
        <v>161</v>
      </c>
      <c r="L1186" s="16">
        <v>498</v>
      </c>
      <c r="M1186" s="16">
        <v>505</v>
      </c>
      <c r="N1186" s="16">
        <v>525</v>
      </c>
      <c r="O1186" s="16">
        <v>3079472</v>
      </c>
      <c r="P1186" s="16">
        <v>2307812</v>
      </c>
      <c r="Q1186" s="16">
        <v>82384</v>
      </c>
      <c r="R1186" s="16">
        <v>465</v>
      </c>
      <c r="S1186" s="15"/>
      <c r="T1186" s="16">
        <v>157</v>
      </c>
      <c r="U1186" s="16">
        <v>519</v>
      </c>
      <c r="V1186" s="16">
        <v>519</v>
      </c>
      <c r="W1186" s="16">
        <v>527</v>
      </c>
      <c r="X1186" s="16">
        <v>3250077</v>
      </c>
      <c r="Y1186" s="16">
        <v>945815</v>
      </c>
      <c r="Z1186" s="16">
        <v>33844</v>
      </c>
      <c r="AA1186" s="16">
        <v>479</v>
      </c>
      <c r="AC1186" s="16">
        <v>156</v>
      </c>
      <c r="AD1186" s="16">
        <v>523</v>
      </c>
      <c r="AE1186" s="16">
        <v>512</v>
      </c>
      <c r="AF1186" s="16">
        <v>500</v>
      </c>
      <c r="AG1186" s="16">
        <v>3600052</v>
      </c>
      <c r="AH1186" s="16">
        <v>479187</v>
      </c>
      <c r="AI1186" s="16">
        <v>16909</v>
      </c>
      <c r="AJ1186" s="16">
        <v>541</v>
      </c>
      <c r="AL1186" s="16">
        <v>154</v>
      </c>
      <c r="AM1186" s="16">
        <v>505</v>
      </c>
      <c r="AN1186" s="16">
        <v>497</v>
      </c>
      <c r="AO1186" s="16">
        <v>483</v>
      </c>
      <c r="AP1186" s="16">
        <v>3261822</v>
      </c>
      <c r="AQ1186" s="16">
        <v>308302</v>
      </c>
      <c r="AR1186" s="16">
        <v>10935</v>
      </c>
      <c r="AS1186" s="16">
        <v>507</v>
      </c>
      <c r="AU1186" s="16">
        <v>157</v>
      </c>
      <c r="AV1186" s="16">
        <v>509</v>
      </c>
      <c r="AW1186" s="16">
        <v>13191423</v>
      </c>
      <c r="AX1186" s="16">
        <v>4041116</v>
      </c>
      <c r="AY1186" s="16">
        <v>144072</v>
      </c>
      <c r="AZ1186" s="16">
        <v>498</v>
      </c>
      <c r="BA1186" s="16">
        <v>25895</v>
      </c>
    </row>
    <row r="1187" spans="1:53">
      <c r="A1187" s="15" t="s">
        <v>1344</v>
      </c>
      <c r="B1187" s="15" t="s">
        <v>1345</v>
      </c>
      <c r="C1187" s="15" t="s">
        <v>1346</v>
      </c>
      <c r="D1187" s="15" t="s">
        <v>1347</v>
      </c>
      <c r="E1187" s="15" t="s">
        <v>1347</v>
      </c>
      <c r="F1187" s="15" t="s">
        <v>2059</v>
      </c>
      <c r="G1187" s="15" t="s">
        <v>2137</v>
      </c>
      <c r="H1187" s="15" t="s">
        <v>3716</v>
      </c>
      <c r="I1187" s="15" t="s">
        <v>1375</v>
      </c>
      <c r="J1187" s="15"/>
      <c r="K1187" s="16">
        <v>161</v>
      </c>
      <c r="L1187" s="16">
        <v>498</v>
      </c>
      <c r="M1187" s="16">
        <v>505</v>
      </c>
      <c r="N1187" s="16">
        <v>525</v>
      </c>
      <c r="O1187" s="16">
        <v>3079472</v>
      </c>
      <c r="P1187" s="16">
        <v>2307812</v>
      </c>
      <c r="Q1187" s="16">
        <v>82384</v>
      </c>
      <c r="R1187" s="16">
        <v>465</v>
      </c>
      <c r="S1187" s="15"/>
      <c r="T1187" s="16">
        <v>157</v>
      </c>
      <c r="U1187" s="16">
        <v>519</v>
      </c>
      <c r="V1187" s="16">
        <v>519</v>
      </c>
      <c r="W1187" s="16">
        <v>527</v>
      </c>
      <c r="X1187" s="16">
        <v>3250077</v>
      </c>
      <c r="Y1187" s="16">
        <v>945815</v>
      </c>
      <c r="Z1187" s="16">
        <v>33844</v>
      </c>
      <c r="AA1187" s="16">
        <v>479</v>
      </c>
      <c r="AC1187" s="16">
        <v>156</v>
      </c>
      <c r="AD1187" s="16">
        <v>523</v>
      </c>
      <c r="AE1187" s="16">
        <v>512</v>
      </c>
      <c r="AF1187" s="16">
        <v>500</v>
      </c>
      <c r="AG1187" s="16">
        <v>3600052</v>
      </c>
      <c r="AH1187" s="16">
        <v>479187</v>
      </c>
      <c r="AI1187" s="16">
        <v>16909</v>
      </c>
      <c r="AJ1187" s="16">
        <v>541</v>
      </c>
      <c r="AL1187" s="16">
        <v>154</v>
      </c>
      <c r="AM1187" s="16">
        <v>505</v>
      </c>
      <c r="AN1187" s="16">
        <v>497</v>
      </c>
      <c r="AO1187" s="16">
        <v>483</v>
      </c>
      <c r="AP1187" s="16">
        <v>3261822</v>
      </c>
      <c r="AQ1187" s="16">
        <v>308302</v>
      </c>
      <c r="AR1187" s="16">
        <v>10935</v>
      </c>
      <c r="AS1187" s="16">
        <v>507</v>
      </c>
      <c r="AU1187" s="16">
        <v>157</v>
      </c>
      <c r="AV1187" s="16">
        <v>509</v>
      </c>
      <c r="AW1187" s="16">
        <v>13191423</v>
      </c>
      <c r="AX1187" s="16">
        <v>4041116</v>
      </c>
      <c r="AY1187" s="16">
        <v>144072</v>
      </c>
      <c r="AZ1187" s="16">
        <v>498</v>
      </c>
      <c r="BA1187" s="16">
        <v>25895</v>
      </c>
    </row>
    <row r="1188" spans="1:53">
      <c r="A1188" s="15" t="s">
        <v>1344</v>
      </c>
      <c r="B1188" s="15" t="s">
        <v>1345</v>
      </c>
      <c r="C1188" s="15" t="s">
        <v>1346</v>
      </c>
      <c r="D1188" s="15" t="s">
        <v>1347</v>
      </c>
      <c r="E1188" s="15" t="s">
        <v>1347</v>
      </c>
      <c r="F1188" s="15" t="s">
        <v>2059</v>
      </c>
      <c r="G1188" s="15" t="s">
        <v>2138</v>
      </c>
      <c r="H1188" s="15" t="s">
        <v>3716</v>
      </c>
      <c r="I1188" s="15" t="s">
        <v>1373</v>
      </c>
      <c r="J1188" s="15"/>
      <c r="K1188" s="16">
        <v>8</v>
      </c>
      <c r="L1188" s="16">
        <v>62</v>
      </c>
      <c r="M1188" s="16">
        <v>64</v>
      </c>
      <c r="N1188" s="16">
        <v>64</v>
      </c>
      <c r="O1188" s="16">
        <v>505654</v>
      </c>
      <c r="P1188" s="16">
        <v>367217</v>
      </c>
      <c r="Q1188" s="16">
        <v>20425</v>
      </c>
      <c r="R1188" s="16">
        <v>614</v>
      </c>
      <c r="S1188" s="15"/>
      <c r="T1188" s="16">
        <v>8</v>
      </c>
      <c r="U1188" s="16">
        <v>65</v>
      </c>
      <c r="V1188" s="16">
        <v>66</v>
      </c>
      <c r="W1188" s="16">
        <v>70</v>
      </c>
      <c r="X1188" s="16">
        <v>452282</v>
      </c>
      <c r="Y1188" s="16">
        <v>99159</v>
      </c>
      <c r="Z1188" s="16">
        <v>4743</v>
      </c>
      <c r="AA1188" s="16">
        <v>519</v>
      </c>
      <c r="AC1188" s="16">
        <v>8</v>
      </c>
      <c r="AD1188" s="16">
        <v>71</v>
      </c>
      <c r="AE1188" s="16">
        <v>74</v>
      </c>
      <c r="AF1188" s="16">
        <v>73</v>
      </c>
      <c r="AG1188" s="16">
        <v>546139</v>
      </c>
      <c r="AH1188" s="16">
        <v>85949</v>
      </c>
      <c r="AI1188" s="16">
        <v>4538</v>
      </c>
      <c r="AJ1188" s="16">
        <v>578</v>
      </c>
      <c r="AL1188" s="16">
        <v>8</v>
      </c>
      <c r="AM1188" s="16">
        <v>75</v>
      </c>
      <c r="AN1188" s="16">
        <v>75</v>
      </c>
      <c r="AO1188" s="16">
        <v>53</v>
      </c>
      <c r="AP1188" s="16">
        <v>495250</v>
      </c>
      <c r="AQ1188" s="16">
        <v>52517</v>
      </c>
      <c r="AR1188" s="16">
        <v>2697</v>
      </c>
      <c r="AS1188" s="16">
        <v>563</v>
      </c>
      <c r="AU1188" s="16">
        <v>8</v>
      </c>
      <c r="AV1188" s="16">
        <v>68</v>
      </c>
      <c r="AW1188" s="16">
        <v>1999325</v>
      </c>
      <c r="AX1188" s="16">
        <v>604842</v>
      </c>
      <c r="AY1188" s="16">
        <v>32403</v>
      </c>
      <c r="AZ1188" s="16">
        <v>568</v>
      </c>
      <c r="BA1188" s="16">
        <v>29547</v>
      </c>
    </row>
    <row r="1189" spans="1:53">
      <c r="A1189" s="15" t="s">
        <v>1344</v>
      </c>
      <c r="B1189" s="15" t="s">
        <v>1345</v>
      </c>
      <c r="C1189" s="15" t="s">
        <v>1346</v>
      </c>
      <c r="D1189" s="15" t="s">
        <v>1347</v>
      </c>
      <c r="E1189" s="15" t="s">
        <v>1347</v>
      </c>
      <c r="F1189" s="15" t="s">
        <v>2059</v>
      </c>
      <c r="G1189" s="15" t="s">
        <v>2139</v>
      </c>
      <c r="H1189" s="15" t="s">
        <v>3716</v>
      </c>
      <c r="I1189" s="15" t="s">
        <v>1375</v>
      </c>
      <c r="J1189" s="15"/>
      <c r="K1189" s="16">
        <v>8</v>
      </c>
      <c r="L1189" s="16">
        <v>62</v>
      </c>
      <c r="M1189" s="16">
        <v>64</v>
      </c>
      <c r="N1189" s="16">
        <v>64</v>
      </c>
      <c r="O1189" s="16">
        <v>505654</v>
      </c>
      <c r="P1189" s="16">
        <v>367217</v>
      </c>
      <c r="Q1189" s="16">
        <v>20425</v>
      </c>
      <c r="R1189" s="16">
        <v>614</v>
      </c>
      <c r="S1189" s="15"/>
      <c r="T1189" s="16">
        <v>8</v>
      </c>
      <c r="U1189" s="16">
        <v>65</v>
      </c>
      <c r="V1189" s="16">
        <v>66</v>
      </c>
      <c r="W1189" s="16">
        <v>70</v>
      </c>
      <c r="X1189" s="16">
        <v>452282</v>
      </c>
      <c r="Y1189" s="16">
        <v>99159</v>
      </c>
      <c r="Z1189" s="16">
        <v>4743</v>
      </c>
      <c r="AA1189" s="16">
        <v>519</v>
      </c>
      <c r="AC1189" s="16">
        <v>8</v>
      </c>
      <c r="AD1189" s="16">
        <v>71</v>
      </c>
      <c r="AE1189" s="16">
        <v>74</v>
      </c>
      <c r="AF1189" s="16">
        <v>73</v>
      </c>
      <c r="AG1189" s="16">
        <v>546139</v>
      </c>
      <c r="AH1189" s="16">
        <v>85949</v>
      </c>
      <c r="AI1189" s="16">
        <v>4538</v>
      </c>
      <c r="AJ1189" s="16">
        <v>578</v>
      </c>
      <c r="AL1189" s="16">
        <v>8</v>
      </c>
      <c r="AM1189" s="16">
        <v>75</v>
      </c>
      <c r="AN1189" s="16">
        <v>75</v>
      </c>
      <c r="AO1189" s="16">
        <v>53</v>
      </c>
      <c r="AP1189" s="16">
        <v>495250</v>
      </c>
      <c r="AQ1189" s="16">
        <v>52517</v>
      </c>
      <c r="AR1189" s="16">
        <v>2697</v>
      </c>
      <c r="AS1189" s="16">
        <v>563</v>
      </c>
      <c r="AU1189" s="16">
        <v>8</v>
      </c>
      <c r="AV1189" s="16">
        <v>68</v>
      </c>
      <c r="AW1189" s="16">
        <v>1999325</v>
      </c>
      <c r="AX1189" s="16">
        <v>604842</v>
      </c>
      <c r="AY1189" s="16">
        <v>32403</v>
      </c>
      <c r="AZ1189" s="16">
        <v>568</v>
      </c>
      <c r="BA1189" s="16">
        <v>29547</v>
      </c>
    </row>
    <row r="1190" spans="1:53">
      <c r="A1190" s="15" t="s">
        <v>1344</v>
      </c>
      <c r="B1190" s="15" t="s">
        <v>1345</v>
      </c>
      <c r="C1190" s="15" t="s">
        <v>1346</v>
      </c>
      <c r="D1190" s="15" t="s">
        <v>1347</v>
      </c>
      <c r="E1190" s="15" t="s">
        <v>1347</v>
      </c>
      <c r="F1190" s="15" t="s">
        <v>2059</v>
      </c>
      <c r="G1190" s="15" t="s">
        <v>2140</v>
      </c>
      <c r="H1190" s="15" t="s">
        <v>3716</v>
      </c>
      <c r="I1190" s="15" t="s">
        <v>1373</v>
      </c>
      <c r="J1190" s="15"/>
      <c r="K1190" s="16">
        <v>137</v>
      </c>
      <c r="L1190" s="16">
        <v>871</v>
      </c>
      <c r="M1190" s="16">
        <v>928</v>
      </c>
      <c r="N1190" s="16">
        <v>964</v>
      </c>
      <c r="O1190" s="16">
        <v>6026246</v>
      </c>
      <c r="P1190" s="16">
        <v>4387287</v>
      </c>
      <c r="Q1190" s="16">
        <v>204358</v>
      </c>
      <c r="R1190" s="16">
        <v>503</v>
      </c>
      <c r="S1190" s="15"/>
      <c r="T1190" s="16">
        <v>139</v>
      </c>
      <c r="U1190" s="16">
        <v>924</v>
      </c>
      <c r="V1190" s="16">
        <v>945</v>
      </c>
      <c r="W1190" s="16">
        <v>938</v>
      </c>
      <c r="X1190" s="16">
        <v>6085826</v>
      </c>
      <c r="Y1190" s="16">
        <v>1778954</v>
      </c>
      <c r="Z1190" s="16">
        <v>78562</v>
      </c>
      <c r="AA1190" s="16">
        <v>500</v>
      </c>
      <c r="AC1190" s="16">
        <v>139</v>
      </c>
      <c r="AD1190" s="16">
        <v>930</v>
      </c>
      <c r="AE1190" s="16">
        <v>923</v>
      </c>
      <c r="AF1190" s="16">
        <v>911</v>
      </c>
      <c r="AG1190" s="16">
        <v>6414212</v>
      </c>
      <c r="AH1190" s="16">
        <v>921180</v>
      </c>
      <c r="AI1190" s="16">
        <v>38025</v>
      </c>
      <c r="AJ1190" s="16">
        <v>536</v>
      </c>
      <c r="AL1190" s="16">
        <v>140</v>
      </c>
      <c r="AM1190" s="16">
        <v>840</v>
      </c>
      <c r="AN1190" s="16">
        <v>1046</v>
      </c>
      <c r="AO1190" s="16">
        <v>1037</v>
      </c>
      <c r="AP1190" s="16">
        <v>7165319</v>
      </c>
      <c r="AQ1190" s="16">
        <v>1061032</v>
      </c>
      <c r="AR1190" s="16">
        <v>53981</v>
      </c>
      <c r="AS1190" s="16">
        <v>566</v>
      </c>
      <c r="AU1190" s="16">
        <v>139</v>
      </c>
      <c r="AV1190" s="16">
        <v>938</v>
      </c>
      <c r="AW1190" s="16">
        <v>25691603</v>
      </c>
      <c r="AX1190" s="16">
        <v>8148453</v>
      </c>
      <c r="AY1190" s="16">
        <v>374926</v>
      </c>
      <c r="AZ1190" s="16">
        <v>527</v>
      </c>
      <c r="BA1190" s="16">
        <v>27387</v>
      </c>
    </row>
    <row r="1191" spans="1:53">
      <c r="A1191" s="15" t="s">
        <v>1344</v>
      </c>
      <c r="B1191" s="15" t="s">
        <v>1345</v>
      </c>
      <c r="C1191" s="15" t="s">
        <v>1346</v>
      </c>
      <c r="D1191" s="15" t="s">
        <v>1347</v>
      </c>
      <c r="E1191" s="15" t="s">
        <v>1347</v>
      </c>
      <c r="F1191" s="15" t="s">
        <v>2059</v>
      </c>
      <c r="G1191" s="15" t="s">
        <v>2141</v>
      </c>
      <c r="H1191" s="15" t="s">
        <v>3716</v>
      </c>
      <c r="I1191" s="15" t="s">
        <v>1375</v>
      </c>
      <c r="J1191" s="15"/>
      <c r="K1191" s="16">
        <v>137</v>
      </c>
      <c r="L1191" s="16">
        <v>871</v>
      </c>
      <c r="M1191" s="16">
        <v>928</v>
      </c>
      <c r="N1191" s="16">
        <v>964</v>
      </c>
      <c r="O1191" s="16">
        <v>6026246</v>
      </c>
      <c r="P1191" s="16">
        <v>4387287</v>
      </c>
      <c r="Q1191" s="16">
        <v>204358</v>
      </c>
      <c r="R1191" s="16">
        <v>503</v>
      </c>
      <c r="S1191" s="15"/>
      <c r="T1191" s="16">
        <v>139</v>
      </c>
      <c r="U1191" s="16">
        <v>924</v>
      </c>
      <c r="V1191" s="16">
        <v>945</v>
      </c>
      <c r="W1191" s="16">
        <v>938</v>
      </c>
      <c r="X1191" s="16">
        <v>6085826</v>
      </c>
      <c r="Y1191" s="16">
        <v>1778954</v>
      </c>
      <c r="Z1191" s="16">
        <v>78562</v>
      </c>
      <c r="AA1191" s="16">
        <v>500</v>
      </c>
      <c r="AC1191" s="16">
        <v>139</v>
      </c>
      <c r="AD1191" s="16">
        <v>930</v>
      </c>
      <c r="AE1191" s="16">
        <v>923</v>
      </c>
      <c r="AF1191" s="16">
        <v>911</v>
      </c>
      <c r="AG1191" s="16">
        <v>6414212</v>
      </c>
      <c r="AH1191" s="16">
        <v>921180</v>
      </c>
      <c r="AI1191" s="16">
        <v>38025</v>
      </c>
      <c r="AJ1191" s="16">
        <v>536</v>
      </c>
      <c r="AL1191" s="16">
        <v>140</v>
      </c>
      <c r="AM1191" s="16">
        <v>840</v>
      </c>
      <c r="AN1191" s="16">
        <v>1046</v>
      </c>
      <c r="AO1191" s="16">
        <v>1037</v>
      </c>
      <c r="AP1191" s="16">
        <v>7165319</v>
      </c>
      <c r="AQ1191" s="16">
        <v>1061032</v>
      </c>
      <c r="AR1191" s="16">
        <v>53981</v>
      </c>
      <c r="AS1191" s="16">
        <v>566</v>
      </c>
      <c r="AU1191" s="16">
        <v>139</v>
      </c>
      <c r="AV1191" s="16">
        <v>938</v>
      </c>
      <c r="AW1191" s="16">
        <v>25691603</v>
      </c>
      <c r="AX1191" s="16">
        <v>8148453</v>
      </c>
      <c r="AY1191" s="16">
        <v>374926</v>
      </c>
      <c r="AZ1191" s="16">
        <v>527</v>
      </c>
      <c r="BA1191" s="16">
        <v>27387</v>
      </c>
    </row>
    <row r="1192" spans="1:53">
      <c r="A1192" s="15" t="s">
        <v>1344</v>
      </c>
      <c r="B1192" s="15" t="s">
        <v>1345</v>
      </c>
      <c r="C1192" s="15" t="s">
        <v>1346</v>
      </c>
      <c r="D1192" s="15" t="s">
        <v>1347</v>
      </c>
      <c r="E1192" s="15" t="s">
        <v>1347</v>
      </c>
      <c r="F1192" s="15" t="s">
        <v>2059</v>
      </c>
      <c r="G1192" s="15" t="s">
        <v>1714</v>
      </c>
      <c r="H1192" s="15" t="s">
        <v>3716</v>
      </c>
      <c r="I1192" s="15" t="s">
        <v>1369</v>
      </c>
      <c r="J1192" s="15"/>
      <c r="K1192" s="16">
        <v>367</v>
      </c>
      <c r="L1192" s="16">
        <v>1760</v>
      </c>
      <c r="M1192" s="16">
        <v>1834</v>
      </c>
      <c r="N1192" s="16">
        <v>1850</v>
      </c>
      <c r="O1192" s="16">
        <v>13127496</v>
      </c>
      <c r="P1192" s="16">
        <v>9063281</v>
      </c>
      <c r="Q1192" s="16">
        <v>513466</v>
      </c>
      <c r="R1192" s="16">
        <v>556</v>
      </c>
      <c r="S1192" s="15"/>
      <c r="T1192" s="16">
        <v>365</v>
      </c>
      <c r="U1192" s="16">
        <v>2244</v>
      </c>
      <c r="V1192" s="16">
        <v>2662</v>
      </c>
      <c r="W1192" s="16">
        <v>3249</v>
      </c>
      <c r="X1192" s="16">
        <v>20229329</v>
      </c>
      <c r="Y1192" s="16">
        <v>8397271</v>
      </c>
      <c r="Z1192" s="16">
        <v>488018</v>
      </c>
      <c r="AA1192" s="16">
        <v>572</v>
      </c>
      <c r="AC1192" s="16">
        <v>364</v>
      </c>
      <c r="AD1192" s="16">
        <v>3575</v>
      </c>
      <c r="AE1192" s="16">
        <v>3703</v>
      </c>
      <c r="AF1192" s="16">
        <v>3771</v>
      </c>
      <c r="AG1192" s="16">
        <v>37159278</v>
      </c>
      <c r="AH1192" s="16">
        <v>8292063</v>
      </c>
      <c r="AI1192" s="16">
        <v>482757</v>
      </c>
      <c r="AJ1192" s="16">
        <v>776</v>
      </c>
      <c r="AL1192" s="16">
        <v>370</v>
      </c>
      <c r="AM1192" s="16">
        <v>3703</v>
      </c>
      <c r="AN1192" s="16">
        <v>3388</v>
      </c>
      <c r="AO1192" s="16">
        <v>2867</v>
      </c>
      <c r="AP1192" s="16">
        <v>30267988</v>
      </c>
      <c r="AQ1192" s="16">
        <v>3370004</v>
      </c>
      <c r="AR1192" s="16">
        <v>195191</v>
      </c>
      <c r="AS1192" s="16">
        <v>701</v>
      </c>
      <c r="AU1192" s="16">
        <v>367</v>
      </c>
      <c r="AV1192" s="16">
        <v>2884</v>
      </c>
      <c r="AW1192" s="16">
        <v>100784091</v>
      </c>
      <c r="AX1192" s="16">
        <v>29122619</v>
      </c>
      <c r="AY1192" s="16">
        <v>1679432</v>
      </c>
      <c r="AZ1192" s="16">
        <v>672</v>
      </c>
      <c r="BA1192" s="16">
        <v>34948</v>
      </c>
    </row>
    <row r="1193" spans="1:53">
      <c r="A1193" s="15" t="s">
        <v>1344</v>
      </c>
      <c r="B1193" s="15" t="s">
        <v>1345</v>
      </c>
      <c r="C1193" s="15" t="s">
        <v>1346</v>
      </c>
      <c r="D1193" s="15" t="s">
        <v>1347</v>
      </c>
      <c r="E1193" s="15" t="s">
        <v>1347</v>
      </c>
      <c r="F1193" s="15" t="s">
        <v>2059</v>
      </c>
      <c r="G1193" s="15" t="s">
        <v>1715</v>
      </c>
      <c r="H1193" s="15" t="s">
        <v>3716</v>
      </c>
      <c r="I1193" s="15" t="s">
        <v>1371</v>
      </c>
      <c r="J1193" s="15"/>
      <c r="K1193" s="16">
        <v>18</v>
      </c>
      <c r="L1193" s="16">
        <v>31</v>
      </c>
      <c r="M1193" s="16">
        <v>27</v>
      </c>
      <c r="N1193" s="16">
        <v>31</v>
      </c>
      <c r="O1193" s="16">
        <v>157721</v>
      </c>
      <c r="P1193" s="16">
        <v>114220</v>
      </c>
      <c r="Q1193" s="16">
        <v>3660</v>
      </c>
      <c r="R1193" s="16">
        <v>409</v>
      </c>
      <c r="S1193" s="15"/>
      <c r="T1193" s="16">
        <v>19</v>
      </c>
      <c r="U1193" s="16">
        <v>25</v>
      </c>
      <c r="V1193" s="16">
        <v>29</v>
      </c>
      <c r="W1193" s="16">
        <v>30</v>
      </c>
      <c r="X1193" s="16">
        <v>169514</v>
      </c>
      <c r="Y1193" s="16">
        <v>46004</v>
      </c>
      <c r="Z1193" s="16">
        <v>1694</v>
      </c>
      <c r="AA1193" s="16">
        <v>466</v>
      </c>
      <c r="AC1193" s="16">
        <v>20</v>
      </c>
      <c r="AD1193" s="16">
        <v>30</v>
      </c>
      <c r="AE1193" s="16">
        <v>30</v>
      </c>
      <c r="AF1193" s="16">
        <v>30</v>
      </c>
      <c r="AG1193" s="16">
        <v>244318</v>
      </c>
      <c r="AH1193" s="16">
        <v>47807</v>
      </c>
      <c r="AI1193" s="16">
        <v>2112</v>
      </c>
      <c r="AJ1193" s="16">
        <v>626</v>
      </c>
      <c r="AL1193" s="16">
        <v>21</v>
      </c>
      <c r="AM1193" s="16">
        <v>30</v>
      </c>
      <c r="AN1193" s="16">
        <v>26</v>
      </c>
      <c r="AO1193" s="16">
        <v>28</v>
      </c>
      <c r="AP1193" s="16">
        <v>816786</v>
      </c>
      <c r="AQ1193" s="16">
        <v>52996</v>
      </c>
      <c r="AR1193" s="16">
        <v>2592</v>
      </c>
      <c r="AS1193" s="16">
        <v>2244</v>
      </c>
      <c r="AU1193" s="16">
        <v>20</v>
      </c>
      <c r="AV1193" s="16">
        <v>29</v>
      </c>
      <c r="AW1193" s="16">
        <v>1388339</v>
      </c>
      <c r="AX1193" s="16">
        <v>261027</v>
      </c>
      <c r="AY1193" s="16">
        <v>10058</v>
      </c>
      <c r="AZ1193" s="16">
        <v>923</v>
      </c>
      <c r="BA1193" s="16">
        <v>48012</v>
      </c>
    </row>
    <row r="1194" spans="1:53">
      <c r="A1194" s="15" t="s">
        <v>1344</v>
      </c>
      <c r="B1194" s="15" t="s">
        <v>1345</v>
      </c>
      <c r="C1194" s="15" t="s">
        <v>1346</v>
      </c>
      <c r="D1194" s="15" t="s">
        <v>1347</v>
      </c>
      <c r="E1194" s="15" t="s">
        <v>1347</v>
      </c>
      <c r="F1194" s="15" t="s">
        <v>2059</v>
      </c>
      <c r="G1194" s="15" t="s">
        <v>1716</v>
      </c>
      <c r="H1194" s="15" t="s">
        <v>3716</v>
      </c>
      <c r="I1194" s="15" t="s">
        <v>1373</v>
      </c>
      <c r="J1194" s="15"/>
      <c r="K1194" s="16">
        <v>18</v>
      </c>
      <c r="L1194" s="16">
        <v>31</v>
      </c>
      <c r="M1194" s="16">
        <v>27</v>
      </c>
      <c r="N1194" s="16">
        <v>31</v>
      </c>
      <c r="O1194" s="16">
        <v>157721</v>
      </c>
      <c r="P1194" s="16">
        <v>114220</v>
      </c>
      <c r="Q1194" s="16">
        <v>3660</v>
      </c>
      <c r="R1194" s="16">
        <v>409</v>
      </c>
      <c r="S1194" s="15"/>
      <c r="T1194" s="16">
        <v>19</v>
      </c>
      <c r="U1194" s="16">
        <v>25</v>
      </c>
      <c r="V1194" s="16">
        <v>29</v>
      </c>
      <c r="W1194" s="16">
        <v>30</v>
      </c>
      <c r="X1194" s="16">
        <v>169514</v>
      </c>
      <c r="Y1194" s="16">
        <v>46004</v>
      </c>
      <c r="Z1194" s="16">
        <v>1694</v>
      </c>
      <c r="AA1194" s="16">
        <v>466</v>
      </c>
      <c r="AC1194" s="16">
        <v>20</v>
      </c>
      <c r="AD1194" s="16">
        <v>30</v>
      </c>
      <c r="AE1194" s="16">
        <v>30</v>
      </c>
      <c r="AF1194" s="16">
        <v>30</v>
      </c>
      <c r="AG1194" s="16">
        <v>244318</v>
      </c>
      <c r="AH1194" s="16">
        <v>47807</v>
      </c>
      <c r="AI1194" s="16">
        <v>2112</v>
      </c>
      <c r="AJ1194" s="16">
        <v>626</v>
      </c>
      <c r="AL1194" s="16">
        <v>21</v>
      </c>
      <c r="AM1194" s="16">
        <v>30</v>
      </c>
      <c r="AN1194" s="16">
        <v>26</v>
      </c>
      <c r="AO1194" s="16">
        <v>28</v>
      </c>
      <c r="AP1194" s="16">
        <v>816786</v>
      </c>
      <c r="AQ1194" s="16">
        <v>52996</v>
      </c>
      <c r="AR1194" s="16">
        <v>2592</v>
      </c>
      <c r="AS1194" s="16">
        <v>2244</v>
      </c>
      <c r="AU1194" s="16">
        <v>20</v>
      </c>
      <c r="AV1194" s="16">
        <v>29</v>
      </c>
      <c r="AW1194" s="16">
        <v>1388339</v>
      </c>
      <c r="AX1194" s="16">
        <v>261027</v>
      </c>
      <c r="AY1194" s="16">
        <v>10058</v>
      </c>
      <c r="AZ1194" s="16">
        <v>923</v>
      </c>
      <c r="BA1194" s="16">
        <v>48012</v>
      </c>
    </row>
    <row r="1195" spans="1:53">
      <c r="A1195" s="15" t="s">
        <v>1344</v>
      </c>
      <c r="B1195" s="15" t="s">
        <v>1345</v>
      </c>
      <c r="C1195" s="15" t="s">
        <v>1346</v>
      </c>
      <c r="D1195" s="15" t="s">
        <v>1347</v>
      </c>
      <c r="E1195" s="15" t="s">
        <v>1347</v>
      </c>
      <c r="F1195" s="15" t="s">
        <v>2059</v>
      </c>
      <c r="G1195" s="15" t="s">
        <v>1717</v>
      </c>
      <c r="H1195" s="15" t="s">
        <v>3716</v>
      </c>
      <c r="I1195" s="15" t="s">
        <v>1375</v>
      </c>
      <c r="J1195" s="15"/>
      <c r="K1195" s="16">
        <v>18</v>
      </c>
      <c r="L1195" s="16">
        <v>31</v>
      </c>
      <c r="M1195" s="16">
        <v>27</v>
      </c>
      <c r="N1195" s="16">
        <v>31</v>
      </c>
      <c r="O1195" s="16">
        <v>157721</v>
      </c>
      <c r="P1195" s="16">
        <v>114220</v>
      </c>
      <c r="Q1195" s="16">
        <v>3660</v>
      </c>
      <c r="R1195" s="16">
        <v>409</v>
      </c>
      <c r="S1195" s="15"/>
      <c r="T1195" s="16">
        <v>19</v>
      </c>
      <c r="U1195" s="16">
        <v>25</v>
      </c>
      <c r="V1195" s="16">
        <v>29</v>
      </c>
      <c r="W1195" s="16">
        <v>30</v>
      </c>
      <c r="X1195" s="16">
        <v>169514</v>
      </c>
      <c r="Y1195" s="16">
        <v>46004</v>
      </c>
      <c r="Z1195" s="16">
        <v>1694</v>
      </c>
      <c r="AA1195" s="16">
        <v>466</v>
      </c>
      <c r="AC1195" s="16">
        <v>20</v>
      </c>
      <c r="AD1195" s="16">
        <v>30</v>
      </c>
      <c r="AE1195" s="16">
        <v>30</v>
      </c>
      <c r="AF1195" s="16">
        <v>30</v>
      </c>
      <c r="AG1195" s="16">
        <v>244318</v>
      </c>
      <c r="AH1195" s="16">
        <v>47807</v>
      </c>
      <c r="AI1195" s="16">
        <v>2112</v>
      </c>
      <c r="AJ1195" s="16">
        <v>626</v>
      </c>
      <c r="AL1195" s="16">
        <v>21</v>
      </c>
      <c r="AM1195" s="16">
        <v>30</v>
      </c>
      <c r="AN1195" s="16">
        <v>26</v>
      </c>
      <c r="AO1195" s="16">
        <v>28</v>
      </c>
      <c r="AP1195" s="16">
        <v>816786</v>
      </c>
      <c r="AQ1195" s="16">
        <v>52996</v>
      </c>
      <c r="AR1195" s="16">
        <v>2592</v>
      </c>
      <c r="AS1195" s="16">
        <v>2244</v>
      </c>
      <c r="AU1195" s="16">
        <v>20</v>
      </c>
      <c r="AV1195" s="16">
        <v>29</v>
      </c>
      <c r="AW1195" s="16">
        <v>1388339</v>
      </c>
      <c r="AX1195" s="16">
        <v>261027</v>
      </c>
      <c r="AY1195" s="16">
        <v>10058</v>
      </c>
      <c r="AZ1195" s="16">
        <v>923</v>
      </c>
      <c r="BA1195" s="16">
        <v>48012</v>
      </c>
    </row>
    <row r="1196" spans="1:53">
      <c r="A1196" s="15" t="s">
        <v>1344</v>
      </c>
      <c r="B1196" s="15" t="s">
        <v>1345</v>
      </c>
      <c r="C1196" s="15" t="s">
        <v>1346</v>
      </c>
      <c r="D1196" s="15" t="s">
        <v>1347</v>
      </c>
      <c r="E1196" s="15" t="s">
        <v>1347</v>
      </c>
      <c r="F1196" s="15" t="s">
        <v>2059</v>
      </c>
      <c r="G1196" s="15" t="s">
        <v>2142</v>
      </c>
      <c r="H1196" s="15" t="s">
        <v>3716</v>
      </c>
      <c r="I1196" s="15" t="s">
        <v>1371</v>
      </c>
      <c r="J1196" s="15"/>
      <c r="K1196" s="16">
        <v>25</v>
      </c>
      <c r="L1196" s="16">
        <v>276</v>
      </c>
      <c r="M1196" s="16">
        <v>409</v>
      </c>
      <c r="N1196" s="16">
        <v>436</v>
      </c>
      <c r="O1196" s="16">
        <v>2138246</v>
      </c>
      <c r="P1196" s="16">
        <v>1835034</v>
      </c>
      <c r="Q1196" s="16">
        <v>92226</v>
      </c>
      <c r="R1196" s="16">
        <v>440</v>
      </c>
      <c r="S1196" s="15"/>
      <c r="T1196" s="16">
        <v>25</v>
      </c>
      <c r="U1196" s="16">
        <v>477</v>
      </c>
      <c r="V1196" s="16">
        <v>486</v>
      </c>
      <c r="W1196" s="16">
        <v>510</v>
      </c>
      <c r="X1196" s="16">
        <v>3159907</v>
      </c>
      <c r="Y1196" s="16">
        <v>1206023</v>
      </c>
      <c r="Z1196" s="16">
        <v>62882</v>
      </c>
      <c r="AA1196" s="16">
        <v>495</v>
      </c>
      <c r="AC1196" s="16">
        <v>24</v>
      </c>
      <c r="AD1196" s="16">
        <v>506</v>
      </c>
      <c r="AE1196" s="16">
        <v>563</v>
      </c>
      <c r="AF1196" s="16">
        <v>657</v>
      </c>
      <c r="AG1196" s="16">
        <v>3760615</v>
      </c>
      <c r="AH1196" s="16">
        <v>929804</v>
      </c>
      <c r="AI1196" s="16">
        <v>54724</v>
      </c>
      <c r="AJ1196" s="16">
        <v>503</v>
      </c>
      <c r="AL1196" s="16">
        <v>26</v>
      </c>
      <c r="AM1196" s="16">
        <v>729</v>
      </c>
      <c r="AN1196" s="16">
        <v>657</v>
      </c>
      <c r="AO1196" s="16">
        <v>615</v>
      </c>
      <c r="AP1196" s="16">
        <v>3754342</v>
      </c>
      <c r="AQ1196" s="16">
        <v>586308</v>
      </c>
      <c r="AR1196" s="16">
        <v>32267</v>
      </c>
      <c r="AS1196" s="16">
        <v>433</v>
      </c>
      <c r="AU1196" s="16">
        <v>25</v>
      </c>
      <c r="AV1196" s="16">
        <v>527</v>
      </c>
      <c r="AW1196" s="16">
        <v>12813110</v>
      </c>
      <c r="AX1196" s="16">
        <v>4557169</v>
      </c>
      <c r="AY1196" s="16">
        <v>242099</v>
      </c>
      <c r="AZ1196" s="16">
        <v>468</v>
      </c>
      <c r="BA1196" s="16">
        <v>24325</v>
      </c>
    </row>
    <row r="1197" spans="1:53">
      <c r="A1197" s="15" t="s">
        <v>1344</v>
      </c>
      <c r="B1197" s="15" t="s">
        <v>1345</v>
      </c>
      <c r="C1197" s="15" t="s">
        <v>1346</v>
      </c>
      <c r="D1197" s="15" t="s">
        <v>1347</v>
      </c>
      <c r="E1197" s="15" t="s">
        <v>1347</v>
      </c>
      <c r="F1197" s="15" t="s">
        <v>2059</v>
      </c>
      <c r="G1197" s="15" t="s">
        <v>2143</v>
      </c>
      <c r="H1197" s="15" t="s">
        <v>3716</v>
      </c>
      <c r="I1197" s="15" t="s">
        <v>1373</v>
      </c>
      <c r="J1197" s="15"/>
      <c r="K1197" s="16">
        <v>25</v>
      </c>
      <c r="L1197" s="16">
        <v>276</v>
      </c>
      <c r="M1197" s="16">
        <v>409</v>
      </c>
      <c r="N1197" s="16">
        <v>436</v>
      </c>
      <c r="O1197" s="16">
        <v>2138246</v>
      </c>
      <c r="P1197" s="16">
        <v>1835034</v>
      </c>
      <c r="Q1197" s="16">
        <v>92226</v>
      </c>
      <c r="R1197" s="16">
        <v>440</v>
      </c>
      <c r="S1197" s="15"/>
      <c r="T1197" s="16">
        <v>25</v>
      </c>
      <c r="U1197" s="16">
        <v>477</v>
      </c>
      <c r="V1197" s="16">
        <v>486</v>
      </c>
      <c r="W1197" s="16">
        <v>510</v>
      </c>
      <c r="X1197" s="16">
        <v>3159907</v>
      </c>
      <c r="Y1197" s="16">
        <v>1206023</v>
      </c>
      <c r="Z1197" s="16">
        <v>62882</v>
      </c>
      <c r="AA1197" s="16">
        <v>495</v>
      </c>
      <c r="AC1197" s="16">
        <v>24</v>
      </c>
      <c r="AD1197" s="16">
        <v>506</v>
      </c>
      <c r="AE1197" s="16">
        <v>563</v>
      </c>
      <c r="AF1197" s="16">
        <v>657</v>
      </c>
      <c r="AG1197" s="16">
        <v>3760615</v>
      </c>
      <c r="AH1197" s="16">
        <v>929804</v>
      </c>
      <c r="AI1197" s="16">
        <v>54724</v>
      </c>
      <c r="AJ1197" s="16">
        <v>503</v>
      </c>
      <c r="AL1197" s="16">
        <v>26</v>
      </c>
      <c r="AM1197" s="16">
        <v>729</v>
      </c>
      <c r="AN1197" s="16">
        <v>657</v>
      </c>
      <c r="AO1197" s="16">
        <v>615</v>
      </c>
      <c r="AP1197" s="16">
        <v>3754342</v>
      </c>
      <c r="AQ1197" s="16">
        <v>586308</v>
      </c>
      <c r="AR1197" s="16">
        <v>32267</v>
      </c>
      <c r="AS1197" s="16">
        <v>433</v>
      </c>
      <c r="AU1197" s="16">
        <v>25</v>
      </c>
      <c r="AV1197" s="16">
        <v>527</v>
      </c>
      <c r="AW1197" s="16">
        <v>12813110</v>
      </c>
      <c r="AX1197" s="16">
        <v>4557169</v>
      </c>
      <c r="AY1197" s="16">
        <v>242099</v>
      </c>
      <c r="AZ1197" s="16">
        <v>468</v>
      </c>
      <c r="BA1197" s="16">
        <v>24325</v>
      </c>
    </row>
    <row r="1198" spans="1:53">
      <c r="A1198" s="15" t="s">
        <v>1344</v>
      </c>
      <c r="B1198" s="15" t="s">
        <v>1345</v>
      </c>
      <c r="C1198" s="15" t="s">
        <v>1346</v>
      </c>
      <c r="D1198" s="15" t="s">
        <v>1347</v>
      </c>
      <c r="E1198" s="15" t="s">
        <v>1347</v>
      </c>
      <c r="F1198" s="15" t="s">
        <v>2059</v>
      </c>
      <c r="G1198" s="15" t="s">
        <v>2144</v>
      </c>
      <c r="H1198" s="15" t="s">
        <v>3716</v>
      </c>
      <c r="I1198" s="15" t="s">
        <v>1375</v>
      </c>
      <c r="J1198" s="15"/>
      <c r="K1198" s="16">
        <v>25</v>
      </c>
      <c r="L1198" s="16">
        <v>276</v>
      </c>
      <c r="M1198" s="16">
        <v>409</v>
      </c>
      <c r="N1198" s="16">
        <v>436</v>
      </c>
      <c r="O1198" s="16">
        <v>2138246</v>
      </c>
      <c r="P1198" s="16">
        <v>1835034</v>
      </c>
      <c r="Q1198" s="16">
        <v>92226</v>
      </c>
      <c r="R1198" s="16">
        <v>440</v>
      </c>
      <c r="S1198" s="15"/>
      <c r="T1198" s="16">
        <v>25</v>
      </c>
      <c r="U1198" s="16">
        <v>477</v>
      </c>
      <c r="V1198" s="16">
        <v>486</v>
      </c>
      <c r="W1198" s="16">
        <v>510</v>
      </c>
      <c r="X1198" s="16">
        <v>3159907</v>
      </c>
      <c r="Y1198" s="16">
        <v>1206023</v>
      </c>
      <c r="Z1198" s="16">
        <v>62882</v>
      </c>
      <c r="AA1198" s="16">
        <v>495</v>
      </c>
      <c r="AC1198" s="16">
        <v>24</v>
      </c>
      <c r="AD1198" s="16">
        <v>506</v>
      </c>
      <c r="AE1198" s="16">
        <v>563</v>
      </c>
      <c r="AF1198" s="16">
        <v>657</v>
      </c>
      <c r="AG1198" s="16">
        <v>3760615</v>
      </c>
      <c r="AH1198" s="16">
        <v>929804</v>
      </c>
      <c r="AI1198" s="16">
        <v>54724</v>
      </c>
      <c r="AJ1198" s="16">
        <v>503</v>
      </c>
      <c r="AL1198" s="16">
        <v>26</v>
      </c>
      <c r="AM1198" s="16">
        <v>729</v>
      </c>
      <c r="AN1198" s="16">
        <v>657</v>
      </c>
      <c r="AO1198" s="16">
        <v>615</v>
      </c>
      <c r="AP1198" s="16">
        <v>3754342</v>
      </c>
      <c r="AQ1198" s="16">
        <v>586308</v>
      </c>
      <c r="AR1198" s="16">
        <v>32267</v>
      </c>
      <c r="AS1198" s="16">
        <v>433</v>
      </c>
      <c r="AU1198" s="16">
        <v>25</v>
      </c>
      <c r="AV1198" s="16">
        <v>527</v>
      </c>
      <c r="AW1198" s="16">
        <v>12813110</v>
      </c>
      <c r="AX1198" s="16">
        <v>4557169</v>
      </c>
      <c r="AY1198" s="16">
        <v>242099</v>
      </c>
      <c r="AZ1198" s="16">
        <v>468</v>
      </c>
      <c r="BA1198" s="16">
        <v>24325</v>
      </c>
    </row>
    <row r="1199" spans="1:53">
      <c r="A1199" s="15" t="s">
        <v>1344</v>
      </c>
      <c r="B1199" s="15" t="s">
        <v>1345</v>
      </c>
      <c r="C1199" s="15" t="s">
        <v>1346</v>
      </c>
      <c r="D1199" s="15" t="s">
        <v>1347</v>
      </c>
      <c r="E1199" s="15" t="s">
        <v>1347</v>
      </c>
      <c r="F1199" s="15" t="s">
        <v>2059</v>
      </c>
      <c r="G1199" s="15" t="s">
        <v>2145</v>
      </c>
      <c r="H1199" s="15" t="s">
        <v>3716</v>
      </c>
      <c r="I1199" s="15" t="s">
        <v>1371</v>
      </c>
      <c r="J1199" s="15"/>
      <c r="K1199" s="16">
        <v>324</v>
      </c>
      <c r="L1199" s="16">
        <v>1453</v>
      </c>
      <c r="M1199" s="16">
        <v>1398</v>
      </c>
      <c r="N1199" s="16">
        <v>1383</v>
      </c>
      <c r="O1199" s="16">
        <v>10831529</v>
      </c>
      <c r="P1199" s="16">
        <v>7114027</v>
      </c>
      <c r="Q1199" s="16">
        <v>417580</v>
      </c>
      <c r="R1199" s="16">
        <v>590</v>
      </c>
      <c r="S1199" s="15"/>
      <c r="T1199" s="16">
        <v>321</v>
      </c>
      <c r="U1199" s="16">
        <v>1742</v>
      </c>
      <c r="V1199" s="16">
        <v>2147</v>
      </c>
      <c r="W1199" s="16">
        <v>2709</v>
      </c>
      <c r="X1199" s="16">
        <v>16899908</v>
      </c>
      <c r="Y1199" s="16">
        <v>7145244</v>
      </c>
      <c r="Z1199" s="16">
        <v>423442</v>
      </c>
      <c r="AA1199" s="16">
        <v>591</v>
      </c>
      <c r="AC1199" s="16">
        <v>320</v>
      </c>
      <c r="AD1199" s="16">
        <v>3039</v>
      </c>
      <c r="AE1199" s="16">
        <v>3110</v>
      </c>
      <c r="AF1199" s="16">
        <v>3084</v>
      </c>
      <c r="AG1199" s="16">
        <v>33154345</v>
      </c>
      <c r="AH1199" s="16">
        <v>7314452</v>
      </c>
      <c r="AI1199" s="16">
        <v>425921</v>
      </c>
      <c r="AJ1199" s="16">
        <v>829</v>
      </c>
      <c r="AL1199" s="16">
        <v>323</v>
      </c>
      <c r="AM1199" s="16">
        <v>2944</v>
      </c>
      <c r="AN1199" s="16">
        <v>2705</v>
      </c>
      <c r="AO1199" s="16">
        <v>2224</v>
      </c>
      <c r="AP1199" s="16">
        <v>25696860</v>
      </c>
      <c r="AQ1199" s="16">
        <v>2730700</v>
      </c>
      <c r="AR1199" s="16">
        <v>160332</v>
      </c>
      <c r="AS1199" s="16">
        <v>753</v>
      </c>
      <c r="AU1199" s="16">
        <v>322</v>
      </c>
      <c r="AV1199" s="16">
        <v>2328</v>
      </c>
      <c r="AW1199" s="16">
        <v>86582642</v>
      </c>
      <c r="AX1199" s="16">
        <v>24304423</v>
      </c>
      <c r="AY1199" s="16">
        <v>1427275</v>
      </c>
      <c r="AZ1199" s="16">
        <v>715</v>
      </c>
      <c r="BA1199" s="16">
        <v>37189</v>
      </c>
    </row>
    <row r="1200" spans="1:53">
      <c r="A1200" s="15" t="s">
        <v>1344</v>
      </c>
      <c r="B1200" s="15" t="s">
        <v>1345</v>
      </c>
      <c r="C1200" s="15" t="s">
        <v>1346</v>
      </c>
      <c r="D1200" s="15" t="s">
        <v>1347</v>
      </c>
      <c r="E1200" s="15" t="s">
        <v>1347</v>
      </c>
      <c r="F1200" s="15" t="s">
        <v>2059</v>
      </c>
      <c r="G1200" s="15" t="s">
        <v>2146</v>
      </c>
      <c r="H1200" s="15" t="s">
        <v>3716</v>
      </c>
      <c r="I1200" s="15" t="s">
        <v>1373</v>
      </c>
      <c r="J1200" s="15"/>
      <c r="K1200" s="16">
        <v>324</v>
      </c>
      <c r="L1200" s="16">
        <v>1453</v>
      </c>
      <c r="M1200" s="16">
        <v>1398</v>
      </c>
      <c r="N1200" s="16">
        <v>1383</v>
      </c>
      <c r="O1200" s="16">
        <v>10831529</v>
      </c>
      <c r="P1200" s="16">
        <v>7114027</v>
      </c>
      <c r="Q1200" s="16">
        <v>417580</v>
      </c>
      <c r="R1200" s="16">
        <v>590</v>
      </c>
      <c r="S1200" s="15"/>
      <c r="T1200" s="16">
        <v>321</v>
      </c>
      <c r="U1200" s="16">
        <v>1742</v>
      </c>
      <c r="V1200" s="16">
        <v>2147</v>
      </c>
      <c r="W1200" s="16">
        <v>2709</v>
      </c>
      <c r="X1200" s="16">
        <v>16899908</v>
      </c>
      <c r="Y1200" s="16">
        <v>7145244</v>
      </c>
      <c r="Z1200" s="16">
        <v>423442</v>
      </c>
      <c r="AA1200" s="16">
        <v>591</v>
      </c>
      <c r="AC1200" s="16">
        <v>320</v>
      </c>
      <c r="AD1200" s="16">
        <v>3039</v>
      </c>
      <c r="AE1200" s="16">
        <v>3110</v>
      </c>
      <c r="AF1200" s="16">
        <v>3084</v>
      </c>
      <c r="AG1200" s="16">
        <v>33154345</v>
      </c>
      <c r="AH1200" s="16">
        <v>7314452</v>
      </c>
      <c r="AI1200" s="16">
        <v>425921</v>
      </c>
      <c r="AJ1200" s="16">
        <v>829</v>
      </c>
      <c r="AL1200" s="16">
        <v>323</v>
      </c>
      <c r="AM1200" s="16">
        <v>2944</v>
      </c>
      <c r="AN1200" s="16">
        <v>2705</v>
      </c>
      <c r="AO1200" s="16">
        <v>2224</v>
      </c>
      <c r="AP1200" s="16">
        <v>25696860</v>
      </c>
      <c r="AQ1200" s="16">
        <v>2730700</v>
      </c>
      <c r="AR1200" s="16">
        <v>160332</v>
      </c>
      <c r="AS1200" s="16">
        <v>753</v>
      </c>
      <c r="AU1200" s="16">
        <v>322</v>
      </c>
      <c r="AV1200" s="16">
        <v>2328</v>
      </c>
      <c r="AW1200" s="16">
        <v>86582642</v>
      </c>
      <c r="AX1200" s="16">
        <v>24304423</v>
      </c>
      <c r="AY1200" s="16">
        <v>1427275</v>
      </c>
      <c r="AZ1200" s="16">
        <v>715</v>
      </c>
      <c r="BA1200" s="16">
        <v>37189</v>
      </c>
    </row>
    <row r="1201" spans="1:53">
      <c r="A1201" s="15" t="s">
        <v>1344</v>
      </c>
      <c r="B1201" s="15" t="s">
        <v>1345</v>
      </c>
      <c r="C1201" s="15" t="s">
        <v>1346</v>
      </c>
      <c r="D1201" s="15" t="s">
        <v>1347</v>
      </c>
      <c r="E1201" s="15" t="s">
        <v>1347</v>
      </c>
      <c r="F1201" s="15" t="s">
        <v>2059</v>
      </c>
      <c r="G1201" s="15" t="s">
        <v>2147</v>
      </c>
      <c r="H1201" s="15" t="s">
        <v>3716</v>
      </c>
      <c r="I1201" s="15" t="s">
        <v>1375</v>
      </c>
      <c r="J1201" s="15"/>
      <c r="K1201" s="16">
        <v>324</v>
      </c>
      <c r="L1201" s="16">
        <v>1453</v>
      </c>
      <c r="M1201" s="16">
        <v>1398</v>
      </c>
      <c r="N1201" s="16">
        <v>1383</v>
      </c>
      <c r="O1201" s="16">
        <v>10831529</v>
      </c>
      <c r="P1201" s="16">
        <v>7114027</v>
      </c>
      <c r="Q1201" s="16">
        <v>417580</v>
      </c>
      <c r="R1201" s="16">
        <v>590</v>
      </c>
      <c r="S1201" s="15"/>
      <c r="T1201" s="16">
        <v>321</v>
      </c>
      <c r="U1201" s="16">
        <v>1742</v>
      </c>
      <c r="V1201" s="16">
        <v>2147</v>
      </c>
      <c r="W1201" s="16">
        <v>2709</v>
      </c>
      <c r="X1201" s="16">
        <v>16899908</v>
      </c>
      <c r="Y1201" s="16">
        <v>7145244</v>
      </c>
      <c r="Z1201" s="16">
        <v>423442</v>
      </c>
      <c r="AA1201" s="16">
        <v>591</v>
      </c>
      <c r="AC1201" s="16">
        <v>320</v>
      </c>
      <c r="AD1201" s="16">
        <v>3039</v>
      </c>
      <c r="AE1201" s="16">
        <v>3110</v>
      </c>
      <c r="AF1201" s="16">
        <v>3084</v>
      </c>
      <c r="AG1201" s="16">
        <v>33154345</v>
      </c>
      <c r="AH1201" s="16">
        <v>7314452</v>
      </c>
      <c r="AI1201" s="16">
        <v>425921</v>
      </c>
      <c r="AJ1201" s="16">
        <v>829</v>
      </c>
      <c r="AL1201" s="16">
        <v>323</v>
      </c>
      <c r="AM1201" s="16">
        <v>2944</v>
      </c>
      <c r="AN1201" s="16">
        <v>2705</v>
      </c>
      <c r="AO1201" s="16">
        <v>2224</v>
      </c>
      <c r="AP1201" s="16">
        <v>25696860</v>
      </c>
      <c r="AQ1201" s="16">
        <v>2730700</v>
      </c>
      <c r="AR1201" s="16">
        <v>160332</v>
      </c>
      <c r="AS1201" s="16">
        <v>753</v>
      </c>
      <c r="AU1201" s="16">
        <v>322</v>
      </c>
      <c r="AV1201" s="16">
        <v>2328</v>
      </c>
      <c r="AW1201" s="16">
        <v>86582642</v>
      </c>
      <c r="AX1201" s="16">
        <v>24304423</v>
      </c>
      <c r="AY1201" s="16">
        <v>1427275</v>
      </c>
      <c r="AZ1201" s="16">
        <v>715</v>
      </c>
      <c r="BA1201" s="16">
        <v>37189</v>
      </c>
    </row>
    <row r="1202" spans="1:53">
      <c r="A1202" s="15" t="s">
        <v>1344</v>
      </c>
      <c r="B1202" s="15" t="s">
        <v>1345</v>
      </c>
      <c r="C1202" s="15" t="s">
        <v>1346</v>
      </c>
      <c r="D1202" s="15" t="s">
        <v>1347</v>
      </c>
      <c r="E1202" s="15" t="s">
        <v>1347</v>
      </c>
      <c r="F1202" s="15" t="s">
        <v>2059</v>
      </c>
      <c r="G1202" s="15" t="s">
        <v>2148</v>
      </c>
      <c r="H1202" s="15" t="s">
        <v>3716</v>
      </c>
      <c r="I1202" s="15" t="s">
        <v>1369</v>
      </c>
      <c r="J1202" s="15"/>
      <c r="K1202" s="16">
        <v>261</v>
      </c>
      <c r="L1202" s="16">
        <v>727</v>
      </c>
      <c r="M1202" s="16">
        <v>724</v>
      </c>
      <c r="N1202" s="16">
        <v>675</v>
      </c>
      <c r="O1202" s="16">
        <v>9893007</v>
      </c>
      <c r="P1202" s="16">
        <v>4468253</v>
      </c>
      <c r="Q1202" s="16">
        <v>250570</v>
      </c>
      <c r="R1202" s="16">
        <v>1074</v>
      </c>
      <c r="S1202" s="15"/>
      <c r="T1202" s="16">
        <v>254</v>
      </c>
      <c r="U1202" s="16">
        <v>617</v>
      </c>
      <c r="V1202" s="16">
        <v>634</v>
      </c>
      <c r="W1202" s="16">
        <v>647</v>
      </c>
      <c r="X1202" s="16">
        <v>5493668</v>
      </c>
      <c r="Y1202" s="16">
        <v>1197949</v>
      </c>
      <c r="Z1202" s="16">
        <v>63472</v>
      </c>
      <c r="AA1202" s="16">
        <v>668</v>
      </c>
      <c r="AC1202" s="16">
        <v>251</v>
      </c>
      <c r="AD1202" s="16">
        <v>597</v>
      </c>
      <c r="AE1202" s="16">
        <v>636</v>
      </c>
      <c r="AF1202" s="16">
        <v>628</v>
      </c>
      <c r="AG1202" s="16">
        <v>6052074</v>
      </c>
      <c r="AH1202" s="16">
        <v>1099008</v>
      </c>
      <c r="AI1202" s="16">
        <v>59162</v>
      </c>
      <c r="AJ1202" s="16">
        <v>750</v>
      </c>
      <c r="AL1202" s="16">
        <v>254</v>
      </c>
      <c r="AM1202" s="16">
        <v>612</v>
      </c>
      <c r="AN1202" s="16">
        <v>607</v>
      </c>
      <c r="AO1202" s="16">
        <v>642</v>
      </c>
      <c r="AP1202" s="16">
        <v>9863371</v>
      </c>
      <c r="AQ1202" s="16">
        <v>950117</v>
      </c>
      <c r="AR1202" s="16">
        <v>50963</v>
      </c>
      <c r="AS1202" s="16">
        <v>1223</v>
      </c>
      <c r="AU1202" s="16">
        <v>255</v>
      </c>
      <c r="AV1202" s="16">
        <v>646</v>
      </c>
      <c r="AW1202" s="16">
        <v>31302120</v>
      </c>
      <c r="AX1202" s="16">
        <v>7715327</v>
      </c>
      <c r="AY1202" s="16">
        <v>424167</v>
      </c>
      <c r="AZ1202" s="16">
        <v>933</v>
      </c>
      <c r="BA1202" s="16">
        <v>48493</v>
      </c>
    </row>
    <row r="1203" spans="1:53">
      <c r="A1203" s="15" t="s">
        <v>1344</v>
      </c>
      <c r="B1203" s="15" t="s">
        <v>1345</v>
      </c>
      <c r="C1203" s="15" t="s">
        <v>1346</v>
      </c>
      <c r="D1203" s="15" t="s">
        <v>1347</v>
      </c>
      <c r="E1203" s="15" t="s">
        <v>1347</v>
      </c>
      <c r="F1203" s="15" t="s">
        <v>2059</v>
      </c>
      <c r="G1203" s="15" t="s">
        <v>2149</v>
      </c>
      <c r="H1203" s="15" t="s">
        <v>3716</v>
      </c>
      <c r="I1203" s="15" t="s">
        <v>1371</v>
      </c>
      <c r="J1203" s="15"/>
      <c r="K1203" s="16">
        <v>247</v>
      </c>
      <c r="L1203" s="16">
        <v>682</v>
      </c>
      <c r="M1203" s="16">
        <v>679</v>
      </c>
      <c r="N1203" s="16">
        <v>629</v>
      </c>
      <c r="O1203" s="16">
        <v>9712037</v>
      </c>
      <c r="P1203" s="16">
        <v>4309147</v>
      </c>
      <c r="Q1203" s="16">
        <v>243810</v>
      </c>
      <c r="R1203" s="16">
        <v>1126</v>
      </c>
      <c r="S1203" s="15"/>
      <c r="T1203" s="16">
        <v>240</v>
      </c>
      <c r="U1203" s="16">
        <v>573</v>
      </c>
      <c r="V1203" s="16">
        <v>591</v>
      </c>
      <c r="W1203" s="16">
        <v>600</v>
      </c>
      <c r="X1203" s="16">
        <v>5278163</v>
      </c>
      <c r="Y1203" s="16">
        <v>1139903</v>
      </c>
      <c r="Z1203" s="16">
        <v>61234</v>
      </c>
      <c r="AA1203" s="16">
        <v>690</v>
      </c>
      <c r="AC1203" s="16">
        <v>237</v>
      </c>
      <c r="AD1203" s="16">
        <v>553</v>
      </c>
      <c r="AE1203" s="16">
        <v>594</v>
      </c>
      <c r="AF1203" s="16">
        <v>588</v>
      </c>
      <c r="AG1203" s="16">
        <v>5833558</v>
      </c>
      <c r="AH1203" s="16">
        <v>1051715</v>
      </c>
      <c r="AI1203" s="16">
        <v>57161</v>
      </c>
      <c r="AJ1203" s="16">
        <v>776</v>
      </c>
      <c r="AL1203" s="16">
        <v>240</v>
      </c>
      <c r="AM1203" s="16">
        <v>561</v>
      </c>
      <c r="AN1203" s="16">
        <v>554</v>
      </c>
      <c r="AO1203" s="16">
        <v>589</v>
      </c>
      <c r="AP1203" s="16">
        <v>9587467</v>
      </c>
      <c r="AQ1203" s="16">
        <v>878623</v>
      </c>
      <c r="AR1203" s="16">
        <v>48348</v>
      </c>
      <c r="AS1203" s="16">
        <v>1298</v>
      </c>
      <c r="AU1203" s="16">
        <v>241</v>
      </c>
      <c r="AV1203" s="16">
        <v>599</v>
      </c>
      <c r="AW1203" s="16">
        <v>30411225</v>
      </c>
      <c r="AX1203" s="16">
        <v>7379388</v>
      </c>
      <c r="AY1203" s="16">
        <v>410553</v>
      </c>
      <c r="AZ1203" s="16">
        <v>976</v>
      </c>
      <c r="BA1203" s="16">
        <v>50735</v>
      </c>
    </row>
    <row r="1204" spans="1:53">
      <c r="A1204" s="15" t="s">
        <v>1344</v>
      </c>
      <c r="B1204" s="15" t="s">
        <v>1345</v>
      </c>
      <c r="C1204" s="15" t="s">
        <v>1346</v>
      </c>
      <c r="D1204" s="15" t="s">
        <v>1347</v>
      </c>
      <c r="E1204" s="15" t="s">
        <v>1347</v>
      </c>
      <c r="F1204" s="15" t="s">
        <v>2059</v>
      </c>
      <c r="G1204" s="15" t="s">
        <v>2150</v>
      </c>
      <c r="H1204" s="15" t="s">
        <v>3716</v>
      </c>
      <c r="I1204" s="15" t="s">
        <v>1373</v>
      </c>
      <c r="J1204" s="15"/>
      <c r="K1204" s="16">
        <v>247</v>
      </c>
      <c r="L1204" s="16">
        <v>682</v>
      </c>
      <c r="M1204" s="16">
        <v>679</v>
      </c>
      <c r="N1204" s="16">
        <v>629</v>
      </c>
      <c r="O1204" s="16">
        <v>9712037</v>
      </c>
      <c r="P1204" s="16">
        <v>4309147</v>
      </c>
      <c r="Q1204" s="16">
        <v>243810</v>
      </c>
      <c r="R1204" s="16">
        <v>1126</v>
      </c>
      <c r="S1204" s="15"/>
      <c r="T1204" s="16">
        <v>240</v>
      </c>
      <c r="U1204" s="16">
        <v>573</v>
      </c>
      <c r="V1204" s="16">
        <v>591</v>
      </c>
      <c r="W1204" s="16">
        <v>600</v>
      </c>
      <c r="X1204" s="16">
        <v>5278163</v>
      </c>
      <c r="Y1204" s="16">
        <v>1139903</v>
      </c>
      <c r="Z1204" s="16">
        <v>61234</v>
      </c>
      <c r="AA1204" s="16">
        <v>690</v>
      </c>
      <c r="AC1204" s="16">
        <v>237</v>
      </c>
      <c r="AD1204" s="16">
        <v>553</v>
      </c>
      <c r="AE1204" s="16">
        <v>594</v>
      </c>
      <c r="AF1204" s="16">
        <v>588</v>
      </c>
      <c r="AG1204" s="16">
        <v>5833558</v>
      </c>
      <c r="AH1204" s="16">
        <v>1051715</v>
      </c>
      <c r="AI1204" s="16">
        <v>57161</v>
      </c>
      <c r="AJ1204" s="16">
        <v>776</v>
      </c>
      <c r="AL1204" s="16">
        <v>240</v>
      </c>
      <c r="AM1204" s="16">
        <v>561</v>
      </c>
      <c r="AN1204" s="16">
        <v>554</v>
      </c>
      <c r="AO1204" s="16">
        <v>589</v>
      </c>
      <c r="AP1204" s="16">
        <v>9587467</v>
      </c>
      <c r="AQ1204" s="16">
        <v>878623</v>
      </c>
      <c r="AR1204" s="16">
        <v>48348</v>
      </c>
      <c r="AS1204" s="16">
        <v>1298</v>
      </c>
      <c r="AU1204" s="16">
        <v>241</v>
      </c>
      <c r="AV1204" s="16">
        <v>599</v>
      </c>
      <c r="AW1204" s="16">
        <v>30411225</v>
      </c>
      <c r="AX1204" s="16">
        <v>7379388</v>
      </c>
      <c r="AY1204" s="16">
        <v>410553</v>
      </c>
      <c r="AZ1204" s="16">
        <v>976</v>
      </c>
      <c r="BA1204" s="16">
        <v>50735</v>
      </c>
    </row>
    <row r="1205" spans="1:53">
      <c r="A1205" s="15" t="s">
        <v>1344</v>
      </c>
      <c r="B1205" s="15" t="s">
        <v>1345</v>
      </c>
      <c r="C1205" s="15" t="s">
        <v>1346</v>
      </c>
      <c r="D1205" s="15" t="s">
        <v>1347</v>
      </c>
      <c r="E1205" s="15" t="s">
        <v>1347</v>
      </c>
      <c r="F1205" s="15" t="s">
        <v>2059</v>
      </c>
      <c r="G1205" s="15" t="s">
        <v>2151</v>
      </c>
      <c r="H1205" s="15" t="s">
        <v>3716</v>
      </c>
      <c r="I1205" s="15" t="s">
        <v>1375</v>
      </c>
      <c r="J1205" s="15"/>
      <c r="K1205" s="16">
        <v>191</v>
      </c>
      <c r="L1205" s="16">
        <v>465</v>
      </c>
      <c r="M1205" s="16">
        <v>468</v>
      </c>
      <c r="N1205" s="16">
        <v>449</v>
      </c>
      <c r="O1205" s="16">
        <v>6915411</v>
      </c>
      <c r="P1205" s="16">
        <v>3145010</v>
      </c>
      <c r="Q1205" s="16">
        <v>181529</v>
      </c>
      <c r="R1205" s="16">
        <v>1155</v>
      </c>
      <c r="S1205" s="15"/>
      <c r="T1205" s="16">
        <v>184</v>
      </c>
      <c r="U1205" s="16">
        <v>403</v>
      </c>
      <c r="V1205" s="16">
        <v>413</v>
      </c>
      <c r="W1205" s="16">
        <v>433</v>
      </c>
      <c r="X1205" s="16">
        <v>4212852</v>
      </c>
      <c r="Y1205" s="16">
        <v>836718</v>
      </c>
      <c r="Z1205" s="16">
        <v>45421</v>
      </c>
      <c r="AA1205" s="16">
        <v>778</v>
      </c>
      <c r="AC1205" s="16">
        <v>181</v>
      </c>
      <c r="AD1205" s="16">
        <v>396</v>
      </c>
      <c r="AE1205" s="16">
        <v>421</v>
      </c>
      <c r="AF1205" s="16">
        <v>419</v>
      </c>
      <c r="AG1205" s="16">
        <v>4818094</v>
      </c>
      <c r="AH1205" s="16">
        <v>797606</v>
      </c>
      <c r="AI1205" s="16">
        <v>43989</v>
      </c>
      <c r="AJ1205" s="16">
        <v>900</v>
      </c>
      <c r="AL1205" s="16">
        <v>184</v>
      </c>
      <c r="AM1205" s="16">
        <v>419</v>
      </c>
      <c r="AN1205" s="16">
        <v>420</v>
      </c>
      <c r="AO1205" s="16">
        <v>446</v>
      </c>
      <c r="AP1205" s="16">
        <v>8616194</v>
      </c>
      <c r="AQ1205" s="16">
        <v>768152</v>
      </c>
      <c r="AR1205" s="16">
        <v>42476</v>
      </c>
      <c r="AS1205" s="16">
        <v>1547</v>
      </c>
      <c r="AU1205" s="16">
        <v>185</v>
      </c>
      <c r="AV1205" s="16">
        <v>429</v>
      </c>
      <c r="AW1205" s="16">
        <v>24562551</v>
      </c>
      <c r="AX1205" s="16">
        <v>5547486</v>
      </c>
      <c r="AY1205" s="16">
        <v>313415</v>
      </c>
      <c r="AZ1205" s="16">
        <v>1100</v>
      </c>
      <c r="BA1205" s="16">
        <v>57211</v>
      </c>
    </row>
    <row r="1206" spans="1:53">
      <c r="A1206" s="15" t="s">
        <v>1344</v>
      </c>
      <c r="B1206" s="15" t="s">
        <v>1345</v>
      </c>
      <c r="C1206" s="15" t="s">
        <v>1346</v>
      </c>
      <c r="D1206" s="15" t="s">
        <v>1347</v>
      </c>
      <c r="E1206" s="15" t="s">
        <v>1347</v>
      </c>
      <c r="F1206" s="15" t="s">
        <v>2059</v>
      </c>
      <c r="G1206" s="15" t="s">
        <v>2152</v>
      </c>
      <c r="H1206" s="15" t="s">
        <v>3716</v>
      </c>
      <c r="I1206" s="15" t="s">
        <v>1375</v>
      </c>
      <c r="J1206" s="15"/>
      <c r="K1206" s="16">
        <v>56</v>
      </c>
      <c r="L1206" s="16">
        <v>217</v>
      </c>
      <c r="M1206" s="16">
        <v>211</v>
      </c>
      <c r="N1206" s="16">
        <v>180</v>
      </c>
      <c r="O1206" s="16">
        <v>2796626</v>
      </c>
      <c r="P1206" s="16">
        <v>1164137</v>
      </c>
      <c r="Q1206" s="16">
        <v>62281</v>
      </c>
      <c r="R1206" s="16">
        <v>1061</v>
      </c>
      <c r="S1206" s="15"/>
      <c r="T1206" s="16">
        <v>56</v>
      </c>
      <c r="U1206" s="16">
        <v>170</v>
      </c>
      <c r="V1206" s="16">
        <v>178</v>
      </c>
      <c r="W1206" s="16">
        <v>167</v>
      </c>
      <c r="X1206" s="16">
        <v>1065311</v>
      </c>
      <c r="Y1206" s="16">
        <v>303185</v>
      </c>
      <c r="Z1206" s="16">
        <v>15813</v>
      </c>
      <c r="AA1206" s="16">
        <v>477</v>
      </c>
      <c r="AC1206" s="16">
        <v>56</v>
      </c>
      <c r="AD1206" s="16">
        <v>157</v>
      </c>
      <c r="AE1206" s="16">
        <v>173</v>
      </c>
      <c r="AF1206" s="16">
        <v>169</v>
      </c>
      <c r="AG1206" s="16">
        <v>1015464</v>
      </c>
      <c r="AH1206" s="16">
        <v>254109</v>
      </c>
      <c r="AI1206" s="16">
        <v>13172</v>
      </c>
      <c r="AJ1206" s="16">
        <v>470</v>
      </c>
      <c r="AL1206" s="16">
        <v>56</v>
      </c>
      <c r="AM1206" s="16">
        <v>142</v>
      </c>
      <c r="AN1206" s="16">
        <v>134</v>
      </c>
      <c r="AO1206" s="16">
        <v>143</v>
      </c>
      <c r="AP1206" s="16">
        <v>971273</v>
      </c>
      <c r="AQ1206" s="16">
        <v>110471</v>
      </c>
      <c r="AR1206" s="16">
        <v>5872</v>
      </c>
      <c r="AS1206" s="16">
        <v>535</v>
      </c>
      <c r="AU1206" s="16">
        <v>56</v>
      </c>
      <c r="AV1206" s="16">
        <v>170</v>
      </c>
      <c r="AW1206" s="16">
        <v>5848674</v>
      </c>
      <c r="AX1206" s="16">
        <v>1831902</v>
      </c>
      <c r="AY1206" s="16">
        <v>97138</v>
      </c>
      <c r="AZ1206" s="16">
        <v>661</v>
      </c>
      <c r="BA1206" s="16">
        <v>34387</v>
      </c>
    </row>
    <row r="1207" spans="1:53">
      <c r="A1207" s="15" t="s">
        <v>1344</v>
      </c>
      <c r="B1207" s="15" t="s">
        <v>1345</v>
      </c>
      <c r="C1207" s="15" t="s">
        <v>1346</v>
      </c>
      <c r="D1207" s="15" t="s">
        <v>1347</v>
      </c>
      <c r="E1207" s="15" t="s">
        <v>1347</v>
      </c>
      <c r="F1207" s="15" t="s">
        <v>2059</v>
      </c>
      <c r="G1207" s="15" t="s">
        <v>2153</v>
      </c>
      <c r="H1207" s="15" t="s">
        <v>3716</v>
      </c>
      <c r="I1207" s="15" t="s">
        <v>1371</v>
      </c>
      <c r="J1207" s="15"/>
      <c r="K1207" s="16">
        <v>14</v>
      </c>
      <c r="L1207" s="16">
        <v>45</v>
      </c>
      <c r="M1207" s="16">
        <v>45</v>
      </c>
      <c r="N1207" s="16">
        <v>46</v>
      </c>
      <c r="O1207" s="16">
        <v>180970</v>
      </c>
      <c r="P1207" s="16">
        <v>159106</v>
      </c>
      <c r="Q1207" s="16">
        <v>6760</v>
      </c>
      <c r="R1207" s="16">
        <v>307</v>
      </c>
      <c r="S1207" s="15"/>
      <c r="T1207" s="16">
        <v>14</v>
      </c>
      <c r="U1207" s="16">
        <v>44</v>
      </c>
      <c r="V1207" s="16">
        <v>43</v>
      </c>
      <c r="W1207" s="16">
        <v>47</v>
      </c>
      <c r="X1207" s="16">
        <v>215505</v>
      </c>
      <c r="Y1207" s="16">
        <v>58046</v>
      </c>
      <c r="Z1207" s="16">
        <v>2238</v>
      </c>
      <c r="AA1207" s="16">
        <v>371</v>
      </c>
      <c r="AC1207" s="16">
        <v>14</v>
      </c>
      <c r="AD1207" s="16">
        <v>44</v>
      </c>
      <c r="AE1207" s="16">
        <v>42</v>
      </c>
      <c r="AF1207" s="16">
        <v>40</v>
      </c>
      <c r="AG1207" s="16">
        <v>218516</v>
      </c>
      <c r="AH1207" s="16">
        <v>47293</v>
      </c>
      <c r="AI1207" s="16">
        <v>2001</v>
      </c>
      <c r="AJ1207" s="16">
        <v>400</v>
      </c>
      <c r="AL1207" s="16">
        <v>14</v>
      </c>
      <c r="AM1207" s="16">
        <v>51</v>
      </c>
      <c r="AN1207" s="16">
        <v>53</v>
      </c>
      <c r="AO1207" s="16">
        <v>53</v>
      </c>
      <c r="AP1207" s="16">
        <v>275904</v>
      </c>
      <c r="AQ1207" s="16">
        <v>71494</v>
      </c>
      <c r="AR1207" s="16">
        <v>2615</v>
      </c>
      <c r="AS1207" s="16">
        <v>406</v>
      </c>
      <c r="AU1207" s="16">
        <v>14</v>
      </c>
      <c r="AV1207" s="16">
        <v>46</v>
      </c>
      <c r="AW1207" s="16">
        <v>890895</v>
      </c>
      <c r="AX1207" s="16">
        <v>335939</v>
      </c>
      <c r="AY1207" s="16">
        <v>13614</v>
      </c>
      <c r="AZ1207" s="16">
        <v>372</v>
      </c>
      <c r="BA1207" s="16">
        <v>19332</v>
      </c>
    </row>
    <row r="1208" spans="1:53">
      <c r="A1208" s="15" t="s">
        <v>1344</v>
      </c>
      <c r="B1208" s="15" t="s">
        <v>1345</v>
      </c>
      <c r="C1208" s="15" t="s">
        <v>1346</v>
      </c>
      <c r="D1208" s="15" t="s">
        <v>1347</v>
      </c>
      <c r="E1208" s="15" t="s">
        <v>1347</v>
      </c>
      <c r="F1208" s="15" t="s">
        <v>2059</v>
      </c>
      <c r="G1208" s="15" t="s">
        <v>2154</v>
      </c>
      <c r="H1208" s="15" t="s">
        <v>3716</v>
      </c>
      <c r="I1208" s="15" t="s">
        <v>1373</v>
      </c>
      <c r="J1208" s="15"/>
      <c r="K1208" s="16">
        <v>14</v>
      </c>
      <c r="L1208" s="16">
        <v>45</v>
      </c>
      <c r="M1208" s="16">
        <v>45</v>
      </c>
      <c r="N1208" s="16">
        <v>46</v>
      </c>
      <c r="O1208" s="16">
        <v>180970</v>
      </c>
      <c r="P1208" s="16">
        <v>159106</v>
      </c>
      <c r="Q1208" s="16">
        <v>6760</v>
      </c>
      <c r="R1208" s="16">
        <v>307</v>
      </c>
      <c r="S1208" s="15"/>
      <c r="T1208" s="16">
        <v>14</v>
      </c>
      <c r="U1208" s="16">
        <v>44</v>
      </c>
      <c r="V1208" s="16">
        <v>43</v>
      </c>
      <c r="W1208" s="16">
        <v>47</v>
      </c>
      <c r="X1208" s="16">
        <v>215505</v>
      </c>
      <c r="Y1208" s="16">
        <v>58046</v>
      </c>
      <c r="Z1208" s="16">
        <v>2238</v>
      </c>
      <c r="AA1208" s="16">
        <v>371</v>
      </c>
      <c r="AC1208" s="16">
        <v>14</v>
      </c>
      <c r="AD1208" s="16">
        <v>44</v>
      </c>
      <c r="AE1208" s="16">
        <v>42</v>
      </c>
      <c r="AF1208" s="16">
        <v>40</v>
      </c>
      <c r="AG1208" s="16">
        <v>218516</v>
      </c>
      <c r="AH1208" s="16">
        <v>47293</v>
      </c>
      <c r="AI1208" s="16">
        <v>2001</v>
      </c>
      <c r="AJ1208" s="16">
        <v>400</v>
      </c>
      <c r="AL1208" s="16">
        <v>14</v>
      </c>
      <c r="AM1208" s="16">
        <v>51</v>
      </c>
      <c r="AN1208" s="16">
        <v>53</v>
      </c>
      <c r="AO1208" s="16">
        <v>53</v>
      </c>
      <c r="AP1208" s="16">
        <v>275904</v>
      </c>
      <c r="AQ1208" s="16">
        <v>71494</v>
      </c>
      <c r="AR1208" s="16">
        <v>2615</v>
      </c>
      <c r="AS1208" s="16">
        <v>406</v>
      </c>
      <c r="AU1208" s="16">
        <v>14</v>
      </c>
      <c r="AV1208" s="16">
        <v>46</v>
      </c>
      <c r="AW1208" s="16">
        <v>890895</v>
      </c>
      <c r="AX1208" s="16">
        <v>335939</v>
      </c>
      <c r="AY1208" s="16">
        <v>13614</v>
      </c>
      <c r="AZ1208" s="16">
        <v>372</v>
      </c>
      <c r="BA1208" s="16">
        <v>19332</v>
      </c>
    </row>
    <row r="1209" spans="1:53">
      <c r="A1209" s="15" t="s">
        <v>1344</v>
      </c>
      <c r="B1209" s="15" t="s">
        <v>1345</v>
      </c>
      <c r="C1209" s="15" t="s">
        <v>1346</v>
      </c>
      <c r="D1209" s="15" t="s">
        <v>1347</v>
      </c>
      <c r="E1209" s="15" t="s">
        <v>1347</v>
      </c>
      <c r="F1209" s="15" t="s">
        <v>2059</v>
      </c>
      <c r="G1209" s="15" t="s">
        <v>2155</v>
      </c>
      <c r="H1209" s="15" t="s">
        <v>3716</v>
      </c>
      <c r="I1209" s="15" t="s">
        <v>1375</v>
      </c>
      <c r="J1209" s="15"/>
      <c r="K1209" s="16">
        <v>14</v>
      </c>
      <c r="L1209" s="16">
        <v>45</v>
      </c>
      <c r="M1209" s="16">
        <v>45</v>
      </c>
      <c r="N1209" s="16">
        <v>46</v>
      </c>
      <c r="O1209" s="16">
        <v>180970</v>
      </c>
      <c r="P1209" s="16">
        <v>159106</v>
      </c>
      <c r="Q1209" s="16">
        <v>6760</v>
      </c>
      <c r="R1209" s="16">
        <v>307</v>
      </c>
      <c r="S1209" s="15"/>
      <c r="T1209" s="16">
        <v>14</v>
      </c>
      <c r="U1209" s="16">
        <v>44</v>
      </c>
      <c r="V1209" s="16">
        <v>43</v>
      </c>
      <c r="W1209" s="16">
        <v>47</v>
      </c>
      <c r="X1209" s="16">
        <v>215505</v>
      </c>
      <c r="Y1209" s="16">
        <v>58046</v>
      </c>
      <c r="Z1209" s="16">
        <v>2238</v>
      </c>
      <c r="AA1209" s="16">
        <v>371</v>
      </c>
      <c r="AC1209" s="16">
        <v>14</v>
      </c>
      <c r="AD1209" s="16">
        <v>44</v>
      </c>
      <c r="AE1209" s="16">
        <v>42</v>
      </c>
      <c r="AF1209" s="16">
        <v>40</v>
      </c>
      <c r="AG1209" s="16">
        <v>218516</v>
      </c>
      <c r="AH1209" s="16">
        <v>47293</v>
      </c>
      <c r="AI1209" s="16">
        <v>2001</v>
      </c>
      <c r="AJ1209" s="16">
        <v>400</v>
      </c>
      <c r="AL1209" s="16">
        <v>14</v>
      </c>
      <c r="AM1209" s="16">
        <v>51</v>
      </c>
      <c r="AN1209" s="16">
        <v>53</v>
      </c>
      <c r="AO1209" s="16">
        <v>53</v>
      </c>
      <c r="AP1209" s="16">
        <v>275904</v>
      </c>
      <c r="AQ1209" s="16">
        <v>71494</v>
      </c>
      <c r="AR1209" s="16">
        <v>2615</v>
      </c>
      <c r="AS1209" s="16">
        <v>406</v>
      </c>
      <c r="AU1209" s="16">
        <v>14</v>
      </c>
      <c r="AV1209" s="16">
        <v>46</v>
      </c>
      <c r="AW1209" s="16">
        <v>890895</v>
      </c>
      <c r="AX1209" s="16">
        <v>335939</v>
      </c>
      <c r="AY1209" s="16">
        <v>13614</v>
      </c>
      <c r="AZ1209" s="16">
        <v>372</v>
      </c>
      <c r="BA1209" s="16">
        <v>19332</v>
      </c>
    </row>
    <row r="1210" spans="1:53">
      <c r="A1210" s="15" t="s">
        <v>1344</v>
      </c>
      <c r="B1210" s="15" t="s">
        <v>1345</v>
      </c>
      <c r="C1210" s="15" t="s">
        <v>1346</v>
      </c>
      <c r="D1210" s="15" t="s">
        <v>1347</v>
      </c>
      <c r="E1210" s="15" t="s">
        <v>1347</v>
      </c>
      <c r="F1210" s="15" t="s">
        <v>2059</v>
      </c>
      <c r="G1210" s="15" t="s">
        <v>1718</v>
      </c>
      <c r="H1210" s="15" t="s">
        <v>3716</v>
      </c>
      <c r="I1210" s="15" t="s">
        <v>1369</v>
      </c>
      <c r="J1210" s="15"/>
      <c r="K1210" s="16">
        <v>3738</v>
      </c>
      <c r="L1210" s="16">
        <v>121840</v>
      </c>
      <c r="M1210" s="16">
        <v>128797</v>
      </c>
      <c r="N1210" s="16">
        <v>135172</v>
      </c>
      <c r="O1210" s="16">
        <v>539655418</v>
      </c>
      <c r="P1210" s="16">
        <v>399142113</v>
      </c>
      <c r="Q1210" s="16">
        <v>22401693</v>
      </c>
      <c r="R1210" s="16">
        <v>323</v>
      </c>
      <c r="S1210" s="15"/>
      <c r="T1210" s="16">
        <v>3707</v>
      </c>
      <c r="U1210" s="16">
        <v>166760</v>
      </c>
      <c r="V1210" s="16">
        <v>200310</v>
      </c>
      <c r="W1210" s="16">
        <v>202201</v>
      </c>
      <c r="X1210" s="16">
        <v>849247294</v>
      </c>
      <c r="Y1210" s="16">
        <v>482689416</v>
      </c>
      <c r="Z1210" s="16">
        <v>27370268</v>
      </c>
      <c r="AA1210" s="16">
        <v>344</v>
      </c>
      <c r="AC1210" s="16">
        <v>3729</v>
      </c>
      <c r="AD1210" s="16">
        <v>202484</v>
      </c>
      <c r="AE1210" s="16">
        <v>199947</v>
      </c>
      <c r="AF1210" s="16">
        <v>196806</v>
      </c>
      <c r="AG1210" s="16">
        <v>964571741</v>
      </c>
      <c r="AH1210" s="16">
        <v>433805192</v>
      </c>
      <c r="AI1210" s="16">
        <v>24228020</v>
      </c>
      <c r="AJ1210" s="16">
        <v>371</v>
      </c>
      <c r="AL1210" s="16">
        <v>3742</v>
      </c>
      <c r="AM1210" s="16">
        <v>184665</v>
      </c>
      <c r="AN1210" s="16">
        <v>163158</v>
      </c>
      <c r="AO1210" s="16">
        <v>146833</v>
      </c>
      <c r="AP1210" s="16">
        <v>797222463</v>
      </c>
      <c r="AQ1210" s="16">
        <v>259365749</v>
      </c>
      <c r="AR1210" s="16">
        <v>14137026</v>
      </c>
      <c r="AS1210" s="16">
        <v>372</v>
      </c>
      <c r="AU1210" s="16">
        <v>3729</v>
      </c>
      <c r="AV1210" s="16">
        <v>170748</v>
      </c>
      <c r="AW1210" s="16">
        <v>3150696916</v>
      </c>
      <c r="AX1210" s="16">
        <v>1575002470</v>
      </c>
      <c r="AY1210" s="16">
        <v>88137007</v>
      </c>
      <c r="AZ1210" s="16">
        <v>355</v>
      </c>
      <c r="BA1210" s="16">
        <v>18452</v>
      </c>
    </row>
    <row r="1211" spans="1:53">
      <c r="A1211" s="15" t="s">
        <v>1344</v>
      </c>
      <c r="B1211" s="15" t="s">
        <v>1345</v>
      </c>
      <c r="C1211" s="15" t="s">
        <v>1346</v>
      </c>
      <c r="D1211" s="15" t="s">
        <v>1347</v>
      </c>
      <c r="E1211" s="15" t="s">
        <v>1347</v>
      </c>
      <c r="F1211" s="15" t="s">
        <v>2059</v>
      </c>
      <c r="G1211" s="15" t="s">
        <v>1719</v>
      </c>
      <c r="H1211" s="15" t="s">
        <v>3716</v>
      </c>
      <c r="I1211" s="15" t="s">
        <v>1371</v>
      </c>
      <c r="J1211" s="15"/>
      <c r="K1211" s="16">
        <v>2989</v>
      </c>
      <c r="L1211" s="16">
        <v>117651</v>
      </c>
      <c r="M1211" s="16">
        <v>124553</v>
      </c>
      <c r="N1211" s="16">
        <v>130830</v>
      </c>
      <c r="O1211" s="16">
        <v>510527206</v>
      </c>
      <c r="P1211" s="16">
        <v>380397671</v>
      </c>
      <c r="Q1211" s="16">
        <v>21636058</v>
      </c>
      <c r="R1211" s="16">
        <v>316</v>
      </c>
      <c r="S1211" s="15"/>
      <c r="T1211" s="16">
        <v>2971</v>
      </c>
      <c r="U1211" s="16">
        <v>161898</v>
      </c>
      <c r="V1211" s="16">
        <v>195403</v>
      </c>
      <c r="W1211" s="16">
        <v>197290</v>
      </c>
      <c r="X1211" s="16">
        <v>816892055</v>
      </c>
      <c r="Y1211" s="16">
        <v>472771099</v>
      </c>
      <c r="Z1211" s="16">
        <v>26956023</v>
      </c>
      <c r="AA1211" s="16">
        <v>340</v>
      </c>
      <c r="AC1211" s="16">
        <v>2995</v>
      </c>
      <c r="AD1211" s="16">
        <v>197531</v>
      </c>
      <c r="AE1211" s="16">
        <v>195005</v>
      </c>
      <c r="AF1211" s="16">
        <v>191798</v>
      </c>
      <c r="AG1211" s="16">
        <v>928000066</v>
      </c>
      <c r="AH1211" s="16">
        <v>427650396</v>
      </c>
      <c r="AI1211" s="16">
        <v>23940273</v>
      </c>
      <c r="AJ1211" s="16">
        <v>366</v>
      </c>
      <c r="AL1211" s="16">
        <v>2999</v>
      </c>
      <c r="AM1211" s="16">
        <v>179719</v>
      </c>
      <c r="AN1211" s="16">
        <v>158326</v>
      </c>
      <c r="AO1211" s="16">
        <v>142134</v>
      </c>
      <c r="AP1211" s="16">
        <v>760740750</v>
      </c>
      <c r="AQ1211" s="16">
        <v>254962339</v>
      </c>
      <c r="AR1211" s="16">
        <v>13941017</v>
      </c>
      <c r="AS1211" s="16">
        <v>366</v>
      </c>
      <c r="AU1211" s="16">
        <v>2989</v>
      </c>
      <c r="AV1211" s="16">
        <v>166012</v>
      </c>
      <c r="AW1211" s="16">
        <v>3016160077</v>
      </c>
      <c r="AX1211" s="16">
        <v>1535781505</v>
      </c>
      <c r="AY1211" s="16">
        <v>86473371</v>
      </c>
      <c r="AZ1211" s="16">
        <v>349</v>
      </c>
      <c r="BA1211" s="16">
        <v>18168</v>
      </c>
    </row>
    <row r="1212" spans="1:53">
      <c r="A1212" s="15" t="s">
        <v>1344</v>
      </c>
      <c r="B1212" s="15" t="s">
        <v>1345</v>
      </c>
      <c r="C1212" s="15" t="s">
        <v>1346</v>
      </c>
      <c r="D1212" s="15" t="s">
        <v>1347</v>
      </c>
      <c r="E1212" s="15" t="s">
        <v>1347</v>
      </c>
      <c r="F1212" s="15" t="s">
        <v>2059</v>
      </c>
      <c r="G1212" s="15" t="s">
        <v>1720</v>
      </c>
      <c r="H1212" s="15" t="s">
        <v>3716</v>
      </c>
      <c r="I1212" s="15" t="s">
        <v>1373</v>
      </c>
      <c r="J1212" s="15"/>
      <c r="K1212" s="16">
        <v>2989</v>
      </c>
      <c r="L1212" s="16">
        <v>117651</v>
      </c>
      <c r="M1212" s="16">
        <v>124553</v>
      </c>
      <c r="N1212" s="16">
        <v>130830</v>
      </c>
      <c r="O1212" s="16">
        <v>510527206</v>
      </c>
      <c r="P1212" s="16">
        <v>380397671</v>
      </c>
      <c r="Q1212" s="16">
        <v>21636058</v>
      </c>
      <c r="R1212" s="16">
        <v>316</v>
      </c>
      <c r="S1212" s="15"/>
      <c r="T1212" s="16">
        <v>2971</v>
      </c>
      <c r="U1212" s="16">
        <v>161898</v>
      </c>
      <c r="V1212" s="16">
        <v>195403</v>
      </c>
      <c r="W1212" s="16">
        <v>197290</v>
      </c>
      <c r="X1212" s="16">
        <v>816892055</v>
      </c>
      <c r="Y1212" s="16">
        <v>472771099</v>
      </c>
      <c r="Z1212" s="16">
        <v>26956023</v>
      </c>
      <c r="AA1212" s="16">
        <v>340</v>
      </c>
      <c r="AC1212" s="16">
        <v>2995</v>
      </c>
      <c r="AD1212" s="16">
        <v>197531</v>
      </c>
      <c r="AE1212" s="16">
        <v>195005</v>
      </c>
      <c r="AF1212" s="16">
        <v>191798</v>
      </c>
      <c r="AG1212" s="16">
        <v>928000066</v>
      </c>
      <c r="AH1212" s="16">
        <v>427650396</v>
      </c>
      <c r="AI1212" s="16">
        <v>23940273</v>
      </c>
      <c r="AJ1212" s="16">
        <v>366</v>
      </c>
      <c r="AL1212" s="16">
        <v>2999</v>
      </c>
      <c r="AM1212" s="16">
        <v>179719</v>
      </c>
      <c r="AN1212" s="16">
        <v>158326</v>
      </c>
      <c r="AO1212" s="16">
        <v>142134</v>
      </c>
      <c r="AP1212" s="16">
        <v>760740750</v>
      </c>
      <c r="AQ1212" s="16">
        <v>254962339</v>
      </c>
      <c r="AR1212" s="16">
        <v>13941017</v>
      </c>
      <c r="AS1212" s="16">
        <v>366</v>
      </c>
      <c r="AU1212" s="16">
        <v>2989</v>
      </c>
      <c r="AV1212" s="16">
        <v>166012</v>
      </c>
      <c r="AW1212" s="16">
        <v>3016160077</v>
      </c>
      <c r="AX1212" s="16">
        <v>1535781505</v>
      </c>
      <c r="AY1212" s="16">
        <v>86473371</v>
      </c>
      <c r="AZ1212" s="16">
        <v>349</v>
      </c>
      <c r="BA1212" s="16">
        <v>18168</v>
      </c>
    </row>
    <row r="1213" spans="1:53">
      <c r="A1213" s="15" t="s">
        <v>1344</v>
      </c>
      <c r="B1213" s="15" t="s">
        <v>1345</v>
      </c>
      <c r="C1213" s="15" t="s">
        <v>1346</v>
      </c>
      <c r="D1213" s="15" t="s">
        <v>1347</v>
      </c>
      <c r="E1213" s="15" t="s">
        <v>1347</v>
      </c>
      <c r="F1213" s="15" t="s">
        <v>2059</v>
      </c>
      <c r="G1213" s="15" t="s">
        <v>2156</v>
      </c>
      <c r="H1213" s="15" t="s">
        <v>3716</v>
      </c>
      <c r="I1213" s="15" t="s">
        <v>1375</v>
      </c>
      <c r="J1213" s="15"/>
      <c r="K1213" s="16">
        <v>53</v>
      </c>
      <c r="L1213" s="16">
        <v>981</v>
      </c>
      <c r="M1213" s="16">
        <v>649</v>
      </c>
      <c r="N1213" s="16">
        <v>470</v>
      </c>
      <c r="O1213" s="16">
        <v>6006630</v>
      </c>
      <c r="P1213" s="16">
        <v>3440901</v>
      </c>
      <c r="Q1213" s="16">
        <v>206637</v>
      </c>
      <c r="R1213" s="16">
        <v>660</v>
      </c>
      <c r="S1213" s="15"/>
      <c r="T1213" s="16">
        <v>52</v>
      </c>
      <c r="U1213" s="16">
        <v>396</v>
      </c>
      <c r="V1213" s="16">
        <v>394</v>
      </c>
      <c r="W1213" s="16">
        <v>382</v>
      </c>
      <c r="X1213" s="16">
        <v>3182007</v>
      </c>
      <c r="Y1213" s="16">
        <v>232898</v>
      </c>
      <c r="Z1213" s="16">
        <v>13882</v>
      </c>
      <c r="AA1213" s="16">
        <v>627</v>
      </c>
      <c r="AC1213" s="16">
        <v>53</v>
      </c>
      <c r="AD1213" s="16">
        <v>456</v>
      </c>
      <c r="AE1213" s="16">
        <v>426</v>
      </c>
      <c r="AF1213" s="16">
        <v>481</v>
      </c>
      <c r="AG1213" s="16">
        <v>3470920</v>
      </c>
      <c r="AH1213" s="16">
        <v>239961</v>
      </c>
      <c r="AI1213" s="16">
        <v>14349</v>
      </c>
      <c r="AJ1213" s="16">
        <v>588</v>
      </c>
      <c r="AL1213" s="16">
        <v>53</v>
      </c>
      <c r="AM1213" s="16">
        <v>1265</v>
      </c>
      <c r="AN1213" s="16">
        <v>1481</v>
      </c>
      <c r="AO1213" s="16">
        <v>1277</v>
      </c>
      <c r="AP1213" s="16">
        <v>10485140</v>
      </c>
      <c r="AQ1213" s="16">
        <v>4426188</v>
      </c>
      <c r="AR1213" s="16">
        <v>268919</v>
      </c>
      <c r="AS1213" s="16">
        <v>601</v>
      </c>
      <c r="AU1213" s="16">
        <v>53</v>
      </c>
      <c r="AV1213" s="16">
        <v>722</v>
      </c>
      <c r="AW1213" s="16">
        <v>23144697</v>
      </c>
      <c r="AX1213" s="16">
        <v>8339948</v>
      </c>
      <c r="AY1213" s="16">
        <v>503787</v>
      </c>
      <c r="AZ1213" s="16">
        <v>617</v>
      </c>
      <c r="BA1213" s="16">
        <v>32079</v>
      </c>
    </row>
    <row r="1214" spans="1:53">
      <c r="A1214" s="15" t="s">
        <v>1344</v>
      </c>
      <c r="B1214" s="15" t="s">
        <v>1345</v>
      </c>
      <c r="C1214" s="15" t="s">
        <v>1346</v>
      </c>
      <c r="D1214" s="15" t="s">
        <v>1347</v>
      </c>
      <c r="E1214" s="15" t="s">
        <v>1347</v>
      </c>
      <c r="F1214" s="15" t="s">
        <v>2059</v>
      </c>
      <c r="G1214" s="15" t="s">
        <v>1721</v>
      </c>
      <c r="H1214" s="15" t="s">
        <v>3716</v>
      </c>
      <c r="I1214" s="15" t="s">
        <v>1375</v>
      </c>
      <c r="J1214" s="15"/>
      <c r="K1214" s="16">
        <v>662</v>
      </c>
      <c r="L1214" s="16">
        <v>5350</v>
      </c>
      <c r="M1214" s="16">
        <v>6329</v>
      </c>
      <c r="N1214" s="16">
        <v>7015</v>
      </c>
      <c r="O1214" s="16">
        <v>41038692</v>
      </c>
      <c r="P1214" s="16">
        <v>27828582</v>
      </c>
      <c r="Q1214" s="16">
        <v>1524133</v>
      </c>
      <c r="R1214" s="16">
        <v>507</v>
      </c>
      <c r="S1214" s="15"/>
      <c r="T1214" s="16">
        <v>662</v>
      </c>
      <c r="U1214" s="16">
        <v>7512</v>
      </c>
      <c r="V1214" s="16">
        <v>7917</v>
      </c>
      <c r="W1214" s="16">
        <v>8002</v>
      </c>
      <c r="X1214" s="16">
        <v>56072891</v>
      </c>
      <c r="Y1214" s="16">
        <v>19525234</v>
      </c>
      <c r="Z1214" s="16">
        <v>1106871</v>
      </c>
      <c r="AA1214" s="16">
        <v>552</v>
      </c>
      <c r="AC1214" s="16">
        <v>672</v>
      </c>
      <c r="AD1214" s="16">
        <v>8248</v>
      </c>
      <c r="AE1214" s="16">
        <v>8214</v>
      </c>
      <c r="AF1214" s="16">
        <v>8017</v>
      </c>
      <c r="AG1214" s="16">
        <v>64478441</v>
      </c>
      <c r="AH1214" s="16">
        <v>12497506</v>
      </c>
      <c r="AI1214" s="16">
        <v>692899</v>
      </c>
      <c r="AJ1214" s="16">
        <v>608</v>
      </c>
      <c r="AL1214" s="16">
        <v>673</v>
      </c>
      <c r="AM1214" s="16">
        <v>8047</v>
      </c>
      <c r="AN1214" s="16">
        <v>7402</v>
      </c>
      <c r="AO1214" s="16">
        <v>6887</v>
      </c>
      <c r="AP1214" s="16">
        <v>57877725</v>
      </c>
      <c r="AQ1214" s="16">
        <v>8167399</v>
      </c>
      <c r="AR1214" s="16">
        <v>435908</v>
      </c>
      <c r="AS1214" s="16">
        <v>598</v>
      </c>
      <c r="AU1214" s="16">
        <v>667</v>
      </c>
      <c r="AV1214" s="16">
        <v>7412</v>
      </c>
      <c r="AW1214" s="16">
        <v>219467749</v>
      </c>
      <c r="AX1214" s="16">
        <v>68018721</v>
      </c>
      <c r="AY1214" s="16">
        <v>3759811</v>
      </c>
      <c r="AZ1214" s="16">
        <v>569</v>
      </c>
      <c r="BA1214" s="16">
        <v>29611</v>
      </c>
    </row>
    <row r="1215" spans="1:53">
      <c r="A1215" s="15" t="s">
        <v>1344</v>
      </c>
      <c r="B1215" s="15" t="s">
        <v>1345</v>
      </c>
      <c r="C1215" s="15" t="s">
        <v>1346</v>
      </c>
      <c r="D1215" s="15" t="s">
        <v>1347</v>
      </c>
      <c r="E1215" s="15" t="s">
        <v>1347</v>
      </c>
      <c r="F1215" s="15" t="s">
        <v>2059</v>
      </c>
      <c r="G1215" s="15" t="s">
        <v>2157</v>
      </c>
      <c r="H1215" s="15" t="s">
        <v>3716</v>
      </c>
      <c r="I1215" s="15" t="s">
        <v>1375</v>
      </c>
      <c r="J1215" s="15"/>
      <c r="K1215" s="16">
        <v>347</v>
      </c>
      <c r="L1215" s="16">
        <v>2850</v>
      </c>
      <c r="M1215" s="16">
        <v>2837</v>
      </c>
      <c r="N1215" s="16">
        <v>3547</v>
      </c>
      <c r="O1215" s="16">
        <v>16669496</v>
      </c>
      <c r="P1215" s="16">
        <v>12828819</v>
      </c>
      <c r="Q1215" s="16">
        <v>766399</v>
      </c>
      <c r="R1215" s="16">
        <v>417</v>
      </c>
      <c r="S1215" s="15"/>
      <c r="T1215" s="16">
        <v>340</v>
      </c>
      <c r="U1215" s="16">
        <v>5295</v>
      </c>
      <c r="V1215" s="16">
        <v>5778</v>
      </c>
      <c r="W1215" s="16">
        <v>5577</v>
      </c>
      <c r="X1215" s="16">
        <v>34218184</v>
      </c>
      <c r="Y1215" s="16">
        <v>19919476</v>
      </c>
      <c r="Z1215" s="16">
        <v>1157812</v>
      </c>
      <c r="AA1215" s="16">
        <v>474</v>
      </c>
      <c r="AC1215" s="16">
        <v>338</v>
      </c>
      <c r="AD1215" s="16">
        <v>5484</v>
      </c>
      <c r="AE1215" s="16">
        <v>5894</v>
      </c>
      <c r="AF1215" s="16">
        <v>6128</v>
      </c>
      <c r="AG1215" s="16">
        <v>39244526</v>
      </c>
      <c r="AH1215" s="16">
        <v>13911401</v>
      </c>
      <c r="AI1215" s="16">
        <v>802575</v>
      </c>
      <c r="AJ1215" s="16">
        <v>517</v>
      </c>
      <c r="AL1215" s="16">
        <v>339</v>
      </c>
      <c r="AM1215" s="16">
        <v>6301</v>
      </c>
      <c r="AN1215" s="16">
        <v>5274</v>
      </c>
      <c r="AO1215" s="16">
        <v>4154</v>
      </c>
      <c r="AP1215" s="16">
        <v>33624784</v>
      </c>
      <c r="AQ1215" s="16">
        <v>9051085</v>
      </c>
      <c r="AR1215" s="16">
        <v>517530</v>
      </c>
      <c r="AS1215" s="16">
        <v>493</v>
      </c>
      <c r="AU1215" s="16">
        <v>341</v>
      </c>
      <c r="AV1215" s="16">
        <v>4927</v>
      </c>
      <c r="AW1215" s="16">
        <v>123756990</v>
      </c>
      <c r="AX1215" s="16">
        <v>55710781</v>
      </c>
      <c r="AY1215" s="16">
        <v>3244316</v>
      </c>
      <c r="AZ1215" s="16">
        <v>483</v>
      </c>
      <c r="BA1215" s="16">
        <v>25120</v>
      </c>
    </row>
    <row r="1216" spans="1:53">
      <c r="A1216" s="15" t="s">
        <v>1344</v>
      </c>
      <c r="B1216" s="15" t="s">
        <v>1345</v>
      </c>
      <c r="C1216" s="15" t="s">
        <v>1346</v>
      </c>
      <c r="D1216" s="15" t="s">
        <v>1347</v>
      </c>
      <c r="E1216" s="15" t="s">
        <v>1347</v>
      </c>
      <c r="F1216" s="15" t="s">
        <v>2059</v>
      </c>
      <c r="G1216" s="15" t="s">
        <v>2158</v>
      </c>
      <c r="H1216" s="15" t="s">
        <v>3716</v>
      </c>
      <c r="I1216" s="15" t="s">
        <v>1375</v>
      </c>
      <c r="J1216" s="15"/>
      <c r="K1216" s="16">
        <v>506</v>
      </c>
      <c r="L1216" s="16">
        <v>20323</v>
      </c>
      <c r="M1216" s="16">
        <v>19929</v>
      </c>
      <c r="N1216" s="16">
        <v>21392</v>
      </c>
      <c r="O1216" s="16">
        <v>140008296</v>
      </c>
      <c r="P1216" s="16">
        <v>95617472</v>
      </c>
      <c r="Q1216" s="16">
        <v>5567463</v>
      </c>
      <c r="R1216" s="16">
        <v>524</v>
      </c>
      <c r="S1216" s="15"/>
      <c r="T1216" s="16">
        <v>500</v>
      </c>
      <c r="U1216" s="16">
        <v>26236</v>
      </c>
      <c r="V1216" s="16">
        <v>35528</v>
      </c>
      <c r="W1216" s="16">
        <v>33207</v>
      </c>
      <c r="X1216" s="16">
        <v>206048286</v>
      </c>
      <c r="Y1216" s="16">
        <v>90245958</v>
      </c>
      <c r="Z1216" s="16">
        <v>5198025</v>
      </c>
      <c r="AA1216" s="16">
        <v>501</v>
      </c>
      <c r="AC1216" s="16">
        <v>503</v>
      </c>
      <c r="AD1216" s="16">
        <v>34237</v>
      </c>
      <c r="AE1216" s="16">
        <v>34178</v>
      </c>
      <c r="AF1216" s="16">
        <v>31743</v>
      </c>
      <c r="AG1216" s="16">
        <v>230180770</v>
      </c>
      <c r="AH1216" s="16">
        <v>72077683</v>
      </c>
      <c r="AI1216" s="16">
        <v>4211996</v>
      </c>
      <c r="AJ1216" s="16">
        <v>530</v>
      </c>
      <c r="AL1216" s="16">
        <v>497</v>
      </c>
      <c r="AM1216" s="16">
        <v>30266</v>
      </c>
      <c r="AN1216" s="16">
        <v>27455</v>
      </c>
      <c r="AO1216" s="16">
        <v>21605</v>
      </c>
      <c r="AP1216" s="16">
        <v>186282127</v>
      </c>
      <c r="AQ1216" s="16">
        <v>29312960</v>
      </c>
      <c r="AR1216" s="16">
        <v>1712789</v>
      </c>
      <c r="AS1216" s="16">
        <v>542</v>
      </c>
      <c r="AU1216" s="16">
        <v>502</v>
      </c>
      <c r="AV1216" s="16">
        <v>28008</v>
      </c>
      <c r="AW1216" s="16">
        <v>762519479</v>
      </c>
      <c r="AX1216" s="16">
        <v>287254073</v>
      </c>
      <c r="AY1216" s="16">
        <v>16690273</v>
      </c>
      <c r="AZ1216" s="16">
        <v>524</v>
      </c>
      <c r="BA1216" s="16">
        <v>27225</v>
      </c>
    </row>
    <row r="1217" spans="1:53">
      <c r="A1217" s="15" t="s">
        <v>1344</v>
      </c>
      <c r="B1217" s="15" t="s">
        <v>1345</v>
      </c>
      <c r="C1217" s="15" t="s">
        <v>1346</v>
      </c>
      <c r="D1217" s="15" t="s">
        <v>1347</v>
      </c>
      <c r="E1217" s="15" t="s">
        <v>1347</v>
      </c>
      <c r="F1217" s="15" t="s">
        <v>2059</v>
      </c>
      <c r="G1217" s="15" t="s">
        <v>2159</v>
      </c>
      <c r="H1217" s="15" t="s">
        <v>3716</v>
      </c>
      <c r="I1217" s="15" t="s">
        <v>1375</v>
      </c>
      <c r="J1217" s="15"/>
      <c r="K1217" s="16">
        <v>1045</v>
      </c>
      <c r="L1217" s="16">
        <v>79830</v>
      </c>
      <c r="M1217" s="16">
        <v>86003</v>
      </c>
      <c r="N1217" s="16">
        <v>89513</v>
      </c>
      <c r="O1217" s="16">
        <v>256481780</v>
      </c>
      <c r="P1217" s="16">
        <v>206556629</v>
      </c>
      <c r="Q1217" s="16">
        <v>11746339</v>
      </c>
      <c r="R1217" s="16">
        <v>232</v>
      </c>
      <c r="S1217" s="15"/>
      <c r="T1217" s="16">
        <v>1044</v>
      </c>
      <c r="U1217" s="16">
        <v>111894</v>
      </c>
      <c r="V1217" s="16">
        <v>134037</v>
      </c>
      <c r="W1217" s="16">
        <v>138476</v>
      </c>
      <c r="X1217" s="16">
        <v>449926711</v>
      </c>
      <c r="Y1217" s="16">
        <v>314246967</v>
      </c>
      <c r="Z1217" s="16">
        <v>17922789</v>
      </c>
      <c r="AA1217" s="16">
        <v>270</v>
      </c>
      <c r="AC1217" s="16">
        <v>1058</v>
      </c>
      <c r="AD1217" s="16">
        <v>138182</v>
      </c>
      <c r="AE1217" s="16">
        <v>135800</v>
      </c>
      <c r="AF1217" s="16">
        <v>134412</v>
      </c>
      <c r="AG1217" s="16">
        <v>518840407</v>
      </c>
      <c r="AH1217" s="16">
        <v>312042809</v>
      </c>
      <c r="AI1217" s="16">
        <v>17272327</v>
      </c>
      <c r="AJ1217" s="16">
        <v>293</v>
      </c>
      <c r="AL1217" s="16">
        <v>1059</v>
      </c>
      <c r="AM1217" s="16">
        <v>122815</v>
      </c>
      <c r="AN1217" s="16">
        <v>107285</v>
      </c>
      <c r="AO1217" s="16">
        <v>99617</v>
      </c>
      <c r="AP1217" s="16">
        <v>401919302</v>
      </c>
      <c r="AQ1217" s="16">
        <v>191878767</v>
      </c>
      <c r="AR1217" s="16">
        <v>10322121</v>
      </c>
      <c r="AS1217" s="16">
        <v>281</v>
      </c>
      <c r="AU1217" s="16">
        <v>1052</v>
      </c>
      <c r="AV1217" s="16">
        <v>114822</v>
      </c>
      <c r="AW1217" s="16">
        <v>1627168200</v>
      </c>
      <c r="AX1217" s="16">
        <v>1024725172</v>
      </c>
      <c r="AY1217" s="16">
        <v>57263576</v>
      </c>
      <c r="AZ1217" s="16">
        <v>273</v>
      </c>
      <c r="BA1217" s="16">
        <v>14171</v>
      </c>
    </row>
    <row r="1218" spans="1:53">
      <c r="A1218" s="15" t="s">
        <v>1344</v>
      </c>
      <c r="B1218" s="15" t="s">
        <v>1345</v>
      </c>
      <c r="C1218" s="15" t="s">
        <v>1346</v>
      </c>
      <c r="D1218" s="15" t="s">
        <v>1347</v>
      </c>
      <c r="E1218" s="15" t="s">
        <v>1347</v>
      </c>
      <c r="F1218" s="15" t="s">
        <v>2059</v>
      </c>
      <c r="G1218" s="15" t="s">
        <v>2160</v>
      </c>
      <c r="H1218" s="15" t="s">
        <v>3716</v>
      </c>
      <c r="I1218" s="15" t="s">
        <v>1375</v>
      </c>
      <c r="J1218" s="15"/>
      <c r="K1218" s="16">
        <v>376</v>
      </c>
      <c r="L1218" s="16">
        <v>8317</v>
      </c>
      <c r="M1218" s="16">
        <v>8806</v>
      </c>
      <c r="N1218" s="16">
        <v>8893</v>
      </c>
      <c r="O1218" s="16">
        <v>50322312</v>
      </c>
      <c r="P1218" s="16">
        <v>34125268</v>
      </c>
      <c r="Q1218" s="16">
        <v>1825087</v>
      </c>
      <c r="R1218" s="16">
        <v>446</v>
      </c>
      <c r="S1218" s="15"/>
      <c r="T1218" s="16">
        <v>373</v>
      </c>
      <c r="U1218" s="16">
        <v>10565</v>
      </c>
      <c r="V1218" s="16">
        <v>11749</v>
      </c>
      <c r="W1218" s="16">
        <v>11646</v>
      </c>
      <c r="X1218" s="16">
        <v>67443976</v>
      </c>
      <c r="Y1218" s="16">
        <v>28600566</v>
      </c>
      <c r="Z1218" s="16">
        <v>1556644</v>
      </c>
      <c r="AA1218" s="16">
        <v>458</v>
      </c>
      <c r="AC1218" s="16">
        <v>371</v>
      </c>
      <c r="AD1218" s="16">
        <v>10924</v>
      </c>
      <c r="AE1218" s="16">
        <v>10493</v>
      </c>
      <c r="AF1218" s="16">
        <v>11017</v>
      </c>
      <c r="AG1218" s="16">
        <v>71785002</v>
      </c>
      <c r="AH1218" s="16">
        <v>16881036</v>
      </c>
      <c r="AI1218" s="16">
        <v>946127</v>
      </c>
      <c r="AJ1218" s="16">
        <v>511</v>
      </c>
      <c r="AL1218" s="16">
        <v>378</v>
      </c>
      <c r="AM1218" s="16">
        <v>11025</v>
      </c>
      <c r="AN1218" s="16">
        <v>9429</v>
      </c>
      <c r="AO1218" s="16">
        <v>8594</v>
      </c>
      <c r="AP1218" s="16">
        <v>70551672</v>
      </c>
      <c r="AQ1218" s="16">
        <v>12125940</v>
      </c>
      <c r="AR1218" s="16">
        <v>683750</v>
      </c>
      <c r="AS1218" s="16">
        <v>560</v>
      </c>
      <c r="AU1218" s="16">
        <v>375</v>
      </c>
      <c r="AV1218" s="16">
        <v>10122</v>
      </c>
      <c r="AW1218" s="16">
        <v>260102962</v>
      </c>
      <c r="AX1218" s="16">
        <v>91732810</v>
      </c>
      <c r="AY1218" s="16">
        <v>5011608</v>
      </c>
      <c r="AZ1218" s="16">
        <v>494</v>
      </c>
      <c r="BA1218" s="16">
        <v>25698</v>
      </c>
    </row>
    <row r="1219" spans="1:53">
      <c r="A1219" s="15" t="s">
        <v>1344</v>
      </c>
      <c r="B1219" s="15" t="s">
        <v>1345</v>
      </c>
      <c r="C1219" s="15" t="s">
        <v>1346</v>
      </c>
      <c r="D1219" s="15" t="s">
        <v>1347</v>
      </c>
      <c r="E1219" s="15" t="s">
        <v>1347</v>
      </c>
      <c r="F1219" s="15" t="s">
        <v>2059</v>
      </c>
      <c r="G1219" s="15" t="s">
        <v>2161</v>
      </c>
      <c r="H1219" s="15" t="s">
        <v>3716</v>
      </c>
      <c r="I1219" s="15" t="s">
        <v>1371</v>
      </c>
      <c r="J1219" s="15"/>
      <c r="K1219" s="16">
        <v>625</v>
      </c>
      <c r="L1219" s="16">
        <v>2965</v>
      </c>
      <c r="M1219" s="16">
        <v>2986</v>
      </c>
      <c r="N1219" s="16">
        <v>3045</v>
      </c>
      <c r="O1219" s="16">
        <v>18790581</v>
      </c>
      <c r="P1219" s="16">
        <v>13130520</v>
      </c>
      <c r="Q1219" s="16">
        <v>476716</v>
      </c>
      <c r="R1219" s="16">
        <v>482</v>
      </c>
      <c r="S1219" s="15"/>
      <c r="T1219" s="16">
        <v>615</v>
      </c>
      <c r="U1219" s="16">
        <v>3169</v>
      </c>
      <c r="V1219" s="16">
        <v>3090</v>
      </c>
      <c r="W1219" s="16">
        <v>3113</v>
      </c>
      <c r="X1219" s="16">
        <v>18761505</v>
      </c>
      <c r="Y1219" s="16">
        <v>5980780</v>
      </c>
      <c r="Z1219" s="16">
        <v>219854</v>
      </c>
      <c r="AA1219" s="16">
        <v>462</v>
      </c>
      <c r="AC1219" s="16">
        <v>616</v>
      </c>
      <c r="AD1219" s="16">
        <v>3063</v>
      </c>
      <c r="AE1219" s="16">
        <v>3060</v>
      </c>
      <c r="AF1219" s="16">
        <v>3062</v>
      </c>
      <c r="AG1219" s="16">
        <v>19716819</v>
      </c>
      <c r="AH1219" s="16">
        <v>2922115</v>
      </c>
      <c r="AI1219" s="16">
        <v>107231</v>
      </c>
      <c r="AJ1219" s="16">
        <v>495</v>
      </c>
      <c r="AL1219" s="16">
        <v>623</v>
      </c>
      <c r="AM1219" s="16">
        <v>3072</v>
      </c>
      <c r="AN1219" s="16">
        <v>3061</v>
      </c>
      <c r="AO1219" s="16">
        <v>3066</v>
      </c>
      <c r="AP1219" s="16">
        <v>21121324</v>
      </c>
      <c r="AQ1219" s="16">
        <v>2598591</v>
      </c>
      <c r="AR1219" s="16">
        <v>94577</v>
      </c>
      <c r="AS1219" s="16">
        <v>530</v>
      </c>
      <c r="AU1219" s="16">
        <v>620</v>
      </c>
      <c r="AV1219" s="16">
        <v>3063</v>
      </c>
      <c r="AW1219" s="16">
        <v>78390229</v>
      </c>
      <c r="AX1219" s="16">
        <v>24632006</v>
      </c>
      <c r="AY1219" s="16">
        <v>898378</v>
      </c>
      <c r="AZ1219" s="16">
        <v>492</v>
      </c>
      <c r="BA1219" s="16">
        <v>25595</v>
      </c>
    </row>
    <row r="1220" spans="1:53">
      <c r="A1220" s="15" t="s">
        <v>1344</v>
      </c>
      <c r="B1220" s="15" t="s">
        <v>1345</v>
      </c>
      <c r="C1220" s="15" t="s">
        <v>1346</v>
      </c>
      <c r="D1220" s="15" t="s">
        <v>1347</v>
      </c>
      <c r="E1220" s="15" t="s">
        <v>1347</v>
      </c>
      <c r="F1220" s="15" t="s">
        <v>2059</v>
      </c>
      <c r="G1220" s="15" t="s">
        <v>2162</v>
      </c>
      <c r="H1220" s="15" t="s">
        <v>3716</v>
      </c>
      <c r="I1220" s="15" t="s">
        <v>1373</v>
      </c>
      <c r="J1220" s="15"/>
      <c r="K1220" s="16">
        <v>625</v>
      </c>
      <c r="L1220" s="16">
        <v>2965</v>
      </c>
      <c r="M1220" s="16">
        <v>2986</v>
      </c>
      <c r="N1220" s="16">
        <v>3045</v>
      </c>
      <c r="O1220" s="16">
        <v>18790581</v>
      </c>
      <c r="P1220" s="16">
        <v>13130520</v>
      </c>
      <c r="Q1220" s="16">
        <v>476716</v>
      </c>
      <c r="R1220" s="16">
        <v>482</v>
      </c>
      <c r="S1220" s="15"/>
      <c r="T1220" s="16">
        <v>615</v>
      </c>
      <c r="U1220" s="16">
        <v>3169</v>
      </c>
      <c r="V1220" s="16">
        <v>3090</v>
      </c>
      <c r="W1220" s="16">
        <v>3113</v>
      </c>
      <c r="X1220" s="16">
        <v>18761505</v>
      </c>
      <c r="Y1220" s="16">
        <v>5980780</v>
      </c>
      <c r="Z1220" s="16">
        <v>219854</v>
      </c>
      <c r="AA1220" s="16">
        <v>462</v>
      </c>
      <c r="AC1220" s="16">
        <v>616</v>
      </c>
      <c r="AD1220" s="16">
        <v>3063</v>
      </c>
      <c r="AE1220" s="16">
        <v>3060</v>
      </c>
      <c r="AF1220" s="16">
        <v>3062</v>
      </c>
      <c r="AG1220" s="16">
        <v>19716819</v>
      </c>
      <c r="AH1220" s="16">
        <v>2922115</v>
      </c>
      <c r="AI1220" s="16">
        <v>107231</v>
      </c>
      <c r="AJ1220" s="16">
        <v>495</v>
      </c>
      <c r="AL1220" s="16">
        <v>623</v>
      </c>
      <c r="AM1220" s="16">
        <v>3072</v>
      </c>
      <c r="AN1220" s="16">
        <v>3061</v>
      </c>
      <c r="AO1220" s="16">
        <v>3066</v>
      </c>
      <c r="AP1220" s="16">
        <v>21121324</v>
      </c>
      <c r="AQ1220" s="16">
        <v>2598591</v>
      </c>
      <c r="AR1220" s="16">
        <v>94577</v>
      </c>
      <c r="AS1220" s="16">
        <v>530</v>
      </c>
      <c r="AU1220" s="16">
        <v>620</v>
      </c>
      <c r="AV1220" s="16">
        <v>3063</v>
      </c>
      <c r="AW1220" s="16">
        <v>78390229</v>
      </c>
      <c r="AX1220" s="16">
        <v>24632006</v>
      </c>
      <c r="AY1220" s="16">
        <v>898378</v>
      </c>
      <c r="AZ1220" s="16">
        <v>492</v>
      </c>
      <c r="BA1220" s="16">
        <v>25595</v>
      </c>
    </row>
    <row r="1221" spans="1:53">
      <c r="A1221" s="15" t="s">
        <v>1344</v>
      </c>
      <c r="B1221" s="15" t="s">
        <v>1345</v>
      </c>
      <c r="C1221" s="15" t="s">
        <v>1346</v>
      </c>
      <c r="D1221" s="15" t="s">
        <v>1347</v>
      </c>
      <c r="E1221" s="15" t="s">
        <v>1347</v>
      </c>
      <c r="F1221" s="15" t="s">
        <v>2059</v>
      </c>
      <c r="G1221" s="15" t="s">
        <v>2163</v>
      </c>
      <c r="H1221" s="15" t="s">
        <v>3716</v>
      </c>
      <c r="I1221" s="15" t="s">
        <v>1375</v>
      </c>
      <c r="J1221" s="15"/>
      <c r="K1221" s="16">
        <v>625</v>
      </c>
      <c r="L1221" s="16">
        <v>2965</v>
      </c>
      <c r="M1221" s="16">
        <v>2986</v>
      </c>
      <c r="N1221" s="16">
        <v>3045</v>
      </c>
      <c r="O1221" s="16">
        <v>18790581</v>
      </c>
      <c r="P1221" s="16">
        <v>13130520</v>
      </c>
      <c r="Q1221" s="16">
        <v>476716</v>
      </c>
      <c r="R1221" s="16">
        <v>482</v>
      </c>
      <c r="S1221" s="15"/>
      <c r="T1221" s="16">
        <v>615</v>
      </c>
      <c r="U1221" s="16">
        <v>3169</v>
      </c>
      <c r="V1221" s="16">
        <v>3090</v>
      </c>
      <c r="W1221" s="16">
        <v>3113</v>
      </c>
      <c r="X1221" s="16">
        <v>18761505</v>
      </c>
      <c r="Y1221" s="16">
        <v>5980780</v>
      </c>
      <c r="Z1221" s="16">
        <v>219854</v>
      </c>
      <c r="AA1221" s="16">
        <v>462</v>
      </c>
      <c r="AC1221" s="16">
        <v>616</v>
      </c>
      <c r="AD1221" s="16">
        <v>3063</v>
      </c>
      <c r="AE1221" s="16">
        <v>3060</v>
      </c>
      <c r="AF1221" s="16">
        <v>3062</v>
      </c>
      <c r="AG1221" s="16">
        <v>19716819</v>
      </c>
      <c r="AH1221" s="16">
        <v>2922115</v>
      </c>
      <c r="AI1221" s="16">
        <v>107231</v>
      </c>
      <c r="AJ1221" s="16">
        <v>495</v>
      </c>
      <c r="AL1221" s="16">
        <v>623</v>
      </c>
      <c r="AM1221" s="16">
        <v>3072</v>
      </c>
      <c r="AN1221" s="16">
        <v>3061</v>
      </c>
      <c r="AO1221" s="16">
        <v>3066</v>
      </c>
      <c r="AP1221" s="16">
        <v>21121324</v>
      </c>
      <c r="AQ1221" s="16">
        <v>2598591</v>
      </c>
      <c r="AR1221" s="16">
        <v>94577</v>
      </c>
      <c r="AS1221" s="16">
        <v>530</v>
      </c>
      <c r="AU1221" s="16">
        <v>620</v>
      </c>
      <c r="AV1221" s="16">
        <v>3063</v>
      </c>
      <c r="AW1221" s="16">
        <v>78390229</v>
      </c>
      <c r="AX1221" s="16">
        <v>24632006</v>
      </c>
      <c r="AY1221" s="16">
        <v>898378</v>
      </c>
      <c r="AZ1221" s="16">
        <v>492</v>
      </c>
      <c r="BA1221" s="16">
        <v>25595</v>
      </c>
    </row>
    <row r="1222" spans="1:53">
      <c r="A1222" s="15" t="s">
        <v>1344</v>
      </c>
      <c r="B1222" s="15" t="s">
        <v>1345</v>
      </c>
      <c r="C1222" s="15" t="s">
        <v>1346</v>
      </c>
      <c r="D1222" s="15" t="s">
        <v>1347</v>
      </c>
      <c r="E1222" s="15" t="s">
        <v>1347</v>
      </c>
      <c r="F1222" s="15" t="s">
        <v>2059</v>
      </c>
      <c r="G1222" s="15" t="s">
        <v>1722</v>
      </c>
      <c r="H1222" s="15" t="s">
        <v>3716</v>
      </c>
      <c r="I1222" s="15" t="s">
        <v>1371</v>
      </c>
      <c r="J1222" s="15"/>
      <c r="K1222" s="16">
        <v>124</v>
      </c>
      <c r="L1222" s="16">
        <v>1224</v>
      </c>
      <c r="M1222" s="16">
        <v>1258</v>
      </c>
      <c r="N1222" s="16">
        <v>1297</v>
      </c>
      <c r="O1222" s="16">
        <v>10337631</v>
      </c>
      <c r="P1222" s="16">
        <v>5613922</v>
      </c>
      <c r="Q1222" s="16">
        <v>288919</v>
      </c>
      <c r="R1222" s="16">
        <v>631</v>
      </c>
      <c r="S1222" s="15"/>
      <c r="T1222" s="16">
        <v>121</v>
      </c>
      <c r="U1222" s="16">
        <v>1693</v>
      </c>
      <c r="V1222" s="16">
        <v>1817</v>
      </c>
      <c r="W1222" s="16">
        <v>1798</v>
      </c>
      <c r="X1222" s="16">
        <v>13593734</v>
      </c>
      <c r="Y1222" s="16">
        <v>3937537</v>
      </c>
      <c r="Z1222" s="16">
        <v>194391</v>
      </c>
      <c r="AA1222" s="16">
        <v>591</v>
      </c>
      <c r="AC1222" s="16">
        <v>118</v>
      </c>
      <c r="AD1222" s="16">
        <v>1890</v>
      </c>
      <c r="AE1222" s="16">
        <v>1882</v>
      </c>
      <c r="AF1222" s="16">
        <v>1946</v>
      </c>
      <c r="AG1222" s="16">
        <v>16854856</v>
      </c>
      <c r="AH1222" s="16">
        <v>3232681</v>
      </c>
      <c r="AI1222" s="16">
        <v>180516</v>
      </c>
      <c r="AJ1222" s="16">
        <v>680</v>
      </c>
      <c r="AL1222" s="16">
        <v>120</v>
      </c>
      <c r="AM1222" s="16">
        <v>1874</v>
      </c>
      <c r="AN1222" s="16">
        <v>1771</v>
      </c>
      <c r="AO1222" s="16">
        <v>1633</v>
      </c>
      <c r="AP1222" s="16">
        <v>15360389</v>
      </c>
      <c r="AQ1222" s="16">
        <v>1804819</v>
      </c>
      <c r="AR1222" s="16">
        <v>101432</v>
      </c>
      <c r="AS1222" s="16">
        <v>672</v>
      </c>
      <c r="AU1222" s="16">
        <v>121</v>
      </c>
      <c r="AV1222" s="16">
        <v>1674</v>
      </c>
      <c r="AW1222" s="16">
        <v>56146610</v>
      </c>
      <c r="AX1222" s="16">
        <v>14588959</v>
      </c>
      <c r="AY1222" s="16">
        <v>765258</v>
      </c>
      <c r="AZ1222" s="16">
        <v>645</v>
      </c>
      <c r="BA1222" s="16">
        <v>33549</v>
      </c>
    </row>
    <row r="1223" spans="1:53">
      <c r="A1223" s="15" t="s">
        <v>1344</v>
      </c>
      <c r="B1223" s="15" t="s">
        <v>1345</v>
      </c>
      <c r="C1223" s="15" t="s">
        <v>1346</v>
      </c>
      <c r="D1223" s="15" t="s">
        <v>1347</v>
      </c>
      <c r="E1223" s="15" t="s">
        <v>1347</v>
      </c>
      <c r="F1223" s="15" t="s">
        <v>2059</v>
      </c>
      <c r="G1223" s="15" t="s">
        <v>1723</v>
      </c>
      <c r="H1223" s="15" t="s">
        <v>3716</v>
      </c>
      <c r="I1223" s="15" t="s">
        <v>1373</v>
      </c>
      <c r="J1223" s="15"/>
      <c r="K1223" s="16">
        <v>124</v>
      </c>
      <c r="L1223" s="16">
        <v>1224</v>
      </c>
      <c r="M1223" s="16">
        <v>1258</v>
      </c>
      <c r="N1223" s="16">
        <v>1297</v>
      </c>
      <c r="O1223" s="16">
        <v>10337631</v>
      </c>
      <c r="P1223" s="16">
        <v>5613922</v>
      </c>
      <c r="Q1223" s="16">
        <v>288919</v>
      </c>
      <c r="R1223" s="16">
        <v>631</v>
      </c>
      <c r="S1223" s="15"/>
      <c r="T1223" s="16">
        <v>121</v>
      </c>
      <c r="U1223" s="16">
        <v>1693</v>
      </c>
      <c r="V1223" s="16">
        <v>1817</v>
      </c>
      <c r="W1223" s="16">
        <v>1798</v>
      </c>
      <c r="X1223" s="16">
        <v>13593734</v>
      </c>
      <c r="Y1223" s="16">
        <v>3937537</v>
      </c>
      <c r="Z1223" s="16">
        <v>194391</v>
      </c>
      <c r="AA1223" s="16">
        <v>591</v>
      </c>
      <c r="AC1223" s="16">
        <v>118</v>
      </c>
      <c r="AD1223" s="16">
        <v>1890</v>
      </c>
      <c r="AE1223" s="16">
        <v>1882</v>
      </c>
      <c r="AF1223" s="16">
        <v>1946</v>
      </c>
      <c r="AG1223" s="16">
        <v>16854856</v>
      </c>
      <c r="AH1223" s="16">
        <v>3232681</v>
      </c>
      <c r="AI1223" s="16">
        <v>180516</v>
      </c>
      <c r="AJ1223" s="16">
        <v>680</v>
      </c>
      <c r="AL1223" s="16">
        <v>120</v>
      </c>
      <c r="AM1223" s="16">
        <v>1874</v>
      </c>
      <c r="AN1223" s="16">
        <v>1771</v>
      </c>
      <c r="AO1223" s="16">
        <v>1633</v>
      </c>
      <c r="AP1223" s="16">
        <v>15360389</v>
      </c>
      <c r="AQ1223" s="16">
        <v>1804819</v>
      </c>
      <c r="AR1223" s="16">
        <v>101432</v>
      </c>
      <c r="AS1223" s="16">
        <v>672</v>
      </c>
      <c r="AU1223" s="16">
        <v>121</v>
      </c>
      <c r="AV1223" s="16">
        <v>1674</v>
      </c>
      <c r="AW1223" s="16">
        <v>56146610</v>
      </c>
      <c r="AX1223" s="16">
        <v>14588959</v>
      </c>
      <c r="AY1223" s="16">
        <v>765258</v>
      </c>
      <c r="AZ1223" s="16">
        <v>645</v>
      </c>
      <c r="BA1223" s="16">
        <v>33549</v>
      </c>
    </row>
    <row r="1224" spans="1:53">
      <c r="A1224" s="15" t="s">
        <v>1344</v>
      </c>
      <c r="B1224" s="15" t="s">
        <v>1345</v>
      </c>
      <c r="C1224" s="15" t="s">
        <v>1346</v>
      </c>
      <c r="D1224" s="15" t="s">
        <v>1347</v>
      </c>
      <c r="E1224" s="15" t="s">
        <v>1347</v>
      </c>
      <c r="F1224" s="15" t="s">
        <v>2059</v>
      </c>
      <c r="G1224" s="15" t="s">
        <v>1724</v>
      </c>
      <c r="H1224" s="15" t="s">
        <v>3716</v>
      </c>
      <c r="I1224" s="15" t="s">
        <v>1375</v>
      </c>
      <c r="J1224" s="15"/>
      <c r="K1224" s="16">
        <v>124</v>
      </c>
      <c r="L1224" s="16">
        <v>1224</v>
      </c>
      <c r="M1224" s="16">
        <v>1258</v>
      </c>
      <c r="N1224" s="16">
        <v>1297</v>
      </c>
      <c r="O1224" s="16">
        <v>10337631</v>
      </c>
      <c r="P1224" s="16">
        <v>5613922</v>
      </c>
      <c r="Q1224" s="16">
        <v>288919</v>
      </c>
      <c r="R1224" s="16">
        <v>631</v>
      </c>
      <c r="S1224" s="15"/>
      <c r="T1224" s="16">
        <v>121</v>
      </c>
      <c r="U1224" s="16">
        <v>1693</v>
      </c>
      <c r="V1224" s="16">
        <v>1817</v>
      </c>
      <c r="W1224" s="16">
        <v>1798</v>
      </c>
      <c r="X1224" s="16">
        <v>13593734</v>
      </c>
      <c r="Y1224" s="16">
        <v>3937537</v>
      </c>
      <c r="Z1224" s="16">
        <v>194391</v>
      </c>
      <c r="AA1224" s="16">
        <v>591</v>
      </c>
      <c r="AC1224" s="16">
        <v>118</v>
      </c>
      <c r="AD1224" s="16">
        <v>1890</v>
      </c>
      <c r="AE1224" s="16">
        <v>1882</v>
      </c>
      <c r="AF1224" s="16">
        <v>1946</v>
      </c>
      <c r="AG1224" s="16">
        <v>16854856</v>
      </c>
      <c r="AH1224" s="16">
        <v>3232681</v>
      </c>
      <c r="AI1224" s="16">
        <v>180516</v>
      </c>
      <c r="AJ1224" s="16">
        <v>680</v>
      </c>
      <c r="AL1224" s="16">
        <v>120</v>
      </c>
      <c r="AM1224" s="16">
        <v>1874</v>
      </c>
      <c r="AN1224" s="16">
        <v>1771</v>
      </c>
      <c r="AO1224" s="16">
        <v>1633</v>
      </c>
      <c r="AP1224" s="16">
        <v>15360389</v>
      </c>
      <c r="AQ1224" s="16">
        <v>1804819</v>
      </c>
      <c r="AR1224" s="16">
        <v>101432</v>
      </c>
      <c r="AS1224" s="16">
        <v>672</v>
      </c>
      <c r="AU1224" s="16">
        <v>121</v>
      </c>
      <c r="AV1224" s="16">
        <v>1674</v>
      </c>
      <c r="AW1224" s="16">
        <v>56146610</v>
      </c>
      <c r="AX1224" s="16">
        <v>14588959</v>
      </c>
      <c r="AY1224" s="16">
        <v>765258</v>
      </c>
      <c r="AZ1224" s="16">
        <v>645</v>
      </c>
      <c r="BA1224" s="16">
        <v>33549</v>
      </c>
    </row>
    <row r="1225" spans="1:53">
      <c r="A1225" s="15" t="s">
        <v>1344</v>
      </c>
      <c r="B1225" s="15" t="s">
        <v>1345</v>
      </c>
      <c r="C1225" s="15" t="s">
        <v>1346</v>
      </c>
      <c r="D1225" s="15" t="s">
        <v>1347</v>
      </c>
      <c r="E1225" s="15" t="s">
        <v>1347</v>
      </c>
      <c r="F1225" s="15" t="s">
        <v>2059</v>
      </c>
      <c r="G1225" s="15" t="s">
        <v>2164</v>
      </c>
      <c r="H1225" s="15" t="s">
        <v>3716</v>
      </c>
      <c r="I1225" s="15" t="s">
        <v>1367</v>
      </c>
      <c r="J1225" s="15"/>
      <c r="K1225" s="16">
        <v>775</v>
      </c>
      <c r="L1225" s="16">
        <v>21146</v>
      </c>
      <c r="M1225" s="16">
        <v>21395</v>
      </c>
      <c r="N1225" s="16">
        <v>21607</v>
      </c>
      <c r="O1225" s="16">
        <v>484509897</v>
      </c>
      <c r="P1225" s="16">
        <v>130268332</v>
      </c>
      <c r="Q1225" s="16">
        <v>8738033</v>
      </c>
      <c r="R1225" s="16">
        <v>1743</v>
      </c>
      <c r="S1225" s="15"/>
      <c r="T1225" s="16">
        <v>782</v>
      </c>
      <c r="U1225" s="16">
        <v>21625</v>
      </c>
      <c r="V1225" s="16">
        <v>21840</v>
      </c>
      <c r="W1225" s="16">
        <v>22105</v>
      </c>
      <c r="X1225" s="16">
        <v>481204942</v>
      </c>
      <c r="Y1225" s="16">
        <v>20609903</v>
      </c>
      <c r="Z1225" s="16">
        <v>1029054</v>
      </c>
      <c r="AA1225" s="16">
        <v>1694</v>
      </c>
      <c r="AC1225" s="16">
        <v>782</v>
      </c>
      <c r="AD1225" s="16">
        <v>22353</v>
      </c>
      <c r="AE1225" s="16">
        <v>22388</v>
      </c>
      <c r="AF1225" s="16">
        <v>22560</v>
      </c>
      <c r="AG1225" s="16">
        <v>527732165</v>
      </c>
      <c r="AH1225" s="16">
        <v>17709841</v>
      </c>
      <c r="AI1225" s="16">
        <v>903878</v>
      </c>
      <c r="AJ1225" s="16">
        <v>1810</v>
      </c>
      <c r="AL1225" s="16">
        <v>786</v>
      </c>
      <c r="AM1225" s="16">
        <v>22612</v>
      </c>
      <c r="AN1225" s="16">
        <v>22648</v>
      </c>
      <c r="AO1225" s="16">
        <v>22718</v>
      </c>
      <c r="AP1225" s="16">
        <v>479833664</v>
      </c>
      <c r="AQ1225" s="16">
        <v>16118345</v>
      </c>
      <c r="AR1225" s="16">
        <v>779484</v>
      </c>
      <c r="AS1225" s="16">
        <v>1629</v>
      </c>
      <c r="AU1225" s="16">
        <v>781</v>
      </c>
      <c r="AV1225" s="16">
        <v>22083</v>
      </c>
      <c r="AW1225" s="16">
        <v>1973280668</v>
      </c>
      <c r="AX1225" s="16">
        <v>184706421</v>
      </c>
      <c r="AY1225" s="16">
        <v>11450449</v>
      </c>
      <c r="AZ1225" s="16">
        <v>1718</v>
      </c>
      <c r="BA1225" s="16">
        <v>89357</v>
      </c>
    </row>
    <row r="1226" spans="1:53">
      <c r="A1226" s="15" t="s">
        <v>1344</v>
      </c>
      <c r="B1226" s="15" t="s">
        <v>1345</v>
      </c>
      <c r="C1226" s="15" t="s">
        <v>1346</v>
      </c>
      <c r="D1226" s="15" t="s">
        <v>1347</v>
      </c>
      <c r="E1226" s="15" t="s">
        <v>1347</v>
      </c>
      <c r="F1226" s="15" t="s">
        <v>2059</v>
      </c>
      <c r="G1226" s="15" t="s">
        <v>2165</v>
      </c>
      <c r="H1226" s="15" t="s">
        <v>3716</v>
      </c>
      <c r="I1226" s="15" t="s">
        <v>1369</v>
      </c>
      <c r="J1226" s="15"/>
      <c r="K1226" s="16">
        <v>186</v>
      </c>
      <c r="L1226" s="16">
        <v>7482</v>
      </c>
      <c r="M1226" s="16">
        <v>7523</v>
      </c>
      <c r="N1226" s="16">
        <v>7568</v>
      </c>
      <c r="O1226" s="16">
        <v>290328999</v>
      </c>
      <c r="P1226" s="16">
        <v>39145486</v>
      </c>
      <c r="Q1226" s="16">
        <v>4258248</v>
      </c>
      <c r="R1226" s="16">
        <v>2968</v>
      </c>
      <c r="S1226" s="15"/>
      <c r="T1226" s="16">
        <v>192</v>
      </c>
      <c r="U1226" s="16">
        <v>7491</v>
      </c>
      <c r="V1226" s="16">
        <v>7494</v>
      </c>
      <c r="W1226" s="16">
        <v>7604</v>
      </c>
      <c r="X1226" s="16">
        <v>276236213</v>
      </c>
      <c r="Y1226" s="16">
        <v>6705803</v>
      </c>
      <c r="Z1226" s="16">
        <v>305789</v>
      </c>
      <c r="AA1226" s="16">
        <v>2822</v>
      </c>
      <c r="AC1226" s="16">
        <v>193</v>
      </c>
      <c r="AD1226" s="16">
        <v>7677</v>
      </c>
      <c r="AE1226" s="16">
        <v>7708</v>
      </c>
      <c r="AF1226" s="16">
        <v>7654</v>
      </c>
      <c r="AG1226" s="16">
        <v>293923324</v>
      </c>
      <c r="AH1226" s="16">
        <v>4836893</v>
      </c>
      <c r="AI1226" s="16">
        <v>230310</v>
      </c>
      <c r="AJ1226" s="16">
        <v>2944</v>
      </c>
      <c r="AL1226" s="16">
        <v>194</v>
      </c>
      <c r="AM1226" s="16">
        <v>7651</v>
      </c>
      <c r="AN1226" s="16">
        <v>7663</v>
      </c>
      <c r="AO1226" s="16">
        <v>7683</v>
      </c>
      <c r="AP1226" s="16">
        <v>235900305</v>
      </c>
      <c r="AQ1226" s="16">
        <v>4276474</v>
      </c>
      <c r="AR1226" s="16">
        <v>187664</v>
      </c>
      <c r="AS1226" s="16">
        <v>2367</v>
      </c>
      <c r="AU1226" s="16">
        <v>191</v>
      </c>
      <c r="AV1226" s="16">
        <v>7600</v>
      </c>
      <c r="AW1226" s="16">
        <v>1096388841</v>
      </c>
      <c r="AX1226" s="16">
        <v>54964656</v>
      </c>
      <c r="AY1226" s="16">
        <v>4982011</v>
      </c>
      <c r="AZ1226" s="16">
        <v>2774</v>
      </c>
      <c r="BA1226" s="16">
        <v>144265</v>
      </c>
    </row>
    <row r="1227" spans="1:53">
      <c r="A1227" s="15" t="s">
        <v>1344</v>
      </c>
      <c r="B1227" s="15" t="s">
        <v>1345</v>
      </c>
      <c r="C1227" s="15" t="s">
        <v>1346</v>
      </c>
      <c r="D1227" s="15" t="s">
        <v>1347</v>
      </c>
      <c r="E1227" s="15" t="s">
        <v>1347</v>
      </c>
      <c r="F1227" s="15" t="s">
        <v>2059</v>
      </c>
      <c r="G1227" s="15" t="s">
        <v>2166</v>
      </c>
      <c r="H1227" s="15" t="s">
        <v>3716</v>
      </c>
      <c r="I1227" s="15" t="s">
        <v>1371</v>
      </c>
      <c r="J1227" s="15"/>
      <c r="K1227" s="16">
        <v>186</v>
      </c>
      <c r="L1227" s="16">
        <v>7482</v>
      </c>
      <c r="M1227" s="16">
        <v>7523</v>
      </c>
      <c r="N1227" s="16">
        <v>7568</v>
      </c>
      <c r="O1227" s="16">
        <v>290328999</v>
      </c>
      <c r="P1227" s="16">
        <v>39145486</v>
      </c>
      <c r="Q1227" s="16">
        <v>4258248</v>
      </c>
      <c r="R1227" s="16">
        <v>2968</v>
      </c>
      <c r="S1227" s="15"/>
      <c r="T1227" s="16">
        <v>192</v>
      </c>
      <c r="U1227" s="16">
        <v>7491</v>
      </c>
      <c r="V1227" s="16">
        <v>7494</v>
      </c>
      <c r="W1227" s="16">
        <v>7604</v>
      </c>
      <c r="X1227" s="16">
        <v>276236213</v>
      </c>
      <c r="Y1227" s="16">
        <v>6705803</v>
      </c>
      <c r="Z1227" s="16">
        <v>305789</v>
      </c>
      <c r="AA1227" s="16">
        <v>2822</v>
      </c>
      <c r="AC1227" s="16">
        <v>193</v>
      </c>
      <c r="AD1227" s="16">
        <v>7677</v>
      </c>
      <c r="AE1227" s="16">
        <v>7708</v>
      </c>
      <c r="AF1227" s="16">
        <v>7654</v>
      </c>
      <c r="AG1227" s="16">
        <v>293923324</v>
      </c>
      <c r="AH1227" s="16">
        <v>4836893</v>
      </c>
      <c r="AI1227" s="16">
        <v>230310</v>
      </c>
      <c r="AJ1227" s="16">
        <v>2944</v>
      </c>
      <c r="AL1227" s="16">
        <v>194</v>
      </c>
      <c r="AM1227" s="16">
        <v>7651</v>
      </c>
      <c r="AN1227" s="16">
        <v>7663</v>
      </c>
      <c r="AO1227" s="16">
        <v>7683</v>
      </c>
      <c r="AP1227" s="16">
        <v>235900305</v>
      </c>
      <c r="AQ1227" s="16">
        <v>4276474</v>
      </c>
      <c r="AR1227" s="16">
        <v>187664</v>
      </c>
      <c r="AS1227" s="16">
        <v>2367</v>
      </c>
      <c r="AU1227" s="16">
        <v>191</v>
      </c>
      <c r="AV1227" s="16">
        <v>7600</v>
      </c>
      <c r="AW1227" s="16">
        <v>1096388841</v>
      </c>
      <c r="AX1227" s="16">
        <v>54964656</v>
      </c>
      <c r="AY1227" s="16">
        <v>4982011</v>
      </c>
      <c r="AZ1227" s="16">
        <v>2774</v>
      </c>
      <c r="BA1227" s="16">
        <v>144265</v>
      </c>
    </row>
    <row r="1228" spans="1:53">
      <c r="A1228" s="15" t="s">
        <v>1344</v>
      </c>
      <c r="B1228" s="15" t="s">
        <v>1345</v>
      </c>
      <c r="C1228" s="15" t="s">
        <v>1346</v>
      </c>
      <c r="D1228" s="15" t="s">
        <v>1347</v>
      </c>
      <c r="E1228" s="15" t="s">
        <v>1347</v>
      </c>
      <c r="F1228" s="15" t="s">
        <v>2059</v>
      </c>
      <c r="G1228" s="15" t="s">
        <v>2167</v>
      </c>
      <c r="H1228" s="15" t="s">
        <v>3716</v>
      </c>
      <c r="I1228" s="15" t="s">
        <v>1373</v>
      </c>
      <c r="J1228" s="15"/>
      <c r="K1228" s="16">
        <v>186</v>
      </c>
      <c r="L1228" s="16">
        <v>7482</v>
      </c>
      <c r="M1228" s="16">
        <v>7523</v>
      </c>
      <c r="N1228" s="16">
        <v>7568</v>
      </c>
      <c r="O1228" s="16">
        <v>290328999</v>
      </c>
      <c r="P1228" s="16">
        <v>39145486</v>
      </c>
      <c r="Q1228" s="16">
        <v>4258248</v>
      </c>
      <c r="R1228" s="16">
        <v>2968</v>
      </c>
      <c r="S1228" s="15"/>
      <c r="T1228" s="16">
        <v>192</v>
      </c>
      <c r="U1228" s="16">
        <v>7491</v>
      </c>
      <c r="V1228" s="16">
        <v>7494</v>
      </c>
      <c r="W1228" s="16">
        <v>7604</v>
      </c>
      <c r="X1228" s="16">
        <v>276236213</v>
      </c>
      <c r="Y1228" s="16">
        <v>6705803</v>
      </c>
      <c r="Z1228" s="16">
        <v>305789</v>
      </c>
      <c r="AA1228" s="16">
        <v>2822</v>
      </c>
      <c r="AC1228" s="16">
        <v>193</v>
      </c>
      <c r="AD1228" s="16">
        <v>7677</v>
      </c>
      <c r="AE1228" s="16">
        <v>7708</v>
      </c>
      <c r="AF1228" s="16">
        <v>7654</v>
      </c>
      <c r="AG1228" s="16">
        <v>293923324</v>
      </c>
      <c r="AH1228" s="16">
        <v>4836893</v>
      </c>
      <c r="AI1228" s="16">
        <v>230310</v>
      </c>
      <c r="AJ1228" s="16">
        <v>2944</v>
      </c>
      <c r="AL1228" s="16">
        <v>194</v>
      </c>
      <c r="AM1228" s="16">
        <v>7651</v>
      </c>
      <c r="AN1228" s="16">
        <v>7663</v>
      </c>
      <c r="AO1228" s="16">
        <v>7683</v>
      </c>
      <c r="AP1228" s="16">
        <v>235900305</v>
      </c>
      <c r="AQ1228" s="16">
        <v>4276474</v>
      </c>
      <c r="AR1228" s="16">
        <v>187664</v>
      </c>
      <c r="AS1228" s="16">
        <v>2367</v>
      </c>
      <c r="AU1228" s="16">
        <v>191</v>
      </c>
      <c r="AV1228" s="16">
        <v>7600</v>
      </c>
      <c r="AW1228" s="16">
        <v>1096388841</v>
      </c>
      <c r="AX1228" s="16">
        <v>54964656</v>
      </c>
      <c r="AY1228" s="16">
        <v>4982011</v>
      </c>
      <c r="AZ1228" s="16">
        <v>2774</v>
      </c>
      <c r="BA1228" s="16">
        <v>144265</v>
      </c>
    </row>
    <row r="1229" spans="1:53">
      <c r="A1229" s="15" t="s">
        <v>1344</v>
      </c>
      <c r="B1229" s="15" t="s">
        <v>1345</v>
      </c>
      <c r="C1229" s="15" t="s">
        <v>1346</v>
      </c>
      <c r="D1229" s="15" t="s">
        <v>1347</v>
      </c>
      <c r="E1229" s="15" t="s">
        <v>1347</v>
      </c>
      <c r="F1229" s="15" t="s">
        <v>2059</v>
      </c>
      <c r="G1229" s="15" t="s">
        <v>2168</v>
      </c>
      <c r="H1229" s="15" t="s">
        <v>3716</v>
      </c>
      <c r="I1229" s="15" t="s">
        <v>1375</v>
      </c>
      <c r="J1229" s="15"/>
      <c r="K1229" s="16">
        <v>178</v>
      </c>
      <c r="L1229" s="16">
        <v>7459</v>
      </c>
      <c r="M1229" s="16">
        <v>7500</v>
      </c>
      <c r="N1229" s="16">
        <v>7545</v>
      </c>
      <c r="O1229" s="16">
        <v>289957498</v>
      </c>
      <c r="P1229" s="16">
        <v>38999768</v>
      </c>
      <c r="Q1229" s="16">
        <v>4252983</v>
      </c>
      <c r="R1229" s="16">
        <v>2973</v>
      </c>
      <c r="S1229" s="15"/>
      <c r="T1229" s="16">
        <v>185</v>
      </c>
      <c r="U1229" s="16">
        <v>7468</v>
      </c>
      <c r="V1229" s="16">
        <v>7478</v>
      </c>
      <c r="W1229" s="16">
        <v>7587</v>
      </c>
      <c r="X1229" s="16">
        <v>275914787</v>
      </c>
      <c r="Y1229" s="16">
        <v>6691508</v>
      </c>
      <c r="Z1229" s="16">
        <v>305301</v>
      </c>
      <c r="AA1229" s="16">
        <v>2826</v>
      </c>
      <c r="AC1229" s="16">
        <v>186</v>
      </c>
      <c r="AD1229" s="16">
        <v>7661</v>
      </c>
      <c r="AE1229" s="16">
        <v>7690</v>
      </c>
      <c r="AF1229" s="16">
        <v>7636</v>
      </c>
      <c r="AG1229" s="16">
        <v>293627256</v>
      </c>
      <c r="AH1229" s="16">
        <v>4830026</v>
      </c>
      <c r="AI1229" s="16">
        <v>230025</v>
      </c>
      <c r="AJ1229" s="16">
        <v>2948</v>
      </c>
      <c r="AL1229" s="16">
        <v>187</v>
      </c>
      <c r="AM1229" s="16">
        <v>7634</v>
      </c>
      <c r="AN1229" s="16">
        <v>7646</v>
      </c>
      <c r="AO1229" s="16">
        <v>7666</v>
      </c>
      <c r="AP1229" s="16">
        <v>235560064</v>
      </c>
      <c r="AQ1229" s="16">
        <v>4265647</v>
      </c>
      <c r="AR1229" s="16">
        <v>187279</v>
      </c>
      <c r="AS1229" s="16">
        <v>2369</v>
      </c>
      <c r="AU1229" s="16">
        <v>184</v>
      </c>
      <c r="AV1229" s="16">
        <v>7581</v>
      </c>
      <c r="AW1229" s="16">
        <v>1095059605</v>
      </c>
      <c r="AX1229" s="16">
        <v>54786949</v>
      </c>
      <c r="AY1229" s="16">
        <v>4975588</v>
      </c>
      <c r="AZ1229" s="16">
        <v>2778</v>
      </c>
      <c r="BA1229" s="16">
        <v>144451</v>
      </c>
    </row>
    <row r="1230" spans="1:53">
      <c r="A1230" s="15" t="s">
        <v>1344</v>
      </c>
      <c r="B1230" s="15" t="s">
        <v>1345</v>
      </c>
      <c r="C1230" s="15" t="s">
        <v>1346</v>
      </c>
      <c r="D1230" s="15" t="s">
        <v>1347</v>
      </c>
      <c r="E1230" s="15" t="s">
        <v>1347</v>
      </c>
      <c r="F1230" s="15" t="s">
        <v>2059</v>
      </c>
      <c r="G1230" s="15" t="s">
        <v>2169</v>
      </c>
      <c r="H1230" s="15" t="s">
        <v>3716</v>
      </c>
      <c r="I1230" s="15" t="s">
        <v>1375</v>
      </c>
      <c r="J1230" s="15"/>
      <c r="K1230" s="16">
        <v>8</v>
      </c>
      <c r="L1230" s="16">
        <v>23</v>
      </c>
      <c r="M1230" s="16">
        <v>23</v>
      </c>
      <c r="N1230" s="16">
        <v>23</v>
      </c>
      <c r="O1230" s="16">
        <v>371501</v>
      </c>
      <c r="P1230" s="16">
        <v>145718</v>
      </c>
      <c r="Q1230" s="16">
        <v>5265</v>
      </c>
      <c r="R1230" s="16">
        <v>1242</v>
      </c>
      <c r="S1230" s="15"/>
      <c r="T1230" s="16">
        <v>7</v>
      </c>
      <c r="U1230" s="16">
        <v>23</v>
      </c>
      <c r="V1230" s="16">
        <v>16</v>
      </c>
      <c r="W1230" s="16">
        <v>17</v>
      </c>
      <c r="X1230" s="16">
        <v>321426</v>
      </c>
      <c r="Y1230" s="16">
        <v>14295</v>
      </c>
      <c r="Z1230" s="16">
        <v>488</v>
      </c>
      <c r="AA1230" s="16">
        <v>1325</v>
      </c>
      <c r="AC1230" s="16">
        <v>7</v>
      </c>
      <c r="AD1230" s="16">
        <v>16</v>
      </c>
      <c r="AE1230" s="16">
        <v>18</v>
      </c>
      <c r="AF1230" s="16">
        <v>18</v>
      </c>
      <c r="AG1230" s="16">
        <v>296068</v>
      </c>
      <c r="AH1230" s="16">
        <v>6867</v>
      </c>
      <c r="AI1230" s="16">
        <v>285</v>
      </c>
      <c r="AJ1230" s="16">
        <v>1314</v>
      </c>
      <c r="AL1230" s="16">
        <v>7</v>
      </c>
      <c r="AM1230" s="16">
        <v>17</v>
      </c>
      <c r="AN1230" s="16">
        <v>17</v>
      </c>
      <c r="AO1230" s="16">
        <v>17</v>
      </c>
      <c r="AP1230" s="16">
        <v>340241</v>
      </c>
      <c r="AQ1230" s="16">
        <v>10827</v>
      </c>
      <c r="AR1230" s="16">
        <v>385</v>
      </c>
      <c r="AS1230" s="16">
        <v>1540</v>
      </c>
      <c r="AU1230" s="16">
        <v>7</v>
      </c>
      <c r="AV1230" s="16">
        <v>19</v>
      </c>
      <c r="AW1230" s="16">
        <v>1329236</v>
      </c>
      <c r="AX1230" s="16">
        <v>177707</v>
      </c>
      <c r="AY1230" s="16">
        <v>6423</v>
      </c>
      <c r="AZ1230" s="16">
        <v>1345</v>
      </c>
      <c r="BA1230" s="16">
        <v>69960</v>
      </c>
    </row>
    <row r="1231" spans="1:53">
      <c r="A1231" s="15" t="s">
        <v>1344</v>
      </c>
      <c r="B1231" s="15" t="s">
        <v>1345</v>
      </c>
      <c r="C1231" s="15" t="s">
        <v>1346</v>
      </c>
      <c r="D1231" s="15" t="s">
        <v>1347</v>
      </c>
      <c r="E1231" s="15" t="s">
        <v>1347</v>
      </c>
      <c r="F1231" s="15" t="s">
        <v>2059</v>
      </c>
      <c r="G1231" s="15" t="s">
        <v>2170</v>
      </c>
      <c r="H1231" s="15" t="s">
        <v>3716</v>
      </c>
      <c r="I1231" s="15" t="s">
        <v>1369</v>
      </c>
      <c r="J1231" s="15"/>
      <c r="K1231" s="16">
        <v>252</v>
      </c>
      <c r="L1231" s="16">
        <v>6174</v>
      </c>
      <c r="M1231" s="16">
        <v>6180</v>
      </c>
      <c r="N1231" s="16">
        <v>6229</v>
      </c>
      <c r="O1231" s="16">
        <v>85671552</v>
      </c>
      <c r="P1231" s="16">
        <v>40550109</v>
      </c>
      <c r="Q1231" s="16">
        <v>1836563</v>
      </c>
      <c r="R1231" s="16">
        <v>1064</v>
      </c>
      <c r="S1231" s="15"/>
      <c r="T1231" s="16">
        <v>256</v>
      </c>
      <c r="U1231" s="16">
        <v>6286</v>
      </c>
      <c r="V1231" s="16">
        <v>6357</v>
      </c>
      <c r="W1231" s="16">
        <v>6430</v>
      </c>
      <c r="X1231" s="16">
        <v>92852738</v>
      </c>
      <c r="Y1231" s="16">
        <v>5715317</v>
      </c>
      <c r="Z1231" s="16">
        <v>283606</v>
      </c>
      <c r="AA1231" s="16">
        <v>1123</v>
      </c>
      <c r="AC1231" s="16">
        <v>252</v>
      </c>
      <c r="AD1231" s="16">
        <v>6533</v>
      </c>
      <c r="AE1231" s="16">
        <v>6504</v>
      </c>
      <c r="AF1231" s="16">
        <v>6532</v>
      </c>
      <c r="AG1231" s="16">
        <v>107498914</v>
      </c>
      <c r="AH1231" s="16">
        <v>4486386</v>
      </c>
      <c r="AI1231" s="16">
        <v>227730</v>
      </c>
      <c r="AJ1231" s="16">
        <v>1268</v>
      </c>
      <c r="AL1231" s="16">
        <v>256</v>
      </c>
      <c r="AM1231" s="16">
        <v>6498</v>
      </c>
      <c r="AN1231" s="16">
        <v>6462</v>
      </c>
      <c r="AO1231" s="16">
        <v>6403</v>
      </c>
      <c r="AP1231" s="16">
        <v>107997617</v>
      </c>
      <c r="AQ1231" s="16">
        <v>3275099</v>
      </c>
      <c r="AR1231" s="16">
        <v>164454</v>
      </c>
      <c r="AS1231" s="16">
        <v>1287</v>
      </c>
      <c r="AU1231" s="16">
        <v>254</v>
      </c>
      <c r="AV1231" s="16">
        <v>6382</v>
      </c>
      <c r="AW1231" s="16">
        <v>394020821</v>
      </c>
      <c r="AX1231" s="16">
        <v>54026911</v>
      </c>
      <c r="AY1231" s="16">
        <v>2512353</v>
      </c>
      <c r="AZ1231" s="16">
        <v>1187</v>
      </c>
      <c r="BA1231" s="16">
        <v>61736</v>
      </c>
    </row>
    <row r="1232" spans="1:53">
      <c r="A1232" s="15" t="s">
        <v>1344</v>
      </c>
      <c r="B1232" s="15" t="s">
        <v>1345</v>
      </c>
      <c r="C1232" s="15" t="s">
        <v>1346</v>
      </c>
      <c r="D1232" s="15" t="s">
        <v>1347</v>
      </c>
      <c r="E1232" s="15" t="s">
        <v>1347</v>
      </c>
      <c r="F1232" s="15" t="s">
        <v>2059</v>
      </c>
      <c r="G1232" s="15" t="s">
        <v>2171</v>
      </c>
      <c r="H1232" s="15" t="s">
        <v>3716</v>
      </c>
      <c r="I1232" s="15" t="s">
        <v>1371</v>
      </c>
      <c r="J1232" s="15" t="s">
        <v>1641</v>
      </c>
      <c r="K1232" s="16">
        <v>3</v>
      </c>
      <c r="L1232" s="16">
        <v>0</v>
      </c>
      <c r="M1232" s="16">
        <v>0</v>
      </c>
      <c r="N1232" s="16">
        <v>0</v>
      </c>
      <c r="O1232" s="16">
        <v>0</v>
      </c>
      <c r="P1232" s="16">
        <v>0</v>
      </c>
      <c r="Q1232" s="16">
        <v>0</v>
      </c>
      <c r="R1232" s="16">
        <v>0</v>
      </c>
      <c r="S1232" s="15" t="s">
        <v>1641</v>
      </c>
      <c r="T1232" s="16">
        <v>2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5" t="s">
        <v>1641</v>
      </c>
      <c r="AC1232" s="16">
        <v>1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5" t="s">
        <v>1641</v>
      </c>
      <c r="AL1232" s="16">
        <v>1</v>
      </c>
      <c r="AM1232" s="16">
        <v>0</v>
      </c>
      <c r="AN1232" s="16">
        <v>0</v>
      </c>
      <c r="AO1232" s="16">
        <v>0</v>
      </c>
      <c r="AP1232" s="16">
        <v>0</v>
      </c>
      <c r="AQ1232" s="16">
        <v>0</v>
      </c>
      <c r="AR1232" s="16">
        <v>0</v>
      </c>
      <c r="AS1232" s="16">
        <v>0</v>
      </c>
      <c r="AT1232" s="15" t="s">
        <v>1641</v>
      </c>
      <c r="AU1232" s="16">
        <v>2</v>
      </c>
      <c r="AV1232" s="16">
        <v>0</v>
      </c>
      <c r="AW1232" s="16">
        <v>0</v>
      </c>
      <c r="AX1232" s="16">
        <v>0</v>
      </c>
      <c r="AY1232" s="16">
        <v>0</v>
      </c>
      <c r="AZ1232" s="16">
        <v>0</v>
      </c>
      <c r="BA1232" s="16">
        <v>0</v>
      </c>
    </row>
    <row r="1233" spans="1:53">
      <c r="A1233" s="15" t="s">
        <v>1344</v>
      </c>
      <c r="B1233" s="15" t="s">
        <v>1345</v>
      </c>
      <c r="C1233" s="15" t="s">
        <v>1346</v>
      </c>
      <c r="D1233" s="15" t="s">
        <v>1347</v>
      </c>
      <c r="E1233" s="15" t="s">
        <v>1347</v>
      </c>
      <c r="F1233" s="15" t="s">
        <v>2059</v>
      </c>
      <c r="G1233" s="15" t="s">
        <v>2172</v>
      </c>
      <c r="H1233" s="15" t="s">
        <v>3716</v>
      </c>
      <c r="I1233" s="15" t="s">
        <v>1373</v>
      </c>
      <c r="J1233" s="15" t="s">
        <v>1641</v>
      </c>
      <c r="K1233" s="16">
        <v>3</v>
      </c>
      <c r="L1233" s="16">
        <v>0</v>
      </c>
      <c r="M1233" s="16">
        <v>0</v>
      </c>
      <c r="N1233" s="16">
        <v>0</v>
      </c>
      <c r="O1233" s="16">
        <v>0</v>
      </c>
      <c r="P1233" s="16">
        <v>0</v>
      </c>
      <c r="Q1233" s="16">
        <v>0</v>
      </c>
      <c r="R1233" s="16">
        <v>0</v>
      </c>
      <c r="S1233" s="15" t="s">
        <v>1641</v>
      </c>
      <c r="T1233" s="16">
        <v>2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0</v>
      </c>
      <c r="AB1233" s="15" t="s">
        <v>1641</v>
      </c>
      <c r="AC1233" s="16">
        <v>1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5" t="s">
        <v>1641</v>
      </c>
      <c r="AL1233" s="16">
        <v>1</v>
      </c>
      <c r="AM1233" s="16">
        <v>0</v>
      </c>
      <c r="AN1233" s="16">
        <v>0</v>
      </c>
      <c r="AO1233" s="16">
        <v>0</v>
      </c>
      <c r="AP1233" s="16">
        <v>0</v>
      </c>
      <c r="AQ1233" s="16">
        <v>0</v>
      </c>
      <c r="AR1233" s="16">
        <v>0</v>
      </c>
      <c r="AS1233" s="16">
        <v>0</v>
      </c>
      <c r="AT1233" s="15" t="s">
        <v>1641</v>
      </c>
      <c r="AU1233" s="16">
        <v>2</v>
      </c>
      <c r="AV1233" s="16">
        <v>0</v>
      </c>
      <c r="AW1233" s="16">
        <v>0</v>
      </c>
      <c r="AX1233" s="16">
        <v>0</v>
      </c>
      <c r="AY1233" s="16">
        <v>0</v>
      </c>
      <c r="AZ1233" s="16">
        <v>0</v>
      </c>
      <c r="BA1233" s="16">
        <v>0</v>
      </c>
    </row>
    <row r="1234" spans="1:53">
      <c r="A1234" s="15" t="s">
        <v>1344</v>
      </c>
      <c r="B1234" s="15" t="s">
        <v>1345</v>
      </c>
      <c r="C1234" s="15" t="s">
        <v>1346</v>
      </c>
      <c r="D1234" s="15" t="s">
        <v>1347</v>
      </c>
      <c r="E1234" s="15" t="s">
        <v>1347</v>
      </c>
      <c r="F1234" s="15" t="s">
        <v>2059</v>
      </c>
      <c r="G1234" s="15" t="s">
        <v>3717</v>
      </c>
      <c r="H1234" s="15" t="s">
        <v>3716</v>
      </c>
      <c r="I1234" s="15" t="s">
        <v>1375</v>
      </c>
      <c r="J1234" s="15" t="s">
        <v>1641</v>
      </c>
      <c r="K1234" s="16">
        <v>1</v>
      </c>
      <c r="L1234" s="16">
        <v>0</v>
      </c>
      <c r="M1234" s="16">
        <v>0</v>
      </c>
      <c r="N1234" s="16">
        <v>0</v>
      </c>
      <c r="O1234" s="16">
        <v>0</v>
      </c>
      <c r="P1234" s="16">
        <v>0</v>
      </c>
      <c r="Q1234" s="16">
        <v>0</v>
      </c>
      <c r="R1234" s="16">
        <v>0</v>
      </c>
      <c r="S1234" s="15" t="s">
        <v>1365</v>
      </c>
      <c r="T1234" s="16">
        <v>0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5" t="s">
        <v>1365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5" t="s">
        <v>1365</v>
      </c>
      <c r="AL1234" s="16">
        <v>0</v>
      </c>
      <c r="AM1234" s="16">
        <v>0</v>
      </c>
      <c r="AN1234" s="16">
        <v>0</v>
      </c>
      <c r="AO1234" s="16">
        <v>0</v>
      </c>
      <c r="AP1234" s="16">
        <v>0</v>
      </c>
      <c r="AQ1234" s="16">
        <v>0</v>
      </c>
      <c r="AR1234" s="16">
        <v>0</v>
      </c>
      <c r="AS1234" s="16">
        <v>0</v>
      </c>
      <c r="AT1234" s="15" t="s">
        <v>1641</v>
      </c>
      <c r="AU1234" s="16">
        <v>0</v>
      </c>
      <c r="AV1234" s="16">
        <v>0</v>
      </c>
      <c r="AW1234" s="16">
        <v>0</v>
      </c>
      <c r="AX1234" s="16">
        <v>0</v>
      </c>
      <c r="AY1234" s="16">
        <v>0</v>
      </c>
      <c r="AZ1234" s="16">
        <v>0</v>
      </c>
      <c r="BA1234" s="16">
        <v>0</v>
      </c>
    </row>
    <row r="1235" spans="1:53">
      <c r="A1235" s="15" t="s">
        <v>1344</v>
      </c>
      <c r="B1235" s="15" t="s">
        <v>1345</v>
      </c>
      <c r="C1235" s="15" t="s">
        <v>1346</v>
      </c>
      <c r="D1235" s="15" t="s">
        <v>1347</v>
      </c>
      <c r="E1235" s="15" t="s">
        <v>1347</v>
      </c>
      <c r="F1235" s="15" t="s">
        <v>2059</v>
      </c>
      <c r="G1235" s="15" t="s">
        <v>2173</v>
      </c>
      <c r="H1235" s="15" t="s">
        <v>3716</v>
      </c>
      <c r="I1235" s="15" t="s">
        <v>1375</v>
      </c>
      <c r="J1235" s="15" t="s">
        <v>1641</v>
      </c>
      <c r="K1235" s="16">
        <v>2</v>
      </c>
      <c r="L1235" s="16">
        <v>0</v>
      </c>
      <c r="M1235" s="16">
        <v>0</v>
      </c>
      <c r="N1235" s="16">
        <v>0</v>
      </c>
      <c r="O1235" s="16">
        <v>0</v>
      </c>
      <c r="P1235" s="16">
        <v>0</v>
      </c>
      <c r="Q1235" s="16">
        <v>0</v>
      </c>
      <c r="R1235" s="16">
        <v>0</v>
      </c>
      <c r="S1235" s="15" t="s">
        <v>1641</v>
      </c>
      <c r="T1235" s="16">
        <v>2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5" t="s">
        <v>1641</v>
      </c>
      <c r="AC1235" s="16">
        <v>1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5" t="s">
        <v>1641</v>
      </c>
      <c r="AL1235" s="16">
        <v>1</v>
      </c>
      <c r="AM1235" s="16">
        <v>0</v>
      </c>
      <c r="AN1235" s="16">
        <v>0</v>
      </c>
      <c r="AO1235" s="16">
        <v>0</v>
      </c>
      <c r="AP1235" s="16">
        <v>0</v>
      </c>
      <c r="AQ1235" s="16">
        <v>0</v>
      </c>
      <c r="AR1235" s="16">
        <v>0</v>
      </c>
      <c r="AS1235" s="16">
        <v>0</v>
      </c>
      <c r="AT1235" s="15" t="s">
        <v>1641</v>
      </c>
      <c r="AU1235" s="16">
        <v>2</v>
      </c>
      <c r="AV1235" s="16">
        <v>0</v>
      </c>
      <c r="AW1235" s="16">
        <v>0</v>
      </c>
      <c r="AX1235" s="16">
        <v>0</v>
      </c>
      <c r="AY1235" s="16">
        <v>0</v>
      </c>
      <c r="AZ1235" s="16">
        <v>0</v>
      </c>
      <c r="BA1235" s="16">
        <v>0</v>
      </c>
    </row>
    <row r="1236" spans="1:53">
      <c r="A1236" s="15" t="s">
        <v>1344</v>
      </c>
      <c r="B1236" s="15" t="s">
        <v>1345</v>
      </c>
      <c r="C1236" s="15" t="s">
        <v>1346</v>
      </c>
      <c r="D1236" s="15" t="s">
        <v>1347</v>
      </c>
      <c r="E1236" s="15" t="s">
        <v>1347</v>
      </c>
      <c r="F1236" s="15" t="s">
        <v>2059</v>
      </c>
      <c r="G1236" s="15" t="s">
        <v>2174</v>
      </c>
      <c r="H1236" s="15" t="s">
        <v>3716</v>
      </c>
      <c r="I1236" s="15" t="s">
        <v>1371</v>
      </c>
      <c r="J1236" s="15" t="s">
        <v>1641</v>
      </c>
      <c r="K1236" s="16">
        <v>25</v>
      </c>
      <c r="L1236" s="16">
        <v>0</v>
      </c>
      <c r="M1236" s="16">
        <v>0</v>
      </c>
      <c r="N1236" s="16">
        <v>0</v>
      </c>
      <c r="O1236" s="16">
        <v>0</v>
      </c>
      <c r="P1236" s="16">
        <v>0</v>
      </c>
      <c r="Q1236" s="16">
        <v>0</v>
      </c>
      <c r="R1236" s="16">
        <v>0</v>
      </c>
      <c r="S1236" s="15" t="s">
        <v>1641</v>
      </c>
      <c r="T1236" s="16">
        <v>25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5" t="s">
        <v>1641</v>
      </c>
      <c r="AC1236" s="16">
        <v>24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5" t="s">
        <v>1641</v>
      </c>
      <c r="AL1236" s="16">
        <v>25</v>
      </c>
      <c r="AM1236" s="16">
        <v>0</v>
      </c>
      <c r="AN1236" s="16">
        <v>0</v>
      </c>
      <c r="AO1236" s="16">
        <v>0</v>
      </c>
      <c r="AP1236" s="16">
        <v>0</v>
      </c>
      <c r="AQ1236" s="16">
        <v>0</v>
      </c>
      <c r="AR1236" s="16">
        <v>0</v>
      </c>
      <c r="AS1236" s="16">
        <v>0</v>
      </c>
      <c r="AT1236" s="15" t="s">
        <v>1641</v>
      </c>
      <c r="AU1236" s="16">
        <v>25</v>
      </c>
      <c r="AV1236" s="16">
        <v>0</v>
      </c>
      <c r="AW1236" s="16">
        <v>0</v>
      </c>
      <c r="AX1236" s="16">
        <v>0</v>
      </c>
      <c r="AY1236" s="16">
        <v>0</v>
      </c>
      <c r="AZ1236" s="16">
        <v>0</v>
      </c>
      <c r="BA1236" s="16">
        <v>0</v>
      </c>
    </row>
    <row r="1237" spans="1:53">
      <c r="A1237" s="15" t="s">
        <v>1344</v>
      </c>
      <c r="B1237" s="15" t="s">
        <v>1345</v>
      </c>
      <c r="C1237" s="15" t="s">
        <v>1346</v>
      </c>
      <c r="D1237" s="15" t="s">
        <v>1347</v>
      </c>
      <c r="E1237" s="15" t="s">
        <v>1347</v>
      </c>
      <c r="F1237" s="15" t="s">
        <v>2059</v>
      </c>
      <c r="G1237" s="15" t="s">
        <v>2175</v>
      </c>
      <c r="H1237" s="15" t="s">
        <v>3716</v>
      </c>
      <c r="I1237" s="15" t="s">
        <v>1373</v>
      </c>
      <c r="J1237" s="15" t="s">
        <v>1641</v>
      </c>
      <c r="K1237" s="16">
        <v>3</v>
      </c>
      <c r="L1237" s="16">
        <v>0</v>
      </c>
      <c r="M1237" s="16">
        <v>0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15" t="s">
        <v>1641</v>
      </c>
      <c r="T1237" s="16">
        <v>2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  <c r="AA1237" s="16">
        <v>0</v>
      </c>
      <c r="AB1237" s="15" t="s">
        <v>1641</v>
      </c>
      <c r="AC1237" s="16">
        <v>2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L1237" s="16">
        <v>3</v>
      </c>
      <c r="AM1237" s="16">
        <v>8</v>
      </c>
      <c r="AN1237" s="16">
        <v>11</v>
      </c>
      <c r="AO1237" s="16">
        <v>12</v>
      </c>
      <c r="AP1237" s="16">
        <v>219150</v>
      </c>
      <c r="AQ1237" s="16">
        <v>21690</v>
      </c>
      <c r="AR1237" s="16">
        <v>756</v>
      </c>
      <c r="AS1237" s="16">
        <v>1631</v>
      </c>
      <c r="AT1237" s="15" t="s">
        <v>1641</v>
      </c>
      <c r="AU1237" s="16">
        <v>3</v>
      </c>
      <c r="AV1237" s="16">
        <v>0</v>
      </c>
      <c r="AW1237" s="16">
        <v>0</v>
      </c>
      <c r="AX1237" s="16">
        <v>0</v>
      </c>
      <c r="AY1237" s="16">
        <v>0</v>
      </c>
      <c r="AZ1237" s="16">
        <v>0</v>
      </c>
      <c r="BA1237" s="16">
        <v>0</v>
      </c>
    </row>
    <row r="1238" spans="1:53">
      <c r="A1238" s="15" t="s">
        <v>1344</v>
      </c>
      <c r="B1238" s="15" t="s">
        <v>1345</v>
      </c>
      <c r="C1238" s="15" t="s">
        <v>1346</v>
      </c>
      <c r="D1238" s="15" t="s">
        <v>1347</v>
      </c>
      <c r="E1238" s="15" t="s">
        <v>1347</v>
      </c>
      <c r="F1238" s="15" t="s">
        <v>2059</v>
      </c>
      <c r="G1238" s="15" t="s">
        <v>2176</v>
      </c>
      <c r="H1238" s="15" t="s">
        <v>3716</v>
      </c>
      <c r="I1238" s="15" t="s">
        <v>1375</v>
      </c>
      <c r="J1238" s="15" t="s">
        <v>1641</v>
      </c>
      <c r="K1238" s="16">
        <v>3</v>
      </c>
      <c r="L1238" s="16">
        <v>0</v>
      </c>
      <c r="M1238" s="16">
        <v>0</v>
      </c>
      <c r="N1238" s="16">
        <v>0</v>
      </c>
      <c r="O1238" s="16">
        <v>0</v>
      </c>
      <c r="P1238" s="16">
        <v>0</v>
      </c>
      <c r="Q1238" s="16">
        <v>0</v>
      </c>
      <c r="R1238" s="16">
        <v>0</v>
      </c>
      <c r="S1238" s="15" t="s">
        <v>1641</v>
      </c>
      <c r="T1238" s="16">
        <v>2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5" t="s">
        <v>1641</v>
      </c>
      <c r="AC1238" s="16">
        <v>2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L1238" s="16">
        <v>3</v>
      </c>
      <c r="AM1238" s="16">
        <v>8</v>
      </c>
      <c r="AN1238" s="16">
        <v>11</v>
      </c>
      <c r="AO1238" s="16">
        <v>12</v>
      </c>
      <c r="AP1238" s="16">
        <v>219150</v>
      </c>
      <c r="AQ1238" s="16">
        <v>21690</v>
      </c>
      <c r="AR1238" s="16">
        <v>756</v>
      </c>
      <c r="AS1238" s="16">
        <v>1631</v>
      </c>
      <c r="AT1238" s="15" t="s">
        <v>1641</v>
      </c>
      <c r="AU1238" s="16">
        <v>3</v>
      </c>
      <c r="AV1238" s="16">
        <v>0</v>
      </c>
      <c r="AW1238" s="16">
        <v>0</v>
      </c>
      <c r="AX1238" s="16">
        <v>0</v>
      </c>
      <c r="AY1238" s="16">
        <v>0</v>
      </c>
      <c r="AZ1238" s="16">
        <v>0</v>
      </c>
      <c r="BA1238" s="16">
        <v>0</v>
      </c>
    </row>
    <row r="1239" spans="1:53">
      <c r="A1239" s="15" t="s">
        <v>1344</v>
      </c>
      <c r="B1239" s="15" t="s">
        <v>1345</v>
      </c>
      <c r="C1239" s="15" t="s">
        <v>1346</v>
      </c>
      <c r="D1239" s="15" t="s">
        <v>1347</v>
      </c>
      <c r="E1239" s="15" t="s">
        <v>1347</v>
      </c>
      <c r="F1239" s="15" t="s">
        <v>2059</v>
      </c>
      <c r="G1239" s="15" t="s">
        <v>2177</v>
      </c>
      <c r="H1239" s="15" t="s">
        <v>3716</v>
      </c>
      <c r="I1239" s="15" t="s">
        <v>1373</v>
      </c>
      <c r="J1239" s="15"/>
      <c r="K1239" s="16">
        <v>17</v>
      </c>
      <c r="L1239" s="16">
        <v>64</v>
      </c>
      <c r="M1239" s="16">
        <v>48</v>
      </c>
      <c r="N1239" s="16">
        <v>51</v>
      </c>
      <c r="O1239" s="16">
        <v>1117766</v>
      </c>
      <c r="P1239" s="16">
        <v>420248</v>
      </c>
      <c r="Q1239" s="16">
        <v>25166</v>
      </c>
      <c r="R1239" s="16">
        <v>1582</v>
      </c>
      <c r="S1239" s="15"/>
      <c r="T1239" s="16">
        <v>18</v>
      </c>
      <c r="U1239" s="16">
        <v>55</v>
      </c>
      <c r="V1239" s="16">
        <v>55</v>
      </c>
      <c r="W1239" s="16">
        <v>54</v>
      </c>
      <c r="X1239" s="16">
        <v>817038</v>
      </c>
      <c r="Y1239" s="16">
        <v>59999</v>
      </c>
      <c r="Z1239" s="16">
        <v>3271</v>
      </c>
      <c r="AA1239" s="16">
        <v>1150</v>
      </c>
      <c r="AC1239" s="16">
        <v>18</v>
      </c>
      <c r="AD1239" s="16">
        <v>66</v>
      </c>
      <c r="AE1239" s="16">
        <v>64</v>
      </c>
      <c r="AF1239" s="16">
        <v>64</v>
      </c>
      <c r="AG1239" s="16">
        <v>793056</v>
      </c>
      <c r="AH1239" s="16">
        <v>23477</v>
      </c>
      <c r="AI1239" s="16">
        <v>1149</v>
      </c>
      <c r="AJ1239" s="16">
        <v>943</v>
      </c>
      <c r="AL1239" s="16">
        <v>18</v>
      </c>
      <c r="AM1239" s="16">
        <v>61</v>
      </c>
      <c r="AN1239" s="16">
        <v>61</v>
      </c>
      <c r="AO1239" s="16">
        <v>64</v>
      </c>
      <c r="AP1239" s="16">
        <v>1411151</v>
      </c>
      <c r="AQ1239" s="16">
        <v>49464</v>
      </c>
      <c r="AR1239" s="16">
        <v>2847</v>
      </c>
      <c r="AS1239" s="16">
        <v>1751</v>
      </c>
      <c r="AU1239" s="16">
        <v>18</v>
      </c>
      <c r="AV1239" s="16">
        <v>59</v>
      </c>
      <c r="AW1239" s="16">
        <v>4139011</v>
      </c>
      <c r="AX1239" s="16">
        <v>553188</v>
      </c>
      <c r="AY1239" s="16">
        <v>32433</v>
      </c>
      <c r="AZ1239" s="16">
        <v>1351</v>
      </c>
      <c r="BA1239" s="16">
        <v>70252</v>
      </c>
    </row>
    <row r="1240" spans="1:53">
      <c r="A1240" s="15" t="s">
        <v>1344</v>
      </c>
      <c r="B1240" s="15" t="s">
        <v>1345</v>
      </c>
      <c r="C1240" s="15" t="s">
        <v>1346</v>
      </c>
      <c r="D1240" s="15" t="s">
        <v>1347</v>
      </c>
      <c r="E1240" s="15" t="s">
        <v>1347</v>
      </c>
      <c r="F1240" s="15" t="s">
        <v>2059</v>
      </c>
      <c r="G1240" s="15" t="s">
        <v>2178</v>
      </c>
      <c r="H1240" s="15" t="s">
        <v>3716</v>
      </c>
      <c r="I1240" s="15" t="s">
        <v>1375</v>
      </c>
      <c r="J1240" s="15"/>
      <c r="K1240" s="16">
        <v>17</v>
      </c>
      <c r="L1240" s="16">
        <v>64</v>
      </c>
      <c r="M1240" s="16">
        <v>48</v>
      </c>
      <c r="N1240" s="16">
        <v>51</v>
      </c>
      <c r="O1240" s="16">
        <v>1117766</v>
      </c>
      <c r="P1240" s="16">
        <v>420248</v>
      </c>
      <c r="Q1240" s="16">
        <v>25166</v>
      </c>
      <c r="R1240" s="16">
        <v>1582</v>
      </c>
      <c r="S1240" s="15"/>
      <c r="T1240" s="16">
        <v>18</v>
      </c>
      <c r="U1240" s="16">
        <v>55</v>
      </c>
      <c r="V1240" s="16">
        <v>55</v>
      </c>
      <c r="W1240" s="16">
        <v>54</v>
      </c>
      <c r="X1240" s="16">
        <v>817038</v>
      </c>
      <c r="Y1240" s="16">
        <v>59999</v>
      </c>
      <c r="Z1240" s="16">
        <v>3271</v>
      </c>
      <c r="AA1240" s="16">
        <v>1150</v>
      </c>
      <c r="AC1240" s="16">
        <v>18</v>
      </c>
      <c r="AD1240" s="16">
        <v>66</v>
      </c>
      <c r="AE1240" s="16">
        <v>64</v>
      </c>
      <c r="AF1240" s="16">
        <v>64</v>
      </c>
      <c r="AG1240" s="16">
        <v>793056</v>
      </c>
      <c r="AH1240" s="16">
        <v>23477</v>
      </c>
      <c r="AI1240" s="16">
        <v>1149</v>
      </c>
      <c r="AJ1240" s="16">
        <v>943</v>
      </c>
      <c r="AL1240" s="16">
        <v>18</v>
      </c>
      <c r="AM1240" s="16">
        <v>61</v>
      </c>
      <c r="AN1240" s="16">
        <v>61</v>
      </c>
      <c r="AO1240" s="16">
        <v>64</v>
      </c>
      <c r="AP1240" s="16">
        <v>1411151</v>
      </c>
      <c r="AQ1240" s="16">
        <v>49464</v>
      </c>
      <c r="AR1240" s="16">
        <v>2847</v>
      </c>
      <c r="AS1240" s="16">
        <v>1751</v>
      </c>
      <c r="AU1240" s="16">
        <v>18</v>
      </c>
      <c r="AV1240" s="16">
        <v>59</v>
      </c>
      <c r="AW1240" s="16">
        <v>4139011</v>
      </c>
      <c r="AX1240" s="16">
        <v>553188</v>
      </c>
      <c r="AY1240" s="16">
        <v>32433</v>
      </c>
      <c r="AZ1240" s="16">
        <v>1351</v>
      </c>
      <c r="BA1240" s="16">
        <v>70252</v>
      </c>
    </row>
    <row r="1241" spans="1:53">
      <c r="A1241" s="15" t="s">
        <v>1344</v>
      </c>
      <c r="B1241" s="15" t="s">
        <v>1345</v>
      </c>
      <c r="C1241" s="15" t="s">
        <v>1346</v>
      </c>
      <c r="D1241" s="15" t="s">
        <v>1347</v>
      </c>
      <c r="E1241" s="15" t="s">
        <v>1347</v>
      </c>
      <c r="F1241" s="15" t="s">
        <v>2059</v>
      </c>
      <c r="G1241" s="15" t="s">
        <v>3718</v>
      </c>
      <c r="H1241" s="15" t="s">
        <v>3716</v>
      </c>
      <c r="I1241" s="15" t="s">
        <v>1373</v>
      </c>
      <c r="J1241" s="15" t="s">
        <v>1641</v>
      </c>
      <c r="K1241" s="16">
        <v>2</v>
      </c>
      <c r="L1241" s="16">
        <v>0</v>
      </c>
      <c r="M1241" s="16">
        <v>0</v>
      </c>
      <c r="N1241" s="16">
        <v>0</v>
      </c>
      <c r="O1241" s="16">
        <v>0</v>
      </c>
      <c r="P1241" s="16">
        <v>0</v>
      </c>
      <c r="Q1241" s="16">
        <v>0</v>
      </c>
      <c r="R1241" s="16">
        <v>0</v>
      </c>
      <c r="S1241" s="15" t="s">
        <v>1641</v>
      </c>
      <c r="T1241" s="16">
        <v>2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5" t="s">
        <v>1641</v>
      </c>
      <c r="AC1241" s="16">
        <v>1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5" t="s">
        <v>1641</v>
      </c>
      <c r="AL1241" s="16">
        <v>1</v>
      </c>
      <c r="AM1241" s="16">
        <v>0</v>
      </c>
      <c r="AN1241" s="16">
        <v>0</v>
      </c>
      <c r="AO1241" s="16">
        <v>0</v>
      </c>
      <c r="AP1241" s="16">
        <v>0</v>
      </c>
      <c r="AQ1241" s="16">
        <v>0</v>
      </c>
      <c r="AR1241" s="16">
        <v>0</v>
      </c>
      <c r="AS1241" s="16">
        <v>0</v>
      </c>
      <c r="AT1241" s="15" t="s">
        <v>1641</v>
      </c>
      <c r="AU1241" s="16">
        <v>2</v>
      </c>
      <c r="AV1241" s="16">
        <v>0</v>
      </c>
      <c r="AW1241" s="16">
        <v>0</v>
      </c>
      <c r="AX1241" s="16">
        <v>0</v>
      </c>
      <c r="AY1241" s="16">
        <v>0</v>
      </c>
      <c r="AZ1241" s="16">
        <v>0</v>
      </c>
      <c r="BA1241" s="16">
        <v>0</v>
      </c>
    </row>
    <row r="1242" spans="1:53">
      <c r="A1242" s="15" t="s">
        <v>1344</v>
      </c>
      <c r="B1242" s="15" t="s">
        <v>1345</v>
      </c>
      <c r="C1242" s="15" t="s">
        <v>1346</v>
      </c>
      <c r="D1242" s="15" t="s">
        <v>1347</v>
      </c>
      <c r="E1242" s="15" t="s">
        <v>1347</v>
      </c>
      <c r="F1242" s="15" t="s">
        <v>2059</v>
      </c>
      <c r="G1242" s="15" t="s">
        <v>3719</v>
      </c>
      <c r="H1242" s="15" t="s">
        <v>3716</v>
      </c>
      <c r="I1242" s="15" t="s">
        <v>1375</v>
      </c>
      <c r="J1242" s="15" t="s">
        <v>1641</v>
      </c>
      <c r="K1242" s="16">
        <v>2</v>
      </c>
      <c r="L1242" s="16">
        <v>0</v>
      </c>
      <c r="M1242" s="16">
        <v>0</v>
      </c>
      <c r="N1242" s="16">
        <v>0</v>
      </c>
      <c r="O1242" s="16">
        <v>0</v>
      </c>
      <c r="P1242" s="16">
        <v>0</v>
      </c>
      <c r="Q1242" s="16">
        <v>0</v>
      </c>
      <c r="R1242" s="16">
        <v>0</v>
      </c>
      <c r="S1242" s="15" t="s">
        <v>1641</v>
      </c>
      <c r="T1242" s="16">
        <v>2</v>
      </c>
      <c r="U1242" s="16">
        <v>0</v>
      </c>
      <c r="V1242" s="16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5" t="s">
        <v>1641</v>
      </c>
      <c r="AC1242" s="16">
        <v>1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5" t="s">
        <v>1641</v>
      </c>
      <c r="AL1242" s="16">
        <v>1</v>
      </c>
      <c r="AM1242" s="16">
        <v>0</v>
      </c>
      <c r="AN1242" s="16">
        <v>0</v>
      </c>
      <c r="AO1242" s="16">
        <v>0</v>
      </c>
      <c r="AP1242" s="16">
        <v>0</v>
      </c>
      <c r="AQ1242" s="16">
        <v>0</v>
      </c>
      <c r="AR1242" s="16">
        <v>0</v>
      </c>
      <c r="AS1242" s="16">
        <v>0</v>
      </c>
      <c r="AT1242" s="15" t="s">
        <v>1641</v>
      </c>
      <c r="AU1242" s="16">
        <v>2</v>
      </c>
      <c r="AV1242" s="16">
        <v>0</v>
      </c>
      <c r="AW1242" s="16">
        <v>0</v>
      </c>
      <c r="AX1242" s="16">
        <v>0</v>
      </c>
      <c r="AY1242" s="16">
        <v>0</v>
      </c>
      <c r="AZ1242" s="16">
        <v>0</v>
      </c>
      <c r="BA1242" s="16">
        <v>0</v>
      </c>
    </row>
    <row r="1243" spans="1:53">
      <c r="A1243" s="15" t="s">
        <v>1344</v>
      </c>
      <c r="B1243" s="15" t="s">
        <v>1345</v>
      </c>
      <c r="C1243" s="15" t="s">
        <v>1346</v>
      </c>
      <c r="D1243" s="15" t="s">
        <v>1347</v>
      </c>
      <c r="E1243" s="15" t="s">
        <v>1347</v>
      </c>
      <c r="F1243" s="15" t="s">
        <v>2059</v>
      </c>
      <c r="G1243" s="15" t="s">
        <v>2179</v>
      </c>
      <c r="H1243" s="15" t="s">
        <v>3716</v>
      </c>
      <c r="I1243" s="15" t="s">
        <v>1373</v>
      </c>
      <c r="J1243" s="15" t="s">
        <v>1641</v>
      </c>
      <c r="K1243" s="16">
        <v>3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15" t="s">
        <v>1641</v>
      </c>
      <c r="T1243" s="16">
        <v>3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5" t="s">
        <v>1641</v>
      </c>
      <c r="AC1243" s="16">
        <v>3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5" t="s">
        <v>1641</v>
      </c>
      <c r="AL1243" s="16">
        <v>3</v>
      </c>
      <c r="AM1243" s="16">
        <v>0</v>
      </c>
      <c r="AN1243" s="16">
        <v>0</v>
      </c>
      <c r="AO1243" s="16">
        <v>0</v>
      </c>
      <c r="AP1243" s="16">
        <v>0</v>
      </c>
      <c r="AQ1243" s="16">
        <v>0</v>
      </c>
      <c r="AR1243" s="16">
        <v>0</v>
      </c>
      <c r="AS1243" s="16">
        <v>0</v>
      </c>
      <c r="AT1243" s="15" t="s">
        <v>1641</v>
      </c>
      <c r="AU1243" s="16">
        <v>3</v>
      </c>
      <c r="AV1243" s="16">
        <v>0</v>
      </c>
      <c r="AW1243" s="16">
        <v>0</v>
      </c>
      <c r="AX1243" s="16">
        <v>0</v>
      </c>
      <c r="AY1243" s="16">
        <v>0</v>
      </c>
      <c r="AZ1243" s="16">
        <v>0</v>
      </c>
      <c r="BA1243" s="16">
        <v>0</v>
      </c>
    </row>
    <row r="1244" spans="1:53">
      <c r="A1244" s="15" t="s">
        <v>1344</v>
      </c>
      <c r="B1244" s="15" t="s">
        <v>1345</v>
      </c>
      <c r="C1244" s="15" t="s">
        <v>1346</v>
      </c>
      <c r="D1244" s="15" t="s">
        <v>1347</v>
      </c>
      <c r="E1244" s="15" t="s">
        <v>1347</v>
      </c>
      <c r="F1244" s="15" t="s">
        <v>2059</v>
      </c>
      <c r="G1244" s="15" t="s">
        <v>2180</v>
      </c>
      <c r="H1244" s="15" t="s">
        <v>3716</v>
      </c>
      <c r="I1244" s="15" t="s">
        <v>1375</v>
      </c>
      <c r="J1244" s="15" t="s">
        <v>1641</v>
      </c>
      <c r="K1244" s="16">
        <v>3</v>
      </c>
      <c r="L1244" s="16">
        <v>0</v>
      </c>
      <c r="M1244" s="16">
        <v>0</v>
      </c>
      <c r="N1244" s="16">
        <v>0</v>
      </c>
      <c r="O1244" s="16">
        <v>0</v>
      </c>
      <c r="P1244" s="16">
        <v>0</v>
      </c>
      <c r="Q1244" s="16">
        <v>0</v>
      </c>
      <c r="R1244" s="16">
        <v>0</v>
      </c>
      <c r="S1244" s="15" t="s">
        <v>1641</v>
      </c>
      <c r="T1244" s="16">
        <v>3</v>
      </c>
      <c r="U1244" s="16">
        <v>0</v>
      </c>
      <c r="V1244" s="16">
        <v>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5" t="s">
        <v>1641</v>
      </c>
      <c r="AC1244" s="16">
        <v>3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5" t="s">
        <v>1641</v>
      </c>
      <c r="AL1244" s="16">
        <v>3</v>
      </c>
      <c r="AM1244" s="16">
        <v>0</v>
      </c>
      <c r="AN1244" s="16">
        <v>0</v>
      </c>
      <c r="AO1244" s="16">
        <v>0</v>
      </c>
      <c r="AP1244" s="16">
        <v>0</v>
      </c>
      <c r="AQ1244" s="16">
        <v>0</v>
      </c>
      <c r="AR1244" s="16">
        <v>0</v>
      </c>
      <c r="AS1244" s="16">
        <v>0</v>
      </c>
      <c r="AT1244" s="15" t="s">
        <v>1641</v>
      </c>
      <c r="AU1244" s="16">
        <v>3</v>
      </c>
      <c r="AV1244" s="16">
        <v>0</v>
      </c>
      <c r="AW1244" s="16">
        <v>0</v>
      </c>
      <c r="AX1244" s="16">
        <v>0</v>
      </c>
      <c r="AY1244" s="16">
        <v>0</v>
      </c>
      <c r="AZ1244" s="16">
        <v>0</v>
      </c>
      <c r="BA1244" s="16">
        <v>0</v>
      </c>
    </row>
    <row r="1245" spans="1:53">
      <c r="A1245" s="15" t="s">
        <v>1344</v>
      </c>
      <c r="B1245" s="15" t="s">
        <v>1345</v>
      </c>
      <c r="C1245" s="15" t="s">
        <v>1346</v>
      </c>
      <c r="D1245" s="15" t="s">
        <v>1347</v>
      </c>
      <c r="E1245" s="15" t="s">
        <v>1347</v>
      </c>
      <c r="F1245" s="15" t="s">
        <v>2059</v>
      </c>
      <c r="G1245" s="15" t="s">
        <v>2181</v>
      </c>
      <c r="H1245" s="15" t="s">
        <v>3716</v>
      </c>
      <c r="I1245" s="15" t="s">
        <v>1371</v>
      </c>
      <c r="J1245" s="15"/>
      <c r="K1245" s="16">
        <v>224</v>
      </c>
      <c r="L1245" s="16">
        <v>6020</v>
      </c>
      <c r="M1245" s="16">
        <v>6046</v>
      </c>
      <c r="N1245" s="16">
        <v>6091</v>
      </c>
      <c r="O1245" s="16">
        <v>82142502</v>
      </c>
      <c r="P1245" s="16">
        <v>39807160</v>
      </c>
      <c r="Q1245" s="16">
        <v>1791428</v>
      </c>
      <c r="R1245" s="16">
        <v>1044</v>
      </c>
      <c r="S1245" s="15"/>
      <c r="T1245" s="16">
        <v>229</v>
      </c>
      <c r="U1245" s="16">
        <v>6140</v>
      </c>
      <c r="V1245" s="16">
        <v>6211</v>
      </c>
      <c r="W1245" s="16">
        <v>6289</v>
      </c>
      <c r="X1245" s="16">
        <v>89789542</v>
      </c>
      <c r="Y1245" s="16">
        <v>5607667</v>
      </c>
      <c r="Z1245" s="16">
        <v>278028</v>
      </c>
      <c r="AA1245" s="16">
        <v>1112</v>
      </c>
      <c r="AC1245" s="16">
        <v>227</v>
      </c>
      <c r="AD1245" s="16">
        <v>6388</v>
      </c>
      <c r="AE1245" s="16">
        <v>6362</v>
      </c>
      <c r="AF1245" s="16">
        <v>6391</v>
      </c>
      <c r="AG1245" s="16">
        <v>99188183</v>
      </c>
      <c r="AH1245" s="16">
        <v>4457598</v>
      </c>
      <c r="AI1245" s="16">
        <v>226253</v>
      </c>
      <c r="AJ1245" s="16">
        <v>1196</v>
      </c>
      <c r="AL1245" s="16">
        <v>230</v>
      </c>
      <c r="AM1245" s="16">
        <v>6354</v>
      </c>
      <c r="AN1245" s="16">
        <v>6316</v>
      </c>
      <c r="AO1245" s="16">
        <v>6258</v>
      </c>
      <c r="AP1245" s="16">
        <v>101018904</v>
      </c>
      <c r="AQ1245" s="16">
        <v>3185000</v>
      </c>
      <c r="AR1245" s="16">
        <v>159677</v>
      </c>
      <c r="AS1245" s="16">
        <v>1232</v>
      </c>
      <c r="AU1245" s="16">
        <v>228</v>
      </c>
      <c r="AV1245" s="16">
        <v>6239</v>
      </c>
      <c r="AW1245" s="16">
        <v>372139131</v>
      </c>
      <c r="AX1245" s="16">
        <v>53057425</v>
      </c>
      <c r="AY1245" s="16">
        <v>2455386</v>
      </c>
      <c r="AZ1245" s="16">
        <v>1147</v>
      </c>
      <c r="BA1245" s="16">
        <v>59649</v>
      </c>
    </row>
    <row r="1246" spans="1:53">
      <c r="A1246" s="15" t="s">
        <v>1344</v>
      </c>
      <c r="B1246" s="15" t="s">
        <v>1345</v>
      </c>
      <c r="C1246" s="15" t="s">
        <v>1346</v>
      </c>
      <c r="D1246" s="15" t="s">
        <v>1347</v>
      </c>
      <c r="E1246" s="15" t="s">
        <v>1347</v>
      </c>
      <c r="F1246" s="15" t="s">
        <v>2059</v>
      </c>
      <c r="G1246" s="15" t="s">
        <v>2182</v>
      </c>
      <c r="H1246" s="15" t="s">
        <v>3716</v>
      </c>
      <c r="I1246" s="15" t="s">
        <v>1373</v>
      </c>
      <c r="J1246" s="15"/>
      <c r="K1246" s="16">
        <v>65</v>
      </c>
      <c r="L1246" s="16">
        <v>1496</v>
      </c>
      <c r="M1246" s="16">
        <v>1493</v>
      </c>
      <c r="N1246" s="16">
        <v>1506</v>
      </c>
      <c r="O1246" s="16">
        <v>18382043</v>
      </c>
      <c r="P1246" s="16">
        <v>9643485</v>
      </c>
      <c r="Q1246" s="16">
        <v>471153</v>
      </c>
      <c r="R1246" s="16">
        <v>944</v>
      </c>
      <c r="S1246" s="15"/>
      <c r="T1246" s="16">
        <v>66</v>
      </c>
      <c r="U1246" s="16">
        <v>1516</v>
      </c>
      <c r="V1246" s="16">
        <v>1550</v>
      </c>
      <c r="W1246" s="16">
        <v>1563</v>
      </c>
      <c r="X1246" s="16">
        <v>19567317</v>
      </c>
      <c r="Y1246" s="16">
        <v>1740099</v>
      </c>
      <c r="Z1246" s="16">
        <v>87564</v>
      </c>
      <c r="AA1246" s="16">
        <v>975</v>
      </c>
      <c r="AC1246" s="16">
        <v>66</v>
      </c>
      <c r="AD1246" s="16">
        <v>1608</v>
      </c>
      <c r="AE1246" s="16">
        <v>1592</v>
      </c>
      <c r="AF1246" s="16">
        <v>1623</v>
      </c>
      <c r="AG1246" s="16">
        <v>22587818</v>
      </c>
      <c r="AH1246" s="16">
        <v>1320320</v>
      </c>
      <c r="AI1246" s="16">
        <v>69411</v>
      </c>
      <c r="AJ1246" s="16">
        <v>1081</v>
      </c>
      <c r="AL1246" s="16">
        <v>65</v>
      </c>
      <c r="AM1246" s="16">
        <v>1553</v>
      </c>
      <c r="AN1246" s="16">
        <v>1546</v>
      </c>
      <c r="AO1246" s="16">
        <v>1543</v>
      </c>
      <c r="AP1246" s="16">
        <v>23889117</v>
      </c>
      <c r="AQ1246" s="16">
        <v>731722</v>
      </c>
      <c r="AR1246" s="16">
        <v>34067</v>
      </c>
      <c r="AS1246" s="16">
        <v>1188</v>
      </c>
      <c r="AU1246" s="16">
        <v>66</v>
      </c>
      <c r="AV1246" s="16">
        <v>1549</v>
      </c>
      <c r="AW1246" s="16">
        <v>84426295</v>
      </c>
      <c r="AX1246" s="16">
        <v>13435626</v>
      </c>
      <c r="AY1246" s="16">
        <v>662195</v>
      </c>
      <c r="AZ1246" s="16">
        <v>1048</v>
      </c>
      <c r="BA1246" s="16">
        <v>54501</v>
      </c>
    </row>
    <row r="1247" spans="1:53">
      <c r="A1247" s="15" t="s">
        <v>1344</v>
      </c>
      <c r="B1247" s="15" t="s">
        <v>1345</v>
      </c>
      <c r="C1247" s="15" t="s">
        <v>1346</v>
      </c>
      <c r="D1247" s="15" t="s">
        <v>1347</v>
      </c>
      <c r="E1247" s="15" t="s">
        <v>1347</v>
      </c>
      <c r="F1247" s="15" t="s">
        <v>2059</v>
      </c>
      <c r="G1247" s="15" t="s">
        <v>2183</v>
      </c>
      <c r="H1247" s="15" t="s">
        <v>3716</v>
      </c>
      <c r="I1247" s="15" t="s">
        <v>1375</v>
      </c>
      <c r="J1247" s="15"/>
      <c r="K1247" s="16">
        <v>20</v>
      </c>
      <c r="L1247" s="16">
        <v>317</v>
      </c>
      <c r="M1247" s="16">
        <v>299</v>
      </c>
      <c r="N1247" s="16">
        <v>298</v>
      </c>
      <c r="O1247" s="16">
        <v>2437119</v>
      </c>
      <c r="P1247" s="16">
        <v>1704984</v>
      </c>
      <c r="Q1247" s="16">
        <v>76852</v>
      </c>
      <c r="R1247" s="16">
        <v>615</v>
      </c>
      <c r="S1247" s="15"/>
      <c r="T1247" s="16">
        <v>22</v>
      </c>
      <c r="U1247" s="16">
        <v>310</v>
      </c>
      <c r="V1247" s="16">
        <v>331</v>
      </c>
      <c r="W1247" s="16">
        <v>345</v>
      </c>
      <c r="X1247" s="16">
        <v>2894122</v>
      </c>
      <c r="Y1247" s="16">
        <v>444011</v>
      </c>
      <c r="Z1247" s="16">
        <v>20133</v>
      </c>
      <c r="AA1247" s="16">
        <v>677</v>
      </c>
      <c r="AC1247" s="16">
        <v>23</v>
      </c>
      <c r="AD1247" s="16">
        <v>370</v>
      </c>
      <c r="AE1247" s="16">
        <v>358</v>
      </c>
      <c r="AF1247" s="16">
        <v>378</v>
      </c>
      <c r="AG1247" s="16">
        <v>3362519</v>
      </c>
      <c r="AH1247" s="16">
        <v>351483</v>
      </c>
      <c r="AI1247" s="16">
        <v>16280</v>
      </c>
      <c r="AJ1247" s="16">
        <v>702</v>
      </c>
      <c r="AL1247" s="16">
        <v>24</v>
      </c>
      <c r="AM1247" s="16">
        <v>372</v>
      </c>
      <c r="AN1247" s="16">
        <v>360</v>
      </c>
      <c r="AO1247" s="16">
        <v>356</v>
      </c>
      <c r="AP1247" s="16">
        <v>3773298</v>
      </c>
      <c r="AQ1247" s="16">
        <v>220610</v>
      </c>
      <c r="AR1247" s="16">
        <v>8990</v>
      </c>
      <c r="AS1247" s="16">
        <v>800</v>
      </c>
      <c r="AU1247" s="16">
        <v>22</v>
      </c>
      <c r="AV1247" s="16">
        <v>341</v>
      </c>
      <c r="AW1247" s="16">
        <v>12467058</v>
      </c>
      <c r="AX1247" s="16">
        <v>2721088</v>
      </c>
      <c r="AY1247" s="16">
        <v>122255</v>
      </c>
      <c r="AZ1247" s="16">
        <v>703</v>
      </c>
      <c r="BA1247" s="16">
        <v>36542</v>
      </c>
    </row>
    <row r="1248" spans="1:53">
      <c r="A1248" s="15" t="s">
        <v>1344</v>
      </c>
      <c r="B1248" s="15" t="s">
        <v>1345</v>
      </c>
      <c r="C1248" s="15" t="s">
        <v>1346</v>
      </c>
      <c r="D1248" s="15" t="s">
        <v>1347</v>
      </c>
      <c r="E1248" s="15" t="s">
        <v>1347</v>
      </c>
      <c r="F1248" s="15" t="s">
        <v>2059</v>
      </c>
      <c r="G1248" s="15" t="s">
        <v>2184</v>
      </c>
      <c r="H1248" s="15" t="s">
        <v>3716</v>
      </c>
      <c r="I1248" s="15" t="s">
        <v>1375</v>
      </c>
      <c r="J1248" s="15"/>
      <c r="K1248" s="16">
        <v>4</v>
      </c>
      <c r="L1248" s="16">
        <v>246</v>
      </c>
      <c r="M1248" s="16">
        <v>247</v>
      </c>
      <c r="N1248" s="16">
        <v>248</v>
      </c>
      <c r="O1248" s="16">
        <v>3571834</v>
      </c>
      <c r="P1248" s="16">
        <v>1596953</v>
      </c>
      <c r="Q1248" s="16">
        <v>56203</v>
      </c>
      <c r="R1248" s="16">
        <v>1112</v>
      </c>
      <c r="S1248" s="15" t="s">
        <v>1641</v>
      </c>
      <c r="T1248" s="16">
        <v>4</v>
      </c>
      <c r="U1248" s="16">
        <v>0</v>
      </c>
      <c r="V1248" s="16">
        <v>0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C1248" s="16">
        <v>4</v>
      </c>
      <c r="AD1248" s="16">
        <v>256</v>
      </c>
      <c r="AE1248" s="16">
        <v>250</v>
      </c>
      <c r="AF1248" s="16">
        <v>259</v>
      </c>
      <c r="AG1248" s="16">
        <v>3870330</v>
      </c>
      <c r="AH1248" s="16">
        <v>81832</v>
      </c>
      <c r="AI1248" s="16">
        <v>2918</v>
      </c>
      <c r="AJ1248" s="16">
        <v>1168</v>
      </c>
      <c r="AK1248" s="15" t="s">
        <v>1641</v>
      </c>
      <c r="AL1248" s="16">
        <v>4</v>
      </c>
      <c r="AM1248" s="16">
        <v>0</v>
      </c>
      <c r="AN1248" s="16">
        <v>0</v>
      </c>
      <c r="AO1248" s="16">
        <v>0</v>
      </c>
      <c r="AP1248" s="16">
        <v>0</v>
      </c>
      <c r="AQ1248" s="16">
        <v>0</v>
      </c>
      <c r="AR1248" s="16">
        <v>0</v>
      </c>
      <c r="AS1248" s="16">
        <v>0</v>
      </c>
      <c r="AU1248" s="16">
        <v>4</v>
      </c>
      <c r="AV1248" s="16">
        <v>245</v>
      </c>
      <c r="AW1248" s="16">
        <v>14548477</v>
      </c>
      <c r="AX1248" s="16">
        <v>1856506</v>
      </c>
      <c r="AY1248" s="16">
        <v>65271</v>
      </c>
      <c r="AZ1248" s="16">
        <v>1144</v>
      </c>
      <c r="BA1248" s="16">
        <v>59462</v>
      </c>
    </row>
    <row r="1249" spans="1:53">
      <c r="A1249" s="15" t="s">
        <v>1344</v>
      </c>
      <c r="B1249" s="15" t="s">
        <v>1345</v>
      </c>
      <c r="C1249" s="15" t="s">
        <v>1346</v>
      </c>
      <c r="D1249" s="15" t="s">
        <v>1347</v>
      </c>
      <c r="E1249" s="15" t="s">
        <v>1347</v>
      </c>
      <c r="F1249" s="15" t="s">
        <v>2059</v>
      </c>
      <c r="G1249" s="15" t="s">
        <v>2185</v>
      </c>
      <c r="H1249" s="15" t="s">
        <v>3716</v>
      </c>
      <c r="I1249" s="15" t="s">
        <v>1375</v>
      </c>
      <c r="J1249" s="15"/>
      <c r="K1249" s="16">
        <v>7</v>
      </c>
      <c r="L1249" s="16">
        <v>152</v>
      </c>
      <c r="M1249" s="16">
        <v>146</v>
      </c>
      <c r="N1249" s="16">
        <v>148</v>
      </c>
      <c r="O1249" s="16">
        <v>1868815</v>
      </c>
      <c r="P1249" s="16">
        <v>942115</v>
      </c>
      <c r="Q1249" s="16">
        <v>55458</v>
      </c>
      <c r="R1249" s="16">
        <v>967</v>
      </c>
      <c r="S1249" s="15" t="s">
        <v>1641</v>
      </c>
      <c r="T1249" s="16">
        <v>7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C1249" s="16">
        <v>7</v>
      </c>
      <c r="AD1249" s="16">
        <v>168</v>
      </c>
      <c r="AE1249" s="16">
        <v>165</v>
      </c>
      <c r="AF1249" s="16">
        <v>167</v>
      </c>
      <c r="AG1249" s="16">
        <v>2609797</v>
      </c>
      <c r="AH1249" s="16">
        <v>138310</v>
      </c>
      <c r="AI1249" s="16">
        <v>8111</v>
      </c>
      <c r="AJ1249" s="16">
        <v>1205</v>
      </c>
      <c r="AK1249" s="15" t="s">
        <v>1641</v>
      </c>
      <c r="AL1249" s="16">
        <v>7</v>
      </c>
      <c r="AM1249" s="16">
        <v>0</v>
      </c>
      <c r="AN1249" s="16">
        <v>0</v>
      </c>
      <c r="AO1249" s="16">
        <v>0</v>
      </c>
      <c r="AP1249" s="16">
        <v>0</v>
      </c>
      <c r="AQ1249" s="16">
        <v>0</v>
      </c>
      <c r="AR1249" s="16">
        <v>0</v>
      </c>
      <c r="AS1249" s="16">
        <v>0</v>
      </c>
      <c r="AU1249" s="16">
        <v>7</v>
      </c>
      <c r="AV1249" s="16">
        <v>158</v>
      </c>
      <c r="AW1249" s="16">
        <v>9028441</v>
      </c>
      <c r="AX1249" s="16">
        <v>1352901</v>
      </c>
      <c r="AY1249" s="16">
        <v>77932</v>
      </c>
      <c r="AZ1249" s="16">
        <v>1102</v>
      </c>
      <c r="BA1249" s="16">
        <v>57293</v>
      </c>
    </row>
    <row r="1250" spans="1:53">
      <c r="A1250" s="15" t="s">
        <v>1344</v>
      </c>
      <c r="B1250" s="15" t="s">
        <v>1345</v>
      </c>
      <c r="C1250" s="15" t="s">
        <v>1346</v>
      </c>
      <c r="D1250" s="15" t="s">
        <v>1347</v>
      </c>
      <c r="E1250" s="15" t="s">
        <v>1347</v>
      </c>
      <c r="F1250" s="15" t="s">
        <v>2059</v>
      </c>
      <c r="G1250" s="15" t="s">
        <v>2186</v>
      </c>
      <c r="H1250" s="15" t="s">
        <v>3716</v>
      </c>
      <c r="I1250" s="15" t="s">
        <v>1375</v>
      </c>
      <c r="J1250" s="15"/>
      <c r="K1250" s="16">
        <v>34</v>
      </c>
      <c r="L1250" s="16">
        <v>781</v>
      </c>
      <c r="M1250" s="16">
        <v>801</v>
      </c>
      <c r="N1250" s="16">
        <v>812</v>
      </c>
      <c r="O1250" s="16">
        <v>10504275</v>
      </c>
      <c r="P1250" s="16">
        <v>5399433</v>
      </c>
      <c r="Q1250" s="16">
        <v>282640</v>
      </c>
      <c r="R1250" s="16">
        <v>1013</v>
      </c>
      <c r="S1250" s="15"/>
      <c r="T1250" s="16">
        <v>33</v>
      </c>
      <c r="U1250" s="16">
        <v>817</v>
      </c>
      <c r="V1250" s="16">
        <v>817</v>
      </c>
      <c r="W1250" s="16">
        <v>817</v>
      </c>
      <c r="X1250" s="16">
        <v>11235017</v>
      </c>
      <c r="Y1250" s="16">
        <v>1034600</v>
      </c>
      <c r="Z1250" s="16">
        <v>54846</v>
      </c>
      <c r="AA1250" s="16">
        <v>1058</v>
      </c>
      <c r="AC1250" s="16">
        <v>32</v>
      </c>
      <c r="AD1250" s="16">
        <v>814</v>
      </c>
      <c r="AE1250" s="16">
        <v>819</v>
      </c>
      <c r="AF1250" s="16">
        <v>819</v>
      </c>
      <c r="AG1250" s="16">
        <v>12745172</v>
      </c>
      <c r="AH1250" s="16">
        <v>748695</v>
      </c>
      <c r="AI1250" s="16">
        <v>42102</v>
      </c>
      <c r="AJ1250" s="16">
        <v>1200</v>
      </c>
      <c r="AL1250" s="16">
        <v>30</v>
      </c>
      <c r="AM1250" s="16">
        <v>792</v>
      </c>
      <c r="AN1250" s="16">
        <v>791</v>
      </c>
      <c r="AO1250" s="16">
        <v>788</v>
      </c>
      <c r="AP1250" s="16">
        <v>13897855</v>
      </c>
      <c r="AQ1250" s="16">
        <v>322403</v>
      </c>
      <c r="AR1250" s="16">
        <v>17149</v>
      </c>
      <c r="AS1250" s="16">
        <v>1353</v>
      </c>
      <c r="AU1250" s="16">
        <v>32</v>
      </c>
      <c r="AV1250" s="16">
        <v>806</v>
      </c>
      <c r="AW1250" s="16">
        <v>48382319</v>
      </c>
      <c r="AX1250" s="16">
        <v>7505131</v>
      </c>
      <c r="AY1250" s="16">
        <v>396737</v>
      </c>
      <c r="AZ1250" s="16">
        <v>1155</v>
      </c>
      <c r="BA1250" s="16">
        <v>60053</v>
      </c>
    </row>
    <row r="1251" spans="1:53">
      <c r="A1251" s="15" t="s">
        <v>1344</v>
      </c>
      <c r="B1251" s="15" t="s">
        <v>1345</v>
      </c>
      <c r="C1251" s="15" t="s">
        <v>1346</v>
      </c>
      <c r="D1251" s="15" t="s">
        <v>1347</v>
      </c>
      <c r="E1251" s="15" t="s">
        <v>1347</v>
      </c>
      <c r="F1251" s="15" t="s">
        <v>2059</v>
      </c>
      <c r="G1251" s="15" t="s">
        <v>2187</v>
      </c>
      <c r="H1251" s="15" t="s">
        <v>3716</v>
      </c>
      <c r="I1251" s="15" t="s">
        <v>1373</v>
      </c>
      <c r="J1251" s="15"/>
      <c r="K1251" s="16">
        <v>140</v>
      </c>
      <c r="L1251" s="16">
        <v>3186</v>
      </c>
      <c r="M1251" s="16">
        <v>3201</v>
      </c>
      <c r="N1251" s="16">
        <v>3232</v>
      </c>
      <c r="O1251" s="16">
        <v>43468348</v>
      </c>
      <c r="P1251" s="16">
        <v>21722568</v>
      </c>
      <c r="Q1251" s="16">
        <v>1122511</v>
      </c>
      <c r="R1251" s="16">
        <v>1043</v>
      </c>
      <c r="S1251" s="15"/>
      <c r="T1251" s="16">
        <v>142</v>
      </c>
      <c r="U1251" s="16">
        <v>3252</v>
      </c>
      <c r="V1251" s="16">
        <v>3297</v>
      </c>
      <c r="W1251" s="16">
        <v>3344</v>
      </c>
      <c r="X1251" s="16">
        <v>50078977</v>
      </c>
      <c r="Y1251" s="16">
        <v>3191831</v>
      </c>
      <c r="Z1251" s="16">
        <v>166406</v>
      </c>
      <c r="AA1251" s="16">
        <v>1168</v>
      </c>
      <c r="AC1251" s="16">
        <v>140</v>
      </c>
      <c r="AD1251" s="16">
        <v>3431</v>
      </c>
      <c r="AE1251" s="16">
        <v>3429</v>
      </c>
      <c r="AF1251" s="16">
        <v>3438</v>
      </c>
      <c r="AG1251" s="16">
        <v>55326631</v>
      </c>
      <c r="AH1251" s="16">
        <v>2609844</v>
      </c>
      <c r="AI1251" s="16">
        <v>137129</v>
      </c>
      <c r="AJ1251" s="16">
        <v>1240</v>
      </c>
      <c r="AL1251" s="16">
        <v>143</v>
      </c>
      <c r="AM1251" s="16">
        <v>3457</v>
      </c>
      <c r="AN1251" s="16">
        <v>3433</v>
      </c>
      <c r="AO1251" s="16">
        <v>3390</v>
      </c>
      <c r="AP1251" s="16">
        <v>54480491</v>
      </c>
      <c r="AQ1251" s="16">
        <v>2136316</v>
      </c>
      <c r="AR1251" s="16">
        <v>115293</v>
      </c>
      <c r="AS1251" s="16">
        <v>1223</v>
      </c>
      <c r="AU1251" s="16">
        <v>141</v>
      </c>
      <c r="AV1251" s="16">
        <v>3341</v>
      </c>
      <c r="AW1251" s="16">
        <v>203354447</v>
      </c>
      <c r="AX1251" s="16">
        <v>29660559</v>
      </c>
      <c r="AY1251" s="16">
        <v>1541339</v>
      </c>
      <c r="AZ1251" s="16">
        <v>1171</v>
      </c>
      <c r="BA1251" s="16">
        <v>60869</v>
      </c>
    </row>
    <row r="1252" spans="1:53">
      <c r="A1252" s="15" t="s">
        <v>1344</v>
      </c>
      <c r="B1252" s="15" t="s">
        <v>1345</v>
      </c>
      <c r="C1252" s="15" t="s">
        <v>1346</v>
      </c>
      <c r="D1252" s="15" t="s">
        <v>1347</v>
      </c>
      <c r="E1252" s="15" t="s">
        <v>1347</v>
      </c>
      <c r="F1252" s="15" t="s">
        <v>2059</v>
      </c>
      <c r="G1252" s="15" t="s">
        <v>2188</v>
      </c>
      <c r="H1252" s="15" t="s">
        <v>3716</v>
      </c>
      <c r="I1252" s="15" t="s">
        <v>1375</v>
      </c>
      <c r="J1252" s="15"/>
      <c r="K1252" s="16">
        <v>119</v>
      </c>
      <c r="L1252" s="16">
        <v>2673</v>
      </c>
      <c r="M1252" s="16">
        <v>2691</v>
      </c>
      <c r="N1252" s="16">
        <v>2725</v>
      </c>
      <c r="O1252" s="16">
        <v>37908448</v>
      </c>
      <c r="P1252" s="16">
        <v>18518626</v>
      </c>
      <c r="Q1252" s="16">
        <v>984021</v>
      </c>
      <c r="R1252" s="16">
        <v>1081</v>
      </c>
      <c r="S1252" s="15"/>
      <c r="T1252" s="16">
        <v>120</v>
      </c>
      <c r="U1252" s="16">
        <v>2741</v>
      </c>
      <c r="V1252" s="16">
        <v>2782</v>
      </c>
      <c r="W1252" s="16">
        <v>2819</v>
      </c>
      <c r="X1252" s="16">
        <v>44236582</v>
      </c>
      <c r="Y1252" s="16">
        <v>2716185</v>
      </c>
      <c r="Z1252" s="16">
        <v>148324</v>
      </c>
      <c r="AA1252" s="16">
        <v>1224</v>
      </c>
      <c r="AC1252" s="16">
        <v>119</v>
      </c>
      <c r="AD1252" s="16">
        <v>2881</v>
      </c>
      <c r="AE1252" s="16">
        <v>2877</v>
      </c>
      <c r="AF1252" s="16">
        <v>2885</v>
      </c>
      <c r="AG1252" s="16">
        <v>48309731</v>
      </c>
      <c r="AH1252" s="16">
        <v>2224078</v>
      </c>
      <c r="AI1252" s="16">
        <v>122469</v>
      </c>
      <c r="AJ1252" s="16">
        <v>1290</v>
      </c>
      <c r="AL1252" s="16">
        <v>122</v>
      </c>
      <c r="AM1252" s="16">
        <v>2917</v>
      </c>
      <c r="AN1252" s="16">
        <v>2895</v>
      </c>
      <c r="AO1252" s="16">
        <v>2852</v>
      </c>
      <c r="AP1252" s="16">
        <v>46974201</v>
      </c>
      <c r="AQ1252" s="16">
        <v>1850955</v>
      </c>
      <c r="AR1252" s="16">
        <v>104012</v>
      </c>
      <c r="AS1252" s="16">
        <v>1251</v>
      </c>
      <c r="AU1252" s="16">
        <v>120</v>
      </c>
      <c r="AV1252" s="16">
        <v>2812</v>
      </c>
      <c r="AW1252" s="16">
        <v>177428962</v>
      </c>
      <c r="AX1252" s="16">
        <v>25309844</v>
      </c>
      <c r="AY1252" s="16">
        <v>1358826</v>
      </c>
      <c r="AZ1252" s="16">
        <v>1214</v>
      </c>
      <c r="BA1252" s="16">
        <v>63108</v>
      </c>
    </row>
    <row r="1253" spans="1:53">
      <c r="A1253" s="15" t="s">
        <v>1344</v>
      </c>
      <c r="B1253" s="15" t="s">
        <v>1345</v>
      </c>
      <c r="C1253" s="15" t="s">
        <v>1346</v>
      </c>
      <c r="D1253" s="15" t="s">
        <v>1347</v>
      </c>
      <c r="E1253" s="15" t="s">
        <v>1347</v>
      </c>
      <c r="F1253" s="15" t="s">
        <v>2059</v>
      </c>
      <c r="G1253" s="15" t="s">
        <v>2189</v>
      </c>
      <c r="H1253" s="15" t="s">
        <v>3716</v>
      </c>
      <c r="I1253" s="15" t="s">
        <v>1375</v>
      </c>
      <c r="J1253" s="15" t="s">
        <v>1641</v>
      </c>
      <c r="K1253" s="16">
        <v>11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15" t="s">
        <v>1641</v>
      </c>
      <c r="T1253" s="16">
        <v>11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5" t="s">
        <v>1641</v>
      </c>
      <c r="AC1253" s="16">
        <v>10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5" t="s">
        <v>1641</v>
      </c>
      <c r="AL1253" s="16">
        <v>10</v>
      </c>
      <c r="AM1253" s="16">
        <v>0</v>
      </c>
      <c r="AN1253" s="16">
        <v>0</v>
      </c>
      <c r="AO1253" s="16">
        <v>0</v>
      </c>
      <c r="AP1253" s="16">
        <v>0</v>
      </c>
      <c r="AQ1253" s="16">
        <v>0</v>
      </c>
      <c r="AR1253" s="16">
        <v>0</v>
      </c>
      <c r="AS1253" s="16">
        <v>0</v>
      </c>
      <c r="AT1253" s="15" t="s">
        <v>1641</v>
      </c>
      <c r="AU1253" s="16">
        <v>11</v>
      </c>
      <c r="AV1253" s="16">
        <v>0</v>
      </c>
      <c r="AW1253" s="16">
        <v>0</v>
      </c>
      <c r="AX1253" s="16">
        <v>0</v>
      </c>
      <c r="AY1253" s="16">
        <v>0</v>
      </c>
      <c r="AZ1253" s="16">
        <v>0</v>
      </c>
      <c r="BA1253" s="16">
        <v>0</v>
      </c>
    </row>
    <row r="1254" spans="1:53">
      <c r="A1254" s="15" t="s">
        <v>1344</v>
      </c>
      <c r="B1254" s="15" t="s">
        <v>1345</v>
      </c>
      <c r="C1254" s="15" t="s">
        <v>1346</v>
      </c>
      <c r="D1254" s="15" t="s">
        <v>1347</v>
      </c>
      <c r="E1254" s="15" t="s">
        <v>1347</v>
      </c>
      <c r="F1254" s="15" t="s">
        <v>2059</v>
      </c>
      <c r="G1254" s="15" t="s">
        <v>2190</v>
      </c>
      <c r="H1254" s="15" t="s">
        <v>3716</v>
      </c>
      <c r="I1254" s="15" t="s">
        <v>1375</v>
      </c>
      <c r="J1254" s="15" t="s">
        <v>1641</v>
      </c>
      <c r="K1254" s="16">
        <v>1</v>
      </c>
      <c r="L1254" s="16">
        <v>0</v>
      </c>
      <c r="M1254" s="16">
        <v>0</v>
      </c>
      <c r="N1254" s="16">
        <v>0</v>
      </c>
      <c r="O1254" s="16">
        <v>0</v>
      </c>
      <c r="P1254" s="16">
        <v>0</v>
      </c>
      <c r="Q1254" s="16">
        <v>0</v>
      </c>
      <c r="R1254" s="16">
        <v>0</v>
      </c>
      <c r="S1254" s="15" t="s">
        <v>1641</v>
      </c>
      <c r="T1254" s="16">
        <v>1</v>
      </c>
      <c r="U1254" s="16">
        <v>0</v>
      </c>
      <c r="V1254" s="16">
        <v>0</v>
      </c>
      <c r="W1254" s="16">
        <v>0</v>
      </c>
      <c r="X1254" s="16">
        <v>0</v>
      </c>
      <c r="Y1254" s="16">
        <v>0</v>
      </c>
      <c r="Z1254" s="16">
        <v>0</v>
      </c>
      <c r="AA1254" s="16">
        <v>0</v>
      </c>
      <c r="AB1254" s="15" t="s">
        <v>1641</v>
      </c>
      <c r="AC1254" s="16">
        <v>1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5" t="s">
        <v>1641</v>
      </c>
      <c r="AL1254" s="16">
        <v>1</v>
      </c>
      <c r="AM1254" s="16">
        <v>0</v>
      </c>
      <c r="AN1254" s="16">
        <v>0</v>
      </c>
      <c r="AO1254" s="16">
        <v>0</v>
      </c>
      <c r="AP1254" s="16">
        <v>0</v>
      </c>
      <c r="AQ1254" s="16">
        <v>0</v>
      </c>
      <c r="AR1254" s="16">
        <v>0</v>
      </c>
      <c r="AS1254" s="16">
        <v>0</v>
      </c>
      <c r="AT1254" s="15" t="s">
        <v>1641</v>
      </c>
      <c r="AU1254" s="16">
        <v>1</v>
      </c>
      <c r="AV1254" s="16">
        <v>0</v>
      </c>
      <c r="AW1254" s="16">
        <v>0</v>
      </c>
      <c r="AX1254" s="16">
        <v>0</v>
      </c>
      <c r="AY1254" s="16">
        <v>0</v>
      </c>
      <c r="AZ1254" s="16">
        <v>0</v>
      </c>
      <c r="BA1254" s="16">
        <v>0</v>
      </c>
    </row>
    <row r="1255" spans="1:53">
      <c r="A1255" s="15" t="s">
        <v>1344</v>
      </c>
      <c r="B1255" s="15" t="s">
        <v>1345</v>
      </c>
      <c r="C1255" s="15" t="s">
        <v>1346</v>
      </c>
      <c r="D1255" s="15" t="s">
        <v>1347</v>
      </c>
      <c r="E1255" s="15" t="s">
        <v>1347</v>
      </c>
      <c r="F1255" s="15" t="s">
        <v>2059</v>
      </c>
      <c r="G1255" s="15" t="s">
        <v>2191</v>
      </c>
      <c r="H1255" s="15" t="s">
        <v>3716</v>
      </c>
      <c r="I1255" s="15" t="s">
        <v>1375</v>
      </c>
      <c r="J1255" s="15"/>
      <c r="K1255" s="16">
        <v>9</v>
      </c>
      <c r="L1255" s="16">
        <v>320</v>
      </c>
      <c r="M1255" s="16">
        <v>320</v>
      </c>
      <c r="N1255" s="16">
        <v>319</v>
      </c>
      <c r="O1255" s="16">
        <v>3226935</v>
      </c>
      <c r="P1255" s="16">
        <v>2009610</v>
      </c>
      <c r="Q1255" s="16">
        <v>85985</v>
      </c>
      <c r="R1255" s="16">
        <v>777</v>
      </c>
      <c r="S1255" s="15"/>
      <c r="T1255" s="16">
        <v>10</v>
      </c>
      <c r="U1255" s="16">
        <v>336</v>
      </c>
      <c r="V1255" s="16">
        <v>335</v>
      </c>
      <c r="W1255" s="16">
        <v>345</v>
      </c>
      <c r="X1255" s="16">
        <v>3544782</v>
      </c>
      <c r="Y1255" s="16">
        <v>371574</v>
      </c>
      <c r="Z1255" s="16">
        <v>13565</v>
      </c>
      <c r="AA1255" s="16">
        <v>805</v>
      </c>
      <c r="AC1255" s="16">
        <v>10</v>
      </c>
      <c r="AD1255" s="16">
        <v>358</v>
      </c>
      <c r="AE1255" s="16">
        <v>360</v>
      </c>
      <c r="AF1255" s="16">
        <v>356</v>
      </c>
      <c r="AG1255" s="16">
        <v>4418651</v>
      </c>
      <c r="AH1255" s="16">
        <v>298015</v>
      </c>
      <c r="AI1255" s="16">
        <v>10304</v>
      </c>
      <c r="AJ1255" s="16">
        <v>949</v>
      </c>
      <c r="AL1255" s="16">
        <v>10</v>
      </c>
      <c r="AM1255" s="16">
        <v>360</v>
      </c>
      <c r="AN1255" s="16">
        <v>360</v>
      </c>
      <c r="AO1255" s="16">
        <v>360</v>
      </c>
      <c r="AP1255" s="16">
        <v>4643792</v>
      </c>
      <c r="AQ1255" s="16">
        <v>207416</v>
      </c>
      <c r="AR1255" s="16">
        <v>7204</v>
      </c>
      <c r="AS1255" s="16">
        <v>992</v>
      </c>
      <c r="AU1255" s="16">
        <v>10</v>
      </c>
      <c r="AV1255" s="16">
        <v>344</v>
      </c>
      <c r="AW1255" s="16">
        <v>15834160</v>
      </c>
      <c r="AX1255" s="16">
        <v>2886615</v>
      </c>
      <c r="AY1255" s="16">
        <v>117058</v>
      </c>
      <c r="AZ1255" s="16">
        <v>885</v>
      </c>
      <c r="BA1255" s="16">
        <v>46018</v>
      </c>
    </row>
    <row r="1256" spans="1:53">
      <c r="A1256" s="15" t="s">
        <v>1344</v>
      </c>
      <c r="B1256" s="15" t="s">
        <v>1345</v>
      </c>
      <c r="C1256" s="15" t="s">
        <v>1346</v>
      </c>
      <c r="D1256" s="15" t="s">
        <v>1347</v>
      </c>
      <c r="E1256" s="15" t="s">
        <v>1347</v>
      </c>
      <c r="F1256" s="15" t="s">
        <v>2059</v>
      </c>
      <c r="G1256" s="15" t="s">
        <v>2192</v>
      </c>
      <c r="H1256" s="15" t="s">
        <v>3716</v>
      </c>
      <c r="I1256" s="15" t="s">
        <v>1373</v>
      </c>
      <c r="J1256" s="15"/>
      <c r="K1256" s="16">
        <v>19</v>
      </c>
      <c r="L1256" s="16">
        <v>1338</v>
      </c>
      <c r="M1256" s="16">
        <v>1352</v>
      </c>
      <c r="N1256" s="16">
        <v>1353</v>
      </c>
      <c r="O1256" s="16">
        <v>20292111</v>
      </c>
      <c r="P1256" s="16">
        <v>8441107</v>
      </c>
      <c r="Q1256" s="16">
        <v>197764</v>
      </c>
      <c r="R1256" s="16">
        <v>1158</v>
      </c>
      <c r="S1256" s="15"/>
      <c r="T1256" s="16">
        <v>21</v>
      </c>
      <c r="U1256" s="16">
        <v>1372</v>
      </c>
      <c r="V1256" s="16">
        <v>1364</v>
      </c>
      <c r="W1256" s="16">
        <v>1382</v>
      </c>
      <c r="X1256" s="16">
        <v>20143248</v>
      </c>
      <c r="Y1256" s="16">
        <v>675737</v>
      </c>
      <c r="Z1256" s="16">
        <v>24058</v>
      </c>
      <c r="AA1256" s="16">
        <v>1129</v>
      </c>
      <c r="AC1256" s="16">
        <v>21</v>
      </c>
      <c r="AD1256" s="16">
        <v>1349</v>
      </c>
      <c r="AE1256" s="16">
        <v>1341</v>
      </c>
      <c r="AF1256" s="16">
        <v>1330</v>
      </c>
      <c r="AG1256" s="16">
        <v>21273734</v>
      </c>
      <c r="AH1256" s="16">
        <v>527434</v>
      </c>
      <c r="AI1256" s="16">
        <v>19713</v>
      </c>
      <c r="AJ1256" s="16">
        <v>1221</v>
      </c>
      <c r="AL1256" s="16">
        <v>22</v>
      </c>
      <c r="AM1256" s="16">
        <v>1344</v>
      </c>
      <c r="AN1256" s="16">
        <v>1337</v>
      </c>
      <c r="AO1256" s="16">
        <v>1325</v>
      </c>
      <c r="AP1256" s="16">
        <v>22649296</v>
      </c>
      <c r="AQ1256" s="16">
        <v>316962</v>
      </c>
      <c r="AR1256" s="16">
        <v>10317</v>
      </c>
      <c r="AS1256" s="16">
        <v>1305</v>
      </c>
      <c r="AU1256" s="16">
        <v>21</v>
      </c>
      <c r="AV1256" s="16">
        <v>1349</v>
      </c>
      <c r="AW1256" s="16">
        <v>84358389</v>
      </c>
      <c r="AX1256" s="16">
        <v>9961240</v>
      </c>
      <c r="AY1256" s="16">
        <v>251852</v>
      </c>
      <c r="AZ1256" s="16">
        <v>1203</v>
      </c>
      <c r="BA1256" s="16">
        <v>62538</v>
      </c>
    </row>
    <row r="1257" spans="1:53">
      <c r="A1257" s="15" t="s">
        <v>1344</v>
      </c>
      <c r="B1257" s="15" t="s">
        <v>1345</v>
      </c>
      <c r="C1257" s="15" t="s">
        <v>1346</v>
      </c>
      <c r="D1257" s="15" t="s">
        <v>1347</v>
      </c>
      <c r="E1257" s="15" t="s">
        <v>1347</v>
      </c>
      <c r="F1257" s="15" t="s">
        <v>2059</v>
      </c>
      <c r="G1257" s="15" t="s">
        <v>2193</v>
      </c>
      <c r="H1257" s="15" t="s">
        <v>3716</v>
      </c>
      <c r="I1257" s="15" t="s">
        <v>1375</v>
      </c>
      <c r="J1257" s="15" t="s">
        <v>1641</v>
      </c>
      <c r="K1257" s="16">
        <v>2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15" t="s">
        <v>1641</v>
      </c>
      <c r="T1257" s="16">
        <v>2</v>
      </c>
      <c r="U1257" s="16">
        <v>0</v>
      </c>
      <c r="V1257" s="16">
        <v>0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5" t="s">
        <v>1641</v>
      </c>
      <c r="AC1257" s="16">
        <v>2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5" t="s">
        <v>1641</v>
      </c>
      <c r="AL1257" s="16">
        <v>2</v>
      </c>
      <c r="AM1257" s="16">
        <v>0</v>
      </c>
      <c r="AN1257" s="16">
        <v>0</v>
      </c>
      <c r="AO1257" s="16">
        <v>0</v>
      </c>
      <c r="AP1257" s="16">
        <v>0</v>
      </c>
      <c r="AQ1257" s="16">
        <v>0</v>
      </c>
      <c r="AR1257" s="16">
        <v>0</v>
      </c>
      <c r="AS1257" s="16">
        <v>0</v>
      </c>
      <c r="AT1257" s="15" t="s">
        <v>1641</v>
      </c>
      <c r="AU1257" s="16">
        <v>2</v>
      </c>
      <c r="AV1257" s="16">
        <v>0</v>
      </c>
      <c r="AW1257" s="16">
        <v>0</v>
      </c>
      <c r="AX1257" s="16">
        <v>0</v>
      </c>
      <c r="AY1257" s="16">
        <v>0</v>
      </c>
      <c r="AZ1257" s="16">
        <v>0</v>
      </c>
      <c r="BA1257" s="16">
        <v>0</v>
      </c>
    </row>
    <row r="1258" spans="1:53">
      <c r="A1258" s="15" t="s">
        <v>1344</v>
      </c>
      <c r="B1258" s="15" t="s">
        <v>1345</v>
      </c>
      <c r="C1258" s="15" t="s">
        <v>1346</v>
      </c>
      <c r="D1258" s="15" t="s">
        <v>1347</v>
      </c>
      <c r="E1258" s="15" t="s">
        <v>1347</v>
      </c>
      <c r="F1258" s="15" t="s">
        <v>2059</v>
      </c>
      <c r="G1258" s="15" t="s">
        <v>2194</v>
      </c>
      <c r="H1258" s="15" t="s">
        <v>3716</v>
      </c>
      <c r="I1258" s="15" t="s">
        <v>1375</v>
      </c>
      <c r="J1258" s="15" t="s">
        <v>1641</v>
      </c>
      <c r="K1258" s="16">
        <v>3</v>
      </c>
      <c r="L1258" s="16">
        <v>0</v>
      </c>
      <c r="M1258" s="16">
        <v>0</v>
      </c>
      <c r="N1258" s="16">
        <v>0</v>
      </c>
      <c r="O1258" s="16">
        <v>0</v>
      </c>
      <c r="P1258" s="16">
        <v>0</v>
      </c>
      <c r="Q1258" s="16">
        <v>0</v>
      </c>
      <c r="R1258" s="16">
        <v>0</v>
      </c>
      <c r="S1258" s="15" t="s">
        <v>1641</v>
      </c>
      <c r="T1258" s="16">
        <v>4</v>
      </c>
      <c r="U1258" s="16">
        <v>0</v>
      </c>
      <c r="V1258" s="16">
        <v>0</v>
      </c>
      <c r="W1258" s="16">
        <v>0</v>
      </c>
      <c r="X1258" s="16">
        <v>0</v>
      </c>
      <c r="Y1258" s="16">
        <v>0</v>
      </c>
      <c r="Z1258" s="16">
        <v>0</v>
      </c>
      <c r="AA1258" s="16">
        <v>0</v>
      </c>
      <c r="AB1258" s="15" t="s">
        <v>1641</v>
      </c>
      <c r="AC1258" s="16">
        <v>4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5" t="s">
        <v>1641</v>
      </c>
      <c r="AL1258" s="16">
        <v>4</v>
      </c>
      <c r="AM1258" s="16">
        <v>0</v>
      </c>
      <c r="AN1258" s="16">
        <v>0</v>
      </c>
      <c r="AO1258" s="16">
        <v>0</v>
      </c>
      <c r="AP1258" s="16">
        <v>0</v>
      </c>
      <c r="AQ1258" s="16">
        <v>0</v>
      </c>
      <c r="AR1258" s="16">
        <v>0</v>
      </c>
      <c r="AS1258" s="16">
        <v>0</v>
      </c>
      <c r="AT1258" s="15" t="s">
        <v>1641</v>
      </c>
      <c r="AU1258" s="16">
        <v>4</v>
      </c>
      <c r="AV1258" s="16">
        <v>0</v>
      </c>
      <c r="AW1258" s="16">
        <v>0</v>
      </c>
      <c r="AX1258" s="16">
        <v>0</v>
      </c>
      <c r="AY1258" s="16">
        <v>0</v>
      </c>
      <c r="AZ1258" s="16">
        <v>0</v>
      </c>
      <c r="BA1258" s="16">
        <v>0</v>
      </c>
    </row>
    <row r="1259" spans="1:53">
      <c r="A1259" s="15" t="s">
        <v>1344</v>
      </c>
      <c r="B1259" s="15" t="s">
        <v>1345</v>
      </c>
      <c r="C1259" s="15" t="s">
        <v>1346</v>
      </c>
      <c r="D1259" s="15" t="s">
        <v>1347</v>
      </c>
      <c r="E1259" s="15" t="s">
        <v>1347</v>
      </c>
      <c r="F1259" s="15" t="s">
        <v>2059</v>
      </c>
      <c r="G1259" s="15" t="s">
        <v>2195</v>
      </c>
      <c r="H1259" s="15" t="s">
        <v>3716</v>
      </c>
      <c r="I1259" s="15" t="s">
        <v>1375</v>
      </c>
      <c r="J1259" s="15"/>
      <c r="K1259" s="16">
        <v>14</v>
      </c>
      <c r="L1259" s="16">
        <v>538</v>
      </c>
      <c r="M1259" s="16">
        <v>531</v>
      </c>
      <c r="N1259" s="16">
        <v>529</v>
      </c>
      <c r="O1259" s="16">
        <v>7098851</v>
      </c>
      <c r="P1259" s="16">
        <v>3630308</v>
      </c>
      <c r="Q1259" s="16">
        <v>112618</v>
      </c>
      <c r="R1259" s="16">
        <v>1025</v>
      </c>
      <c r="S1259" s="15"/>
      <c r="T1259" s="16">
        <v>15</v>
      </c>
      <c r="U1259" s="16">
        <v>553</v>
      </c>
      <c r="V1259" s="16">
        <v>548</v>
      </c>
      <c r="W1259" s="16">
        <v>550</v>
      </c>
      <c r="X1259" s="16">
        <v>7176655</v>
      </c>
      <c r="Y1259" s="16">
        <v>389183</v>
      </c>
      <c r="Z1259" s="16">
        <v>15768</v>
      </c>
      <c r="AA1259" s="16">
        <v>1003</v>
      </c>
      <c r="AC1259" s="16">
        <v>15</v>
      </c>
      <c r="AD1259" s="16">
        <v>523</v>
      </c>
      <c r="AE1259" s="16">
        <v>521</v>
      </c>
      <c r="AF1259" s="16">
        <v>506</v>
      </c>
      <c r="AG1259" s="16">
        <v>7021492</v>
      </c>
      <c r="AH1259" s="16">
        <v>209599</v>
      </c>
      <c r="AI1259" s="16">
        <v>10748</v>
      </c>
      <c r="AJ1259" s="16">
        <v>1045</v>
      </c>
      <c r="AL1259" s="16">
        <v>16</v>
      </c>
      <c r="AM1259" s="16">
        <v>516</v>
      </c>
      <c r="AN1259" s="16">
        <v>521</v>
      </c>
      <c r="AO1259" s="16">
        <v>516</v>
      </c>
      <c r="AP1259" s="16">
        <v>7357416</v>
      </c>
      <c r="AQ1259" s="16">
        <v>133401</v>
      </c>
      <c r="AR1259" s="16">
        <v>5450</v>
      </c>
      <c r="AS1259" s="16">
        <v>1093</v>
      </c>
      <c r="AU1259" s="16">
        <v>15</v>
      </c>
      <c r="AV1259" s="16">
        <v>529</v>
      </c>
      <c r="AW1259" s="16">
        <v>28654414</v>
      </c>
      <c r="AX1259" s="16">
        <v>4362491</v>
      </c>
      <c r="AY1259" s="16">
        <v>144584</v>
      </c>
      <c r="AZ1259" s="16">
        <v>1041</v>
      </c>
      <c r="BA1259" s="16">
        <v>54133</v>
      </c>
    </row>
    <row r="1260" spans="1:53">
      <c r="A1260" s="15" t="s">
        <v>1344</v>
      </c>
      <c r="B1260" s="15" t="s">
        <v>1345</v>
      </c>
      <c r="C1260" s="15" t="s">
        <v>1346</v>
      </c>
      <c r="D1260" s="15" t="s">
        <v>1347</v>
      </c>
      <c r="E1260" s="15" t="s">
        <v>1347</v>
      </c>
      <c r="F1260" s="15" t="s">
        <v>2059</v>
      </c>
      <c r="G1260" s="15" t="s">
        <v>2196</v>
      </c>
      <c r="H1260" s="15" t="s">
        <v>3716</v>
      </c>
      <c r="I1260" s="15" t="s">
        <v>1369</v>
      </c>
      <c r="J1260" s="15"/>
      <c r="K1260" s="16">
        <v>337</v>
      </c>
      <c r="L1260" s="16">
        <v>7490</v>
      </c>
      <c r="M1260" s="16">
        <v>7692</v>
      </c>
      <c r="N1260" s="16">
        <v>7810</v>
      </c>
      <c r="O1260" s="16">
        <v>108509346</v>
      </c>
      <c r="P1260" s="16">
        <v>50572737</v>
      </c>
      <c r="Q1260" s="16">
        <v>2643222</v>
      </c>
      <c r="R1260" s="16">
        <v>1089</v>
      </c>
      <c r="S1260" s="15"/>
      <c r="T1260" s="16">
        <v>334</v>
      </c>
      <c r="U1260" s="16">
        <v>7848</v>
      </c>
      <c r="V1260" s="16">
        <v>7989</v>
      </c>
      <c r="W1260" s="16">
        <v>8071</v>
      </c>
      <c r="X1260" s="16">
        <v>112115991</v>
      </c>
      <c r="Y1260" s="16">
        <v>8188783</v>
      </c>
      <c r="Z1260" s="16">
        <v>439659</v>
      </c>
      <c r="AA1260" s="16">
        <v>1082</v>
      </c>
      <c r="AC1260" s="16">
        <v>337</v>
      </c>
      <c r="AD1260" s="16">
        <v>8143</v>
      </c>
      <c r="AE1260" s="16">
        <v>8176</v>
      </c>
      <c r="AF1260" s="16">
        <v>8374</v>
      </c>
      <c r="AG1260" s="16">
        <v>126309927</v>
      </c>
      <c r="AH1260" s="16">
        <v>8386562</v>
      </c>
      <c r="AI1260" s="16">
        <v>445838</v>
      </c>
      <c r="AJ1260" s="16">
        <v>1180</v>
      </c>
      <c r="AL1260" s="16">
        <v>336</v>
      </c>
      <c r="AM1260" s="16">
        <v>8463</v>
      </c>
      <c r="AN1260" s="16">
        <v>8523</v>
      </c>
      <c r="AO1260" s="16">
        <v>8632</v>
      </c>
      <c r="AP1260" s="16">
        <v>135935742</v>
      </c>
      <c r="AQ1260" s="16">
        <v>8566772</v>
      </c>
      <c r="AR1260" s="16">
        <v>427366</v>
      </c>
      <c r="AS1260" s="16">
        <v>1225</v>
      </c>
      <c r="AU1260" s="16">
        <v>336</v>
      </c>
      <c r="AV1260" s="16">
        <v>8101</v>
      </c>
      <c r="AW1260" s="16">
        <v>482871006</v>
      </c>
      <c r="AX1260" s="16">
        <v>75714854</v>
      </c>
      <c r="AY1260" s="16">
        <v>3956085</v>
      </c>
      <c r="AZ1260" s="16">
        <v>1146</v>
      </c>
      <c r="BA1260" s="16">
        <v>59607</v>
      </c>
    </row>
    <row r="1261" spans="1:53">
      <c r="A1261" s="15" t="s">
        <v>1344</v>
      </c>
      <c r="B1261" s="15" t="s">
        <v>1345</v>
      </c>
      <c r="C1261" s="15" t="s">
        <v>1346</v>
      </c>
      <c r="D1261" s="15" t="s">
        <v>1347</v>
      </c>
      <c r="E1261" s="15" t="s">
        <v>1347</v>
      </c>
      <c r="F1261" s="15" t="s">
        <v>2059</v>
      </c>
      <c r="G1261" s="15" t="s">
        <v>2197</v>
      </c>
      <c r="H1261" s="15" t="s">
        <v>3716</v>
      </c>
      <c r="I1261" s="15" t="s">
        <v>1371</v>
      </c>
      <c r="J1261" s="15"/>
      <c r="K1261" s="16">
        <v>337</v>
      </c>
      <c r="L1261" s="16">
        <v>7490</v>
      </c>
      <c r="M1261" s="16">
        <v>7692</v>
      </c>
      <c r="N1261" s="16">
        <v>7810</v>
      </c>
      <c r="O1261" s="16">
        <v>108509346</v>
      </c>
      <c r="P1261" s="16">
        <v>50572737</v>
      </c>
      <c r="Q1261" s="16">
        <v>2643222</v>
      </c>
      <c r="R1261" s="16">
        <v>1089</v>
      </c>
      <c r="S1261" s="15"/>
      <c r="T1261" s="16">
        <v>334</v>
      </c>
      <c r="U1261" s="16">
        <v>7848</v>
      </c>
      <c r="V1261" s="16">
        <v>7989</v>
      </c>
      <c r="W1261" s="16">
        <v>8071</v>
      </c>
      <c r="X1261" s="16">
        <v>112115991</v>
      </c>
      <c r="Y1261" s="16">
        <v>8188783</v>
      </c>
      <c r="Z1261" s="16">
        <v>439659</v>
      </c>
      <c r="AA1261" s="16">
        <v>1082</v>
      </c>
      <c r="AC1261" s="16">
        <v>337</v>
      </c>
      <c r="AD1261" s="16">
        <v>8143</v>
      </c>
      <c r="AE1261" s="16">
        <v>8176</v>
      </c>
      <c r="AF1261" s="16">
        <v>8374</v>
      </c>
      <c r="AG1261" s="16">
        <v>126309927</v>
      </c>
      <c r="AH1261" s="16">
        <v>8386562</v>
      </c>
      <c r="AI1261" s="16">
        <v>445838</v>
      </c>
      <c r="AJ1261" s="16">
        <v>1180</v>
      </c>
      <c r="AL1261" s="16">
        <v>336</v>
      </c>
      <c r="AM1261" s="16">
        <v>8463</v>
      </c>
      <c r="AN1261" s="16">
        <v>8523</v>
      </c>
      <c r="AO1261" s="16">
        <v>8632</v>
      </c>
      <c r="AP1261" s="16">
        <v>135935742</v>
      </c>
      <c r="AQ1261" s="16">
        <v>8566772</v>
      </c>
      <c r="AR1261" s="16">
        <v>427366</v>
      </c>
      <c r="AS1261" s="16">
        <v>1225</v>
      </c>
      <c r="AU1261" s="16">
        <v>336</v>
      </c>
      <c r="AV1261" s="16">
        <v>8101</v>
      </c>
      <c r="AW1261" s="16">
        <v>482871006</v>
      </c>
      <c r="AX1261" s="16">
        <v>75714854</v>
      </c>
      <c r="AY1261" s="16">
        <v>3956085</v>
      </c>
      <c r="AZ1261" s="16">
        <v>1146</v>
      </c>
      <c r="BA1261" s="16">
        <v>59607</v>
      </c>
    </row>
    <row r="1262" spans="1:53">
      <c r="A1262" s="15" t="s">
        <v>1344</v>
      </c>
      <c r="B1262" s="15" t="s">
        <v>1345</v>
      </c>
      <c r="C1262" s="15" t="s">
        <v>1346</v>
      </c>
      <c r="D1262" s="15" t="s">
        <v>1347</v>
      </c>
      <c r="E1262" s="15" t="s">
        <v>1347</v>
      </c>
      <c r="F1262" s="15" t="s">
        <v>2059</v>
      </c>
      <c r="G1262" s="15" t="s">
        <v>2198</v>
      </c>
      <c r="H1262" s="15" t="s">
        <v>3716</v>
      </c>
      <c r="I1262" s="15" t="s">
        <v>1373</v>
      </c>
      <c r="J1262" s="15"/>
      <c r="K1262" s="16">
        <v>337</v>
      </c>
      <c r="L1262" s="16">
        <v>7490</v>
      </c>
      <c r="M1262" s="16">
        <v>7692</v>
      </c>
      <c r="N1262" s="16">
        <v>7810</v>
      </c>
      <c r="O1262" s="16">
        <v>108509346</v>
      </c>
      <c r="P1262" s="16">
        <v>50572737</v>
      </c>
      <c r="Q1262" s="16">
        <v>2643222</v>
      </c>
      <c r="R1262" s="16">
        <v>1089</v>
      </c>
      <c r="S1262" s="15"/>
      <c r="T1262" s="16">
        <v>334</v>
      </c>
      <c r="U1262" s="16">
        <v>7848</v>
      </c>
      <c r="V1262" s="16">
        <v>7989</v>
      </c>
      <c r="W1262" s="16">
        <v>8071</v>
      </c>
      <c r="X1262" s="16">
        <v>112115991</v>
      </c>
      <c r="Y1262" s="16">
        <v>8188783</v>
      </c>
      <c r="Z1262" s="16">
        <v>439659</v>
      </c>
      <c r="AA1262" s="16">
        <v>1082</v>
      </c>
      <c r="AC1262" s="16">
        <v>337</v>
      </c>
      <c r="AD1262" s="16">
        <v>8143</v>
      </c>
      <c r="AE1262" s="16">
        <v>8176</v>
      </c>
      <c r="AF1262" s="16">
        <v>8374</v>
      </c>
      <c r="AG1262" s="16">
        <v>126309927</v>
      </c>
      <c r="AH1262" s="16">
        <v>8386562</v>
      </c>
      <c r="AI1262" s="16">
        <v>445838</v>
      </c>
      <c r="AJ1262" s="16">
        <v>1180</v>
      </c>
      <c r="AL1262" s="16">
        <v>336</v>
      </c>
      <c r="AM1262" s="16">
        <v>8463</v>
      </c>
      <c r="AN1262" s="16">
        <v>8523</v>
      </c>
      <c r="AO1262" s="16">
        <v>8632</v>
      </c>
      <c r="AP1262" s="16">
        <v>135935742</v>
      </c>
      <c r="AQ1262" s="16">
        <v>8566772</v>
      </c>
      <c r="AR1262" s="16">
        <v>427366</v>
      </c>
      <c r="AS1262" s="16">
        <v>1225</v>
      </c>
      <c r="AU1262" s="16">
        <v>336</v>
      </c>
      <c r="AV1262" s="16">
        <v>8101</v>
      </c>
      <c r="AW1262" s="16">
        <v>482871006</v>
      </c>
      <c r="AX1262" s="16">
        <v>75714854</v>
      </c>
      <c r="AY1262" s="16">
        <v>3956085</v>
      </c>
      <c r="AZ1262" s="16">
        <v>1146</v>
      </c>
      <c r="BA1262" s="16">
        <v>59607</v>
      </c>
    </row>
    <row r="1263" spans="1:53">
      <c r="A1263" s="15" t="s">
        <v>1344</v>
      </c>
      <c r="B1263" s="15" t="s">
        <v>1345</v>
      </c>
      <c r="C1263" s="15" t="s">
        <v>1346</v>
      </c>
      <c r="D1263" s="15" t="s">
        <v>1347</v>
      </c>
      <c r="E1263" s="15" t="s">
        <v>1347</v>
      </c>
      <c r="F1263" s="15" t="s">
        <v>2059</v>
      </c>
      <c r="G1263" s="15" t="s">
        <v>2199</v>
      </c>
      <c r="H1263" s="15" t="s">
        <v>3716</v>
      </c>
      <c r="I1263" s="15" t="s">
        <v>1375</v>
      </c>
      <c r="J1263" s="15"/>
      <c r="K1263" s="16">
        <v>90</v>
      </c>
      <c r="L1263" s="16">
        <v>2090</v>
      </c>
      <c r="M1263" s="16">
        <v>2178</v>
      </c>
      <c r="N1263" s="16">
        <v>2174</v>
      </c>
      <c r="O1263" s="16">
        <v>35138742</v>
      </c>
      <c r="P1263" s="16">
        <v>12602466</v>
      </c>
      <c r="Q1263" s="16">
        <v>676366</v>
      </c>
      <c r="R1263" s="16">
        <v>1259</v>
      </c>
      <c r="S1263" s="15"/>
      <c r="T1263" s="16">
        <v>86</v>
      </c>
      <c r="U1263" s="16">
        <v>2255</v>
      </c>
      <c r="V1263" s="16">
        <v>2278</v>
      </c>
      <c r="W1263" s="16">
        <v>2278</v>
      </c>
      <c r="X1263" s="16">
        <v>34549023</v>
      </c>
      <c r="Y1263" s="16">
        <v>2781443</v>
      </c>
      <c r="Z1263" s="16">
        <v>153751</v>
      </c>
      <c r="AA1263" s="16">
        <v>1171</v>
      </c>
      <c r="AC1263" s="16">
        <v>90</v>
      </c>
      <c r="AD1263" s="16">
        <v>2350</v>
      </c>
      <c r="AE1263" s="16">
        <v>2371</v>
      </c>
      <c r="AF1263" s="16">
        <v>2473</v>
      </c>
      <c r="AG1263" s="16">
        <v>38602695</v>
      </c>
      <c r="AH1263" s="16">
        <v>2811597</v>
      </c>
      <c r="AI1263" s="16">
        <v>154502</v>
      </c>
      <c r="AJ1263" s="16">
        <v>1238</v>
      </c>
      <c r="AL1263" s="16">
        <v>91</v>
      </c>
      <c r="AM1263" s="16">
        <v>2498</v>
      </c>
      <c r="AN1263" s="16">
        <v>2504</v>
      </c>
      <c r="AO1263" s="16">
        <v>2512</v>
      </c>
      <c r="AP1263" s="16">
        <v>42660103</v>
      </c>
      <c r="AQ1263" s="16">
        <v>2173616</v>
      </c>
      <c r="AR1263" s="16">
        <v>119400</v>
      </c>
      <c r="AS1263" s="16">
        <v>1310</v>
      </c>
      <c r="AU1263" s="16">
        <v>89</v>
      </c>
      <c r="AV1263" s="16">
        <v>2330</v>
      </c>
      <c r="AW1263" s="16">
        <v>150950563</v>
      </c>
      <c r="AX1263" s="16">
        <v>20369122</v>
      </c>
      <c r="AY1263" s="16">
        <v>1104019</v>
      </c>
      <c r="AZ1263" s="16">
        <v>1246</v>
      </c>
      <c r="BA1263" s="16">
        <v>64783</v>
      </c>
    </row>
    <row r="1264" spans="1:53">
      <c r="A1264" s="15" t="s">
        <v>1344</v>
      </c>
      <c r="B1264" s="15" t="s">
        <v>1345</v>
      </c>
      <c r="C1264" s="15" t="s">
        <v>1346</v>
      </c>
      <c r="D1264" s="15" t="s">
        <v>1347</v>
      </c>
      <c r="E1264" s="15" t="s">
        <v>1347</v>
      </c>
      <c r="F1264" s="15" t="s">
        <v>2059</v>
      </c>
      <c r="G1264" s="15" t="s">
        <v>2200</v>
      </c>
      <c r="H1264" s="15" t="s">
        <v>3716</v>
      </c>
      <c r="I1264" s="15" t="s">
        <v>1375</v>
      </c>
      <c r="J1264" s="15"/>
      <c r="K1264" s="16">
        <v>228</v>
      </c>
      <c r="L1264" s="16">
        <v>5299</v>
      </c>
      <c r="M1264" s="16">
        <v>5420</v>
      </c>
      <c r="N1264" s="16">
        <v>5546</v>
      </c>
      <c r="O1264" s="16">
        <v>72168625</v>
      </c>
      <c r="P1264" s="16">
        <v>37353892</v>
      </c>
      <c r="Q1264" s="16">
        <v>1936057</v>
      </c>
      <c r="R1264" s="16">
        <v>1024</v>
      </c>
      <c r="S1264" s="15"/>
      <c r="T1264" s="16">
        <v>229</v>
      </c>
      <c r="U1264" s="16">
        <v>5491</v>
      </c>
      <c r="V1264" s="16">
        <v>5612</v>
      </c>
      <c r="W1264" s="16">
        <v>5678</v>
      </c>
      <c r="X1264" s="16">
        <v>76163280</v>
      </c>
      <c r="Y1264" s="16">
        <v>5249069</v>
      </c>
      <c r="Z1264" s="16">
        <v>276710</v>
      </c>
      <c r="AA1264" s="16">
        <v>1047</v>
      </c>
      <c r="AC1264" s="16">
        <v>226</v>
      </c>
      <c r="AD1264" s="16">
        <v>5653</v>
      </c>
      <c r="AE1264" s="16">
        <v>5668</v>
      </c>
      <c r="AF1264" s="16">
        <v>5771</v>
      </c>
      <c r="AG1264" s="16">
        <v>85872065</v>
      </c>
      <c r="AH1264" s="16">
        <v>5377858</v>
      </c>
      <c r="AI1264" s="16">
        <v>281780</v>
      </c>
      <c r="AJ1264" s="16">
        <v>1159</v>
      </c>
      <c r="AL1264" s="16">
        <v>224</v>
      </c>
      <c r="AM1264" s="16">
        <v>5828</v>
      </c>
      <c r="AN1264" s="16">
        <v>5885</v>
      </c>
      <c r="AO1264" s="16">
        <v>5992</v>
      </c>
      <c r="AP1264" s="16">
        <v>91286823</v>
      </c>
      <c r="AQ1264" s="16">
        <v>6265855</v>
      </c>
      <c r="AR1264" s="16">
        <v>301332</v>
      </c>
      <c r="AS1264" s="16">
        <v>1190</v>
      </c>
      <c r="AU1264" s="16">
        <v>227</v>
      </c>
      <c r="AV1264" s="16">
        <v>5654</v>
      </c>
      <c r="AW1264" s="16">
        <v>325490793</v>
      </c>
      <c r="AX1264" s="16">
        <v>54246674</v>
      </c>
      <c r="AY1264" s="16">
        <v>2795879</v>
      </c>
      <c r="AZ1264" s="16">
        <v>1107</v>
      </c>
      <c r="BA1264" s="16">
        <v>57572</v>
      </c>
    </row>
    <row r="1265" spans="1:53">
      <c r="A1265" s="15" t="s">
        <v>1344</v>
      </c>
      <c r="B1265" s="15" t="s">
        <v>1345</v>
      </c>
      <c r="C1265" s="15" t="s">
        <v>1346</v>
      </c>
      <c r="D1265" s="15" t="s">
        <v>1347</v>
      </c>
      <c r="E1265" s="15" t="s">
        <v>1347</v>
      </c>
      <c r="F1265" s="15" t="s">
        <v>2059</v>
      </c>
      <c r="G1265" s="15" t="s">
        <v>2201</v>
      </c>
      <c r="H1265" s="15" t="s">
        <v>3716</v>
      </c>
      <c r="I1265" s="15" t="s">
        <v>1375</v>
      </c>
      <c r="J1265" s="15" t="s">
        <v>1641</v>
      </c>
      <c r="K1265" s="16">
        <v>2</v>
      </c>
      <c r="L1265" s="16">
        <v>0</v>
      </c>
      <c r="M1265" s="16">
        <v>0</v>
      </c>
      <c r="N1265" s="16">
        <v>0</v>
      </c>
      <c r="O1265" s="16">
        <v>0</v>
      </c>
      <c r="P1265" s="16">
        <v>0</v>
      </c>
      <c r="Q1265" s="16">
        <v>0</v>
      </c>
      <c r="R1265" s="16">
        <v>0</v>
      </c>
      <c r="S1265" s="15" t="s">
        <v>1641</v>
      </c>
      <c r="T1265" s="16">
        <v>2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5" t="s">
        <v>1641</v>
      </c>
      <c r="AC1265" s="16">
        <v>2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5" t="s">
        <v>1641</v>
      </c>
      <c r="AL1265" s="16">
        <v>1</v>
      </c>
      <c r="AM1265" s="16">
        <v>0</v>
      </c>
      <c r="AN1265" s="16">
        <v>0</v>
      </c>
      <c r="AO1265" s="16">
        <v>0</v>
      </c>
      <c r="AP1265" s="16">
        <v>0</v>
      </c>
      <c r="AQ1265" s="16">
        <v>0</v>
      </c>
      <c r="AR1265" s="16">
        <v>0</v>
      </c>
      <c r="AS1265" s="16">
        <v>0</v>
      </c>
      <c r="AT1265" s="15" t="s">
        <v>1641</v>
      </c>
      <c r="AU1265" s="16">
        <v>2</v>
      </c>
      <c r="AV1265" s="16">
        <v>0</v>
      </c>
      <c r="AW1265" s="16">
        <v>0</v>
      </c>
      <c r="AX1265" s="16">
        <v>0</v>
      </c>
      <c r="AY1265" s="16">
        <v>0</v>
      </c>
      <c r="AZ1265" s="16">
        <v>0</v>
      </c>
      <c r="BA1265" s="16">
        <v>0</v>
      </c>
    </row>
    <row r="1266" spans="1:53">
      <c r="A1266" s="15" t="s">
        <v>1344</v>
      </c>
      <c r="B1266" s="15" t="s">
        <v>1345</v>
      </c>
      <c r="C1266" s="15" t="s">
        <v>1346</v>
      </c>
      <c r="D1266" s="15" t="s">
        <v>1347</v>
      </c>
      <c r="E1266" s="15" t="s">
        <v>1347</v>
      </c>
      <c r="F1266" s="15" t="s">
        <v>2059</v>
      </c>
      <c r="G1266" s="15" t="s">
        <v>2202</v>
      </c>
      <c r="H1266" s="15" t="s">
        <v>3716</v>
      </c>
      <c r="I1266" s="15" t="s">
        <v>1375</v>
      </c>
      <c r="J1266" s="15" t="s">
        <v>1641</v>
      </c>
      <c r="K1266" s="16">
        <v>7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0</v>
      </c>
      <c r="S1266" s="15" t="s">
        <v>1641</v>
      </c>
      <c r="T1266" s="16">
        <v>7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5" t="s">
        <v>1641</v>
      </c>
      <c r="AC1266" s="16">
        <v>9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5" t="s">
        <v>1641</v>
      </c>
      <c r="AL1266" s="16">
        <v>10</v>
      </c>
      <c r="AM1266" s="16">
        <v>0</v>
      </c>
      <c r="AN1266" s="16">
        <v>0</v>
      </c>
      <c r="AO1266" s="16">
        <v>0</v>
      </c>
      <c r="AP1266" s="16">
        <v>0</v>
      </c>
      <c r="AQ1266" s="16">
        <v>0</v>
      </c>
      <c r="AR1266" s="16">
        <v>0</v>
      </c>
      <c r="AS1266" s="16">
        <v>0</v>
      </c>
      <c r="AT1266" s="15" t="s">
        <v>1641</v>
      </c>
      <c r="AU1266" s="16">
        <v>8</v>
      </c>
      <c r="AV1266" s="16">
        <v>0</v>
      </c>
      <c r="AW1266" s="16">
        <v>0</v>
      </c>
      <c r="AX1266" s="16">
        <v>0</v>
      </c>
      <c r="AY1266" s="16">
        <v>0</v>
      </c>
      <c r="AZ1266" s="16">
        <v>0</v>
      </c>
      <c r="BA1266" s="16">
        <v>0</v>
      </c>
    </row>
    <row r="1267" spans="1:53">
      <c r="A1267" s="15" t="s">
        <v>1344</v>
      </c>
      <c r="B1267" s="15" t="s">
        <v>1345</v>
      </c>
      <c r="C1267" s="15" t="s">
        <v>1346</v>
      </c>
      <c r="D1267" s="15" t="s">
        <v>1347</v>
      </c>
      <c r="E1267" s="15" t="s">
        <v>1347</v>
      </c>
      <c r="F1267" s="15" t="s">
        <v>2059</v>
      </c>
      <c r="G1267" s="15" t="s">
        <v>2203</v>
      </c>
      <c r="H1267" s="15" t="s">
        <v>3716</v>
      </c>
      <c r="I1267" s="15" t="s">
        <v>1375</v>
      </c>
      <c r="J1267" s="15"/>
      <c r="K1267" s="16">
        <v>10</v>
      </c>
      <c r="L1267" s="16">
        <v>56</v>
      </c>
      <c r="M1267" s="16">
        <v>54</v>
      </c>
      <c r="N1267" s="16">
        <v>53</v>
      </c>
      <c r="O1267" s="16">
        <v>765962</v>
      </c>
      <c r="P1267" s="16">
        <v>365758</v>
      </c>
      <c r="Q1267" s="16">
        <v>16269</v>
      </c>
      <c r="R1267" s="16">
        <v>1084</v>
      </c>
      <c r="S1267" s="15"/>
      <c r="T1267" s="16">
        <v>10</v>
      </c>
      <c r="U1267" s="16">
        <v>59</v>
      </c>
      <c r="V1267" s="16">
        <v>51</v>
      </c>
      <c r="W1267" s="16">
        <v>63</v>
      </c>
      <c r="X1267" s="16">
        <v>866816</v>
      </c>
      <c r="Y1267" s="16">
        <v>81394</v>
      </c>
      <c r="Z1267" s="16">
        <v>4476</v>
      </c>
      <c r="AA1267" s="16">
        <v>1156</v>
      </c>
      <c r="AC1267" s="16">
        <v>10</v>
      </c>
      <c r="AD1267" s="16">
        <v>68</v>
      </c>
      <c r="AE1267" s="16">
        <v>70</v>
      </c>
      <c r="AF1267" s="16">
        <v>71</v>
      </c>
      <c r="AG1267" s="16">
        <v>1029994</v>
      </c>
      <c r="AH1267" s="16">
        <v>90727</v>
      </c>
      <c r="AI1267" s="16">
        <v>4153</v>
      </c>
      <c r="AJ1267" s="16">
        <v>1137</v>
      </c>
      <c r="AL1267" s="16">
        <v>10</v>
      </c>
      <c r="AM1267" s="16">
        <v>76</v>
      </c>
      <c r="AN1267" s="16">
        <v>77</v>
      </c>
      <c r="AO1267" s="16">
        <v>73</v>
      </c>
      <c r="AP1267" s="16">
        <v>1207156</v>
      </c>
      <c r="AQ1267" s="16">
        <v>89184</v>
      </c>
      <c r="AR1267" s="16">
        <v>4365</v>
      </c>
      <c r="AS1267" s="16">
        <v>1233</v>
      </c>
      <c r="AU1267" s="16">
        <v>10</v>
      </c>
      <c r="AV1267" s="16">
        <v>64</v>
      </c>
      <c r="AW1267" s="16">
        <v>3869928</v>
      </c>
      <c r="AX1267" s="16">
        <v>627063</v>
      </c>
      <c r="AY1267" s="16">
        <v>29263</v>
      </c>
      <c r="AZ1267" s="16">
        <v>1158</v>
      </c>
      <c r="BA1267" s="16">
        <v>60232</v>
      </c>
    </row>
    <row r="1268" spans="1:53">
      <c r="A1268" s="15" t="s">
        <v>1344</v>
      </c>
      <c r="B1268" s="15" t="s">
        <v>1345</v>
      </c>
      <c r="C1268" s="15" t="s">
        <v>1346</v>
      </c>
      <c r="D1268" s="15" t="s">
        <v>1347</v>
      </c>
      <c r="E1268" s="15" t="s">
        <v>1347</v>
      </c>
      <c r="F1268" s="15" t="s">
        <v>2059</v>
      </c>
      <c r="G1268" s="15" t="s">
        <v>1366</v>
      </c>
      <c r="H1268" s="15" t="s">
        <v>3716</v>
      </c>
      <c r="I1268" s="15" t="s">
        <v>1367</v>
      </c>
      <c r="J1268" s="15"/>
      <c r="K1268" s="16">
        <v>1180</v>
      </c>
      <c r="L1268" s="16">
        <v>56237</v>
      </c>
      <c r="M1268" s="16">
        <v>55155</v>
      </c>
      <c r="N1268" s="16">
        <v>55344</v>
      </c>
      <c r="O1268" s="16">
        <v>1373164499</v>
      </c>
      <c r="P1268" s="16">
        <v>359823912</v>
      </c>
      <c r="Q1268" s="16">
        <v>11482789</v>
      </c>
      <c r="R1268" s="16">
        <v>1901</v>
      </c>
      <c r="S1268" s="15"/>
      <c r="T1268" s="16">
        <v>1177</v>
      </c>
      <c r="U1268" s="16">
        <v>55242</v>
      </c>
      <c r="V1268" s="16">
        <v>55379</v>
      </c>
      <c r="W1268" s="16">
        <v>55664</v>
      </c>
      <c r="X1268" s="16">
        <v>1046351429</v>
      </c>
      <c r="Y1268" s="16">
        <v>21503115</v>
      </c>
      <c r="Z1268" s="16">
        <v>834890</v>
      </c>
      <c r="AA1268" s="16">
        <v>1452</v>
      </c>
      <c r="AC1268" s="16">
        <v>1182</v>
      </c>
      <c r="AD1268" s="16">
        <v>55496</v>
      </c>
      <c r="AE1268" s="16">
        <v>55666</v>
      </c>
      <c r="AF1268" s="16">
        <v>56200</v>
      </c>
      <c r="AG1268" s="16">
        <v>1173777051</v>
      </c>
      <c r="AH1268" s="16">
        <v>14726848</v>
      </c>
      <c r="AI1268" s="16">
        <v>532362</v>
      </c>
      <c r="AJ1268" s="16">
        <v>1618</v>
      </c>
      <c r="AL1268" s="16">
        <v>1187</v>
      </c>
      <c r="AM1268" s="16">
        <v>56119</v>
      </c>
      <c r="AN1268" s="16">
        <v>56270</v>
      </c>
      <c r="AO1268" s="16">
        <v>56133</v>
      </c>
      <c r="AP1268" s="16">
        <v>1179881843</v>
      </c>
      <c r="AQ1268" s="16">
        <v>16140860</v>
      </c>
      <c r="AR1268" s="16">
        <v>587201</v>
      </c>
      <c r="AS1268" s="16">
        <v>1616</v>
      </c>
      <c r="AU1268" s="16">
        <v>1182</v>
      </c>
      <c r="AV1268" s="16">
        <v>55742</v>
      </c>
      <c r="AW1268" s="16">
        <v>4773174822</v>
      </c>
      <c r="AX1268" s="16">
        <v>412194735</v>
      </c>
      <c r="AY1268" s="16">
        <v>13437242</v>
      </c>
      <c r="AZ1268" s="16">
        <v>1647</v>
      </c>
      <c r="BA1268" s="16">
        <v>85630</v>
      </c>
    </row>
    <row r="1269" spans="1:53">
      <c r="A1269" s="15" t="s">
        <v>1344</v>
      </c>
      <c r="B1269" s="15" t="s">
        <v>1345</v>
      </c>
      <c r="C1269" s="15" t="s">
        <v>1346</v>
      </c>
      <c r="D1269" s="15" t="s">
        <v>1347</v>
      </c>
      <c r="E1269" s="15" t="s">
        <v>1347</v>
      </c>
      <c r="F1269" s="15" t="s">
        <v>2059</v>
      </c>
      <c r="G1269" s="15" t="s">
        <v>1368</v>
      </c>
      <c r="H1269" s="15" t="s">
        <v>3716</v>
      </c>
      <c r="I1269" s="15" t="s">
        <v>1369</v>
      </c>
      <c r="J1269" s="15"/>
      <c r="K1269" s="16">
        <v>1180</v>
      </c>
      <c r="L1269" s="16">
        <v>56237</v>
      </c>
      <c r="M1269" s="16">
        <v>55155</v>
      </c>
      <c r="N1269" s="16">
        <v>55344</v>
      </c>
      <c r="O1269" s="16">
        <v>1373164499</v>
      </c>
      <c r="P1269" s="16">
        <v>359823912</v>
      </c>
      <c r="Q1269" s="16">
        <v>11482789</v>
      </c>
      <c r="R1269" s="16">
        <v>1901</v>
      </c>
      <c r="S1269" s="15"/>
      <c r="T1269" s="16">
        <v>1177</v>
      </c>
      <c r="U1269" s="16">
        <v>55242</v>
      </c>
      <c r="V1269" s="16">
        <v>55379</v>
      </c>
      <c r="W1269" s="16">
        <v>55664</v>
      </c>
      <c r="X1269" s="16">
        <v>1046351429</v>
      </c>
      <c r="Y1269" s="16">
        <v>21503115</v>
      </c>
      <c r="Z1269" s="16">
        <v>834890</v>
      </c>
      <c r="AA1269" s="16">
        <v>1452</v>
      </c>
      <c r="AC1269" s="16">
        <v>1182</v>
      </c>
      <c r="AD1269" s="16">
        <v>55496</v>
      </c>
      <c r="AE1269" s="16">
        <v>55666</v>
      </c>
      <c r="AF1269" s="16">
        <v>56200</v>
      </c>
      <c r="AG1269" s="16">
        <v>1173777051</v>
      </c>
      <c r="AH1269" s="16">
        <v>14726848</v>
      </c>
      <c r="AI1269" s="16">
        <v>532362</v>
      </c>
      <c r="AJ1269" s="16">
        <v>1618</v>
      </c>
      <c r="AL1269" s="16">
        <v>1187</v>
      </c>
      <c r="AM1269" s="16">
        <v>56119</v>
      </c>
      <c r="AN1269" s="16">
        <v>56270</v>
      </c>
      <c r="AO1269" s="16">
        <v>56133</v>
      </c>
      <c r="AP1269" s="16">
        <v>1179881843</v>
      </c>
      <c r="AQ1269" s="16">
        <v>16140860</v>
      </c>
      <c r="AR1269" s="16">
        <v>587201</v>
      </c>
      <c r="AS1269" s="16">
        <v>1616</v>
      </c>
      <c r="AU1269" s="16">
        <v>1182</v>
      </c>
      <c r="AV1269" s="16">
        <v>55742</v>
      </c>
      <c r="AW1269" s="16">
        <v>4773174822</v>
      </c>
      <c r="AX1269" s="16">
        <v>412194735</v>
      </c>
      <c r="AY1269" s="16">
        <v>13437242</v>
      </c>
      <c r="AZ1269" s="16">
        <v>1647</v>
      </c>
      <c r="BA1269" s="16">
        <v>85630</v>
      </c>
    </row>
    <row r="1270" spans="1:53">
      <c r="A1270" s="15" t="s">
        <v>1344</v>
      </c>
      <c r="B1270" s="15" t="s">
        <v>1345</v>
      </c>
      <c r="C1270" s="15" t="s">
        <v>1346</v>
      </c>
      <c r="D1270" s="15" t="s">
        <v>1347</v>
      </c>
      <c r="E1270" s="15" t="s">
        <v>1347</v>
      </c>
      <c r="F1270" s="15" t="s">
        <v>2059</v>
      </c>
      <c r="G1270" s="15" t="s">
        <v>1370</v>
      </c>
      <c r="H1270" s="15" t="s">
        <v>3716</v>
      </c>
      <c r="I1270" s="15" t="s">
        <v>1371</v>
      </c>
      <c r="J1270" s="15"/>
      <c r="K1270" s="16">
        <v>368</v>
      </c>
      <c r="L1270" s="16">
        <v>18982</v>
      </c>
      <c r="M1270" s="16">
        <v>19023</v>
      </c>
      <c r="N1270" s="16">
        <v>19108</v>
      </c>
      <c r="O1270" s="16">
        <v>520321237</v>
      </c>
      <c r="P1270" s="16">
        <v>132072990</v>
      </c>
      <c r="Q1270" s="16">
        <v>3733205</v>
      </c>
      <c r="R1270" s="16">
        <v>2102</v>
      </c>
      <c r="S1270" s="15"/>
      <c r="T1270" s="16">
        <v>361</v>
      </c>
      <c r="U1270" s="16">
        <v>19090</v>
      </c>
      <c r="V1270" s="16">
        <v>19098</v>
      </c>
      <c r="W1270" s="16">
        <v>19249</v>
      </c>
      <c r="X1270" s="16">
        <v>381150768</v>
      </c>
      <c r="Y1270" s="16">
        <v>8189540</v>
      </c>
      <c r="Z1270" s="16">
        <v>337362</v>
      </c>
      <c r="AA1270" s="16">
        <v>1531</v>
      </c>
      <c r="AC1270" s="16">
        <v>363</v>
      </c>
      <c r="AD1270" s="16">
        <v>19127</v>
      </c>
      <c r="AE1270" s="16">
        <v>19142</v>
      </c>
      <c r="AF1270" s="16">
        <v>19254</v>
      </c>
      <c r="AG1270" s="16">
        <v>443901323</v>
      </c>
      <c r="AH1270" s="16">
        <v>7378393</v>
      </c>
      <c r="AI1270" s="16">
        <v>275229</v>
      </c>
      <c r="AJ1270" s="16">
        <v>1781</v>
      </c>
      <c r="AL1270" s="16">
        <v>364</v>
      </c>
      <c r="AM1270" s="16">
        <v>19346</v>
      </c>
      <c r="AN1270" s="16">
        <v>19450</v>
      </c>
      <c r="AO1270" s="16">
        <v>19602</v>
      </c>
      <c r="AP1270" s="16">
        <v>468971675</v>
      </c>
      <c r="AQ1270" s="16">
        <v>6605989</v>
      </c>
      <c r="AR1270" s="16">
        <v>238858</v>
      </c>
      <c r="AS1270" s="16">
        <v>1853</v>
      </c>
      <c r="AU1270" s="16">
        <v>364</v>
      </c>
      <c r="AV1270" s="16">
        <v>19206</v>
      </c>
      <c r="AW1270" s="16">
        <v>1814345003</v>
      </c>
      <c r="AX1270" s="16">
        <v>154246912</v>
      </c>
      <c r="AY1270" s="16">
        <v>4584654</v>
      </c>
      <c r="AZ1270" s="16">
        <v>1817</v>
      </c>
      <c r="BA1270" s="16">
        <v>94468</v>
      </c>
    </row>
    <row r="1271" spans="1:53">
      <c r="A1271" s="15" t="s">
        <v>1344</v>
      </c>
      <c r="B1271" s="15" t="s">
        <v>1345</v>
      </c>
      <c r="C1271" s="15" t="s">
        <v>1346</v>
      </c>
      <c r="D1271" s="15" t="s">
        <v>1347</v>
      </c>
      <c r="E1271" s="15" t="s">
        <v>1347</v>
      </c>
      <c r="F1271" s="15" t="s">
        <v>2059</v>
      </c>
      <c r="G1271" s="15" t="s">
        <v>1725</v>
      </c>
      <c r="H1271" s="15" t="s">
        <v>3716</v>
      </c>
      <c r="I1271" s="15" t="s">
        <v>1373</v>
      </c>
      <c r="J1271" s="15"/>
      <c r="K1271" s="16">
        <v>285</v>
      </c>
      <c r="L1271" s="16">
        <v>16768</v>
      </c>
      <c r="M1271" s="16">
        <v>16810</v>
      </c>
      <c r="N1271" s="16">
        <v>16854</v>
      </c>
      <c r="O1271" s="16">
        <v>464433175</v>
      </c>
      <c r="P1271" s="16">
        <v>117303041</v>
      </c>
      <c r="Q1271" s="16">
        <v>3140526</v>
      </c>
      <c r="R1271" s="16">
        <v>2125</v>
      </c>
      <c r="S1271" s="15"/>
      <c r="T1271" s="16">
        <v>280</v>
      </c>
      <c r="U1271" s="16">
        <v>16907</v>
      </c>
      <c r="V1271" s="16">
        <v>16921</v>
      </c>
      <c r="W1271" s="16">
        <v>17039</v>
      </c>
      <c r="X1271" s="16">
        <v>338408956</v>
      </c>
      <c r="Y1271" s="16">
        <v>6925716</v>
      </c>
      <c r="Z1271" s="16">
        <v>273731</v>
      </c>
      <c r="AA1271" s="16">
        <v>1535</v>
      </c>
      <c r="AC1271" s="16">
        <v>280</v>
      </c>
      <c r="AD1271" s="16">
        <v>16998</v>
      </c>
      <c r="AE1271" s="16">
        <v>17092</v>
      </c>
      <c r="AF1271" s="16">
        <v>17249</v>
      </c>
      <c r="AG1271" s="16">
        <v>397650654</v>
      </c>
      <c r="AH1271" s="16">
        <v>6349706</v>
      </c>
      <c r="AI1271" s="16">
        <v>228448</v>
      </c>
      <c r="AJ1271" s="16">
        <v>1787</v>
      </c>
      <c r="AL1271" s="16">
        <v>280</v>
      </c>
      <c r="AM1271" s="16">
        <v>17308</v>
      </c>
      <c r="AN1271" s="16">
        <v>17396</v>
      </c>
      <c r="AO1271" s="16">
        <v>17497</v>
      </c>
      <c r="AP1271" s="16">
        <v>423249600</v>
      </c>
      <c r="AQ1271" s="16">
        <v>5403729</v>
      </c>
      <c r="AR1271" s="16">
        <v>183004</v>
      </c>
      <c r="AS1271" s="16">
        <v>1871</v>
      </c>
      <c r="AU1271" s="16">
        <v>281</v>
      </c>
      <c r="AV1271" s="16">
        <v>17070</v>
      </c>
      <c r="AW1271" s="16">
        <v>1623742385</v>
      </c>
      <c r="AX1271" s="16">
        <v>135982192</v>
      </c>
      <c r="AY1271" s="16">
        <v>3825709</v>
      </c>
      <c r="AZ1271" s="16">
        <v>1829</v>
      </c>
      <c r="BA1271" s="16">
        <v>95123</v>
      </c>
    </row>
    <row r="1272" spans="1:53">
      <c r="A1272" s="15" t="s">
        <v>1344</v>
      </c>
      <c r="B1272" s="15" t="s">
        <v>1345</v>
      </c>
      <c r="C1272" s="15" t="s">
        <v>1346</v>
      </c>
      <c r="D1272" s="15" t="s">
        <v>1347</v>
      </c>
      <c r="E1272" s="15" t="s">
        <v>1347</v>
      </c>
      <c r="F1272" s="15" t="s">
        <v>2059</v>
      </c>
      <c r="G1272" s="15" t="s">
        <v>1726</v>
      </c>
      <c r="H1272" s="15" t="s">
        <v>3716</v>
      </c>
      <c r="I1272" s="15" t="s">
        <v>1375</v>
      </c>
      <c r="J1272" s="15"/>
      <c r="K1272" s="16">
        <v>25</v>
      </c>
      <c r="L1272" s="16">
        <v>550</v>
      </c>
      <c r="M1272" s="16">
        <v>567</v>
      </c>
      <c r="N1272" s="16">
        <v>568</v>
      </c>
      <c r="O1272" s="16">
        <v>11706412</v>
      </c>
      <c r="P1272" s="16">
        <v>4034751</v>
      </c>
      <c r="Q1272" s="16">
        <v>227659</v>
      </c>
      <c r="R1272" s="16">
        <v>1603</v>
      </c>
      <c r="S1272" s="15"/>
      <c r="T1272" s="16">
        <v>24</v>
      </c>
      <c r="U1272" s="16">
        <v>585</v>
      </c>
      <c r="V1272" s="16">
        <v>602</v>
      </c>
      <c r="W1272" s="16">
        <v>612</v>
      </c>
      <c r="X1272" s="16">
        <v>12908448</v>
      </c>
      <c r="Y1272" s="16">
        <v>877846</v>
      </c>
      <c r="Z1272" s="16">
        <v>53042</v>
      </c>
      <c r="AA1272" s="16">
        <v>1656</v>
      </c>
      <c r="AC1272" s="16">
        <v>24</v>
      </c>
      <c r="AD1272" s="16">
        <v>607</v>
      </c>
      <c r="AE1272" s="16">
        <v>611</v>
      </c>
      <c r="AF1272" s="16">
        <v>637</v>
      </c>
      <c r="AG1272" s="16">
        <v>15190425</v>
      </c>
      <c r="AH1272" s="16">
        <v>1446903</v>
      </c>
      <c r="AI1272" s="16">
        <v>88260</v>
      </c>
      <c r="AJ1272" s="16">
        <v>1890</v>
      </c>
      <c r="AL1272" s="16">
        <v>24</v>
      </c>
      <c r="AM1272" s="16">
        <v>602</v>
      </c>
      <c r="AN1272" s="16">
        <v>625</v>
      </c>
      <c r="AO1272" s="16">
        <v>667</v>
      </c>
      <c r="AP1272" s="16">
        <v>17542834</v>
      </c>
      <c r="AQ1272" s="16">
        <v>1186510</v>
      </c>
      <c r="AR1272" s="16">
        <v>72381</v>
      </c>
      <c r="AS1272" s="16">
        <v>2137</v>
      </c>
      <c r="AU1272" s="16">
        <v>24</v>
      </c>
      <c r="AV1272" s="16">
        <v>603</v>
      </c>
      <c r="AW1272" s="16">
        <v>57348119</v>
      </c>
      <c r="AX1272" s="16">
        <v>7546010</v>
      </c>
      <c r="AY1272" s="16">
        <v>441342</v>
      </c>
      <c r="AZ1272" s="16">
        <v>1830</v>
      </c>
      <c r="BA1272" s="16">
        <v>95144</v>
      </c>
    </row>
    <row r="1273" spans="1:53">
      <c r="A1273" s="15" t="s">
        <v>1344</v>
      </c>
      <c r="B1273" s="15" t="s">
        <v>1345</v>
      </c>
      <c r="C1273" s="15" t="s">
        <v>1346</v>
      </c>
      <c r="D1273" s="15" t="s">
        <v>1347</v>
      </c>
      <c r="E1273" s="15" t="s">
        <v>1347</v>
      </c>
      <c r="F1273" s="15" t="s">
        <v>2059</v>
      </c>
      <c r="G1273" s="15" t="s">
        <v>2204</v>
      </c>
      <c r="H1273" s="15" t="s">
        <v>3716</v>
      </c>
      <c r="I1273" s="15" t="s">
        <v>1375</v>
      </c>
      <c r="J1273" s="15" t="s">
        <v>1641</v>
      </c>
      <c r="K1273" s="16">
        <v>180</v>
      </c>
      <c r="L1273" s="16">
        <v>0</v>
      </c>
      <c r="M1273" s="16">
        <v>0</v>
      </c>
      <c r="N1273" s="16">
        <v>0</v>
      </c>
      <c r="O1273" s="16">
        <v>0</v>
      </c>
      <c r="P1273" s="16">
        <v>0</v>
      </c>
      <c r="Q1273" s="16">
        <v>0</v>
      </c>
      <c r="R1273" s="16">
        <v>0</v>
      </c>
      <c r="S1273" s="15" t="s">
        <v>1641</v>
      </c>
      <c r="T1273" s="16">
        <v>178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5" t="s">
        <v>1641</v>
      </c>
      <c r="AC1273" s="16">
        <v>178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5" t="s">
        <v>1641</v>
      </c>
      <c r="AL1273" s="16">
        <v>178</v>
      </c>
      <c r="AM1273" s="16">
        <v>0</v>
      </c>
      <c r="AN1273" s="16">
        <v>0</v>
      </c>
      <c r="AO1273" s="16">
        <v>0</v>
      </c>
      <c r="AP1273" s="16">
        <v>0</v>
      </c>
      <c r="AQ1273" s="16">
        <v>0</v>
      </c>
      <c r="AR1273" s="16">
        <v>0</v>
      </c>
      <c r="AS1273" s="16">
        <v>0</v>
      </c>
      <c r="AT1273" s="15" t="s">
        <v>1641</v>
      </c>
      <c r="AU1273" s="16">
        <v>179</v>
      </c>
      <c r="AV1273" s="16">
        <v>0</v>
      </c>
      <c r="AW1273" s="16">
        <v>0</v>
      </c>
      <c r="AX1273" s="16">
        <v>0</v>
      </c>
      <c r="AY1273" s="16">
        <v>0</v>
      </c>
      <c r="AZ1273" s="16">
        <v>0</v>
      </c>
      <c r="BA1273" s="16">
        <v>0</v>
      </c>
    </row>
    <row r="1274" spans="1:53">
      <c r="A1274" s="15" t="s">
        <v>1344</v>
      </c>
      <c r="B1274" s="15" t="s">
        <v>1345</v>
      </c>
      <c r="C1274" s="15" t="s">
        <v>1346</v>
      </c>
      <c r="D1274" s="15" t="s">
        <v>1347</v>
      </c>
      <c r="E1274" s="15" t="s">
        <v>1347</v>
      </c>
      <c r="F1274" s="15" t="s">
        <v>2059</v>
      </c>
      <c r="G1274" s="15" t="s">
        <v>2205</v>
      </c>
      <c r="H1274" s="15" t="s">
        <v>3716</v>
      </c>
      <c r="I1274" s="15" t="s">
        <v>1375</v>
      </c>
      <c r="J1274" s="15" t="s">
        <v>1641</v>
      </c>
      <c r="K1274" s="16">
        <v>1</v>
      </c>
      <c r="L1274" s="16">
        <v>0</v>
      </c>
      <c r="M1274" s="16">
        <v>0</v>
      </c>
      <c r="N1274" s="16">
        <v>0</v>
      </c>
      <c r="O1274" s="16">
        <v>0</v>
      </c>
      <c r="P1274" s="16">
        <v>0</v>
      </c>
      <c r="Q1274" s="16">
        <v>0</v>
      </c>
      <c r="R1274" s="16">
        <v>0</v>
      </c>
      <c r="S1274" s="15" t="s">
        <v>1641</v>
      </c>
      <c r="T1274" s="16">
        <v>1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5" t="s">
        <v>1641</v>
      </c>
      <c r="AC1274" s="16">
        <v>1</v>
      </c>
      <c r="AD1274" s="16">
        <v>0</v>
      </c>
      <c r="AE1274" s="16">
        <v>0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5" t="s">
        <v>1641</v>
      </c>
      <c r="AL1274" s="16">
        <v>1</v>
      </c>
      <c r="AM1274" s="16">
        <v>0</v>
      </c>
      <c r="AN1274" s="16">
        <v>0</v>
      </c>
      <c r="AO1274" s="16">
        <v>0</v>
      </c>
      <c r="AP1274" s="16">
        <v>0</v>
      </c>
      <c r="AQ1274" s="16">
        <v>0</v>
      </c>
      <c r="AR1274" s="16">
        <v>0</v>
      </c>
      <c r="AS1274" s="16">
        <v>0</v>
      </c>
      <c r="AT1274" s="15" t="s">
        <v>1641</v>
      </c>
      <c r="AU1274" s="16">
        <v>1</v>
      </c>
      <c r="AV1274" s="16">
        <v>0</v>
      </c>
      <c r="AW1274" s="16">
        <v>0</v>
      </c>
      <c r="AX1274" s="16">
        <v>0</v>
      </c>
      <c r="AY1274" s="16">
        <v>0</v>
      </c>
      <c r="AZ1274" s="16">
        <v>0</v>
      </c>
      <c r="BA1274" s="16">
        <v>0</v>
      </c>
    </row>
    <row r="1275" spans="1:53">
      <c r="A1275" s="15" t="s">
        <v>1344</v>
      </c>
      <c r="B1275" s="15" t="s">
        <v>1345</v>
      </c>
      <c r="C1275" s="15" t="s">
        <v>1346</v>
      </c>
      <c r="D1275" s="15" t="s">
        <v>1347</v>
      </c>
      <c r="E1275" s="15" t="s">
        <v>1347</v>
      </c>
      <c r="F1275" s="15" t="s">
        <v>2059</v>
      </c>
      <c r="G1275" s="15" t="s">
        <v>1727</v>
      </c>
      <c r="H1275" s="15" t="s">
        <v>3716</v>
      </c>
      <c r="I1275" s="15" t="s">
        <v>1375</v>
      </c>
      <c r="J1275" s="15"/>
      <c r="K1275" s="16">
        <v>79</v>
      </c>
      <c r="L1275" s="16">
        <v>1976</v>
      </c>
      <c r="M1275" s="16">
        <v>1973</v>
      </c>
      <c r="N1275" s="16">
        <v>1961</v>
      </c>
      <c r="O1275" s="16">
        <v>39572247</v>
      </c>
      <c r="P1275" s="16">
        <v>12809747</v>
      </c>
      <c r="Q1275" s="16">
        <v>613632</v>
      </c>
      <c r="R1275" s="16">
        <v>1545</v>
      </c>
      <c r="S1275" s="15"/>
      <c r="T1275" s="16">
        <v>77</v>
      </c>
      <c r="U1275" s="16">
        <v>1969</v>
      </c>
      <c r="V1275" s="16">
        <v>1969</v>
      </c>
      <c r="W1275" s="16">
        <v>1939</v>
      </c>
      <c r="X1275" s="16">
        <v>33288289</v>
      </c>
      <c r="Y1275" s="16">
        <v>2727408</v>
      </c>
      <c r="Z1275" s="16">
        <v>142788</v>
      </c>
      <c r="AA1275" s="16">
        <v>1307</v>
      </c>
      <c r="AC1275" s="16">
        <v>77</v>
      </c>
      <c r="AD1275" s="16">
        <v>1949</v>
      </c>
      <c r="AE1275" s="16">
        <v>1960</v>
      </c>
      <c r="AF1275" s="16">
        <v>1971</v>
      </c>
      <c r="AG1275" s="16">
        <v>34717780</v>
      </c>
      <c r="AH1275" s="16">
        <v>987314</v>
      </c>
      <c r="AI1275" s="16">
        <v>50322</v>
      </c>
      <c r="AJ1275" s="16">
        <v>1363</v>
      </c>
      <c r="AL1275" s="16">
        <v>77</v>
      </c>
      <c r="AM1275" s="16">
        <v>1994</v>
      </c>
      <c r="AN1275" s="16">
        <v>1971</v>
      </c>
      <c r="AO1275" s="16">
        <v>1975</v>
      </c>
      <c r="AP1275" s="16">
        <v>37269277</v>
      </c>
      <c r="AQ1275" s="16">
        <v>538497</v>
      </c>
      <c r="AR1275" s="16">
        <v>25187</v>
      </c>
      <c r="AS1275" s="16">
        <v>1448</v>
      </c>
      <c r="AU1275" s="16">
        <v>78</v>
      </c>
      <c r="AV1275" s="16">
        <v>1967</v>
      </c>
      <c r="AW1275" s="16">
        <v>144847593</v>
      </c>
      <c r="AX1275" s="16">
        <v>17062966</v>
      </c>
      <c r="AY1275" s="16">
        <v>831929</v>
      </c>
      <c r="AZ1275" s="16">
        <v>1416</v>
      </c>
      <c r="BA1275" s="16">
        <v>73629</v>
      </c>
    </row>
    <row r="1276" spans="1:53">
      <c r="A1276" s="15" t="s">
        <v>1344</v>
      </c>
      <c r="B1276" s="15" t="s">
        <v>1345</v>
      </c>
      <c r="C1276" s="15" t="s">
        <v>1346</v>
      </c>
      <c r="D1276" s="15" t="s">
        <v>1347</v>
      </c>
      <c r="E1276" s="15" t="s">
        <v>1347</v>
      </c>
      <c r="F1276" s="15" t="s">
        <v>2059</v>
      </c>
      <c r="G1276" s="15" t="s">
        <v>1372</v>
      </c>
      <c r="H1276" s="15" t="s">
        <v>3716</v>
      </c>
      <c r="I1276" s="15" t="s">
        <v>1373</v>
      </c>
      <c r="J1276" s="15"/>
      <c r="K1276" s="16">
        <v>83</v>
      </c>
      <c r="L1276" s="16">
        <v>2214</v>
      </c>
      <c r="M1276" s="16">
        <v>2213</v>
      </c>
      <c r="N1276" s="16">
        <v>2254</v>
      </c>
      <c r="O1276" s="16">
        <v>55888062</v>
      </c>
      <c r="P1276" s="16">
        <v>14769949</v>
      </c>
      <c r="Q1276" s="16">
        <v>592679</v>
      </c>
      <c r="R1276" s="16">
        <v>1930</v>
      </c>
      <c r="S1276" s="15"/>
      <c r="T1276" s="16">
        <v>81</v>
      </c>
      <c r="U1276" s="16">
        <v>2183</v>
      </c>
      <c r="V1276" s="16">
        <v>2177</v>
      </c>
      <c r="W1276" s="16">
        <v>2210</v>
      </c>
      <c r="X1276" s="16">
        <v>42741812</v>
      </c>
      <c r="Y1276" s="16">
        <v>1263824</v>
      </c>
      <c r="Z1276" s="16">
        <v>63631</v>
      </c>
      <c r="AA1276" s="16">
        <v>1501</v>
      </c>
      <c r="AC1276" s="16">
        <v>83</v>
      </c>
      <c r="AD1276" s="16">
        <v>2129</v>
      </c>
      <c r="AE1276" s="16">
        <v>2050</v>
      </c>
      <c r="AF1276" s="16">
        <v>2005</v>
      </c>
      <c r="AG1276" s="16">
        <v>46250669</v>
      </c>
      <c r="AH1276" s="16">
        <v>1028687</v>
      </c>
      <c r="AI1276" s="16">
        <v>46781</v>
      </c>
      <c r="AJ1276" s="16">
        <v>1726</v>
      </c>
      <c r="AL1276" s="16">
        <v>84</v>
      </c>
      <c r="AM1276" s="16">
        <v>2038</v>
      </c>
      <c r="AN1276" s="16">
        <v>2054</v>
      </c>
      <c r="AO1276" s="16">
        <v>2105</v>
      </c>
      <c r="AP1276" s="16">
        <v>45722075</v>
      </c>
      <c r="AQ1276" s="16">
        <v>1202260</v>
      </c>
      <c r="AR1276" s="16">
        <v>55854</v>
      </c>
      <c r="AS1276" s="16">
        <v>1703</v>
      </c>
      <c r="AU1276" s="16">
        <v>83</v>
      </c>
      <c r="AV1276" s="16">
        <v>2136</v>
      </c>
      <c r="AW1276" s="16">
        <v>190602618</v>
      </c>
      <c r="AX1276" s="16">
        <v>18264720</v>
      </c>
      <c r="AY1276" s="16">
        <v>758945</v>
      </c>
      <c r="AZ1276" s="16">
        <v>1716</v>
      </c>
      <c r="BA1276" s="16">
        <v>89233</v>
      </c>
    </row>
    <row r="1277" spans="1:53">
      <c r="A1277" s="15" t="s">
        <v>1344</v>
      </c>
      <c r="B1277" s="15" t="s">
        <v>1345</v>
      </c>
      <c r="C1277" s="15" t="s">
        <v>1346</v>
      </c>
      <c r="D1277" s="15" t="s">
        <v>1347</v>
      </c>
      <c r="E1277" s="15" t="s">
        <v>1347</v>
      </c>
      <c r="F1277" s="15" t="s">
        <v>2059</v>
      </c>
      <c r="G1277" s="15" t="s">
        <v>1374</v>
      </c>
      <c r="H1277" s="15" t="s">
        <v>3716</v>
      </c>
      <c r="I1277" s="15" t="s">
        <v>1375</v>
      </c>
      <c r="J1277" s="15"/>
      <c r="K1277" s="16">
        <v>17</v>
      </c>
      <c r="L1277" s="16">
        <v>162</v>
      </c>
      <c r="M1277" s="16">
        <v>181</v>
      </c>
      <c r="N1277" s="16">
        <v>183</v>
      </c>
      <c r="O1277" s="16">
        <v>2693223</v>
      </c>
      <c r="P1277" s="16">
        <v>1078629</v>
      </c>
      <c r="Q1277" s="16">
        <v>29773</v>
      </c>
      <c r="R1277" s="16">
        <v>1182</v>
      </c>
      <c r="S1277" s="15"/>
      <c r="T1277" s="16">
        <v>17</v>
      </c>
      <c r="U1277" s="16">
        <v>172</v>
      </c>
      <c r="V1277" s="16">
        <v>164</v>
      </c>
      <c r="W1277" s="16">
        <v>165</v>
      </c>
      <c r="X1277" s="16">
        <v>2348014</v>
      </c>
      <c r="Y1277" s="16">
        <v>201250</v>
      </c>
      <c r="Z1277" s="16">
        <v>9382</v>
      </c>
      <c r="AA1277" s="16">
        <v>1082</v>
      </c>
      <c r="AC1277" s="16">
        <v>17</v>
      </c>
      <c r="AD1277" s="16">
        <v>176</v>
      </c>
      <c r="AE1277" s="16">
        <v>176</v>
      </c>
      <c r="AF1277" s="16">
        <v>169</v>
      </c>
      <c r="AG1277" s="16">
        <v>2370228</v>
      </c>
      <c r="AH1277" s="16">
        <v>135020</v>
      </c>
      <c r="AI1277" s="16">
        <v>4751</v>
      </c>
      <c r="AJ1277" s="16">
        <v>1050</v>
      </c>
      <c r="AL1277" s="16">
        <v>17</v>
      </c>
      <c r="AM1277" s="16">
        <v>166</v>
      </c>
      <c r="AN1277" s="16">
        <v>180</v>
      </c>
      <c r="AO1277" s="16">
        <v>177</v>
      </c>
      <c r="AP1277" s="16">
        <v>2505487</v>
      </c>
      <c r="AQ1277" s="16">
        <v>161112</v>
      </c>
      <c r="AR1277" s="16">
        <v>5942</v>
      </c>
      <c r="AS1277" s="16">
        <v>1106</v>
      </c>
      <c r="AU1277" s="16">
        <v>17</v>
      </c>
      <c r="AV1277" s="16">
        <v>173</v>
      </c>
      <c r="AW1277" s="16">
        <v>9916952</v>
      </c>
      <c r="AX1277" s="16">
        <v>1576011</v>
      </c>
      <c r="AY1277" s="16">
        <v>49848</v>
      </c>
      <c r="AZ1277" s="16">
        <v>1105</v>
      </c>
      <c r="BA1277" s="16">
        <v>57462</v>
      </c>
    </row>
    <row r="1278" spans="1:53">
      <c r="A1278" s="15" t="s">
        <v>1344</v>
      </c>
      <c r="B1278" s="15" t="s">
        <v>1345</v>
      </c>
      <c r="C1278" s="15" t="s">
        <v>1346</v>
      </c>
      <c r="D1278" s="15" t="s">
        <v>1347</v>
      </c>
      <c r="E1278" s="15" t="s">
        <v>1347</v>
      </c>
      <c r="F1278" s="15" t="s">
        <v>2059</v>
      </c>
      <c r="G1278" s="15" t="s">
        <v>1728</v>
      </c>
      <c r="H1278" s="15" t="s">
        <v>3716</v>
      </c>
      <c r="I1278" s="15" t="s">
        <v>1375</v>
      </c>
      <c r="J1278" s="15"/>
      <c r="K1278" s="16">
        <v>66</v>
      </c>
      <c r="L1278" s="16">
        <v>2052</v>
      </c>
      <c r="M1278" s="16">
        <v>2032</v>
      </c>
      <c r="N1278" s="16">
        <v>2071</v>
      </c>
      <c r="O1278" s="16">
        <v>53194839</v>
      </c>
      <c r="P1278" s="16">
        <v>13691320</v>
      </c>
      <c r="Q1278" s="16">
        <v>562906</v>
      </c>
      <c r="R1278" s="16">
        <v>1994</v>
      </c>
      <c r="S1278" s="15"/>
      <c r="T1278" s="16">
        <v>64</v>
      </c>
      <c r="U1278" s="16">
        <v>2011</v>
      </c>
      <c r="V1278" s="16">
        <v>2013</v>
      </c>
      <c r="W1278" s="16">
        <v>2045</v>
      </c>
      <c r="X1278" s="16">
        <v>40393798</v>
      </c>
      <c r="Y1278" s="16">
        <v>1062574</v>
      </c>
      <c r="Z1278" s="16">
        <v>54249</v>
      </c>
      <c r="AA1278" s="16">
        <v>1536</v>
      </c>
      <c r="AC1278" s="16">
        <v>66</v>
      </c>
      <c r="AD1278" s="16">
        <v>1953</v>
      </c>
      <c r="AE1278" s="16">
        <v>1874</v>
      </c>
      <c r="AF1278" s="16">
        <v>1836</v>
      </c>
      <c r="AG1278" s="16">
        <v>43880441</v>
      </c>
      <c r="AH1278" s="16">
        <v>893667</v>
      </c>
      <c r="AI1278" s="16">
        <v>42030</v>
      </c>
      <c r="AJ1278" s="16">
        <v>1788</v>
      </c>
      <c r="AL1278" s="16">
        <v>67</v>
      </c>
      <c r="AM1278" s="16">
        <v>1872</v>
      </c>
      <c r="AN1278" s="16">
        <v>1874</v>
      </c>
      <c r="AO1278" s="16">
        <v>1928</v>
      </c>
      <c r="AP1278" s="16">
        <v>43216588</v>
      </c>
      <c r="AQ1278" s="16">
        <v>1041148</v>
      </c>
      <c r="AR1278" s="16">
        <v>49912</v>
      </c>
      <c r="AS1278" s="16">
        <v>1758</v>
      </c>
      <c r="AU1278" s="16">
        <v>66</v>
      </c>
      <c r="AV1278" s="16">
        <v>1963</v>
      </c>
      <c r="AW1278" s="16">
        <v>180685666</v>
      </c>
      <c r="AX1278" s="16">
        <v>16688709</v>
      </c>
      <c r="AY1278" s="16">
        <v>709097</v>
      </c>
      <c r="AZ1278" s="16">
        <v>1770</v>
      </c>
      <c r="BA1278" s="16">
        <v>92026</v>
      </c>
    </row>
    <row r="1279" spans="1:53">
      <c r="A1279" s="15" t="s">
        <v>1344</v>
      </c>
      <c r="B1279" s="15" t="s">
        <v>1345</v>
      </c>
      <c r="C1279" s="15" t="s">
        <v>1346</v>
      </c>
      <c r="D1279" s="15" t="s">
        <v>1347</v>
      </c>
      <c r="E1279" s="15" t="s">
        <v>1347</v>
      </c>
      <c r="F1279" s="15" t="s">
        <v>2059</v>
      </c>
      <c r="G1279" s="15" t="s">
        <v>1729</v>
      </c>
      <c r="H1279" s="15" t="s">
        <v>3716</v>
      </c>
      <c r="I1279" s="15" t="s">
        <v>1371</v>
      </c>
      <c r="J1279" s="15"/>
      <c r="K1279" s="16">
        <v>232</v>
      </c>
      <c r="L1279" s="16">
        <v>32613</v>
      </c>
      <c r="M1279" s="16">
        <v>31494</v>
      </c>
      <c r="N1279" s="16">
        <v>31545</v>
      </c>
      <c r="O1279" s="16">
        <v>800777510</v>
      </c>
      <c r="P1279" s="16">
        <v>205711813</v>
      </c>
      <c r="Q1279" s="16">
        <v>6883165</v>
      </c>
      <c r="R1279" s="16">
        <v>1932</v>
      </c>
      <c r="S1279" s="15"/>
      <c r="T1279" s="16">
        <v>232</v>
      </c>
      <c r="U1279" s="16">
        <v>31404</v>
      </c>
      <c r="V1279" s="16">
        <v>31487</v>
      </c>
      <c r="W1279" s="16">
        <v>31545</v>
      </c>
      <c r="X1279" s="16">
        <v>608663252</v>
      </c>
      <c r="Y1279" s="16">
        <v>9299968</v>
      </c>
      <c r="Z1279" s="16">
        <v>326227</v>
      </c>
      <c r="AA1279" s="16">
        <v>1487</v>
      </c>
      <c r="AC1279" s="16">
        <v>232</v>
      </c>
      <c r="AD1279" s="16">
        <v>31523</v>
      </c>
      <c r="AE1279" s="16">
        <v>31642</v>
      </c>
      <c r="AF1279" s="16">
        <v>32053</v>
      </c>
      <c r="AG1279" s="16">
        <v>672353357</v>
      </c>
      <c r="AH1279" s="16">
        <v>4163326</v>
      </c>
      <c r="AI1279" s="16">
        <v>120544</v>
      </c>
      <c r="AJ1279" s="16">
        <v>1630</v>
      </c>
      <c r="AL1279" s="16">
        <v>231</v>
      </c>
      <c r="AM1279" s="16">
        <v>31926</v>
      </c>
      <c r="AN1279" s="16">
        <v>31994</v>
      </c>
      <c r="AO1279" s="16">
        <v>31694</v>
      </c>
      <c r="AP1279" s="16">
        <v>652645234</v>
      </c>
      <c r="AQ1279" s="16">
        <v>7170344</v>
      </c>
      <c r="AR1279" s="16">
        <v>250751</v>
      </c>
      <c r="AS1279" s="16">
        <v>1575</v>
      </c>
      <c r="AU1279" s="16">
        <v>232</v>
      </c>
      <c r="AV1279" s="16">
        <v>31743</v>
      </c>
      <c r="AW1279" s="16">
        <v>2734439353</v>
      </c>
      <c r="AX1279" s="16">
        <v>226345451</v>
      </c>
      <c r="AY1279" s="16">
        <v>7580687</v>
      </c>
      <c r="AZ1279" s="16">
        <v>1657</v>
      </c>
      <c r="BA1279" s="16">
        <v>86142</v>
      </c>
    </row>
    <row r="1280" spans="1:53">
      <c r="A1280" s="15" t="s">
        <v>1344</v>
      </c>
      <c r="B1280" s="15" t="s">
        <v>1345</v>
      </c>
      <c r="C1280" s="15" t="s">
        <v>1346</v>
      </c>
      <c r="D1280" s="15" t="s">
        <v>1347</v>
      </c>
      <c r="E1280" s="15" t="s">
        <v>1347</v>
      </c>
      <c r="F1280" s="15" t="s">
        <v>2059</v>
      </c>
      <c r="G1280" s="15" t="s">
        <v>1730</v>
      </c>
      <c r="H1280" s="15" t="s">
        <v>3716</v>
      </c>
      <c r="I1280" s="15" t="s">
        <v>1373</v>
      </c>
      <c r="J1280" s="15"/>
      <c r="K1280" s="16">
        <v>232</v>
      </c>
      <c r="L1280" s="16">
        <v>32613</v>
      </c>
      <c r="M1280" s="16">
        <v>31494</v>
      </c>
      <c r="N1280" s="16">
        <v>31545</v>
      </c>
      <c r="O1280" s="16">
        <v>800777510</v>
      </c>
      <c r="P1280" s="16">
        <v>205711813</v>
      </c>
      <c r="Q1280" s="16">
        <v>6883165</v>
      </c>
      <c r="R1280" s="16">
        <v>1932</v>
      </c>
      <c r="S1280" s="15"/>
      <c r="T1280" s="16">
        <v>232</v>
      </c>
      <c r="U1280" s="16">
        <v>31404</v>
      </c>
      <c r="V1280" s="16">
        <v>31487</v>
      </c>
      <c r="W1280" s="16">
        <v>31545</v>
      </c>
      <c r="X1280" s="16">
        <v>608663252</v>
      </c>
      <c r="Y1280" s="16">
        <v>9299968</v>
      </c>
      <c r="Z1280" s="16">
        <v>326227</v>
      </c>
      <c r="AA1280" s="16">
        <v>1487</v>
      </c>
      <c r="AC1280" s="16">
        <v>232</v>
      </c>
      <c r="AD1280" s="16">
        <v>31523</v>
      </c>
      <c r="AE1280" s="16">
        <v>31642</v>
      </c>
      <c r="AF1280" s="16">
        <v>32053</v>
      </c>
      <c r="AG1280" s="16">
        <v>672353357</v>
      </c>
      <c r="AH1280" s="16">
        <v>4163326</v>
      </c>
      <c r="AI1280" s="16">
        <v>120544</v>
      </c>
      <c r="AJ1280" s="16">
        <v>1630</v>
      </c>
      <c r="AL1280" s="16">
        <v>231</v>
      </c>
      <c r="AM1280" s="16">
        <v>31926</v>
      </c>
      <c r="AN1280" s="16">
        <v>31994</v>
      </c>
      <c r="AO1280" s="16">
        <v>31694</v>
      </c>
      <c r="AP1280" s="16">
        <v>652645234</v>
      </c>
      <c r="AQ1280" s="16">
        <v>7170344</v>
      </c>
      <c r="AR1280" s="16">
        <v>250751</v>
      </c>
      <c r="AS1280" s="16">
        <v>1575</v>
      </c>
      <c r="AU1280" s="16">
        <v>232</v>
      </c>
      <c r="AV1280" s="16">
        <v>31743</v>
      </c>
      <c r="AW1280" s="16">
        <v>2734439353</v>
      </c>
      <c r="AX1280" s="16">
        <v>226345451</v>
      </c>
      <c r="AY1280" s="16">
        <v>7580687</v>
      </c>
      <c r="AZ1280" s="16">
        <v>1657</v>
      </c>
      <c r="BA1280" s="16">
        <v>86142</v>
      </c>
    </row>
    <row r="1281" spans="1:53">
      <c r="A1281" s="15" t="s">
        <v>1344</v>
      </c>
      <c r="B1281" s="15" t="s">
        <v>1345</v>
      </c>
      <c r="C1281" s="15" t="s">
        <v>1346</v>
      </c>
      <c r="D1281" s="15" t="s">
        <v>1347</v>
      </c>
      <c r="E1281" s="15" t="s">
        <v>1347</v>
      </c>
      <c r="F1281" s="15" t="s">
        <v>2059</v>
      </c>
      <c r="G1281" s="15" t="s">
        <v>1731</v>
      </c>
      <c r="H1281" s="15" t="s">
        <v>3716</v>
      </c>
      <c r="I1281" s="15" t="s">
        <v>1375</v>
      </c>
      <c r="J1281" s="15"/>
      <c r="K1281" s="16">
        <v>232</v>
      </c>
      <c r="L1281" s="16">
        <v>32613</v>
      </c>
      <c r="M1281" s="16">
        <v>31494</v>
      </c>
      <c r="N1281" s="16">
        <v>31545</v>
      </c>
      <c r="O1281" s="16">
        <v>800777510</v>
      </c>
      <c r="P1281" s="16">
        <v>205711813</v>
      </c>
      <c r="Q1281" s="16">
        <v>6883165</v>
      </c>
      <c r="R1281" s="16">
        <v>1932</v>
      </c>
      <c r="S1281" s="15"/>
      <c r="T1281" s="16">
        <v>232</v>
      </c>
      <c r="U1281" s="16">
        <v>31404</v>
      </c>
      <c r="V1281" s="16">
        <v>31487</v>
      </c>
      <c r="W1281" s="16">
        <v>31545</v>
      </c>
      <c r="X1281" s="16">
        <v>608663252</v>
      </c>
      <c r="Y1281" s="16">
        <v>9299968</v>
      </c>
      <c r="Z1281" s="16">
        <v>326227</v>
      </c>
      <c r="AA1281" s="16">
        <v>1487</v>
      </c>
      <c r="AC1281" s="16">
        <v>232</v>
      </c>
      <c r="AD1281" s="16">
        <v>31523</v>
      </c>
      <c r="AE1281" s="16">
        <v>31642</v>
      </c>
      <c r="AF1281" s="16">
        <v>32053</v>
      </c>
      <c r="AG1281" s="16">
        <v>672353357</v>
      </c>
      <c r="AH1281" s="16">
        <v>4163326</v>
      </c>
      <c r="AI1281" s="16">
        <v>120544</v>
      </c>
      <c r="AJ1281" s="16">
        <v>1630</v>
      </c>
      <c r="AL1281" s="16">
        <v>231</v>
      </c>
      <c r="AM1281" s="16">
        <v>31926</v>
      </c>
      <c r="AN1281" s="16">
        <v>31994</v>
      </c>
      <c r="AO1281" s="16">
        <v>31694</v>
      </c>
      <c r="AP1281" s="16">
        <v>652645234</v>
      </c>
      <c r="AQ1281" s="16">
        <v>7170344</v>
      </c>
      <c r="AR1281" s="16">
        <v>250751</v>
      </c>
      <c r="AS1281" s="16">
        <v>1575</v>
      </c>
      <c r="AU1281" s="16">
        <v>232</v>
      </c>
      <c r="AV1281" s="16">
        <v>31743</v>
      </c>
      <c r="AW1281" s="16">
        <v>2734439353</v>
      </c>
      <c r="AX1281" s="16">
        <v>226345451</v>
      </c>
      <c r="AY1281" s="16">
        <v>7580687</v>
      </c>
      <c r="AZ1281" s="16">
        <v>1657</v>
      </c>
      <c r="BA1281" s="16">
        <v>86142</v>
      </c>
    </row>
    <row r="1282" spans="1:53">
      <c r="A1282" s="15" t="s">
        <v>1344</v>
      </c>
      <c r="B1282" s="15" t="s">
        <v>1345</v>
      </c>
      <c r="C1282" s="15" t="s">
        <v>1346</v>
      </c>
      <c r="D1282" s="15" t="s">
        <v>1347</v>
      </c>
      <c r="E1282" s="15" t="s">
        <v>1347</v>
      </c>
      <c r="F1282" s="15" t="s">
        <v>2059</v>
      </c>
      <c r="G1282" s="15" t="s">
        <v>1732</v>
      </c>
      <c r="H1282" s="15" t="s">
        <v>3716</v>
      </c>
      <c r="I1282" s="15" t="s">
        <v>1371</v>
      </c>
      <c r="J1282" s="15"/>
      <c r="K1282" s="16">
        <v>580</v>
      </c>
      <c r="L1282" s="16">
        <v>4642</v>
      </c>
      <c r="M1282" s="16">
        <v>4638</v>
      </c>
      <c r="N1282" s="16">
        <v>4691</v>
      </c>
      <c r="O1282" s="16">
        <v>52065752</v>
      </c>
      <c r="P1282" s="16">
        <v>22039109</v>
      </c>
      <c r="Q1282" s="16">
        <v>866419</v>
      </c>
      <c r="R1282" s="16">
        <v>860</v>
      </c>
      <c r="S1282" s="15"/>
      <c r="T1282" s="16">
        <v>584</v>
      </c>
      <c r="U1282" s="16">
        <v>4748</v>
      </c>
      <c r="V1282" s="16">
        <v>4794</v>
      </c>
      <c r="W1282" s="16">
        <v>4870</v>
      </c>
      <c r="X1282" s="16">
        <v>56537409</v>
      </c>
      <c r="Y1282" s="16">
        <v>4013607</v>
      </c>
      <c r="Z1282" s="16">
        <v>171301</v>
      </c>
      <c r="AA1282" s="16">
        <v>905</v>
      </c>
      <c r="AC1282" s="16">
        <v>587</v>
      </c>
      <c r="AD1282" s="16">
        <v>4846</v>
      </c>
      <c r="AE1282" s="16">
        <v>4882</v>
      </c>
      <c r="AF1282" s="16">
        <v>4893</v>
      </c>
      <c r="AG1282" s="16">
        <v>57522371</v>
      </c>
      <c r="AH1282" s="16">
        <v>3185129</v>
      </c>
      <c r="AI1282" s="16">
        <v>136589</v>
      </c>
      <c r="AJ1282" s="16">
        <v>908</v>
      </c>
      <c r="AL1282" s="16">
        <v>592</v>
      </c>
      <c r="AM1282" s="16">
        <v>4847</v>
      </c>
      <c r="AN1282" s="16">
        <v>4826</v>
      </c>
      <c r="AO1282" s="16">
        <v>4837</v>
      </c>
      <c r="AP1282" s="16">
        <v>58264934</v>
      </c>
      <c r="AQ1282" s="16">
        <v>2364527</v>
      </c>
      <c r="AR1282" s="16">
        <v>97592</v>
      </c>
      <c r="AS1282" s="16">
        <v>927</v>
      </c>
      <c r="AU1282" s="16">
        <v>586</v>
      </c>
      <c r="AV1282" s="16">
        <v>4793</v>
      </c>
      <c r="AW1282" s="16">
        <v>224390466</v>
      </c>
      <c r="AX1282" s="16">
        <v>31602372</v>
      </c>
      <c r="AY1282" s="16">
        <v>1271901</v>
      </c>
      <c r="AZ1282" s="16">
        <v>900</v>
      </c>
      <c r="BA1282" s="16">
        <v>46818</v>
      </c>
    </row>
    <row r="1283" spans="1:53">
      <c r="A1283" s="15" t="s">
        <v>1344</v>
      </c>
      <c r="B1283" s="15" t="s">
        <v>1345</v>
      </c>
      <c r="C1283" s="15" t="s">
        <v>1346</v>
      </c>
      <c r="D1283" s="15" t="s">
        <v>1347</v>
      </c>
      <c r="E1283" s="15" t="s">
        <v>1347</v>
      </c>
      <c r="F1283" s="15" t="s">
        <v>2059</v>
      </c>
      <c r="G1283" s="15" t="s">
        <v>1733</v>
      </c>
      <c r="H1283" s="15" t="s">
        <v>3716</v>
      </c>
      <c r="I1283" s="15" t="s">
        <v>1373</v>
      </c>
      <c r="J1283" s="15"/>
      <c r="K1283" s="16">
        <v>544</v>
      </c>
      <c r="L1283" s="16">
        <v>4164</v>
      </c>
      <c r="M1283" s="16">
        <v>4155</v>
      </c>
      <c r="N1283" s="16">
        <v>4228</v>
      </c>
      <c r="O1283" s="16">
        <v>46635571</v>
      </c>
      <c r="P1283" s="16">
        <v>18971096</v>
      </c>
      <c r="Q1283" s="16">
        <v>717250</v>
      </c>
      <c r="R1283" s="16">
        <v>858</v>
      </c>
      <c r="S1283" s="15"/>
      <c r="T1283" s="16">
        <v>549</v>
      </c>
      <c r="U1283" s="16">
        <v>4276</v>
      </c>
      <c r="V1283" s="16">
        <v>4319</v>
      </c>
      <c r="W1283" s="16">
        <v>4398</v>
      </c>
      <c r="X1283" s="16">
        <v>50245969</v>
      </c>
      <c r="Y1283" s="16">
        <v>3581769</v>
      </c>
      <c r="Z1283" s="16">
        <v>149837</v>
      </c>
      <c r="AA1283" s="16">
        <v>892</v>
      </c>
      <c r="AC1283" s="16">
        <v>552</v>
      </c>
      <c r="AD1283" s="16">
        <v>4366</v>
      </c>
      <c r="AE1283" s="16">
        <v>4408</v>
      </c>
      <c r="AF1283" s="16">
        <v>4407</v>
      </c>
      <c r="AG1283" s="16">
        <v>51111402</v>
      </c>
      <c r="AH1283" s="16">
        <v>2879017</v>
      </c>
      <c r="AI1283" s="16">
        <v>122103</v>
      </c>
      <c r="AJ1283" s="16">
        <v>895</v>
      </c>
      <c r="AL1283" s="16">
        <v>555</v>
      </c>
      <c r="AM1283" s="16">
        <v>4368</v>
      </c>
      <c r="AN1283" s="16">
        <v>4344</v>
      </c>
      <c r="AO1283" s="16">
        <v>4368</v>
      </c>
      <c r="AP1283" s="16">
        <v>51981833</v>
      </c>
      <c r="AQ1283" s="16">
        <v>2015298</v>
      </c>
      <c r="AR1283" s="16">
        <v>81559</v>
      </c>
      <c r="AS1283" s="16">
        <v>917</v>
      </c>
      <c r="AU1283" s="16">
        <v>550</v>
      </c>
      <c r="AV1283" s="16">
        <v>4317</v>
      </c>
      <c r="AW1283" s="16">
        <v>199974775</v>
      </c>
      <c r="AX1283" s="16">
        <v>27447180</v>
      </c>
      <c r="AY1283" s="16">
        <v>1070749</v>
      </c>
      <c r="AZ1283" s="16">
        <v>891</v>
      </c>
      <c r="BA1283" s="16">
        <v>46325</v>
      </c>
    </row>
    <row r="1284" spans="1:53">
      <c r="A1284" s="15" t="s">
        <v>1344</v>
      </c>
      <c r="B1284" s="15" t="s">
        <v>1345</v>
      </c>
      <c r="C1284" s="15" t="s">
        <v>1346</v>
      </c>
      <c r="D1284" s="15" t="s">
        <v>1347</v>
      </c>
      <c r="E1284" s="15" t="s">
        <v>1347</v>
      </c>
      <c r="F1284" s="15" t="s">
        <v>2059</v>
      </c>
      <c r="G1284" s="15" t="s">
        <v>1734</v>
      </c>
      <c r="H1284" s="15" t="s">
        <v>3716</v>
      </c>
      <c r="I1284" s="15" t="s">
        <v>1375</v>
      </c>
      <c r="J1284" s="15"/>
      <c r="K1284" s="16">
        <v>544</v>
      </c>
      <c r="L1284" s="16">
        <v>4164</v>
      </c>
      <c r="M1284" s="16">
        <v>4155</v>
      </c>
      <c r="N1284" s="16">
        <v>4228</v>
      </c>
      <c r="O1284" s="16">
        <v>46635571</v>
      </c>
      <c r="P1284" s="16">
        <v>18971096</v>
      </c>
      <c r="Q1284" s="16">
        <v>717250</v>
      </c>
      <c r="R1284" s="16">
        <v>858</v>
      </c>
      <c r="S1284" s="15"/>
      <c r="T1284" s="16">
        <v>549</v>
      </c>
      <c r="U1284" s="16">
        <v>4276</v>
      </c>
      <c r="V1284" s="16">
        <v>4319</v>
      </c>
      <c r="W1284" s="16">
        <v>4398</v>
      </c>
      <c r="X1284" s="16">
        <v>50245969</v>
      </c>
      <c r="Y1284" s="16">
        <v>3581769</v>
      </c>
      <c r="Z1284" s="16">
        <v>149837</v>
      </c>
      <c r="AA1284" s="16">
        <v>892</v>
      </c>
      <c r="AC1284" s="16">
        <v>552</v>
      </c>
      <c r="AD1284" s="16">
        <v>4366</v>
      </c>
      <c r="AE1284" s="16">
        <v>4408</v>
      </c>
      <c r="AF1284" s="16">
        <v>4407</v>
      </c>
      <c r="AG1284" s="16">
        <v>51111402</v>
      </c>
      <c r="AH1284" s="16">
        <v>2879017</v>
      </c>
      <c r="AI1284" s="16">
        <v>122103</v>
      </c>
      <c r="AJ1284" s="16">
        <v>895</v>
      </c>
      <c r="AL1284" s="16">
        <v>555</v>
      </c>
      <c r="AM1284" s="16">
        <v>4368</v>
      </c>
      <c r="AN1284" s="16">
        <v>4344</v>
      </c>
      <c r="AO1284" s="16">
        <v>4368</v>
      </c>
      <c r="AP1284" s="16">
        <v>51981833</v>
      </c>
      <c r="AQ1284" s="16">
        <v>2015298</v>
      </c>
      <c r="AR1284" s="16">
        <v>81559</v>
      </c>
      <c r="AS1284" s="16">
        <v>917</v>
      </c>
      <c r="AU1284" s="16">
        <v>550</v>
      </c>
      <c r="AV1284" s="16">
        <v>4317</v>
      </c>
      <c r="AW1284" s="16">
        <v>199974775</v>
      </c>
      <c r="AX1284" s="16">
        <v>27447180</v>
      </c>
      <c r="AY1284" s="16">
        <v>1070749</v>
      </c>
      <c r="AZ1284" s="16">
        <v>891</v>
      </c>
      <c r="BA1284" s="16">
        <v>46325</v>
      </c>
    </row>
    <row r="1285" spans="1:53">
      <c r="A1285" s="15" t="s">
        <v>1344</v>
      </c>
      <c r="B1285" s="15" t="s">
        <v>1345</v>
      </c>
      <c r="C1285" s="15" t="s">
        <v>1346</v>
      </c>
      <c r="D1285" s="15" t="s">
        <v>1347</v>
      </c>
      <c r="E1285" s="15" t="s">
        <v>1347</v>
      </c>
      <c r="F1285" s="15" t="s">
        <v>2059</v>
      </c>
      <c r="G1285" s="15" t="s">
        <v>1735</v>
      </c>
      <c r="H1285" s="15" t="s">
        <v>3716</v>
      </c>
      <c r="I1285" s="15" t="s">
        <v>1373</v>
      </c>
      <c r="J1285" s="15"/>
      <c r="K1285" s="16">
        <v>27</v>
      </c>
      <c r="L1285" s="16">
        <v>445</v>
      </c>
      <c r="M1285" s="16">
        <v>450</v>
      </c>
      <c r="N1285" s="16">
        <v>431</v>
      </c>
      <c r="O1285" s="16">
        <v>5159736</v>
      </c>
      <c r="P1285" s="16">
        <v>2885640</v>
      </c>
      <c r="Q1285" s="16">
        <v>140137</v>
      </c>
      <c r="R1285" s="16">
        <v>898</v>
      </c>
      <c r="S1285" s="15"/>
      <c r="T1285" s="16">
        <v>27</v>
      </c>
      <c r="U1285" s="16">
        <v>436</v>
      </c>
      <c r="V1285" s="16">
        <v>433</v>
      </c>
      <c r="W1285" s="16">
        <v>432</v>
      </c>
      <c r="X1285" s="16">
        <v>5928113</v>
      </c>
      <c r="Y1285" s="16">
        <v>336367</v>
      </c>
      <c r="Z1285" s="16">
        <v>16498</v>
      </c>
      <c r="AA1285" s="16">
        <v>1052</v>
      </c>
      <c r="AC1285" s="16">
        <v>27</v>
      </c>
      <c r="AD1285" s="16">
        <v>439</v>
      </c>
      <c r="AE1285" s="16">
        <v>438</v>
      </c>
      <c r="AF1285" s="16">
        <v>456</v>
      </c>
      <c r="AG1285" s="16">
        <v>6043750</v>
      </c>
      <c r="AH1285" s="16">
        <v>259083</v>
      </c>
      <c r="AI1285" s="16">
        <v>12244</v>
      </c>
      <c r="AJ1285" s="16">
        <v>1046</v>
      </c>
      <c r="AL1285" s="16">
        <v>29</v>
      </c>
      <c r="AM1285" s="16">
        <v>441</v>
      </c>
      <c r="AN1285" s="16">
        <v>443</v>
      </c>
      <c r="AO1285" s="16">
        <v>423</v>
      </c>
      <c r="AP1285" s="16">
        <v>5825362</v>
      </c>
      <c r="AQ1285" s="16">
        <v>309526</v>
      </c>
      <c r="AR1285" s="16">
        <v>14141</v>
      </c>
      <c r="AS1285" s="16">
        <v>1029</v>
      </c>
      <c r="AU1285" s="16">
        <v>28</v>
      </c>
      <c r="AV1285" s="16">
        <v>439</v>
      </c>
      <c r="AW1285" s="16">
        <v>22956961</v>
      </c>
      <c r="AX1285" s="16">
        <v>3790616</v>
      </c>
      <c r="AY1285" s="16">
        <v>183020</v>
      </c>
      <c r="AZ1285" s="16">
        <v>1006</v>
      </c>
      <c r="BA1285" s="16">
        <v>52304</v>
      </c>
    </row>
    <row r="1286" spans="1:53">
      <c r="A1286" s="15" t="s">
        <v>1344</v>
      </c>
      <c r="B1286" s="15" t="s">
        <v>1345</v>
      </c>
      <c r="C1286" s="15" t="s">
        <v>1346</v>
      </c>
      <c r="D1286" s="15" t="s">
        <v>1347</v>
      </c>
      <c r="E1286" s="15" t="s">
        <v>1347</v>
      </c>
      <c r="F1286" s="15" t="s">
        <v>2059</v>
      </c>
      <c r="G1286" s="15" t="s">
        <v>1736</v>
      </c>
      <c r="H1286" s="15" t="s">
        <v>3716</v>
      </c>
      <c r="I1286" s="15" t="s">
        <v>1375</v>
      </c>
      <c r="J1286" s="15"/>
      <c r="K1286" s="16">
        <v>27</v>
      </c>
      <c r="L1286" s="16">
        <v>445</v>
      </c>
      <c r="M1286" s="16">
        <v>450</v>
      </c>
      <c r="N1286" s="16">
        <v>431</v>
      </c>
      <c r="O1286" s="16">
        <v>5159736</v>
      </c>
      <c r="P1286" s="16">
        <v>2885640</v>
      </c>
      <c r="Q1286" s="16">
        <v>140137</v>
      </c>
      <c r="R1286" s="16">
        <v>898</v>
      </c>
      <c r="S1286" s="15"/>
      <c r="T1286" s="16">
        <v>27</v>
      </c>
      <c r="U1286" s="16">
        <v>436</v>
      </c>
      <c r="V1286" s="16">
        <v>433</v>
      </c>
      <c r="W1286" s="16">
        <v>432</v>
      </c>
      <c r="X1286" s="16">
        <v>5928113</v>
      </c>
      <c r="Y1286" s="16">
        <v>336367</v>
      </c>
      <c r="Z1286" s="16">
        <v>16498</v>
      </c>
      <c r="AA1286" s="16">
        <v>1052</v>
      </c>
      <c r="AC1286" s="16">
        <v>27</v>
      </c>
      <c r="AD1286" s="16">
        <v>439</v>
      </c>
      <c r="AE1286" s="16">
        <v>438</v>
      </c>
      <c r="AF1286" s="16">
        <v>456</v>
      </c>
      <c r="AG1286" s="16">
        <v>6043750</v>
      </c>
      <c r="AH1286" s="16">
        <v>259083</v>
      </c>
      <c r="AI1286" s="16">
        <v>12244</v>
      </c>
      <c r="AJ1286" s="16">
        <v>1046</v>
      </c>
      <c r="AL1286" s="16">
        <v>29</v>
      </c>
      <c r="AM1286" s="16">
        <v>441</v>
      </c>
      <c r="AN1286" s="16">
        <v>443</v>
      </c>
      <c r="AO1286" s="16">
        <v>423</v>
      </c>
      <c r="AP1286" s="16">
        <v>5825362</v>
      </c>
      <c r="AQ1286" s="16">
        <v>309526</v>
      </c>
      <c r="AR1286" s="16">
        <v>14141</v>
      </c>
      <c r="AS1286" s="16">
        <v>1029</v>
      </c>
      <c r="AU1286" s="16">
        <v>28</v>
      </c>
      <c r="AV1286" s="16">
        <v>439</v>
      </c>
      <c r="AW1286" s="16">
        <v>22956961</v>
      </c>
      <c r="AX1286" s="16">
        <v>3790616</v>
      </c>
      <c r="AY1286" s="16">
        <v>183020</v>
      </c>
      <c r="AZ1286" s="16">
        <v>1006</v>
      </c>
      <c r="BA1286" s="16">
        <v>52304</v>
      </c>
    </row>
    <row r="1287" spans="1:53">
      <c r="A1287" s="15" t="s">
        <v>1344</v>
      </c>
      <c r="B1287" s="15" t="s">
        <v>1345</v>
      </c>
      <c r="C1287" s="15" t="s">
        <v>1346</v>
      </c>
      <c r="D1287" s="15" t="s">
        <v>1347</v>
      </c>
      <c r="E1287" s="15" t="s">
        <v>1347</v>
      </c>
      <c r="F1287" s="15" t="s">
        <v>2059</v>
      </c>
      <c r="G1287" s="15" t="s">
        <v>2206</v>
      </c>
      <c r="H1287" s="15" t="s">
        <v>3716</v>
      </c>
      <c r="I1287" s="15" t="s">
        <v>1373</v>
      </c>
      <c r="J1287" s="15"/>
      <c r="K1287" s="16">
        <v>9</v>
      </c>
      <c r="L1287" s="16">
        <v>33</v>
      </c>
      <c r="M1287" s="16">
        <v>33</v>
      </c>
      <c r="N1287" s="16">
        <v>32</v>
      </c>
      <c r="O1287" s="16">
        <v>270445</v>
      </c>
      <c r="P1287" s="16">
        <v>182373</v>
      </c>
      <c r="Q1287" s="16">
        <v>9032</v>
      </c>
      <c r="R1287" s="16">
        <v>637</v>
      </c>
      <c r="S1287" s="15"/>
      <c r="T1287" s="16">
        <v>8</v>
      </c>
      <c r="U1287" s="16">
        <v>36</v>
      </c>
      <c r="V1287" s="16">
        <v>42</v>
      </c>
      <c r="W1287" s="16">
        <v>40</v>
      </c>
      <c r="X1287" s="16">
        <v>363327</v>
      </c>
      <c r="Y1287" s="16">
        <v>95471</v>
      </c>
      <c r="Z1287" s="16">
        <v>4966</v>
      </c>
      <c r="AA1287" s="16">
        <v>711</v>
      </c>
      <c r="AC1287" s="16">
        <v>8</v>
      </c>
      <c r="AD1287" s="16">
        <v>41</v>
      </c>
      <c r="AE1287" s="16">
        <v>36</v>
      </c>
      <c r="AF1287" s="16">
        <v>30</v>
      </c>
      <c r="AG1287" s="16">
        <v>367219</v>
      </c>
      <c r="AH1287" s="16">
        <v>47029</v>
      </c>
      <c r="AI1287" s="16">
        <v>2242</v>
      </c>
      <c r="AJ1287" s="16">
        <v>792</v>
      </c>
      <c r="AL1287" s="16">
        <v>8</v>
      </c>
      <c r="AM1287" s="16">
        <v>38</v>
      </c>
      <c r="AN1287" s="16">
        <v>39</v>
      </c>
      <c r="AO1287" s="16">
        <v>46</v>
      </c>
      <c r="AP1287" s="16">
        <v>457739</v>
      </c>
      <c r="AQ1287" s="16">
        <v>39703</v>
      </c>
      <c r="AR1287" s="16">
        <v>1892</v>
      </c>
      <c r="AS1287" s="16">
        <v>859</v>
      </c>
      <c r="AU1287" s="16">
        <v>8</v>
      </c>
      <c r="AV1287" s="16">
        <v>37</v>
      </c>
      <c r="AW1287" s="16">
        <v>1458730</v>
      </c>
      <c r="AX1287" s="16">
        <v>364576</v>
      </c>
      <c r="AY1287" s="16">
        <v>18132</v>
      </c>
      <c r="AZ1287" s="16">
        <v>755</v>
      </c>
      <c r="BA1287" s="16">
        <v>39248</v>
      </c>
    </row>
    <row r="1288" spans="1:53">
      <c r="A1288" s="15" t="s">
        <v>1344</v>
      </c>
      <c r="B1288" s="15" t="s">
        <v>1345</v>
      </c>
      <c r="C1288" s="15" t="s">
        <v>1346</v>
      </c>
      <c r="D1288" s="15" t="s">
        <v>1347</v>
      </c>
      <c r="E1288" s="15" t="s">
        <v>1347</v>
      </c>
      <c r="F1288" s="15" t="s">
        <v>2059</v>
      </c>
      <c r="G1288" s="15" t="s">
        <v>2207</v>
      </c>
      <c r="H1288" s="15" t="s">
        <v>3716</v>
      </c>
      <c r="I1288" s="15" t="s">
        <v>1375</v>
      </c>
      <c r="J1288" s="15"/>
      <c r="K1288" s="16">
        <v>9</v>
      </c>
      <c r="L1288" s="16">
        <v>33</v>
      </c>
      <c r="M1288" s="16">
        <v>33</v>
      </c>
      <c r="N1288" s="16">
        <v>32</v>
      </c>
      <c r="O1288" s="16">
        <v>270445</v>
      </c>
      <c r="P1288" s="16">
        <v>182373</v>
      </c>
      <c r="Q1288" s="16">
        <v>9032</v>
      </c>
      <c r="R1288" s="16">
        <v>637</v>
      </c>
      <c r="S1288" s="15"/>
      <c r="T1288" s="16">
        <v>8</v>
      </c>
      <c r="U1288" s="16">
        <v>36</v>
      </c>
      <c r="V1288" s="16">
        <v>42</v>
      </c>
      <c r="W1288" s="16">
        <v>40</v>
      </c>
      <c r="X1288" s="16">
        <v>363327</v>
      </c>
      <c r="Y1288" s="16">
        <v>95471</v>
      </c>
      <c r="Z1288" s="16">
        <v>4966</v>
      </c>
      <c r="AA1288" s="16">
        <v>711</v>
      </c>
      <c r="AC1288" s="16">
        <v>8</v>
      </c>
      <c r="AD1288" s="16">
        <v>41</v>
      </c>
      <c r="AE1288" s="16">
        <v>36</v>
      </c>
      <c r="AF1288" s="16">
        <v>30</v>
      </c>
      <c r="AG1288" s="16">
        <v>367219</v>
      </c>
      <c r="AH1288" s="16">
        <v>47029</v>
      </c>
      <c r="AI1288" s="16">
        <v>2242</v>
      </c>
      <c r="AJ1288" s="16">
        <v>792</v>
      </c>
      <c r="AL1288" s="16">
        <v>8</v>
      </c>
      <c r="AM1288" s="16">
        <v>38</v>
      </c>
      <c r="AN1288" s="16">
        <v>39</v>
      </c>
      <c r="AO1288" s="16">
        <v>46</v>
      </c>
      <c r="AP1288" s="16">
        <v>457739</v>
      </c>
      <c r="AQ1288" s="16">
        <v>39703</v>
      </c>
      <c r="AR1288" s="16">
        <v>1892</v>
      </c>
      <c r="AS1288" s="16">
        <v>859</v>
      </c>
      <c r="AU1288" s="16">
        <v>8</v>
      </c>
      <c r="AV1288" s="16">
        <v>37</v>
      </c>
      <c r="AW1288" s="16">
        <v>1458730</v>
      </c>
      <c r="AX1288" s="16">
        <v>364576</v>
      </c>
      <c r="AY1288" s="16">
        <v>18132</v>
      </c>
      <c r="AZ1288" s="16">
        <v>755</v>
      </c>
      <c r="BA1288" s="16">
        <v>39248</v>
      </c>
    </row>
    <row r="1289" spans="1:53">
      <c r="A1289" s="15" t="s">
        <v>1344</v>
      </c>
      <c r="B1289" s="15" t="s">
        <v>1345</v>
      </c>
      <c r="C1289" s="15" t="s">
        <v>1346</v>
      </c>
      <c r="D1289" s="15" t="s">
        <v>1347</v>
      </c>
      <c r="E1289" s="15" t="s">
        <v>1347</v>
      </c>
      <c r="F1289" s="15" t="s">
        <v>2059</v>
      </c>
      <c r="G1289" s="15" t="s">
        <v>1737</v>
      </c>
      <c r="H1289" s="15" t="s">
        <v>3716</v>
      </c>
      <c r="I1289" s="15" t="s">
        <v>1367</v>
      </c>
      <c r="J1289" s="15"/>
      <c r="K1289" s="16">
        <v>72468</v>
      </c>
      <c r="L1289" s="16">
        <v>816716</v>
      </c>
      <c r="M1289" s="16">
        <v>837810</v>
      </c>
      <c r="N1289" s="16">
        <v>854674</v>
      </c>
      <c r="O1289" s="16">
        <v>8791572823</v>
      </c>
      <c r="P1289" s="16">
        <v>4682009568</v>
      </c>
      <c r="Q1289" s="16">
        <v>250466671</v>
      </c>
      <c r="R1289" s="16">
        <v>809</v>
      </c>
      <c r="S1289" s="15"/>
      <c r="T1289" s="16">
        <v>72629</v>
      </c>
      <c r="U1289" s="16">
        <v>876737</v>
      </c>
      <c r="V1289" s="16">
        <v>890043</v>
      </c>
      <c r="W1289" s="16">
        <v>910349</v>
      </c>
      <c r="X1289" s="16">
        <v>9794195528</v>
      </c>
      <c r="Y1289" s="16">
        <v>1693293311</v>
      </c>
      <c r="Z1289" s="16">
        <v>89072965</v>
      </c>
      <c r="AA1289" s="16">
        <v>844</v>
      </c>
      <c r="AC1289" s="16">
        <v>73359</v>
      </c>
      <c r="AD1289" s="16">
        <v>927928</v>
      </c>
      <c r="AE1289" s="16">
        <v>939444</v>
      </c>
      <c r="AF1289" s="16">
        <v>943842</v>
      </c>
      <c r="AG1289" s="16">
        <v>10902895738</v>
      </c>
      <c r="AH1289" s="16">
        <v>1381128025</v>
      </c>
      <c r="AI1289" s="16">
        <v>72771057</v>
      </c>
      <c r="AJ1289" s="16">
        <v>895</v>
      </c>
      <c r="AL1289" s="16">
        <v>74897</v>
      </c>
      <c r="AM1289" s="16">
        <v>941603</v>
      </c>
      <c r="AN1289" s="16">
        <v>937040</v>
      </c>
      <c r="AO1289" s="16">
        <v>932019</v>
      </c>
      <c r="AP1289" s="16">
        <v>11639594395</v>
      </c>
      <c r="AQ1289" s="16">
        <v>1197917107</v>
      </c>
      <c r="AR1289" s="16">
        <v>62762563</v>
      </c>
      <c r="AS1289" s="16">
        <v>956</v>
      </c>
      <c r="AU1289" s="16">
        <v>73338</v>
      </c>
      <c r="AV1289" s="16">
        <v>900684</v>
      </c>
      <c r="AW1289" s="16">
        <v>41128258484</v>
      </c>
      <c r="AX1289" s="16">
        <v>8954348011</v>
      </c>
      <c r="AY1289" s="16">
        <v>475073256</v>
      </c>
      <c r="AZ1289" s="16">
        <v>878</v>
      </c>
      <c r="BA1289" s="16">
        <v>45663</v>
      </c>
    </row>
    <row r="1290" spans="1:53">
      <c r="A1290" s="15" t="s">
        <v>1344</v>
      </c>
      <c r="B1290" s="15" t="s">
        <v>1345</v>
      </c>
      <c r="C1290" s="15" t="s">
        <v>1346</v>
      </c>
      <c r="D1290" s="15" t="s">
        <v>1347</v>
      </c>
      <c r="E1290" s="15" t="s">
        <v>1347</v>
      </c>
      <c r="F1290" s="15" t="s">
        <v>2059</v>
      </c>
      <c r="G1290" s="15" t="s">
        <v>1738</v>
      </c>
      <c r="H1290" s="15" t="s">
        <v>3716</v>
      </c>
      <c r="I1290" s="15" t="s">
        <v>1369</v>
      </c>
      <c r="J1290" s="15"/>
      <c r="K1290" s="16">
        <v>24118</v>
      </c>
      <c r="L1290" s="16">
        <v>195118</v>
      </c>
      <c r="M1290" s="16">
        <v>199037</v>
      </c>
      <c r="N1290" s="16">
        <v>202986</v>
      </c>
      <c r="O1290" s="16">
        <v>2503570979</v>
      </c>
      <c r="P1290" s="16">
        <v>1139837872</v>
      </c>
      <c r="Q1290" s="16">
        <v>59962618</v>
      </c>
      <c r="R1290" s="16">
        <v>968</v>
      </c>
      <c r="S1290" s="15"/>
      <c r="T1290" s="16">
        <v>24131</v>
      </c>
      <c r="U1290" s="16">
        <v>206434</v>
      </c>
      <c r="V1290" s="16">
        <v>209310</v>
      </c>
      <c r="W1290" s="16">
        <v>213969</v>
      </c>
      <c r="X1290" s="16">
        <v>2591241212</v>
      </c>
      <c r="Y1290" s="16">
        <v>379659774</v>
      </c>
      <c r="Z1290" s="16">
        <v>19319168</v>
      </c>
      <c r="AA1290" s="16">
        <v>950</v>
      </c>
      <c r="AC1290" s="16">
        <v>24492</v>
      </c>
      <c r="AD1290" s="16">
        <v>216757</v>
      </c>
      <c r="AE1290" s="16">
        <v>218976</v>
      </c>
      <c r="AF1290" s="16">
        <v>219843</v>
      </c>
      <c r="AG1290" s="16">
        <v>2788687468</v>
      </c>
      <c r="AH1290" s="16">
        <v>311819327</v>
      </c>
      <c r="AI1290" s="16">
        <v>15833170</v>
      </c>
      <c r="AJ1290" s="16">
        <v>982</v>
      </c>
      <c r="AL1290" s="16">
        <v>25208</v>
      </c>
      <c r="AM1290" s="16">
        <v>219796</v>
      </c>
      <c r="AN1290" s="16">
        <v>220280</v>
      </c>
      <c r="AO1290" s="16">
        <v>220302</v>
      </c>
      <c r="AP1290" s="16">
        <v>3157885708</v>
      </c>
      <c r="AQ1290" s="16">
        <v>280950327</v>
      </c>
      <c r="AR1290" s="16">
        <v>14103275</v>
      </c>
      <c r="AS1290" s="16">
        <v>1104</v>
      </c>
      <c r="AU1290" s="16">
        <v>24487</v>
      </c>
      <c r="AV1290" s="16">
        <v>211901</v>
      </c>
      <c r="AW1290" s="16">
        <v>11041385367</v>
      </c>
      <c r="AX1290" s="16">
        <v>2112267300</v>
      </c>
      <c r="AY1290" s="16">
        <v>109218231</v>
      </c>
      <c r="AZ1290" s="16">
        <v>1002</v>
      </c>
      <c r="BA1290" s="16">
        <v>52106</v>
      </c>
    </row>
    <row r="1291" spans="1:53">
      <c r="A1291" s="15" t="s">
        <v>1344</v>
      </c>
      <c r="B1291" s="15" t="s">
        <v>1345</v>
      </c>
      <c r="C1291" s="15" t="s">
        <v>1346</v>
      </c>
      <c r="D1291" s="15" t="s">
        <v>1347</v>
      </c>
      <c r="E1291" s="15" t="s">
        <v>1347</v>
      </c>
      <c r="F1291" s="15" t="s">
        <v>2059</v>
      </c>
      <c r="G1291" s="15" t="s">
        <v>1739</v>
      </c>
      <c r="H1291" s="15" t="s">
        <v>3716</v>
      </c>
      <c r="I1291" s="15" t="s">
        <v>1371</v>
      </c>
      <c r="J1291" s="15"/>
      <c r="K1291" s="16">
        <v>20066</v>
      </c>
      <c r="L1291" s="16">
        <v>130911</v>
      </c>
      <c r="M1291" s="16">
        <v>134196</v>
      </c>
      <c r="N1291" s="16">
        <v>137420</v>
      </c>
      <c r="O1291" s="16">
        <v>1613147413</v>
      </c>
      <c r="P1291" s="16">
        <v>732968294</v>
      </c>
      <c r="Q1291" s="16">
        <v>36743951</v>
      </c>
      <c r="R1291" s="16">
        <v>925</v>
      </c>
      <c r="S1291" s="15"/>
      <c r="T1291" s="16">
        <v>20143</v>
      </c>
      <c r="U1291" s="16">
        <v>140936</v>
      </c>
      <c r="V1291" s="16">
        <v>143110</v>
      </c>
      <c r="W1291" s="16">
        <v>146550</v>
      </c>
      <c r="X1291" s="16">
        <v>1656170389</v>
      </c>
      <c r="Y1291" s="16">
        <v>276968159</v>
      </c>
      <c r="Z1291" s="16">
        <v>13612006</v>
      </c>
      <c r="AA1291" s="16">
        <v>888</v>
      </c>
      <c r="AC1291" s="16">
        <v>20498</v>
      </c>
      <c r="AD1291" s="16">
        <v>148317</v>
      </c>
      <c r="AE1291" s="16">
        <v>149873</v>
      </c>
      <c r="AF1291" s="16">
        <v>151384</v>
      </c>
      <c r="AG1291" s="16">
        <v>1749981185</v>
      </c>
      <c r="AH1291" s="16">
        <v>221619420</v>
      </c>
      <c r="AI1291" s="16">
        <v>10815512</v>
      </c>
      <c r="AJ1291" s="16">
        <v>898</v>
      </c>
      <c r="AL1291" s="16">
        <v>21198</v>
      </c>
      <c r="AM1291" s="16">
        <v>152086</v>
      </c>
      <c r="AN1291" s="16">
        <v>152470</v>
      </c>
      <c r="AO1291" s="16">
        <v>152295</v>
      </c>
      <c r="AP1291" s="16">
        <v>1994787293</v>
      </c>
      <c r="AQ1291" s="16">
        <v>202017469</v>
      </c>
      <c r="AR1291" s="16">
        <v>9705277</v>
      </c>
      <c r="AS1291" s="16">
        <v>1008</v>
      </c>
      <c r="AU1291" s="16">
        <v>20476</v>
      </c>
      <c r="AV1291" s="16">
        <v>144962</v>
      </c>
      <c r="AW1291" s="16">
        <v>7014086280</v>
      </c>
      <c r="AX1291" s="16">
        <v>1433573342</v>
      </c>
      <c r="AY1291" s="16">
        <v>70876746</v>
      </c>
      <c r="AZ1291" s="16">
        <v>930</v>
      </c>
      <c r="BA1291" s="16">
        <v>48386</v>
      </c>
    </row>
    <row r="1292" spans="1:53">
      <c r="A1292" s="15" t="s">
        <v>1344</v>
      </c>
      <c r="B1292" s="15" t="s">
        <v>1345</v>
      </c>
      <c r="C1292" s="15" t="s">
        <v>1346</v>
      </c>
      <c r="D1292" s="15" t="s">
        <v>1347</v>
      </c>
      <c r="E1292" s="15" t="s">
        <v>1347</v>
      </c>
      <c r="F1292" s="15" t="s">
        <v>2059</v>
      </c>
      <c r="G1292" s="15" t="s">
        <v>1740</v>
      </c>
      <c r="H1292" s="15" t="s">
        <v>3716</v>
      </c>
      <c r="I1292" s="15" t="s">
        <v>1373</v>
      </c>
      <c r="J1292" s="15"/>
      <c r="K1292" s="16">
        <v>20066</v>
      </c>
      <c r="L1292" s="16">
        <v>130911</v>
      </c>
      <c r="M1292" s="16">
        <v>134196</v>
      </c>
      <c r="N1292" s="16">
        <v>137420</v>
      </c>
      <c r="O1292" s="16">
        <v>1613147413</v>
      </c>
      <c r="P1292" s="16">
        <v>732968294</v>
      </c>
      <c r="Q1292" s="16">
        <v>36743951</v>
      </c>
      <c r="R1292" s="16">
        <v>925</v>
      </c>
      <c r="S1292" s="15"/>
      <c r="T1292" s="16">
        <v>20143</v>
      </c>
      <c r="U1292" s="16">
        <v>140936</v>
      </c>
      <c r="V1292" s="16">
        <v>143110</v>
      </c>
      <c r="W1292" s="16">
        <v>146550</v>
      </c>
      <c r="X1292" s="16">
        <v>1656170389</v>
      </c>
      <c r="Y1292" s="16">
        <v>276968159</v>
      </c>
      <c r="Z1292" s="16">
        <v>13612006</v>
      </c>
      <c r="AA1292" s="16">
        <v>888</v>
      </c>
      <c r="AC1292" s="16">
        <v>20498</v>
      </c>
      <c r="AD1292" s="16">
        <v>148317</v>
      </c>
      <c r="AE1292" s="16">
        <v>149873</v>
      </c>
      <c r="AF1292" s="16">
        <v>151384</v>
      </c>
      <c r="AG1292" s="16">
        <v>1749981185</v>
      </c>
      <c r="AH1292" s="16">
        <v>221619420</v>
      </c>
      <c r="AI1292" s="16">
        <v>10815512</v>
      </c>
      <c r="AJ1292" s="16">
        <v>898</v>
      </c>
      <c r="AL1292" s="16">
        <v>21198</v>
      </c>
      <c r="AM1292" s="16">
        <v>152086</v>
      </c>
      <c r="AN1292" s="16">
        <v>152470</v>
      </c>
      <c r="AO1292" s="16">
        <v>152295</v>
      </c>
      <c r="AP1292" s="16">
        <v>1994787293</v>
      </c>
      <c r="AQ1292" s="16">
        <v>202017469</v>
      </c>
      <c r="AR1292" s="16">
        <v>9705277</v>
      </c>
      <c r="AS1292" s="16">
        <v>1008</v>
      </c>
      <c r="AU1292" s="16">
        <v>20476</v>
      </c>
      <c r="AV1292" s="16">
        <v>144962</v>
      </c>
      <c r="AW1292" s="16">
        <v>7014086280</v>
      </c>
      <c r="AX1292" s="16">
        <v>1433573342</v>
      </c>
      <c r="AY1292" s="16">
        <v>70876746</v>
      </c>
      <c r="AZ1292" s="16">
        <v>930</v>
      </c>
      <c r="BA1292" s="16">
        <v>48386</v>
      </c>
    </row>
    <row r="1293" spans="1:53">
      <c r="A1293" s="15" t="s">
        <v>1344</v>
      </c>
      <c r="B1293" s="15" t="s">
        <v>1345</v>
      </c>
      <c r="C1293" s="15" t="s">
        <v>1346</v>
      </c>
      <c r="D1293" s="15" t="s">
        <v>1347</v>
      </c>
      <c r="E1293" s="15" t="s">
        <v>1347</v>
      </c>
      <c r="F1293" s="15" t="s">
        <v>2059</v>
      </c>
      <c r="G1293" s="15" t="s">
        <v>1741</v>
      </c>
      <c r="H1293" s="15" t="s">
        <v>3716</v>
      </c>
      <c r="I1293" s="15" t="s">
        <v>1375</v>
      </c>
      <c r="J1293" s="15"/>
      <c r="K1293" s="16">
        <v>11678</v>
      </c>
      <c r="L1293" s="16">
        <v>84947</v>
      </c>
      <c r="M1293" s="16">
        <v>87190</v>
      </c>
      <c r="N1293" s="16">
        <v>89656</v>
      </c>
      <c r="O1293" s="16">
        <v>1101069563</v>
      </c>
      <c r="P1293" s="16">
        <v>471745512</v>
      </c>
      <c r="Q1293" s="16">
        <v>23616520</v>
      </c>
      <c r="R1293" s="16">
        <v>971</v>
      </c>
      <c r="S1293" s="15"/>
      <c r="T1293" s="16">
        <v>11848</v>
      </c>
      <c r="U1293" s="16">
        <v>92428</v>
      </c>
      <c r="V1293" s="16">
        <v>94324</v>
      </c>
      <c r="W1293" s="16">
        <v>96847</v>
      </c>
      <c r="X1293" s="16">
        <v>1087535313</v>
      </c>
      <c r="Y1293" s="16">
        <v>189046744</v>
      </c>
      <c r="Z1293" s="16">
        <v>9304638</v>
      </c>
      <c r="AA1293" s="16">
        <v>885</v>
      </c>
      <c r="AC1293" s="16">
        <v>12157</v>
      </c>
      <c r="AD1293" s="16">
        <v>98175</v>
      </c>
      <c r="AE1293" s="16">
        <v>99429</v>
      </c>
      <c r="AF1293" s="16">
        <v>100334</v>
      </c>
      <c r="AG1293" s="16">
        <v>1185638193</v>
      </c>
      <c r="AH1293" s="16">
        <v>152869512</v>
      </c>
      <c r="AI1293" s="16">
        <v>7426635</v>
      </c>
      <c r="AJ1293" s="16">
        <v>918</v>
      </c>
      <c r="AL1293" s="16">
        <v>12703</v>
      </c>
      <c r="AM1293" s="16">
        <v>101100</v>
      </c>
      <c r="AN1293" s="16">
        <v>101841</v>
      </c>
      <c r="AO1293" s="16">
        <v>101740</v>
      </c>
      <c r="AP1293" s="16">
        <v>1380949445</v>
      </c>
      <c r="AQ1293" s="16">
        <v>141665343</v>
      </c>
      <c r="AR1293" s="16">
        <v>6744615</v>
      </c>
      <c r="AS1293" s="16">
        <v>1046</v>
      </c>
      <c r="AU1293" s="16">
        <v>12097</v>
      </c>
      <c r="AV1293" s="16">
        <v>95668</v>
      </c>
      <c r="AW1293" s="16">
        <v>4755192514</v>
      </c>
      <c r="AX1293" s="16">
        <v>955327111</v>
      </c>
      <c r="AY1293" s="16">
        <v>47092408</v>
      </c>
      <c r="AZ1293" s="16">
        <v>956</v>
      </c>
      <c r="BA1293" s="16">
        <v>49705</v>
      </c>
    </row>
    <row r="1294" spans="1:53">
      <c r="A1294" s="15" t="s">
        <v>1344</v>
      </c>
      <c r="B1294" s="15" t="s">
        <v>1345</v>
      </c>
      <c r="C1294" s="15" t="s">
        <v>1346</v>
      </c>
      <c r="D1294" s="15" t="s">
        <v>1347</v>
      </c>
      <c r="E1294" s="15" t="s">
        <v>1347</v>
      </c>
      <c r="F1294" s="15" t="s">
        <v>2059</v>
      </c>
      <c r="G1294" s="15" t="s">
        <v>2208</v>
      </c>
      <c r="H1294" s="15" t="s">
        <v>3716</v>
      </c>
      <c r="I1294" s="15" t="s">
        <v>1375</v>
      </c>
      <c r="J1294" s="15"/>
      <c r="K1294" s="16">
        <v>258</v>
      </c>
      <c r="L1294" s="16">
        <v>3022</v>
      </c>
      <c r="M1294" s="16">
        <v>3090</v>
      </c>
      <c r="N1294" s="16">
        <v>3141</v>
      </c>
      <c r="O1294" s="16">
        <v>35912695</v>
      </c>
      <c r="P1294" s="16">
        <v>18821191</v>
      </c>
      <c r="Q1294" s="16">
        <v>945918</v>
      </c>
      <c r="R1294" s="16">
        <v>896</v>
      </c>
      <c r="S1294" s="15"/>
      <c r="T1294" s="16">
        <v>246</v>
      </c>
      <c r="U1294" s="16">
        <v>3124</v>
      </c>
      <c r="V1294" s="16">
        <v>3090</v>
      </c>
      <c r="W1294" s="16">
        <v>3008</v>
      </c>
      <c r="X1294" s="16">
        <v>39661516</v>
      </c>
      <c r="Y1294" s="16">
        <v>5153087</v>
      </c>
      <c r="Z1294" s="16">
        <v>243646</v>
      </c>
      <c r="AA1294" s="16">
        <v>992</v>
      </c>
      <c r="AC1294" s="16">
        <v>246</v>
      </c>
      <c r="AD1294" s="16">
        <v>3036</v>
      </c>
      <c r="AE1294" s="16">
        <v>3035</v>
      </c>
      <c r="AF1294" s="16">
        <v>3017</v>
      </c>
      <c r="AG1294" s="16">
        <v>39827500</v>
      </c>
      <c r="AH1294" s="16">
        <v>3789145</v>
      </c>
      <c r="AI1294" s="16">
        <v>191730</v>
      </c>
      <c r="AJ1294" s="16">
        <v>1011</v>
      </c>
      <c r="AL1294" s="16">
        <v>242</v>
      </c>
      <c r="AM1294" s="16">
        <v>3071</v>
      </c>
      <c r="AN1294" s="16">
        <v>3089</v>
      </c>
      <c r="AO1294" s="16">
        <v>2973</v>
      </c>
      <c r="AP1294" s="16">
        <v>46621814</v>
      </c>
      <c r="AQ1294" s="16">
        <v>3371965</v>
      </c>
      <c r="AR1294" s="16">
        <v>178777</v>
      </c>
      <c r="AS1294" s="16">
        <v>1178</v>
      </c>
      <c r="AU1294" s="16">
        <v>248</v>
      </c>
      <c r="AV1294" s="16">
        <v>3058</v>
      </c>
      <c r="AW1294" s="16">
        <v>162023525</v>
      </c>
      <c r="AX1294" s="16">
        <v>31135388</v>
      </c>
      <c r="AY1294" s="16">
        <v>1560071</v>
      </c>
      <c r="AZ1294" s="16">
        <v>1019</v>
      </c>
      <c r="BA1294" s="16">
        <v>52983</v>
      </c>
    </row>
    <row r="1295" spans="1:53">
      <c r="A1295" s="15" t="s">
        <v>1344</v>
      </c>
      <c r="B1295" s="15" t="s">
        <v>1345</v>
      </c>
      <c r="C1295" s="15" t="s">
        <v>1346</v>
      </c>
      <c r="D1295" s="15" t="s">
        <v>1347</v>
      </c>
      <c r="E1295" s="15" t="s">
        <v>1347</v>
      </c>
      <c r="F1295" s="15" t="s">
        <v>2059</v>
      </c>
      <c r="G1295" s="15" t="s">
        <v>2209</v>
      </c>
      <c r="H1295" s="15" t="s">
        <v>3716</v>
      </c>
      <c r="I1295" s="15" t="s">
        <v>1375</v>
      </c>
      <c r="J1295" s="15"/>
      <c r="K1295" s="16">
        <v>100</v>
      </c>
      <c r="L1295" s="16">
        <v>2872</v>
      </c>
      <c r="M1295" s="16">
        <v>2921</v>
      </c>
      <c r="N1295" s="16">
        <v>2994</v>
      </c>
      <c r="O1295" s="16">
        <v>104165074</v>
      </c>
      <c r="P1295" s="16">
        <v>20229379</v>
      </c>
      <c r="Q1295" s="16">
        <v>1026121</v>
      </c>
      <c r="R1295" s="16">
        <v>2736</v>
      </c>
      <c r="S1295" s="15"/>
      <c r="T1295" s="16">
        <v>99</v>
      </c>
      <c r="U1295" s="16">
        <v>3052</v>
      </c>
      <c r="V1295" s="16">
        <v>3087</v>
      </c>
      <c r="W1295" s="16">
        <v>3172</v>
      </c>
      <c r="X1295" s="16">
        <v>115071659</v>
      </c>
      <c r="Y1295" s="16">
        <v>3035296</v>
      </c>
      <c r="Z1295" s="16">
        <v>155274</v>
      </c>
      <c r="AA1295" s="16">
        <v>2852</v>
      </c>
      <c r="AC1295" s="16">
        <v>100</v>
      </c>
      <c r="AD1295" s="16">
        <v>3274</v>
      </c>
      <c r="AE1295" s="16">
        <v>3287</v>
      </c>
      <c r="AF1295" s="16">
        <v>3349</v>
      </c>
      <c r="AG1295" s="16">
        <v>75963199</v>
      </c>
      <c r="AH1295" s="16">
        <v>3382919</v>
      </c>
      <c r="AI1295" s="16">
        <v>166043</v>
      </c>
      <c r="AJ1295" s="16">
        <v>1769</v>
      </c>
      <c r="AL1295" s="16">
        <v>100</v>
      </c>
      <c r="AM1295" s="16">
        <v>3385</v>
      </c>
      <c r="AN1295" s="16">
        <v>3383</v>
      </c>
      <c r="AO1295" s="16">
        <v>3475</v>
      </c>
      <c r="AP1295" s="16">
        <v>85235582</v>
      </c>
      <c r="AQ1295" s="16">
        <v>2605276</v>
      </c>
      <c r="AR1295" s="16">
        <v>127836</v>
      </c>
      <c r="AS1295" s="16">
        <v>1920</v>
      </c>
      <c r="AU1295" s="16">
        <v>100</v>
      </c>
      <c r="AV1295" s="16">
        <v>3188</v>
      </c>
      <c r="AW1295" s="16">
        <v>380435514</v>
      </c>
      <c r="AX1295" s="16">
        <v>29252870</v>
      </c>
      <c r="AY1295" s="16">
        <v>1475274</v>
      </c>
      <c r="AZ1295" s="16">
        <v>2295</v>
      </c>
      <c r="BA1295" s="16">
        <v>119349</v>
      </c>
    </row>
    <row r="1296" spans="1:53">
      <c r="A1296" s="15" t="s">
        <v>1344</v>
      </c>
      <c r="B1296" s="15" t="s">
        <v>1345</v>
      </c>
      <c r="C1296" s="15" t="s">
        <v>1346</v>
      </c>
      <c r="D1296" s="15" t="s">
        <v>1347</v>
      </c>
      <c r="E1296" s="15" t="s">
        <v>1347</v>
      </c>
      <c r="F1296" s="15" t="s">
        <v>2059</v>
      </c>
      <c r="G1296" s="15" t="s">
        <v>1742</v>
      </c>
      <c r="H1296" s="15" t="s">
        <v>3716</v>
      </c>
      <c r="I1296" s="15" t="s">
        <v>1375</v>
      </c>
      <c r="J1296" s="15"/>
      <c r="K1296" s="16">
        <v>8030</v>
      </c>
      <c r="L1296" s="16">
        <v>40070</v>
      </c>
      <c r="M1296" s="16">
        <v>40995</v>
      </c>
      <c r="N1296" s="16">
        <v>41629</v>
      </c>
      <c r="O1296" s="16">
        <v>372000081</v>
      </c>
      <c r="P1296" s="16">
        <v>222172212</v>
      </c>
      <c r="Q1296" s="16">
        <v>11155392</v>
      </c>
      <c r="R1296" s="16">
        <v>700</v>
      </c>
      <c r="S1296" s="15"/>
      <c r="T1296" s="16">
        <v>7950</v>
      </c>
      <c r="U1296" s="16">
        <v>42332</v>
      </c>
      <c r="V1296" s="16">
        <v>42609</v>
      </c>
      <c r="W1296" s="16">
        <v>43523</v>
      </c>
      <c r="X1296" s="16">
        <v>413901901</v>
      </c>
      <c r="Y1296" s="16">
        <v>79733032</v>
      </c>
      <c r="Z1296" s="16">
        <v>3908448</v>
      </c>
      <c r="AA1296" s="16">
        <v>744</v>
      </c>
      <c r="AC1296" s="16">
        <v>7995</v>
      </c>
      <c r="AD1296" s="16">
        <v>43832</v>
      </c>
      <c r="AE1296" s="16">
        <v>44122</v>
      </c>
      <c r="AF1296" s="16">
        <v>44684</v>
      </c>
      <c r="AG1296" s="16">
        <v>448552293</v>
      </c>
      <c r="AH1296" s="16">
        <v>61577844</v>
      </c>
      <c r="AI1296" s="16">
        <v>3031104</v>
      </c>
      <c r="AJ1296" s="16">
        <v>780</v>
      </c>
      <c r="AL1296" s="16">
        <v>8153</v>
      </c>
      <c r="AM1296" s="16">
        <v>44530</v>
      </c>
      <c r="AN1296" s="16">
        <v>44157</v>
      </c>
      <c r="AO1296" s="16">
        <v>44107</v>
      </c>
      <c r="AP1296" s="16">
        <v>481980452</v>
      </c>
      <c r="AQ1296" s="16">
        <v>54374885</v>
      </c>
      <c r="AR1296" s="16">
        <v>2654049</v>
      </c>
      <c r="AS1296" s="16">
        <v>838</v>
      </c>
      <c r="AU1296" s="16">
        <v>8032</v>
      </c>
      <c r="AV1296" s="16">
        <v>43049</v>
      </c>
      <c r="AW1296" s="16">
        <v>1716434727</v>
      </c>
      <c r="AX1296" s="16">
        <v>417857973</v>
      </c>
      <c r="AY1296" s="16">
        <v>20748993</v>
      </c>
      <c r="AZ1296" s="16">
        <v>767</v>
      </c>
      <c r="BA1296" s="16">
        <v>39871</v>
      </c>
    </row>
    <row r="1297" spans="1:53">
      <c r="A1297" s="15" t="s">
        <v>1344</v>
      </c>
      <c r="B1297" s="15" t="s">
        <v>1345</v>
      </c>
      <c r="C1297" s="15" t="s">
        <v>1346</v>
      </c>
      <c r="D1297" s="15" t="s">
        <v>1347</v>
      </c>
      <c r="E1297" s="15" t="s">
        <v>1347</v>
      </c>
      <c r="F1297" s="15" t="s">
        <v>2059</v>
      </c>
      <c r="G1297" s="15" t="s">
        <v>1743</v>
      </c>
      <c r="H1297" s="15" t="s">
        <v>3716</v>
      </c>
      <c r="I1297" s="15" t="s">
        <v>1371</v>
      </c>
      <c r="J1297" s="15"/>
      <c r="K1297" s="16">
        <v>4052</v>
      </c>
      <c r="L1297" s="16">
        <v>64207</v>
      </c>
      <c r="M1297" s="16">
        <v>64841</v>
      </c>
      <c r="N1297" s="16">
        <v>65566</v>
      </c>
      <c r="O1297" s="16">
        <v>890423566</v>
      </c>
      <c r="P1297" s="16">
        <v>406869578</v>
      </c>
      <c r="Q1297" s="16">
        <v>23218667</v>
      </c>
      <c r="R1297" s="16">
        <v>1056</v>
      </c>
      <c r="S1297" s="15"/>
      <c r="T1297" s="16">
        <v>3988</v>
      </c>
      <c r="U1297" s="16">
        <v>65498</v>
      </c>
      <c r="V1297" s="16">
        <v>66200</v>
      </c>
      <c r="W1297" s="16">
        <v>67419</v>
      </c>
      <c r="X1297" s="16">
        <v>935070823</v>
      </c>
      <c r="Y1297" s="16">
        <v>102691615</v>
      </c>
      <c r="Z1297" s="16">
        <v>5707162</v>
      </c>
      <c r="AA1297" s="16">
        <v>1084</v>
      </c>
      <c r="AC1297" s="16">
        <v>3994</v>
      </c>
      <c r="AD1297" s="16">
        <v>68440</v>
      </c>
      <c r="AE1297" s="16">
        <v>69103</v>
      </c>
      <c r="AF1297" s="16">
        <v>68459</v>
      </c>
      <c r="AG1297" s="16">
        <v>1038706283</v>
      </c>
      <c r="AH1297" s="16">
        <v>90199907</v>
      </c>
      <c r="AI1297" s="16">
        <v>5017658</v>
      </c>
      <c r="AJ1297" s="16">
        <v>1164</v>
      </c>
      <c r="AL1297" s="16">
        <v>4010</v>
      </c>
      <c r="AM1297" s="16">
        <v>67710</v>
      </c>
      <c r="AN1297" s="16">
        <v>67810</v>
      </c>
      <c r="AO1297" s="16">
        <v>68007</v>
      </c>
      <c r="AP1297" s="16">
        <v>1163098415</v>
      </c>
      <c r="AQ1297" s="16">
        <v>78932858</v>
      </c>
      <c r="AR1297" s="16">
        <v>4397998</v>
      </c>
      <c r="AS1297" s="16">
        <v>1319</v>
      </c>
      <c r="AU1297" s="16">
        <v>4011</v>
      </c>
      <c r="AV1297" s="16">
        <v>66938</v>
      </c>
      <c r="AW1297" s="16">
        <v>4027299087</v>
      </c>
      <c r="AX1297" s="16">
        <v>678693958</v>
      </c>
      <c r="AY1297" s="16">
        <v>38341485</v>
      </c>
      <c r="AZ1297" s="16">
        <v>1157</v>
      </c>
      <c r="BA1297" s="16">
        <v>60164</v>
      </c>
    </row>
    <row r="1298" spans="1:53">
      <c r="A1298" s="15" t="s">
        <v>1344</v>
      </c>
      <c r="B1298" s="15" t="s">
        <v>1345</v>
      </c>
      <c r="C1298" s="15" t="s">
        <v>1346</v>
      </c>
      <c r="D1298" s="15" t="s">
        <v>1347</v>
      </c>
      <c r="E1298" s="15" t="s">
        <v>1347</v>
      </c>
      <c r="F1298" s="15" t="s">
        <v>2059</v>
      </c>
      <c r="G1298" s="15" t="s">
        <v>2210</v>
      </c>
      <c r="H1298" s="15" t="s">
        <v>3716</v>
      </c>
      <c r="I1298" s="15" t="s">
        <v>1373</v>
      </c>
      <c r="J1298" s="15"/>
      <c r="K1298" s="16">
        <v>405</v>
      </c>
      <c r="L1298" s="16">
        <v>8528</v>
      </c>
      <c r="M1298" s="16">
        <v>8402</v>
      </c>
      <c r="N1298" s="16">
        <v>8408</v>
      </c>
      <c r="O1298" s="16">
        <v>110030428</v>
      </c>
      <c r="P1298" s="16">
        <v>52562638</v>
      </c>
      <c r="Q1298" s="16">
        <v>3136787</v>
      </c>
      <c r="R1298" s="16">
        <v>1002</v>
      </c>
      <c r="S1298" s="15"/>
      <c r="T1298" s="16">
        <v>397</v>
      </c>
      <c r="U1298" s="16">
        <v>7994</v>
      </c>
      <c r="V1298" s="16">
        <v>8024</v>
      </c>
      <c r="W1298" s="16">
        <v>8277</v>
      </c>
      <c r="X1298" s="16">
        <v>115143687</v>
      </c>
      <c r="Y1298" s="16">
        <v>14359788</v>
      </c>
      <c r="Z1298" s="16">
        <v>852633</v>
      </c>
      <c r="AA1298" s="16">
        <v>1094</v>
      </c>
      <c r="AC1298" s="16">
        <v>400</v>
      </c>
      <c r="AD1298" s="16">
        <v>8528</v>
      </c>
      <c r="AE1298" s="16">
        <v>8594</v>
      </c>
      <c r="AF1298" s="16">
        <v>8488</v>
      </c>
      <c r="AG1298" s="16">
        <v>125680603</v>
      </c>
      <c r="AH1298" s="16">
        <v>11406978</v>
      </c>
      <c r="AI1298" s="16">
        <v>669938</v>
      </c>
      <c r="AJ1298" s="16">
        <v>1132</v>
      </c>
      <c r="AL1298" s="16">
        <v>399</v>
      </c>
      <c r="AM1298" s="16">
        <v>8452</v>
      </c>
      <c r="AN1298" s="16">
        <v>8380</v>
      </c>
      <c r="AO1298" s="16">
        <v>8290</v>
      </c>
      <c r="AP1298" s="16">
        <v>149734744</v>
      </c>
      <c r="AQ1298" s="16">
        <v>10990862</v>
      </c>
      <c r="AR1298" s="16">
        <v>633757</v>
      </c>
      <c r="AS1298" s="16">
        <v>1375</v>
      </c>
      <c r="AU1298" s="16">
        <v>400</v>
      </c>
      <c r="AV1298" s="16">
        <v>8364</v>
      </c>
      <c r="AW1298" s="16">
        <v>500589462</v>
      </c>
      <c r="AX1298" s="16">
        <v>89320266</v>
      </c>
      <c r="AY1298" s="16">
        <v>5293115</v>
      </c>
      <c r="AZ1298" s="16">
        <v>1151</v>
      </c>
      <c r="BA1298" s="16">
        <v>59852</v>
      </c>
    </row>
    <row r="1299" spans="1:53">
      <c r="A1299" s="15" t="s">
        <v>1344</v>
      </c>
      <c r="B1299" s="15" t="s">
        <v>1345</v>
      </c>
      <c r="C1299" s="15" t="s">
        <v>1346</v>
      </c>
      <c r="D1299" s="15" t="s">
        <v>1347</v>
      </c>
      <c r="E1299" s="15" t="s">
        <v>1347</v>
      </c>
      <c r="F1299" s="15" t="s">
        <v>2059</v>
      </c>
      <c r="G1299" s="15" t="s">
        <v>2211</v>
      </c>
      <c r="H1299" s="15" t="s">
        <v>3716</v>
      </c>
      <c r="I1299" s="15" t="s">
        <v>1375</v>
      </c>
      <c r="J1299" s="15"/>
      <c r="K1299" s="16">
        <v>405</v>
      </c>
      <c r="L1299" s="16">
        <v>8528</v>
      </c>
      <c r="M1299" s="16">
        <v>8402</v>
      </c>
      <c r="N1299" s="16">
        <v>8408</v>
      </c>
      <c r="O1299" s="16">
        <v>110030428</v>
      </c>
      <c r="P1299" s="16">
        <v>52562638</v>
      </c>
      <c r="Q1299" s="16">
        <v>3136787</v>
      </c>
      <c r="R1299" s="16">
        <v>1002</v>
      </c>
      <c r="S1299" s="15"/>
      <c r="T1299" s="16">
        <v>397</v>
      </c>
      <c r="U1299" s="16">
        <v>7994</v>
      </c>
      <c r="V1299" s="16">
        <v>8024</v>
      </c>
      <c r="W1299" s="16">
        <v>8277</v>
      </c>
      <c r="X1299" s="16">
        <v>115143687</v>
      </c>
      <c r="Y1299" s="16">
        <v>14359788</v>
      </c>
      <c r="Z1299" s="16">
        <v>852633</v>
      </c>
      <c r="AA1299" s="16">
        <v>1094</v>
      </c>
      <c r="AC1299" s="16">
        <v>400</v>
      </c>
      <c r="AD1299" s="16">
        <v>8528</v>
      </c>
      <c r="AE1299" s="16">
        <v>8594</v>
      </c>
      <c r="AF1299" s="16">
        <v>8488</v>
      </c>
      <c r="AG1299" s="16">
        <v>125680603</v>
      </c>
      <c r="AH1299" s="16">
        <v>11406978</v>
      </c>
      <c r="AI1299" s="16">
        <v>669938</v>
      </c>
      <c r="AJ1299" s="16">
        <v>1132</v>
      </c>
      <c r="AL1299" s="16">
        <v>399</v>
      </c>
      <c r="AM1299" s="16">
        <v>8452</v>
      </c>
      <c r="AN1299" s="16">
        <v>8380</v>
      </c>
      <c r="AO1299" s="16">
        <v>8290</v>
      </c>
      <c r="AP1299" s="16">
        <v>149734744</v>
      </c>
      <c r="AQ1299" s="16">
        <v>10990862</v>
      </c>
      <c r="AR1299" s="16">
        <v>633757</v>
      </c>
      <c r="AS1299" s="16">
        <v>1375</v>
      </c>
      <c r="AU1299" s="16">
        <v>400</v>
      </c>
      <c r="AV1299" s="16">
        <v>8364</v>
      </c>
      <c r="AW1299" s="16">
        <v>500589462</v>
      </c>
      <c r="AX1299" s="16">
        <v>89320266</v>
      </c>
      <c r="AY1299" s="16">
        <v>5293115</v>
      </c>
      <c r="AZ1299" s="16">
        <v>1151</v>
      </c>
      <c r="BA1299" s="16">
        <v>59852</v>
      </c>
    </row>
    <row r="1300" spans="1:53">
      <c r="A1300" s="15" t="s">
        <v>1344</v>
      </c>
      <c r="B1300" s="15" t="s">
        <v>1345</v>
      </c>
      <c r="C1300" s="15" t="s">
        <v>1346</v>
      </c>
      <c r="D1300" s="15" t="s">
        <v>1347</v>
      </c>
      <c r="E1300" s="15" t="s">
        <v>1347</v>
      </c>
      <c r="F1300" s="15" t="s">
        <v>2059</v>
      </c>
      <c r="G1300" s="15" t="s">
        <v>1744</v>
      </c>
      <c r="H1300" s="15" t="s">
        <v>3716</v>
      </c>
      <c r="I1300" s="15" t="s">
        <v>1373</v>
      </c>
      <c r="J1300" s="15"/>
      <c r="K1300" s="16">
        <v>3647</v>
      </c>
      <c r="L1300" s="16">
        <v>55679</v>
      </c>
      <c r="M1300" s="16">
        <v>56439</v>
      </c>
      <c r="N1300" s="16">
        <v>57158</v>
      </c>
      <c r="O1300" s="16">
        <v>780393138</v>
      </c>
      <c r="P1300" s="16">
        <v>354306940</v>
      </c>
      <c r="Q1300" s="16">
        <v>20081880</v>
      </c>
      <c r="R1300" s="16">
        <v>1064</v>
      </c>
      <c r="S1300" s="15"/>
      <c r="T1300" s="16">
        <v>3591</v>
      </c>
      <c r="U1300" s="16">
        <v>57504</v>
      </c>
      <c r="V1300" s="16">
        <v>58176</v>
      </c>
      <c r="W1300" s="16">
        <v>59142</v>
      </c>
      <c r="X1300" s="16">
        <v>819927136</v>
      </c>
      <c r="Y1300" s="16">
        <v>88331827</v>
      </c>
      <c r="Z1300" s="16">
        <v>4854529</v>
      </c>
      <c r="AA1300" s="16">
        <v>1082</v>
      </c>
      <c r="AC1300" s="16">
        <v>3594</v>
      </c>
      <c r="AD1300" s="16">
        <v>59912</v>
      </c>
      <c r="AE1300" s="16">
        <v>60509</v>
      </c>
      <c r="AF1300" s="16">
        <v>59971</v>
      </c>
      <c r="AG1300" s="16">
        <v>913025680</v>
      </c>
      <c r="AH1300" s="16">
        <v>78792929</v>
      </c>
      <c r="AI1300" s="16">
        <v>4347720</v>
      </c>
      <c r="AJ1300" s="16">
        <v>1168</v>
      </c>
      <c r="AL1300" s="16">
        <v>3611</v>
      </c>
      <c r="AM1300" s="16">
        <v>59258</v>
      </c>
      <c r="AN1300" s="16">
        <v>59430</v>
      </c>
      <c r="AO1300" s="16">
        <v>59717</v>
      </c>
      <c r="AP1300" s="16">
        <v>1013363671</v>
      </c>
      <c r="AQ1300" s="16">
        <v>67941996</v>
      </c>
      <c r="AR1300" s="16">
        <v>3764241</v>
      </c>
      <c r="AS1300" s="16">
        <v>1311</v>
      </c>
      <c r="AU1300" s="16">
        <v>3611</v>
      </c>
      <c r="AV1300" s="16">
        <v>58575</v>
      </c>
      <c r="AW1300" s="16">
        <v>3526709625</v>
      </c>
      <c r="AX1300" s="16">
        <v>589373692</v>
      </c>
      <c r="AY1300" s="16">
        <v>33048370</v>
      </c>
      <c r="AZ1300" s="16">
        <v>1158</v>
      </c>
      <c r="BA1300" s="16">
        <v>60209</v>
      </c>
    </row>
    <row r="1301" spans="1:53">
      <c r="A1301" s="15" t="s">
        <v>1344</v>
      </c>
      <c r="B1301" s="15" t="s">
        <v>1345</v>
      </c>
      <c r="C1301" s="15" t="s">
        <v>1346</v>
      </c>
      <c r="D1301" s="15" t="s">
        <v>1347</v>
      </c>
      <c r="E1301" s="15" t="s">
        <v>1347</v>
      </c>
      <c r="F1301" s="15" t="s">
        <v>2059</v>
      </c>
      <c r="G1301" s="15" t="s">
        <v>1745</v>
      </c>
      <c r="H1301" s="15" t="s">
        <v>3716</v>
      </c>
      <c r="I1301" s="15" t="s">
        <v>1375</v>
      </c>
      <c r="J1301" s="15"/>
      <c r="K1301" s="16">
        <v>3647</v>
      </c>
      <c r="L1301" s="16">
        <v>55679</v>
      </c>
      <c r="M1301" s="16">
        <v>56439</v>
      </c>
      <c r="N1301" s="16">
        <v>57158</v>
      </c>
      <c r="O1301" s="16">
        <v>780393138</v>
      </c>
      <c r="P1301" s="16">
        <v>354306940</v>
      </c>
      <c r="Q1301" s="16">
        <v>20081880</v>
      </c>
      <c r="R1301" s="16">
        <v>1064</v>
      </c>
      <c r="S1301" s="15"/>
      <c r="T1301" s="16">
        <v>3591</v>
      </c>
      <c r="U1301" s="16">
        <v>57504</v>
      </c>
      <c r="V1301" s="16">
        <v>58176</v>
      </c>
      <c r="W1301" s="16">
        <v>59142</v>
      </c>
      <c r="X1301" s="16">
        <v>819927136</v>
      </c>
      <c r="Y1301" s="16">
        <v>88331827</v>
      </c>
      <c r="Z1301" s="16">
        <v>4854529</v>
      </c>
      <c r="AA1301" s="16">
        <v>1082</v>
      </c>
      <c r="AC1301" s="16">
        <v>3594</v>
      </c>
      <c r="AD1301" s="16">
        <v>59912</v>
      </c>
      <c r="AE1301" s="16">
        <v>60509</v>
      </c>
      <c r="AF1301" s="16">
        <v>59971</v>
      </c>
      <c r="AG1301" s="16">
        <v>913025680</v>
      </c>
      <c r="AH1301" s="16">
        <v>78792929</v>
      </c>
      <c r="AI1301" s="16">
        <v>4347720</v>
      </c>
      <c r="AJ1301" s="16">
        <v>1168</v>
      </c>
      <c r="AL1301" s="16">
        <v>3611</v>
      </c>
      <c r="AM1301" s="16">
        <v>59258</v>
      </c>
      <c r="AN1301" s="16">
        <v>59430</v>
      </c>
      <c r="AO1301" s="16">
        <v>59717</v>
      </c>
      <c r="AP1301" s="16">
        <v>1013363671</v>
      </c>
      <c r="AQ1301" s="16">
        <v>67941996</v>
      </c>
      <c r="AR1301" s="16">
        <v>3764241</v>
      </c>
      <c r="AS1301" s="16">
        <v>1311</v>
      </c>
      <c r="AU1301" s="16">
        <v>3611</v>
      </c>
      <c r="AV1301" s="16">
        <v>58575</v>
      </c>
      <c r="AW1301" s="16">
        <v>3526709625</v>
      </c>
      <c r="AX1301" s="16">
        <v>589373692</v>
      </c>
      <c r="AY1301" s="16">
        <v>33048370</v>
      </c>
      <c r="AZ1301" s="16">
        <v>1158</v>
      </c>
      <c r="BA1301" s="16">
        <v>60209</v>
      </c>
    </row>
    <row r="1302" spans="1:53">
      <c r="A1302" s="15" t="s">
        <v>1344</v>
      </c>
      <c r="B1302" s="15" t="s">
        <v>1345</v>
      </c>
      <c r="C1302" s="15" t="s">
        <v>1346</v>
      </c>
      <c r="D1302" s="15" t="s">
        <v>1347</v>
      </c>
      <c r="E1302" s="15" t="s">
        <v>1347</v>
      </c>
      <c r="F1302" s="15" t="s">
        <v>2059</v>
      </c>
      <c r="G1302" s="15" t="s">
        <v>1746</v>
      </c>
      <c r="H1302" s="15" t="s">
        <v>3716</v>
      </c>
      <c r="I1302" s="15" t="s">
        <v>1369</v>
      </c>
      <c r="J1302" s="15"/>
      <c r="K1302" s="16">
        <v>4228</v>
      </c>
      <c r="L1302" s="16">
        <v>78591</v>
      </c>
      <c r="M1302" s="16">
        <v>82575</v>
      </c>
      <c r="N1302" s="16">
        <v>83639</v>
      </c>
      <c r="O1302" s="16">
        <v>1258377921</v>
      </c>
      <c r="P1302" s="16">
        <v>534491191</v>
      </c>
      <c r="Q1302" s="16">
        <v>30160474</v>
      </c>
      <c r="R1302" s="16">
        <v>1186</v>
      </c>
      <c r="S1302" s="15"/>
      <c r="T1302" s="16">
        <v>4212</v>
      </c>
      <c r="U1302" s="16">
        <v>85525</v>
      </c>
      <c r="V1302" s="16">
        <v>87441</v>
      </c>
      <c r="W1302" s="16">
        <v>90089</v>
      </c>
      <c r="X1302" s="16">
        <v>1367188459</v>
      </c>
      <c r="Y1302" s="16">
        <v>143811589</v>
      </c>
      <c r="Z1302" s="16">
        <v>8103650</v>
      </c>
      <c r="AA1302" s="16">
        <v>1199</v>
      </c>
      <c r="AC1302" s="16">
        <v>4251</v>
      </c>
      <c r="AD1302" s="16">
        <v>92350</v>
      </c>
      <c r="AE1302" s="16">
        <v>93606</v>
      </c>
      <c r="AF1302" s="16">
        <v>94053</v>
      </c>
      <c r="AG1302" s="16">
        <v>1554641114</v>
      </c>
      <c r="AH1302" s="16">
        <v>125793231</v>
      </c>
      <c r="AI1302" s="16">
        <v>7135968</v>
      </c>
      <c r="AJ1302" s="16">
        <v>1281</v>
      </c>
      <c r="AL1302" s="16">
        <v>4309</v>
      </c>
      <c r="AM1302" s="16">
        <v>95871</v>
      </c>
      <c r="AN1302" s="16">
        <v>94890</v>
      </c>
      <c r="AO1302" s="16">
        <v>93197</v>
      </c>
      <c r="AP1302" s="16">
        <v>1709629450</v>
      </c>
      <c r="AQ1302" s="16">
        <v>107652989</v>
      </c>
      <c r="AR1302" s="16">
        <v>6064654</v>
      </c>
      <c r="AS1302" s="16">
        <v>1389</v>
      </c>
      <c r="AU1302" s="16">
        <v>4250</v>
      </c>
      <c r="AV1302" s="16">
        <v>89319</v>
      </c>
      <c r="AW1302" s="16">
        <v>5889836944</v>
      </c>
      <c r="AX1302" s="16">
        <v>911749000</v>
      </c>
      <c r="AY1302" s="16">
        <v>51464746</v>
      </c>
      <c r="AZ1302" s="16">
        <v>1268</v>
      </c>
      <c r="BA1302" s="16">
        <v>65942</v>
      </c>
    </row>
    <row r="1303" spans="1:53">
      <c r="A1303" s="15" t="s">
        <v>1344</v>
      </c>
      <c r="B1303" s="15" t="s">
        <v>1345</v>
      </c>
      <c r="C1303" s="15" t="s">
        <v>1346</v>
      </c>
      <c r="D1303" s="15" t="s">
        <v>1347</v>
      </c>
      <c r="E1303" s="15" t="s">
        <v>1347</v>
      </c>
      <c r="F1303" s="15" t="s">
        <v>2059</v>
      </c>
      <c r="G1303" s="15" t="s">
        <v>2212</v>
      </c>
      <c r="H1303" s="15" t="s">
        <v>3716</v>
      </c>
      <c r="I1303" s="15" t="s">
        <v>1371</v>
      </c>
      <c r="J1303" s="15"/>
      <c r="K1303" s="16">
        <v>1320</v>
      </c>
      <c r="L1303" s="16">
        <v>31306</v>
      </c>
      <c r="M1303" s="16">
        <v>32776</v>
      </c>
      <c r="N1303" s="16">
        <v>33005</v>
      </c>
      <c r="O1303" s="16">
        <v>423584071</v>
      </c>
      <c r="P1303" s="16">
        <v>212410085</v>
      </c>
      <c r="Q1303" s="16">
        <v>12318087</v>
      </c>
      <c r="R1303" s="16">
        <v>1007</v>
      </c>
      <c r="S1303" s="15"/>
      <c r="T1303" s="16">
        <v>1292</v>
      </c>
      <c r="U1303" s="16">
        <v>33407</v>
      </c>
      <c r="V1303" s="16">
        <v>33774</v>
      </c>
      <c r="W1303" s="16">
        <v>34368</v>
      </c>
      <c r="X1303" s="16">
        <v>477983840</v>
      </c>
      <c r="Y1303" s="16">
        <v>58688546</v>
      </c>
      <c r="Z1303" s="16">
        <v>3396138</v>
      </c>
      <c r="AA1303" s="16">
        <v>1086</v>
      </c>
      <c r="AC1303" s="16">
        <v>1293</v>
      </c>
      <c r="AD1303" s="16">
        <v>35128</v>
      </c>
      <c r="AE1303" s="16">
        <v>35572</v>
      </c>
      <c r="AF1303" s="16">
        <v>36092</v>
      </c>
      <c r="AG1303" s="16">
        <v>539889164</v>
      </c>
      <c r="AH1303" s="16">
        <v>50929905</v>
      </c>
      <c r="AI1303" s="16">
        <v>2978279</v>
      </c>
      <c r="AJ1303" s="16">
        <v>1167</v>
      </c>
      <c r="AL1303" s="16">
        <v>1287</v>
      </c>
      <c r="AM1303" s="16">
        <v>37921</v>
      </c>
      <c r="AN1303" s="16">
        <v>37737</v>
      </c>
      <c r="AO1303" s="16">
        <v>37165</v>
      </c>
      <c r="AP1303" s="16">
        <v>588011805</v>
      </c>
      <c r="AQ1303" s="16">
        <v>49954802</v>
      </c>
      <c r="AR1303" s="16">
        <v>2939362</v>
      </c>
      <c r="AS1303" s="16">
        <v>1203</v>
      </c>
      <c r="AU1303" s="16">
        <v>1298</v>
      </c>
      <c r="AV1303" s="16">
        <v>34854</v>
      </c>
      <c r="AW1303" s="16">
        <v>2029468880</v>
      </c>
      <c r="AX1303" s="16">
        <v>371983338</v>
      </c>
      <c r="AY1303" s="16">
        <v>21631866</v>
      </c>
      <c r="AZ1303" s="16">
        <v>1120</v>
      </c>
      <c r="BA1303" s="16">
        <v>58227</v>
      </c>
    </row>
    <row r="1304" spans="1:53">
      <c r="A1304" s="15" t="s">
        <v>1344</v>
      </c>
      <c r="B1304" s="15" t="s">
        <v>1345</v>
      </c>
      <c r="C1304" s="15" t="s">
        <v>1346</v>
      </c>
      <c r="D1304" s="15" t="s">
        <v>1347</v>
      </c>
      <c r="E1304" s="15" t="s">
        <v>1347</v>
      </c>
      <c r="F1304" s="15" t="s">
        <v>2059</v>
      </c>
      <c r="G1304" s="15" t="s">
        <v>2213</v>
      </c>
      <c r="H1304" s="15" t="s">
        <v>3716</v>
      </c>
      <c r="I1304" s="15" t="s">
        <v>1373</v>
      </c>
      <c r="J1304" s="15"/>
      <c r="K1304" s="16">
        <v>868</v>
      </c>
      <c r="L1304" s="16">
        <v>16537</v>
      </c>
      <c r="M1304" s="16">
        <v>17671</v>
      </c>
      <c r="N1304" s="16">
        <v>17777</v>
      </c>
      <c r="O1304" s="16">
        <v>208007688</v>
      </c>
      <c r="P1304" s="16">
        <v>107716646</v>
      </c>
      <c r="Q1304" s="16">
        <v>6206760</v>
      </c>
      <c r="R1304" s="16">
        <v>923</v>
      </c>
      <c r="S1304" s="15"/>
      <c r="T1304" s="16">
        <v>856</v>
      </c>
      <c r="U1304" s="16">
        <v>18291</v>
      </c>
      <c r="V1304" s="16">
        <v>18616</v>
      </c>
      <c r="W1304" s="16">
        <v>19145</v>
      </c>
      <c r="X1304" s="16">
        <v>253076039</v>
      </c>
      <c r="Y1304" s="16">
        <v>31897646</v>
      </c>
      <c r="Z1304" s="16">
        <v>1854140</v>
      </c>
      <c r="AA1304" s="16">
        <v>1042</v>
      </c>
      <c r="AC1304" s="16">
        <v>856</v>
      </c>
      <c r="AD1304" s="16">
        <v>19852</v>
      </c>
      <c r="AE1304" s="16">
        <v>20029</v>
      </c>
      <c r="AF1304" s="16">
        <v>20266</v>
      </c>
      <c r="AG1304" s="16">
        <v>294659400</v>
      </c>
      <c r="AH1304" s="16">
        <v>25842084</v>
      </c>
      <c r="AI1304" s="16">
        <v>1509661</v>
      </c>
      <c r="AJ1304" s="16">
        <v>1131</v>
      </c>
      <c r="AL1304" s="16">
        <v>853</v>
      </c>
      <c r="AM1304" s="16">
        <v>20571</v>
      </c>
      <c r="AN1304" s="16">
        <v>20504</v>
      </c>
      <c r="AO1304" s="16">
        <v>20324</v>
      </c>
      <c r="AP1304" s="16">
        <v>312918744</v>
      </c>
      <c r="AQ1304" s="16">
        <v>23512457</v>
      </c>
      <c r="AR1304" s="16">
        <v>1379730</v>
      </c>
      <c r="AS1304" s="16">
        <v>1176</v>
      </c>
      <c r="AU1304" s="16">
        <v>858</v>
      </c>
      <c r="AV1304" s="16">
        <v>19132</v>
      </c>
      <c r="AW1304" s="16">
        <v>1068661871</v>
      </c>
      <c r="AX1304" s="16">
        <v>188968833</v>
      </c>
      <c r="AY1304" s="16">
        <v>10950291</v>
      </c>
      <c r="AZ1304" s="16">
        <v>1074</v>
      </c>
      <c r="BA1304" s="16">
        <v>55858</v>
      </c>
    </row>
    <row r="1305" spans="1:53">
      <c r="A1305" s="15" t="s">
        <v>1344</v>
      </c>
      <c r="B1305" s="15" t="s">
        <v>1345</v>
      </c>
      <c r="C1305" s="15" t="s">
        <v>1346</v>
      </c>
      <c r="D1305" s="15" t="s">
        <v>1347</v>
      </c>
      <c r="E1305" s="15" t="s">
        <v>1347</v>
      </c>
      <c r="F1305" s="15" t="s">
        <v>2059</v>
      </c>
      <c r="G1305" s="15" t="s">
        <v>2214</v>
      </c>
      <c r="H1305" s="15" t="s">
        <v>3716</v>
      </c>
      <c r="I1305" s="15" t="s">
        <v>1375</v>
      </c>
      <c r="J1305" s="15"/>
      <c r="K1305" s="16">
        <v>868</v>
      </c>
      <c r="L1305" s="16">
        <v>16537</v>
      </c>
      <c r="M1305" s="16">
        <v>17671</v>
      </c>
      <c r="N1305" s="16">
        <v>17777</v>
      </c>
      <c r="O1305" s="16">
        <v>208007688</v>
      </c>
      <c r="P1305" s="16">
        <v>107716646</v>
      </c>
      <c r="Q1305" s="16">
        <v>6206760</v>
      </c>
      <c r="R1305" s="16">
        <v>923</v>
      </c>
      <c r="S1305" s="15"/>
      <c r="T1305" s="16">
        <v>856</v>
      </c>
      <c r="U1305" s="16">
        <v>18291</v>
      </c>
      <c r="V1305" s="16">
        <v>18616</v>
      </c>
      <c r="W1305" s="16">
        <v>19145</v>
      </c>
      <c r="X1305" s="16">
        <v>253076039</v>
      </c>
      <c r="Y1305" s="16">
        <v>31897646</v>
      </c>
      <c r="Z1305" s="16">
        <v>1854140</v>
      </c>
      <c r="AA1305" s="16">
        <v>1042</v>
      </c>
      <c r="AC1305" s="16">
        <v>856</v>
      </c>
      <c r="AD1305" s="16">
        <v>19852</v>
      </c>
      <c r="AE1305" s="16">
        <v>20029</v>
      </c>
      <c r="AF1305" s="16">
        <v>20266</v>
      </c>
      <c r="AG1305" s="16">
        <v>294659400</v>
      </c>
      <c r="AH1305" s="16">
        <v>25842084</v>
      </c>
      <c r="AI1305" s="16">
        <v>1509661</v>
      </c>
      <c r="AJ1305" s="16">
        <v>1131</v>
      </c>
      <c r="AL1305" s="16">
        <v>853</v>
      </c>
      <c r="AM1305" s="16">
        <v>20571</v>
      </c>
      <c r="AN1305" s="16">
        <v>20504</v>
      </c>
      <c r="AO1305" s="16">
        <v>20324</v>
      </c>
      <c r="AP1305" s="16">
        <v>312918744</v>
      </c>
      <c r="AQ1305" s="16">
        <v>23512457</v>
      </c>
      <c r="AR1305" s="16">
        <v>1379730</v>
      </c>
      <c r="AS1305" s="16">
        <v>1176</v>
      </c>
      <c r="AU1305" s="16">
        <v>858</v>
      </c>
      <c r="AV1305" s="16">
        <v>19132</v>
      </c>
      <c r="AW1305" s="16">
        <v>1068661871</v>
      </c>
      <c r="AX1305" s="16">
        <v>188968833</v>
      </c>
      <c r="AY1305" s="16">
        <v>10950291</v>
      </c>
      <c r="AZ1305" s="16">
        <v>1074</v>
      </c>
      <c r="BA1305" s="16">
        <v>55858</v>
      </c>
    </row>
    <row r="1306" spans="1:53">
      <c r="A1306" s="15" t="s">
        <v>1344</v>
      </c>
      <c r="B1306" s="15" t="s">
        <v>1345</v>
      </c>
      <c r="C1306" s="15" t="s">
        <v>1346</v>
      </c>
      <c r="D1306" s="15" t="s">
        <v>1347</v>
      </c>
      <c r="E1306" s="15" t="s">
        <v>1347</v>
      </c>
      <c r="F1306" s="15" t="s">
        <v>2059</v>
      </c>
      <c r="G1306" s="15" t="s">
        <v>2215</v>
      </c>
      <c r="H1306" s="15" t="s">
        <v>3716</v>
      </c>
      <c r="I1306" s="15" t="s">
        <v>1373</v>
      </c>
      <c r="J1306" s="15"/>
      <c r="K1306" s="16">
        <v>121</v>
      </c>
      <c r="L1306" s="16">
        <v>5361</v>
      </c>
      <c r="M1306" s="16">
        <v>5511</v>
      </c>
      <c r="N1306" s="16">
        <v>5391</v>
      </c>
      <c r="O1306" s="16">
        <v>71490725</v>
      </c>
      <c r="P1306" s="16">
        <v>37356833</v>
      </c>
      <c r="Q1306" s="16">
        <v>2237588</v>
      </c>
      <c r="R1306" s="16">
        <v>1014</v>
      </c>
      <c r="S1306" s="15"/>
      <c r="T1306" s="16">
        <v>119</v>
      </c>
      <c r="U1306" s="16">
        <v>5159</v>
      </c>
      <c r="V1306" s="16">
        <v>5050</v>
      </c>
      <c r="W1306" s="16">
        <v>5107</v>
      </c>
      <c r="X1306" s="16">
        <v>69842112</v>
      </c>
      <c r="Y1306" s="16">
        <v>8556004</v>
      </c>
      <c r="Z1306" s="16">
        <v>506764</v>
      </c>
      <c r="AA1306" s="16">
        <v>1052</v>
      </c>
      <c r="AC1306" s="16">
        <v>121</v>
      </c>
      <c r="AD1306" s="16">
        <v>5089</v>
      </c>
      <c r="AE1306" s="16">
        <v>5445</v>
      </c>
      <c r="AF1306" s="16">
        <v>5623</v>
      </c>
      <c r="AG1306" s="16">
        <v>79739176</v>
      </c>
      <c r="AH1306" s="16">
        <v>9265814</v>
      </c>
      <c r="AI1306" s="16">
        <v>555841</v>
      </c>
      <c r="AJ1306" s="16">
        <v>1139</v>
      </c>
      <c r="AL1306" s="16">
        <v>120</v>
      </c>
      <c r="AM1306" s="16">
        <v>6518</v>
      </c>
      <c r="AN1306" s="16">
        <v>6360</v>
      </c>
      <c r="AO1306" s="16">
        <v>5963</v>
      </c>
      <c r="AP1306" s="16">
        <v>95090722</v>
      </c>
      <c r="AQ1306" s="16">
        <v>10326258</v>
      </c>
      <c r="AR1306" s="16">
        <v>620654</v>
      </c>
      <c r="AS1306" s="16">
        <v>1165</v>
      </c>
      <c r="AU1306" s="16">
        <v>120</v>
      </c>
      <c r="AV1306" s="16">
        <v>5548</v>
      </c>
      <c r="AW1306" s="16">
        <v>316162735</v>
      </c>
      <c r="AX1306" s="16">
        <v>65504909</v>
      </c>
      <c r="AY1306" s="16">
        <v>3920847</v>
      </c>
      <c r="AZ1306" s="16">
        <v>1096</v>
      </c>
      <c r="BA1306" s="16">
        <v>56986</v>
      </c>
    </row>
    <row r="1307" spans="1:53">
      <c r="A1307" s="15" t="s">
        <v>1344</v>
      </c>
      <c r="B1307" s="15" t="s">
        <v>1345</v>
      </c>
      <c r="C1307" s="15" t="s">
        <v>1346</v>
      </c>
      <c r="D1307" s="15" t="s">
        <v>1347</v>
      </c>
      <c r="E1307" s="15" t="s">
        <v>1347</v>
      </c>
      <c r="F1307" s="15" t="s">
        <v>2059</v>
      </c>
      <c r="G1307" s="15" t="s">
        <v>2216</v>
      </c>
      <c r="H1307" s="15" t="s">
        <v>3716</v>
      </c>
      <c r="I1307" s="15" t="s">
        <v>1375</v>
      </c>
      <c r="J1307" s="15"/>
      <c r="K1307" s="16">
        <v>121</v>
      </c>
      <c r="L1307" s="16">
        <v>5361</v>
      </c>
      <c r="M1307" s="16">
        <v>5511</v>
      </c>
      <c r="N1307" s="16">
        <v>5391</v>
      </c>
      <c r="O1307" s="16">
        <v>71490725</v>
      </c>
      <c r="P1307" s="16">
        <v>37356833</v>
      </c>
      <c r="Q1307" s="16">
        <v>2237588</v>
      </c>
      <c r="R1307" s="16">
        <v>1014</v>
      </c>
      <c r="S1307" s="15"/>
      <c r="T1307" s="16">
        <v>119</v>
      </c>
      <c r="U1307" s="16">
        <v>5159</v>
      </c>
      <c r="V1307" s="16">
        <v>5050</v>
      </c>
      <c r="W1307" s="16">
        <v>5107</v>
      </c>
      <c r="X1307" s="16">
        <v>69842112</v>
      </c>
      <c r="Y1307" s="16">
        <v>8556004</v>
      </c>
      <c r="Z1307" s="16">
        <v>506764</v>
      </c>
      <c r="AA1307" s="16">
        <v>1052</v>
      </c>
      <c r="AC1307" s="16">
        <v>121</v>
      </c>
      <c r="AD1307" s="16">
        <v>5089</v>
      </c>
      <c r="AE1307" s="16">
        <v>5445</v>
      </c>
      <c r="AF1307" s="16">
        <v>5623</v>
      </c>
      <c r="AG1307" s="16">
        <v>79739176</v>
      </c>
      <c r="AH1307" s="16">
        <v>9265814</v>
      </c>
      <c r="AI1307" s="16">
        <v>555841</v>
      </c>
      <c r="AJ1307" s="16">
        <v>1139</v>
      </c>
      <c r="AL1307" s="16">
        <v>120</v>
      </c>
      <c r="AM1307" s="16">
        <v>6518</v>
      </c>
      <c r="AN1307" s="16">
        <v>6360</v>
      </c>
      <c r="AO1307" s="16">
        <v>5963</v>
      </c>
      <c r="AP1307" s="16">
        <v>95090722</v>
      </c>
      <c r="AQ1307" s="16">
        <v>10326258</v>
      </c>
      <c r="AR1307" s="16">
        <v>620654</v>
      </c>
      <c r="AS1307" s="16">
        <v>1165</v>
      </c>
      <c r="AU1307" s="16">
        <v>120</v>
      </c>
      <c r="AV1307" s="16">
        <v>5548</v>
      </c>
      <c r="AW1307" s="16">
        <v>316162735</v>
      </c>
      <c r="AX1307" s="16">
        <v>65504909</v>
      </c>
      <c r="AY1307" s="16">
        <v>3920847</v>
      </c>
      <c r="AZ1307" s="16">
        <v>1096</v>
      </c>
      <c r="BA1307" s="16">
        <v>56986</v>
      </c>
    </row>
    <row r="1308" spans="1:53">
      <c r="A1308" s="15" t="s">
        <v>1344</v>
      </c>
      <c r="B1308" s="15" t="s">
        <v>1345</v>
      </c>
      <c r="C1308" s="15" t="s">
        <v>1346</v>
      </c>
      <c r="D1308" s="15" t="s">
        <v>1347</v>
      </c>
      <c r="E1308" s="15" t="s">
        <v>1347</v>
      </c>
      <c r="F1308" s="15" t="s">
        <v>2059</v>
      </c>
      <c r="G1308" s="15" t="s">
        <v>2217</v>
      </c>
      <c r="H1308" s="15" t="s">
        <v>3716</v>
      </c>
      <c r="I1308" s="15" t="s">
        <v>1373</v>
      </c>
      <c r="J1308" s="15"/>
      <c r="K1308" s="16">
        <v>331</v>
      </c>
      <c r="L1308" s="16">
        <v>9408</v>
      </c>
      <c r="M1308" s="16">
        <v>9594</v>
      </c>
      <c r="N1308" s="16">
        <v>9837</v>
      </c>
      <c r="O1308" s="16">
        <v>144085658</v>
      </c>
      <c r="P1308" s="16">
        <v>67336606</v>
      </c>
      <c r="Q1308" s="16">
        <v>3873739</v>
      </c>
      <c r="R1308" s="16">
        <v>1153</v>
      </c>
      <c r="S1308" s="15"/>
      <c r="T1308" s="16">
        <v>317</v>
      </c>
      <c r="U1308" s="16">
        <v>9957</v>
      </c>
      <c r="V1308" s="16">
        <v>10108</v>
      </c>
      <c r="W1308" s="16">
        <v>10116</v>
      </c>
      <c r="X1308" s="16">
        <v>155065689</v>
      </c>
      <c r="Y1308" s="16">
        <v>18234896</v>
      </c>
      <c r="Z1308" s="16">
        <v>1035234</v>
      </c>
      <c r="AA1308" s="16">
        <v>1186</v>
      </c>
      <c r="AC1308" s="16">
        <v>316</v>
      </c>
      <c r="AD1308" s="16">
        <v>10187</v>
      </c>
      <c r="AE1308" s="16">
        <v>10098</v>
      </c>
      <c r="AF1308" s="16">
        <v>10203</v>
      </c>
      <c r="AG1308" s="16">
        <v>165490588</v>
      </c>
      <c r="AH1308" s="16">
        <v>15822007</v>
      </c>
      <c r="AI1308" s="16">
        <v>912777</v>
      </c>
      <c r="AJ1308" s="16">
        <v>1253</v>
      </c>
      <c r="AL1308" s="16">
        <v>314</v>
      </c>
      <c r="AM1308" s="16">
        <v>10832</v>
      </c>
      <c r="AN1308" s="16">
        <v>10873</v>
      </c>
      <c r="AO1308" s="16">
        <v>10878</v>
      </c>
      <c r="AP1308" s="16">
        <v>180002339</v>
      </c>
      <c r="AQ1308" s="16">
        <v>16116087</v>
      </c>
      <c r="AR1308" s="16">
        <v>938978</v>
      </c>
      <c r="AS1308" s="16">
        <v>1275</v>
      </c>
      <c r="AU1308" s="16">
        <v>320</v>
      </c>
      <c r="AV1308" s="16">
        <v>10174</v>
      </c>
      <c r="AW1308" s="16">
        <v>644644274</v>
      </c>
      <c r="AX1308" s="16">
        <v>117509596</v>
      </c>
      <c r="AY1308" s="16">
        <v>6760728</v>
      </c>
      <c r="AZ1308" s="16">
        <v>1218</v>
      </c>
      <c r="BA1308" s="16">
        <v>63360</v>
      </c>
    </row>
    <row r="1309" spans="1:53">
      <c r="A1309" s="15" t="s">
        <v>1344</v>
      </c>
      <c r="B1309" s="15" t="s">
        <v>1345</v>
      </c>
      <c r="C1309" s="15" t="s">
        <v>1346</v>
      </c>
      <c r="D1309" s="15" t="s">
        <v>1347</v>
      </c>
      <c r="E1309" s="15" t="s">
        <v>1347</v>
      </c>
      <c r="F1309" s="15" t="s">
        <v>2059</v>
      </c>
      <c r="G1309" s="15" t="s">
        <v>2218</v>
      </c>
      <c r="H1309" s="15" t="s">
        <v>3716</v>
      </c>
      <c r="I1309" s="15" t="s">
        <v>1375</v>
      </c>
      <c r="J1309" s="15"/>
      <c r="K1309" s="16">
        <v>331</v>
      </c>
      <c r="L1309" s="16">
        <v>9408</v>
      </c>
      <c r="M1309" s="16">
        <v>9594</v>
      </c>
      <c r="N1309" s="16">
        <v>9837</v>
      </c>
      <c r="O1309" s="16">
        <v>144085658</v>
      </c>
      <c r="P1309" s="16">
        <v>67336606</v>
      </c>
      <c r="Q1309" s="16">
        <v>3873739</v>
      </c>
      <c r="R1309" s="16">
        <v>1153</v>
      </c>
      <c r="S1309" s="15"/>
      <c r="T1309" s="16">
        <v>317</v>
      </c>
      <c r="U1309" s="16">
        <v>9957</v>
      </c>
      <c r="V1309" s="16">
        <v>10108</v>
      </c>
      <c r="W1309" s="16">
        <v>10116</v>
      </c>
      <c r="X1309" s="16">
        <v>155065689</v>
      </c>
      <c r="Y1309" s="16">
        <v>18234896</v>
      </c>
      <c r="Z1309" s="16">
        <v>1035234</v>
      </c>
      <c r="AA1309" s="16">
        <v>1186</v>
      </c>
      <c r="AC1309" s="16">
        <v>316</v>
      </c>
      <c r="AD1309" s="16">
        <v>10187</v>
      </c>
      <c r="AE1309" s="16">
        <v>10098</v>
      </c>
      <c r="AF1309" s="16">
        <v>10203</v>
      </c>
      <c r="AG1309" s="16">
        <v>165490588</v>
      </c>
      <c r="AH1309" s="16">
        <v>15822007</v>
      </c>
      <c r="AI1309" s="16">
        <v>912777</v>
      </c>
      <c r="AJ1309" s="16">
        <v>1253</v>
      </c>
      <c r="AL1309" s="16">
        <v>314</v>
      </c>
      <c r="AM1309" s="16">
        <v>10832</v>
      </c>
      <c r="AN1309" s="16">
        <v>10873</v>
      </c>
      <c r="AO1309" s="16">
        <v>10878</v>
      </c>
      <c r="AP1309" s="16">
        <v>180002339</v>
      </c>
      <c r="AQ1309" s="16">
        <v>16116087</v>
      </c>
      <c r="AR1309" s="16">
        <v>938978</v>
      </c>
      <c r="AS1309" s="16">
        <v>1275</v>
      </c>
      <c r="AU1309" s="16">
        <v>320</v>
      </c>
      <c r="AV1309" s="16">
        <v>10174</v>
      </c>
      <c r="AW1309" s="16">
        <v>644644274</v>
      </c>
      <c r="AX1309" s="16">
        <v>117509596</v>
      </c>
      <c r="AY1309" s="16">
        <v>6760728</v>
      </c>
      <c r="AZ1309" s="16">
        <v>1218</v>
      </c>
      <c r="BA1309" s="16">
        <v>63360</v>
      </c>
    </row>
    <row r="1310" spans="1:53">
      <c r="A1310" s="15" t="s">
        <v>1344</v>
      </c>
      <c r="B1310" s="15" t="s">
        <v>1345</v>
      </c>
      <c r="C1310" s="15" t="s">
        <v>1346</v>
      </c>
      <c r="D1310" s="15" t="s">
        <v>1347</v>
      </c>
      <c r="E1310" s="15" t="s">
        <v>1347</v>
      </c>
      <c r="F1310" s="15" t="s">
        <v>2059</v>
      </c>
      <c r="G1310" s="15" t="s">
        <v>1747</v>
      </c>
      <c r="H1310" s="15" t="s">
        <v>3716</v>
      </c>
      <c r="I1310" s="15" t="s">
        <v>1371</v>
      </c>
      <c r="J1310" s="15"/>
      <c r="K1310" s="16">
        <v>1579</v>
      </c>
      <c r="L1310" s="16">
        <v>14965</v>
      </c>
      <c r="M1310" s="16">
        <v>15208</v>
      </c>
      <c r="N1310" s="16">
        <v>15369</v>
      </c>
      <c r="O1310" s="16">
        <v>347237946</v>
      </c>
      <c r="P1310" s="16">
        <v>97085855</v>
      </c>
      <c r="Q1310" s="16">
        <v>4475713</v>
      </c>
      <c r="R1310" s="16">
        <v>1760</v>
      </c>
      <c r="S1310" s="15"/>
      <c r="T1310" s="16">
        <v>1611</v>
      </c>
      <c r="U1310" s="16">
        <v>15739</v>
      </c>
      <c r="V1310" s="16">
        <v>16020</v>
      </c>
      <c r="W1310" s="16">
        <v>16366</v>
      </c>
      <c r="X1310" s="16">
        <v>314449357</v>
      </c>
      <c r="Y1310" s="16">
        <v>19504562</v>
      </c>
      <c r="Z1310" s="16">
        <v>870460</v>
      </c>
      <c r="AA1310" s="16">
        <v>1508</v>
      </c>
      <c r="AC1310" s="16">
        <v>1643</v>
      </c>
      <c r="AD1310" s="16">
        <v>16765</v>
      </c>
      <c r="AE1310" s="16">
        <v>16964</v>
      </c>
      <c r="AF1310" s="16">
        <v>17052</v>
      </c>
      <c r="AG1310" s="16">
        <v>318377791</v>
      </c>
      <c r="AH1310" s="16">
        <v>16620401</v>
      </c>
      <c r="AI1310" s="16">
        <v>742724</v>
      </c>
      <c r="AJ1310" s="16">
        <v>1447</v>
      </c>
      <c r="AL1310" s="16">
        <v>1707</v>
      </c>
      <c r="AM1310" s="16">
        <v>17348</v>
      </c>
      <c r="AN1310" s="16">
        <v>17657</v>
      </c>
      <c r="AO1310" s="16">
        <v>17932</v>
      </c>
      <c r="AP1310" s="16">
        <v>429835612</v>
      </c>
      <c r="AQ1310" s="16">
        <v>16751363</v>
      </c>
      <c r="AR1310" s="16">
        <v>723795</v>
      </c>
      <c r="AS1310" s="16">
        <v>1874</v>
      </c>
      <c r="AU1310" s="16">
        <v>1635</v>
      </c>
      <c r="AV1310" s="16">
        <v>16449</v>
      </c>
      <c r="AW1310" s="16">
        <v>1409900706</v>
      </c>
      <c r="AX1310" s="16">
        <v>149962181</v>
      </c>
      <c r="AY1310" s="16">
        <v>6812692</v>
      </c>
      <c r="AZ1310" s="16">
        <v>1648</v>
      </c>
      <c r="BA1310" s="16">
        <v>85715</v>
      </c>
    </row>
    <row r="1311" spans="1:53">
      <c r="A1311" s="15" t="s">
        <v>1344</v>
      </c>
      <c r="B1311" s="15" t="s">
        <v>1345</v>
      </c>
      <c r="C1311" s="15" t="s">
        <v>1346</v>
      </c>
      <c r="D1311" s="15" t="s">
        <v>1347</v>
      </c>
      <c r="E1311" s="15" t="s">
        <v>1347</v>
      </c>
      <c r="F1311" s="15" t="s">
        <v>2059</v>
      </c>
      <c r="G1311" s="15" t="s">
        <v>1748</v>
      </c>
      <c r="H1311" s="15" t="s">
        <v>3716</v>
      </c>
      <c r="I1311" s="15" t="s">
        <v>1373</v>
      </c>
      <c r="J1311" s="15"/>
      <c r="K1311" s="16">
        <v>1579</v>
      </c>
      <c r="L1311" s="16">
        <v>14965</v>
      </c>
      <c r="M1311" s="16">
        <v>15208</v>
      </c>
      <c r="N1311" s="16">
        <v>15369</v>
      </c>
      <c r="O1311" s="16">
        <v>347237946</v>
      </c>
      <c r="P1311" s="16">
        <v>97085855</v>
      </c>
      <c r="Q1311" s="16">
        <v>4475713</v>
      </c>
      <c r="R1311" s="16">
        <v>1760</v>
      </c>
      <c r="S1311" s="15"/>
      <c r="T1311" s="16">
        <v>1611</v>
      </c>
      <c r="U1311" s="16">
        <v>15739</v>
      </c>
      <c r="V1311" s="16">
        <v>16020</v>
      </c>
      <c r="W1311" s="16">
        <v>16366</v>
      </c>
      <c r="X1311" s="16">
        <v>314449357</v>
      </c>
      <c r="Y1311" s="16">
        <v>19504562</v>
      </c>
      <c r="Z1311" s="16">
        <v>870460</v>
      </c>
      <c r="AA1311" s="16">
        <v>1508</v>
      </c>
      <c r="AC1311" s="16">
        <v>1643</v>
      </c>
      <c r="AD1311" s="16">
        <v>16765</v>
      </c>
      <c r="AE1311" s="16">
        <v>16964</v>
      </c>
      <c r="AF1311" s="16">
        <v>17052</v>
      </c>
      <c r="AG1311" s="16">
        <v>318377791</v>
      </c>
      <c r="AH1311" s="16">
        <v>16620401</v>
      </c>
      <c r="AI1311" s="16">
        <v>742724</v>
      </c>
      <c r="AJ1311" s="16">
        <v>1447</v>
      </c>
      <c r="AL1311" s="16">
        <v>1707</v>
      </c>
      <c r="AM1311" s="16">
        <v>17348</v>
      </c>
      <c r="AN1311" s="16">
        <v>17657</v>
      </c>
      <c r="AO1311" s="16">
        <v>17932</v>
      </c>
      <c r="AP1311" s="16">
        <v>429835612</v>
      </c>
      <c r="AQ1311" s="16">
        <v>16751363</v>
      </c>
      <c r="AR1311" s="16">
        <v>723795</v>
      </c>
      <c r="AS1311" s="16">
        <v>1874</v>
      </c>
      <c r="AU1311" s="16">
        <v>1635</v>
      </c>
      <c r="AV1311" s="16">
        <v>16449</v>
      </c>
      <c r="AW1311" s="16">
        <v>1409900706</v>
      </c>
      <c r="AX1311" s="16">
        <v>149962181</v>
      </c>
      <c r="AY1311" s="16">
        <v>6812692</v>
      </c>
      <c r="AZ1311" s="16">
        <v>1648</v>
      </c>
      <c r="BA1311" s="16">
        <v>85715</v>
      </c>
    </row>
    <row r="1312" spans="1:53">
      <c r="A1312" s="15" t="s">
        <v>1344</v>
      </c>
      <c r="B1312" s="15" t="s">
        <v>1345</v>
      </c>
      <c r="C1312" s="15" t="s">
        <v>1346</v>
      </c>
      <c r="D1312" s="15" t="s">
        <v>1347</v>
      </c>
      <c r="E1312" s="15" t="s">
        <v>1347</v>
      </c>
      <c r="F1312" s="15" t="s">
        <v>2059</v>
      </c>
      <c r="G1312" s="15" t="s">
        <v>1749</v>
      </c>
      <c r="H1312" s="15" t="s">
        <v>3716</v>
      </c>
      <c r="I1312" s="15" t="s">
        <v>1375</v>
      </c>
      <c r="J1312" s="15"/>
      <c r="K1312" s="16">
        <v>1579</v>
      </c>
      <c r="L1312" s="16">
        <v>14965</v>
      </c>
      <c r="M1312" s="16">
        <v>15208</v>
      </c>
      <c r="N1312" s="16">
        <v>15369</v>
      </c>
      <c r="O1312" s="16">
        <v>347237946</v>
      </c>
      <c r="P1312" s="16">
        <v>97085855</v>
      </c>
      <c r="Q1312" s="16">
        <v>4475713</v>
      </c>
      <c r="R1312" s="16">
        <v>1760</v>
      </c>
      <c r="S1312" s="15"/>
      <c r="T1312" s="16">
        <v>1611</v>
      </c>
      <c r="U1312" s="16">
        <v>15739</v>
      </c>
      <c r="V1312" s="16">
        <v>16020</v>
      </c>
      <c r="W1312" s="16">
        <v>16366</v>
      </c>
      <c r="X1312" s="16">
        <v>314449357</v>
      </c>
      <c r="Y1312" s="16">
        <v>19504562</v>
      </c>
      <c r="Z1312" s="16">
        <v>870460</v>
      </c>
      <c r="AA1312" s="16">
        <v>1508</v>
      </c>
      <c r="AC1312" s="16">
        <v>1643</v>
      </c>
      <c r="AD1312" s="16">
        <v>16765</v>
      </c>
      <c r="AE1312" s="16">
        <v>16964</v>
      </c>
      <c r="AF1312" s="16">
        <v>17052</v>
      </c>
      <c r="AG1312" s="16">
        <v>318377791</v>
      </c>
      <c r="AH1312" s="16">
        <v>16620401</v>
      </c>
      <c r="AI1312" s="16">
        <v>742724</v>
      </c>
      <c r="AJ1312" s="16">
        <v>1447</v>
      </c>
      <c r="AL1312" s="16">
        <v>1707</v>
      </c>
      <c r="AM1312" s="16">
        <v>17348</v>
      </c>
      <c r="AN1312" s="16">
        <v>17657</v>
      </c>
      <c r="AO1312" s="16">
        <v>17932</v>
      </c>
      <c r="AP1312" s="16">
        <v>429835612</v>
      </c>
      <c r="AQ1312" s="16">
        <v>16751363</v>
      </c>
      <c r="AR1312" s="16">
        <v>723795</v>
      </c>
      <c r="AS1312" s="16">
        <v>1874</v>
      </c>
      <c r="AU1312" s="16">
        <v>1635</v>
      </c>
      <c r="AV1312" s="16">
        <v>16449</v>
      </c>
      <c r="AW1312" s="16">
        <v>1409900706</v>
      </c>
      <c r="AX1312" s="16">
        <v>149962181</v>
      </c>
      <c r="AY1312" s="16">
        <v>6812692</v>
      </c>
      <c r="AZ1312" s="16">
        <v>1648</v>
      </c>
      <c r="BA1312" s="16">
        <v>85715</v>
      </c>
    </row>
    <row r="1313" spans="1:53">
      <c r="A1313" s="15" t="s">
        <v>1344</v>
      </c>
      <c r="B1313" s="15" t="s">
        <v>1345</v>
      </c>
      <c r="C1313" s="15" t="s">
        <v>1346</v>
      </c>
      <c r="D1313" s="15" t="s">
        <v>1347</v>
      </c>
      <c r="E1313" s="15" t="s">
        <v>1347</v>
      </c>
      <c r="F1313" s="15" t="s">
        <v>2059</v>
      </c>
      <c r="G1313" s="15" t="s">
        <v>1750</v>
      </c>
      <c r="H1313" s="15" t="s">
        <v>3716</v>
      </c>
      <c r="I1313" s="15" t="s">
        <v>1371</v>
      </c>
      <c r="J1313" s="15"/>
      <c r="K1313" s="16">
        <v>875</v>
      </c>
      <c r="L1313" s="16">
        <v>22608</v>
      </c>
      <c r="M1313" s="16">
        <v>24576</v>
      </c>
      <c r="N1313" s="16">
        <v>25035</v>
      </c>
      <c r="O1313" s="16">
        <v>343857678</v>
      </c>
      <c r="P1313" s="16">
        <v>159626038</v>
      </c>
      <c r="Q1313" s="16">
        <v>9526658</v>
      </c>
      <c r="R1313" s="16">
        <v>1099</v>
      </c>
      <c r="S1313" s="15"/>
      <c r="T1313" s="16">
        <v>863</v>
      </c>
      <c r="U1313" s="16">
        <v>26061</v>
      </c>
      <c r="V1313" s="16">
        <v>27048</v>
      </c>
      <c r="W1313" s="16">
        <v>28590</v>
      </c>
      <c r="X1313" s="16">
        <v>414667909</v>
      </c>
      <c r="Y1313" s="16">
        <v>45808182</v>
      </c>
      <c r="Z1313" s="16">
        <v>2734622</v>
      </c>
      <c r="AA1313" s="16">
        <v>1171</v>
      </c>
      <c r="AC1313" s="16">
        <v>868</v>
      </c>
      <c r="AD1313" s="16">
        <v>29607</v>
      </c>
      <c r="AE1313" s="16">
        <v>30070</v>
      </c>
      <c r="AF1313" s="16">
        <v>30054</v>
      </c>
      <c r="AG1313" s="16">
        <v>512537248</v>
      </c>
      <c r="AH1313" s="16">
        <v>43376729</v>
      </c>
      <c r="AI1313" s="16">
        <v>2569103</v>
      </c>
      <c r="AJ1313" s="16">
        <v>1318</v>
      </c>
      <c r="AL1313" s="16">
        <v>868</v>
      </c>
      <c r="AM1313" s="16">
        <v>29815</v>
      </c>
      <c r="AN1313" s="16">
        <v>28935</v>
      </c>
      <c r="AO1313" s="16">
        <v>27753</v>
      </c>
      <c r="AP1313" s="16">
        <v>508010267</v>
      </c>
      <c r="AQ1313" s="16">
        <v>28127026</v>
      </c>
      <c r="AR1313" s="16">
        <v>1660449</v>
      </c>
      <c r="AS1313" s="16">
        <v>1355</v>
      </c>
      <c r="AU1313" s="16">
        <v>869</v>
      </c>
      <c r="AV1313" s="16">
        <v>27513</v>
      </c>
      <c r="AW1313" s="16">
        <v>1779073102</v>
      </c>
      <c r="AX1313" s="16">
        <v>276937975</v>
      </c>
      <c r="AY1313" s="16">
        <v>16490832</v>
      </c>
      <c r="AZ1313" s="16">
        <v>1244</v>
      </c>
      <c r="BA1313" s="16">
        <v>64664</v>
      </c>
    </row>
    <row r="1314" spans="1:53">
      <c r="A1314" s="15" t="s">
        <v>1344</v>
      </c>
      <c r="B1314" s="15" t="s">
        <v>1345</v>
      </c>
      <c r="C1314" s="15" t="s">
        <v>1346</v>
      </c>
      <c r="D1314" s="15" t="s">
        <v>1347</v>
      </c>
      <c r="E1314" s="15" t="s">
        <v>1347</v>
      </c>
      <c r="F1314" s="15" t="s">
        <v>2059</v>
      </c>
      <c r="G1314" s="15" t="s">
        <v>1751</v>
      </c>
      <c r="H1314" s="15" t="s">
        <v>3716</v>
      </c>
      <c r="I1314" s="15" t="s">
        <v>1373</v>
      </c>
      <c r="J1314" s="15"/>
      <c r="K1314" s="16">
        <v>875</v>
      </c>
      <c r="L1314" s="16">
        <v>22608</v>
      </c>
      <c r="M1314" s="16">
        <v>24576</v>
      </c>
      <c r="N1314" s="16">
        <v>25035</v>
      </c>
      <c r="O1314" s="16">
        <v>343857678</v>
      </c>
      <c r="P1314" s="16">
        <v>159626038</v>
      </c>
      <c r="Q1314" s="16">
        <v>9526658</v>
      </c>
      <c r="R1314" s="16">
        <v>1099</v>
      </c>
      <c r="S1314" s="15"/>
      <c r="T1314" s="16">
        <v>863</v>
      </c>
      <c r="U1314" s="16">
        <v>26061</v>
      </c>
      <c r="V1314" s="16">
        <v>27048</v>
      </c>
      <c r="W1314" s="16">
        <v>28590</v>
      </c>
      <c r="X1314" s="16">
        <v>414667909</v>
      </c>
      <c r="Y1314" s="16">
        <v>45808182</v>
      </c>
      <c r="Z1314" s="16">
        <v>2734622</v>
      </c>
      <c r="AA1314" s="16">
        <v>1171</v>
      </c>
      <c r="AC1314" s="16">
        <v>868</v>
      </c>
      <c r="AD1314" s="16">
        <v>29607</v>
      </c>
      <c r="AE1314" s="16">
        <v>30070</v>
      </c>
      <c r="AF1314" s="16">
        <v>30054</v>
      </c>
      <c r="AG1314" s="16">
        <v>512537248</v>
      </c>
      <c r="AH1314" s="16">
        <v>43376729</v>
      </c>
      <c r="AI1314" s="16">
        <v>2569103</v>
      </c>
      <c r="AJ1314" s="16">
        <v>1318</v>
      </c>
      <c r="AL1314" s="16">
        <v>868</v>
      </c>
      <c r="AM1314" s="16">
        <v>29815</v>
      </c>
      <c r="AN1314" s="16">
        <v>28935</v>
      </c>
      <c r="AO1314" s="16">
        <v>27753</v>
      </c>
      <c r="AP1314" s="16">
        <v>508010267</v>
      </c>
      <c r="AQ1314" s="16">
        <v>28127026</v>
      </c>
      <c r="AR1314" s="16">
        <v>1660449</v>
      </c>
      <c r="AS1314" s="16">
        <v>1355</v>
      </c>
      <c r="AU1314" s="16">
        <v>869</v>
      </c>
      <c r="AV1314" s="16">
        <v>27513</v>
      </c>
      <c r="AW1314" s="16">
        <v>1779073102</v>
      </c>
      <c r="AX1314" s="16">
        <v>276937975</v>
      </c>
      <c r="AY1314" s="16">
        <v>16490832</v>
      </c>
      <c r="AZ1314" s="16">
        <v>1244</v>
      </c>
      <c r="BA1314" s="16">
        <v>64664</v>
      </c>
    </row>
    <row r="1315" spans="1:53">
      <c r="A1315" s="15" t="s">
        <v>1344</v>
      </c>
      <c r="B1315" s="15" t="s">
        <v>1345</v>
      </c>
      <c r="C1315" s="15" t="s">
        <v>1346</v>
      </c>
      <c r="D1315" s="15" t="s">
        <v>1347</v>
      </c>
      <c r="E1315" s="15" t="s">
        <v>1347</v>
      </c>
      <c r="F1315" s="15" t="s">
        <v>2059</v>
      </c>
      <c r="G1315" s="15" t="s">
        <v>1752</v>
      </c>
      <c r="H1315" s="15" t="s">
        <v>3716</v>
      </c>
      <c r="I1315" s="15" t="s">
        <v>1375</v>
      </c>
      <c r="J1315" s="15"/>
      <c r="K1315" s="16">
        <v>875</v>
      </c>
      <c r="L1315" s="16">
        <v>22608</v>
      </c>
      <c r="M1315" s="16">
        <v>24576</v>
      </c>
      <c r="N1315" s="16">
        <v>25035</v>
      </c>
      <c r="O1315" s="16">
        <v>343857678</v>
      </c>
      <c r="P1315" s="16">
        <v>159626038</v>
      </c>
      <c r="Q1315" s="16">
        <v>9526658</v>
      </c>
      <c r="R1315" s="16">
        <v>1099</v>
      </c>
      <c r="S1315" s="15"/>
      <c r="T1315" s="16">
        <v>863</v>
      </c>
      <c r="U1315" s="16">
        <v>26061</v>
      </c>
      <c r="V1315" s="16">
        <v>27048</v>
      </c>
      <c r="W1315" s="16">
        <v>28590</v>
      </c>
      <c r="X1315" s="16">
        <v>414667909</v>
      </c>
      <c r="Y1315" s="16">
        <v>45808182</v>
      </c>
      <c r="Z1315" s="16">
        <v>2734622</v>
      </c>
      <c r="AA1315" s="16">
        <v>1171</v>
      </c>
      <c r="AC1315" s="16">
        <v>868</v>
      </c>
      <c r="AD1315" s="16">
        <v>29607</v>
      </c>
      <c r="AE1315" s="16">
        <v>30070</v>
      </c>
      <c r="AF1315" s="16">
        <v>30054</v>
      </c>
      <c r="AG1315" s="16">
        <v>512537248</v>
      </c>
      <c r="AH1315" s="16">
        <v>43376729</v>
      </c>
      <c r="AI1315" s="16">
        <v>2569103</v>
      </c>
      <c r="AJ1315" s="16">
        <v>1318</v>
      </c>
      <c r="AL1315" s="16">
        <v>868</v>
      </c>
      <c r="AM1315" s="16">
        <v>29815</v>
      </c>
      <c r="AN1315" s="16">
        <v>28935</v>
      </c>
      <c r="AO1315" s="16">
        <v>27753</v>
      </c>
      <c r="AP1315" s="16">
        <v>508010267</v>
      </c>
      <c r="AQ1315" s="16">
        <v>28127026</v>
      </c>
      <c r="AR1315" s="16">
        <v>1660449</v>
      </c>
      <c r="AS1315" s="16">
        <v>1355</v>
      </c>
      <c r="AU1315" s="16">
        <v>869</v>
      </c>
      <c r="AV1315" s="16">
        <v>27513</v>
      </c>
      <c r="AW1315" s="16">
        <v>1779073102</v>
      </c>
      <c r="AX1315" s="16">
        <v>276937975</v>
      </c>
      <c r="AY1315" s="16">
        <v>16490832</v>
      </c>
      <c r="AZ1315" s="16">
        <v>1244</v>
      </c>
      <c r="BA1315" s="16">
        <v>64664</v>
      </c>
    </row>
    <row r="1316" spans="1:53">
      <c r="A1316" s="15" t="s">
        <v>1344</v>
      </c>
      <c r="B1316" s="15" t="s">
        <v>1345</v>
      </c>
      <c r="C1316" s="15" t="s">
        <v>1346</v>
      </c>
      <c r="D1316" s="15" t="s">
        <v>1347</v>
      </c>
      <c r="E1316" s="15" t="s">
        <v>1347</v>
      </c>
      <c r="F1316" s="15" t="s">
        <v>2059</v>
      </c>
      <c r="G1316" s="15" t="s">
        <v>1753</v>
      </c>
      <c r="H1316" s="15" t="s">
        <v>3716</v>
      </c>
      <c r="I1316" s="15" t="s">
        <v>1371</v>
      </c>
      <c r="J1316" s="15"/>
      <c r="K1316" s="16">
        <v>454</v>
      </c>
      <c r="L1316" s="16">
        <v>9712</v>
      </c>
      <c r="M1316" s="16">
        <v>10015</v>
      </c>
      <c r="N1316" s="16">
        <v>10230</v>
      </c>
      <c r="O1316" s="16">
        <v>143698226</v>
      </c>
      <c r="P1316" s="16">
        <v>65369213</v>
      </c>
      <c r="Q1316" s="16">
        <v>3840016</v>
      </c>
      <c r="R1316" s="16">
        <v>1107</v>
      </c>
      <c r="S1316" s="15"/>
      <c r="T1316" s="16">
        <v>446</v>
      </c>
      <c r="U1316" s="16">
        <v>10318</v>
      </c>
      <c r="V1316" s="16">
        <v>10599</v>
      </c>
      <c r="W1316" s="16">
        <v>10765</v>
      </c>
      <c r="X1316" s="16">
        <v>160087353</v>
      </c>
      <c r="Y1316" s="16">
        <v>19810299</v>
      </c>
      <c r="Z1316" s="16">
        <v>1102430</v>
      </c>
      <c r="AA1316" s="16">
        <v>1166</v>
      </c>
      <c r="AC1316" s="16">
        <v>447</v>
      </c>
      <c r="AD1316" s="16">
        <v>10850</v>
      </c>
      <c r="AE1316" s="16">
        <v>11000</v>
      </c>
      <c r="AF1316" s="16">
        <v>10855</v>
      </c>
      <c r="AG1316" s="16">
        <v>183836911</v>
      </c>
      <c r="AH1316" s="16">
        <v>14866196</v>
      </c>
      <c r="AI1316" s="16">
        <v>845862</v>
      </c>
      <c r="AJ1316" s="16">
        <v>1297</v>
      </c>
      <c r="AL1316" s="16">
        <v>447</v>
      </c>
      <c r="AM1316" s="16">
        <v>10787</v>
      </c>
      <c r="AN1316" s="16">
        <v>10561</v>
      </c>
      <c r="AO1316" s="16">
        <v>10347</v>
      </c>
      <c r="AP1316" s="16">
        <v>183771766</v>
      </c>
      <c r="AQ1316" s="16">
        <v>12819798</v>
      </c>
      <c r="AR1316" s="16">
        <v>741048</v>
      </c>
      <c r="AS1316" s="16">
        <v>1338</v>
      </c>
      <c r="AU1316" s="16">
        <v>449</v>
      </c>
      <c r="AV1316" s="16">
        <v>10503</v>
      </c>
      <c r="AW1316" s="16">
        <v>671394256</v>
      </c>
      <c r="AX1316" s="16">
        <v>112865506</v>
      </c>
      <c r="AY1316" s="16">
        <v>6529356</v>
      </c>
      <c r="AZ1316" s="16">
        <v>1229</v>
      </c>
      <c r="BA1316" s="16">
        <v>63923</v>
      </c>
    </row>
    <row r="1317" spans="1:53">
      <c r="A1317" s="15" t="s">
        <v>1344</v>
      </c>
      <c r="B1317" s="15" t="s">
        <v>1345</v>
      </c>
      <c r="C1317" s="15" t="s">
        <v>1346</v>
      </c>
      <c r="D1317" s="15" t="s">
        <v>1347</v>
      </c>
      <c r="E1317" s="15" t="s">
        <v>1347</v>
      </c>
      <c r="F1317" s="15" t="s">
        <v>2059</v>
      </c>
      <c r="G1317" s="15" t="s">
        <v>1754</v>
      </c>
      <c r="H1317" s="15" t="s">
        <v>3716</v>
      </c>
      <c r="I1317" s="15" t="s">
        <v>1373</v>
      </c>
      <c r="J1317" s="15"/>
      <c r="K1317" s="16">
        <v>454</v>
      </c>
      <c r="L1317" s="16">
        <v>9712</v>
      </c>
      <c r="M1317" s="16">
        <v>10015</v>
      </c>
      <c r="N1317" s="16">
        <v>10230</v>
      </c>
      <c r="O1317" s="16">
        <v>143698226</v>
      </c>
      <c r="P1317" s="16">
        <v>65369213</v>
      </c>
      <c r="Q1317" s="16">
        <v>3840016</v>
      </c>
      <c r="R1317" s="16">
        <v>1107</v>
      </c>
      <c r="S1317" s="15"/>
      <c r="T1317" s="16">
        <v>446</v>
      </c>
      <c r="U1317" s="16">
        <v>10318</v>
      </c>
      <c r="V1317" s="16">
        <v>10599</v>
      </c>
      <c r="W1317" s="16">
        <v>10765</v>
      </c>
      <c r="X1317" s="16">
        <v>160087353</v>
      </c>
      <c r="Y1317" s="16">
        <v>19810299</v>
      </c>
      <c r="Z1317" s="16">
        <v>1102430</v>
      </c>
      <c r="AA1317" s="16">
        <v>1166</v>
      </c>
      <c r="AC1317" s="16">
        <v>447</v>
      </c>
      <c r="AD1317" s="16">
        <v>10850</v>
      </c>
      <c r="AE1317" s="16">
        <v>11000</v>
      </c>
      <c r="AF1317" s="16">
        <v>10855</v>
      </c>
      <c r="AG1317" s="16">
        <v>183836911</v>
      </c>
      <c r="AH1317" s="16">
        <v>14866196</v>
      </c>
      <c r="AI1317" s="16">
        <v>845862</v>
      </c>
      <c r="AJ1317" s="16">
        <v>1297</v>
      </c>
      <c r="AL1317" s="16">
        <v>447</v>
      </c>
      <c r="AM1317" s="16">
        <v>10787</v>
      </c>
      <c r="AN1317" s="16">
        <v>10561</v>
      </c>
      <c r="AO1317" s="16">
        <v>10347</v>
      </c>
      <c r="AP1317" s="16">
        <v>183771766</v>
      </c>
      <c r="AQ1317" s="16">
        <v>12819798</v>
      </c>
      <c r="AR1317" s="16">
        <v>741048</v>
      </c>
      <c r="AS1317" s="16">
        <v>1338</v>
      </c>
      <c r="AU1317" s="16">
        <v>449</v>
      </c>
      <c r="AV1317" s="16">
        <v>10503</v>
      </c>
      <c r="AW1317" s="16">
        <v>671394256</v>
      </c>
      <c r="AX1317" s="16">
        <v>112865506</v>
      </c>
      <c r="AY1317" s="16">
        <v>6529356</v>
      </c>
      <c r="AZ1317" s="16">
        <v>1229</v>
      </c>
      <c r="BA1317" s="16">
        <v>63923</v>
      </c>
    </row>
    <row r="1318" spans="1:53">
      <c r="A1318" s="15" t="s">
        <v>1344</v>
      </c>
      <c r="B1318" s="15" t="s">
        <v>1345</v>
      </c>
      <c r="C1318" s="15" t="s">
        <v>1346</v>
      </c>
      <c r="D1318" s="15" t="s">
        <v>1347</v>
      </c>
      <c r="E1318" s="15" t="s">
        <v>1347</v>
      </c>
      <c r="F1318" s="15" t="s">
        <v>2059</v>
      </c>
      <c r="G1318" s="15" t="s">
        <v>1755</v>
      </c>
      <c r="H1318" s="15" t="s">
        <v>3716</v>
      </c>
      <c r="I1318" s="15" t="s">
        <v>1375</v>
      </c>
      <c r="J1318" s="15"/>
      <c r="K1318" s="16">
        <v>454</v>
      </c>
      <c r="L1318" s="16">
        <v>9712</v>
      </c>
      <c r="M1318" s="16">
        <v>10015</v>
      </c>
      <c r="N1318" s="16">
        <v>10230</v>
      </c>
      <c r="O1318" s="16">
        <v>143698226</v>
      </c>
      <c r="P1318" s="16">
        <v>65369213</v>
      </c>
      <c r="Q1318" s="16">
        <v>3840016</v>
      </c>
      <c r="R1318" s="16">
        <v>1107</v>
      </c>
      <c r="S1318" s="15"/>
      <c r="T1318" s="16">
        <v>446</v>
      </c>
      <c r="U1318" s="16">
        <v>10318</v>
      </c>
      <c r="V1318" s="16">
        <v>10599</v>
      </c>
      <c r="W1318" s="16">
        <v>10765</v>
      </c>
      <c r="X1318" s="16">
        <v>160087353</v>
      </c>
      <c r="Y1318" s="16">
        <v>19810299</v>
      </c>
      <c r="Z1318" s="16">
        <v>1102430</v>
      </c>
      <c r="AA1318" s="16">
        <v>1166</v>
      </c>
      <c r="AC1318" s="16">
        <v>447</v>
      </c>
      <c r="AD1318" s="16">
        <v>10850</v>
      </c>
      <c r="AE1318" s="16">
        <v>11000</v>
      </c>
      <c r="AF1318" s="16">
        <v>10855</v>
      </c>
      <c r="AG1318" s="16">
        <v>183836911</v>
      </c>
      <c r="AH1318" s="16">
        <v>14866196</v>
      </c>
      <c r="AI1318" s="16">
        <v>845862</v>
      </c>
      <c r="AJ1318" s="16">
        <v>1297</v>
      </c>
      <c r="AL1318" s="16">
        <v>447</v>
      </c>
      <c r="AM1318" s="16">
        <v>10787</v>
      </c>
      <c r="AN1318" s="16">
        <v>10561</v>
      </c>
      <c r="AO1318" s="16">
        <v>10347</v>
      </c>
      <c r="AP1318" s="16">
        <v>183771766</v>
      </c>
      <c r="AQ1318" s="16">
        <v>12819798</v>
      </c>
      <c r="AR1318" s="16">
        <v>741048</v>
      </c>
      <c r="AS1318" s="16">
        <v>1338</v>
      </c>
      <c r="AU1318" s="16">
        <v>449</v>
      </c>
      <c r="AV1318" s="16">
        <v>10503</v>
      </c>
      <c r="AW1318" s="16">
        <v>671394256</v>
      </c>
      <c r="AX1318" s="16">
        <v>112865506</v>
      </c>
      <c r="AY1318" s="16">
        <v>6529356</v>
      </c>
      <c r="AZ1318" s="16">
        <v>1229</v>
      </c>
      <c r="BA1318" s="16">
        <v>63923</v>
      </c>
    </row>
    <row r="1319" spans="1:53">
      <c r="A1319" s="15" t="s">
        <v>1344</v>
      </c>
      <c r="B1319" s="15" t="s">
        <v>1345</v>
      </c>
      <c r="C1319" s="15" t="s">
        <v>1346</v>
      </c>
      <c r="D1319" s="15" t="s">
        <v>1347</v>
      </c>
      <c r="E1319" s="15" t="s">
        <v>1347</v>
      </c>
      <c r="F1319" s="15" t="s">
        <v>2059</v>
      </c>
      <c r="G1319" s="15" t="s">
        <v>1756</v>
      </c>
      <c r="H1319" s="15" t="s">
        <v>3716</v>
      </c>
      <c r="I1319" s="15" t="s">
        <v>1369</v>
      </c>
      <c r="J1319" s="15"/>
      <c r="K1319" s="16">
        <v>44122</v>
      </c>
      <c r="L1319" s="16">
        <v>543007</v>
      </c>
      <c r="M1319" s="16">
        <v>556198</v>
      </c>
      <c r="N1319" s="16">
        <v>568049</v>
      </c>
      <c r="O1319" s="16">
        <v>5029623923</v>
      </c>
      <c r="P1319" s="16">
        <v>3007680505</v>
      </c>
      <c r="Q1319" s="16">
        <v>160343579</v>
      </c>
      <c r="R1319" s="16">
        <v>696</v>
      </c>
      <c r="S1319" s="15"/>
      <c r="T1319" s="16">
        <v>44286</v>
      </c>
      <c r="U1319" s="16">
        <v>584778</v>
      </c>
      <c r="V1319" s="16">
        <v>593292</v>
      </c>
      <c r="W1319" s="16">
        <v>606291</v>
      </c>
      <c r="X1319" s="16">
        <v>5835765857</v>
      </c>
      <c r="Y1319" s="16">
        <v>1169821948</v>
      </c>
      <c r="Z1319" s="16">
        <v>61650147</v>
      </c>
      <c r="AA1319" s="16">
        <v>755</v>
      </c>
      <c r="AC1319" s="16">
        <v>44616</v>
      </c>
      <c r="AD1319" s="16">
        <v>618821</v>
      </c>
      <c r="AE1319" s="16">
        <v>626862</v>
      </c>
      <c r="AF1319" s="16">
        <v>629946</v>
      </c>
      <c r="AG1319" s="16">
        <v>6559567156</v>
      </c>
      <c r="AH1319" s="16">
        <v>943515467</v>
      </c>
      <c r="AI1319" s="16">
        <v>49801919</v>
      </c>
      <c r="AJ1319" s="16">
        <v>807</v>
      </c>
      <c r="AL1319" s="16">
        <v>45380</v>
      </c>
      <c r="AM1319" s="16">
        <v>625936</v>
      </c>
      <c r="AN1319" s="16">
        <v>621870</v>
      </c>
      <c r="AO1319" s="16">
        <v>618520</v>
      </c>
      <c r="AP1319" s="16">
        <v>6772079237</v>
      </c>
      <c r="AQ1319" s="16">
        <v>809313791</v>
      </c>
      <c r="AR1319" s="16">
        <v>42594634</v>
      </c>
      <c r="AS1319" s="16">
        <v>837</v>
      </c>
      <c r="AU1319" s="16">
        <v>44601</v>
      </c>
      <c r="AV1319" s="16">
        <v>599464</v>
      </c>
      <c r="AW1319" s="16">
        <v>24197036173</v>
      </c>
      <c r="AX1319" s="16">
        <v>5930331711</v>
      </c>
      <c r="AY1319" s="16">
        <v>314390279</v>
      </c>
      <c r="AZ1319" s="16">
        <v>776</v>
      </c>
      <c r="BA1319" s="16">
        <v>40364</v>
      </c>
    </row>
    <row r="1320" spans="1:53">
      <c r="A1320" s="15" t="s">
        <v>1344</v>
      </c>
      <c r="B1320" s="15" t="s">
        <v>1345</v>
      </c>
      <c r="C1320" s="15" t="s">
        <v>1346</v>
      </c>
      <c r="D1320" s="15" t="s">
        <v>1347</v>
      </c>
      <c r="E1320" s="15" t="s">
        <v>1347</v>
      </c>
      <c r="F1320" s="15" t="s">
        <v>2059</v>
      </c>
      <c r="G1320" s="15" t="s">
        <v>1757</v>
      </c>
      <c r="H1320" s="15" t="s">
        <v>3716</v>
      </c>
      <c r="I1320" s="15" t="s">
        <v>1371</v>
      </c>
      <c r="J1320" s="15"/>
      <c r="K1320" s="16">
        <v>8683</v>
      </c>
      <c r="L1320" s="16">
        <v>133859</v>
      </c>
      <c r="M1320" s="16">
        <v>139238</v>
      </c>
      <c r="N1320" s="16">
        <v>144439</v>
      </c>
      <c r="O1320" s="16">
        <v>1077130100</v>
      </c>
      <c r="P1320" s="16">
        <v>696812102</v>
      </c>
      <c r="Q1320" s="16">
        <v>37460949</v>
      </c>
      <c r="R1320" s="16">
        <v>595</v>
      </c>
      <c r="S1320" s="15"/>
      <c r="T1320" s="16">
        <v>8725</v>
      </c>
      <c r="U1320" s="16">
        <v>151993</v>
      </c>
      <c r="V1320" s="16">
        <v>154714</v>
      </c>
      <c r="W1320" s="16">
        <v>160376</v>
      </c>
      <c r="X1320" s="16">
        <v>1327415839</v>
      </c>
      <c r="Y1320" s="16">
        <v>350717122</v>
      </c>
      <c r="Z1320" s="16">
        <v>18633319</v>
      </c>
      <c r="AA1320" s="16">
        <v>656</v>
      </c>
      <c r="AC1320" s="16">
        <v>8782</v>
      </c>
      <c r="AD1320" s="16">
        <v>162873</v>
      </c>
      <c r="AE1320" s="16">
        <v>164911</v>
      </c>
      <c r="AF1320" s="16">
        <v>165423</v>
      </c>
      <c r="AG1320" s="16">
        <v>1529376601</v>
      </c>
      <c r="AH1320" s="16">
        <v>285532875</v>
      </c>
      <c r="AI1320" s="16">
        <v>15126690</v>
      </c>
      <c r="AJ1320" s="16">
        <v>716</v>
      </c>
      <c r="AL1320" s="16">
        <v>8913</v>
      </c>
      <c r="AM1320" s="16">
        <v>164514</v>
      </c>
      <c r="AN1320" s="16">
        <v>162313</v>
      </c>
      <c r="AO1320" s="16">
        <v>160402</v>
      </c>
      <c r="AP1320" s="16">
        <v>1579180580</v>
      </c>
      <c r="AQ1320" s="16">
        <v>238681660</v>
      </c>
      <c r="AR1320" s="16">
        <v>12661065</v>
      </c>
      <c r="AS1320" s="16">
        <v>748</v>
      </c>
      <c r="AU1320" s="16">
        <v>8776</v>
      </c>
      <c r="AV1320" s="16">
        <v>155421</v>
      </c>
      <c r="AW1320" s="16">
        <v>5513103120</v>
      </c>
      <c r="AX1320" s="16">
        <v>1571743759</v>
      </c>
      <c r="AY1320" s="16">
        <v>83882023</v>
      </c>
      <c r="AZ1320" s="16">
        <v>682</v>
      </c>
      <c r="BA1320" s="16">
        <v>35472</v>
      </c>
    </row>
    <row r="1321" spans="1:53">
      <c r="A1321" s="15" t="s">
        <v>1344</v>
      </c>
      <c r="B1321" s="15" t="s">
        <v>1345</v>
      </c>
      <c r="C1321" s="15" t="s">
        <v>1346</v>
      </c>
      <c r="D1321" s="15" t="s">
        <v>1347</v>
      </c>
      <c r="E1321" s="15" t="s">
        <v>1347</v>
      </c>
      <c r="F1321" s="15" t="s">
        <v>2059</v>
      </c>
      <c r="G1321" s="15" t="s">
        <v>1758</v>
      </c>
      <c r="H1321" s="15" t="s">
        <v>3716</v>
      </c>
      <c r="I1321" s="15" t="s">
        <v>1373</v>
      </c>
      <c r="J1321" s="15"/>
      <c r="K1321" s="16">
        <v>1792</v>
      </c>
      <c r="L1321" s="16">
        <v>28032</v>
      </c>
      <c r="M1321" s="16">
        <v>29735</v>
      </c>
      <c r="N1321" s="16">
        <v>30989</v>
      </c>
      <c r="O1321" s="16">
        <v>238576140</v>
      </c>
      <c r="P1321" s="16">
        <v>149073075</v>
      </c>
      <c r="Q1321" s="16">
        <v>8044873</v>
      </c>
      <c r="R1321" s="16">
        <v>620</v>
      </c>
      <c r="S1321" s="15"/>
      <c r="T1321" s="16">
        <v>1804</v>
      </c>
      <c r="U1321" s="16">
        <v>32685</v>
      </c>
      <c r="V1321" s="16">
        <v>33399</v>
      </c>
      <c r="W1321" s="16">
        <v>34654</v>
      </c>
      <c r="X1321" s="16">
        <v>313721102</v>
      </c>
      <c r="Y1321" s="16">
        <v>73987314</v>
      </c>
      <c r="Z1321" s="16">
        <v>3941805</v>
      </c>
      <c r="AA1321" s="16">
        <v>719</v>
      </c>
      <c r="AC1321" s="16">
        <v>1818</v>
      </c>
      <c r="AD1321" s="16">
        <v>34392</v>
      </c>
      <c r="AE1321" s="16">
        <v>34611</v>
      </c>
      <c r="AF1321" s="16">
        <v>34802</v>
      </c>
      <c r="AG1321" s="16">
        <v>354889728</v>
      </c>
      <c r="AH1321" s="16">
        <v>51973154</v>
      </c>
      <c r="AI1321" s="16">
        <v>2764472</v>
      </c>
      <c r="AJ1321" s="16">
        <v>789</v>
      </c>
      <c r="AL1321" s="16">
        <v>1860</v>
      </c>
      <c r="AM1321" s="16">
        <v>34310</v>
      </c>
      <c r="AN1321" s="16">
        <v>34079</v>
      </c>
      <c r="AO1321" s="16">
        <v>33863</v>
      </c>
      <c r="AP1321" s="16">
        <v>357891536</v>
      </c>
      <c r="AQ1321" s="16">
        <v>41596294</v>
      </c>
      <c r="AR1321" s="16">
        <v>2211258</v>
      </c>
      <c r="AS1321" s="16">
        <v>808</v>
      </c>
      <c r="AU1321" s="16">
        <v>1819</v>
      </c>
      <c r="AV1321" s="16">
        <v>32963</v>
      </c>
      <c r="AW1321" s="16">
        <v>1265078506</v>
      </c>
      <c r="AX1321" s="16">
        <v>316629837</v>
      </c>
      <c r="AY1321" s="16">
        <v>16962408</v>
      </c>
      <c r="AZ1321" s="16">
        <v>738</v>
      </c>
      <c r="BA1321" s="16">
        <v>38379</v>
      </c>
    </row>
    <row r="1322" spans="1:53">
      <c r="A1322" s="15" t="s">
        <v>1344</v>
      </c>
      <c r="B1322" s="15" t="s">
        <v>1345</v>
      </c>
      <c r="C1322" s="15" t="s">
        <v>1346</v>
      </c>
      <c r="D1322" s="15" t="s">
        <v>1347</v>
      </c>
      <c r="E1322" s="15" t="s">
        <v>1347</v>
      </c>
      <c r="F1322" s="15" t="s">
        <v>2059</v>
      </c>
      <c r="G1322" s="15" t="s">
        <v>2219</v>
      </c>
      <c r="H1322" s="15" t="s">
        <v>3716</v>
      </c>
      <c r="I1322" s="15" t="s">
        <v>1375</v>
      </c>
      <c r="J1322" s="15"/>
      <c r="K1322" s="16">
        <v>1340</v>
      </c>
      <c r="L1322" s="16">
        <v>18269</v>
      </c>
      <c r="M1322" s="16">
        <v>19407</v>
      </c>
      <c r="N1322" s="16">
        <v>20352</v>
      </c>
      <c r="O1322" s="16">
        <v>143890350</v>
      </c>
      <c r="P1322" s="16">
        <v>91055883</v>
      </c>
      <c r="Q1322" s="16">
        <v>4811627</v>
      </c>
      <c r="R1322" s="16">
        <v>572</v>
      </c>
      <c r="S1322" s="15"/>
      <c r="T1322" s="16">
        <v>1353</v>
      </c>
      <c r="U1322" s="16">
        <v>21588</v>
      </c>
      <c r="V1322" s="16">
        <v>22065</v>
      </c>
      <c r="W1322" s="16">
        <v>22843</v>
      </c>
      <c r="X1322" s="16">
        <v>192346973</v>
      </c>
      <c r="Y1322" s="16">
        <v>50604264</v>
      </c>
      <c r="Z1322" s="16">
        <v>2652635</v>
      </c>
      <c r="AA1322" s="16">
        <v>668</v>
      </c>
      <c r="AC1322" s="16">
        <v>1367</v>
      </c>
      <c r="AD1322" s="16">
        <v>22499</v>
      </c>
      <c r="AE1322" s="16">
        <v>22460</v>
      </c>
      <c r="AF1322" s="16">
        <v>22483</v>
      </c>
      <c r="AG1322" s="16">
        <v>210747495</v>
      </c>
      <c r="AH1322" s="16">
        <v>33142689</v>
      </c>
      <c r="AI1322" s="16">
        <v>1707486</v>
      </c>
      <c r="AJ1322" s="16">
        <v>721</v>
      </c>
      <c r="AL1322" s="16">
        <v>1407</v>
      </c>
      <c r="AM1322" s="16">
        <v>22321</v>
      </c>
      <c r="AN1322" s="16">
        <v>22123</v>
      </c>
      <c r="AO1322" s="16">
        <v>21841</v>
      </c>
      <c r="AP1322" s="16">
        <v>212027284</v>
      </c>
      <c r="AQ1322" s="16">
        <v>25179890</v>
      </c>
      <c r="AR1322" s="16">
        <v>1306793</v>
      </c>
      <c r="AS1322" s="16">
        <v>738</v>
      </c>
      <c r="AU1322" s="16">
        <v>1367</v>
      </c>
      <c r="AV1322" s="16">
        <v>21521</v>
      </c>
      <c r="AW1322" s="16">
        <v>759012102</v>
      </c>
      <c r="AX1322" s="16">
        <v>199982726</v>
      </c>
      <c r="AY1322" s="16">
        <v>10478541</v>
      </c>
      <c r="AZ1322" s="16">
        <v>678</v>
      </c>
      <c r="BA1322" s="16">
        <v>35269</v>
      </c>
    </row>
    <row r="1323" spans="1:53">
      <c r="A1323" s="15" t="s">
        <v>1344</v>
      </c>
      <c r="B1323" s="15" t="s">
        <v>1345</v>
      </c>
      <c r="C1323" s="15" t="s">
        <v>1346</v>
      </c>
      <c r="D1323" s="15" t="s">
        <v>1347</v>
      </c>
      <c r="E1323" s="15" t="s">
        <v>1347</v>
      </c>
      <c r="F1323" s="15" t="s">
        <v>2059</v>
      </c>
      <c r="G1323" s="15" t="s">
        <v>1759</v>
      </c>
      <c r="H1323" s="15" t="s">
        <v>3716</v>
      </c>
      <c r="I1323" s="15" t="s">
        <v>1375</v>
      </c>
      <c r="J1323" s="15"/>
      <c r="K1323" s="16">
        <v>452</v>
      </c>
      <c r="L1323" s="16">
        <v>9763</v>
      </c>
      <c r="M1323" s="16">
        <v>10328</v>
      </c>
      <c r="N1323" s="16">
        <v>10637</v>
      </c>
      <c r="O1323" s="16">
        <v>94685790</v>
      </c>
      <c r="P1323" s="16">
        <v>58017192</v>
      </c>
      <c r="Q1323" s="16">
        <v>3233246</v>
      </c>
      <c r="R1323" s="16">
        <v>711</v>
      </c>
      <c r="S1323" s="15"/>
      <c r="T1323" s="16">
        <v>451</v>
      </c>
      <c r="U1323" s="16">
        <v>11097</v>
      </c>
      <c r="V1323" s="16">
        <v>11334</v>
      </c>
      <c r="W1323" s="16">
        <v>11811</v>
      </c>
      <c r="X1323" s="16">
        <v>121374129</v>
      </c>
      <c r="Y1323" s="16">
        <v>23383050</v>
      </c>
      <c r="Z1323" s="16">
        <v>1289170</v>
      </c>
      <c r="AA1323" s="16">
        <v>818</v>
      </c>
      <c r="AC1323" s="16">
        <v>451</v>
      </c>
      <c r="AD1323" s="16">
        <v>11893</v>
      </c>
      <c r="AE1323" s="16">
        <v>12151</v>
      </c>
      <c r="AF1323" s="16">
        <v>12319</v>
      </c>
      <c r="AG1323" s="16">
        <v>144142233</v>
      </c>
      <c r="AH1323" s="16">
        <v>18830465</v>
      </c>
      <c r="AI1323" s="16">
        <v>1056986</v>
      </c>
      <c r="AJ1323" s="16">
        <v>915</v>
      </c>
      <c r="AL1323" s="16">
        <v>453</v>
      </c>
      <c r="AM1323" s="16">
        <v>11989</v>
      </c>
      <c r="AN1323" s="16">
        <v>11956</v>
      </c>
      <c r="AO1323" s="16">
        <v>12022</v>
      </c>
      <c r="AP1323" s="16">
        <v>145864252</v>
      </c>
      <c r="AQ1323" s="16">
        <v>16416404</v>
      </c>
      <c r="AR1323" s="16">
        <v>904465</v>
      </c>
      <c r="AS1323" s="16">
        <v>936</v>
      </c>
      <c r="AU1323" s="16">
        <v>452</v>
      </c>
      <c r="AV1323" s="16">
        <v>11442</v>
      </c>
      <c r="AW1323" s="16">
        <v>506066404</v>
      </c>
      <c r="AX1323" s="16">
        <v>116647111</v>
      </c>
      <c r="AY1323" s="16">
        <v>6483867</v>
      </c>
      <c r="AZ1323" s="16">
        <v>851</v>
      </c>
      <c r="BA1323" s="16">
        <v>44230</v>
      </c>
    </row>
    <row r="1324" spans="1:53">
      <c r="A1324" s="15" t="s">
        <v>1344</v>
      </c>
      <c r="B1324" s="15" t="s">
        <v>1345</v>
      </c>
      <c r="C1324" s="15" t="s">
        <v>1346</v>
      </c>
      <c r="D1324" s="15" t="s">
        <v>1347</v>
      </c>
      <c r="E1324" s="15" t="s">
        <v>1347</v>
      </c>
      <c r="F1324" s="15" t="s">
        <v>2059</v>
      </c>
      <c r="G1324" s="15" t="s">
        <v>2220</v>
      </c>
      <c r="H1324" s="15" t="s">
        <v>3716</v>
      </c>
      <c r="I1324" s="15" t="s">
        <v>1373</v>
      </c>
      <c r="J1324" s="15"/>
      <c r="K1324" s="16">
        <v>538</v>
      </c>
      <c r="L1324" s="16">
        <v>11686</v>
      </c>
      <c r="M1324" s="16">
        <v>11723</v>
      </c>
      <c r="N1324" s="16">
        <v>11760</v>
      </c>
      <c r="O1324" s="16">
        <v>115046482</v>
      </c>
      <c r="P1324" s="16">
        <v>67105449</v>
      </c>
      <c r="Q1324" s="16">
        <v>3849613</v>
      </c>
      <c r="R1324" s="16">
        <v>755</v>
      </c>
      <c r="S1324" s="15"/>
      <c r="T1324" s="16">
        <v>538</v>
      </c>
      <c r="U1324" s="16">
        <v>12431</v>
      </c>
      <c r="V1324" s="16">
        <v>12440</v>
      </c>
      <c r="W1324" s="16">
        <v>12388</v>
      </c>
      <c r="X1324" s="16">
        <v>132896316</v>
      </c>
      <c r="Y1324" s="16">
        <v>19429158</v>
      </c>
      <c r="Z1324" s="16">
        <v>1065631</v>
      </c>
      <c r="AA1324" s="16">
        <v>823</v>
      </c>
      <c r="AC1324" s="16">
        <v>544</v>
      </c>
      <c r="AD1324" s="16">
        <v>12760</v>
      </c>
      <c r="AE1324" s="16">
        <v>12561</v>
      </c>
      <c r="AF1324" s="16">
        <v>12314</v>
      </c>
      <c r="AG1324" s="16">
        <v>140860908</v>
      </c>
      <c r="AH1324" s="16">
        <v>17171364</v>
      </c>
      <c r="AI1324" s="16">
        <v>958770</v>
      </c>
      <c r="AJ1324" s="16">
        <v>864</v>
      </c>
      <c r="AL1324" s="16">
        <v>547</v>
      </c>
      <c r="AM1324" s="16">
        <v>12704</v>
      </c>
      <c r="AN1324" s="16">
        <v>12513</v>
      </c>
      <c r="AO1324" s="16">
        <v>12270</v>
      </c>
      <c r="AP1324" s="16">
        <v>157521234</v>
      </c>
      <c r="AQ1324" s="16">
        <v>18785908</v>
      </c>
      <c r="AR1324" s="16">
        <v>1064968</v>
      </c>
      <c r="AS1324" s="16">
        <v>970</v>
      </c>
      <c r="AU1324" s="16">
        <v>542</v>
      </c>
      <c r="AV1324" s="16">
        <v>12296</v>
      </c>
      <c r="AW1324" s="16">
        <v>546324940</v>
      </c>
      <c r="AX1324" s="16">
        <v>122491879</v>
      </c>
      <c r="AY1324" s="16">
        <v>6938982</v>
      </c>
      <c r="AZ1324" s="16">
        <v>854</v>
      </c>
      <c r="BA1324" s="16">
        <v>44432</v>
      </c>
    </row>
    <row r="1325" spans="1:53">
      <c r="A1325" s="15" t="s">
        <v>1344</v>
      </c>
      <c r="B1325" s="15" t="s">
        <v>1345</v>
      </c>
      <c r="C1325" s="15" t="s">
        <v>1346</v>
      </c>
      <c r="D1325" s="15" t="s">
        <v>1347</v>
      </c>
      <c r="E1325" s="15" t="s">
        <v>1347</v>
      </c>
      <c r="F1325" s="15" t="s">
        <v>2059</v>
      </c>
      <c r="G1325" s="15" t="s">
        <v>2221</v>
      </c>
      <c r="H1325" s="15" t="s">
        <v>3716</v>
      </c>
      <c r="I1325" s="15" t="s">
        <v>1375</v>
      </c>
      <c r="J1325" s="15"/>
      <c r="K1325" s="16">
        <v>217</v>
      </c>
      <c r="L1325" s="16">
        <v>2765</v>
      </c>
      <c r="M1325" s="16">
        <v>2766</v>
      </c>
      <c r="N1325" s="16">
        <v>2863</v>
      </c>
      <c r="O1325" s="16">
        <v>22963193</v>
      </c>
      <c r="P1325" s="16">
        <v>14322479</v>
      </c>
      <c r="Q1325" s="16">
        <v>778156</v>
      </c>
      <c r="R1325" s="16">
        <v>631</v>
      </c>
      <c r="S1325" s="15"/>
      <c r="T1325" s="16">
        <v>221</v>
      </c>
      <c r="U1325" s="16">
        <v>3131</v>
      </c>
      <c r="V1325" s="16">
        <v>3243</v>
      </c>
      <c r="W1325" s="16">
        <v>3308</v>
      </c>
      <c r="X1325" s="16">
        <v>30338369</v>
      </c>
      <c r="Y1325" s="16">
        <v>5504704</v>
      </c>
      <c r="Z1325" s="16">
        <v>290273</v>
      </c>
      <c r="AA1325" s="16">
        <v>723</v>
      </c>
      <c r="AC1325" s="16">
        <v>226</v>
      </c>
      <c r="AD1325" s="16">
        <v>3214</v>
      </c>
      <c r="AE1325" s="16">
        <v>3237</v>
      </c>
      <c r="AF1325" s="16">
        <v>3216</v>
      </c>
      <c r="AG1325" s="16">
        <v>32415865</v>
      </c>
      <c r="AH1325" s="16">
        <v>5098957</v>
      </c>
      <c r="AI1325" s="16">
        <v>274398</v>
      </c>
      <c r="AJ1325" s="16">
        <v>774</v>
      </c>
      <c r="AL1325" s="16">
        <v>234</v>
      </c>
      <c r="AM1325" s="16">
        <v>3301</v>
      </c>
      <c r="AN1325" s="16">
        <v>3245</v>
      </c>
      <c r="AO1325" s="16">
        <v>3244</v>
      </c>
      <c r="AP1325" s="16">
        <v>37533157</v>
      </c>
      <c r="AQ1325" s="16">
        <v>4527679</v>
      </c>
      <c r="AR1325" s="16">
        <v>248300</v>
      </c>
      <c r="AS1325" s="16">
        <v>885</v>
      </c>
      <c r="AU1325" s="16">
        <v>225</v>
      </c>
      <c r="AV1325" s="16">
        <v>3128</v>
      </c>
      <c r="AW1325" s="16">
        <v>123250584</v>
      </c>
      <c r="AX1325" s="16">
        <v>29453819</v>
      </c>
      <c r="AY1325" s="16">
        <v>1591127</v>
      </c>
      <c r="AZ1325" s="16">
        <v>758</v>
      </c>
      <c r="BA1325" s="16">
        <v>39406</v>
      </c>
    </row>
    <row r="1326" spans="1:53">
      <c r="A1326" s="15" t="s">
        <v>1344</v>
      </c>
      <c r="B1326" s="15" t="s">
        <v>1345</v>
      </c>
      <c r="C1326" s="15" t="s">
        <v>1346</v>
      </c>
      <c r="D1326" s="15" t="s">
        <v>1347</v>
      </c>
      <c r="E1326" s="15" t="s">
        <v>1347</v>
      </c>
      <c r="F1326" s="15" t="s">
        <v>2059</v>
      </c>
      <c r="G1326" s="15" t="s">
        <v>2222</v>
      </c>
      <c r="H1326" s="15" t="s">
        <v>3716</v>
      </c>
      <c r="I1326" s="15" t="s">
        <v>1375</v>
      </c>
      <c r="J1326" s="15"/>
      <c r="K1326" s="16">
        <v>321</v>
      </c>
      <c r="L1326" s="16">
        <v>8921</v>
      </c>
      <c r="M1326" s="16">
        <v>8957</v>
      </c>
      <c r="N1326" s="16">
        <v>8897</v>
      </c>
      <c r="O1326" s="16">
        <v>92083289</v>
      </c>
      <c r="P1326" s="16">
        <v>52782970</v>
      </c>
      <c r="Q1326" s="16">
        <v>3071457</v>
      </c>
      <c r="R1326" s="16">
        <v>794</v>
      </c>
      <c r="S1326" s="15"/>
      <c r="T1326" s="16">
        <v>317</v>
      </c>
      <c r="U1326" s="16">
        <v>9300</v>
      </c>
      <c r="V1326" s="16">
        <v>9197</v>
      </c>
      <c r="W1326" s="16">
        <v>9080</v>
      </c>
      <c r="X1326" s="16">
        <v>102557947</v>
      </c>
      <c r="Y1326" s="16">
        <v>13924454</v>
      </c>
      <c r="Z1326" s="16">
        <v>775358</v>
      </c>
      <c r="AA1326" s="16">
        <v>858</v>
      </c>
      <c r="AC1326" s="16">
        <v>318</v>
      </c>
      <c r="AD1326" s="16">
        <v>9546</v>
      </c>
      <c r="AE1326" s="16">
        <v>9324</v>
      </c>
      <c r="AF1326" s="16">
        <v>9098</v>
      </c>
      <c r="AG1326" s="16">
        <v>108445043</v>
      </c>
      <c r="AH1326" s="16">
        <v>12072407</v>
      </c>
      <c r="AI1326" s="16">
        <v>684372</v>
      </c>
      <c r="AJ1326" s="16">
        <v>895</v>
      </c>
      <c r="AL1326" s="16">
        <v>313</v>
      </c>
      <c r="AM1326" s="16">
        <v>9403</v>
      </c>
      <c r="AN1326" s="16">
        <v>9268</v>
      </c>
      <c r="AO1326" s="16">
        <v>9026</v>
      </c>
      <c r="AP1326" s="16">
        <v>119988077</v>
      </c>
      <c r="AQ1326" s="16">
        <v>14258229</v>
      </c>
      <c r="AR1326" s="16">
        <v>816668</v>
      </c>
      <c r="AS1326" s="16">
        <v>1000</v>
      </c>
      <c r="AU1326" s="16">
        <v>317</v>
      </c>
      <c r="AV1326" s="16">
        <v>9168</v>
      </c>
      <c r="AW1326" s="16">
        <v>423074356</v>
      </c>
      <c r="AX1326" s="16">
        <v>93038060</v>
      </c>
      <c r="AY1326" s="16">
        <v>5347855</v>
      </c>
      <c r="AZ1326" s="16">
        <v>887</v>
      </c>
      <c r="BA1326" s="16">
        <v>46146</v>
      </c>
    </row>
    <row r="1327" spans="1:53">
      <c r="A1327" s="15" t="s">
        <v>1344</v>
      </c>
      <c r="B1327" s="15" t="s">
        <v>1345</v>
      </c>
      <c r="C1327" s="15" t="s">
        <v>1346</v>
      </c>
      <c r="D1327" s="15" t="s">
        <v>1347</v>
      </c>
      <c r="E1327" s="15" t="s">
        <v>1347</v>
      </c>
      <c r="F1327" s="15" t="s">
        <v>2059</v>
      </c>
      <c r="G1327" s="15" t="s">
        <v>2223</v>
      </c>
      <c r="H1327" s="15" t="s">
        <v>3716</v>
      </c>
      <c r="I1327" s="15" t="s">
        <v>1373</v>
      </c>
      <c r="J1327" s="15"/>
      <c r="K1327" s="16">
        <v>1004</v>
      </c>
      <c r="L1327" s="16">
        <v>38373</v>
      </c>
      <c r="M1327" s="16">
        <v>40786</v>
      </c>
      <c r="N1327" s="16">
        <v>42927</v>
      </c>
      <c r="O1327" s="16">
        <v>273355895</v>
      </c>
      <c r="P1327" s="16">
        <v>187806560</v>
      </c>
      <c r="Q1327" s="16">
        <v>10560696</v>
      </c>
      <c r="R1327" s="16">
        <v>517</v>
      </c>
      <c r="S1327" s="15"/>
      <c r="T1327" s="16">
        <v>999</v>
      </c>
      <c r="U1327" s="16">
        <v>46689</v>
      </c>
      <c r="V1327" s="16">
        <v>48466</v>
      </c>
      <c r="W1327" s="16">
        <v>51235</v>
      </c>
      <c r="X1327" s="16">
        <v>344978605</v>
      </c>
      <c r="Y1327" s="16">
        <v>134125574</v>
      </c>
      <c r="Z1327" s="16">
        <v>7459128</v>
      </c>
      <c r="AA1327" s="16">
        <v>544</v>
      </c>
      <c r="AC1327" s="16">
        <v>1006</v>
      </c>
      <c r="AD1327" s="16">
        <v>52559</v>
      </c>
      <c r="AE1327" s="16">
        <v>53723</v>
      </c>
      <c r="AF1327" s="16">
        <v>53322</v>
      </c>
      <c r="AG1327" s="16">
        <v>414461739</v>
      </c>
      <c r="AH1327" s="16">
        <v>126679415</v>
      </c>
      <c r="AI1327" s="16">
        <v>6899789</v>
      </c>
      <c r="AJ1327" s="16">
        <v>599</v>
      </c>
      <c r="AL1327" s="16">
        <v>1003</v>
      </c>
      <c r="AM1327" s="16">
        <v>51612</v>
      </c>
      <c r="AN1327" s="16">
        <v>49618</v>
      </c>
      <c r="AO1327" s="16">
        <v>48253</v>
      </c>
      <c r="AP1327" s="16">
        <v>406008546</v>
      </c>
      <c r="AQ1327" s="16">
        <v>102138654</v>
      </c>
      <c r="AR1327" s="16">
        <v>5575135</v>
      </c>
      <c r="AS1327" s="16">
        <v>627</v>
      </c>
      <c r="AU1327" s="16">
        <v>1003</v>
      </c>
      <c r="AV1327" s="16">
        <v>48130</v>
      </c>
      <c r="AW1327" s="16">
        <v>1438804785</v>
      </c>
      <c r="AX1327" s="16">
        <v>550750203</v>
      </c>
      <c r="AY1327" s="16">
        <v>30494748</v>
      </c>
      <c r="AZ1327" s="16">
        <v>575</v>
      </c>
      <c r="BA1327" s="16">
        <v>29894</v>
      </c>
    </row>
    <row r="1328" spans="1:53">
      <c r="A1328" s="15" t="s">
        <v>1344</v>
      </c>
      <c r="B1328" s="15" t="s">
        <v>1345</v>
      </c>
      <c r="C1328" s="15" t="s">
        <v>1346</v>
      </c>
      <c r="D1328" s="15" t="s">
        <v>1347</v>
      </c>
      <c r="E1328" s="15" t="s">
        <v>1347</v>
      </c>
      <c r="F1328" s="15" t="s">
        <v>2059</v>
      </c>
      <c r="G1328" s="15" t="s">
        <v>2224</v>
      </c>
      <c r="H1328" s="15" t="s">
        <v>3716</v>
      </c>
      <c r="I1328" s="15" t="s">
        <v>1375</v>
      </c>
      <c r="J1328" s="15"/>
      <c r="K1328" s="16">
        <v>799</v>
      </c>
      <c r="L1328" s="16">
        <v>31997</v>
      </c>
      <c r="M1328" s="16">
        <v>33764</v>
      </c>
      <c r="N1328" s="16">
        <v>35546</v>
      </c>
      <c r="O1328" s="16">
        <v>217177759</v>
      </c>
      <c r="P1328" s="16">
        <v>149528378</v>
      </c>
      <c r="Q1328" s="16">
        <v>8387817</v>
      </c>
      <c r="R1328" s="16">
        <v>495</v>
      </c>
      <c r="S1328" s="15"/>
      <c r="T1328" s="16">
        <v>793</v>
      </c>
      <c r="U1328" s="16">
        <v>38950</v>
      </c>
      <c r="V1328" s="16">
        <v>40762</v>
      </c>
      <c r="W1328" s="16">
        <v>43333</v>
      </c>
      <c r="X1328" s="16">
        <v>277742508</v>
      </c>
      <c r="Y1328" s="16">
        <v>112479697</v>
      </c>
      <c r="Z1328" s="16">
        <v>6220788</v>
      </c>
      <c r="AA1328" s="16">
        <v>521</v>
      </c>
      <c r="AC1328" s="16">
        <v>800</v>
      </c>
      <c r="AD1328" s="16">
        <v>44504</v>
      </c>
      <c r="AE1328" s="16">
        <v>45665</v>
      </c>
      <c r="AF1328" s="16">
        <v>45052</v>
      </c>
      <c r="AG1328" s="16">
        <v>342757173</v>
      </c>
      <c r="AH1328" s="16">
        <v>109489276</v>
      </c>
      <c r="AI1328" s="16">
        <v>5913863</v>
      </c>
      <c r="AJ1328" s="16">
        <v>585</v>
      </c>
      <c r="AL1328" s="16">
        <v>799</v>
      </c>
      <c r="AM1328" s="16">
        <v>43438</v>
      </c>
      <c r="AN1328" s="16">
        <v>41529</v>
      </c>
      <c r="AO1328" s="16">
        <v>40102</v>
      </c>
      <c r="AP1328" s="16">
        <v>327461567</v>
      </c>
      <c r="AQ1328" s="16">
        <v>88006522</v>
      </c>
      <c r="AR1328" s="16">
        <v>4785470</v>
      </c>
      <c r="AS1328" s="16">
        <v>604</v>
      </c>
      <c r="AU1328" s="16">
        <v>798</v>
      </c>
      <c r="AV1328" s="16">
        <v>40387</v>
      </c>
      <c r="AW1328" s="16">
        <v>1165139007</v>
      </c>
      <c r="AX1328" s="16">
        <v>459503873</v>
      </c>
      <c r="AY1328" s="16">
        <v>25307938</v>
      </c>
      <c r="AZ1328" s="16">
        <v>555</v>
      </c>
      <c r="BA1328" s="16">
        <v>28849</v>
      </c>
    </row>
    <row r="1329" spans="1:53">
      <c r="A1329" s="15" t="s">
        <v>1344</v>
      </c>
      <c r="B1329" s="15" t="s">
        <v>1345</v>
      </c>
      <c r="C1329" s="15" t="s">
        <v>1346</v>
      </c>
      <c r="D1329" s="15" t="s">
        <v>1347</v>
      </c>
      <c r="E1329" s="15" t="s">
        <v>1347</v>
      </c>
      <c r="F1329" s="15" t="s">
        <v>2059</v>
      </c>
      <c r="G1329" s="15" t="s">
        <v>2225</v>
      </c>
      <c r="H1329" s="15" t="s">
        <v>3716</v>
      </c>
      <c r="I1329" s="15" t="s">
        <v>1375</v>
      </c>
      <c r="J1329" s="15"/>
      <c r="K1329" s="16">
        <v>205</v>
      </c>
      <c r="L1329" s="16">
        <v>6376</v>
      </c>
      <c r="M1329" s="16">
        <v>7022</v>
      </c>
      <c r="N1329" s="16">
        <v>7381</v>
      </c>
      <c r="O1329" s="16">
        <v>56178136</v>
      </c>
      <c r="P1329" s="16">
        <v>38278182</v>
      </c>
      <c r="Q1329" s="16">
        <v>2172879</v>
      </c>
      <c r="R1329" s="16">
        <v>624</v>
      </c>
      <c r="S1329" s="15"/>
      <c r="T1329" s="16">
        <v>206</v>
      </c>
      <c r="U1329" s="16">
        <v>7739</v>
      </c>
      <c r="V1329" s="16">
        <v>7704</v>
      </c>
      <c r="W1329" s="16">
        <v>7902</v>
      </c>
      <c r="X1329" s="16">
        <v>67236097</v>
      </c>
      <c r="Y1329" s="16">
        <v>21645877</v>
      </c>
      <c r="Z1329" s="16">
        <v>1238340</v>
      </c>
      <c r="AA1329" s="16">
        <v>665</v>
      </c>
      <c r="AC1329" s="16">
        <v>206</v>
      </c>
      <c r="AD1329" s="16">
        <v>8055</v>
      </c>
      <c r="AE1329" s="16">
        <v>8058</v>
      </c>
      <c r="AF1329" s="16">
        <v>8270</v>
      </c>
      <c r="AG1329" s="16">
        <v>71704566</v>
      </c>
      <c r="AH1329" s="16">
        <v>17190139</v>
      </c>
      <c r="AI1329" s="16">
        <v>985926</v>
      </c>
      <c r="AJ1329" s="16">
        <v>679</v>
      </c>
      <c r="AL1329" s="16">
        <v>204</v>
      </c>
      <c r="AM1329" s="16">
        <v>8174</v>
      </c>
      <c r="AN1329" s="16">
        <v>8089</v>
      </c>
      <c r="AO1329" s="16">
        <v>8151</v>
      </c>
      <c r="AP1329" s="16">
        <v>78546979</v>
      </c>
      <c r="AQ1329" s="16">
        <v>14132132</v>
      </c>
      <c r="AR1329" s="16">
        <v>789665</v>
      </c>
      <c r="AS1329" s="16">
        <v>742</v>
      </c>
      <c r="AU1329" s="16">
        <v>205</v>
      </c>
      <c r="AV1329" s="16">
        <v>7743</v>
      </c>
      <c r="AW1329" s="16">
        <v>273665778</v>
      </c>
      <c r="AX1329" s="16">
        <v>91246330</v>
      </c>
      <c r="AY1329" s="16">
        <v>5186810</v>
      </c>
      <c r="AZ1329" s="16">
        <v>680</v>
      </c>
      <c r="BA1329" s="16">
        <v>35342</v>
      </c>
    </row>
    <row r="1330" spans="1:53">
      <c r="A1330" s="15" t="s">
        <v>1344</v>
      </c>
      <c r="B1330" s="15" t="s">
        <v>1345</v>
      </c>
      <c r="C1330" s="15" t="s">
        <v>1346</v>
      </c>
      <c r="D1330" s="15" t="s">
        <v>1347</v>
      </c>
      <c r="E1330" s="15" t="s">
        <v>1347</v>
      </c>
      <c r="F1330" s="15" t="s">
        <v>2059</v>
      </c>
      <c r="G1330" s="15" t="s">
        <v>2226</v>
      </c>
      <c r="H1330" s="15" t="s">
        <v>3716</v>
      </c>
      <c r="I1330" s="15" t="s">
        <v>1373</v>
      </c>
      <c r="J1330" s="15"/>
      <c r="K1330" s="16">
        <v>1586</v>
      </c>
      <c r="L1330" s="16">
        <v>19499</v>
      </c>
      <c r="M1330" s="16">
        <v>20288</v>
      </c>
      <c r="N1330" s="16">
        <v>20882</v>
      </c>
      <c r="O1330" s="16">
        <v>153892937</v>
      </c>
      <c r="P1330" s="16">
        <v>105454722</v>
      </c>
      <c r="Q1330" s="16">
        <v>5479543</v>
      </c>
      <c r="R1330" s="16">
        <v>585</v>
      </c>
      <c r="S1330" s="15"/>
      <c r="T1330" s="16">
        <v>1606</v>
      </c>
      <c r="U1330" s="16">
        <v>21572</v>
      </c>
      <c r="V1330" s="16">
        <v>21895</v>
      </c>
      <c r="W1330" s="16">
        <v>22504</v>
      </c>
      <c r="X1330" s="16">
        <v>195342822</v>
      </c>
      <c r="Y1330" s="16">
        <v>48017433</v>
      </c>
      <c r="Z1330" s="16">
        <v>2424576</v>
      </c>
      <c r="AA1330" s="16">
        <v>683</v>
      </c>
      <c r="AC1330" s="16">
        <v>1618</v>
      </c>
      <c r="AD1330" s="16">
        <v>22885</v>
      </c>
      <c r="AE1330" s="16">
        <v>23036</v>
      </c>
      <c r="AF1330" s="16">
        <v>23397</v>
      </c>
      <c r="AG1330" s="16">
        <v>225264289</v>
      </c>
      <c r="AH1330" s="16">
        <v>32788206</v>
      </c>
      <c r="AI1330" s="16">
        <v>1632019</v>
      </c>
      <c r="AJ1330" s="16">
        <v>750</v>
      </c>
      <c r="AL1330" s="16">
        <v>1647</v>
      </c>
      <c r="AM1330" s="16">
        <v>23888</v>
      </c>
      <c r="AN1330" s="16">
        <v>24106</v>
      </c>
      <c r="AO1330" s="16">
        <v>24085</v>
      </c>
      <c r="AP1330" s="16">
        <v>239563187</v>
      </c>
      <c r="AQ1330" s="16">
        <v>28588232</v>
      </c>
      <c r="AR1330" s="16">
        <v>1406109</v>
      </c>
      <c r="AS1330" s="16">
        <v>767</v>
      </c>
      <c r="AU1330" s="16">
        <v>1614</v>
      </c>
      <c r="AV1330" s="16">
        <v>22336</v>
      </c>
      <c r="AW1330" s="16">
        <v>814063235</v>
      </c>
      <c r="AX1330" s="16">
        <v>214848593</v>
      </c>
      <c r="AY1330" s="16">
        <v>10942247</v>
      </c>
      <c r="AZ1330" s="16">
        <v>701</v>
      </c>
      <c r="BA1330" s="16">
        <v>36446</v>
      </c>
    </row>
    <row r="1331" spans="1:53">
      <c r="A1331" s="15" t="s">
        <v>1344</v>
      </c>
      <c r="B1331" s="15" t="s">
        <v>1345</v>
      </c>
      <c r="C1331" s="15" t="s">
        <v>1346</v>
      </c>
      <c r="D1331" s="15" t="s">
        <v>1347</v>
      </c>
      <c r="E1331" s="15" t="s">
        <v>1347</v>
      </c>
      <c r="F1331" s="15" t="s">
        <v>2059</v>
      </c>
      <c r="G1331" s="15" t="s">
        <v>2227</v>
      </c>
      <c r="H1331" s="15" t="s">
        <v>3716</v>
      </c>
      <c r="I1331" s="15" t="s">
        <v>1375</v>
      </c>
      <c r="J1331" s="15"/>
      <c r="K1331" s="16">
        <v>1260</v>
      </c>
      <c r="L1331" s="16">
        <v>12259</v>
      </c>
      <c r="M1331" s="16">
        <v>12569</v>
      </c>
      <c r="N1331" s="16">
        <v>13134</v>
      </c>
      <c r="O1331" s="16">
        <v>88734306</v>
      </c>
      <c r="P1331" s="16">
        <v>63739661</v>
      </c>
      <c r="Q1331" s="16">
        <v>3101171</v>
      </c>
      <c r="R1331" s="16">
        <v>539</v>
      </c>
      <c r="S1331" s="15"/>
      <c r="T1331" s="16">
        <v>1279</v>
      </c>
      <c r="U1331" s="16">
        <v>13672</v>
      </c>
      <c r="V1331" s="16">
        <v>13836</v>
      </c>
      <c r="W1331" s="16">
        <v>14165</v>
      </c>
      <c r="X1331" s="16">
        <v>111723834</v>
      </c>
      <c r="Y1331" s="16">
        <v>31452982</v>
      </c>
      <c r="Z1331" s="16">
        <v>1506033</v>
      </c>
      <c r="AA1331" s="16">
        <v>619</v>
      </c>
      <c r="AC1331" s="16">
        <v>1291</v>
      </c>
      <c r="AD1331" s="16">
        <v>14482</v>
      </c>
      <c r="AE1331" s="16">
        <v>14634</v>
      </c>
      <c r="AF1331" s="16">
        <v>14868</v>
      </c>
      <c r="AG1331" s="16">
        <v>129588428</v>
      </c>
      <c r="AH1331" s="16">
        <v>22026377</v>
      </c>
      <c r="AI1331" s="16">
        <v>1046228</v>
      </c>
      <c r="AJ1331" s="16">
        <v>680</v>
      </c>
      <c r="AL1331" s="16">
        <v>1320</v>
      </c>
      <c r="AM1331" s="16">
        <v>15364</v>
      </c>
      <c r="AN1331" s="16">
        <v>15554</v>
      </c>
      <c r="AO1331" s="16">
        <v>15408</v>
      </c>
      <c r="AP1331" s="16">
        <v>141521645</v>
      </c>
      <c r="AQ1331" s="16">
        <v>18874674</v>
      </c>
      <c r="AR1331" s="16">
        <v>903776</v>
      </c>
      <c r="AS1331" s="16">
        <v>705</v>
      </c>
      <c r="AU1331" s="16">
        <v>1288</v>
      </c>
      <c r="AV1331" s="16">
        <v>14162</v>
      </c>
      <c r="AW1331" s="16">
        <v>471568213</v>
      </c>
      <c r="AX1331" s="16">
        <v>136093694</v>
      </c>
      <c r="AY1331" s="16">
        <v>6557208</v>
      </c>
      <c r="AZ1331" s="16">
        <v>640</v>
      </c>
      <c r="BA1331" s="16">
        <v>33298</v>
      </c>
    </row>
    <row r="1332" spans="1:53">
      <c r="A1332" s="15" t="s">
        <v>1344</v>
      </c>
      <c r="B1332" s="15" t="s">
        <v>1345</v>
      </c>
      <c r="C1332" s="15" t="s">
        <v>1346</v>
      </c>
      <c r="D1332" s="15" t="s">
        <v>1347</v>
      </c>
      <c r="E1332" s="15" t="s">
        <v>1347</v>
      </c>
      <c r="F1332" s="15" t="s">
        <v>2059</v>
      </c>
      <c r="G1332" s="15" t="s">
        <v>2228</v>
      </c>
      <c r="H1332" s="15" t="s">
        <v>3716</v>
      </c>
      <c r="I1332" s="15" t="s">
        <v>1375</v>
      </c>
      <c r="J1332" s="15"/>
      <c r="K1332" s="16">
        <v>326</v>
      </c>
      <c r="L1332" s="16">
        <v>7240</v>
      </c>
      <c r="M1332" s="16">
        <v>7719</v>
      </c>
      <c r="N1332" s="16">
        <v>7748</v>
      </c>
      <c r="O1332" s="16">
        <v>65158631</v>
      </c>
      <c r="P1332" s="16">
        <v>41715061</v>
      </c>
      <c r="Q1332" s="16">
        <v>2378372</v>
      </c>
      <c r="R1332" s="16">
        <v>662</v>
      </c>
      <c r="S1332" s="15"/>
      <c r="T1332" s="16">
        <v>327</v>
      </c>
      <c r="U1332" s="16">
        <v>7900</v>
      </c>
      <c r="V1332" s="16">
        <v>8059</v>
      </c>
      <c r="W1332" s="16">
        <v>8339</v>
      </c>
      <c r="X1332" s="16">
        <v>83618988</v>
      </c>
      <c r="Y1332" s="16">
        <v>16564451</v>
      </c>
      <c r="Z1332" s="16">
        <v>918543</v>
      </c>
      <c r="AA1332" s="16">
        <v>794</v>
      </c>
      <c r="AC1332" s="16">
        <v>327</v>
      </c>
      <c r="AD1332" s="16">
        <v>8403</v>
      </c>
      <c r="AE1332" s="16">
        <v>8402</v>
      </c>
      <c r="AF1332" s="16">
        <v>8529</v>
      </c>
      <c r="AG1332" s="16">
        <v>95675861</v>
      </c>
      <c r="AH1332" s="16">
        <v>10761829</v>
      </c>
      <c r="AI1332" s="16">
        <v>585791</v>
      </c>
      <c r="AJ1332" s="16">
        <v>872</v>
      </c>
      <c r="AL1332" s="16">
        <v>327</v>
      </c>
      <c r="AM1332" s="16">
        <v>8524</v>
      </c>
      <c r="AN1332" s="16">
        <v>8552</v>
      </c>
      <c r="AO1332" s="16">
        <v>8677</v>
      </c>
      <c r="AP1332" s="16">
        <v>98041542</v>
      </c>
      <c r="AQ1332" s="16">
        <v>9713558</v>
      </c>
      <c r="AR1332" s="16">
        <v>502333</v>
      </c>
      <c r="AS1332" s="16">
        <v>879</v>
      </c>
      <c r="AU1332" s="16">
        <v>327</v>
      </c>
      <c r="AV1332" s="16">
        <v>8174</v>
      </c>
      <c r="AW1332" s="16">
        <v>342495022</v>
      </c>
      <c r="AX1332" s="16">
        <v>78754899</v>
      </c>
      <c r="AY1332" s="16">
        <v>4385039</v>
      </c>
      <c r="AZ1332" s="16">
        <v>806</v>
      </c>
      <c r="BA1332" s="16">
        <v>41899</v>
      </c>
    </row>
    <row r="1333" spans="1:53">
      <c r="A1333" s="15" t="s">
        <v>1344</v>
      </c>
      <c r="B1333" s="15" t="s">
        <v>1345</v>
      </c>
      <c r="C1333" s="15" t="s">
        <v>1346</v>
      </c>
      <c r="D1333" s="15" t="s">
        <v>1347</v>
      </c>
      <c r="E1333" s="15" t="s">
        <v>1347</v>
      </c>
      <c r="F1333" s="15" t="s">
        <v>2059</v>
      </c>
      <c r="G1333" s="15" t="s">
        <v>2229</v>
      </c>
      <c r="H1333" s="15" t="s">
        <v>3716</v>
      </c>
      <c r="I1333" s="15" t="s">
        <v>1373</v>
      </c>
      <c r="J1333" s="15"/>
      <c r="K1333" s="16">
        <v>709</v>
      </c>
      <c r="L1333" s="16">
        <v>7004</v>
      </c>
      <c r="M1333" s="16">
        <v>6964</v>
      </c>
      <c r="N1333" s="16">
        <v>7087</v>
      </c>
      <c r="O1333" s="16">
        <v>71383713</v>
      </c>
      <c r="P1333" s="16">
        <v>40051390</v>
      </c>
      <c r="Q1333" s="16">
        <v>2093956</v>
      </c>
      <c r="R1333" s="16">
        <v>782</v>
      </c>
      <c r="S1333" s="15"/>
      <c r="T1333" s="16">
        <v>702</v>
      </c>
      <c r="U1333" s="16">
        <v>7135</v>
      </c>
      <c r="V1333" s="16">
        <v>7041</v>
      </c>
      <c r="W1333" s="16">
        <v>7104</v>
      </c>
      <c r="X1333" s="16">
        <v>77402347</v>
      </c>
      <c r="Y1333" s="16">
        <v>10209441</v>
      </c>
      <c r="Z1333" s="16">
        <v>528667</v>
      </c>
      <c r="AA1333" s="16">
        <v>839</v>
      </c>
      <c r="AC1333" s="16">
        <v>703</v>
      </c>
      <c r="AD1333" s="16">
        <v>7296</v>
      </c>
      <c r="AE1333" s="16">
        <v>7310</v>
      </c>
      <c r="AF1333" s="16">
        <v>7353</v>
      </c>
      <c r="AG1333" s="16">
        <v>84162727</v>
      </c>
      <c r="AH1333" s="16">
        <v>8229480</v>
      </c>
      <c r="AI1333" s="16">
        <v>433869</v>
      </c>
      <c r="AJ1333" s="16">
        <v>884</v>
      </c>
      <c r="AL1333" s="16">
        <v>704</v>
      </c>
      <c r="AM1333" s="16">
        <v>7324</v>
      </c>
      <c r="AN1333" s="16">
        <v>7291</v>
      </c>
      <c r="AO1333" s="16">
        <v>7389</v>
      </c>
      <c r="AP1333" s="16">
        <v>89659861</v>
      </c>
      <c r="AQ1333" s="16">
        <v>7483237</v>
      </c>
      <c r="AR1333" s="16">
        <v>401137</v>
      </c>
      <c r="AS1333" s="16">
        <v>940</v>
      </c>
      <c r="AU1333" s="16">
        <v>705</v>
      </c>
      <c r="AV1333" s="16">
        <v>7192</v>
      </c>
      <c r="AW1333" s="16">
        <v>322608648</v>
      </c>
      <c r="AX1333" s="16">
        <v>65973548</v>
      </c>
      <c r="AY1333" s="16">
        <v>3457629</v>
      </c>
      <c r="AZ1333" s="16">
        <v>863</v>
      </c>
      <c r="BA1333" s="16">
        <v>44860</v>
      </c>
    </row>
    <row r="1334" spans="1:53">
      <c r="A1334" s="15" t="s">
        <v>1344</v>
      </c>
      <c r="B1334" s="15" t="s">
        <v>1345</v>
      </c>
      <c r="C1334" s="15" t="s">
        <v>1346</v>
      </c>
      <c r="D1334" s="15" t="s">
        <v>1347</v>
      </c>
      <c r="E1334" s="15" t="s">
        <v>1347</v>
      </c>
      <c r="F1334" s="15" t="s">
        <v>2059</v>
      </c>
      <c r="G1334" s="15" t="s">
        <v>2230</v>
      </c>
      <c r="H1334" s="15" t="s">
        <v>3716</v>
      </c>
      <c r="I1334" s="15" t="s">
        <v>1375</v>
      </c>
      <c r="J1334" s="15"/>
      <c r="K1334" s="16">
        <v>484</v>
      </c>
      <c r="L1334" s="16">
        <v>3837</v>
      </c>
      <c r="M1334" s="16">
        <v>3823</v>
      </c>
      <c r="N1334" s="16">
        <v>3881</v>
      </c>
      <c r="O1334" s="16">
        <v>33659243</v>
      </c>
      <c r="P1334" s="16">
        <v>21426771</v>
      </c>
      <c r="Q1334" s="16">
        <v>1047446</v>
      </c>
      <c r="R1334" s="16">
        <v>673</v>
      </c>
      <c r="S1334" s="15"/>
      <c r="T1334" s="16">
        <v>481</v>
      </c>
      <c r="U1334" s="16">
        <v>3915</v>
      </c>
      <c r="V1334" s="16">
        <v>3906</v>
      </c>
      <c r="W1334" s="16">
        <v>3937</v>
      </c>
      <c r="X1334" s="16">
        <v>37256542</v>
      </c>
      <c r="Y1334" s="16">
        <v>6489434</v>
      </c>
      <c r="Z1334" s="16">
        <v>323307</v>
      </c>
      <c r="AA1334" s="16">
        <v>731</v>
      </c>
      <c r="AC1334" s="16">
        <v>480</v>
      </c>
      <c r="AD1334" s="16">
        <v>4054</v>
      </c>
      <c r="AE1334" s="16">
        <v>4024</v>
      </c>
      <c r="AF1334" s="16">
        <v>4054</v>
      </c>
      <c r="AG1334" s="16">
        <v>40873253</v>
      </c>
      <c r="AH1334" s="16">
        <v>4474381</v>
      </c>
      <c r="AI1334" s="16">
        <v>226843</v>
      </c>
      <c r="AJ1334" s="16">
        <v>777</v>
      </c>
      <c r="AL1334" s="16">
        <v>483</v>
      </c>
      <c r="AM1334" s="16">
        <v>4011</v>
      </c>
      <c r="AN1334" s="16">
        <v>4009</v>
      </c>
      <c r="AO1334" s="16">
        <v>4070</v>
      </c>
      <c r="AP1334" s="16">
        <v>42469463</v>
      </c>
      <c r="AQ1334" s="16">
        <v>4099770</v>
      </c>
      <c r="AR1334" s="16">
        <v>207227</v>
      </c>
      <c r="AS1334" s="16">
        <v>811</v>
      </c>
      <c r="AU1334" s="16">
        <v>482</v>
      </c>
      <c r="AV1334" s="16">
        <v>3960</v>
      </c>
      <c r="AW1334" s="16">
        <v>154258501</v>
      </c>
      <c r="AX1334" s="16">
        <v>36490356</v>
      </c>
      <c r="AY1334" s="16">
        <v>1804823</v>
      </c>
      <c r="AZ1334" s="16">
        <v>749</v>
      </c>
      <c r="BA1334" s="16">
        <v>38953</v>
      </c>
    </row>
    <row r="1335" spans="1:53">
      <c r="A1335" s="15" t="s">
        <v>1344</v>
      </c>
      <c r="B1335" s="15" t="s">
        <v>1345</v>
      </c>
      <c r="C1335" s="15" t="s">
        <v>1346</v>
      </c>
      <c r="D1335" s="15" t="s">
        <v>1347</v>
      </c>
      <c r="E1335" s="15" t="s">
        <v>1347</v>
      </c>
      <c r="F1335" s="15" t="s">
        <v>2059</v>
      </c>
      <c r="G1335" s="15" t="s">
        <v>2231</v>
      </c>
      <c r="H1335" s="15" t="s">
        <v>3716</v>
      </c>
      <c r="I1335" s="15" t="s">
        <v>1375</v>
      </c>
      <c r="J1335" s="15"/>
      <c r="K1335" s="16">
        <v>225</v>
      </c>
      <c r="L1335" s="16">
        <v>3167</v>
      </c>
      <c r="M1335" s="16">
        <v>3141</v>
      </c>
      <c r="N1335" s="16">
        <v>3206</v>
      </c>
      <c r="O1335" s="16">
        <v>37724470</v>
      </c>
      <c r="P1335" s="16">
        <v>18624619</v>
      </c>
      <c r="Q1335" s="16">
        <v>1046510</v>
      </c>
      <c r="R1335" s="16">
        <v>915</v>
      </c>
      <c r="S1335" s="15"/>
      <c r="T1335" s="16">
        <v>221</v>
      </c>
      <c r="U1335" s="16">
        <v>3220</v>
      </c>
      <c r="V1335" s="16">
        <v>3135</v>
      </c>
      <c r="W1335" s="16">
        <v>3167</v>
      </c>
      <c r="X1335" s="16">
        <v>40145805</v>
      </c>
      <c r="Y1335" s="16">
        <v>3720007</v>
      </c>
      <c r="Z1335" s="16">
        <v>205360</v>
      </c>
      <c r="AA1335" s="16">
        <v>973</v>
      </c>
      <c r="AC1335" s="16">
        <v>223</v>
      </c>
      <c r="AD1335" s="16">
        <v>3242</v>
      </c>
      <c r="AE1335" s="16">
        <v>3286</v>
      </c>
      <c r="AF1335" s="16">
        <v>3299</v>
      </c>
      <c r="AG1335" s="16">
        <v>43289474</v>
      </c>
      <c r="AH1335" s="16">
        <v>3755099</v>
      </c>
      <c r="AI1335" s="16">
        <v>207026</v>
      </c>
      <c r="AJ1335" s="16">
        <v>1017</v>
      </c>
      <c r="AL1335" s="16">
        <v>221</v>
      </c>
      <c r="AM1335" s="16">
        <v>3313</v>
      </c>
      <c r="AN1335" s="16">
        <v>3282</v>
      </c>
      <c r="AO1335" s="16">
        <v>3319</v>
      </c>
      <c r="AP1335" s="16">
        <v>47190398</v>
      </c>
      <c r="AQ1335" s="16">
        <v>3383467</v>
      </c>
      <c r="AR1335" s="16">
        <v>193910</v>
      </c>
      <c r="AS1335" s="16">
        <v>1098</v>
      </c>
      <c r="AU1335" s="16">
        <v>223</v>
      </c>
      <c r="AV1335" s="16">
        <v>3231</v>
      </c>
      <c r="AW1335" s="16">
        <v>168350147</v>
      </c>
      <c r="AX1335" s="16">
        <v>29483192</v>
      </c>
      <c r="AY1335" s="16">
        <v>1652806</v>
      </c>
      <c r="AZ1335" s="16">
        <v>1002</v>
      </c>
      <c r="BA1335" s="16">
        <v>52098</v>
      </c>
    </row>
    <row r="1336" spans="1:53">
      <c r="A1336" s="15" t="s">
        <v>1344</v>
      </c>
      <c r="B1336" s="15" t="s">
        <v>1345</v>
      </c>
      <c r="C1336" s="15" t="s">
        <v>1346</v>
      </c>
      <c r="D1336" s="15" t="s">
        <v>1347</v>
      </c>
      <c r="E1336" s="15" t="s">
        <v>1347</v>
      </c>
      <c r="F1336" s="15" t="s">
        <v>2059</v>
      </c>
      <c r="G1336" s="15" t="s">
        <v>2232</v>
      </c>
      <c r="H1336" s="15" t="s">
        <v>3716</v>
      </c>
      <c r="I1336" s="15" t="s">
        <v>1373</v>
      </c>
      <c r="J1336" s="15"/>
      <c r="K1336" s="16">
        <v>2280</v>
      </c>
      <c r="L1336" s="16">
        <v>23074</v>
      </c>
      <c r="M1336" s="16">
        <v>23335</v>
      </c>
      <c r="N1336" s="16">
        <v>24322</v>
      </c>
      <c r="O1336" s="16">
        <v>173423312</v>
      </c>
      <c r="P1336" s="16">
        <v>113765391</v>
      </c>
      <c r="Q1336" s="16">
        <v>5712737</v>
      </c>
      <c r="R1336" s="16">
        <v>566</v>
      </c>
      <c r="S1336" s="15"/>
      <c r="T1336" s="16">
        <v>2292</v>
      </c>
      <c r="U1336" s="16">
        <v>25020</v>
      </c>
      <c r="V1336" s="16">
        <v>25074</v>
      </c>
      <c r="W1336" s="16">
        <v>25710</v>
      </c>
      <c r="X1336" s="16">
        <v>203598077</v>
      </c>
      <c r="Y1336" s="16">
        <v>51883692</v>
      </c>
      <c r="Z1336" s="16">
        <v>2555448</v>
      </c>
      <c r="AA1336" s="16">
        <v>620</v>
      </c>
      <c r="AC1336" s="16">
        <v>2307</v>
      </c>
      <c r="AD1336" s="16">
        <v>26067</v>
      </c>
      <c r="AE1336" s="16">
        <v>26666</v>
      </c>
      <c r="AF1336" s="16">
        <v>27278</v>
      </c>
      <c r="AG1336" s="16">
        <v>244044651</v>
      </c>
      <c r="AH1336" s="16">
        <v>39076727</v>
      </c>
      <c r="AI1336" s="16">
        <v>1935267</v>
      </c>
      <c r="AJ1336" s="16">
        <v>704</v>
      </c>
      <c r="AL1336" s="16">
        <v>2344</v>
      </c>
      <c r="AM1336" s="16">
        <v>27690</v>
      </c>
      <c r="AN1336" s="16">
        <v>27723</v>
      </c>
      <c r="AO1336" s="16">
        <v>27413</v>
      </c>
      <c r="AP1336" s="16">
        <v>259421162</v>
      </c>
      <c r="AQ1336" s="16">
        <v>31429375</v>
      </c>
      <c r="AR1336" s="16">
        <v>1556589</v>
      </c>
      <c r="AS1336" s="16">
        <v>723</v>
      </c>
      <c r="AU1336" s="16">
        <v>2306</v>
      </c>
      <c r="AV1336" s="16">
        <v>25781</v>
      </c>
      <c r="AW1336" s="16">
        <v>880487202</v>
      </c>
      <c r="AX1336" s="16">
        <v>236155185</v>
      </c>
      <c r="AY1336" s="16">
        <v>11760041</v>
      </c>
      <c r="AZ1336" s="16">
        <v>657</v>
      </c>
      <c r="BA1336" s="16">
        <v>34153</v>
      </c>
    </row>
    <row r="1337" spans="1:53">
      <c r="A1337" s="15" t="s">
        <v>1344</v>
      </c>
      <c r="B1337" s="15" t="s">
        <v>1345</v>
      </c>
      <c r="C1337" s="15" t="s">
        <v>1346</v>
      </c>
      <c r="D1337" s="15" t="s">
        <v>1347</v>
      </c>
      <c r="E1337" s="15" t="s">
        <v>1347</v>
      </c>
      <c r="F1337" s="15" t="s">
        <v>2059</v>
      </c>
      <c r="G1337" s="15" t="s">
        <v>2233</v>
      </c>
      <c r="H1337" s="15" t="s">
        <v>3716</v>
      </c>
      <c r="I1337" s="15" t="s">
        <v>1375</v>
      </c>
      <c r="J1337" s="15"/>
      <c r="K1337" s="16">
        <v>2012</v>
      </c>
      <c r="L1337" s="16">
        <v>16910</v>
      </c>
      <c r="M1337" s="16">
        <v>17126</v>
      </c>
      <c r="N1337" s="16">
        <v>18067</v>
      </c>
      <c r="O1337" s="16">
        <v>118293397</v>
      </c>
      <c r="P1337" s="16">
        <v>81043423</v>
      </c>
      <c r="Q1337" s="16">
        <v>3922077</v>
      </c>
      <c r="R1337" s="16">
        <v>524</v>
      </c>
      <c r="S1337" s="15"/>
      <c r="T1337" s="16">
        <v>2028</v>
      </c>
      <c r="U1337" s="16">
        <v>18580</v>
      </c>
      <c r="V1337" s="16">
        <v>18535</v>
      </c>
      <c r="W1337" s="16">
        <v>19012</v>
      </c>
      <c r="X1337" s="16">
        <v>140936327</v>
      </c>
      <c r="Y1337" s="16">
        <v>40252789</v>
      </c>
      <c r="Z1337" s="16">
        <v>1925213</v>
      </c>
      <c r="AA1337" s="16">
        <v>579</v>
      </c>
      <c r="AC1337" s="16">
        <v>2041</v>
      </c>
      <c r="AD1337" s="16">
        <v>19116</v>
      </c>
      <c r="AE1337" s="16">
        <v>19455</v>
      </c>
      <c r="AF1337" s="16">
        <v>19928</v>
      </c>
      <c r="AG1337" s="16">
        <v>166058606</v>
      </c>
      <c r="AH1337" s="16">
        <v>28817299</v>
      </c>
      <c r="AI1337" s="16">
        <v>1369624</v>
      </c>
      <c r="AJ1337" s="16">
        <v>655</v>
      </c>
      <c r="AL1337" s="16">
        <v>2075</v>
      </c>
      <c r="AM1337" s="16">
        <v>20409</v>
      </c>
      <c r="AN1337" s="16">
        <v>20492</v>
      </c>
      <c r="AO1337" s="16">
        <v>20215</v>
      </c>
      <c r="AP1337" s="16">
        <v>172361597</v>
      </c>
      <c r="AQ1337" s="16">
        <v>22683227</v>
      </c>
      <c r="AR1337" s="16">
        <v>1069962</v>
      </c>
      <c r="AS1337" s="16">
        <v>651</v>
      </c>
      <c r="AU1337" s="16">
        <v>2039</v>
      </c>
      <c r="AV1337" s="16">
        <v>18987</v>
      </c>
      <c r="AW1337" s="16">
        <v>597649927</v>
      </c>
      <c r="AX1337" s="16">
        <v>172796738</v>
      </c>
      <c r="AY1337" s="16">
        <v>8286876</v>
      </c>
      <c r="AZ1337" s="16">
        <v>605</v>
      </c>
      <c r="BA1337" s="16">
        <v>31477</v>
      </c>
    </row>
    <row r="1338" spans="1:53">
      <c r="A1338" s="15" t="s">
        <v>1344</v>
      </c>
      <c r="B1338" s="15" t="s">
        <v>1345</v>
      </c>
      <c r="C1338" s="15" t="s">
        <v>1346</v>
      </c>
      <c r="D1338" s="15" t="s">
        <v>1347</v>
      </c>
      <c r="E1338" s="15" t="s">
        <v>1347</v>
      </c>
      <c r="F1338" s="15" t="s">
        <v>2059</v>
      </c>
      <c r="G1338" s="15" t="s">
        <v>2234</v>
      </c>
      <c r="H1338" s="15" t="s">
        <v>3716</v>
      </c>
      <c r="I1338" s="15" t="s">
        <v>1375</v>
      </c>
      <c r="J1338" s="15"/>
      <c r="K1338" s="16">
        <v>268</v>
      </c>
      <c r="L1338" s="16">
        <v>6164</v>
      </c>
      <c r="M1338" s="16">
        <v>6209</v>
      </c>
      <c r="N1338" s="16">
        <v>6255</v>
      </c>
      <c r="O1338" s="16">
        <v>55129915</v>
      </c>
      <c r="P1338" s="16">
        <v>32721968</v>
      </c>
      <c r="Q1338" s="16">
        <v>1790660</v>
      </c>
      <c r="R1338" s="16">
        <v>683</v>
      </c>
      <c r="S1338" s="15"/>
      <c r="T1338" s="16">
        <v>264</v>
      </c>
      <c r="U1338" s="16">
        <v>6440</v>
      </c>
      <c r="V1338" s="16">
        <v>6539</v>
      </c>
      <c r="W1338" s="16">
        <v>6698</v>
      </c>
      <c r="X1338" s="16">
        <v>62661750</v>
      </c>
      <c r="Y1338" s="16">
        <v>11630903</v>
      </c>
      <c r="Z1338" s="16">
        <v>630235</v>
      </c>
      <c r="AA1338" s="16">
        <v>735</v>
      </c>
      <c r="AC1338" s="16">
        <v>266</v>
      </c>
      <c r="AD1338" s="16">
        <v>6951</v>
      </c>
      <c r="AE1338" s="16">
        <v>7211</v>
      </c>
      <c r="AF1338" s="16">
        <v>7350</v>
      </c>
      <c r="AG1338" s="16">
        <v>77986045</v>
      </c>
      <c r="AH1338" s="16">
        <v>10259428</v>
      </c>
      <c r="AI1338" s="16">
        <v>565643</v>
      </c>
      <c r="AJ1338" s="16">
        <v>837</v>
      </c>
      <c r="AL1338" s="16">
        <v>269</v>
      </c>
      <c r="AM1338" s="16">
        <v>7281</v>
      </c>
      <c r="AN1338" s="16">
        <v>7231</v>
      </c>
      <c r="AO1338" s="16">
        <v>7198</v>
      </c>
      <c r="AP1338" s="16">
        <v>87059565</v>
      </c>
      <c r="AQ1338" s="16">
        <v>8746148</v>
      </c>
      <c r="AR1338" s="16">
        <v>486627</v>
      </c>
      <c r="AS1338" s="16">
        <v>925</v>
      </c>
      <c r="AU1338" s="16">
        <v>267</v>
      </c>
      <c r="AV1338" s="16">
        <v>6794</v>
      </c>
      <c r="AW1338" s="16">
        <v>282837275</v>
      </c>
      <c r="AX1338" s="16">
        <v>63358447</v>
      </c>
      <c r="AY1338" s="16">
        <v>3473165</v>
      </c>
      <c r="AZ1338" s="16">
        <v>801</v>
      </c>
      <c r="BA1338" s="16">
        <v>41631</v>
      </c>
    </row>
    <row r="1339" spans="1:53">
      <c r="A1339" s="15" t="s">
        <v>1344</v>
      </c>
      <c r="B1339" s="15" t="s">
        <v>1345</v>
      </c>
      <c r="C1339" s="15" t="s">
        <v>1346</v>
      </c>
      <c r="D1339" s="15" t="s">
        <v>1347</v>
      </c>
      <c r="E1339" s="15" t="s">
        <v>1347</v>
      </c>
      <c r="F1339" s="15" t="s">
        <v>2059</v>
      </c>
      <c r="G1339" s="15" t="s">
        <v>2235</v>
      </c>
      <c r="H1339" s="15" t="s">
        <v>3716</v>
      </c>
      <c r="I1339" s="15" t="s">
        <v>1373</v>
      </c>
      <c r="J1339" s="15"/>
      <c r="K1339" s="16">
        <v>181</v>
      </c>
      <c r="L1339" s="16">
        <v>1712</v>
      </c>
      <c r="M1339" s="16">
        <v>1741</v>
      </c>
      <c r="N1339" s="16">
        <v>1757</v>
      </c>
      <c r="O1339" s="16">
        <v>14090760</v>
      </c>
      <c r="P1339" s="16">
        <v>9076891</v>
      </c>
      <c r="Q1339" s="16">
        <v>490482</v>
      </c>
      <c r="R1339" s="16">
        <v>624</v>
      </c>
      <c r="S1339" s="15"/>
      <c r="T1339" s="16">
        <v>182</v>
      </c>
      <c r="U1339" s="16">
        <v>1775</v>
      </c>
      <c r="V1339" s="16">
        <v>1800</v>
      </c>
      <c r="W1339" s="16">
        <v>1860</v>
      </c>
      <c r="X1339" s="16">
        <v>15834827</v>
      </c>
      <c r="Y1339" s="16">
        <v>3729724</v>
      </c>
      <c r="Z1339" s="16">
        <v>202477</v>
      </c>
      <c r="AA1339" s="16">
        <v>672</v>
      </c>
      <c r="AC1339" s="16">
        <v>182</v>
      </c>
      <c r="AD1339" s="16">
        <v>1929</v>
      </c>
      <c r="AE1339" s="16">
        <v>1959</v>
      </c>
      <c r="AF1339" s="16">
        <v>1981</v>
      </c>
      <c r="AG1339" s="16">
        <v>18109373</v>
      </c>
      <c r="AH1339" s="16">
        <v>3200460</v>
      </c>
      <c r="AI1339" s="16">
        <v>178619</v>
      </c>
      <c r="AJ1339" s="16">
        <v>712</v>
      </c>
      <c r="AL1339" s="16">
        <v>185</v>
      </c>
      <c r="AM1339" s="16">
        <v>1999</v>
      </c>
      <c r="AN1339" s="16">
        <v>2015</v>
      </c>
      <c r="AO1339" s="16">
        <v>2053</v>
      </c>
      <c r="AP1339" s="16">
        <v>19547188</v>
      </c>
      <c r="AQ1339" s="16">
        <v>2921177</v>
      </c>
      <c r="AR1339" s="16">
        <v>160932</v>
      </c>
      <c r="AS1339" s="16">
        <v>744</v>
      </c>
      <c r="AU1339" s="16">
        <v>183</v>
      </c>
      <c r="AV1339" s="16">
        <v>1882</v>
      </c>
      <c r="AW1339" s="16">
        <v>67582148</v>
      </c>
      <c r="AX1339" s="16">
        <v>18928252</v>
      </c>
      <c r="AY1339" s="16">
        <v>1032510</v>
      </c>
      <c r="AZ1339" s="16">
        <v>691</v>
      </c>
      <c r="BA1339" s="16">
        <v>35915</v>
      </c>
    </row>
    <row r="1340" spans="1:53">
      <c r="A1340" s="15" t="s">
        <v>1344</v>
      </c>
      <c r="B1340" s="15" t="s">
        <v>1345</v>
      </c>
      <c r="C1340" s="15" t="s">
        <v>1346</v>
      </c>
      <c r="D1340" s="15" t="s">
        <v>1347</v>
      </c>
      <c r="E1340" s="15" t="s">
        <v>1347</v>
      </c>
      <c r="F1340" s="15" t="s">
        <v>2059</v>
      </c>
      <c r="G1340" s="15" t="s">
        <v>2236</v>
      </c>
      <c r="H1340" s="15" t="s">
        <v>3716</v>
      </c>
      <c r="I1340" s="15" t="s">
        <v>1375</v>
      </c>
      <c r="J1340" s="15"/>
      <c r="K1340" s="16">
        <v>162</v>
      </c>
      <c r="L1340" s="16">
        <v>1581</v>
      </c>
      <c r="M1340" s="16">
        <v>1613</v>
      </c>
      <c r="N1340" s="16">
        <v>1617</v>
      </c>
      <c r="O1340" s="16">
        <v>12301515</v>
      </c>
      <c r="P1340" s="16">
        <v>8213659</v>
      </c>
      <c r="Q1340" s="16">
        <v>440160</v>
      </c>
      <c r="R1340" s="16">
        <v>590</v>
      </c>
      <c r="S1340" s="15"/>
      <c r="T1340" s="16">
        <v>163</v>
      </c>
      <c r="U1340" s="16">
        <v>1631</v>
      </c>
      <c r="V1340" s="16">
        <v>1658</v>
      </c>
      <c r="W1340" s="16">
        <v>1720</v>
      </c>
      <c r="X1340" s="16">
        <v>14131077</v>
      </c>
      <c r="Y1340" s="16">
        <v>3365859</v>
      </c>
      <c r="Z1340" s="16">
        <v>181226</v>
      </c>
      <c r="AA1340" s="16">
        <v>651</v>
      </c>
      <c r="AC1340" s="16">
        <v>164</v>
      </c>
      <c r="AD1340" s="16">
        <v>1755</v>
      </c>
      <c r="AE1340" s="16">
        <v>1772</v>
      </c>
      <c r="AF1340" s="16">
        <v>1769</v>
      </c>
      <c r="AG1340" s="16">
        <v>16049536</v>
      </c>
      <c r="AH1340" s="16">
        <v>2893715</v>
      </c>
      <c r="AI1340" s="16">
        <v>160631</v>
      </c>
      <c r="AJ1340" s="16">
        <v>699</v>
      </c>
      <c r="AL1340" s="16">
        <v>167</v>
      </c>
      <c r="AM1340" s="16">
        <v>1782</v>
      </c>
      <c r="AN1340" s="16">
        <v>1802</v>
      </c>
      <c r="AO1340" s="16">
        <v>1867</v>
      </c>
      <c r="AP1340" s="16">
        <v>16694695</v>
      </c>
      <c r="AQ1340" s="16">
        <v>2531241</v>
      </c>
      <c r="AR1340" s="16">
        <v>137953</v>
      </c>
      <c r="AS1340" s="16">
        <v>707</v>
      </c>
      <c r="AU1340" s="16">
        <v>164</v>
      </c>
      <c r="AV1340" s="16">
        <v>1714</v>
      </c>
      <c r="AW1340" s="16">
        <v>59176823</v>
      </c>
      <c r="AX1340" s="16">
        <v>17004474</v>
      </c>
      <c r="AY1340" s="16">
        <v>919970</v>
      </c>
      <c r="AZ1340" s="16">
        <v>664</v>
      </c>
      <c r="BA1340" s="16">
        <v>34527</v>
      </c>
    </row>
    <row r="1341" spans="1:53">
      <c r="A1341" s="15" t="s">
        <v>1344</v>
      </c>
      <c r="B1341" s="15" t="s">
        <v>1345</v>
      </c>
      <c r="C1341" s="15" t="s">
        <v>1346</v>
      </c>
      <c r="D1341" s="15" t="s">
        <v>1347</v>
      </c>
      <c r="E1341" s="15" t="s">
        <v>1347</v>
      </c>
      <c r="F1341" s="15" t="s">
        <v>2059</v>
      </c>
      <c r="G1341" s="15" t="s">
        <v>2237</v>
      </c>
      <c r="H1341" s="15" t="s">
        <v>3716</v>
      </c>
      <c r="I1341" s="15" t="s">
        <v>1375</v>
      </c>
      <c r="J1341" s="15"/>
      <c r="K1341" s="16">
        <v>19</v>
      </c>
      <c r="L1341" s="16">
        <v>131</v>
      </c>
      <c r="M1341" s="16">
        <v>128</v>
      </c>
      <c r="N1341" s="16">
        <v>140</v>
      </c>
      <c r="O1341" s="16">
        <v>1789245</v>
      </c>
      <c r="P1341" s="16">
        <v>863232</v>
      </c>
      <c r="Q1341" s="16">
        <v>50322</v>
      </c>
      <c r="R1341" s="16">
        <v>1035</v>
      </c>
      <c r="S1341" s="15"/>
      <c r="T1341" s="16">
        <v>19</v>
      </c>
      <c r="U1341" s="16">
        <v>144</v>
      </c>
      <c r="V1341" s="16">
        <v>142</v>
      </c>
      <c r="W1341" s="16">
        <v>140</v>
      </c>
      <c r="X1341" s="16">
        <v>1703750</v>
      </c>
      <c r="Y1341" s="16">
        <v>363865</v>
      </c>
      <c r="Z1341" s="16">
        <v>21251</v>
      </c>
      <c r="AA1341" s="16">
        <v>923</v>
      </c>
      <c r="AC1341" s="16">
        <v>18</v>
      </c>
      <c r="AD1341" s="16">
        <v>174</v>
      </c>
      <c r="AE1341" s="16">
        <v>187</v>
      </c>
      <c r="AF1341" s="16">
        <v>212</v>
      </c>
      <c r="AG1341" s="16">
        <v>2059837</v>
      </c>
      <c r="AH1341" s="16">
        <v>306745</v>
      </c>
      <c r="AI1341" s="16">
        <v>17988</v>
      </c>
      <c r="AJ1341" s="16">
        <v>830</v>
      </c>
      <c r="AL1341" s="16">
        <v>18</v>
      </c>
      <c r="AM1341" s="16">
        <v>217</v>
      </c>
      <c r="AN1341" s="16">
        <v>213</v>
      </c>
      <c r="AO1341" s="16">
        <v>186</v>
      </c>
      <c r="AP1341" s="16">
        <v>2852493</v>
      </c>
      <c r="AQ1341" s="16">
        <v>389936</v>
      </c>
      <c r="AR1341" s="16">
        <v>22979</v>
      </c>
      <c r="AS1341" s="16">
        <v>1069</v>
      </c>
      <c r="AU1341" s="16">
        <v>19</v>
      </c>
      <c r="AV1341" s="16">
        <v>168</v>
      </c>
      <c r="AW1341" s="16">
        <v>8405325</v>
      </c>
      <c r="AX1341" s="16">
        <v>1923778</v>
      </c>
      <c r="AY1341" s="16">
        <v>112540</v>
      </c>
      <c r="AZ1341" s="16">
        <v>963</v>
      </c>
      <c r="BA1341" s="16">
        <v>50081</v>
      </c>
    </row>
    <row r="1342" spans="1:53">
      <c r="A1342" s="15" t="s">
        <v>1344</v>
      </c>
      <c r="B1342" s="15" t="s">
        <v>1345</v>
      </c>
      <c r="C1342" s="15" t="s">
        <v>1346</v>
      </c>
      <c r="D1342" s="15" t="s">
        <v>1347</v>
      </c>
      <c r="E1342" s="15" t="s">
        <v>1347</v>
      </c>
      <c r="F1342" s="15" t="s">
        <v>2059</v>
      </c>
      <c r="G1342" s="15" t="s">
        <v>2238</v>
      </c>
      <c r="H1342" s="15" t="s">
        <v>3716</v>
      </c>
      <c r="I1342" s="15" t="s">
        <v>1373</v>
      </c>
      <c r="J1342" s="15"/>
      <c r="K1342" s="16">
        <v>593</v>
      </c>
      <c r="L1342" s="16">
        <v>4479</v>
      </c>
      <c r="M1342" s="16">
        <v>4666</v>
      </c>
      <c r="N1342" s="16">
        <v>4715</v>
      </c>
      <c r="O1342" s="16">
        <v>37360861</v>
      </c>
      <c r="P1342" s="16">
        <v>24478624</v>
      </c>
      <c r="Q1342" s="16">
        <v>1229049</v>
      </c>
      <c r="R1342" s="16">
        <v>622</v>
      </c>
      <c r="S1342" s="15"/>
      <c r="T1342" s="16">
        <v>602</v>
      </c>
      <c r="U1342" s="16">
        <v>4686</v>
      </c>
      <c r="V1342" s="16">
        <v>4599</v>
      </c>
      <c r="W1342" s="16">
        <v>4921</v>
      </c>
      <c r="X1342" s="16">
        <v>43641743</v>
      </c>
      <c r="Y1342" s="16">
        <v>9334786</v>
      </c>
      <c r="Z1342" s="16">
        <v>455587</v>
      </c>
      <c r="AA1342" s="16">
        <v>709</v>
      </c>
      <c r="AC1342" s="16">
        <v>604</v>
      </c>
      <c r="AD1342" s="16">
        <v>4985</v>
      </c>
      <c r="AE1342" s="16">
        <v>5045</v>
      </c>
      <c r="AF1342" s="16">
        <v>4976</v>
      </c>
      <c r="AG1342" s="16">
        <v>47583186</v>
      </c>
      <c r="AH1342" s="16">
        <v>6414069</v>
      </c>
      <c r="AI1342" s="16">
        <v>323885</v>
      </c>
      <c r="AJ1342" s="16">
        <v>732</v>
      </c>
      <c r="AL1342" s="16">
        <v>623</v>
      </c>
      <c r="AM1342" s="16">
        <v>4987</v>
      </c>
      <c r="AN1342" s="16">
        <v>4968</v>
      </c>
      <c r="AO1342" s="16">
        <v>5076</v>
      </c>
      <c r="AP1342" s="16">
        <v>49567866</v>
      </c>
      <c r="AQ1342" s="16">
        <v>5738783</v>
      </c>
      <c r="AR1342" s="16">
        <v>284937</v>
      </c>
      <c r="AS1342" s="16">
        <v>761</v>
      </c>
      <c r="AU1342" s="16">
        <v>606</v>
      </c>
      <c r="AV1342" s="16">
        <v>4842</v>
      </c>
      <c r="AW1342" s="16">
        <v>178153656</v>
      </c>
      <c r="AX1342" s="16">
        <v>45966262</v>
      </c>
      <c r="AY1342" s="16">
        <v>2293458</v>
      </c>
      <c r="AZ1342" s="16">
        <v>708</v>
      </c>
      <c r="BA1342" s="16">
        <v>36794</v>
      </c>
    </row>
    <row r="1343" spans="1:53">
      <c r="A1343" s="15" t="s">
        <v>1344</v>
      </c>
      <c r="B1343" s="15" t="s">
        <v>1345</v>
      </c>
      <c r="C1343" s="15" t="s">
        <v>1346</v>
      </c>
      <c r="D1343" s="15" t="s">
        <v>1347</v>
      </c>
      <c r="E1343" s="15" t="s">
        <v>1347</v>
      </c>
      <c r="F1343" s="15" t="s">
        <v>2059</v>
      </c>
      <c r="G1343" s="15" t="s">
        <v>2239</v>
      </c>
      <c r="H1343" s="15" t="s">
        <v>3716</v>
      </c>
      <c r="I1343" s="15" t="s">
        <v>1375</v>
      </c>
      <c r="J1343" s="15"/>
      <c r="K1343" s="16">
        <v>388</v>
      </c>
      <c r="L1343" s="16">
        <v>2780</v>
      </c>
      <c r="M1343" s="16">
        <v>2844</v>
      </c>
      <c r="N1343" s="16">
        <v>2913</v>
      </c>
      <c r="O1343" s="16">
        <v>21446001</v>
      </c>
      <c r="P1343" s="16">
        <v>14735484</v>
      </c>
      <c r="Q1343" s="16">
        <v>700286</v>
      </c>
      <c r="R1343" s="16">
        <v>580</v>
      </c>
      <c r="S1343" s="15"/>
      <c r="T1343" s="16">
        <v>397</v>
      </c>
      <c r="U1343" s="16">
        <v>2950</v>
      </c>
      <c r="V1343" s="16">
        <v>2785</v>
      </c>
      <c r="W1343" s="16">
        <v>2958</v>
      </c>
      <c r="X1343" s="16">
        <v>25250403</v>
      </c>
      <c r="Y1343" s="16">
        <v>6147917</v>
      </c>
      <c r="Z1343" s="16">
        <v>285593</v>
      </c>
      <c r="AA1343" s="16">
        <v>670</v>
      </c>
      <c r="AC1343" s="16">
        <v>400</v>
      </c>
      <c r="AD1343" s="16">
        <v>3079</v>
      </c>
      <c r="AE1343" s="16">
        <v>3118</v>
      </c>
      <c r="AF1343" s="16">
        <v>3090</v>
      </c>
      <c r="AG1343" s="16">
        <v>27270415</v>
      </c>
      <c r="AH1343" s="16">
        <v>4077393</v>
      </c>
      <c r="AI1343" s="16">
        <v>196906</v>
      </c>
      <c r="AJ1343" s="16">
        <v>678</v>
      </c>
      <c r="AL1343" s="16">
        <v>419</v>
      </c>
      <c r="AM1343" s="16">
        <v>3163</v>
      </c>
      <c r="AN1343" s="16">
        <v>3155</v>
      </c>
      <c r="AO1343" s="16">
        <v>3213</v>
      </c>
      <c r="AP1343" s="16">
        <v>29527052</v>
      </c>
      <c r="AQ1343" s="16">
        <v>3974895</v>
      </c>
      <c r="AR1343" s="16">
        <v>190797</v>
      </c>
      <c r="AS1343" s="16">
        <v>715</v>
      </c>
      <c r="AU1343" s="16">
        <v>401</v>
      </c>
      <c r="AV1343" s="16">
        <v>3004</v>
      </c>
      <c r="AW1343" s="16">
        <v>103493871</v>
      </c>
      <c r="AX1343" s="16">
        <v>28935689</v>
      </c>
      <c r="AY1343" s="16">
        <v>1373582</v>
      </c>
      <c r="AZ1343" s="16">
        <v>663</v>
      </c>
      <c r="BA1343" s="16">
        <v>34452</v>
      </c>
    </row>
    <row r="1344" spans="1:53">
      <c r="A1344" s="15" t="s">
        <v>1344</v>
      </c>
      <c r="B1344" s="15" t="s">
        <v>1345</v>
      </c>
      <c r="C1344" s="15" t="s">
        <v>1346</v>
      </c>
      <c r="D1344" s="15" t="s">
        <v>1347</v>
      </c>
      <c r="E1344" s="15" t="s">
        <v>1347</v>
      </c>
      <c r="F1344" s="15" t="s">
        <v>2059</v>
      </c>
      <c r="G1344" s="15" t="s">
        <v>2240</v>
      </c>
      <c r="H1344" s="15" t="s">
        <v>3716</v>
      </c>
      <c r="I1344" s="15" t="s">
        <v>1375</v>
      </c>
      <c r="J1344" s="15"/>
      <c r="K1344" s="16">
        <v>205</v>
      </c>
      <c r="L1344" s="16">
        <v>1699</v>
      </c>
      <c r="M1344" s="16">
        <v>1822</v>
      </c>
      <c r="N1344" s="16">
        <v>1802</v>
      </c>
      <c r="O1344" s="16">
        <v>15914860</v>
      </c>
      <c r="P1344" s="16">
        <v>9743140</v>
      </c>
      <c r="Q1344" s="16">
        <v>528763</v>
      </c>
      <c r="R1344" s="16">
        <v>690</v>
      </c>
      <c r="S1344" s="15"/>
      <c r="T1344" s="16">
        <v>205</v>
      </c>
      <c r="U1344" s="16">
        <v>1736</v>
      </c>
      <c r="V1344" s="16">
        <v>1814</v>
      </c>
      <c r="W1344" s="16">
        <v>1963</v>
      </c>
      <c r="X1344" s="16">
        <v>18391340</v>
      </c>
      <c r="Y1344" s="16">
        <v>3186869</v>
      </c>
      <c r="Z1344" s="16">
        <v>169994</v>
      </c>
      <c r="AA1344" s="16">
        <v>770</v>
      </c>
      <c r="AC1344" s="16">
        <v>204</v>
      </c>
      <c r="AD1344" s="16">
        <v>1906</v>
      </c>
      <c r="AE1344" s="16">
        <v>1927</v>
      </c>
      <c r="AF1344" s="16">
        <v>1886</v>
      </c>
      <c r="AG1344" s="16">
        <v>20312771</v>
      </c>
      <c r="AH1344" s="16">
        <v>2336676</v>
      </c>
      <c r="AI1344" s="16">
        <v>126979</v>
      </c>
      <c r="AJ1344" s="16">
        <v>820</v>
      </c>
      <c r="AL1344" s="16">
        <v>204</v>
      </c>
      <c r="AM1344" s="16">
        <v>1824</v>
      </c>
      <c r="AN1344" s="16">
        <v>1813</v>
      </c>
      <c r="AO1344" s="16">
        <v>1863</v>
      </c>
      <c r="AP1344" s="16">
        <v>20040814</v>
      </c>
      <c r="AQ1344" s="16">
        <v>1763888</v>
      </c>
      <c r="AR1344" s="16">
        <v>94140</v>
      </c>
      <c r="AS1344" s="16">
        <v>841</v>
      </c>
      <c r="AU1344" s="16">
        <v>205</v>
      </c>
      <c r="AV1344" s="16">
        <v>1838</v>
      </c>
      <c r="AW1344" s="16">
        <v>74659785</v>
      </c>
      <c r="AX1344" s="16">
        <v>17030573</v>
      </c>
      <c r="AY1344" s="16">
        <v>919876</v>
      </c>
      <c r="AZ1344" s="16">
        <v>781</v>
      </c>
      <c r="BA1344" s="16">
        <v>40622</v>
      </c>
    </row>
    <row r="1345" spans="1:53">
      <c r="A1345" s="15" t="s">
        <v>1344</v>
      </c>
      <c r="B1345" s="15" t="s">
        <v>1345</v>
      </c>
      <c r="C1345" s="15" t="s">
        <v>1346</v>
      </c>
      <c r="D1345" s="15" t="s">
        <v>1347</v>
      </c>
      <c r="E1345" s="15" t="s">
        <v>1347</v>
      </c>
      <c r="F1345" s="15" t="s">
        <v>2059</v>
      </c>
      <c r="G1345" s="15" t="s">
        <v>1760</v>
      </c>
      <c r="H1345" s="15" t="s">
        <v>3716</v>
      </c>
      <c r="I1345" s="15" t="s">
        <v>1371</v>
      </c>
      <c r="J1345" s="15"/>
      <c r="K1345" s="16">
        <v>15708</v>
      </c>
      <c r="L1345" s="16">
        <v>181356</v>
      </c>
      <c r="M1345" s="16">
        <v>182494</v>
      </c>
      <c r="N1345" s="16">
        <v>184340</v>
      </c>
      <c r="O1345" s="16">
        <v>2009614246</v>
      </c>
      <c r="P1345" s="16">
        <v>1076201693</v>
      </c>
      <c r="Q1345" s="16">
        <v>58093942</v>
      </c>
      <c r="R1345" s="16">
        <v>846</v>
      </c>
      <c r="S1345" s="15"/>
      <c r="T1345" s="16">
        <v>15778</v>
      </c>
      <c r="U1345" s="16">
        <v>186247</v>
      </c>
      <c r="V1345" s="16">
        <v>188020</v>
      </c>
      <c r="W1345" s="16">
        <v>190711</v>
      </c>
      <c r="X1345" s="16">
        <v>2173610814</v>
      </c>
      <c r="Y1345" s="16">
        <v>295355702</v>
      </c>
      <c r="Z1345" s="16">
        <v>15738780</v>
      </c>
      <c r="AA1345" s="16">
        <v>888</v>
      </c>
      <c r="AC1345" s="16">
        <v>15866</v>
      </c>
      <c r="AD1345" s="16">
        <v>194848</v>
      </c>
      <c r="AE1345" s="16">
        <v>197441</v>
      </c>
      <c r="AF1345" s="16">
        <v>197394</v>
      </c>
      <c r="AG1345" s="16">
        <v>2389133516</v>
      </c>
      <c r="AH1345" s="16">
        <v>258621017</v>
      </c>
      <c r="AI1345" s="16">
        <v>13932232</v>
      </c>
      <c r="AJ1345" s="16">
        <v>935</v>
      </c>
      <c r="AL1345" s="16">
        <v>16120</v>
      </c>
      <c r="AM1345" s="16">
        <v>196188</v>
      </c>
      <c r="AN1345" s="16">
        <v>195692</v>
      </c>
      <c r="AO1345" s="16">
        <v>196494</v>
      </c>
      <c r="AP1345" s="16">
        <v>2488017677</v>
      </c>
      <c r="AQ1345" s="16">
        <v>226767661</v>
      </c>
      <c r="AR1345" s="16">
        <v>12126150</v>
      </c>
      <c r="AS1345" s="16">
        <v>976</v>
      </c>
      <c r="AU1345" s="16">
        <v>15868</v>
      </c>
      <c r="AV1345" s="16">
        <v>190935</v>
      </c>
      <c r="AW1345" s="16">
        <v>9060376253</v>
      </c>
      <c r="AX1345" s="16">
        <v>1856946073</v>
      </c>
      <c r="AY1345" s="16">
        <v>99891104</v>
      </c>
      <c r="AZ1345" s="16">
        <v>913</v>
      </c>
      <c r="BA1345" s="16">
        <v>47453</v>
      </c>
    </row>
    <row r="1346" spans="1:53">
      <c r="A1346" s="15" t="s">
        <v>1344</v>
      </c>
      <c r="B1346" s="15" t="s">
        <v>1345</v>
      </c>
      <c r="C1346" s="15" t="s">
        <v>1346</v>
      </c>
      <c r="D1346" s="15" t="s">
        <v>1347</v>
      </c>
      <c r="E1346" s="15" t="s">
        <v>1347</v>
      </c>
      <c r="F1346" s="15" t="s">
        <v>2059</v>
      </c>
      <c r="G1346" s="15" t="s">
        <v>1761</v>
      </c>
      <c r="H1346" s="15" t="s">
        <v>3716</v>
      </c>
      <c r="I1346" s="15" t="s">
        <v>1373</v>
      </c>
      <c r="J1346" s="15"/>
      <c r="K1346" s="16">
        <v>7617</v>
      </c>
      <c r="L1346" s="16">
        <v>85110</v>
      </c>
      <c r="M1346" s="16">
        <v>85221</v>
      </c>
      <c r="N1346" s="16">
        <v>86052</v>
      </c>
      <c r="O1346" s="16">
        <v>966015032</v>
      </c>
      <c r="P1346" s="16">
        <v>503830880</v>
      </c>
      <c r="Q1346" s="16">
        <v>27730336</v>
      </c>
      <c r="R1346" s="16">
        <v>870</v>
      </c>
      <c r="S1346" s="15"/>
      <c r="T1346" s="16">
        <v>7632</v>
      </c>
      <c r="U1346" s="16">
        <v>86587</v>
      </c>
      <c r="V1346" s="16">
        <v>86954</v>
      </c>
      <c r="W1346" s="16">
        <v>87834</v>
      </c>
      <c r="X1346" s="16">
        <v>1047729714</v>
      </c>
      <c r="Y1346" s="16">
        <v>136006236</v>
      </c>
      <c r="Z1346" s="16">
        <v>7379185</v>
      </c>
      <c r="AA1346" s="16">
        <v>925</v>
      </c>
      <c r="AC1346" s="16">
        <v>7671</v>
      </c>
      <c r="AD1346" s="16">
        <v>90553</v>
      </c>
      <c r="AE1346" s="16">
        <v>92031</v>
      </c>
      <c r="AF1346" s="16">
        <v>91710</v>
      </c>
      <c r="AG1346" s="16">
        <v>1150517570</v>
      </c>
      <c r="AH1346" s="16">
        <v>126149192</v>
      </c>
      <c r="AI1346" s="16">
        <v>6900631</v>
      </c>
      <c r="AJ1346" s="16">
        <v>968</v>
      </c>
      <c r="AL1346" s="16">
        <v>7816</v>
      </c>
      <c r="AM1346" s="16">
        <v>90492</v>
      </c>
      <c r="AN1346" s="16">
        <v>90305</v>
      </c>
      <c r="AO1346" s="16">
        <v>90260</v>
      </c>
      <c r="AP1346" s="16">
        <v>1193532798</v>
      </c>
      <c r="AQ1346" s="16">
        <v>111082351</v>
      </c>
      <c r="AR1346" s="16">
        <v>6064139</v>
      </c>
      <c r="AS1346" s="16">
        <v>1016</v>
      </c>
      <c r="AU1346" s="16">
        <v>7684</v>
      </c>
      <c r="AV1346" s="16">
        <v>88592</v>
      </c>
      <c r="AW1346" s="16">
        <v>4357795114</v>
      </c>
      <c r="AX1346" s="16">
        <v>877068659</v>
      </c>
      <c r="AY1346" s="16">
        <v>48074291</v>
      </c>
      <c r="AZ1346" s="16">
        <v>946</v>
      </c>
      <c r="BA1346" s="16">
        <v>49189</v>
      </c>
    </row>
    <row r="1347" spans="1:53">
      <c r="A1347" s="15" t="s">
        <v>1344</v>
      </c>
      <c r="B1347" s="15" t="s">
        <v>1345</v>
      </c>
      <c r="C1347" s="15" t="s">
        <v>1346</v>
      </c>
      <c r="D1347" s="15" t="s">
        <v>1347</v>
      </c>
      <c r="E1347" s="15" t="s">
        <v>1347</v>
      </c>
      <c r="F1347" s="15" t="s">
        <v>2059</v>
      </c>
      <c r="G1347" s="15" t="s">
        <v>2241</v>
      </c>
      <c r="H1347" s="15" t="s">
        <v>3716</v>
      </c>
      <c r="I1347" s="15" t="s">
        <v>1375</v>
      </c>
      <c r="J1347" s="15"/>
      <c r="K1347" s="16">
        <v>4479</v>
      </c>
      <c r="L1347" s="16">
        <v>36132</v>
      </c>
      <c r="M1347" s="16">
        <v>36309</v>
      </c>
      <c r="N1347" s="16">
        <v>36744</v>
      </c>
      <c r="O1347" s="16">
        <v>338422143</v>
      </c>
      <c r="P1347" s="16">
        <v>198297527</v>
      </c>
      <c r="Q1347" s="16">
        <v>10222445</v>
      </c>
      <c r="R1347" s="16">
        <v>715</v>
      </c>
      <c r="S1347" s="15"/>
      <c r="T1347" s="16">
        <v>4549</v>
      </c>
      <c r="U1347" s="16">
        <v>36784</v>
      </c>
      <c r="V1347" s="16">
        <v>36848</v>
      </c>
      <c r="W1347" s="16">
        <v>37283</v>
      </c>
      <c r="X1347" s="16">
        <v>373285828</v>
      </c>
      <c r="Y1347" s="16">
        <v>61750039</v>
      </c>
      <c r="Z1347" s="16">
        <v>3146447</v>
      </c>
      <c r="AA1347" s="16">
        <v>777</v>
      </c>
      <c r="AC1347" s="16">
        <v>4599</v>
      </c>
      <c r="AD1347" s="16">
        <v>38573</v>
      </c>
      <c r="AE1347" s="16">
        <v>39073</v>
      </c>
      <c r="AF1347" s="16">
        <v>39276</v>
      </c>
      <c r="AG1347" s="16">
        <v>415182630</v>
      </c>
      <c r="AH1347" s="16">
        <v>54906455</v>
      </c>
      <c r="AI1347" s="16">
        <v>2784363</v>
      </c>
      <c r="AJ1347" s="16">
        <v>819</v>
      </c>
      <c r="AL1347" s="16">
        <v>4756</v>
      </c>
      <c r="AM1347" s="16">
        <v>38974</v>
      </c>
      <c r="AN1347" s="16">
        <v>39061</v>
      </c>
      <c r="AO1347" s="16">
        <v>39138</v>
      </c>
      <c r="AP1347" s="16">
        <v>425205462</v>
      </c>
      <c r="AQ1347" s="16">
        <v>49615570</v>
      </c>
      <c r="AR1347" s="16">
        <v>2512401</v>
      </c>
      <c r="AS1347" s="16">
        <v>837</v>
      </c>
      <c r="AU1347" s="16">
        <v>4596</v>
      </c>
      <c r="AV1347" s="16">
        <v>37850</v>
      </c>
      <c r="AW1347" s="16">
        <v>1552096063</v>
      </c>
      <c r="AX1347" s="16">
        <v>364569591</v>
      </c>
      <c r="AY1347" s="16">
        <v>18665656</v>
      </c>
      <c r="AZ1347" s="16">
        <v>789</v>
      </c>
      <c r="BA1347" s="16">
        <v>41007</v>
      </c>
    </row>
    <row r="1348" spans="1:53">
      <c r="A1348" s="15" t="s">
        <v>1344</v>
      </c>
      <c r="B1348" s="15" t="s">
        <v>1345</v>
      </c>
      <c r="C1348" s="15" t="s">
        <v>1346</v>
      </c>
      <c r="D1348" s="15" t="s">
        <v>1347</v>
      </c>
      <c r="E1348" s="15" t="s">
        <v>1347</v>
      </c>
      <c r="F1348" s="15" t="s">
        <v>2059</v>
      </c>
      <c r="G1348" s="15" t="s">
        <v>1762</v>
      </c>
      <c r="H1348" s="15" t="s">
        <v>3716</v>
      </c>
      <c r="I1348" s="15" t="s">
        <v>1375</v>
      </c>
      <c r="J1348" s="15"/>
      <c r="K1348" s="16">
        <v>3138</v>
      </c>
      <c r="L1348" s="16">
        <v>48978</v>
      </c>
      <c r="M1348" s="16">
        <v>48912</v>
      </c>
      <c r="N1348" s="16">
        <v>49308</v>
      </c>
      <c r="O1348" s="16">
        <v>627592889</v>
      </c>
      <c r="P1348" s="16">
        <v>305533353</v>
      </c>
      <c r="Q1348" s="16">
        <v>17507891</v>
      </c>
      <c r="R1348" s="16">
        <v>984</v>
      </c>
      <c r="S1348" s="15"/>
      <c r="T1348" s="16">
        <v>3083</v>
      </c>
      <c r="U1348" s="16">
        <v>49803</v>
      </c>
      <c r="V1348" s="16">
        <v>50106</v>
      </c>
      <c r="W1348" s="16">
        <v>50551</v>
      </c>
      <c r="X1348" s="16">
        <v>674443886</v>
      </c>
      <c r="Y1348" s="16">
        <v>74256197</v>
      </c>
      <c r="Z1348" s="16">
        <v>4232738</v>
      </c>
      <c r="AA1348" s="16">
        <v>1034</v>
      </c>
      <c r="AC1348" s="16">
        <v>3072</v>
      </c>
      <c r="AD1348" s="16">
        <v>51980</v>
      </c>
      <c r="AE1348" s="16">
        <v>52958</v>
      </c>
      <c r="AF1348" s="16">
        <v>52434</v>
      </c>
      <c r="AG1348" s="16">
        <v>735334940</v>
      </c>
      <c r="AH1348" s="16">
        <v>71242737</v>
      </c>
      <c r="AI1348" s="16">
        <v>4116268</v>
      </c>
      <c r="AJ1348" s="16">
        <v>1078</v>
      </c>
      <c r="AL1348" s="16">
        <v>3060</v>
      </c>
      <c r="AM1348" s="16">
        <v>51518</v>
      </c>
      <c r="AN1348" s="16">
        <v>51244</v>
      </c>
      <c r="AO1348" s="16">
        <v>51122</v>
      </c>
      <c r="AP1348" s="16">
        <v>768327336</v>
      </c>
      <c r="AQ1348" s="16">
        <v>61466781</v>
      </c>
      <c r="AR1348" s="16">
        <v>3551738</v>
      </c>
      <c r="AS1348" s="16">
        <v>1152</v>
      </c>
      <c r="AU1348" s="16">
        <v>3088</v>
      </c>
      <c r="AV1348" s="16">
        <v>50743</v>
      </c>
      <c r="AW1348" s="16">
        <v>2805699051</v>
      </c>
      <c r="AX1348" s="16">
        <v>512499068</v>
      </c>
      <c r="AY1348" s="16">
        <v>29408635</v>
      </c>
      <c r="AZ1348" s="16">
        <v>1063</v>
      </c>
      <c r="BA1348" s="16">
        <v>55293</v>
      </c>
    </row>
    <row r="1349" spans="1:53">
      <c r="A1349" s="15" t="s">
        <v>1344</v>
      </c>
      <c r="B1349" s="15" t="s">
        <v>1345</v>
      </c>
      <c r="C1349" s="15" t="s">
        <v>1346</v>
      </c>
      <c r="D1349" s="15" t="s">
        <v>1347</v>
      </c>
      <c r="E1349" s="15" t="s">
        <v>1347</v>
      </c>
      <c r="F1349" s="15" t="s">
        <v>2059</v>
      </c>
      <c r="G1349" s="15" t="s">
        <v>2242</v>
      </c>
      <c r="H1349" s="15" t="s">
        <v>3716</v>
      </c>
      <c r="I1349" s="15" t="s">
        <v>1373</v>
      </c>
      <c r="J1349" s="15"/>
      <c r="K1349" s="16">
        <v>7524</v>
      </c>
      <c r="L1349" s="16">
        <v>88470</v>
      </c>
      <c r="M1349" s="16">
        <v>89466</v>
      </c>
      <c r="N1349" s="16">
        <v>90402</v>
      </c>
      <c r="O1349" s="16">
        <v>931609016</v>
      </c>
      <c r="P1349" s="16">
        <v>523528508</v>
      </c>
      <c r="Q1349" s="16">
        <v>27867776</v>
      </c>
      <c r="R1349" s="16">
        <v>801</v>
      </c>
      <c r="S1349" s="15"/>
      <c r="T1349" s="16">
        <v>7570</v>
      </c>
      <c r="U1349" s="16">
        <v>91810</v>
      </c>
      <c r="V1349" s="16">
        <v>93228</v>
      </c>
      <c r="W1349" s="16">
        <v>95009</v>
      </c>
      <c r="X1349" s="16">
        <v>1016220990</v>
      </c>
      <c r="Y1349" s="16">
        <v>149421493</v>
      </c>
      <c r="Z1349" s="16">
        <v>7859919</v>
      </c>
      <c r="AA1349" s="16">
        <v>837</v>
      </c>
      <c r="AC1349" s="16">
        <v>7620</v>
      </c>
      <c r="AD1349" s="16">
        <v>96303</v>
      </c>
      <c r="AE1349" s="16">
        <v>97416</v>
      </c>
      <c r="AF1349" s="16">
        <v>97606</v>
      </c>
      <c r="AG1349" s="16">
        <v>1120787936</v>
      </c>
      <c r="AH1349" s="16">
        <v>124601345</v>
      </c>
      <c r="AI1349" s="16">
        <v>6619135</v>
      </c>
      <c r="AJ1349" s="16">
        <v>888</v>
      </c>
      <c r="AL1349" s="16">
        <v>7717</v>
      </c>
      <c r="AM1349" s="16">
        <v>97532</v>
      </c>
      <c r="AN1349" s="16">
        <v>97117</v>
      </c>
      <c r="AO1349" s="16">
        <v>97932</v>
      </c>
      <c r="AP1349" s="16">
        <v>1168874429</v>
      </c>
      <c r="AQ1349" s="16">
        <v>107315569</v>
      </c>
      <c r="AR1349" s="16">
        <v>5631959</v>
      </c>
      <c r="AS1349" s="16">
        <v>922</v>
      </c>
      <c r="AU1349" s="16">
        <v>7608</v>
      </c>
      <c r="AV1349" s="16">
        <v>94358</v>
      </c>
      <c r="AW1349" s="16">
        <v>4237492371</v>
      </c>
      <c r="AX1349" s="16">
        <v>904866915</v>
      </c>
      <c r="AY1349" s="16">
        <v>47978789</v>
      </c>
      <c r="AZ1349" s="16">
        <v>864</v>
      </c>
      <c r="BA1349" s="16">
        <v>44909</v>
      </c>
    </row>
    <row r="1350" spans="1:53">
      <c r="A1350" s="15" t="s">
        <v>1344</v>
      </c>
      <c r="B1350" s="15" t="s">
        <v>1345</v>
      </c>
      <c r="C1350" s="15" t="s">
        <v>1346</v>
      </c>
      <c r="D1350" s="15" t="s">
        <v>1347</v>
      </c>
      <c r="E1350" s="15" t="s">
        <v>1347</v>
      </c>
      <c r="F1350" s="15" t="s">
        <v>2059</v>
      </c>
      <c r="G1350" s="15" t="s">
        <v>2243</v>
      </c>
      <c r="H1350" s="15" t="s">
        <v>3716</v>
      </c>
      <c r="I1350" s="15" t="s">
        <v>1375</v>
      </c>
      <c r="J1350" s="15"/>
      <c r="K1350" s="16">
        <v>5438</v>
      </c>
      <c r="L1350" s="16">
        <v>51680</v>
      </c>
      <c r="M1350" s="16">
        <v>52471</v>
      </c>
      <c r="N1350" s="16">
        <v>52969</v>
      </c>
      <c r="O1350" s="16">
        <v>463565688</v>
      </c>
      <c r="P1350" s="16">
        <v>290930304</v>
      </c>
      <c r="Q1350" s="16">
        <v>14762771</v>
      </c>
      <c r="R1350" s="16">
        <v>681</v>
      </c>
      <c r="S1350" s="15"/>
      <c r="T1350" s="16">
        <v>5501</v>
      </c>
      <c r="U1350" s="16">
        <v>54000</v>
      </c>
      <c r="V1350" s="16">
        <v>55128</v>
      </c>
      <c r="W1350" s="16">
        <v>56387</v>
      </c>
      <c r="X1350" s="16">
        <v>511823176</v>
      </c>
      <c r="Y1350" s="16">
        <v>91269656</v>
      </c>
      <c r="Z1350" s="16">
        <v>4565310</v>
      </c>
      <c r="AA1350" s="16">
        <v>714</v>
      </c>
      <c r="AC1350" s="16">
        <v>5537</v>
      </c>
      <c r="AD1350" s="16">
        <v>57616</v>
      </c>
      <c r="AE1350" s="16">
        <v>58360</v>
      </c>
      <c r="AF1350" s="16">
        <v>58565</v>
      </c>
      <c r="AG1350" s="16">
        <v>583064791</v>
      </c>
      <c r="AH1350" s="16">
        <v>75721119</v>
      </c>
      <c r="AI1350" s="16">
        <v>3839099</v>
      </c>
      <c r="AJ1350" s="16">
        <v>771</v>
      </c>
      <c r="AL1350" s="16">
        <v>5641</v>
      </c>
      <c r="AM1350" s="16">
        <v>58774</v>
      </c>
      <c r="AN1350" s="16">
        <v>58364</v>
      </c>
      <c r="AO1350" s="16">
        <v>58464</v>
      </c>
      <c r="AP1350" s="16">
        <v>603929144</v>
      </c>
      <c r="AQ1350" s="16">
        <v>62048019</v>
      </c>
      <c r="AR1350" s="16">
        <v>3094656</v>
      </c>
      <c r="AS1350" s="16">
        <v>794</v>
      </c>
      <c r="AU1350" s="16">
        <v>5529</v>
      </c>
      <c r="AV1350" s="16">
        <v>56065</v>
      </c>
      <c r="AW1350" s="16">
        <v>2162382799</v>
      </c>
      <c r="AX1350" s="16">
        <v>519969098</v>
      </c>
      <c r="AY1350" s="16">
        <v>26261836</v>
      </c>
      <c r="AZ1350" s="16">
        <v>742</v>
      </c>
      <c r="BA1350" s="16">
        <v>38569</v>
      </c>
    </row>
    <row r="1351" spans="1:53">
      <c r="A1351" s="15" t="s">
        <v>1344</v>
      </c>
      <c r="B1351" s="15" t="s">
        <v>1345</v>
      </c>
      <c r="C1351" s="15" t="s">
        <v>1346</v>
      </c>
      <c r="D1351" s="15" t="s">
        <v>1347</v>
      </c>
      <c r="E1351" s="15" t="s">
        <v>1347</v>
      </c>
      <c r="F1351" s="15" t="s">
        <v>2059</v>
      </c>
      <c r="G1351" s="15" t="s">
        <v>2244</v>
      </c>
      <c r="H1351" s="15" t="s">
        <v>3716</v>
      </c>
      <c r="I1351" s="15" t="s">
        <v>1375</v>
      </c>
      <c r="J1351" s="15"/>
      <c r="K1351" s="16">
        <v>2086</v>
      </c>
      <c r="L1351" s="16">
        <v>36790</v>
      </c>
      <c r="M1351" s="16">
        <v>36995</v>
      </c>
      <c r="N1351" s="16">
        <v>37433</v>
      </c>
      <c r="O1351" s="16">
        <v>468043328</v>
      </c>
      <c r="P1351" s="16">
        <v>232598204</v>
      </c>
      <c r="Q1351" s="16">
        <v>13105005</v>
      </c>
      <c r="R1351" s="16">
        <v>971</v>
      </c>
      <c r="S1351" s="15"/>
      <c r="T1351" s="16">
        <v>2069</v>
      </c>
      <c r="U1351" s="16">
        <v>37810</v>
      </c>
      <c r="V1351" s="16">
        <v>38100</v>
      </c>
      <c r="W1351" s="16">
        <v>38622</v>
      </c>
      <c r="X1351" s="16">
        <v>504397814</v>
      </c>
      <c r="Y1351" s="16">
        <v>58151837</v>
      </c>
      <c r="Z1351" s="16">
        <v>3294609</v>
      </c>
      <c r="AA1351" s="16">
        <v>1016</v>
      </c>
      <c r="AC1351" s="16">
        <v>2083</v>
      </c>
      <c r="AD1351" s="16">
        <v>38687</v>
      </c>
      <c r="AE1351" s="16">
        <v>39056</v>
      </c>
      <c r="AF1351" s="16">
        <v>39041</v>
      </c>
      <c r="AG1351" s="16">
        <v>537723145</v>
      </c>
      <c r="AH1351" s="16">
        <v>48880226</v>
      </c>
      <c r="AI1351" s="16">
        <v>2780036</v>
      </c>
      <c r="AJ1351" s="16">
        <v>1063</v>
      </c>
      <c r="AL1351" s="16">
        <v>2076</v>
      </c>
      <c r="AM1351" s="16">
        <v>38758</v>
      </c>
      <c r="AN1351" s="16">
        <v>38753</v>
      </c>
      <c r="AO1351" s="16">
        <v>39468</v>
      </c>
      <c r="AP1351" s="16">
        <v>564945285</v>
      </c>
      <c r="AQ1351" s="16">
        <v>45267550</v>
      </c>
      <c r="AR1351" s="16">
        <v>2537303</v>
      </c>
      <c r="AS1351" s="16">
        <v>1114</v>
      </c>
      <c r="AU1351" s="16">
        <v>2079</v>
      </c>
      <c r="AV1351" s="16">
        <v>38293</v>
      </c>
      <c r="AW1351" s="16">
        <v>2075109572</v>
      </c>
      <c r="AX1351" s="16">
        <v>384897817</v>
      </c>
      <c r="AY1351" s="16">
        <v>21716953</v>
      </c>
      <c r="AZ1351" s="16">
        <v>1042</v>
      </c>
      <c r="BA1351" s="16">
        <v>54191</v>
      </c>
    </row>
    <row r="1352" spans="1:53">
      <c r="A1352" s="15" t="s">
        <v>1344</v>
      </c>
      <c r="B1352" s="15" t="s">
        <v>1345</v>
      </c>
      <c r="C1352" s="15" t="s">
        <v>1346</v>
      </c>
      <c r="D1352" s="15" t="s">
        <v>1347</v>
      </c>
      <c r="E1352" s="15" t="s">
        <v>1347</v>
      </c>
      <c r="F1352" s="15" t="s">
        <v>2059</v>
      </c>
      <c r="G1352" s="15" t="s">
        <v>2245</v>
      </c>
      <c r="H1352" s="15" t="s">
        <v>3716</v>
      </c>
      <c r="I1352" s="15" t="s">
        <v>1373</v>
      </c>
      <c r="J1352" s="15"/>
      <c r="K1352" s="16">
        <v>567</v>
      </c>
      <c r="L1352" s="16">
        <v>7776</v>
      </c>
      <c r="M1352" s="16">
        <v>7807</v>
      </c>
      <c r="N1352" s="16">
        <v>7886</v>
      </c>
      <c r="O1352" s="16">
        <v>111990198</v>
      </c>
      <c r="P1352" s="16">
        <v>48842305</v>
      </c>
      <c r="Q1352" s="16">
        <v>2495830</v>
      </c>
      <c r="R1352" s="16">
        <v>1101</v>
      </c>
      <c r="S1352" s="15"/>
      <c r="T1352" s="16">
        <v>576</v>
      </c>
      <c r="U1352" s="16">
        <v>7850</v>
      </c>
      <c r="V1352" s="16">
        <v>7838</v>
      </c>
      <c r="W1352" s="16">
        <v>7868</v>
      </c>
      <c r="X1352" s="16">
        <v>109660110</v>
      </c>
      <c r="Y1352" s="16">
        <v>9927973</v>
      </c>
      <c r="Z1352" s="16">
        <v>499676</v>
      </c>
      <c r="AA1352" s="16">
        <v>1074</v>
      </c>
      <c r="AC1352" s="16">
        <v>575</v>
      </c>
      <c r="AD1352" s="16">
        <v>7992</v>
      </c>
      <c r="AE1352" s="16">
        <v>7994</v>
      </c>
      <c r="AF1352" s="16">
        <v>8078</v>
      </c>
      <c r="AG1352" s="16">
        <v>117828010</v>
      </c>
      <c r="AH1352" s="16">
        <v>7870480</v>
      </c>
      <c r="AI1352" s="16">
        <v>412466</v>
      </c>
      <c r="AJ1352" s="16">
        <v>1130</v>
      </c>
      <c r="AL1352" s="16">
        <v>587</v>
      </c>
      <c r="AM1352" s="16">
        <v>8164</v>
      </c>
      <c r="AN1352" s="16">
        <v>8270</v>
      </c>
      <c r="AO1352" s="16">
        <v>8302</v>
      </c>
      <c r="AP1352" s="16">
        <v>125610450</v>
      </c>
      <c r="AQ1352" s="16">
        <v>8369741</v>
      </c>
      <c r="AR1352" s="16">
        <v>430052</v>
      </c>
      <c r="AS1352" s="16">
        <v>1172</v>
      </c>
      <c r="AU1352" s="16">
        <v>576</v>
      </c>
      <c r="AV1352" s="16">
        <v>7985</v>
      </c>
      <c r="AW1352" s="16">
        <v>465088768</v>
      </c>
      <c r="AX1352" s="16">
        <v>75010499</v>
      </c>
      <c r="AY1352" s="16">
        <v>3838024</v>
      </c>
      <c r="AZ1352" s="16">
        <v>1120</v>
      </c>
      <c r="BA1352" s="16">
        <v>58242</v>
      </c>
    </row>
    <row r="1353" spans="1:53">
      <c r="A1353" s="15" t="s">
        <v>1344</v>
      </c>
      <c r="B1353" s="15" t="s">
        <v>1345</v>
      </c>
      <c r="C1353" s="15" t="s">
        <v>1346</v>
      </c>
      <c r="D1353" s="15" t="s">
        <v>1347</v>
      </c>
      <c r="E1353" s="15" t="s">
        <v>1347</v>
      </c>
      <c r="F1353" s="15" t="s">
        <v>2059</v>
      </c>
      <c r="G1353" s="15" t="s">
        <v>2246</v>
      </c>
      <c r="H1353" s="15" t="s">
        <v>3716</v>
      </c>
      <c r="I1353" s="15" t="s">
        <v>1375</v>
      </c>
      <c r="J1353" s="15"/>
      <c r="K1353" s="16">
        <v>103</v>
      </c>
      <c r="L1353" s="16">
        <v>1072</v>
      </c>
      <c r="M1353" s="16">
        <v>1087</v>
      </c>
      <c r="N1353" s="16">
        <v>1064</v>
      </c>
      <c r="O1353" s="16">
        <v>11673758</v>
      </c>
      <c r="P1353" s="16">
        <v>6088836</v>
      </c>
      <c r="Q1353" s="16">
        <v>245964</v>
      </c>
      <c r="R1353" s="16">
        <v>836</v>
      </c>
      <c r="S1353" s="15"/>
      <c r="T1353" s="16">
        <v>113</v>
      </c>
      <c r="U1353" s="16">
        <v>1042</v>
      </c>
      <c r="V1353" s="16">
        <v>1000</v>
      </c>
      <c r="W1353" s="16">
        <v>1005</v>
      </c>
      <c r="X1353" s="16">
        <v>8891601</v>
      </c>
      <c r="Y1353" s="16">
        <v>1940363</v>
      </c>
      <c r="Z1353" s="16">
        <v>90060</v>
      </c>
      <c r="AA1353" s="16">
        <v>673</v>
      </c>
      <c r="AC1353" s="16">
        <v>116</v>
      </c>
      <c r="AD1353" s="16">
        <v>1074</v>
      </c>
      <c r="AE1353" s="16">
        <v>1075</v>
      </c>
      <c r="AF1353" s="16">
        <v>1123</v>
      </c>
      <c r="AG1353" s="16">
        <v>9854820</v>
      </c>
      <c r="AH1353" s="16">
        <v>1486511</v>
      </c>
      <c r="AI1353" s="16">
        <v>69996</v>
      </c>
      <c r="AJ1353" s="16">
        <v>695</v>
      </c>
      <c r="AL1353" s="16">
        <v>121</v>
      </c>
      <c r="AM1353" s="16">
        <v>1174</v>
      </c>
      <c r="AN1353" s="16">
        <v>1190</v>
      </c>
      <c r="AO1353" s="16">
        <v>1218</v>
      </c>
      <c r="AP1353" s="16">
        <v>11159372</v>
      </c>
      <c r="AQ1353" s="16">
        <v>1452839</v>
      </c>
      <c r="AR1353" s="16">
        <v>68484</v>
      </c>
      <c r="AS1353" s="16">
        <v>719</v>
      </c>
      <c r="AU1353" s="16">
        <v>113</v>
      </c>
      <c r="AV1353" s="16">
        <v>1094</v>
      </c>
      <c r="AW1353" s="16">
        <v>41579551</v>
      </c>
      <c r="AX1353" s="16">
        <v>10968549</v>
      </c>
      <c r="AY1353" s="16">
        <v>474504</v>
      </c>
      <c r="AZ1353" s="16">
        <v>731</v>
      </c>
      <c r="BA1353" s="16">
        <v>38018</v>
      </c>
    </row>
    <row r="1354" spans="1:53">
      <c r="A1354" s="15" t="s">
        <v>1344</v>
      </c>
      <c r="B1354" s="15" t="s">
        <v>1345</v>
      </c>
      <c r="C1354" s="15" t="s">
        <v>1346</v>
      </c>
      <c r="D1354" s="15" t="s">
        <v>1347</v>
      </c>
      <c r="E1354" s="15" t="s">
        <v>1347</v>
      </c>
      <c r="F1354" s="15" t="s">
        <v>2059</v>
      </c>
      <c r="G1354" s="15" t="s">
        <v>2247</v>
      </c>
      <c r="H1354" s="15" t="s">
        <v>3716</v>
      </c>
      <c r="I1354" s="15" t="s">
        <v>1375</v>
      </c>
      <c r="J1354" s="15"/>
      <c r="K1354" s="16">
        <v>464</v>
      </c>
      <c r="L1354" s="16">
        <v>6704</v>
      </c>
      <c r="M1354" s="16">
        <v>6720</v>
      </c>
      <c r="N1354" s="16">
        <v>6822</v>
      </c>
      <c r="O1354" s="16">
        <v>100316440</v>
      </c>
      <c r="P1354" s="16">
        <v>42753469</v>
      </c>
      <c r="Q1354" s="16">
        <v>2249866</v>
      </c>
      <c r="R1354" s="16">
        <v>1143</v>
      </c>
      <c r="S1354" s="15"/>
      <c r="T1354" s="16">
        <v>463</v>
      </c>
      <c r="U1354" s="16">
        <v>6808</v>
      </c>
      <c r="V1354" s="16">
        <v>6838</v>
      </c>
      <c r="W1354" s="16">
        <v>6863</v>
      </c>
      <c r="X1354" s="16">
        <v>100768509</v>
      </c>
      <c r="Y1354" s="16">
        <v>7987610</v>
      </c>
      <c r="Z1354" s="16">
        <v>409616</v>
      </c>
      <c r="AA1354" s="16">
        <v>1134</v>
      </c>
      <c r="AC1354" s="16">
        <v>459</v>
      </c>
      <c r="AD1354" s="16">
        <v>6918</v>
      </c>
      <c r="AE1354" s="16">
        <v>6919</v>
      </c>
      <c r="AF1354" s="16">
        <v>6955</v>
      </c>
      <c r="AG1354" s="16">
        <v>107973190</v>
      </c>
      <c r="AH1354" s="16">
        <v>6383969</v>
      </c>
      <c r="AI1354" s="16">
        <v>342470</v>
      </c>
      <c r="AJ1354" s="16">
        <v>1198</v>
      </c>
      <c r="AL1354" s="16">
        <v>466</v>
      </c>
      <c r="AM1354" s="16">
        <v>6990</v>
      </c>
      <c r="AN1354" s="16">
        <v>7080</v>
      </c>
      <c r="AO1354" s="16">
        <v>7084</v>
      </c>
      <c r="AP1354" s="16">
        <v>114451078</v>
      </c>
      <c r="AQ1354" s="16">
        <v>6916902</v>
      </c>
      <c r="AR1354" s="16">
        <v>361568</v>
      </c>
      <c r="AS1354" s="16">
        <v>1249</v>
      </c>
      <c r="AU1354" s="16">
        <v>463</v>
      </c>
      <c r="AV1354" s="16">
        <v>6892</v>
      </c>
      <c r="AW1354" s="16">
        <v>423509217</v>
      </c>
      <c r="AX1354" s="16">
        <v>64041950</v>
      </c>
      <c r="AY1354" s="16">
        <v>3363520</v>
      </c>
      <c r="AZ1354" s="16">
        <v>1182</v>
      </c>
      <c r="BA1354" s="16">
        <v>61452</v>
      </c>
    </row>
    <row r="1355" spans="1:53">
      <c r="A1355" s="15" t="s">
        <v>1344</v>
      </c>
      <c r="B1355" s="15" t="s">
        <v>1345</v>
      </c>
      <c r="C1355" s="15" t="s">
        <v>1346</v>
      </c>
      <c r="D1355" s="15" t="s">
        <v>1347</v>
      </c>
      <c r="E1355" s="15" t="s">
        <v>1347</v>
      </c>
      <c r="F1355" s="15" t="s">
        <v>2059</v>
      </c>
      <c r="G1355" s="15" t="s">
        <v>2248</v>
      </c>
      <c r="H1355" s="15" t="s">
        <v>3716</v>
      </c>
      <c r="I1355" s="15" t="s">
        <v>1371</v>
      </c>
      <c r="J1355" s="15"/>
      <c r="K1355" s="16">
        <v>14039</v>
      </c>
      <c r="L1355" s="16">
        <v>167245</v>
      </c>
      <c r="M1355" s="16">
        <v>170599</v>
      </c>
      <c r="N1355" s="16">
        <v>173822</v>
      </c>
      <c r="O1355" s="16">
        <v>1340763797</v>
      </c>
      <c r="P1355" s="16">
        <v>884324727</v>
      </c>
      <c r="Q1355" s="16">
        <v>46000568</v>
      </c>
      <c r="R1355" s="16">
        <v>605</v>
      </c>
      <c r="S1355" s="15"/>
      <c r="T1355" s="16">
        <v>14056</v>
      </c>
      <c r="U1355" s="16">
        <v>178281</v>
      </c>
      <c r="V1355" s="16">
        <v>180998</v>
      </c>
      <c r="W1355" s="16">
        <v>184343</v>
      </c>
      <c r="X1355" s="16">
        <v>1564289348</v>
      </c>
      <c r="Y1355" s="16">
        <v>387442825</v>
      </c>
      <c r="Z1355" s="16">
        <v>19990922</v>
      </c>
      <c r="AA1355" s="16">
        <v>664</v>
      </c>
      <c r="AC1355" s="16">
        <v>14160</v>
      </c>
      <c r="AD1355" s="16">
        <v>188332</v>
      </c>
      <c r="AE1355" s="16">
        <v>191594</v>
      </c>
      <c r="AF1355" s="16">
        <v>193724</v>
      </c>
      <c r="AG1355" s="16">
        <v>1751305665</v>
      </c>
      <c r="AH1355" s="16">
        <v>297782086</v>
      </c>
      <c r="AI1355" s="16">
        <v>15303269</v>
      </c>
      <c r="AJ1355" s="16">
        <v>705</v>
      </c>
      <c r="AL1355" s="16">
        <v>14386</v>
      </c>
      <c r="AM1355" s="16">
        <v>191886</v>
      </c>
      <c r="AN1355" s="16">
        <v>191145</v>
      </c>
      <c r="AO1355" s="16">
        <v>189677</v>
      </c>
      <c r="AP1355" s="16">
        <v>1791974959</v>
      </c>
      <c r="AQ1355" s="16">
        <v>260025785</v>
      </c>
      <c r="AR1355" s="16">
        <v>13370686</v>
      </c>
      <c r="AS1355" s="16">
        <v>722</v>
      </c>
      <c r="AU1355" s="16">
        <v>14160</v>
      </c>
      <c r="AV1355" s="16">
        <v>183471</v>
      </c>
      <c r="AW1355" s="16">
        <v>6448333769</v>
      </c>
      <c r="AX1355" s="16">
        <v>1829575423</v>
      </c>
      <c r="AY1355" s="16">
        <v>94665445</v>
      </c>
      <c r="AZ1355" s="16">
        <v>676</v>
      </c>
      <c r="BA1355" s="16">
        <v>35146</v>
      </c>
    </row>
    <row r="1356" spans="1:53">
      <c r="A1356" s="15" t="s">
        <v>1344</v>
      </c>
      <c r="B1356" s="15" t="s">
        <v>1345</v>
      </c>
      <c r="C1356" s="15" t="s">
        <v>1346</v>
      </c>
      <c r="D1356" s="15" t="s">
        <v>1347</v>
      </c>
      <c r="E1356" s="15" t="s">
        <v>1347</v>
      </c>
      <c r="F1356" s="15" t="s">
        <v>2059</v>
      </c>
      <c r="G1356" s="15" t="s">
        <v>2249</v>
      </c>
      <c r="H1356" s="15" t="s">
        <v>3716</v>
      </c>
      <c r="I1356" s="15" t="s">
        <v>1373</v>
      </c>
      <c r="J1356" s="15"/>
      <c r="K1356" s="16">
        <v>2645</v>
      </c>
      <c r="L1356" s="16">
        <v>69802</v>
      </c>
      <c r="M1356" s="16">
        <v>72564</v>
      </c>
      <c r="N1356" s="16">
        <v>74487</v>
      </c>
      <c r="O1356" s="16">
        <v>552943049</v>
      </c>
      <c r="P1356" s="16">
        <v>373700967</v>
      </c>
      <c r="Q1356" s="16">
        <v>20267564</v>
      </c>
      <c r="R1356" s="16">
        <v>588</v>
      </c>
      <c r="S1356" s="15"/>
      <c r="T1356" s="16">
        <v>2640</v>
      </c>
      <c r="U1356" s="16">
        <v>75949</v>
      </c>
      <c r="V1356" s="16">
        <v>76841</v>
      </c>
      <c r="W1356" s="16">
        <v>77905</v>
      </c>
      <c r="X1356" s="16">
        <v>657332597</v>
      </c>
      <c r="Y1356" s="16">
        <v>187483504</v>
      </c>
      <c r="Z1356" s="16">
        <v>10013147</v>
      </c>
      <c r="AA1356" s="16">
        <v>658</v>
      </c>
      <c r="AC1356" s="16">
        <v>2669</v>
      </c>
      <c r="AD1356" s="16">
        <v>79489</v>
      </c>
      <c r="AE1356" s="16">
        <v>81289</v>
      </c>
      <c r="AF1356" s="16">
        <v>82736</v>
      </c>
      <c r="AG1356" s="16">
        <v>736121361</v>
      </c>
      <c r="AH1356" s="16">
        <v>144000796</v>
      </c>
      <c r="AI1356" s="16">
        <v>7626178</v>
      </c>
      <c r="AJ1356" s="16">
        <v>698</v>
      </c>
      <c r="AL1356" s="16">
        <v>2692</v>
      </c>
      <c r="AM1356" s="16">
        <v>81818</v>
      </c>
      <c r="AN1356" s="16">
        <v>81370</v>
      </c>
      <c r="AO1356" s="16">
        <v>81230</v>
      </c>
      <c r="AP1356" s="16">
        <v>762390138</v>
      </c>
      <c r="AQ1356" s="16">
        <v>127300809</v>
      </c>
      <c r="AR1356" s="16">
        <v>6780994</v>
      </c>
      <c r="AS1356" s="16">
        <v>720</v>
      </c>
      <c r="AU1356" s="16">
        <v>2662</v>
      </c>
      <c r="AV1356" s="16">
        <v>77957</v>
      </c>
      <c r="AW1356" s="16">
        <v>2708787145</v>
      </c>
      <c r="AX1356" s="16">
        <v>832486076</v>
      </c>
      <c r="AY1356" s="16">
        <v>44687883</v>
      </c>
      <c r="AZ1356" s="16">
        <v>668</v>
      </c>
      <c r="BA1356" s="16">
        <v>34747</v>
      </c>
    </row>
    <row r="1357" spans="1:53">
      <c r="A1357" s="15" t="s">
        <v>1344</v>
      </c>
      <c r="B1357" s="15" t="s">
        <v>1345</v>
      </c>
      <c r="C1357" s="15" t="s">
        <v>1346</v>
      </c>
      <c r="D1357" s="15" t="s">
        <v>1347</v>
      </c>
      <c r="E1357" s="15" t="s">
        <v>1347</v>
      </c>
      <c r="F1357" s="15" t="s">
        <v>2059</v>
      </c>
      <c r="G1357" s="15" t="s">
        <v>2250</v>
      </c>
      <c r="H1357" s="15" t="s">
        <v>3716</v>
      </c>
      <c r="I1357" s="15" t="s">
        <v>1375</v>
      </c>
      <c r="J1357" s="15"/>
      <c r="K1357" s="16">
        <v>1933</v>
      </c>
      <c r="L1357" s="16">
        <v>48873</v>
      </c>
      <c r="M1357" s="16">
        <v>50840</v>
      </c>
      <c r="N1357" s="16">
        <v>51598</v>
      </c>
      <c r="O1357" s="16">
        <v>331582657</v>
      </c>
      <c r="P1357" s="16">
        <v>243012475</v>
      </c>
      <c r="Q1357" s="16">
        <v>12556832</v>
      </c>
      <c r="R1357" s="16">
        <v>506</v>
      </c>
      <c r="S1357" s="15"/>
      <c r="T1357" s="16">
        <v>1937</v>
      </c>
      <c r="U1357" s="16">
        <v>52674</v>
      </c>
      <c r="V1357" s="16">
        <v>52986</v>
      </c>
      <c r="W1357" s="16">
        <v>53673</v>
      </c>
      <c r="X1357" s="16">
        <v>395160765</v>
      </c>
      <c r="Y1357" s="16">
        <v>135353472</v>
      </c>
      <c r="Z1357" s="16">
        <v>6963604</v>
      </c>
      <c r="AA1357" s="16">
        <v>572</v>
      </c>
      <c r="AC1357" s="16">
        <v>1967</v>
      </c>
      <c r="AD1357" s="16">
        <v>55844</v>
      </c>
      <c r="AE1357" s="16">
        <v>57317</v>
      </c>
      <c r="AF1357" s="16">
        <v>58597</v>
      </c>
      <c r="AG1357" s="16">
        <v>455064961</v>
      </c>
      <c r="AH1357" s="16">
        <v>103187942</v>
      </c>
      <c r="AI1357" s="16">
        <v>5228051</v>
      </c>
      <c r="AJ1357" s="16">
        <v>611</v>
      </c>
      <c r="AL1357" s="16">
        <v>2001</v>
      </c>
      <c r="AM1357" s="16">
        <v>58093</v>
      </c>
      <c r="AN1357" s="16">
        <v>57987</v>
      </c>
      <c r="AO1357" s="16">
        <v>57760</v>
      </c>
      <c r="AP1357" s="16">
        <v>471885409</v>
      </c>
      <c r="AQ1357" s="16">
        <v>91376405</v>
      </c>
      <c r="AR1357" s="16">
        <v>4670382</v>
      </c>
      <c r="AS1357" s="16">
        <v>626</v>
      </c>
      <c r="AU1357" s="16">
        <v>1960</v>
      </c>
      <c r="AV1357" s="16">
        <v>54687</v>
      </c>
      <c r="AW1357" s="16">
        <v>1653693792</v>
      </c>
      <c r="AX1357" s="16">
        <v>572930294</v>
      </c>
      <c r="AY1357" s="16">
        <v>29418869</v>
      </c>
      <c r="AZ1357" s="16">
        <v>582</v>
      </c>
      <c r="BA1357" s="16">
        <v>30239</v>
      </c>
    </row>
    <row r="1358" spans="1:53">
      <c r="A1358" s="15" t="s">
        <v>1344</v>
      </c>
      <c r="B1358" s="15" t="s">
        <v>1345</v>
      </c>
      <c r="C1358" s="15" t="s">
        <v>1346</v>
      </c>
      <c r="D1358" s="15" t="s">
        <v>1347</v>
      </c>
      <c r="E1358" s="15" t="s">
        <v>1347</v>
      </c>
      <c r="F1358" s="15" t="s">
        <v>2059</v>
      </c>
      <c r="G1358" s="15" t="s">
        <v>2251</v>
      </c>
      <c r="H1358" s="15" t="s">
        <v>3716</v>
      </c>
      <c r="I1358" s="15" t="s">
        <v>1375</v>
      </c>
      <c r="J1358" s="15"/>
      <c r="K1358" s="16">
        <v>712</v>
      </c>
      <c r="L1358" s="16">
        <v>20929</v>
      </c>
      <c r="M1358" s="16">
        <v>21724</v>
      </c>
      <c r="N1358" s="16">
        <v>22889</v>
      </c>
      <c r="O1358" s="16">
        <v>221360392</v>
      </c>
      <c r="P1358" s="16">
        <v>130688492</v>
      </c>
      <c r="Q1358" s="16">
        <v>7710732</v>
      </c>
      <c r="R1358" s="16">
        <v>779</v>
      </c>
      <c r="S1358" s="15"/>
      <c r="T1358" s="16">
        <v>703</v>
      </c>
      <c r="U1358" s="16">
        <v>23275</v>
      </c>
      <c r="V1358" s="16">
        <v>23855</v>
      </c>
      <c r="W1358" s="16">
        <v>24232</v>
      </c>
      <c r="X1358" s="16">
        <v>262171832</v>
      </c>
      <c r="Y1358" s="16">
        <v>52130032</v>
      </c>
      <c r="Z1358" s="16">
        <v>3049543</v>
      </c>
      <c r="AA1358" s="16">
        <v>848</v>
      </c>
      <c r="AC1358" s="16">
        <v>702</v>
      </c>
      <c r="AD1358" s="16">
        <v>23645</v>
      </c>
      <c r="AE1358" s="16">
        <v>23972</v>
      </c>
      <c r="AF1358" s="16">
        <v>24139</v>
      </c>
      <c r="AG1358" s="16">
        <v>281056400</v>
      </c>
      <c r="AH1358" s="16">
        <v>40812854</v>
      </c>
      <c r="AI1358" s="16">
        <v>2398127</v>
      </c>
      <c r="AJ1358" s="16">
        <v>904</v>
      </c>
      <c r="AL1358" s="16">
        <v>691</v>
      </c>
      <c r="AM1358" s="16">
        <v>23725</v>
      </c>
      <c r="AN1358" s="16">
        <v>23383</v>
      </c>
      <c r="AO1358" s="16">
        <v>23470</v>
      </c>
      <c r="AP1358" s="16">
        <v>290504729</v>
      </c>
      <c r="AQ1358" s="16">
        <v>35924404</v>
      </c>
      <c r="AR1358" s="16">
        <v>2110612</v>
      </c>
      <c r="AS1358" s="16">
        <v>950</v>
      </c>
      <c r="AU1358" s="16">
        <v>702</v>
      </c>
      <c r="AV1358" s="16">
        <v>23270</v>
      </c>
      <c r="AW1358" s="16">
        <v>1055093353</v>
      </c>
      <c r="AX1358" s="16">
        <v>259555782</v>
      </c>
      <c r="AY1358" s="16">
        <v>15269014</v>
      </c>
      <c r="AZ1358" s="16">
        <v>872</v>
      </c>
      <c r="BA1358" s="16">
        <v>45342</v>
      </c>
    </row>
    <row r="1359" spans="1:53">
      <c r="A1359" s="15" t="s">
        <v>1344</v>
      </c>
      <c r="B1359" s="15" t="s">
        <v>1345</v>
      </c>
      <c r="C1359" s="15" t="s">
        <v>1346</v>
      </c>
      <c r="D1359" s="15" t="s">
        <v>1347</v>
      </c>
      <c r="E1359" s="15" t="s">
        <v>1347</v>
      </c>
      <c r="F1359" s="15" t="s">
        <v>2059</v>
      </c>
      <c r="G1359" s="15" t="s">
        <v>2252</v>
      </c>
      <c r="H1359" s="15" t="s">
        <v>3716</v>
      </c>
      <c r="I1359" s="15" t="s">
        <v>1373</v>
      </c>
      <c r="J1359" s="15"/>
      <c r="K1359" s="16">
        <v>4607</v>
      </c>
      <c r="L1359" s="16">
        <v>32647</v>
      </c>
      <c r="M1359" s="16">
        <v>33101</v>
      </c>
      <c r="N1359" s="16">
        <v>33958</v>
      </c>
      <c r="O1359" s="16">
        <v>243245386</v>
      </c>
      <c r="P1359" s="16">
        <v>160319617</v>
      </c>
      <c r="Q1359" s="16">
        <v>8135985</v>
      </c>
      <c r="R1359" s="16">
        <v>563</v>
      </c>
      <c r="S1359" s="15"/>
      <c r="T1359" s="16">
        <v>4544</v>
      </c>
      <c r="U1359" s="16">
        <v>34968</v>
      </c>
      <c r="V1359" s="16">
        <v>36025</v>
      </c>
      <c r="W1359" s="16">
        <v>37303</v>
      </c>
      <c r="X1359" s="16">
        <v>277838330</v>
      </c>
      <c r="Y1359" s="16">
        <v>76430453</v>
      </c>
      <c r="Z1359" s="16">
        <v>3842845</v>
      </c>
      <c r="AA1359" s="16">
        <v>592</v>
      </c>
      <c r="AC1359" s="16">
        <v>4588</v>
      </c>
      <c r="AD1359" s="16">
        <v>38266</v>
      </c>
      <c r="AE1359" s="16">
        <v>39217</v>
      </c>
      <c r="AF1359" s="16">
        <v>39332</v>
      </c>
      <c r="AG1359" s="16">
        <v>321610157</v>
      </c>
      <c r="AH1359" s="16">
        <v>60772810</v>
      </c>
      <c r="AI1359" s="16">
        <v>3053201</v>
      </c>
      <c r="AJ1359" s="16">
        <v>635</v>
      </c>
      <c r="AL1359" s="16">
        <v>4660</v>
      </c>
      <c r="AM1359" s="16">
        <v>38780</v>
      </c>
      <c r="AN1359" s="16">
        <v>38830</v>
      </c>
      <c r="AO1359" s="16">
        <v>38200</v>
      </c>
      <c r="AP1359" s="16">
        <v>319371805</v>
      </c>
      <c r="AQ1359" s="16">
        <v>50549845</v>
      </c>
      <c r="AR1359" s="16">
        <v>2512990</v>
      </c>
      <c r="AS1359" s="16">
        <v>636</v>
      </c>
      <c r="AU1359" s="16">
        <v>4600</v>
      </c>
      <c r="AV1359" s="16">
        <v>36719</v>
      </c>
      <c r="AW1359" s="16">
        <v>1162065678</v>
      </c>
      <c r="AX1359" s="16">
        <v>348072725</v>
      </c>
      <c r="AY1359" s="16">
        <v>17545021</v>
      </c>
      <c r="AZ1359" s="16">
        <v>609</v>
      </c>
      <c r="BA1359" s="16">
        <v>31648</v>
      </c>
    </row>
    <row r="1360" spans="1:53">
      <c r="A1360" s="15" t="s">
        <v>1344</v>
      </c>
      <c r="B1360" s="15" t="s">
        <v>1345</v>
      </c>
      <c r="C1360" s="15" t="s">
        <v>1346</v>
      </c>
      <c r="D1360" s="15" t="s">
        <v>1347</v>
      </c>
      <c r="E1360" s="15" t="s">
        <v>1347</v>
      </c>
      <c r="F1360" s="15" t="s">
        <v>2059</v>
      </c>
      <c r="G1360" s="15" t="s">
        <v>2253</v>
      </c>
      <c r="H1360" s="15" t="s">
        <v>3716</v>
      </c>
      <c r="I1360" s="15" t="s">
        <v>1375</v>
      </c>
      <c r="J1360" s="15"/>
      <c r="K1360" s="16">
        <v>3985</v>
      </c>
      <c r="L1360" s="16">
        <v>24001</v>
      </c>
      <c r="M1360" s="16">
        <v>24431</v>
      </c>
      <c r="N1360" s="16">
        <v>25180</v>
      </c>
      <c r="O1360" s="16">
        <v>163432307</v>
      </c>
      <c r="P1360" s="16">
        <v>111793671</v>
      </c>
      <c r="Q1360" s="16">
        <v>5334557</v>
      </c>
      <c r="R1360" s="16">
        <v>512</v>
      </c>
      <c r="S1360" s="15"/>
      <c r="T1360" s="16">
        <v>3932</v>
      </c>
      <c r="U1360" s="16">
        <v>26021</v>
      </c>
      <c r="V1360" s="16">
        <v>26860</v>
      </c>
      <c r="W1360" s="16">
        <v>27884</v>
      </c>
      <c r="X1360" s="16">
        <v>184022432</v>
      </c>
      <c r="Y1360" s="16">
        <v>57610028</v>
      </c>
      <c r="Z1360" s="16">
        <v>2764042</v>
      </c>
      <c r="AA1360" s="16">
        <v>526</v>
      </c>
      <c r="AC1360" s="16">
        <v>3978</v>
      </c>
      <c r="AD1360" s="16">
        <v>28625</v>
      </c>
      <c r="AE1360" s="16">
        <v>29184</v>
      </c>
      <c r="AF1360" s="16">
        <v>29478</v>
      </c>
      <c r="AG1360" s="16">
        <v>217218271</v>
      </c>
      <c r="AH1360" s="16">
        <v>46256617</v>
      </c>
      <c r="AI1360" s="16">
        <v>2222083</v>
      </c>
      <c r="AJ1360" s="16">
        <v>574</v>
      </c>
      <c r="AL1360" s="16">
        <v>4052</v>
      </c>
      <c r="AM1360" s="16">
        <v>29422</v>
      </c>
      <c r="AN1360" s="16">
        <v>29544</v>
      </c>
      <c r="AO1360" s="16">
        <v>28991</v>
      </c>
      <c r="AP1360" s="16">
        <v>214998031</v>
      </c>
      <c r="AQ1360" s="16">
        <v>38769619</v>
      </c>
      <c r="AR1360" s="16">
        <v>1836812</v>
      </c>
      <c r="AS1360" s="16">
        <v>564</v>
      </c>
      <c r="AU1360" s="16">
        <v>3987</v>
      </c>
      <c r="AV1360" s="16">
        <v>27468</v>
      </c>
      <c r="AW1360" s="16">
        <v>779671041</v>
      </c>
      <c r="AX1360" s="16">
        <v>254429935</v>
      </c>
      <c r="AY1360" s="16">
        <v>12157494</v>
      </c>
      <c r="AZ1360" s="16">
        <v>546</v>
      </c>
      <c r="BA1360" s="16">
        <v>28384</v>
      </c>
    </row>
    <row r="1361" spans="1:53">
      <c r="A1361" s="15" t="s">
        <v>1344</v>
      </c>
      <c r="B1361" s="15" t="s">
        <v>1345</v>
      </c>
      <c r="C1361" s="15" t="s">
        <v>1346</v>
      </c>
      <c r="D1361" s="15" t="s">
        <v>1347</v>
      </c>
      <c r="E1361" s="15" t="s">
        <v>1347</v>
      </c>
      <c r="F1361" s="15" t="s">
        <v>2059</v>
      </c>
      <c r="G1361" s="15" t="s">
        <v>2254</v>
      </c>
      <c r="H1361" s="15" t="s">
        <v>3716</v>
      </c>
      <c r="I1361" s="15" t="s">
        <v>1375</v>
      </c>
      <c r="J1361" s="15"/>
      <c r="K1361" s="16">
        <v>622</v>
      </c>
      <c r="L1361" s="16">
        <v>8646</v>
      </c>
      <c r="M1361" s="16">
        <v>8670</v>
      </c>
      <c r="N1361" s="16">
        <v>8778</v>
      </c>
      <c r="O1361" s="16">
        <v>79813079</v>
      </c>
      <c r="P1361" s="16">
        <v>48525946</v>
      </c>
      <c r="Q1361" s="16">
        <v>2801428</v>
      </c>
      <c r="R1361" s="16">
        <v>706</v>
      </c>
      <c r="S1361" s="15"/>
      <c r="T1361" s="16">
        <v>612</v>
      </c>
      <c r="U1361" s="16">
        <v>8947</v>
      </c>
      <c r="V1361" s="16">
        <v>9165</v>
      </c>
      <c r="W1361" s="16">
        <v>9419</v>
      </c>
      <c r="X1361" s="16">
        <v>93815898</v>
      </c>
      <c r="Y1361" s="16">
        <v>18820425</v>
      </c>
      <c r="Z1361" s="16">
        <v>1078803</v>
      </c>
      <c r="AA1361" s="16">
        <v>786</v>
      </c>
      <c r="AC1361" s="16">
        <v>610</v>
      </c>
      <c r="AD1361" s="16">
        <v>9641</v>
      </c>
      <c r="AE1361" s="16">
        <v>10033</v>
      </c>
      <c r="AF1361" s="16">
        <v>9854</v>
      </c>
      <c r="AG1361" s="16">
        <v>104391886</v>
      </c>
      <c r="AH1361" s="16">
        <v>14516193</v>
      </c>
      <c r="AI1361" s="16">
        <v>831118</v>
      </c>
      <c r="AJ1361" s="16">
        <v>816</v>
      </c>
      <c r="AL1361" s="16">
        <v>608</v>
      </c>
      <c r="AM1361" s="16">
        <v>9358</v>
      </c>
      <c r="AN1361" s="16">
        <v>9286</v>
      </c>
      <c r="AO1361" s="16">
        <v>9209</v>
      </c>
      <c r="AP1361" s="16">
        <v>104373774</v>
      </c>
      <c r="AQ1361" s="16">
        <v>11780226</v>
      </c>
      <c r="AR1361" s="16">
        <v>676178</v>
      </c>
      <c r="AS1361" s="16">
        <v>865</v>
      </c>
      <c r="AU1361" s="16">
        <v>613</v>
      </c>
      <c r="AV1361" s="16">
        <v>9251</v>
      </c>
      <c r="AW1361" s="16">
        <v>382394637</v>
      </c>
      <c r="AX1361" s="16">
        <v>93642790</v>
      </c>
      <c r="AY1361" s="16">
        <v>5387527</v>
      </c>
      <c r="AZ1361" s="16">
        <v>795</v>
      </c>
      <c r="BA1361" s="16">
        <v>41338</v>
      </c>
    </row>
    <row r="1362" spans="1:53">
      <c r="A1362" s="15" t="s">
        <v>1344</v>
      </c>
      <c r="B1362" s="15" t="s">
        <v>1345</v>
      </c>
      <c r="C1362" s="15" t="s">
        <v>1346</v>
      </c>
      <c r="D1362" s="15" t="s">
        <v>1347</v>
      </c>
      <c r="E1362" s="15" t="s">
        <v>1347</v>
      </c>
      <c r="F1362" s="15" t="s">
        <v>2059</v>
      </c>
      <c r="G1362" s="15" t="s">
        <v>2255</v>
      </c>
      <c r="H1362" s="15" t="s">
        <v>3716</v>
      </c>
      <c r="I1362" s="15" t="s">
        <v>1373</v>
      </c>
      <c r="J1362" s="15"/>
      <c r="K1362" s="16">
        <v>1853</v>
      </c>
      <c r="L1362" s="16">
        <v>14522</v>
      </c>
      <c r="M1362" s="16">
        <v>14665</v>
      </c>
      <c r="N1362" s="16">
        <v>14904</v>
      </c>
      <c r="O1362" s="16">
        <v>129025530</v>
      </c>
      <c r="P1362" s="16">
        <v>80987973</v>
      </c>
      <c r="Q1362" s="16">
        <v>4017537</v>
      </c>
      <c r="R1362" s="16">
        <v>675</v>
      </c>
      <c r="S1362" s="15"/>
      <c r="T1362" s="16">
        <v>1843</v>
      </c>
      <c r="U1362" s="16">
        <v>15119</v>
      </c>
      <c r="V1362" s="16">
        <v>15460</v>
      </c>
      <c r="W1362" s="16">
        <v>15772</v>
      </c>
      <c r="X1362" s="16">
        <v>150270134</v>
      </c>
      <c r="Y1362" s="16">
        <v>27319099</v>
      </c>
      <c r="Z1362" s="16">
        <v>1322134</v>
      </c>
      <c r="AA1362" s="16">
        <v>748</v>
      </c>
      <c r="AC1362" s="16">
        <v>1849</v>
      </c>
      <c r="AD1362" s="16">
        <v>15989</v>
      </c>
      <c r="AE1362" s="16">
        <v>16040</v>
      </c>
      <c r="AF1362" s="16">
        <v>16089</v>
      </c>
      <c r="AG1362" s="16">
        <v>167455024</v>
      </c>
      <c r="AH1362" s="16">
        <v>19767019</v>
      </c>
      <c r="AI1362" s="16">
        <v>979387</v>
      </c>
      <c r="AJ1362" s="16">
        <v>803</v>
      </c>
      <c r="AL1362" s="16">
        <v>1884</v>
      </c>
      <c r="AM1362" s="16">
        <v>15905</v>
      </c>
      <c r="AN1362" s="16">
        <v>15712</v>
      </c>
      <c r="AO1362" s="16">
        <v>15756</v>
      </c>
      <c r="AP1362" s="16">
        <v>167125041</v>
      </c>
      <c r="AQ1362" s="16">
        <v>18483341</v>
      </c>
      <c r="AR1362" s="16">
        <v>903969</v>
      </c>
      <c r="AS1362" s="16">
        <v>814</v>
      </c>
      <c r="AU1362" s="16">
        <v>1857</v>
      </c>
      <c r="AV1362" s="16">
        <v>15494</v>
      </c>
      <c r="AW1362" s="16">
        <v>613875729</v>
      </c>
      <c r="AX1362" s="16">
        <v>146557432</v>
      </c>
      <c r="AY1362" s="16">
        <v>7223027</v>
      </c>
      <c r="AZ1362" s="16">
        <v>762</v>
      </c>
      <c r="BA1362" s="16">
        <v>39619</v>
      </c>
    </row>
    <row r="1363" spans="1:53">
      <c r="A1363" s="15" t="s">
        <v>1344</v>
      </c>
      <c r="B1363" s="15" t="s">
        <v>1345</v>
      </c>
      <c r="C1363" s="15" t="s">
        <v>1346</v>
      </c>
      <c r="D1363" s="15" t="s">
        <v>1347</v>
      </c>
      <c r="E1363" s="15" t="s">
        <v>1347</v>
      </c>
      <c r="F1363" s="15" t="s">
        <v>2059</v>
      </c>
      <c r="G1363" s="15" t="s">
        <v>2256</v>
      </c>
      <c r="H1363" s="15" t="s">
        <v>3716</v>
      </c>
      <c r="I1363" s="15" t="s">
        <v>1375</v>
      </c>
      <c r="J1363" s="15"/>
      <c r="K1363" s="16">
        <v>1595</v>
      </c>
      <c r="L1363" s="16">
        <v>11458</v>
      </c>
      <c r="M1363" s="16">
        <v>11540</v>
      </c>
      <c r="N1363" s="16">
        <v>11726</v>
      </c>
      <c r="O1363" s="16">
        <v>99498062</v>
      </c>
      <c r="P1363" s="16">
        <v>63106234</v>
      </c>
      <c r="Q1363" s="16">
        <v>3082207</v>
      </c>
      <c r="R1363" s="16">
        <v>661</v>
      </c>
      <c r="S1363" s="15"/>
      <c r="T1363" s="16">
        <v>1596</v>
      </c>
      <c r="U1363" s="16">
        <v>11876</v>
      </c>
      <c r="V1363" s="16">
        <v>12137</v>
      </c>
      <c r="W1363" s="16">
        <v>12392</v>
      </c>
      <c r="X1363" s="16">
        <v>114930349</v>
      </c>
      <c r="Y1363" s="16">
        <v>21452867</v>
      </c>
      <c r="Z1363" s="16">
        <v>1020001</v>
      </c>
      <c r="AA1363" s="16">
        <v>729</v>
      </c>
      <c r="AC1363" s="16">
        <v>1600</v>
      </c>
      <c r="AD1363" s="16">
        <v>12530</v>
      </c>
      <c r="AE1363" s="16">
        <v>12469</v>
      </c>
      <c r="AF1363" s="16">
        <v>12559</v>
      </c>
      <c r="AG1363" s="16">
        <v>128369973</v>
      </c>
      <c r="AH1363" s="16">
        <v>15149431</v>
      </c>
      <c r="AI1363" s="16">
        <v>733384</v>
      </c>
      <c r="AJ1363" s="16">
        <v>789</v>
      </c>
      <c r="AL1363" s="16">
        <v>1636</v>
      </c>
      <c r="AM1363" s="16">
        <v>12486</v>
      </c>
      <c r="AN1363" s="16">
        <v>12374</v>
      </c>
      <c r="AO1363" s="16">
        <v>12437</v>
      </c>
      <c r="AP1363" s="16">
        <v>128790094</v>
      </c>
      <c r="AQ1363" s="16">
        <v>15010152</v>
      </c>
      <c r="AR1363" s="16">
        <v>725348</v>
      </c>
      <c r="AS1363" s="16">
        <v>797</v>
      </c>
      <c r="AU1363" s="16">
        <v>1607</v>
      </c>
      <c r="AV1363" s="16">
        <v>12165</v>
      </c>
      <c r="AW1363" s="16">
        <v>471588478</v>
      </c>
      <c r="AX1363" s="16">
        <v>114718684</v>
      </c>
      <c r="AY1363" s="16">
        <v>5560940</v>
      </c>
      <c r="AZ1363" s="16">
        <v>745</v>
      </c>
      <c r="BA1363" s="16">
        <v>38765</v>
      </c>
    </row>
    <row r="1364" spans="1:53">
      <c r="A1364" s="15" t="s">
        <v>1344</v>
      </c>
      <c r="B1364" s="15" t="s">
        <v>1345</v>
      </c>
      <c r="C1364" s="15" t="s">
        <v>1346</v>
      </c>
      <c r="D1364" s="15" t="s">
        <v>1347</v>
      </c>
      <c r="E1364" s="15" t="s">
        <v>1347</v>
      </c>
      <c r="F1364" s="15" t="s">
        <v>2059</v>
      </c>
      <c r="G1364" s="15" t="s">
        <v>2257</v>
      </c>
      <c r="H1364" s="15" t="s">
        <v>3716</v>
      </c>
      <c r="I1364" s="15" t="s">
        <v>1375</v>
      </c>
      <c r="J1364" s="15"/>
      <c r="K1364" s="16">
        <v>258</v>
      </c>
      <c r="L1364" s="16">
        <v>3064</v>
      </c>
      <c r="M1364" s="16">
        <v>3125</v>
      </c>
      <c r="N1364" s="16">
        <v>3178</v>
      </c>
      <c r="O1364" s="16">
        <v>29527468</v>
      </c>
      <c r="P1364" s="16">
        <v>17881739</v>
      </c>
      <c r="Q1364" s="16">
        <v>935330</v>
      </c>
      <c r="R1364" s="16">
        <v>727</v>
      </c>
      <c r="S1364" s="15"/>
      <c r="T1364" s="16">
        <v>247</v>
      </c>
      <c r="U1364" s="16">
        <v>3243</v>
      </c>
      <c r="V1364" s="16">
        <v>3323</v>
      </c>
      <c r="W1364" s="16">
        <v>3380</v>
      </c>
      <c r="X1364" s="16">
        <v>35339785</v>
      </c>
      <c r="Y1364" s="16">
        <v>5866232</v>
      </c>
      <c r="Z1364" s="16">
        <v>302133</v>
      </c>
      <c r="AA1364" s="16">
        <v>820</v>
      </c>
      <c r="AC1364" s="16">
        <v>249</v>
      </c>
      <c r="AD1364" s="16">
        <v>3459</v>
      </c>
      <c r="AE1364" s="16">
        <v>3571</v>
      </c>
      <c r="AF1364" s="16">
        <v>3530</v>
      </c>
      <c r="AG1364" s="16">
        <v>39085051</v>
      </c>
      <c r="AH1364" s="16">
        <v>4617588</v>
      </c>
      <c r="AI1364" s="16">
        <v>246003</v>
      </c>
      <c r="AJ1364" s="16">
        <v>854</v>
      </c>
      <c r="AL1364" s="16">
        <v>248</v>
      </c>
      <c r="AM1364" s="16">
        <v>3419</v>
      </c>
      <c r="AN1364" s="16">
        <v>3338</v>
      </c>
      <c r="AO1364" s="16">
        <v>3319</v>
      </c>
      <c r="AP1364" s="16">
        <v>38334947</v>
      </c>
      <c r="AQ1364" s="16">
        <v>3473189</v>
      </c>
      <c r="AR1364" s="16">
        <v>178621</v>
      </c>
      <c r="AS1364" s="16">
        <v>878</v>
      </c>
      <c r="AU1364" s="16">
        <v>251</v>
      </c>
      <c r="AV1364" s="16">
        <v>3329</v>
      </c>
      <c r="AW1364" s="16">
        <v>142287251</v>
      </c>
      <c r="AX1364" s="16">
        <v>31838748</v>
      </c>
      <c r="AY1364" s="16">
        <v>1662087</v>
      </c>
      <c r="AZ1364" s="16">
        <v>822</v>
      </c>
      <c r="BA1364" s="16">
        <v>42741</v>
      </c>
    </row>
    <row r="1365" spans="1:53">
      <c r="A1365" s="15" t="s">
        <v>1344</v>
      </c>
      <c r="B1365" s="15" t="s">
        <v>1345</v>
      </c>
      <c r="C1365" s="15" t="s">
        <v>1346</v>
      </c>
      <c r="D1365" s="15" t="s">
        <v>1347</v>
      </c>
      <c r="E1365" s="15" t="s">
        <v>1347</v>
      </c>
      <c r="F1365" s="15" t="s">
        <v>2059</v>
      </c>
      <c r="G1365" s="15" t="s">
        <v>2258</v>
      </c>
      <c r="H1365" s="15" t="s">
        <v>3716</v>
      </c>
      <c r="I1365" s="15" t="s">
        <v>1373</v>
      </c>
      <c r="J1365" s="15"/>
      <c r="K1365" s="16">
        <v>1761</v>
      </c>
      <c r="L1365" s="16">
        <v>18042</v>
      </c>
      <c r="M1365" s="16">
        <v>18186</v>
      </c>
      <c r="N1365" s="16">
        <v>18246</v>
      </c>
      <c r="O1365" s="16">
        <v>145349615</v>
      </c>
      <c r="P1365" s="16">
        <v>99395207</v>
      </c>
      <c r="Q1365" s="16">
        <v>5021121</v>
      </c>
      <c r="R1365" s="16">
        <v>616</v>
      </c>
      <c r="S1365" s="15"/>
      <c r="T1365" s="16">
        <v>1787</v>
      </c>
      <c r="U1365" s="16">
        <v>18662</v>
      </c>
      <c r="V1365" s="16">
        <v>18885</v>
      </c>
      <c r="W1365" s="16">
        <v>19349</v>
      </c>
      <c r="X1365" s="16">
        <v>167975868</v>
      </c>
      <c r="Y1365" s="16">
        <v>35051959</v>
      </c>
      <c r="Z1365" s="16">
        <v>1712756</v>
      </c>
      <c r="AA1365" s="16">
        <v>681</v>
      </c>
      <c r="AC1365" s="16">
        <v>1791</v>
      </c>
      <c r="AD1365" s="16">
        <v>19945</v>
      </c>
      <c r="AE1365" s="16">
        <v>20185</v>
      </c>
      <c r="AF1365" s="16">
        <v>20522</v>
      </c>
      <c r="AG1365" s="16">
        <v>186666363</v>
      </c>
      <c r="AH1365" s="16">
        <v>27603896</v>
      </c>
      <c r="AI1365" s="16">
        <v>1357137</v>
      </c>
      <c r="AJ1365" s="16">
        <v>710</v>
      </c>
      <c r="AL1365" s="16">
        <v>1825</v>
      </c>
      <c r="AM1365" s="16">
        <v>20470</v>
      </c>
      <c r="AN1365" s="16">
        <v>20579</v>
      </c>
      <c r="AO1365" s="16">
        <v>20565</v>
      </c>
      <c r="AP1365" s="16">
        <v>192728692</v>
      </c>
      <c r="AQ1365" s="16">
        <v>23729103</v>
      </c>
      <c r="AR1365" s="16">
        <v>1149443</v>
      </c>
      <c r="AS1365" s="16">
        <v>722</v>
      </c>
      <c r="AU1365" s="16">
        <v>1791</v>
      </c>
      <c r="AV1365" s="16">
        <v>19470</v>
      </c>
      <c r="AW1365" s="16">
        <v>692720538</v>
      </c>
      <c r="AX1365" s="16">
        <v>185780165</v>
      </c>
      <c r="AY1365" s="16">
        <v>9240457</v>
      </c>
      <c r="AZ1365" s="16">
        <v>684</v>
      </c>
      <c r="BA1365" s="16">
        <v>35579</v>
      </c>
    </row>
    <row r="1366" spans="1:53">
      <c r="A1366" s="15" t="s">
        <v>1344</v>
      </c>
      <c r="B1366" s="15" t="s">
        <v>1345</v>
      </c>
      <c r="C1366" s="15" t="s">
        <v>1346</v>
      </c>
      <c r="D1366" s="15" t="s">
        <v>1347</v>
      </c>
      <c r="E1366" s="15" t="s">
        <v>1347</v>
      </c>
      <c r="F1366" s="15" t="s">
        <v>2059</v>
      </c>
      <c r="G1366" s="15" t="s">
        <v>2259</v>
      </c>
      <c r="H1366" s="15" t="s">
        <v>3716</v>
      </c>
      <c r="I1366" s="15" t="s">
        <v>1375</v>
      </c>
      <c r="J1366" s="15"/>
      <c r="K1366" s="16">
        <v>1594</v>
      </c>
      <c r="L1366" s="16">
        <v>15295</v>
      </c>
      <c r="M1366" s="16">
        <v>15360</v>
      </c>
      <c r="N1366" s="16">
        <v>15335</v>
      </c>
      <c r="O1366" s="16">
        <v>120794889</v>
      </c>
      <c r="P1366" s="16">
        <v>83339170</v>
      </c>
      <c r="Q1366" s="16">
        <v>4163158</v>
      </c>
      <c r="R1366" s="16">
        <v>606</v>
      </c>
      <c r="S1366" s="15"/>
      <c r="T1366" s="16">
        <v>1619</v>
      </c>
      <c r="U1366" s="16">
        <v>15665</v>
      </c>
      <c r="V1366" s="16">
        <v>15921</v>
      </c>
      <c r="W1366" s="16">
        <v>16299</v>
      </c>
      <c r="X1366" s="16">
        <v>138057190</v>
      </c>
      <c r="Y1366" s="16">
        <v>29840984</v>
      </c>
      <c r="Z1366" s="16">
        <v>1447132</v>
      </c>
      <c r="AA1366" s="16">
        <v>665</v>
      </c>
      <c r="AC1366" s="16">
        <v>1624</v>
      </c>
      <c r="AD1366" s="16">
        <v>16887</v>
      </c>
      <c r="AE1366" s="16">
        <v>17075</v>
      </c>
      <c r="AF1366" s="16">
        <v>17353</v>
      </c>
      <c r="AG1366" s="16">
        <v>154458690</v>
      </c>
      <c r="AH1366" s="16">
        <v>23131161</v>
      </c>
      <c r="AI1366" s="16">
        <v>1122476</v>
      </c>
      <c r="AJ1366" s="16">
        <v>695</v>
      </c>
      <c r="AL1366" s="16">
        <v>1658</v>
      </c>
      <c r="AM1366" s="16">
        <v>17388</v>
      </c>
      <c r="AN1366" s="16">
        <v>17554</v>
      </c>
      <c r="AO1366" s="16">
        <v>17522</v>
      </c>
      <c r="AP1366" s="16">
        <v>160747300</v>
      </c>
      <c r="AQ1366" s="16">
        <v>20365811</v>
      </c>
      <c r="AR1366" s="16">
        <v>986184</v>
      </c>
      <c r="AS1366" s="16">
        <v>707</v>
      </c>
      <c r="AU1366" s="16">
        <v>1624</v>
      </c>
      <c r="AV1366" s="16">
        <v>16471</v>
      </c>
      <c r="AW1366" s="16">
        <v>574058069</v>
      </c>
      <c r="AX1366" s="16">
        <v>156677126</v>
      </c>
      <c r="AY1366" s="16">
        <v>7718950</v>
      </c>
      <c r="AZ1366" s="16">
        <v>670</v>
      </c>
      <c r="BA1366" s="16">
        <v>34852</v>
      </c>
    </row>
    <row r="1367" spans="1:53">
      <c r="A1367" s="15" t="s">
        <v>1344</v>
      </c>
      <c r="B1367" s="15" t="s">
        <v>1345</v>
      </c>
      <c r="C1367" s="15" t="s">
        <v>1346</v>
      </c>
      <c r="D1367" s="15" t="s">
        <v>1347</v>
      </c>
      <c r="E1367" s="15" t="s">
        <v>1347</v>
      </c>
      <c r="F1367" s="15" t="s">
        <v>2059</v>
      </c>
      <c r="G1367" s="15" t="s">
        <v>2260</v>
      </c>
      <c r="H1367" s="15" t="s">
        <v>3716</v>
      </c>
      <c r="I1367" s="15" t="s">
        <v>1375</v>
      </c>
      <c r="J1367" s="15"/>
      <c r="K1367" s="16">
        <v>167</v>
      </c>
      <c r="L1367" s="16">
        <v>2747</v>
      </c>
      <c r="M1367" s="16">
        <v>2826</v>
      </c>
      <c r="N1367" s="16">
        <v>2911</v>
      </c>
      <c r="O1367" s="16">
        <v>24554726</v>
      </c>
      <c r="P1367" s="16">
        <v>16056037</v>
      </c>
      <c r="Q1367" s="16">
        <v>857963</v>
      </c>
      <c r="R1367" s="16">
        <v>668</v>
      </c>
      <c r="S1367" s="15"/>
      <c r="T1367" s="16">
        <v>168</v>
      </c>
      <c r="U1367" s="16">
        <v>2997</v>
      </c>
      <c r="V1367" s="16">
        <v>2964</v>
      </c>
      <c r="W1367" s="16">
        <v>3050</v>
      </c>
      <c r="X1367" s="16">
        <v>29918678</v>
      </c>
      <c r="Y1367" s="16">
        <v>5210975</v>
      </c>
      <c r="Z1367" s="16">
        <v>265624</v>
      </c>
      <c r="AA1367" s="16">
        <v>766</v>
      </c>
      <c r="AC1367" s="16">
        <v>167</v>
      </c>
      <c r="AD1367" s="16">
        <v>3058</v>
      </c>
      <c r="AE1367" s="16">
        <v>3110</v>
      </c>
      <c r="AF1367" s="16">
        <v>3169</v>
      </c>
      <c r="AG1367" s="16">
        <v>32207673</v>
      </c>
      <c r="AH1367" s="16">
        <v>4472735</v>
      </c>
      <c r="AI1367" s="16">
        <v>234661</v>
      </c>
      <c r="AJ1367" s="16">
        <v>796</v>
      </c>
      <c r="AL1367" s="16">
        <v>167</v>
      </c>
      <c r="AM1367" s="16">
        <v>3082</v>
      </c>
      <c r="AN1367" s="16">
        <v>3025</v>
      </c>
      <c r="AO1367" s="16">
        <v>3043</v>
      </c>
      <c r="AP1367" s="16">
        <v>31981392</v>
      </c>
      <c r="AQ1367" s="16">
        <v>3363292</v>
      </c>
      <c r="AR1367" s="16">
        <v>163259</v>
      </c>
      <c r="AS1367" s="16">
        <v>807</v>
      </c>
      <c r="AU1367" s="16">
        <v>167</v>
      </c>
      <c r="AV1367" s="16">
        <v>2999</v>
      </c>
      <c r="AW1367" s="16">
        <v>118662469</v>
      </c>
      <c r="AX1367" s="16">
        <v>29103039</v>
      </c>
      <c r="AY1367" s="16">
        <v>1521507</v>
      </c>
      <c r="AZ1367" s="16">
        <v>761</v>
      </c>
      <c r="BA1367" s="16">
        <v>39574</v>
      </c>
    </row>
    <row r="1368" spans="1:53">
      <c r="A1368" s="15" t="s">
        <v>1344</v>
      </c>
      <c r="B1368" s="15" t="s">
        <v>1345</v>
      </c>
      <c r="C1368" s="15" t="s">
        <v>1346</v>
      </c>
      <c r="D1368" s="15" t="s">
        <v>1347</v>
      </c>
      <c r="E1368" s="15" t="s">
        <v>1347</v>
      </c>
      <c r="F1368" s="15" t="s">
        <v>2059</v>
      </c>
      <c r="G1368" s="15" t="s">
        <v>2261</v>
      </c>
      <c r="H1368" s="15" t="s">
        <v>3716</v>
      </c>
      <c r="I1368" s="15" t="s">
        <v>1373</v>
      </c>
      <c r="J1368" s="15"/>
      <c r="K1368" s="16">
        <v>2397</v>
      </c>
      <c r="L1368" s="16">
        <v>21909</v>
      </c>
      <c r="M1368" s="16">
        <v>22354</v>
      </c>
      <c r="N1368" s="16">
        <v>22546</v>
      </c>
      <c r="O1368" s="16">
        <v>186260765</v>
      </c>
      <c r="P1368" s="16">
        <v>118082019</v>
      </c>
      <c r="Q1368" s="16">
        <v>5865971</v>
      </c>
      <c r="R1368" s="16">
        <v>643</v>
      </c>
      <c r="S1368" s="15"/>
      <c r="T1368" s="16">
        <v>2453</v>
      </c>
      <c r="U1368" s="16">
        <v>23319</v>
      </c>
      <c r="V1368" s="16">
        <v>23436</v>
      </c>
      <c r="W1368" s="16">
        <v>23842</v>
      </c>
      <c r="X1368" s="16">
        <v>213621509</v>
      </c>
      <c r="Y1368" s="16">
        <v>43099130</v>
      </c>
      <c r="Z1368" s="16">
        <v>2182584</v>
      </c>
      <c r="AA1368" s="16">
        <v>698</v>
      </c>
      <c r="AC1368" s="16">
        <v>2468</v>
      </c>
      <c r="AD1368" s="16">
        <v>24048</v>
      </c>
      <c r="AE1368" s="16">
        <v>24317</v>
      </c>
      <c r="AF1368" s="16">
        <v>24593</v>
      </c>
      <c r="AG1368" s="16">
        <v>236554290</v>
      </c>
      <c r="AH1368" s="16">
        <v>33461747</v>
      </c>
      <c r="AI1368" s="16">
        <v>1674715</v>
      </c>
      <c r="AJ1368" s="16">
        <v>748</v>
      </c>
      <c r="AL1368" s="16">
        <v>2505</v>
      </c>
      <c r="AM1368" s="16">
        <v>24178</v>
      </c>
      <c r="AN1368" s="16">
        <v>24210</v>
      </c>
      <c r="AO1368" s="16">
        <v>23854</v>
      </c>
      <c r="AP1368" s="16">
        <v>242092462</v>
      </c>
      <c r="AQ1368" s="16">
        <v>28287695</v>
      </c>
      <c r="AR1368" s="16">
        <v>1434184</v>
      </c>
      <c r="AS1368" s="16">
        <v>773</v>
      </c>
      <c r="AU1368" s="16">
        <v>2456</v>
      </c>
      <c r="AV1368" s="16">
        <v>23551</v>
      </c>
      <c r="AW1368" s="16">
        <v>878529026</v>
      </c>
      <c r="AX1368" s="16">
        <v>222930591</v>
      </c>
      <c r="AY1368" s="16">
        <v>11157454</v>
      </c>
      <c r="AZ1368" s="16">
        <v>717</v>
      </c>
      <c r="BA1368" s="16">
        <v>37304</v>
      </c>
    </row>
    <row r="1369" spans="1:53">
      <c r="A1369" s="15" t="s">
        <v>1344</v>
      </c>
      <c r="B1369" s="15" t="s">
        <v>1345</v>
      </c>
      <c r="C1369" s="15" t="s">
        <v>1346</v>
      </c>
      <c r="D1369" s="15" t="s">
        <v>1347</v>
      </c>
      <c r="E1369" s="15" t="s">
        <v>1347</v>
      </c>
      <c r="F1369" s="15" t="s">
        <v>2059</v>
      </c>
      <c r="G1369" s="15" t="s">
        <v>2262</v>
      </c>
      <c r="H1369" s="15" t="s">
        <v>3716</v>
      </c>
      <c r="I1369" s="15" t="s">
        <v>1375</v>
      </c>
      <c r="J1369" s="15"/>
      <c r="K1369" s="16">
        <v>2006</v>
      </c>
      <c r="L1369" s="16">
        <v>18499</v>
      </c>
      <c r="M1369" s="16">
        <v>18938</v>
      </c>
      <c r="N1369" s="16">
        <v>19069</v>
      </c>
      <c r="O1369" s="16">
        <v>153770935</v>
      </c>
      <c r="P1369" s="16">
        <v>99934194</v>
      </c>
      <c r="Q1369" s="16">
        <v>4929261</v>
      </c>
      <c r="R1369" s="16">
        <v>628</v>
      </c>
      <c r="S1369" s="15"/>
      <c r="T1369" s="16">
        <v>2066</v>
      </c>
      <c r="U1369" s="16">
        <v>19848</v>
      </c>
      <c r="V1369" s="16">
        <v>19932</v>
      </c>
      <c r="W1369" s="16">
        <v>20303</v>
      </c>
      <c r="X1369" s="16">
        <v>177960415</v>
      </c>
      <c r="Y1369" s="16">
        <v>37345250</v>
      </c>
      <c r="Z1369" s="16">
        <v>1885079</v>
      </c>
      <c r="AA1369" s="16">
        <v>684</v>
      </c>
      <c r="AC1369" s="16">
        <v>2082</v>
      </c>
      <c r="AD1369" s="16">
        <v>20496</v>
      </c>
      <c r="AE1369" s="16">
        <v>20769</v>
      </c>
      <c r="AF1369" s="16">
        <v>21021</v>
      </c>
      <c r="AG1369" s="16">
        <v>195898110</v>
      </c>
      <c r="AH1369" s="16">
        <v>28790097</v>
      </c>
      <c r="AI1369" s="16">
        <v>1430066</v>
      </c>
      <c r="AJ1369" s="16">
        <v>726</v>
      </c>
      <c r="AL1369" s="16">
        <v>2117</v>
      </c>
      <c r="AM1369" s="16">
        <v>20643</v>
      </c>
      <c r="AN1369" s="16">
        <v>20792</v>
      </c>
      <c r="AO1369" s="16">
        <v>20492</v>
      </c>
      <c r="AP1369" s="16">
        <v>201867222</v>
      </c>
      <c r="AQ1369" s="16">
        <v>24258927</v>
      </c>
      <c r="AR1369" s="16">
        <v>1224806</v>
      </c>
      <c r="AS1369" s="16">
        <v>752</v>
      </c>
      <c r="AU1369" s="16">
        <v>2068</v>
      </c>
      <c r="AV1369" s="16">
        <v>20067</v>
      </c>
      <c r="AW1369" s="16">
        <v>729496682</v>
      </c>
      <c r="AX1369" s="16">
        <v>190328468</v>
      </c>
      <c r="AY1369" s="16">
        <v>9469212</v>
      </c>
      <c r="AZ1369" s="16">
        <v>699</v>
      </c>
      <c r="BA1369" s="16">
        <v>36353</v>
      </c>
    </row>
    <row r="1370" spans="1:53">
      <c r="A1370" s="15" t="s">
        <v>1344</v>
      </c>
      <c r="B1370" s="15" t="s">
        <v>1345</v>
      </c>
      <c r="C1370" s="15" t="s">
        <v>1346</v>
      </c>
      <c r="D1370" s="15" t="s">
        <v>1347</v>
      </c>
      <c r="E1370" s="15" t="s">
        <v>1347</v>
      </c>
      <c r="F1370" s="15" t="s">
        <v>2059</v>
      </c>
      <c r="G1370" s="15" t="s">
        <v>2263</v>
      </c>
      <c r="H1370" s="15" t="s">
        <v>3716</v>
      </c>
      <c r="I1370" s="15" t="s">
        <v>1375</v>
      </c>
      <c r="J1370" s="15"/>
      <c r="K1370" s="16">
        <v>391</v>
      </c>
      <c r="L1370" s="16">
        <v>3410</v>
      </c>
      <c r="M1370" s="16">
        <v>3416</v>
      </c>
      <c r="N1370" s="16">
        <v>3477</v>
      </c>
      <c r="O1370" s="16">
        <v>32489830</v>
      </c>
      <c r="P1370" s="16">
        <v>18147825</v>
      </c>
      <c r="Q1370" s="16">
        <v>936710</v>
      </c>
      <c r="R1370" s="16">
        <v>728</v>
      </c>
      <c r="S1370" s="15"/>
      <c r="T1370" s="16">
        <v>387</v>
      </c>
      <c r="U1370" s="16">
        <v>3471</v>
      </c>
      <c r="V1370" s="16">
        <v>3504</v>
      </c>
      <c r="W1370" s="16">
        <v>3539</v>
      </c>
      <c r="X1370" s="16">
        <v>35661094</v>
      </c>
      <c r="Y1370" s="16">
        <v>5753880</v>
      </c>
      <c r="Z1370" s="16">
        <v>297505</v>
      </c>
      <c r="AA1370" s="16">
        <v>783</v>
      </c>
      <c r="AC1370" s="16">
        <v>386</v>
      </c>
      <c r="AD1370" s="16">
        <v>3552</v>
      </c>
      <c r="AE1370" s="16">
        <v>3548</v>
      </c>
      <c r="AF1370" s="16">
        <v>3572</v>
      </c>
      <c r="AG1370" s="16">
        <v>40656180</v>
      </c>
      <c r="AH1370" s="16">
        <v>4671650</v>
      </c>
      <c r="AI1370" s="16">
        <v>244649</v>
      </c>
      <c r="AJ1370" s="16">
        <v>879</v>
      </c>
      <c r="AL1370" s="16">
        <v>388</v>
      </c>
      <c r="AM1370" s="16">
        <v>3535</v>
      </c>
      <c r="AN1370" s="16">
        <v>3418</v>
      </c>
      <c r="AO1370" s="16">
        <v>3362</v>
      </c>
      <c r="AP1370" s="16">
        <v>40225240</v>
      </c>
      <c r="AQ1370" s="16">
        <v>4028768</v>
      </c>
      <c r="AR1370" s="16">
        <v>209378</v>
      </c>
      <c r="AS1370" s="16">
        <v>900</v>
      </c>
      <c r="AU1370" s="16">
        <v>388</v>
      </c>
      <c r="AV1370" s="16">
        <v>3484</v>
      </c>
      <c r="AW1370" s="16">
        <v>149032344</v>
      </c>
      <c r="AX1370" s="16">
        <v>32602123</v>
      </c>
      <c r="AY1370" s="16">
        <v>1688242</v>
      </c>
      <c r="AZ1370" s="16">
        <v>823</v>
      </c>
      <c r="BA1370" s="16">
        <v>42780</v>
      </c>
    </row>
    <row r="1371" spans="1:53">
      <c r="A1371" s="15" t="s">
        <v>1344</v>
      </c>
      <c r="B1371" s="15" t="s">
        <v>1345</v>
      </c>
      <c r="C1371" s="15" t="s">
        <v>1346</v>
      </c>
      <c r="D1371" s="15" t="s">
        <v>1347</v>
      </c>
      <c r="E1371" s="15" t="s">
        <v>1347</v>
      </c>
      <c r="F1371" s="15" t="s">
        <v>2059</v>
      </c>
      <c r="G1371" s="15" t="s">
        <v>2264</v>
      </c>
      <c r="H1371" s="15" t="s">
        <v>3716</v>
      </c>
      <c r="I1371" s="15" t="s">
        <v>1373</v>
      </c>
      <c r="J1371" s="15"/>
      <c r="K1371" s="16">
        <v>776</v>
      </c>
      <c r="L1371" s="16">
        <v>10323</v>
      </c>
      <c r="M1371" s="16">
        <v>9729</v>
      </c>
      <c r="N1371" s="16">
        <v>9681</v>
      </c>
      <c r="O1371" s="16">
        <v>83939452</v>
      </c>
      <c r="P1371" s="16">
        <v>51838944</v>
      </c>
      <c r="Q1371" s="16">
        <v>2692390</v>
      </c>
      <c r="R1371" s="16">
        <v>651</v>
      </c>
      <c r="S1371" s="15"/>
      <c r="T1371" s="16">
        <v>789</v>
      </c>
      <c r="U1371" s="16">
        <v>10264</v>
      </c>
      <c r="V1371" s="16">
        <v>10351</v>
      </c>
      <c r="W1371" s="16">
        <v>10172</v>
      </c>
      <c r="X1371" s="16">
        <v>97250910</v>
      </c>
      <c r="Y1371" s="16">
        <v>18058680</v>
      </c>
      <c r="Z1371" s="16">
        <v>917456</v>
      </c>
      <c r="AA1371" s="16">
        <v>729</v>
      </c>
      <c r="AC1371" s="16">
        <v>795</v>
      </c>
      <c r="AD1371" s="16">
        <v>10595</v>
      </c>
      <c r="AE1371" s="16">
        <v>10546</v>
      </c>
      <c r="AF1371" s="16">
        <v>10452</v>
      </c>
      <c r="AG1371" s="16">
        <v>102898470</v>
      </c>
      <c r="AH1371" s="16">
        <v>12175818</v>
      </c>
      <c r="AI1371" s="16">
        <v>612651</v>
      </c>
      <c r="AJ1371" s="16">
        <v>752</v>
      </c>
      <c r="AL1371" s="16">
        <v>820</v>
      </c>
      <c r="AM1371" s="16">
        <v>10735</v>
      </c>
      <c r="AN1371" s="16">
        <v>10444</v>
      </c>
      <c r="AO1371" s="16">
        <v>10072</v>
      </c>
      <c r="AP1371" s="16">
        <v>108266821</v>
      </c>
      <c r="AQ1371" s="16">
        <v>11674992</v>
      </c>
      <c r="AR1371" s="16">
        <v>589106</v>
      </c>
      <c r="AS1371" s="16">
        <v>799</v>
      </c>
      <c r="AU1371" s="16">
        <v>795</v>
      </c>
      <c r="AV1371" s="16">
        <v>10280</v>
      </c>
      <c r="AW1371" s="16">
        <v>392355653</v>
      </c>
      <c r="AX1371" s="16">
        <v>93748434</v>
      </c>
      <c r="AY1371" s="16">
        <v>4811603</v>
      </c>
      <c r="AZ1371" s="16">
        <v>734</v>
      </c>
      <c r="BA1371" s="16">
        <v>38166</v>
      </c>
    </row>
    <row r="1372" spans="1:53">
      <c r="A1372" s="15" t="s">
        <v>1344</v>
      </c>
      <c r="B1372" s="15" t="s">
        <v>1345</v>
      </c>
      <c r="C1372" s="15" t="s">
        <v>1346</v>
      </c>
      <c r="D1372" s="15" t="s">
        <v>1347</v>
      </c>
      <c r="E1372" s="15" t="s">
        <v>1347</v>
      </c>
      <c r="F1372" s="15" t="s">
        <v>2059</v>
      </c>
      <c r="G1372" s="15" t="s">
        <v>2265</v>
      </c>
      <c r="H1372" s="15" t="s">
        <v>3716</v>
      </c>
      <c r="I1372" s="15" t="s">
        <v>1375</v>
      </c>
      <c r="J1372" s="15"/>
      <c r="K1372" s="16">
        <v>407</v>
      </c>
      <c r="L1372" s="16">
        <v>3927</v>
      </c>
      <c r="M1372" s="16">
        <v>3947</v>
      </c>
      <c r="N1372" s="16">
        <v>3974</v>
      </c>
      <c r="O1372" s="16">
        <v>30745658</v>
      </c>
      <c r="P1372" s="16">
        <v>20105409</v>
      </c>
      <c r="Q1372" s="16">
        <v>990327</v>
      </c>
      <c r="R1372" s="16">
        <v>599</v>
      </c>
      <c r="S1372" s="15"/>
      <c r="T1372" s="16">
        <v>407</v>
      </c>
      <c r="U1372" s="16">
        <v>4037</v>
      </c>
      <c r="V1372" s="16">
        <v>4115</v>
      </c>
      <c r="W1372" s="16">
        <v>4071</v>
      </c>
      <c r="X1372" s="16">
        <v>35710097</v>
      </c>
      <c r="Y1372" s="16">
        <v>7112236</v>
      </c>
      <c r="Z1372" s="16">
        <v>339211</v>
      </c>
      <c r="AA1372" s="16">
        <v>674</v>
      </c>
      <c r="AC1372" s="16">
        <v>405</v>
      </c>
      <c r="AD1372" s="16">
        <v>4119</v>
      </c>
      <c r="AE1372" s="16">
        <v>4248</v>
      </c>
      <c r="AF1372" s="16">
        <v>4199</v>
      </c>
      <c r="AG1372" s="16">
        <v>40378993</v>
      </c>
      <c r="AH1372" s="16">
        <v>4946049</v>
      </c>
      <c r="AI1372" s="16">
        <v>240833</v>
      </c>
      <c r="AJ1372" s="16">
        <v>742</v>
      </c>
      <c r="AL1372" s="16">
        <v>422</v>
      </c>
      <c r="AM1372" s="16">
        <v>4355</v>
      </c>
      <c r="AN1372" s="16">
        <v>4357</v>
      </c>
      <c r="AO1372" s="16">
        <v>4393</v>
      </c>
      <c r="AP1372" s="16">
        <v>41967964</v>
      </c>
      <c r="AQ1372" s="16">
        <v>4708858</v>
      </c>
      <c r="AR1372" s="16">
        <v>229016</v>
      </c>
      <c r="AS1372" s="16">
        <v>739</v>
      </c>
      <c r="AU1372" s="16">
        <v>410</v>
      </c>
      <c r="AV1372" s="16">
        <v>4145</v>
      </c>
      <c r="AW1372" s="16">
        <v>148802712</v>
      </c>
      <c r="AX1372" s="16">
        <v>36872552</v>
      </c>
      <c r="AY1372" s="16">
        <v>1799387</v>
      </c>
      <c r="AZ1372" s="16">
        <v>690</v>
      </c>
      <c r="BA1372" s="16">
        <v>35898</v>
      </c>
    </row>
    <row r="1373" spans="1:53">
      <c r="A1373" s="15" t="s">
        <v>1344</v>
      </c>
      <c r="B1373" s="15" t="s">
        <v>1345</v>
      </c>
      <c r="C1373" s="15" t="s">
        <v>1346</v>
      </c>
      <c r="D1373" s="15" t="s">
        <v>1347</v>
      </c>
      <c r="E1373" s="15" t="s">
        <v>1347</v>
      </c>
      <c r="F1373" s="15" t="s">
        <v>2059</v>
      </c>
      <c r="G1373" s="15" t="s">
        <v>2266</v>
      </c>
      <c r="H1373" s="15" t="s">
        <v>3716</v>
      </c>
      <c r="I1373" s="15" t="s">
        <v>1375</v>
      </c>
      <c r="J1373" s="15"/>
      <c r="K1373" s="16">
        <v>369</v>
      </c>
      <c r="L1373" s="16">
        <v>6396</v>
      </c>
      <c r="M1373" s="16">
        <v>5782</v>
      </c>
      <c r="N1373" s="16">
        <v>5707</v>
      </c>
      <c r="O1373" s="16">
        <v>53193794</v>
      </c>
      <c r="P1373" s="16">
        <v>31733535</v>
      </c>
      <c r="Q1373" s="16">
        <v>1702063</v>
      </c>
      <c r="R1373" s="16">
        <v>686</v>
      </c>
      <c r="S1373" s="15"/>
      <c r="T1373" s="16">
        <v>382</v>
      </c>
      <c r="U1373" s="16">
        <v>6227</v>
      </c>
      <c r="V1373" s="16">
        <v>6236</v>
      </c>
      <c r="W1373" s="16">
        <v>6101</v>
      </c>
      <c r="X1373" s="16">
        <v>61540813</v>
      </c>
      <c r="Y1373" s="16">
        <v>10946444</v>
      </c>
      <c r="Z1373" s="16">
        <v>578245</v>
      </c>
      <c r="AA1373" s="16">
        <v>765</v>
      </c>
      <c r="AC1373" s="16">
        <v>390</v>
      </c>
      <c r="AD1373" s="16">
        <v>6476</v>
      </c>
      <c r="AE1373" s="16">
        <v>6298</v>
      </c>
      <c r="AF1373" s="16">
        <v>6253</v>
      </c>
      <c r="AG1373" s="16">
        <v>62519477</v>
      </c>
      <c r="AH1373" s="16">
        <v>7229769</v>
      </c>
      <c r="AI1373" s="16">
        <v>371818</v>
      </c>
      <c r="AJ1373" s="16">
        <v>758</v>
      </c>
      <c r="AL1373" s="16">
        <v>398</v>
      </c>
      <c r="AM1373" s="16">
        <v>6380</v>
      </c>
      <c r="AN1373" s="16">
        <v>6087</v>
      </c>
      <c r="AO1373" s="16">
        <v>5679</v>
      </c>
      <c r="AP1373" s="16">
        <v>66298857</v>
      </c>
      <c r="AQ1373" s="16">
        <v>6966134</v>
      </c>
      <c r="AR1373" s="16">
        <v>360090</v>
      </c>
      <c r="AS1373" s="16">
        <v>843</v>
      </c>
      <c r="AU1373" s="16">
        <v>385</v>
      </c>
      <c r="AV1373" s="16">
        <v>6135</v>
      </c>
      <c r="AW1373" s="16">
        <v>243552941</v>
      </c>
      <c r="AX1373" s="16">
        <v>56875882</v>
      </c>
      <c r="AY1373" s="16">
        <v>3012216</v>
      </c>
      <c r="AZ1373" s="16">
        <v>763</v>
      </c>
      <c r="BA1373" s="16">
        <v>39698</v>
      </c>
    </row>
    <row r="1374" spans="1:53">
      <c r="A1374" s="15" t="s">
        <v>1344</v>
      </c>
      <c r="B1374" s="15" t="s">
        <v>1345</v>
      </c>
      <c r="C1374" s="15" t="s">
        <v>1346</v>
      </c>
      <c r="D1374" s="15" t="s">
        <v>1347</v>
      </c>
      <c r="E1374" s="15" t="s">
        <v>1347</v>
      </c>
      <c r="F1374" s="15" t="s">
        <v>2059</v>
      </c>
      <c r="G1374" s="15" t="s">
        <v>1763</v>
      </c>
      <c r="H1374" s="15" t="s">
        <v>3716</v>
      </c>
      <c r="I1374" s="15" t="s">
        <v>1371</v>
      </c>
      <c r="J1374" s="15"/>
      <c r="K1374" s="16">
        <v>5692</v>
      </c>
      <c r="L1374" s="16">
        <v>60547</v>
      </c>
      <c r="M1374" s="16">
        <v>63867</v>
      </c>
      <c r="N1374" s="16">
        <v>65448</v>
      </c>
      <c r="O1374" s="16">
        <v>602115780</v>
      </c>
      <c r="P1374" s="16">
        <v>350341983</v>
      </c>
      <c r="Q1374" s="16">
        <v>18788120</v>
      </c>
      <c r="R1374" s="16">
        <v>732</v>
      </c>
      <c r="S1374" s="15"/>
      <c r="T1374" s="16">
        <v>5727</v>
      </c>
      <c r="U1374" s="16">
        <v>68257</v>
      </c>
      <c r="V1374" s="16">
        <v>69560</v>
      </c>
      <c r="W1374" s="16">
        <v>70861</v>
      </c>
      <c r="X1374" s="16">
        <v>770449856</v>
      </c>
      <c r="Y1374" s="16">
        <v>136306299</v>
      </c>
      <c r="Z1374" s="16">
        <v>7287126</v>
      </c>
      <c r="AA1374" s="16">
        <v>852</v>
      </c>
      <c r="AC1374" s="16">
        <v>5808</v>
      </c>
      <c r="AD1374" s="16">
        <v>72768</v>
      </c>
      <c r="AE1374" s="16">
        <v>72916</v>
      </c>
      <c r="AF1374" s="16">
        <v>73405</v>
      </c>
      <c r="AG1374" s="16">
        <v>889751374</v>
      </c>
      <c r="AH1374" s="16">
        <v>101579489</v>
      </c>
      <c r="AI1374" s="16">
        <v>5439728</v>
      </c>
      <c r="AJ1374" s="16">
        <v>937</v>
      </c>
      <c r="AL1374" s="16">
        <v>5961</v>
      </c>
      <c r="AM1374" s="16">
        <v>73348</v>
      </c>
      <c r="AN1374" s="16">
        <v>72720</v>
      </c>
      <c r="AO1374" s="16">
        <v>71947</v>
      </c>
      <c r="AP1374" s="16">
        <v>912906021</v>
      </c>
      <c r="AQ1374" s="16">
        <v>83838685</v>
      </c>
      <c r="AR1374" s="16">
        <v>4436733</v>
      </c>
      <c r="AS1374" s="16">
        <v>966</v>
      </c>
      <c r="AU1374" s="16">
        <v>5797</v>
      </c>
      <c r="AV1374" s="16">
        <v>69637</v>
      </c>
      <c r="AW1374" s="16">
        <v>3175223031</v>
      </c>
      <c r="AX1374" s="16">
        <v>672066456</v>
      </c>
      <c r="AY1374" s="16">
        <v>35951707</v>
      </c>
      <c r="AZ1374" s="16">
        <v>877</v>
      </c>
      <c r="BA1374" s="16">
        <v>45597</v>
      </c>
    </row>
    <row r="1375" spans="1:53">
      <c r="A1375" s="15" t="s">
        <v>1344</v>
      </c>
      <c r="B1375" s="15" t="s">
        <v>1345</v>
      </c>
      <c r="C1375" s="15" t="s">
        <v>1346</v>
      </c>
      <c r="D1375" s="15" t="s">
        <v>1347</v>
      </c>
      <c r="E1375" s="15" t="s">
        <v>1347</v>
      </c>
      <c r="F1375" s="15" t="s">
        <v>2059</v>
      </c>
      <c r="G1375" s="15" t="s">
        <v>1764</v>
      </c>
      <c r="H1375" s="15" t="s">
        <v>3716</v>
      </c>
      <c r="I1375" s="15" t="s">
        <v>1373</v>
      </c>
      <c r="J1375" s="15"/>
      <c r="K1375" s="16">
        <v>2501</v>
      </c>
      <c r="L1375" s="16">
        <v>24306</v>
      </c>
      <c r="M1375" s="16">
        <v>26106</v>
      </c>
      <c r="N1375" s="16">
        <v>26672</v>
      </c>
      <c r="O1375" s="16">
        <v>265771529</v>
      </c>
      <c r="P1375" s="16">
        <v>146104877</v>
      </c>
      <c r="Q1375" s="16">
        <v>8060676</v>
      </c>
      <c r="R1375" s="16">
        <v>796</v>
      </c>
      <c r="S1375" s="15"/>
      <c r="T1375" s="16">
        <v>2516</v>
      </c>
      <c r="U1375" s="16">
        <v>28262</v>
      </c>
      <c r="V1375" s="16">
        <v>28785</v>
      </c>
      <c r="W1375" s="16">
        <v>29602</v>
      </c>
      <c r="X1375" s="16">
        <v>351511598</v>
      </c>
      <c r="Y1375" s="16">
        <v>54579532</v>
      </c>
      <c r="Z1375" s="16">
        <v>3026960</v>
      </c>
      <c r="AA1375" s="16">
        <v>936</v>
      </c>
      <c r="AC1375" s="16">
        <v>2531</v>
      </c>
      <c r="AD1375" s="16">
        <v>30557</v>
      </c>
      <c r="AE1375" s="16">
        <v>30302</v>
      </c>
      <c r="AF1375" s="16">
        <v>30674</v>
      </c>
      <c r="AG1375" s="16">
        <v>407897571</v>
      </c>
      <c r="AH1375" s="16">
        <v>45145617</v>
      </c>
      <c r="AI1375" s="16">
        <v>2501254</v>
      </c>
      <c r="AJ1375" s="16">
        <v>1028</v>
      </c>
      <c r="AL1375" s="16">
        <v>2565</v>
      </c>
      <c r="AM1375" s="16">
        <v>30109</v>
      </c>
      <c r="AN1375" s="16">
        <v>29892</v>
      </c>
      <c r="AO1375" s="16">
        <v>29462</v>
      </c>
      <c r="AP1375" s="16">
        <v>414150627</v>
      </c>
      <c r="AQ1375" s="16">
        <v>35192657</v>
      </c>
      <c r="AR1375" s="16">
        <v>1940315</v>
      </c>
      <c r="AS1375" s="16">
        <v>1068</v>
      </c>
      <c r="AU1375" s="16">
        <v>2528</v>
      </c>
      <c r="AV1375" s="16">
        <v>28727</v>
      </c>
      <c r="AW1375" s="16">
        <v>1439331325</v>
      </c>
      <c r="AX1375" s="16">
        <v>281022683</v>
      </c>
      <c r="AY1375" s="16">
        <v>15529205</v>
      </c>
      <c r="AZ1375" s="16">
        <v>964</v>
      </c>
      <c r="BA1375" s="16">
        <v>50103</v>
      </c>
    </row>
    <row r="1376" spans="1:53">
      <c r="A1376" s="15" t="s">
        <v>1344</v>
      </c>
      <c r="B1376" s="15" t="s">
        <v>1345</v>
      </c>
      <c r="C1376" s="15" t="s">
        <v>1346</v>
      </c>
      <c r="D1376" s="15" t="s">
        <v>1347</v>
      </c>
      <c r="E1376" s="15" t="s">
        <v>1347</v>
      </c>
      <c r="F1376" s="15" t="s">
        <v>2059</v>
      </c>
      <c r="G1376" s="15" t="s">
        <v>1765</v>
      </c>
      <c r="H1376" s="15" t="s">
        <v>3716</v>
      </c>
      <c r="I1376" s="15" t="s">
        <v>1375</v>
      </c>
      <c r="J1376" s="15"/>
      <c r="K1376" s="16">
        <v>1449</v>
      </c>
      <c r="L1376" s="16">
        <v>12748</v>
      </c>
      <c r="M1376" s="16">
        <v>13905</v>
      </c>
      <c r="N1376" s="16">
        <v>14110</v>
      </c>
      <c r="O1376" s="16">
        <v>138082764</v>
      </c>
      <c r="P1376" s="16">
        <v>78797320</v>
      </c>
      <c r="Q1376" s="16">
        <v>4268165</v>
      </c>
      <c r="R1376" s="16">
        <v>782</v>
      </c>
      <c r="S1376" s="15"/>
      <c r="T1376" s="16">
        <v>1474</v>
      </c>
      <c r="U1376" s="16">
        <v>15270</v>
      </c>
      <c r="V1376" s="16">
        <v>15532</v>
      </c>
      <c r="W1376" s="16">
        <v>15744</v>
      </c>
      <c r="X1376" s="16">
        <v>188970117</v>
      </c>
      <c r="Y1376" s="16">
        <v>30061506</v>
      </c>
      <c r="Z1376" s="16">
        <v>1641084</v>
      </c>
      <c r="AA1376" s="16">
        <v>937</v>
      </c>
      <c r="AC1376" s="16">
        <v>1489</v>
      </c>
      <c r="AD1376" s="16">
        <v>16509</v>
      </c>
      <c r="AE1376" s="16">
        <v>16355</v>
      </c>
      <c r="AF1376" s="16">
        <v>16590</v>
      </c>
      <c r="AG1376" s="16">
        <v>218682230</v>
      </c>
      <c r="AH1376" s="16">
        <v>25154882</v>
      </c>
      <c r="AI1376" s="16">
        <v>1364895</v>
      </c>
      <c r="AJ1376" s="16">
        <v>1020</v>
      </c>
      <c r="AL1376" s="16">
        <v>1510</v>
      </c>
      <c r="AM1376" s="16">
        <v>16264</v>
      </c>
      <c r="AN1376" s="16">
        <v>16083</v>
      </c>
      <c r="AO1376" s="16">
        <v>15902</v>
      </c>
      <c r="AP1376" s="16">
        <v>222109564</v>
      </c>
      <c r="AQ1376" s="16">
        <v>18777887</v>
      </c>
      <c r="AR1376" s="16">
        <v>1005787</v>
      </c>
      <c r="AS1376" s="16">
        <v>1062</v>
      </c>
      <c r="AU1376" s="16">
        <v>1481</v>
      </c>
      <c r="AV1376" s="16">
        <v>15418</v>
      </c>
      <c r="AW1376" s="16">
        <v>767844675</v>
      </c>
      <c r="AX1376" s="16">
        <v>152791595</v>
      </c>
      <c r="AY1376" s="16">
        <v>8279931</v>
      </c>
      <c r="AZ1376" s="16">
        <v>958</v>
      </c>
      <c r="BA1376" s="16">
        <v>49803</v>
      </c>
    </row>
    <row r="1377" spans="1:53">
      <c r="A1377" s="15" t="s">
        <v>1344</v>
      </c>
      <c r="B1377" s="15" t="s">
        <v>1345</v>
      </c>
      <c r="C1377" s="15" t="s">
        <v>1346</v>
      </c>
      <c r="D1377" s="15" t="s">
        <v>1347</v>
      </c>
      <c r="E1377" s="15" t="s">
        <v>1347</v>
      </c>
      <c r="F1377" s="15" t="s">
        <v>2059</v>
      </c>
      <c r="G1377" s="15" t="s">
        <v>2267</v>
      </c>
      <c r="H1377" s="15" t="s">
        <v>3716</v>
      </c>
      <c r="I1377" s="15" t="s">
        <v>1375</v>
      </c>
      <c r="J1377" s="15"/>
      <c r="K1377" s="16">
        <v>1052</v>
      </c>
      <c r="L1377" s="16">
        <v>11558</v>
      </c>
      <c r="M1377" s="16">
        <v>12201</v>
      </c>
      <c r="N1377" s="16">
        <v>12562</v>
      </c>
      <c r="O1377" s="16">
        <v>127688765</v>
      </c>
      <c r="P1377" s="16">
        <v>67307557</v>
      </c>
      <c r="Q1377" s="16">
        <v>3792511</v>
      </c>
      <c r="R1377" s="16">
        <v>811</v>
      </c>
      <c r="S1377" s="15"/>
      <c r="T1377" s="16">
        <v>1042</v>
      </c>
      <c r="U1377" s="16">
        <v>12992</v>
      </c>
      <c r="V1377" s="16">
        <v>13253</v>
      </c>
      <c r="W1377" s="16">
        <v>13858</v>
      </c>
      <c r="X1377" s="16">
        <v>162541481</v>
      </c>
      <c r="Y1377" s="16">
        <v>24518026</v>
      </c>
      <c r="Z1377" s="16">
        <v>1385876</v>
      </c>
      <c r="AA1377" s="16">
        <v>935</v>
      </c>
      <c r="AC1377" s="16">
        <v>1042</v>
      </c>
      <c r="AD1377" s="16">
        <v>14048</v>
      </c>
      <c r="AE1377" s="16">
        <v>13947</v>
      </c>
      <c r="AF1377" s="16">
        <v>14084</v>
      </c>
      <c r="AG1377" s="16">
        <v>189215341</v>
      </c>
      <c r="AH1377" s="16">
        <v>19990735</v>
      </c>
      <c r="AI1377" s="16">
        <v>1136359</v>
      </c>
      <c r="AJ1377" s="16">
        <v>1038</v>
      </c>
      <c r="AL1377" s="16">
        <v>1055</v>
      </c>
      <c r="AM1377" s="16">
        <v>13845</v>
      </c>
      <c r="AN1377" s="16">
        <v>13809</v>
      </c>
      <c r="AO1377" s="16">
        <v>13560</v>
      </c>
      <c r="AP1377" s="16">
        <v>192041063</v>
      </c>
      <c r="AQ1377" s="16">
        <v>16414770</v>
      </c>
      <c r="AR1377" s="16">
        <v>934528</v>
      </c>
      <c r="AS1377" s="16">
        <v>1075</v>
      </c>
      <c r="AU1377" s="16">
        <v>1048</v>
      </c>
      <c r="AV1377" s="16">
        <v>13310</v>
      </c>
      <c r="AW1377" s="16">
        <v>671486650</v>
      </c>
      <c r="AX1377" s="16">
        <v>128231088</v>
      </c>
      <c r="AY1377" s="16">
        <v>7249274</v>
      </c>
      <c r="AZ1377" s="16">
        <v>970</v>
      </c>
      <c r="BA1377" s="16">
        <v>50451</v>
      </c>
    </row>
    <row r="1378" spans="1:53">
      <c r="A1378" s="15" t="s">
        <v>1344</v>
      </c>
      <c r="B1378" s="15" t="s">
        <v>1345</v>
      </c>
      <c r="C1378" s="15" t="s">
        <v>1346</v>
      </c>
      <c r="D1378" s="15" t="s">
        <v>1347</v>
      </c>
      <c r="E1378" s="15" t="s">
        <v>1347</v>
      </c>
      <c r="F1378" s="15" t="s">
        <v>2059</v>
      </c>
      <c r="G1378" s="15" t="s">
        <v>2268</v>
      </c>
      <c r="H1378" s="15" t="s">
        <v>3716</v>
      </c>
      <c r="I1378" s="15" t="s">
        <v>1373</v>
      </c>
      <c r="J1378" s="15"/>
      <c r="K1378" s="16">
        <v>3191</v>
      </c>
      <c r="L1378" s="16">
        <v>36241</v>
      </c>
      <c r="M1378" s="16">
        <v>37761</v>
      </c>
      <c r="N1378" s="16">
        <v>38776</v>
      </c>
      <c r="O1378" s="16">
        <v>336344251</v>
      </c>
      <c r="P1378" s="16">
        <v>204237106</v>
      </c>
      <c r="Q1378" s="16">
        <v>10727444</v>
      </c>
      <c r="R1378" s="16">
        <v>688</v>
      </c>
      <c r="S1378" s="15"/>
      <c r="T1378" s="16">
        <v>3211</v>
      </c>
      <c r="U1378" s="16">
        <v>39995</v>
      </c>
      <c r="V1378" s="16">
        <v>40775</v>
      </c>
      <c r="W1378" s="16">
        <v>41259</v>
      </c>
      <c r="X1378" s="16">
        <v>418938258</v>
      </c>
      <c r="Y1378" s="16">
        <v>81726767</v>
      </c>
      <c r="Z1378" s="16">
        <v>4260166</v>
      </c>
      <c r="AA1378" s="16">
        <v>792</v>
      </c>
      <c r="AC1378" s="16">
        <v>3277</v>
      </c>
      <c r="AD1378" s="16">
        <v>42211</v>
      </c>
      <c r="AE1378" s="16">
        <v>42614</v>
      </c>
      <c r="AF1378" s="16">
        <v>42731</v>
      </c>
      <c r="AG1378" s="16">
        <v>481853803</v>
      </c>
      <c r="AH1378" s="16">
        <v>56433872</v>
      </c>
      <c r="AI1378" s="16">
        <v>2938474</v>
      </c>
      <c r="AJ1378" s="16">
        <v>872</v>
      </c>
      <c r="AL1378" s="16">
        <v>3396</v>
      </c>
      <c r="AM1378" s="16">
        <v>43239</v>
      </c>
      <c r="AN1378" s="16">
        <v>42828</v>
      </c>
      <c r="AO1378" s="16">
        <v>42485</v>
      </c>
      <c r="AP1378" s="16">
        <v>498755394</v>
      </c>
      <c r="AQ1378" s="16">
        <v>48646028</v>
      </c>
      <c r="AR1378" s="16">
        <v>2496418</v>
      </c>
      <c r="AS1378" s="16">
        <v>895</v>
      </c>
      <c r="AU1378" s="16">
        <v>3269</v>
      </c>
      <c r="AV1378" s="16">
        <v>40910</v>
      </c>
      <c r="AW1378" s="16">
        <v>1735891706</v>
      </c>
      <c r="AX1378" s="16">
        <v>391043773</v>
      </c>
      <c r="AY1378" s="16">
        <v>20422502</v>
      </c>
      <c r="AZ1378" s="16">
        <v>816</v>
      </c>
      <c r="BA1378" s="16">
        <v>42432</v>
      </c>
    </row>
    <row r="1379" spans="1:53">
      <c r="A1379" s="15" t="s">
        <v>1344</v>
      </c>
      <c r="B1379" s="15" t="s">
        <v>1345</v>
      </c>
      <c r="C1379" s="15" t="s">
        <v>1346</v>
      </c>
      <c r="D1379" s="15" t="s">
        <v>1347</v>
      </c>
      <c r="E1379" s="15" t="s">
        <v>1347</v>
      </c>
      <c r="F1379" s="15" t="s">
        <v>2059</v>
      </c>
      <c r="G1379" s="15" t="s">
        <v>2269</v>
      </c>
      <c r="H1379" s="15" t="s">
        <v>3716</v>
      </c>
      <c r="I1379" s="15" t="s">
        <v>1375</v>
      </c>
      <c r="J1379" s="15"/>
      <c r="K1379" s="16">
        <v>2112</v>
      </c>
      <c r="L1379" s="16">
        <v>19054</v>
      </c>
      <c r="M1379" s="16">
        <v>19723</v>
      </c>
      <c r="N1379" s="16">
        <v>20517</v>
      </c>
      <c r="O1379" s="16">
        <v>149852901</v>
      </c>
      <c r="P1379" s="16">
        <v>100102206</v>
      </c>
      <c r="Q1379" s="16">
        <v>4900885</v>
      </c>
      <c r="R1379" s="16">
        <v>583</v>
      </c>
      <c r="S1379" s="15"/>
      <c r="T1379" s="16">
        <v>2134</v>
      </c>
      <c r="U1379" s="16">
        <v>21153</v>
      </c>
      <c r="V1379" s="16">
        <v>21621</v>
      </c>
      <c r="W1379" s="16">
        <v>21785</v>
      </c>
      <c r="X1379" s="16">
        <v>191455221</v>
      </c>
      <c r="Y1379" s="16">
        <v>46621937</v>
      </c>
      <c r="Z1379" s="16">
        <v>2309440</v>
      </c>
      <c r="AA1379" s="16">
        <v>684</v>
      </c>
      <c r="AC1379" s="16">
        <v>2197</v>
      </c>
      <c r="AD1379" s="16">
        <v>22324</v>
      </c>
      <c r="AE1379" s="16">
        <v>22293</v>
      </c>
      <c r="AF1379" s="16">
        <v>22426</v>
      </c>
      <c r="AG1379" s="16">
        <v>220035114</v>
      </c>
      <c r="AH1379" s="16">
        <v>31018377</v>
      </c>
      <c r="AI1379" s="16">
        <v>1512078</v>
      </c>
      <c r="AJ1379" s="16">
        <v>757</v>
      </c>
      <c r="AL1379" s="16">
        <v>2299</v>
      </c>
      <c r="AM1379" s="16">
        <v>22681</v>
      </c>
      <c r="AN1379" s="16">
        <v>22394</v>
      </c>
      <c r="AO1379" s="16">
        <v>22257</v>
      </c>
      <c r="AP1379" s="16">
        <v>220751376</v>
      </c>
      <c r="AQ1379" s="16">
        <v>26312883</v>
      </c>
      <c r="AR1379" s="16">
        <v>1250716</v>
      </c>
      <c r="AS1379" s="16">
        <v>757</v>
      </c>
      <c r="AU1379" s="16">
        <v>2186</v>
      </c>
      <c r="AV1379" s="16">
        <v>21519</v>
      </c>
      <c r="AW1379" s="16">
        <v>782094612</v>
      </c>
      <c r="AX1379" s="16">
        <v>204055403</v>
      </c>
      <c r="AY1379" s="16">
        <v>9973119</v>
      </c>
      <c r="AZ1379" s="16">
        <v>699</v>
      </c>
      <c r="BA1379" s="16">
        <v>36344</v>
      </c>
    </row>
    <row r="1380" spans="1:53">
      <c r="A1380" s="15" t="s">
        <v>1344</v>
      </c>
      <c r="B1380" s="15" t="s">
        <v>1345</v>
      </c>
      <c r="C1380" s="15" t="s">
        <v>1346</v>
      </c>
      <c r="D1380" s="15" t="s">
        <v>1347</v>
      </c>
      <c r="E1380" s="15" t="s">
        <v>1347</v>
      </c>
      <c r="F1380" s="15" t="s">
        <v>2059</v>
      </c>
      <c r="G1380" s="15" t="s">
        <v>2270</v>
      </c>
      <c r="H1380" s="15" t="s">
        <v>3716</v>
      </c>
      <c r="I1380" s="15" t="s">
        <v>1375</v>
      </c>
      <c r="J1380" s="15"/>
      <c r="K1380" s="16">
        <v>1079</v>
      </c>
      <c r="L1380" s="16">
        <v>17187</v>
      </c>
      <c r="M1380" s="16">
        <v>18038</v>
      </c>
      <c r="N1380" s="16">
        <v>18259</v>
      </c>
      <c r="O1380" s="16">
        <v>186491350</v>
      </c>
      <c r="P1380" s="16">
        <v>104134900</v>
      </c>
      <c r="Q1380" s="16">
        <v>5826559</v>
      </c>
      <c r="R1380" s="16">
        <v>805</v>
      </c>
      <c r="S1380" s="15"/>
      <c r="T1380" s="16">
        <v>1077</v>
      </c>
      <c r="U1380" s="16">
        <v>18842</v>
      </c>
      <c r="V1380" s="16">
        <v>19154</v>
      </c>
      <c r="W1380" s="16">
        <v>19474</v>
      </c>
      <c r="X1380" s="16">
        <v>227483037</v>
      </c>
      <c r="Y1380" s="16">
        <v>35104830</v>
      </c>
      <c r="Z1380" s="16">
        <v>1950726</v>
      </c>
      <c r="AA1380" s="16">
        <v>913</v>
      </c>
      <c r="AC1380" s="16">
        <v>1080</v>
      </c>
      <c r="AD1380" s="16">
        <v>19887</v>
      </c>
      <c r="AE1380" s="16">
        <v>20321</v>
      </c>
      <c r="AF1380" s="16">
        <v>20305</v>
      </c>
      <c r="AG1380" s="16">
        <v>261818689</v>
      </c>
      <c r="AH1380" s="16">
        <v>25415495</v>
      </c>
      <c r="AI1380" s="16">
        <v>1426396</v>
      </c>
      <c r="AJ1380" s="16">
        <v>998</v>
      </c>
      <c r="AL1380" s="16">
        <v>1097</v>
      </c>
      <c r="AM1380" s="16">
        <v>20558</v>
      </c>
      <c r="AN1380" s="16">
        <v>20434</v>
      </c>
      <c r="AO1380" s="16">
        <v>20228</v>
      </c>
      <c r="AP1380" s="16">
        <v>278004018</v>
      </c>
      <c r="AQ1380" s="16">
        <v>22333145</v>
      </c>
      <c r="AR1380" s="16">
        <v>1245702</v>
      </c>
      <c r="AS1380" s="16">
        <v>1048</v>
      </c>
      <c r="AU1380" s="16">
        <v>1083</v>
      </c>
      <c r="AV1380" s="16">
        <v>19391</v>
      </c>
      <c r="AW1380" s="16">
        <v>953797094</v>
      </c>
      <c r="AX1380" s="16">
        <v>186988370</v>
      </c>
      <c r="AY1380" s="16">
        <v>10449383</v>
      </c>
      <c r="AZ1380" s="16">
        <v>946</v>
      </c>
      <c r="BA1380" s="16">
        <v>49189</v>
      </c>
    </row>
    <row r="1381" spans="1:53">
      <c r="A1381" s="15" t="s">
        <v>1344</v>
      </c>
      <c r="B1381" s="15" t="s">
        <v>1345</v>
      </c>
      <c r="C1381" s="15" t="s">
        <v>1346</v>
      </c>
      <c r="D1381" s="15" t="s">
        <v>1347</v>
      </c>
      <c r="E1381" s="15" t="s">
        <v>1347</v>
      </c>
      <c r="F1381" s="15" t="s">
        <v>2059</v>
      </c>
      <c r="G1381" s="15" t="s">
        <v>1643</v>
      </c>
      <c r="H1381" s="15" t="s">
        <v>3716</v>
      </c>
      <c r="I1381" s="15" t="s">
        <v>1367</v>
      </c>
      <c r="J1381" s="15"/>
      <c r="K1381" s="16">
        <v>47286</v>
      </c>
      <c r="L1381" s="16">
        <v>1481653</v>
      </c>
      <c r="M1381" s="16">
        <v>1488226</v>
      </c>
      <c r="N1381" s="16">
        <v>1492122</v>
      </c>
      <c r="O1381" s="16">
        <v>21699516467</v>
      </c>
      <c r="P1381" s="16">
        <v>8680360251</v>
      </c>
      <c r="Q1381" s="16">
        <v>429613880</v>
      </c>
      <c r="R1381" s="16">
        <v>1122</v>
      </c>
      <c r="S1381" s="15"/>
      <c r="T1381" s="16">
        <v>46901</v>
      </c>
      <c r="U1381" s="16">
        <v>1495145</v>
      </c>
      <c r="V1381" s="16">
        <v>1495135</v>
      </c>
      <c r="W1381" s="16">
        <v>1502953</v>
      </c>
      <c r="X1381" s="16">
        <v>21450330452</v>
      </c>
      <c r="Y1381" s="16">
        <v>1717097625</v>
      </c>
      <c r="Z1381" s="16">
        <v>81028569</v>
      </c>
      <c r="AA1381" s="16">
        <v>1102</v>
      </c>
      <c r="AC1381" s="16">
        <v>46929</v>
      </c>
      <c r="AD1381" s="16">
        <v>1511418</v>
      </c>
      <c r="AE1381" s="16">
        <v>1516631</v>
      </c>
      <c r="AF1381" s="16">
        <v>1513487</v>
      </c>
      <c r="AG1381" s="16">
        <v>22841437232</v>
      </c>
      <c r="AH1381" s="16">
        <v>1054504339</v>
      </c>
      <c r="AI1381" s="16">
        <v>51233503</v>
      </c>
      <c r="AJ1381" s="16">
        <v>1161</v>
      </c>
      <c r="AL1381" s="16">
        <v>47053</v>
      </c>
      <c r="AM1381" s="16">
        <v>1500864</v>
      </c>
      <c r="AN1381" s="16">
        <v>1492734</v>
      </c>
      <c r="AO1381" s="16">
        <v>1491598</v>
      </c>
      <c r="AP1381" s="16">
        <v>23552388068</v>
      </c>
      <c r="AQ1381" s="16">
        <v>855870620</v>
      </c>
      <c r="AR1381" s="16">
        <v>40007588</v>
      </c>
      <c r="AS1381" s="16">
        <v>1212</v>
      </c>
      <c r="AU1381" s="16">
        <v>47042</v>
      </c>
      <c r="AV1381" s="16">
        <v>1498497</v>
      </c>
      <c r="AW1381" s="16">
        <v>89543672219</v>
      </c>
      <c r="AX1381" s="16">
        <v>12307832835</v>
      </c>
      <c r="AY1381" s="16">
        <v>601883540</v>
      </c>
      <c r="AZ1381" s="16">
        <v>1149</v>
      </c>
      <c r="BA1381" s="16">
        <v>59756</v>
      </c>
    </row>
    <row r="1382" spans="1:53">
      <c r="A1382" s="15" t="s">
        <v>1344</v>
      </c>
      <c r="B1382" s="15" t="s">
        <v>1345</v>
      </c>
      <c r="C1382" s="15" t="s">
        <v>1346</v>
      </c>
      <c r="D1382" s="15" t="s">
        <v>1347</v>
      </c>
      <c r="E1382" s="15" t="s">
        <v>1347</v>
      </c>
      <c r="F1382" s="15" t="s">
        <v>2059</v>
      </c>
      <c r="G1382" s="15" t="s">
        <v>2271</v>
      </c>
      <c r="H1382" s="15" t="s">
        <v>3716</v>
      </c>
      <c r="I1382" s="15" t="s">
        <v>1369</v>
      </c>
      <c r="J1382" s="15"/>
      <c r="K1382" s="16">
        <v>3488</v>
      </c>
      <c r="L1382" s="16">
        <v>145039</v>
      </c>
      <c r="M1382" s="16">
        <v>145027</v>
      </c>
      <c r="N1382" s="16">
        <v>145205</v>
      </c>
      <c r="O1382" s="16">
        <v>1317963240</v>
      </c>
      <c r="P1382" s="16">
        <v>762681374</v>
      </c>
      <c r="Q1382" s="16">
        <v>35565296</v>
      </c>
      <c r="R1382" s="16">
        <v>699</v>
      </c>
      <c r="S1382" s="15"/>
      <c r="T1382" s="16">
        <v>3490</v>
      </c>
      <c r="U1382" s="16">
        <v>146185</v>
      </c>
      <c r="V1382" s="16">
        <v>146998</v>
      </c>
      <c r="W1382" s="16">
        <v>151493</v>
      </c>
      <c r="X1382" s="16">
        <v>1329588721</v>
      </c>
      <c r="Y1382" s="16">
        <v>213051115</v>
      </c>
      <c r="Z1382" s="16">
        <v>9810934</v>
      </c>
      <c r="AA1382" s="16">
        <v>690</v>
      </c>
      <c r="AC1382" s="16">
        <v>3492</v>
      </c>
      <c r="AD1382" s="16">
        <v>159726</v>
      </c>
      <c r="AE1382" s="16">
        <v>167485</v>
      </c>
      <c r="AF1382" s="16">
        <v>164121</v>
      </c>
      <c r="AG1382" s="16">
        <v>1520399302</v>
      </c>
      <c r="AH1382" s="16">
        <v>197039710</v>
      </c>
      <c r="AI1382" s="16">
        <v>10218811</v>
      </c>
      <c r="AJ1382" s="16">
        <v>714</v>
      </c>
      <c r="AL1382" s="16">
        <v>3500</v>
      </c>
      <c r="AM1382" s="16">
        <v>156183</v>
      </c>
      <c r="AN1382" s="16">
        <v>151644</v>
      </c>
      <c r="AO1382" s="16">
        <v>149007</v>
      </c>
      <c r="AP1382" s="16">
        <v>1479056958</v>
      </c>
      <c r="AQ1382" s="16">
        <v>105612216</v>
      </c>
      <c r="AR1382" s="16">
        <v>4993728</v>
      </c>
      <c r="AS1382" s="16">
        <v>747</v>
      </c>
      <c r="AU1382" s="16">
        <v>3493</v>
      </c>
      <c r="AV1382" s="16">
        <v>152343</v>
      </c>
      <c r="AW1382" s="16">
        <v>5647008221</v>
      </c>
      <c r="AX1382" s="16">
        <v>1278384415</v>
      </c>
      <c r="AY1382" s="16">
        <v>60588769</v>
      </c>
      <c r="AZ1382" s="16">
        <v>713</v>
      </c>
      <c r="BA1382" s="16">
        <v>37068</v>
      </c>
    </row>
    <row r="1383" spans="1:53">
      <c r="A1383" s="15" t="s">
        <v>1344</v>
      </c>
      <c r="B1383" s="15" t="s">
        <v>1345</v>
      </c>
      <c r="C1383" s="15" t="s">
        <v>1346</v>
      </c>
      <c r="D1383" s="15" t="s">
        <v>1347</v>
      </c>
      <c r="E1383" s="15" t="s">
        <v>1347</v>
      </c>
      <c r="F1383" s="15" t="s">
        <v>2059</v>
      </c>
      <c r="G1383" s="15" t="s">
        <v>2272</v>
      </c>
      <c r="H1383" s="15" t="s">
        <v>3716</v>
      </c>
      <c r="I1383" s="15" t="s">
        <v>1371</v>
      </c>
      <c r="J1383" s="15"/>
      <c r="K1383" s="16">
        <v>145</v>
      </c>
      <c r="L1383" s="16">
        <v>3649</v>
      </c>
      <c r="M1383" s="16">
        <v>3685</v>
      </c>
      <c r="N1383" s="16">
        <v>3690</v>
      </c>
      <c r="O1383" s="16">
        <v>56664145</v>
      </c>
      <c r="P1383" s="16">
        <v>23324096</v>
      </c>
      <c r="Q1383" s="16">
        <v>1103392</v>
      </c>
      <c r="R1383" s="16">
        <v>1186</v>
      </c>
      <c r="S1383" s="15"/>
      <c r="T1383" s="16">
        <v>147</v>
      </c>
      <c r="U1383" s="16">
        <v>3669</v>
      </c>
      <c r="V1383" s="16">
        <v>3700</v>
      </c>
      <c r="W1383" s="16">
        <v>3718</v>
      </c>
      <c r="X1383" s="16">
        <v>50997509</v>
      </c>
      <c r="Y1383" s="16">
        <v>3156259</v>
      </c>
      <c r="Z1383" s="16">
        <v>148246</v>
      </c>
      <c r="AA1383" s="16">
        <v>1061</v>
      </c>
      <c r="AC1383" s="16">
        <v>147</v>
      </c>
      <c r="AD1383" s="16">
        <v>3725</v>
      </c>
      <c r="AE1383" s="16">
        <v>3741</v>
      </c>
      <c r="AF1383" s="16">
        <v>3740</v>
      </c>
      <c r="AG1383" s="16">
        <v>50818735</v>
      </c>
      <c r="AH1383" s="16">
        <v>2272631</v>
      </c>
      <c r="AI1383" s="16">
        <v>110796</v>
      </c>
      <c r="AJ1383" s="16">
        <v>1047</v>
      </c>
      <c r="AL1383" s="16">
        <v>147</v>
      </c>
      <c r="AM1383" s="16">
        <v>3761</v>
      </c>
      <c r="AN1383" s="16">
        <v>3810</v>
      </c>
      <c r="AO1383" s="16">
        <v>3813</v>
      </c>
      <c r="AP1383" s="16">
        <v>58761470</v>
      </c>
      <c r="AQ1383" s="16">
        <v>2604084</v>
      </c>
      <c r="AR1383" s="16">
        <v>130236</v>
      </c>
      <c r="AS1383" s="16">
        <v>1191</v>
      </c>
      <c r="AU1383" s="16">
        <v>147</v>
      </c>
      <c r="AV1383" s="16">
        <v>3725</v>
      </c>
      <c r="AW1383" s="16">
        <v>217241859</v>
      </c>
      <c r="AX1383" s="16">
        <v>31357070</v>
      </c>
      <c r="AY1383" s="16">
        <v>1492670</v>
      </c>
      <c r="AZ1383" s="16">
        <v>1122</v>
      </c>
      <c r="BA1383" s="16">
        <v>58319</v>
      </c>
    </row>
    <row r="1384" spans="1:53">
      <c r="A1384" s="15" t="s">
        <v>1344</v>
      </c>
      <c r="B1384" s="15" t="s">
        <v>1345</v>
      </c>
      <c r="C1384" s="15" t="s">
        <v>1346</v>
      </c>
      <c r="D1384" s="15" t="s">
        <v>1347</v>
      </c>
      <c r="E1384" s="15" t="s">
        <v>1347</v>
      </c>
      <c r="F1384" s="15" t="s">
        <v>2059</v>
      </c>
      <c r="G1384" s="15" t="s">
        <v>2273</v>
      </c>
      <c r="H1384" s="15" t="s">
        <v>3716</v>
      </c>
      <c r="I1384" s="15" t="s">
        <v>1373</v>
      </c>
      <c r="J1384" s="15"/>
      <c r="K1384" s="16">
        <v>145</v>
      </c>
      <c r="L1384" s="16">
        <v>3649</v>
      </c>
      <c r="M1384" s="16">
        <v>3685</v>
      </c>
      <c r="N1384" s="16">
        <v>3690</v>
      </c>
      <c r="O1384" s="16">
        <v>56664145</v>
      </c>
      <c r="P1384" s="16">
        <v>23324096</v>
      </c>
      <c r="Q1384" s="16">
        <v>1103392</v>
      </c>
      <c r="R1384" s="16">
        <v>1186</v>
      </c>
      <c r="S1384" s="15"/>
      <c r="T1384" s="16">
        <v>147</v>
      </c>
      <c r="U1384" s="16">
        <v>3669</v>
      </c>
      <c r="V1384" s="16">
        <v>3700</v>
      </c>
      <c r="W1384" s="16">
        <v>3718</v>
      </c>
      <c r="X1384" s="16">
        <v>50997509</v>
      </c>
      <c r="Y1384" s="16">
        <v>3156259</v>
      </c>
      <c r="Z1384" s="16">
        <v>148246</v>
      </c>
      <c r="AA1384" s="16">
        <v>1061</v>
      </c>
      <c r="AC1384" s="16">
        <v>147</v>
      </c>
      <c r="AD1384" s="16">
        <v>3725</v>
      </c>
      <c r="AE1384" s="16">
        <v>3741</v>
      </c>
      <c r="AF1384" s="16">
        <v>3740</v>
      </c>
      <c r="AG1384" s="16">
        <v>50818735</v>
      </c>
      <c r="AH1384" s="16">
        <v>2272631</v>
      </c>
      <c r="AI1384" s="16">
        <v>110796</v>
      </c>
      <c r="AJ1384" s="16">
        <v>1047</v>
      </c>
      <c r="AL1384" s="16">
        <v>147</v>
      </c>
      <c r="AM1384" s="16">
        <v>3761</v>
      </c>
      <c r="AN1384" s="16">
        <v>3810</v>
      </c>
      <c r="AO1384" s="16">
        <v>3813</v>
      </c>
      <c r="AP1384" s="16">
        <v>58761470</v>
      </c>
      <c r="AQ1384" s="16">
        <v>2604084</v>
      </c>
      <c r="AR1384" s="16">
        <v>130236</v>
      </c>
      <c r="AS1384" s="16">
        <v>1191</v>
      </c>
      <c r="AU1384" s="16">
        <v>147</v>
      </c>
      <c r="AV1384" s="16">
        <v>3725</v>
      </c>
      <c r="AW1384" s="16">
        <v>217241859</v>
      </c>
      <c r="AX1384" s="16">
        <v>31357070</v>
      </c>
      <c r="AY1384" s="16">
        <v>1492670</v>
      </c>
      <c r="AZ1384" s="16">
        <v>1122</v>
      </c>
      <c r="BA1384" s="16">
        <v>58319</v>
      </c>
    </row>
    <row r="1385" spans="1:53">
      <c r="A1385" s="15" t="s">
        <v>1344</v>
      </c>
      <c r="B1385" s="15" t="s">
        <v>1345</v>
      </c>
      <c r="C1385" s="15" t="s">
        <v>1346</v>
      </c>
      <c r="D1385" s="15" t="s">
        <v>1347</v>
      </c>
      <c r="E1385" s="15" t="s">
        <v>1347</v>
      </c>
      <c r="F1385" s="15" t="s">
        <v>2059</v>
      </c>
      <c r="G1385" s="15" t="s">
        <v>2274</v>
      </c>
      <c r="H1385" s="15" t="s">
        <v>3716</v>
      </c>
      <c r="I1385" s="15" t="s">
        <v>1375</v>
      </c>
      <c r="J1385" s="15"/>
      <c r="K1385" s="16">
        <v>32</v>
      </c>
      <c r="L1385" s="16">
        <v>1431</v>
      </c>
      <c r="M1385" s="16">
        <v>1439</v>
      </c>
      <c r="N1385" s="16">
        <v>1443</v>
      </c>
      <c r="O1385" s="16">
        <v>25000531</v>
      </c>
      <c r="P1385" s="16">
        <v>9438746</v>
      </c>
      <c r="Q1385" s="16">
        <v>463768</v>
      </c>
      <c r="R1385" s="16">
        <v>1338</v>
      </c>
      <c r="S1385" s="15"/>
      <c r="T1385" s="16">
        <v>34</v>
      </c>
      <c r="U1385" s="16">
        <v>1436</v>
      </c>
      <c r="V1385" s="16">
        <v>1431</v>
      </c>
      <c r="W1385" s="16">
        <v>1433</v>
      </c>
      <c r="X1385" s="16">
        <v>23968966</v>
      </c>
      <c r="Y1385" s="16">
        <v>886950</v>
      </c>
      <c r="Z1385" s="16">
        <v>42607</v>
      </c>
      <c r="AA1385" s="16">
        <v>1286</v>
      </c>
      <c r="AC1385" s="16">
        <v>34</v>
      </c>
      <c r="AD1385" s="16">
        <v>1426</v>
      </c>
      <c r="AE1385" s="16">
        <v>1420</v>
      </c>
      <c r="AF1385" s="16">
        <v>1423</v>
      </c>
      <c r="AG1385" s="16">
        <v>22735698</v>
      </c>
      <c r="AH1385" s="16">
        <v>676238</v>
      </c>
      <c r="AI1385" s="16">
        <v>33056</v>
      </c>
      <c r="AJ1385" s="16">
        <v>1229</v>
      </c>
      <c r="AL1385" s="16">
        <v>34</v>
      </c>
      <c r="AM1385" s="16">
        <v>1439</v>
      </c>
      <c r="AN1385" s="16">
        <v>1471</v>
      </c>
      <c r="AO1385" s="16">
        <v>1478</v>
      </c>
      <c r="AP1385" s="16">
        <v>27690663</v>
      </c>
      <c r="AQ1385" s="16">
        <v>761264</v>
      </c>
      <c r="AR1385" s="16">
        <v>37329</v>
      </c>
      <c r="AS1385" s="16">
        <v>1456</v>
      </c>
      <c r="AU1385" s="16">
        <v>34</v>
      </c>
      <c r="AV1385" s="16">
        <v>1439</v>
      </c>
      <c r="AW1385" s="16">
        <v>99395858</v>
      </c>
      <c r="AX1385" s="16">
        <v>11763198</v>
      </c>
      <c r="AY1385" s="16">
        <v>576760</v>
      </c>
      <c r="AZ1385" s="16">
        <v>1328</v>
      </c>
      <c r="BA1385" s="16">
        <v>69065</v>
      </c>
    </row>
    <row r="1386" spans="1:53">
      <c r="A1386" s="15" t="s">
        <v>1344</v>
      </c>
      <c r="B1386" s="15" t="s">
        <v>1345</v>
      </c>
      <c r="C1386" s="15" t="s">
        <v>1346</v>
      </c>
      <c r="D1386" s="15" t="s">
        <v>1347</v>
      </c>
      <c r="E1386" s="15" t="s">
        <v>1347</v>
      </c>
      <c r="F1386" s="15" t="s">
        <v>2059</v>
      </c>
      <c r="G1386" s="15" t="s">
        <v>2275</v>
      </c>
      <c r="H1386" s="15" t="s">
        <v>3716</v>
      </c>
      <c r="I1386" s="15" t="s">
        <v>1375</v>
      </c>
      <c r="J1386" s="15"/>
      <c r="K1386" s="16">
        <v>113</v>
      </c>
      <c r="L1386" s="16">
        <v>2218</v>
      </c>
      <c r="M1386" s="16">
        <v>2246</v>
      </c>
      <c r="N1386" s="16">
        <v>2247</v>
      </c>
      <c r="O1386" s="16">
        <v>31663614</v>
      </c>
      <c r="P1386" s="16">
        <v>13885350</v>
      </c>
      <c r="Q1386" s="16">
        <v>639624</v>
      </c>
      <c r="R1386" s="16">
        <v>1089</v>
      </c>
      <c r="S1386" s="15"/>
      <c r="T1386" s="16">
        <v>113</v>
      </c>
      <c r="U1386" s="16">
        <v>2233</v>
      </c>
      <c r="V1386" s="16">
        <v>2269</v>
      </c>
      <c r="W1386" s="16">
        <v>2285</v>
      </c>
      <c r="X1386" s="16">
        <v>27028543</v>
      </c>
      <c r="Y1386" s="16">
        <v>2269309</v>
      </c>
      <c r="Z1386" s="16">
        <v>105639</v>
      </c>
      <c r="AA1386" s="16">
        <v>919</v>
      </c>
      <c r="AC1386" s="16">
        <v>113</v>
      </c>
      <c r="AD1386" s="16">
        <v>2299</v>
      </c>
      <c r="AE1386" s="16">
        <v>2321</v>
      </c>
      <c r="AF1386" s="16">
        <v>2317</v>
      </c>
      <c r="AG1386" s="16">
        <v>28083037</v>
      </c>
      <c r="AH1386" s="16">
        <v>1596393</v>
      </c>
      <c r="AI1386" s="16">
        <v>77740</v>
      </c>
      <c r="AJ1386" s="16">
        <v>934</v>
      </c>
      <c r="AL1386" s="16">
        <v>113</v>
      </c>
      <c r="AM1386" s="16">
        <v>2322</v>
      </c>
      <c r="AN1386" s="16">
        <v>2339</v>
      </c>
      <c r="AO1386" s="16">
        <v>2335</v>
      </c>
      <c r="AP1386" s="16">
        <v>31070807</v>
      </c>
      <c r="AQ1386" s="16">
        <v>1842820</v>
      </c>
      <c r="AR1386" s="16">
        <v>92907</v>
      </c>
      <c r="AS1386" s="16">
        <v>1025</v>
      </c>
      <c r="AU1386" s="16">
        <v>113</v>
      </c>
      <c r="AV1386" s="16">
        <v>2286</v>
      </c>
      <c r="AW1386" s="16">
        <v>117846001</v>
      </c>
      <c r="AX1386" s="16">
        <v>19593872</v>
      </c>
      <c r="AY1386" s="16">
        <v>915910</v>
      </c>
      <c r="AZ1386" s="16">
        <v>991</v>
      </c>
      <c r="BA1386" s="16">
        <v>51553</v>
      </c>
    </row>
    <row r="1387" spans="1:53">
      <c r="A1387" s="15" t="s">
        <v>1344</v>
      </c>
      <c r="B1387" s="15" t="s">
        <v>1345</v>
      </c>
      <c r="C1387" s="15" t="s">
        <v>1346</v>
      </c>
      <c r="D1387" s="15" t="s">
        <v>1347</v>
      </c>
      <c r="E1387" s="15" t="s">
        <v>1347</v>
      </c>
      <c r="F1387" s="15" t="s">
        <v>2059</v>
      </c>
      <c r="G1387" s="15" t="s">
        <v>2276</v>
      </c>
      <c r="H1387" s="15" t="s">
        <v>3716</v>
      </c>
      <c r="I1387" s="15" t="s">
        <v>1371</v>
      </c>
      <c r="J1387" s="15"/>
      <c r="K1387" s="16">
        <v>103</v>
      </c>
      <c r="L1387" s="16">
        <v>4806</v>
      </c>
      <c r="M1387" s="16">
        <v>4785</v>
      </c>
      <c r="N1387" s="16">
        <v>4756</v>
      </c>
      <c r="O1387" s="16">
        <v>61658726</v>
      </c>
      <c r="P1387" s="16">
        <v>30806634</v>
      </c>
      <c r="Q1387" s="16">
        <v>1598729</v>
      </c>
      <c r="R1387" s="16">
        <v>992</v>
      </c>
      <c r="S1387" s="15"/>
      <c r="T1387" s="16">
        <v>103</v>
      </c>
      <c r="U1387" s="16">
        <v>4662</v>
      </c>
      <c r="V1387" s="16">
        <v>4607</v>
      </c>
      <c r="W1387" s="16">
        <v>4563</v>
      </c>
      <c r="X1387" s="16">
        <v>60686666</v>
      </c>
      <c r="Y1387" s="16">
        <v>3559180</v>
      </c>
      <c r="Z1387" s="16">
        <v>186128</v>
      </c>
      <c r="AA1387" s="16">
        <v>1012</v>
      </c>
      <c r="AC1387" s="16">
        <v>104</v>
      </c>
      <c r="AD1387" s="16">
        <v>4659</v>
      </c>
      <c r="AE1387" s="16">
        <v>4693</v>
      </c>
      <c r="AF1387" s="16">
        <v>4884</v>
      </c>
      <c r="AG1387" s="16">
        <v>60732190</v>
      </c>
      <c r="AH1387" s="16">
        <v>3329546</v>
      </c>
      <c r="AI1387" s="16">
        <v>164989</v>
      </c>
      <c r="AJ1387" s="16">
        <v>984</v>
      </c>
      <c r="AL1387" s="16">
        <v>105</v>
      </c>
      <c r="AM1387" s="16">
        <v>5055</v>
      </c>
      <c r="AN1387" s="16">
        <v>5067</v>
      </c>
      <c r="AO1387" s="16">
        <v>5022</v>
      </c>
      <c r="AP1387" s="16">
        <v>78801182</v>
      </c>
      <c r="AQ1387" s="16">
        <v>3476190</v>
      </c>
      <c r="AR1387" s="16">
        <v>174413</v>
      </c>
      <c r="AS1387" s="16">
        <v>1201</v>
      </c>
      <c r="AU1387" s="16">
        <v>104</v>
      </c>
      <c r="AV1387" s="16">
        <v>4797</v>
      </c>
      <c r="AW1387" s="16">
        <v>261878764</v>
      </c>
      <c r="AX1387" s="16">
        <v>41171550</v>
      </c>
      <c r="AY1387" s="16">
        <v>2124259</v>
      </c>
      <c r="AZ1387" s="16">
        <v>1050</v>
      </c>
      <c r="BA1387" s="16">
        <v>54597</v>
      </c>
    </row>
    <row r="1388" spans="1:53">
      <c r="A1388" s="15" t="s">
        <v>1344</v>
      </c>
      <c r="B1388" s="15" t="s">
        <v>1345</v>
      </c>
      <c r="C1388" s="15" t="s">
        <v>1346</v>
      </c>
      <c r="D1388" s="15" t="s">
        <v>1347</v>
      </c>
      <c r="E1388" s="15" t="s">
        <v>1347</v>
      </c>
      <c r="F1388" s="15" t="s">
        <v>2059</v>
      </c>
      <c r="G1388" s="15" t="s">
        <v>2277</v>
      </c>
      <c r="H1388" s="15" t="s">
        <v>3716</v>
      </c>
      <c r="I1388" s="15" t="s">
        <v>1373</v>
      </c>
      <c r="J1388" s="15"/>
      <c r="K1388" s="16">
        <v>48</v>
      </c>
      <c r="L1388" s="16">
        <v>1951</v>
      </c>
      <c r="M1388" s="16">
        <v>1961</v>
      </c>
      <c r="N1388" s="16">
        <v>1918</v>
      </c>
      <c r="O1388" s="16">
        <v>19889580</v>
      </c>
      <c r="P1388" s="16">
        <v>11608491</v>
      </c>
      <c r="Q1388" s="16">
        <v>573282</v>
      </c>
      <c r="R1388" s="16">
        <v>787</v>
      </c>
      <c r="S1388" s="15"/>
      <c r="T1388" s="16">
        <v>48</v>
      </c>
      <c r="U1388" s="16">
        <v>1907</v>
      </c>
      <c r="V1388" s="16">
        <v>1878</v>
      </c>
      <c r="W1388" s="16">
        <v>1875</v>
      </c>
      <c r="X1388" s="16">
        <v>18731417</v>
      </c>
      <c r="Y1388" s="16">
        <v>1593361</v>
      </c>
      <c r="Z1388" s="16">
        <v>79939</v>
      </c>
      <c r="AA1388" s="16">
        <v>764</v>
      </c>
      <c r="AC1388" s="16">
        <v>50</v>
      </c>
      <c r="AD1388" s="16">
        <v>1857</v>
      </c>
      <c r="AE1388" s="16">
        <v>1883</v>
      </c>
      <c r="AF1388" s="16">
        <v>2065</v>
      </c>
      <c r="AG1388" s="16">
        <v>20631324</v>
      </c>
      <c r="AH1388" s="16">
        <v>1961756</v>
      </c>
      <c r="AI1388" s="16">
        <v>90398</v>
      </c>
      <c r="AJ1388" s="16">
        <v>820</v>
      </c>
      <c r="AL1388" s="16">
        <v>51</v>
      </c>
      <c r="AM1388" s="16">
        <v>2140</v>
      </c>
      <c r="AN1388" s="16">
        <v>2142</v>
      </c>
      <c r="AO1388" s="16">
        <v>2094</v>
      </c>
      <c r="AP1388" s="16">
        <v>22751145</v>
      </c>
      <c r="AQ1388" s="16">
        <v>2267272</v>
      </c>
      <c r="AR1388" s="16">
        <v>106988</v>
      </c>
      <c r="AS1388" s="16">
        <v>823</v>
      </c>
      <c r="AU1388" s="16">
        <v>49</v>
      </c>
      <c r="AV1388" s="16">
        <v>1973</v>
      </c>
      <c r="AW1388" s="16">
        <v>82003466</v>
      </c>
      <c r="AX1388" s="16">
        <v>17430880</v>
      </c>
      <c r="AY1388" s="16">
        <v>850607</v>
      </c>
      <c r="AZ1388" s="16">
        <v>799</v>
      </c>
      <c r="BA1388" s="16">
        <v>41572</v>
      </c>
    </row>
    <row r="1389" spans="1:53">
      <c r="A1389" s="15" t="s">
        <v>1344</v>
      </c>
      <c r="B1389" s="15" t="s">
        <v>1345</v>
      </c>
      <c r="C1389" s="15" t="s">
        <v>1346</v>
      </c>
      <c r="D1389" s="15" t="s">
        <v>1347</v>
      </c>
      <c r="E1389" s="15" t="s">
        <v>1347</v>
      </c>
      <c r="F1389" s="15" t="s">
        <v>2059</v>
      </c>
      <c r="G1389" s="15" t="s">
        <v>2278</v>
      </c>
      <c r="H1389" s="15" t="s">
        <v>3716</v>
      </c>
      <c r="I1389" s="15" t="s">
        <v>1375</v>
      </c>
      <c r="J1389" s="15" t="s">
        <v>1641</v>
      </c>
      <c r="K1389" s="16">
        <v>27</v>
      </c>
      <c r="L1389" s="16">
        <v>0</v>
      </c>
      <c r="M1389" s="16">
        <v>0</v>
      </c>
      <c r="N1389" s="16">
        <v>0</v>
      </c>
      <c r="O1389" s="16">
        <v>0</v>
      </c>
      <c r="P1389" s="16">
        <v>0</v>
      </c>
      <c r="Q1389" s="16">
        <v>0</v>
      </c>
      <c r="R1389" s="16">
        <v>0</v>
      </c>
      <c r="S1389" s="15"/>
      <c r="T1389" s="16">
        <v>26</v>
      </c>
      <c r="U1389" s="16">
        <v>960</v>
      </c>
      <c r="V1389" s="16">
        <v>946</v>
      </c>
      <c r="W1389" s="16">
        <v>968</v>
      </c>
      <c r="X1389" s="16">
        <v>9780112</v>
      </c>
      <c r="Y1389" s="16">
        <v>623369</v>
      </c>
      <c r="Z1389" s="16">
        <v>27423</v>
      </c>
      <c r="AA1389" s="16">
        <v>785</v>
      </c>
      <c r="AB1389" s="15" t="s">
        <v>1641</v>
      </c>
      <c r="AC1389" s="16">
        <v>26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L1389" s="16">
        <v>27</v>
      </c>
      <c r="AM1389" s="16">
        <v>1035</v>
      </c>
      <c r="AN1389" s="16">
        <v>1067</v>
      </c>
      <c r="AO1389" s="16">
        <v>1053</v>
      </c>
      <c r="AP1389" s="16">
        <v>10948037</v>
      </c>
      <c r="AQ1389" s="16">
        <v>565307</v>
      </c>
      <c r="AR1389" s="16">
        <v>23545</v>
      </c>
      <c r="AS1389" s="16">
        <v>801</v>
      </c>
      <c r="AU1389" s="16">
        <v>27</v>
      </c>
      <c r="AV1389" s="16">
        <v>995</v>
      </c>
      <c r="AW1389" s="16">
        <v>41893613</v>
      </c>
      <c r="AX1389" s="16">
        <v>8620188</v>
      </c>
      <c r="AY1389" s="16">
        <v>364843</v>
      </c>
      <c r="AZ1389" s="16">
        <v>810</v>
      </c>
      <c r="BA1389" s="16">
        <v>42125</v>
      </c>
    </row>
    <row r="1390" spans="1:53">
      <c r="A1390" s="15" t="s">
        <v>1344</v>
      </c>
      <c r="B1390" s="15" t="s">
        <v>1345</v>
      </c>
      <c r="C1390" s="15" t="s">
        <v>1346</v>
      </c>
      <c r="D1390" s="15" t="s">
        <v>1347</v>
      </c>
      <c r="E1390" s="15" t="s">
        <v>1347</v>
      </c>
      <c r="F1390" s="15" t="s">
        <v>2059</v>
      </c>
      <c r="G1390" s="15" t="s">
        <v>2279</v>
      </c>
      <c r="H1390" s="15" t="s">
        <v>3716</v>
      </c>
      <c r="I1390" s="15" t="s">
        <v>1375</v>
      </c>
      <c r="J1390" s="15"/>
      <c r="K1390" s="16">
        <v>20</v>
      </c>
      <c r="L1390" s="16">
        <v>947</v>
      </c>
      <c r="M1390" s="16">
        <v>962</v>
      </c>
      <c r="N1390" s="16">
        <v>961</v>
      </c>
      <c r="O1390" s="16">
        <v>9572992</v>
      </c>
      <c r="P1390" s="16">
        <v>5375562</v>
      </c>
      <c r="Q1390" s="16">
        <v>308017</v>
      </c>
      <c r="R1390" s="16">
        <v>770</v>
      </c>
      <c r="S1390" s="15" t="s">
        <v>1641</v>
      </c>
      <c r="T1390" s="16">
        <v>21</v>
      </c>
      <c r="U1390" s="16">
        <v>0</v>
      </c>
      <c r="V1390" s="16">
        <v>0</v>
      </c>
      <c r="W1390" s="16">
        <v>0</v>
      </c>
      <c r="X1390" s="16">
        <v>0</v>
      </c>
      <c r="Y1390" s="16">
        <v>0</v>
      </c>
      <c r="Z1390" s="16">
        <v>0</v>
      </c>
      <c r="AA1390" s="16">
        <v>0</v>
      </c>
      <c r="AC1390" s="16">
        <v>23</v>
      </c>
      <c r="AD1390" s="16">
        <v>890</v>
      </c>
      <c r="AE1390" s="16">
        <v>897</v>
      </c>
      <c r="AF1390" s="16">
        <v>1073</v>
      </c>
      <c r="AG1390" s="16">
        <v>9782448</v>
      </c>
      <c r="AH1390" s="16">
        <v>763173</v>
      </c>
      <c r="AI1390" s="16">
        <v>41788</v>
      </c>
      <c r="AJ1390" s="16">
        <v>789</v>
      </c>
      <c r="AK1390" s="15" t="s">
        <v>1641</v>
      </c>
      <c r="AL1390" s="16">
        <v>23</v>
      </c>
      <c r="AM1390" s="16">
        <v>0</v>
      </c>
      <c r="AN1390" s="16">
        <v>0</v>
      </c>
      <c r="AO1390" s="16">
        <v>0</v>
      </c>
      <c r="AP1390" s="16">
        <v>0</v>
      </c>
      <c r="AQ1390" s="16">
        <v>0</v>
      </c>
      <c r="AR1390" s="16">
        <v>0</v>
      </c>
      <c r="AS1390" s="16">
        <v>0</v>
      </c>
      <c r="AT1390" s="15" t="s">
        <v>1641</v>
      </c>
      <c r="AU1390" s="16">
        <v>22</v>
      </c>
      <c r="AV1390" s="16">
        <v>0</v>
      </c>
      <c r="AW1390" s="16">
        <v>0</v>
      </c>
      <c r="AX1390" s="16">
        <v>0</v>
      </c>
      <c r="AY1390" s="16">
        <v>0</v>
      </c>
      <c r="AZ1390" s="16">
        <v>0</v>
      </c>
      <c r="BA1390" s="16">
        <v>0</v>
      </c>
    </row>
    <row r="1391" spans="1:53">
      <c r="A1391" s="15" t="s">
        <v>1344</v>
      </c>
      <c r="B1391" s="15" t="s">
        <v>1345</v>
      </c>
      <c r="C1391" s="15" t="s">
        <v>1346</v>
      </c>
      <c r="D1391" s="15" t="s">
        <v>1347</v>
      </c>
      <c r="E1391" s="15" t="s">
        <v>1347</v>
      </c>
      <c r="F1391" s="15" t="s">
        <v>2059</v>
      </c>
      <c r="G1391" s="15" t="s">
        <v>2280</v>
      </c>
      <c r="H1391" s="15" t="s">
        <v>3716</v>
      </c>
      <c r="I1391" s="15" t="s">
        <v>1375</v>
      </c>
      <c r="J1391" s="15" t="s">
        <v>1641</v>
      </c>
      <c r="K1391" s="16">
        <v>1</v>
      </c>
      <c r="L1391" s="16">
        <v>0</v>
      </c>
      <c r="M1391" s="16">
        <v>0</v>
      </c>
      <c r="N1391" s="16">
        <v>0</v>
      </c>
      <c r="O1391" s="16">
        <v>0</v>
      </c>
      <c r="P1391" s="16">
        <v>0</v>
      </c>
      <c r="Q1391" s="16">
        <v>0</v>
      </c>
      <c r="R1391" s="16">
        <v>0</v>
      </c>
      <c r="S1391" s="15" t="s">
        <v>1641</v>
      </c>
      <c r="T1391" s="16">
        <v>1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5" t="s">
        <v>1641</v>
      </c>
      <c r="AC1391" s="16">
        <v>1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5" t="s">
        <v>1641</v>
      </c>
      <c r="AL1391" s="16">
        <v>1</v>
      </c>
      <c r="AM1391" s="16">
        <v>0</v>
      </c>
      <c r="AN1391" s="16">
        <v>0</v>
      </c>
      <c r="AO1391" s="16">
        <v>0</v>
      </c>
      <c r="AP1391" s="16">
        <v>0</v>
      </c>
      <c r="AQ1391" s="16">
        <v>0</v>
      </c>
      <c r="AR1391" s="16">
        <v>0</v>
      </c>
      <c r="AS1391" s="16">
        <v>0</v>
      </c>
      <c r="AT1391" s="15" t="s">
        <v>1641</v>
      </c>
      <c r="AU1391" s="16">
        <v>1</v>
      </c>
      <c r="AV1391" s="16">
        <v>0</v>
      </c>
      <c r="AW1391" s="16">
        <v>0</v>
      </c>
      <c r="AX1391" s="16">
        <v>0</v>
      </c>
      <c r="AY1391" s="16">
        <v>0</v>
      </c>
      <c r="AZ1391" s="16">
        <v>0</v>
      </c>
      <c r="BA1391" s="16">
        <v>0</v>
      </c>
    </row>
    <row r="1392" spans="1:53">
      <c r="A1392" s="15" t="s">
        <v>1344</v>
      </c>
      <c r="B1392" s="15" t="s">
        <v>1345</v>
      </c>
      <c r="C1392" s="15" t="s">
        <v>1346</v>
      </c>
      <c r="D1392" s="15" t="s">
        <v>1347</v>
      </c>
      <c r="E1392" s="15" t="s">
        <v>1347</v>
      </c>
      <c r="F1392" s="15" t="s">
        <v>2059</v>
      </c>
      <c r="G1392" s="15" t="s">
        <v>2281</v>
      </c>
      <c r="H1392" s="15" t="s">
        <v>3716</v>
      </c>
      <c r="I1392" s="15" t="s">
        <v>1373</v>
      </c>
      <c r="J1392" s="15"/>
      <c r="K1392" s="16">
        <v>43</v>
      </c>
      <c r="L1392" s="16">
        <v>1768</v>
      </c>
      <c r="M1392" s="16">
        <v>1749</v>
      </c>
      <c r="N1392" s="16">
        <v>1742</v>
      </c>
      <c r="O1392" s="16">
        <v>25816442</v>
      </c>
      <c r="P1392" s="16">
        <v>11376953</v>
      </c>
      <c r="Q1392" s="16">
        <v>595985</v>
      </c>
      <c r="R1392" s="16">
        <v>1133</v>
      </c>
      <c r="S1392" s="15"/>
      <c r="T1392" s="16">
        <v>43</v>
      </c>
      <c r="U1392" s="16">
        <v>1659</v>
      </c>
      <c r="V1392" s="16">
        <v>1665</v>
      </c>
      <c r="W1392" s="16">
        <v>1613</v>
      </c>
      <c r="X1392" s="16">
        <v>26744083</v>
      </c>
      <c r="Y1392" s="16">
        <v>1262270</v>
      </c>
      <c r="Z1392" s="16">
        <v>66432</v>
      </c>
      <c r="AA1392" s="16">
        <v>1250</v>
      </c>
      <c r="AC1392" s="16">
        <v>42</v>
      </c>
      <c r="AD1392" s="16">
        <v>1700</v>
      </c>
      <c r="AE1392" s="16">
        <v>1707</v>
      </c>
      <c r="AF1392" s="16">
        <v>1709</v>
      </c>
      <c r="AG1392" s="16">
        <v>23825453</v>
      </c>
      <c r="AH1392" s="16">
        <v>828921</v>
      </c>
      <c r="AI1392" s="16">
        <v>43530</v>
      </c>
      <c r="AJ1392" s="16">
        <v>1075</v>
      </c>
      <c r="AL1392" s="16">
        <v>42</v>
      </c>
      <c r="AM1392" s="16">
        <v>1806</v>
      </c>
      <c r="AN1392" s="16">
        <v>1819</v>
      </c>
      <c r="AO1392" s="16">
        <v>1840</v>
      </c>
      <c r="AP1392" s="16">
        <v>41067345</v>
      </c>
      <c r="AQ1392" s="16">
        <v>823365</v>
      </c>
      <c r="AR1392" s="16">
        <v>45134</v>
      </c>
      <c r="AS1392" s="16">
        <v>1734</v>
      </c>
      <c r="AU1392" s="16">
        <v>43</v>
      </c>
      <c r="AV1392" s="16">
        <v>1731</v>
      </c>
      <c r="AW1392" s="16">
        <v>117453323</v>
      </c>
      <c r="AX1392" s="16">
        <v>14291509</v>
      </c>
      <c r="AY1392" s="16">
        <v>751081</v>
      </c>
      <c r="AZ1392" s="16">
        <v>1305</v>
      </c>
      <c r="BA1392" s="16">
        <v>67837</v>
      </c>
    </row>
    <row r="1393" spans="1:53">
      <c r="A1393" s="15" t="s">
        <v>1344</v>
      </c>
      <c r="B1393" s="15" t="s">
        <v>1345</v>
      </c>
      <c r="C1393" s="15" t="s">
        <v>1346</v>
      </c>
      <c r="D1393" s="15" t="s">
        <v>1347</v>
      </c>
      <c r="E1393" s="15" t="s">
        <v>1347</v>
      </c>
      <c r="F1393" s="15" t="s">
        <v>2059</v>
      </c>
      <c r="G1393" s="15" t="s">
        <v>2282</v>
      </c>
      <c r="H1393" s="15" t="s">
        <v>3716</v>
      </c>
      <c r="I1393" s="15" t="s">
        <v>1375</v>
      </c>
      <c r="J1393" s="15"/>
      <c r="K1393" s="16">
        <v>6</v>
      </c>
      <c r="L1393" s="16">
        <v>352</v>
      </c>
      <c r="M1393" s="16">
        <v>344</v>
      </c>
      <c r="N1393" s="16">
        <v>337</v>
      </c>
      <c r="O1393" s="16">
        <v>4608746</v>
      </c>
      <c r="P1393" s="16">
        <v>2349792</v>
      </c>
      <c r="Q1393" s="16">
        <v>141553</v>
      </c>
      <c r="R1393" s="16">
        <v>1030</v>
      </c>
      <c r="S1393" s="15"/>
      <c r="T1393" s="16">
        <v>6</v>
      </c>
      <c r="U1393" s="16">
        <v>339</v>
      </c>
      <c r="V1393" s="16">
        <v>341</v>
      </c>
      <c r="W1393" s="16">
        <v>335</v>
      </c>
      <c r="X1393" s="16">
        <v>4321158</v>
      </c>
      <c r="Y1393" s="16">
        <v>170370</v>
      </c>
      <c r="Z1393" s="16">
        <v>9079</v>
      </c>
      <c r="AA1393" s="16">
        <v>982</v>
      </c>
      <c r="AC1393" s="16">
        <v>6</v>
      </c>
      <c r="AD1393" s="16">
        <v>340</v>
      </c>
      <c r="AE1393" s="16">
        <v>340</v>
      </c>
      <c r="AF1393" s="16">
        <v>339</v>
      </c>
      <c r="AG1393" s="16">
        <v>4791208</v>
      </c>
      <c r="AH1393" s="16">
        <v>147754</v>
      </c>
      <c r="AI1393" s="16">
        <v>8722</v>
      </c>
      <c r="AJ1393" s="16">
        <v>1085</v>
      </c>
      <c r="AL1393" s="16">
        <v>6</v>
      </c>
      <c r="AM1393" s="16">
        <v>335</v>
      </c>
      <c r="AN1393" s="16">
        <v>336</v>
      </c>
      <c r="AO1393" s="16">
        <v>345</v>
      </c>
      <c r="AP1393" s="16">
        <v>5383995</v>
      </c>
      <c r="AQ1393" s="16">
        <v>89771</v>
      </c>
      <c r="AR1393" s="16">
        <v>5391</v>
      </c>
      <c r="AS1393" s="16">
        <v>1223</v>
      </c>
      <c r="AU1393" s="16">
        <v>6</v>
      </c>
      <c r="AV1393" s="16">
        <v>340</v>
      </c>
      <c r="AW1393" s="16">
        <v>19105107</v>
      </c>
      <c r="AX1393" s="16">
        <v>2757687</v>
      </c>
      <c r="AY1393" s="16">
        <v>164745</v>
      </c>
      <c r="AZ1393" s="16">
        <v>1080</v>
      </c>
      <c r="BA1393" s="16">
        <v>56150</v>
      </c>
    </row>
    <row r="1394" spans="1:53">
      <c r="A1394" s="15" t="s">
        <v>1344</v>
      </c>
      <c r="B1394" s="15" t="s">
        <v>1345</v>
      </c>
      <c r="C1394" s="15" t="s">
        <v>1346</v>
      </c>
      <c r="D1394" s="15" t="s">
        <v>1347</v>
      </c>
      <c r="E1394" s="15" t="s">
        <v>1347</v>
      </c>
      <c r="F1394" s="15" t="s">
        <v>2059</v>
      </c>
      <c r="G1394" s="15" t="s">
        <v>2283</v>
      </c>
      <c r="H1394" s="15" t="s">
        <v>3716</v>
      </c>
      <c r="I1394" s="15" t="s">
        <v>1375</v>
      </c>
      <c r="J1394" s="15"/>
      <c r="K1394" s="16">
        <v>7</v>
      </c>
      <c r="L1394" s="16">
        <v>42</v>
      </c>
      <c r="M1394" s="16">
        <v>43</v>
      </c>
      <c r="N1394" s="16">
        <v>45</v>
      </c>
      <c r="O1394" s="16">
        <v>280267</v>
      </c>
      <c r="P1394" s="16">
        <v>173908</v>
      </c>
      <c r="Q1394" s="16">
        <v>5424</v>
      </c>
      <c r="R1394" s="16">
        <v>498</v>
      </c>
      <c r="S1394" s="15"/>
      <c r="T1394" s="16">
        <v>7</v>
      </c>
      <c r="U1394" s="16">
        <v>42</v>
      </c>
      <c r="V1394" s="16">
        <v>43</v>
      </c>
      <c r="W1394" s="16">
        <v>42</v>
      </c>
      <c r="X1394" s="16">
        <v>283831</v>
      </c>
      <c r="Y1394" s="16">
        <v>59946</v>
      </c>
      <c r="Z1394" s="16">
        <v>2297</v>
      </c>
      <c r="AA1394" s="16">
        <v>516</v>
      </c>
      <c r="AC1394" s="16">
        <v>6</v>
      </c>
      <c r="AD1394" s="16">
        <v>34</v>
      </c>
      <c r="AE1394" s="16">
        <v>36</v>
      </c>
      <c r="AF1394" s="16">
        <v>37</v>
      </c>
      <c r="AG1394" s="16">
        <v>286514</v>
      </c>
      <c r="AH1394" s="16">
        <v>35049</v>
      </c>
      <c r="AI1394" s="16">
        <v>1044</v>
      </c>
      <c r="AJ1394" s="16">
        <v>618</v>
      </c>
      <c r="AL1394" s="16">
        <v>6</v>
      </c>
      <c r="AM1394" s="16">
        <v>35</v>
      </c>
      <c r="AN1394" s="16">
        <v>34</v>
      </c>
      <c r="AO1394" s="16">
        <v>34</v>
      </c>
      <c r="AP1394" s="16">
        <v>298513</v>
      </c>
      <c r="AQ1394" s="16">
        <v>17909</v>
      </c>
      <c r="AR1394" s="16">
        <v>441</v>
      </c>
      <c r="AS1394" s="16">
        <v>669</v>
      </c>
      <c r="AU1394" s="16">
        <v>7</v>
      </c>
      <c r="AV1394" s="16">
        <v>39</v>
      </c>
      <c r="AW1394" s="16">
        <v>1149125</v>
      </c>
      <c r="AX1394" s="16">
        <v>286812</v>
      </c>
      <c r="AY1394" s="16">
        <v>9206</v>
      </c>
      <c r="AZ1394" s="16">
        <v>568</v>
      </c>
      <c r="BA1394" s="16">
        <v>29528</v>
      </c>
    </row>
    <row r="1395" spans="1:53">
      <c r="A1395" s="15" t="s">
        <v>1344</v>
      </c>
      <c r="B1395" s="15" t="s">
        <v>1345</v>
      </c>
      <c r="C1395" s="15" t="s">
        <v>1346</v>
      </c>
      <c r="D1395" s="15" t="s">
        <v>1347</v>
      </c>
      <c r="E1395" s="15" t="s">
        <v>1347</v>
      </c>
      <c r="F1395" s="15" t="s">
        <v>2059</v>
      </c>
      <c r="G1395" s="15" t="s">
        <v>2284</v>
      </c>
      <c r="H1395" s="15" t="s">
        <v>3716</v>
      </c>
      <c r="I1395" s="15" t="s">
        <v>1375</v>
      </c>
      <c r="J1395" s="15"/>
      <c r="K1395" s="16">
        <v>18</v>
      </c>
      <c r="L1395" s="16">
        <v>521</v>
      </c>
      <c r="M1395" s="16">
        <v>510</v>
      </c>
      <c r="N1395" s="16">
        <v>508</v>
      </c>
      <c r="O1395" s="16">
        <v>6873087</v>
      </c>
      <c r="P1395" s="16">
        <v>3025224</v>
      </c>
      <c r="Q1395" s="16">
        <v>153197</v>
      </c>
      <c r="R1395" s="16">
        <v>1031</v>
      </c>
      <c r="S1395" s="15"/>
      <c r="T1395" s="16">
        <v>18</v>
      </c>
      <c r="U1395" s="16">
        <v>424</v>
      </c>
      <c r="V1395" s="16">
        <v>422</v>
      </c>
      <c r="W1395" s="16">
        <v>418</v>
      </c>
      <c r="X1395" s="16">
        <v>4656400</v>
      </c>
      <c r="Y1395" s="16">
        <v>562265</v>
      </c>
      <c r="Z1395" s="16">
        <v>32481</v>
      </c>
      <c r="AA1395" s="16">
        <v>850</v>
      </c>
      <c r="AC1395" s="16">
        <v>18</v>
      </c>
      <c r="AD1395" s="16">
        <v>427</v>
      </c>
      <c r="AE1395" s="16">
        <v>428</v>
      </c>
      <c r="AF1395" s="16">
        <v>423</v>
      </c>
      <c r="AG1395" s="16">
        <v>5751637</v>
      </c>
      <c r="AH1395" s="16">
        <v>239422</v>
      </c>
      <c r="AI1395" s="16">
        <v>13350</v>
      </c>
      <c r="AJ1395" s="16">
        <v>1039</v>
      </c>
      <c r="AL1395" s="16">
        <v>18</v>
      </c>
      <c r="AM1395" s="16">
        <v>515</v>
      </c>
      <c r="AN1395" s="16">
        <v>512</v>
      </c>
      <c r="AO1395" s="16">
        <v>523</v>
      </c>
      <c r="AP1395" s="16">
        <v>6125671</v>
      </c>
      <c r="AQ1395" s="16">
        <v>311002</v>
      </c>
      <c r="AR1395" s="16">
        <v>18290</v>
      </c>
      <c r="AS1395" s="16">
        <v>912</v>
      </c>
      <c r="AU1395" s="16">
        <v>18</v>
      </c>
      <c r="AV1395" s="16">
        <v>469</v>
      </c>
      <c r="AW1395" s="16">
        <v>23406795</v>
      </c>
      <c r="AX1395" s="16">
        <v>4137913</v>
      </c>
      <c r="AY1395" s="16">
        <v>217318</v>
      </c>
      <c r="AZ1395" s="16">
        <v>959</v>
      </c>
      <c r="BA1395" s="16">
        <v>49881</v>
      </c>
    </row>
    <row r="1396" spans="1:53">
      <c r="A1396" s="15" t="s">
        <v>1344</v>
      </c>
      <c r="B1396" s="15" t="s">
        <v>1345</v>
      </c>
      <c r="C1396" s="15" t="s">
        <v>1346</v>
      </c>
      <c r="D1396" s="15" t="s">
        <v>1347</v>
      </c>
      <c r="E1396" s="15" t="s">
        <v>1347</v>
      </c>
      <c r="F1396" s="15" t="s">
        <v>2059</v>
      </c>
      <c r="G1396" s="15" t="s">
        <v>2285</v>
      </c>
      <c r="H1396" s="15" t="s">
        <v>3716</v>
      </c>
      <c r="I1396" s="15" t="s">
        <v>1375</v>
      </c>
      <c r="J1396" s="15"/>
      <c r="K1396" s="16">
        <v>12</v>
      </c>
      <c r="L1396" s="16">
        <v>853</v>
      </c>
      <c r="M1396" s="16">
        <v>852</v>
      </c>
      <c r="N1396" s="16">
        <v>852</v>
      </c>
      <c r="O1396" s="16">
        <v>14054342</v>
      </c>
      <c r="P1396" s="16">
        <v>5828029</v>
      </c>
      <c r="Q1396" s="16">
        <v>295811</v>
      </c>
      <c r="R1396" s="16">
        <v>1268</v>
      </c>
      <c r="S1396" s="15"/>
      <c r="T1396" s="16">
        <v>12</v>
      </c>
      <c r="U1396" s="16">
        <v>854</v>
      </c>
      <c r="V1396" s="16">
        <v>859</v>
      </c>
      <c r="W1396" s="16">
        <v>818</v>
      </c>
      <c r="X1396" s="16">
        <v>17482694</v>
      </c>
      <c r="Y1396" s="16">
        <v>469689</v>
      </c>
      <c r="Z1396" s="16">
        <v>22575</v>
      </c>
      <c r="AA1396" s="16">
        <v>1594</v>
      </c>
      <c r="AC1396" s="16">
        <v>12</v>
      </c>
      <c r="AD1396" s="16">
        <v>899</v>
      </c>
      <c r="AE1396" s="16">
        <v>903</v>
      </c>
      <c r="AF1396" s="16">
        <v>910</v>
      </c>
      <c r="AG1396" s="16">
        <v>12996094</v>
      </c>
      <c r="AH1396" s="16">
        <v>406696</v>
      </c>
      <c r="AI1396" s="16">
        <v>20414</v>
      </c>
      <c r="AJ1396" s="16">
        <v>1106</v>
      </c>
      <c r="AL1396" s="16">
        <v>12</v>
      </c>
      <c r="AM1396" s="16">
        <v>921</v>
      </c>
      <c r="AN1396" s="16">
        <v>937</v>
      </c>
      <c r="AO1396" s="16">
        <v>938</v>
      </c>
      <c r="AP1396" s="16">
        <v>29259166</v>
      </c>
      <c r="AQ1396" s="16">
        <v>404683</v>
      </c>
      <c r="AR1396" s="16">
        <v>21012</v>
      </c>
      <c r="AS1396" s="16">
        <v>2415</v>
      </c>
      <c r="AU1396" s="16">
        <v>12</v>
      </c>
      <c r="AV1396" s="16">
        <v>883</v>
      </c>
      <c r="AW1396" s="16">
        <v>73792296</v>
      </c>
      <c r="AX1396" s="16">
        <v>7109097</v>
      </c>
      <c r="AY1396" s="16">
        <v>359812</v>
      </c>
      <c r="AZ1396" s="16">
        <v>1607</v>
      </c>
      <c r="BA1396" s="16">
        <v>83570</v>
      </c>
    </row>
    <row r="1397" spans="1:53">
      <c r="A1397" s="15" t="s">
        <v>1344</v>
      </c>
      <c r="B1397" s="15" t="s">
        <v>1345</v>
      </c>
      <c r="C1397" s="15" t="s">
        <v>1346</v>
      </c>
      <c r="D1397" s="15" t="s">
        <v>1347</v>
      </c>
      <c r="E1397" s="15" t="s">
        <v>1347</v>
      </c>
      <c r="F1397" s="15" t="s">
        <v>2059</v>
      </c>
      <c r="G1397" s="15" t="s">
        <v>2286</v>
      </c>
      <c r="H1397" s="15" t="s">
        <v>3716</v>
      </c>
      <c r="I1397" s="15" t="s">
        <v>1373</v>
      </c>
      <c r="J1397" s="15"/>
      <c r="K1397" s="16">
        <v>12</v>
      </c>
      <c r="L1397" s="16">
        <v>1087</v>
      </c>
      <c r="M1397" s="16">
        <v>1075</v>
      </c>
      <c r="N1397" s="16">
        <v>1096</v>
      </c>
      <c r="O1397" s="16">
        <v>15952704</v>
      </c>
      <c r="P1397" s="16">
        <v>7821190</v>
      </c>
      <c r="Q1397" s="16">
        <v>429462</v>
      </c>
      <c r="R1397" s="16">
        <v>1130</v>
      </c>
      <c r="S1397" s="15"/>
      <c r="T1397" s="16">
        <v>12</v>
      </c>
      <c r="U1397" s="16">
        <v>1096</v>
      </c>
      <c r="V1397" s="16">
        <v>1064</v>
      </c>
      <c r="W1397" s="16">
        <v>1075</v>
      </c>
      <c r="X1397" s="16">
        <v>15211166</v>
      </c>
      <c r="Y1397" s="16">
        <v>703549</v>
      </c>
      <c r="Z1397" s="16">
        <v>39757</v>
      </c>
      <c r="AA1397" s="16">
        <v>1085</v>
      </c>
      <c r="AC1397" s="16">
        <v>12</v>
      </c>
      <c r="AD1397" s="16">
        <v>1102</v>
      </c>
      <c r="AE1397" s="16">
        <v>1103</v>
      </c>
      <c r="AF1397" s="16">
        <v>1110</v>
      </c>
      <c r="AG1397" s="16">
        <v>16275413</v>
      </c>
      <c r="AH1397" s="16">
        <v>538869</v>
      </c>
      <c r="AI1397" s="16">
        <v>31061</v>
      </c>
      <c r="AJ1397" s="16">
        <v>1133</v>
      </c>
      <c r="AL1397" s="16">
        <v>12</v>
      </c>
      <c r="AM1397" s="16">
        <v>1109</v>
      </c>
      <c r="AN1397" s="16">
        <v>1106</v>
      </c>
      <c r="AO1397" s="16">
        <v>1088</v>
      </c>
      <c r="AP1397" s="16">
        <v>14982692</v>
      </c>
      <c r="AQ1397" s="16">
        <v>385553</v>
      </c>
      <c r="AR1397" s="16">
        <v>22291</v>
      </c>
      <c r="AS1397" s="16">
        <v>1047</v>
      </c>
      <c r="AU1397" s="16">
        <v>12</v>
      </c>
      <c r="AV1397" s="16">
        <v>1093</v>
      </c>
      <c r="AW1397" s="16">
        <v>62421975</v>
      </c>
      <c r="AX1397" s="16">
        <v>9449161</v>
      </c>
      <c r="AY1397" s="16">
        <v>522571</v>
      </c>
      <c r="AZ1397" s="16">
        <v>1099</v>
      </c>
      <c r="BA1397" s="16">
        <v>57132</v>
      </c>
    </row>
    <row r="1398" spans="1:53">
      <c r="A1398" s="15" t="s">
        <v>1344</v>
      </c>
      <c r="B1398" s="15" t="s">
        <v>1345</v>
      </c>
      <c r="C1398" s="15" t="s">
        <v>1346</v>
      </c>
      <c r="D1398" s="15" t="s">
        <v>1347</v>
      </c>
      <c r="E1398" s="15" t="s">
        <v>1347</v>
      </c>
      <c r="F1398" s="15" t="s">
        <v>2059</v>
      </c>
      <c r="G1398" s="15" t="s">
        <v>2287</v>
      </c>
      <c r="H1398" s="15" t="s">
        <v>3716</v>
      </c>
      <c r="I1398" s="15" t="s">
        <v>1375</v>
      </c>
      <c r="J1398" s="15"/>
      <c r="K1398" s="16">
        <v>12</v>
      </c>
      <c r="L1398" s="16">
        <v>1087</v>
      </c>
      <c r="M1398" s="16">
        <v>1075</v>
      </c>
      <c r="N1398" s="16">
        <v>1096</v>
      </c>
      <c r="O1398" s="16">
        <v>15952704</v>
      </c>
      <c r="P1398" s="16">
        <v>7821190</v>
      </c>
      <c r="Q1398" s="16">
        <v>429462</v>
      </c>
      <c r="R1398" s="16">
        <v>1130</v>
      </c>
      <c r="S1398" s="15"/>
      <c r="T1398" s="16">
        <v>12</v>
      </c>
      <c r="U1398" s="16">
        <v>1096</v>
      </c>
      <c r="V1398" s="16">
        <v>1064</v>
      </c>
      <c r="W1398" s="16">
        <v>1075</v>
      </c>
      <c r="X1398" s="16">
        <v>15211166</v>
      </c>
      <c r="Y1398" s="16">
        <v>703549</v>
      </c>
      <c r="Z1398" s="16">
        <v>39757</v>
      </c>
      <c r="AA1398" s="16">
        <v>1085</v>
      </c>
      <c r="AC1398" s="16">
        <v>12</v>
      </c>
      <c r="AD1398" s="16">
        <v>1102</v>
      </c>
      <c r="AE1398" s="16">
        <v>1103</v>
      </c>
      <c r="AF1398" s="16">
        <v>1110</v>
      </c>
      <c r="AG1398" s="16">
        <v>16275413</v>
      </c>
      <c r="AH1398" s="16">
        <v>538869</v>
      </c>
      <c r="AI1398" s="16">
        <v>31061</v>
      </c>
      <c r="AJ1398" s="16">
        <v>1133</v>
      </c>
      <c r="AL1398" s="16">
        <v>12</v>
      </c>
      <c r="AM1398" s="16">
        <v>1109</v>
      </c>
      <c r="AN1398" s="16">
        <v>1106</v>
      </c>
      <c r="AO1398" s="16">
        <v>1088</v>
      </c>
      <c r="AP1398" s="16">
        <v>14982692</v>
      </c>
      <c r="AQ1398" s="16">
        <v>385553</v>
      </c>
      <c r="AR1398" s="16">
        <v>22291</v>
      </c>
      <c r="AS1398" s="16">
        <v>1047</v>
      </c>
      <c r="AU1398" s="16">
        <v>12</v>
      </c>
      <c r="AV1398" s="16">
        <v>1093</v>
      </c>
      <c r="AW1398" s="16">
        <v>62421975</v>
      </c>
      <c r="AX1398" s="16">
        <v>9449161</v>
      </c>
      <c r="AY1398" s="16">
        <v>522571</v>
      </c>
      <c r="AZ1398" s="16">
        <v>1099</v>
      </c>
      <c r="BA1398" s="16">
        <v>57132</v>
      </c>
    </row>
    <row r="1399" spans="1:53">
      <c r="A1399" s="15" t="s">
        <v>1344</v>
      </c>
      <c r="B1399" s="15" t="s">
        <v>1345</v>
      </c>
      <c r="C1399" s="15" t="s">
        <v>1346</v>
      </c>
      <c r="D1399" s="15" t="s">
        <v>1347</v>
      </c>
      <c r="E1399" s="15" t="s">
        <v>1347</v>
      </c>
      <c r="F1399" s="15" t="s">
        <v>2059</v>
      </c>
      <c r="G1399" s="15" t="s">
        <v>2288</v>
      </c>
      <c r="H1399" s="15" t="s">
        <v>3716</v>
      </c>
      <c r="I1399" s="15" t="s">
        <v>1371</v>
      </c>
      <c r="J1399" s="15"/>
      <c r="K1399" s="16">
        <v>207</v>
      </c>
      <c r="L1399" s="16">
        <v>8042</v>
      </c>
      <c r="M1399" s="16">
        <v>8189</v>
      </c>
      <c r="N1399" s="16">
        <v>8132</v>
      </c>
      <c r="O1399" s="16">
        <v>74029031</v>
      </c>
      <c r="P1399" s="16">
        <v>46180007</v>
      </c>
      <c r="Q1399" s="16">
        <v>2350547</v>
      </c>
      <c r="R1399" s="16">
        <v>701</v>
      </c>
      <c r="S1399" s="15"/>
      <c r="T1399" s="16">
        <v>204</v>
      </c>
      <c r="U1399" s="16">
        <v>7660</v>
      </c>
      <c r="V1399" s="16">
        <v>7734</v>
      </c>
      <c r="W1399" s="16">
        <v>7732</v>
      </c>
      <c r="X1399" s="16">
        <v>76827867</v>
      </c>
      <c r="Y1399" s="16">
        <v>8703763</v>
      </c>
      <c r="Z1399" s="16">
        <v>423614</v>
      </c>
      <c r="AA1399" s="16">
        <v>767</v>
      </c>
      <c r="AC1399" s="16">
        <v>201</v>
      </c>
      <c r="AD1399" s="16">
        <v>7683</v>
      </c>
      <c r="AE1399" s="16">
        <v>7911</v>
      </c>
      <c r="AF1399" s="16">
        <v>8140</v>
      </c>
      <c r="AG1399" s="16">
        <v>81071369</v>
      </c>
      <c r="AH1399" s="16">
        <v>6097374</v>
      </c>
      <c r="AI1399" s="16">
        <v>288477</v>
      </c>
      <c r="AJ1399" s="16">
        <v>788</v>
      </c>
      <c r="AL1399" s="16">
        <v>199</v>
      </c>
      <c r="AM1399" s="16">
        <v>8732</v>
      </c>
      <c r="AN1399" s="16">
        <v>8996</v>
      </c>
      <c r="AO1399" s="16">
        <v>8636</v>
      </c>
      <c r="AP1399" s="16">
        <v>88132307</v>
      </c>
      <c r="AQ1399" s="16">
        <v>8197614</v>
      </c>
      <c r="AR1399" s="16">
        <v>414395</v>
      </c>
      <c r="AS1399" s="16">
        <v>771</v>
      </c>
      <c r="AU1399" s="16">
        <v>203</v>
      </c>
      <c r="AV1399" s="16">
        <v>8132</v>
      </c>
      <c r="AW1399" s="16">
        <v>320060574</v>
      </c>
      <c r="AX1399" s="16">
        <v>69178758</v>
      </c>
      <c r="AY1399" s="16">
        <v>3477033</v>
      </c>
      <c r="AZ1399" s="16">
        <v>757</v>
      </c>
      <c r="BA1399" s="16">
        <v>39357</v>
      </c>
    </row>
    <row r="1400" spans="1:53">
      <c r="A1400" s="15" t="s">
        <v>1344</v>
      </c>
      <c r="B1400" s="15" t="s">
        <v>1345</v>
      </c>
      <c r="C1400" s="15" t="s">
        <v>1346</v>
      </c>
      <c r="D1400" s="15" t="s">
        <v>1347</v>
      </c>
      <c r="E1400" s="15" t="s">
        <v>1347</v>
      </c>
      <c r="F1400" s="15" t="s">
        <v>2059</v>
      </c>
      <c r="G1400" s="15" t="s">
        <v>2289</v>
      </c>
      <c r="H1400" s="15" t="s">
        <v>3716</v>
      </c>
      <c r="I1400" s="15" t="s">
        <v>1373</v>
      </c>
      <c r="J1400" s="15"/>
      <c r="K1400" s="16">
        <v>6</v>
      </c>
      <c r="L1400" s="16">
        <v>1068</v>
      </c>
      <c r="M1400" s="16">
        <v>1127</v>
      </c>
      <c r="N1400" s="16">
        <v>1098</v>
      </c>
      <c r="O1400" s="16">
        <v>13258499</v>
      </c>
      <c r="P1400" s="16">
        <v>7089640</v>
      </c>
      <c r="Q1400" s="16">
        <v>387436</v>
      </c>
      <c r="R1400" s="16">
        <v>929</v>
      </c>
      <c r="S1400" s="15"/>
      <c r="T1400" s="16">
        <v>6</v>
      </c>
      <c r="U1400" s="16">
        <v>1296</v>
      </c>
      <c r="V1400" s="16">
        <v>1303</v>
      </c>
      <c r="W1400" s="16">
        <v>1341</v>
      </c>
      <c r="X1400" s="16">
        <v>16140357</v>
      </c>
      <c r="Y1400" s="16">
        <v>1891798</v>
      </c>
      <c r="Z1400" s="16">
        <v>114061</v>
      </c>
      <c r="AA1400" s="16">
        <v>945</v>
      </c>
      <c r="AC1400" s="16">
        <v>6</v>
      </c>
      <c r="AD1400" s="16">
        <v>1313</v>
      </c>
      <c r="AE1400" s="16">
        <v>1353</v>
      </c>
      <c r="AF1400" s="16">
        <v>1291</v>
      </c>
      <c r="AG1400" s="16">
        <v>18135624</v>
      </c>
      <c r="AH1400" s="16">
        <v>848927</v>
      </c>
      <c r="AI1400" s="16">
        <v>48469</v>
      </c>
      <c r="AJ1400" s="16">
        <v>1058</v>
      </c>
      <c r="AL1400" s="16">
        <v>6</v>
      </c>
      <c r="AM1400" s="16">
        <v>1224</v>
      </c>
      <c r="AN1400" s="16">
        <v>1123</v>
      </c>
      <c r="AO1400" s="16">
        <v>988</v>
      </c>
      <c r="AP1400" s="16">
        <v>16074226</v>
      </c>
      <c r="AQ1400" s="16">
        <v>187370</v>
      </c>
      <c r="AR1400" s="16">
        <v>10592</v>
      </c>
      <c r="AS1400" s="16">
        <v>1112</v>
      </c>
      <c r="AU1400" s="16">
        <v>6</v>
      </c>
      <c r="AV1400" s="16">
        <v>1210</v>
      </c>
      <c r="AW1400" s="16">
        <v>63608706</v>
      </c>
      <c r="AX1400" s="16">
        <v>10017735</v>
      </c>
      <c r="AY1400" s="16">
        <v>560558</v>
      </c>
      <c r="AZ1400" s="16">
        <v>1011</v>
      </c>
      <c r="BA1400" s="16">
        <v>52551</v>
      </c>
    </row>
    <row r="1401" spans="1:53">
      <c r="A1401" s="15" t="s">
        <v>1344</v>
      </c>
      <c r="B1401" s="15" t="s">
        <v>1345</v>
      </c>
      <c r="C1401" s="15" t="s">
        <v>1346</v>
      </c>
      <c r="D1401" s="15" t="s">
        <v>1347</v>
      </c>
      <c r="E1401" s="15" t="s">
        <v>1347</v>
      </c>
      <c r="F1401" s="15" t="s">
        <v>2059</v>
      </c>
      <c r="G1401" s="15" t="s">
        <v>2290</v>
      </c>
      <c r="H1401" s="15" t="s">
        <v>3716</v>
      </c>
      <c r="I1401" s="15" t="s">
        <v>1375</v>
      </c>
      <c r="J1401" s="15" t="s">
        <v>1641</v>
      </c>
      <c r="K1401" s="16">
        <v>1</v>
      </c>
      <c r="L1401" s="16">
        <v>0</v>
      </c>
      <c r="M1401" s="16">
        <v>0</v>
      </c>
      <c r="N1401" s="16">
        <v>0</v>
      </c>
      <c r="O1401" s="16">
        <v>0</v>
      </c>
      <c r="P1401" s="16">
        <v>0</v>
      </c>
      <c r="Q1401" s="16">
        <v>0</v>
      </c>
      <c r="R1401" s="16">
        <v>0</v>
      </c>
      <c r="S1401" s="15" t="s">
        <v>1641</v>
      </c>
      <c r="T1401" s="16">
        <v>1</v>
      </c>
      <c r="U1401" s="16">
        <v>0</v>
      </c>
      <c r="V1401" s="16">
        <v>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5" t="s">
        <v>1641</v>
      </c>
      <c r="AC1401" s="16">
        <v>1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5" t="s">
        <v>1641</v>
      </c>
      <c r="AL1401" s="16">
        <v>1</v>
      </c>
      <c r="AM1401" s="16">
        <v>0</v>
      </c>
      <c r="AN1401" s="16">
        <v>0</v>
      </c>
      <c r="AO1401" s="16">
        <v>0</v>
      </c>
      <c r="AP1401" s="16">
        <v>0</v>
      </c>
      <c r="AQ1401" s="16">
        <v>0</v>
      </c>
      <c r="AR1401" s="16">
        <v>0</v>
      </c>
      <c r="AS1401" s="16">
        <v>0</v>
      </c>
      <c r="AT1401" s="15" t="s">
        <v>1641</v>
      </c>
      <c r="AU1401" s="16">
        <v>1</v>
      </c>
      <c r="AV1401" s="16">
        <v>0</v>
      </c>
      <c r="AW1401" s="16">
        <v>0</v>
      </c>
      <c r="AX1401" s="16">
        <v>0</v>
      </c>
      <c r="AY1401" s="16">
        <v>0</v>
      </c>
      <c r="AZ1401" s="16">
        <v>0</v>
      </c>
      <c r="BA1401" s="16">
        <v>0</v>
      </c>
    </row>
    <row r="1402" spans="1:53">
      <c r="A1402" s="15" t="s">
        <v>1344</v>
      </c>
      <c r="B1402" s="15" t="s">
        <v>1345</v>
      </c>
      <c r="C1402" s="15" t="s">
        <v>1346</v>
      </c>
      <c r="D1402" s="15" t="s">
        <v>1347</v>
      </c>
      <c r="E1402" s="15" t="s">
        <v>1347</v>
      </c>
      <c r="F1402" s="15" t="s">
        <v>2059</v>
      </c>
      <c r="G1402" s="15" t="s">
        <v>2291</v>
      </c>
      <c r="H1402" s="15" t="s">
        <v>3716</v>
      </c>
      <c r="I1402" s="15" t="s">
        <v>1375</v>
      </c>
      <c r="J1402" s="15" t="s">
        <v>1641</v>
      </c>
      <c r="K1402" s="16">
        <v>2</v>
      </c>
      <c r="L1402" s="16">
        <v>0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0</v>
      </c>
      <c r="S1402" s="15" t="s">
        <v>1641</v>
      </c>
      <c r="T1402" s="16">
        <v>2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5" t="s">
        <v>1641</v>
      </c>
      <c r="AC1402" s="16">
        <v>2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5" t="s">
        <v>1641</v>
      </c>
      <c r="AL1402" s="16">
        <v>2</v>
      </c>
      <c r="AM1402" s="16">
        <v>0</v>
      </c>
      <c r="AN1402" s="16">
        <v>0</v>
      </c>
      <c r="AO1402" s="16">
        <v>0</v>
      </c>
      <c r="AP1402" s="16">
        <v>0</v>
      </c>
      <c r="AQ1402" s="16">
        <v>0</v>
      </c>
      <c r="AR1402" s="16">
        <v>0</v>
      </c>
      <c r="AS1402" s="16">
        <v>0</v>
      </c>
      <c r="AT1402" s="15" t="s">
        <v>1641</v>
      </c>
      <c r="AU1402" s="16">
        <v>2</v>
      </c>
      <c r="AV1402" s="16">
        <v>0</v>
      </c>
      <c r="AW1402" s="16">
        <v>0</v>
      </c>
      <c r="AX1402" s="16">
        <v>0</v>
      </c>
      <c r="AY1402" s="16">
        <v>0</v>
      </c>
      <c r="AZ1402" s="16">
        <v>0</v>
      </c>
      <c r="BA1402" s="16">
        <v>0</v>
      </c>
    </row>
    <row r="1403" spans="1:53">
      <c r="A1403" s="15" t="s">
        <v>1344</v>
      </c>
      <c r="B1403" s="15" t="s">
        <v>1345</v>
      </c>
      <c r="C1403" s="15" t="s">
        <v>1346</v>
      </c>
      <c r="D1403" s="15" t="s">
        <v>1347</v>
      </c>
      <c r="E1403" s="15" t="s">
        <v>1347</v>
      </c>
      <c r="F1403" s="15" t="s">
        <v>2059</v>
      </c>
      <c r="G1403" s="15" t="s">
        <v>2292</v>
      </c>
      <c r="H1403" s="15" t="s">
        <v>3716</v>
      </c>
      <c r="I1403" s="15" t="s">
        <v>1375</v>
      </c>
      <c r="J1403" s="15" t="s">
        <v>1641</v>
      </c>
      <c r="K1403" s="16">
        <v>3</v>
      </c>
      <c r="L1403" s="16">
        <v>0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  <c r="S1403" s="15" t="s">
        <v>1641</v>
      </c>
      <c r="T1403" s="16">
        <v>3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5" t="s">
        <v>1641</v>
      </c>
      <c r="AC1403" s="16">
        <v>3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5" t="s">
        <v>1641</v>
      </c>
      <c r="AL1403" s="16">
        <v>3</v>
      </c>
      <c r="AM1403" s="16">
        <v>0</v>
      </c>
      <c r="AN1403" s="16">
        <v>0</v>
      </c>
      <c r="AO1403" s="16">
        <v>0</v>
      </c>
      <c r="AP1403" s="16">
        <v>0</v>
      </c>
      <c r="AQ1403" s="16">
        <v>0</v>
      </c>
      <c r="AR1403" s="16">
        <v>0</v>
      </c>
      <c r="AS1403" s="16">
        <v>0</v>
      </c>
      <c r="AT1403" s="15" t="s">
        <v>1641</v>
      </c>
      <c r="AU1403" s="16">
        <v>3</v>
      </c>
      <c r="AV1403" s="16">
        <v>0</v>
      </c>
      <c r="AW1403" s="16">
        <v>0</v>
      </c>
      <c r="AX1403" s="16">
        <v>0</v>
      </c>
      <c r="AY1403" s="16">
        <v>0</v>
      </c>
      <c r="AZ1403" s="16">
        <v>0</v>
      </c>
      <c r="BA1403" s="16">
        <v>0</v>
      </c>
    </row>
    <row r="1404" spans="1:53">
      <c r="A1404" s="15" t="s">
        <v>1344</v>
      </c>
      <c r="B1404" s="15" t="s">
        <v>1345</v>
      </c>
      <c r="C1404" s="15" t="s">
        <v>1346</v>
      </c>
      <c r="D1404" s="15" t="s">
        <v>1347</v>
      </c>
      <c r="E1404" s="15" t="s">
        <v>1347</v>
      </c>
      <c r="F1404" s="15" t="s">
        <v>2059</v>
      </c>
      <c r="G1404" s="15" t="s">
        <v>2293</v>
      </c>
      <c r="H1404" s="15" t="s">
        <v>3716</v>
      </c>
      <c r="I1404" s="15" t="s">
        <v>1373</v>
      </c>
      <c r="J1404" s="15"/>
      <c r="K1404" s="16">
        <v>19</v>
      </c>
      <c r="L1404" s="16">
        <v>1902</v>
      </c>
      <c r="M1404" s="16">
        <v>1852</v>
      </c>
      <c r="N1404" s="16">
        <v>1894</v>
      </c>
      <c r="O1404" s="16">
        <v>18706020</v>
      </c>
      <c r="P1404" s="16">
        <v>11579469</v>
      </c>
      <c r="Q1404" s="16">
        <v>639168</v>
      </c>
      <c r="R1404" s="16">
        <v>764</v>
      </c>
      <c r="S1404" s="15"/>
      <c r="T1404" s="16">
        <v>19</v>
      </c>
      <c r="U1404" s="16">
        <v>1872</v>
      </c>
      <c r="V1404" s="16">
        <v>1884</v>
      </c>
      <c r="W1404" s="16">
        <v>1827</v>
      </c>
      <c r="X1404" s="16">
        <v>21004757</v>
      </c>
      <c r="Y1404" s="16">
        <v>1185642</v>
      </c>
      <c r="Z1404" s="16">
        <v>56965</v>
      </c>
      <c r="AA1404" s="16">
        <v>868</v>
      </c>
      <c r="AC1404" s="16">
        <v>21</v>
      </c>
      <c r="AD1404" s="16">
        <v>1888</v>
      </c>
      <c r="AE1404" s="16">
        <v>1884</v>
      </c>
      <c r="AF1404" s="16">
        <v>1875</v>
      </c>
      <c r="AG1404" s="16">
        <v>21143684</v>
      </c>
      <c r="AH1404" s="16">
        <v>1330595</v>
      </c>
      <c r="AI1404" s="16">
        <v>63458</v>
      </c>
      <c r="AJ1404" s="16">
        <v>864</v>
      </c>
      <c r="AL1404" s="16">
        <v>20</v>
      </c>
      <c r="AM1404" s="16">
        <v>1926</v>
      </c>
      <c r="AN1404" s="16">
        <v>1971</v>
      </c>
      <c r="AO1404" s="16">
        <v>2024</v>
      </c>
      <c r="AP1404" s="16">
        <v>22273508</v>
      </c>
      <c r="AQ1404" s="16">
        <v>1528896</v>
      </c>
      <c r="AR1404" s="16">
        <v>61778</v>
      </c>
      <c r="AS1404" s="16">
        <v>868</v>
      </c>
      <c r="AU1404" s="16">
        <v>20</v>
      </c>
      <c r="AV1404" s="16">
        <v>1900</v>
      </c>
      <c r="AW1404" s="16">
        <v>83127969</v>
      </c>
      <c r="AX1404" s="16">
        <v>15624602</v>
      </c>
      <c r="AY1404" s="16">
        <v>821369</v>
      </c>
      <c r="AZ1404" s="16">
        <v>841</v>
      </c>
      <c r="BA1404" s="16">
        <v>43753</v>
      </c>
    </row>
    <row r="1405" spans="1:53">
      <c r="A1405" s="15" t="s">
        <v>1344</v>
      </c>
      <c r="B1405" s="15" t="s">
        <v>1345</v>
      </c>
      <c r="C1405" s="15" t="s">
        <v>1346</v>
      </c>
      <c r="D1405" s="15" t="s">
        <v>1347</v>
      </c>
      <c r="E1405" s="15" t="s">
        <v>1347</v>
      </c>
      <c r="F1405" s="15" t="s">
        <v>2059</v>
      </c>
      <c r="G1405" s="15" t="s">
        <v>2294</v>
      </c>
      <c r="H1405" s="15" t="s">
        <v>3716</v>
      </c>
      <c r="I1405" s="15" t="s">
        <v>1375</v>
      </c>
      <c r="J1405" s="15"/>
      <c r="K1405" s="16">
        <v>19</v>
      </c>
      <c r="L1405" s="16">
        <v>1902</v>
      </c>
      <c r="M1405" s="16">
        <v>1852</v>
      </c>
      <c r="N1405" s="16">
        <v>1894</v>
      </c>
      <c r="O1405" s="16">
        <v>18706020</v>
      </c>
      <c r="P1405" s="16">
        <v>11579469</v>
      </c>
      <c r="Q1405" s="16">
        <v>639168</v>
      </c>
      <c r="R1405" s="16">
        <v>764</v>
      </c>
      <c r="S1405" s="15"/>
      <c r="T1405" s="16">
        <v>19</v>
      </c>
      <c r="U1405" s="16">
        <v>1872</v>
      </c>
      <c r="V1405" s="16">
        <v>1884</v>
      </c>
      <c r="W1405" s="16">
        <v>1827</v>
      </c>
      <c r="X1405" s="16">
        <v>21004757</v>
      </c>
      <c r="Y1405" s="16">
        <v>1185642</v>
      </c>
      <c r="Z1405" s="16">
        <v>56965</v>
      </c>
      <c r="AA1405" s="16">
        <v>868</v>
      </c>
      <c r="AC1405" s="16">
        <v>21</v>
      </c>
      <c r="AD1405" s="16">
        <v>1888</v>
      </c>
      <c r="AE1405" s="16">
        <v>1884</v>
      </c>
      <c r="AF1405" s="16">
        <v>1875</v>
      </c>
      <c r="AG1405" s="16">
        <v>21143684</v>
      </c>
      <c r="AH1405" s="16">
        <v>1330595</v>
      </c>
      <c r="AI1405" s="16">
        <v>63458</v>
      </c>
      <c r="AJ1405" s="16">
        <v>864</v>
      </c>
      <c r="AL1405" s="16">
        <v>20</v>
      </c>
      <c r="AM1405" s="16">
        <v>1926</v>
      </c>
      <c r="AN1405" s="16">
        <v>1971</v>
      </c>
      <c r="AO1405" s="16">
        <v>2024</v>
      </c>
      <c r="AP1405" s="16">
        <v>22273508</v>
      </c>
      <c r="AQ1405" s="16">
        <v>1528896</v>
      </c>
      <c r="AR1405" s="16">
        <v>61778</v>
      </c>
      <c r="AS1405" s="16">
        <v>868</v>
      </c>
      <c r="AU1405" s="16">
        <v>20</v>
      </c>
      <c r="AV1405" s="16">
        <v>1900</v>
      </c>
      <c r="AW1405" s="16">
        <v>83127969</v>
      </c>
      <c r="AX1405" s="16">
        <v>15624602</v>
      </c>
      <c r="AY1405" s="16">
        <v>821369</v>
      </c>
      <c r="AZ1405" s="16">
        <v>841</v>
      </c>
      <c r="BA1405" s="16">
        <v>43753</v>
      </c>
    </row>
    <row r="1406" spans="1:53">
      <c r="A1406" s="15" t="s">
        <v>1344</v>
      </c>
      <c r="B1406" s="15" t="s">
        <v>1345</v>
      </c>
      <c r="C1406" s="15" t="s">
        <v>1346</v>
      </c>
      <c r="D1406" s="15" t="s">
        <v>1347</v>
      </c>
      <c r="E1406" s="15" t="s">
        <v>1347</v>
      </c>
      <c r="F1406" s="15" t="s">
        <v>2059</v>
      </c>
      <c r="G1406" s="15" t="s">
        <v>2295</v>
      </c>
      <c r="H1406" s="15" t="s">
        <v>3716</v>
      </c>
      <c r="I1406" s="15" t="s">
        <v>1373</v>
      </c>
      <c r="J1406" s="15"/>
      <c r="K1406" s="16">
        <v>130</v>
      </c>
      <c r="L1406" s="16">
        <v>3703</v>
      </c>
      <c r="M1406" s="16">
        <v>3788</v>
      </c>
      <c r="N1406" s="16">
        <v>3702</v>
      </c>
      <c r="O1406" s="16">
        <v>28157436</v>
      </c>
      <c r="P1406" s="16">
        <v>19002079</v>
      </c>
      <c r="Q1406" s="16">
        <v>918766</v>
      </c>
      <c r="R1406" s="16">
        <v>581</v>
      </c>
      <c r="S1406" s="15"/>
      <c r="T1406" s="16">
        <v>126</v>
      </c>
      <c r="U1406" s="16">
        <v>3125</v>
      </c>
      <c r="V1406" s="16">
        <v>3176</v>
      </c>
      <c r="W1406" s="16">
        <v>3138</v>
      </c>
      <c r="X1406" s="16">
        <v>25775290</v>
      </c>
      <c r="Y1406" s="16">
        <v>4126457</v>
      </c>
      <c r="Z1406" s="16">
        <v>188685</v>
      </c>
      <c r="AA1406" s="16">
        <v>630</v>
      </c>
      <c r="AC1406" s="16">
        <v>121</v>
      </c>
      <c r="AD1406" s="16">
        <v>2979</v>
      </c>
      <c r="AE1406" s="16">
        <v>3176</v>
      </c>
      <c r="AF1406" s="16">
        <v>3553</v>
      </c>
      <c r="AG1406" s="16">
        <v>27197423</v>
      </c>
      <c r="AH1406" s="16">
        <v>2728448</v>
      </c>
      <c r="AI1406" s="16">
        <v>119929</v>
      </c>
      <c r="AJ1406" s="16">
        <v>647</v>
      </c>
      <c r="AL1406" s="16">
        <v>119</v>
      </c>
      <c r="AM1406" s="16">
        <v>4201</v>
      </c>
      <c r="AN1406" s="16">
        <v>4537</v>
      </c>
      <c r="AO1406" s="16">
        <v>4231</v>
      </c>
      <c r="AP1406" s="16">
        <v>35963464</v>
      </c>
      <c r="AQ1406" s="16">
        <v>5762488</v>
      </c>
      <c r="AR1406" s="16">
        <v>311104</v>
      </c>
      <c r="AS1406" s="16">
        <v>640</v>
      </c>
      <c r="AU1406" s="16">
        <v>124</v>
      </c>
      <c r="AV1406" s="16">
        <v>3609</v>
      </c>
      <c r="AW1406" s="16">
        <v>117093613</v>
      </c>
      <c r="AX1406" s="16">
        <v>31619472</v>
      </c>
      <c r="AY1406" s="16">
        <v>1538484</v>
      </c>
      <c r="AZ1406" s="16">
        <v>624</v>
      </c>
      <c r="BA1406" s="16">
        <v>32444</v>
      </c>
    </row>
    <row r="1407" spans="1:53">
      <c r="A1407" s="15" t="s">
        <v>1344</v>
      </c>
      <c r="B1407" s="15" t="s">
        <v>1345</v>
      </c>
      <c r="C1407" s="15" t="s">
        <v>1346</v>
      </c>
      <c r="D1407" s="15" t="s">
        <v>1347</v>
      </c>
      <c r="E1407" s="15" t="s">
        <v>1347</v>
      </c>
      <c r="F1407" s="15" t="s">
        <v>2059</v>
      </c>
      <c r="G1407" s="15" t="s">
        <v>2296</v>
      </c>
      <c r="H1407" s="15" t="s">
        <v>3716</v>
      </c>
      <c r="I1407" s="15" t="s">
        <v>1375</v>
      </c>
      <c r="J1407" s="15"/>
      <c r="K1407" s="16">
        <v>130</v>
      </c>
      <c r="L1407" s="16">
        <v>3703</v>
      </c>
      <c r="M1407" s="16">
        <v>3788</v>
      </c>
      <c r="N1407" s="16">
        <v>3702</v>
      </c>
      <c r="O1407" s="16">
        <v>28157436</v>
      </c>
      <c r="P1407" s="16">
        <v>19002079</v>
      </c>
      <c r="Q1407" s="16">
        <v>918766</v>
      </c>
      <c r="R1407" s="16">
        <v>581</v>
      </c>
      <c r="S1407" s="15"/>
      <c r="T1407" s="16">
        <v>126</v>
      </c>
      <c r="U1407" s="16">
        <v>3125</v>
      </c>
      <c r="V1407" s="16">
        <v>3176</v>
      </c>
      <c r="W1407" s="16">
        <v>3138</v>
      </c>
      <c r="X1407" s="16">
        <v>25775290</v>
      </c>
      <c r="Y1407" s="16">
        <v>4126457</v>
      </c>
      <c r="Z1407" s="16">
        <v>188685</v>
      </c>
      <c r="AA1407" s="16">
        <v>630</v>
      </c>
      <c r="AC1407" s="16">
        <v>121</v>
      </c>
      <c r="AD1407" s="16">
        <v>2979</v>
      </c>
      <c r="AE1407" s="16">
        <v>3176</v>
      </c>
      <c r="AF1407" s="16">
        <v>3553</v>
      </c>
      <c r="AG1407" s="16">
        <v>27197423</v>
      </c>
      <c r="AH1407" s="16">
        <v>2728448</v>
      </c>
      <c r="AI1407" s="16">
        <v>119929</v>
      </c>
      <c r="AJ1407" s="16">
        <v>647</v>
      </c>
      <c r="AL1407" s="16">
        <v>119</v>
      </c>
      <c r="AM1407" s="16">
        <v>4201</v>
      </c>
      <c r="AN1407" s="16">
        <v>4537</v>
      </c>
      <c r="AO1407" s="16">
        <v>4231</v>
      </c>
      <c r="AP1407" s="16">
        <v>35963464</v>
      </c>
      <c r="AQ1407" s="16">
        <v>5762488</v>
      </c>
      <c r="AR1407" s="16">
        <v>311104</v>
      </c>
      <c r="AS1407" s="16">
        <v>640</v>
      </c>
      <c r="AU1407" s="16">
        <v>124</v>
      </c>
      <c r="AV1407" s="16">
        <v>3609</v>
      </c>
      <c r="AW1407" s="16">
        <v>117093613</v>
      </c>
      <c r="AX1407" s="16">
        <v>31619472</v>
      </c>
      <c r="AY1407" s="16">
        <v>1538484</v>
      </c>
      <c r="AZ1407" s="16">
        <v>624</v>
      </c>
      <c r="BA1407" s="16">
        <v>32444</v>
      </c>
    </row>
    <row r="1408" spans="1:53">
      <c r="A1408" s="15" t="s">
        <v>1344</v>
      </c>
      <c r="B1408" s="15" t="s">
        <v>1345</v>
      </c>
      <c r="C1408" s="15" t="s">
        <v>1346</v>
      </c>
      <c r="D1408" s="15" t="s">
        <v>1347</v>
      </c>
      <c r="E1408" s="15" t="s">
        <v>1347</v>
      </c>
      <c r="F1408" s="15" t="s">
        <v>2059</v>
      </c>
      <c r="G1408" s="15" t="s">
        <v>2297</v>
      </c>
      <c r="H1408" s="15" t="s">
        <v>3716</v>
      </c>
      <c r="I1408" s="15" t="s">
        <v>1373</v>
      </c>
      <c r="J1408" s="15"/>
      <c r="K1408" s="16">
        <v>52</v>
      </c>
      <c r="L1408" s="16">
        <v>1369</v>
      </c>
      <c r="M1408" s="16">
        <v>1422</v>
      </c>
      <c r="N1408" s="16">
        <v>1438</v>
      </c>
      <c r="O1408" s="16">
        <v>13907076</v>
      </c>
      <c r="P1408" s="16">
        <v>8508819</v>
      </c>
      <c r="Q1408" s="16">
        <v>405177</v>
      </c>
      <c r="R1408" s="16">
        <v>759</v>
      </c>
      <c r="S1408" s="15"/>
      <c r="T1408" s="16">
        <v>53</v>
      </c>
      <c r="U1408" s="16">
        <v>1367</v>
      </c>
      <c r="V1408" s="16">
        <v>1371</v>
      </c>
      <c r="W1408" s="16">
        <v>1426</v>
      </c>
      <c r="X1408" s="16">
        <v>13907463</v>
      </c>
      <c r="Y1408" s="16">
        <v>1499866</v>
      </c>
      <c r="Z1408" s="16">
        <v>63903</v>
      </c>
      <c r="AA1408" s="16">
        <v>771</v>
      </c>
      <c r="AC1408" s="16">
        <v>53</v>
      </c>
      <c r="AD1408" s="16">
        <v>1503</v>
      </c>
      <c r="AE1408" s="16">
        <v>1498</v>
      </c>
      <c r="AF1408" s="16">
        <v>1421</v>
      </c>
      <c r="AG1408" s="16">
        <v>14594638</v>
      </c>
      <c r="AH1408" s="16">
        <v>1189404</v>
      </c>
      <c r="AI1408" s="16">
        <v>56621</v>
      </c>
      <c r="AJ1408" s="16">
        <v>762</v>
      </c>
      <c r="AL1408" s="16">
        <v>54</v>
      </c>
      <c r="AM1408" s="16">
        <v>1381</v>
      </c>
      <c r="AN1408" s="16">
        <v>1365</v>
      </c>
      <c r="AO1408" s="16">
        <v>1393</v>
      </c>
      <c r="AP1408" s="16">
        <v>13821109</v>
      </c>
      <c r="AQ1408" s="16">
        <v>718860</v>
      </c>
      <c r="AR1408" s="16">
        <v>30921</v>
      </c>
      <c r="AS1408" s="16">
        <v>771</v>
      </c>
      <c r="AU1408" s="16">
        <v>53</v>
      </c>
      <c r="AV1408" s="16">
        <v>1413</v>
      </c>
      <c r="AW1408" s="16">
        <v>56230286</v>
      </c>
      <c r="AX1408" s="16">
        <v>11916949</v>
      </c>
      <c r="AY1408" s="16">
        <v>556622</v>
      </c>
      <c r="AZ1408" s="16">
        <v>765</v>
      </c>
      <c r="BA1408" s="16">
        <v>39800</v>
      </c>
    </row>
    <row r="1409" spans="1:53">
      <c r="A1409" s="15" t="s">
        <v>1344</v>
      </c>
      <c r="B1409" s="15" t="s">
        <v>1345</v>
      </c>
      <c r="C1409" s="15" t="s">
        <v>1346</v>
      </c>
      <c r="D1409" s="15" t="s">
        <v>1347</v>
      </c>
      <c r="E1409" s="15" t="s">
        <v>1347</v>
      </c>
      <c r="F1409" s="15" t="s">
        <v>2059</v>
      </c>
      <c r="G1409" s="15" t="s">
        <v>2298</v>
      </c>
      <c r="H1409" s="15" t="s">
        <v>3716</v>
      </c>
      <c r="I1409" s="15" t="s">
        <v>1375</v>
      </c>
      <c r="J1409" s="15"/>
      <c r="K1409" s="16">
        <v>52</v>
      </c>
      <c r="L1409" s="16">
        <v>1369</v>
      </c>
      <c r="M1409" s="16">
        <v>1422</v>
      </c>
      <c r="N1409" s="16">
        <v>1438</v>
      </c>
      <c r="O1409" s="16">
        <v>13907076</v>
      </c>
      <c r="P1409" s="16">
        <v>8508819</v>
      </c>
      <c r="Q1409" s="16">
        <v>405177</v>
      </c>
      <c r="R1409" s="16">
        <v>759</v>
      </c>
      <c r="S1409" s="15"/>
      <c r="T1409" s="16">
        <v>53</v>
      </c>
      <c r="U1409" s="16">
        <v>1367</v>
      </c>
      <c r="V1409" s="16">
        <v>1371</v>
      </c>
      <c r="W1409" s="16">
        <v>1426</v>
      </c>
      <c r="X1409" s="16">
        <v>13907463</v>
      </c>
      <c r="Y1409" s="16">
        <v>1499866</v>
      </c>
      <c r="Z1409" s="16">
        <v>63903</v>
      </c>
      <c r="AA1409" s="16">
        <v>771</v>
      </c>
      <c r="AC1409" s="16">
        <v>53</v>
      </c>
      <c r="AD1409" s="16">
        <v>1503</v>
      </c>
      <c r="AE1409" s="16">
        <v>1498</v>
      </c>
      <c r="AF1409" s="16">
        <v>1421</v>
      </c>
      <c r="AG1409" s="16">
        <v>14594638</v>
      </c>
      <c r="AH1409" s="16">
        <v>1189404</v>
      </c>
      <c r="AI1409" s="16">
        <v>56621</v>
      </c>
      <c r="AJ1409" s="16">
        <v>762</v>
      </c>
      <c r="AL1409" s="16">
        <v>54</v>
      </c>
      <c r="AM1409" s="16">
        <v>1381</v>
      </c>
      <c r="AN1409" s="16">
        <v>1365</v>
      </c>
      <c r="AO1409" s="16">
        <v>1393</v>
      </c>
      <c r="AP1409" s="16">
        <v>13821109</v>
      </c>
      <c r="AQ1409" s="16">
        <v>718860</v>
      </c>
      <c r="AR1409" s="16">
        <v>30921</v>
      </c>
      <c r="AS1409" s="16">
        <v>771</v>
      </c>
      <c r="AU1409" s="16">
        <v>53</v>
      </c>
      <c r="AV1409" s="16">
        <v>1413</v>
      </c>
      <c r="AW1409" s="16">
        <v>56230286</v>
      </c>
      <c r="AX1409" s="16">
        <v>11916949</v>
      </c>
      <c r="AY1409" s="16">
        <v>556622</v>
      </c>
      <c r="AZ1409" s="16">
        <v>765</v>
      </c>
      <c r="BA1409" s="16">
        <v>39800</v>
      </c>
    </row>
    <row r="1410" spans="1:53">
      <c r="A1410" s="15" t="s">
        <v>1344</v>
      </c>
      <c r="B1410" s="15" t="s">
        <v>1345</v>
      </c>
      <c r="C1410" s="15" t="s">
        <v>1346</v>
      </c>
      <c r="D1410" s="15" t="s">
        <v>1347</v>
      </c>
      <c r="E1410" s="15" t="s">
        <v>1347</v>
      </c>
      <c r="F1410" s="15" t="s">
        <v>2059</v>
      </c>
      <c r="G1410" s="15" t="s">
        <v>2299</v>
      </c>
      <c r="H1410" s="15" t="s">
        <v>3716</v>
      </c>
      <c r="I1410" s="15" t="s">
        <v>1371</v>
      </c>
      <c r="J1410" s="15"/>
      <c r="K1410" s="16">
        <v>358</v>
      </c>
      <c r="L1410" s="16">
        <v>28015</v>
      </c>
      <c r="M1410" s="16">
        <v>28146</v>
      </c>
      <c r="N1410" s="16">
        <v>28560</v>
      </c>
      <c r="O1410" s="16">
        <v>249932605</v>
      </c>
      <c r="P1410" s="16">
        <v>148110959</v>
      </c>
      <c r="Q1410" s="16">
        <v>8020752</v>
      </c>
      <c r="R1410" s="16">
        <v>681</v>
      </c>
      <c r="S1410" s="15"/>
      <c r="T1410" s="16">
        <v>356</v>
      </c>
      <c r="U1410" s="16">
        <v>29772</v>
      </c>
      <c r="V1410" s="16">
        <v>30278</v>
      </c>
      <c r="W1410" s="16">
        <v>35354</v>
      </c>
      <c r="X1410" s="16">
        <v>268120198</v>
      </c>
      <c r="Y1410" s="16">
        <v>48417559</v>
      </c>
      <c r="Z1410" s="16">
        <v>2640985</v>
      </c>
      <c r="AA1410" s="16">
        <v>649</v>
      </c>
      <c r="AC1410" s="16">
        <v>352</v>
      </c>
      <c r="AD1410" s="16">
        <v>44161</v>
      </c>
      <c r="AE1410" s="16">
        <v>51263</v>
      </c>
      <c r="AF1410" s="16">
        <v>45426</v>
      </c>
      <c r="AG1410" s="16">
        <v>414446738</v>
      </c>
      <c r="AH1410" s="16">
        <v>107279841</v>
      </c>
      <c r="AI1410" s="16">
        <v>6264219</v>
      </c>
      <c r="AJ1410" s="16">
        <v>679</v>
      </c>
      <c r="AL1410" s="16">
        <v>346</v>
      </c>
      <c r="AM1410" s="16">
        <v>37155</v>
      </c>
      <c r="AN1410" s="16">
        <v>32015</v>
      </c>
      <c r="AO1410" s="16">
        <v>30249</v>
      </c>
      <c r="AP1410" s="16">
        <v>317288688</v>
      </c>
      <c r="AQ1410" s="16">
        <v>21848734</v>
      </c>
      <c r="AR1410" s="16">
        <v>1222006</v>
      </c>
      <c r="AS1410" s="16">
        <v>736</v>
      </c>
      <c r="AU1410" s="16">
        <v>353</v>
      </c>
      <c r="AV1410" s="16">
        <v>35033</v>
      </c>
      <c r="AW1410" s="16">
        <v>1249788229</v>
      </c>
      <c r="AX1410" s="16">
        <v>325657093</v>
      </c>
      <c r="AY1410" s="16">
        <v>18147962</v>
      </c>
      <c r="AZ1410" s="16">
        <v>686</v>
      </c>
      <c r="BA1410" s="16">
        <v>35675</v>
      </c>
    </row>
    <row r="1411" spans="1:53">
      <c r="A1411" s="15" t="s">
        <v>1344</v>
      </c>
      <c r="B1411" s="15" t="s">
        <v>1345</v>
      </c>
      <c r="C1411" s="15" t="s">
        <v>1346</v>
      </c>
      <c r="D1411" s="15" t="s">
        <v>1347</v>
      </c>
      <c r="E1411" s="15" t="s">
        <v>1347</v>
      </c>
      <c r="F1411" s="15" t="s">
        <v>2059</v>
      </c>
      <c r="G1411" s="15" t="s">
        <v>2300</v>
      </c>
      <c r="H1411" s="15" t="s">
        <v>3716</v>
      </c>
      <c r="I1411" s="15" t="s">
        <v>1373</v>
      </c>
      <c r="J1411" s="15"/>
      <c r="K1411" s="16">
        <v>105</v>
      </c>
      <c r="L1411" s="16">
        <v>11644</v>
      </c>
      <c r="M1411" s="16">
        <v>11904</v>
      </c>
      <c r="N1411" s="16">
        <v>12171</v>
      </c>
      <c r="O1411" s="16">
        <v>86669832</v>
      </c>
      <c r="P1411" s="16">
        <v>59869412</v>
      </c>
      <c r="Q1411" s="16">
        <v>3169727</v>
      </c>
      <c r="R1411" s="16">
        <v>560</v>
      </c>
      <c r="S1411" s="15"/>
      <c r="T1411" s="16">
        <v>103</v>
      </c>
      <c r="U1411" s="16">
        <v>12770</v>
      </c>
      <c r="V1411" s="16">
        <v>13161</v>
      </c>
      <c r="W1411" s="16">
        <v>13770</v>
      </c>
      <c r="X1411" s="16">
        <v>90994654</v>
      </c>
      <c r="Y1411" s="16">
        <v>24501842</v>
      </c>
      <c r="Z1411" s="16">
        <v>1299033</v>
      </c>
      <c r="AA1411" s="16">
        <v>529</v>
      </c>
      <c r="AC1411" s="16">
        <v>104</v>
      </c>
      <c r="AD1411" s="16">
        <v>14377</v>
      </c>
      <c r="AE1411" s="16">
        <v>15036</v>
      </c>
      <c r="AF1411" s="16">
        <v>14851</v>
      </c>
      <c r="AG1411" s="16">
        <v>114478013</v>
      </c>
      <c r="AH1411" s="16">
        <v>19199763</v>
      </c>
      <c r="AI1411" s="16">
        <v>1090082</v>
      </c>
      <c r="AJ1411" s="16">
        <v>597</v>
      </c>
      <c r="AL1411" s="16">
        <v>101</v>
      </c>
      <c r="AM1411" s="16">
        <v>14043</v>
      </c>
      <c r="AN1411" s="16">
        <v>13633</v>
      </c>
      <c r="AO1411" s="16">
        <v>12754</v>
      </c>
      <c r="AP1411" s="16">
        <v>111248611</v>
      </c>
      <c r="AQ1411" s="16">
        <v>8614919</v>
      </c>
      <c r="AR1411" s="16">
        <v>466198</v>
      </c>
      <c r="AS1411" s="16">
        <v>635</v>
      </c>
      <c r="AU1411" s="16">
        <v>103</v>
      </c>
      <c r="AV1411" s="16">
        <v>13343</v>
      </c>
      <c r="AW1411" s="16">
        <v>403391110</v>
      </c>
      <c r="AX1411" s="16">
        <v>112185936</v>
      </c>
      <c r="AY1411" s="16">
        <v>6025040</v>
      </c>
      <c r="AZ1411" s="16">
        <v>581</v>
      </c>
      <c r="BA1411" s="16">
        <v>30233</v>
      </c>
    </row>
    <row r="1412" spans="1:53">
      <c r="A1412" s="15" t="s">
        <v>1344</v>
      </c>
      <c r="B1412" s="15" t="s">
        <v>1345</v>
      </c>
      <c r="C1412" s="15" t="s">
        <v>1346</v>
      </c>
      <c r="D1412" s="15" t="s">
        <v>1347</v>
      </c>
      <c r="E1412" s="15" t="s">
        <v>1347</v>
      </c>
      <c r="F1412" s="15" t="s">
        <v>2059</v>
      </c>
      <c r="G1412" s="15" t="s">
        <v>2301</v>
      </c>
      <c r="H1412" s="15" t="s">
        <v>3716</v>
      </c>
      <c r="I1412" s="15" t="s">
        <v>1375</v>
      </c>
      <c r="J1412" s="15"/>
      <c r="K1412" s="16">
        <v>43</v>
      </c>
      <c r="L1412" s="16">
        <v>4278</v>
      </c>
      <c r="M1412" s="16">
        <v>4352</v>
      </c>
      <c r="N1412" s="16">
        <v>4630</v>
      </c>
      <c r="O1412" s="16">
        <v>34253755</v>
      </c>
      <c r="P1412" s="16">
        <v>20989799</v>
      </c>
      <c r="Q1412" s="16">
        <v>1216080</v>
      </c>
      <c r="R1412" s="16">
        <v>596</v>
      </c>
      <c r="S1412" s="15"/>
      <c r="T1412" s="16">
        <v>43</v>
      </c>
      <c r="U1412" s="16">
        <v>4996</v>
      </c>
      <c r="V1412" s="16">
        <v>5409</v>
      </c>
      <c r="W1412" s="16">
        <v>5891</v>
      </c>
      <c r="X1412" s="16">
        <v>37861088</v>
      </c>
      <c r="Y1412" s="16">
        <v>10527771</v>
      </c>
      <c r="Z1412" s="16">
        <v>624352</v>
      </c>
      <c r="AA1412" s="16">
        <v>536</v>
      </c>
      <c r="AC1412" s="16">
        <v>44</v>
      </c>
      <c r="AD1412" s="16">
        <v>6505</v>
      </c>
      <c r="AE1412" s="16">
        <v>6853</v>
      </c>
      <c r="AF1412" s="16">
        <v>6635</v>
      </c>
      <c r="AG1412" s="16">
        <v>48077193</v>
      </c>
      <c r="AH1412" s="16">
        <v>12842437</v>
      </c>
      <c r="AI1412" s="16">
        <v>774421</v>
      </c>
      <c r="AJ1412" s="16">
        <v>555</v>
      </c>
      <c r="AL1412" s="16">
        <v>42</v>
      </c>
      <c r="AM1412" s="16">
        <v>5834</v>
      </c>
      <c r="AN1412" s="16">
        <v>5380</v>
      </c>
      <c r="AO1412" s="16">
        <v>4448</v>
      </c>
      <c r="AP1412" s="16">
        <v>40329011</v>
      </c>
      <c r="AQ1412" s="16">
        <v>3541814</v>
      </c>
      <c r="AR1412" s="16">
        <v>209434</v>
      </c>
      <c r="AS1412" s="16">
        <v>594</v>
      </c>
      <c r="AU1412" s="16">
        <v>43</v>
      </c>
      <c r="AV1412" s="16">
        <v>5434</v>
      </c>
      <c r="AW1412" s="16">
        <v>160521047</v>
      </c>
      <c r="AX1412" s="16">
        <v>47901821</v>
      </c>
      <c r="AY1412" s="16">
        <v>2824287</v>
      </c>
      <c r="AZ1412" s="16">
        <v>568</v>
      </c>
      <c r="BA1412" s="16">
        <v>29539</v>
      </c>
    </row>
    <row r="1413" spans="1:53">
      <c r="A1413" s="15" t="s">
        <v>1344</v>
      </c>
      <c r="B1413" s="15" t="s">
        <v>1345</v>
      </c>
      <c r="C1413" s="15" t="s">
        <v>1346</v>
      </c>
      <c r="D1413" s="15" t="s">
        <v>1347</v>
      </c>
      <c r="E1413" s="15" t="s">
        <v>1347</v>
      </c>
      <c r="F1413" s="15" t="s">
        <v>2059</v>
      </c>
      <c r="G1413" s="15" t="s">
        <v>2302</v>
      </c>
      <c r="H1413" s="15" t="s">
        <v>3716</v>
      </c>
      <c r="I1413" s="15" t="s">
        <v>1375</v>
      </c>
      <c r="J1413" s="15"/>
      <c r="K1413" s="16">
        <v>62</v>
      </c>
      <c r="L1413" s="16">
        <v>7366</v>
      </c>
      <c r="M1413" s="16">
        <v>7552</v>
      </c>
      <c r="N1413" s="16">
        <v>7541</v>
      </c>
      <c r="O1413" s="16">
        <v>52416077</v>
      </c>
      <c r="P1413" s="16">
        <v>38879613</v>
      </c>
      <c r="Q1413" s="16">
        <v>1953647</v>
      </c>
      <c r="R1413" s="16">
        <v>539</v>
      </c>
      <c r="S1413" s="15"/>
      <c r="T1413" s="16">
        <v>60</v>
      </c>
      <c r="U1413" s="16">
        <v>7774</v>
      </c>
      <c r="V1413" s="16">
        <v>7752</v>
      </c>
      <c r="W1413" s="16">
        <v>7879</v>
      </c>
      <c r="X1413" s="16">
        <v>53133566</v>
      </c>
      <c r="Y1413" s="16">
        <v>13974071</v>
      </c>
      <c r="Z1413" s="16">
        <v>674681</v>
      </c>
      <c r="AA1413" s="16">
        <v>524</v>
      </c>
      <c r="AC1413" s="16">
        <v>60</v>
      </c>
      <c r="AD1413" s="16">
        <v>7872</v>
      </c>
      <c r="AE1413" s="16">
        <v>8183</v>
      </c>
      <c r="AF1413" s="16">
        <v>8216</v>
      </c>
      <c r="AG1413" s="16">
        <v>66400820</v>
      </c>
      <c r="AH1413" s="16">
        <v>6357326</v>
      </c>
      <c r="AI1413" s="16">
        <v>315661</v>
      </c>
      <c r="AJ1413" s="16">
        <v>631</v>
      </c>
      <c r="AL1413" s="16">
        <v>59</v>
      </c>
      <c r="AM1413" s="16">
        <v>8209</v>
      </c>
      <c r="AN1413" s="16">
        <v>8253</v>
      </c>
      <c r="AO1413" s="16">
        <v>8306</v>
      </c>
      <c r="AP1413" s="16">
        <v>70919600</v>
      </c>
      <c r="AQ1413" s="16">
        <v>5073105</v>
      </c>
      <c r="AR1413" s="16">
        <v>256764</v>
      </c>
      <c r="AS1413" s="16">
        <v>661</v>
      </c>
      <c r="AU1413" s="16">
        <v>60</v>
      </c>
      <c r="AV1413" s="16">
        <v>7909</v>
      </c>
      <c r="AW1413" s="16">
        <v>242870063</v>
      </c>
      <c r="AX1413" s="16">
        <v>64284115</v>
      </c>
      <c r="AY1413" s="16">
        <v>3200753</v>
      </c>
      <c r="AZ1413" s="16">
        <v>591</v>
      </c>
      <c r="BA1413" s="16">
        <v>30710</v>
      </c>
    </row>
    <row r="1414" spans="1:53">
      <c r="A1414" s="15" t="s">
        <v>1344</v>
      </c>
      <c r="B1414" s="15" t="s">
        <v>1345</v>
      </c>
      <c r="C1414" s="15" t="s">
        <v>1346</v>
      </c>
      <c r="D1414" s="15" t="s">
        <v>1347</v>
      </c>
      <c r="E1414" s="15" t="s">
        <v>1347</v>
      </c>
      <c r="F1414" s="15" t="s">
        <v>2059</v>
      </c>
      <c r="G1414" s="15" t="s">
        <v>2303</v>
      </c>
      <c r="H1414" s="15" t="s">
        <v>3716</v>
      </c>
      <c r="I1414" s="15" t="s">
        <v>1373</v>
      </c>
      <c r="J1414" s="15"/>
      <c r="K1414" s="16">
        <v>253</v>
      </c>
      <c r="L1414" s="16">
        <v>16371</v>
      </c>
      <c r="M1414" s="16">
        <v>16242</v>
      </c>
      <c r="N1414" s="16">
        <v>16389</v>
      </c>
      <c r="O1414" s="16">
        <v>163262773</v>
      </c>
      <c r="P1414" s="16">
        <v>88241547</v>
      </c>
      <c r="Q1414" s="16">
        <v>4851025</v>
      </c>
      <c r="R1414" s="16">
        <v>769</v>
      </c>
      <c r="S1414" s="15"/>
      <c r="T1414" s="16">
        <v>253</v>
      </c>
      <c r="U1414" s="16">
        <v>17002</v>
      </c>
      <c r="V1414" s="16">
        <v>17117</v>
      </c>
      <c r="W1414" s="16">
        <v>21584</v>
      </c>
      <c r="X1414" s="16">
        <v>177125544</v>
      </c>
      <c r="Y1414" s="16">
        <v>23915717</v>
      </c>
      <c r="Z1414" s="16">
        <v>1341952</v>
      </c>
      <c r="AA1414" s="16">
        <v>734</v>
      </c>
      <c r="AC1414" s="16">
        <v>248</v>
      </c>
      <c r="AD1414" s="16">
        <v>29784</v>
      </c>
      <c r="AE1414" s="16">
        <v>36227</v>
      </c>
      <c r="AF1414" s="16">
        <v>30575</v>
      </c>
      <c r="AG1414" s="16">
        <v>299968725</v>
      </c>
      <c r="AH1414" s="16">
        <v>88080078</v>
      </c>
      <c r="AI1414" s="16">
        <v>5174137</v>
      </c>
      <c r="AJ1414" s="16">
        <v>717</v>
      </c>
      <c r="AL1414" s="16">
        <v>245</v>
      </c>
      <c r="AM1414" s="16">
        <v>23112</v>
      </c>
      <c r="AN1414" s="16">
        <v>18382</v>
      </c>
      <c r="AO1414" s="16">
        <v>17495</v>
      </c>
      <c r="AP1414" s="16">
        <v>206040077</v>
      </c>
      <c r="AQ1414" s="16">
        <v>13233815</v>
      </c>
      <c r="AR1414" s="16">
        <v>755808</v>
      </c>
      <c r="AS1414" s="16">
        <v>806</v>
      </c>
      <c r="AU1414" s="16">
        <v>250</v>
      </c>
      <c r="AV1414" s="16">
        <v>21690</v>
      </c>
      <c r="AW1414" s="16">
        <v>846397119</v>
      </c>
      <c r="AX1414" s="16">
        <v>213471157</v>
      </c>
      <c r="AY1414" s="16">
        <v>12122922</v>
      </c>
      <c r="AZ1414" s="16">
        <v>750</v>
      </c>
      <c r="BA1414" s="16">
        <v>39022</v>
      </c>
    </row>
    <row r="1415" spans="1:53">
      <c r="A1415" s="15" t="s">
        <v>1344</v>
      </c>
      <c r="B1415" s="15" t="s">
        <v>1345</v>
      </c>
      <c r="C1415" s="15" t="s">
        <v>1346</v>
      </c>
      <c r="D1415" s="15" t="s">
        <v>1347</v>
      </c>
      <c r="E1415" s="15" t="s">
        <v>1347</v>
      </c>
      <c r="F1415" s="15" t="s">
        <v>2059</v>
      </c>
      <c r="G1415" s="15" t="s">
        <v>2304</v>
      </c>
      <c r="H1415" s="15" t="s">
        <v>3716</v>
      </c>
      <c r="I1415" s="15" t="s">
        <v>1375</v>
      </c>
      <c r="J1415" s="15"/>
      <c r="K1415" s="16">
        <v>160</v>
      </c>
      <c r="L1415" s="16">
        <v>10927</v>
      </c>
      <c r="M1415" s="16">
        <v>10999</v>
      </c>
      <c r="N1415" s="16">
        <v>11186</v>
      </c>
      <c r="O1415" s="16">
        <v>114357359</v>
      </c>
      <c r="P1415" s="16">
        <v>58679688</v>
      </c>
      <c r="Q1415" s="16">
        <v>3207368</v>
      </c>
      <c r="R1415" s="16">
        <v>797</v>
      </c>
      <c r="S1415" s="15"/>
      <c r="T1415" s="16">
        <v>159</v>
      </c>
      <c r="U1415" s="16">
        <v>11547</v>
      </c>
      <c r="V1415" s="16">
        <v>11626</v>
      </c>
      <c r="W1415" s="16">
        <v>15290</v>
      </c>
      <c r="X1415" s="16">
        <v>125314787</v>
      </c>
      <c r="Y1415" s="16">
        <v>16326432</v>
      </c>
      <c r="Z1415" s="16">
        <v>900689</v>
      </c>
      <c r="AA1415" s="16">
        <v>752</v>
      </c>
      <c r="AC1415" s="16">
        <v>156</v>
      </c>
      <c r="AD1415" s="16">
        <v>22777</v>
      </c>
      <c r="AE1415" s="16">
        <v>28345</v>
      </c>
      <c r="AF1415" s="16">
        <v>22680</v>
      </c>
      <c r="AG1415" s="16">
        <v>228766832</v>
      </c>
      <c r="AH1415" s="16">
        <v>77511843</v>
      </c>
      <c r="AI1415" s="16">
        <v>4695699</v>
      </c>
      <c r="AJ1415" s="16">
        <v>715</v>
      </c>
      <c r="AL1415" s="16">
        <v>155</v>
      </c>
      <c r="AM1415" s="16">
        <v>16028</v>
      </c>
      <c r="AN1415" s="16">
        <v>12149</v>
      </c>
      <c r="AO1415" s="16">
        <v>11608</v>
      </c>
      <c r="AP1415" s="16">
        <v>136028103</v>
      </c>
      <c r="AQ1415" s="16">
        <v>9211185</v>
      </c>
      <c r="AR1415" s="16">
        <v>521285</v>
      </c>
      <c r="AS1415" s="16">
        <v>789</v>
      </c>
      <c r="AU1415" s="16">
        <v>158</v>
      </c>
      <c r="AV1415" s="16">
        <v>15430</v>
      </c>
      <c r="AW1415" s="16">
        <v>604467081</v>
      </c>
      <c r="AX1415" s="16">
        <v>161729148</v>
      </c>
      <c r="AY1415" s="16">
        <v>9325041</v>
      </c>
      <c r="AZ1415" s="16">
        <v>753</v>
      </c>
      <c r="BA1415" s="16">
        <v>39174</v>
      </c>
    </row>
    <row r="1416" spans="1:53">
      <c r="A1416" s="15" t="s">
        <v>1344</v>
      </c>
      <c r="B1416" s="15" t="s">
        <v>1345</v>
      </c>
      <c r="C1416" s="15" t="s">
        <v>1346</v>
      </c>
      <c r="D1416" s="15" t="s">
        <v>1347</v>
      </c>
      <c r="E1416" s="15" t="s">
        <v>1347</v>
      </c>
      <c r="F1416" s="15" t="s">
        <v>2059</v>
      </c>
      <c r="G1416" s="15" t="s">
        <v>2305</v>
      </c>
      <c r="H1416" s="15" t="s">
        <v>3716</v>
      </c>
      <c r="I1416" s="15" t="s">
        <v>1375</v>
      </c>
      <c r="J1416" s="15"/>
      <c r="K1416" s="16">
        <v>14</v>
      </c>
      <c r="L1416" s="16">
        <v>1331</v>
      </c>
      <c r="M1416" s="16">
        <v>1254</v>
      </c>
      <c r="N1416" s="16">
        <v>1248</v>
      </c>
      <c r="O1416" s="16">
        <v>15576845</v>
      </c>
      <c r="P1416" s="16">
        <v>8004570</v>
      </c>
      <c r="Q1416" s="16">
        <v>425530</v>
      </c>
      <c r="R1416" s="16">
        <v>938</v>
      </c>
      <c r="S1416" s="15"/>
      <c r="T1416" s="16">
        <v>14</v>
      </c>
      <c r="U1416" s="16">
        <v>1199</v>
      </c>
      <c r="V1416" s="16">
        <v>1219</v>
      </c>
      <c r="W1416" s="16">
        <v>1252</v>
      </c>
      <c r="X1416" s="16">
        <v>15377536</v>
      </c>
      <c r="Y1416" s="16">
        <v>972859</v>
      </c>
      <c r="Z1416" s="16">
        <v>54069</v>
      </c>
      <c r="AA1416" s="16">
        <v>967</v>
      </c>
      <c r="AC1416" s="16">
        <v>14</v>
      </c>
      <c r="AD1416" s="16">
        <v>1513</v>
      </c>
      <c r="AE1416" s="16">
        <v>1609</v>
      </c>
      <c r="AF1416" s="16">
        <v>1647</v>
      </c>
      <c r="AG1416" s="16">
        <v>19028926</v>
      </c>
      <c r="AH1416" s="16">
        <v>2576559</v>
      </c>
      <c r="AI1416" s="16">
        <v>11955</v>
      </c>
      <c r="AJ1416" s="16">
        <v>921</v>
      </c>
      <c r="AL1416" s="16">
        <v>13</v>
      </c>
      <c r="AM1416" s="16">
        <v>1217</v>
      </c>
      <c r="AN1416" s="16">
        <v>1081</v>
      </c>
      <c r="AO1416" s="16">
        <v>927</v>
      </c>
      <c r="AP1416" s="16">
        <v>17962827</v>
      </c>
      <c r="AQ1416" s="16">
        <v>377332</v>
      </c>
      <c r="AR1416" s="16">
        <v>21916</v>
      </c>
      <c r="AS1416" s="16">
        <v>1285</v>
      </c>
      <c r="AU1416" s="16">
        <v>14</v>
      </c>
      <c r="AV1416" s="16">
        <v>1291</v>
      </c>
      <c r="AW1416" s="16">
        <v>67946134</v>
      </c>
      <c r="AX1416" s="16">
        <v>11931320</v>
      </c>
      <c r="AY1416" s="16">
        <v>513470</v>
      </c>
      <c r="AZ1416" s="16">
        <v>1012</v>
      </c>
      <c r="BA1416" s="16">
        <v>52614</v>
      </c>
    </row>
    <row r="1417" spans="1:53">
      <c r="A1417" s="15" t="s">
        <v>1344</v>
      </c>
      <c r="B1417" s="15" t="s">
        <v>1345</v>
      </c>
      <c r="C1417" s="15" t="s">
        <v>1346</v>
      </c>
      <c r="D1417" s="15" t="s">
        <v>1347</v>
      </c>
      <c r="E1417" s="15" t="s">
        <v>1347</v>
      </c>
      <c r="F1417" s="15" t="s">
        <v>2059</v>
      </c>
      <c r="G1417" s="15" t="s">
        <v>2306</v>
      </c>
      <c r="H1417" s="15" t="s">
        <v>3716</v>
      </c>
      <c r="I1417" s="15" t="s">
        <v>1375</v>
      </c>
      <c r="J1417" s="15"/>
      <c r="K1417" s="16">
        <v>79</v>
      </c>
      <c r="L1417" s="16">
        <v>4113</v>
      </c>
      <c r="M1417" s="16">
        <v>3989</v>
      </c>
      <c r="N1417" s="16">
        <v>3955</v>
      </c>
      <c r="O1417" s="16">
        <v>33328569</v>
      </c>
      <c r="P1417" s="16">
        <v>21557289</v>
      </c>
      <c r="Q1417" s="16">
        <v>1218127</v>
      </c>
      <c r="R1417" s="16">
        <v>638</v>
      </c>
      <c r="S1417" s="15"/>
      <c r="T1417" s="16">
        <v>80</v>
      </c>
      <c r="U1417" s="16">
        <v>4256</v>
      </c>
      <c r="V1417" s="16">
        <v>4272</v>
      </c>
      <c r="W1417" s="16">
        <v>5042</v>
      </c>
      <c r="X1417" s="16">
        <v>36433221</v>
      </c>
      <c r="Y1417" s="16">
        <v>6616426</v>
      </c>
      <c r="Z1417" s="16">
        <v>387194</v>
      </c>
      <c r="AA1417" s="16">
        <v>620</v>
      </c>
      <c r="AC1417" s="16">
        <v>78</v>
      </c>
      <c r="AD1417" s="16">
        <v>5494</v>
      </c>
      <c r="AE1417" s="16">
        <v>6273</v>
      </c>
      <c r="AF1417" s="16">
        <v>6248</v>
      </c>
      <c r="AG1417" s="16">
        <v>52172967</v>
      </c>
      <c r="AH1417" s="16">
        <v>7991676</v>
      </c>
      <c r="AI1417" s="16">
        <v>466483</v>
      </c>
      <c r="AJ1417" s="16">
        <v>668</v>
      </c>
      <c r="AL1417" s="16">
        <v>77</v>
      </c>
      <c r="AM1417" s="16">
        <v>5867</v>
      </c>
      <c r="AN1417" s="16">
        <v>5152</v>
      </c>
      <c r="AO1417" s="16">
        <v>4960</v>
      </c>
      <c r="AP1417" s="16">
        <v>52049147</v>
      </c>
      <c r="AQ1417" s="16">
        <v>3645298</v>
      </c>
      <c r="AR1417" s="16">
        <v>212607</v>
      </c>
      <c r="AS1417" s="16">
        <v>752</v>
      </c>
      <c r="AU1417" s="16">
        <v>79</v>
      </c>
      <c r="AV1417" s="16">
        <v>4968</v>
      </c>
      <c r="AW1417" s="16">
        <v>173983904</v>
      </c>
      <c r="AX1417" s="16">
        <v>39810689</v>
      </c>
      <c r="AY1417" s="16">
        <v>2284411</v>
      </c>
      <c r="AZ1417" s="16">
        <v>673</v>
      </c>
      <c r="BA1417" s="16">
        <v>35018</v>
      </c>
    </row>
    <row r="1418" spans="1:53">
      <c r="A1418" s="15" t="s">
        <v>1344</v>
      </c>
      <c r="B1418" s="15" t="s">
        <v>1345</v>
      </c>
      <c r="C1418" s="15" t="s">
        <v>1346</v>
      </c>
      <c r="D1418" s="15" t="s">
        <v>1347</v>
      </c>
      <c r="E1418" s="15" t="s">
        <v>1347</v>
      </c>
      <c r="F1418" s="15" t="s">
        <v>2059</v>
      </c>
      <c r="G1418" s="15" t="s">
        <v>2307</v>
      </c>
      <c r="H1418" s="15" t="s">
        <v>3716</v>
      </c>
      <c r="I1418" s="15" t="s">
        <v>1371</v>
      </c>
      <c r="J1418" s="15"/>
      <c r="K1418" s="16">
        <v>199</v>
      </c>
      <c r="L1418" s="16">
        <v>16268</v>
      </c>
      <c r="M1418" s="16">
        <v>16386</v>
      </c>
      <c r="N1418" s="16">
        <v>16481</v>
      </c>
      <c r="O1418" s="16">
        <v>229663036</v>
      </c>
      <c r="P1418" s="16">
        <v>102591597</v>
      </c>
      <c r="Q1418" s="16">
        <v>4661395</v>
      </c>
      <c r="R1418" s="16">
        <v>1079</v>
      </c>
      <c r="S1418" s="15"/>
      <c r="T1418" s="16">
        <v>197</v>
      </c>
      <c r="U1418" s="16">
        <v>16530</v>
      </c>
      <c r="V1418" s="16">
        <v>16541</v>
      </c>
      <c r="W1418" s="16">
        <v>16584</v>
      </c>
      <c r="X1418" s="16">
        <v>201262097</v>
      </c>
      <c r="Y1418" s="16">
        <v>13440026</v>
      </c>
      <c r="Z1418" s="16">
        <v>604514</v>
      </c>
      <c r="AA1418" s="16">
        <v>935</v>
      </c>
      <c r="AC1418" s="16">
        <v>198</v>
      </c>
      <c r="AD1418" s="16">
        <v>16676</v>
      </c>
      <c r="AE1418" s="16">
        <v>16785</v>
      </c>
      <c r="AF1418" s="16">
        <v>16826</v>
      </c>
      <c r="AG1418" s="16">
        <v>225682349</v>
      </c>
      <c r="AH1418" s="16">
        <v>9841893</v>
      </c>
      <c r="AI1418" s="16">
        <v>440633</v>
      </c>
      <c r="AJ1418" s="16">
        <v>1036</v>
      </c>
      <c r="AL1418" s="16">
        <v>198</v>
      </c>
      <c r="AM1418" s="16">
        <v>16668</v>
      </c>
      <c r="AN1418" s="16">
        <v>16598</v>
      </c>
      <c r="AO1418" s="16">
        <v>16578</v>
      </c>
      <c r="AP1418" s="16">
        <v>220245644</v>
      </c>
      <c r="AQ1418" s="16">
        <v>7543423</v>
      </c>
      <c r="AR1418" s="16">
        <v>337922</v>
      </c>
      <c r="AS1418" s="16">
        <v>1020</v>
      </c>
      <c r="AU1418" s="16">
        <v>198</v>
      </c>
      <c r="AV1418" s="16">
        <v>16577</v>
      </c>
      <c r="AW1418" s="16">
        <v>876853126</v>
      </c>
      <c r="AX1418" s="16">
        <v>133416939</v>
      </c>
      <c r="AY1418" s="16">
        <v>6044464</v>
      </c>
      <c r="AZ1418" s="16">
        <v>1017</v>
      </c>
      <c r="BA1418" s="16">
        <v>52897</v>
      </c>
    </row>
    <row r="1419" spans="1:53">
      <c r="A1419" s="15" t="s">
        <v>1344</v>
      </c>
      <c r="B1419" s="15" t="s">
        <v>1345</v>
      </c>
      <c r="C1419" s="15" t="s">
        <v>1346</v>
      </c>
      <c r="D1419" s="15" t="s">
        <v>1347</v>
      </c>
      <c r="E1419" s="15" t="s">
        <v>1347</v>
      </c>
      <c r="F1419" s="15" t="s">
        <v>2059</v>
      </c>
      <c r="G1419" s="15" t="s">
        <v>2308</v>
      </c>
      <c r="H1419" s="15" t="s">
        <v>3716</v>
      </c>
      <c r="I1419" s="15" t="s">
        <v>1373</v>
      </c>
      <c r="J1419" s="15"/>
      <c r="K1419" s="16">
        <v>135</v>
      </c>
      <c r="L1419" s="16">
        <v>14156</v>
      </c>
      <c r="M1419" s="16">
        <v>14137</v>
      </c>
      <c r="N1419" s="16">
        <v>14115</v>
      </c>
      <c r="O1419" s="16">
        <v>204648402</v>
      </c>
      <c r="P1419" s="16">
        <v>90953108</v>
      </c>
      <c r="Q1419" s="16">
        <v>4097494</v>
      </c>
      <c r="R1419" s="16">
        <v>1114</v>
      </c>
      <c r="S1419" s="15"/>
      <c r="T1419" s="16">
        <v>136</v>
      </c>
      <c r="U1419" s="16">
        <v>14233</v>
      </c>
      <c r="V1419" s="16">
        <v>14213</v>
      </c>
      <c r="W1419" s="16">
        <v>14253</v>
      </c>
      <c r="X1419" s="16">
        <v>176183113</v>
      </c>
      <c r="Y1419" s="16">
        <v>10052861</v>
      </c>
      <c r="Z1419" s="16">
        <v>450373</v>
      </c>
      <c r="AA1419" s="16">
        <v>952</v>
      </c>
      <c r="AC1419" s="16">
        <v>137</v>
      </c>
      <c r="AD1419" s="16">
        <v>14250</v>
      </c>
      <c r="AE1419" s="16">
        <v>14325</v>
      </c>
      <c r="AF1419" s="16">
        <v>14359</v>
      </c>
      <c r="AG1419" s="16">
        <v>197848697</v>
      </c>
      <c r="AH1419" s="16">
        <v>7516471</v>
      </c>
      <c r="AI1419" s="16">
        <v>329462</v>
      </c>
      <c r="AJ1419" s="16">
        <v>1063</v>
      </c>
      <c r="AL1419" s="16">
        <v>136</v>
      </c>
      <c r="AM1419" s="16">
        <v>14268</v>
      </c>
      <c r="AN1419" s="16">
        <v>14306</v>
      </c>
      <c r="AO1419" s="16">
        <v>14376</v>
      </c>
      <c r="AP1419" s="16">
        <v>198239766</v>
      </c>
      <c r="AQ1419" s="16">
        <v>6228975</v>
      </c>
      <c r="AR1419" s="16">
        <v>275224</v>
      </c>
      <c r="AS1419" s="16">
        <v>1065</v>
      </c>
      <c r="AU1419" s="16">
        <v>136</v>
      </c>
      <c r="AV1419" s="16">
        <v>14249</v>
      </c>
      <c r="AW1419" s="16">
        <v>776919978</v>
      </c>
      <c r="AX1419" s="16">
        <v>114751415</v>
      </c>
      <c r="AY1419" s="16">
        <v>5152553</v>
      </c>
      <c r="AZ1419" s="16">
        <v>1049</v>
      </c>
      <c r="BA1419" s="16">
        <v>54524</v>
      </c>
    </row>
    <row r="1420" spans="1:53">
      <c r="A1420" s="15" t="s">
        <v>1344</v>
      </c>
      <c r="B1420" s="15" t="s">
        <v>1345</v>
      </c>
      <c r="C1420" s="15" t="s">
        <v>1346</v>
      </c>
      <c r="D1420" s="15" t="s">
        <v>1347</v>
      </c>
      <c r="E1420" s="15" t="s">
        <v>1347</v>
      </c>
      <c r="F1420" s="15" t="s">
        <v>2059</v>
      </c>
      <c r="G1420" s="15" t="s">
        <v>2309</v>
      </c>
      <c r="H1420" s="15" t="s">
        <v>3716</v>
      </c>
      <c r="I1420" s="15" t="s">
        <v>1375</v>
      </c>
      <c r="J1420" s="15"/>
      <c r="K1420" s="16">
        <v>50</v>
      </c>
      <c r="L1420" s="16">
        <v>7857</v>
      </c>
      <c r="M1420" s="16">
        <v>7778</v>
      </c>
      <c r="N1420" s="16">
        <v>7767</v>
      </c>
      <c r="O1420" s="16">
        <v>134780384</v>
      </c>
      <c r="P1420" s="16">
        <v>51577153</v>
      </c>
      <c r="Q1420" s="16">
        <v>2302403</v>
      </c>
      <c r="R1420" s="16">
        <v>1329</v>
      </c>
      <c r="S1420" s="15"/>
      <c r="T1420" s="16">
        <v>51</v>
      </c>
      <c r="U1420" s="16">
        <v>7832</v>
      </c>
      <c r="V1420" s="16">
        <v>7786</v>
      </c>
      <c r="W1420" s="16">
        <v>7795</v>
      </c>
      <c r="X1420" s="16">
        <v>106571699</v>
      </c>
      <c r="Y1420" s="16">
        <v>3437935</v>
      </c>
      <c r="Z1420" s="16">
        <v>139099</v>
      </c>
      <c r="AA1420" s="16">
        <v>1050</v>
      </c>
      <c r="AC1420" s="16">
        <v>51</v>
      </c>
      <c r="AD1420" s="16">
        <v>7890</v>
      </c>
      <c r="AE1420" s="16">
        <v>7868</v>
      </c>
      <c r="AF1420" s="16">
        <v>7903</v>
      </c>
      <c r="AG1420" s="16">
        <v>121288489</v>
      </c>
      <c r="AH1420" s="16">
        <v>3426661</v>
      </c>
      <c r="AI1420" s="16">
        <v>144248</v>
      </c>
      <c r="AJ1420" s="16">
        <v>1183</v>
      </c>
      <c r="AL1420" s="16">
        <v>52</v>
      </c>
      <c r="AM1420" s="16">
        <v>7933</v>
      </c>
      <c r="AN1420" s="16">
        <v>7930</v>
      </c>
      <c r="AO1420" s="16">
        <v>7942</v>
      </c>
      <c r="AP1420" s="16">
        <v>123812034</v>
      </c>
      <c r="AQ1420" s="16">
        <v>2839077</v>
      </c>
      <c r="AR1420" s="16">
        <v>117638</v>
      </c>
      <c r="AS1420" s="16">
        <v>1200</v>
      </c>
      <c r="AU1420" s="16">
        <v>51</v>
      </c>
      <c r="AV1420" s="16">
        <v>7857</v>
      </c>
      <c r="AW1420" s="16">
        <v>486452606</v>
      </c>
      <c r="AX1420" s="16">
        <v>61280826</v>
      </c>
      <c r="AY1420" s="16">
        <v>2703388</v>
      </c>
      <c r="AZ1420" s="16">
        <v>1191</v>
      </c>
      <c r="BA1420" s="16">
        <v>61915</v>
      </c>
    </row>
    <row r="1421" spans="1:53">
      <c r="A1421" s="15" t="s">
        <v>1344</v>
      </c>
      <c r="B1421" s="15" t="s">
        <v>1345</v>
      </c>
      <c r="C1421" s="15" t="s">
        <v>1346</v>
      </c>
      <c r="D1421" s="15" t="s">
        <v>1347</v>
      </c>
      <c r="E1421" s="15" t="s">
        <v>1347</v>
      </c>
      <c r="F1421" s="15" t="s">
        <v>2059</v>
      </c>
      <c r="G1421" s="15" t="s">
        <v>2310</v>
      </c>
      <c r="H1421" s="15" t="s">
        <v>3716</v>
      </c>
      <c r="I1421" s="15" t="s">
        <v>1375</v>
      </c>
      <c r="J1421" s="15"/>
      <c r="K1421" s="16">
        <v>4</v>
      </c>
      <c r="L1421" s="16">
        <v>22</v>
      </c>
      <c r="M1421" s="16">
        <v>19</v>
      </c>
      <c r="N1421" s="16">
        <v>18</v>
      </c>
      <c r="O1421" s="16">
        <v>50402</v>
      </c>
      <c r="P1421" s="16">
        <v>44002</v>
      </c>
      <c r="Q1421" s="16">
        <v>1495</v>
      </c>
      <c r="R1421" s="16">
        <v>197</v>
      </c>
      <c r="S1421" s="15"/>
      <c r="T1421" s="16">
        <v>4</v>
      </c>
      <c r="U1421" s="16">
        <v>18</v>
      </c>
      <c r="V1421" s="16">
        <v>19</v>
      </c>
      <c r="W1421" s="16">
        <v>18</v>
      </c>
      <c r="X1421" s="16">
        <v>53674</v>
      </c>
      <c r="Y1421" s="16">
        <v>38914</v>
      </c>
      <c r="Z1421" s="16">
        <v>1322</v>
      </c>
      <c r="AA1421" s="16">
        <v>225</v>
      </c>
      <c r="AC1421" s="16">
        <v>4</v>
      </c>
      <c r="AD1421" s="16">
        <v>18</v>
      </c>
      <c r="AE1421" s="16">
        <v>17</v>
      </c>
      <c r="AF1421" s="16">
        <v>18</v>
      </c>
      <c r="AG1421" s="16">
        <v>50548</v>
      </c>
      <c r="AH1421" s="16">
        <v>26404</v>
      </c>
      <c r="AI1421" s="16">
        <v>897</v>
      </c>
      <c r="AJ1421" s="16">
        <v>220</v>
      </c>
      <c r="AL1421" s="16">
        <v>4</v>
      </c>
      <c r="AM1421" s="16">
        <v>20</v>
      </c>
      <c r="AN1421" s="16">
        <v>17</v>
      </c>
      <c r="AO1421" s="16">
        <v>17</v>
      </c>
      <c r="AP1421" s="16">
        <v>49716</v>
      </c>
      <c r="AQ1421" s="16">
        <v>23495</v>
      </c>
      <c r="AR1421" s="16">
        <v>722</v>
      </c>
      <c r="AS1421" s="16">
        <v>212</v>
      </c>
      <c r="AU1421" s="16">
        <v>4</v>
      </c>
      <c r="AV1421" s="16">
        <v>18</v>
      </c>
      <c r="AW1421" s="16">
        <v>204340</v>
      </c>
      <c r="AX1421" s="16">
        <v>132815</v>
      </c>
      <c r="AY1421" s="16">
        <v>4436</v>
      </c>
      <c r="AZ1421" s="16">
        <v>213</v>
      </c>
      <c r="BA1421" s="16">
        <v>11095</v>
      </c>
    </row>
    <row r="1422" spans="1:53">
      <c r="A1422" s="15" t="s">
        <v>1344</v>
      </c>
      <c r="B1422" s="15" t="s">
        <v>1345</v>
      </c>
      <c r="C1422" s="15" t="s">
        <v>1346</v>
      </c>
      <c r="D1422" s="15" t="s">
        <v>1347</v>
      </c>
      <c r="E1422" s="15" t="s">
        <v>1347</v>
      </c>
      <c r="F1422" s="15" t="s">
        <v>2059</v>
      </c>
      <c r="G1422" s="15" t="s">
        <v>2311</v>
      </c>
      <c r="H1422" s="15" t="s">
        <v>3716</v>
      </c>
      <c r="I1422" s="15" t="s">
        <v>1375</v>
      </c>
      <c r="J1422" s="15"/>
      <c r="K1422" s="16">
        <v>61</v>
      </c>
      <c r="L1422" s="16">
        <v>5105</v>
      </c>
      <c r="M1422" s="16">
        <v>5135</v>
      </c>
      <c r="N1422" s="16">
        <v>5153</v>
      </c>
      <c r="O1422" s="16">
        <v>54455229</v>
      </c>
      <c r="P1422" s="16">
        <v>30900715</v>
      </c>
      <c r="Q1422" s="16">
        <v>1389992</v>
      </c>
      <c r="R1422" s="16">
        <v>816</v>
      </c>
      <c r="S1422" s="15"/>
      <c r="T1422" s="16">
        <v>61</v>
      </c>
      <c r="U1422" s="16">
        <v>5180</v>
      </c>
      <c r="V1422" s="16">
        <v>5211</v>
      </c>
      <c r="W1422" s="16">
        <v>5246</v>
      </c>
      <c r="X1422" s="16">
        <v>54112329</v>
      </c>
      <c r="Y1422" s="16">
        <v>5934240</v>
      </c>
      <c r="Z1422" s="16">
        <v>277544</v>
      </c>
      <c r="AA1422" s="16">
        <v>799</v>
      </c>
      <c r="AC1422" s="16">
        <v>62</v>
      </c>
      <c r="AD1422" s="16">
        <v>5228</v>
      </c>
      <c r="AE1422" s="16">
        <v>5284</v>
      </c>
      <c r="AF1422" s="16">
        <v>5270</v>
      </c>
      <c r="AG1422" s="16">
        <v>59383441</v>
      </c>
      <c r="AH1422" s="16">
        <v>2902155</v>
      </c>
      <c r="AI1422" s="16">
        <v>137374</v>
      </c>
      <c r="AJ1422" s="16">
        <v>868</v>
      </c>
      <c r="AL1422" s="16">
        <v>61</v>
      </c>
      <c r="AM1422" s="16">
        <v>5295</v>
      </c>
      <c r="AN1422" s="16">
        <v>5296</v>
      </c>
      <c r="AO1422" s="16">
        <v>5337</v>
      </c>
      <c r="AP1422" s="16">
        <v>59151008</v>
      </c>
      <c r="AQ1422" s="16">
        <v>3016405</v>
      </c>
      <c r="AR1422" s="16">
        <v>140206</v>
      </c>
      <c r="AS1422" s="16">
        <v>857</v>
      </c>
      <c r="AU1422" s="16">
        <v>61</v>
      </c>
      <c r="AV1422" s="16">
        <v>5228</v>
      </c>
      <c r="AW1422" s="16">
        <v>227102007</v>
      </c>
      <c r="AX1422" s="16">
        <v>42753515</v>
      </c>
      <c r="AY1422" s="16">
        <v>1945116</v>
      </c>
      <c r="AZ1422" s="16">
        <v>835</v>
      </c>
      <c r="BA1422" s="16">
        <v>43437</v>
      </c>
    </row>
    <row r="1423" spans="1:53">
      <c r="A1423" s="15" t="s">
        <v>1344</v>
      </c>
      <c r="B1423" s="15" t="s">
        <v>1345</v>
      </c>
      <c r="C1423" s="15" t="s">
        <v>1346</v>
      </c>
      <c r="D1423" s="15" t="s">
        <v>1347</v>
      </c>
      <c r="E1423" s="15" t="s">
        <v>1347</v>
      </c>
      <c r="F1423" s="15" t="s">
        <v>2059</v>
      </c>
      <c r="G1423" s="15" t="s">
        <v>2312</v>
      </c>
      <c r="H1423" s="15" t="s">
        <v>3716</v>
      </c>
      <c r="I1423" s="15" t="s">
        <v>1375</v>
      </c>
      <c r="J1423" s="15"/>
      <c r="K1423" s="16">
        <v>20</v>
      </c>
      <c r="L1423" s="16">
        <v>1172</v>
      </c>
      <c r="M1423" s="16">
        <v>1205</v>
      </c>
      <c r="N1423" s="16">
        <v>1177</v>
      </c>
      <c r="O1423" s="16">
        <v>15362387</v>
      </c>
      <c r="P1423" s="16">
        <v>8431238</v>
      </c>
      <c r="Q1423" s="16">
        <v>403604</v>
      </c>
      <c r="R1423" s="16">
        <v>998</v>
      </c>
      <c r="S1423" s="15"/>
      <c r="T1423" s="16">
        <v>20</v>
      </c>
      <c r="U1423" s="16">
        <v>1203</v>
      </c>
      <c r="V1423" s="16">
        <v>1197</v>
      </c>
      <c r="W1423" s="16">
        <v>1194</v>
      </c>
      <c r="X1423" s="16">
        <v>15445411</v>
      </c>
      <c r="Y1423" s="16">
        <v>641772</v>
      </c>
      <c r="Z1423" s="16">
        <v>32408</v>
      </c>
      <c r="AA1423" s="16">
        <v>992</v>
      </c>
      <c r="AC1423" s="16">
        <v>20</v>
      </c>
      <c r="AD1423" s="16">
        <v>1114</v>
      </c>
      <c r="AE1423" s="16">
        <v>1156</v>
      </c>
      <c r="AF1423" s="16">
        <v>1168</v>
      </c>
      <c r="AG1423" s="16">
        <v>17126219</v>
      </c>
      <c r="AH1423" s="16">
        <v>1161251</v>
      </c>
      <c r="AI1423" s="16">
        <v>46943</v>
      </c>
      <c r="AJ1423" s="16">
        <v>1150</v>
      </c>
      <c r="AL1423" s="16">
        <v>19</v>
      </c>
      <c r="AM1423" s="16">
        <v>1020</v>
      </c>
      <c r="AN1423" s="16">
        <v>1063</v>
      </c>
      <c r="AO1423" s="16">
        <v>1080</v>
      </c>
      <c r="AP1423" s="16">
        <v>15227008</v>
      </c>
      <c r="AQ1423" s="16">
        <v>349998</v>
      </c>
      <c r="AR1423" s="16">
        <v>16658</v>
      </c>
      <c r="AS1423" s="16">
        <v>1111</v>
      </c>
      <c r="AU1423" s="16">
        <v>20</v>
      </c>
      <c r="AV1423" s="16">
        <v>1146</v>
      </c>
      <c r="AW1423" s="16">
        <v>63161025</v>
      </c>
      <c r="AX1423" s="16">
        <v>10584259</v>
      </c>
      <c r="AY1423" s="16">
        <v>499613</v>
      </c>
      <c r="AZ1423" s="16">
        <v>1060</v>
      </c>
      <c r="BA1423" s="16">
        <v>55126</v>
      </c>
    </row>
    <row r="1424" spans="1:53">
      <c r="A1424" s="15" t="s">
        <v>1344</v>
      </c>
      <c r="B1424" s="15" t="s">
        <v>1345</v>
      </c>
      <c r="C1424" s="15" t="s">
        <v>1346</v>
      </c>
      <c r="D1424" s="15" t="s">
        <v>1347</v>
      </c>
      <c r="E1424" s="15" t="s">
        <v>1347</v>
      </c>
      <c r="F1424" s="15" t="s">
        <v>2059</v>
      </c>
      <c r="G1424" s="15" t="s">
        <v>2313</v>
      </c>
      <c r="H1424" s="15" t="s">
        <v>3716</v>
      </c>
      <c r="I1424" s="15" t="s">
        <v>1373</v>
      </c>
      <c r="J1424" s="15"/>
      <c r="K1424" s="16">
        <v>64</v>
      </c>
      <c r="L1424" s="16">
        <v>2112</v>
      </c>
      <c r="M1424" s="16">
        <v>2249</v>
      </c>
      <c r="N1424" s="16">
        <v>2366</v>
      </c>
      <c r="O1424" s="16">
        <v>25014634</v>
      </c>
      <c r="P1424" s="16">
        <v>11638489</v>
      </c>
      <c r="Q1424" s="16">
        <v>563901</v>
      </c>
      <c r="R1424" s="16">
        <v>858</v>
      </c>
      <c r="S1424" s="15"/>
      <c r="T1424" s="16">
        <v>61</v>
      </c>
      <c r="U1424" s="16">
        <v>2297</v>
      </c>
      <c r="V1424" s="16">
        <v>2328</v>
      </c>
      <c r="W1424" s="16">
        <v>2331</v>
      </c>
      <c r="X1424" s="16">
        <v>25078984</v>
      </c>
      <c r="Y1424" s="16">
        <v>3387165</v>
      </c>
      <c r="Z1424" s="16">
        <v>154141</v>
      </c>
      <c r="AA1424" s="16">
        <v>832</v>
      </c>
      <c r="AC1424" s="16">
        <v>61</v>
      </c>
      <c r="AD1424" s="16">
        <v>2426</v>
      </c>
      <c r="AE1424" s="16">
        <v>2460</v>
      </c>
      <c r="AF1424" s="16">
        <v>2467</v>
      </c>
      <c r="AG1424" s="16">
        <v>27833652</v>
      </c>
      <c r="AH1424" s="16">
        <v>2325422</v>
      </c>
      <c r="AI1424" s="16">
        <v>111171</v>
      </c>
      <c r="AJ1424" s="16">
        <v>874</v>
      </c>
      <c r="AL1424" s="16">
        <v>62</v>
      </c>
      <c r="AM1424" s="16">
        <v>2400</v>
      </c>
      <c r="AN1424" s="16">
        <v>2292</v>
      </c>
      <c r="AO1424" s="16">
        <v>2202</v>
      </c>
      <c r="AP1424" s="16">
        <v>22005878</v>
      </c>
      <c r="AQ1424" s="16">
        <v>1314448</v>
      </c>
      <c r="AR1424" s="16">
        <v>62698</v>
      </c>
      <c r="AS1424" s="16">
        <v>737</v>
      </c>
      <c r="AU1424" s="16">
        <v>62</v>
      </c>
      <c r="AV1424" s="16">
        <v>2328</v>
      </c>
      <c r="AW1424" s="16">
        <v>99933148</v>
      </c>
      <c r="AX1424" s="16">
        <v>18665524</v>
      </c>
      <c r="AY1424" s="16">
        <v>891911</v>
      </c>
      <c r="AZ1424" s="16">
        <v>826</v>
      </c>
      <c r="BA1424" s="16">
        <v>42936</v>
      </c>
    </row>
    <row r="1425" spans="1:53">
      <c r="A1425" s="15" t="s">
        <v>1344</v>
      </c>
      <c r="B1425" s="15" t="s">
        <v>1345</v>
      </c>
      <c r="C1425" s="15" t="s">
        <v>1346</v>
      </c>
      <c r="D1425" s="15" t="s">
        <v>1347</v>
      </c>
      <c r="E1425" s="15" t="s">
        <v>1347</v>
      </c>
      <c r="F1425" s="15" t="s">
        <v>2059</v>
      </c>
      <c r="G1425" s="15" t="s">
        <v>2314</v>
      </c>
      <c r="H1425" s="15" t="s">
        <v>3716</v>
      </c>
      <c r="I1425" s="15" t="s">
        <v>1375</v>
      </c>
      <c r="J1425" s="15"/>
      <c r="K1425" s="16">
        <v>64</v>
      </c>
      <c r="L1425" s="16">
        <v>2112</v>
      </c>
      <c r="M1425" s="16">
        <v>2249</v>
      </c>
      <c r="N1425" s="16">
        <v>2366</v>
      </c>
      <c r="O1425" s="16">
        <v>25014634</v>
      </c>
      <c r="P1425" s="16">
        <v>11638489</v>
      </c>
      <c r="Q1425" s="16">
        <v>563901</v>
      </c>
      <c r="R1425" s="16">
        <v>858</v>
      </c>
      <c r="S1425" s="15"/>
      <c r="T1425" s="16">
        <v>61</v>
      </c>
      <c r="U1425" s="16">
        <v>2297</v>
      </c>
      <c r="V1425" s="16">
        <v>2328</v>
      </c>
      <c r="W1425" s="16">
        <v>2331</v>
      </c>
      <c r="X1425" s="16">
        <v>25078984</v>
      </c>
      <c r="Y1425" s="16">
        <v>3387165</v>
      </c>
      <c r="Z1425" s="16">
        <v>154141</v>
      </c>
      <c r="AA1425" s="16">
        <v>832</v>
      </c>
      <c r="AC1425" s="16">
        <v>61</v>
      </c>
      <c r="AD1425" s="16">
        <v>2426</v>
      </c>
      <c r="AE1425" s="16">
        <v>2460</v>
      </c>
      <c r="AF1425" s="16">
        <v>2467</v>
      </c>
      <c r="AG1425" s="16">
        <v>27833652</v>
      </c>
      <c r="AH1425" s="16">
        <v>2325422</v>
      </c>
      <c r="AI1425" s="16">
        <v>111171</v>
      </c>
      <c r="AJ1425" s="16">
        <v>874</v>
      </c>
      <c r="AL1425" s="16">
        <v>62</v>
      </c>
      <c r="AM1425" s="16">
        <v>2400</v>
      </c>
      <c r="AN1425" s="16">
        <v>2292</v>
      </c>
      <c r="AO1425" s="16">
        <v>2202</v>
      </c>
      <c r="AP1425" s="16">
        <v>22005878</v>
      </c>
      <c r="AQ1425" s="16">
        <v>1314448</v>
      </c>
      <c r="AR1425" s="16">
        <v>62698</v>
      </c>
      <c r="AS1425" s="16">
        <v>737</v>
      </c>
      <c r="AU1425" s="16">
        <v>62</v>
      </c>
      <c r="AV1425" s="16">
        <v>2328</v>
      </c>
      <c r="AW1425" s="16">
        <v>99933148</v>
      </c>
      <c r="AX1425" s="16">
        <v>18665524</v>
      </c>
      <c r="AY1425" s="16">
        <v>891911</v>
      </c>
      <c r="AZ1425" s="16">
        <v>826</v>
      </c>
      <c r="BA1425" s="16">
        <v>42936</v>
      </c>
    </row>
    <row r="1426" spans="1:53">
      <c r="A1426" s="15" t="s">
        <v>1344</v>
      </c>
      <c r="B1426" s="15" t="s">
        <v>1345</v>
      </c>
      <c r="C1426" s="15" t="s">
        <v>1346</v>
      </c>
      <c r="D1426" s="15" t="s">
        <v>1347</v>
      </c>
      <c r="E1426" s="15" t="s">
        <v>1347</v>
      </c>
      <c r="F1426" s="15" t="s">
        <v>2059</v>
      </c>
      <c r="G1426" s="15" t="s">
        <v>2315</v>
      </c>
      <c r="H1426" s="15" t="s">
        <v>3716</v>
      </c>
      <c r="I1426" s="15" t="s">
        <v>1371</v>
      </c>
      <c r="J1426" s="15"/>
      <c r="K1426" s="16">
        <v>241</v>
      </c>
      <c r="L1426" s="16">
        <v>21118</v>
      </c>
      <c r="M1426" s="16">
        <v>20970</v>
      </c>
      <c r="N1426" s="16">
        <v>21024</v>
      </c>
      <c r="O1426" s="16">
        <v>166391927</v>
      </c>
      <c r="P1426" s="16">
        <v>107758062</v>
      </c>
      <c r="Q1426" s="16">
        <v>4673091</v>
      </c>
      <c r="R1426" s="16">
        <v>608</v>
      </c>
      <c r="S1426" s="15"/>
      <c r="T1426" s="16">
        <v>240</v>
      </c>
      <c r="U1426" s="16">
        <v>21004</v>
      </c>
      <c r="V1426" s="16">
        <v>21005</v>
      </c>
      <c r="W1426" s="16">
        <v>20692</v>
      </c>
      <c r="X1426" s="16">
        <v>159963623</v>
      </c>
      <c r="Y1426" s="16">
        <v>35174220</v>
      </c>
      <c r="Z1426" s="16">
        <v>1604870</v>
      </c>
      <c r="AA1426" s="16">
        <v>589</v>
      </c>
      <c r="AC1426" s="16">
        <v>241</v>
      </c>
      <c r="AD1426" s="16">
        <v>20440</v>
      </c>
      <c r="AE1426" s="16">
        <v>20351</v>
      </c>
      <c r="AF1426" s="16">
        <v>20576</v>
      </c>
      <c r="AG1426" s="16">
        <v>165397670</v>
      </c>
      <c r="AH1426" s="16">
        <v>14869941</v>
      </c>
      <c r="AI1426" s="16">
        <v>686388</v>
      </c>
      <c r="AJ1426" s="16">
        <v>622</v>
      </c>
      <c r="AL1426" s="16">
        <v>239</v>
      </c>
      <c r="AM1426" s="16">
        <v>20315</v>
      </c>
      <c r="AN1426" s="16">
        <v>20453</v>
      </c>
      <c r="AO1426" s="16">
        <v>20462</v>
      </c>
      <c r="AP1426" s="16">
        <v>169756402</v>
      </c>
      <c r="AQ1426" s="16">
        <v>13296695</v>
      </c>
      <c r="AR1426" s="16">
        <v>609656</v>
      </c>
      <c r="AS1426" s="16">
        <v>640</v>
      </c>
      <c r="AU1426" s="16">
        <v>240</v>
      </c>
      <c r="AV1426" s="16">
        <v>20701</v>
      </c>
      <c r="AW1426" s="16">
        <v>661509622</v>
      </c>
      <c r="AX1426" s="16">
        <v>171098918</v>
      </c>
      <c r="AY1426" s="16">
        <v>7574005</v>
      </c>
      <c r="AZ1426" s="16">
        <v>615</v>
      </c>
      <c r="BA1426" s="16">
        <v>31956</v>
      </c>
    </row>
    <row r="1427" spans="1:53">
      <c r="A1427" s="15" t="s">
        <v>1344</v>
      </c>
      <c r="B1427" s="15" t="s">
        <v>1345</v>
      </c>
      <c r="C1427" s="15" t="s">
        <v>1346</v>
      </c>
      <c r="D1427" s="15" t="s">
        <v>1347</v>
      </c>
      <c r="E1427" s="15" t="s">
        <v>1347</v>
      </c>
      <c r="F1427" s="15" t="s">
        <v>2059</v>
      </c>
      <c r="G1427" s="15" t="s">
        <v>2316</v>
      </c>
      <c r="H1427" s="15" t="s">
        <v>3716</v>
      </c>
      <c r="I1427" s="15" t="s">
        <v>1373</v>
      </c>
      <c r="J1427" s="15"/>
      <c r="K1427" s="16">
        <v>241</v>
      </c>
      <c r="L1427" s="16">
        <v>21118</v>
      </c>
      <c r="M1427" s="16">
        <v>20970</v>
      </c>
      <c r="N1427" s="16">
        <v>21024</v>
      </c>
      <c r="O1427" s="16">
        <v>166391927</v>
      </c>
      <c r="P1427" s="16">
        <v>107758062</v>
      </c>
      <c r="Q1427" s="16">
        <v>4673091</v>
      </c>
      <c r="R1427" s="16">
        <v>608</v>
      </c>
      <c r="S1427" s="15"/>
      <c r="T1427" s="16">
        <v>240</v>
      </c>
      <c r="U1427" s="16">
        <v>21004</v>
      </c>
      <c r="V1427" s="16">
        <v>21005</v>
      </c>
      <c r="W1427" s="16">
        <v>20692</v>
      </c>
      <c r="X1427" s="16">
        <v>159963623</v>
      </c>
      <c r="Y1427" s="16">
        <v>35174220</v>
      </c>
      <c r="Z1427" s="16">
        <v>1604870</v>
      </c>
      <c r="AA1427" s="16">
        <v>589</v>
      </c>
      <c r="AC1427" s="16">
        <v>241</v>
      </c>
      <c r="AD1427" s="16">
        <v>20440</v>
      </c>
      <c r="AE1427" s="16">
        <v>20351</v>
      </c>
      <c r="AF1427" s="16">
        <v>20576</v>
      </c>
      <c r="AG1427" s="16">
        <v>165397670</v>
      </c>
      <c r="AH1427" s="16">
        <v>14869941</v>
      </c>
      <c r="AI1427" s="16">
        <v>686388</v>
      </c>
      <c r="AJ1427" s="16">
        <v>622</v>
      </c>
      <c r="AL1427" s="16">
        <v>239</v>
      </c>
      <c r="AM1427" s="16">
        <v>20315</v>
      </c>
      <c r="AN1427" s="16">
        <v>20453</v>
      </c>
      <c r="AO1427" s="16">
        <v>20462</v>
      </c>
      <c r="AP1427" s="16">
        <v>169756402</v>
      </c>
      <c r="AQ1427" s="16">
        <v>13296695</v>
      </c>
      <c r="AR1427" s="16">
        <v>609656</v>
      </c>
      <c r="AS1427" s="16">
        <v>640</v>
      </c>
      <c r="AU1427" s="16">
        <v>240</v>
      </c>
      <c r="AV1427" s="16">
        <v>20701</v>
      </c>
      <c r="AW1427" s="16">
        <v>661509622</v>
      </c>
      <c r="AX1427" s="16">
        <v>171098918</v>
      </c>
      <c r="AY1427" s="16">
        <v>7574005</v>
      </c>
      <c r="AZ1427" s="16">
        <v>615</v>
      </c>
      <c r="BA1427" s="16">
        <v>31956</v>
      </c>
    </row>
    <row r="1428" spans="1:53">
      <c r="A1428" s="15" t="s">
        <v>1344</v>
      </c>
      <c r="B1428" s="15" t="s">
        <v>1345</v>
      </c>
      <c r="C1428" s="15" t="s">
        <v>1346</v>
      </c>
      <c r="D1428" s="15" t="s">
        <v>1347</v>
      </c>
      <c r="E1428" s="15" t="s">
        <v>1347</v>
      </c>
      <c r="F1428" s="15" t="s">
        <v>2059</v>
      </c>
      <c r="G1428" s="15" t="s">
        <v>2317</v>
      </c>
      <c r="H1428" s="15" t="s">
        <v>3716</v>
      </c>
      <c r="I1428" s="15" t="s">
        <v>1375</v>
      </c>
      <c r="J1428" s="15"/>
      <c r="K1428" s="16">
        <v>45</v>
      </c>
      <c r="L1428" s="16">
        <v>5011</v>
      </c>
      <c r="M1428" s="16">
        <v>4923</v>
      </c>
      <c r="N1428" s="16">
        <v>4898</v>
      </c>
      <c r="O1428" s="16">
        <v>34698012</v>
      </c>
      <c r="P1428" s="16">
        <v>23625005</v>
      </c>
      <c r="Q1428" s="16">
        <v>1108999</v>
      </c>
      <c r="R1428" s="16">
        <v>540</v>
      </c>
      <c r="S1428" s="15"/>
      <c r="T1428" s="16">
        <v>46</v>
      </c>
      <c r="U1428" s="16">
        <v>4942</v>
      </c>
      <c r="V1428" s="16">
        <v>4987</v>
      </c>
      <c r="W1428" s="16">
        <v>5037</v>
      </c>
      <c r="X1428" s="16">
        <v>35171520</v>
      </c>
      <c r="Y1428" s="16">
        <v>9257284</v>
      </c>
      <c r="Z1428" s="16">
        <v>437749</v>
      </c>
      <c r="AA1428" s="16">
        <v>542</v>
      </c>
      <c r="AC1428" s="16">
        <v>46</v>
      </c>
      <c r="AD1428" s="16">
        <v>4960</v>
      </c>
      <c r="AE1428" s="16">
        <v>4938</v>
      </c>
      <c r="AF1428" s="16">
        <v>5008</v>
      </c>
      <c r="AG1428" s="16">
        <v>37587480</v>
      </c>
      <c r="AH1428" s="16">
        <v>4061660</v>
      </c>
      <c r="AI1428" s="16">
        <v>199535</v>
      </c>
      <c r="AJ1428" s="16">
        <v>582</v>
      </c>
      <c r="AL1428" s="16">
        <v>46</v>
      </c>
      <c r="AM1428" s="16">
        <v>5014</v>
      </c>
      <c r="AN1428" s="16">
        <v>5009</v>
      </c>
      <c r="AO1428" s="16">
        <v>5090</v>
      </c>
      <c r="AP1428" s="16">
        <v>41130237</v>
      </c>
      <c r="AQ1428" s="16">
        <v>4495969</v>
      </c>
      <c r="AR1428" s="16">
        <v>219574</v>
      </c>
      <c r="AS1428" s="16">
        <v>628</v>
      </c>
      <c r="AU1428" s="16">
        <v>46</v>
      </c>
      <c r="AV1428" s="16">
        <v>4985</v>
      </c>
      <c r="AW1428" s="16">
        <v>148587249</v>
      </c>
      <c r="AX1428" s="16">
        <v>41439918</v>
      </c>
      <c r="AY1428" s="16">
        <v>1965857</v>
      </c>
      <c r="AZ1428" s="16">
        <v>573</v>
      </c>
      <c r="BA1428" s="16">
        <v>29808</v>
      </c>
    </row>
    <row r="1429" spans="1:53">
      <c r="A1429" s="15" t="s">
        <v>1344</v>
      </c>
      <c r="B1429" s="15" t="s">
        <v>1345</v>
      </c>
      <c r="C1429" s="15" t="s">
        <v>1346</v>
      </c>
      <c r="D1429" s="15" t="s">
        <v>1347</v>
      </c>
      <c r="E1429" s="15" t="s">
        <v>1347</v>
      </c>
      <c r="F1429" s="15" t="s">
        <v>2059</v>
      </c>
      <c r="G1429" s="15" t="s">
        <v>2318</v>
      </c>
      <c r="H1429" s="15" t="s">
        <v>3716</v>
      </c>
      <c r="I1429" s="15" t="s">
        <v>1375</v>
      </c>
      <c r="J1429" s="15"/>
      <c r="K1429" s="16">
        <v>144</v>
      </c>
      <c r="L1429" s="16">
        <v>6746</v>
      </c>
      <c r="M1429" s="16">
        <v>6773</v>
      </c>
      <c r="N1429" s="16">
        <v>6733</v>
      </c>
      <c r="O1429" s="16">
        <v>56879011</v>
      </c>
      <c r="P1429" s="16">
        <v>35746131</v>
      </c>
      <c r="Q1429" s="16">
        <v>1442940</v>
      </c>
      <c r="R1429" s="16">
        <v>648</v>
      </c>
      <c r="S1429" s="15"/>
      <c r="T1429" s="16">
        <v>144</v>
      </c>
      <c r="U1429" s="16">
        <v>6646</v>
      </c>
      <c r="V1429" s="16">
        <v>6663</v>
      </c>
      <c r="W1429" s="16">
        <v>6358</v>
      </c>
      <c r="X1429" s="16">
        <v>55462016</v>
      </c>
      <c r="Y1429" s="16">
        <v>10326537</v>
      </c>
      <c r="Z1429" s="16">
        <v>457488</v>
      </c>
      <c r="AA1429" s="16">
        <v>651</v>
      </c>
      <c r="AC1429" s="16">
        <v>145</v>
      </c>
      <c r="AD1429" s="16">
        <v>6162</v>
      </c>
      <c r="AE1429" s="16">
        <v>6212</v>
      </c>
      <c r="AF1429" s="16">
        <v>6271</v>
      </c>
      <c r="AG1429" s="16">
        <v>56694084</v>
      </c>
      <c r="AH1429" s="16">
        <v>4466787</v>
      </c>
      <c r="AI1429" s="16">
        <v>193475</v>
      </c>
      <c r="AJ1429" s="16">
        <v>702</v>
      </c>
      <c r="AL1429" s="16">
        <v>143</v>
      </c>
      <c r="AM1429" s="16">
        <v>6254</v>
      </c>
      <c r="AN1429" s="16">
        <v>6267</v>
      </c>
      <c r="AO1429" s="16">
        <v>6249</v>
      </c>
      <c r="AP1429" s="16">
        <v>58606515</v>
      </c>
      <c r="AQ1429" s="16">
        <v>3872474</v>
      </c>
      <c r="AR1429" s="16">
        <v>175503</v>
      </c>
      <c r="AS1429" s="16">
        <v>721</v>
      </c>
      <c r="AU1429" s="16">
        <v>144</v>
      </c>
      <c r="AV1429" s="16">
        <v>6445</v>
      </c>
      <c r="AW1429" s="16">
        <v>227641626</v>
      </c>
      <c r="AX1429" s="16">
        <v>54411929</v>
      </c>
      <c r="AY1429" s="16">
        <v>2269406</v>
      </c>
      <c r="AZ1429" s="16">
        <v>679</v>
      </c>
      <c r="BA1429" s="16">
        <v>35323</v>
      </c>
    </row>
    <row r="1430" spans="1:53">
      <c r="A1430" s="15" t="s">
        <v>1344</v>
      </c>
      <c r="B1430" s="15" t="s">
        <v>1345</v>
      </c>
      <c r="C1430" s="15" t="s">
        <v>1346</v>
      </c>
      <c r="D1430" s="15" t="s">
        <v>1347</v>
      </c>
      <c r="E1430" s="15" t="s">
        <v>1347</v>
      </c>
      <c r="F1430" s="15" t="s">
        <v>2059</v>
      </c>
      <c r="G1430" s="15" t="s">
        <v>2319</v>
      </c>
      <c r="H1430" s="15" t="s">
        <v>3716</v>
      </c>
      <c r="I1430" s="15" t="s">
        <v>1375</v>
      </c>
      <c r="J1430" s="15"/>
      <c r="K1430" s="16">
        <v>15</v>
      </c>
      <c r="L1430" s="16">
        <v>687</v>
      </c>
      <c r="M1430" s="16">
        <v>700</v>
      </c>
      <c r="N1430" s="16">
        <v>702</v>
      </c>
      <c r="O1430" s="16">
        <v>8769247</v>
      </c>
      <c r="P1430" s="16">
        <v>4250867</v>
      </c>
      <c r="Q1430" s="16">
        <v>137068</v>
      </c>
      <c r="R1430" s="16">
        <v>969</v>
      </c>
      <c r="S1430" s="15"/>
      <c r="T1430" s="16">
        <v>15</v>
      </c>
      <c r="U1430" s="16">
        <v>650</v>
      </c>
      <c r="V1430" s="16">
        <v>654</v>
      </c>
      <c r="W1430" s="16">
        <v>642</v>
      </c>
      <c r="X1430" s="16">
        <v>9043399</v>
      </c>
      <c r="Y1430" s="16">
        <v>319902</v>
      </c>
      <c r="Z1430" s="16">
        <v>10841</v>
      </c>
      <c r="AA1430" s="16">
        <v>1072</v>
      </c>
      <c r="AC1430" s="16">
        <v>15</v>
      </c>
      <c r="AD1430" s="16">
        <v>666</v>
      </c>
      <c r="AE1430" s="16">
        <v>664</v>
      </c>
      <c r="AF1430" s="16">
        <v>656</v>
      </c>
      <c r="AG1430" s="16">
        <v>9089314</v>
      </c>
      <c r="AH1430" s="16">
        <v>259237</v>
      </c>
      <c r="AI1430" s="16">
        <v>8115</v>
      </c>
      <c r="AJ1430" s="16">
        <v>1056</v>
      </c>
      <c r="AL1430" s="16">
        <v>16</v>
      </c>
      <c r="AM1430" s="16">
        <v>700</v>
      </c>
      <c r="AN1430" s="16">
        <v>682</v>
      </c>
      <c r="AO1430" s="16">
        <v>672</v>
      </c>
      <c r="AP1430" s="16">
        <v>8592949</v>
      </c>
      <c r="AQ1430" s="16">
        <v>381522</v>
      </c>
      <c r="AR1430" s="16">
        <v>12971</v>
      </c>
      <c r="AS1430" s="16">
        <v>965</v>
      </c>
      <c r="AU1430" s="16">
        <v>15</v>
      </c>
      <c r="AV1430" s="16">
        <v>673</v>
      </c>
      <c r="AW1430" s="16">
        <v>35494909</v>
      </c>
      <c r="AX1430" s="16">
        <v>5211528</v>
      </c>
      <c r="AY1430" s="16">
        <v>168995</v>
      </c>
      <c r="AZ1430" s="16">
        <v>1014</v>
      </c>
      <c r="BA1430" s="16">
        <v>52748</v>
      </c>
    </row>
    <row r="1431" spans="1:53">
      <c r="A1431" s="15" t="s">
        <v>1344</v>
      </c>
      <c r="B1431" s="15" t="s">
        <v>1345</v>
      </c>
      <c r="C1431" s="15" t="s">
        <v>1346</v>
      </c>
      <c r="D1431" s="15" t="s">
        <v>1347</v>
      </c>
      <c r="E1431" s="15" t="s">
        <v>1347</v>
      </c>
      <c r="F1431" s="15" t="s">
        <v>2059</v>
      </c>
      <c r="G1431" s="15" t="s">
        <v>2320</v>
      </c>
      <c r="H1431" s="15" t="s">
        <v>3716</v>
      </c>
      <c r="I1431" s="15" t="s">
        <v>1375</v>
      </c>
      <c r="J1431" s="15"/>
      <c r="K1431" s="16">
        <v>37</v>
      </c>
      <c r="L1431" s="16">
        <v>8674</v>
      </c>
      <c r="M1431" s="16">
        <v>8574</v>
      </c>
      <c r="N1431" s="16">
        <v>8691</v>
      </c>
      <c r="O1431" s="16">
        <v>66045657</v>
      </c>
      <c r="P1431" s="16">
        <v>44136059</v>
      </c>
      <c r="Q1431" s="16">
        <v>1984084</v>
      </c>
      <c r="R1431" s="16">
        <v>588</v>
      </c>
      <c r="S1431" s="15"/>
      <c r="T1431" s="16">
        <v>35</v>
      </c>
      <c r="U1431" s="16">
        <v>8766</v>
      </c>
      <c r="V1431" s="16">
        <v>8701</v>
      </c>
      <c r="W1431" s="16">
        <v>8655</v>
      </c>
      <c r="X1431" s="16">
        <v>60286688</v>
      </c>
      <c r="Y1431" s="16">
        <v>15270497</v>
      </c>
      <c r="Z1431" s="16">
        <v>698792</v>
      </c>
      <c r="AA1431" s="16">
        <v>533</v>
      </c>
      <c r="AC1431" s="16">
        <v>35</v>
      </c>
      <c r="AD1431" s="16">
        <v>8652</v>
      </c>
      <c r="AE1431" s="16">
        <v>8537</v>
      </c>
      <c r="AF1431" s="16">
        <v>8641</v>
      </c>
      <c r="AG1431" s="16">
        <v>62026792</v>
      </c>
      <c r="AH1431" s="16">
        <v>6082257</v>
      </c>
      <c r="AI1431" s="16">
        <v>285263</v>
      </c>
      <c r="AJ1431" s="16">
        <v>554</v>
      </c>
      <c r="AL1431" s="16">
        <v>34</v>
      </c>
      <c r="AM1431" s="16">
        <v>8347</v>
      </c>
      <c r="AN1431" s="16">
        <v>8495</v>
      </c>
      <c r="AO1431" s="16">
        <v>8451</v>
      </c>
      <c r="AP1431" s="16">
        <v>61426701</v>
      </c>
      <c r="AQ1431" s="16">
        <v>4546730</v>
      </c>
      <c r="AR1431" s="16">
        <v>201608</v>
      </c>
      <c r="AS1431" s="16">
        <v>560</v>
      </c>
      <c r="AU1431" s="16">
        <v>35</v>
      </c>
      <c r="AV1431" s="16">
        <v>8599</v>
      </c>
      <c r="AW1431" s="16">
        <v>249785838</v>
      </c>
      <c r="AX1431" s="16">
        <v>70035543</v>
      </c>
      <c r="AY1431" s="16">
        <v>3169747</v>
      </c>
      <c r="AZ1431" s="16">
        <v>559</v>
      </c>
      <c r="BA1431" s="16">
        <v>29049</v>
      </c>
    </row>
    <row r="1432" spans="1:53">
      <c r="A1432" s="15" t="s">
        <v>1344</v>
      </c>
      <c r="B1432" s="15" t="s">
        <v>1345</v>
      </c>
      <c r="C1432" s="15" t="s">
        <v>1346</v>
      </c>
      <c r="D1432" s="15" t="s">
        <v>1347</v>
      </c>
      <c r="E1432" s="15" t="s">
        <v>1347</v>
      </c>
      <c r="F1432" s="15" t="s">
        <v>2059</v>
      </c>
      <c r="G1432" s="15" t="s">
        <v>2321</v>
      </c>
      <c r="H1432" s="15" t="s">
        <v>3716</v>
      </c>
      <c r="I1432" s="15" t="s">
        <v>1371</v>
      </c>
      <c r="J1432" s="15"/>
      <c r="K1432" s="16">
        <v>59</v>
      </c>
      <c r="L1432" s="16">
        <v>2726</v>
      </c>
      <c r="M1432" s="16">
        <v>2725</v>
      </c>
      <c r="N1432" s="16">
        <v>2523</v>
      </c>
      <c r="O1432" s="16">
        <v>20483510</v>
      </c>
      <c r="P1432" s="16">
        <v>12545491</v>
      </c>
      <c r="Q1432" s="16">
        <v>580204</v>
      </c>
      <c r="R1432" s="16">
        <v>593</v>
      </c>
      <c r="S1432" s="15"/>
      <c r="T1432" s="16">
        <v>57</v>
      </c>
      <c r="U1432" s="16">
        <v>2454</v>
      </c>
      <c r="V1432" s="16">
        <v>2538</v>
      </c>
      <c r="W1432" s="16">
        <v>2431</v>
      </c>
      <c r="X1432" s="16">
        <v>18244195</v>
      </c>
      <c r="Y1432" s="16">
        <v>3853800</v>
      </c>
      <c r="Z1432" s="16">
        <v>177363</v>
      </c>
      <c r="AA1432" s="16">
        <v>567</v>
      </c>
      <c r="AC1432" s="16">
        <v>57</v>
      </c>
      <c r="AD1432" s="16">
        <v>2429</v>
      </c>
      <c r="AE1432" s="16">
        <v>2511</v>
      </c>
      <c r="AF1432" s="16">
        <v>2409</v>
      </c>
      <c r="AG1432" s="16">
        <v>18396045</v>
      </c>
      <c r="AH1432" s="16">
        <v>2151148</v>
      </c>
      <c r="AI1432" s="16">
        <v>99735</v>
      </c>
      <c r="AJ1432" s="16">
        <v>578</v>
      </c>
      <c r="AL1432" s="16">
        <v>60</v>
      </c>
      <c r="AM1432" s="16">
        <v>2416</v>
      </c>
      <c r="AN1432" s="16">
        <v>2495</v>
      </c>
      <c r="AO1432" s="16">
        <v>2595</v>
      </c>
      <c r="AP1432" s="16">
        <v>20131343</v>
      </c>
      <c r="AQ1432" s="16">
        <v>2229542</v>
      </c>
      <c r="AR1432" s="16">
        <v>103434</v>
      </c>
      <c r="AS1432" s="16">
        <v>619</v>
      </c>
      <c r="AU1432" s="16">
        <v>58</v>
      </c>
      <c r="AV1432" s="16">
        <v>2521</v>
      </c>
      <c r="AW1432" s="16">
        <v>77255093</v>
      </c>
      <c r="AX1432" s="16">
        <v>20779981</v>
      </c>
      <c r="AY1432" s="16">
        <v>960736</v>
      </c>
      <c r="AZ1432" s="16">
        <v>589</v>
      </c>
      <c r="BA1432" s="16">
        <v>30645</v>
      </c>
    </row>
    <row r="1433" spans="1:53">
      <c r="A1433" s="15" t="s">
        <v>1344</v>
      </c>
      <c r="B1433" s="15" t="s">
        <v>1345</v>
      </c>
      <c r="C1433" s="15" t="s">
        <v>1346</v>
      </c>
      <c r="D1433" s="15" t="s">
        <v>1347</v>
      </c>
      <c r="E1433" s="15" t="s">
        <v>1347</v>
      </c>
      <c r="F1433" s="15" t="s">
        <v>2059</v>
      </c>
      <c r="G1433" s="15" t="s">
        <v>2322</v>
      </c>
      <c r="H1433" s="15" t="s">
        <v>3716</v>
      </c>
      <c r="I1433" s="15" t="s">
        <v>1373</v>
      </c>
      <c r="J1433" s="15"/>
      <c r="K1433" s="16">
        <v>59</v>
      </c>
      <c r="L1433" s="16">
        <v>2726</v>
      </c>
      <c r="M1433" s="16">
        <v>2725</v>
      </c>
      <c r="N1433" s="16">
        <v>2523</v>
      </c>
      <c r="O1433" s="16">
        <v>20483510</v>
      </c>
      <c r="P1433" s="16">
        <v>12545491</v>
      </c>
      <c r="Q1433" s="16">
        <v>580204</v>
      </c>
      <c r="R1433" s="16">
        <v>593</v>
      </c>
      <c r="S1433" s="15"/>
      <c r="T1433" s="16">
        <v>57</v>
      </c>
      <c r="U1433" s="16">
        <v>2454</v>
      </c>
      <c r="V1433" s="16">
        <v>2538</v>
      </c>
      <c r="W1433" s="16">
        <v>2431</v>
      </c>
      <c r="X1433" s="16">
        <v>18244195</v>
      </c>
      <c r="Y1433" s="16">
        <v>3853800</v>
      </c>
      <c r="Z1433" s="16">
        <v>177363</v>
      </c>
      <c r="AA1433" s="16">
        <v>567</v>
      </c>
      <c r="AC1433" s="16">
        <v>57</v>
      </c>
      <c r="AD1433" s="16">
        <v>2429</v>
      </c>
      <c r="AE1433" s="16">
        <v>2511</v>
      </c>
      <c r="AF1433" s="16">
        <v>2409</v>
      </c>
      <c r="AG1433" s="16">
        <v>18396045</v>
      </c>
      <c r="AH1433" s="16">
        <v>2151148</v>
      </c>
      <c r="AI1433" s="16">
        <v>99735</v>
      </c>
      <c r="AJ1433" s="16">
        <v>578</v>
      </c>
      <c r="AL1433" s="16">
        <v>60</v>
      </c>
      <c r="AM1433" s="16">
        <v>2416</v>
      </c>
      <c r="AN1433" s="16">
        <v>2495</v>
      </c>
      <c r="AO1433" s="16">
        <v>2595</v>
      </c>
      <c r="AP1433" s="16">
        <v>20131343</v>
      </c>
      <c r="AQ1433" s="16">
        <v>2229542</v>
      </c>
      <c r="AR1433" s="16">
        <v>103434</v>
      </c>
      <c r="AS1433" s="16">
        <v>619</v>
      </c>
      <c r="AU1433" s="16">
        <v>58</v>
      </c>
      <c r="AV1433" s="16">
        <v>2521</v>
      </c>
      <c r="AW1433" s="16">
        <v>77255093</v>
      </c>
      <c r="AX1433" s="16">
        <v>20779981</v>
      </c>
      <c r="AY1433" s="16">
        <v>960736</v>
      </c>
      <c r="AZ1433" s="16">
        <v>589</v>
      </c>
      <c r="BA1433" s="16">
        <v>30645</v>
      </c>
    </row>
    <row r="1434" spans="1:53">
      <c r="A1434" s="15" t="s">
        <v>1344</v>
      </c>
      <c r="B1434" s="15" t="s">
        <v>1345</v>
      </c>
      <c r="C1434" s="15" t="s">
        <v>1346</v>
      </c>
      <c r="D1434" s="15" t="s">
        <v>1347</v>
      </c>
      <c r="E1434" s="15" t="s">
        <v>1347</v>
      </c>
      <c r="F1434" s="15" t="s">
        <v>2059</v>
      </c>
      <c r="G1434" s="15" t="s">
        <v>2323</v>
      </c>
      <c r="H1434" s="15" t="s">
        <v>3716</v>
      </c>
      <c r="I1434" s="15" t="s">
        <v>1375</v>
      </c>
      <c r="J1434" s="15"/>
      <c r="K1434" s="16">
        <v>21</v>
      </c>
      <c r="L1434" s="16">
        <v>1085</v>
      </c>
      <c r="M1434" s="16">
        <v>1048</v>
      </c>
      <c r="N1434" s="16">
        <v>1028</v>
      </c>
      <c r="O1434" s="16">
        <v>9310479</v>
      </c>
      <c r="P1434" s="16">
        <v>5440384</v>
      </c>
      <c r="Q1434" s="16">
        <v>250430</v>
      </c>
      <c r="R1434" s="16">
        <v>680</v>
      </c>
      <c r="S1434" s="15"/>
      <c r="T1434" s="16">
        <v>20</v>
      </c>
      <c r="U1434" s="16">
        <v>1061</v>
      </c>
      <c r="V1434" s="16">
        <v>1057</v>
      </c>
      <c r="W1434" s="16">
        <v>1030</v>
      </c>
      <c r="X1434" s="16">
        <v>8610491</v>
      </c>
      <c r="Y1434" s="16">
        <v>1677437</v>
      </c>
      <c r="Z1434" s="16">
        <v>81321</v>
      </c>
      <c r="AA1434" s="16">
        <v>631</v>
      </c>
      <c r="AC1434" s="16">
        <v>21</v>
      </c>
      <c r="AD1434" s="16">
        <v>1006</v>
      </c>
      <c r="AE1434" s="16">
        <v>1003</v>
      </c>
      <c r="AF1434" s="16">
        <v>981</v>
      </c>
      <c r="AG1434" s="16">
        <v>8145382</v>
      </c>
      <c r="AH1434" s="16">
        <v>782907</v>
      </c>
      <c r="AI1434" s="16">
        <v>37229</v>
      </c>
      <c r="AJ1434" s="16">
        <v>629</v>
      </c>
      <c r="AL1434" s="16">
        <v>20</v>
      </c>
      <c r="AM1434" s="16">
        <v>984</v>
      </c>
      <c r="AN1434" s="16">
        <v>1009</v>
      </c>
      <c r="AO1434" s="16">
        <v>1002</v>
      </c>
      <c r="AP1434" s="16">
        <v>9035837</v>
      </c>
      <c r="AQ1434" s="16">
        <v>641318</v>
      </c>
      <c r="AR1434" s="16">
        <v>28680</v>
      </c>
      <c r="AS1434" s="16">
        <v>696</v>
      </c>
      <c r="AU1434" s="16">
        <v>21</v>
      </c>
      <c r="AV1434" s="16">
        <v>1025</v>
      </c>
      <c r="AW1434" s="16">
        <v>35102189</v>
      </c>
      <c r="AX1434" s="16">
        <v>8542046</v>
      </c>
      <c r="AY1434" s="16">
        <v>397660</v>
      </c>
      <c r="AZ1434" s="16">
        <v>659</v>
      </c>
      <c r="BA1434" s="16">
        <v>34263</v>
      </c>
    </row>
    <row r="1435" spans="1:53">
      <c r="A1435" s="15" t="s">
        <v>1344</v>
      </c>
      <c r="B1435" s="15" t="s">
        <v>1345</v>
      </c>
      <c r="C1435" s="15" t="s">
        <v>1346</v>
      </c>
      <c r="D1435" s="15" t="s">
        <v>1347</v>
      </c>
      <c r="E1435" s="15" t="s">
        <v>1347</v>
      </c>
      <c r="F1435" s="15" t="s">
        <v>2059</v>
      </c>
      <c r="G1435" s="15" t="s">
        <v>2324</v>
      </c>
      <c r="H1435" s="15" t="s">
        <v>3716</v>
      </c>
      <c r="I1435" s="15" t="s">
        <v>1375</v>
      </c>
      <c r="J1435" s="15"/>
      <c r="K1435" s="16">
        <v>38</v>
      </c>
      <c r="L1435" s="16">
        <v>1641</v>
      </c>
      <c r="M1435" s="16">
        <v>1677</v>
      </c>
      <c r="N1435" s="16">
        <v>1495</v>
      </c>
      <c r="O1435" s="16">
        <v>11173031</v>
      </c>
      <c r="P1435" s="16">
        <v>7105107</v>
      </c>
      <c r="Q1435" s="16">
        <v>329774</v>
      </c>
      <c r="R1435" s="16">
        <v>536</v>
      </c>
      <c r="S1435" s="15"/>
      <c r="T1435" s="16">
        <v>37</v>
      </c>
      <c r="U1435" s="16">
        <v>1393</v>
      </c>
      <c r="V1435" s="16">
        <v>1481</v>
      </c>
      <c r="W1435" s="16">
        <v>1401</v>
      </c>
      <c r="X1435" s="16">
        <v>9633704</v>
      </c>
      <c r="Y1435" s="16">
        <v>2176363</v>
      </c>
      <c r="Z1435" s="16">
        <v>96042</v>
      </c>
      <c r="AA1435" s="16">
        <v>520</v>
      </c>
      <c r="AC1435" s="16">
        <v>36</v>
      </c>
      <c r="AD1435" s="16">
        <v>1423</v>
      </c>
      <c r="AE1435" s="16">
        <v>1508</v>
      </c>
      <c r="AF1435" s="16">
        <v>1428</v>
      </c>
      <c r="AG1435" s="16">
        <v>10250663</v>
      </c>
      <c r="AH1435" s="16">
        <v>1368241</v>
      </c>
      <c r="AI1435" s="16">
        <v>62506</v>
      </c>
      <c r="AJ1435" s="16">
        <v>543</v>
      </c>
      <c r="AL1435" s="16">
        <v>40</v>
      </c>
      <c r="AM1435" s="16">
        <v>1432</v>
      </c>
      <c r="AN1435" s="16">
        <v>1486</v>
      </c>
      <c r="AO1435" s="16">
        <v>1593</v>
      </c>
      <c r="AP1435" s="16">
        <v>11095506</v>
      </c>
      <c r="AQ1435" s="16">
        <v>1588224</v>
      </c>
      <c r="AR1435" s="16">
        <v>74754</v>
      </c>
      <c r="AS1435" s="16">
        <v>568</v>
      </c>
      <c r="AU1435" s="16">
        <v>38</v>
      </c>
      <c r="AV1435" s="16">
        <v>1497</v>
      </c>
      <c r="AW1435" s="16">
        <v>42152904</v>
      </c>
      <c r="AX1435" s="16">
        <v>12237935</v>
      </c>
      <c r="AY1435" s="16">
        <v>563076</v>
      </c>
      <c r="AZ1435" s="16">
        <v>542</v>
      </c>
      <c r="BA1435" s="16">
        <v>28168</v>
      </c>
    </row>
    <row r="1436" spans="1:53">
      <c r="A1436" s="15" t="s">
        <v>1344</v>
      </c>
      <c r="B1436" s="15" t="s">
        <v>1345</v>
      </c>
      <c r="C1436" s="15" t="s">
        <v>1346</v>
      </c>
      <c r="D1436" s="15" t="s">
        <v>1347</v>
      </c>
      <c r="E1436" s="15" t="s">
        <v>1347</v>
      </c>
      <c r="F1436" s="15" t="s">
        <v>2059</v>
      </c>
      <c r="G1436" s="15" t="s">
        <v>2325</v>
      </c>
      <c r="H1436" s="15" t="s">
        <v>3716</v>
      </c>
      <c r="I1436" s="15" t="s">
        <v>1371</v>
      </c>
      <c r="J1436" s="15"/>
      <c r="K1436" s="16">
        <v>1721</v>
      </c>
      <c r="L1436" s="16">
        <v>38631</v>
      </c>
      <c r="M1436" s="16">
        <v>38399</v>
      </c>
      <c r="N1436" s="16">
        <v>38475</v>
      </c>
      <c r="O1436" s="16">
        <v>269022955</v>
      </c>
      <c r="P1436" s="16">
        <v>182334889</v>
      </c>
      <c r="Q1436" s="16">
        <v>7226738</v>
      </c>
      <c r="R1436" s="16">
        <v>537</v>
      </c>
      <c r="S1436" s="15"/>
      <c r="T1436" s="16">
        <v>1731</v>
      </c>
      <c r="U1436" s="16">
        <v>38857</v>
      </c>
      <c r="V1436" s="16">
        <v>38843</v>
      </c>
      <c r="W1436" s="16">
        <v>38893</v>
      </c>
      <c r="X1436" s="16">
        <v>283446398</v>
      </c>
      <c r="Y1436" s="16">
        <v>64135344</v>
      </c>
      <c r="Z1436" s="16">
        <v>2423380</v>
      </c>
      <c r="AA1436" s="16">
        <v>561</v>
      </c>
      <c r="AC1436" s="16">
        <v>1735</v>
      </c>
      <c r="AD1436" s="16">
        <v>38927</v>
      </c>
      <c r="AE1436" s="16">
        <v>39034</v>
      </c>
      <c r="AF1436" s="16">
        <v>39717</v>
      </c>
      <c r="AG1436" s="16">
        <v>304966606</v>
      </c>
      <c r="AH1436" s="16">
        <v>35827117</v>
      </c>
      <c r="AI1436" s="16">
        <v>1410416</v>
      </c>
      <c r="AJ1436" s="16">
        <v>598</v>
      </c>
      <c r="AL1436" s="16">
        <v>1744</v>
      </c>
      <c r="AM1436" s="16">
        <v>39698</v>
      </c>
      <c r="AN1436" s="16">
        <v>39973</v>
      </c>
      <c r="AO1436" s="16">
        <v>39936</v>
      </c>
      <c r="AP1436" s="16">
        <v>304904144</v>
      </c>
      <c r="AQ1436" s="16">
        <v>30850066</v>
      </c>
      <c r="AR1436" s="16">
        <v>1207338</v>
      </c>
      <c r="AS1436" s="16">
        <v>588</v>
      </c>
      <c r="AU1436" s="16">
        <v>1733</v>
      </c>
      <c r="AV1436" s="16">
        <v>39115</v>
      </c>
      <c r="AW1436" s="16">
        <v>1162340103</v>
      </c>
      <c r="AX1436" s="16">
        <v>313147416</v>
      </c>
      <c r="AY1436" s="16">
        <v>12267872</v>
      </c>
      <c r="AZ1436" s="16">
        <v>571</v>
      </c>
      <c r="BA1436" s="16">
        <v>29716</v>
      </c>
    </row>
    <row r="1437" spans="1:53">
      <c r="A1437" s="15" t="s">
        <v>1344</v>
      </c>
      <c r="B1437" s="15" t="s">
        <v>1345</v>
      </c>
      <c r="C1437" s="15" t="s">
        <v>1346</v>
      </c>
      <c r="D1437" s="15" t="s">
        <v>1347</v>
      </c>
      <c r="E1437" s="15" t="s">
        <v>1347</v>
      </c>
      <c r="F1437" s="15" t="s">
        <v>2059</v>
      </c>
      <c r="G1437" s="15" t="s">
        <v>2326</v>
      </c>
      <c r="H1437" s="15" t="s">
        <v>3716</v>
      </c>
      <c r="I1437" s="15" t="s">
        <v>1373</v>
      </c>
      <c r="J1437" s="15"/>
      <c r="K1437" s="16">
        <v>1466</v>
      </c>
      <c r="L1437" s="16">
        <v>28523</v>
      </c>
      <c r="M1437" s="16">
        <v>28224</v>
      </c>
      <c r="N1437" s="16">
        <v>28211</v>
      </c>
      <c r="O1437" s="16">
        <v>193509399</v>
      </c>
      <c r="P1437" s="16">
        <v>132285041</v>
      </c>
      <c r="Q1437" s="16">
        <v>5082096</v>
      </c>
      <c r="R1437" s="16">
        <v>526</v>
      </c>
      <c r="S1437" s="15"/>
      <c r="T1437" s="16">
        <v>1473</v>
      </c>
      <c r="U1437" s="16">
        <v>28468</v>
      </c>
      <c r="V1437" s="16">
        <v>28463</v>
      </c>
      <c r="W1437" s="16">
        <v>28536</v>
      </c>
      <c r="X1437" s="16">
        <v>207010911</v>
      </c>
      <c r="Y1437" s="16">
        <v>45533307</v>
      </c>
      <c r="Z1437" s="16">
        <v>1703836</v>
      </c>
      <c r="AA1437" s="16">
        <v>559</v>
      </c>
      <c r="AC1437" s="16">
        <v>1476</v>
      </c>
      <c r="AD1437" s="16">
        <v>28717</v>
      </c>
      <c r="AE1437" s="16">
        <v>28743</v>
      </c>
      <c r="AF1437" s="16">
        <v>29295</v>
      </c>
      <c r="AG1437" s="16">
        <v>223787094</v>
      </c>
      <c r="AH1437" s="16">
        <v>27021924</v>
      </c>
      <c r="AI1437" s="16">
        <v>1055920</v>
      </c>
      <c r="AJ1437" s="16">
        <v>595</v>
      </c>
      <c r="AL1437" s="16">
        <v>1490</v>
      </c>
      <c r="AM1437" s="16">
        <v>29472</v>
      </c>
      <c r="AN1437" s="16">
        <v>29679</v>
      </c>
      <c r="AO1437" s="16">
        <v>29682</v>
      </c>
      <c r="AP1437" s="16">
        <v>222717118</v>
      </c>
      <c r="AQ1437" s="16">
        <v>24001676</v>
      </c>
      <c r="AR1437" s="16">
        <v>930294</v>
      </c>
      <c r="AS1437" s="16">
        <v>579</v>
      </c>
      <c r="AU1437" s="16">
        <v>1476</v>
      </c>
      <c r="AV1437" s="16">
        <v>28834</v>
      </c>
      <c r="AW1437" s="16">
        <v>847024522</v>
      </c>
      <c r="AX1437" s="16">
        <v>228841948</v>
      </c>
      <c r="AY1437" s="16">
        <v>8772146</v>
      </c>
      <c r="AZ1437" s="16">
        <v>565</v>
      </c>
      <c r="BA1437" s="16">
        <v>29375</v>
      </c>
    </row>
    <row r="1438" spans="1:53">
      <c r="A1438" s="15" t="s">
        <v>1344</v>
      </c>
      <c r="B1438" s="15" t="s">
        <v>1345</v>
      </c>
      <c r="C1438" s="15" t="s">
        <v>1346</v>
      </c>
      <c r="D1438" s="15" t="s">
        <v>1347</v>
      </c>
      <c r="E1438" s="15" t="s">
        <v>1347</v>
      </c>
      <c r="F1438" s="15" t="s">
        <v>2059</v>
      </c>
      <c r="G1438" s="15" t="s">
        <v>2327</v>
      </c>
      <c r="H1438" s="15" t="s">
        <v>3716</v>
      </c>
      <c r="I1438" s="15" t="s">
        <v>1375</v>
      </c>
      <c r="J1438" s="15"/>
      <c r="K1438" s="16">
        <v>1096</v>
      </c>
      <c r="L1438" s="16">
        <v>11270</v>
      </c>
      <c r="M1438" s="16">
        <v>11249</v>
      </c>
      <c r="N1438" s="16">
        <v>11309</v>
      </c>
      <c r="O1438" s="16">
        <v>46295689</v>
      </c>
      <c r="P1438" s="16">
        <v>38062999</v>
      </c>
      <c r="Q1438" s="16">
        <v>1348780</v>
      </c>
      <c r="R1438" s="16">
        <v>316</v>
      </c>
      <c r="S1438" s="15"/>
      <c r="T1438" s="16">
        <v>1110</v>
      </c>
      <c r="U1438" s="16">
        <v>11493</v>
      </c>
      <c r="V1438" s="16">
        <v>11527</v>
      </c>
      <c r="W1438" s="16">
        <v>11657</v>
      </c>
      <c r="X1438" s="16">
        <v>49476332</v>
      </c>
      <c r="Y1438" s="16">
        <v>24580564</v>
      </c>
      <c r="Z1438" s="16">
        <v>882176</v>
      </c>
      <c r="AA1438" s="16">
        <v>329</v>
      </c>
      <c r="AC1438" s="16">
        <v>1112</v>
      </c>
      <c r="AD1438" s="16">
        <v>11772</v>
      </c>
      <c r="AE1438" s="16">
        <v>11827</v>
      </c>
      <c r="AF1438" s="16">
        <v>11981</v>
      </c>
      <c r="AG1438" s="16">
        <v>53041621</v>
      </c>
      <c r="AH1438" s="16">
        <v>14705796</v>
      </c>
      <c r="AI1438" s="16">
        <v>542532</v>
      </c>
      <c r="AJ1438" s="16">
        <v>344</v>
      </c>
      <c r="AL1438" s="16">
        <v>1128</v>
      </c>
      <c r="AM1438" s="16">
        <v>11979</v>
      </c>
      <c r="AN1438" s="16">
        <v>12174</v>
      </c>
      <c r="AO1438" s="16">
        <v>12333</v>
      </c>
      <c r="AP1438" s="16">
        <v>55756138</v>
      </c>
      <c r="AQ1438" s="16">
        <v>12730534</v>
      </c>
      <c r="AR1438" s="16">
        <v>475738</v>
      </c>
      <c r="AS1438" s="16">
        <v>353</v>
      </c>
      <c r="AU1438" s="16">
        <v>1112</v>
      </c>
      <c r="AV1438" s="16">
        <v>11714</v>
      </c>
      <c r="AW1438" s="16">
        <v>204569780</v>
      </c>
      <c r="AX1438" s="16">
        <v>90079893</v>
      </c>
      <c r="AY1438" s="16">
        <v>3249226</v>
      </c>
      <c r="AZ1438" s="16">
        <v>336</v>
      </c>
      <c r="BA1438" s="16">
        <v>17463</v>
      </c>
    </row>
    <row r="1439" spans="1:53">
      <c r="A1439" s="15" t="s">
        <v>1344</v>
      </c>
      <c r="B1439" s="15" t="s">
        <v>1345</v>
      </c>
      <c r="C1439" s="15" t="s">
        <v>1346</v>
      </c>
      <c r="D1439" s="15" t="s">
        <v>1347</v>
      </c>
      <c r="E1439" s="15" t="s">
        <v>1347</v>
      </c>
      <c r="F1439" s="15" t="s">
        <v>2059</v>
      </c>
      <c r="G1439" s="15" t="s">
        <v>2328</v>
      </c>
      <c r="H1439" s="15" t="s">
        <v>3716</v>
      </c>
      <c r="I1439" s="15" t="s">
        <v>1375</v>
      </c>
      <c r="J1439" s="15"/>
      <c r="K1439" s="16">
        <v>350</v>
      </c>
      <c r="L1439" s="16">
        <v>15839</v>
      </c>
      <c r="M1439" s="16">
        <v>15542</v>
      </c>
      <c r="N1439" s="16">
        <v>15434</v>
      </c>
      <c r="O1439" s="16">
        <v>136048501</v>
      </c>
      <c r="P1439" s="16">
        <v>86274643</v>
      </c>
      <c r="Q1439" s="16">
        <v>3512089</v>
      </c>
      <c r="R1439" s="16">
        <v>671</v>
      </c>
      <c r="S1439" s="15"/>
      <c r="T1439" s="16">
        <v>343</v>
      </c>
      <c r="U1439" s="16">
        <v>15484</v>
      </c>
      <c r="V1439" s="16">
        <v>15451</v>
      </c>
      <c r="W1439" s="16">
        <v>15381</v>
      </c>
      <c r="X1439" s="16">
        <v>145427900</v>
      </c>
      <c r="Y1439" s="16">
        <v>18732151</v>
      </c>
      <c r="Z1439" s="16">
        <v>752662</v>
      </c>
      <c r="AA1439" s="16">
        <v>725</v>
      </c>
      <c r="AC1439" s="16">
        <v>344</v>
      </c>
      <c r="AD1439" s="16">
        <v>15467</v>
      </c>
      <c r="AE1439" s="16">
        <v>15472</v>
      </c>
      <c r="AF1439" s="16">
        <v>15877</v>
      </c>
      <c r="AG1439" s="16">
        <v>157415051</v>
      </c>
      <c r="AH1439" s="16">
        <v>11554656</v>
      </c>
      <c r="AI1439" s="16">
        <v>488662</v>
      </c>
      <c r="AJ1439" s="16">
        <v>776</v>
      </c>
      <c r="AL1439" s="16">
        <v>342</v>
      </c>
      <c r="AM1439" s="16">
        <v>16072</v>
      </c>
      <c r="AN1439" s="16">
        <v>16138</v>
      </c>
      <c r="AO1439" s="16">
        <v>16005</v>
      </c>
      <c r="AP1439" s="16">
        <v>156279365</v>
      </c>
      <c r="AQ1439" s="16">
        <v>10712152</v>
      </c>
      <c r="AR1439" s="16">
        <v>435609</v>
      </c>
      <c r="AS1439" s="16">
        <v>748</v>
      </c>
      <c r="AU1439" s="16">
        <v>345</v>
      </c>
      <c r="AV1439" s="16">
        <v>15680</v>
      </c>
      <c r="AW1439" s="16">
        <v>595170817</v>
      </c>
      <c r="AX1439" s="16">
        <v>127273602</v>
      </c>
      <c r="AY1439" s="16">
        <v>5189022</v>
      </c>
      <c r="AZ1439" s="16">
        <v>730</v>
      </c>
      <c r="BA1439" s="16">
        <v>37957</v>
      </c>
    </row>
    <row r="1440" spans="1:53">
      <c r="A1440" s="15" t="s">
        <v>1344</v>
      </c>
      <c r="B1440" s="15" t="s">
        <v>1345</v>
      </c>
      <c r="C1440" s="15" t="s">
        <v>1346</v>
      </c>
      <c r="D1440" s="15" t="s">
        <v>1347</v>
      </c>
      <c r="E1440" s="15" t="s">
        <v>1347</v>
      </c>
      <c r="F1440" s="15" t="s">
        <v>2059</v>
      </c>
      <c r="G1440" s="15" t="s">
        <v>2329</v>
      </c>
      <c r="H1440" s="15" t="s">
        <v>3716</v>
      </c>
      <c r="I1440" s="15" t="s">
        <v>1375</v>
      </c>
      <c r="J1440" s="15"/>
      <c r="K1440" s="16">
        <v>20</v>
      </c>
      <c r="L1440" s="16">
        <v>1414</v>
      </c>
      <c r="M1440" s="16">
        <v>1433</v>
      </c>
      <c r="N1440" s="16">
        <v>1468</v>
      </c>
      <c r="O1440" s="16">
        <v>11165209</v>
      </c>
      <c r="P1440" s="16">
        <v>7947399</v>
      </c>
      <c r="Q1440" s="16">
        <v>221227</v>
      </c>
      <c r="R1440" s="16">
        <v>597</v>
      </c>
      <c r="S1440" s="15"/>
      <c r="T1440" s="16">
        <v>20</v>
      </c>
      <c r="U1440" s="16">
        <v>1491</v>
      </c>
      <c r="V1440" s="16">
        <v>1485</v>
      </c>
      <c r="W1440" s="16">
        <v>1498</v>
      </c>
      <c r="X1440" s="16">
        <v>12106679</v>
      </c>
      <c r="Y1440" s="16">
        <v>2220592</v>
      </c>
      <c r="Z1440" s="16">
        <v>68998</v>
      </c>
      <c r="AA1440" s="16">
        <v>624</v>
      </c>
      <c r="AC1440" s="16">
        <v>20</v>
      </c>
      <c r="AD1440" s="16">
        <v>1478</v>
      </c>
      <c r="AE1440" s="16">
        <v>1444</v>
      </c>
      <c r="AF1440" s="16">
        <v>1437</v>
      </c>
      <c r="AG1440" s="16">
        <v>13330422</v>
      </c>
      <c r="AH1440" s="16">
        <v>761472</v>
      </c>
      <c r="AI1440" s="16">
        <v>24726</v>
      </c>
      <c r="AJ1440" s="16">
        <v>706</v>
      </c>
      <c r="AL1440" s="16">
        <v>20</v>
      </c>
      <c r="AM1440" s="16">
        <v>1421</v>
      </c>
      <c r="AN1440" s="16">
        <v>1367</v>
      </c>
      <c r="AO1440" s="16">
        <v>1344</v>
      </c>
      <c r="AP1440" s="16">
        <v>10681615</v>
      </c>
      <c r="AQ1440" s="16">
        <v>558990</v>
      </c>
      <c r="AR1440" s="16">
        <v>18947</v>
      </c>
      <c r="AS1440" s="16">
        <v>597</v>
      </c>
      <c r="AU1440" s="16">
        <v>20</v>
      </c>
      <c r="AV1440" s="16">
        <v>1440</v>
      </c>
      <c r="AW1440" s="16">
        <v>47283925</v>
      </c>
      <c r="AX1440" s="16">
        <v>11488453</v>
      </c>
      <c r="AY1440" s="16">
        <v>333898</v>
      </c>
      <c r="AZ1440" s="16">
        <v>631</v>
      </c>
      <c r="BA1440" s="16">
        <v>32836</v>
      </c>
    </row>
    <row r="1441" spans="1:53">
      <c r="A1441" s="15" t="s">
        <v>1344</v>
      </c>
      <c r="B1441" s="15" t="s">
        <v>1345</v>
      </c>
      <c r="C1441" s="15" t="s">
        <v>1346</v>
      </c>
      <c r="D1441" s="15" t="s">
        <v>1347</v>
      </c>
      <c r="E1441" s="15" t="s">
        <v>1347</v>
      </c>
      <c r="F1441" s="15" t="s">
        <v>2059</v>
      </c>
      <c r="G1441" s="15" t="s">
        <v>2330</v>
      </c>
      <c r="H1441" s="15" t="s">
        <v>3716</v>
      </c>
      <c r="I1441" s="15" t="s">
        <v>1373</v>
      </c>
      <c r="J1441" s="15"/>
      <c r="K1441" s="16">
        <v>146</v>
      </c>
      <c r="L1441" s="16">
        <v>4443</v>
      </c>
      <c r="M1441" s="16">
        <v>4473</v>
      </c>
      <c r="N1441" s="16">
        <v>4547</v>
      </c>
      <c r="O1441" s="16">
        <v>36833859</v>
      </c>
      <c r="P1441" s="16">
        <v>22745843</v>
      </c>
      <c r="Q1441" s="16">
        <v>1018710</v>
      </c>
      <c r="R1441" s="16">
        <v>631</v>
      </c>
      <c r="S1441" s="15"/>
      <c r="T1441" s="16">
        <v>152</v>
      </c>
      <c r="U1441" s="16">
        <v>4606</v>
      </c>
      <c r="V1441" s="16">
        <v>4593</v>
      </c>
      <c r="W1441" s="16">
        <v>4550</v>
      </c>
      <c r="X1441" s="16">
        <v>35346846</v>
      </c>
      <c r="Y1441" s="16">
        <v>8226812</v>
      </c>
      <c r="Z1441" s="16">
        <v>341633</v>
      </c>
      <c r="AA1441" s="16">
        <v>593</v>
      </c>
      <c r="AC1441" s="16">
        <v>153</v>
      </c>
      <c r="AD1441" s="16">
        <v>4449</v>
      </c>
      <c r="AE1441" s="16">
        <v>4471</v>
      </c>
      <c r="AF1441" s="16">
        <v>4546</v>
      </c>
      <c r="AG1441" s="16">
        <v>36429652</v>
      </c>
      <c r="AH1441" s="16">
        <v>4214840</v>
      </c>
      <c r="AI1441" s="16">
        <v>181986</v>
      </c>
      <c r="AJ1441" s="16">
        <v>624</v>
      </c>
      <c r="AL1441" s="16">
        <v>149</v>
      </c>
      <c r="AM1441" s="16">
        <v>4565</v>
      </c>
      <c r="AN1441" s="16">
        <v>4592</v>
      </c>
      <c r="AO1441" s="16">
        <v>4514</v>
      </c>
      <c r="AP1441" s="16">
        <v>41563655</v>
      </c>
      <c r="AQ1441" s="16">
        <v>3427521</v>
      </c>
      <c r="AR1441" s="16">
        <v>146499</v>
      </c>
      <c r="AS1441" s="16">
        <v>702</v>
      </c>
      <c r="AU1441" s="16">
        <v>150</v>
      </c>
      <c r="AV1441" s="16">
        <v>4529</v>
      </c>
      <c r="AW1441" s="16">
        <v>150174012</v>
      </c>
      <c r="AX1441" s="16">
        <v>38615016</v>
      </c>
      <c r="AY1441" s="16">
        <v>1688828</v>
      </c>
      <c r="AZ1441" s="16">
        <v>638</v>
      </c>
      <c r="BA1441" s="16">
        <v>33158</v>
      </c>
    </row>
    <row r="1442" spans="1:53">
      <c r="A1442" s="15" t="s">
        <v>1344</v>
      </c>
      <c r="B1442" s="15" t="s">
        <v>1345</v>
      </c>
      <c r="C1442" s="15" t="s">
        <v>1346</v>
      </c>
      <c r="D1442" s="15" t="s">
        <v>1347</v>
      </c>
      <c r="E1442" s="15" t="s">
        <v>1347</v>
      </c>
      <c r="F1442" s="15" t="s">
        <v>2059</v>
      </c>
      <c r="G1442" s="15" t="s">
        <v>2331</v>
      </c>
      <c r="H1442" s="15" t="s">
        <v>3716</v>
      </c>
      <c r="I1442" s="15" t="s">
        <v>1375</v>
      </c>
      <c r="J1442" s="15"/>
      <c r="K1442" s="16">
        <v>74</v>
      </c>
      <c r="L1442" s="16">
        <v>2167</v>
      </c>
      <c r="M1442" s="16">
        <v>2185</v>
      </c>
      <c r="N1442" s="16">
        <v>2204</v>
      </c>
      <c r="O1442" s="16">
        <v>17850425</v>
      </c>
      <c r="P1442" s="16">
        <v>10865770</v>
      </c>
      <c r="Q1442" s="16">
        <v>520529</v>
      </c>
      <c r="R1442" s="16">
        <v>628</v>
      </c>
      <c r="S1442" s="15"/>
      <c r="T1442" s="16">
        <v>76</v>
      </c>
      <c r="U1442" s="16">
        <v>2186</v>
      </c>
      <c r="V1442" s="16">
        <v>2215</v>
      </c>
      <c r="W1442" s="16">
        <v>2198</v>
      </c>
      <c r="X1442" s="16">
        <v>15681419</v>
      </c>
      <c r="Y1442" s="16">
        <v>3868428</v>
      </c>
      <c r="Z1442" s="16">
        <v>171644</v>
      </c>
      <c r="AA1442" s="16">
        <v>548</v>
      </c>
      <c r="AC1442" s="16">
        <v>75</v>
      </c>
      <c r="AD1442" s="16">
        <v>2161</v>
      </c>
      <c r="AE1442" s="16">
        <v>2195</v>
      </c>
      <c r="AF1442" s="16">
        <v>2268</v>
      </c>
      <c r="AG1442" s="16">
        <v>16825997</v>
      </c>
      <c r="AH1442" s="16">
        <v>1791954</v>
      </c>
      <c r="AI1442" s="16">
        <v>83523</v>
      </c>
      <c r="AJ1442" s="16">
        <v>586</v>
      </c>
      <c r="AL1442" s="16">
        <v>73</v>
      </c>
      <c r="AM1442" s="16">
        <v>2273</v>
      </c>
      <c r="AN1442" s="16">
        <v>2257</v>
      </c>
      <c r="AO1442" s="16">
        <v>2175</v>
      </c>
      <c r="AP1442" s="16">
        <v>19500763</v>
      </c>
      <c r="AQ1442" s="16">
        <v>1609531</v>
      </c>
      <c r="AR1442" s="16">
        <v>74644</v>
      </c>
      <c r="AS1442" s="16">
        <v>671</v>
      </c>
      <c r="AU1442" s="16">
        <v>75</v>
      </c>
      <c r="AV1442" s="16">
        <v>2207</v>
      </c>
      <c r="AW1442" s="16">
        <v>69858604</v>
      </c>
      <c r="AX1442" s="16">
        <v>18135683</v>
      </c>
      <c r="AY1442" s="16">
        <v>850340</v>
      </c>
      <c r="AZ1442" s="16">
        <v>609</v>
      </c>
      <c r="BA1442" s="16">
        <v>31653</v>
      </c>
    </row>
    <row r="1443" spans="1:53">
      <c r="A1443" s="15" t="s">
        <v>1344</v>
      </c>
      <c r="B1443" s="15" t="s">
        <v>1345</v>
      </c>
      <c r="C1443" s="15" t="s">
        <v>1346</v>
      </c>
      <c r="D1443" s="15" t="s">
        <v>1347</v>
      </c>
      <c r="E1443" s="15" t="s">
        <v>1347</v>
      </c>
      <c r="F1443" s="15" t="s">
        <v>2059</v>
      </c>
      <c r="G1443" s="15" t="s">
        <v>2332</v>
      </c>
      <c r="H1443" s="15" t="s">
        <v>3716</v>
      </c>
      <c r="I1443" s="15" t="s">
        <v>1375</v>
      </c>
      <c r="J1443" s="15"/>
      <c r="K1443" s="16">
        <v>26</v>
      </c>
      <c r="L1443" s="16">
        <v>1024</v>
      </c>
      <c r="M1443" s="16">
        <v>1025</v>
      </c>
      <c r="N1443" s="16">
        <v>1032</v>
      </c>
      <c r="O1443" s="16">
        <v>9846986</v>
      </c>
      <c r="P1443" s="16">
        <v>5234848</v>
      </c>
      <c r="Q1443" s="16">
        <v>244335</v>
      </c>
      <c r="R1443" s="16">
        <v>738</v>
      </c>
      <c r="S1443" s="15"/>
      <c r="T1443" s="16">
        <v>28</v>
      </c>
      <c r="U1443" s="16">
        <v>1022</v>
      </c>
      <c r="V1443" s="16">
        <v>1006</v>
      </c>
      <c r="W1443" s="16">
        <v>1037</v>
      </c>
      <c r="X1443" s="16">
        <v>9657656</v>
      </c>
      <c r="Y1443" s="16">
        <v>1741540</v>
      </c>
      <c r="Z1443" s="16">
        <v>77416</v>
      </c>
      <c r="AA1443" s="16">
        <v>727</v>
      </c>
      <c r="AC1443" s="16">
        <v>30</v>
      </c>
      <c r="AD1443" s="16">
        <v>1007</v>
      </c>
      <c r="AE1443" s="16">
        <v>1003</v>
      </c>
      <c r="AF1443" s="16">
        <v>988</v>
      </c>
      <c r="AG1443" s="16">
        <v>9741220</v>
      </c>
      <c r="AH1443" s="16">
        <v>1026457</v>
      </c>
      <c r="AI1443" s="16">
        <v>48654</v>
      </c>
      <c r="AJ1443" s="16">
        <v>750</v>
      </c>
      <c r="AL1443" s="16">
        <v>28</v>
      </c>
      <c r="AM1443" s="16">
        <v>1005</v>
      </c>
      <c r="AN1443" s="16">
        <v>1006</v>
      </c>
      <c r="AO1443" s="16">
        <v>995</v>
      </c>
      <c r="AP1443" s="16">
        <v>11799354</v>
      </c>
      <c r="AQ1443" s="16">
        <v>732851</v>
      </c>
      <c r="AR1443" s="16">
        <v>33335</v>
      </c>
      <c r="AS1443" s="16">
        <v>906</v>
      </c>
      <c r="AU1443" s="16">
        <v>28</v>
      </c>
      <c r="AV1443" s="16">
        <v>1013</v>
      </c>
      <c r="AW1443" s="16">
        <v>41045216</v>
      </c>
      <c r="AX1443" s="16">
        <v>8735696</v>
      </c>
      <c r="AY1443" s="16">
        <v>403740</v>
      </c>
      <c r="AZ1443" s="16">
        <v>780</v>
      </c>
      <c r="BA1443" s="16">
        <v>40538</v>
      </c>
    </row>
    <row r="1444" spans="1:53">
      <c r="A1444" s="15" t="s">
        <v>1344</v>
      </c>
      <c r="B1444" s="15" t="s">
        <v>1345</v>
      </c>
      <c r="C1444" s="15" t="s">
        <v>1346</v>
      </c>
      <c r="D1444" s="15" t="s">
        <v>1347</v>
      </c>
      <c r="E1444" s="15" t="s">
        <v>1347</v>
      </c>
      <c r="F1444" s="15" t="s">
        <v>2059</v>
      </c>
      <c r="G1444" s="15" t="s">
        <v>2333</v>
      </c>
      <c r="H1444" s="15" t="s">
        <v>3716</v>
      </c>
      <c r="I1444" s="15" t="s">
        <v>1375</v>
      </c>
      <c r="J1444" s="15"/>
      <c r="K1444" s="16">
        <v>46</v>
      </c>
      <c r="L1444" s="16">
        <v>1252</v>
      </c>
      <c r="M1444" s="16">
        <v>1263</v>
      </c>
      <c r="N1444" s="16">
        <v>1311</v>
      </c>
      <c r="O1444" s="16">
        <v>9136448</v>
      </c>
      <c r="P1444" s="16">
        <v>6645225</v>
      </c>
      <c r="Q1444" s="16">
        <v>253846</v>
      </c>
      <c r="R1444" s="16">
        <v>551</v>
      </c>
      <c r="S1444" s="15"/>
      <c r="T1444" s="16">
        <v>48</v>
      </c>
      <c r="U1444" s="16">
        <v>1398</v>
      </c>
      <c r="V1444" s="16">
        <v>1372</v>
      </c>
      <c r="W1444" s="16">
        <v>1315</v>
      </c>
      <c r="X1444" s="16">
        <v>10007771</v>
      </c>
      <c r="Y1444" s="16">
        <v>2616844</v>
      </c>
      <c r="Z1444" s="16">
        <v>92573</v>
      </c>
      <c r="AA1444" s="16">
        <v>565</v>
      </c>
      <c r="AC1444" s="16">
        <v>48</v>
      </c>
      <c r="AD1444" s="16">
        <v>1281</v>
      </c>
      <c r="AE1444" s="16">
        <v>1273</v>
      </c>
      <c r="AF1444" s="16">
        <v>1290</v>
      </c>
      <c r="AG1444" s="16">
        <v>9862435</v>
      </c>
      <c r="AH1444" s="16">
        <v>1396429</v>
      </c>
      <c r="AI1444" s="16">
        <v>49809</v>
      </c>
      <c r="AJ1444" s="16">
        <v>592</v>
      </c>
      <c r="AL1444" s="16">
        <v>48</v>
      </c>
      <c r="AM1444" s="16">
        <v>1287</v>
      </c>
      <c r="AN1444" s="16">
        <v>1329</v>
      </c>
      <c r="AO1444" s="16">
        <v>1344</v>
      </c>
      <c r="AP1444" s="16">
        <v>10263538</v>
      </c>
      <c r="AQ1444" s="16">
        <v>1085139</v>
      </c>
      <c r="AR1444" s="16">
        <v>38520</v>
      </c>
      <c r="AS1444" s="16">
        <v>598</v>
      </c>
      <c r="AU1444" s="16">
        <v>48</v>
      </c>
      <c r="AV1444" s="16">
        <v>1310</v>
      </c>
      <c r="AW1444" s="16">
        <v>39270192</v>
      </c>
      <c r="AX1444" s="16">
        <v>11743637</v>
      </c>
      <c r="AY1444" s="16">
        <v>434748</v>
      </c>
      <c r="AZ1444" s="16">
        <v>577</v>
      </c>
      <c r="BA1444" s="16">
        <v>29987</v>
      </c>
    </row>
    <row r="1445" spans="1:53">
      <c r="A1445" s="15" t="s">
        <v>1344</v>
      </c>
      <c r="B1445" s="15" t="s">
        <v>1345</v>
      </c>
      <c r="C1445" s="15" t="s">
        <v>1346</v>
      </c>
      <c r="D1445" s="15" t="s">
        <v>1347</v>
      </c>
      <c r="E1445" s="15" t="s">
        <v>1347</v>
      </c>
      <c r="F1445" s="15" t="s">
        <v>2059</v>
      </c>
      <c r="G1445" s="15" t="s">
        <v>2334</v>
      </c>
      <c r="H1445" s="15" t="s">
        <v>3716</v>
      </c>
      <c r="I1445" s="15" t="s">
        <v>1373</v>
      </c>
      <c r="J1445" s="15"/>
      <c r="K1445" s="16">
        <v>109</v>
      </c>
      <c r="L1445" s="16">
        <v>5665</v>
      </c>
      <c r="M1445" s="16">
        <v>5702</v>
      </c>
      <c r="N1445" s="16">
        <v>5717</v>
      </c>
      <c r="O1445" s="16">
        <v>38679697</v>
      </c>
      <c r="P1445" s="16">
        <v>27304005</v>
      </c>
      <c r="Q1445" s="16">
        <v>1125932</v>
      </c>
      <c r="R1445" s="16">
        <v>522</v>
      </c>
      <c r="S1445" s="15"/>
      <c r="T1445" s="16">
        <v>106</v>
      </c>
      <c r="U1445" s="16">
        <v>5783</v>
      </c>
      <c r="V1445" s="16">
        <v>5787</v>
      </c>
      <c r="W1445" s="16">
        <v>5807</v>
      </c>
      <c r="X1445" s="16">
        <v>41088641</v>
      </c>
      <c r="Y1445" s="16">
        <v>10375225</v>
      </c>
      <c r="Z1445" s="16">
        <v>377911</v>
      </c>
      <c r="AA1445" s="16">
        <v>546</v>
      </c>
      <c r="AC1445" s="16">
        <v>106</v>
      </c>
      <c r="AD1445" s="16">
        <v>5761</v>
      </c>
      <c r="AE1445" s="16">
        <v>5820</v>
      </c>
      <c r="AF1445" s="16">
        <v>5876</v>
      </c>
      <c r="AG1445" s="16">
        <v>44749860</v>
      </c>
      <c r="AH1445" s="16">
        <v>4590353</v>
      </c>
      <c r="AI1445" s="16">
        <v>172510</v>
      </c>
      <c r="AJ1445" s="16">
        <v>592</v>
      </c>
      <c r="AL1445" s="16">
        <v>105</v>
      </c>
      <c r="AM1445" s="16">
        <v>5661</v>
      </c>
      <c r="AN1445" s="16">
        <v>5702</v>
      </c>
      <c r="AO1445" s="16">
        <v>5740</v>
      </c>
      <c r="AP1445" s="16">
        <v>40623371</v>
      </c>
      <c r="AQ1445" s="16">
        <v>3420869</v>
      </c>
      <c r="AR1445" s="16">
        <v>130545</v>
      </c>
      <c r="AS1445" s="16">
        <v>548</v>
      </c>
      <c r="AU1445" s="16">
        <v>107</v>
      </c>
      <c r="AV1445" s="16">
        <v>5752</v>
      </c>
      <c r="AW1445" s="16">
        <v>165141569</v>
      </c>
      <c r="AX1445" s="16">
        <v>45690452</v>
      </c>
      <c r="AY1445" s="16">
        <v>1806898</v>
      </c>
      <c r="AZ1445" s="16">
        <v>552</v>
      </c>
      <c r="BA1445" s="16">
        <v>28712</v>
      </c>
    </row>
    <row r="1446" spans="1:53">
      <c r="A1446" s="15" t="s">
        <v>1344</v>
      </c>
      <c r="B1446" s="15" t="s">
        <v>1345</v>
      </c>
      <c r="C1446" s="15" t="s">
        <v>1346</v>
      </c>
      <c r="D1446" s="15" t="s">
        <v>1347</v>
      </c>
      <c r="E1446" s="15" t="s">
        <v>1347</v>
      </c>
      <c r="F1446" s="15" t="s">
        <v>2059</v>
      </c>
      <c r="G1446" s="15" t="s">
        <v>2335</v>
      </c>
      <c r="H1446" s="15" t="s">
        <v>3716</v>
      </c>
      <c r="I1446" s="15" t="s">
        <v>1375</v>
      </c>
      <c r="J1446" s="15"/>
      <c r="K1446" s="16">
        <v>109</v>
      </c>
      <c r="L1446" s="16">
        <v>5665</v>
      </c>
      <c r="M1446" s="16">
        <v>5702</v>
      </c>
      <c r="N1446" s="16">
        <v>5717</v>
      </c>
      <c r="O1446" s="16">
        <v>38679697</v>
      </c>
      <c r="P1446" s="16">
        <v>27304005</v>
      </c>
      <c r="Q1446" s="16">
        <v>1125932</v>
      </c>
      <c r="R1446" s="16">
        <v>522</v>
      </c>
      <c r="S1446" s="15"/>
      <c r="T1446" s="16">
        <v>106</v>
      </c>
      <c r="U1446" s="16">
        <v>5783</v>
      </c>
      <c r="V1446" s="16">
        <v>5787</v>
      </c>
      <c r="W1446" s="16">
        <v>5807</v>
      </c>
      <c r="X1446" s="16">
        <v>41088641</v>
      </c>
      <c r="Y1446" s="16">
        <v>10375225</v>
      </c>
      <c r="Z1446" s="16">
        <v>377911</v>
      </c>
      <c r="AA1446" s="16">
        <v>546</v>
      </c>
      <c r="AC1446" s="16">
        <v>106</v>
      </c>
      <c r="AD1446" s="16">
        <v>5761</v>
      </c>
      <c r="AE1446" s="16">
        <v>5820</v>
      </c>
      <c r="AF1446" s="16">
        <v>5876</v>
      </c>
      <c r="AG1446" s="16">
        <v>44749860</v>
      </c>
      <c r="AH1446" s="16">
        <v>4590353</v>
      </c>
      <c r="AI1446" s="16">
        <v>172510</v>
      </c>
      <c r="AJ1446" s="16">
        <v>592</v>
      </c>
      <c r="AL1446" s="16">
        <v>105</v>
      </c>
      <c r="AM1446" s="16">
        <v>5661</v>
      </c>
      <c r="AN1446" s="16">
        <v>5702</v>
      </c>
      <c r="AO1446" s="16">
        <v>5740</v>
      </c>
      <c r="AP1446" s="16">
        <v>40623371</v>
      </c>
      <c r="AQ1446" s="16">
        <v>3420869</v>
      </c>
      <c r="AR1446" s="16">
        <v>130545</v>
      </c>
      <c r="AS1446" s="16">
        <v>548</v>
      </c>
      <c r="AU1446" s="16">
        <v>107</v>
      </c>
      <c r="AV1446" s="16">
        <v>5752</v>
      </c>
      <c r="AW1446" s="16">
        <v>165141569</v>
      </c>
      <c r="AX1446" s="16">
        <v>45690452</v>
      </c>
      <c r="AY1446" s="16">
        <v>1806898</v>
      </c>
      <c r="AZ1446" s="16">
        <v>552</v>
      </c>
      <c r="BA1446" s="16">
        <v>28712</v>
      </c>
    </row>
    <row r="1447" spans="1:53">
      <c r="A1447" s="15" t="s">
        <v>1344</v>
      </c>
      <c r="B1447" s="15" t="s">
        <v>1345</v>
      </c>
      <c r="C1447" s="15" t="s">
        <v>1346</v>
      </c>
      <c r="D1447" s="15" t="s">
        <v>1347</v>
      </c>
      <c r="E1447" s="15" t="s">
        <v>1347</v>
      </c>
      <c r="F1447" s="15" t="s">
        <v>2059</v>
      </c>
      <c r="G1447" s="15" t="s">
        <v>2336</v>
      </c>
      <c r="H1447" s="15" t="s">
        <v>3716</v>
      </c>
      <c r="I1447" s="15" t="s">
        <v>1371</v>
      </c>
      <c r="J1447" s="15"/>
      <c r="K1447" s="16">
        <v>455</v>
      </c>
      <c r="L1447" s="16">
        <v>21784</v>
      </c>
      <c r="M1447" s="16">
        <v>21742</v>
      </c>
      <c r="N1447" s="16">
        <v>21564</v>
      </c>
      <c r="O1447" s="16">
        <v>190117305</v>
      </c>
      <c r="P1447" s="16">
        <v>109029639</v>
      </c>
      <c r="Q1447" s="16">
        <v>5350448</v>
      </c>
      <c r="R1447" s="16">
        <v>674</v>
      </c>
      <c r="S1447" s="15"/>
      <c r="T1447" s="16">
        <v>455</v>
      </c>
      <c r="U1447" s="16">
        <v>21577</v>
      </c>
      <c r="V1447" s="16">
        <v>21752</v>
      </c>
      <c r="W1447" s="16">
        <v>21526</v>
      </c>
      <c r="X1447" s="16">
        <v>210040168</v>
      </c>
      <c r="Y1447" s="16">
        <v>32610964</v>
      </c>
      <c r="Z1447" s="16">
        <v>1601834</v>
      </c>
      <c r="AA1447" s="16">
        <v>747</v>
      </c>
      <c r="AC1447" s="16">
        <v>457</v>
      </c>
      <c r="AD1447" s="16">
        <v>21026</v>
      </c>
      <c r="AE1447" s="16">
        <v>21196</v>
      </c>
      <c r="AF1447" s="16">
        <v>22403</v>
      </c>
      <c r="AG1447" s="16">
        <v>198887600</v>
      </c>
      <c r="AH1447" s="16">
        <v>15370219</v>
      </c>
      <c r="AI1447" s="16">
        <v>753158</v>
      </c>
      <c r="AJ1447" s="16">
        <v>710</v>
      </c>
      <c r="AL1447" s="16">
        <v>462</v>
      </c>
      <c r="AM1447" s="16">
        <v>22383</v>
      </c>
      <c r="AN1447" s="16">
        <v>22237</v>
      </c>
      <c r="AO1447" s="16">
        <v>21716</v>
      </c>
      <c r="AP1447" s="16">
        <v>221035778</v>
      </c>
      <c r="AQ1447" s="16">
        <v>15565868</v>
      </c>
      <c r="AR1447" s="16">
        <v>794328</v>
      </c>
      <c r="AS1447" s="16">
        <v>769</v>
      </c>
      <c r="AU1447" s="16">
        <v>457</v>
      </c>
      <c r="AV1447" s="16">
        <v>21742</v>
      </c>
      <c r="AW1447" s="16">
        <v>820080851</v>
      </c>
      <c r="AX1447" s="16">
        <v>172576690</v>
      </c>
      <c r="AY1447" s="16">
        <v>8499768</v>
      </c>
      <c r="AZ1447" s="16">
        <v>725</v>
      </c>
      <c r="BA1447" s="16">
        <v>37718</v>
      </c>
    </row>
    <row r="1448" spans="1:53">
      <c r="A1448" s="15" t="s">
        <v>1344</v>
      </c>
      <c r="B1448" s="15" t="s">
        <v>1345</v>
      </c>
      <c r="C1448" s="15" t="s">
        <v>1346</v>
      </c>
      <c r="D1448" s="15" t="s">
        <v>1347</v>
      </c>
      <c r="E1448" s="15" t="s">
        <v>1347</v>
      </c>
      <c r="F1448" s="15" t="s">
        <v>2059</v>
      </c>
      <c r="G1448" s="15" t="s">
        <v>2337</v>
      </c>
      <c r="H1448" s="15" t="s">
        <v>3716</v>
      </c>
      <c r="I1448" s="15" t="s">
        <v>1373</v>
      </c>
      <c r="J1448" s="15"/>
      <c r="K1448" s="16">
        <v>73</v>
      </c>
      <c r="L1448" s="16">
        <v>7202</v>
      </c>
      <c r="M1448" s="16">
        <v>7151</v>
      </c>
      <c r="N1448" s="16">
        <v>6990</v>
      </c>
      <c r="O1448" s="16">
        <v>59180554</v>
      </c>
      <c r="P1448" s="16">
        <v>37800179</v>
      </c>
      <c r="Q1448" s="16">
        <v>2027502</v>
      </c>
      <c r="R1448" s="16">
        <v>640</v>
      </c>
      <c r="S1448" s="15"/>
      <c r="T1448" s="16">
        <v>73</v>
      </c>
      <c r="U1448" s="16">
        <v>6982</v>
      </c>
      <c r="V1448" s="16">
        <v>7013</v>
      </c>
      <c r="W1448" s="16">
        <v>6899</v>
      </c>
      <c r="X1448" s="16">
        <v>60173565</v>
      </c>
      <c r="Y1448" s="16">
        <v>9800799</v>
      </c>
      <c r="Z1448" s="16">
        <v>543950</v>
      </c>
      <c r="AA1448" s="16">
        <v>665</v>
      </c>
      <c r="AC1448" s="16">
        <v>72</v>
      </c>
      <c r="AD1448" s="16">
        <v>6652</v>
      </c>
      <c r="AE1448" s="16">
        <v>6894</v>
      </c>
      <c r="AF1448" s="16">
        <v>7899</v>
      </c>
      <c r="AG1448" s="16">
        <v>65132716</v>
      </c>
      <c r="AH1448" s="16">
        <v>5452791</v>
      </c>
      <c r="AI1448" s="16">
        <v>305413</v>
      </c>
      <c r="AJ1448" s="16">
        <v>701</v>
      </c>
      <c r="AL1448" s="16">
        <v>73</v>
      </c>
      <c r="AM1448" s="16">
        <v>7970</v>
      </c>
      <c r="AN1448" s="16">
        <v>7717</v>
      </c>
      <c r="AO1448" s="16">
        <v>7465</v>
      </c>
      <c r="AP1448" s="16">
        <v>75088870</v>
      </c>
      <c r="AQ1448" s="16">
        <v>5919996</v>
      </c>
      <c r="AR1448" s="16">
        <v>331871</v>
      </c>
      <c r="AS1448" s="16">
        <v>748</v>
      </c>
      <c r="AU1448" s="16">
        <v>73</v>
      </c>
      <c r="AV1448" s="16">
        <v>7236</v>
      </c>
      <c r="AW1448" s="16">
        <v>259575705</v>
      </c>
      <c r="AX1448" s="16">
        <v>58973765</v>
      </c>
      <c r="AY1448" s="16">
        <v>3208736</v>
      </c>
      <c r="AZ1448" s="16">
        <v>690</v>
      </c>
      <c r="BA1448" s="16">
        <v>35872</v>
      </c>
    </row>
    <row r="1449" spans="1:53">
      <c r="A1449" s="15" t="s">
        <v>1344</v>
      </c>
      <c r="B1449" s="15" t="s">
        <v>1345</v>
      </c>
      <c r="C1449" s="15" t="s">
        <v>1346</v>
      </c>
      <c r="D1449" s="15" t="s">
        <v>1347</v>
      </c>
      <c r="E1449" s="15" t="s">
        <v>1347</v>
      </c>
      <c r="F1449" s="15" t="s">
        <v>2059</v>
      </c>
      <c r="G1449" s="15" t="s">
        <v>2338</v>
      </c>
      <c r="H1449" s="15" t="s">
        <v>3716</v>
      </c>
      <c r="I1449" s="15" t="s">
        <v>1375</v>
      </c>
      <c r="J1449" s="15"/>
      <c r="K1449" s="16">
        <v>37</v>
      </c>
      <c r="L1449" s="16">
        <v>4276</v>
      </c>
      <c r="M1449" s="16">
        <v>4226</v>
      </c>
      <c r="N1449" s="16">
        <v>4067</v>
      </c>
      <c r="O1449" s="16">
        <v>28123144</v>
      </c>
      <c r="P1449" s="16">
        <v>20262624</v>
      </c>
      <c r="Q1449" s="16">
        <v>1220388</v>
      </c>
      <c r="R1449" s="16">
        <v>516</v>
      </c>
      <c r="S1449" s="15"/>
      <c r="T1449" s="16">
        <v>37</v>
      </c>
      <c r="U1449" s="16">
        <v>4079</v>
      </c>
      <c r="V1449" s="16">
        <v>4057</v>
      </c>
      <c r="W1449" s="16">
        <v>3919</v>
      </c>
      <c r="X1449" s="16">
        <v>28212037</v>
      </c>
      <c r="Y1449" s="16">
        <v>6851407</v>
      </c>
      <c r="Z1449" s="16">
        <v>413265</v>
      </c>
      <c r="AA1449" s="16">
        <v>540</v>
      </c>
      <c r="AC1449" s="16">
        <v>37</v>
      </c>
      <c r="AD1449" s="16">
        <v>3687</v>
      </c>
      <c r="AE1449" s="16">
        <v>3973</v>
      </c>
      <c r="AF1449" s="16">
        <v>5004</v>
      </c>
      <c r="AG1449" s="16">
        <v>33411108</v>
      </c>
      <c r="AH1449" s="16">
        <v>3828347</v>
      </c>
      <c r="AI1449" s="16">
        <v>233230</v>
      </c>
      <c r="AJ1449" s="16">
        <v>609</v>
      </c>
      <c r="AL1449" s="16">
        <v>37</v>
      </c>
      <c r="AM1449" s="16">
        <v>5145</v>
      </c>
      <c r="AN1449" s="16">
        <v>4870</v>
      </c>
      <c r="AO1449" s="16">
        <v>4617</v>
      </c>
      <c r="AP1449" s="16">
        <v>45629790</v>
      </c>
      <c r="AQ1449" s="16">
        <v>4815241</v>
      </c>
      <c r="AR1449" s="16">
        <v>281442</v>
      </c>
      <c r="AS1449" s="16">
        <v>720</v>
      </c>
      <c r="AU1449" s="16">
        <v>37</v>
      </c>
      <c r="AV1449" s="16">
        <v>4327</v>
      </c>
      <c r="AW1449" s="16">
        <v>135376079</v>
      </c>
      <c r="AX1449" s="16">
        <v>35757619</v>
      </c>
      <c r="AY1449" s="16">
        <v>2148325</v>
      </c>
      <c r="AZ1449" s="16">
        <v>602</v>
      </c>
      <c r="BA1449" s="16">
        <v>31289</v>
      </c>
    </row>
    <row r="1450" spans="1:53">
      <c r="A1450" s="15" t="s">
        <v>1344</v>
      </c>
      <c r="B1450" s="15" t="s">
        <v>1345</v>
      </c>
      <c r="C1450" s="15" t="s">
        <v>1346</v>
      </c>
      <c r="D1450" s="15" t="s">
        <v>1347</v>
      </c>
      <c r="E1450" s="15" t="s">
        <v>1347</v>
      </c>
      <c r="F1450" s="15" t="s">
        <v>2059</v>
      </c>
      <c r="G1450" s="15" t="s">
        <v>2339</v>
      </c>
      <c r="H1450" s="15" t="s">
        <v>3716</v>
      </c>
      <c r="I1450" s="15" t="s">
        <v>1375</v>
      </c>
      <c r="J1450" s="15"/>
      <c r="K1450" s="16">
        <v>36</v>
      </c>
      <c r="L1450" s="16">
        <v>2926</v>
      </c>
      <c r="M1450" s="16">
        <v>2925</v>
      </c>
      <c r="N1450" s="16">
        <v>2923</v>
      </c>
      <c r="O1450" s="16">
        <v>31057410</v>
      </c>
      <c r="P1450" s="16">
        <v>17537555</v>
      </c>
      <c r="Q1450" s="16">
        <v>807114</v>
      </c>
      <c r="R1450" s="16">
        <v>817</v>
      </c>
      <c r="S1450" s="15"/>
      <c r="T1450" s="16">
        <v>36</v>
      </c>
      <c r="U1450" s="16">
        <v>2903</v>
      </c>
      <c r="V1450" s="16">
        <v>2956</v>
      </c>
      <c r="W1450" s="16">
        <v>2980</v>
      </c>
      <c r="X1450" s="16">
        <v>31961528</v>
      </c>
      <c r="Y1450" s="16">
        <v>2949392</v>
      </c>
      <c r="Z1450" s="16">
        <v>130685</v>
      </c>
      <c r="AA1450" s="16">
        <v>834</v>
      </c>
      <c r="AC1450" s="16">
        <v>35</v>
      </c>
      <c r="AD1450" s="16">
        <v>2965</v>
      </c>
      <c r="AE1450" s="16">
        <v>2921</v>
      </c>
      <c r="AF1450" s="16">
        <v>2895</v>
      </c>
      <c r="AG1450" s="16">
        <v>31721608</v>
      </c>
      <c r="AH1450" s="16">
        <v>1624444</v>
      </c>
      <c r="AI1450" s="16">
        <v>72183</v>
      </c>
      <c r="AJ1450" s="16">
        <v>834</v>
      </c>
      <c r="AL1450" s="16">
        <v>36</v>
      </c>
      <c r="AM1450" s="16">
        <v>2825</v>
      </c>
      <c r="AN1450" s="16">
        <v>2847</v>
      </c>
      <c r="AO1450" s="16">
        <v>2848</v>
      </c>
      <c r="AP1450" s="16">
        <v>29459080</v>
      </c>
      <c r="AQ1450" s="16">
        <v>1104755</v>
      </c>
      <c r="AR1450" s="16">
        <v>50429</v>
      </c>
      <c r="AS1450" s="16">
        <v>798</v>
      </c>
      <c r="AU1450" s="16">
        <v>36</v>
      </c>
      <c r="AV1450" s="16">
        <v>2910</v>
      </c>
      <c r="AW1450" s="16">
        <v>124199626</v>
      </c>
      <c r="AX1450" s="16">
        <v>23216146</v>
      </c>
      <c r="AY1450" s="16">
        <v>1060411</v>
      </c>
      <c r="AZ1450" s="16">
        <v>821</v>
      </c>
      <c r="BA1450" s="16">
        <v>42688</v>
      </c>
    </row>
    <row r="1451" spans="1:53">
      <c r="A1451" s="15" t="s">
        <v>1344</v>
      </c>
      <c r="B1451" s="15" t="s">
        <v>1345</v>
      </c>
      <c r="C1451" s="15" t="s">
        <v>1346</v>
      </c>
      <c r="D1451" s="15" t="s">
        <v>1347</v>
      </c>
      <c r="E1451" s="15" t="s">
        <v>1347</v>
      </c>
      <c r="F1451" s="15" t="s">
        <v>2059</v>
      </c>
      <c r="G1451" s="15" t="s">
        <v>2340</v>
      </c>
      <c r="H1451" s="15" t="s">
        <v>3716</v>
      </c>
      <c r="I1451" s="15" t="s">
        <v>1373</v>
      </c>
      <c r="J1451" s="15"/>
      <c r="K1451" s="16">
        <v>53</v>
      </c>
      <c r="L1451" s="16">
        <v>1254</v>
      </c>
      <c r="M1451" s="16">
        <v>1276</v>
      </c>
      <c r="N1451" s="16">
        <v>1180</v>
      </c>
      <c r="O1451" s="16">
        <v>14720464</v>
      </c>
      <c r="P1451" s="16">
        <v>6440602</v>
      </c>
      <c r="Q1451" s="16">
        <v>312692</v>
      </c>
      <c r="R1451" s="16">
        <v>916</v>
      </c>
      <c r="S1451" s="15"/>
      <c r="T1451" s="16">
        <v>53</v>
      </c>
      <c r="U1451" s="16">
        <v>1186</v>
      </c>
      <c r="V1451" s="16">
        <v>1194</v>
      </c>
      <c r="W1451" s="16">
        <v>1219</v>
      </c>
      <c r="X1451" s="16">
        <v>12786218</v>
      </c>
      <c r="Y1451" s="16">
        <v>1486280</v>
      </c>
      <c r="Z1451" s="16">
        <v>64699</v>
      </c>
      <c r="AA1451" s="16">
        <v>820</v>
      </c>
      <c r="AC1451" s="16">
        <v>53</v>
      </c>
      <c r="AD1451" s="16">
        <v>1262</v>
      </c>
      <c r="AE1451" s="16">
        <v>1271</v>
      </c>
      <c r="AF1451" s="16">
        <v>1282</v>
      </c>
      <c r="AG1451" s="16">
        <v>12478702</v>
      </c>
      <c r="AH1451" s="16">
        <v>734630</v>
      </c>
      <c r="AI1451" s="16">
        <v>35482</v>
      </c>
      <c r="AJ1451" s="16">
        <v>755</v>
      </c>
      <c r="AL1451" s="16">
        <v>53</v>
      </c>
      <c r="AM1451" s="16">
        <v>1261</v>
      </c>
      <c r="AN1451" s="16">
        <v>1238</v>
      </c>
      <c r="AO1451" s="16">
        <v>1239</v>
      </c>
      <c r="AP1451" s="16">
        <v>15830452</v>
      </c>
      <c r="AQ1451" s="16">
        <v>791587</v>
      </c>
      <c r="AR1451" s="16">
        <v>37405</v>
      </c>
      <c r="AS1451" s="16">
        <v>977</v>
      </c>
      <c r="AU1451" s="16">
        <v>53</v>
      </c>
      <c r="AV1451" s="16">
        <v>1239</v>
      </c>
      <c r="AW1451" s="16">
        <v>55815836</v>
      </c>
      <c r="AX1451" s="16">
        <v>9453099</v>
      </c>
      <c r="AY1451" s="16">
        <v>450278</v>
      </c>
      <c r="AZ1451" s="16">
        <v>867</v>
      </c>
      <c r="BA1451" s="16">
        <v>45067</v>
      </c>
    </row>
    <row r="1452" spans="1:53">
      <c r="A1452" s="15" t="s">
        <v>1344</v>
      </c>
      <c r="B1452" s="15" t="s">
        <v>1345</v>
      </c>
      <c r="C1452" s="15" t="s">
        <v>1346</v>
      </c>
      <c r="D1452" s="15" t="s">
        <v>1347</v>
      </c>
      <c r="E1452" s="15" t="s">
        <v>1347</v>
      </c>
      <c r="F1452" s="15" t="s">
        <v>2059</v>
      </c>
      <c r="G1452" s="15" t="s">
        <v>2341</v>
      </c>
      <c r="H1452" s="15" t="s">
        <v>3716</v>
      </c>
      <c r="I1452" s="15" t="s">
        <v>1375</v>
      </c>
      <c r="J1452" s="15"/>
      <c r="K1452" s="16">
        <v>53</v>
      </c>
      <c r="L1452" s="16">
        <v>1254</v>
      </c>
      <c r="M1452" s="16">
        <v>1276</v>
      </c>
      <c r="N1452" s="16">
        <v>1180</v>
      </c>
      <c r="O1452" s="16">
        <v>14720464</v>
      </c>
      <c r="P1452" s="16">
        <v>6440602</v>
      </c>
      <c r="Q1452" s="16">
        <v>312692</v>
      </c>
      <c r="R1452" s="16">
        <v>916</v>
      </c>
      <c r="S1452" s="15"/>
      <c r="T1452" s="16">
        <v>53</v>
      </c>
      <c r="U1452" s="16">
        <v>1186</v>
      </c>
      <c r="V1452" s="16">
        <v>1194</v>
      </c>
      <c r="W1452" s="16">
        <v>1219</v>
      </c>
      <c r="X1452" s="16">
        <v>12786218</v>
      </c>
      <c r="Y1452" s="16">
        <v>1486280</v>
      </c>
      <c r="Z1452" s="16">
        <v>64699</v>
      </c>
      <c r="AA1452" s="16">
        <v>820</v>
      </c>
      <c r="AC1452" s="16">
        <v>53</v>
      </c>
      <c r="AD1452" s="16">
        <v>1262</v>
      </c>
      <c r="AE1452" s="16">
        <v>1271</v>
      </c>
      <c r="AF1452" s="16">
        <v>1282</v>
      </c>
      <c r="AG1452" s="16">
        <v>12478702</v>
      </c>
      <c r="AH1452" s="16">
        <v>734630</v>
      </c>
      <c r="AI1452" s="16">
        <v>35482</v>
      </c>
      <c r="AJ1452" s="16">
        <v>755</v>
      </c>
      <c r="AL1452" s="16">
        <v>53</v>
      </c>
      <c r="AM1452" s="16">
        <v>1261</v>
      </c>
      <c r="AN1452" s="16">
        <v>1238</v>
      </c>
      <c r="AO1452" s="16">
        <v>1239</v>
      </c>
      <c r="AP1452" s="16">
        <v>15830452</v>
      </c>
      <c r="AQ1452" s="16">
        <v>791587</v>
      </c>
      <c r="AR1452" s="16">
        <v>37405</v>
      </c>
      <c r="AS1452" s="16">
        <v>977</v>
      </c>
      <c r="AU1452" s="16">
        <v>53</v>
      </c>
      <c r="AV1452" s="16">
        <v>1239</v>
      </c>
      <c r="AW1452" s="16">
        <v>55815836</v>
      </c>
      <c r="AX1452" s="16">
        <v>9453099</v>
      </c>
      <c r="AY1452" s="16">
        <v>450278</v>
      </c>
      <c r="AZ1452" s="16">
        <v>867</v>
      </c>
      <c r="BA1452" s="16">
        <v>45067</v>
      </c>
    </row>
    <row r="1453" spans="1:53">
      <c r="A1453" s="15" t="s">
        <v>1344</v>
      </c>
      <c r="B1453" s="15" t="s">
        <v>1345</v>
      </c>
      <c r="C1453" s="15" t="s">
        <v>1346</v>
      </c>
      <c r="D1453" s="15" t="s">
        <v>1347</v>
      </c>
      <c r="E1453" s="15" t="s">
        <v>1347</v>
      </c>
      <c r="F1453" s="15" t="s">
        <v>2059</v>
      </c>
      <c r="G1453" s="15" t="s">
        <v>2342</v>
      </c>
      <c r="H1453" s="15" t="s">
        <v>3716</v>
      </c>
      <c r="I1453" s="15" t="s">
        <v>1373</v>
      </c>
      <c r="J1453" s="15"/>
      <c r="K1453" s="16">
        <v>32</v>
      </c>
      <c r="L1453" s="16">
        <v>746</v>
      </c>
      <c r="M1453" s="16">
        <v>743</v>
      </c>
      <c r="N1453" s="16">
        <v>752</v>
      </c>
      <c r="O1453" s="16">
        <v>9852289</v>
      </c>
      <c r="P1453" s="16">
        <v>3903191</v>
      </c>
      <c r="Q1453" s="16">
        <v>189421</v>
      </c>
      <c r="R1453" s="16">
        <v>1015</v>
      </c>
      <c r="S1453" s="15"/>
      <c r="T1453" s="16">
        <v>31</v>
      </c>
      <c r="U1453" s="16">
        <v>742</v>
      </c>
      <c r="V1453" s="16">
        <v>737</v>
      </c>
      <c r="W1453" s="16">
        <v>746</v>
      </c>
      <c r="X1453" s="16">
        <v>10086815</v>
      </c>
      <c r="Y1453" s="16">
        <v>1146567</v>
      </c>
      <c r="Z1453" s="16">
        <v>59043</v>
      </c>
      <c r="AA1453" s="16">
        <v>1046</v>
      </c>
      <c r="AC1453" s="16">
        <v>33</v>
      </c>
      <c r="AD1453" s="16">
        <v>765</v>
      </c>
      <c r="AE1453" s="16">
        <v>764</v>
      </c>
      <c r="AF1453" s="16">
        <v>761</v>
      </c>
      <c r="AG1453" s="16">
        <v>10524435</v>
      </c>
      <c r="AH1453" s="16">
        <v>569482</v>
      </c>
      <c r="AI1453" s="16">
        <v>29590</v>
      </c>
      <c r="AJ1453" s="16">
        <v>1061</v>
      </c>
      <c r="AL1453" s="16">
        <v>36</v>
      </c>
      <c r="AM1453" s="16">
        <v>769</v>
      </c>
      <c r="AN1453" s="16">
        <v>777</v>
      </c>
      <c r="AO1453" s="16">
        <v>783</v>
      </c>
      <c r="AP1453" s="16">
        <v>12663553</v>
      </c>
      <c r="AQ1453" s="16">
        <v>425562</v>
      </c>
      <c r="AR1453" s="16">
        <v>21163</v>
      </c>
      <c r="AS1453" s="16">
        <v>1255</v>
      </c>
      <c r="AU1453" s="16">
        <v>33</v>
      </c>
      <c r="AV1453" s="16">
        <v>757</v>
      </c>
      <c r="AW1453" s="16">
        <v>43127092</v>
      </c>
      <c r="AX1453" s="16">
        <v>6044802</v>
      </c>
      <c r="AY1453" s="16">
        <v>299217</v>
      </c>
      <c r="AZ1453" s="16">
        <v>1095</v>
      </c>
      <c r="BA1453" s="16">
        <v>56965</v>
      </c>
    </row>
    <row r="1454" spans="1:53">
      <c r="A1454" s="15" t="s">
        <v>1344</v>
      </c>
      <c r="B1454" s="15" t="s">
        <v>1345</v>
      </c>
      <c r="C1454" s="15" t="s">
        <v>1346</v>
      </c>
      <c r="D1454" s="15" t="s">
        <v>1347</v>
      </c>
      <c r="E1454" s="15" t="s">
        <v>1347</v>
      </c>
      <c r="F1454" s="15" t="s">
        <v>2059</v>
      </c>
      <c r="G1454" s="15" t="s">
        <v>2343</v>
      </c>
      <c r="H1454" s="15" t="s">
        <v>3716</v>
      </c>
      <c r="I1454" s="15" t="s">
        <v>1375</v>
      </c>
      <c r="J1454" s="15"/>
      <c r="K1454" s="16">
        <v>32</v>
      </c>
      <c r="L1454" s="16">
        <v>746</v>
      </c>
      <c r="M1454" s="16">
        <v>743</v>
      </c>
      <c r="N1454" s="16">
        <v>752</v>
      </c>
      <c r="O1454" s="16">
        <v>9852289</v>
      </c>
      <c r="P1454" s="16">
        <v>3903191</v>
      </c>
      <c r="Q1454" s="16">
        <v>189421</v>
      </c>
      <c r="R1454" s="16">
        <v>1015</v>
      </c>
      <c r="S1454" s="15"/>
      <c r="T1454" s="16">
        <v>31</v>
      </c>
      <c r="U1454" s="16">
        <v>742</v>
      </c>
      <c r="V1454" s="16">
        <v>737</v>
      </c>
      <c r="W1454" s="16">
        <v>746</v>
      </c>
      <c r="X1454" s="16">
        <v>10086815</v>
      </c>
      <c r="Y1454" s="16">
        <v>1146567</v>
      </c>
      <c r="Z1454" s="16">
        <v>59043</v>
      </c>
      <c r="AA1454" s="16">
        <v>1046</v>
      </c>
      <c r="AC1454" s="16">
        <v>33</v>
      </c>
      <c r="AD1454" s="16">
        <v>765</v>
      </c>
      <c r="AE1454" s="16">
        <v>764</v>
      </c>
      <c r="AF1454" s="16">
        <v>761</v>
      </c>
      <c r="AG1454" s="16">
        <v>10524435</v>
      </c>
      <c r="AH1454" s="16">
        <v>569482</v>
      </c>
      <c r="AI1454" s="16">
        <v>29590</v>
      </c>
      <c r="AJ1454" s="16">
        <v>1061</v>
      </c>
      <c r="AL1454" s="16">
        <v>36</v>
      </c>
      <c r="AM1454" s="16">
        <v>769</v>
      </c>
      <c r="AN1454" s="16">
        <v>777</v>
      </c>
      <c r="AO1454" s="16">
        <v>783</v>
      </c>
      <c r="AP1454" s="16">
        <v>12663553</v>
      </c>
      <c r="AQ1454" s="16">
        <v>425562</v>
      </c>
      <c r="AR1454" s="16">
        <v>21163</v>
      </c>
      <c r="AS1454" s="16">
        <v>1255</v>
      </c>
      <c r="AU1454" s="16">
        <v>33</v>
      </c>
      <c r="AV1454" s="16">
        <v>757</v>
      </c>
      <c r="AW1454" s="16">
        <v>43127092</v>
      </c>
      <c r="AX1454" s="16">
        <v>6044802</v>
      </c>
      <c r="AY1454" s="16">
        <v>299217</v>
      </c>
      <c r="AZ1454" s="16">
        <v>1095</v>
      </c>
      <c r="BA1454" s="16">
        <v>56965</v>
      </c>
    </row>
    <row r="1455" spans="1:53">
      <c r="A1455" s="15" t="s">
        <v>1344</v>
      </c>
      <c r="B1455" s="15" t="s">
        <v>1345</v>
      </c>
      <c r="C1455" s="15" t="s">
        <v>1346</v>
      </c>
      <c r="D1455" s="15" t="s">
        <v>1347</v>
      </c>
      <c r="E1455" s="15" t="s">
        <v>1347</v>
      </c>
      <c r="F1455" s="15" t="s">
        <v>2059</v>
      </c>
      <c r="G1455" s="15" t="s">
        <v>2344</v>
      </c>
      <c r="H1455" s="15" t="s">
        <v>3716</v>
      </c>
      <c r="I1455" s="15" t="s">
        <v>1373</v>
      </c>
      <c r="J1455" s="15"/>
      <c r="K1455" s="16">
        <v>112</v>
      </c>
      <c r="L1455" s="16">
        <v>3587</v>
      </c>
      <c r="M1455" s="16">
        <v>3585</v>
      </c>
      <c r="N1455" s="16">
        <v>3608</v>
      </c>
      <c r="O1455" s="16">
        <v>36898530</v>
      </c>
      <c r="P1455" s="16">
        <v>21684212</v>
      </c>
      <c r="Q1455" s="16">
        <v>942250</v>
      </c>
      <c r="R1455" s="16">
        <v>790</v>
      </c>
      <c r="S1455" s="15"/>
      <c r="T1455" s="16">
        <v>113</v>
      </c>
      <c r="U1455" s="16">
        <v>3692</v>
      </c>
      <c r="V1455" s="16">
        <v>3714</v>
      </c>
      <c r="W1455" s="16">
        <v>3645</v>
      </c>
      <c r="X1455" s="16">
        <v>39734634</v>
      </c>
      <c r="Y1455" s="16">
        <v>4480622</v>
      </c>
      <c r="Z1455" s="16">
        <v>198443</v>
      </c>
      <c r="AA1455" s="16">
        <v>830</v>
      </c>
      <c r="AC1455" s="16">
        <v>110</v>
      </c>
      <c r="AD1455" s="16">
        <v>3546</v>
      </c>
      <c r="AE1455" s="16">
        <v>3510</v>
      </c>
      <c r="AF1455" s="16">
        <v>3533</v>
      </c>
      <c r="AG1455" s="16">
        <v>39110960</v>
      </c>
      <c r="AH1455" s="16">
        <v>2531950</v>
      </c>
      <c r="AI1455" s="16">
        <v>105366</v>
      </c>
      <c r="AJ1455" s="16">
        <v>852</v>
      </c>
      <c r="AL1455" s="16">
        <v>111</v>
      </c>
      <c r="AM1455" s="16">
        <v>3545</v>
      </c>
      <c r="AN1455" s="16">
        <v>3551</v>
      </c>
      <c r="AO1455" s="16">
        <v>3263</v>
      </c>
      <c r="AP1455" s="16">
        <v>41828608</v>
      </c>
      <c r="AQ1455" s="16">
        <v>1883127</v>
      </c>
      <c r="AR1455" s="16">
        <v>86464</v>
      </c>
      <c r="AS1455" s="16">
        <v>932</v>
      </c>
      <c r="AU1455" s="16">
        <v>112</v>
      </c>
      <c r="AV1455" s="16">
        <v>3565</v>
      </c>
      <c r="AW1455" s="16">
        <v>157572732</v>
      </c>
      <c r="AX1455" s="16">
        <v>30579911</v>
      </c>
      <c r="AY1455" s="16">
        <v>1332523</v>
      </c>
      <c r="AZ1455" s="16">
        <v>850</v>
      </c>
      <c r="BA1455" s="16">
        <v>44201</v>
      </c>
    </row>
    <row r="1456" spans="1:53">
      <c r="A1456" s="15" t="s">
        <v>1344</v>
      </c>
      <c r="B1456" s="15" t="s">
        <v>1345</v>
      </c>
      <c r="C1456" s="15" t="s">
        <v>1346</v>
      </c>
      <c r="D1456" s="15" t="s">
        <v>1347</v>
      </c>
      <c r="E1456" s="15" t="s">
        <v>1347</v>
      </c>
      <c r="F1456" s="15" t="s">
        <v>2059</v>
      </c>
      <c r="G1456" s="15" t="s">
        <v>2345</v>
      </c>
      <c r="H1456" s="15" t="s">
        <v>3716</v>
      </c>
      <c r="I1456" s="15" t="s">
        <v>1375</v>
      </c>
      <c r="J1456" s="15"/>
      <c r="K1456" s="16">
        <v>40</v>
      </c>
      <c r="L1456" s="16">
        <v>1407</v>
      </c>
      <c r="M1456" s="16">
        <v>1422</v>
      </c>
      <c r="N1456" s="16">
        <v>1434</v>
      </c>
      <c r="O1456" s="16">
        <v>13884883</v>
      </c>
      <c r="P1456" s="16">
        <v>8202863</v>
      </c>
      <c r="Q1456" s="16">
        <v>387162</v>
      </c>
      <c r="R1456" s="16">
        <v>752</v>
      </c>
      <c r="S1456" s="15"/>
      <c r="T1456" s="16">
        <v>41</v>
      </c>
      <c r="U1456" s="16">
        <v>1554</v>
      </c>
      <c r="V1456" s="16">
        <v>1544</v>
      </c>
      <c r="W1456" s="16">
        <v>1441</v>
      </c>
      <c r="X1456" s="16">
        <v>13935085</v>
      </c>
      <c r="Y1456" s="16">
        <v>1872868</v>
      </c>
      <c r="Z1456" s="16">
        <v>86798</v>
      </c>
      <c r="AA1456" s="16">
        <v>708</v>
      </c>
      <c r="AC1456" s="16">
        <v>39</v>
      </c>
      <c r="AD1456" s="16">
        <v>1345</v>
      </c>
      <c r="AE1456" s="16">
        <v>1356</v>
      </c>
      <c r="AF1456" s="16">
        <v>1342</v>
      </c>
      <c r="AG1456" s="16">
        <v>12401592</v>
      </c>
      <c r="AH1456" s="16">
        <v>1303186</v>
      </c>
      <c r="AI1456" s="16">
        <v>53519</v>
      </c>
      <c r="AJ1456" s="16">
        <v>708</v>
      </c>
      <c r="AL1456" s="16">
        <v>39</v>
      </c>
      <c r="AM1456" s="16">
        <v>1341</v>
      </c>
      <c r="AN1456" s="16">
        <v>1362</v>
      </c>
      <c r="AO1456" s="16">
        <v>1025</v>
      </c>
      <c r="AP1456" s="16">
        <v>11883373</v>
      </c>
      <c r="AQ1456" s="16">
        <v>762562</v>
      </c>
      <c r="AR1456" s="16">
        <v>36410</v>
      </c>
      <c r="AS1456" s="16">
        <v>736</v>
      </c>
      <c r="AU1456" s="16">
        <v>40</v>
      </c>
      <c r="AV1456" s="16">
        <v>1381</v>
      </c>
      <c r="AW1456" s="16">
        <v>52104933</v>
      </c>
      <c r="AX1456" s="16">
        <v>12141479</v>
      </c>
      <c r="AY1456" s="16">
        <v>563889</v>
      </c>
      <c r="AZ1456" s="16">
        <v>726</v>
      </c>
      <c r="BA1456" s="16">
        <v>37728</v>
      </c>
    </row>
    <row r="1457" spans="1:53">
      <c r="A1457" s="15" t="s">
        <v>1344</v>
      </c>
      <c r="B1457" s="15" t="s">
        <v>1345</v>
      </c>
      <c r="C1457" s="15" t="s">
        <v>1346</v>
      </c>
      <c r="D1457" s="15" t="s">
        <v>1347</v>
      </c>
      <c r="E1457" s="15" t="s">
        <v>1347</v>
      </c>
      <c r="F1457" s="15" t="s">
        <v>2059</v>
      </c>
      <c r="G1457" s="15" t="s">
        <v>2346</v>
      </c>
      <c r="H1457" s="15" t="s">
        <v>3716</v>
      </c>
      <c r="I1457" s="15" t="s">
        <v>1375</v>
      </c>
      <c r="J1457" s="15"/>
      <c r="K1457" s="16">
        <v>72</v>
      </c>
      <c r="L1457" s="16">
        <v>2180</v>
      </c>
      <c r="M1457" s="16">
        <v>2163</v>
      </c>
      <c r="N1457" s="16">
        <v>2174</v>
      </c>
      <c r="O1457" s="16">
        <v>23013647</v>
      </c>
      <c r="P1457" s="16">
        <v>13481349</v>
      </c>
      <c r="Q1457" s="16">
        <v>555088</v>
      </c>
      <c r="R1457" s="16">
        <v>815</v>
      </c>
      <c r="S1457" s="15"/>
      <c r="T1457" s="16">
        <v>72</v>
      </c>
      <c r="U1457" s="16">
        <v>2138</v>
      </c>
      <c r="V1457" s="16">
        <v>2170</v>
      </c>
      <c r="W1457" s="16">
        <v>2204</v>
      </c>
      <c r="X1457" s="16">
        <v>25799549</v>
      </c>
      <c r="Y1457" s="16">
        <v>2607754</v>
      </c>
      <c r="Z1457" s="16">
        <v>111645</v>
      </c>
      <c r="AA1457" s="16">
        <v>914</v>
      </c>
      <c r="AC1457" s="16">
        <v>71</v>
      </c>
      <c r="AD1457" s="16">
        <v>2201</v>
      </c>
      <c r="AE1457" s="16">
        <v>2154</v>
      </c>
      <c r="AF1457" s="16">
        <v>2191</v>
      </c>
      <c r="AG1457" s="16">
        <v>26709368</v>
      </c>
      <c r="AH1457" s="16">
        <v>1228764</v>
      </c>
      <c r="AI1457" s="16">
        <v>51847</v>
      </c>
      <c r="AJ1457" s="16">
        <v>942</v>
      </c>
      <c r="AL1457" s="16">
        <v>72</v>
      </c>
      <c r="AM1457" s="16">
        <v>2204</v>
      </c>
      <c r="AN1457" s="16">
        <v>2189</v>
      </c>
      <c r="AO1457" s="16">
        <v>2238</v>
      </c>
      <c r="AP1457" s="16">
        <v>29945235</v>
      </c>
      <c r="AQ1457" s="16">
        <v>1120565</v>
      </c>
      <c r="AR1457" s="16">
        <v>50054</v>
      </c>
      <c r="AS1457" s="16">
        <v>1042</v>
      </c>
      <c r="AU1457" s="16">
        <v>72</v>
      </c>
      <c r="AV1457" s="16">
        <v>2184</v>
      </c>
      <c r="AW1457" s="16">
        <v>105467799</v>
      </c>
      <c r="AX1457" s="16">
        <v>18438432</v>
      </c>
      <c r="AY1457" s="16">
        <v>768634</v>
      </c>
      <c r="AZ1457" s="16">
        <v>929</v>
      </c>
      <c r="BA1457" s="16">
        <v>48295</v>
      </c>
    </row>
    <row r="1458" spans="1:53">
      <c r="A1458" s="15" t="s">
        <v>1344</v>
      </c>
      <c r="B1458" s="15" t="s">
        <v>1345</v>
      </c>
      <c r="C1458" s="15" t="s">
        <v>1346</v>
      </c>
      <c r="D1458" s="15" t="s">
        <v>1347</v>
      </c>
      <c r="E1458" s="15" t="s">
        <v>1347</v>
      </c>
      <c r="F1458" s="15" t="s">
        <v>2059</v>
      </c>
      <c r="G1458" s="15" t="s">
        <v>2347</v>
      </c>
      <c r="H1458" s="15" t="s">
        <v>3716</v>
      </c>
      <c r="I1458" s="15" t="s">
        <v>1373</v>
      </c>
      <c r="J1458" s="15"/>
      <c r="K1458" s="16">
        <v>185</v>
      </c>
      <c r="L1458" s="16">
        <v>8995</v>
      </c>
      <c r="M1458" s="16">
        <v>8987</v>
      </c>
      <c r="N1458" s="16">
        <v>9034</v>
      </c>
      <c r="O1458" s="16">
        <v>69465468</v>
      </c>
      <c r="P1458" s="16">
        <v>39201455</v>
      </c>
      <c r="Q1458" s="16">
        <v>1878583</v>
      </c>
      <c r="R1458" s="16">
        <v>593</v>
      </c>
      <c r="S1458" s="15"/>
      <c r="T1458" s="16">
        <v>185</v>
      </c>
      <c r="U1458" s="16">
        <v>8975</v>
      </c>
      <c r="V1458" s="16">
        <v>9094</v>
      </c>
      <c r="W1458" s="16">
        <v>9017</v>
      </c>
      <c r="X1458" s="16">
        <v>87258936</v>
      </c>
      <c r="Y1458" s="16">
        <v>15696696</v>
      </c>
      <c r="Z1458" s="16">
        <v>735699</v>
      </c>
      <c r="AA1458" s="16">
        <v>743</v>
      </c>
      <c r="AC1458" s="16">
        <v>189</v>
      </c>
      <c r="AD1458" s="16">
        <v>8801</v>
      </c>
      <c r="AE1458" s="16">
        <v>8757</v>
      </c>
      <c r="AF1458" s="16">
        <v>8928</v>
      </c>
      <c r="AG1458" s="16">
        <v>71640787</v>
      </c>
      <c r="AH1458" s="16">
        <v>6081366</v>
      </c>
      <c r="AI1458" s="16">
        <v>277307</v>
      </c>
      <c r="AJ1458" s="16">
        <v>624</v>
      </c>
      <c r="AL1458" s="16">
        <v>189</v>
      </c>
      <c r="AM1458" s="16">
        <v>8838</v>
      </c>
      <c r="AN1458" s="16">
        <v>8954</v>
      </c>
      <c r="AO1458" s="16">
        <v>8966</v>
      </c>
      <c r="AP1458" s="16">
        <v>75624295</v>
      </c>
      <c r="AQ1458" s="16">
        <v>6545596</v>
      </c>
      <c r="AR1458" s="16">
        <v>317425</v>
      </c>
      <c r="AS1458" s="16">
        <v>652</v>
      </c>
      <c r="AU1458" s="16">
        <v>187</v>
      </c>
      <c r="AV1458" s="16">
        <v>8946</v>
      </c>
      <c r="AW1458" s="16">
        <v>303989486</v>
      </c>
      <c r="AX1458" s="16">
        <v>67525113</v>
      </c>
      <c r="AY1458" s="16">
        <v>3209014</v>
      </c>
      <c r="AZ1458" s="16">
        <v>654</v>
      </c>
      <c r="BA1458" s="16">
        <v>33982</v>
      </c>
    </row>
    <row r="1459" spans="1:53">
      <c r="A1459" s="15" t="s">
        <v>1344</v>
      </c>
      <c r="B1459" s="15" t="s">
        <v>1345</v>
      </c>
      <c r="C1459" s="15" t="s">
        <v>1346</v>
      </c>
      <c r="D1459" s="15" t="s">
        <v>1347</v>
      </c>
      <c r="E1459" s="15" t="s">
        <v>1347</v>
      </c>
      <c r="F1459" s="15" t="s">
        <v>2059</v>
      </c>
      <c r="G1459" s="15" t="s">
        <v>2348</v>
      </c>
      <c r="H1459" s="15" t="s">
        <v>3716</v>
      </c>
      <c r="I1459" s="15" t="s">
        <v>1375</v>
      </c>
      <c r="J1459" s="15"/>
      <c r="K1459" s="16">
        <v>118</v>
      </c>
      <c r="L1459" s="16">
        <v>6838</v>
      </c>
      <c r="M1459" s="16">
        <v>6812</v>
      </c>
      <c r="N1459" s="16">
        <v>6839</v>
      </c>
      <c r="O1459" s="16">
        <v>45817182</v>
      </c>
      <c r="P1459" s="16">
        <v>26421553</v>
      </c>
      <c r="Q1459" s="16">
        <v>1255748</v>
      </c>
      <c r="R1459" s="16">
        <v>516</v>
      </c>
      <c r="S1459" s="15"/>
      <c r="T1459" s="16">
        <v>120</v>
      </c>
      <c r="U1459" s="16">
        <v>6845</v>
      </c>
      <c r="V1459" s="16">
        <v>6927</v>
      </c>
      <c r="W1459" s="16">
        <v>6928</v>
      </c>
      <c r="X1459" s="16">
        <v>64179441</v>
      </c>
      <c r="Y1459" s="16">
        <v>12195793</v>
      </c>
      <c r="Z1459" s="16">
        <v>550609</v>
      </c>
      <c r="AA1459" s="16">
        <v>715</v>
      </c>
      <c r="AC1459" s="16">
        <v>120</v>
      </c>
      <c r="AD1459" s="16">
        <v>6630</v>
      </c>
      <c r="AE1459" s="16">
        <v>6611</v>
      </c>
      <c r="AF1459" s="16">
        <v>6747</v>
      </c>
      <c r="AG1459" s="16">
        <v>48658394</v>
      </c>
      <c r="AH1459" s="16">
        <v>4380541</v>
      </c>
      <c r="AI1459" s="16">
        <v>185937</v>
      </c>
      <c r="AJ1459" s="16">
        <v>562</v>
      </c>
      <c r="AL1459" s="16">
        <v>120</v>
      </c>
      <c r="AM1459" s="16">
        <v>6704</v>
      </c>
      <c r="AN1459" s="16">
        <v>6817</v>
      </c>
      <c r="AO1459" s="16">
        <v>6813</v>
      </c>
      <c r="AP1459" s="16">
        <v>50971726</v>
      </c>
      <c r="AQ1459" s="16">
        <v>4645422</v>
      </c>
      <c r="AR1459" s="16">
        <v>218514</v>
      </c>
      <c r="AS1459" s="16">
        <v>578</v>
      </c>
      <c r="AU1459" s="16">
        <v>120</v>
      </c>
      <c r="AV1459" s="16">
        <v>6793</v>
      </c>
      <c r="AW1459" s="16">
        <v>209626743</v>
      </c>
      <c r="AX1459" s="16">
        <v>47643309</v>
      </c>
      <c r="AY1459" s="16">
        <v>2210808</v>
      </c>
      <c r="AZ1459" s="16">
        <v>593</v>
      </c>
      <c r="BA1459" s="16">
        <v>30861</v>
      </c>
    </row>
    <row r="1460" spans="1:53">
      <c r="A1460" s="15" t="s">
        <v>1344</v>
      </c>
      <c r="B1460" s="15" t="s">
        <v>1345</v>
      </c>
      <c r="C1460" s="15" t="s">
        <v>1346</v>
      </c>
      <c r="D1460" s="15" t="s">
        <v>1347</v>
      </c>
      <c r="E1460" s="15" t="s">
        <v>1347</v>
      </c>
      <c r="F1460" s="15" t="s">
        <v>2059</v>
      </c>
      <c r="G1460" s="15" t="s">
        <v>2349</v>
      </c>
      <c r="H1460" s="15" t="s">
        <v>3716</v>
      </c>
      <c r="I1460" s="15" t="s">
        <v>1375</v>
      </c>
      <c r="J1460" s="15"/>
      <c r="K1460" s="16">
        <v>67</v>
      </c>
      <c r="L1460" s="16">
        <v>2157</v>
      </c>
      <c r="M1460" s="16">
        <v>2175</v>
      </c>
      <c r="N1460" s="16">
        <v>2195</v>
      </c>
      <c r="O1460" s="16">
        <v>23648286</v>
      </c>
      <c r="P1460" s="16">
        <v>12779902</v>
      </c>
      <c r="Q1460" s="16">
        <v>622835</v>
      </c>
      <c r="R1460" s="16">
        <v>836</v>
      </c>
      <c r="S1460" s="15"/>
      <c r="T1460" s="16">
        <v>65</v>
      </c>
      <c r="U1460" s="16">
        <v>2130</v>
      </c>
      <c r="V1460" s="16">
        <v>2167</v>
      </c>
      <c r="W1460" s="16">
        <v>2089</v>
      </c>
      <c r="X1460" s="16">
        <v>23079495</v>
      </c>
      <c r="Y1460" s="16">
        <v>3500903</v>
      </c>
      <c r="Z1460" s="16">
        <v>185090</v>
      </c>
      <c r="AA1460" s="16">
        <v>834</v>
      </c>
      <c r="AC1460" s="16">
        <v>69</v>
      </c>
      <c r="AD1460" s="16">
        <v>2171</v>
      </c>
      <c r="AE1460" s="16">
        <v>2146</v>
      </c>
      <c r="AF1460" s="16">
        <v>2181</v>
      </c>
      <c r="AG1460" s="16">
        <v>22982393</v>
      </c>
      <c r="AH1460" s="16">
        <v>1700825</v>
      </c>
      <c r="AI1460" s="16">
        <v>91370</v>
      </c>
      <c r="AJ1460" s="16">
        <v>816</v>
      </c>
      <c r="AL1460" s="16">
        <v>69</v>
      </c>
      <c r="AM1460" s="16">
        <v>2134</v>
      </c>
      <c r="AN1460" s="16">
        <v>2137</v>
      </c>
      <c r="AO1460" s="16">
        <v>2153</v>
      </c>
      <c r="AP1460" s="16">
        <v>24652569</v>
      </c>
      <c r="AQ1460" s="16">
        <v>1900174</v>
      </c>
      <c r="AR1460" s="16">
        <v>98911</v>
      </c>
      <c r="AS1460" s="16">
        <v>886</v>
      </c>
      <c r="AU1460" s="16">
        <v>68</v>
      </c>
      <c r="AV1460" s="16">
        <v>2153</v>
      </c>
      <c r="AW1460" s="16">
        <v>94362743</v>
      </c>
      <c r="AX1460" s="16">
        <v>19881804</v>
      </c>
      <c r="AY1460" s="16">
        <v>998206</v>
      </c>
      <c r="AZ1460" s="16">
        <v>843</v>
      </c>
      <c r="BA1460" s="16">
        <v>43830</v>
      </c>
    </row>
    <row r="1461" spans="1:53">
      <c r="A1461" s="15" t="s">
        <v>1344</v>
      </c>
      <c r="B1461" s="15" t="s">
        <v>1345</v>
      </c>
      <c r="C1461" s="15" t="s">
        <v>1346</v>
      </c>
      <c r="D1461" s="15" t="s">
        <v>1347</v>
      </c>
      <c r="E1461" s="15" t="s">
        <v>1347</v>
      </c>
      <c r="F1461" s="15" t="s">
        <v>2059</v>
      </c>
      <c r="G1461" s="15" t="s">
        <v>2350</v>
      </c>
      <c r="H1461" s="15" t="s">
        <v>3716</v>
      </c>
      <c r="I1461" s="15" t="s">
        <v>1369</v>
      </c>
      <c r="J1461" s="15"/>
      <c r="K1461" s="16">
        <v>1072</v>
      </c>
      <c r="L1461" s="16">
        <v>35390</v>
      </c>
      <c r="M1461" s="16">
        <v>36148</v>
      </c>
      <c r="N1461" s="16">
        <v>35762</v>
      </c>
      <c r="O1461" s="16">
        <v>422461066</v>
      </c>
      <c r="P1461" s="16">
        <v>204468024</v>
      </c>
      <c r="Q1461" s="16">
        <v>10180985</v>
      </c>
      <c r="R1461" s="16">
        <v>909</v>
      </c>
      <c r="S1461" s="15"/>
      <c r="T1461" s="16">
        <v>1079</v>
      </c>
      <c r="U1461" s="16">
        <v>36609</v>
      </c>
      <c r="V1461" s="16">
        <v>37328</v>
      </c>
      <c r="W1461" s="16">
        <v>37974</v>
      </c>
      <c r="X1461" s="16">
        <v>427403598</v>
      </c>
      <c r="Y1461" s="16">
        <v>46076126</v>
      </c>
      <c r="Z1461" s="16">
        <v>2267096</v>
      </c>
      <c r="AA1461" s="16">
        <v>881</v>
      </c>
      <c r="AC1461" s="16">
        <v>1082</v>
      </c>
      <c r="AD1461" s="16">
        <v>38247</v>
      </c>
      <c r="AE1461" s="16">
        <v>38577</v>
      </c>
      <c r="AF1461" s="16">
        <v>39918</v>
      </c>
      <c r="AG1461" s="16">
        <v>462433644</v>
      </c>
      <c r="AH1461" s="16">
        <v>35052498</v>
      </c>
      <c r="AI1461" s="16">
        <v>1731035</v>
      </c>
      <c r="AJ1461" s="16">
        <v>914</v>
      </c>
      <c r="AL1461" s="16">
        <v>1086</v>
      </c>
      <c r="AM1461" s="16">
        <v>39832</v>
      </c>
      <c r="AN1461" s="16">
        <v>38324</v>
      </c>
      <c r="AO1461" s="16">
        <v>36711</v>
      </c>
      <c r="AP1461" s="16">
        <v>477748977</v>
      </c>
      <c r="AQ1461" s="16">
        <v>30270390</v>
      </c>
      <c r="AR1461" s="16">
        <v>1498084</v>
      </c>
      <c r="AS1461" s="16">
        <v>960</v>
      </c>
      <c r="AU1461" s="16">
        <v>1080</v>
      </c>
      <c r="AV1461" s="16">
        <v>37568</v>
      </c>
      <c r="AW1461" s="16">
        <v>1790047285</v>
      </c>
      <c r="AX1461" s="16">
        <v>315867038</v>
      </c>
      <c r="AY1461" s="16">
        <v>15677200</v>
      </c>
      <c r="AZ1461" s="16">
        <v>916</v>
      </c>
      <c r="BA1461" s="16">
        <v>47648</v>
      </c>
    </row>
    <row r="1462" spans="1:53">
      <c r="A1462" s="15" t="s">
        <v>1344</v>
      </c>
      <c r="B1462" s="15" t="s">
        <v>1345</v>
      </c>
      <c r="C1462" s="15" t="s">
        <v>1346</v>
      </c>
      <c r="D1462" s="15" t="s">
        <v>1347</v>
      </c>
      <c r="E1462" s="15" t="s">
        <v>1347</v>
      </c>
      <c r="F1462" s="15" t="s">
        <v>2059</v>
      </c>
      <c r="G1462" s="15" t="s">
        <v>2351</v>
      </c>
      <c r="H1462" s="15" t="s">
        <v>3716</v>
      </c>
      <c r="I1462" s="15" t="s">
        <v>1371</v>
      </c>
      <c r="J1462" s="15"/>
      <c r="K1462" s="16">
        <v>1069</v>
      </c>
      <c r="L1462" s="16">
        <v>35376</v>
      </c>
      <c r="M1462" s="16">
        <v>36135</v>
      </c>
      <c r="N1462" s="16">
        <v>35749</v>
      </c>
      <c r="O1462" s="16">
        <v>422410494</v>
      </c>
      <c r="P1462" s="16">
        <v>204425266</v>
      </c>
      <c r="Q1462" s="16">
        <v>10179340</v>
      </c>
      <c r="R1462" s="16">
        <v>909</v>
      </c>
      <c r="S1462" s="15" t="s">
        <v>1641</v>
      </c>
      <c r="T1462" s="16">
        <v>1075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5" t="s">
        <v>1641</v>
      </c>
      <c r="AC1462" s="16">
        <v>1078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L1462" s="16">
        <v>1082</v>
      </c>
      <c r="AM1462" s="16">
        <v>39819</v>
      </c>
      <c r="AN1462" s="16">
        <v>38306</v>
      </c>
      <c r="AO1462" s="16">
        <v>36694</v>
      </c>
      <c r="AP1462" s="16">
        <v>477666642</v>
      </c>
      <c r="AQ1462" s="16">
        <v>30258770</v>
      </c>
      <c r="AR1462" s="16">
        <v>1497688</v>
      </c>
      <c r="AS1462" s="16">
        <v>960</v>
      </c>
      <c r="AT1462" s="15" t="s">
        <v>1641</v>
      </c>
      <c r="AU1462" s="16">
        <v>1076</v>
      </c>
      <c r="AV1462" s="16">
        <v>0</v>
      </c>
      <c r="AW1462" s="16">
        <v>0</v>
      </c>
      <c r="AX1462" s="16">
        <v>0</v>
      </c>
      <c r="AY1462" s="16">
        <v>0</v>
      </c>
      <c r="AZ1462" s="16">
        <v>0</v>
      </c>
      <c r="BA1462" s="16">
        <v>0</v>
      </c>
    </row>
    <row r="1463" spans="1:53">
      <c r="A1463" s="15" t="s">
        <v>1344</v>
      </c>
      <c r="B1463" s="15" t="s">
        <v>1345</v>
      </c>
      <c r="C1463" s="15" t="s">
        <v>1346</v>
      </c>
      <c r="D1463" s="15" t="s">
        <v>1347</v>
      </c>
      <c r="E1463" s="15" t="s">
        <v>1347</v>
      </c>
      <c r="F1463" s="15" t="s">
        <v>2059</v>
      </c>
      <c r="G1463" s="15" t="s">
        <v>2352</v>
      </c>
      <c r="H1463" s="15" t="s">
        <v>3716</v>
      </c>
      <c r="I1463" s="15" t="s">
        <v>1373</v>
      </c>
      <c r="J1463" s="15"/>
      <c r="K1463" s="16">
        <v>143</v>
      </c>
      <c r="L1463" s="16">
        <v>8983</v>
      </c>
      <c r="M1463" s="16">
        <v>8995</v>
      </c>
      <c r="N1463" s="16">
        <v>8640</v>
      </c>
      <c r="O1463" s="16">
        <v>104522901</v>
      </c>
      <c r="P1463" s="16">
        <v>58710587</v>
      </c>
      <c r="Q1463" s="16">
        <v>2839575</v>
      </c>
      <c r="R1463" s="16">
        <v>906</v>
      </c>
      <c r="S1463" s="15"/>
      <c r="T1463" s="16">
        <v>142</v>
      </c>
      <c r="U1463" s="16">
        <v>9067</v>
      </c>
      <c r="V1463" s="16">
        <v>9104</v>
      </c>
      <c r="W1463" s="16">
        <v>9224</v>
      </c>
      <c r="X1463" s="16">
        <v>105934360</v>
      </c>
      <c r="Y1463" s="16">
        <v>8803690</v>
      </c>
      <c r="Z1463" s="16">
        <v>412737</v>
      </c>
      <c r="AA1463" s="16">
        <v>892</v>
      </c>
      <c r="AC1463" s="16">
        <v>141</v>
      </c>
      <c r="AD1463" s="16">
        <v>9253</v>
      </c>
      <c r="AE1463" s="16">
        <v>9355</v>
      </c>
      <c r="AF1463" s="16">
        <v>9352</v>
      </c>
      <c r="AG1463" s="16">
        <v>115823904</v>
      </c>
      <c r="AH1463" s="16">
        <v>7119133</v>
      </c>
      <c r="AI1463" s="16">
        <v>337704</v>
      </c>
      <c r="AJ1463" s="16">
        <v>956</v>
      </c>
      <c r="AL1463" s="16">
        <v>141</v>
      </c>
      <c r="AM1463" s="16">
        <v>9277</v>
      </c>
      <c r="AN1463" s="16">
        <v>9289</v>
      </c>
      <c r="AO1463" s="16">
        <v>9230</v>
      </c>
      <c r="AP1463" s="16">
        <v>107991916</v>
      </c>
      <c r="AQ1463" s="16">
        <v>5488019</v>
      </c>
      <c r="AR1463" s="16">
        <v>256284</v>
      </c>
      <c r="AS1463" s="16">
        <v>897</v>
      </c>
      <c r="AU1463" s="16">
        <v>142</v>
      </c>
      <c r="AV1463" s="16">
        <v>9147</v>
      </c>
      <c r="AW1463" s="16">
        <v>434273081</v>
      </c>
      <c r="AX1463" s="16">
        <v>80121429</v>
      </c>
      <c r="AY1463" s="16">
        <v>3846300</v>
      </c>
      <c r="AZ1463" s="16">
        <v>913</v>
      </c>
      <c r="BA1463" s="16">
        <v>47475</v>
      </c>
    </row>
    <row r="1464" spans="1:53">
      <c r="A1464" s="15" t="s">
        <v>1344</v>
      </c>
      <c r="B1464" s="15" t="s">
        <v>1345</v>
      </c>
      <c r="C1464" s="15" t="s">
        <v>1346</v>
      </c>
      <c r="D1464" s="15" t="s">
        <v>1347</v>
      </c>
      <c r="E1464" s="15" t="s">
        <v>1347</v>
      </c>
      <c r="F1464" s="15" t="s">
        <v>2059</v>
      </c>
      <c r="G1464" s="15" t="s">
        <v>2353</v>
      </c>
      <c r="H1464" s="15" t="s">
        <v>3716</v>
      </c>
      <c r="I1464" s="15" t="s">
        <v>1375</v>
      </c>
      <c r="J1464" s="15"/>
      <c r="K1464" s="16">
        <v>61</v>
      </c>
      <c r="L1464" s="16">
        <v>6975</v>
      </c>
      <c r="M1464" s="16">
        <v>6998</v>
      </c>
      <c r="N1464" s="16">
        <v>6684</v>
      </c>
      <c r="O1464" s="16">
        <v>84639452</v>
      </c>
      <c r="P1464" s="16">
        <v>46873067</v>
      </c>
      <c r="Q1464" s="16">
        <v>2231058</v>
      </c>
      <c r="R1464" s="16">
        <v>946</v>
      </c>
      <c r="S1464" s="15"/>
      <c r="T1464" s="16">
        <v>60</v>
      </c>
      <c r="U1464" s="16">
        <v>7050</v>
      </c>
      <c r="V1464" s="16">
        <v>7087</v>
      </c>
      <c r="W1464" s="16">
        <v>7123</v>
      </c>
      <c r="X1464" s="16">
        <v>86224597</v>
      </c>
      <c r="Y1464" s="16">
        <v>6082849</v>
      </c>
      <c r="Z1464" s="16">
        <v>280345</v>
      </c>
      <c r="AA1464" s="16">
        <v>936</v>
      </c>
      <c r="AC1464" s="16">
        <v>60</v>
      </c>
      <c r="AD1464" s="16">
        <v>7138</v>
      </c>
      <c r="AE1464" s="16">
        <v>7230</v>
      </c>
      <c r="AF1464" s="16">
        <v>7260</v>
      </c>
      <c r="AG1464" s="16">
        <v>93505863</v>
      </c>
      <c r="AH1464" s="16">
        <v>5299600</v>
      </c>
      <c r="AI1464" s="16">
        <v>247011</v>
      </c>
      <c r="AJ1464" s="16">
        <v>998</v>
      </c>
      <c r="AL1464" s="16">
        <v>62</v>
      </c>
      <c r="AM1464" s="16">
        <v>7296</v>
      </c>
      <c r="AN1464" s="16">
        <v>7347</v>
      </c>
      <c r="AO1464" s="16">
        <v>7321</v>
      </c>
      <c r="AP1464" s="16">
        <v>88070126</v>
      </c>
      <c r="AQ1464" s="16">
        <v>4401086</v>
      </c>
      <c r="AR1464" s="16">
        <v>204300</v>
      </c>
      <c r="AS1464" s="16">
        <v>925</v>
      </c>
      <c r="AU1464" s="16">
        <v>61</v>
      </c>
      <c r="AV1464" s="16">
        <v>7126</v>
      </c>
      <c r="AW1464" s="16">
        <v>352440038</v>
      </c>
      <c r="AX1464" s="16">
        <v>62656602</v>
      </c>
      <c r="AY1464" s="16">
        <v>2962714</v>
      </c>
      <c r="AZ1464" s="16">
        <v>951</v>
      </c>
      <c r="BA1464" s="16">
        <v>49460</v>
      </c>
    </row>
    <row r="1465" spans="1:53">
      <c r="A1465" s="15" t="s">
        <v>1344</v>
      </c>
      <c r="B1465" s="15" t="s">
        <v>1345</v>
      </c>
      <c r="C1465" s="15" t="s">
        <v>1346</v>
      </c>
      <c r="D1465" s="15" t="s">
        <v>1347</v>
      </c>
      <c r="E1465" s="15" t="s">
        <v>1347</v>
      </c>
      <c r="F1465" s="15" t="s">
        <v>2059</v>
      </c>
      <c r="G1465" s="15" t="s">
        <v>2354</v>
      </c>
      <c r="H1465" s="15" t="s">
        <v>3716</v>
      </c>
      <c r="I1465" s="15" t="s">
        <v>1375</v>
      </c>
      <c r="J1465" s="15"/>
      <c r="K1465" s="16">
        <v>50</v>
      </c>
      <c r="L1465" s="16">
        <v>1365</v>
      </c>
      <c r="M1465" s="16">
        <v>1337</v>
      </c>
      <c r="N1465" s="16">
        <v>1342</v>
      </c>
      <c r="O1465" s="16">
        <v>14226803</v>
      </c>
      <c r="P1465" s="16">
        <v>8220507</v>
      </c>
      <c r="Q1465" s="16">
        <v>414954</v>
      </c>
      <c r="R1465" s="16">
        <v>812</v>
      </c>
      <c r="S1465" s="15"/>
      <c r="T1465" s="16">
        <v>51</v>
      </c>
      <c r="U1465" s="16">
        <v>1377</v>
      </c>
      <c r="V1465" s="16">
        <v>1374</v>
      </c>
      <c r="W1465" s="16">
        <v>1384</v>
      </c>
      <c r="X1465" s="16">
        <v>13812784</v>
      </c>
      <c r="Y1465" s="16">
        <v>1403353</v>
      </c>
      <c r="Z1465" s="16">
        <v>67137</v>
      </c>
      <c r="AA1465" s="16">
        <v>771</v>
      </c>
      <c r="AC1465" s="16">
        <v>51</v>
      </c>
      <c r="AD1465" s="16">
        <v>1362</v>
      </c>
      <c r="AE1465" s="16">
        <v>1358</v>
      </c>
      <c r="AF1465" s="16">
        <v>1357</v>
      </c>
      <c r="AG1465" s="16">
        <v>15160790</v>
      </c>
      <c r="AH1465" s="16">
        <v>792365</v>
      </c>
      <c r="AI1465" s="16">
        <v>38679</v>
      </c>
      <c r="AJ1465" s="16">
        <v>858</v>
      </c>
      <c r="AL1465" s="16">
        <v>50</v>
      </c>
      <c r="AM1465" s="16">
        <v>1339</v>
      </c>
      <c r="AN1465" s="16">
        <v>1325</v>
      </c>
      <c r="AO1465" s="16">
        <v>1316</v>
      </c>
      <c r="AP1465" s="16">
        <v>14338732</v>
      </c>
      <c r="AQ1465" s="16">
        <v>718214</v>
      </c>
      <c r="AR1465" s="16">
        <v>33903</v>
      </c>
      <c r="AS1465" s="16">
        <v>831</v>
      </c>
      <c r="AU1465" s="16">
        <v>51</v>
      </c>
      <c r="AV1465" s="16">
        <v>1353</v>
      </c>
      <c r="AW1465" s="16">
        <v>57539109</v>
      </c>
      <c r="AX1465" s="16">
        <v>11134439</v>
      </c>
      <c r="AY1465" s="16">
        <v>554673</v>
      </c>
      <c r="AZ1465" s="16">
        <v>818</v>
      </c>
      <c r="BA1465" s="16">
        <v>42527</v>
      </c>
    </row>
    <row r="1466" spans="1:53">
      <c r="A1466" s="15" t="s">
        <v>1344</v>
      </c>
      <c r="B1466" s="15" t="s">
        <v>1345</v>
      </c>
      <c r="C1466" s="15" t="s">
        <v>1346</v>
      </c>
      <c r="D1466" s="15" t="s">
        <v>1347</v>
      </c>
      <c r="E1466" s="15" t="s">
        <v>1347</v>
      </c>
      <c r="F1466" s="15" t="s">
        <v>2059</v>
      </c>
      <c r="G1466" s="15" t="s">
        <v>2355</v>
      </c>
      <c r="H1466" s="15" t="s">
        <v>3716</v>
      </c>
      <c r="I1466" s="15" t="s">
        <v>1375</v>
      </c>
      <c r="J1466" s="15"/>
      <c r="K1466" s="16">
        <v>32</v>
      </c>
      <c r="L1466" s="16">
        <v>643</v>
      </c>
      <c r="M1466" s="16">
        <v>660</v>
      </c>
      <c r="N1466" s="16">
        <v>614</v>
      </c>
      <c r="O1466" s="16">
        <v>5656646</v>
      </c>
      <c r="P1466" s="16">
        <v>3617013</v>
      </c>
      <c r="Q1466" s="16">
        <v>193563</v>
      </c>
      <c r="R1466" s="16">
        <v>681</v>
      </c>
      <c r="S1466" s="15"/>
      <c r="T1466" s="16">
        <v>31</v>
      </c>
      <c r="U1466" s="16">
        <v>640</v>
      </c>
      <c r="V1466" s="16">
        <v>643</v>
      </c>
      <c r="W1466" s="16">
        <v>717</v>
      </c>
      <c r="X1466" s="16">
        <v>5896979</v>
      </c>
      <c r="Y1466" s="16">
        <v>1317488</v>
      </c>
      <c r="Z1466" s="16">
        <v>65255</v>
      </c>
      <c r="AA1466" s="16">
        <v>680</v>
      </c>
      <c r="AC1466" s="16">
        <v>30</v>
      </c>
      <c r="AD1466" s="16">
        <v>753</v>
      </c>
      <c r="AE1466" s="16">
        <v>767</v>
      </c>
      <c r="AF1466" s="16">
        <v>735</v>
      </c>
      <c r="AG1466" s="16">
        <v>7157251</v>
      </c>
      <c r="AH1466" s="16">
        <v>1027168</v>
      </c>
      <c r="AI1466" s="16">
        <v>52014</v>
      </c>
      <c r="AJ1466" s="16">
        <v>732</v>
      </c>
      <c r="AL1466" s="16">
        <v>29</v>
      </c>
      <c r="AM1466" s="16">
        <v>642</v>
      </c>
      <c r="AN1466" s="16">
        <v>617</v>
      </c>
      <c r="AO1466" s="16">
        <v>593</v>
      </c>
      <c r="AP1466" s="16">
        <v>5583058</v>
      </c>
      <c r="AQ1466" s="16">
        <v>368719</v>
      </c>
      <c r="AR1466" s="16">
        <v>18081</v>
      </c>
      <c r="AS1466" s="16">
        <v>696</v>
      </c>
      <c r="AU1466" s="16">
        <v>31</v>
      </c>
      <c r="AV1466" s="16">
        <v>669</v>
      </c>
      <c r="AW1466" s="16">
        <v>24293934</v>
      </c>
      <c r="AX1466" s="16">
        <v>6330388</v>
      </c>
      <c r="AY1466" s="16">
        <v>328913</v>
      </c>
      <c r="AZ1466" s="16">
        <v>699</v>
      </c>
      <c r="BA1466" s="16">
        <v>36332</v>
      </c>
    </row>
    <row r="1467" spans="1:53">
      <c r="A1467" s="15" t="s">
        <v>1344</v>
      </c>
      <c r="B1467" s="15" t="s">
        <v>1345</v>
      </c>
      <c r="C1467" s="15" t="s">
        <v>1346</v>
      </c>
      <c r="D1467" s="15" t="s">
        <v>1347</v>
      </c>
      <c r="E1467" s="15" t="s">
        <v>1347</v>
      </c>
      <c r="F1467" s="15" t="s">
        <v>2059</v>
      </c>
      <c r="G1467" s="15" t="s">
        <v>2356</v>
      </c>
      <c r="H1467" s="15" t="s">
        <v>3716</v>
      </c>
      <c r="I1467" s="15" t="s">
        <v>1373</v>
      </c>
      <c r="J1467" s="15"/>
      <c r="K1467" s="16">
        <v>43</v>
      </c>
      <c r="L1467" s="16">
        <v>3193</v>
      </c>
      <c r="M1467" s="16">
        <v>3259</v>
      </c>
      <c r="N1467" s="16">
        <v>3242</v>
      </c>
      <c r="O1467" s="16">
        <v>47327786</v>
      </c>
      <c r="P1467" s="16">
        <v>21013005</v>
      </c>
      <c r="Q1467" s="16">
        <v>824739</v>
      </c>
      <c r="R1467" s="16">
        <v>1127</v>
      </c>
      <c r="S1467" s="15"/>
      <c r="T1467" s="16">
        <v>41</v>
      </c>
      <c r="U1467" s="16">
        <v>3191</v>
      </c>
      <c r="V1467" s="16">
        <v>3204</v>
      </c>
      <c r="W1467" s="16">
        <v>3200</v>
      </c>
      <c r="X1467" s="16">
        <v>46962704</v>
      </c>
      <c r="Y1467" s="16">
        <v>3372013</v>
      </c>
      <c r="Z1467" s="16">
        <v>145420</v>
      </c>
      <c r="AA1467" s="16">
        <v>1129</v>
      </c>
      <c r="AB1467" s="15" t="s">
        <v>1641</v>
      </c>
      <c r="AC1467" s="16">
        <v>42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5" t="s">
        <v>1641</v>
      </c>
      <c r="AL1467" s="16">
        <v>43</v>
      </c>
      <c r="AM1467" s="16">
        <v>0</v>
      </c>
      <c r="AN1467" s="16">
        <v>0</v>
      </c>
      <c r="AO1467" s="16">
        <v>0</v>
      </c>
      <c r="AP1467" s="16">
        <v>0</v>
      </c>
      <c r="AQ1467" s="16">
        <v>0</v>
      </c>
      <c r="AR1467" s="16">
        <v>0</v>
      </c>
      <c r="AS1467" s="16">
        <v>0</v>
      </c>
      <c r="AU1467" s="16">
        <v>42</v>
      </c>
      <c r="AV1467" s="16">
        <v>3206</v>
      </c>
      <c r="AW1467" s="16">
        <v>189760655</v>
      </c>
      <c r="AX1467" s="16">
        <v>27978553</v>
      </c>
      <c r="AY1467" s="16">
        <v>1130504</v>
      </c>
      <c r="AZ1467" s="16">
        <v>1138</v>
      </c>
      <c r="BA1467" s="16">
        <v>59192</v>
      </c>
    </row>
    <row r="1468" spans="1:53">
      <c r="A1468" s="15" t="s">
        <v>1344</v>
      </c>
      <c r="B1468" s="15" t="s">
        <v>1345</v>
      </c>
      <c r="C1468" s="15" t="s">
        <v>1346</v>
      </c>
      <c r="D1468" s="15" t="s">
        <v>1347</v>
      </c>
      <c r="E1468" s="15" t="s">
        <v>1347</v>
      </c>
      <c r="F1468" s="15" t="s">
        <v>2059</v>
      </c>
      <c r="G1468" s="15" t="s">
        <v>2357</v>
      </c>
      <c r="H1468" s="15" t="s">
        <v>3716</v>
      </c>
      <c r="I1468" s="15" t="s">
        <v>1375</v>
      </c>
      <c r="J1468" s="15"/>
      <c r="K1468" s="16">
        <v>43</v>
      </c>
      <c r="L1468" s="16">
        <v>3193</v>
      </c>
      <c r="M1468" s="16">
        <v>3259</v>
      </c>
      <c r="N1468" s="16">
        <v>3242</v>
      </c>
      <c r="O1468" s="16">
        <v>47327786</v>
      </c>
      <c r="P1468" s="16">
        <v>21013005</v>
      </c>
      <c r="Q1468" s="16">
        <v>824739</v>
      </c>
      <c r="R1468" s="16">
        <v>1127</v>
      </c>
      <c r="S1468" s="15"/>
      <c r="T1468" s="16">
        <v>41</v>
      </c>
      <c r="U1468" s="16">
        <v>3191</v>
      </c>
      <c r="V1468" s="16">
        <v>3204</v>
      </c>
      <c r="W1468" s="16">
        <v>3200</v>
      </c>
      <c r="X1468" s="16">
        <v>46962704</v>
      </c>
      <c r="Y1468" s="16">
        <v>3372013</v>
      </c>
      <c r="Z1468" s="16">
        <v>145420</v>
      </c>
      <c r="AA1468" s="16">
        <v>1129</v>
      </c>
      <c r="AB1468" s="15" t="s">
        <v>1641</v>
      </c>
      <c r="AC1468" s="16">
        <v>42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5" t="s">
        <v>1641</v>
      </c>
      <c r="AL1468" s="16">
        <v>43</v>
      </c>
      <c r="AM1468" s="16">
        <v>0</v>
      </c>
      <c r="AN1468" s="16">
        <v>0</v>
      </c>
      <c r="AO1468" s="16">
        <v>0</v>
      </c>
      <c r="AP1468" s="16">
        <v>0</v>
      </c>
      <c r="AQ1468" s="16">
        <v>0</v>
      </c>
      <c r="AR1468" s="16">
        <v>0</v>
      </c>
      <c r="AS1468" s="16">
        <v>0</v>
      </c>
      <c r="AU1468" s="16">
        <v>42</v>
      </c>
      <c r="AV1468" s="16">
        <v>3206</v>
      </c>
      <c r="AW1468" s="16">
        <v>189760655</v>
      </c>
      <c r="AX1468" s="16">
        <v>27978553</v>
      </c>
      <c r="AY1468" s="16">
        <v>1130504</v>
      </c>
      <c r="AZ1468" s="16">
        <v>1138</v>
      </c>
      <c r="BA1468" s="16">
        <v>59192</v>
      </c>
    </row>
    <row r="1469" spans="1:53">
      <c r="A1469" s="15" t="s">
        <v>1344</v>
      </c>
      <c r="B1469" s="15" t="s">
        <v>1345</v>
      </c>
      <c r="C1469" s="15" t="s">
        <v>1346</v>
      </c>
      <c r="D1469" s="15" t="s">
        <v>1347</v>
      </c>
      <c r="E1469" s="15" t="s">
        <v>1347</v>
      </c>
      <c r="F1469" s="15" t="s">
        <v>2059</v>
      </c>
      <c r="G1469" s="15" t="s">
        <v>2358</v>
      </c>
      <c r="H1469" s="15" t="s">
        <v>3716</v>
      </c>
      <c r="I1469" s="15" t="s">
        <v>1373</v>
      </c>
      <c r="J1469" s="15"/>
      <c r="K1469" s="16">
        <v>875</v>
      </c>
      <c r="L1469" s="16">
        <v>22854</v>
      </c>
      <c r="M1469" s="16">
        <v>23538</v>
      </c>
      <c r="N1469" s="16">
        <v>23530</v>
      </c>
      <c r="O1469" s="16">
        <v>266620511</v>
      </c>
      <c r="P1469" s="16">
        <v>122578446</v>
      </c>
      <c r="Q1469" s="16">
        <v>6399470</v>
      </c>
      <c r="R1469" s="16">
        <v>880</v>
      </c>
      <c r="S1469" s="15"/>
      <c r="T1469" s="16">
        <v>884</v>
      </c>
      <c r="U1469" s="16">
        <v>23999</v>
      </c>
      <c r="V1469" s="16">
        <v>24657</v>
      </c>
      <c r="W1469" s="16">
        <v>25189</v>
      </c>
      <c r="X1469" s="16">
        <v>270521409</v>
      </c>
      <c r="Y1469" s="16">
        <v>33646374</v>
      </c>
      <c r="Z1469" s="16">
        <v>1695258</v>
      </c>
      <c r="AA1469" s="16">
        <v>845</v>
      </c>
      <c r="AC1469" s="16">
        <v>889</v>
      </c>
      <c r="AD1469" s="16">
        <v>25441</v>
      </c>
      <c r="AE1469" s="16">
        <v>25608</v>
      </c>
      <c r="AF1469" s="16">
        <v>26956</v>
      </c>
      <c r="AG1469" s="16">
        <v>291459420</v>
      </c>
      <c r="AH1469" s="16">
        <v>25607169</v>
      </c>
      <c r="AI1469" s="16">
        <v>1288913</v>
      </c>
      <c r="AJ1469" s="16">
        <v>862</v>
      </c>
      <c r="AL1469" s="16">
        <v>892</v>
      </c>
      <c r="AM1469" s="16">
        <v>27032</v>
      </c>
      <c r="AN1469" s="16">
        <v>25467</v>
      </c>
      <c r="AO1469" s="16">
        <v>23936</v>
      </c>
      <c r="AP1469" s="16">
        <v>318345494</v>
      </c>
      <c r="AQ1469" s="16">
        <v>23234354</v>
      </c>
      <c r="AR1469" s="16">
        <v>1170682</v>
      </c>
      <c r="AS1469" s="16">
        <v>961</v>
      </c>
      <c r="AU1469" s="16">
        <v>885</v>
      </c>
      <c r="AV1469" s="16">
        <v>24851</v>
      </c>
      <c r="AW1469" s="16">
        <v>1146946834</v>
      </c>
      <c r="AX1469" s="16">
        <v>205066343</v>
      </c>
      <c r="AY1469" s="16">
        <v>10554323</v>
      </c>
      <c r="AZ1469" s="16">
        <v>888</v>
      </c>
      <c r="BA1469" s="16">
        <v>46154</v>
      </c>
    </row>
    <row r="1470" spans="1:53">
      <c r="A1470" s="15" t="s">
        <v>1344</v>
      </c>
      <c r="B1470" s="15" t="s">
        <v>1345</v>
      </c>
      <c r="C1470" s="15" t="s">
        <v>1346</v>
      </c>
      <c r="D1470" s="15" t="s">
        <v>1347</v>
      </c>
      <c r="E1470" s="15" t="s">
        <v>1347</v>
      </c>
      <c r="F1470" s="15" t="s">
        <v>2059</v>
      </c>
      <c r="G1470" s="15" t="s">
        <v>2359</v>
      </c>
      <c r="H1470" s="15" t="s">
        <v>3716</v>
      </c>
      <c r="I1470" s="15" t="s">
        <v>1375</v>
      </c>
      <c r="J1470" s="15"/>
      <c r="K1470" s="16">
        <v>875</v>
      </c>
      <c r="L1470" s="16">
        <v>22854</v>
      </c>
      <c r="M1470" s="16">
        <v>23538</v>
      </c>
      <c r="N1470" s="16">
        <v>23530</v>
      </c>
      <c r="O1470" s="16">
        <v>266620511</v>
      </c>
      <c r="P1470" s="16">
        <v>122578446</v>
      </c>
      <c r="Q1470" s="16">
        <v>6399470</v>
      </c>
      <c r="R1470" s="16">
        <v>880</v>
      </c>
      <c r="S1470" s="15"/>
      <c r="T1470" s="16">
        <v>884</v>
      </c>
      <c r="U1470" s="16">
        <v>23999</v>
      </c>
      <c r="V1470" s="16">
        <v>24657</v>
      </c>
      <c r="W1470" s="16">
        <v>25189</v>
      </c>
      <c r="X1470" s="16">
        <v>270521409</v>
      </c>
      <c r="Y1470" s="16">
        <v>33646374</v>
      </c>
      <c r="Z1470" s="16">
        <v>1695258</v>
      </c>
      <c r="AA1470" s="16">
        <v>845</v>
      </c>
      <c r="AC1470" s="16">
        <v>889</v>
      </c>
      <c r="AD1470" s="16">
        <v>25441</v>
      </c>
      <c r="AE1470" s="16">
        <v>25608</v>
      </c>
      <c r="AF1470" s="16">
        <v>26956</v>
      </c>
      <c r="AG1470" s="16">
        <v>291459420</v>
      </c>
      <c r="AH1470" s="16">
        <v>25607169</v>
      </c>
      <c r="AI1470" s="16">
        <v>1288913</v>
      </c>
      <c r="AJ1470" s="16">
        <v>862</v>
      </c>
      <c r="AL1470" s="16">
        <v>892</v>
      </c>
      <c r="AM1470" s="16">
        <v>27032</v>
      </c>
      <c r="AN1470" s="16">
        <v>25467</v>
      </c>
      <c r="AO1470" s="16">
        <v>23936</v>
      </c>
      <c r="AP1470" s="16">
        <v>318345494</v>
      </c>
      <c r="AQ1470" s="16">
        <v>23234354</v>
      </c>
      <c r="AR1470" s="16">
        <v>1170682</v>
      </c>
      <c r="AS1470" s="16">
        <v>961</v>
      </c>
      <c r="AU1470" s="16">
        <v>885</v>
      </c>
      <c r="AV1470" s="16">
        <v>24851</v>
      </c>
      <c r="AW1470" s="16">
        <v>1146946834</v>
      </c>
      <c r="AX1470" s="16">
        <v>205066343</v>
      </c>
      <c r="AY1470" s="16">
        <v>10554323</v>
      </c>
      <c r="AZ1470" s="16">
        <v>888</v>
      </c>
      <c r="BA1470" s="16">
        <v>46154</v>
      </c>
    </row>
    <row r="1471" spans="1:53">
      <c r="A1471" s="15" t="s">
        <v>1344</v>
      </c>
      <c r="B1471" s="15" t="s">
        <v>1345</v>
      </c>
      <c r="C1471" s="15" t="s">
        <v>1346</v>
      </c>
      <c r="D1471" s="15" t="s">
        <v>1347</v>
      </c>
      <c r="E1471" s="15" t="s">
        <v>1347</v>
      </c>
      <c r="F1471" s="15" t="s">
        <v>2059</v>
      </c>
      <c r="G1471" s="15" t="s">
        <v>2360</v>
      </c>
      <c r="H1471" s="15" t="s">
        <v>3716</v>
      </c>
      <c r="I1471" s="15" t="s">
        <v>1373</v>
      </c>
      <c r="J1471" s="15"/>
      <c r="K1471" s="16">
        <v>8</v>
      </c>
      <c r="L1471" s="16">
        <v>346</v>
      </c>
      <c r="M1471" s="16">
        <v>343</v>
      </c>
      <c r="N1471" s="16">
        <v>337</v>
      </c>
      <c r="O1471" s="16">
        <v>3939296</v>
      </c>
      <c r="P1471" s="16">
        <v>2123228</v>
      </c>
      <c r="Q1471" s="16">
        <v>115556</v>
      </c>
      <c r="R1471" s="16">
        <v>886</v>
      </c>
      <c r="S1471" s="15" t="s">
        <v>1641</v>
      </c>
      <c r="T1471" s="16">
        <v>8</v>
      </c>
      <c r="U1471" s="16">
        <v>0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  <c r="AA1471" s="16">
        <v>0</v>
      </c>
      <c r="AB1471" s="15" t="s">
        <v>1641</v>
      </c>
      <c r="AC1471" s="16">
        <v>6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5" t="s">
        <v>1641</v>
      </c>
      <c r="AL1471" s="16">
        <v>6</v>
      </c>
      <c r="AM1471" s="16">
        <v>0</v>
      </c>
      <c r="AN1471" s="16">
        <v>0</v>
      </c>
      <c r="AO1471" s="16">
        <v>0</v>
      </c>
      <c r="AP1471" s="16">
        <v>0</v>
      </c>
      <c r="AQ1471" s="16">
        <v>0</v>
      </c>
      <c r="AR1471" s="16">
        <v>0</v>
      </c>
      <c r="AS1471" s="16">
        <v>0</v>
      </c>
      <c r="AT1471" s="15" t="s">
        <v>1641</v>
      </c>
      <c r="AU1471" s="16">
        <v>7</v>
      </c>
      <c r="AV1471" s="16">
        <v>0</v>
      </c>
      <c r="AW1471" s="16">
        <v>0</v>
      </c>
      <c r="AX1471" s="16">
        <v>0</v>
      </c>
      <c r="AY1471" s="16">
        <v>0</v>
      </c>
      <c r="AZ1471" s="16">
        <v>0</v>
      </c>
      <c r="BA1471" s="16">
        <v>0</v>
      </c>
    </row>
    <row r="1472" spans="1:53">
      <c r="A1472" s="15" t="s">
        <v>1344</v>
      </c>
      <c r="B1472" s="15" t="s">
        <v>1345</v>
      </c>
      <c r="C1472" s="15" t="s">
        <v>1346</v>
      </c>
      <c r="D1472" s="15" t="s">
        <v>1347</v>
      </c>
      <c r="E1472" s="15" t="s">
        <v>1347</v>
      </c>
      <c r="F1472" s="15" t="s">
        <v>2059</v>
      </c>
      <c r="G1472" s="15" t="s">
        <v>2361</v>
      </c>
      <c r="H1472" s="15" t="s">
        <v>3716</v>
      </c>
      <c r="I1472" s="15" t="s">
        <v>1375</v>
      </c>
      <c r="J1472" s="15"/>
      <c r="K1472" s="16">
        <v>8</v>
      </c>
      <c r="L1472" s="16">
        <v>346</v>
      </c>
      <c r="M1472" s="16">
        <v>343</v>
      </c>
      <c r="N1472" s="16">
        <v>337</v>
      </c>
      <c r="O1472" s="16">
        <v>3939296</v>
      </c>
      <c r="P1472" s="16">
        <v>2123228</v>
      </c>
      <c r="Q1472" s="16">
        <v>115556</v>
      </c>
      <c r="R1472" s="16">
        <v>886</v>
      </c>
      <c r="S1472" s="15" t="s">
        <v>1641</v>
      </c>
      <c r="T1472" s="16">
        <v>8</v>
      </c>
      <c r="U1472" s="16">
        <v>0</v>
      </c>
      <c r="V1472" s="16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0</v>
      </c>
      <c r="AB1472" s="15" t="s">
        <v>1641</v>
      </c>
      <c r="AC1472" s="16">
        <v>6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6">
        <v>0</v>
      </c>
      <c r="AJ1472" s="16">
        <v>0</v>
      </c>
      <c r="AK1472" s="15" t="s">
        <v>1641</v>
      </c>
      <c r="AL1472" s="16">
        <v>6</v>
      </c>
      <c r="AM1472" s="16">
        <v>0</v>
      </c>
      <c r="AN1472" s="16">
        <v>0</v>
      </c>
      <c r="AO1472" s="16">
        <v>0</v>
      </c>
      <c r="AP1472" s="16">
        <v>0</v>
      </c>
      <c r="AQ1472" s="16">
        <v>0</v>
      </c>
      <c r="AR1472" s="16">
        <v>0</v>
      </c>
      <c r="AS1472" s="16">
        <v>0</v>
      </c>
      <c r="AT1472" s="15" t="s">
        <v>1641</v>
      </c>
      <c r="AU1472" s="16">
        <v>7</v>
      </c>
      <c r="AV1472" s="16">
        <v>0</v>
      </c>
      <c r="AW1472" s="16">
        <v>0</v>
      </c>
      <c r="AX1472" s="16">
        <v>0</v>
      </c>
      <c r="AY1472" s="16">
        <v>0</v>
      </c>
      <c r="AZ1472" s="16">
        <v>0</v>
      </c>
      <c r="BA1472" s="16">
        <v>0</v>
      </c>
    </row>
    <row r="1473" spans="1:53">
      <c r="A1473" s="15" t="s">
        <v>1344</v>
      </c>
      <c r="B1473" s="15" t="s">
        <v>1345</v>
      </c>
      <c r="C1473" s="15" t="s">
        <v>1346</v>
      </c>
      <c r="D1473" s="15" t="s">
        <v>1347</v>
      </c>
      <c r="E1473" s="15" t="s">
        <v>1347</v>
      </c>
      <c r="F1473" s="15" t="s">
        <v>2059</v>
      </c>
      <c r="G1473" s="15" t="s">
        <v>2362</v>
      </c>
      <c r="H1473" s="15" t="s">
        <v>3716</v>
      </c>
      <c r="I1473" s="15" t="s">
        <v>1371</v>
      </c>
      <c r="J1473" s="15"/>
      <c r="K1473" s="16">
        <v>3</v>
      </c>
      <c r="L1473" s="16">
        <v>14</v>
      </c>
      <c r="M1473" s="16">
        <v>13</v>
      </c>
      <c r="N1473" s="16">
        <v>13</v>
      </c>
      <c r="O1473" s="16">
        <v>50572</v>
      </c>
      <c r="P1473" s="16">
        <v>42758</v>
      </c>
      <c r="Q1473" s="16">
        <v>1645</v>
      </c>
      <c r="R1473" s="16">
        <v>292</v>
      </c>
      <c r="S1473" s="15" t="s">
        <v>1641</v>
      </c>
      <c r="T1473" s="16">
        <v>4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5" t="s">
        <v>1641</v>
      </c>
      <c r="AC1473" s="16">
        <v>4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L1473" s="16">
        <v>4</v>
      </c>
      <c r="AM1473" s="16">
        <v>13</v>
      </c>
      <c r="AN1473" s="16">
        <v>18</v>
      </c>
      <c r="AO1473" s="16">
        <v>17</v>
      </c>
      <c r="AP1473" s="16">
        <v>82335</v>
      </c>
      <c r="AQ1473" s="16">
        <v>11620</v>
      </c>
      <c r="AR1473" s="16">
        <v>396</v>
      </c>
      <c r="AS1473" s="16">
        <v>396</v>
      </c>
      <c r="AT1473" s="15" t="s">
        <v>1641</v>
      </c>
      <c r="AU1473" s="16">
        <v>4</v>
      </c>
      <c r="AV1473" s="16">
        <v>0</v>
      </c>
      <c r="AW1473" s="16">
        <v>0</v>
      </c>
      <c r="AX1473" s="16">
        <v>0</v>
      </c>
      <c r="AY1473" s="16">
        <v>0</v>
      </c>
      <c r="AZ1473" s="16">
        <v>0</v>
      </c>
      <c r="BA1473" s="16">
        <v>0</v>
      </c>
    </row>
    <row r="1474" spans="1:53">
      <c r="A1474" s="15" t="s">
        <v>1344</v>
      </c>
      <c r="B1474" s="15" t="s">
        <v>1345</v>
      </c>
      <c r="C1474" s="15" t="s">
        <v>1346</v>
      </c>
      <c r="D1474" s="15" t="s">
        <v>1347</v>
      </c>
      <c r="E1474" s="15" t="s">
        <v>1347</v>
      </c>
      <c r="F1474" s="15" t="s">
        <v>2059</v>
      </c>
      <c r="G1474" s="15" t="s">
        <v>2363</v>
      </c>
      <c r="H1474" s="15" t="s">
        <v>3716</v>
      </c>
      <c r="I1474" s="15" t="s">
        <v>1373</v>
      </c>
      <c r="J1474" s="15"/>
      <c r="K1474" s="16">
        <v>3</v>
      </c>
      <c r="L1474" s="16">
        <v>14</v>
      </c>
      <c r="M1474" s="16">
        <v>13</v>
      </c>
      <c r="N1474" s="16">
        <v>13</v>
      </c>
      <c r="O1474" s="16">
        <v>50572</v>
      </c>
      <c r="P1474" s="16">
        <v>42758</v>
      </c>
      <c r="Q1474" s="16">
        <v>1645</v>
      </c>
      <c r="R1474" s="16">
        <v>292</v>
      </c>
      <c r="S1474" s="15" t="s">
        <v>1641</v>
      </c>
      <c r="T1474" s="16">
        <v>4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6">
        <v>0</v>
      </c>
      <c r="AA1474" s="16">
        <v>0</v>
      </c>
      <c r="AB1474" s="15" t="s">
        <v>1641</v>
      </c>
      <c r="AC1474" s="16">
        <v>4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0</v>
      </c>
      <c r="AL1474" s="16">
        <v>4</v>
      </c>
      <c r="AM1474" s="16">
        <v>13</v>
      </c>
      <c r="AN1474" s="16">
        <v>18</v>
      </c>
      <c r="AO1474" s="16">
        <v>17</v>
      </c>
      <c r="AP1474" s="16">
        <v>82335</v>
      </c>
      <c r="AQ1474" s="16">
        <v>11620</v>
      </c>
      <c r="AR1474" s="16">
        <v>396</v>
      </c>
      <c r="AS1474" s="16">
        <v>396</v>
      </c>
      <c r="AT1474" s="15" t="s">
        <v>1641</v>
      </c>
      <c r="AU1474" s="16">
        <v>4</v>
      </c>
      <c r="AV1474" s="16">
        <v>0</v>
      </c>
      <c r="AW1474" s="16">
        <v>0</v>
      </c>
      <c r="AX1474" s="16">
        <v>0</v>
      </c>
      <c r="AY1474" s="16">
        <v>0</v>
      </c>
      <c r="AZ1474" s="16">
        <v>0</v>
      </c>
      <c r="BA1474" s="16">
        <v>0</v>
      </c>
    </row>
    <row r="1475" spans="1:53">
      <c r="A1475" s="15" t="s">
        <v>1344</v>
      </c>
      <c r="B1475" s="15" t="s">
        <v>1345</v>
      </c>
      <c r="C1475" s="15" t="s">
        <v>1346</v>
      </c>
      <c r="D1475" s="15" t="s">
        <v>1347</v>
      </c>
      <c r="E1475" s="15" t="s">
        <v>1347</v>
      </c>
      <c r="F1475" s="15" t="s">
        <v>2059</v>
      </c>
      <c r="G1475" s="15" t="s">
        <v>2364</v>
      </c>
      <c r="H1475" s="15" t="s">
        <v>3716</v>
      </c>
      <c r="I1475" s="15" t="s">
        <v>1375</v>
      </c>
      <c r="J1475" s="15"/>
      <c r="K1475" s="16">
        <v>3</v>
      </c>
      <c r="L1475" s="16">
        <v>14</v>
      </c>
      <c r="M1475" s="16">
        <v>13</v>
      </c>
      <c r="N1475" s="16">
        <v>13</v>
      </c>
      <c r="O1475" s="16">
        <v>50572</v>
      </c>
      <c r="P1475" s="16">
        <v>42758</v>
      </c>
      <c r="Q1475" s="16">
        <v>1645</v>
      </c>
      <c r="R1475" s="16">
        <v>292</v>
      </c>
      <c r="S1475" s="15" t="s">
        <v>1641</v>
      </c>
      <c r="T1475" s="16">
        <v>4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6">
        <v>0</v>
      </c>
      <c r="AA1475" s="16">
        <v>0</v>
      </c>
      <c r="AB1475" s="15" t="s">
        <v>1641</v>
      </c>
      <c r="AC1475" s="16">
        <v>4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0</v>
      </c>
      <c r="AL1475" s="16">
        <v>4</v>
      </c>
      <c r="AM1475" s="16">
        <v>13</v>
      </c>
      <c r="AN1475" s="16">
        <v>18</v>
      </c>
      <c r="AO1475" s="16">
        <v>17</v>
      </c>
      <c r="AP1475" s="16">
        <v>82335</v>
      </c>
      <c r="AQ1475" s="16">
        <v>11620</v>
      </c>
      <c r="AR1475" s="16">
        <v>396</v>
      </c>
      <c r="AS1475" s="16">
        <v>396</v>
      </c>
      <c r="AT1475" s="15" t="s">
        <v>1641</v>
      </c>
      <c r="AU1475" s="16">
        <v>4</v>
      </c>
      <c r="AV1475" s="16">
        <v>0</v>
      </c>
      <c r="AW1475" s="16">
        <v>0</v>
      </c>
      <c r="AX1475" s="16">
        <v>0</v>
      </c>
      <c r="AY1475" s="16">
        <v>0</v>
      </c>
      <c r="AZ1475" s="16">
        <v>0</v>
      </c>
      <c r="BA1475" s="16">
        <v>0</v>
      </c>
    </row>
    <row r="1476" spans="1:53">
      <c r="A1476" s="15" t="s">
        <v>1344</v>
      </c>
      <c r="B1476" s="15" t="s">
        <v>1345</v>
      </c>
      <c r="C1476" s="15" t="s">
        <v>1346</v>
      </c>
      <c r="D1476" s="15" t="s">
        <v>1347</v>
      </c>
      <c r="E1476" s="15" t="s">
        <v>1347</v>
      </c>
      <c r="F1476" s="15" t="s">
        <v>2059</v>
      </c>
      <c r="G1476" s="15" t="s">
        <v>2365</v>
      </c>
      <c r="H1476" s="15" t="s">
        <v>3716</v>
      </c>
      <c r="I1476" s="15" t="s">
        <v>1369</v>
      </c>
      <c r="J1476" s="15"/>
      <c r="K1476" s="16">
        <v>540</v>
      </c>
      <c r="L1476" s="16">
        <v>12949</v>
      </c>
      <c r="M1476" s="16">
        <v>12987</v>
      </c>
      <c r="N1476" s="16">
        <v>13149</v>
      </c>
      <c r="O1476" s="16">
        <v>86429347</v>
      </c>
      <c r="P1476" s="16">
        <v>59079054</v>
      </c>
      <c r="Q1476" s="16">
        <v>2393282</v>
      </c>
      <c r="R1476" s="16">
        <v>510</v>
      </c>
      <c r="S1476" s="15"/>
      <c r="T1476" s="16">
        <v>535</v>
      </c>
      <c r="U1476" s="16">
        <v>13331</v>
      </c>
      <c r="V1476" s="16">
        <v>13343</v>
      </c>
      <c r="W1476" s="16">
        <v>13307</v>
      </c>
      <c r="X1476" s="16">
        <v>90236178</v>
      </c>
      <c r="Y1476" s="16">
        <v>25960008</v>
      </c>
      <c r="Z1476" s="16">
        <v>1092310</v>
      </c>
      <c r="AA1476" s="16">
        <v>521</v>
      </c>
      <c r="AC1476" s="16">
        <v>536</v>
      </c>
      <c r="AD1476" s="16">
        <v>13467</v>
      </c>
      <c r="AE1476" s="16">
        <v>13173</v>
      </c>
      <c r="AF1476" s="16">
        <v>13111</v>
      </c>
      <c r="AG1476" s="16">
        <v>93428460</v>
      </c>
      <c r="AH1476" s="16">
        <v>13617036</v>
      </c>
      <c r="AI1476" s="16">
        <v>572762</v>
      </c>
      <c r="AJ1476" s="16">
        <v>542</v>
      </c>
      <c r="AL1476" s="16">
        <v>543</v>
      </c>
      <c r="AM1476" s="16">
        <v>12677</v>
      </c>
      <c r="AN1476" s="16">
        <v>12512</v>
      </c>
      <c r="AO1476" s="16">
        <v>12497</v>
      </c>
      <c r="AP1476" s="16">
        <v>97661502</v>
      </c>
      <c r="AQ1476" s="16">
        <v>10258518</v>
      </c>
      <c r="AR1476" s="16">
        <v>426377</v>
      </c>
      <c r="AS1476" s="16">
        <v>598</v>
      </c>
      <c r="AU1476" s="16">
        <v>539</v>
      </c>
      <c r="AV1476" s="16">
        <v>13042</v>
      </c>
      <c r="AW1476" s="16">
        <v>367755487</v>
      </c>
      <c r="AX1476" s="16">
        <v>108914616</v>
      </c>
      <c r="AY1476" s="16">
        <v>4484731</v>
      </c>
      <c r="AZ1476" s="16">
        <v>542</v>
      </c>
      <c r="BA1476" s="16">
        <v>28198</v>
      </c>
    </row>
    <row r="1477" spans="1:53">
      <c r="A1477" s="15" t="s">
        <v>1344</v>
      </c>
      <c r="B1477" s="15" t="s">
        <v>1345</v>
      </c>
      <c r="C1477" s="15" t="s">
        <v>1346</v>
      </c>
      <c r="D1477" s="15" t="s">
        <v>1347</v>
      </c>
      <c r="E1477" s="15" t="s">
        <v>1347</v>
      </c>
      <c r="F1477" s="15" t="s">
        <v>2059</v>
      </c>
      <c r="G1477" s="15" t="s">
        <v>2366</v>
      </c>
      <c r="H1477" s="15" t="s">
        <v>3716</v>
      </c>
      <c r="I1477" s="15" t="s">
        <v>1371</v>
      </c>
      <c r="J1477" s="15"/>
      <c r="K1477" s="16">
        <v>37</v>
      </c>
      <c r="L1477" s="16">
        <v>593</v>
      </c>
      <c r="M1477" s="16">
        <v>606</v>
      </c>
      <c r="N1477" s="16">
        <v>616</v>
      </c>
      <c r="O1477" s="16">
        <v>3373311</v>
      </c>
      <c r="P1477" s="16">
        <v>2419890</v>
      </c>
      <c r="Q1477" s="16">
        <v>101198</v>
      </c>
      <c r="R1477" s="16">
        <v>429</v>
      </c>
      <c r="S1477" s="15"/>
      <c r="T1477" s="16">
        <v>37</v>
      </c>
      <c r="U1477" s="16">
        <v>626</v>
      </c>
      <c r="V1477" s="16">
        <v>602</v>
      </c>
      <c r="W1477" s="16">
        <v>605</v>
      </c>
      <c r="X1477" s="16">
        <v>3481370</v>
      </c>
      <c r="Y1477" s="16">
        <v>1532425</v>
      </c>
      <c r="Z1477" s="16">
        <v>65420</v>
      </c>
      <c r="AA1477" s="16">
        <v>438</v>
      </c>
      <c r="AC1477" s="16">
        <v>37</v>
      </c>
      <c r="AD1477" s="16">
        <v>591</v>
      </c>
      <c r="AE1477" s="16">
        <v>588</v>
      </c>
      <c r="AF1477" s="16">
        <v>611</v>
      </c>
      <c r="AG1477" s="16">
        <v>4125642</v>
      </c>
      <c r="AH1477" s="16">
        <v>476516</v>
      </c>
      <c r="AI1477" s="16">
        <v>22500</v>
      </c>
      <c r="AJ1477" s="16">
        <v>532</v>
      </c>
      <c r="AL1477" s="16">
        <v>37</v>
      </c>
      <c r="AM1477" s="16">
        <v>652</v>
      </c>
      <c r="AN1477" s="16">
        <v>633</v>
      </c>
      <c r="AO1477" s="16">
        <v>638</v>
      </c>
      <c r="AP1477" s="16">
        <v>3943546</v>
      </c>
      <c r="AQ1477" s="16">
        <v>561190</v>
      </c>
      <c r="AR1477" s="16">
        <v>26475</v>
      </c>
      <c r="AS1477" s="16">
        <v>473</v>
      </c>
      <c r="AU1477" s="16">
        <v>37</v>
      </c>
      <c r="AV1477" s="16">
        <v>613</v>
      </c>
      <c r="AW1477" s="16">
        <v>14923869</v>
      </c>
      <c r="AX1477" s="16">
        <v>4990021</v>
      </c>
      <c r="AY1477" s="16">
        <v>215593</v>
      </c>
      <c r="AZ1477" s="16">
        <v>468</v>
      </c>
      <c r="BA1477" s="16">
        <v>24329</v>
      </c>
    </row>
    <row r="1478" spans="1:53">
      <c r="A1478" s="15" t="s">
        <v>1344</v>
      </c>
      <c r="B1478" s="15" t="s">
        <v>1345</v>
      </c>
      <c r="C1478" s="15" t="s">
        <v>1346</v>
      </c>
      <c r="D1478" s="15" t="s">
        <v>1347</v>
      </c>
      <c r="E1478" s="15" t="s">
        <v>1347</v>
      </c>
      <c r="F1478" s="15" t="s">
        <v>2059</v>
      </c>
      <c r="G1478" s="15" t="s">
        <v>2367</v>
      </c>
      <c r="H1478" s="15" t="s">
        <v>3716</v>
      </c>
      <c r="I1478" s="15" t="s">
        <v>1373</v>
      </c>
      <c r="J1478" s="15"/>
      <c r="K1478" s="16">
        <v>37</v>
      </c>
      <c r="L1478" s="16">
        <v>593</v>
      </c>
      <c r="M1478" s="16">
        <v>606</v>
      </c>
      <c r="N1478" s="16">
        <v>616</v>
      </c>
      <c r="O1478" s="16">
        <v>3373311</v>
      </c>
      <c r="P1478" s="16">
        <v>2419890</v>
      </c>
      <c r="Q1478" s="16">
        <v>101198</v>
      </c>
      <c r="R1478" s="16">
        <v>429</v>
      </c>
      <c r="S1478" s="15"/>
      <c r="T1478" s="16">
        <v>37</v>
      </c>
      <c r="U1478" s="16">
        <v>626</v>
      </c>
      <c r="V1478" s="16">
        <v>602</v>
      </c>
      <c r="W1478" s="16">
        <v>605</v>
      </c>
      <c r="X1478" s="16">
        <v>3481370</v>
      </c>
      <c r="Y1478" s="16">
        <v>1532425</v>
      </c>
      <c r="Z1478" s="16">
        <v>65420</v>
      </c>
      <c r="AA1478" s="16">
        <v>438</v>
      </c>
      <c r="AC1478" s="16">
        <v>37</v>
      </c>
      <c r="AD1478" s="16">
        <v>591</v>
      </c>
      <c r="AE1478" s="16">
        <v>588</v>
      </c>
      <c r="AF1478" s="16">
        <v>611</v>
      </c>
      <c r="AG1478" s="16">
        <v>4125642</v>
      </c>
      <c r="AH1478" s="16">
        <v>476516</v>
      </c>
      <c r="AI1478" s="16">
        <v>22500</v>
      </c>
      <c r="AJ1478" s="16">
        <v>532</v>
      </c>
      <c r="AL1478" s="16">
        <v>37</v>
      </c>
      <c r="AM1478" s="16">
        <v>652</v>
      </c>
      <c r="AN1478" s="16">
        <v>633</v>
      </c>
      <c r="AO1478" s="16">
        <v>638</v>
      </c>
      <c r="AP1478" s="16">
        <v>3943546</v>
      </c>
      <c r="AQ1478" s="16">
        <v>561190</v>
      </c>
      <c r="AR1478" s="16">
        <v>26475</v>
      </c>
      <c r="AS1478" s="16">
        <v>473</v>
      </c>
      <c r="AU1478" s="16">
        <v>37</v>
      </c>
      <c r="AV1478" s="16">
        <v>613</v>
      </c>
      <c r="AW1478" s="16">
        <v>14923869</v>
      </c>
      <c r="AX1478" s="16">
        <v>4990021</v>
      </c>
      <c r="AY1478" s="16">
        <v>215593</v>
      </c>
      <c r="AZ1478" s="16">
        <v>468</v>
      </c>
      <c r="BA1478" s="16">
        <v>24329</v>
      </c>
    </row>
    <row r="1479" spans="1:53">
      <c r="A1479" s="15" t="s">
        <v>1344</v>
      </c>
      <c r="B1479" s="15" t="s">
        <v>1345</v>
      </c>
      <c r="C1479" s="15" t="s">
        <v>1346</v>
      </c>
      <c r="D1479" s="15" t="s">
        <v>1347</v>
      </c>
      <c r="E1479" s="15" t="s">
        <v>1347</v>
      </c>
      <c r="F1479" s="15" t="s">
        <v>2059</v>
      </c>
      <c r="G1479" s="15" t="s">
        <v>2368</v>
      </c>
      <c r="H1479" s="15" t="s">
        <v>3716</v>
      </c>
      <c r="I1479" s="15" t="s">
        <v>1375</v>
      </c>
      <c r="J1479" s="15"/>
      <c r="K1479" s="16">
        <v>24</v>
      </c>
      <c r="L1479" s="16">
        <v>372</v>
      </c>
      <c r="M1479" s="16">
        <v>389</v>
      </c>
      <c r="N1479" s="16">
        <v>395</v>
      </c>
      <c r="O1479" s="16">
        <v>2267938</v>
      </c>
      <c r="P1479" s="16">
        <v>1543023</v>
      </c>
      <c r="Q1479" s="16">
        <v>62744</v>
      </c>
      <c r="R1479" s="16">
        <v>453</v>
      </c>
      <c r="S1479" s="15"/>
      <c r="T1479" s="16">
        <v>24</v>
      </c>
      <c r="U1479" s="16">
        <v>387</v>
      </c>
      <c r="V1479" s="16">
        <v>367</v>
      </c>
      <c r="W1479" s="16">
        <v>367</v>
      </c>
      <c r="X1479" s="16">
        <v>2337750</v>
      </c>
      <c r="Y1479" s="16">
        <v>938169</v>
      </c>
      <c r="Z1479" s="16">
        <v>39667</v>
      </c>
      <c r="AA1479" s="16">
        <v>481</v>
      </c>
      <c r="AC1479" s="16">
        <v>24</v>
      </c>
      <c r="AD1479" s="16">
        <v>359</v>
      </c>
      <c r="AE1479" s="16">
        <v>354</v>
      </c>
      <c r="AF1479" s="16">
        <v>355</v>
      </c>
      <c r="AG1479" s="16">
        <v>2847257</v>
      </c>
      <c r="AH1479" s="16">
        <v>268994</v>
      </c>
      <c r="AI1479" s="16">
        <v>12293</v>
      </c>
      <c r="AJ1479" s="16">
        <v>615</v>
      </c>
      <c r="AL1479" s="16">
        <v>23</v>
      </c>
      <c r="AM1479" s="16">
        <v>353</v>
      </c>
      <c r="AN1479" s="16">
        <v>343</v>
      </c>
      <c r="AO1479" s="16">
        <v>351</v>
      </c>
      <c r="AP1479" s="16">
        <v>2517319</v>
      </c>
      <c r="AQ1479" s="16">
        <v>233760</v>
      </c>
      <c r="AR1479" s="16">
        <v>10251</v>
      </c>
      <c r="AS1479" s="16">
        <v>555</v>
      </c>
      <c r="AU1479" s="16">
        <v>24</v>
      </c>
      <c r="AV1479" s="16">
        <v>366</v>
      </c>
      <c r="AW1479" s="16">
        <v>9970264</v>
      </c>
      <c r="AX1479" s="16">
        <v>2983946</v>
      </c>
      <c r="AY1479" s="16">
        <v>124955</v>
      </c>
      <c r="AZ1479" s="16">
        <v>524</v>
      </c>
      <c r="BA1479" s="16">
        <v>27241</v>
      </c>
    </row>
    <row r="1480" spans="1:53">
      <c r="A1480" s="15" t="s">
        <v>1344</v>
      </c>
      <c r="B1480" s="15" t="s">
        <v>1345</v>
      </c>
      <c r="C1480" s="15" t="s">
        <v>1346</v>
      </c>
      <c r="D1480" s="15" t="s">
        <v>1347</v>
      </c>
      <c r="E1480" s="15" t="s">
        <v>1347</v>
      </c>
      <c r="F1480" s="15" t="s">
        <v>2059</v>
      </c>
      <c r="G1480" s="15" t="s">
        <v>2369</v>
      </c>
      <c r="H1480" s="15" t="s">
        <v>3716</v>
      </c>
      <c r="I1480" s="15" t="s">
        <v>1375</v>
      </c>
      <c r="J1480" s="15"/>
      <c r="K1480" s="16">
        <v>5</v>
      </c>
      <c r="L1480" s="16">
        <v>23</v>
      </c>
      <c r="M1480" s="16">
        <v>23</v>
      </c>
      <c r="N1480" s="16">
        <v>26</v>
      </c>
      <c r="O1480" s="16">
        <v>103660</v>
      </c>
      <c r="P1480" s="16">
        <v>87769</v>
      </c>
      <c r="Q1480" s="16">
        <v>3232</v>
      </c>
      <c r="R1480" s="16">
        <v>332</v>
      </c>
      <c r="S1480" s="15"/>
      <c r="T1480" s="16">
        <v>5</v>
      </c>
      <c r="U1480" s="16">
        <v>24</v>
      </c>
      <c r="V1480" s="16">
        <v>25</v>
      </c>
      <c r="W1480" s="16">
        <v>26</v>
      </c>
      <c r="X1480" s="16">
        <v>110565</v>
      </c>
      <c r="Y1480" s="16">
        <v>79968</v>
      </c>
      <c r="Z1480" s="16">
        <v>2986</v>
      </c>
      <c r="AA1480" s="16">
        <v>340</v>
      </c>
      <c r="AC1480" s="16">
        <v>5</v>
      </c>
      <c r="AD1480" s="16">
        <v>28</v>
      </c>
      <c r="AE1480" s="16">
        <v>26</v>
      </c>
      <c r="AF1480" s="16">
        <v>26</v>
      </c>
      <c r="AG1480" s="16">
        <v>124424</v>
      </c>
      <c r="AH1480" s="16">
        <v>23344</v>
      </c>
      <c r="AI1480" s="16">
        <v>1100</v>
      </c>
      <c r="AJ1480" s="16">
        <v>359</v>
      </c>
      <c r="AL1480" s="16">
        <v>5</v>
      </c>
      <c r="AM1480" s="16">
        <v>29</v>
      </c>
      <c r="AN1480" s="16">
        <v>27</v>
      </c>
      <c r="AO1480" s="16">
        <v>30</v>
      </c>
      <c r="AP1480" s="16">
        <v>101356</v>
      </c>
      <c r="AQ1480" s="16">
        <v>26871</v>
      </c>
      <c r="AR1480" s="16">
        <v>1228</v>
      </c>
      <c r="AS1480" s="16">
        <v>272</v>
      </c>
      <c r="AU1480" s="16">
        <v>5</v>
      </c>
      <c r="AV1480" s="16">
        <v>26</v>
      </c>
      <c r="AW1480" s="16">
        <v>440005</v>
      </c>
      <c r="AX1480" s="16">
        <v>217952</v>
      </c>
      <c r="AY1480" s="16">
        <v>8546</v>
      </c>
      <c r="AZ1480" s="16">
        <v>324</v>
      </c>
      <c r="BA1480" s="16">
        <v>16869</v>
      </c>
    </row>
    <row r="1481" spans="1:53">
      <c r="A1481" s="15" t="s">
        <v>1344</v>
      </c>
      <c r="B1481" s="15" t="s">
        <v>1345</v>
      </c>
      <c r="C1481" s="15" t="s">
        <v>1346</v>
      </c>
      <c r="D1481" s="15" t="s">
        <v>1347</v>
      </c>
      <c r="E1481" s="15" t="s">
        <v>1347</v>
      </c>
      <c r="F1481" s="15" t="s">
        <v>2059</v>
      </c>
      <c r="G1481" s="15" t="s">
        <v>2370</v>
      </c>
      <c r="H1481" s="15" t="s">
        <v>3716</v>
      </c>
      <c r="I1481" s="15" t="s">
        <v>1375</v>
      </c>
      <c r="J1481" s="15"/>
      <c r="K1481" s="16">
        <v>8</v>
      </c>
      <c r="L1481" s="16">
        <v>198</v>
      </c>
      <c r="M1481" s="16">
        <v>194</v>
      </c>
      <c r="N1481" s="16">
        <v>195</v>
      </c>
      <c r="O1481" s="16">
        <v>1001713</v>
      </c>
      <c r="P1481" s="16">
        <v>789098</v>
      </c>
      <c r="Q1481" s="16">
        <v>35222</v>
      </c>
      <c r="R1481" s="16">
        <v>394</v>
      </c>
      <c r="S1481" s="15"/>
      <c r="T1481" s="16">
        <v>8</v>
      </c>
      <c r="U1481" s="16">
        <v>215</v>
      </c>
      <c r="V1481" s="16">
        <v>210</v>
      </c>
      <c r="W1481" s="16">
        <v>212</v>
      </c>
      <c r="X1481" s="16">
        <v>1033055</v>
      </c>
      <c r="Y1481" s="16">
        <v>514288</v>
      </c>
      <c r="Z1481" s="16">
        <v>22767</v>
      </c>
      <c r="AA1481" s="16">
        <v>374</v>
      </c>
      <c r="AC1481" s="16">
        <v>8</v>
      </c>
      <c r="AD1481" s="16">
        <v>204</v>
      </c>
      <c r="AE1481" s="16">
        <v>208</v>
      </c>
      <c r="AF1481" s="16">
        <v>230</v>
      </c>
      <c r="AG1481" s="16">
        <v>1153961</v>
      </c>
      <c r="AH1481" s="16">
        <v>184178</v>
      </c>
      <c r="AI1481" s="16">
        <v>9107</v>
      </c>
      <c r="AJ1481" s="16">
        <v>415</v>
      </c>
      <c r="AL1481" s="16">
        <v>9</v>
      </c>
      <c r="AM1481" s="16">
        <v>270</v>
      </c>
      <c r="AN1481" s="16">
        <v>263</v>
      </c>
      <c r="AO1481" s="16">
        <v>257</v>
      </c>
      <c r="AP1481" s="16">
        <v>1324871</v>
      </c>
      <c r="AQ1481" s="16">
        <v>300559</v>
      </c>
      <c r="AR1481" s="16">
        <v>14996</v>
      </c>
      <c r="AS1481" s="16">
        <v>387</v>
      </c>
      <c r="AU1481" s="16">
        <v>8</v>
      </c>
      <c r="AV1481" s="16">
        <v>221</v>
      </c>
      <c r="AW1481" s="16">
        <v>4513600</v>
      </c>
      <c r="AX1481" s="16">
        <v>1788123</v>
      </c>
      <c r="AY1481" s="16">
        <v>82092</v>
      </c>
      <c r="AZ1481" s="16">
        <v>392</v>
      </c>
      <c r="BA1481" s="16">
        <v>20393</v>
      </c>
    </row>
    <row r="1482" spans="1:53">
      <c r="A1482" s="15" t="s">
        <v>1344</v>
      </c>
      <c r="B1482" s="15" t="s">
        <v>1345</v>
      </c>
      <c r="C1482" s="15" t="s">
        <v>1346</v>
      </c>
      <c r="D1482" s="15" t="s">
        <v>1347</v>
      </c>
      <c r="E1482" s="15" t="s">
        <v>1347</v>
      </c>
      <c r="F1482" s="15" t="s">
        <v>2059</v>
      </c>
      <c r="G1482" s="15" t="s">
        <v>2371</v>
      </c>
      <c r="H1482" s="15" t="s">
        <v>3716</v>
      </c>
      <c r="I1482" s="15" t="s">
        <v>1371</v>
      </c>
      <c r="J1482" s="15"/>
      <c r="K1482" s="16">
        <v>185</v>
      </c>
      <c r="L1482" s="16">
        <v>3439</v>
      </c>
      <c r="M1482" s="16">
        <v>3479</v>
      </c>
      <c r="N1482" s="16">
        <v>3503</v>
      </c>
      <c r="O1482" s="16">
        <v>24482482</v>
      </c>
      <c r="P1482" s="16">
        <v>17352966</v>
      </c>
      <c r="Q1482" s="16">
        <v>730832</v>
      </c>
      <c r="R1482" s="16">
        <v>542</v>
      </c>
      <c r="S1482" s="15"/>
      <c r="T1482" s="16">
        <v>183</v>
      </c>
      <c r="U1482" s="16">
        <v>3585</v>
      </c>
      <c r="V1482" s="16">
        <v>3497</v>
      </c>
      <c r="W1482" s="16">
        <v>3455</v>
      </c>
      <c r="X1482" s="16">
        <v>25740259</v>
      </c>
      <c r="Y1482" s="16">
        <v>6683141</v>
      </c>
      <c r="Z1482" s="16">
        <v>298185</v>
      </c>
      <c r="AA1482" s="16">
        <v>564</v>
      </c>
      <c r="AC1482" s="16">
        <v>185</v>
      </c>
      <c r="AD1482" s="16">
        <v>3471</v>
      </c>
      <c r="AE1482" s="16">
        <v>3366</v>
      </c>
      <c r="AF1482" s="16">
        <v>3395</v>
      </c>
      <c r="AG1482" s="16">
        <v>26640698</v>
      </c>
      <c r="AH1482" s="16">
        <v>3055640</v>
      </c>
      <c r="AI1482" s="16">
        <v>135036</v>
      </c>
      <c r="AJ1482" s="16">
        <v>601</v>
      </c>
      <c r="AL1482" s="16">
        <v>187</v>
      </c>
      <c r="AM1482" s="16">
        <v>3358</v>
      </c>
      <c r="AN1482" s="16">
        <v>3332</v>
      </c>
      <c r="AO1482" s="16">
        <v>3324</v>
      </c>
      <c r="AP1482" s="16">
        <v>27000326</v>
      </c>
      <c r="AQ1482" s="16">
        <v>2555627</v>
      </c>
      <c r="AR1482" s="16">
        <v>112568</v>
      </c>
      <c r="AS1482" s="16">
        <v>622</v>
      </c>
      <c r="AU1482" s="16">
        <v>185</v>
      </c>
      <c r="AV1482" s="16">
        <v>3434</v>
      </c>
      <c r="AW1482" s="16">
        <v>103863765</v>
      </c>
      <c r="AX1482" s="16">
        <v>29647374</v>
      </c>
      <c r="AY1482" s="16">
        <v>1276621</v>
      </c>
      <c r="AZ1482" s="16">
        <v>582</v>
      </c>
      <c r="BA1482" s="16">
        <v>30249</v>
      </c>
    </row>
    <row r="1483" spans="1:53">
      <c r="A1483" s="15" t="s">
        <v>1344</v>
      </c>
      <c r="B1483" s="15" t="s">
        <v>1345</v>
      </c>
      <c r="C1483" s="15" t="s">
        <v>1346</v>
      </c>
      <c r="D1483" s="15" t="s">
        <v>1347</v>
      </c>
      <c r="E1483" s="15" t="s">
        <v>1347</v>
      </c>
      <c r="F1483" s="15" t="s">
        <v>2059</v>
      </c>
      <c r="G1483" s="15" t="s">
        <v>2372</v>
      </c>
      <c r="H1483" s="15" t="s">
        <v>3716</v>
      </c>
      <c r="I1483" s="15" t="s">
        <v>1373</v>
      </c>
      <c r="J1483" s="15"/>
      <c r="K1483" s="16">
        <v>62</v>
      </c>
      <c r="L1483" s="16">
        <v>706</v>
      </c>
      <c r="M1483" s="16">
        <v>713</v>
      </c>
      <c r="N1483" s="16">
        <v>710</v>
      </c>
      <c r="O1483" s="16">
        <v>5947764</v>
      </c>
      <c r="P1483" s="16">
        <v>3605313</v>
      </c>
      <c r="Q1483" s="16">
        <v>143675</v>
      </c>
      <c r="R1483" s="16">
        <v>645</v>
      </c>
      <c r="S1483" s="15"/>
      <c r="T1483" s="16">
        <v>62</v>
      </c>
      <c r="U1483" s="16">
        <v>722</v>
      </c>
      <c r="V1483" s="16">
        <v>725</v>
      </c>
      <c r="W1483" s="16">
        <v>725</v>
      </c>
      <c r="X1483" s="16">
        <v>6081741</v>
      </c>
      <c r="Y1483" s="16">
        <v>1254232</v>
      </c>
      <c r="Z1483" s="16">
        <v>53408</v>
      </c>
      <c r="AA1483" s="16">
        <v>646</v>
      </c>
      <c r="AC1483" s="16">
        <v>62</v>
      </c>
      <c r="AD1483" s="16">
        <v>680</v>
      </c>
      <c r="AE1483" s="16">
        <v>665</v>
      </c>
      <c r="AF1483" s="16">
        <v>666</v>
      </c>
      <c r="AG1483" s="16">
        <v>5458439</v>
      </c>
      <c r="AH1483" s="16">
        <v>536301</v>
      </c>
      <c r="AI1483" s="16">
        <v>23488</v>
      </c>
      <c r="AJ1483" s="16">
        <v>626</v>
      </c>
      <c r="AL1483" s="16">
        <v>65</v>
      </c>
      <c r="AM1483" s="16">
        <v>658</v>
      </c>
      <c r="AN1483" s="16">
        <v>670</v>
      </c>
      <c r="AO1483" s="16">
        <v>675</v>
      </c>
      <c r="AP1483" s="16">
        <v>5849670</v>
      </c>
      <c r="AQ1483" s="16">
        <v>508809</v>
      </c>
      <c r="AR1483" s="16">
        <v>21237</v>
      </c>
      <c r="AS1483" s="16">
        <v>674</v>
      </c>
      <c r="AU1483" s="16">
        <v>63</v>
      </c>
      <c r="AV1483" s="16">
        <v>693</v>
      </c>
      <c r="AW1483" s="16">
        <v>23337614</v>
      </c>
      <c r="AX1483" s="16">
        <v>5904655</v>
      </c>
      <c r="AY1483" s="16">
        <v>241808</v>
      </c>
      <c r="AZ1483" s="16">
        <v>648</v>
      </c>
      <c r="BA1483" s="16">
        <v>33680</v>
      </c>
    </row>
    <row r="1484" spans="1:53">
      <c r="A1484" s="15" t="s">
        <v>1344</v>
      </c>
      <c r="B1484" s="15" t="s">
        <v>1345</v>
      </c>
      <c r="C1484" s="15" t="s">
        <v>1346</v>
      </c>
      <c r="D1484" s="15" t="s">
        <v>1347</v>
      </c>
      <c r="E1484" s="15" t="s">
        <v>1347</v>
      </c>
      <c r="F1484" s="15" t="s">
        <v>2059</v>
      </c>
      <c r="G1484" s="15" t="s">
        <v>2373</v>
      </c>
      <c r="H1484" s="15" t="s">
        <v>3716</v>
      </c>
      <c r="I1484" s="15" t="s">
        <v>1375</v>
      </c>
      <c r="J1484" s="15"/>
      <c r="K1484" s="16">
        <v>62</v>
      </c>
      <c r="L1484" s="16">
        <v>706</v>
      </c>
      <c r="M1484" s="16">
        <v>713</v>
      </c>
      <c r="N1484" s="16">
        <v>710</v>
      </c>
      <c r="O1484" s="16">
        <v>5947764</v>
      </c>
      <c r="P1484" s="16">
        <v>3605313</v>
      </c>
      <c r="Q1484" s="16">
        <v>143675</v>
      </c>
      <c r="R1484" s="16">
        <v>645</v>
      </c>
      <c r="S1484" s="15"/>
      <c r="T1484" s="16">
        <v>62</v>
      </c>
      <c r="U1484" s="16">
        <v>722</v>
      </c>
      <c r="V1484" s="16">
        <v>725</v>
      </c>
      <c r="W1484" s="16">
        <v>725</v>
      </c>
      <c r="X1484" s="16">
        <v>6081741</v>
      </c>
      <c r="Y1484" s="16">
        <v>1254232</v>
      </c>
      <c r="Z1484" s="16">
        <v>53408</v>
      </c>
      <c r="AA1484" s="16">
        <v>646</v>
      </c>
      <c r="AC1484" s="16">
        <v>62</v>
      </c>
      <c r="AD1484" s="16">
        <v>680</v>
      </c>
      <c r="AE1484" s="16">
        <v>665</v>
      </c>
      <c r="AF1484" s="16">
        <v>666</v>
      </c>
      <c r="AG1484" s="16">
        <v>5458439</v>
      </c>
      <c r="AH1484" s="16">
        <v>536301</v>
      </c>
      <c r="AI1484" s="16">
        <v>23488</v>
      </c>
      <c r="AJ1484" s="16">
        <v>626</v>
      </c>
      <c r="AL1484" s="16">
        <v>65</v>
      </c>
      <c r="AM1484" s="16">
        <v>658</v>
      </c>
      <c r="AN1484" s="16">
        <v>670</v>
      </c>
      <c r="AO1484" s="16">
        <v>675</v>
      </c>
      <c r="AP1484" s="16">
        <v>5849670</v>
      </c>
      <c r="AQ1484" s="16">
        <v>508809</v>
      </c>
      <c r="AR1484" s="16">
        <v>21237</v>
      </c>
      <c r="AS1484" s="16">
        <v>674</v>
      </c>
      <c r="AU1484" s="16">
        <v>63</v>
      </c>
      <c r="AV1484" s="16">
        <v>693</v>
      </c>
      <c r="AW1484" s="16">
        <v>23337614</v>
      </c>
      <c r="AX1484" s="16">
        <v>5904655</v>
      </c>
      <c r="AY1484" s="16">
        <v>241808</v>
      </c>
      <c r="AZ1484" s="16">
        <v>648</v>
      </c>
      <c r="BA1484" s="16">
        <v>33680</v>
      </c>
    </row>
    <row r="1485" spans="1:53">
      <c r="A1485" s="15" t="s">
        <v>1344</v>
      </c>
      <c r="B1485" s="15" t="s">
        <v>1345</v>
      </c>
      <c r="C1485" s="15" t="s">
        <v>1346</v>
      </c>
      <c r="D1485" s="15" t="s">
        <v>1347</v>
      </c>
      <c r="E1485" s="15" t="s">
        <v>1347</v>
      </c>
      <c r="F1485" s="15" t="s">
        <v>2059</v>
      </c>
      <c r="G1485" s="15" t="s">
        <v>2374</v>
      </c>
      <c r="H1485" s="15" t="s">
        <v>3716</v>
      </c>
      <c r="I1485" s="15" t="s">
        <v>1373</v>
      </c>
      <c r="J1485" s="15"/>
      <c r="K1485" s="16">
        <v>43</v>
      </c>
      <c r="L1485" s="16">
        <v>864</v>
      </c>
      <c r="M1485" s="16">
        <v>865</v>
      </c>
      <c r="N1485" s="16">
        <v>884</v>
      </c>
      <c r="O1485" s="16">
        <v>6236737</v>
      </c>
      <c r="P1485" s="16">
        <v>4423007</v>
      </c>
      <c r="Q1485" s="16">
        <v>207590</v>
      </c>
      <c r="R1485" s="16">
        <v>551</v>
      </c>
      <c r="S1485" s="15"/>
      <c r="T1485" s="16">
        <v>42</v>
      </c>
      <c r="U1485" s="16">
        <v>901</v>
      </c>
      <c r="V1485" s="16">
        <v>824</v>
      </c>
      <c r="W1485" s="16">
        <v>834</v>
      </c>
      <c r="X1485" s="16">
        <v>6666310</v>
      </c>
      <c r="Y1485" s="16">
        <v>1713118</v>
      </c>
      <c r="Z1485" s="16">
        <v>78817</v>
      </c>
      <c r="AA1485" s="16">
        <v>601</v>
      </c>
      <c r="AC1485" s="16">
        <v>42</v>
      </c>
      <c r="AD1485" s="16">
        <v>919</v>
      </c>
      <c r="AE1485" s="16">
        <v>902</v>
      </c>
      <c r="AF1485" s="16">
        <v>907</v>
      </c>
      <c r="AG1485" s="16">
        <v>7448586</v>
      </c>
      <c r="AH1485" s="16">
        <v>640787</v>
      </c>
      <c r="AI1485" s="16">
        <v>28397</v>
      </c>
      <c r="AJ1485" s="16">
        <v>630</v>
      </c>
      <c r="AL1485" s="16">
        <v>43</v>
      </c>
      <c r="AM1485" s="16">
        <v>886</v>
      </c>
      <c r="AN1485" s="16">
        <v>885</v>
      </c>
      <c r="AO1485" s="16">
        <v>882</v>
      </c>
      <c r="AP1485" s="16">
        <v>7878572</v>
      </c>
      <c r="AQ1485" s="16">
        <v>664453</v>
      </c>
      <c r="AR1485" s="16">
        <v>31269</v>
      </c>
      <c r="AS1485" s="16">
        <v>685</v>
      </c>
      <c r="AU1485" s="16">
        <v>43</v>
      </c>
      <c r="AV1485" s="16">
        <v>879</v>
      </c>
      <c r="AW1485" s="16">
        <v>28230205</v>
      </c>
      <c r="AX1485" s="16">
        <v>7441365</v>
      </c>
      <c r="AY1485" s="16">
        <v>346073</v>
      </c>
      <c r="AZ1485" s="16">
        <v>617</v>
      </c>
      <c r="BA1485" s="16">
        <v>32101</v>
      </c>
    </row>
    <row r="1486" spans="1:53">
      <c r="A1486" s="15" t="s">
        <v>1344</v>
      </c>
      <c r="B1486" s="15" t="s">
        <v>1345</v>
      </c>
      <c r="C1486" s="15" t="s">
        <v>1346</v>
      </c>
      <c r="D1486" s="15" t="s">
        <v>1347</v>
      </c>
      <c r="E1486" s="15" t="s">
        <v>1347</v>
      </c>
      <c r="F1486" s="15" t="s">
        <v>2059</v>
      </c>
      <c r="G1486" s="15" t="s">
        <v>2375</v>
      </c>
      <c r="H1486" s="15" t="s">
        <v>3716</v>
      </c>
      <c r="I1486" s="15" t="s">
        <v>1375</v>
      </c>
      <c r="J1486" s="15"/>
      <c r="K1486" s="16">
        <v>33</v>
      </c>
      <c r="L1486" s="16">
        <v>794</v>
      </c>
      <c r="M1486" s="16">
        <v>794</v>
      </c>
      <c r="N1486" s="16">
        <v>807</v>
      </c>
      <c r="O1486" s="16">
        <v>6001409</v>
      </c>
      <c r="P1486" s="16">
        <v>4206298</v>
      </c>
      <c r="Q1486" s="16">
        <v>198629</v>
      </c>
      <c r="R1486" s="16">
        <v>578</v>
      </c>
      <c r="S1486" s="15"/>
      <c r="T1486" s="16">
        <v>31</v>
      </c>
      <c r="U1486" s="16">
        <v>812</v>
      </c>
      <c r="V1486" s="16">
        <v>733</v>
      </c>
      <c r="W1486" s="16">
        <v>744</v>
      </c>
      <c r="X1486" s="16">
        <v>6367988</v>
      </c>
      <c r="Y1486" s="16">
        <v>1489930</v>
      </c>
      <c r="Z1486" s="16">
        <v>69051</v>
      </c>
      <c r="AA1486" s="16">
        <v>642</v>
      </c>
      <c r="AC1486" s="16">
        <v>31</v>
      </c>
      <c r="AD1486" s="16">
        <v>832</v>
      </c>
      <c r="AE1486" s="16">
        <v>815</v>
      </c>
      <c r="AF1486" s="16">
        <v>822</v>
      </c>
      <c r="AG1486" s="16">
        <v>7144741</v>
      </c>
      <c r="AH1486" s="16">
        <v>517304</v>
      </c>
      <c r="AI1486" s="16">
        <v>22736</v>
      </c>
      <c r="AJ1486" s="16">
        <v>668</v>
      </c>
      <c r="AL1486" s="16">
        <v>32</v>
      </c>
      <c r="AM1486" s="16">
        <v>800</v>
      </c>
      <c r="AN1486" s="16">
        <v>796</v>
      </c>
      <c r="AO1486" s="16">
        <v>796</v>
      </c>
      <c r="AP1486" s="16">
        <v>7575957</v>
      </c>
      <c r="AQ1486" s="16">
        <v>609334</v>
      </c>
      <c r="AR1486" s="16">
        <v>29320</v>
      </c>
      <c r="AS1486" s="16">
        <v>731</v>
      </c>
      <c r="AU1486" s="16">
        <v>32</v>
      </c>
      <c r="AV1486" s="16">
        <v>795</v>
      </c>
      <c r="AW1486" s="16">
        <v>27090095</v>
      </c>
      <c r="AX1486" s="16">
        <v>6822866</v>
      </c>
      <c r="AY1486" s="16">
        <v>319736</v>
      </c>
      <c r="AZ1486" s="16">
        <v>655</v>
      </c>
      <c r="BA1486" s="16">
        <v>34058</v>
      </c>
    </row>
    <row r="1487" spans="1:53">
      <c r="A1487" s="15" t="s">
        <v>1344</v>
      </c>
      <c r="B1487" s="15" t="s">
        <v>1345</v>
      </c>
      <c r="C1487" s="15" t="s">
        <v>1346</v>
      </c>
      <c r="D1487" s="15" t="s">
        <v>1347</v>
      </c>
      <c r="E1487" s="15" t="s">
        <v>1347</v>
      </c>
      <c r="F1487" s="15" t="s">
        <v>2059</v>
      </c>
      <c r="G1487" s="15" t="s">
        <v>2376</v>
      </c>
      <c r="H1487" s="15" t="s">
        <v>3716</v>
      </c>
      <c r="I1487" s="15" t="s">
        <v>1375</v>
      </c>
      <c r="J1487" s="15"/>
      <c r="K1487" s="16">
        <v>10</v>
      </c>
      <c r="L1487" s="16">
        <v>70</v>
      </c>
      <c r="M1487" s="16">
        <v>71</v>
      </c>
      <c r="N1487" s="16">
        <v>77</v>
      </c>
      <c r="O1487" s="16">
        <v>235328</v>
      </c>
      <c r="P1487" s="16">
        <v>216709</v>
      </c>
      <c r="Q1487" s="16">
        <v>8961</v>
      </c>
      <c r="R1487" s="16">
        <v>249</v>
      </c>
      <c r="S1487" s="15"/>
      <c r="T1487" s="16">
        <v>11</v>
      </c>
      <c r="U1487" s="16">
        <v>89</v>
      </c>
      <c r="V1487" s="16">
        <v>91</v>
      </c>
      <c r="W1487" s="16">
        <v>90</v>
      </c>
      <c r="X1487" s="16">
        <v>298322</v>
      </c>
      <c r="Y1487" s="16">
        <v>223188</v>
      </c>
      <c r="Z1487" s="16">
        <v>9766</v>
      </c>
      <c r="AA1487" s="16">
        <v>255</v>
      </c>
      <c r="AC1487" s="16">
        <v>11</v>
      </c>
      <c r="AD1487" s="16">
        <v>87</v>
      </c>
      <c r="AE1487" s="16">
        <v>87</v>
      </c>
      <c r="AF1487" s="16">
        <v>85</v>
      </c>
      <c r="AG1487" s="16">
        <v>303845</v>
      </c>
      <c r="AH1487" s="16">
        <v>123483</v>
      </c>
      <c r="AI1487" s="16">
        <v>5661</v>
      </c>
      <c r="AJ1487" s="16">
        <v>271</v>
      </c>
      <c r="AL1487" s="16">
        <v>11</v>
      </c>
      <c r="AM1487" s="16">
        <v>86</v>
      </c>
      <c r="AN1487" s="16">
        <v>89</v>
      </c>
      <c r="AO1487" s="16">
        <v>86</v>
      </c>
      <c r="AP1487" s="16">
        <v>302615</v>
      </c>
      <c r="AQ1487" s="16">
        <v>55119</v>
      </c>
      <c r="AR1487" s="16">
        <v>1949</v>
      </c>
      <c r="AS1487" s="16">
        <v>268</v>
      </c>
      <c r="AU1487" s="16">
        <v>11</v>
      </c>
      <c r="AV1487" s="16">
        <v>84</v>
      </c>
      <c r="AW1487" s="16">
        <v>1140110</v>
      </c>
      <c r="AX1487" s="16">
        <v>618499</v>
      </c>
      <c r="AY1487" s="16">
        <v>26337</v>
      </c>
      <c r="AZ1487" s="16">
        <v>261</v>
      </c>
      <c r="BA1487" s="16">
        <v>13573</v>
      </c>
    </row>
    <row r="1488" spans="1:53">
      <c r="A1488" s="15" t="s">
        <v>1344</v>
      </c>
      <c r="B1488" s="15" t="s">
        <v>1345</v>
      </c>
      <c r="C1488" s="15" t="s">
        <v>1346</v>
      </c>
      <c r="D1488" s="15" t="s">
        <v>1347</v>
      </c>
      <c r="E1488" s="15" t="s">
        <v>1347</v>
      </c>
      <c r="F1488" s="15" t="s">
        <v>2059</v>
      </c>
      <c r="G1488" s="15" t="s">
        <v>2377</v>
      </c>
      <c r="H1488" s="15" t="s">
        <v>3716</v>
      </c>
      <c r="I1488" s="15" t="s">
        <v>1373</v>
      </c>
      <c r="J1488" s="15"/>
      <c r="K1488" s="16">
        <v>17</v>
      </c>
      <c r="L1488" s="16">
        <v>470</v>
      </c>
      <c r="M1488" s="16">
        <v>450</v>
      </c>
      <c r="N1488" s="16">
        <v>447</v>
      </c>
      <c r="O1488" s="16">
        <v>4016492</v>
      </c>
      <c r="P1488" s="16">
        <v>2626385</v>
      </c>
      <c r="Q1488" s="16">
        <v>90049</v>
      </c>
      <c r="R1488" s="16">
        <v>678</v>
      </c>
      <c r="S1488" s="15"/>
      <c r="T1488" s="16">
        <v>17</v>
      </c>
      <c r="U1488" s="16">
        <v>447</v>
      </c>
      <c r="V1488" s="16">
        <v>406</v>
      </c>
      <c r="W1488" s="16">
        <v>418</v>
      </c>
      <c r="X1488" s="16">
        <v>3806196</v>
      </c>
      <c r="Y1488" s="16">
        <v>386314</v>
      </c>
      <c r="Z1488" s="16">
        <v>16061</v>
      </c>
      <c r="AA1488" s="16">
        <v>691</v>
      </c>
      <c r="AC1488" s="16">
        <v>17</v>
      </c>
      <c r="AD1488" s="16">
        <v>409</v>
      </c>
      <c r="AE1488" s="16">
        <v>391</v>
      </c>
      <c r="AF1488" s="16">
        <v>382</v>
      </c>
      <c r="AG1488" s="16">
        <v>3864692</v>
      </c>
      <c r="AH1488" s="16">
        <v>160246</v>
      </c>
      <c r="AI1488" s="16">
        <v>6153</v>
      </c>
      <c r="AJ1488" s="16">
        <v>755</v>
      </c>
      <c r="AL1488" s="16">
        <v>17</v>
      </c>
      <c r="AM1488" s="16">
        <v>345</v>
      </c>
      <c r="AN1488" s="16">
        <v>339</v>
      </c>
      <c r="AO1488" s="16">
        <v>340</v>
      </c>
      <c r="AP1488" s="16">
        <v>3398385</v>
      </c>
      <c r="AQ1488" s="16">
        <v>67405</v>
      </c>
      <c r="AR1488" s="16">
        <v>2147</v>
      </c>
      <c r="AS1488" s="16">
        <v>766</v>
      </c>
      <c r="AU1488" s="16">
        <v>17</v>
      </c>
      <c r="AV1488" s="16">
        <v>404</v>
      </c>
      <c r="AW1488" s="16">
        <v>15085765</v>
      </c>
      <c r="AX1488" s="16">
        <v>3240350</v>
      </c>
      <c r="AY1488" s="16">
        <v>114410</v>
      </c>
      <c r="AZ1488" s="16">
        <v>719</v>
      </c>
      <c r="BA1488" s="16">
        <v>37372</v>
      </c>
    </row>
    <row r="1489" spans="1:53">
      <c r="A1489" s="15" t="s">
        <v>1344</v>
      </c>
      <c r="B1489" s="15" t="s">
        <v>1345</v>
      </c>
      <c r="C1489" s="15" t="s">
        <v>1346</v>
      </c>
      <c r="D1489" s="15" t="s">
        <v>1347</v>
      </c>
      <c r="E1489" s="15" t="s">
        <v>1347</v>
      </c>
      <c r="F1489" s="15" t="s">
        <v>2059</v>
      </c>
      <c r="G1489" s="15" t="s">
        <v>2378</v>
      </c>
      <c r="H1489" s="15" t="s">
        <v>3716</v>
      </c>
      <c r="I1489" s="15" t="s">
        <v>1375</v>
      </c>
      <c r="J1489" s="15"/>
      <c r="K1489" s="16">
        <v>17</v>
      </c>
      <c r="L1489" s="16">
        <v>470</v>
      </c>
      <c r="M1489" s="16">
        <v>450</v>
      </c>
      <c r="N1489" s="16">
        <v>447</v>
      </c>
      <c r="O1489" s="16">
        <v>4016492</v>
      </c>
      <c r="P1489" s="16">
        <v>2626385</v>
      </c>
      <c r="Q1489" s="16">
        <v>90049</v>
      </c>
      <c r="R1489" s="16">
        <v>678</v>
      </c>
      <c r="S1489" s="15"/>
      <c r="T1489" s="16">
        <v>17</v>
      </c>
      <c r="U1489" s="16">
        <v>447</v>
      </c>
      <c r="V1489" s="16">
        <v>406</v>
      </c>
      <c r="W1489" s="16">
        <v>418</v>
      </c>
      <c r="X1489" s="16">
        <v>3806196</v>
      </c>
      <c r="Y1489" s="16">
        <v>386314</v>
      </c>
      <c r="Z1489" s="16">
        <v>16061</v>
      </c>
      <c r="AA1489" s="16">
        <v>691</v>
      </c>
      <c r="AC1489" s="16">
        <v>17</v>
      </c>
      <c r="AD1489" s="16">
        <v>409</v>
      </c>
      <c r="AE1489" s="16">
        <v>391</v>
      </c>
      <c r="AF1489" s="16">
        <v>382</v>
      </c>
      <c r="AG1489" s="16">
        <v>3864692</v>
      </c>
      <c r="AH1489" s="16">
        <v>160246</v>
      </c>
      <c r="AI1489" s="16">
        <v>6153</v>
      </c>
      <c r="AJ1489" s="16">
        <v>755</v>
      </c>
      <c r="AL1489" s="16">
        <v>17</v>
      </c>
      <c r="AM1489" s="16">
        <v>345</v>
      </c>
      <c r="AN1489" s="16">
        <v>339</v>
      </c>
      <c r="AO1489" s="16">
        <v>340</v>
      </c>
      <c r="AP1489" s="16">
        <v>3398385</v>
      </c>
      <c r="AQ1489" s="16">
        <v>67405</v>
      </c>
      <c r="AR1489" s="16">
        <v>2147</v>
      </c>
      <c r="AS1489" s="16">
        <v>766</v>
      </c>
      <c r="AU1489" s="16">
        <v>17</v>
      </c>
      <c r="AV1489" s="16">
        <v>404</v>
      </c>
      <c r="AW1489" s="16">
        <v>15085765</v>
      </c>
      <c r="AX1489" s="16">
        <v>3240350</v>
      </c>
      <c r="AY1489" s="16">
        <v>114410</v>
      </c>
      <c r="AZ1489" s="16">
        <v>719</v>
      </c>
      <c r="BA1489" s="16">
        <v>37372</v>
      </c>
    </row>
    <row r="1490" spans="1:53">
      <c r="A1490" s="15" t="s">
        <v>1344</v>
      </c>
      <c r="B1490" s="15" t="s">
        <v>1345</v>
      </c>
      <c r="C1490" s="15" t="s">
        <v>1346</v>
      </c>
      <c r="D1490" s="15" t="s">
        <v>1347</v>
      </c>
      <c r="E1490" s="15" t="s">
        <v>1347</v>
      </c>
      <c r="F1490" s="15" t="s">
        <v>2059</v>
      </c>
      <c r="G1490" s="15" t="s">
        <v>2379</v>
      </c>
      <c r="H1490" s="15" t="s">
        <v>3716</v>
      </c>
      <c r="I1490" s="15" t="s">
        <v>1373</v>
      </c>
      <c r="J1490" s="15"/>
      <c r="K1490" s="16">
        <v>63</v>
      </c>
      <c r="L1490" s="16">
        <v>1399</v>
      </c>
      <c r="M1490" s="16">
        <v>1451</v>
      </c>
      <c r="N1490" s="16">
        <v>1462</v>
      </c>
      <c r="O1490" s="16">
        <v>8281489</v>
      </c>
      <c r="P1490" s="16">
        <v>6698261</v>
      </c>
      <c r="Q1490" s="16">
        <v>289518</v>
      </c>
      <c r="R1490" s="16">
        <v>443</v>
      </c>
      <c r="S1490" s="15"/>
      <c r="T1490" s="16">
        <v>62</v>
      </c>
      <c r="U1490" s="16">
        <v>1515</v>
      </c>
      <c r="V1490" s="16">
        <v>1542</v>
      </c>
      <c r="W1490" s="16">
        <v>1478</v>
      </c>
      <c r="X1490" s="16">
        <v>9186012</v>
      </c>
      <c r="Y1490" s="16">
        <v>3329477</v>
      </c>
      <c r="Z1490" s="16">
        <v>149899</v>
      </c>
      <c r="AA1490" s="16">
        <v>467</v>
      </c>
      <c r="AC1490" s="16">
        <v>64</v>
      </c>
      <c r="AD1490" s="16">
        <v>1463</v>
      </c>
      <c r="AE1490" s="16">
        <v>1408</v>
      </c>
      <c r="AF1490" s="16">
        <v>1440</v>
      </c>
      <c r="AG1490" s="16">
        <v>9868981</v>
      </c>
      <c r="AH1490" s="16">
        <v>1718306</v>
      </c>
      <c r="AI1490" s="16">
        <v>76998</v>
      </c>
      <c r="AJ1490" s="16">
        <v>528</v>
      </c>
      <c r="AL1490" s="16">
        <v>62</v>
      </c>
      <c r="AM1490" s="16">
        <v>1469</v>
      </c>
      <c r="AN1490" s="16">
        <v>1438</v>
      </c>
      <c r="AO1490" s="16">
        <v>1427</v>
      </c>
      <c r="AP1490" s="16">
        <v>9873699</v>
      </c>
      <c r="AQ1490" s="16">
        <v>1314960</v>
      </c>
      <c r="AR1490" s="16">
        <v>57915</v>
      </c>
      <c r="AS1490" s="16">
        <v>526</v>
      </c>
      <c r="AU1490" s="16">
        <v>63</v>
      </c>
      <c r="AV1490" s="16">
        <v>1458</v>
      </c>
      <c r="AW1490" s="16">
        <v>37210181</v>
      </c>
      <c r="AX1490" s="16">
        <v>13061004</v>
      </c>
      <c r="AY1490" s="16">
        <v>574330</v>
      </c>
      <c r="AZ1490" s="16">
        <v>491</v>
      </c>
      <c r="BA1490" s="16">
        <v>25527</v>
      </c>
    </row>
    <row r="1491" spans="1:53">
      <c r="A1491" s="15" t="s">
        <v>1344</v>
      </c>
      <c r="B1491" s="15" t="s">
        <v>1345</v>
      </c>
      <c r="C1491" s="15" t="s">
        <v>1346</v>
      </c>
      <c r="D1491" s="15" t="s">
        <v>1347</v>
      </c>
      <c r="E1491" s="15" t="s">
        <v>1347</v>
      </c>
      <c r="F1491" s="15" t="s">
        <v>2059</v>
      </c>
      <c r="G1491" s="15" t="s">
        <v>2380</v>
      </c>
      <c r="H1491" s="15" t="s">
        <v>3716</v>
      </c>
      <c r="I1491" s="15" t="s">
        <v>1375</v>
      </c>
      <c r="J1491" s="15"/>
      <c r="K1491" s="16">
        <v>27</v>
      </c>
      <c r="L1491" s="16">
        <v>834</v>
      </c>
      <c r="M1491" s="16">
        <v>863</v>
      </c>
      <c r="N1491" s="16">
        <v>857</v>
      </c>
      <c r="O1491" s="16">
        <v>5067227</v>
      </c>
      <c r="P1491" s="16">
        <v>4055163</v>
      </c>
      <c r="Q1491" s="16">
        <v>174755</v>
      </c>
      <c r="R1491" s="16">
        <v>458</v>
      </c>
      <c r="S1491" s="15"/>
      <c r="T1491" s="16">
        <v>27</v>
      </c>
      <c r="U1491" s="16">
        <v>857</v>
      </c>
      <c r="V1491" s="16">
        <v>886</v>
      </c>
      <c r="W1491" s="16">
        <v>874</v>
      </c>
      <c r="X1491" s="16">
        <v>5943214</v>
      </c>
      <c r="Y1491" s="16">
        <v>1884649</v>
      </c>
      <c r="Z1491" s="16">
        <v>85694</v>
      </c>
      <c r="AA1491" s="16">
        <v>524</v>
      </c>
      <c r="AC1491" s="16">
        <v>27</v>
      </c>
      <c r="AD1491" s="16">
        <v>897</v>
      </c>
      <c r="AE1491" s="16">
        <v>853</v>
      </c>
      <c r="AF1491" s="16">
        <v>882</v>
      </c>
      <c r="AG1491" s="16">
        <v>6158473</v>
      </c>
      <c r="AH1491" s="16">
        <v>806096</v>
      </c>
      <c r="AI1491" s="16">
        <v>39430</v>
      </c>
      <c r="AJ1491" s="16">
        <v>540</v>
      </c>
      <c r="AL1491" s="16">
        <v>27</v>
      </c>
      <c r="AM1491" s="16">
        <v>891</v>
      </c>
      <c r="AN1491" s="16">
        <v>893</v>
      </c>
      <c r="AO1491" s="16">
        <v>886</v>
      </c>
      <c r="AP1491" s="16">
        <v>6356533</v>
      </c>
      <c r="AQ1491" s="16">
        <v>906326</v>
      </c>
      <c r="AR1491" s="16">
        <v>39869</v>
      </c>
      <c r="AS1491" s="16">
        <v>549</v>
      </c>
      <c r="AU1491" s="16">
        <v>27</v>
      </c>
      <c r="AV1491" s="16">
        <v>873</v>
      </c>
      <c r="AW1491" s="16">
        <v>23525447</v>
      </c>
      <c r="AX1491" s="16">
        <v>7652234</v>
      </c>
      <c r="AY1491" s="16">
        <v>339748</v>
      </c>
      <c r="AZ1491" s="16">
        <v>518</v>
      </c>
      <c r="BA1491" s="16">
        <v>26956</v>
      </c>
    </row>
    <row r="1492" spans="1:53">
      <c r="A1492" s="15" t="s">
        <v>1344</v>
      </c>
      <c r="B1492" s="15" t="s">
        <v>1345</v>
      </c>
      <c r="C1492" s="15" t="s">
        <v>1346</v>
      </c>
      <c r="D1492" s="15" t="s">
        <v>1347</v>
      </c>
      <c r="E1492" s="15" t="s">
        <v>1347</v>
      </c>
      <c r="F1492" s="15" t="s">
        <v>2059</v>
      </c>
      <c r="G1492" s="15" t="s">
        <v>2381</v>
      </c>
      <c r="H1492" s="15" t="s">
        <v>3716</v>
      </c>
      <c r="I1492" s="15" t="s">
        <v>1375</v>
      </c>
      <c r="J1492" s="15"/>
      <c r="K1492" s="16">
        <v>36</v>
      </c>
      <c r="L1492" s="16">
        <v>565</v>
      </c>
      <c r="M1492" s="16">
        <v>588</v>
      </c>
      <c r="N1492" s="16">
        <v>605</v>
      </c>
      <c r="O1492" s="16">
        <v>3214262</v>
      </c>
      <c r="P1492" s="16">
        <v>2643098</v>
      </c>
      <c r="Q1492" s="16">
        <v>114763</v>
      </c>
      <c r="R1492" s="16">
        <v>422</v>
      </c>
      <c r="S1492" s="15"/>
      <c r="T1492" s="16">
        <v>35</v>
      </c>
      <c r="U1492" s="16">
        <v>658</v>
      </c>
      <c r="V1492" s="16">
        <v>656</v>
      </c>
      <c r="W1492" s="16">
        <v>604</v>
      </c>
      <c r="X1492" s="16">
        <v>3242798</v>
      </c>
      <c r="Y1492" s="16">
        <v>1444828</v>
      </c>
      <c r="Z1492" s="16">
        <v>64205</v>
      </c>
      <c r="AA1492" s="16">
        <v>390</v>
      </c>
      <c r="AC1492" s="16">
        <v>37</v>
      </c>
      <c r="AD1492" s="16">
        <v>566</v>
      </c>
      <c r="AE1492" s="16">
        <v>555</v>
      </c>
      <c r="AF1492" s="16">
        <v>558</v>
      </c>
      <c r="AG1492" s="16">
        <v>3710508</v>
      </c>
      <c r="AH1492" s="16">
        <v>912210</v>
      </c>
      <c r="AI1492" s="16">
        <v>37568</v>
      </c>
      <c r="AJ1492" s="16">
        <v>510</v>
      </c>
      <c r="AL1492" s="16">
        <v>35</v>
      </c>
      <c r="AM1492" s="16">
        <v>578</v>
      </c>
      <c r="AN1492" s="16">
        <v>545</v>
      </c>
      <c r="AO1492" s="16">
        <v>541</v>
      </c>
      <c r="AP1492" s="16">
        <v>3517166</v>
      </c>
      <c r="AQ1492" s="16">
        <v>408634</v>
      </c>
      <c r="AR1492" s="16">
        <v>18046</v>
      </c>
      <c r="AS1492" s="16">
        <v>488</v>
      </c>
      <c r="AU1492" s="16">
        <v>36</v>
      </c>
      <c r="AV1492" s="16">
        <v>585</v>
      </c>
      <c r="AW1492" s="16">
        <v>13684734</v>
      </c>
      <c r="AX1492" s="16">
        <v>5408770</v>
      </c>
      <c r="AY1492" s="16">
        <v>234582</v>
      </c>
      <c r="AZ1492" s="16">
        <v>450</v>
      </c>
      <c r="BA1492" s="16">
        <v>23396</v>
      </c>
    </row>
    <row r="1493" spans="1:53">
      <c r="A1493" s="15" t="s">
        <v>1344</v>
      </c>
      <c r="B1493" s="15" t="s">
        <v>1345</v>
      </c>
      <c r="C1493" s="15" t="s">
        <v>1346</v>
      </c>
      <c r="D1493" s="15" t="s">
        <v>1347</v>
      </c>
      <c r="E1493" s="15" t="s">
        <v>1347</v>
      </c>
      <c r="F1493" s="15" t="s">
        <v>2059</v>
      </c>
      <c r="G1493" s="15" t="s">
        <v>2382</v>
      </c>
      <c r="H1493" s="15" t="s">
        <v>3716</v>
      </c>
      <c r="I1493" s="15" t="s">
        <v>1371</v>
      </c>
      <c r="J1493" s="15"/>
      <c r="K1493" s="16">
        <v>318</v>
      </c>
      <c r="L1493" s="16">
        <v>8917</v>
      </c>
      <c r="M1493" s="16">
        <v>8902</v>
      </c>
      <c r="N1493" s="16">
        <v>9030</v>
      </c>
      <c r="O1493" s="16">
        <v>58573554</v>
      </c>
      <c r="P1493" s="16">
        <v>39306198</v>
      </c>
      <c r="Q1493" s="16">
        <v>1561252</v>
      </c>
      <c r="R1493" s="16">
        <v>503</v>
      </c>
      <c r="S1493" s="15"/>
      <c r="T1493" s="16">
        <v>315</v>
      </c>
      <c r="U1493" s="16">
        <v>9120</v>
      </c>
      <c r="V1493" s="16">
        <v>9244</v>
      </c>
      <c r="W1493" s="16">
        <v>9247</v>
      </c>
      <c r="X1493" s="16">
        <v>61014549</v>
      </c>
      <c r="Y1493" s="16">
        <v>17744442</v>
      </c>
      <c r="Z1493" s="16">
        <v>728705</v>
      </c>
      <c r="AA1493" s="16">
        <v>510</v>
      </c>
      <c r="AC1493" s="16">
        <v>314</v>
      </c>
      <c r="AD1493" s="16">
        <v>9405</v>
      </c>
      <c r="AE1493" s="16">
        <v>9219</v>
      </c>
      <c r="AF1493" s="16">
        <v>9105</v>
      </c>
      <c r="AG1493" s="16">
        <v>62662120</v>
      </c>
      <c r="AH1493" s="16">
        <v>10084880</v>
      </c>
      <c r="AI1493" s="16">
        <v>415226</v>
      </c>
      <c r="AJ1493" s="16">
        <v>521</v>
      </c>
      <c r="AL1493" s="16">
        <v>319</v>
      </c>
      <c r="AM1493" s="16">
        <v>8667</v>
      </c>
      <c r="AN1493" s="16">
        <v>8547</v>
      </c>
      <c r="AO1493" s="16">
        <v>8535</v>
      </c>
      <c r="AP1493" s="16">
        <v>66717630</v>
      </c>
      <c r="AQ1493" s="16">
        <v>7141701</v>
      </c>
      <c r="AR1493" s="16">
        <v>287334</v>
      </c>
      <c r="AS1493" s="16">
        <v>598</v>
      </c>
      <c r="AU1493" s="16">
        <v>317</v>
      </c>
      <c r="AV1493" s="16">
        <v>8995</v>
      </c>
      <c r="AW1493" s="16">
        <v>248967853</v>
      </c>
      <c r="AX1493" s="16">
        <v>74277221</v>
      </c>
      <c r="AY1493" s="16">
        <v>2992517</v>
      </c>
      <c r="AZ1493" s="16">
        <v>532</v>
      </c>
      <c r="BA1493" s="16">
        <v>27679</v>
      </c>
    </row>
    <row r="1494" spans="1:53">
      <c r="A1494" s="15" t="s">
        <v>1344</v>
      </c>
      <c r="B1494" s="15" t="s">
        <v>1345</v>
      </c>
      <c r="C1494" s="15" t="s">
        <v>1346</v>
      </c>
      <c r="D1494" s="15" t="s">
        <v>1347</v>
      </c>
      <c r="E1494" s="15" t="s">
        <v>1347</v>
      </c>
      <c r="F1494" s="15" t="s">
        <v>2059</v>
      </c>
      <c r="G1494" s="15" t="s">
        <v>2383</v>
      </c>
      <c r="H1494" s="15" t="s">
        <v>3716</v>
      </c>
      <c r="I1494" s="15" t="s">
        <v>1373</v>
      </c>
      <c r="J1494" s="15"/>
      <c r="K1494" s="16">
        <v>295</v>
      </c>
      <c r="L1494" s="16">
        <v>8503</v>
      </c>
      <c r="M1494" s="16">
        <v>8485</v>
      </c>
      <c r="N1494" s="16">
        <v>8625</v>
      </c>
      <c r="O1494" s="16">
        <v>53776786</v>
      </c>
      <c r="P1494" s="16">
        <v>36681063</v>
      </c>
      <c r="Q1494" s="16">
        <v>1454902</v>
      </c>
      <c r="R1494" s="16">
        <v>485</v>
      </c>
      <c r="S1494" s="15"/>
      <c r="T1494" s="16">
        <v>292</v>
      </c>
      <c r="U1494" s="16">
        <v>8682</v>
      </c>
      <c r="V1494" s="16">
        <v>8809</v>
      </c>
      <c r="W1494" s="16">
        <v>8811</v>
      </c>
      <c r="X1494" s="16">
        <v>56181088</v>
      </c>
      <c r="Y1494" s="16">
        <v>17296696</v>
      </c>
      <c r="Z1494" s="16">
        <v>708471</v>
      </c>
      <c r="AA1494" s="16">
        <v>493</v>
      </c>
      <c r="AC1494" s="16">
        <v>291</v>
      </c>
      <c r="AD1494" s="16">
        <v>8980</v>
      </c>
      <c r="AE1494" s="16">
        <v>8794</v>
      </c>
      <c r="AF1494" s="16">
        <v>8668</v>
      </c>
      <c r="AG1494" s="16">
        <v>57822735</v>
      </c>
      <c r="AH1494" s="16">
        <v>9826875</v>
      </c>
      <c r="AI1494" s="16">
        <v>403490</v>
      </c>
      <c r="AJ1494" s="16">
        <v>505</v>
      </c>
      <c r="AL1494" s="16">
        <v>293</v>
      </c>
      <c r="AM1494" s="16">
        <v>8220</v>
      </c>
      <c r="AN1494" s="16">
        <v>8097</v>
      </c>
      <c r="AO1494" s="16">
        <v>8082</v>
      </c>
      <c r="AP1494" s="16">
        <v>61251196</v>
      </c>
      <c r="AQ1494" s="16">
        <v>6849893</v>
      </c>
      <c r="AR1494" s="16">
        <v>276131</v>
      </c>
      <c r="AS1494" s="16">
        <v>579</v>
      </c>
      <c r="AU1494" s="16">
        <v>293</v>
      </c>
      <c r="AV1494" s="16">
        <v>8563</v>
      </c>
      <c r="AW1494" s="16">
        <v>229031805</v>
      </c>
      <c r="AX1494" s="16">
        <v>70654527</v>
      </c>
      <c r="AY1494" s="16">
        <v>2842994</v>
      </c>
      <c r="AZ1494" s="16">
        <v>514</v>
      </c>
      <c r="BA1494" s="16">
        <v>26747</v>
      </c>
    </row>
    <row r="1495" spans="1:53">
      <c r="A1495" s="15" t="s">
        <v>1344</v>
      </c>
      <c r="B1495" s="15" t="s">
        <v>1345</v>
      </c>
      <c r="C1495" s="15" t="s">
        <v>1346</v>
      </c>
      <c r="D1495" s="15" t="s">
        <v>1347</v>
      </c>
      <c r="E1495" s="15" t="s">
        <v>1347</v>
      </c>
      <c r="F1495" s="15" t="s">
        <v>2059</v>
      </c>
      <c r="G1495" s="15" t="s">
        <v>2384</v>
      </c>
      <c r="H1495" s="15" t="s">
        <v>3716</v>
      </c>
      <c r="I1495" s="15" t="s">
        <v>1375</v>
      </c>
      <c r="J1495" s="15"/>
      <c r="K1495" s="16">
        <v>163</v>
      </c>
      <c r="L1495" s="16">
        <v>5030</v>
      </c>
      <c r="M1495" s="16">
        <v>4981</v>
      </c>
      <c r="N1495" s="16">
        <v>5081</v>
      </c>
      <c r="O1495" s="16">
        <v>30018524</v>
      </c>
      <c r="P1495" s="16">
        <v>21126971</v>
      </c>
      <c r="Q1495" s="16">
        <v>844705</v>
      </c>
      <c r="R1495" s="16">
        <v>459</v>
      </c>
      <c r="S1495" s="15"/>
      <c r="T1495" s="16">
        <v>164</v>
      </c>
      <c r="U1495" s="16">
        <v>5065</v>
      </c>
      <c r="V1495" s="16">
        <v>5108</v>
      </c>
      <c r="W1495" s="16">
        <v>5288</v>
      </c>
      <c r="X1495" s="16">
        <v>31828116</v>
      </c>
      <c r="Y1495" s="16">
        <v>9618030</v>
      </c>
      <c r="Z1495" s="16">
        <v>390070</v>
      </c>
      <c r="AA1495" s="16">
        <v>475</v>
      </c>
      <c r="AC1495" s="16">
        <v>164</v>
      </c>
      <c r="AD1495" s="16">
        <v>5363</v>
      </c>
      <c r="AE1495" s="16">
        <v>5239</v>
      </c>
      <c r="AF1495" s="16">
        <v>5095</v>
      </c>
      <c r="AG1495" s="16">
        <v>33179274</v>
      </c>
      <c r="AH1495" s="16">
        <v>5897397</v>
      </c>
      <c r="AI1495" s="16">
        <v>238023</v>
      </c>
      <c r="AJ1495" s="16">
        <v>488</v>
      </c>
      <c r="AL1495" s="16">
        <v>162</v>
      </c>
      <c r="AM1495" s="16">
        <v>4831</v>
      </c>
      <c r="AN1495" s="16">
        <v>4802</v>
      </c>
      <c r="AO1495" s="16">
        <v>4822</v>
      </c>
      <c r="AP1495" s="16">
        <v>35198305</v>
      </c>
      <c r="AQ1495" s="16">
        <v>4229654</v>
      </c>
      <c r="AR1495" s="16">
        <v>169123</v>
      </c>
      <c r="AS1495" s="16">
        <v>562</v>
      </c>
      <c r="AU1495" s="16">
        <v>163</v>
      </c>
      <c r="AV1495" s="16">
        <v>5059</v>
      </c>
      <c r="AW1495" s="16">
        <v>130224219</v>
      </c>
      <c r="AX1495" s="16">
        <v>40872052</v>
      </c>
      <c r="AY1495" s="16">
        <v>1641921</v>
      </c>
      <c r="AZ1495" s="16">
        <v>495</v>
      </c>
      <c r="BA1495" s="16">
        <v>25742</v>
      </c>
    </row>
    <row r="1496" spans="1:53">
      <c r="A1496" s="15" t="s">
        <v>1344</v>
      </c>
      <c r="B1496" s="15" t="s">
        <v>1345</v>
      </c>
      <c r="C1496" s="15" t="s">
        <v>1346</v>
      </c>
      <c r="D1496" s="15" t="s">
        <v>1347</v>
      </c>
      <c r="E1496" s="15" t="s">
        <v>1347</v>
      </c>
      <c r="F1496" s="15" t="s">
        <v>2059</v>
      </c>
      <c r="G1496" s="15" t="s">
        <v>2385</v>
      </c>
      <c r="H1496" s="15" t="s">
        <v>3716</v>
      </c>
      <c r="I1496" s="15" t="s">
        <v>1375</v>
      </c>
      <c r="J1496" s="15"/>
      <c r="K1496" s="16">
        <v>132</v>
      </c>
      <c r="L1496" s="16">
        <v>3473</v>
      </c>
      <c r="M1496" s="16">
        <v>3504</v>
      </c>
      <c r="N1496" s="16">
        <v>3544</v>
      </c>
      <c r="O1496" s="16">
        <v>23758262</v>
      </c>
      <c r="P1496" s="16">
        <v>15554092</v>
      </c>
      <c r="Q1496" s="16">
        <v>610197</v>
      </c>
      <c r="R1496" s="16">
        <v>521</v>
      </c>
      <c r="S1496" s="15"/>
      <c r="T1496" s="16">
        <v>128</v>
      </c>
      <c r="U1496" s="16">
        <v>3617</v>
      </c>
      <c r="V1496" s="16">
        <v>3701</v>
      </c>
      <c r="W1496" s="16">
        <v>3523</v>
      </c>
      <c r="X1496" s="16">
        <v>24352972</v>
      </c>
      <c r="Y1496" s="16">
        <v>7678666</v>
      </c>
      <c r="Z1496" s="16">
        <v>318401</v>
      </c>
      <c r="AA1496" s="16">
        <v>518</v>
      </c>
      <c r="AC1496" s="16">
        <v>127</v>
      </c>
      <c r="AD1496" s="16">
        <v>3617</v>
      </c>
      <c r="AE1496" s="16">
        <v>3555</v>
      </c>
      <c r="AF1496" s="16">
        <v>3573</v>
      </c>
      <c r="AG1496" s="16">
        <v>24643461</v>
      </c>
      <c r="AH1496" s="16">
        <v>3929478</v>
      </c>
      <c r="AI1496" s="16">
        <v>165467</v>
      </c>
      <c r="AJ1496" s="16">
        <v>529</v>
      </c>
      <c r="AL1496" s="16">
        <v>131</v>
      </c>
      <c r="AM1496" s="16">
        <v>3389</v>
      </c>
      <c r="AN1496" s="16">
        <v>3295</v>
      </c>
      <c r="AO1496" s="16">
        <v>3260</v>
      </c>
      <c r="AP1496" s="16">
        <v>26052891</v>
      </c>
      <c r="AQ1496" s="16">
        <v>2620239</v>
      </c>
      <c r="AR1496" s="16">
        <v>107008</v>
      </c>
      <c r="AS1496" s="16">
        <v>605</v>
      </c>
      <c r="AU1496" s="16">
        <v>130</v>
      </c>
      <c r="AV1496" s="16">
        <v>3504</v>
      </c>
      <c r="AW1496" s="16">
        <v>98807586</v>
      </c>
      <c r="AX1496" s="16">
        <v>29782475</v>
      </c>
      <c r="AY1496" s="16">
        <v>1201073</v>
      </c>
      <c r="AZ1496" s="16">
        <v>542</v>
      </c>
      <c r="BA1496" s="16">
        <v>28197</v>
      </c>
    </row>
    <row r="1497" spans="1:53">
      <c r="A1497" s="15" t="s">
        <v>1344</v>
      </c>
      <c r="B1497" s="15" t="s">
        <v>1345</v>
      </c>
      <c r="C1497" s="15" t="s">
        <v>1346</v>
      </c>
      <c r="D1497" s="15" t="s">
        <v>1347</v>
      </c>
      <c r="E1497" s="15" t="s">
        <v>1347</v>
      </c>
      <c r="F1497" s="15" t="s">
        <v>2059</v>
      </c>
      <c r="G1497" s="15" t="s">
        <v>2386</v>
      </c>
      <c r="H1497" s="15" t="s">
        <v>3716</v>
      </c>
      <c r="I1497" s="15" t="s">
        <v>1373</v>
      </c>
      <c r="J1497" s="15"/>
      <c r="K1497" s="16">
        <v>23</v>
      </c>
      <c r="L1497" s="16">
        <v>414</v>
      </c>
      <c r="M1497" s="16">
        <v>417</v>
      </c>
      <c r="N1497" s="16">
        <v>405</v>
      </c>
      <c r="O1497" s="16">
        <v>4796768</v>
      </c>
      <c r="P1497" s="16">
        <v>2625135</v>
      </c>
      <c r="Q1497" s="16">
        <v>106350</v>
      </c>
      <c r="R1497" s="16">
        <v>896</v>
      </c>
      <c r="S1497" s="15"/>
      <c r="T1497" s="16">
        <v>23</v>
      </c>
      <c r="U1497" s="16">
        <v>438</v>
      </c>
      <c r="V1497" s="16">
        <v>435</v>
      </c>
      <c r="W1497" s="16">
        <v>436</v>
      </c>
      <c r="X1497" s="16">
        <v>4833461</v>
      </c>
      <c r="Y1497" s="16">
        <v>447746</v>
      </c>
      <c r="Z1497" s="16">
        <v>20234</v>
      </c>
      <c r="AA1497" s="16">
        <v>852</v>
      </c>
      <c r="AC1497" s="16">
        <v>23</v>
      </c>
      <c r="AD1497" s="16">
        <v>425</v>
      </c>
      <c r="AE1497" s="16">
        <v>425</v>
      </c>
      <c r="AF1497" s="16">
        <v>437</v>
      </c>
      <c r="AG1497" s="16">
        <v>4839385</v>
      </c>
      <c r="AH1497" s="16">
        <v>258005</v>
      </c>
      <c r="AI1497" s="16">
        <v>11736</v>
      </c>
      <c r="AJ1497" s="16">
        <v>868</v>
      </c>
      <c r="AL1497" s="16">
        <v>26</v>
      </c>
      <c r="AM1497" s="16">
        <v>447</v>
      </c>
      <c r="AN1497" s="16">
        <v>450</v>
      </c>
      <c r="AO1497" s="16">
        <v>453</v>
      </c>
      <c r="AP1497" s="16">
        <v>5466434</v>
      </c>
      <c r="AQ1497" s="16">
        <v>291808</v>
      </c>
      <c r="AR1497" s="16">
        <v>11203</v>
      </c>
      <c r="AS1497" s="16">
        <v>934</v>
      </c>
      <c r="AU1497" s="16">
        <v>24</v>
      </c>
      <c r="AV1497" s="16">
        <v>432</v>
      </c>
      <c r="AW1497" s="16">
        <v>19936048</v>
      </c>
      <c r="AX1497" s="16">
        <v>3622694</v>
      </c>
      <c r="AY1497" s="16">
        <v>149523</v>
      </c>
      <c r="AZ1497" s="16">
        <v>888</v>
      </c>
      <c r="BA1497" s="16">
        <v>46166</v>
      </c>
    </row>
    <row r="1498" spans="1:53">
      <c r="A1498" s="15" t="s">
        <v>1344</v>
      </c>
      <c r="B1498" s="15" t="s">
        <v>1345</v>
      </c>
      <c r="C1498" s="15" t="s">
        <v>1346</v>
      </c>
      <c r="D1498" s="15" t="s">
        <v>1347</v>
      </c>
      <c r="E1498" s="15" t="s">
        <v>1347</v>
      </c>
      <c r="F1498" s="15" t="s">
        <v>2059</v>
      </c>
      <c r="G1498" s="15" t="s">
        <v>2387</v>
      </c>
      <c r="H1498" s="15" t="s">
        <v>3716</v>
      </c>
      <c r="I1498" s="15" t="s">
        <v>1375</v>
      </c>
      <c r="J1498" s="15"/>
      <c r="K1498" s="16">
        <v>23</v>
      </c>
      <c r="L1498" s="16">
        <v>414</v>
      </c>
      <c r="M1498" s="16">
        <v>417</v>
      </c>
      <c r="N1498" s="16">
        <v>405</v>
      </c>
      <c r="O1498" s="16">
        <v>4796768</v>
      </c>
      <c r="P1498" s="16">
        <v>2625135</v>
      </c>
      <c r="Q1498" s="16">
        <v>106350</v>
      </c>
      <c r="R1498" s="16">
        <v>896</v>
      </c>
      <c r="S1498" s="15"/>
      <c r="T1498" s="16">
        <v>23</v>
      </c>
      <c r="U1498" s="16">
        <v>438</v>
      </c>
      <c r="V1498" s="16">
        <v>435</v>
      </c>
      <c r="W1498" s="16">
        <v>436</v>
      </c>
      <c r="X1498" s="16">
        <v>4833461</v>
      </c>
      <c r="Y1498" s="16">
        <v>447746</v>
      </c>
      <c r="Z1498" s="16">
        <v>20234</v>
      </c>
      <c r="AA1498" s="16">
        <v>852</v>
      </c>
      <c r="AC1498" s="16">
        <v>23</v>
      </c>
      <c r="AD1498" s="16">
        <v>425</v>
      </c>
      <c r="AE1498" s="16">
        <v>425</v>
      </c>
      <c r="AF1498" s="16">
        <v>437</v>
      </c>
      <c r="AG1498" s="16">
        <v>4839385</v>
      </c>
      <c r="AH1498" s="16">
        <v>258005</v>
      </c>
      <c r="AI1498" s="16">
        <v>11736</v>
      </c>
      <c r="AJ1498" s="16">
        <v>868</v>
      </c>
      <c r="AL1498" s="16">
        <v>26</v>
      </c>
      <c r="AM1498" s="16">
        <v>447</v>
      </c>
      <c r="AN1498" s="16">
        <v>450</v>
      </c>
      <c r="AO1498" s="16">
        <v>453</v>
      </c>
      <c r="AP1498" s="16">
        <v>5466434</v>
      </c>
      <c r="AQ1498" s="16">
        <v>291808</v>
      </c>
      <c r="AR1498" s="16">
        <v>11203</v>
      </c>
      <c r="AS1498" s="16">
        <v>934</v>
      </c>
      <c r="AU1498" s="16">
        <v>24</v>
      </c>
      <c r="AV1498" s="16">
        <v>432</v>
      </c>
      <c r="AW1498" s="16">
        <v>19936048</v>
      </c>
      <c r="AX1498" s="16">
        <v>3622694</v>
      </c>
      <c r="AY1498" s="16">
        <v>149523</v>
      </c>
      <c r="AZ1498" s="16">
        <v>888</v>
      </c>
      <c r="BA1498" s="16">
        <v>46166</v>
      </c>
    </row>
    <row r="1499" spans="1:53">
      <c r="A1499" s="15" t="s">
        <v>1344</v>
      </c>
      <c r="B1499" s="15" t="s">
        <v>1345</v>
      </c>
      <c r="C1499" s="15" t="s">
        <v>1346</v>
      </c>
      <c r="D1499" s="15" t="s">
        <v>1347</v>
      </c>
      <c r="E1499" s="15" t="s">
        <v>1347</v>
      </c>
      <c r="F1499" s="15" t="s">
        <v>2059</v>
      </c>
      <c r="G1499" s="15" t="s">
        <v>2388</v>
      </c>
      <c r="H1499" s="15" t="s">
        <v>3716</v>
      </c>
      <c r="I1499" s="15" t="s">
        <v>1369</v>
      </c>
      <c r="J1499" s="15"/>
      <c r="K1499" s="16">
        <v>859</v>
      </c>
      <c r="L1499" s="16">
        <v>14927</v>
      </c>
      <c r="M1499" s="16">
        <v>14999</v>
      </c>
      <c r="N1499" s="16">
        <v>15094</v>
      </c>
      <c r="O1499" s="16">
        <v>105496829</v>
      </c>
      <c r="P1499" s="16">
        <v>69988754</v>
      </c>
      <c r="Q1499" s="16">
        <v>3151352</v>
      </c>
      <c r="R1499" s="16">
        <v>541</v>
      </c>
      <c r="S1499" s="15"/>
      <c r="T1499" s="16">
        <v>839</v>
      </c>
      <c r="U1499" s="16">
        <v>14747</v>
      </c>
      <c r="V1499" s="16">
        <v>14756</v>
      </c>
      <c r="W1499" s="16">
        <v>14773</v>
      </c>
      <c r="X1499" s="16">
        <v>105589070</v>
      </c>
      <c r="Y1499" s="16">
        <v>26858807</v>
      </c>
      <c r="Z1499" s="16">
        <v>1193396</v>
      </c>
      <c r="AA1499" s="16">
        <v>550</v>
      </c>
      <c r="AC1499" s="16">
        <v>825</v>
      </c>
      <c r="AD1499" s="16">
        <v>14444</v>
      </c>
      <c r="AE1499" s="16">
        <v>14553</v>
      </c>
      <c r="AF1499" s="16">
        <v>14711</v>
      </c>
      <c r="AG1499" s="16">
        <v>111366265</v>
      </c>
      <c r="AH1499" s="16">
        <v>10862734</v>
      </c>
      <c r="AI1499" s="16">
        <v>466357</v>
      </c>
      <c r="AJ1499" s="16">
        <v>588</v>
      </c>
      <c r="AL1499" s="16">
        <v>829</v>
      </c>
      <c r="AM1499" s="16">
        <v>14598</v>
      </c>
      <c r="AN1499" s="16">
        <v>14554</v>
      </c>
      <c r="AO1499" s="16">
        <v>14714</v>
      </c>
      <c r="AP1499" s="16">
        <v>116751918</v>
      </c>
      <c r="AQ1499" s="16">
        <v>8639040</v>
      </c>
      <c r="AR1499" s="16">
        <v>365375</v>
      </c>
      <c r="AS1499" s="16">
        <v>614</v>
      </c>
      <c r="AU1499" s="16">
        <v>838</v>
      </c>
      <c r="AV1499" s="16">
        <v>14739</v>
      </c>
      <c r="AW1499" s="16">
        <v>439204082</v>
      </c>
      <c r="AX1499" s="16">
        <v>116349335</v>
      </c>
      <c r="AY1499" s="16">
        <v>5176480</v>
      </c>
      <c r="AZ1499" s="16">
        <v>573</v>
      </c>
      <c r="BA1499" s="16">
        <v>29798</v>
      </c>
    </row>
    <row r="1500" spans="1:53">
      <c r="A1500" s="15" t="s">
        <v>1344</v>
      </c>
      <c r="B1500" s="15" t="s">
        <v>1345</v>
      </c>
      <c r="C1500" s="15" t="s">
        <v>1346</v>
      </c>
      <c r="D1500" s="15" t="s">
        <v>1347</v>
      </c>
      <c r="E1500" s="15" t="s">
        <v>1347</v>
      </c>
      <c r="F1500" s="15" t="s">
        <v>2059</v>
      </c>
      <c r="G1500" s="15" t="s">
        <v>2389</v>
      </c>
      <c r="H1500" s="15" t="s">
        <v>3716</v>
      </c>
      <c r="I1500" s="15" t="s">
        <v>1371</v>
      </c>
      <c r="J1500" s="15"/>
      <c r="K1500" s="16">
        <v>340</v>
      </c>
      <c r="L1500" s="16">
        <v>7738</v>
      </c>
      <c r="M1500" s="16">
        <v>7702</v>
      </c>
      <c r="N1500" s="16">
        <v>7782</v>
      </c>
      <c r="O1500" s="16">
        <v>53690841</v>
      </c>
      <c r="P1500" s="16">
        <v>35235699</v>
      </c>
      <c r="Q1500" s="16">
        <v>1549219</v>
      </c>
      <c r="R1500" s="16">
        <v>534</v>
      </c>
      <c r="S1500" s="15"/>
      <c r="T1500" s="16">
        <v>332</v>
      </c>
      <c r="U1500" s="16">
        <v>7395</v>
      </c>
      <c r="V1500" s="16">
        <v>7363</v>
      </c>
      <c r="W1500" s="16">
        <v>7399</v>
      </c>
      <c r="X1500" s="16">
        <v>52417637</v>
      </c>
      <c r="Y1500" s="16">
        <v>12298220</v>
      </c>
      <c r="Z1500" s="16">
        <v>537025</v>
      </c>
      <c r="AA1500" s="16">
        <v>546</v>
      </c>
      <c r="AC1500" s="16">
        <v>329</v>
      </c>
      <c r="AD1500" s="16">
        <v>7213</v>
      </c>
      <c r="AE1500" s="16">
        <v>7232</v>
      </c>
      <c r="AF1500" s="16">
        <v>7415</v>
      </c>
      <c r="AG1500" s="16">
        <v>55260275</v>
      </c>
      <c r="AH1500" s="16">
        <v>4283652</v>
      </c>
      <c r="AI1500" s="16">
        <v>172855</v>
      </c>
      <c r="AJ1500" s="16">
        <v>583</v>
      </c>
      <c r="AL1500" s="16">
        <v>331</v>
      </c>
      <c r="AM1500" s="16">
        <v>7355</v>
      </c>
      <c r="AN1500" s="16">
        <v>7316</v>
      </c>
      <c r="AO1500" s="16">
        <v>7501</v>
      </c>
      <c r="AP1500" s="16">
        <v>57228290</v>
      </c>
      <c r="AQ1500" s="16">
        <v>3901893</v>
      </c>
      <c r="AR1500" s="16">
        <v>150395</v>
      </c>
      <c r="AS1500" s="16">
        <v>596</v>
      </c>
      <c r="AU1500" s="16">
        <v>333</v>
      </c>
      <c r="AV1500" s="16">
        <v>7451</v>
      </c>
      <c r="AW1500" s="16">
        <v>218597043</v>
      </c>
      <c r="AX1500" s="16">
        <v>55719464</v>
      </c>
      <c r="AY1500" s="16">
        <v>2409494</v>
      </c>
      <c r="AZ1500" s="16">
        <v>564</v>
      </c>
      <c r="BA1500" s="16">
        <v>29338</v>
      </c>
    </row>
    <row r="1501" spans="1:53">
      <c r="A1501" s="15" t="s">
        <v>1344</v>
      </c>
      <c r="B1501" s="15" t="s">
        <v>1345</v>
      </c>
      <c r="C1501" s="15" t="s">
        <v>1346</v>
      </c>
      <c r="D1501" s="15" t="s">
        <v>1347</v>
      </c>
      <c r="E1501" s="15" t="s">
        <v>1347</v>
      </c>
      <c r="F1501" s="15" t="s">
        <v>2059</v>
      </c>
      <c r="G1501" s="15" t="s">
        <v>2390</v>
      </c>
      <c r="H1501" s="15" t="s">
        <v>3716</v>
      </c>
      <c r="I1501" s="15" t="s">
        <v>1373</v>
      </c>
      <c r="J1501" s="15"/>
      <c r="K1501" s="16">
        <v>35</v>
      </c>
      <c r="L1501" s="16">
        <v>2371</v>
      </c>
      <c r="M1501" s="16">
        <v>2357</v>
      </c>
      <c r="N1501" s="16">
        <v>2444</v>
      </c>
      <c r="O1501" s="16">
        <v>21768773</v>
      </c>
      <c r="P1501" s="16">
        <v>12984397</v>
      </c>
      <c r="Q1501" s="16">
        <v>567275</v>
      </c>
      <c r="R1501" s="16">
        <v>700</v>
      </c>
      <c r="S1501" s="15"/>
      <c r="T1501" s="16">
        <v>33</v>
      </c>
      <c r="U1501" s="16">
        <v>2248</v>
      </c>
      <c r="V1501" s="16">
        <v>2253</v>
      </c>
      <c r="W1501" s="16">
        <v>2372</v>
      </c>
      <c r="X1501" s="16">
        <v>20971330</v>
      </c>
      <c r="Y1501" s="16">
        <v>2955428</v>
      </c>
      <c r="Z1501" s="16">
        <v>125442</v>
      </c>
      <c r="AA1501" s="16">
        <v>704</v>
      </c>
      <c r="AC1501" s="16">
        <v>33</v>
      </c>
      <c r="AD1501" s="16">
        <v>2294</v>
      </c>
      <c r="AE1501" s="16">
        <v>2281</v>
      </c>
      <c r="AF1501" s="16">
        <v>2474</v>
      </c>
      <c r="AG1501" s="16">
        <v>21161360</v>
      </c>
      <c r="AH1501" s="16">
        <v>839571</v>
      </c>
      <c r="AI1501" s="16">
        <v>33926</v>
      </c>
      <c r="AJ1501" s="16">
        <v>693</v>
      </c>
      <c r="AL1501" s="16">
        <v>33</v>
      </c>
      <c r="AM1501" s="16">
        <v>2268</v>
      </c>
      <c r="AN1501" s="16">
        <v>2254</v>
      </c>
      <c r="AO1501" s="16">
        <v>2394</v>
      </c>
      <c r="AP1501" s="16">
        <v>21678183</v>
      </c>
      <c r="AQ1501" s="16">
        <v>1046375</v>
      </c>
      <c r="AR1501" s="16">
        <v>39222</v>
      </c>
      <c r="AS1501" s="16">
        <v>723</v>
      </c>
      <c r="AU1501" s="16">
        <v>34</v>
      </c>
      <c r="AV1501" s="16">
        <v>2334</v>
      </c>
      <c r="AW1501" s="16">
        <v>85579646</v>
      </c>
      <c r="AX1501" s="16">
        <v>17825771</v>
      </c>
      <c r="AY1501" s="16">
        <v>765865</v>
      </c>
      <c r="AZ1501" s="16">
        <v>705</v>
      </c>
      <c r="BA1501" s="16">
        <v>36664</v>
      </c>
    </row>
    <row r="1502" spans="1:53">
      <c r="A1502" s="15" t="s">
        <v>1344</v>
      </c>
      <c r="B1502" s="15" t="s">
        <v>1345</v>
      </c>
      <c r="C1502" s="15" t="s">
        <v>1346</v>
      </c>
      <c r="D1502" s="15" t="s">
        <v>1347</v>
      </c>
      <c r="E1502" s="15" t="s">
        <v>1347</v>
      </c>
      <c r="F1502" s="15" t="s">
        <v>2059</v>
      </c>
      <c r="G1502" s="15" t="s">
        <v>2391</v>
      </c>
      <c r="H1502" s="15" t="s">
        <v>3716</v>
      </c>
      <c r="I1502" s="15" t="s">
        <v>1375</v>
      </c>
      <c r="J1502" s="15"/>
      <c r="K1502" s="16">
        <v>35</v>
      </c>
      <c r="L1502" s="16">
        <v>2371</v>
      </c>
      <c r="M1502" s="16">
        <v>2357</v>
      </c>
      <c r="N1502" s="16">
        <v>2444</v>
      </c>
      <c r="O1502" s="16">
        <v>21768773</v>
      </c>
      <c r="P1502" s="16">
        <v>12984397</v>
      </c>
      <c r="Q1502" s="16">
        <v>567275</v>
      </c>
      <c r="R1502" s="16">
        <v>700</v>
      </c>
      <c r="S1502" s="15"/>
      <c r="T1502" s="16">
        <v>33</v>
      </c>
      <c r="U1502" s="16">
        <v>2248</v>
      </c>
      <c r="V1502" s="16">
        <v>2253</v>
      </c>
      <c r="W1502" s="16">
        <v>2372</v>
      </c>
      <c r="X1502" s="16">
        <v>20971330</v>
      </c>
      <c r="Y1502" s="16">
        <v>2955428</v>
      </c>
      <c r="Z1502" s="16">
        <v>125442</v>
      </c>
      <c r="AA1502" s="16">
        <v>704</v>
      </c>
      <c r="AC1502" s="16">
        <v>33</v>
      </c>
      <c r="AD1502" s="16">
        <v>2294</v>
      </c>
      <c r="AE1502" s="16">
        <v>2281</v>
      </c>
      <c r="AF1502" s="16">
        <v>2474</v>
      </c>
      <c r="AG1502" s="16">
        <v>21161360</v>
      </c>
      <c r="AH1502" s="16">
        <v>839571</v>
      </c>
      <c r="AI1502" s="16">
        <v>33926</v>
      </c>
      <c r="AJ1502" s="16">
        <v>693</v>
      </c>
      <c r="AL1502" s="16">
        <v>33</v>
      </c>
      <c r="AM1502" s="16">
        <v>2268</v>
      </c>
      <c r="AN1502" s="16">
        <v>2254</v>
      </c>
      <c r="AO1502" s="16">
        <v>2394</v>
      </c>
      <c r="AP1502" s="16">
        <v>21678183</v>
      </c>
      <c r="AQ1502" s="16">
        <v>1046375</v>
      </c>
      <c r="AR1502" s="16">
        <v>39222</v>
      </c>
      <c r="AS1502" s="16">
        <v>723</v>
      </c>
      <c r="AU1502" s="16">
        <v>34</v>
      </c>
      <c r="AV1502" s="16">
        <v>2334</v>
      </c>
      <c r="AW1502" s="16">
        <v>85579646</v>
      </c>
      <c r="AX1502" s="16">
        <v>17825771</v>
      </c>
      <c r="AY1502" s="16">
        <v>765865</v>
      </c>
      <c r="AZ1502" s="16">
        <v>705</v>
      </c>
      <c r="BA1502" s="16">
        <v>36664</v>
      </c>
    </row>
    <row r="1503" spans="1:53">
      <c r="A1503" s="15" t="s">
        <v>1344</v>
      </c>
      <c r="B1503" s="15" t="s">
        <v>1345</v>
      </c>
      <c r="C1503" s="15" t="s">
        <v>1346</v>
      </c>
      <c r="D1503" s="15" t="s">
        <v>1347</v>
      </c>
      <c r="E1503" s="15" t="s">
        <v>1347</v>
      </c>
      <c r="F1503" s="15" t="s">
        <v>2059</v>
      </c>
      <c r="G1503" s="15" t="s">
        <v>2392</v>
      </c>
      <c r="H1503" s="15" t="s">
        <v>3716</v>
      </c>
      <c r="I1503" s="15" t="s">
        <v>1373</v>
      </c>
      <c r="J1503" s="15"/>
      <c r="K1503" s="16">
        <v>305</v>
      </c>
      <c r="L1503" s="16">
        <v>5367</v>
      </c>
      <c r="M1503" s="16">
        <v>5345</v>
      </c>
      <c r="N1503" s="16">
        <v>5338</v>
      </c>
      <c r="O1503" s="16">
        <v>31922068</v>
      </c>
      <c r="P1503" s="16">
        <v>22251302</v>
      </c>
      <c r="Q1503" s="16">
        <v>981944</v>
      </c>
      <c r="R1503" s="16">
        <v>459</v>
      </c>
      <c r="S1503" s="15"/>
      <c r="T1503" s="16">
        <v>299</v>
      </c>
      <c r="U1503" s="16">
        <v>5147</v>
      </c>
      <c r="V1503" s="16">
        <v>5110</v>
      </c>
      <c r="W1503" s="16">
        <v>5027</v>
      </c>
      <c r="X1503" s="16">
        <v>31446307</v>
      </c>
      <c r="Y1503" s="16">
        <v>9342792</v>
      </c>
      <c r="Z1503" s="16">
        <v>411583</v>
      </c>
      <c r="AA1503" s="16">
        <v>475</v>
      </c>
      <c r="AC1503" s="16">
        <v>296</v>
      </c>
      <c r="AD1503" s="16">
        <v>4919</v>
      </c>
      <c r="AE1503" s="16">
        <v>4951</v>
      </c>
      <c r="AF1503" s="16">
        <v>4941</v>
      </c>
      <c r="AG1503" s="16">
        <v>34098915</v>
      </c>
      <c r="AH1503" s="16">
        <v>3444081</v>
      </c>
      <c r="AI1503" s="16">
        <v>138929</v>
      </c>
      <c r="AJ1503" s="16">
        <v>531</v>
      </c>
      <c r="AL1503" s="16">
        <v>298</v>
      </c>
      <c r="AM1503" s="16">
        <v>5087</v>
      </c>
      <c r="AN1503" s="16">
        <v>5062</v>
      </c>
      <c r="AO1503" s="16">
        <v>5107</v>
      </c>
      <c r="AP1503" s="16">
        <v>35550107</v>
      </c>
      <c r="AQ1503" s="16">
        <v>2855518</v>
      </c>
      <c r="AR1503" s="16">
        <v>111173</v>
      </c>
      <c r="AS1503" s="16">
        <v>538</v>
      </c>
      <c r="AU1503" s="16">
        <v>300</v>
      </c>
      <c r="AV1503" s="16">
        <v>5117</v>
      </c>
      <c r="AW1503" s="16">
        <v>133017397</v>
      </c>
      <c r="AX1503" s="16">
        <v>37893693</v>
      </c>
      <c r="AY1503" s="16">
        <v>1643629</v>
      </c>
      <c r="AZ1503" s="16">
        <v>500</v>
      </c>
      <c r="BA1503" s="16">
        <v>25996</v>
      </c>
    </row>
    <row r="1504" spans="1:53">
      <c r="A1504" s="15" t="s">
        <v>1344</v>
      </c>
      <c r="B1504" s="15" t="s">
        <v>1345</v>
      </c>
      <c r="C1504" s="15" t="s">
        <v>1346</v>
      </c>
      <c r="D1504" s="15" t="s">
        <v>1347</v>
      </c>
      <c r="E1504" s="15" t="s">
        <v>1347</v>
      </c>
      <c r="F1504" s="15" t="s">
        <v>2059</v>
      </c>
      <c r="G1504" s="15" t="s">
        <v>2393</v>
      </c>
      <c r="H1504" s="15" t="s">
        <v>3716</v>
      </c>
      <c r="I1504" s="15" t="s">
        <v>1375</v>
      </c>
      <c r="J1504" s="15"/>
      <c r="K1504" s="16">
        <v>184</v>
      </c>
      <c r="L1504" s="16">
        <v>2035</v>
      </c>
      <c r="M1504" s="16">
        <v>2070</v>
      </c>
      <c r="N1504" s="16">
        <v>2101</v>
      </c>
      <c r="O1504" s="16">
        <v>12287545</v>
      </c>
      <c r="P1504" s="16">
        <v>8770130</v>
      </c>
      <c r="Q1504" s="16">
        <v>331769</v>
      </c>
      <c r="R1504" s="16">
        <v>457</v>
      </c>
      <c r="S1504" s="15"/>
      <c r="T1504" s="16">
        <v>180</v>
      </c>
      <c r="U1504" s="16">
        <v>2095</v>
      </c>
      <c r="V1504" s="16">
        <v>2077</v>
      </c>
      <c r="W1504" s="16">
        <v>2067</v>
      </c>
      <c r="X1504" s="16">
        <v>12471388</v>
      </c>
      <c r="Y1504" s="16">
        <v>3564537</v>
      </c>
      <c r="Z1504" s="16">
        <v>128012</v>
      </c>
      <c r="AA1504" s="16">
        <v>461</v>
      </c>
      <c r="AC1504" s="16">
        <v>176</v>
      </c>
      <c r="AD1504" s="16">
        <v>2062</v>
      </c>
      <c r="AE1504" s="16">
        <v>2093</v>
      </c>
      <c r="AF1504" s="16">
        <v>2119</v>
      </c>
      <c r="AG1504" s="16">
        <v>14626538</v>
      </c>
      <c r="AH1504" s="16">
        <v>1887106</v>
      </c>
      <c r="AI1504" s="16">
        <v>62871</v>
      </c>
      <c r="AJ1504" s="16">
        <v>538</v>
      </c>
      <c r="AL1504" s="16">
        <v>177</v>
      </c>
      <c r="AM1504" s="16">
        <v>2119</v>
      </c>
      <c r="AN1504" s="16">
        <v>2124</v>
      </c>
      <c r="AO1504" s="16">
        <v>2128</v>
      </c>
      <c r="AP1504" s="16">
        <v>14640393</v>
      </c>
      <c r="AQ1504" s="16">
        <v>1511429</v>
      </c>
      <c r="AR1504" s="16">
        <v>46519</v>
      </c>
      <c r="AS1504" s="16">
        <v>530</v>
      </c>
      <c r="AU1504" s="16">
        <v>179</v>
      </c>
      <c r="AV1504" s="16">
        <v>2091</v>
      </c>
      <c r="AW1504" s="16">
        <v>54025864</v>
      </c>
      <c r="AX1504" s="16">
        <v>15733202</v>
      </c>
      <c r="AY1504" s="16">
        <v>569171</v>
      </c>
      <c r="AZ1504" s="16">
        <v>497</v>
      </c>
      <c r="BA1504" s="16">
        <v>25839</v>
      </c>
    </row>
    <row r="1505" spans="1:53">
      <c r="A1505" s="15" t="s">
        <v>1344</v>
      </c>
      <c r="B1505" s="15" t="s">
        <v>1345</v>
      </c>
      <c r="C1505" s="15" t="s">
        <v>1346</v>
      </c>
      <c r="D1505" s="15" t="s">
        <v>1347</v>
      </c>
      <c r="E1505" s="15" t="s">
        <v>1347</v>
      </c>
      <c r="F1505" s="15" t="s">
        <v>2059</v>
      </c>
      <c r="G1505" s="15" t="s">
        <v>2394</v>
      </c>
      <c r="H1505" s="15" t="s">
        <v>3716</v>
      </c>
      <c r="I1505" s="15" t="s">
        <v>1375</v>
      </c>
      <c r="J1505" s="15"/>
      <c r="K1505" s="16">
        <v>121</v>
      </c>
      <c r="L1505" s="16">
        <v>3332</v>
      </c>
      <c r="M1505" s="16">
        <v>3275</v>
      </c>
      <c r="N1505" s="16">
        <v>3237</v>
      </c>
      <c r="O1505" s="16">
        <v>19634523</v>
      </c>
      <c r="P1505" s="16">
        <v>13481172</v>
      </c>
      <c r="Q1505" s="16">
        <v>650175</v>
      </c>
      <c r="R1505" s="16">
        <v>460</v>
      </c>
      <c r="S1505" s="15"/>
      <c r="T1505" s="16">
        <v>119</v>
      </c>
      <c r="U1505" s="16">
        <v>3052</v>
      </c>
      <c r="V1505" s="16">
        <v>3033</v>
      </c>
      <c r="W1505" s="16">
        <v>2960</v>
      </c>
      <c r="X1505" s="16">
        <v>18974919</v>
      </c>
      <c r="Y1505" s="16">
        <v>5778255</v>
      </c>
      <c r="Z1505" s="16">
        <v>283571</v>
      </c>
      <c r="AA1505" s="16">
        <v>484</v>
      </c>
      <c r="AC1505" s="16">
        <v>120</v>
      </c>
      <c r="AD1505" s="16">
        <v>2857</v>
      </c>
      <c r="AE1505" s="16">
        <v>2858</v>
      </c>
      <c r="AF1505" s="16">
        <v>2822</v>
      </c>
      <c r="AG1505" s="16">
        <v>19472377</v>
      </c>
      <c r="AH1505" s="16">
        <v>1556975</v>
      </c>
      <c r="AI1505" s="16">
        <v>76058</v>
      </c>
      <c r="AJ1505" s="16">
        <v>526</v>
      </c>
      <c r="AL1505" s="16">
        <v>121</v>
      </c>
      <c r="AM1505" s="16">
        <v>2968</v>
      </c>
      <c r="AN1505" s="16">
        <v>2938</v>
      </c>
      <c r="AO1505" s="16">
        <v>2979</v>
      </c>
      <c r="AP1505" s="16">
        <v>20909714</v>
      </c>
      <c r="AQ1505" s="16">
        <v>1344089</v>
      </c>
      <c r="AR1505" s="16">
        <v>64654</v>
      </c>
      <c r="AS1505" s="16">
        <v>543</v>
      </c>
      <c r="AU1505" s="16">
        <v>120</v>
      </c>
      <c r="AV1505" s="16">
        <v>3026</v>
      </c>
      <c r="AW1505" s="16">
        <v>78991533</v>
      </c>
      <c r="AX1505" s="16">
        <v>22160491</v>
      </c>
      <c r="AY1505" s="16">
        <v>1074458</v>
      </c>
      <c r="AZ1505" s="16">
        <v>502</v>
      </c>
      <c r="BA1505" s="16">
        <v>26105</v>
      </c>
    </row>
    <row r="1506" spans="1:53">
      <c r="A1506" s="15" t="s">
        <v>1344</v>
      </c>
      <c r="B1506" s="15" t="s">
        <v>1345</v>
      </c>
      <c r="C1506" s="15" t="s">
        <v>1346</v>
      </c>
      <c r="D1506" s="15" t="s">
        <v>1347</v>
      </c>
      <c r="E1506" s="15" t="s">
        <v>1347</v>
      </c>
      <c r="F1506" s="15" t="s">
        <v>2059</v>
      </c>
      <c r="G1506" s="15" t="s">
        <v>2395</v>
      </c>
      <c r="H1506" s="15" t="s">
        <v>3716</v>
      </c>
      <c r="I1506" s="15" t="s">
        <v>1371</v>
      </c>
      <c r="J1506" s="15"/>
      <c r="K1506" s="16">
        <v>519</v>
      </c>
      <c r="L1506" s="16">
        <v>7189</v>
      </c>
      <c r="M1506" s="16">
        <v>7297</v>
      </c>
      <c r="N1506" s="16">
        <v>7312</v>
      </c>
      <c r="O1506" s="16">
        <v>51805988</v>
      </c>
      <c r="P1506" s="16">
        <v>34753055</v>
      </c>
      <c r="Q1506" s="16">
        <v>1602133</v>
      </c>
      <c r="R1506" s="16">
        <v>548</v>
      </c>
      <c r="S1506" s="15"/>
      <c r="T1506" s="16">
        <v>507</v>
      </c>
      <c r="U1506" s="16">
        <v>7352</v>
      </c>
      <c r="V1506" s="16">
        <v>7393</v>
      </c>
      <c r="W1506" s="16">
        <v>7374</v>
      </c>
      <c r="X1506" s="16">
        <v>53171433</v>
      </c>
      <c r="Y1506" s="16">
        <v>14560587</v>
      </c>
      <c r="Z1506" s="16">
        <v>656371</v>
      </c>
      <c r="AA1506" s="16">
        <v>555</v>
      </c>
      <c r="AC1506" s="16">
        <v>496</v>
      </c>
      <c r="AD1506" s="16">
        <v>7231</v>
      </c>
      <c r="AE1506" s="16">
        <v>7321</v>
      </c>
      <c r="AF1506" s="16">
        <v>7296</v>
      </c>
      <c r="AG1506" s="16">
        <v>56105990</v>
      </c>
      <c r="AH1506" s="16">
        <v>6579082</v>
      </c>
      <c r="AI1506" s="16">
        <v>293502</v>
      </c>
      <c r="AJ1506" s="16">
        <v>593</v>
      </c>
      <c r="AL1506" s="16">
        <v>498</v>
      </c>
      <c r="AM1506" s="16">
        <v>7243</v>
      </c>
      <c r="AN1506" s="16">
        <v>7238</v>
      </c>
      <c r="AO1506" s="16">
        <v>7213</v>
      </c>
      <c r="AP1506" s="16">
        <v>59523628</v>
      </c>
      <c r="AQ1506" s="16">
        <v>4737147</v>
      </c>
      <c r="AR1506" s="16">
        <v>214980</v>
      </c>
      <c r="AS1506" s="16">
        <v>633</v>
      </c>
      <c r="AU1506" s="16">
        <v>505</v>
      </c>
      <c r="AV1506" s="16">
        <v>7288</v>
      </c>
      <c r="AW1506" s="16">
        <v>220607039</v>
      </c>
      <c r="AX1506" s="16">
        <v>60629871</v>
      </c>
      <c r="AY1506" s="16">
        <v>2766986</v>
      </c>
      <c r="AZ1506" s="16">
        <v>582</v>
      </c>
      <c r="BA1506" s="16">
        <v>30269</v>
      </c>
    </row>
    <row r="1507" spans="1:53">
      <c r="A1507" s="15" t="s">
        <v>1344</v>
      </c>
      <c r="B1507" s="15" t="s">
        <v>1345</v>
      </c>
      <c r="C1507" s="15" t="s">
        <v>1346</v>
      </c>
      <c r="D1507" s="15" t="s">
        <v>1347</v>
      </c>
      <c r="E1507" s="15" t="s">
        <v>1347</v>
      </c>
      <c r="F1507" s="15" t="s">
        <v>2059</v>
      </c>
      <c r="G1507" s="15" t="s">
        <v>2396</v>
      </c>
      <c r="H1507" s="15" t="s">
        <v>3716</v>
      </c>
      <c r="I1507" s="15" t="s">
        <v>1373</v>
      </c>
      <c r="J1507" s="15"/>
      <c r="K1507" s="16">
        <v>213</v>
      </c>
      <c r="L1507" s="16">
        <v>2875</v>
      </c>
      <c r="M1507" s="16">
        <v>2887</v>
      </c>
      <c r="N1507" s="16">
        <v>2905</v>
      </c>
      <c r="O1507" s="16">
        <v>24243350</v>
      </c>
      <c r="P1507" s="16">
        <v>14253196</v>
      </c>
      <c r="Q1507" s="16">
        <v>680679</v>
      </c>
      <c r="R1507" s="16">
        <v>646</v>
      </c>
      <c r="S1507" s="15"/>
      <c r="T1507" s="16">
        <v>209</v>
      </c>
      <c r="U1507" s="16">
        <v>2955</v>
      </c>
      <c r="V1507" s="16">
        <v>3009</v>
      </c>
      <c r="W1507" s="16">
        <v>2983</v>
      </c>
      <c r="X1507" s="16">
        <v>23518611</v>
      </c>
      <c r="Y1507" s="16">
        <v>5412219</v>
      </c>
      <c r="Z1507" s="16">
        <v>255930</v>
      </c>
      <c r="AA1507" s="16">
        <v>607</v>
      </c>
      <c r="AC1507" s="16">
        <v>205</v>
      </c>
      <c r="AD1507" s="16">
        <v>2985</v>
      </c>
      <c r="AE1507" s="16">
        <v>3020</v>
      </c>
      <c r="AF1507" s="16">
        <v>2983</v>
      </c>
      <c r="AG1507" s="16">
        <v>25871887</v>
      </c>
      <c r="AH1507" s="16">
        <v>2469209</v>
      </c>
      <c r="AI1507" s="16">
        <v>117577</v>
      </c>
      <c r="AJ1507" s="16">
        <v>664</v>
      </c>
      <c r="AL1507" s="16">
        <v>208</v>
      </c>
      <c r="AM1507" s="16">
        <v>2881</v>
      </c>
      <c r="AN1507" s="16">
        <v>2895</v>
      </c>
      <c r="AO1507" s="16">
        <v>2922</v>
      </c>
      <c r="AP1507" s="16">
        <v>26845623</v>
      </c>
      <c r="AQ1507" s="16">
        <v>1698114</v>
      </c>
      <c r="AR1507" s="16">
        <v>81052</v>
      </c>
      <c r="AS1507" s="16">
        <v>712</v>
      </c>
      <c r="AU1507" s="16">
        <v>209</v>
      </c>
      <c r="AV1507" s="16">
        <v>2942</v>
      </c>
      <c r="AW1507" s="16">
        <v>100479471</v>
      </c>
      <c r="AX1507" s="16">
        <v>23832738</v>
      </c>
      <c r="AY1507" s="16">
        <v>1135238</v>
      </c>
      <c r="AZ1507" s="16">
        <v>657</v>
      </c>
      <c r="BA1507" s="16">
        <v>34157</v>
      </c>
    </row>
    <row r="1508" spans="1:53">
      <c r="A1508" s="15" t="s">
        <v>1344</v>
      </c>
      <c r="B1508" s="15" t="s">
        <v>1345</v>
      </c>
      <c r="C1508" s="15" t="s">
        <v>1346</v>
      </c>
      <c r="D1508" s="15" t="s">
        <v>1347</v>
      </c>
      <c r="E1508" s="15" t="s">
        <v>1347</v>
      </c>
      <c r="F1508" s="15" t="s">
        <v>2059</v>
      </c>
      <c r="G1508" s="15" t="s">
        <v>2397</v>
      </c>
      <c r="H1508" s="15" t="s">
        <v>3716</v>
      </c>
      <c r="I1508" s="15" t="s">
        <v>1375</v>
      </c>
      <c r="J1508" s="15"/>
      <c r="K1508" s="16">
        <v>42</v>
      </c>
      <c r="L1508" s="16">
        <v>1066</v>
      </c>
      <c r="M1508" s="16">
        <v>1048</v>
      </c>
      <c r="N1508" s="16">
        <v>1063</v>
      </c>
      <c r="O1508" s="16">
        <v>9399292</v>
      </c>
      <c r="P1508" s="16">
        <v>4888753</v>
      </c>
      <c r="Q1508" s="16">
        <v>248011</v>
      </c>
      <c r="R1508" s="16">
        <v>683</v>
      </c>
      <c r="S1508" s="15"/>
      <c r="T1508" s="16">
        <v>39</v>
      </c>
      <c r="U1508" s="16">
        <v>1044</v>
      </c>
      <c r="V1508" s="16">
        <v>1083</v>
      </c>
      <c r="W1508" s="16">
        <v>1059</v>
      </c>
      <c r="X1508" s="16">
        <v>7598794</v>
      </c>
      <c r="Y1508" s="16">
        <v>2305972</v>
      </c>
      <c r="Z1508" s="16">
        <v>111735</v>
      </c>
      <c r="AA1508" s="16">
        <v>550</v>
      </c>
      <c r="AC1508" s="16">
        <v>39</v>
      </c>
      <c r="AD1508" s="16">
        <v>1068</v>
      </c>
      <c r="AE1508" s="16">
        <v>1094</v>
      </c>
      <c r="AF1508" s="16">
        <v>1073</v>
      </c>
      <c r="AG1508" s="16">
        <v>8651654</v>
      </c>
      <c r="AH1508" s="16">
        <v>728684</v>
      </c>
      <c r="AI1508" s="16">
        <v>36155</v>
      </c>
      <c r="AJ1508" s="16">
        <v>617</v>
      </c>
      <c r="AL1508" s="16">
        <v>39</v>
      </c>
      <c r="AM1508" s="16">
        <v>1040</v>
      </c>
      <c r="AN1508" s="16">
        <v>1068</v>
      </c>
      <c r="AO1508" s="16">
        <v>1121</v>
      </c>
      <c r="AP1508" s="16">
        <v>10172943</v>
      </c>
      <c r="AQ1508" s="16">
        <v>640398</v>
      </c>
      <c r="AR1508" s="16">
        <v>32662</v>
      </c>
      <c r="AS1508" s="16">
        <v>727</v>
      </c>
      <c r="AU1508" s="16">
        <v>40</v>
      </c>
      <c r="AV1508" s="16">
        <v>1069</v>
      </c>
      <c r="AW1508" s="16">
        <v>35822683</v>
      </c>
      <c r="AX1508" s="16">
        <v>8563807</v>
      </c>
      <c r="AY1508" s="16">
        <v>428563</v>
      </c>
      <c r="AZ1508" s="16">
        <v>644</v>
      </c>
      <c r="BA1508" s="16">
        <v>33513</v>
      </c>
    </row>
    <row r="1509" spans="1:53">
      <c r="A1509" s="15" t="s">
        <v>1344</v>
      </c>
      <c r="B1509" s="15" t="s">
        <v>1345</v>
      </c>
      <c r="C1509" s="15" t="s">
        <v>1346</v>
      </c>
      <c r="D1509" s="15" t="s">
        <v>1347</v>
      </c>
      <c r="E1509" s="15" t="s">
        <v>1347</v>
      </c>
      <c r="F1509" s="15" t="s">
        <v>2059</v>
      </c>
      <c r="G1509" s="15" t="s">
        <v>2398</v>
      </c>
      <c r="H1509" s="15" t="s">
        <v>3716</v>
      </c>
      <c r="I1509" s="15" t="s">
        <v>1375</v>
      </c>
      <c r="J1509" s="15"/>
      <c r="K1509" s="16">
        <v>171</v>
      </c>
      <c r="L1509" s="16">
        <v>1809</v>
      </c>
      <c r="M1509" s="16">
        <v>1839</v>
      </c>
      <c r="N1509" s="16">
        <v>1842</v>
      </c>
      <c r="O1509" s="16">
        <v>14844058</v>
      </c>
      <c r="P1509" s="16">
        <v>9364443</v>
      </c>
      <c r="Q1509" s="16">
        <v>432668</v>
      </c>
      <c r="R1509" s="16">
        <v>624</v>
      </c>
      <c r="S1509" s="15"/>
      <c r="T1509" s="16">
        <v>170</v>
      </c>
      <c r="U1509" s="16">
        <v>1911</v>
      </c>
      <c r="V1509" s="16">
        <v>1926</v>
      </c>
      <c r="W1509" s="16">
        <v>1924</v>
      </c>
      <c r="X1509" s="16">
        <v>15919817</v>
      </c>
      <c r="Y1509" s="16">
        <v>3106247</v>
      </c>
      <c r="Z1509" s="16">
        <v>144195</v>
      </c>
      <c r="AA1509" s="16">
        <v>638</v>
      </c>
      <c r="AC1509" s="16">
        <v>166</v>
      </c>
      <c r="AD1509" s="16">
        <v>1917</v>
      </c>
      <c r="AE1509" s="16">
        <v>1926</v>
      </c>
      <c r="AF1509" s="16">
        <v>1910</v>
      </c>
      <c r="AG1509" s="16">
        <v>17220233</v>
      </c>
      <c r="AH1509" s="16">
        <v>1740525</v>
      </c>
      <c r="AI1509" s="16">
        <v>81422</v>
      </c>
      <c r="AJ1509" s="16">
        <v>691</v>
      </c>
      <c r="AL1509" s="16">
        <v>169</v>
      </c>
      <c r="AM1509" s="16">
        <v>1841</v>
      </c>
      <c r="AN1509" s="16">
        <v>1827</v>
      </c>
      <c r="AO1509" s="16">
        <v>1801</v>
      </c>
      <c r="AP1509" s="16">
        <v>16672680</v>
      </c>
      <c r="AQ1509" s="16">
        <v>1057716</v>
      </c>
      <c r="AR1509" s="16">
        <v>48390</v>
      </c>
      <c r="AS1509" s="16">
        <v>704</v>
      </c>
      <c r="AU1509" s="16">
        <v>169</v>
      </c>
      <c r="AV1509" s="16">
        <v>1873</v>
      </c>
      <c r="AW1509" s="16">
        <v>64656788</v>
      </c>
      <c r="AX1509" s="16">
        <v>15268931</v>
      </c>
      <c r="AY1509" s="16">
        <v>706675</v>
      </c>
      <c r="AZ1509" s="16">
        <v>664</v>
      </c>
      <c r="BA1509" s="16">
        <v>34525</v>
      </c>
    </row>
    <row r="1510" spans="1:53">
      <c r="A1510" s="15" t="s">
        <v>1344</v>
      </c>
      <c r="B1510" s="15" t="s">
        <v>1345</v>
      </c>
      <c r="C1510" s="15" t="s">
        <v>1346</v>
      </c>
      <c r="D1510" s="15" t="s">
        <v>1347</v>
      </c>
      <c r="E1510" s="15" t="s">
        <v>1347</v>
      </c>
      <c r="F1510" s="15" t="s">
        <v>2059</v>
      </c>
      <c r="G1510" s="15" t="s">
        <v>2399</v>
      </c>
      <c r="H1510" s="15" t="s">
        <v>3716</v>
      </c>
      <c r="I1510" s="15" t="s">
        <v>1373</v>
      </c>
      <c r="J1510" s="15"/>
      <c r="K1510" s="16">
        <v>306</v>
      </c>
      <c r="L1510" s="16">
        <v>4314</v>
      </c>
      <c r="M1510" s="16">
        <v>4410</v>
      </c>
      <c r="N1510" s="16">
        <v>4407</v>
      </c>
      <c r="O1510" s="16">
        <v>27562638</v>
      </c>
      <c r="P1510" s="16">
        <v>20499859</v>
      </c>
      <c r="Q1510" s="16">
        <v>921454</v>
      </c>
      <c r="R1510" s="16">
        <v>484</v>
      </c>
      <c r="S1510" s="15"/>
      <c r="T1510" s="16">
        <v>298</v>
      </c>
      <c r="U1510" s="16">
        <v>4397</v>
      </c>
      <c r="V1510" s="16">
        <v>4384</v>
      </c>
      <c r="W1510" s="16">
        <v>4391</v>
      </c>
      <c r="X1510" s="16">
        <v>29652822</v>
      </c>
      <c r="Y1510" s="16">
        <v>9148368</v>
      </c>
      <c r="Z1510" s="16">
        <v>400441</v>
      </c>
      <c r="AA1510" s="16">
        <v>520</v>
      </c>
      <c r="AC1510" s="16">
        <v>291</v>
      </c>
      <c r="AD1510" s="16">
        <v>4246</v>
      </c>
      <c r="AE1510" s="16">
        <v>4301</v>
      </c>
      <c r="AF1510" s="16">
        <v>4313</v>
      </c>
      <c r="AG1510" s="16">
        <v>30234103</v>
      </c>
      <c r="AH1510" s="16">
        <v>4109873</v>
      </c>
      <c r="AI1510" s="16">
        <v>175925</v>
      </c>
      <c r="AJ1510" s="16">
        <v>543</v>
      </c>
      <c r="AL1510" s="16">
        <v>290</v>
      </c>
      <c r="AM1510" s="16">
        <v>4362</v>
      </c>
      <c r="AN1510" s="16">
        <v>4343</v>
      </c>
      <c r="AO1510" s="16">
        <v>4291</v>
      </c>
      <c r="AP1510" s="16">
        <v>32678005</v>
      </c>
      <c r="AQ1510" s="16">
        <v>3039033</v>
      </c>
      <c r="AR1510" s="16">
        <v>133928</v>
      </c>
      <c r="AS1510" s="16">
        <v>580</v>
      </c>
      <c r="AU1510" s="16">
        <v>296</v>
      </c>
      <c r="AV1510" s="16">
        <v>4347</v>
      </c>
      <c r="AW1510" s="16">
        <v>120127568</v>
      </c>
      <c r="AX1510" s="16">
        <v>36797133</v>
      </c>
      <c r="AY1510" s="16">
        <v>1631748</v>
      </c>
      <c r="AZ1510" s="16">
        <v>531</v>
      </c>
      <c r="BA1510" s="16">
        <v>27637</v>
      </c>
    </row>
    <row r="1511" spans="1:53">
      <c r="A1511" s="15" t="s">
        <v>1344</v>
      </c>
      <c r="B1511" s="15" t="s">
        <v>1345</v>
      </c>
      <c r="C1511" s="15" t="s">
        <v>1346</v>
      </c>
      <c r="D1511" s="15" t="s">
        <v>1347</v>
      </c>
      <c r="E1511" s="15" t="s">
        <v>1347</v>
      </c>
      <c r="F1511" s="15" t="s">
        <v>2059</v>
      </c>
      <c r="G1511" s="15" t="s">
        <v>2400</v>
      </c>
      <c r="H1511" s="15" t="s">
        <v>3716</v>
      </c>
      <c r="I1511" s="15" t="s">
        <v>1375</v>
      </c>
      <c r="J1511" s="15" t="s">
        <v>1641</v>
      </c>
      <c r="K1511" s="16">
        <v>13</v>
      </c>
      <c r="L1511" s="16">
        <v>0</v>
      </c>
      <c r="M1511" s="16">
        <v>0</v>
      </c>
      <c r="N1511" s="16">
        <v>0</v>
      </c>
      <c r="O1511" s="16">
        <v>0</v>
      </c>
      <c r="P1511" s="16">
        <v>0</v>
      </c>
      <c r="Q1511" s="16">
        <v>0</v>
      </c>
      <c r="R1511" s="16">
        <v>0</v>
      </c>
      <c r="S1511" s="15" t="s">
        <v>1641</v>
      </c>
      <c r="T1511" s="16">
        <v>14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6">
        <v>0</v>
      </c>
      <c r="AA1511" s="16">
        <v>0</v>
      </c>
      <c r="AB1511" s="15" t="s">
        <v>1641</v>
      </c>
      <c r="AC1511" s="16">
        <v>13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5" t="s">
        <v>1641</v>
      </c>
      <c r="AL1511" s="16">
        <v>14</v>
      </c>
      <c r="AM1511" s="16">
        <v>0</v>
      </c>
      <c r="AN1511" s="16">
        <v>0</v>
      </c>
      <c r="AO1511" s="16">
        <v>0</v>
      </c>
      <c r="AP1511" s="16">
        <v>0</v>
      </c>
      <c r="AQ1511" s="16">
        <v>0</v>
      </c>
      <c r="AR1511" s="16">
        <v>0</v>
      </c>
      <c r="AS1511" s="16">
        <v>0</v>
      </c>
      <c r="AT1511" s="15" t="s">
        <v>1641</v>
      </c>
      <c r="AU1511" s="16">
        <v>14</v>
      </c>
      <c r="AV1511" s="16">
        <v>0</v>
      </c>
      <c r="AW1511" s="16">
        <v>0</v>
      </c>
      <c r="AX1511" s="16">
        <v>0</v>
      </c>
      <c r="AY1511" s="16">
        <v>0</v>
      </c>
      <c r="AZ1511" s="16">
        <v>0</v>
      </c>
      <c r="BA1511" s="16">
        <v>0</v>
      </c>
    </row>
    <row r="1512" spans="1:53">
      <c r="A1512" s="15" t="s">
        <v>1344</v>
      </c>
      <c r="B1512" s="15" t="s">
        <v>1345</v>
      </c>
      <c r="C1512" s="15" t="s">
        <v>1346</v>
      </c>
      <c r="D1512" s="15" t="s">
        <v>1347</v>
      </c>
      <c r="E1512" s="15" t="s">
        <v>1347</v>
      </c>
      <c r="F1512" s="15" t="s">
        <v>2059</v>
      </c>
      <c r="G1512" s="15" t="s">
        <v>2401</v>
      </c>
      <c r="H1512" s="15" t="s">
        <v>3716</v>
      </c>
      <c r="I1512" s="15" t="s">
        <v>1375</v>
      </c>
      <c r="J1512" s="15" t="s">
        <v>1641</v>
      </c>
      <c r="K1512" s="16">
        <v>2</v>
      </c>
      <c r="L1512" s="16">
        <v>0</v>
      </c>
      <c r="M1512" s="16">
        <v>0</v>
      </c>
      <c r="N1512" s="16">
        <v>0</v>
      </c>
      <c r="O1512" s="16">
        <v>0</v>
      </c>
      <c r="P1512" s="16">
        <v>0</v>
      </c>
      <c r="Q1512" s="16">
        <v>0</v>
      </c>
      <c r="R1512" s="16">
        <v>0</v>
      </c>
      <c r="S1512" s="15" t="s">
        <v>1641</v>
      </c>
      <c r="T1512" s="16">
        <v>2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5" t="s">
        <v>1641</v>
      </c>
      <c r="AC1512" s="16">
        <v>2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5" t="s">
        <v>1641</v>
      </c>
      <c r="AL1512" s="16">
        <v>2</v>
      </c>
      <c r="AM1512" s="16">
        <v>0</v>
      </c>
      <c r="AN1512" s="16">
        <v>0</v>
      </c>
      <c r="AO1512" s="16">
        <v>0</v>
      </c>
      <c r="AP1512" s="16">
        <v>0</v>
      </c>
      <c r="AQ1512" s="16">
        <v>0</v>
      </c>
      <c r="AR1512" s="16">
        <v>0</v>
      </c>
      <c r="AS1512" s="16">
        <v>0</v>
      </c>
      <c r="AT1512" s="15" t="s">
        <v>1641</v>
      </c>
      <c r="AU1512" s="16">
        <v>2</v>
      </c>
      <c r="AV1512" s="16">
        <v>0</v>
      </c>
      <c r="AW1512" s="16">
        <v>0</v>
      </c>
      <c r="AX1512" s="16">
        <v>0</v>
      </c>
      <c r="AY1512" s="16">
        <v>0</v>
      </c>
      <c r="AZ1512" s="16">
        <v>0</v>
      </c>
      <c r="BA1512" s="16">
        <v>0</v>
      </c>
    </row>
    <row r="1513" spans="1:53">
      <c r="A1513" s="15" t="s">
        <v>1344</v>
      </c>
      <c r="B1513" s="15" t="s">
        <v>1345</v>
      </c>
      <c r="C1513" s="15" t="s">
        <v>1346</v>
      </c>
      <c r="D1513" s="15" t="s">
        <v>1347</v>
      </c>
      <c r="E1513" s="15" t="s">
        <v>1347</v>
      </c>
      <c r="F1513" s="15" t="s">
        <v>2059</v>
      </c>
      <c r="G1513" s="15" t="s">
        <v>2402</v>
      </c>
      <c r="H1513" s="15" t="s">
        <v>3716</v>
      </c>
      <c r="I1513" s="15" t="s">
        <v>1375</v>
      </c>
      <c r="J1513" s="15"/>
      <c r="K1513" s="16">
        <v>291</v>
      </c>
      <c r="L1513" s="16">
        <v>4105</v>
      </c>
      <c r="M1513" s="16">
        <v>4217</v>
      </c>
      <c r="N1513" s="16">
        <v>4198</v>
      </c>
      <c r="O1513" s="16">
        <v>26221773</v>
      </c>
      <c r="P1513" s="16">
        <v>19497549</v>
      </c>
      <c r="Q1513" s="16">
        <v>872667</v>
      </c>
      <c r="R1513" s="16">
        <v>483</v>
      </c>
      <c r="S1513" s="15"/>
      <c r="T1513" s="16">
        <v>282</v>
      </c>
      <c r="U1513" s="16">
        <v>4217</v>
      </c>
      <c r="V1513" s="16">
        <v>4197</v>
      </c>
      <c r="W1513" s="16">
        <v>4199</v>
      </c>
      <c r="X1513" s="16">
        <v>28347113</v>
      </c>
      <c r="Y1513" s="16">
        <v>8738670</v>
      </c>
      <c r="Z1513" s="16">
        <v>383849</v>
      </c>
      <c r="AA1513" s="16">
        <v>519</v>
      </c>
      <c r="AC1513" s="16">
        <v>276</v>
      </c>
      <c r="AD1513" s="16">
        <v>4092</v>
      </c>
      <c r="AE1513" s="16">
        <v>4157</v>
      </c>
      <c r="AF1513" s="16">
        <v>4168</v>
      </c>
      <c r="AG1513" s="16">
        <v>29136959</v>
      </c>
      <c r="AH1513" s="16">
        <v>3980558</v>
      </c>
      <c r="AI1513" s="16">
        <v>170986</v>
      </c>
      <c r="AJ1513" s="16">
        <v>542</v>
      </c>
      <c r="AL1513" s="16">
        <v>274</v>
      </c>
      <c r="AM1513" s="16">
        <v>4215</v>
      </c>
      <c r="AN1513" s="16">
        <v>4201</v>
      </c>
      <c r="AO1513" s="16">
        <v>4150</v>
      </c>
      <c r="AP1513" s="16">
        <v>31630013</v>
      </c>
      <c r="AQ1513" s="16">
        <v>2968862</v>
      </c>
      <c r="AR1513" s="16">
        <v>131737</v>
      </c>
      <c r="AS1513" s="16">
        <v>581</v>
      </c>
      <c r="AU1513" s="16">
        <v>281</v>
      </c>
      <c r="AV1513" s="16">
        <v>4176</v>
      </c>
      <c r="AW1513" s="16">
        <v>115335858</v>
      </c>
      <c r="AX1513" s="16">
        <v>35185639</v>
      </c>
      <c r="AY1513" s="16">
        <v>1559239</v>
      </c>
      <c r="AZ1513" s="16">
        <v>531</v>
      </c>
      <c r="BA1513" s="16">
        <v>27617</v>
      </c>
    </row>
    <row r="1514" spans="1:53">
      <c r="A1514" s="15" t="s">
        <v>1344</v>
      </c>
      <c r="B1514" s="15" t="s">
        <v>1345</v>
      </c>
      <c r="C1514" s="15" t="s">
        <v>1346</v>
      </c>
      <c r="D1514" s="15" t="s">
        <v>1347</v>
      </c>
      <c r="E1514" s="15" t="s">
        <v>1347</v>
      </c>
      <c r="F1514" s="15" t="s">
        <v>2059</v>
      </c>
      <c r="G1514" s="15" t="s">
        <v>1644</v>
      </c>
      <c r="H1514" s="15" t="s">
        <v>3716</v>
      </c>
      <c r="I1514" s="15" t="s">
        <v>1369</v>
      </c>
      <c r="J1514" s="15"/>
      <c r="K1514" s="16">
        <v>4009</v>
      </c>
      <c r="L1514" s="16">
        <v>76606</v>
      </c>
      <c r="M1514" s="16">
        <v>78415</v>
      </c>
      <c r="N1514" s="16">
        <v>79499</v>
      </c>
      <c r="O1514" s="16">
        <v>491075662</v>
      </c>
      <c r="P1514" s="16">
        <v>312542170</v>
      </c>
      <c r="Q1514" s="16">
        <v>15374239</v>
      </c>
      <c r="R1514" s="16">
        <v>483</v>
      </c>
      <c r="S1514" s="15"/>
      <c r="T1514" s="16">
        <v>4020</v>
      </c>
      <c r="U1514" s="16">
        <v>80673</v>
      </c>
      <c r="V1514" s="16">
        <v>79904</v>
      </c>
      <c r="W1514" s="16">
        <v>79701</v>
      </c>
      <c r="X1514" s="16">
        <v>508292332</v>
      </c>
      <c r="Y1514" s="16">
        <v>170254243</v>
      </c>
      <c r="Z1514" s="16">
        <v>7891662</v>
      </c>
      <c r="AA1514" s="16">
        <v>488</v>
      </c>
      <c r="AC1514" s="16">
        <v>4132</v>
      </c>
      <c r="AD1514" s="16">
        <v>79490</v>
      </c>
      <c r="AE1514" s="16">
        <v>79373</v>
      </c>
      <c r="AF1514" s="16">
        <v>78820</v>
      </c>
      <c r="AG1514" s="16">
        <v>524609951</v>
      </c>
      <c r="AH1514" s="16">
        <v>83851336</v>
      </c>
      <c r="AI1514" s="16">
        <v>3871846</v>
      </c>
      <c r="AJ1514" s="16">
        <v>509</v>
      </c>
      <c r="AL1514" s="16">
        <v>4227</v>
      </c>
      <c r="AM1514" s="16">
        <v>77192</v>
      </c>
      <c r="AN1514" s="16">
        <v>76706</v>
      </c>
      <c r="AO1514" s="16">
        <v>75841</v>
      </c>
      <c r="AP1514" s="16">
        <v>618730805</v>
      </c>
      <c r="AQ1514" s="16">
        <v>60801910</v>
      </c>
      <c r="AR1514" s="16">
        <v>2753766</v>
      </c>
      <c r="AS1514" s="16">
        <v>622</v>
      </c>
      <c r="AU1514" s="16">
        <v>4097</v>
      </c>
      <c r="AV1514" s="16">
        <v>78518</v>
      </c>
      <c r="AW1514" s="16">
        <v>2142708750</v>
      </c>
      <c r="AX1514" s="16">
        <v>627449659</v>
      </c>
      <c r="AY1514" s="16">
        <v>29891513</v>
      </c>
      <c r="AZ1514" s="16">
        <v>525</v>
      </c>
      <c r="BA1514" s="16">
        <v>27289</v>
      </c>
    </row>
    <row r="1515" spans="1:53">
      <c r="A1515" s="15" t="s">
        <v>1344</v>
      </c>
      <c r="B1515" s="15" t="s">
        <v>1345</v>
      </c>
      <c r="C1515" s="15" t="s">
        <v>1346</v>
      </c>
      <c r="D1515" s="15" t="s">
        <v>1347</v>
      </c>
      <c r="E1515" s="15" t="s">
        <v>1347</v>
      </c>
      <c r="F1515" s="15" t="s">
        <v>2059</v>
      </c>
      <c r="G1515" s="15" t="s">
        <v>2403</v>
      </c>
      <c r="H1515" s="15" t="s">
        <v>3716</v>
      </c>
      <c r="I1515" s="15" t="s">
        <v>1371</v>
      </c>
      <c r="J1515" s="15"/>
      <c r="K1515" s="16">
        <v>91</v>
      </c>
      <c r="L1515" s="16">
        <v>4716</v>
      </c>
      <c r="M1515" s="16">
        <v>4652</v>
      </c>
      <c r="N1515" s="16">
        <v>4556</v>
      </c>
      <c r="O1515" s="16">
        <v>32048060</v>
      </c>
      <c r="P1515" s="16">
        <v>23223515</v>
      </c>
      <c r="Q1515" s="16">
        <v>1089704</v>
      </c>
      <c r="R1515" s="16">
        <v>531</v>
      </c>
      <c r="S1515" s="15"/>
      <c r="T1515" s="16">
        <v>90</v>
      </c>
      <c r="U1515" s="16">
        <v>4555</v>
      </c>
      <c r="V1515" s="16">
        <v>4530</v>
      </c>
      <c r="W1515" s="16">
        <v>4493</v>
      </c>
      <c r="X1515" s="16">
        <v>33857393</v>
      </c>
      <c r="Y1515" s="16">
        <v>9596760</v>
      </c>
      <c r="Z1515" s="16">
        <v>446614</v>
      </c>
      <c r="AA1515" s="16">
        <v>575</v>
      </c>
      <c r="AC1515" s="16">
        <v>90</v>
      </c>
      <c r="AD1515" s="16">
        <v>4557</v>
      </c>
      <c r="AE1515" s="16">
        <v>4541</v>
      </c>
      <c r="AF1515" s="16">
        <v>4552</v>
      </c>
      <c r="AG1515" s="16">
        <v>35853283</v>
      </c>
      <c r="AH1515" s="16">
        <v>3009333</v>
      </c>
      <c r="AI1515" s="16">
        <v>142124</v>
      </c>
      <c r="AJ1515" s="16">
        <v>606</v>
      </c>
      <c r="AL1515" s="16">
        <v>93</v>
      </c>
      <c r="AM1515" s="16">
        <v>4573</v>
      </c>
      <c r="AN1515" s="16">
        <v>4507</v>
      </c>
      <c r="AO1515" s="16">
        <v>4424</v>
      </c>
      <c r="AP1515" s="16">
        <v>37873123</v>
      </c>
      <c r="AQ1515" s="16">
        <v>1905905</v>
      </c>
      <c r="AR1515" s="16">
        <v>88158</v>
      </c>
      <c r="AS1515" s="16">
        <v>647</v>
      </c>
      <c r="AU1515" s="16">
        <v>91</v>
      </c>
      <c r="AV1515" s="16">
        <v>4555</v>
      </c>
      <c r="AW1515" s="16">
        <v>139631859</v>
      </c>
      <c r="AX1515" s="16">
        <v>37735513</v>
      </c>
      <c r="AY1515" s="16">
        <v>1766600</v>
      </c>
      <c r="AZ1515" s="16">
        <v>590</v>
      </c>
      <c r="BA1515" s="16">
        <v>30657</v>
      </c>
    </row>
    <row r="1516" spans="1:53">
      <c r="A1516" s="15" t="s">
        <v>1344</v>
      </c>
      <c r="B1516" s="15" t="s">
        <v>1345</v>
      </c>
      <c r="C1516" s="15" t="s">
        <v>1346</v>
      </c>
      <c r="D1516" s="15" t="s">
        <v>1347</v>
      </c>
      <c r="E1516" s="15" t="s">
        <v>1347</v>
      </c>
      <c r="F1516" s="15" t="s">
        <v>2059</v>
      </c>
      <c r="G1516" s="15" t="s">
        <v>2404</v>
      </c>
      <c r="H1516" s="15" t="s">
        <v>3716</v>
      </c>
      <c r="I1516" s="15" t="s">
        <v>1373</v>
      </c>
      <c r="J1516" s="15"/>
      <c r="K1516" s="16">
        <v>16</v>
      </c>
      <c r="L1516" s="16">
        <v>179</v>
      </c>
      <c r="M1516" s="16">
        <v>173</v>
      </c>
      <c r="N1516" s="16">
        <v>167</v>
      </c>
      <c r="O1516" s="16">
        <v>1469320</v>
      </c>
      <c r="P1516" s="16">
        <v>864886</v>
      </c>
      <c r="Q1516" s="16">
        <v>47093</v>
      </c>
      <c r="R1516" s="16">
        <v>653</v>
      </c>
      <c r="S1516" s="15"/>
      <c r="T1516" s="16">
        <v>16</v>
      </c>
      <c r="U1516" s="16">
        <v>191</v>
      </c>
      <c r="V1516" s="16">
        <v>186</v>
      </c>
      <c r="W1516" s="16">
        <v>207</v>
      </c>
      <c r="X1516" s="16">
        <v>1641215</v>
      </c>
      <c r="Y1516" s="16">
        <v>474173</v>
      </c>
      <c r="Z1516" s="16">
        <v>23038</v>
      </c>
      <c r="AA1516" s="16">
        <v>649</v>
      </c>
      <c r="AC1516" s="16">
        <v>16</v>
      </c>
      <c r="AD1516" s="16">
        <v>224</v>
      </c>
      <c r="AE1516" s="16">
        <v>217</v>
      </c>
      <c r="AF1516" s="16">
        <v>204</v>
      </c>
      <c r="AG1516" s="16">
        <v>1793270</v>
      </c>
      <c r="AH1516" s="16">
        <v>241460</v>
      </c>
      <c r="AI1516" s="16">
        <v>11584</v>
      </c>
      <c r="AJ1516" s="16">
        <v>642</v>
      </c>
      <c r="AL1516" s="16">
        <v>18</v>
      </c>
      <c r="AM1516" s="16">
        <v>228</v>
      </c>
      <c r="AN1516" s="16">
        <v>210</v>
      </c>
      <c r="AO1516" s="16">
        <v>202</v>
      </c>
      <c r="AP1516" s="16">
        <v>1987119</v>
      </c>
      <c r="AQ1516" s="16">
        <v>118136</v>
      </c>
      <c r="AR1516" s="16">
        <v>5510</v>
      </c>
      <c r="AS1516" s="16">
        <v>717</v>
      </c>
      <c r="AU1516" s="16">
        <v>17</v>
      </c>
      <c r="AV1516" s="16">
        <v>199</v>
      </c>
      <c r="AW1516" s="16">
        <v>6890924</v>
      </c>
      <c r="AX1516" s="16">
        <v>1698655</v>
      </c>
      <c r="AY1516" s="16">
        <v>87225</v>
      </c>
      <c r="AZ1516" s="16">
        <v>666</v>
      </c>
      <c r="BA1516" s="16">
        <v>34628</v>
      </c>
    </row>
    <row r="1517" spans="1:53">
      <c r="A1517" s="15" t="s">
        <v>1344</v>
      </c>
      <c r="B1517" s="15" t="s">
        <v>1345</v>
      </c>
      <c r="C1517" s="15" t="s">
        <v>1346</v>
      </c>
      <c r="D1517" s="15" t="s">
        <v>1347</v>
      </c>
      <c r="E1517" s="15" t="s">
        <v>1347</v>
      </c>
      <c r="F1517" s="15" t="s">
        <v>2059</v>
      </c>
      <c r="G1517" s="15" t="s">
        <v>2405</v>
      </c>
      <c r="H1517" s="15" t="s">
        <v>3716</v>
      </c>
      <c r="I1517" s="15" t="s">
        <v>1375</v>
      </c>
      <c r="J1517" s="15"/>
      <c r="K1517" s="16">
        <v>7</v>
      </c>
      <c r="L1517" s="16">
        <v>38</v>
      </c>
      <c r="M1517" s="16">
        <v>37</v>
      </c>
      <c r="N1517" s="16">
        <v>30</v>
      </c>
      <c r="O1517" s="16">
        <v>204377</v>
      </c>
      <c r="P1517" s="16">
        <v>194698</v>
      </c>
      <c r="Q1517" s="16">
        <v>9253</v>
      </c>
      <c r="R1517" s="16">
        <v>449</v>
      </c>
      <c r="S1517" s="15"/>
      <c r="T1517" s="16">
        <v>7</v>
      </c>
      <c r="U1517" s="16">
        <v>51</v>
      </c>
      <c r="V1517" s="16">
        <v>51</v>
      </c>
      <c r="W1517" s="16">
        <v>53</v>
      </c>
      <c r="X1517" s="16">
        <v>261235</v>
      </c>
      <c r="Y1517" s="16">
        <v>148288</v>
      </c>
      <c r="Z1517" s="16">
        <v>5584</v>
      </c>
      <c r="AA1517" s="16">
        <v>389</v>
      </c>
      <c r="AC1517" s="16">
        <v>7</v>
      </c>
      <c r="AD1517" s="16">
        <v>56</v>
      </c>
      <c r="AE1517" s="16">
        <v>57</v>
      </c>
      <c r="AF1517" s="16">
        <v>53</v>
      </c>
      <c r="AG1517" s="16">
        <v>261021</v>
      </c>
      <c r="AH1517" s="16">
        <v>81447</v>
      </c>
      <c r="AI1517" s="16">
        <v>3027</v>
      </c>
      <c r="AJ1517" s="16">
        <v>363</v>
      </c>
      <c r="AL1517" s="16">
        <v>9</v>
      </c>
      <c r="AM1517" s="16">
        <v>62</v>
      </c>
      <c r="AN1517" s="16">
        <v>63</v>
      </c>
      <c r="AO1517" s="16">
        <v>56</v>
      </c>
      <c r="AP1517" s="16">
        <v>358606</v>
      </c>
      <c r="AQ1517" s="16">
        <v>50859</v>
      </c>
      <c r="AR1517" s="16">
        <v>1717</v>
      </c>
      <c r="AS1517" s="16">
        <v>457</v>
      </c>
      <c r="AU1517" s="16">
        <v>8</v>
      </c>
      <c r="AV1517" s="16">
        <v>51</v>
      </c>
      <c r="AW1517" s="16">
        <v>1085239</v>
      </c>
      <c r="AX1517" s="16">
        <v>475292</v>
      </c>
      <c r="AY1517" s="16">
        <v>19581</v>
      </c>
      <c r="AZ1517" s="16">
        <v>413</v>
      </c>
      <c r="BA1517" s="16">
        <v>21454</v>
      </c>
    </row>
    <row r="1518" spans="1:53">
      <c r="A1518" s="15" t="s">
        <v>1344</v>
      </c>
      <c r="B1518" s="15" t="s">
        <v>1345</v>
      </c>
      <c r="C1518" s="15" t="s">
        <v>1346</v>
      </c>
      <c r="D1518" s="15" t="s">
        <v>1347</v>
      </c>
      <c r="E1518" s="15" t="s">
        <v>1347</v>
      </c>
      <c r="F1518" s="15" t="s">
        <v>2059</v>
      </c>
      <c r="G1518" s="15" t="s">
        <v>2406</v>
      </c>
      <c r="H1518" s="15" t="s">
        <v>3716</v>
      </c>
      <c r="I1518" s="15" t="s">
        <v>1375</v>
      </c>
      <c r="J1518" s="15"/>
      <c r="K1518" s="16">
        <v>9</v>
      </c>
      <c r="L1518" s="16">
        <v>141</v>
      </c>
      <c r="M1518" s="16">
        <v>136</v>
      </c>
      <c r="N1518" s="16">
        <v>137</v>
      </c>
      <c r="O1518" s="16">
        <v>1264943</v>
      </c>
      <c r="P1518" s="16">
        <v>670188</v>
      </c>
      <c r="Q1518" s="16">
        <v>37840</v>
      </c>
      <c r="R1518" s="16">
        <v>705</v>
      </c>
      <c r="S1518" s="15"/>
      <c r="T1518" s="16">
        <v>9</v>
      </c>
      <c r="U1518" s="16">
        <v>140</v>
      </c>
      <c r="V1518" s="16">
        <v>135</v>
      </c>
      <c r="W1518" s="16">
        <v>154</v>
      </c>
      <c r="X1518" s="16">
        <v>1379980</v>
      </c>
      <c r="Y1518" s="16">
        <v>325885</v>
      </c>
      <c r="Z1518" s="16">
        <v>17454</v>
      </c>
      <c r="AA1518" s="16">
        <v>742</v>
      </c>
      <c r="AC1518" s="16">
        <v>9</v>
      </c>
      <c r="AD1518" s="16">
        <v>168</v>
      </c>
      <c r="AE1518" s="16">
        <v>160</v>
      </c>
      <c r="AF1518" s="16">
        <v>151</v>
      </c>
      <c r="AG1518" s="16">
        <v>1532249</v>
      </c>
      <c r="AH1518" s="16">
        <v>160013</v>
      </c>
      <c r="AI1518" s="16">
        <v>8557</v>
      </c>
      <c r="AJ1518" s="16">
        <v>738</v>
      </c>
      <c r="AL1518" s="16">
        <v>9</v>
      </c>
      <c r="AM1518" s="16">
        <v>166</v>
      </c>
      <c r="AN1518" s="16">
        <v>147</v>
      </c>
      <c r="AO1518" s="16">
        <v>146</v>
      </c>
      <c r="AP1518" s="16">
        <v>1628513</v>
      </c>
      <c r="AQ1518" s="16">
        <v>67277</v>
      </c>
      <c r="AR1518" s="16">
        <v>3793</v>
      </c>
      <c r="AS1518" s="16">
        <v>819</v>
      </c>
      <c r="AU1518" s="16">
        <v>9</v>
      </c>
      <c r="AV1518" s="16">
        <v>148</v>
      </c>
      <c r="AW1518" s="16">
        <v>5805685</v>
      </c>
      <c r="AX1518" s="16">
        <v>1223363</v>
      </c>
      <c r="AY1518" s="16">
        <v>67644</v>
      </c>
      <c r="AZ1518" s="16">
        <v>752</v>
      </c>
      <c r="BA1518" s="16">
        <v>39117</v>
      </c>
    </row>
    <row r="1519" spans="1:53">
      <c r="A1519" s="15" t="s">
        <v>1344</v>
      </c>
      <c r="B1519" s="15" t="s">
        <v>1345</v>
      </c>
      <c r="C1519" s="15" t="s">
        <v>1346</v>
      </c>
      <c r="D1519" s="15" t="s">
        <v>1347</v>
      </c>
      <c r="E1519" s="15" t="s">
        <v>1347</v>
      </c>
      <c r="F1519" s="15" t="s">
        <v>2059</v>
      </c>
      <c r="G1519" s="15" t="s">
        <v>2407</v>
      </c>
      <c r="H1519" s="15" t="s">
        <v>3716</v>
      </c>
      <c r="I1519" s="15" t="s">
        <v>1373</v>
      </c>
      <c r="J1519" s="15"/>
      <c r="K1519" s="16">
        <v>75</v>
      </c>
      <c r="L1519" s="16">
        <v>4537</v>
      </c>
      <c r="M1519" s="16">
        <v>4479</v>
      </c>
      <c r="N1519" s="16">
        <v>4389</v>
      </c>
      <c r="O1519" s="16">
        <v>30578740</v>
      </c>
      <c r="P1519" s="16">
        <v>22358629</v>
      </c>
      <c r="Q1519" s="16">
        <v>1042611</v>
      </c>
      <c r="R1519" s="16">
        <v>526</v>
      </c>
      <c r="S1519" s="15"/>
      <c r="T1519" s="16">
        <v>74</v>
      </c>
      <c r="U1519" s="16">
        <v>4364</v>
      </c>
      <c r="V1519" s="16">
        <v>4344</v>
      </c>
      <c r="W1519" s="16">
        <v>4286</v>
      </c>
      <c r="X1519" s="16">
        <v>32216178</v>
      </c>
      <c r="Y1519" s="16">
        <v>9122587</v>
      </c>
      <c r="Z1519" s="16">
        <v>423576</v>
      </c>
      <c r="AA1519" s="16">
        <v>572</v>
      </c>
      <c r="AC1519" s="16">
        <v>74</v>
      </c>
      <c r="AD1519" s="16">
        <v>4333</v>
      </c>
      <c r="AE1519" s="16">
        <v>4324</v>
      </c>
      <c r="AF1519" s="16">
        <v>4348</v>
      </c>
      <c r="AG1519" s="16">
        <v>34060013</v>
      </c>
      <c r="AH1519" s="16">
        <v>2767873</v>
      </c>
      <c r="AI1519" s="16">
        <v>130540</v>
      </c>
      <c r="AJ1519" s="16">
        <v>604</v>
      </c>
      <c r="AL1519" s="16">
        <v>75</v>
      </c>
      <c r="AM1519" s="16">
        <v>4345</v>
      </c>
      <c r="AN1519" s="16">
        <v>4297</v>
      </c>
      <c r="AO1519" s="16">
        <v>4222</v>
      </c>
      <c r="AP1519" s="16">
        <v>35886004</v>
      </c>
      <c r="AQ1519" s="16">
        <v>1787769</v>
      </c>
      <c r="AR1519" s="16">
        <v>82648</v>
      </c>
      <c r="AS1519" s="16">
        <v>644</v>
      </c>
      <c r="AU1519" s="16">
        <v>75</v>
      </c>
      <c r="AV1519" s="16">
        <v>4356</v>
      </c>
      <c r="AW1519" s="16">
        <v>132740935</v>
      </c>
      <c r="AX1519" s="16">
        <v>36036858</v>
      </c>
      <c r="AY1519" s="16">
        <v>1679375</v>
      </c>
      <c r="AZ1519" s="16">
        <v>586</v>
      </c>
      <c r="BA1519" s="16">
        <v>30475</v>
      </c>
    </row>
    <row r="1520" spans="1:53">
      <c r="A1520" s="15" t="s">
        <v>1344</v>
      </c>
      <c r="B1520" s="15" t="s">
        <v>1345</v>
      </c>
      <c r="C1520" s="15" t="s">
        <v>1346</v>
      </c>
      <c r="D1520" s="15" t="s">
        <v>1347</v>
      </c>
      <c r="E1520" s="15" t="s">
        <v>1347</v>
      </c>
      <c r="F1520" s="15" t="s">
        <v>2059</v>
      </c>
      <c r="G1520" s="15" t="s">
        <v>2408</v>
      </c>
      <c r="H1520" s="15" t="s">
        <v>3716</v>
      </c>
      <c r="I1520" s="15" t="s">
        <v>1375</v>
      </c>
      <c r="J1520" s="15"/>
      <c r="K1520" s="16">
        <v>70</v>
      </c>
      <c r="L1520" s="16">
        <v>4373</v>
      </c>
      <c r="M1520" s="16">
        <v>4325</v>
      </c>
      <c r="N1520" s="16">
        <v>4239</v>
      </c>
      <c r="O1520" s="16">
        <v>29160306</v>
      </c>
      <c r="P1520" s="16">
        <v>21614388</v>
      </c>
      <c r="Q1520" s="16">
        <v>1006484</v>
      </c>
      <c r="R1520" s="16">
        <v>520</v>
      </c>
      <c r="S1520" s="15"/>
      <c r="T1520" s="16">
        <v>69</v>
      </c>
      <c r="U1520" s="16">
        <v>4212</v>
      </c>
      <c r="V1520" s="16">
        <v>4192</v>
      </c>
      <c r="W1520" s="16">
        <v>4128</v>
      </c>
      <c r="X1520" s="16">
        <v>31372300</v>
      </c>
      <c r="Y1520" s="16">
        <v>8790023</v>
      </c>
      <c r="Z1520" s="16">
        <v>408056</v>
      </c>
      <c r="AA1520" s="16">
        <v>578</v>
      </c>
      <c r="AC1520" s="16">
        <v>69</v>
      </c>
      <c r="AD1520" s="16">
        <v>4162</v>
      </c>
      <c r="AE1520" s="16">
        <v>4148</v>
      </c>
      <c r="AF1520" s="16">
        <v>4184</v>
      </c>
      <c r="AG1520" s="16">
        <v>32947765</v>
      </c>
      <c r="AH1520" s="16">
        <v>2563762</v>
      </c>
      <c r="AI1520" s="16">
        <v>121136</v>
      </c>
      <c r="AJ1520" s="16">
        <v>609</v>
      </c>
      <c r="AL1520" s="16">
        <v>69</v>
      </c>
      <c r="AM1520" s="16">
        <v>4166</v>
      </c>
      <c r="AN1520" s="16">
        <v>4117</v>
      </c>
      <c r="AO1520" s="16">
        <v>4069</v>
      </c>
      <c r="AP1520" s="16">
        <v>34825168</v>
      </c>
      <c r="AQ1520" s="16">
        <v>1631188</v>
      </c>
      <c r="AR1520" s="16">
        <v>75403</v>
      </c>
      <c r="AS1520" s="16">
        <v>651</v>
      </c>
      <c r="AU1520" s="16">
        <v>69</v>
      </c>
      <c r="AV1520" s="16">
        <v>4193</v>
      </c>
      <c r="AW1520" s="16">
        <v>128305539</v>
      </c>
      <c r="AX1520" s="16">
        <v>34599361</v>
      </c>
      <c r="AY1520" s="16">
        <v>1611079</v>
      </c>
      <c r="AZ1520" s="16">
        <v>588</v>
      </c>
      <c r="BA1520" s="16">
        <v>30601</v>
      </c>
    </row>
    <row r="1521" spans="1:53">
      <c r="A1521" s="15" t="s">
        <v>1344</v>
      </c>
      <c r="B1521" s="15" t="s">
        <v>1345</v>
      </c>
      <c r="C1521" s="15" t="s">
        <v>1346</v>
      </c>
      <c r="D1521" s="15" t="s">
        <v>1347</v>
      </c>
      <c r="E1521" s="15" t="s">
        <v>1347</v>
      </c>
      <c r="F1521" s="15" t="s">
        <v>2059</v>
      </c>
      <c r="G1521" s="15" t="s">
        <v>2409</v>
      </c>
      <c r="H1521" s="15" t="s">
        <v>3716</v>
      </c>
      <c r="I1521" s="15" t="s">
        <v>1375</v>
      </c>
      <c r="J1521" s="15"/>
      <c r="K1521" s="16">
        <v>5</v>
      </c>
      <c r="L1521" s="16">
        <v>164</v>
      </c>
      <c r="M1521" s="16">
        <v>154</v>
      </c>
      <c r="N1521" s="16">
        <v>150</v>
      </c>
      <c r="O1521" s="16">
        <v>1418434</v>
      </c>
      <c r="P1521" s="16">
        <v>744241</v>
      </c>
      <c r="Q1521" s="16">
        <v>36127</v>
      </c>
      <c r="R1521" s="16">
        <v>699</v>
      </c>
      <c r="S1521" s="15"/>
      <c r="T1521" s="16">
        <v>5</v>
      </c>
      <c r="U1521" s="16">
        <v>152</v>
      </c>
      <c r="V1521" s="16">
        <v>152</v>
      </c>
      <c r="W1521" s="16">
        <v>158</v>
      </c>
      <c r="X1521" s="16">
        <v>843878</v>
      </c>
      <c r="Y1521" s="16">
        <v>332564</v>
      </c>
      <c r="Z1521" s="16">
        <v>15520</v>
      </c>
      <c r="AA1521" s="16">
        <v>422</v>
      </c>
      <c r="AC1521" s="16">
        <v>5</v>
      </c>
      <c r="AD1521" s="16">
        <v>171</v>
      </c>
      <c r="AE1521" s="16">
        <v>176</v>
      </c>
      <c r="AF1521" s="16">
        <v>164</v>
      </c>
      <c r="AG1521" s="16">
        <v>1112248</v>
      </c>
      <c r="AH1521" s="16">
        <v>204111</v>
      </c>
      <c r="AI1521" s="16">
        <v>9404</v>
      </c>
      <c r="AJ1521" s="16">
        <v>502</v>
      </c>
      <c r="AL1521" s="16">
        <v>6</v>
      </c>
      <c r="AM1521" s="16">
        <v>179</v>
      </c>
      <c r="AN1521" s="16">
        <v>180</v>
      </c>
      <c r="AO1521" s="16">
        <v>153</v>
      </c>
      <c r="AP1521" s="16">
        <v>1060836</v>
      </c>
      <c r="AQ1521" s="16">
        <v>156581</v>
      </c>
      <c r="AR1521" s="16">
        <v>7245</v>
      </c>
      <c r="AS1521" s="16">
        <v>478</v>
      </c>
      <c r="AU1521" s="16">
        <v>5</v>
      </c>
      <c r="AV1521" s="16">
        <v>163</v>
      </c>
      <c r="AW1521" s="16">
        <v>4435396</v>
      </c>
      <c r="AX1521" s="16">
        <v>1437497</v>
      </c>
      <c r="AY1521" s="16">
        <v>68296</v>
      </c>
      <c r="AZ1521" s="16">
        <v>524</v>
      </c>
      <c r="BA1521" s="16">
        <v>27253</v>
      </c>
    </row>
    <row r="1522" spans="1:53">
      <c r="A1522" s="15" t="s">
        <v>1344</v>
      </c>
      <c r="B1522" s="15" t="s">
        <v>1345</v>
      </c>
      <c r="C1522" s="15" t="s">
        <v>1346</v>
      </c>
      <c r="D1522" s="15" t="s">
        <v>1347</v>
      </c>
      <c r="E1522" s="15" t="s">
        <v>1347</v>
      </c>
      <c r="F1522" s="15" t="s">
        <v>2059</v>
      </c>
      <c r="G1522" s="15" t="s">
        <v>1645</v>
      </c>
      <c r="H1522" s="15" t="s">
        <v>3716</v>
      </c>
      <c r="I1522" s="15" t="s">
        <v>1371</v>
      </c>
      <c r="J1522" s="15"/>
      <c r="K1522" s="16">
        <v>3804</v>
      </c>
      <c r="L1522" s="16">
        <v>68055</v>
      </c>
      <c r="M1522" s="16">
        <v>69891</v>
      </c>
      <c r="N1522" s="16">
        <v>71049</v>
      </c>
      <c r="O1522" s="16">
        <v>426579470</v>
      </c>
      <c r="P1522" s="16">
        <v>269879730</v>
      </c>
      <c r="Q1522" s="16">
        <v>13300448</v>
      </c>
      <c r="R1522" s="16">
        <v>471</v>
      </c>
      <c r="S1522" s="15"/>
      <c r="T1522" s="16">
        <v>3822</v>
      </c>
      <c r="U1522" s="16">
        <v>72226</v>
      </c>
      <c r="V1522" s="16">
        <v>71497</v>
      </c>
      <c r="W1522" s="16">
        <v>71306</v>
      </c>
      <c r="X1522" s="16">
        <v>442630543</v>
      </c>
      <c r="Y1522" s="16">
        <v>152355368</v>
      </c>
      <c r="Z1522" s="16">
        <v>7035410</v>
      </c>
      <c r="AA1522" s="16">
        <v>475</v>
      </c>
      <c r="AC1522" s="16">
        <v>3937</v>
      </c>
      <c r="AD1522" s="16">
        <v>71109</v>
      </c>
      <c r="AE1522" s="16">
        <v>70916</v>
      </c>
      <c r="AF1522" s="16">
        <v>70292</v>
      </c>
      <c r="AG1522" s="16">
        <v>456799555</v>
      </c>
      <c r="AH1522" s="16">
        <v>78421723</v>
      </c>
      <c r="AI1522" s="16">
        <v>3606638</v>
      </c>
      <c r="AJ1522" s="16">
        <v>496</v>
      </c>
      <c r="AL1522" s="16">
        <v>4028</v>
      </c>
      <c r="AM1522" s="16">
        <v>68641</v>
      </c>
      <c r="AN1522" s="16">
        <v>68190</v>
      </c>
      <c r="AO1522" s="16">
        <v>67463</v>
      </c>
      <c r="AP1522" s="16">
        <v>533730288</v>
      </c>
      <c r="AQ1522" s="16">
        <v>56559940</v>
      </c>
      <c r="AR1522" s="16">
        <v>2546365</v>
      </c>
      <c r="AS1522" s="16">
        <v>603</v>
      </c>
      <c r="AU1522" s="16">
        <v>3898</v>
      </c>
      <c r="AV1522" s="16">
        <v>70053</v>
      </c>
      <c r="AW1522" s="16">
        <v>1859739856</v>
      </c>
      <c r="AX1522" s="16">
        <v>557216761</v>
      </c>
      <c r="AY1522" s="16">
        <v>26488861</v>
      </c>
      <c r="AZ1522" s="16">
        <v>511</v>
      </c>
      <c r="BA1522" s="16">
        <v>26548</v>
      </c>
    </row>
    <row r="1523" spans="1:53">
      <c r="A1523" s="15" t="s">
        <v>1344</v>
      </c>
      <c r="B1523" s="15" t="s">
        <v>1345</v>
      </c>
      <c r="C1523" s="15" t="s">
        <v>1346</v>
      </c>
      <c r="D1523" s="15" t="s">
        <v>1347</v>
      </c>
      <c r="E1523" s="15" t="s">
        <v>1347</v>
      </c>
      <c r="F1523" s="15" t="s">
        <v>2059</v>
      </c>
      <c r="G1523" s="15" t="s">
        <v>1646</v>
      </c>
      <c r="H1523" s="15" t="s">
        <v>3716</v>
      </c>
      <c r="I1523" s="15" t="s">
        <v>1373</v>
      </c>
      <c r="J1523" s="15"/>
      <c r="K1523" s="16">
        <v>2775</v>
      </c>
      <c r="L1523" s="16">
        <v>40308</v>
      </c>
      <c r="M1523" s="16">
        <v>41676</v>
      </c>
      <c r="N1523" s="16">
        <v>42785</v>
      </c>
      <c r="O1523" s="16">
        <v>193821049</v>
      </c>
      <c r="P1523" s="16">
        <v>139617446</v>
      </c>
      <c r="Q1523" s="16">
        <v>6656880</v>
      </c>
      <c r="R1523" s="16">
        <v>358</v>
      </c>
      <c r="S1523" s="15"/>
      <c r="T1523" s="16">
        <v>2821</v>
      </c>
      <c r="U1523" s="16">
        <v>44012</v>
      </c>
      <c r="V1523" s="16">
        <v>44018</v>
      </c>
      <c r="W1523" s="16">
        <v>44100</v>
      </c>
      <c r="X1523" s="16">
        <v>216887291</v>
      </c>
      <c r="Y1523" s="16">
        <v>95494679</v>
      </c>
      <c r="Z1523" s="16">
        <v>4357765</v>
      </c>
      <c r="AA1523" s="16">
        <v>379</v>
      </c>
      <c r="AC1523" s="16">
        <v>2953</v>
      </c>
      <c r="AD1523" s="16">
        <v>43936</v>
      </c>
      <c r="AE1523" s="16">
        <v>43623</v>
      </c>
      <c r="AF1523" s="16">
        <v>43398</v>
      </c>
      <c r="AG1523" s="16">
        <v>227500725</v>
      </c>
      <c r="AH1523" s="16">
        <v>54509222</v>
      </c>
      <c r="AI1523" s="16">
        <v>2450166</v>
      </c>
      <c r="AJ1523" s="16">
        <v>401</v>
      </c>
      <c r="AL1523" s="16">
        <v>3066</v>
      </c>
      <c r="AM1523" s="16">
        <v>42447</v>
      </c>
      <c r="AN1523" s="16">
        <v>42233</v>
      </c>
      <c r="AO1523" s="16">
        <v>41801</v>
      </c>
      <c r="AP1523" s="16">
        <v>233282579</v>
      </c>
      <c r="AQ1523" s="16">
        <v>38673707</v>
      </c>
      <c r="AR1523" s="16">
        <v>1684434</v>
      </c>
      <c r="AS1523" s="16">
        <v>426</v>
      </c>
      <c r="AU1523" s="16">
        <v>2904</v>
      </c>
      <c r="AV1523" s="16">
        <v>42861</v>
      </c>
      <c r="AW1523" s="16">
        <v>871491644</v>
      </c>
      <c r="AX1523" s="16">
        <v>328295054</v>
      </c>
      <c r="AY1523" s="16">
        <v>15149245</v>
      </c>
      <c r="AZ1523" s="16">
        <v>391</v>
      </c>
      <c r="BA1523" s="16">
        <v>20333</v>
      </c>
    </row>
    <row r="1524" spans="1:53">
      <c r="A1524" s="15" t="s">
        <v>1344</v>
      </c>
      <c r="B1524" s="15" t="s">
        <v>1345</v>
      </c>
      <c r="C1524" s="15" t="s">
        <v>1346</v>
      </c>
      <c r="D1524" s="15" t="s">
        <v>1347</v>
      </c>
      <c r="E1524" s="15" t="s">
        <v>1347</v>
      </c>
      <c r="F1524" s="15" t="s">
        <v>2059</v>
      </c>
      <c r="G1524" s="15" t="s">
        <v>2410</v>
      </c>
      <c r="H1524" s="15" t="s">
        <v>3716</v>
      </c>
      <c r="I1524" s="15" t="s">
        <v>1375</v>
      </c>
      <c r="J1524" s="15"/>
      <c r="K1524" s="16">
        <v>196</v>
      </c>
      <c r="L1524" s="16">
        <v>1981</v>
      </c>
      <c r="M1524" s="16">
        <v>1980</v>
      </c>
      <c r="N1524" s="16">
        <v>2029</v>
      </c>
      <c r="O1524" s="16">
        <v>10609202</v>
      </c>
      <c r="P1524" s="16">
        <v>7357059</v>
      </c>
      <c r="Q1524" s="16">
        <v>348134</v>
      </c>
      <c r="R1524" s="16">
        <v>409</v>
      </c>
      <c r="S1524" s="15"/>
      <c r="T1524" s="16">
        <v>198</v>
      </c>
      <c r="U1524" s="16">
        <v>2056</v>
      </c>
      <c r="V1524" s="16">
        <v>2052</v>
      </c>
      <c r="W1524" s="16">
        <v>2090</v>
      </c>
      <c r="X1524" s="16">
        <v>10858127</v>
      </c>
      <c r="Y1524" s="16">
        <v>4590938</v>
      </c>
      <c r="Z1524" s="16">
        <v>213869</v>
      </c>
      <c r="AA1524" s="16">
        <v>404</v>
      </c>
      <c r="AC1524" s="16">
        <v>203</v>
      </c>
      <c r="AD1524" s="16">
        <v>2012</v>
      </c>
      <c r="AE1524" s="16">
        <v>2066</v>
      </c>
      <c r="AF1524" s="16">
        <v>2089</v>
      </c>
      <c r="AG1524" s="16">
        <v>11800380</v>
      </c>
      <c r="AH1524" s="16">
        <v>2305612</v>
      </c>
      <c r="AI1524" s="16">
        <v>104933</v>
      </c>
      <c r="AJ1524" s="16">
        <v>442</v>
      </c>
      <c r="AL1524" s="16">
        <v>209</v>
      </c>
      <c r="AM1524" s="16">
        <v>2097</v>
      </c>
      <c r="AN1524" s="16">
        <v>2066</v>
      </c>
      <c r="AO1524" s="16">
        <v>2090</v>
      </c>
      <c r="AP1524" s="16">
        <v>15237208</v>
      </c>
      <c r="AQ1524" s="16">
        <v>1723485</v>
      </c>
      <c r="AR1524" s="16">
        <v>78191</v>
      </c>
      <c r="AS1524" s="16">
        <v>562</v>
      </c>
      <c r="AU1524" s="16">
        <v>202</v>
      </c>
      <c r="AV1524" s="16">
        <v>2051</v>
      </c>
      <c r="AW1524" s="16">
        <v>48504917</v>
      </c>
      <c r="AX1524" s="16">
        <v>15977094</v>
      </c>
      <c r="AY1524" s="16">
        <v>745127</v>
      </c>
      <c r="AZ1524" s="16">
        <v>455</v>
      </c>
      <c r="BA1524" s="16">
        <v>23653</v>
      </c>
    </row>
    <row r="1525" spans="1:53">
      <c r="A1525" s="15" t="s">
        <v>1344</v>
      </c>
      <c r="B1525" s="15" t="s">
        <v>1345</v>
      </c>
      <c r="C1525" s="15" t="s">
        <v>1346</v>
      </c>
      <c r="D1525" s="15" t="s">
        <v>1347</v>
      </c>
      <c r="E1525" s="15" t="s">
        <v>1347</v>
      </c>
      <c r="F1525" s="15" t="s">
        <v>2059</v>
      </c>
      <c r="G1525" s="15" t="s">
        <v>1647</v>
      </c>
      <c r="H1525" s="15" t="s">
        <v>3716</v>
      </c>
      <c r="I1525" s="15" t="s">
        <v>1375</v>
      </c>
      <c r="J1525" s="15"/>
      <c r="K1525" s="16">
        <v>2579</v>
      </c>
      <c r="L1525" s="16">
        <v>38327</v>
      </c>
      <c r="M1525" s="16">
        <v>39696</v>
      </c>
      <c r="N1525" s="16">
        <v>40756</v>
      </c>
      <c r="O1525" s="16">
        <v>183211847</v>
      </c>
      <c r="P1525" s="16">
        <v>132260387</v>
      </c>
      <c r="Q1525" s="16">
        <v>6308746</v>
      </c>
      <c r="R1525" s="16">
        <v>356</v>
      </c>
      <c r="S1525" s="15"/>
      <c r="T1525" s="16">
        <v>2623</v>
      </c>
      <c r="U1525" s="16">
        <v>41956</v>
      </c>
      <c r="V1525" s="16">
        <v>41966</v>
      </c>
      <c r="W1525" s="16">
        <v>42010</v>
      </c>
      <c r="X1525" s="16">
        <v>206029164</v>
      </c>
      <c r="Y1525" s="16">
        <v>90903741</v>
      </c>
      <c r="Z1525" s="16">
        <v>4143896</v>
      </c>
      <c r="AA1525" s="16">
        <v>378</v>
      </c>
      <c r="AC1525" s="16">
        <v>2750</v>
      </c>
      <c r="AD1525" s="16">
        <v>41924</v>
      </c>
      <c r="AE1525" s="16">
        <v>41557</v>
      </c>
      <c r="AF1525" s="16">
        <v>41309</v>
      </c>
      <c r="AG1525" s="16">
        <v>215700345</v>
      </c>
      <c r="AH1525" s="16">
        <v>52203610</v>
      </c>
      <c r="AI1525" s="16">
        <v>2345233</v>
      </c>
      <c r="AJ1525" s="16">
        <v>399</v>
      </c>
      <c r="AL1525" s="16">
        <v>2857</v>
      </c>
      <c r="AM1525" s="16">
        <v>40350</v>
      </c>
      <c r="AN1525" s="16">
        <v>40167</v>
      </c>
      <c r="AO1525" s="16">
        <v>39711</v>
      </c>
      <c r="AP1525" s="16">
        <v>218045371</v>
      </c>
      <c r="AQ1525" s="16">
        <v>36950222</v>
      </c>
      <c r="AR1525" s="16">
        <v>1606243</v>
      </c>
      <c r="AS1525" s="16">
        <v>419</v>
      </c>
      <c r="AU1525" s="16">
        <v>2702</v>
      </c>
      <c r="AV1525" s="16">
        <v>40811</v>
      </c>
      <c r="AW1525" s="16">
        <v>822986727</v>
      </c>
      <c r="AX1525" s="16">
        <v>312317960</v>
      </c>
      <c r="AY1525" s="16">
        <v>14404118</v>
      </c>
      <c r="AZ1525" s="16">
        <v>388</v>
      </c>
      <c r="BA1525" s="16">
        <v>20166</v>
      </c>
    </row>
    <row r="1526" spans="1:53">
      <c r="A1526" s="15" t="s">
        <v>1344</v>
      </c>
      <c r="B1526" s="15" t="s">
        <v>1345</v>
      </c>
      <c r="C1526" s="15" t="s">
        <v>1346</v>
      </c>
      <c r="D1526" s="15" t="s">
        <v>1347</v>
      </c>
      <c r="E1526" s="15" t="s">
        <v>1347</v>
      </c>
      <c r="F1526" s="15" t="s">
        <v>2059</v>
      </c>
      <c r="G1526" s="15" t="s">
        <v>2411</v>
      </c>
      <c r="H1526" s="15" t="s">
        <v>3716</v>
      </c>
      <c r="I1526" s="15" t="s">
        <v>1373</v>
      </c>
      <c r="J1526" s="15"/>
      <c r="K1526" s="16">
        <v>186</v>
      </c>
      <c r="L1526" s="16">
        <v>5404</v>
      </c>
      <c r="M1526" s="16">
        <v>5453</v>
      </c>
      <c r="N1526" s="16">
        <v>5484</v>
      </c>
      <c r="O1526" s="16">
        <v>52207609</v>
      </c>
      <c r="P1526" s="16">
        <v>23200061</v>
      </c>
      <c r="Q1526" s="16">
        <v>1084417</v>
      </c>
      <c r="R1526" s="16">
        <v>737</v>
      </c>
      <c r="S1526" s="15"/>
      <c r="T1526" s="16">
        <v>182</v>
      </c>
      <c r="U1526" s="16">
        <v>5442</v>
      </c>
      <c r="V1526" s="16">
        <v>5427</v>
      </c>
      <c r="W1526" s="16">
        <v>5405</v>
      </c>
      <c r="X1526" s="16">
        <v>48996644</v>
      </c>
      <c r="Y1526" s="16">
        <v>13105357</v>
      </c>
      <c r="Z1526" s="16">
        <v>543003</v>
      </c>
      <c r="AA1526" s="16">
        <v>695</v>
      </c>
      <c r="AC1526" s="16">
        <v>176</v>
      </c>
      <c r="AD1526" s="16">
        <v>5485</v>
      </c>
      <c r="AE1526" s="16">
        <v>5517</v>
      </c>
      <c r="AF1526" s="16">
        <v>5460</v>
      </c>
      <c r="AG1526" s="16">
        <v>50447235</v>
      </c>
      <c r="AH1526" s="16">
        <v>4298313</v>
      </c>
      <c r="AI1526" s="16">
        <v>185791</v>
      </c>
      <c r="AJ1526" s="16">
        <v>707</v>
      </c>
      <c r="AL1526" s="16">
        <v>177</v>
      </c>
      <c r="AM1526" s="16">
        <v>5396</v>
      </c>
      <c r="AN1526" s="16">
        <v>5382</v>
      </c>
      <c r="AO1526" s="16">
        <v>5386</v>
      </c>
      <c r="AP1526" s="16">
        <v>66192444</v>
      </c>
      <c r="AQ1526" s="16">
        <v>3839173</v>
      </c>
      <c r="AR1526" s="16">
        <v>160715</v>
      </c>
      <c r="AS1526" s="16">
        <v>945</v>
      </c>
      <c r="AU1526" s="16">
        <v>180</v>
      </c>
      <c r="AV1526" s="16">
        <v>5437</v>
      </c>
      <c r="AW1526" s="16">
        <v>217843932</v>
      </c>
      <c r="AX1526" s="16">
        <v>44442904</v>
      </c>
      <c r="AY1526" s="16">
        <v>1973926</v>
      </c>
      <c r="AZ1526" s="16">
        <v>771</v>
      </c>
      <c r="BA1526" s="16">
        <v>40069</v>
      </c>
    </row>
    <row r="1527" spans="1:53">
      <c r="A1527" s="15" t="s">
        <v>1344</v>
      </c>
      <c r="B1527" s="15" t="s">
        <v>1345</v>
      </c>
      <c r="C1527" s="15" t="s">
        <v>1346</v>
      </c>
      <c r="D1527" s="15" t="s">
        <v>1347</v>
      </c>
      <c r="E1527" s="15" t="s">
        <v>1347</v>
      </c>
      <c r="F1527" s="15" t="s">
        <v>2059</v>
      </c>
      <c r="G1527" s="15" t="s">
        <v>2412</v>
      </c>
      <c r="H1527" s="15" t="s">
        <v>3716</v>
      </c>
      <c r="I1527" s="15" t="s">
        <v>1375</v>
      </c>
      <c r="J1527" s="15"/>
      <c r="K1527" s="16">
        <v>6</v>
      </c>
      <c r="L1527" s="16">
        <v>90</v>
      </c>
      <c r="M1527" s="16">
        <v>90</v>
      </c>
      <c r="N1527" s="16">
        <v>90</v>
      </c>
      <c r="O1527" s="16">
        <v>337531</v>
      </c>
      <c r="P1527" s="16">
        <v>254639</v>
      </c>
      <c r="Q1527" s="16">
        <v>11905</v>
      </c>
      <c r="R1527" s="16">
        <v>288</v>
      </c>
      <c r="S1527" s="15"/>
      <c r="T1527" s="16">
        <v>6</v>
      </c>
      <c r="U1527" s="16">
        <v>99</v>
      </c>
      <c r="V1527" s="16">
        <v>99</v>
      </c>
      <c r="W1527" s="16">
        <v>105</v>
      </c>
      <c r="X1527" s="16">
        <v>337248</v>
      </c>
      <c r="Y1527" s="16">
        <v>187371</v>
      </c>
      <c r="Z1527" s="16">
        <v>8538</v>
      </c>
      <c r="AA1527" s="16">
        <v>257</v>
      </c>
      <c r="AC1527" s="16">
        <v>6</v>
      </c>
      <c r="AD1527" s="16">
        <v>92</v>
      </c>
      <c r="AE1527" s="16">
        <v>74</v>
      </c>
      <c r="AF1527" s="16">
        <v>75</v>
      </c>
      <c r="AG1527" s="16">
        <v>333644</v>
      </c>
      <c r="AH1527" s="16">
        <v>85659</v>
      </c>
      <c r="AI1527" s="16">
        <v>4117</v>
      </c>
      <c r="AJ1527" s="16">
        <v>319</v>
      </c>
      <c r="AL1527" s="16">
        <v>5</v>
      </c>
      <c r="AM1527" s="16">
        <v>95</v>
      </c>
      <c r="AN1527" s="16">
        <v>95</v>
      </c>
      <c r="AO1527" s="16">
        <v>95</v>
      </c>
      <c r="AP1527" s="16">
        <v>406579</v>
      </c>
      <c r="AQ1527" s="16">
        <v>165251</v>
      </c>
      <c r="AR1527" s="16">
        <v>7838</v>
      </c>
      <c r="AS1527" s="16">
        <v>329</v>
      </c>
      <c r="AU1527" s="16">
        <v>6</v>
      </c>
      <c r="AV1527" s="16">
        <v>92</v>
      </c>
      <c r="AW1527" s="16">
        <v>1415002</v>
      </c>
      <c r="AX1527" s="16">
        <v>692920</v>
      </c>
      <c r="AY1527" s="16">
        <v>32398</v>
      </c>
      <c r="AZ1527" s="16">
        <v>297</v>
      </c>
      <c r="BA1527" s="16">
        <v>15450</v>
      </c>
    </row>
    <row r="1528" spans="1:53">
      <c r="A1528" s="15" t="s">
        <v>1344</v>
      </c>
      <c r="B1528" s="15" t="s">
        <v>1345</v>
      </c>
      <c r="C1528" s="15" t="s">
        <v>1346</v>
      </c>
      <c r="D1528" s="15" t="s">
        <v>1347</v>
      </c>
      <c r="E1528" s="15" t="s">
        <v>1347</v>
      </c>
      <c r="F1528" s="15" t="s">
        <v>2059</v>
      </c>
      <c r="G1528" s="15" t="s">
        <v>2413</v>
      </c>
      <c r="H1528" s="15" t="s">
        <v>3716</v>
      </c>
      <c r="I1528" s="15" t="s">
        <v>1375</v>
      </c>
      <c r="J1528" s="15"/>
      <c r="K1528" s="16">
        <v>58</v>
      </c>
      <c r="L1528" s="16">
        <v>489</v>
      </c>
      <c r="M1528" s="16">
        <v>480</v>
      </c>
      <c r="N1528" s="16">
        <v>469</v>
      </c>
      <c r="O1528" s="16">
        <v>2842900</v>
      </c>
      <c r="P1528" s="16">
        <v>1851805</v>
      </c>
      <c r="Q1528" s="16">
        <v>73180</v>
      </c>
      <c r="R1528" s="16">
        <v>456</v>
      </c>
      <c r="S1528" s="15"/>
      <c r="T1528" s="16">
        <v>58</v>
      </c>
      <c r="U1528" s="16">
        <v>450</v>
      </c>
      <c r="V1528" s="16">
        <v>474</v>
      </c>
      <c r="W1528" s="16">
        <v>486</v>
      </c>
      <c r="X1528" s="16">
        <v>3250966</v>
      </c>
      <c r="Y1528" s="16">
        <v>907103</v>
      </c>
      <c r="Z1528" s="16">
        <v>35835</v>
      </c>
      <c r="AA1528" s="16">
        <v>532</v>
      </c>
      <c r="AC1528" s="16">
        <v>58</v>
      </c>
      <c r="AD1528" s="16">
        <v>467</v>
      </c>
      <c r="AE1528" s="16">
        <v>465</v>
      </c>
      <c r="AF1528" s="16">
        <v>459</v>
      </c>
      <c r="AG1528" s="16">
        <v>3339902</v>
      </c>
      <c r="AH1528" s="16">
        <v>419175</v>
      </c>
      <c r="AI1528" s="16">
        <v>17651</v>
      </c>
      <c r="AJ1528" s="16">
        <v>554</v>
      </c>
      <c r="AL1528" s="16">
        <v>59</v>
      </c>
      <c r="AM1528" s="16">
        <v>447</v>
      </c>
      <c r="AN1528" s="16">
        <v>446</v>
      </c>
      <c r="AO1528" s="16">
        <v>446</v>
      </c>
      <c r="AP1528" s="16">
        <v>3034855</v>
      </c>
      <c r="AQ1528" s="16">
        <v>413956</v>
      </c>
      <c r="AR1528" s="16">
        <v>15943</v>
      </c>
      <c r="AS1528" s="16">
        <v>523</v>
      </c>
      <c r="AU1528" s="16">
        <v>58</v>
      </c>
      <c r="AV1528" s="16">
        <v>465</v>
      </c>
      <c r="AW1528" s="16">
        <v>12468623</v>
      </c>
      <c r="AX1528" s="16">
        <v>3592039</v>
      </c>
      <c r="AY1528" s="16">
        <v>142609</v>
      </c>
      <c r="AZ1528" s="16">
        <v>516</v>
      </c>
      <c r="BA1528" s="16">
        <v>26824</v>
      </c>
    </row>
    <row r="1529" spans="1:53">
      <c r="A1529" s="15" t="s">
        <v>1344</v>
      </c>
      <c r="B1529" s="15" t="s">
        <v>1345</v>
      </c>
      <c r="C1529" s="15" t="s">
        <v>1346</v>
      </c>
      <c r="D1529" s="15" t="s">
        <v>1347</v>
      </c>
      <c r="E1529" s="15" t="s">
        <v>1347</v>
      </c>
      <c r="F1529" s="15" t="s">
        <v>2059</v>
      </c>
      <c r="G1529" s="15" t="s">
        <v>2414</v>
      </c>
      <c r="H1529" s="15" t="s">
        <v>3716</v>
      </c>
      <c r="I1529" s="15" t="s">
        <v>1375</v>
      </c>
      <c r="J1529" s="15"/>
      <c r="K1529" s="16">
        <v>50</v>
      </c>
      <c r="L1529" s="16">
        <v>2062</v>
      </c>
      <c r="M1529" s="16">
        <v>2066</v>
      </c>
      <c r="N1529" s="16">
        <v>2096</v>
      </c>
      <c r="O1529" s="16">
        <v>23775568</v>
      </c>
      <c r="P1529" s="16">
        <v>8109926</v>
      </c>
      <c r="Q1529" s="16">
        <v>359640</v>
      </c>
      <c r="R1529" s="16">
        <v>882</v>
      </c>
      <c r="S1529" s="15"/>
      <c r="T1529" s="16">
        <v>49</v>
      </c>
      <c r="U1529" s="16">
        <v>2107</v>
      </c>
      <c r="V1529" s="16">
        <v>2106</v>
      </c>
      <c r="W1529" s="16">
        <v>2092</v>
      </c>
      <c r="X1529" s="16">
        <v>22639835</v>
      </c>
      <c r="Y1529" s="16">
        <v>6969405</v>
      </c>
      <c r="Z1529" s="16">
        <v>260466</v>
      </c>
      <c r="AA1529" s="16">
        <v>829</v>
      </c>
      <c r="AC1529" s="16">
        <v>48</v>
      </c>
      <c r="AD1529" s="16">
        <v>2165</v>
      </c>
      <c r="AE1529" s="16">
        <v>2190</v>
      </c>
      <c r="AF1529" s="16">
        <v>2171</v>
      </c>
      <c r="AG1529" s="16">
        <v>24232270</v>
      </c>
      <c r="AH1529" s="16">
        <v>1648436</v>
      </c>
      <c r="AI1529" s="16">
        <v>65352</v>
      </c>
      <c r="AJ1529" s="16">
        <v>857</v>
      </c>
      <c r="AL1529" s="16">
        <v>49</v>
      </c>
      <c r="AM1529" s="16">
        <v>2176</v>
      </c>
      <c r="AN1529" s="16">
        <v>2173</v>
      </c>
      <c r="AO1529" s="16">
        <v>2200</v>
      </c>
      <c r="AP1529" s="16">
        <v>27814332</v>
      </c>
      <c r="AQ1529" s="16">
        <v>1512530</v>
      </c>
      <c r="AR1529" s="16">
        <v>58481</v>
      </c>
      <c r="AS1529" s="16">
        <v>980</v>
      </c>
      <c r="AU1529" s="16">
        <v>49</v>
      </c>
      <c r="AV1529" s="16">
        <v>2134</v>
      </c>
      <c r="AW1529" s="16">
        <v>98462005</v>
      </c>
      <c r="AX1529" s="16">
        <v>18240297</v>
      </c>
      <c r="AY1529" s="16">
        <v>743939</v>
      </c>
      <c r="AZ1529" s="16">
        <v>887</v>
      </c>
      <c r="BA1529" s="16">
        <v>46147</v>
      </c>
    </row>
    <row r="1530" spans="1:53">
      <c r="A1530" s="15" t="s">
        <v>1344</v>
      </c>
      <c r="B1530" s="15" t="s">
        <v>1345</v>
      </c>
      <c r="C1530" s="15" t="s">
        <v>1346</v>
      </c>
      <c r="D1530" s="15" t="s">
        <v>1347</v>
      </c>
      <c r="E1530" s="15" t="s">
        <v>1347</v>
      </c>
      <c r="F1530" s="15" t="s">
        <v>2059</v>
      </c>
      <c r="G1530" s="15" t="s">
        <v>2415</v>
      </c>
      <c r="H1530" s="15" t="s">
        <v>3716</v>
      </c>
      <c r="I1530" s="15" t="s">
        <v>1375</v>
      </c>
      <c r="J1530" s="15"/>
      <c r="K1530" s="16">
        <v>15</v>
      </c>
      <c r="L1530" s="16">
        <v>905</v>
      </c>
      <c r="M1530" s="16">
        <v>930</v>
      </c>
      <c r="N1530" s="16">
        <v>977</v>
      </c>
      <c r="O1530" s="16">
        <v>5618393</v>
      </c>
      <c r="P1530" s="16">
        <v>3355554</v>
      </c>
      <c r="Q1530" s="16">
        <v>163581</v>
      </c>
      <c r="R1530" s="16">
        <v>461</v>
      </c>
      <c r="S1530" s="15"/>
      <c r="T1530" s="16">
        <v>14</v>
      </c>
      <c r="U1530" s="16">
        <v>1005</v>
      </c>
      <c r="V1530" s="16">
        <v>985</v>
      </c>
      <c r="W1530" s="16">
        <v>978</v>
      </c>
      <c r="X1530" s="16">
        <v>5927890</v>
      </c>
      <c r="Y1530" s="16">
        <v>2021190</v>
      </c>
      <c r="Z1530" s="16">
        <v>92176</v>
      </c>
      <c r="AA1530" s="16">
        <v>461</v>
      </c>
      <c r="AC1530" s="16">
        <v>12</v>
      </c>
      <c r="AD1530" s="16">
        <v>1051</v>
      </c>
      <c r="AE1530" s="16">
        <v>1040</v>
      </c>
      <c r="AF1530" s="16">
        <v>1035</v>
      </c>
      <c r="AG1530" s="16">
        <v>6291634</v>
      </c>
      <c r="AH1530" s="16">
        <v>1097704</v>
      </c>
      <c r="AI1530" s="16">
        <v>49013</v>
      </c>
      <c r="AJ1530" s="16">
        <v>464</v>
      </c>
      <c r="AL1530" s="16">
        <v>12</v>
      </c>
      <c r="AM1530" s="16">
        <v>1010</v>
      </c>
      <c r="AN1530" s="16">
        <v>1000</v>
      </c>
      <c r="AO1530" s="16">
        <v>977</v>
      </c>
      <c r="AP1530" s="16">
        <v>4904336</v>
      </c>
      <c r="AQ1530" s="16">
        <v>563348</v>
      </c>
      <c r="AR1530" s="16">
        <v>24456</v>
      </c>
      <c r="AS1530" s="16">
        <v>379</v>
      </c>
      <c r="AU1530" s="16">
        <v>13</v>
      </c>
      <c r="AV1530" s="16">
        <v>991</v>
      </c>
      <c r="AW1530" s="16">
        <v>22742253</v>
      </c>
      <c r="AX1530" s="16">
        <v>7037796</v>
      </c>
      <c r="AY1530" s="16">
        <v>329226</v>
      </c>
      <c r="AZ1530" s="16">
        <v>441</v>
      </c>
      <c r="BA1530" s="16">
        <v>22947</v>
      </c>
    </row>
    <row r="1531" spans="1:53">
      <c r="A1531" s="15" t="s">
        <v>1344</v>
      </c>
      <c r="B1531" s="15" t="s">
        <v>1345</v>
      </c>
      <c r="C1531" s="15" t="s">
        <v>1346</v>
      </c>
      <c r="D1531" s="15" t="s">
        <v>1347</v>
      </c>
      <c r="E1531" s="15" t="s">
        <v>1347</v>
      </c>
      <c r="F1531" s="15" t="s">
        <v>2059</v>
      </c>
      <c r="G1531" s="15" t="s">
        <v>2416</v>
      </c>
      <c r="H1531" s="15" t="s">
        <v>3716</v>
      </c>
      <c r="I1531" s="15" t="s">
        <v>1375</v>
      </c>
      <c r="J1531" s="15"/>
      <c r="K1531" s="16">
        <v>13</v>
      </c>
      <c r="L1531" s="16">
        <v>813</v>
      </c>
      <c r="M1531" s="16">
        <v>845</v>
      </c>
      <c r="N1531" s="16">
        <v>824</v>
      </c>
      <c r="O1531" s="16">
        <v>7889488</v>
      </c>
      <c r="P1531" s="16">
        <v>4283465</v>
      </c>
      <c r="Q1531" s="16">
        <v>226334</v>
      </c>
      <c r="R1531" s="16">
        <v>734</v>
      </c>
      <c r="S1531" s="15"/>
      <c r="T1531" s="16">
        <v>13</v>
      </c>
      <c r="U1531" s="16">
        <v>835</v>
      </c>
      <c r="V1531" s="16">
        <v>856</v>
      </c>
      <c r="W1531" s="16">
        <v>843</v>
      </c>
      <c r="X1531" s="16">
        <v>6531035</v>
      </c>
      <c r="Y1531" s="16">
        <v>1624480</v>
      </c>
      <c r="Z1531" s="16">
        <v>81020</v>
      </c>
      <c r="AA1531" s="16">
        <v>595</v>
      </c>
      <c r="AC1531" s="16">
        <v>13</v>
      </c>
      <c r="AD1531" s="16">
        <v>817</v>
      </c>
      <c r="AE1531" s="16">
        <v>860</v>
      </c>
      <c r="AF1531" s="16">
        <v>840</v>
      </c>
      <c r="AG1531" s="16">
        <v>6396647</v>
      </c>
      <c r="AH1531" s="16">
        <v>518654</v>
      </c>
      <c r="AI1531" s="16">
        <v>24663</v>
      </c>
      <c r="AJ1531" s="16">
        <v>586</v>
      </c>
      <c r="AL1531" s="16">
        <v>13</v>
      </c>
      <c r="AM1531" s="16">
        <v>794</v>
      </c>
      <c r="AN1531" s="16">
        <v>772</v>
      </c>
      <c r="AO1531" s="16">
        <v>795</v>
      </c>
      <c r="AP1531" s="16">
        <v>7025983</v>
      </c>
      <c r="AQ1531" s="16">
        <v>233114</v>
      </c>
      <c r="AR1531" s="16">
        <v>11028</v>
      </c>
      <c r="AS1531" s="16">
        <v>687</v>
      </c>
      <c r="AU1531" s="16">
        <v>13</v>
      </c>
      <c r="AV1531" s="16">
        <v>825</v>
      </c>
      <c r="AW1531" s="16">
        <v>27843153</v>
      </c>
      <c r="AX1531" s="16">
        <v>6659713</v>
      </c>
      <c r="AY1531" s="16">
        <v>343045</v>
      </c>
      <c r="AZ1531" s="16">
        <v>649</v>
      </c>
      <c r="BA1531" s="16">
        <v>33770</v>
      </c>
    </row>
    <row r="1532" spans="1:53">
      <c r="A1532" s="15" t="s">
        <v>1344</v>
      </c>
      <c r="B1532" s="15" t="s">
        <v>1345</v>
      </c>
      <c r="C1532" s="15" t="s">
        <v>1346</v>
      </c>
      <c r="D1532" s="15" t="s">
        <v>1347</v>
      </c>
      <c r="E1532" s="15" t="s">
        <v>1347</v>
      </c>
      <c r="F1532" s="15" t="s">
        <v>2059</v>
      </c>
      <c r="G1532" s="15" t="s">
        <v>2417</v>
      </c>
      <c r="H1532" s="15" t="s">
        <v>3716</v>
      </c>
      <c r="I1532" s="15" t="s">
        <v>1375</v>
      </c>
      <c r="J1532" s="15"/>
      <c r="K1532" s="16">
        <v>44</v>
      </c>
      <c r="L1532" s="16">
        <v>1045</v>
      </c>
      <c r="M1532" s="16">
        <v>1042</v>
      </c>
      <c r="N1532" s="16">
        <v>1028</v>
      </c>
      <c r="O1532" s="16">
        <v>11743729</v>
      </c>
      <c r="P1532" s="16">
        <v>5344672</v>
      </c>
      <c r="Q1532" s="16">
        <v>249777</v>
      </c>
      <c r="R1532" s="16">
        <v>870</v>
      </c>
      <c r="S1532" s="15"/>
      <c r="T1532" s="16">
        <v>42</v>
      </c>
      <c r="U1532" s="16">
        <v>946</v>
      </c>
      <c r="V1532" s="16">
        <v>907</v>
      </c>
      <c r="W1532" s="16">
        <v>901</v>
      </c>
      <c r="X1532" s="16">
        <v>10309670</v>
      </c>
      <c r="Y1532" s="16">
        <v>1395808</v>
      </c>
      <c r="Z1532" s="16">
        <v>64968</v>
      </c>
      <c r="AA1532" s="16">
        <v>864</v>
      </c>
      <c r="AC1532" s="16">
        <v>39</v>
      </c>
      <c r="AD1532" s="16">
        <v>893</v>
      </c>
      <c r="AE1532" s="16">
        <v>888</v>
      </c>
      <c r="AF1532" s="16">
        <v>880</v>
      </c>
      <c r="AG1532" s="16">
        <v>9853138</v>
      </c>
      <c r="AH1532" s="16">
        <v>528685</v>
      </c>
      <c r="AI1532" s="16">
        <v>24995</v>
      </c>
      <c r="AJ1532" s="16">
        <v>854</v>
      </c>
      <c r="AL1532" s="16">
        <v>39</v>
      </c>
      <c r="AM1532" s="16">
        <v>874</v>
      </c>
      <c r="AN1532" s="16">
        <v>896</v>
      </c>
      <c r="AO1532" s="16">
        <v>873</v>
      </c>
      <c r="AP1532" s="16">
        <v>23006359</v>
      </c>
      <c r="AQ1532" s="16">
        <v>950974</v>
      </c>
      <c r="AR1532" s="16">
        <v>42969</v>
      </c>
      <c r="AS1532" s="16">
        <v>2009</v>
      </c>
      <c r="AU1532" s="16">
        <v>41</v>
      </c>
      <c r="AV1532" s="16">
        <v>931</v>
      </c>
      <c r="AW1532" s="16">
        <v>54912896</v>
      </c>
      <c r="AX1532" s="16">
        <v>8220139</v>
      </c>
      <c r="AY1532" s="16">
        <v>382709</v>
      </c>
      <c r="AZ1532" s="16">
        <v>1134</v>
      </c>
      <c r="BA1532" s="16">
        <v>58977</v>
      </c>
    </row>
    <row r="1533" spans="1:53">
      <c r="A1533" s="15" t="s">
        <v>1344</v>
      </c>
      <c r="B1533" s="15" t="s">
        <v>1345</v>
      </c>
      <c r="C1533" s="15" t="s">
        <v>1346</v>
      </c>
      <c r="D1533" s="15" t="s">
        <v>1347</v>
      </c>
      <c r="E1533" s="15" t="s">
        <v>1347</v>
      </c>
      <c r="F1533" s="15" t="s">
        <v>2059</v>
      </c>
      <c r="G1533" s="15" t="s">
        <v>2418</v>
      </c>
      <c r="H1533" s="15" t="s">
        <v>3716</v>
      </c>
      <c r="I1533" s="15" t="s">
        <v>1373</v>
      </c>
      <c r="J1533" s="15"/>
      <c r="K1533" s="16">
        <v>704</v>
      </c>
      <c r="L1533" s="16">
        <v>18657</v>
      </c>
      <c r="M1533" s="16">
        <v>18887</v>
      </c>
      <c r="N1533" s="16">
        <v>18952</v>
      </c>
      <c r="O1533" s="16">
        <v>142664348</v>
      </c>
      <c r="P1533" s="16">
        <v>87187441</v>
      </c>
      <c r="Q1533" s="16">
        <v>4489045</v>
      </c>
      <c r="R1533" s="16">
        <v>583</v>
      </c>
      <c r="S1533" s="15"/>
      <c r="T1533" s="16">
        <v>683</v>
      </c>
      <c r="U1533" s="16">
        <v>18920</v>
      </c>
      <c r="V1533" s="16">
        <v>18208</v>
      </c>
      <c r="W1533" s="16">
        <v>17917</v>
      </c>
      <c r="X1533" s="16">
        <v>142399992</v>
      </c>
      <c r="Y1533" s="16">
        <v>36665406</v>
      </c>
      <c r="Z1533" s="16">
        <v>1767128</v>
      </c>
      <c r="AA1533" s="16">
        <v>597</v>
      </c>
      <c r="AC1533" s="16">
        <v>672</v>
      </c>
      <c r="AD1533" s="16">
        <v>17587</v>
      </c>
      <c r="AE1533" s="16">
        <v>17643</v>
      </c>
      <c r="AF1533" s="16">
        <v>17488</v>
      </c>
      <c r="AG1533" s="16">
        <v>140911640</v>
      </c>
      <c r="AH1533" s="16">
        <v>15312565</v>
      </c>
      <c r="AI1533" s="16">
        <v>726867</v>
      </c>
      <c r="AJ1533" s="16">
        <v>617</v>
      </c>
      <c r="AL1533" s="16">
        <v>651</v>
      </c>
      <c r="AM1533" s="16">
        <v>17269</v>
      </c>
      <c r="AN1533" s="16">
        <v>17079</v>
      </c>
      <c r="AO1533" s="16">
        <v>16895</v>
      </c>
      <c r="AP1533" s="16">
        <v>176690437</v>
      </c>
      <c r="AQ1533" s="16">
        <v>12014101</v>
      </c>
      <c r="AR1533" s="16">
        <v>592877</v>
      </c>
      <c r="AS1533" s="16">
        <v>796</v>
      </c>
      <c r="AU1533" s="16">
        <v>678</v>
      </c>
      <c r="AV1533" s="16">
        <v>17959</v>
      </c>
      <c r="AW1533" s="16">
        <v>602666417</v>
      </c>
      <c r="AX1533" s="16">
        <v>151179513</v>
      </c>
      <c r="AY1533" s="16">
        <v>7575917</v>
      </c>
      <c r="AZ1533" s="16">
        <v>645</v>
      </c>
      <c r="BA1533" s="16">
        <v>33559</v>
      </c>
    </row>
    <row r="1534" spans="1:53">
      <c r="A1534" s="15" t="s">
        <v>1344</v>
      </c>
      <c r="B1534" s="15" t="s">
        <v>1345</v>
      </c>
      <c r="C1534" s="15" t="s">
        <v>1346</v>
      </c>
      <c r="D1534" s="15" t="s">
        <v>1347</v>
      </c>
      <c r="E1534" s="15" t="s">
        <v>1347</v>
      </c>
      <c r="F1534" s="15" t="s">
        <v>2059</v>
      </c>
      <c r="G1534" s="15" t="s">
        <v>2419</v>
      </c>
      <c r="H1534" s="15" t="s">
        <v>3716</v>
      </c>
      <c r="I1534" s="15" t="s">
        <v>1375</v>
      </c>
      <c r="J1534" s="15"/>
      <c r="K1534" s="16">
        <v>24</v>
      </c>
      <c r="L1534" s="16">
        <v>821</v>
      </c>
      <c r="M1534" s="16">
        <v>828</v>
      </c>
      <c r="N1534" s="16">
        <v>829</v>
      </c>
      <c r="O1534" s="16">
        <v>6459768</v>
      </c>
      <c r="P1534" s="16">
        <v>3825245</v>
      </c>
      <c r="Q1534" s="16">
        <v>193003</v>
      </c>
      <c r="R1534" s="16">
        <v>602</v>
      </c>
      <c r="S1534" s="15"/>
      <c r="T1534" s="16">
        <v>23</v>
      </c>
      <c r="U1534" s="16">
        <v>851</v>
      </c>
      <c r="V1534" s="16">
        <v>836</v>
      </c>
      <c r="W1534" s="16">
        <v>799</v>
      </c>
      <c r="X1534" s="16">
        <v>5656291</v>
      </c>
      <c r="Y1534" s="16">
        <v>1789641</v>
      </c>
      <c r="Z1534" s="16">
        <v>85654</v>
      </c>
      <c r="AA1534" s="16">
        <v>525</v>
      </c>
      <c r="AC1534" s="16">
        <v>23</v>
      </c>
      <c r="AD1534" s="16">
        <v>806</v>
      </c>
      <c r="AE1534" s="16">
        <v>798</v>
      </c>
      <c r="AF1534" s="16">
        <v>783</v>
      </c>
      <c r="AG1534" s="16">
        <v>6053508</v>
      </c>
      <c r="AH1534" s="16">
        <v>587221</v>
      </c>
      <c r="AI1534" s="16">
        <v>27140</v>
      </c>
      <c r="AJ1534" s="16">
        <v>585</v>
      </c>
      <c r="AL1534" s="16">
        <v>23</v>
      </c>
      <c r="AM1534" s="16">
        <v>833</v>
      </c>
      <c r="AN1534" s="16">
        <v>822</v>
      </c>
      <c r="AO1534" s="16">
        <v>836</v>
      </c>
      <c r="AP1534" s="16">
        <v>11324903</v>
      </c>
      <c r="AQ1534" s="16">
        <v>789958</v>
      </c>
      <c r="AR1534" s="16">
        <v>39871</v>
      </c>
      <c r="AS1534" s="16">
        <v>1049</v>
      </c>
      <c r="AU1534" s="16">
        <v>23</v>
      </c>
      <c r="AV1534" s="16">
        <v>820</v>
      </c>
      <c r="AW1534" s="16">
        <v>29494470</v>
      </c>
      <c r="AX1534" s="16">
        <v>6992065</v>
      </c>
      <c r="AY1534" s="16">
        <v>345668</v>
      </c>
      <c r="AZ1534" s="16">
        <v>692</v>
      </c>
      <c r="BA1534" s="16">
        <v>35962</v>
      </c>
    </row>
    <row r="1535" spans="1:53">
      <c r="A1535" s="15" t="s">
        <v>1344</v>
      </c>
      <c r="B1535" s="15" t="s">
        <v>1345</v>
      </c>
      <c r="C1535" s="15" t="s">
        <v>1346</v>
      </c>
      <c r="D1535" s="15" t="s">
        <v>1347</v>
      </c>
      <c r="E1535" s="15" t="s">
        <v>1347</v>
      </c>
      <c r="F1535" s="15" t="s">
        <v>2059</v>
      </c>
      <c r="G1535" s="15" t="s">
        <v>2420</v>
      </c>
      <c r="H1535" s="15" t="s">
        <v>3716</v>
      </c>
      <c r="I1535" s="15" t="s">
        <v>1375</v>
      </c>
      <c r="J1535" s="15"/>
      <c r="K1535" s="16">
        <v>54</v>
      </c>
      <c r="L1535" s="16">
        <v>1503</v>
      </c>
      <c r="M1535" s="16">
        <v>1543</v>
      </c>
      <c r="N1535" s="16">
        <v>1599</v>
      </c>
      <c r="O1535" s="16">
        <v>14250123</v>
      </c>
      <c r="P1535" s="16">
        <v>7866809</v>
      </c>
      <c r="Q1535" s="16">
        <v>415675</v>
      </c>
      <c r="R1535" s="16">
        <v>708</v>
      </c>
      <c r="S1535" s="15"/>
      <c r="T1535" s="16">
        <v>54</v>
      </c>
      <c r="U1535" s="16">
        <v>1607</v>
      </c>
      <c r="V1535" s="16">
        <v>1588</v>
      </c>
      <c r="W1535" s="16">
        <v>1565</v>
      </c>
      <c r="X1535" s="16">
        <v>13872890</v>
      </c>
      <c r="Y1535" s="16">
        <v>3056031</v>
      </c>
      <c r="Z1535" s="16">
        <v>149880</v>
      </c>
      <c r="AA1535" s="16">
        <v>673</v>
      </c>
      <c r="AC1535" s="16">
        <v>51</v>
      </c>
      <c r="AD1535" s="16">
        <v>1586</v>
      </c>
      <c r="AE1535" s="16">
        <v>1565</v>
      </c>
      <c r="AF1535" s="16">
        <v>1590</v>
      </c>
      <c r="AG1535" s="16">
        <v>15466264</v>
      </c>
      <c r="AH1535" s="16">
        <v>1310459</v>
      </c>
      <c r="AI1535" s="16">
        <v>61982</v>
      </c>
      <c r="AJ1535" s="16">
        <v>753</v>
      </c>
      <c r="AL1535" s="16">
        <v>49</v>
      </c>
      <c r="AM1535" s="16">
        <v>1580</v>
      </c>
      <c r="AN1535" s="16">
        <v>1576</v>
      </c>
      <c r="AO1535" s="16">
        <v>1561</v>
      </c>
      <c r="AP1535" s="16">
        <v>18324149</v>
      </c>
      <c r="AQ1535" s="16">
        <v>1063509</v>
      </c>
      <c r="AR1535" s="16">
        <v>54010</v>
      </c>
      <c r="AS1535" s="16">
        <v>896</v>
      </c>
      <c r="AU1535" s="16">
        <v>52</v>
      </c>
      <c r="AV1535" s="16">
        <v>1572</v>
      </c>
      <c r="AW1535" s="16">
        <v>61913426</v>
      </c>
      <c r="AX1535" s="16">
        <v>13296808</v>
      </c>
      <c r="AY1535" s="16">
        <v>681547</v>
      </c>
      <c r="AZ1535" s="16">
        <v>757</v>
      </c>
      <c r="BA1535" s="16">
        <v>39387</v>
      </c>
    </row>
    <row r="1536" spans="1:53">
      <c r="A1536" s="15" t="s">
        <v>1344</v>
      </c>
      <c r="B1536" s="15" t="s">
        <v>1345</v>
      </c>
      <c r="C1536" s="15" t="s">
        <v>1346</v>
      </c>
      <c r="D1536" s="15" t="s">
        <v>1347</v>
      </c>
      <c r="E1536" s="15" t="s">
        <v>1347</v>
      </c>
      <c r="F1536" s="15" t="s">
        <v>2059</v>
      </c>
      <c r="G1536" s="15" t="s">
        <v>2421</v>
      </c>
      <c r="H1536" s="15" t="s">
        <v>3716</v>
      </c>
      <c r="I1536" s="15" t="s">
        <v>1375</v>
      </c>
      <c r="J1536" s="15"/>
      <c r="K1536" s="16">
        <v>126</v>
      </c>
      <c r="L1536" s="16">
        <v>3288</v>
      </c>
      <c r="M1536" s="16">
        <v>3259</v>
      </c>
      <c r="N1536" s="16">
        <v>3239</v>
      </c>
      <c r="O1536" s="16">
        <v>31516662</v>
      </c>
      <c r="P1536" s="16">
        <v>16408359</v>
      </c>
      <c r="Q1536" s="16">
        <v>825954</v>
      </c>
      <c r="R1536" s="16">
        <v>743</v>
      </c>
      <c r="S1536" s="15"/>
      <c r="T1536" s="16">
        <v>127</v>
      </c>
      <c r="U1536" s="16">
        <v>3203</v>
      </c>
      <c r="V1536" s="16">
        <v>3149</v>
      </c>
      <c r="W1536" s="16">
        <v>3130</v>
      </c>
      <c r="X1536" s="16">
        <v>29031489</v>
      </c>
      <c r="Y1536" s="16">
        <v>5036175</v>
      </c>
      <c r="Z1536" s="16">
        <v>233259</v>
      </c>
      <c r="AA1536" s="16">
        <v>707</v>
      </c>
      <c r="AC1536" s="16">
        <v>124</v>
      </c>
      <c r="AD1536" s="16">
        <v>3097</v>
      </c>
      <c r="AE1536" s="16">
        <v>3094</v>
      </c>
      <c r="AF1536" s="16">
        <v>3110</v>
      </c>
      <c r="AG1536" s="16">
        <v>28177133</v>
      </c>
      <c r="AH1536" s="16">
        <v>1988506</v>
      </c>
      <c r="AI1536" s="16">
        <v>96221</v>
      </c>
      <c r="AJ1536" s="16">
        <v>699</v>
      </c>
      <c r="AL1536" s="16">
        <v>123</v>
      </c>
      <c r="AM1536" s="16">
        <v>2969</v>
      </c>
      <c r="AN1536" s="16">
        <v>2931</v>
      </c>
      <c r="AO1536" s="16">
        <v>2902</v>
      </c>
      <c r="AP1536" s="16">
        <v>32788012</v>
      </c>
      <c r="AQ1536" s="16">
        <v>1479612</v>
      </c>
      <c r="AR1536" s="16">
        <v>73276</v>
      </c>
      <c r="AS1536" s="16">
        <v>860</v>
      </c>
      <c r="AU1536" s="16">
        <v>125</v>
      </c>
      <c r="AV1536" s="16">
        <v>3114</v>
      </c>
      <c r="AW1536" s="16">
        <v>121513296</v>
      </c>
      <c r="AX1536" s="16">
        <v>24912652</v>
      </c>
      <c r="AY1536" s="16">
        <v>1228710</v>
      </c>
      <c r="AZ1536" s="16">
        <v>750</v>
      </c>
      <c r="BA1536" s="16">
        <v>39018</v>
      </c>
    </row>
    <row r="1537" spans="1:53">
      <c r="A1537" s="15" t="s">
        <v>1344</v>
      </c>
      <c r="B1537" s="15" t="s">
        <v>1345</v>
      </c>
      <c r="C1537" s="15" t="s">
        <v>1346</v>
      </c>
      <c r="D1537" s="15" t="s">
        <v>1347</v>
      </c>
      <c r="E1537" s="15" t="s">
        <v>1347</v>
      </c>
      <c r="F1537" s="15" t="s">
        <v>2059</v>
      </c>
      <c r="G1537" s="15" t="s">
        <v>2422</v>
      </c>
      <c r="H1537" s="15" t="s">
        <v>3716</v>
      </c>
      <c r="I1537" s="15" t="s">
        <v>1375</v>
      </c>
      <c r="J1537" s="15"/>
      <c r="K1537" s="16">
        <v>25</v>
      </c>
      <c r="L1537" s="16">
        <v>238</v>
      </c>
      <c r="M1537" s="16">
        <v>235</v>
      </c>
      <c r="N1537" s="16">
        <v>242</v>
      </c>
      <c r="O1537" s="16">
        <v>1412987</v>
      </c>
      <c r="P1537" s="16">
        <v>971505</v>
      </c>
      <c r="Q1537" s="16">
        <v>48953</v>
      </c>
      <c r="R1537" s="16">
        <v>456</v>
      </c>
      <c r="S1537" s="15"/>
      <c r="T1537" s="16">
        <v>24</v>
      </c>
      <c r="U1537" s="16">
        <v>234</v>
      </c>
      <c r="V1537" s="16">
        <v>234</v>
      </c>
      <c r="W1537" s="16">
        <v>241</v>
      </c>
      <c r="X1537" s="16">
        <v>1601906</v>
      </c>
      <c r="Y1537" s="16">
        <v>477380</v>
      </c>
      <c r="Z1537" s="16">
        <v>22301</v>
      </c>
      <c r="AA1537" s="16">
        <v>521</v>
      </c>
      <c r="AC1537" s="16">
        <v>24</v>
      </c>
      <c r="AD1537" s="16">
        <v>233</v>
      </c>
      <c r="AE1537" s="16">
        <v>232</v>
      </c>
      <c r="AF1537" s="16">
        <v>227</v>
      </c>
      <c r="AG1537" s="16">
        <v>1493307</v>
      </c>
      <c r="AH1537" s="16">
        <v>202433</v>
      </c>
      <c r="AI1537" s="16">
        <v>9463</v>
      </c>
      <c r="AJ1537" s="16">
        <v>498</v>
      </c>
      <c r="AL1537" s="16">
        <v>24</v>
      </c>
      <c r="AM1537" s="16">
        <v>241</v>
      </c>
      <c r="AN1537" s="16">
        <v>242</v>
      </c>
      <c r="AO1537" s="16">
        <v>241</v>
      </c>
      <c r="AP1537" s="16">
        <v>2411273</v>
      </c>
      <c r="AQ1537" s="16">
        <v>197345</v>
      </c>
      <c r="AR1537" s="16">
        <v>9478</v>
      </c>
      <c r="AS1537" s="16">
        <v>769</v>
      </c>
      <c r="AU1537" s="16">
        <v>24</v>
      </c>
      <c r="AV1537" s="16">
        <v>237</v>
      </c>
      <c r="AW1537" s="16">
        <v>6919473</v>
      </c>
      <c r="AX1537" s="16">
        <v>1848663</v>
      </c>
      <c r="AY1537" s="16">
        <v>90195</v>
      </c>
      <c r="AZ1537" s="16">
        <v>562</v>
      </c>
      <c r="BA1537" s="16">
        <v>29237</v>
      </c>
    </row>
    <row r="1538" spans="1:53">
      <c r="A1538" s="15" t="s">
        <v>1344</v>
      </c>
      <c r="B1538" s="15" t="s">
        <v>1345</v>
      </c>
      <c r="C1538" s="15" t="s">
        <v>1346</v>
      </c>
      <c r="D1538" s="15" t="s">
        <v>1347</v>
      </c>
      <c r="E1538" s="15" t="s">
        <v>1347</v>
      </c>
      <c r="F1538" s="15" t="s">
        <v>2059</v>
      </c>
      <c r="G1538" s="15" t="s">
        <v>2423</v>
      </c>
      <c r="H1538" s="15" t="s">
        <v>3716</v>
      </c>
      <c r="I1538" s="15" t="s">
        <v>1375</v>
      </c>
      <c r="J1538" s="15"/>
      <c r="K1538" s="16">
        <v>475</v>
      </c>
      <c r="L1538" s="16">
        <v>12807</v>
      </c>
      <c r="M1538" s="16">
        <v>13022</v>
      </c>
      <c r="N1538" s="16">
        <v>13043</v>
      </c>
      <c r="O1538" s="16">
        <v>89024808</v>
      </c>
      <c r="P1538" s="16">
        <v>58115523</v>
      </c>
      <c r="Q1538" s="16">
        <v>3005460</v>
      </c>
      <c r="R1538" s="16">
        <v>529</v>
      </c>
      <c r="S1538" s="15"/>
      <c r="T1538" s="16">
        <v>455</v>
      </c>
      <c r="U1538" s="16">
        <v>13025</v>
      </c>
      <c r="V1538" s="16">
        <v>12401</v>
      </c>
      <c r="W1538" s="16">
        <v>12182</v>
      </c>
      <c r="X1538" s="16">
        <v>92237416</v>
      </c>
      <c r="Y1538" s="16">
        <v>26306179</v>
      </c>
      <c r="Z1538" s="16">
        <v>1276034</v>
      </c>
      <c r="AA1538" s="16">
        <v>566</v>
      </c>
      <c r="AC1538" s="16">
        <v>450</v>
      </c>
      <c r="AD1538" s="16">
        <v>11865</v>
      </c>
      <c r="AE1538" s="16">
        <v>11954</v>
      </c>
      <c r="AF1538" s="16">
        <v>11778</v>
      </c>
      <c r="AG1538" s="16">
        <v>89721428</v>
      </c>
      <c r="AH1538" s="16">
        <v>11223946</v>
      </c>
      <c r="AI1538" s="16">
        <v>532061</v>
      </c>
      <c r="AJ1538" s="16">
        <v>582</v>
      </c>
      <c r="AL1538" s="16">
        <v>432</v>
      </c>
      <c r="AM1538" s="16">
        <v>11646</v>
      </c>
      <c r="AN1538" s="16">
        <v>11508</v>
      </c>
      <c r="AO1538" s="16">
        <v>11355</v>
      </c>
      <c r="AP1538" s="16">
        <v>111842100</v>
      </c>
      <c r="AQ1538" s="16">
        <v>8483677</v>
      </c>
      <c r="AR1538" s="16">
        <v>416242</v>
      </c>
      <c r="AS1538" s="16">
        <v>748</v>
      </c>
      <c r="AU1538" s="16">
        <v>453</v>
      </c>
      <c r="AV1538" s="16">
        <v>12216</v>
      </c>
      <c r="AW1538" s="16">
        <v>382825752</v>
      </c>
      <c r="AX1538" s="16">
        <v>104129325</v>
      </c>
      <c r="AY1538" s="16">
        <v>5229797</v>
      </c>
      <c r="AZ1538" s="16">
        <v>603</v>
      </c>
      <c r="BA1538" s="16">
        <v>31339</v>
      </c>
    </row>
    <row r="1539" spans="1:53">
      <c r="A1539" s="15" t="s">
        <v>1344</v>
      </c>
      <c r="B1539" s="15" t="s">
        <v>1345</v>
      </c>
      <c r="C1539" s="15" t="s">
        <v>1346</v>
      </c>
      <c r="D1539" s="15" t="s">
        <v>1347</v>
      </c>
      <c r="E1539" s="15" t="s">
        <v>1347</v>
      </c>
      <c r="F1539" s="15" t="s">
        <v>2059</v>
      </c>
      <c r="G1539" s="15" t="s">
        <v>2424</v>
      </c>
      <c r="H1539" s="15" t="s">
        <v>3716</v>
      </c>
      <c r="I1539" s="15" t="s">
        <v>1373</v>
      </c>
      <c r="J1539" s="15"/>
      <c r="K1539" s="16">
        <v>139</v>
      </c>
      <c r="L1539" s="16">
        <v>3686</v>
      </c>
      <c r="M1539" s="16">
        <v>3875</v>
      </c>
      <c r="N1539" s="16">
        <v>3828</v>
      </c>
      <c r="O1539" s="16">
        <v>37886464</v>
      </c>
      <c r="P1539" s="16">
        <v>19874782</v>
      </c>
      <c r="Q1539" s="16">
        <v>1070106</v>
      </c>
      <c r="R1539" s="16">
        <v>768</v>
      </c>
      <c r="S1539" s="15"/>
      <c r="T1539" s="16">
        <v>136</v>
      </c>
      <c r="U1539" s="16">
        <v>3852</v>
      </c>
      <c r="V1539" s="16">
        <v>3844</v>
      </c>
      <c r="W1539" s="16">
        <v>3884</v>
      </c>
      <c r="X1539" s="16">
        <v>34346616</v>
      </c>
      <c r="Y1539" s="16">
        <v>7089926</v>
      </c>
      <c r="Z1539" s="16">
        <v>367514</v>
      </c>
      <c r="AA1539" s="16">
        <v>684</v>
      </c>
      <c r="AC1539" s="16">
        <v>136</v>
      </c>
      <c r="AD1539" s="16">
        <v>4101</v>
      </c>
      <c r="AE1539" s="16">
        <v>4133</v>
      </c>
      <c r="AF1539" s="16">
        <v>3946</v>
      </c>
      <c r="AG1539" s="16">
        <v>37939955</v>
      </c>
      <c r="AH1539" s="16">
        <v>4301623</v>
      </c>
      <c r="AI1539" s="16">
        <v>243814</v>
      </c>
      <c r="AJ1539" s="16">
        <v>719</v>
      </c>
      <c r="AL1539" s="16">
        <v>134</v>
      </c>
      <c r="AM1539" s="16">
        <v>3529</v>
      </c>
      <c r="AN1539" s="16">
        <v>3496</v>
      </c>
      <c r="AO1539" s="16">
        <v>3381</v>
      </c>
      <c r="AP1539" s="16">
        <v>57564828</v>
      </c>
      <c r="AQ1539" s="16">
        <v>2032959</v>
      </c>
      <c r="AR1539" s="16">
        <v>108339</v>
      </c>
      <c r="AS1539" s="16">
        <v>1277</v>
      </c>
      <c r="AU1539" s="16">
        <v>136</v>
      </c>
      <c r="AV1539" s="16">
        <v>3796</v>
      </c>
      <c r="AW1539" s="16">
        <v>167737863</v>
      </c>
      <c r="AX1539" s="16">
        <v>33299290</v>
      </c>
      <c r="AY1539" s="16">
        <v>1789773</v>
      </c>
      <c r="AZ1539" s="16">
        <v>850</v>
      </c>
      <c r="BA1539" s="16">
        <v>44185</v>
      </c>
    </row>
    <row r="1540" spans="1:53">
      <c r="A1540" s="15" t="s">
        <v>1344</v>
      </c>
      <c r="B1540" s="15" t="s">
        <v>1345</v>
      </c>
      <c r="C1540" s="15" t="s">
        <v>1346</v>
      </c>
      <c r="D1540" s="15" t="s">
        <v>1347</v>
      </c>
      <c r="E1540" s="15" t="s">
        <v>1347</v>
      </c>
      <c r="F1540" s="15" t="s">
        <v>2059</v>
      </c>
      <c r="G1540" s="15" t="s">
        <v>2425</v>
      </c>
      <c r="H1540" s="15" t="s">
        <v>3716</v>
      </c>
      <c r="I1540" s="15" t="s">
        <v>1375</v>
      </c>
      <c r="J1540" s="15"/>
      <c r="K1540" s="16">
        <v>15</v>
      </c>
      <c r="L1540" s="16">
        <v>168</v>
      </c>
      <c r="M1540" s="16">
        <v>169</v>
      </c>
      <c r="N1540" s="16">
        <v>150</v>
      </c>
      <c r="O1540" s="16">
        <v>1116155</v>
      </c>
      <c r="P1540" s="16">
        <v>741530</v>
      </c>
      <c r="Q1540" s="16">
        <v>32643</v>
      </c>
      <c r="R1540" s="16">
        <v>529</v>
      </c>
      <c r="S1540" s="15"/>
      <c r="T1540" s="16">
        <v>14</v>
      </c>
      <c r="U1540" s="16">
        <v>158</v>
      </c>
      <c r="V1540" s="16">
        <v>156</v>
      </c>
      <c r="W1540" s="16">
        <v>158</v>
      </c>
      <c r="X1540" s="16">
        <v>1148951</v>
      </c>
      <c r="Y1540" s="16">
        <v>375641</v>
      </c>
      <c r="Z1540" s="16">
        <v>14883</v>
      </c>
      <c r="AA1540" s="16">
        <v>562</v>
      </c>
      <c r="AC1540" s="16">
        <v>14</v>
      </c>
      <c r="AD1540" s="16">
        <v>159</v>
      </c>
      <c r="AE1540" s="16">
        <v>158</v>
      </c>
      <c r="AF1540" s="16">
        <v>158</v>
      </c>
      <c r="AG1540" s="16">
        <v>1367281</v>
      </c>
      <c r="AH1540" s="16">
        <v>113655</v>
      </c>
      <c r="AI1540" s="16">
        <v>4880</v>
      </c>
      <c r="AJ1540" s="16">
        <v>664</v>
      </c>
      <c r="AL1540" s="16">
        <v>13</v>
      </c>
      <c r="AM1540" s="16">
        <v>152</v>
      </c>
      <c r="AN1540" s="16">
        <v>149</v>
      </c>
      <c r="AO1540" s="16">
        <v>147</v>
      </c>
      <c r="AP1540" s="16">
        <v>2078414</v>
      </c>
      <c r="AQ1540" s="16">
        <v>70616</v>
      </c>
      <c r="AR1540" s="16">
        <v>3325</v>
      </c>
      <c r="AS1540" s="16">
        <v>1071</v>
      </c>
      <c r="AU1540" s="16">
        <v>14</v>
      </c>
      <c r="AV1540" s="16">
        <v>157</v>
      </c>
      <c r="AW1540" s="16">
        <v>5710801</v>
      </c>
      <c r="AX1540" s="16">
        <v>1301442</v>
      </c>
      <c r="AY1540" s="16">
        <v>55731</v>
      </c>
      <c r="AZ1540" s="16">
        <v>700</v>
      </c>
      <c r="BA1540" s="16">
        <v>36413</v>
      </c>
    </row>
    <row r="1541" spans="1:53">
      <c r="A1541" s="15" t="s">
        <v>1344</v>
      </c>
      <c r="B1541" s="15" t="s">
        <v>1345</v>
      </c>
      <c r="C1541" s="15" t="s">
        <v>1346</v>
      </c>
      <c r="D1541" s="15" t="s">
        <v>1347</v>
      </c>
      <c r="E1541" s="15" t="s">
        <v>1347</v>
      </c>
      <c r="F1541" s="15" t="s">
        <v>2059</v>
      </c>
      <c r="G1541" s="15" t="s">
        <v>2426</v>
      </c>
      <c r="H1541" s="15" t="s">
        <v>3716</v>
      </c>
      <c r="I1541" s="15" t="s">
        <v>1375</v>
      </c>
      <c r="J1541" s="15"/>
      <c r="K1541" s="16">
        <v>27</v>
      </c>
      <c r="L1541" s="16">
        <v>421</v>
      </c>
      <c r="M1541" s="16">
        <v>380</v>
      </c>
      <c r="N1541" s="16">
        <v>401</v>
      </c>
      <c r="O1541" s="16">
        <v>2962144</v>
      </c>
      <c r="P1541" s="16">
        <v>1699411</v>
      </c>
      <c r="Q1541" s="16">
        <v>87875</v>
      </c>
      <c r="R1541" s="16">
        <v>569</v>
      </c>
      <c r="S1541" s="15"/>
      <c r="T1541" s="16">
        <v>27</v>
      </c>
      <c r="U1541" s="16">
        <v>393</v>
      </c>
      <c r="V1541" s="16">
        <v>398</v>
      </c>
      <c r="W1541" s="16">
        <v>400</v>
      </c>
      <c r="X1541" s="16">
        <v>2936002</v>
      </c>
      <c r="Y1541" s="16">
        <v>914521</v>
      </c>
      <c r="Z1541" s="16">
        <v>47664</v>
      </c>
      <c r="AA1541" s="16">
        <v>569</v>
      </c>
      <c r="AC1541" s="16">
        <v>27</v>
      </c>
      <c r="AD1541" s="16">
        <v>401</v>
      </c>
      <c r="AE1541" s="16">
        <v>381</v>
      </c>
      <c r="AF1541" s="16">
        <v>401</v>
      </c>
      <c r="AG1541" s="16">
        <v>3075740</v>
      </c>
      <c r="AH1541" s="16">
        <v>363706</v>
      </c>
      <c r="AI1541" s="16">
        <v>19814</v>
      </c>
      <c r="AJ1541" s="16">
        <v>600</v>
      </c>
      <c r="AL1541" s="16">
        <v>26</v>
      </c>
      <c r="AM1541" s="16">
        <v>381</v>
      </c>
      <c r="AN1541" s="16">
        <v>403</v>
      </c>
      <c r="AO1541" s="16">
        <v>380</v>
      </c>
      <c r="AP1541" s="16">
        <v>3239699</v>
      </c>
      <c r="AQ1541" s="16">
        <v>211608</v>
      </c>
      <c r="AR1541" s="16">
        <v>10721</v>
      </c>
      <c r="AS1541" s="16">
        <v>642</v>
      </c>
      <c r="AU1541" s="16">
        <v>27</v>
      </c>
      <c r="AV1541" s="16">
        <v>395</v>
      </c>
      <c r="AW1541" s="16">
        <v>12213585</v>
      </c>
      <c r="AX1541" s="16">
        <v>3189246</v>
      </c>
      <c r="AY1541" s="16">
        <v>166074</v>
      </c>
      <c r="AZ1541" s="16">
        <v>595</v>
      </c>
      <c r="BA1541" s="16">
        <v>30920</v>
      </c>
    </row>
    <row r="1542" spans="1:53">
      <c r="A1542" s="15" t="s">
        <v>1344</v>
      </c>
      <c r="B1542" s="15" t="s">
        <v>1345</v>
      </c>
      <c r="C1542" s="15" t="s">
        <v>1346</v>
      </c>
      <c r="D1542" s="15" t="s">
        <v>1347</v>
      </c>
      <c r="E1542" s="15" t="s">
        <v>1347</v>
      </c>
      <c r="F1542" s="15" t="s">
        <v>2059</v>
      </c>
      <c r="G1542" s="15" t="s">
        <v>2427</v>
      </c>
      <c r="H1542" s="15" t="s">
        <v>3716</v>
      </c>
      <c r="I1542" s="15" t="s">
        <v>1375</v>
      </c>
      <c r="J1542" s="15"/>
      <c r="K1542" s="16">
        <v>97</v>
      </c>
      <c r="L1542" s="16">
        <v>3097</v>
      </c>
      <c r="M1542" s="16">
        <v>3326</v>
      </c>
      <c r="N1542" s="16">
        <v>3277</v>
      </c>
      <c r="O1542" s="16">
        <v>33808165</v>
      </c>
      <c r="P1542" s="16">
        <v>17433841</v>
      </c>
      <c r="Q1542" s="16">
        <v>949588</v>
      </c>
      <c r="R1542" s="16">
        <v>804</v>
      </c>
      <c r="S1542" s="15"/>
      <c r="T1542" s="16">
        <v>95</v>
      </c>
      <c r="U1542" s="16">
        <v>3301</v>
      </c>
      <c r="V1542" s="16">
        <v>3290</v>
      </c>
      <c r="W1542" s="16">
        <v>3326</v>
      </c>
      <c r="X1542" s="16">
        <v>30261663</v>
      </c>
      <c r="Y1542" s="16">
        <v>5799764</v>
      </c>
      <c r="Z1542" s="16">
        <v>304967</v>
      </c>
      <c r="AA1542" s="16">
        <v>704</v>
      </c>
      <c r="AC1542" s="16">
        <v>95</v>
      </c>
      <c r="AD1542" s="16">
        <v>3541</v>
      </c>
      <c r="AE1542" s="16">
        <v>3594</v>
      </c>
      <c r="AF1542" s="16">
        <v>3387</v>
      </c>
      <c r="AG1542" s="16">
        <v>33496934</v>
      </c>
      <c r="AH1542" s="16">
        <v>3824262</v>
      </c>
      <c r="AI1542" s="16">
        <v>219120</v>
      </c>
      <c r="AJ1542" s="16">
        <v>735</v>
      </c>
      <c r="AL1542" s="16">
        <v>95</v>
      </c>
      <c r="AM1542" s="16">
        <v>2996</v>
      </c>
      <c r="AN1542" s="16">
        <v>2944</v>
      </c>
      <c r="AO1542" s="16">
        <v>2854</v>
      </c>
      <c r="AP1542" s="16">
        <v>52246715</v>
      </c>
      <c r="AQ1542" s="16">
        <v>1750735</v>
      </c>
      <c r="AR1542" s="16">
        <v>94293</v>
      </c>
      <c r="AS1542" s="16">
        <v>1371</v>
      </c>
      <c r="AU1542" s="16">
        <v>96</v>
      </c>
      <c r="AV1542" s="16">
        <v>3244</v>
      </c>
      <c r="AW1542" s="16">
        <v>149813477</v>
      </c>
      <c r="AX1542" s="16">
        <v>28808602</v>
      </c>
      <c r="AY1542" s="16">
        <v>1567968</v>
      </c>
      <c r="AZ1542" s="16">
        <v>888</v>
      </c>
      <c r="BA1542" s="16">
        <v>46176</v>
      </c>
    </row>
    <row r="1543" spans="1:53">
      <c r="A1543" s="15" t="s">
        <v>1344</v>
      </c>
      <c r="B1543" s="15" t="s">
        <v>1345</v>
      </c>
      <c r="C1543" s="15" t="s">
        <v>1346</v>
      </c>
      <c r="D1543" s="15" t="s">
        <v>1347</v>
      </c>
      <c r="E1543" s="15" t="s">
        <v>1347</v>
      </c>
      <c r="F1543" s="15" t="s">
        <v>2059</v>
      </c>
      <c r="G1543" s="15" t="s">
        <v>2428</v>
      </c>
      <c r="H1543" s="15" t="s">
        <v>3716</v>
      </c>
      <c r="I1543" s="15" t="s">
        <v>1371</v>
      </c>
      <c r="J1543" s="15"/>
      <c r="K1543" s="16">
        <v>114</v>
      </c>
      <c r="L1543" s="16">
        <v>3835</v>
      </c>
      <c r="M1543" s="16">
        <v>3872</v>
      </c>
      <c r="N1543" s="16">
        <v>3894</v>
      </c>
      <c r="O1543" s="16">
        <v>32448132</v>
      </c>
      <c r="P1543" s="16">
        <v>19438925</v>
      </c>
      <c r="Q1543" s="16">
        <v>984087</v>
      </c>
      <c r="R1543" s="16">
        <v>645</v>
      </c>
      <c r="S1543" s="15"/>
      <c r="T1543" s="16">
        <v>108</v>
      </c>
      <c r="U1543" s="16">
        <v>3892</v>
      </c>
      <c r="V1543" s="16">
        <v>3877</v>
      </c>
      <c r="W1543" s="16">
        <v>3902</v>
      </c>
      <c r="X1543" s="16">
        <v>31804396</v>
      </c>
      <c r="Y1543" s="16">
        <v>8302115</v>
      </c>
      <c r="Z1543" s="16">
        <v>409638</v>
      </c>
      <c r="AA1543" s="16">
        <v>629</v>
      </c>
      <c r="AC1543" s="16">
        <v>105</v>
      </c>
      <c r="AD1543" s="16">
        <v>3824</v>
      </c>
      <c r="AE1543" s="16">
        <v>3916</v>
      </c>
      <c r="AF1543" s="16">
        <v>3976</v>
      </c>
      <c r="AG1543" s="16">
        <v>31957113</v>
      </c>
      <c r="AH1543" s="16">
        <v>2420280</v>
      </c>
      <c r="AI1543" s="16">
        <v>123084</v>
      </c>
      <c r="AJ1543" s="16">
        <v>629</v>
      </c>
      <c r="AL1543" s="16">
        <v>106</v>
      </c>
      <c r="AM1543" s="16">
        <v>3978</v>
      </c>
      <c r="AN1543" s="16">
        <v>4009</v>
      </c>
      <c r="AO1543" s="16">
        <v>3954</v>
      </c>
      <c r="AP1543" s="16">
        <v>47127394</v>
      </c>
      <c r="AQ1543" s="16">
        <v>2336065</v>
      </c>
      <c r="AR1543" s="16">
        <v>119243</v>
      </c>
      <c r="AS1543" s="16">
        <v>911</v>
      </c>
      <c r="AU1543" s="16">
        <v>108</v>
      </c>
      <c r="AV1543" s="16">
        <v>3911</v>
      </c>
      <c r="AW1543" s="16">
        <v>143337035</v>
      </c>
      <c r="AX1543" s="16">
        <v>32497385</v>
      </c>
      <c r="AY1543" s="16">
        <v>1636052</v>
      </c>
      <c r="AZ1543" s="16">
        <v>705</v>
      </c>
      <c r="BA1543" s="16">
        <v>36652</v>
      </c>
    </row>
    <row r="1544" spans="1:53">
      <c r="A1544" s="15" t="s">
        <v>1344</v>
      </c>
      <c r="B1544" s="15" t="s">
        <v>1345</v>
      </c>
      <c r="C1544" s="15" t="s">
        <v>1346</v>
      </c>
      <c r="D1544" s="15" t="s">
        <v>1347</v>
      </c>
      <c r="E1544" s="15" t="s">
        <v>1347</v>
      </c>
      <c r="F1544" s="15" t="s">
        <v>2059</v>
      </c>
      <c r="G1544" s="15" t="s">
        <v>2429</v>
      </c>
      <c r="H1544" s="15" t="s">
        <v>3716</v>
      </c>
      <c r="I1544" s="15" t="s">
        <v>1373</v>
      </c>
      <c r="J1544" s="15"/>
      <c r="K1544" s="16">
        <v>114</v>
      </c>
      <c r="L1544" s="16">
        <v>3835</v>
      </c>
      <c r="M1544" s="16">
        <v>3872</v>
      </c>
      <c r="N1544" s="16">
        <v>3894</v>
      </c>
      <c r="O1544" s="16">
        <v>32448132</v>
      </c>
      <c r="P1544" s="16">
        <v>19438925</v>
      </c>
      <c r="Q1544" s="16">
        <v>984087</v>
      </c>
      <c r="R1544" s="16">
        <v>645</v>
      </c>
      <c r="S1544" s="15"/>
      <c r="T1544" s="16">
        <v>108</v>
      </c>
      <c r="U1544" s="16">
        <v>3892</v>
      </c>
      <c r="V1544" s="16">
        <v>3877</v>
      </c>
      <c r="W1544" s="16">
        <v>3902</v>
      </c>
      <c r="X1544" s="16">
        <v>31804396</v>
      </c>
      <c r="Y1544" s="16">
        <v>8302115</v>
      </c>
      <c r="Z1544" s="16">
        <v>409638</v>
      </c>
      <c r="AA1544" s="16">
        <v>629</v>
      </c>
      <c r="AC1544" s="16">
        <v>105</v>
      </c>
      <c r="AD1544" s="16">
        <v>3824</v>
      </c>
      <c r="AE1544" s="16">
        <v>3916</v>
      </c>
      <c r="AF1544" s="16">
        <v>3976</v>
      </c>
      <c r="AG1544" s="16">
        <v>31957113</v>
      </c>
      <c r="AH1544" s="16">
        <v>2420280</v>
      </c>
      <c r="AI1544" s="16">
        <v>123084</v>
      </c>
      <c r="AJ1544" s="16">
        <v>629</v>
      </c>
      <c r="AL1544" s="16">
        <v>106</v>
      </c>
      <c r="AM1544" s="16">
        <v>3978</v>
      </c>
      <c r="AN1544" s="16">
        <v>4009</v>
      </c>
      <c r="AO1544" s="16">
        <v>3954</v>
      </c>
      <c r="AP1544" s="16">
        <v>47127394</v>
      </c>
      <c r="AQ1544" s="16">
        <v>2336065</v>
      </c>
      <c r="AR1544" s="16">
        <v>119243</v>
      </c>
      <c r="AS1544" s="16">
        <v>911</v>
      </c>
      <c r="AU1544" s="16">
        <v>108</v>
      </c>
      <c r="AV1544" s="16">
        <v>3911</v>
      </c>
      <c r="AW1544" s="16">
        <v>143337035</v>
      </c>
      <c r="AX1544" s="16">
        <v>32497385</v>
      </c>
      <c r="AY1544" s="16">
        <v>1636052</v>
      </c>
      <c r="AZ1544" s="16">
        <v>705</v>
      </c>
      <c r="BA1544" s="16">
        <v>36652</v>
      </c>
    </row>
    <row r="1545" spans="1:53">
      <c r="A1545" s="15" t="s">
        <v>1344</v>
      </c>
      <c r="B1545" s="15" t="s">
        <v>1345</v>
      </c>
      <c r="C1545" s="15" t="s">
        <v>1346</v>
      </c>
      <c r="D1545" s="15" t="s">
        <v>1347</v>
      </c>
      <c r="E1545" s="15" t="s">
        <v>1347</v>
      </c>
      <c r="F1545" s="15" t="s">
        <v>2059</v>
      </c>
      <c r="G1545" s="15" t="s">
        <v>2430</v>
      </c>
      <c r="H1545" s="15" t="s">
        <v>3716</v>
      </c>
      <c r="I1545" s="15" t="s">
        <v>1375</v>
      </c>
      <c r="J1545" s="15"/>
      <c r="K1545" s="16">
        <v>18</v>
      </c>
      <c r="L1545" s="16">
        <v>366</v>
      </c>
      <c r="M1545" s="16">
        <v>373</v>
      </c>
      <c r="N1545" s="16">
        <v>366</v>
      </c>
      <c r="O1545" s="16">
        <v>2180120</v>
      </c>
      <c r="P1545" s="16">
        <v>1597657</v>
      </c>
      <c r="Q1545" s="16">
        <v>78366</v>
      </c>
      <c r="R1545" s="16">
        <v>455</v>
      </c>
      <c r="S1545" s="15"/>
      <c r="T1545" s="16">
        <v>16</v>
      </c>
      <c r="U1545" s="16">
        <v>351</v>
      </c>
      <c r="V1545" s="16">
        <v>329</v>
      </c>
      <c r="W1545" s="16">
        <v>333</v>
      </c>
      <c r="X1545" s="16">
        <v>2302022</v>
      </c>
      <c r="Y1545" s="16">
        <v>696874</v>
      </c>
      <c r="Z1545" s="16">
        <v>35342</v>
      </c>
      <c r="AA1545" s="16">
        <v>524</v>
      </c>
      <c r="AC1545" s="16">
        <v>15</v>
      </c>
      <c r="AD1545" s="16">
        <v>332</v>
      </c>
      <c r="AE1545" s="16">
        <v>324</v>
      </c>
      <c r="AF1545" s="16">
        <v>306</v>
      </c>
      <c r="AG1545" s="16">
        <v>2336493</v>
      </c>
      <c r="AH1545" s="16">
        <v>307803</v>
      </c>
      <c r="AI1545" s="16">
        <v>13515</v>
      </c>
      <c r="AJ1545" s="16">
        <v>560</v>
      </c>
      <c r="AL1545" s="16">
        <v>15</v>
      </c>
      <c r="AM1545" s="16">
        <v>303</v>
      </c>
      <c r="AN1545" s="16">
        <v>292</v>
      </c>
      <c r="AO1545" s="16">
        <v>280</v>
      </c>
      <c r="AP1545" s="16">
        <v>2886475</v>
      </c>
      <c r="AQ1545" s="16">
        <v>147407</v>
      </c>
      <c r="AR1545" s="16">
        <v>7384</v>
      </c>
      <c r="AS1545" s="16">
        <v>761</v>
      </c>
      <c r="AU1545" s="16">
        <v>16</v>
      </c>
      <c r="AV1545" s="16">
        <v>330</v>
      </c>
      <c r="AW1545" s="16">
        <v>9705110</v>
      </c>
      <c r="AX1545" s="16">
        <v>2749741</v>
      </c>
      <c r="AY1545" s="16">
        <v>134607</v>
      </c>
      <c r="AZ1545" s="16">
        <v>566</v>
      </c>
      <c r="BA1545" s="16">
        <v>29447</v>
      </c>
    </row>
    <row r="1546" spans="1:53">
      <c r="A1546" s="15" t="s">
        <v>1344</v>
      </c>
      <c r="B1546" s="15" t="s">
        <v>1345</v>
      </c>
      <c r="C1546" s="15" t="s">
        <v>1346</v>
      </c>
      <c r="D1546" s="15" t="s">
        <v>1347</v>
      </c>
      <c r="E1546" s="15" t="s">
        <v>1347</v>
      </c>
      <c r="F1546" s="15" t="s">
        <v>2059</v>
      </c>
      <c r="G1546" s="15" t="s">
        <v>2431</v>
      </c>
      <c r="H1546" s="15" t="s">
        <v>3716</v>
      </c>
      <c r="I1546" s="15" t="s">
        <v>1375</v>
      </c>
      <c r="J1546" s="15"/>
      <c r="K1546" s="16">
        <v>4</v>
      </c>
      <c r="L1546" s="16">
        <v>43</v>
      </c>
      <c r="M1546" s="16">
        <v>39</v>
      </c>
      <c r="N1546" s="16">
        <v>41</v>
      </c>
      <c r="O1546" s="16">
        <v>359835</v>
      </c>
      <c r="P1546" s="16">
        <v>221129</v>
      </c>
      <c r="Q1546" s="16">
        <v>5796</v>
      </c>
      <c r="R1546" s="16">
        <v>675</v>
      </c>
      <c r="S1546" s="15"/>
      <c r="T1546" s="16">
        <v>4</v>
      </c>
      <c r="U1546" s="16">
        <v>45</v>
      </c>
      <c r="V1546" s="16">
        <v>45</v>
      </c>
      <c r="W1546" s="16">
        <v>45</v>
      </c>
      <c r="X1546" s="16">
        <v>428270</v>
      </c>
      <c r="Y1546" s="16">
        <v>92786</v>
      </c>
      <c r="Z1546" s="16">
        <v>1391</v>
      </c>
      <c r="AA1546" s="16">
        <v>732</v>
      </c>
      <c r="AC1546" s="16">
        <v>4</v>
      </c>
      <c r="AD1546" s="16">
        <v>43</v>
      </c>
      <c r="AE1546" s="16">
        <v>44</v>
      </c>
      <c r="AF1546" s="16">
        <v>44</v>
      </c>
      <c r="AG1546" s="16">
        <v>345916</v>
      </c>
      <c r="AH1546" s="16">
        <v>20334</v>
      </c>
      <c r="AI1546" s="16">
        <v>564</v>
      </c>
      <c r="AJ1546" s="16">
        <v>609</v>
      </c>
      <c r="AL1546" s="16">
        <v>4</v>
      </c>
      <c r="AM1546" s="16">
        <v>44</v>
      </c>
      <c r="AN1546" s="16">
        <v>45</v>
      </c>
      <c r="AO1546" s="16">
        <v>44</v>
      </c>
      <c r="AP1546" s="16">
        <v>450736</v>
      </c>
      <c r="AQ1546" s="16">
        <v>351</v>
      </c>
      <c r="AR1546" s="16">
        <v>5</v>
      </c>
      <c r="AS1546" s="16">
        <v>782</v>
      </c>
      <c r="AU1546" s="16">
        <v>4</v>
      </c>
      <c r="AV1546" s="16">
        <v>44</v>
      </c>
      <c r="AW1546" s="16">
        <v>1584757</v>
      </c>
      <c r="AX1546" s="16">
        <v>334600</v>
      </c>
      <c r="AY1546" s="16">
        <v>7756</v>
      </c>
      <c r="AZ1546" s="16">
        <v>701</v>
      </c>
      <c r="BA1546" s="16">
        <v>36431</v>
      </c>
    </row>
    <row r="1547" spans="1:53">
      <c r="A1547" s="15" t="s">
        <v>1344</v>
      </c>
      <c r="B1547" s="15" t="s">
        <v>1345</v>
      </c>
      <c r="C1547" s="15" t="s">
        <v>1346</v>
      </c>
      <c r="D1547" s="15" t="s">
        <v>1347</v>
      </c>
      <c r="E1547" s="15" t="s">
        <v>1347</v>
      </c>
      <c r="F1547" s="15" t="s">
        <v>2059</v>
      </c>
      <c r="G1547" s="15" t="s">
        <v>2432</v>
      </c>
      <c r="H1547" s="15" t="s">
        <v>3716</v>
      </c>
      <c r="I1547" s="15" t="s">
        <v>1375</v>
      </c>
      <c r="J1547" s="15"/>
      <c r="K1547" s="16">
        <v>7</v>
      </c>
      <c r="L1547" s="16">
        <v>968</v>
      </c>
      <c r="M1547" s="16">
        <v>974</v>
      </c>
      <c r="N1547" s="16">
        <v>983</v>
      </c>
      <c r="O1547" s="16">
        <v>7108982</v>
      </c>
      <c r="P1547" s="16">
        <v>4754266</v>
      </c>
      <c r="Q1547" s="16">
        <v>270542</v>
      </c>
      <c r="R1547" s="16">
        <v>561</v>
      </c>
      <c r="S1547" s="15"/>
      <c r="T1547" s="16">
        <v>7</v>
      </c>
      <c r="U1547" s="16">
        <v>985</v>
      </c>
      <c r="V1547" s="16">
        <v>986</v>
      </c>
      <c r="W1547" s="16">
        <v>1001</v>
      </c>
      <c r="X1547" s="16">
        <v>7312554</v>
      </c>
      <c r="Y1547" s="16">
        <v>2075048</v>
      </c>
      <c r="Z1547" s="16">
        <v>120000</v>
      </c>
      <c r="AA1547" s="16">
        <v>568</v>
      </c>
      <c r="AC1547" s="16">
        <v>7</v>
      </c>
      <c r="AD1547" s="16">
        <v>972</v>
      </c>
      <c r="AE1547" s="16">
        <v>1047</v>
      </c>
      <c r="AF1547" s="16">
        <v>1082</v>
      </c>
      <c r="AG1547" s="16">
        <v>6910867</v>
      </c>
      <c r="AH1547" s="16">
        <v>582316</v>
      </c>
      <c r="AI1547" s="16">
        <v>34120</v>
      </c>
      <c r="AJ1547" s="16">
        <v>514</v>
      </c>
      <c r="AL1547" s="16">
        <v>7</v>
      </c>
      <c r="AM1547" s="16">
        <v>1049</v>
      </c>
      <c r="AN1547" s="16">
        <v>990</v>
      </c>
      <c r="AO1547" s="16">
        <v>914</v>
      </c>
      <c r="AP1547" s="16">
        <v>7664082</v>
      </c>
      <c r="AQ1547" s="16">
        <v>489425</v>
      </c>
      <c r="AR1547" s="16">
        <v>29524</v>
      </c>
      <c r="AS1547" s="16">
        <v>599</v>
      </c>
      <c r="AU1547" s="16">
        <v>7</v>
      </c>
      <c r="AV1547" s="16">
        <v>996</v>
      </c>
      <c r="AW1547" s="16">
        <v>28996485</v>
      </c>
      <c r="AX1547" s="16">
        <v>7901055</v>
      </c>
      <c r="AY1547" s="16">
        <v>454186</v>
      </c>
      <c r="AZ1547" s="16">
        <v>560</v>
      </c>
      <c r="BA1547" s="16">
        <v>29115</v>
      </c>
    </row>
    <row r="1548" spans="1:53">
      <c r="A1548" s="15" t="s">
        <v>1344</v>
      </c>
      <c r="B1548" s="15" t="s">
        <v>1345</v>
      </c>
      <c r="C1548" s="15" t="s">
        <v>1346</v>
      </c>
      <c r="D1548" s="15" t="s">
        <v>1347</v>
      </c>
      <c r="E1548" s="15" t="s">
        <v>1347</v>
      </c>
      <c r="F1548" s="15" t="s">
        <v>2059</v>
      </c>
      <c r="G1548" s="15" t="s">
        <v>2433</v>
      </c>
      <c r="H1548" s="15" t="s">
        <v>3716</v>
      </c>
      <c r="I1548" s="15" t="s">
        <v>1375</v>
      </c>
      <c r="J1548" s="15"/>
      <c r="K1548" s="16">
        <v>85</v>
      </c>
      <c r="L1548" s="16">
        <v>2458</v>
      </c>
      <c r="M1548" s="16">
        <v>2486</v>
      </c>
      <c r="N1548" s="16">
        <v>2504</v>
      </c>
      <c r="O1548" s="16">
        <v>22799195</v>
      </c>
      <c r="P1548" s="16">
        <v>12865873</v>
      </c>
      <c r="Q1548" s="16">
        <v>629383</v>
      </c>
      <c r="R1548" s="16">
        <v>706</v>
      </c>
      <c r="S1548" s="15"/>
      <c r="T1548" s="16">
        <v>81</v>
      </c>
      <c r="U1548" s="16">
        <v>2511</v>
      </c>
      <c r="V1548" s="16">
        <v>2517</v>
      </c>
      <c r="W1548" s="16">
        <v>2523</v>
      </c>
      <c r="X1548" s="16">
        <v>21761550</v>
      </c>
      <c r="Y1548" s="16">
        <v>5437407</v>
      </c>
      <c r="Z1548" s="16">
        <v>252905</v>
      </c>
      <c r="AA1548" s="16">
        <v>665</v>
      </c>
      <c r="AC1548" s="16">
        <v>79</v>
      </c>
      <c r="AD1548" s="16">
        <v>2477</v>
      </c>
      <c r="AE1548" s="16">
        <v>2501</v>
      </c>
      <c r="AF1548" s="16">
        <v>2544</v>
      </c>
      <c r="AG1548" s="16">
        <v>22363837</v>
      </c>
      <c r="AH1548" s="16">
        <v>1509827</v>
      </c>
      <c r="AI1548" s="16">
        <v>74885</v>
      </c>
      <c r="AJ1548" s="16">
        <v>686</v>
      </c>
      <c r="AL1548" s="16">
        <v>80</v>
      </c>
      <c r="AM1548" s="16">
        <v>2582</v>
      </c>
      <c r="AN1548" s="16">
        <v>2682</v>
      </c>
      <c r="AO1548" s="16">
        <v>2716</v>
      </c>
      <c r="AP1548" s="16">
        <v>36126101</v>
      </c>
      <c r="AQ1548" s="16">
        <v>1698882</v>
      </c>
      <c r="AR1548" s="16">
        <v>82330</v>
      </c>
      <c r="AS1548" s="16">
        <v>1045</v>
      </c>
      <c r="AU1548" s="16">
        <v>81</v>
      </c>
      <c r="AV1548" s="16">
        <v>2542</v>
      </c>
      <c r="AW1548" s="16">
        <v>103050683</v>
      </c>
      <c r="AX1548" s="16">
        <v>21511989</v>
      </c>
      <c r="AY1548" s="16">
        <v>1039503</v>
      </c>
      <c r="AZ1548" s="16">
        <v>780</v>
      </c>
      <c r="BA1548" s="16">
        <v>40543</v>
      </c>
    </row>
    <row r="1549" spans="1:53">
      <c r="A1549" s="15" t="s">
        <v>1344</v>
      </c>
      <c r="B1549" s="15" t="s">
        <v>1345</v>
      </c>
      <c r="C1549" s="15" t="s">
        <v>1346</v>
      </c>
      <c r="D1549" s="15" t="s">
        <v>1347</v>
      </c>
      <c r="E1549" s="15" t="s">
        <v>1347</v>
      </c>
      <c r="F1549" s="15" t="s">
        <v>2059</v>
      </c>
      <c r="G1549" s="15" t="s">
        <v>2434</v>
      </c>
      <c r="H1549" s="15" t="s">
        <v>3716</v>
      </c>
      <c r="I1549" s="15" t="s">
        <v>1369</v>
      </c>
      <c r="J1549" s="15"/>
      <c r="K1549" s="16">
        <v>198</v>
      </c>
      <c r="L1549" s="16">
        <v>4035</v>
      </c>
      <c r="M1549" s="16">
        <v>4118</v>
      </c>
      <c r="N1549" s="16">
        <v>4146</v>
      </c>
      <c r="O1549" s="16">
        <v>26114881</v>
      </c>
      <c r="P1549" s="16">
        <v>17434326</v>
      </c>
      <c r="Q1549" s="16">
        <v>792127</v>
      </c>
      <c r="R1549" s="16">
        <v>490</v>
      </c>
      <c r="S1549" s="15"/>
      <c r="T1549" s="16">
        <v>193</v>
      </c>
      <c r="U1549" s="16">
        <v>4171</v>
      </c>
      <c r="V1549" s="16">
        <v>4119</v>
      </c>
      <c r="W1549" s="16">
        <v>4079</v>
      </c>
      <c r="X1549" s="16">
        <v>27799087</v>
      </c>
      <c r="Y1549" s="16">
        <v>9540397</v>
      </c>
      <c r="Z1549" s="16">
        <v>425982</v>
      </c>
      <c r="AA1549" s="16">
        <v>519</v>
      </c>
      <c r="AC1549" s="16">
        <v>191</v>
      </c>
      <c r="AD1549" s="16">
        <v>4025</v>
      </c>
      <c r="AE1549" s="16">
        <v>4023</v>
      </c>
      <c r="AF1549" s="16">
        <v>3950</v>
      </c>
      <c r="AG1549" s="16">
        <v>30029180</v>
      </c>
      <c r="AH1549" s="16">
        <v>2881642</v>
      </c>
      <c r="AI1549" s="16">
        <v>122389</v>
      </c>
      <c r="AJ1549" s="16">
        <v>578</v>
      </c>
      <c r="AL1549" s="16">
        <v>198</v>
      </c>
      <c r="AM1549" s="16">
        <v>4021</v>
      </c>
      <c r="AN1549" s="16">
        <v>4019</v>
      </c>
      <c r="AO1549" s="16">
        <v>4011</v>
      </c>
      <c r="AP1549" s="16">
        <v>30207247</v>
      </c>
      <c r="AQ1549" s="16">
        <v>2322777</v>
      </c>
      <c r="AR1549" s="16">
        <v>94525</v>
      </c>
      <c r="AS1549" s="16">
        <v>578</v>
      </c>
      <c r="AU1549" s="16">
        <v>195</v>
      </c>
      <c r="AV1549" s="16">
        <v>4060</v>
      </c>
      <c r="AW1549" s="16">
        <v>114150395</v>
      </c>
      <c r="AX1549" s="16">
        <v>32179142</v>
      </c>
      <c r="AY1549" s="16">
        <v>1435023</v>
      </c>
      <c r="AZ1549" s="16">
        <v>541</v>
      </c>
      <c r="BA1549" s="16">
        <v>28118</v>
      </c>
    </row>
    <row r="1550" spans="1:53">
      <c r="A1550" s="15" t="s">
        <v>1344</v>
      </c>
      <c r="B1550" s="15" t="s">
        <v>1345</v>
      </c>
      <c r="C1550" s="15" t="s">
        <v>1346</v>
      </c>
      <c r="D1550" s="15" t="s">
        <v>1347</v>
      </c>
      <c r="E1550" s="15" t="s">
        <v>1347</v>
      </c>
      <c r="F1550" s="15" t="s">
        <v>2059</v>
      </c>
      <c r="G1550" s="15" t="s">
        <v>2435</v>
      </c>
      <c r="H1550" s="15" t="s">
        <v>3716</v>
      </c>
      <c r="I1550" s="15" t="s">
        <v>1371</v>
      </c>
      <c r="J1550" s="15"/>
      <c r="K1550" s="16">
        <v>26</v>
      </c>
      <c r="L1550" s="16">
        <v>305</v>
      </c>
      <c r="M1550" s="16">
        <v>306</v>
      </c>
      <c r="N1550" s="16">
        <v>297</v>
      </c>
      <c r="O1550" s="16">
        <v>2675309</v>
      </c>
      <c r="P1550" s="16">
        <v>1316986</v>
      </c>
      <c r="Q1550" s="16">
        <v>58394</v>
      </c>
      <c r="R1550" s="16">
        <v>680</v>
      </c>
      <c r="S1550" s="15"/>
      <c r="T1550" s="16">
        <v>25</v>
      </c>
      <c r="U1550" s="16">
        <v>275</v>
      </c>
      <c r="V1550" s="16">
        <v>274</v>
      </c>
      <c r="W1550" s="16">
        <v>264</v>
      </c>
      <c r="X1550" s="16">
        <v>3176907</v>
      </c>
      <c r="Y1550" s="16">
        <v>535237</v>
      </c>
      <c r="Z1550" s="16">
        <v>24807</v>
      </c>
      <c r="AA1550" s="16">
        <v>902</v>
      </c>
      <c r="AC1550" s="16">
        <v>24</v>
      </c>
      <c r="AD1550" s="16">
        <v>265</v>
      </c>
      <c r="AE1550" s="16">
        <v>259</v>
      </c>
      <c r="AF1550" s="16">
        <v>250</v>
      </c>
      <c r="AG1550" s="16">
        <v>3797966</v>
      </c>
      <c r="AH1550" s="16">
        <v>258900</v>
      </c>
      <c r="AI1550" s="16">
        <v>11662</v>
      </c>
      <c r="AJ1550" s="16">
        <v>1132</v>
      </c>
      <c r="AL1550" s="16">
        <v>28</v>
      </c>
      <c r="AM1550" s="16">
        <v>243</v>
      </c>
      <c r="AN1550" s="16">
        <v>242</v>
      </c>
      <c r="AO1550" s="16">
        <v>237</v>
      </c>
      <c r="AP1550" s="16">
        <v>2483224</v>
      </c>
      <c r="AQ1550" s="16">
        <v>217193</v>
      </c>
      <c r="AR1550" s="16">
        <v>8288</v>
      </c>
      <c r="AS1550" s="16">
        <v>794</v>
      </c>
      <c r="AU1550" s="16">
        <v>26</v>
      </c>
      <c r="AV1550" s="16">
        <v>268</v>
      </c>
      <c r="AW1550" s="16">
        <v>12133406</v>
      </c>
      <c r="AX1550" s="16">
        <v>2328316</v>
      </c>
      <c r="AY1550" s="16">
        <v>103151</v>
      </c>
      <c r="AZ1550" s="16">
        <v>870</v>
      </c>
      <c r="BA1550" s="16">
        <v>45260</v>
      </c>
    </row>
    <row r="1551" spans="1:53">
      <c r="A1551" s="15" t="s">
        <v>1344</v>
      </c>
      <c r="B1551" s="15" t="s">
        <v>1345</v>
      </c>
      <c r="C1551" s="15" t="s">
        <v>1346</v>
      </c>
      <c r="D1551" s="15" t="s">
        <v>1347</v>
      </c>
      <c r="E1551" s="15" t="s">
        <v>1347</v>
      </c>
      <c r="F1551" s="15" t="s">
        <v>2059</v>
      </c>
      <c r="G1551" s="15" t="s">
        <v>2436</v>
      </c>
      <c r="H1551" s="15" t="s">
        <v>3716</v>
      </c>
      <c r="I1551" s="15" t="s">
        <v>1373</v>
      </c>
      <c r="J1551" s="15"/>
      <c r="K1551" s="16">
        <v>26</v>
      </c>
      <c r="L1551" s="16">
        <v>305</v>
      </c>
      <c r="M1551" s="16">
        <v>306</v>
      </c>
      <c r="N1551" s="16">
        <v>297</v>
      </c>
      <c r="O1551" s="16">
        <v>2675309</v>
      </c>
      <c r="P1551" s="16">
        <v>1316986</v>
      </c>
      <c r="Q1551" s="16">
        <v>58394</v>
      </c>
      <c r="R1551" s="16">
        <v>680</v>
      </c>
      <c r="S1551" s="15"/>
      <c r="T1551" s="16">
        <v>25</v>
      </c>
      <c r="U1551" s="16">
        <v>275</v>
      </c>
      <c r="V1551" s="16">
        <v>274</v>
      </c>
      <c r="W1551" s="16">
        <v>264</v>
      </c>
      <c r="X1551" s="16">
        <v>3176907</v>
      </c>
      <c r="Y1551" s="16">
        <v>535237</v>
      </c>
      <c r="Z1551" s="16">
        <v>24807</v>
      </c>
      <c r="AA1551" s="16">
        <v>902</v>
      </c>
      <c r="AC1551" s="16">
        <v>24</v>
      </c>
      <c r="AD1551" s="16">
        <v>265</v>
      </c>
      <c r="AE1551" s="16">
        <v>259</v>
      </c>
      <c r="AF1551" s="16">
        <v>250</v>
      </c>
      <c r="AG1551" s="16">
        <v>3797966</v>
      </c>
      <c r="AH1551" s="16">
        <v>258900</v>
      </c>
      <c r="AI1551" s="16">
        <v>11662</v>
      </c>
      <c r="AJ1551" s="16">
        <v>1132</v>
      </c>
      <c r="AL1551" s="16">
        <v>28</v>
      </c>
      <c r="AM1551" s="16">
        <v>243</v>
      </c>
      <c r="AN1551" s="16">
        <v>242</v>
      </c>
      <c r="AO1551" s="16">
        <v>237</v>
      </c>
      <c r="AP1551" s="16">
        <v>2483224</v>
      </c>
      <c r="AQ1551" s="16">
        <v>217193</v>
      </c>
      <c r="AR1551" s="16">
        <v>8288</v>
      </c>
      <c r="AS1551" s="16">
        <v>794</v>
      </c>
      <c r="AU1551" s="16">
        <v>26</v>
      </c>
      <c r="AV1551" s="16">
        <v>268</v>
      </c>
      <c r="AW1551" s="16">
        <v>12133406</v>
      </c>
      <c r="AX1551" s="16">
        <v>2328316</v>
      </c>
      <c r="AY1551" s="16">
        <v>103151</v>
      </c>
      <c r="AZ1551" s="16">
        <v>870</v>
      </c>
      <c r="BA1551" s="16">
        <v>45260</v>
      </c>
    </row>
    <row r="1552" spans="1:53">
      <c r="A1552" s="15" t="s">
        <v>1344</v>
      </c>
      <c r="B1552" s="15" t="s">
        <v>1345</v>
      </c>
      <c r="C1552" s="15" t="s">
        <v>1346</v>
      </c>
      <c r="D1552" s="15" t="s">
        <v>1347</v>
      </c>
      <c r="E1552" s="15" t="s">
        <v>1347</v>
      </c>
      <c r="F1552" s="15" t="s">
        <v>2059</v>
      </c>
      <c r="G1552" s="15" t="s">
        <v>2437</v>
      </c>
      <c r="H1552" s="15" t="s">
        <v>3716</v>
      </c>
      <c r="I1552" s="15" t="s">
        <v>1375</v>
      </c>
      <c r="J1552" s="15"/>
      <c r="K1552" s="16">
        <v>26</v>
      </c>
      <c r="L1552" s="16">
        <v>305</v>
      </c>
      <c r="M1552" s="16">
        <v>306</v>
      </c>
      <c r="N1552" s="16">
        <v>297</v>
      </c>
      <c r="O1552" s="16">
        <v>2675309</v>
      </c>
      <c r="P1552" s="16">
        <v>1316986</v>
      </c>
      <c r="Q1552" s="16">
        <v>58394</v>
      </c>
      <c r="R1552" s="16">
        <v>680</v>
      </c>
      <c r="S1552" s="15"/>
      <c r="T1552" s="16">
        <v>25</v>
      </c>
      <c r="U1552" s="16">
        <v>275</v>
      </c>
      <c r="V1552" s="16">
        <v>274</v>
      </c>
      <c r="W1552" s="16">
        <v>264</v>
      </c>
      <c r="X1552" s="16">
        <v>3176907</v>
      </c>
      <c r="Y1552" s="16">
        <v>535237</v>
      </c>
      <c r="Z1552" s="16">
        <v>24807</v>
      </c>
      <c r="AA1552" s="16">
        <v>902</v>
      </c>
      <c r="AC1552" s="16">
        <v>24</v>
      </c>
      <c r="AD1552" s="16">
        <v>265</v>
      </c>
      <c r="AE1552" s="16">
        <v>259</v>
      </c>
      <c r="AF1552" s="16">
        <v>250</v>
      </c>
      <c r="AG1552" s="16">
        <v>3797966</v>
      </c>
      <c r="AH1552" s="16">
        <v>258900</v>
      </c>
      <c r="AI1552" s="16">
        <v>11662</v>
      </c>
      <c r="AJ1552" s="16">
        <v>1132</v>
      </c>
      <c r="AL1552" s="16">
        <v>28</v>
      </c>
      <c r="AM1552" s="16">
        <v>243</v>
      </c>
      <c r="AN1552" s="16">
        <v>242</v>
      </c>
      <c r="AO1552" s="16">
        <v>237</v>
      </c>
      <c r="AP1552" s="16">
        <v>2483224</v>
      </c>
      <c r="AQ1552" s="16">
        <v>217193</v>
      </c>
      <c r="AR1552" s="16">
        <v>8288</v>
      </c>
      <c r="AS1552" s="16">
        <v>794</v>
      </c>
      <c r="AU1552" s="16">
        <v>26</v>
      </c>
      <c r="AV1552" s="16">
        <v>268</v>
      </c>
      <c r="AW1552" s="16">
        <v>12133406</v>
      </c>
      <c r="AX1552" s="16">
        <v>2328316</v>
      </c>
      <c r="AY1552" s="16">
        <v>103151</v>
      </c>
      <c r="AZ1552" s="16">
        <v>870</v>
      </c>
      <c r="BA1552" s="16">
        <v>45260</v>
      </c>
    </row>
    <row r="1553" spans="1:53">
      <c r="A1553" s="15" t="s">
        <v>1344</v>
      </c>
      <c r="B1553" s="15" t="s">
        <v>1345</v>
      </c>
      <c r="C1553" s="15" t="s">
        <v>1346</v>
      </c>
      <c r="D1553" s="15" t="s">
        <v>1347</v>
      </c>
      <c r="E1553" s="15" t="s">
        <v>1347</v>
      </c>
      <c r="F1553" s="15" t="s">
        <v>2059</v>
      </c>
      <c r="G1553" s="15" t="s">
        <v>2438</v>
      </c>
      <c r="H1553" s="15" t="s">
        <v>3716</v>
      </c>
      <c r="I1553" s="15" t="s">
        <v>1371</v>
      </c>
      <c r="J1553" s="15"/>
      <c r="K1553" s="16">
        <v>58</v>
      </c>
      <c r="L1553" s="16">
        <v>1246</v>
      </c>
      <c r="M1553" s="16">
        <v>1283</v>
      </c>
      <c r="N1553" s="16">
        <v>1316</v>
      </c>
      <c r="O1553" s="16">
        <v>7687061</v>
      </c>
      <c r="P1553" s="16">
        <v>5407644</v>
      </c>
      <c r="Q1553" s="16">
        <v>253540</v>
      </c>
      <c r="R1553" s="16">
        <v>461</v>
      </c>
      <c r="S1553" s="15"/>
      <c r="T1553" s="16">
        <v>58</v>
      </c>
      <c r="U1553" s="16">
        <v>1333</v>
      </c>
      <c r="V1553" s="16">
        <v>1334</v>
      </c>
      <c r="W1553" s="16">
        <v>1301</v>
      </c>
      <c r="X1553" s="16">
        <v>7998213</v>
      </c>
      <c r="Y1553" s="16">
        <v>3391662</v>
      </c>
      <c r="Z1553" s="16">
        <v>160471</v>
      </c>
      <c r="AA1553" s="16">
        <v>465</v>
      </c>
      <c r="AC1553" s="16">
        <v>57</v>
      </c>
      <c r="AD1553" s="16">
        <v>1272</v>
      </c>
      <c r="AE1553" s="16">
        <v>1265</v>
      </c>
      <c r="AF1553" s="16">
        <v>1251</v>
      </c>
      <c r="AG1553" s="16">
        <v>8682463</v>
      </c>
      <c r="AH1553" s="16">
        <v>957922</v>
      </c>
      <c r="AI1553" s="16">
        <v>41957</v>
      </c>
      <c r="AJ1553" s="16">
        <v>529</v>
      </c>
      <c r="AL1553" s="16">
        <v>58</v>
      </c>
      <c r="AM1553" s="16">
        <v>1298</v>
      </c>
      <c r="AN1553" s="16">
        <v>1322</v>
      </c>
      <c r="AO1553" s="16">
        <v>1313</v>
      </c>
      <c r="AP1553" s="16">
        <v>9622132</v>
      </c>
      <c r="AQ1553" s="16">
        <v>711109</v>
      </c>
      <c r="AR1553" s="16">
        <v>30828</v>
      </c>
      <c r="AS1553" s="16">
        <v>565</v>
      </c>
      <c r="AU1553" s="16">
        <v>58</v>
      </c>
      <c r="AV1553" s="16">
        <v>1295</v>
      </c>
      <c r="AW1553" s="16">
        <v>33989869</v>
      </c>
      <c r="AX1553" s="16">
        <v>10468337</v>
      </c>
      <c r="AY1553" s="16">
        <v>486796</v>
      </c>
      <c r="AZ1553" s="16">
        <v>505</v>
      </c>
      <c r="BA1553" s="16">
        <v>26257</v>
      </c>
    </row>
    <row r="1554" spans="1:53">
      <c r="A1554" s="15" t="s">
        <v>1344</v>
      </c>
      <c r="B1554" s="15" t="s">
        <v>1345</v>
      </c>
      <c r="C1554" s="15" t="s">
        <v>1346</v>
      </c>
      <c r="D1554" s="15" t="s">
        <v>1347</v>
      </c>
      <c r="E1554" s="15" t="s">
        <v>1347</v>
      </c>
      <c r="F1554" s="15" t="s">
        <v>2059</v>
      </c>
      <c r="G1554" s="15" t="s">
        <v>2439</v>
      </c>
      <c r="H1554" s="15" t="s">
        <v>3716</v>
      </c>
      <c r="I1554" s="15" t="s">
        <v>1373</v>
      </c>
      <c r="J1554" s="15"/>
      <c r="K1554" s="16">
        <v>58</v>
      </c>
      <c r="L1554" s="16">
        <v>1246</v>
      </c>
      <c r="M1554" s="16">
        <v>1283</v>
      </c>
      <c r="N1554" s="16">
        <v>1316</v>
      </c>
      <c r="O1554" s="16">
        <v>7687061</v>
      </c>
      <c r="P1554" s="16">
        <v>5407644</v>
      </c>
      <c r="Q1554" s="16">
        <v>253540</v>
      </c>
      <c r="R1554" s="16">
        <v>461</v>
      </c>
      <c r="S1554" s="15"/>
      <c r="T1554" s="16">
        <v>58</v>
      </c>
      <c r="U1554" s="16">
        <v>1333</v>
      </c>
      <c r="V1554" s="16">
        <v>1334</v>
      </c>
      <c r="W1554" s="16">
        <v>1301</v>
      </c>
      <c r="X1554" s="16">
        <v>7998213</v>
      </c>
      <c r="Y1554" s="16">
        <v>3391662</v>
      </c>
      <c r="Z1554" s="16">
        <v>160471</v>
      </c>
      <c r="AA1554" s="16">
        <v>465</v>
      </c>
      <c r="AC1554" s="16">
        <v>57</v>
      </c>
      <c r="AD1554" s="16">
        <v>1272</v>
      </c>
      <c r="AE1554" s="16">
        <v>1265</v>
      </c>
      <c r="AF1554" s="16">
        <v>1251</v>
      </c>
      <c r="AG1554" s="16">
        <v>8682463</v>
      </c>
      <c r="AH1554" s="16">
        <v>957922</v>
      </c>
      <c r="AI1554" s="16">
        <v>41957</v>
      </c>
      <c r="AJ1554" s="16">
        <v>529</v>
      </c>
      <c r="AL1554" s="16">
        <v>58</v>
      </c>
      <c r="AM1554" s="16">
        <v>1298</v>
      </c>
      <c r="AN1554" s="16">
        <v>1322</v>
      </c>
      <c r="AO1554" s="16">
        <v>1313</v>
      </c>
      <c r="AP1554" s="16">
        <v>9622132</v>
      </c>
      <c r="AQ1554" s="16">
        <v>711109</v>
      </c>
      <c r="AR1554" s="16">
        <v>30828</v>
      </c>
      <c r="AS1554" s="16">
        <v>565</v>
      </c>
      <c r="AU1554" s="16">
        <v>58</v>
      </c>
      <c r="AV1554" s="16">
        <v>1295</v>
      </c>
      <c r="AW1554" s="16">
        <v>33989869</v>
      </c>
      <c r="AX1554" s="16">
        <v>10468337</v>
      </c>
      <c r="AY1554" s="16">
        <v>486796</v>
      </c>
      <c r="AZ1554" s="16">
        <v>505</v>
      </c>
      <c r="BA1554" s="16">
        <v>26257</v>
      </c>
    </row>
    <row r="1555" spans="1:53">
      <c r="A1555" s="15" t="s">
        <v>1344</v>
      </c>
      <c r="B1555" s="15" t="s">
        <v>1345</v>
      </c>
      <c r="C1555" s="15" t="s">
        <v>1346</v>
      </c>
      <c r="D1555" s="15" t="s">
        <v>1347</v>
      </c>
      <c r="E1555" s="15" t="s">
        <v>1347</v>
      </c>
      <c r="F1555" s="15" t="s">
        <v>2059</v>
      </c>
      <c r="G1555" s="15" t="s">
        <v>2440</v>
      </c>
      <c r="H1555" s="15" t="s">
        <v>3716</v>
      </c>
      <c r="I1555" s="15" t="s">
        <v>1375</v>
      </c>
      <c r="J1555" s="15"/>
      <c r="K1555" s="16">
        <v>10</v>
      </c>
      <c r="L1555" s="16">
        <v>391</v>
      </c>
      <c r="M1555" s="16">
        <v>390</v>
      </c>
      <c r="N1555" s="16">
        <v>402</v>
      </c>
      <c r="O1555" s="16">
        <v>3095372</v>
      </c>
      <c r="P1555" s="16">
        <v>1719606</v>
      </c>
      <c r="Q1555" s="16">
        <v>78839</v>
      </c>
      <c r="R1555" s="16">
        <v>604</v>
      </c>
      <c r="S1555" s="15"/>
      <c r="T1555" s="16">
        <v>10</v>
      </c>
      <c r="U1555" s="16">
        <v>431</v>
      </c>
      <c r="V1555" s="16">
        <v>437</v>
      </c>
      <c r="W1555" s="16">
        <v>442</v>
      </c>
      <c r="X1555" s="16">
        <v>2782599</v>
      </c>
      <c r="Y1555" s="16">
        <v>1169884</v>
      </c>
      <c r="Z1555" s="16">
        <v>53225</v>
      </c>
      <c r="AA1555" s="16">
        <v>490</v>
      </c>
      <c r="AC1555" s="16">
        <v>10</v>
      </c>
      <c r="AD1555" s="16">
        <v>438</v>
      </c>
      <c r="AE1555" s="16">
        <v>479</v>
      </c>
      <c r="AF1555" s="16">
        <v>448</v>
      </c>
      <c r="AG1555" s="16">
        <v>2814274</v>
      </c>
      <c r="AH1555" s="16">
        <v>457859</v>
      </c>
      <c r="AI1555" s="16">
        <v>21742</v>
      </c>
      <c r="AJ1555" s="16">
        <v>476</v>
      </c>
      <c r="AL1555" s="16">
        <v>11</v>
      </c>
      <c r="AM1555" s="16">
        <v>473</v>
      </c>
      <c r="AN1555" s="16">
        <v>467</v>
      </c>
      <c r="AO1555" s="16">
        <v>445</v>
      </c>
      <c r="AP1555" s="16">
        <v>3688861</v>
      </c>
      <c r="AQ1555" s="16">
        <v>301102</v>
      </c>
      <c r="AR1555" s="16">
        <v>13544</v>
      </c>
      <c r="AS1555" s="16">
        <v>615</v>
      </c>
      <c r="AU1555" s="16">
        <v>10</v>
      </c>
      <c r="AV1555" s="16">
        <v>437</v>
      </c>
      <c r="AW1555" s="16">
        <v>12381106</v>
      </c>
      <c r="AX1555" s="16">
        <v>3648451</v>
      </c>
      <c r="AY1555" s="16">
        <v>167350</v>
      </c>
      <c r="AZ1555" s="16">
        <v>545</v>
      </c>
      <c r="BA1555" s="16">
        <v>28337</v>
      </c>
    </row>
    <row r="1556" spans="1:53">
      <c r="A1556" s="15" t="s">
        <v>1344</v>
      </c>
      <c r="B1556" s="15" t="s">
        <v>1345</v>
      </c>
      <c r="C1556" s="15" t="s">
        <v>1346</v>
      </c>
      <c r="D1556" s="15" t="s">
        <v>1347</v>
      </c>
      <c r="E1556" s="15" t="s">
        <v>1347</v>
      </c>
      <c r="F1556" s="15" t="s">
        <v>2059</v>
      </c>
      <c r="G1556" s="15" t="s">
        <v>2442</v>
      </c>
      <c r="H1556" s="15" t="s">
        <v>3716</v>
      </c>
      <c r="I1556" s="15" t="s">
        <v>1375</v>
      </c>
      <c r="J1556" s="15" t="s">
        <v>1641</v>
      </c>
      <c r="K1556" s="16">
        <v>6</v>
      </c>
      <c r="L1556" s="16">
        <v>0</v>
      </c>
      <c r="M1556" s="16">
        <v>0</v>
      </c>
      <c r="N1556" s="16">
        <v>0</v>
      </c>
      <c r="O1556" s="16">
        <v>0</v>
      </c>
      <c r="P1556" s="16">
        <v>0</v>
      </c>
      <c r="Q1556" s="16">
        <v>0</v>
      </c>
      <c r="R1556" s="16">
        <v>0</v>
      </c>
      <c r="S1556" s="15" t="s">
        <v>1641</v>
      </c>
      <c r="T1556" s="16">
        <v>6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5" t="s">
        <v>1641</v>
      </c>
      <c r="AC1556" s="16">
        <v>6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5" t="s">
        <v>1641</v>
      </c>
      <c r="AL1556" s="16">
        <v>6</v>
      </c>
      <c r="AM1556" s="16">
        <v>0</v>
      </c>
      <c r="AN1556" s="16">
        <v>0</v>
      </c>
      <c r="AO1556" s="16">
        <v>0</v>
      </c>
      <c r="AP1556" s="16">
        <v>0</v>
      </c>
      <c r="AQ1556" s="16">
        <v>0</v>
      </c>
      <c r="AR1556" s="16">
        <v>0</v>
      </c>
      <c r="AS1556" s="16">
        <v>0</v>
      </c>
      <c r="AT1556" s="15" t="s">
        <v>1641</v>
      </c>
      <c r="AU1556" s="16">
        <v>6</v>
      </c>
      <c r="AV1556" s="16">
        <v>0</v>
      </c>
      <c r="AW1556" s="16">
        <v>0</v>
      </c>
      <c r="AX1556" s="16">
        <v>0</v>
      </c>
      <c r="AY1556" s="16">
        <v>0</v>
      </c>
      <c r="AZ1556" s="16">
        <v>0</v>
      </c>
      <c r="BA1556" s="16">
        <v>0</v>
      </c>
    </row>
    <row r="1557" spans="1:53">
      <c r="A1557" s="15" t="s">
        <v>1344</v>
      </c>
      <c r="B1557" s="15" t="s">
        <v>1345</v>
      </c>
      <c r="C1557" s="15" t="s">
        <v>1346</v>
      </c>
      <c r="D1557" s="15" t="s">
        <v>1347</v>
      </c>
      <c r="E1557" s="15" t="s">
        <v>1347</v>
      </c>
      <c r="F1557" s="15" t="s">
        <v>2059</v>
      </c>
      <c r="G1557" s="15" t="s">
        <v>2443</v>
      </c>
      <c r="H1557" s="15" t="s">
        <v>3716</v>
      </c>
      <c r="I1557" s="15" t="s">
        <v>1375</v>
      </c>
      <c r="J1557" s="15"/>
      <c r="K1557" s="16">
        <v>25</v>
      </c>
      <c r="L1557" s="16">
        <v>634</v>
      </c>
      <c r="M1557" s="16">
        <v>657</v>
      </c>
      <c r="N1557" s="16">
        <v>658</v>
      </c>
      <c r="O1557" s="16">
        <v>3437825</v>
      </c>
      <c r="P1557" s="16">
        <v>2765327</v>
      </c>
      <c r="Q1557" s="16">
        <v>132234</v>
      </c>
      <c r="R1557" s="16">
        <v>407</v>
      </c>
      <c r="S1557" s="15"/>
      <c r="T1557" s="16">
        <v>25</v>
      </c>
      <c r="U1557" s="16">
        <v>646</v>
      </c>
      <c r="V1557" s="16">
        <v>642</v>
      </c>
      <c r="W1557" s="16">
        <v>606</v>
      </c>
      <c r="X1557" s="16">
        <v>3889018</v>
      </c>
      <c r="Y1557" s="16">
        <v>1644283</v>
      </c>
      <c r="Z1557" s="16">
        <v>79722</v>
      </c>
      <c r="AA1557" s="16">
        <v>474</v>
      </c>
      <c r="AC1557" s="16">
        <v>25</v>
      </c>
      <c r="AD1557" s="16">
        <v>589</v>
      </c>
      <c r="AE1557" s="16">
        <v>562</v>
      </c>
      <c r="AF1557" s="16">
        <v>573</v>
      </c>
      <c r="AG1557" s="16">
        <v>4595846</v>
      </c>
      <c r="AH1557" s="16">
        <v>349941</v>
      </c>
      <c r="AI1557" s="16">
        <v>13437</v>
      </c>
      <c r="AJ1557" s="16">
        <v>615</v>
      </c>
      <c r="AL1557" s="16">
        <v>25</v>
      </c>
      <c r="AM1557" s="16">
        <v>590</v>
      </c>
      <c r="AN1557" s="16">
        <v>627</v>
      </c>
      <c r="AO1557" s="16">
        <v>634</v>
      </c>
      <c r="AP1557" s="16">
        <v>4700844</v>
      </c>
      <c r="AQ1557" s="16">
        <v>272157</v>
      </c>
      <c r="AR1557" s="16">
        <v>11305</v>
      </c>
      <c r="AS1557" s="16">
        <v>586</v>
      </c>
      <c r="AU1557" s="16">
        <v>25</v>
      </c>
      <c r="AV1557" s="16">
        <v>618</v>
      </c>
      <c r="AW1557" s="16">
        <v>16623533</v>
      </c>
      <c r="AX1557" s="16">
        <v>5031708</v>
      </c>
      <c r="AY1557" s="16">
        <v>236698</v>
      </c>
      <c r="AZ1557" s="16">
        <v>517</v>
      </c>
      <c r="BA1557" s="16">
        <v>26892</v>
      </c>
    </row>
    <row r="1558" spans="1:53">
      <c r="A1558" s="15" t="s">
        <v>1344</v>
      </c>
      <c r="B1558" s="15" t="s">
        <v>1345</v>
      </c>
      <c r="C1558" s="15" t="s">
        <v>1346</v>
      </c>
      <c r="D1558" s="15" t="s">
        <v>1347</v>
      </c>
      <c r="E1558" s="15" t="s">
        <v>1347</v>
      </c>
      <c r="F1558" s="15" t="s">
        <v>2059</v>
      </c>
      <c r="G1558" s="15" t="s">
        <v>2444</v>
      </c>
      <c r="H1558" s="15" t="s">
        <v>3716</v>
      </c>
      <c r="I1558" s="15" t="s">
        <v>1375</v>
      </c>
      <c r="J1558" s="15" t="s">
        <v>1641</v>
      </c>
      <c r="K1558" s="16">
        <v>17</v>
      </c>
      <c r="L1558" s="16">
        <v>0</v>
      </c>
      <c r="M1558" s="16">
        <v>0</v>
      </c>
      <c r="N1558" s="16">
        <v>0</v>
      </c>
      <c r="O1558" s="16">
        <v>0</v>
      </c>
      <c r="P1558" s="16">
        <v>0</v>
      </c>
      <c r="Q1558" s="16">
        <v>0</v>
      </c>
      <c r="R1558" s="16">
        <v>0</v>
      </c>
      <c r="S1558" s="15" t="s">
        <v>1641</v>
      </c>
      <c r="T1558" s="16">
        <v>17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5" t="s">
        <v>1641</v>
      </c>
      <c r="AC1558" s="16">
        <v>16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5" t="s">
        <v>1641</v>
      </c>
      <c r="AL1558" s="16">
        <v>16</v>
      </c>
      <c r="AM1558" s="16">
        <v>0</v>
      </c>
      <c r="AN1558" s="16">
        <v>0</v>
      </c>
      <c r="AO1558" s="16">
        <v>0</v>
      </c>
      <c r="AP1558" s="16">
        <v>0</v>
      </c>
      <c r="AQ1558" s="16">
        <v>0</v>
      </c>
      <c r="AR1558" s="16">
        <v>0</v>
      </c>
      <c r="AS1558" s="16">
        <v>0</v>
      </c>
      <c r="AT1558" s="15" t="s">
        <v>1641</v>
      </c>
      <c r="AU1558" s="16">
        <v>17</v>
      </c>
      <c r="AV1558" s="16">
        <v>0</v>
      </c>
      <c r="AW1558" s="16">
        <v>0</v>
      </c>
      <c r="AX1558" s="16">
        <v>0</v>
      </c>
      <c r="AY1558" s="16">
        <v>0</v>
      </c>
      <c r="AZ1558" s="16">
        <v>0</v>
      </c>
      <c r="BA1558" s="16">
        <v>0</v>
      </c>
    </row>
    <row r="1559" spans="1:53">
      <c r="A1559" s="15" t="s">
        <v>1344</v>
      </c>
      <c r="B1559" s="15" t="s">
        <v>1345</v>
      </c>
      <c r="C1559" s="15" t="s">
        <v>1346</v>
      </c>
      <c r="D1559" s="15" t="s">
        <v>1347</v>
      </c>
      <c r="E1559" s="15" t="s">
        <v>1347</v>
      </c>
      <c r="F1559" s="15" t="s">
        <v>2059</v>
      </c>
      <c r="G1559" s="15" t="s">
        <v>2445</v>
      </c>
      <c r="H1559" s="15" t="s">
        <v>3716</v>
      </c>
      <c r="I1559" s="15" t="s">
        <v>1371</v>
      </c>
      <c r="J1559" s="15"/>
      <c r="K1559" s="16">
        <v>114</v>
      </c>
      <c r="L1559" s="16">
        <v>2484</v>
      </c>
      <c r="M1559" s="16">
        <v>2529</v>
      </c>
      <c r="N1559" s="16">
        <v>2533</v>
      </c>
      <c r="O1559" s="16">
        <v>15752511</v>
      </c>
      <c r="P1559" s="16">
        <v>10709696</v>
      </c>
      <c r="Q1559" s="16">
        <v>480193</v>
      </c>
      <c r="R1559" s="16">
        <v>482</v>
      </c>
      <c r="S1559" s="15"/>
      <c r="T1559" s="16">
        <v>110</v>
      </c>
      <c r="U1559" s="16">
        <v>2563</v>
      </c>
      <c r="V1559" s="16">
        <v>2511</v>
      </c>
      <c r="W1559" s="16">
        <v>2514</v>
      </c>
      <c r="X1559" s="16">
        <v>16623967</v>
      </c>
      <c r="Y1559" s="16">
        <v>5613498</v>
      </c>
      <c r="Z1559" s="16">
        <v>240704</v>
      </c>
      <c r="AA1559" s="16">
        <v>506</v>
      </c>
      <c r="AC1559" s="16">
        <v>110</v>
      </c>
      <c r="AD1559" s="16">
        <v>2488</v>
      </c>
      <c r="AE1559" s="16">
        <v>2499</v>
      </c>
      <c r="AF1559" s="16">
        <v>2449</v>
      </c>
      <c r="AG1559" s="16">
        <v>17548751</v>
      </c>
      <c r="AH1559" s="16">
        <v>1664820</v>
      </c>
      <c r="AI1559" s="16">
        <v>68770</v>
      </c>
      <c r="AJ1559" s="16">
        <v>545</v>
      </c>
      <c r="AL1559" s="16">
        <v>112</v>
      </c>
      <c r="AM1559" s="16">
        <v>2480</v>
      </c>
      <c r="AN1559" s="16">
        <v>2455</v>
      </c>
      <c r="AO1559" s="16">
        <v>2461</v>
      </c>
      <c r="AP1559" s="16">
        <v>18101891</v>
      </c>
      <c r="AQ1559" s="16">
        <v>1394475</v>
      </c>
      <c r="AR1559" s="16">
        <v>55409</v>
      </c>
      <c r="AS1559" s="16">
        <v>565</v>
      </c>
      <c r="AU1559" s="16">
        <v>112</v>
      </c>
      <c r="AV1559" s="16">
        <v>2497</v>
      </c>
      <c r="AW1559" s="16">
        <v>68027120</v>
      </c>
      <c r="AX1559" s="16">
        <v>19382489</v>
      </c>
      <c r="AY1559" s="16">
        <v>845076</v>
      </c>
      <c r="AZ1559" s="16">
        <v>524</v>
      </c>
      <c r="BA1559" s="16">
        <v>27242</v>
      </c>
    </row>
    <row r="1560" spans="1:53">
      <c r="A1560" s="15" t="s">
        <v>1344</v>
      </c>
      <c r="B1560" s="15" t="s">
        <v>1345</v>
      </c>
      <c r="C1560" s="15" t="s">
        <v>1346</v>
      </c>
      <c r="D1560" s="15" t="s">
        <v>1347</v>
      </c>
      <c r="E1560" s="15" t="s">
        <v>1347</v>
      </c>
      <c r="F1560" s="15" t="s">
        <v>2059</v>
      </c>
      <c r="G1560" s="15" t="s">
        <v>2446</v>
      </c>
      <c r="H1560" s="15" t="s">
        <v>3716</v>
      </c>
      <c r="I1560" s="15" t="s">
        <v>1373</v>
      </c>
      <c r="J1560" s="15"/>
      <c r="K1560" s="16">
        <v>114</v>
      </c>
      <c r="L1560" s="16">
        <v>2484</v>
      </c>
      <c r="M1560" s="16">
        <v>2529</v>
      </c>
      <c r="N1560" s="16">
        <v>2533</v>
      </c>
      <c r="O1560" s="16">
        <v>15752511</v>
      </c>
      <c r="P1560" s="16">
        <v>10709696</v>
      </c>
      <c r="Q1560" s="16">
        <v>480193</v>
      </c>
      <c r="R1560" s="16">
        <v>482</v>
      </c>
      <c r="S1560" s="15"/>
      <c r="T1560" s="16">
        <v>110</v>
      </c>
      <c r="U1560" s="16">
        <v>2563</v>
      </c>
      <c r="V1560" s="16">
        <v>2511</v>
      </c>
      <c r="W1560" s="16">
        <v>2514</v>
      </c>
      <c r="X1560" s="16">
        <v>16623967</v>
      </c>
      <c r="Y1560" s="16">
        <v>5613498</v>
      </c>
      <c r="Z1560" s="16">
        <v>240704</v>
      </c>
      <c r="AA1560" s="16">
        <v>506</v>
      </c>
      <c r="AC1560" s="16">
        <v>110</v>
      </c>
      <c r="AD1560" s="16">
        <v>2488</v>
      </c>
      <c r="AE1560" s="16">
        <v>2499</v>
      </c>
      <c r="AF1560" s="16">
        <v>2449</v>
      </c>
      <c r="AG1560" s="16">
        <v>17548751</v>
      </c>
      <c r="AH1560" s="16">
        <v>1664820</v>
      </c>
      <c r="AI1560" s="16">
        <v>68770</v>
      </c>
      <c r="AJ1560" s="16">
        <v>545</v>
      </c>
      <c r="AL1560" s="16">
        <v>112</v>
      </c>
      <c r="AM1560" s="16">
        <v>2480</v>
      </c>
      <c r="AN1560" s="16">
        <v>2455</v>
      </c>
      <c r="AO1560" s="16">
        <v>2461</v>
      </c>
      <c r="AP1560" s="16">
        <v>18101891</v>
      </c>
      <c r="AQ1560" s="16">
        <v>1394475</v>
      </c>
      <c r="AR1560" s="16">
        <v>55409</v>
      </c>
      <c r="AS1560" s="16">
        <v>565</v>
      </c>
      <c r="AU1560" s="16">
        <v>112</v>
      </c>
      <c r="AV1560" s="16">
        <v>2497</v>
      </c>
      <c r="AW1560" s="16">
        <v>68027120</v>
      </c>
      <c r="AX1560" s="16">
        <v>19382489</v>
      </c>
      <c r="AY1560" s="16">
        <v>845076</v>
      </c>
      <c r="AZ1560" s="16">
        <v>524</v>
      </c>
      <c r="BA1560" s="16">
        <v>27242</v>
      </c>
    </row>
    <row r="1561" spans="1:53">
      <c r="A1561" s="15" t="s">
        <v>1344</v>
      </c>
      <c r="B1561" s="15" t="s">
        <v>1345</v>
      </c>
      <c r="C1561" s="15" t="s">
        <v>1346</v>
      </c>
      <c r="D1561" s="15" t="s">
        <v>1347</v>
      </c>
      <c r="E1561" s="15" t="s">
        <v>1347</v>
      </c>
      <c r="F1561" s="15" t="s">
        <v>2059</v>
      </c>
      <c r="G1561" s="15" t="s">
        <v>2447</v>
      </c>
      <c r="H1561" s="15" t="s">
        <v>3716</v>
      </c>
      <c r="I1561" s="15" t="s">
        <v>1375</v>
      </c>
      <c r="J1561" s="15"/>
      <c r="K1561" s="16">
        <v>33</v>
      </c>
      <c r="L1561" s="16">
        <v>1030</v>
      </c>
      <c r="M1561" s="16">
        <v>1050</v>
      </c>
      <c r="N1561" s="16">
        <v>1052</v>
      </c>
      <c r="O1561" s="16">
        <v>6851702</v>
      </c>
      <c r="P1561" s="16">
        <v>4329115</v>
      </c>
      <c r="Q1561" s="16">
        <v>174873</v>
      </c>
      <c r="R1561" s="16">
        <v>505</v>
      </c>
      <c r="S1561" s="15"/>
      <c r="T1561" s="16">
        <v>34</v>
      </c>
      <c r="U1561" s="16">
        <v>1118</v>
      </c>
      <c r="V1561" s="16">
        <v>1090</v>
      </c>
      <c r="W1561" s="16">
        <v>1044</v>
      </c>
      <c r="X1561" s="16">
        <v>7015684</v>
      </c>
      <c r="Y1561" s="16">
        <v>2519563</v>
      </c>
      <c r="Z1561" s="16">
        <v>100927</v>
      </c>
      <c r="AA1561" s="16">
        <v>498</v>
      </c>
      <c r="AC1561" s="16">
        <v>34</v>
      </c>
      <c r="AD1561" s="16">
        <v>1070</v>
      </c>
      <c r="AE1561" s="16">
        <v>1078</v>
      </c>
      <c r="AF1561" s="16">
        <v>1046</v>
      </c>
      <c r="AG1561" s="16">
        <v>7453884</v>
      </c>
      <c r="AH1561" s="16">
        <v>608434</v>
      </c>
      <c r="AI1561" s="16">
        <v>20512</v>
      </c>
      <c r="AJ1561" s="16">
        <v>539</v>
      </c>
      <c r="AL1561" s="16">
        <v>34</v>
      </c>
      <c r="AM1561" s="16">
        <v>1064</v>
      </c>
      <c r="AN1561" s="16">
        <v>1066</v>
      </c>
      <c r="AO1561" s="16">
        <v>1067</v>
      </c>
      <c r="AP1561" s="16">
        <v>8069488</v>
      </c>
      <c r="AQ1561" s="16">
        <v>600002</v>
      </c>
      <c r="AR1561" s="16">
        <v>18459</v>
      </c>
      <c r="AS1561" s="16">
        <v>582</v>
      </c>
      <c r="AU1561" s="16">
        <v>34</v>
      </c>
      <c r="AV1561" s="16">
        <v>1065</v>
      </c>
      <c r="AW1561" s="16">
        <v>29390758</v>
      </c>
      <c r="AX1561" s="16">
        <v>8057114</v>
      </c>
      <c r="AY1561" s="16">
        <v>314771</v>
      </c>
      <c r="AZ1561" s="16">
        <v>531</v>
      </c>
      <c r="BA1561" s="16">
        <v>27608</v>
      </c>
    </row>
    <row r="1562" spans="1:53">
      <c r="A1562" s="15" t="s">
        <v>1344</v>
      </c>
      <c r="B1562" s="15" t="s">
        <v>1345</v>
      </c>
      <c r="C1562" s="15" t="s">
        <v>1346</v>
      </c>
      <c r="D1562" s="15" t="s">
        <v>1347</v>
      </c>
      <c r="E1562" s="15" t="s">
        <v>1347</v>
      </c>
      <c r="F1562" s="15" t="s">
        <v>2059</v>
      </c>
      <c r="G1562" s="15" t="s">
        <v>2448</v>
      </c>
      <c r="H1562" s="15" t="s">
        <v>3716</v>
      </c>
      <c r="I1562" s="15" t="s">
        <v>1375</v>
      </c>
      <c r="J1562" s="15"/>
      <c r="K1562" s="16">
        <v>13</v>
      </c>
      <c r="L1562" s="16">
        <v>77</v>
      </c>
      <c r="M1562" s="16">
        <v>83</v>
      </c>
      <c r="N1562" s="16">
        <v>86</v>
      </c>
      <c r="O1562" s="16">
        <v>384412</v>
      </c>
      <c r="P1562" s="16">
        <v>344981</v>
      </c>
      <c r="Q1562" s="16">
        <v>17244</v>
      </c>
      <c r="R1562" s="16">
        <v>361</v>
      </c>
      <c r="S1562" s="15"/>
      <c r="T1562" s="16">
        <v>12</v>
      </c>
      <c r="U1562" s="16">
        <v>86</v>
      </c>
      <c r="V1562" s="16">
        <v>86</v>
      </c>
      <c r="W1562" s="16">
        <v>90</v>
      </c>
      <c r="X1562" s="16">
        <v>444291</v>
      </c>
      <c r="Y1562" s="16">
        <v>208812</v>
      </c>
      <c r="Z1562" s="16">
        <v>10268</v>
      </c>
      <c r="AA1562" s="16">
        <v>391</v>
      </c>
      <c r="AC1562" s="16">
        <v>12</v>
      </c>
      <c r="AD1562" s="16">
        <v>90</v>
      </c>
      <c r="AE1562" s="16">
        <v>96</v>
      </c>
      <c r="AF1562" s="16">
        <v>102</v>
      </c>
      <c r="AG1562" s="16">
        <v>509827</v>
      </c>
      <c r="AH1562" s="16">
        <v>104545</v>
      </c>
      <c r="AI1562" s="16">
        <v>4947</v>
      </c>
      <c r="AJ1562" s="16">
        <v>409</v>
      </c>
      <c r="AL1562" s="16">
        <v>12</v>
      </c>
      <c r="AM1562" s="16">
        <v>100</v>
      </c>
      <c r="AN1562" s="16">
        <v>92</v>
      </c>
      <c r="AO1562" s="16">
        <v>93</v>
      </c>
      <c r="AP1562" s="16">
        <v>558852</v>
      </c>
      <c r="AQ1562" s="16">
        <v>84930</v>
      </c>
      <c r="AR1562" s="16">
        <v>4369</v>
      </c>
      <c r="AS1562" s="16">
        <v>453</v>
      </c>
      <c r="AU1562" s="16">
        <v>12</v>
      </c>
      <c r="AV1562" s="16">
        <v>90</v>
      </c>
      <c r="AW1562" s="16">
        <v>1897382</v>
      </c>
      <c r="AX1562" s="16">
        <v>743268</v>
      </c>
      <c r="AY1562" s="16">
        <v>36828</v>
      </c>
      <c r="AZ1562" s="16">
        <v>405</v>
      </c>
      <c r="BA1562" s="16">
        <v>21063</v>
      </c>
    </row>
    <row r="1563" spans="1:53">
      <c r="A1563" s="15" t="s">
        <v>1344</v>
      </c>
      <c r="B1563" s="15" t="s">
        <v>1345</v>
      </c>
      <c r="C1563" s="15" t="s">
        <v>1346</v>
      </c>
      <c r="D1563" s="15" t="s">
        <v>1347</v>
      </c>
      <c r="E1563" s="15" t="s">
        <v>1347</v>
      </c>
      <c r="F1563" s="15" t="s">
        <v>2059</v>
      </c>
      <c r="G1563" s="15" t="s">
        <v>2449</v>
      </c>
      <c r="H1563" s="15" t="s">
        <v>3716</v>
      </c>
      <c r="I1563" s="15" t="s">
        <v>1375</v>
      </c>
      <c r="J1563" s="15"/>
      <c r="K1563" s="16">
        <v>31</v>
      </c>
      <c r="L1563" s="16">
        <v>411</v>
      </c>
      <c r="M1563" s="16">
        <v>407</v>
      </c>
      <c r="N1563" s="16">
        <v>410</v>
      </c>
      <c r="O1563" s="16">
        <v>2598155</v>
      </c>
      <c r="P1563" s="16">
        <v>1934003</v>
      </c>
      <c r="Q1563" s="16">
        <v>96290</v>
      </c>
      <c r="R1563" s="16">
        <v>488</v>
      </c>
      <c r="S1563" s="15"/>
      <c r="T1563" s="16">
        <v>30</v>
      </c>
      <c r="U1563" s="16">
        <v>387</v>
      </c>
      <c r="V1563" s="16">
        <v>370</v>
      </c>
      <c r="W1563" s="16">
        <v>368</v>
      </c>
      <c r="X1563" s="16">
        <v>2590800</v>
      </c>
      <c r="Y1563" s="16">
        <v>749969</v>
      </c>
      <c r="Z1563" s="16">
        <v>35127</v>
      </c>
      <c r="AA1563" s="16">
        <v>531</v>
      </c>
      <c r="AC1563" s="16">
        <v>30</v>
      </c>
      <c r="AD1563" s="16">
        <v>345</v>
      </c>
      <c r="AE1563" s="16">
        <v>352</v>
      </c>
      <c r="AF1563" s="16">
        <v>354</v>
      </c>
      <c r="AG1563" s="16">
        <v>2622081</v>
      </c>
      <c r="AH1563" s="16">
        <v>164304</v>
      </c>
      <c r="AI1563" s="16">
        <v>8097</v>
      </c>
      <c r="AJ1563" s="16">
        <v>576</v>
      </c>
      <c r="AL1563" s="16">
        <v>31</v>
      </c>
      <c r="AM1563" s="16">
        <v>361</v>
      </c>
      <c r="AN1563" s="16">
        <v>360</v>
      </c>
      <c r="AO1563" s="16">
        <v>362</v>
      </c>
      <c r="AP1563" s="16">
        <v>2783279</v>
      </c>
      <c r="AQ1563" s="16">
        <v>158244</v>
      </c>
      <c r="AR1563" s="16">
        <v>7219</v>
      </c>
      <c r="AS1563" s="16">
        <v>593</v>
      </c>
      <c r="AU1563" s="16">
        <v>31</v>
      </c>
      <c r="AV1563" s="16">
        <v>374</v>
      </c>
      <c r="AW1563" s="16">
        <v>10594315</v>
      </c>
      <c r="AX1563" s="16">
        <v>3006520</v>
      </c>
      <c r="AY1563" s="16">
        <v>146733</v>
      </c>
      <c r="AZ1563" s="16">
        <v>545</v>
      </c>
      <c r="BA1563" s="16">
        <v>28333</v>
      </c>
    </row>
    <row r="1564" spans="1:53">
      <c r="A1564" s="15" t="s">
        <v>1344</v>
      </c>
      <c r="B1564" s="15" t="s">
        <v>1345</v>
      </c>
      <c r="C1564" s="15" t="s">
        <v>1346</v>
      </c>
      <c r="D1564" s="15" t="s">
        <v>1347</v>
      </c>
      <c r="E1564" s="15" t="s">
        <v>1347</v>
      </c>
      <c r="F1564" s="15" t="s">
        <v>2059</v>
      </c>
      <c r="G1564" s="15" t="s">
        <v>2450</v>
      </c>
      <c r="H1564" s="15" t="s">
        <v>3716</v>
      </c>
      <c r="I1564" s="15" t="s">
        <v>1375</v>
      </c>
      <c r="J1564" s="15"/>
      <c r="K1564" s="16">
        <v>37</v>
      </c>
      <c r="L1564" s="16">
        <v>966</v>
      </c>
      <c r="M1564" s="16">
        <v>989</v>
      </c>
      <c r="N1564" s="16">
        <v>985</v>
      </c>
      <c r="O1564" s="16">
        <v>5918242</v>
      </c>
      <c r="P1564" s="16">
        <v>4101597</v>
      </c>
      <c r="Q1564" s="16">
        <v>191786</v>
      </c>
      <c r="R1564" s="16">
        <v>465</v>
      </c>
      <c r="S1564" s="15"/>
      <c r="T1564" s="16">
        <v>34</v>
      </c>
      <c r="U1564" s="16">
        <v>972</v>
      </c>
      <c r="V1564" s="16">
        <v>965</v>
      </c>
      <c r="W1564" s="16">
        <v>1012</v>
      </c>
      <c r="X1564" s="16">
        <v>6573192</v>
      </c>
      <c r="Y1564" s="16">
        <v>2135154</v>
      </c>
      <c r="Z1564" s="16">
        <v>94382</v>
      </c>
      <c r="AA1564" s="16">
        <v>514</v>
      </c>
      <c r="AC1564" s="16">
        <v>34</v>
      </c>
      <c r="AD1564" s="16">
        <v>983</v>
      </c>
      <c r="AE1564" s="16">
        <v>973</v>
      </c>
      <c r="AF1564" s="16">
        <v>947</v>
      </c>
      <c r="AG1564" s="16">
        <v>6962959</v>
      </c>
      <c r="AH1564" s="16">
        <v>787537</v>
      </c>
      <c r="AI1564" s="16">
        <v>35214</v>
      </c>
      <c r="AJ1564" s="16">
        <v>554</v>
      </c>
      <c r="AL1564" s="16">
        <v>35</v>
      </c>
      <c r="AM1564" s="16">
        <v>955</v>
      </c>
      <c r="AN1564" s="16">
        <v>937</v>
      </c>
      <c r="AO1564" s="16">
        <v>939</v>
      </c>
      <c r="AP1564" s="16">
        <v>6690272</v>
      </c>
      <c r="AQ1564" s="16">
        <v>551299</v>
      </c>
      <c r="AR1564" s="16">
        <v>25362</v>
      </c>
      <c r="AS1564" s="16">
        <v>545</v>
      </c>
      <c r="AU1564" s="16">
        <v>35</v>
      </c>
      <c r="AV1564" s="16">
        <v>969</v>
      </c>
      <c r="AW1564" s="16">
        <v>26144665</v>
      </c>
      <c r="AX1564" s="16">
        <v>7575587</v>
      </c>
      <c r="AY1564" s="16">
        <v>346744</v>
      </c>
      <c r="AZ1564" s="16">
        <v>519</v>
      </c>
      <c r="BA1564" s="16">
        <v>26993</v>
      </c>
    </row>
    <row r="1565" spans="1:53">
      <c r="A1565" s="15" t="s">
        <v>1344</v>
      </c>
      <c r="B1565" s="15" t="s">
        <v>1345</v>
      </c>
      <c r="C1565" s="15" t="s">
        <v>1346</v>
      </c>
      <c r="D1565" s="15" t="s">
        <v>1347</v>
      </c>
      <c r="E1565" s="15" t="s">
        <v>1347</v>
      </c>
      <c r="F1565" s="15" t="s">
        <v>2059</v>
      </c>
      <c r="G1565" s="15" t="s">
        <v>2451</v>
      </c>
      <c r="H1565" s="15" t="s">
        <v>3716</v>
      </c>
      <c r="I1565" s="15" t="s">
        <v>1369</v>
      </c>
      <c r="J1565" s="15"/>
      <c r="K1565" s="16">
        <v>1213</v>
      </c>
      <c r="L1565" s="16">
        <v>37950</v>
      </c>
      <c r="M1565" s="16">
        <v>37865</v>
      </c>
      <c r="N1565" s="16">
        <v>38205</v>
      </c>
      <c r="O1565" s="16">
        <v>323625019</v>
      </c>
      <c r="P1565" s="16">
        <v>205649598</v>
      </c>
      <c r="Q1565" s="16">
        <v>10069263</v>
      </c>
      <c r="R1565" s="16">
        <v>655</v>
      </c>
      <c r="S1565" s="15"/>
      <c r="T1565" s="16">
        <v>1200</v>
      </c>
      <c r="U1565" s="16">
        <v>38613</v>
      </c>
      <c r="V1565" s="16">
        <v>38725</v>
      </c>
      <c r="W1565" s="16">
        <v>39333</v>
      </c>
      <c r="X1565" s="16">
        <v>345203306</v>
      </c>
      <c r="Y1565" s="16">
        <v>61531383</v>
      </c>
      <c r="Z1565" s="16">
        <v>2861142</v>
      </c>
      <c r="AA1565" s="16">
        <v>683</v>
      </c>
      <c r="AC1565" s="16">
        <v>1189</v>
      </c>
      <c r="AD1565" s="16">
        <v>39318</v>
      </c>
      <c r="AE1565" s="16">
        <v>39101</v>
      </c>
      <c r="AF1565" s="16">
        <v>39099</v>
      </c>
      <c r="AG1565" s="16">
        <v>367515951</v>
      </c>
      <c r="AH1565" s="16">
        <v>31985100</v>
      </c>
      <c r="AI1565" s="16">
        <v>1551001</v>
      </c>
      <c r="AJ1565" s="16">
        <v>722</v>
      </c>
      <c r="AL1565" s="16">
        <v>1192</v>
      </c>
      <c r="AM1565" s="16">
        <v>38594</v>
      </c>
      <c r="AN1565" s="16">
        <v>38433</v>
      </c>
      <c r="AO1565" s="16">
        <v>38069</v>
      </c>
      <c r="AP1565" s="16">
        <v>372081761</v>
      </c>
      <c r="AQ1565" s="16">
        <v>27514675</v>
      </c>
      <c r="AR1565" s="16">
        <v>1301964</v>
      </c>
      <c r="AS1565" s="16">
        <v>746</v>
      </c>
      <c r="AU1565" s="16">
        <v>1199</v>
      </c>
      <c r="AV1565" s="16">
        <v>38609</v>
      </c>
      <c r="AW1565" s="16">
        <v>1408426037</v>
      </c>
      <c r="AX1565" s="16">
        <v>326680756</v>
      </c>
      <c r="AY1565" s="16">
        <v>15783370</v>
      </c>
      <c r="AZ1565" s="16">
        <v>702</v>
      </c>
      <c r="BA1565" s="16">
        <v>36479</v>
      </c>
    </row>
    <row r="1566" spans="1:53">
      <c r="A1566" s="15" t="s">
        <v>1344</v>
      </c>
      <c r="B1566" s="15" t="s">
        <v>1345</v>
      </c>
      <c r="C1566" s="15" t="s">
        <v>1346</v>
      </c>
      <c r="D1566" s="15" t="s">
        <v>1347</v>
      </c>
      <c r="E1566" s="15" t="s">
        <v>1347</v>
      </c>
      <c r="F1566" s="15" t="s">
        <v>2059</v>
      </c>
      <c r="G1566" s="15" t="s">
        <v>2452</v>
      </c>
      <c r="H1566" s="15" t="s">
        <v>3716</v>
      </c>
      <c r="I1566" s="15" t="s">
        <v>1371</v>
      </c>
      <c r="J1566" s="15"/>
      <c r="K1566" s="16">
        <v>117</v>
      </c>
      <c r="L1566" s="16">
        <v>7565</v>
      </c>
      <c r="M1566" s="16">
        <v>7489</v>
      </c>
      <c r="N1566" s="16">
        <v>7534</v>
      </c>
      <c r="O1566" s="16">
        <v>82215739</v>
      </c>
      <c r="P1566" s="16">
        <v>49878549</v>
      </c>
      <c r="Q1566" s="16">
        <v>2871457</v>
      </c>
      <c r="R1566" s="16">
        <v>840</v>
      </c>
      <c r="S1566" s="15"/>
      <c r="T1566" s="16">
        <v>115</v>
      </c>
      <c r="U1566" s="16">
        <v>7600</v>
      </c>
      <c r="V1566" s="16">
        <v>7699</v>
      </c>
      <c r="W1566" s="16">
        <v>7794</v>
      </c>
      <c r="X1566" s="16">
        <v>81781205</v>
      </c>
      <c r="Y1566" s="16">
        <v>6521615</v>
      </c>
      <c r="Z1566" s="16">
        <v>361535</v>
      </c>
      <c r="AA1566" s="16">
        <v>817</v>
      </c>
      <c r="AC1566" s="16">
        <v>113</v>
      </c>
      <c r="AD1566" s="16">
        <v>7642</v>
      </c>
      <c r="AE1566" s="16">
        <v>7549</v>
      </c>
      <c r="AF1566" s="16">
        <v>7384</v>
      </c>
      <c r="AG1566" s="16">
        <v>83823853</v>
      </c>
      <c r="AH1566" s="16">
        <v>3942712</v>
      </c>
      <c r="AI1566" s="16">
        <v>226689</v>
      </c>
      <c r="AJ1566" s="16">
        <v>857</v>
      </c>
      <c r="AL1566" s="16">
        <v>115</v>
      </c>
      <c r="AM1566" s="16">
        <v>7380</v>
      </c>
      <c r="AN1566" s="16">
        <v>7340</v>
      </c>
      <c r="AO1566" s="16">
        <v>7327</v>
      </c>
      <c r="AP1566" s="16">
        <v>88911216</v>
      </c>
      <c r="AQ1566" s="16">
        <v>3676897</v>
      </c>
      <c r="AR1566" s="16">
        <v>203002</v>
      </c>
      <c r="AS1566" s="16">
        <v>931</v>
      </c>
      <c r="AU1566" s="16">
        <v>115</v>
      </c>
      <c r="AV1566" s="16">
        <v>7525</v>
      </c>
      <c r="AW1566" s="16">
        <v>336732013</v>
      </c>
      <c r="AX1566" s="16">
        <v>64019773</v>
      </c>
      <c r="AY1566" s="16">
        <v>3662683</v>
      </c>
      <c r="AZ1566" s="16">
        <v>861</v>
      </c>
      <c r="BA1566" s="16">
        <v>44747</v>
      </c>
    </row>
    <row r="1567" spans="1:53">
      <c r="A1567" s="15" t="s">
        <v>1344</v>
      </c>
      <c r="B1567" s="15" t="s">
        <v>1345</v>
      </c>
      <c r="C1567" s="15" t="s">
        <v>1346</v>
      </c>
      <c r="D1567" s="15" t="s">
        <v>1347</v>
      </c>
      <c r="E1567" s="15" t="s">
        <v>1347</v>
      </c>
      <c r="F1567" s="15" t="s">
        <v>2059</v>
      </c>
      <c r="G1567" s="15" t="s">
        <v>2453</v>
      </c>
      <c r="H1567" s="15" t="s">
        <v>3716</v>
      </c>
      <c r="I1567" s="15" t="s">
        <v>1373</v>
      </c>
      <c r="J1567" s="15"/>
      <c r="K1567" s="16">
        <v>117</v>
      </c>
      <c r="L1567" s="16">
        <v>7565</v>
      </c>
      <c r="M1567" s="16">
        <v>7489</v>
      </c>
      <c r="N1567" s="16">
        <v>7534</v>
      </c>
      <c r="O1567" s="16">
        <v>82215739</v>
      </c>
      <c r="P1567" s="16">
        <v>49878549</v>
      </c>
      <c r="Q1567" s="16">
        <v>2871457</v>
      </c>
      <c r="R1567" s="16">
        <v>840</v>
      </c>
      <c r="S1567" s="15"/>
      <c r="T1567" s="16">
        <v>115</v>
      </c>
      <c r="U1567" s="16">
        <v>7600</v>
      </c>
      <c r="V1567" s="16">
        <v>7699</v>
      </c>
      <c r="W1567" s="16">
        <v>7794</v>
      </c>
      <c r="X1567" s="16">
        <v>81781205</v>
      </c>
      <c r="Y1567" s="16">
        <v>6521615</v>
      </c>
      <c r="Z1567" s="16">
        <v>361535</v>
      </c>
      <c r="AA1567" s="16">
        <v>817</v>
      </c>
      <c r="AC1567" s="16">
        <v>113</v>
      </c>
      <c r="AD1567" s="16">
        <v>7642</v>
      </c>
      <c r="AE1567" s="16">
        <v>7549</v>
      </c>
      <c r="AF1567" s="16">
        <v>7384</v>
      </c>
      <c r="AG1567" s="16">
        <v>83823853</v>
      </c>
      <c r="AH1567" s="16">
        <v>3942712</v>
      </c>
      <c r="AI1567" s="16">
        <v>226689</v>
      </c>
      <c r="AJ1567" s="16">
        <v>857</v>
      </c>
      <c r="AL1567" s="16">
        <v>115</v>
      </c>
      <c r="AM1567" s="16">
        <v>7380</v>
      </c>
      <c r="AN1567" s="16">
        <v>7340</v>
      </c>
      <c r="AO1567" s="16">
        <v>7327</v>
      </c>
      <c r="AP1567" s="16">
        <v>88911216</v>
      </c>
      <c r="AQ1567" s="16">
        <v>3676897</v>
      </c>
      <c r="AR1567" s="16">
        <v>203002</v>
      </c>
      <c r="AS1567" s="16">
        <v>931</v>
      </c>
      <c r="AU1567" s="16">
        <v>115</v>
      </c>
      <c r="AV1567" s="16">
        <v>7525</v>
      </c>
      <c r="AW1567" s="16">
        <v>336732013</v>
      </c>
      <c r="AX1567" s="16">
        <v>64019773</v>
      </c>
      <c r="AY1567" s="16">
        <v>3662683</v>
      </c>
      <c r="AZ1567" s="16">
        <v>861</v>
      </c>
      <c r="BA1567" s="16">
        <v>44747</v>
      </c>
    </row>
    <row r="1568" spans="1:53">
      <c r="A1568" s="15" t="s">
        <v>1344</v>
      </c>
      <c r="B1568" s="15" t="s">
        <v>1345</v>
      </c>
      <c r="C1568" s="15" t="s">
        <v>1346</v>
      </c>
      <c r="D1568" s="15" t="s">
        <v>1347</v>
      </c>
      <c r="E1568" s="15" t="s">
        <v>1347</v>
      </c>
      <c r="F1568" s="15" t="s">
        <v>2059</v>
      </c>
      <c r="G1568" s="15" t="s">
        <v>2454</v>
      </c>
      <c r="H1568" s="15" t="s">
        <v>3716</v>
      </c>
      <c r="I1568" s="15" t="s">
        <v>1375</v>
      </c>
      <c r="J1568" s="15"/>
      <c r="K1568" s="16">
        <v>86</v>
      </c>
      <c r="L1568" s="16">
        <v>6958</v>
      </c>
      <c r="M1568" s="16">
        <v>6878</v>
      </c>
      <c r="N1568" s="16">
        <v>6912</v>
      </c>
      <c r="O1568" s="16">
        <v>77971070</v>
      </c>
      <c r="P1568" s="16">
        <v>46549488</v>
      </c>
      <c r="Q1568" s="16">
        <v>2691383</v>
      </c>
      <c r="R1568" s="16">
        <v>867</v>
      </c>
      <c r="S1568" s="15"/>
      <c r="T1568" s="16">
        <v>84</v>
      </c>
      <c r="U1568" s="16">
        <v>6966</v>
      </c>
      <c r="V1568" s="16">
        <v>7075</v>
      </c>
      <c r="W1568" s="16">
        <v>7178</v>
      </c>
      <c r="X1568" s="16">
        <v>77490144</v>
      </c>
      <c r="Y1568" s="16">
        <v>5271701</v>
      </c>
      <c r="Z1568" s="16">
        <v>293581</v>
      </c>
      <c r="AA1568" s="16">
        <v>843</v>
      </c>
      <c r="AC1568" s="16">
        <v>83</v>
      </c>
      <c r="AD1568" s="16">
        <v>7014</v>
      </c>
      <c r="AE1568" s="16">
        <v>6921</v>
      </c>
      <c r="AF1568" s="16">
        <v>6760</v>
      </c>
      <c r="AG1568" s="16">
        <v>79073012</v>
      </c>
      <c r="AH1568" s="16">
        <v>3263827</v>
      </c>
      <c r="AI1568" s="16">
        <v>190652</v>
      </c>
      <c r="AJ1568" s="16">
        <v>882</v>
      </c>
      <c r="AL1568" s="16">
        <v>84</v>
      </c>
      <c r="AM1568" s="16">
        <v>6772</v>
      </c>
      <c r="AN1568" s="16">
        <v>6735</v>
      </c>
      <c r="AO1568" s="16">
        <v>6729</v>
      </c>
      <c r="AP1568" s="16">
        <v>84333167</v>
      </c>
      <c r="AQ1568" s="16">
        <v>3182474</v>
      </c>
      <c r="AR1568" s="16">
        <v>176391</v>
      </c>
      <c r="AS1568" s="16">
        <v>962</v>
      </c>
      <c r="AU1568" s="16">
        <v>84</v>
      </c>
      <c r="AV1568" s="16">
        <v>6908</v>
      </c>
      <c r="AW1568" s="16">
        <v>318867393</v>
      </c>
      <c r="AX1568" s="16">
        <v>58267490</v>
      </c>
      <c r="AY1568" s="16">
        <v>3352007</v>
      </c>
      <c r="AZ1568" s="16">
        <v>888</v>
      </c>
      <c r="BA1568" s="16">
        <v>46158</v>
      </c>
    </row>
    <row r="1569" spans="1:53">
      <c r="A1569" s="15" t="s">
        <v>1344</v>
      </c>
      <c r="B1569" s="15" t="s">
        <v>1345</v>
      </c>
      <c r="C1569" s="15" t="s">
        <v>1346</v>
      </c>
      <c r="D1569" s="15" t="s">
        <v>1347</v>
      </c>
      <c r="E1569" s="15" t="s">
        <v>1347</v>
      </c>
      <c r="F1569" s="15" t="s">
        <v>2059</v>
      </c>
      <c r="G1569" s="15" t="s">
        <v>2455</v>
      </c>
      <c r="H1569" s="15" t="s">
        <v>3716</v>
      </c>
      <c r="I1569" s="15" t="s">
        <v>1375</v>
      </c>
      <c r="J1569" s="15"/>
      <c r="K1569" s="16">
        <v>31</v>
      </c>
      <c r="L1569" s="16">
        <v>607</v>
      </c>
      <c r="M1569" s="16">
        <v>611</v>
      </c>
      <c r="N1569" s="16">
        <v>622</v>
      </c>
      <c r="O1569" s="16">
        <v>4244669</v>
      </c>
      <c r="P1569" s="16">
        <v>3329061</v>
      </c>
      <c r="Q1569" s="16">
        <v>180074</v>
      </c>
      <c r="R1569" s="16">
        <v>532</v>
      </c>
      <c r="S1569" s="15"/>
      <c r="T1569" s="16">
        <v>31</v>
      </c>
      <c r="U1569" s="16">
        <v>634</v>
      </c>
      <c r="V1569" s="16">
        <v>624</v>
      </c>
      <c r="W1569" s="16">
        <v>616</v>
      </c>
      <c r="X1569" s="16">
        <v>4291061</v>
      </c>
      <c r="Y1569" s="16">
        <v>1249914</v>
      </c>
      <c r="Z1569" s="16">
        <v>67954</v>
      </c>
      <c r="AA1569" s="16">
        <v>528</v>
      </c>
      <c r="AC1569" s="16">
        <v>30</v>
      </c>
      <c r="AD1569" s="16">
        <v>628</v>
      </c>
      <c r="AE1569" s="16">
        <v>628</v>
      </c>
      <c r="AF1569" s="16">
        <v>624</v>
      </c>
      <c r="AG1569" s="16">
        <v>4750841</v>
      </c>
      <c r="AH1569" s="16">
        <v>678885</v>
      </c>
      <c r="AI1569" s="16">
        <v>36037</v>
      </c>
      <c r="AJ1569" s="16">
        <v>583</v>
      </c>
      <c r="AL1569" s="16">
        <v>31</v>
      </c>
      <c r="AM1569" s="16">
        <v>608</v>
      </c>
      <c r="AN1569" s="16">
        <v>605</v>
      </c>
      <c r="AO1569" s="16">
        <v>598</v>
      </c>
      <c r="AP1569" s="16">
        <v>4578049</v>
      </c>
      <c r="AQ1569" s="16">
        <v>494423</v>
      </c>
      <c r="AR1569" s="16">
        <v>26611</v>
      </c>
      <c r="AS1569" s="16">
        <v>583</v>
      </c>
      <c r="AU1569" s="16">
        <v>31</v>
      </c>
      <c r="AV1569" s="16">
        <v>617</v>
      </c>
      <c r="AW1569" s="16">
        <v>17864620</v>
      </c>
      <c r="AX1569" s="16">
        <v>5752283</v>
      </c>
      <c r="AY1569" s="16">
        <v>310676</v>
      </c>
      <c r="AZ1569" s="16">
        <v>557</v>
      </c>
      <c r="BA1569" s="16">
        <v>28950</v>
      </c>
    </row>
    <row r="1570" spans="1:53">
      <c r="A1570" s="15" t="s">
        <v>1344</v>
      </c>
      <c r="B1570" s="15" t="s">
        <v>1345</v>
      </c>
      <c r="C1570" s="15" t="s">
        <v>1346</v>
      </c>
      <c r="D1570" s="15" t="s">
        <v>1347</v>
      </c>
      <c r="E1570" s="15" t="s">
        <v>1347</v>
      </c>
      <c r="F1570" s="15" t="s">
        <v>2059</v>
      </c>
      <c r="G1570" s="15" t="s">
        <v>2456</v>
      </c>
      <c r="H1570" s="15" t="s">
        <v>3716</v>
      </c>
      <c r="I1570" s="15" t="s">
        <v>1371</v>
      </c>
      <c r="J1570" s="15"/>
      <c r="K1570" s="16">
        <v>164</v>
      </c>
      <c r="L1570" s="16">
        <v>6756</v>
      </c>
      <c r="M1570" s="16">
        <v>6859</v>
      </c>
      <c r="N1570" s="16">
        <v>6935</v>
      </c>
      <c r="O1570" s="16">
        <v>53679687</v>
      </c>
      <c r="P1570" s="16">
        <v>34528237</v>
      </c>
      <c r="Q1570" s="16">
        <v>1588230</v>
      </c>
      <c r="R1570" s="16">
        <v>603</v>
      </c>
      <c r="S1570" s="15"/>
      <c r="T1570" s="16">
        <v>163</v>
      </c>
      <c r="U1570" s="16">
        <v>7123</v>
      </c>
      <c r="V1570" s="16">
        <v>7125</v>
      </c>
      <c r="W1570" s="16">
        <v>7437</v>
      </c>
      <c r="X1570" s="16">
        <v>60627572</v>
      </c>
      <c r="Y1570" s="16">
        <v>14124936</v>
      </c>
      <c r="Z1570" s="16">
        <v>646448</v>
      </c>
      <c r="AA1570" s="16">
        <v>645</v>
      </c>
      <c r="AC1570" s="16">
        <v>162</v>
      </c>
      <c r="AD1570" s="16">
        <v>7529</v>
      </c>
      <c r="AE1570" s="16">
        <v>7531</v>
      </c>
      <c r="AF1570" s="16">
        <v>7664</v>
      </c>
      <c r="AG1570" s="16">
        <v>69336718</v>
      </c>
      <c r="AH1570" s="16">
        <v>7201652</v>
      </c>
      <c r="AI1570" s="16">
        <v>331581</v>
      </c>
      <c r="AJ1570" s="16">
        <v>704</v>
      </c>
      <c r="AL1570" s="16">
        <v>165</v>
      </c>
      <c r="AM1570" s="16">
        <v>7230</v>
      </c>
      <c r="AN1570" s="16">
        <v>7179</v>
      </c>
      <c r="AO1570" s="16">
        <v>7049</v>
      </c>
      <c r="AP1570" s="16">
        <v>66549490</v>
      </c>
      <c r="AQ1570" s="16">
        <v>6473852</v>
      </c>
      <c r="AR1570" s="16">
        <v>296397</v>
      </c>
      <c r="AS1570" s="16">
        <v>716</v>
      </c>
      <c r="AU1570" s="16">
        <v>164</v>
      </c>
      <c r="AV1570" s="16">
        <v>7201</v>
      </c>
      <c r="AW1570" s="16">
        <v>250193467</v>
      </c>
      <c r="AX1570" s="16">
        <v>62328677</v>
      </c>
      <c r="AY1570" s="16">
        <v>2862656</v>
      </c>
      <c r="AZ1570" s="16">
        <v>668</v>
      </c>
      <c r="BA1570" s="16">
        <v>34742</v>
      </c>
    </row>
    <row r="1571" spans="1:53">
      <c r="A1571" s="15" t="s">
        <v>1344</v>
      </c>
      <c r="B1571" s="15" t="s">
        <v>1345</v>
      </c>
      <c r="C1571" s="15" t="s">
        <v>1346</v>
      </c>
      <c r="D1571" s="15" t="s">
        <v>1347</v>
      </c>
      <c r="E1571" s="15" t="s">
        <v>1347</v>
      </c>
      <c r="F1571" s="15" t="s">
        <v>2059</v>
      </c>
      <c r="G1571" s="15" t="s">
        <v>2457</v>
      </c>
      <c r="H1571" s="15" t="s">
        <v>3716</v>
      </c>
      <c r="I1571" s="15" t="s">
        <v>1373</v>
      </c>
      <c r="J1571" s="15"/>
      <c r="K1571" s="16">
        <v>164</v>
      </c>
      <c r="L1571" s="16">
        <v>6756</v>
      </c>
      <c r="M1571" s="16">
        <v>6859</v>
      </c>
      <c r="N1571" s="16">
        <v>6935</v>
      </c>
      <c r="O1571" s="16">
        <v>53679687</v>
      </c>
      <c r="P1571" s="16">
        <v>34528237</v>
      </c>
      <c r="Q1571" s="16">
        <v>1588230</v>
      </c>
      <c r="R1571" s="16">
        <v>603</v>
      </c>
      <c r="S1571" s="15"/>
      <c r="T1571" s="16">
        <v>163</v>
      </c>
      <c r="U1571" s="16">
        <v>7123</v>
      </c>
      <c r="V1571" s="16">
        <v>7125</v>
      </c>
      <c r="W1571" s="16">
        <v>7437</v>
      </c>
      <c r="X1571" s="16">
        <v>60627572</v>
      </c>
      <c r="Y1571" s="16">
        <v>14124936</v>
      </c>
      <c r="Z1571" s="16">
        <v>646448</v>
      </c>
      <c r="AA1571" s="16">
        <v>645</v>
      </c>
      <c r="AC1571" s="16">
        <v>162</v>
      </c>
      <c r="AD1571" s="16">
        <v>7529</v>
      </c>
      <c r="AE1571" s="16">
        <v>7531</v>
      </c>
      <c r="AF1571" s="16">
        <v>7664</v>
      </c>
      <c r="AG1571" s="16">
        <v>69336718</v>
      </c>
      <c r="AH1571" s="16">
        <v>7201652</v>
      </c>
      <c r="AI1571" s="16">
        <v>331581</v>
      </c>
      <c r="AJ1571" s="16">
        <v>704</v>
      </c>
      <c r="AL1571" s="16">
        <v>165</v>
      </c>
      <c r="AM1571" s="16">
        <v>7230</v>
      </c>
      <c r="AN1571" s="16">
        <v>7179</v>
      </c>
      <c r="AO1571" s="16">
        <v>7049</v>
      </c>
      <c r="AP1571" s="16">
        <v>66549490</v>
      </c>
      <c r="AQ1571" s="16">
        <v>6473852</v>
      </c>
      <c r="AR1571" s="16">
        <v>296397</v>
      </c>
      <c r="AS1571" s="16">
        <v>716</v>
      </c>
      <c r="AU1571" s="16">
        <v>164</v>
      </c>
      <c r="AV1571" s="16">
        <v>7201</v>
      </c>
      <c r="AW1571" s="16">
        <v>250193467</v>
      </c>
      <c r="AX1571" s="16">
        <v>62328677</v>
      </c>
      <c r="AY1571" s="16">
        <v>2862656</v>
      </c>
      <c r="AZ1571" s="16">
        <v>668</v>
      </c>
      <c r="BA1571" s="16">
        <v>34742</v>
      </c>
    </row>
    <row r="1572" spans="1:53">
      <c r="A1572" s="15" t="s">
        <v>1344</v>
      </c>
      <c r="B1572" s="15" t="s">
        <v>1345</v>
      </c>
      <c r="C1572" s="15" t="s">
        <v>1346</v>
      </c>
      <c r="D1572" s="15" t="s">
        <v>1347</v>
      </c>
      <c r="E1572" s="15" t="s">
        <v>1347</v>
      </c>
      <c r="F1572" s="15" t="s">
        <v>2059</v>
      </c>
      <c r="G1572" s="15" t="s">
        <v>2458</v>
      </c>
      <c r="H1572" s="15" t="s">
        <v>3716</v>
      </c>
      <c r="I1572" s="15" t="s">
        <v>1375</v>
      </c>
      <c r="J1572" s="15"/>
      <c r="K1572" s="16">
        <v>21</v>
      </c>
      <c r="L1572" s="16">
        <v>554</v>
      </c>
      <c r="M1572" s="16">
        <v>566</v>
      </c>
      <c r="N1572" s="16">
        <v>568</v>
      </c>
      <c r="O1572" s="16">
        <v>3579781</v>
      </c>
      <c r="P1572" s="16">
        <v>2689080</v>
      </c>
      <c r="Q1572" s="16">
        <v>100039</v>
      </c>
      <c r="R1572" s="16">
        <v>489</v>
      </c>
      <c r="S1572" s="15"/>
      <c r="T1572" s="16">
        <v>21</v>
      </c>
      <c r="U1572" s="16">
        <v>561</v>
      </c>
      <c r="V1572" s="16">
        <v>559</v>
      </c>
      <c r="W1572" s="16">
        <v>559</v>
      </c>
      <c r="X1572" s="16">
        <v>3785435</v>
      </c>
      <c r="Y1572" s="16">
        <v>1316726</v>
      </c>
      <c r="Z1572" s="16">
        <v>45663</v>
      </c>
      <c r="AA1572" s="16">
        <v>520</v>
      </c>
      <c r="AC1572" s="16">
        <v>21</v>
      </c>
      <c r="AD1572" s="16">
        <v>541</v>
      </c>
      <c r="AE1572" s="16">
        <v>534</v>
      </c>
      <c r="AF1572" s="16">
        <v>545</v>
      </c>
      <c r="AG1572" s="16">
        <v>4014447</v>
      </c>
      <c r="AH1572" s="16">
        <v>565389</v>
      </c>
      <c r="AI1572" s="16">
        <v>21982</v>
      </c>
      <c r="AJ1572" s="16">
        <v>572</v>
      </c>
      <c r="AL1572" s="16">
        <v>20</v>
      </c>
      <c r="AM1572" s="16">
        <v>530</v>
      </c>
      <c r="AN1572" s="16">
        <v>494</v>
      </c>
      <c r="AO1572" s="16">
        <v>489</v>
      </c>
      <c r="AP1572" s="16">
        <v>3682195</v>
      </c>
      <c r="AQ1572" s="16">
        <v>373307</v>
      </c>
      <c r="AR1572" s="16">
        <v>14209</v>
      </c>
      <c r="AS1572" s="16">
        <v>562</v>
      </c>
      <c r="AU1572" s="16">
        <v>21</v>
      </c>
      <c r="AV1572" s="16">
        <v>542</v>
      </c>
      <c r="AW1572" s="16">
        <v>15061858</v>
      </c>
      <c r="AX1572" s="16">
        <v>4944502</v>
      </c>
      <c r="AY1572" s="16">
        <v>181893</v>
      </c>
      <c r="AZ1572" s="16">
        <v>535</v>
      </c>
      <c r="BA1572" s="16">
        <v>27807</v>
      </c>
    </row>
    <row r="1573" spans="1:53">
      <c r="A1573" s="15" t="s">
        <v>1344</v>
      </c>
      <c r="B1573" s="15" t="s">
        <v>1345</v>
      </c>
      <c r="C1573" s="15" t="s">
        <v>1346</v>
      </c>
      <c r="D1573" s="15" t="s">
        <v>1347</v>
      </c>
      <c r="E1573" s="15" t="s">
        <v>1347</v>
      </c>
      <c r="F1573" s="15" t="s">
        <v>2059</v>
      </c>
      <c r="G1573" s="15" t="s">
        <v>2459</v>
      </c>
      <c r="H1573" s="15" t="s">
        <v>3716</v>
      </c>
      <c r="I1573" s="15" t="s">
        <v>1375</v>
      </c>
      <c r="J1573" s="15"/>
      <c r="K1573" s="16">
        <v>8</v>
      </c>
      <c r="L1573" s="16">
        <v>404</v>
      </c>
      <c r="M1573" s="16">
        <v>394</v>
      </c>
      <c r="N1573" s="16">
        <v>400</v>
      </c>
      <c r="O1573" s="16">
        <v>3425741</v>
      </c>
      <c r="P1573" s="16">
        <v>2275908</v>
      </c>
      <c r="Q1573" s="16">
        <v>122036</v>
      </c>
      <c r="R1573" s="16">
        <v>660</v>
      </c>
      <c r="S1573" s="15"/>
      <c r="T1573" s="16">
        <v>8</v>
      </c>
      <c r="U1573" s="16">
        <v>377</v>
      </c>
      <c r="V1573" s="16">
        <v>367</v>
      </c>
      <c r="W1573" s="16">
        <v>406</v>
      </c>
      <c r="X1573" s="16">
        <v>3670015</v>
      </c>
      <c r="Y1573" s="16">
        <v>290865</v>
      </c>
      <c r="Z1573" s="16">
        <v>13462</v>
      </c>
      <c r="AA1573" s="16">
        <v>736</v>
      </c>
      <c r="AC1573" s="16">
        <v>8</v>
      </c>
      <c r="AD1573" s="16">
        <v>395</v>
      </c>
      <c r="AE1573" s="16">
        <v>371</v>
      </c>
      <c r="AF1573" s="16">
        <v>358</v>
      </c>
      <c r="AG1573" s="16">
        <v>3195175</v>
      </c>
      <c r="AH1573" s="16">
        <v>220379</v>
      </c>
      <c r="AI1573" s="16">
        <v>9352</v>
      </c>
      <c r="AJ1573" s="16">
        <v>656</v>
      </c>
      <c r="AL1573" s="16">
        <v>8</v>
      </c>
      <c r="AM1573" s="16">
        <v>381</v>
      </c>
      <c r="AN1573" s="16">
        <v>377</v>
      </c>
      <c r="AO1573" s="16">
        <v>365</v>
      </c>
      <c r="AP1573" s="16">
        <v>3299720</v>
      </c>
      <c r="AQ1573" s="16">
        <v>142923</v>
      </c>
      <c r="AR1573" s="16">
        <v>6138</v>
      </c>
      <c r="AS1573" s="16">
        <v>678</v>
      </c>
      <c r="AU1573" s="16">
        <v>8</v>
      </c>
      <c r="AV1573" s="16">
        <v>383</v>
      </c>
      <c r="AW1573" s="16">
        <v>13590651</v>
      </c>
      <c r="AX1573" s="16">
        <v>2930075</v>
      </c>
      <c r="AY1573" s="16">
        <v>150988</v>
      </c>
      <c r="AZ1573" s="16">
        <v>683</v>
      </c>
      <c r="BA1573" s="16">
        <v>35492</v>
      </c>
    </row>
    <row r="1574" spans="1:53">
      <c r="A1574" s="15" t="s">
        <v>1344</v>
      </c>
      <c r="B1574" s="15" t="s">
        <v>1345</v>
      </c>
      <c r="C1574" s="15" t="s">
        <v>1346</v>
      </c>
      <c r="D1574" s="15" t="s">
        <v>1347</v>
      </c>
      <c r="E1574" s="15" t="s">
        <v>1347</v>
      </c>
      <c r="F1574" s="15" t="s">
        <v>2059</v>
      </c>
      <c r="G1574" s="15" t="s">
        <v>2460</v>
      </c>
      <c r="H1574" s="15" t="s">
        <v>3716</v>
      </c>
      <c r="I1574" s="15" t="s">
        <v>1375</v>
      </c>
      <c r="J1574" s="15"/>
      <c r="K1574" s="16">
        <v>29</v>
      </c>
      <c r="L1574" s="16">
        <v>1069</v>
      </c>
      <c r="M1574" s="16">
        <v>1095</v>
      </c>
      <c r="N1574" s="16">
        <v>1090</v>
      </c>
      <c r="O1574" s="16">
        <v>9483560</v>
      </c>
      <c r="P1574" s="16">
        <v>6246510</v>
      </c>
      <c r="Q1574" s="16">
        <v>287042</v>
      </c>
      <c r="R1574" s="16">
        <v>673</v>
      </c>
      <c r="S1574" s="15"/>
      <c r="T1574" s="16">
        <v>29</v>
      </c>
      <c r="U1574" s="16">
        <v>1099</v>
      </c>
      <c r="V1574" s="16">
        <v>1137</v>
      </c>
      <c r="W1574" s="16">
        <v>1161</v>
      </c>
      <c r="X1574" s="16">
        <v>11008371</v>
      </c>
      <c r="Y1574" s="16">
        <v>1813158</v>
      </c>
      <c r="Z1574" s="16">
        <v>83146</v>
      </c>
      <c r="AA1574" s="16">
        <v>748</v>
      </c>
      <c r="AC1574" s="16">
        <v>30</v>
      </c>
      <c r="AD1574" s="16">
        <v>1184</v>
      </c>
      <c r="AE1574" s="16">
        <v>1203</v>
      </c>
      <c r="AF1574" s="16">
        <v>1191</v>
      </c>
      <c r="AG1574" s="16">
        <v>11577882</v>
      </c>
      <c r="AH1574" s="16">
        <v>1070489</v>
      </c>
      <c r="AI1574" s="16">
        <v>50798</v>
      </c>
      <c r="AJ1574" s="16">
        <v>747</v>
      </c>
      <c r="AL1574" s="16">
        <v>30</v>
      </c>
      <c r="AM1574" s="16">
        <v>1195</v>
      </c>
      <c r="AN1574" s="16">
        <v>1213</v>
      </c>
      <c r="AO1574" s="16">
        <v>1171</v>
      </c>
      <c r="AP1574" s="16">
        <v>12266426</v>
      </c>
      <c r="AQ1574" s="16">
        <v>758282</v>
      </c>
      <c r="AR1574" s="16">
        <v>36218</v>
      </c>
      <c r="AS1574" s="16">
        <v>791</v>
      </c>
      <c r="AU1574" s="16">
        <v>30</v>
      </c>
      <c r="AV1574" s="16">
        <v>1151</v>
      </c>
      <c r="AW1574" s="16">
        <v>44336239</v>
      </c>
      <c r="AX1574" s="16">
        <v>9888439</v>
      </c>
      <c r="AY1574" s="16">
        <v>457204</v>
      </c>
      <c r="AZ1574" s="16">
        <v>741</v>
      </c>
      <c r="BA1574" s="16">
        <v>38531</v>
      </c>
    </row>
    <row r="1575" spans="1:53">
      <c r="A1575" s="15" t="s">
        <v>1344</v>
      </c>
      <c r="B1575" s="15" t="s">
        <v>1345</v>
      </c>
      <c r="C1575" s="15" t="s">
        <v>1346</v>
      </c>
      <c r="D1575" s="15" t="s">
        <v>1347</v>
      </c>
      <c r="E1575" s="15" t="s">
        <v>1347</v>
      </c>
      <c r="F1575" s="15" t="s">
        <v>2059</v>
      </c>
      <c r="G1575" s="15" t="s">
        <v>2461</v>
      </c>
      <c r="H1575" s="15" t="s">
        <v>3716</v>
      </c>
      <c r="I1575" s="15" t="s">
        <v>1375</v>
      </c>
      <c r="J1575" s="15"/>
      <c r="K1575" s="16">
        <v>86</v>
      </c>
      <c r="L1575" s="16">
        <v>4045</v>
      </c>
      <c r="M1575" s="16">
        <v>4114</v>
      </c>
      <c r="N1575" s="16">
        <v>4176</v>
      </c>
      <c r="O1575" s="16">
        <v>29702535</v>
      </c>
      <c r="P1575" s="16">
        <v>20848167</v>
      </c>
      <c r="Q1575" s="16">
        <v>957511</v>
      </c>
      <c r="R1575" s="16">
        <v>556</v>
      </c>
      <c r="S1575" s="15"/>
      <c r="T1575" s="16">
        <v>86</v>
      </c>
      <c r="U1575" s="16">
        <v>4383</v>
      </c>
      <c r="V1575" s="16">
        <v>4368</v>
      </c>
      <c r="W1575" s="16">
        <v>4617</v>
      </c>
      <c r="X1575" s="16">
        <v>34542868</v>
      </c>
      <c r="Y1575" s="16">
        <v>9049194</v>
      </c>
      <c r="Z1575" s="16">
        <v>429384</v>
      </c>
      <c r="AA1575" s="16">
        <v>596</v>
      </c>
      <c r="AC1575" s="16">
        <v>84</v>
      </c>
      <c r="AD1575" s="16">
        <v>4709</v>
      </c>
      <c r="AE1575" s="16">
        <v>4718</v>
      </c>
      <c r="AF1575" s="16">
        <v>4865</v>
      </c>
      <c r="AG1575" s="16">
        <v>43127272</v>
      </c>
      <c r="AH1575" s="16">
        <v>5151812</v>
      </c>
      <c r="AI1575" s="16">
        <v>241033</v>
      </c>
      <c r="AJ1575" s="16">
        <v>696</v>
      </c>
      <c r="AL1575" s="16">
        <v>88</v>
      </c>
      <c r="AM1575" s="16">
        <v>4438</v>
      </c>
      <c r="AN1575" s="16">
        <v>4406</v>
      </c>
      <c r="AO1575" s="16">
        <v>4354</v>
      </c>
      <c r="AP1575" s="16">
        <v>40018186</v>
      </c>
      <c r="AQ1575" s="16">
        <v>4487436</v>
      </c>
      <c r="AR1575" s="16">
        <v>205850</v>
      </c>
      <c r="AS1575" s="16">
        <v>700</v>
      </c>
      <c r="AU1575" s="16">
        <v>86</v>
      </c>
      <c r="AV1575" s="16">
        <v>4433</v>
      </c>
      <c r="AW1575" s="16">
        <v>147390861</v>
      </c>
      <c r="AX1575" s="16">
        <v>39536609</v>
      </c>
      <c r="AY1575" s="16">
        <v>1833778</v>
      </c>
      <c r="AZ1575" s="16">
        <v>639</v>
      </c>
      <c r="BA1575" s="16">
        <v>33250</v>
      </c>
    </row>
    <row r="1576" spans="1:53">
      <c r="A1576" s="15" t="s">
        <v>1344</v>
      </c>
      <c r="B1576" s="15" t="s">
        <v>1345</v>
      </c>
      <c r="C1576" s="15" t="s">
        <v>1346</v>
      </c>
      <c r="D1576" s="15" t="s">
        <v>1347</v>
      </c>
      <c r="E1576" s="15" t="s">
        <v>1347</v>
      </c>
      <c r="F1576" s="15" t="s">
        <v>2059</v>
      </c>
      <c r="G1576" s="15" t="s">
        <v>2462</v>
      </c>
      <c r="H1576" s="15" t="s">
        <v>3716</v>
      </c>
      <c r="I1576" s="15" t="s">
        <v>1375</v>
      </c>
      <c r="J1576" s="15"/>
      <c r="K1576" s="16">
        <v>20</v>
      </c>
      <c r="L1576" s="16">
        <v>684</v>
      </c>
      <c r="M1576" s="16">
        <v>690</v>
      </c>
      <c r="N1576" s="16">
        <v>701</v>
      </c>
      <c r="O1576" s="16">
        <v>7488070</v>
      </c>
      <c r="P1576" s="16">
        <v>2468572</v>
      </c>
      <c r="Q1576" s="16">
        <v>121602</v>
      </c>
      <c r="R1576" s="16">
        <v>833</v>
      </c>
      <c r="S1576" s="15"/>
      <c r="T1576" s="16">
        <v>19</v>
      </c>
      <c r="U1576" s="16">
        <v>703</v>
      </c>
      <c r="V1576" s="16">
        <v>694</v>
      </c>
      <c r="W1576" s="16">
        <v>694</v>
      </c>
      <c r="X1576" s="16">
        <v>7620883</v>
      </c>
      <c r="Y1576" s="16">
        <v>1654993</v>
      </c>
      <c r="Z1576" s="16">
        <v>74793</v>
      </c>
      <c r="AA1576" s="16">
        <v>841</v>
      </c>
      <c r="AC1576" s="16">
        <v>19</v>
      </c>
      <c r="AD1576" s="16">
        <v>700</v>
      </c>
      <c r="AE1576" s="16">
        <v>705</v>
      </c>
      <c r="AF1576" s="16">
        <v>705</v>
      </c>
      <c r="AG1576" s="16">
        <v>7421942</v>
      </c>
      <c r="AH1576" s="16">
        <v>193583</v>
      </c>
      <c r="AI1576" s="16">
        <v>8416</v>
      </c>
      <c r="AJ1576" s="16">
        <v>812</v>
      </c>
      <c r="AL1576" s="16">
        <v>19</v>
      </c>
      <c r="AM1576" s="16">
        <v>686</v>
      </c>
      <c r="AN1576" s="16">
        <v>689</v>
      </c>
      <c r="AO1576" s="16">
        <v>670</v>
      </c>
      <c r="AP1576" s="16">
        <v>7282963</v>
      </c>
      <c r="AQ1576" s="16">
        <v>711904</v>
      </c>
      <c r="AR1576" s="16">
        <v>33982</v>
      </c>
      <c r="AS1576" s="16">
        <v>822</v>
      </c>
      <c r="AU1576" s="16">
        <v>19</v>
      </c>
      <c r="AV1576" s="16">
        <v>693</v>
      </c>
      <c r="AW1576" s="16">
        <v>29813858</v>
      </c>
      <c r="AX1576" s="16">
        <v>5029052</v>
      </c>
      <c r="AY1576" s="16">
        <v>238793</v>
      </c>
      <c r="AZ1576" s="16">
        <v>827</v>
      </c>
      <c r="BA1576" s="16">
        <v>42996</v>
      </c>
    </row>
    <row r="1577" spans="1:53">
      <c r="A1577" s="15" t="s">
        <v>1344</v>
      </c>
      <c r="B1577" s="15" t="s">
        <v>1345</v>
      </c>
      <c r="C1577" s="15" t="s">
        <v>1346</v>
      </c>
      <c r="D1577" s="15" t="s">
        <v>1347</v>
      </c>
      <c r="E1577" s="15" t="s">
        <v>1347</v>
      </c>
      <c r="F1577" s="15" t="s">
        <v>2059</v>
      </c>
      <c r="G1577" s="15" t="s">
        <v>2463</v>
      </c>
      <c r="H1577" s="15" t="s">
        <v>3716</v>
      </c>
      <c r="I1577" s="15" t="s">
        <v>1371</v>
      </c>
      <c r="J1577" s="15"/>
      <c r="K1577" s="16">
        <v>932</v>
      </c>
      <c r="L1577" s="16">
        <v>23629</v>
      </c>
      <c r="M1577" s="16">
        <v>23517</v>
      </c>
      <c r="N1577" s="16">
        <v>23736</v>
      </c>
      <c r="O1577" s="16">
        <v>187729593</v>
      </c>
      <c r="P1577" s="16">
        <v>121242812</v>
      </c>
      <c r="Q1577" s="16">
        <v>5609576</v>
      </c>
      <c r="R1577" s="16">
        <v>611</v>
      </c>
      <c r="S1577" s="15"/>
      <c r="T1577" s="16">
        <v>922</v>
      </c>
      <c r="U1577" s="16">
        <v>23890</v>
      </c>
      <c r="V1577" s="16">
        <v>23901</v>
      </c>
      <c r="W1577" s="16">
        <v>24102</v>
      </c>
      <c r="X1577" s="16">
        <v>202794529</v>
      </c>
      <c r="Y1577" s="16">
        <v>40884832</v>
      </c>
      <c r="Z1577" s="16">
        <v>1853159</v>
      </c>
      <c r="AA1577" s="16">
        <v>651</v>
      </c>
      <c r="AC1577" s="16">
        <v>914</v>
      </c>
      <c r="AD1577" s="16">
        <v>24147</v>
      </c>
      <c r="AE1577" s="16">
        <v>24021</v>
      </c>
      <c r="AF1577" s="16">
        <v>24051</v>
      </c>
      <c r="AG1577" s="16">
        <v>214355380</v>
      </c>
      <c r="AH1577" s="16">
        <v>20840736</v>
      </c>
      <c r="AI1577" s="16">
        <v>992731</v>
      </c>
      <c r="AJ1577" s="16">
        <v>685</v>
      </c>
      <c r="AL1577" s="16">
        <v>912</v>
      </c>
      <c r="AM1577" s="16">
        <v>23984</v>
      </c>
      <c r="AN1577" s="16">
        <v>23914</v>
      </c>
      <c r="AO1577" s="16">
        <v>23693</v>
      </c>
      <c r="AP1577" s="16">
        <v>216621055</v>
      </c>
      <c r="AQ1577" s="16">
        <v>17363926</v>
      </c>
      <c r="AR1577" s="16">
        <v>802565</v>
      </c>
      <c r="AS1577" s="16">
        <v>698</v>
      </c>
      <c r="AU1577" s="16">
        <v>920</v>
      </c>
      <c r="AV1577" s="16">
        <v>23882</v>
      </c>
      <c r="AW1577" s="16">
        <v>821500557</v>
      </c>
      <c r="AX1577" s="16">
        <v>200332306</v>
      </c>
      <c r="AY1577" s="16">
        <v>9258031</v>
      </c>
      <c r="AZ1577" s="16">
        <v>662</v>
      </c>
      <c r="BA1577" s="16">
        <v>34398</v>
      </c>
    </row>
    <row r="1578" spans="1:53">
      <c r="A1578" s="15" t="s">
        <v>1344</v>
      </c>
      <c r="B1578" s="15" t="s">
        <v>1345</v>
      </c>
      <c r="C1578" s="15" t="s">
        <v>1346</v>
      </c>
      <c r="D1578" s="15" t="s">
        <v>1347</v>
      </c>
      <c r="E1578" s="15" t="s">
        <v>1347</v>
      </c>
      <c r="F1578" s="15" t="s">
        <v>2059</v>
      </c>
      <c r="G1578" s="15" t="s">
        <v>2464</v>
      </c>
      <c r="H1578" s="15" t="s">
        <v>3716</v>
      </c>
      <c r="I1578" s="15" t="s">
        <v>1373</v>
      </c>
      <c r="J1578" s="15"/>
      <c r="K1578" s="16">
        <v>457</v>
      </c>
      <c r="L1578" s="16">
        <v>12028</v>
      </c>
      <c r="M1578" s="16">
        <v>11821</v>
      </c>
      <c r="N1578" s="16">
        <v>11804</v>
      </c>
      <c r="O1578" s="16">
        <v>95467328</v>
      </c>
      <c r="P1578" s="16">
        <v>59486224</v>
      </c>
      <c r="Q1578" s="16">
        <v>2773992</v>
      </c>
      <c r="R1578" s="16">
        <v>618</v>
      </c>
      <c r="S1578" s="15"/>
      <c r="T1578" s="16">
        <v>451</v>
      </c>
      <c r="U1578" s="16">
        <v>11763</v>
      </c>
      <c r="V1578" s="16">
        <v>11727</v>
      </c>
      <c r="W1578" s="16">
        <v>11847</v>
      </c>
      <c r="X1578" s="16">
        <v>102489935</v>
      </c>
      <c r="Y1578" s="16">
        <v>19008701</v>
      </c>
      <c r="Z1578" s="16">
        <v>872008</v>
      </c>
      <c r="AA1578" s="16">
        <v>669</v>
      </c>
      <c r="AC1578" s="16">
        <v>444</v>
      </c>
      <c r="AD1578" s="16">
        <v>11889</v>
      </c>
      <c r="AE1578" s="16">
        <v>11831</v>
      </c>
      <c r="AF1578" s="16">
        <v>11873</v>
      </c>
      <c r="AG1578" s="16">
        <v>105402383</v>
      </c>
      <c r="AH1578" s="16">
        <v>9361946</v>
      </c>
      <c r="AI1578" s="16">
        <v>443274</v>
      </c>
      <c r="AJ1578" s="16">
        <v>683</v>
      </c>
      <c r="AL1578" s="16">
        <v>440</v>
      </c>
      <c r="AM1578" s="16">
        <v>11903</v>
      </c>
      <c r="AN1578" s="16">
        <v>11896</v>
      </c>
      <c r="AO1578" s="16">
        <v>11805</v>
      </c>
      <c r="AP1578" s="16">
        <v>107651068</v>
      </c>
      <c r="AQ1578" s="16">
        <v>8852585</v>
      </c>
      <c r="AR1578" s="16">
        <v>407409</v>
      </c>
      <c r="AS1578" s="16">
        <v>698</v>
      </c>
      <c r="AU1578" s="16">
        <v>448</v>
      </c>
      <c r="AV1578" s="16">
        <v>11849</v>
      </c>
      <c r="AW1578" s="16">
        <v>411010714</v>
      </c>
      <c r="AX1578" s="16">
        <v>96709456</v>
      </c>
      <c r="AY1578" s="16">
        <v>4496683</v>
      </c>
      <c r="AZ1578" s="16">
        <v>667</v>
      </c>
      <c r="BA1578" s="16">
        <v>34688</v>
      </c>
    </row>
    <row r="1579" spans="1:53">
      <c r="A1579" s="15" t="s">
        <v>1344</v>
      </c>
      <c r="B1579" s="15" t="s">
        <v>1345</v>
      </c>
      <c r="C1579" s="15" t="s">
        <v>1346</v>
      </c>
      <c r="D1579" s="15" t="s">
        <v>1347</v>
      </c>
      <c r="E1579" s="15" t="s">
        <v>1347</v>
      </c>
      <c r="F1579" s="15" t="s">
        <v>2059</v>
      </c>
      <c r="G1579" s="15" t="s">
        <v>2465</v>
      </c>
      <c r="H1579" s="15" t="s">
        <v>3716</v>
      </c>
      <c r="I1579" s="15" t="s">
        <v>1375</v>
      </c>
      <c r="J1579" s="15"/>
      <c r="K1579" s="16">
        <v>183</v>
      </c>
      <c r="L1579" s="16">
        <v>4745</v>
      </c>
      <c r="M1579" s="16">
        <v>4673</v>
      </c>
      <c r="N1579" s="16">
        <v>4647</v>
      </c>
      <c r="O1579" s="16">
        <v>39098182</v>
      </c>
      <c r="P1579" s="16">
        <v>21256018</v>
      </c>
      <c r="Q1579" s="16">
        <v>975298</v>
      </c>
      <c r="R1579" s="16">
        <v>641</v>
      </c>
      <c r="S1579" s="15"/>
      <c r="T1579" s="16">
        <v>178</v>
      </c>
      <c r="U1579" s="16">
        <v>4578</v>
      </c>
      <c r="V1579" s="16">
        <v>4562</v>
      </c>
      <c r="W1579" s="16">
        <v>4620</v>
      </c>
      <c r="X1579" s="16">
        <v>43286939</v>
      </c>
      <c r="Y1579" s="16">
        <v>6913558</v>
      </c>
      <c r="Z1579" s="16">
        <v>318643</v>
      </c>
      <c r="AA1579" s="16">
        <v>726</v>
      </c>
      <c r="AC1579" s="16">
        <v>174</v>
      </c>
      <c r="AD1579" s="16">
        <v>4655</v>
      </c>
      <c r="AE1579" s="16">
        <v>4675</v>
      </c>
      <c r="AF1579" s="16">
        <v>4678</v>
      </c>
      <c r="AG1579" s="16">
        <v>43643246</v>
      </c>
      <c r="AH1579" s="16">
        <v>3963122</v>
      </c>
      <c r="AI1579" s="16">
        <v>189289</v>
      </c>
      <c r="AJ1579" s="16">
        <v>719</v>
      </c>
      <c r="AL1579" s="16">
        <v>173</v>
      </c>
      <c r="AM1579" s="16">
        <v>4585</v>
      </c>
      <c r="AN1579" s="16">
        <v>4606</v>
      </c>
      <c r="AO1579" s="16">
        <v>4586</v>
      </c>
      <c r="AP1579" s="16">
        <v>44626163</v>
      </c>
      <c r="AQ1579" s="16">
        <v>3795635</v>
      </c>
      <c r="AR1579" s="16">
        <v>163692</v>
      </c>
      <c r="AS1579" s="16">
        <v>748</v>
      </c>
      <c r="AU1579" s="16">
        <v>177</v>
      </c>
      <c r="AV1579" s="16">
        <v>4634</v>
      </c>
      <c r="AW1579" s="16">
        <v>170654530</v>
      </c>
      <c r="AX1579" s="16">
        <v>35928333</v>
      </c>
      <c r="AY1579" s="16">
        <v>1646922</v>
      </c>
      <c r="AZ1579" s="16">
        <v>708</v>
      </c>
      <c r="BA1579" s="16">
        <v>36825</v>
      </c>
    </row>
    <row r="1580" spans="1:53">
      <c r="A1580" s="15" t="s">
        <v>1344</v>
      </c>
      <c r="B1580" s="15" t="s">
        <v>1345</v>
      </c>
      <c r="C1580" s="15" t="s">
        <v>1346</v>
      </c>
      <c r="D1580" s="15" t="s">
        <v>1347</v>
      </c>
      <c r="E1580" s="15" t="s">
        <v>1347</v>
      </c>
      <c r="F1580" s="15" t="s">
        <v>2059</v>
      </c>
      <c r="G1580" s="15" t="s">
        <v>2466</v>
      </c>
      <c r="H1580" s="15" t="s">
        <v>3716</v>
      </c>
      <c r="I1580" s="15" t="s">
        <v>1375</v>
      </c>
      <c r="J1580" s="15"/>
      <c r="K1580" s="16">
        <v>52</v>
      </c>
      <c r="L1580" s="16">
        <v>1405</v>
      </c>
      <c r="M1580" s="16">
        <v>1426</v>
      </c>
      <c r="N1580" s="16">
        <v>1404</v>
      </c>
      <c r="O1580" s="16">
        <v>10671636</v>
      </c>
      <c r="P1580" s="16">
        <v>6827801</v>
      </c>
      <c r="Q1580" s="16">
        <v>315232</v>
      </c>
      <c r="R1580" s="16">
        <v>582</v>
      </c>
      <c r="S1580" s="15"/>
      <c r="T1580" s="16">
        <v>52</v>
      </c>
      <c r="U1580" s="16">
        <v>1449</v>
      </c>
      <c r="V1580" s="16">
        <v>1445</v>
      </c>
      <c r="W1580" s="16">
        <v>1483</v>
      </c>
      <c r="X1580" s="16">
        <v>10857852</v>
      </c>
      <c r="Y1580" s="16">
        <v>2141641</v>
      </c>
      <c r="Z1580" s="16">
        <v>101387</v>
      </c>
      <c r="AA1580" s="16">
        <v>572</v>
      </c>
      <c r="AC1580" s="16">
        <v>52</v>
      </c>
      <c r="AD1580" s="16">
        <v>1476</v>
      </c>
      <c r="AE1580" s="16">
        <v>1496</v>
      </c>
      <c r="AF1580" s="16">
        <v>1493</v>
      </c>
      <c r="AG1580" s="16">
        <v>11721410</v>
      </c>
      <c r="AH1580" s="16">
        <v>1470076</v>
      </c>
      <c r="AI1580" s="16">
        <v>69159</v>
      </c>
      <c r="AJ1580" s="16">
        <v>606</v>
      </c>
      <c r="AL1580" s="16">
        <v>52</v>
      </c>
      <c r="AM1580" s="16">
        <v>1529</v>
      </c>
      <c r="AN1580" s="16">
        <v>1518</v>
      </c>
      <c r="AO1580" s="16">
        <v>1512</v>
      </c>
      <c r="AP1580" s="16">
        <v>11947250</v>
      </c>
      <c r="AQ1580" s="16">
        <v>1141228</v>
      </c>
      <c r="AR1580" s="16">
        <v>53162</v>
      </c>
      <c r="AS1580" s="16">
        <v>605</v>
      </c>
      <c r="AU1580" s="16">
        <v>52</v>
      </c>
      <c r="AV1580" s="16">
        <v>1470</v>
      </c>
      <c r="AW1580" s="16">
        <v>45198148</v>
      </c>
      <c r="AX1580" s="16">
        <v>11580746</v>
      </c>
      <c r="AY1580" s="16">
        <v>538940</v>
      </c>
      <c r="AZ1580" s="16">
        <v>591</v>
      </c>
      <c r="BA1580" s="16">
        <v>30754</v>
      </c>
    </row>
    <row r="1581" spans="1:53">
      <c r="A1581" s="15" t="s">
        <v>1344</v>
      </c>
      <c r="B1581" s="15" t="s">
        <v>1345</v>
      </c>
      <c r="C1581" s="15" t="s">
        <v>1346</v>
      </c>
      <c r="D1581" s="15" t="s">
        <v>1347</v>
      </c>
      <c r="E1581" s="15" t="s">
        <v>1347</v>
      </c>
      <c r="F1581" s="15" t="s">
        <v>2059</v>
      </c>
      <c r="G1581" s="15" t="s">
        <v>2467</v>
      </c>
      <c r="H1581" s="15" t="s">
        <v>3716</v>
      </c>
      <c r="I1581" s="15" t="s">
        <v>1375</v>
      </c>
      <c r="J1581" s="15"/>
      <c r="K1581" s="16">
        <v>222</v>
      </c>
      <c r="L1581" s="16">
        <v>5878</v>
      </c>
      <c r="M1581" s="16">
        <v>5722</v>
      </c>
      <c r="N1581" s="16">
        <v>5753</v>
      </c>
      <c r="O1581" s="16">
        <v>45697510</v>
      </c>
      <c r="P1581" s="16">
        <v>31402405</v>
      </c>
      <c r="Q1581" s="16">
        <v>1483462</v>
      </c>
      <c r="R1581" s="16">
        <v>608</v>
      </c>
      <c r="S1581" s="15"/>
      <c r="T1581" s="16">
        <v>221</v>
      </c>
      <c r="U1581" s="16">
        <v>5736</v>
      </c>
      <c r="V1581" s="16">
        <v>5720</v>
      </c>
      <c r="W1581" s="16">
        <v>5744</v>
      </c>
      <c r="X1581" s="16">
        <v>48345144</v>
      </c>
      <c r="Y1581" s="16">
        <v>9953502</v>
      </c>
      <c r="Z1581" s="16">
        <v>451978</v>
      </c>
      <c r="AA1581" s="16">
        <v>649</v>
      </c>
      <c r="AC1581" s="16">
        <v>218</v>
      </c>
      <c r="AD1581" s="16">
        <v>5758</v>
      </c>
      <c r="AE1581" s="16">
        <v>5660</v>
      </c>
      <c r="AF1581" s="16">
        <v>5702</v>
      </c>
      <c r="AG1581" s="16">
        <v>50037727</v>
      </c>
      <c r="AH1581" s="16">
        <v>3928748</v>
      </c>
      <c r="AI1581" s="16">
        <v>184826</v>
      </c>
      <c r="AJ1581" s="16">
        <v>674</v>
      </c>
      <c r="AL1581" s="16">
        <v>215</v>
      </c>
      <c r="AM1581" s="16">
        <v>5789</v>
      </c>
      <c r="AN1581" s="16">
        <v>5772</v>
      </c>
      <c r="AO1581" s="16">
        <v>5707</v>
      </c>
      <c r="AP1581" s="16">
        <v>51077655</v>
      </c>
      <c r="AQ1581" s="16">
        <v>3915722</v>
      </c>
      <c r="AR1581" s="16">
        <v>190555</v>
      </c>
      <c r="AS1581" s="16">
        <v>683</v>
      </c>
      <c r="AU1581" s="16">
        <v>219</v>
      </c>
      <c r="AV1581" s="16">
        <v>5745</v>
      </c>
      <c r="AW1581" s="16">
        <v>195158036</v>
      </c>
      <c r="AX1581" s="16">
        <v>49200377</v>
      </c>
      <c r="AY1581" s="16">
        <v>2310821</v>
      </c>
      <c r="AZ1581" s="16">
        <v>653</v>
      </c>
      <c r="BA1581" s="16">
        <v>33970</v>
      </c>
    </row>
    <row r="1582" spans="1:53">
      <c r="A1582" s="15" t="s">
        <v>1344</v>
      </c>
      <c r="B1582" s="15" t="s">
        <v>1345</v>
      </c>
      <c r="C1582" s="15" t="s">
        <v>1346</v>
      </c>
      <c r="D1582" s="15" t="s">
        <v>1347</v>
      </c>
      <c r="E1582" s="15" t="s">
        <v>1347</v>
      </c>
      <c r="F1582" s="15" t="s">
        <v>2059</v>
      </c>
      <c r="G1582" s="15" t="s">
        <v>2468</v>
      </c>
      <c r="H1582" s="15" t="s">
        <v>3716</v>
      </c>
      <c r="I1582" s="15" t="s">
        <v>1373</v>
      </c>
      <c r="J1582" s="15"/>
      <c r="K1582" s="16">
        <v>248</v>
      </c>
      <c r="L1582" s="16">
        <v>4371</v>
      </c>
      <c r="M1582" s="16">
        <v>4414</v>
      </c>
      <c r="N1582" s="16">
        <v>4554</v>
      </c>
      <c r="O1582" s="16">
        <v>26535501</v>
      </c>
      <c r="P1582" s="16">
        <v>20413863</v>
      </c>
      <c r="Q1582" s="16">
        <v>835858</v>
      </c>
      <c r="R1582" s="16">
        <v>459</v>
      </c>
      <c r="S1582" s="15"/>
      <c r="T1582" s="16">
        <v>248</v>
      </c>
      <c r="U1582" s="16">
        <v>4687</v>
      </c>
      <c r="V1582" s="16">
        <v>4747</v>
      </c>
      <c r="W1582" s="16">
        <v>4761</v>
      </c>
      <c r="X1582" s="16">
        <v>30651920</v>
      </c>
      <c r="Y1582" s="16">
        <v>9720078</v>
      </c>
      <c r="Z1582" s="16">
        <v>398247</v>
      </c>
      <c r="AA1582" s="16">
        <v>498</v>
      </c>
      <c r="AC1582" s="16">
        <v>247</v>
      </c>
      <c r="AD1582" s="16">
        <v>4826</v>
      </c>
      <c r="AE1582" s="16">
        <v>4776</v>
      </c>
      <c r="AF1582" s="16">
        <v>4802</v>
      </c>
      <c r="AG1582" s="16">
        <v>33256434</v>
      </c>
      <c r="AH1582" s="16">
        <v>4878273</v>
      </c>
      <c r="AI1582" s="16">
        <v>218112</v>
      </c>
      <c r="AJ1582" s="16">
        <v>533</v>
      </c>
      <c r="AL1582" s="16">
        <v>251</v>
      </c>
      <c r="AM1582" s="16">
        <v>4685</v>
      </c>
      <c r="AN1582" s="16">
        <v>4614</v>
      </c>
      <c r="AO1582" s="16">
        <v>4536</v>
      </c>
      <c r="AP1582" s="16">
        <v>33092535</v>
      </c>
      <c r="AQ1582" s="16">
        <v>3532392</v>
      </c>
      <c r="AR1582" s="16">
        <v>149129</v>
      </c>
      <c r="AS1582" s="16">
        <v>552</v>
      </c>
      <c r="AU1582" s="16">
        <v>249</v>
      </c>
      <c r="AV1582" s="16">
        <v>4648</v>
      </c>
      <c r="AW1582" s="16">
        <v>123536390</v>
      </c>
      <c r="AX1582" s="16">
        <v>38544606</v>
      </c>
      <c r="AY1582" s="16">
        <v>1601346</v>
      </c>
      <c r="AZ1582" s="16">
        <v>511</v>
      </c>
      <c r="BA1582" s="16">
        <v>26580</v>
      </c>
    </row>
    <row r="1583" spans="1:53">
      <c r="A1583" s="15" t="s">
        <v>1344</v>
      </c>
      <c r="B1583" s="15" t="s">
        <v>1345</v>
      </c>
      <c r="C1583" s="15" t="s">
        <v>1346</v>
      </c>
      <c r="D1583" s="15" t="s">
        <v>1347</v>
      </c>
      <c r="E1583" s="15" t="s">
        <v>1347</v>
      </c>
      <c r="F1583" s="15" t="s">
        <v>2059</v>
      </c>
      <c r="G1583" s="15" t="s">
        <v>2469</v>
      </c>
      <c r="H1583" s="15" t="s">
        <v>3716</v>
      </c>
      <c r="I1583" s="15" t="s">
        <v>1375</v>
      </c>
      <c r="J1583" s="15"/>
      <c r="K1583" s="16">
        <v>248</v>
      </c>
      <c r="L1583" s="16">
        <v>4371</v>
      </c>
      <c r="M1583" s="16">
        <v>4414</v>
      </c>
      <c r="N1583" s="16">
        <v>4554</v>
      </c>
      <c r="O1583" s="16">
        <v>26535501</v>
      </c>
      <c r="P1583" s="16">
        <v>20413863</v>
      </c>
      <c r="Q1583" s="16">
        <v>835858</v>
      </c>
      <c r="R1583" s="16">
        <v>459</v>
      </c>
      <c r="S1583" s="15"/>
      <c r="T1583" s="16">
        <v>248</v>
      </c>
      <c r="U1583" s="16">
        <v>4687</v>
      </c>
      <c r="V1583" s="16">
        <v>4747</v>
      </c>
      <c r="W1583" s="16">
        <v>4761</v>
      </c>
      <c r="X1583" s="16">
        <v>30651920</v>
      </c>
      <c r="Y1583" s="16">
        <v>9720078</v>
      </c>
      <c r="Z1583" s="16">
        <v>398247</v>
      </c>
      <c r="AA1583" s="16">
        <v>498</v>
      </c>
      <c r="AC1583" s="16">
        <v>247</v>
      </c>
      <c r="AD1583" s="16">
        <v>4826</v>
      </c>
      <c r="AE1583" s="16">
        <v>4776</v>
      </c>
      <c r="AF1583" s="16">
        <v>4802</v>
      </c>
      <c r="AG1583" s="16">
        <v>33256434</v>
      </c>
      <c r="AH1583" s="16">
        <v>4878273</v>
      </c>
      <c r="AI1583" s="16">
        <v>218112</v>
      </c>
      <c r="AJ1583" s="16">
        <v>533</v>
      </c>
      <c r="AL1583" s="16">
        <v>251</v>
      </c>
      <c r="AM1583" s="16">
        <v>4685</v>
      </c>
      <c r="AN1583" s="16">
        <v>4614</v>
      </c>
      <c r="AO1583" s="16">
        <v>4536</v>
      </c>
      <c r="AP1583" s="16">
        <v>33092535</v>
      </c>
      <c r="AQ1583" s="16">
        <v>3532392</v>
      </c>
      <c r="AR1583" s="16">
        <v>149129</v>
      </c>
      <c r="AS1583" s="16">
        <v>552</v>
      </c>
      <c r="AU1583" s="16">
        <v>249</v>
      </c>
      <c r="AV1583" s="16">
        <v>4648</v>
      </c>
      <c r="AW1583" s="16">
        <v>123536390</v>
      </c>
      <c r="AX1583" s="16">
        <v>38544606</v>
      </c>
      <c r="AY1583" s="16">
        <v>1601346</v>
      </c>
      <c r="AZ1583" s="16">
        <v>511</v>
      </c>
      <c r="BA1583" s="16">
        <v>26580</v>
      </c>
    </row>
    <row r="1584" spans="1:53">
      <c r="A1584" s="15" t="s">
        <v>1344</v>
      </c>
      <c r="B1584" s="15" t="s">
        <v>1345</v>
      </c>
      <c r="C1584" s="15" t="s">
        <v>1346</v>
      </c>
      <c r="D1584" s="15" t="s">
        <v>1347</v>
      </c>
      <c r="E1584" s="15" t="s">
        <v>1347</v>
      </c>
      <c r="F1584" s="15" t="s">
        <v>2059</v>
      </c>
      <c r="G1584" s="15" t="s">
        <v>2470</v>
      </c>
      <c r="H1584" s="15" t="s">
        <v>3716</v>
      </c>
      <c r="I1584" s="15" t="s">
        <v>1373</v>
      </c>
      <c r="J1584" s="15"/>
      <c r="K1584" s="16">
        <v>227</v>
      </c>
      <c r="L1584" s="16">
        <v>7230</v>
      </c>
      <c r="M1584" s="16">
        <v>7282</v>
      </c>
      <c r="N1584" s="16">
        <v>7378</v>
      </c>
      <c r="O1584" s="16">
        <v>65726764</v>
      </c>
      <c r="P1584" s="16">
        <v>41342725</v>
      </c>
      <c r="Q1584" s="16">
        <v>1999726</v>
      </c>
      <c r="R1584" s="16">
        <v>693</v>
      </c>
      <c r="S1584" s="15"/>
      <c r="T1584" s="16">
        <v>223</v>
      </c>
      <c r="U1584" s="16">
        <v>7440</v>
      </c>
      <c r="V1584" s="16">
        <v>7427</v>
      </c>
      <c r="W1584" s="16">
        <v>7494</v>
      </c>
      <c r="X1584" s="16">
        <v>69652674</v>
      </c>
      <c r="Y1584" s="16">
        <v>12156053</v>
      </c>
      <c r="Z1584" s="16">
        <v>582904</v>
      </c>
      <c r="AA1584" s="16">
        <v>719</v>
      </c>
      <c r="AC1584" s="16">
        <v>223</v>
      </c>
      <c r="AD1584" s="16">
        <v>7432</v>
      </c>
      <c r="AE1584" s="16">
        <v>7414</v>
      </c>
      <c r="AF1584" s="16">
        <v>7376</v>
      </c>
      <c r="AG1584" s="16">
        <v>75696563</v>
      </c>
      <c r="AH1584" s="16">
        <v>6600517</v>
      </c>
      <c r="AI1584" s="16">
        <v>331345</v>
      </c>
      <c r="AJ1584" s="16">
        <v>786</v>
      </c>
      <c r="AL1584" s="16">
        <v>221</v>
      </c>
      <c r="AM1584" s="16">
        <v>7396</v>
      </c>
      <c r="AN1584" s="16">
        <v>7404</v>
      </c>
      <c r="AO1584" s="16">
        <v>7352</v>
      </c>
      <c r="AP1584" s="16">
        <v>75877452</v>
      </c>
      <c r="AQ1584" s="16">
        <v>4978949</v>
      </c>
      <c r="AR1584" s="16">
        <v>246027</v>
      </c>
      <c r="AS1584" s="16">
        <v>790</v>
      </c>
      <c r="AU1584" s="16">
        <v>224</v>
      </c>
      <c r="AV1584" s="16">
        <v>7385</v>
      </c>
      <c r="AW1584" s="16">
        <v>286953453</v>
      </c>
      <c r="AX1584" s="16">
        <v>65078244</v>
      </c>
      <c r="AY1584" s="16">
        <v>3160002</v>
      </c>
      <c r="AZ1584" s="16">
        <v>747</v>
      </c>
      <c r="BA1584" s="16">
        <v>38854</v>
      </c>
    </row>
    <row r="1585" spans="1:53">
      <c r="A1585" s="15" t="s">
        <v>1344</v>
      </c>
      <c r="B1585" s="15" t="s">
        <v>1345</v>
      </c>
      <c r="C1585" s="15" t="s">
        <v>1346</v>
      </c>
      <c r="D1585" s="15" t="s">
        <v>1347</v>
      </c>
      <c r="E1585" s="15" t="s">
        <v>1347</v>
      </c>
      <c r="F1585" s="15" t="s">
        <v>2059</v>
      </c>
      <c r="G1585" s="15" t="s">
        <v>2471</v>
      </c>
      <c r="H1585" s="15" t="s">
        <v>3716</v>
      </c>
      <c r="I1585" s="15" t="s">
        <v>1375</v>
      </c>
      <c r="J1585" s="15"/>
      <c r="K1585" s="16">
        <v>63</v>
      </c>
      <c r="L1585" s="16">
        <v>3777</v>
      </c>
      <c r="M1585" s="16">
        <v>3864</v>
      </c>
      <c r="N1585" s="16">
        <v>3890</v>
      </c>
      <c r="O1585" s="16">
        <v>38409866</v>
      </c>
      <c r="P1585" s="16">
        <v>23130999</v>
      </c>
      <c r="Q1585" s="16">
        <v>1113409</v>
      </c>
      <c r="R1585" s="16">
        <v>769</v>
      </c>
      <c r="S1585" s="15"/>
      <c r="T1585" s="16">
        <v>64</v>
      </c>
      <c r="U1585" s="16">
        <v>3886</v>
      </c>
      <c r="V1585" s="16">
        <v>3894</v>
      </c>
      <c r="W1585" s="16">
        <v>3987</v>
      </c>
      <c r="X1585" s="16">
        <v>42644038</v>
      </c>
      <c r="Y1585" s="16">
        <v>5615369</v>
      </c>
      <c r="Z1585" s="16">
        <v>268444</v>
      </c>
      <c r="AA1585" s="16">
        <v>836</v>
      </c>
      <c r="AC1585" s="16">
        <v>64</v>
      </c>
      <c r="AD1585" s="16">
        <v>3979</v>
      </c>
      <c r="AE1585" s="16">
        <v>3991</v>
      </c>
      <c r="AF1585" s="16">
        <v>3984</v>
      </c>
      <c r="AG1585" s="16">
        <v>46374979</v>
      </c>
      <c r="AH1585" s="16">
        <v>3504370</v>
      </c>
      <c r="AI1585" s="16">
        <v>179951</v>
      </c>
      <c r="AJ1585" s="16">
        <v>895</v>
      </c>
      <c r="AL1585" s="16">
        <v>64</v>
      </c>
      <c r="AM1585" s="16">
        <v>3812</v>
      </c>
      <c r="AN1585" s="16">
        <v>3788</v>
      </c>
      <c r="AO1585" s="16">
        <v>3803</v>
      </c>
      <c r="AP1585" s="16">
        <v>43605920</v>
      </c>
      <c r="AQ1585" s="16">
        <v>2453745</v>
      </c>
      <c r="AR1585" s="16">
        <v>122659</v>
      </c>
      <c r="AS1585" s="16">
        <v>882</v>
      </c>
      <c r="AU1585" s="16">
        <v>64</v>
      </c>
      <c r="AV1585" s="16">
        <v>3888</v>
      </c>
      <c r="AW1585" s="16">
        <v>171034803</v>
      </c>
      <c r="AX1585" s="16">
        <v>34704483</v>
      </c>
      <c r="AY1585" s="16">
        <v>1684463</v>
      </c>
      <c r="AZ1585" s="16">
        <v>846</v>
      </c>
      <c r="BA1585" s="16">
        <v>43991</v>
      </c>
    </row>
    <row r="1586" spans="1:53">
      <c r="A1586" s="15" t="s">
        <v>1344</v>
      </c>
      <c r="B1586" s="15" t="s">
        <v>1345</v>
      </c>
      <c r="C1586" s="15" t="s">
        <v>1346</v>
      </c>
      <c r="D1586" s="15" t="s">
        <v>1347</v>
      </c>
      <c r="E1586" s="15" t="s">
        <v>1347</v>
      </c>
      <c r="F1586" s="15" t="s">
        <v>2059</v>
      </c>
      <c r="G1586" s="15" t="s">
        <v>2472</v>
      </c>
      <c r="H1586" s="15" t="s">
        <v>3716</v>
      </c>
      <c r="I1586" s="15" t="s">
        <v>1375</v>
      </c>
      <c r="J1586" s="15"/>
      <c r="K1586" s="16">
        <v>49</v>
      </c>
      <c r="L1586" s="16">
        <v>1339</v>
      </c>
      <c r="M1586" s="16">
        <v>1290</v>
      </c>
      <c r="N1586" s="16">
        <v>1383</v>
      </c>
      <c r="O1586" s="16">
        <v>13736782</v>
      </c>
      <c r="P1586" s="16">
        <v>8439175</v>
      </c>
      <c r="Q1586" s="16">
        <v>420169</v>
      </c>
      <c r="R1586" s="16">
        <v>790</v>
      </c>
      <c r="S1586" s="15"/>
      <c r="T1586" s="16">
        <v>50</v>
      </c>
      <c r="U1586" s="16">
        <v>1454</v>
      </c>
      <c r="V1586" s="16">
        <v>1485</v>
      </c>
      <c r="W1586" s="16">
        <v>1492</v>
      </c>
      <c r="X1586" s="16">
        <v>13069503</v>
      </c>
      <c r="Y1586" s="16">
        <v>2374358</v>
      </c>
      <c r="Z1586" s="16">
        <v>119590</v>
      </c>
      <c r="AA1586" s="16">
        <v>681</v>
      </c>
      <c r="AC1586" s="16">
        <v>50</v>
      </c>
      <c r="AD1586" s="16">
        <v>1468</v>
      </c>
      <c r="AE1586" s="16">
        <v>1472</v>
      </c>
      <c r="AF1586" s="16">
        <v>1423</v>
      </c>
      <c r="AG1586" s="16">
        <v>15377849</v>
      </c>
      <c r="AH1586" s="16">
        <v>1634085</v>
      </c>
      <c r="AI1586" s="16">
        <v>83549</v>
      </c>
      <c r="AJ1586" s="16">
        <v>813</v>
      </c>
      <c r="AL1586" s="16">
        <v>49</v>
      </c>
      <c r="AM1586" s="16">
        <v>1662</v>
      </c>
      <c r="AN1586" s="16">
        <v>1700</v>
      </c>
      <c r="AO1586" s="16">
        <v>1681</v>
      </c>
      <c r="AP1586" s="16">
        <v>17719864</v>
      </c>
      <c r="AQ1586" s="16">
        <v>1598169</v>
      </c>
      <c r="AR1586" s="16">
        <v>79109</v>
      </c>
      <c r="AS1586" s="16">
        <v>811</v>
      </c>
      <c r="AU1586" s="16">
        <v>50</v>
      </c>
      <c r="AV1586" s="16">
        <v>1487</v>
      </c>
      <c r="AW1586" s="16">
        <v>59903998</v>
      </c>
      <c r="AX1586" s="16">
        <v>14045787</v>
      </c>
      <c r="AY1586" s="16">
        <v>702417</v>
      </c>
      <c r="AZ1586" s="16">
        <v>774</v>
      </c>
      <c r="BA1586" s="16">
        <v>40274</v>
      </c>
    </row>
    <row r="1587" spans="1:53">
      <c r="A1587" s="15" t="s">
        <v>1344</v>
      </c>
      <c r="B1587" s="15" t="s">
        <v>1345</v>
      </c>
      <c r="C1587" s="15" t="s">
        <v>1346</v>
      </c>
      <c r="D1587" s="15" t="s">
        <v>1347</v>
      </c>
      <c r="E1587" s="15" t="s">
        <v>1347</v>
      </c>
      <c r="F1587" s="15" t="s">
        <v>2059</v>
      </c>
      <c r="G1587" s="15" t="s">
        <v>2473</v>
      </c>
      <c r="H1587" s="15" t="s">
        <v>3716</v>
      </c>
      <c r="I1587" s="15" t="s">
        <v>1375</v>
      </c>
      <c r="J1587" s="15"/>
      <c r="K1587" s="16">
        <v>115</v>
      </c>
      <c r="L1587" s="16">
        <v>2114</v>
      </c>
      <c r="M1587" s="16">
        <v>2128</v>
      </c>
      <c r="N1587" s="16">
        <v>2105</v>
      </c>
      <c r="O1587" s="16">
        <v>13580116</v>
      </c>
      <c r="P1587" s="16">
        <v>9772551</v>
      </c>
      <c r="Q1587" s="16">
        <v>466148</v>
      </c>
      <c r="R1587" s="16">
        <v>494</v>
      </c>
      <c r="S1587" s="15"/>
      <c r="T1587" s="16">
        <v>109</v>
      </c>
      <c r="U1587" s="16">
        <v>2100</v>
      </c>
      <c r="V1587" s="16">
        <v>2048</v>
      </c>
      <c r="W1587" s="16">
        <v>2015</v>
      </c>
      <c r="X1587" s="16">
        <v>13939133</v>
      </c>
      <c r="Y1587" s="16">
        <v>4166326</v>
      </c>
      <c r="Z1587" s="16">
        <v>194870</v>
      </c>
      <c r="AA1587" s="16">
        <v>522</v>
      </c>
      <c r="AC1587" s="16">
        <v>109</v>
      </c>
      <c r="AD1587" s="16">
        <v>1985</v>
      </c>
      <c r="AE1587" s="16">
        <v>1951</v>
      </c>
      <c r="AF1587" s="16">
        <v>1969</v>
      </c>
      <c r="AG1587" s="16">
        <v>13943735</v>
      </c>
      <c r="AH1587" s="16">
        <v>1462062</v>
      </c>
      <c r="AI1587" s="16">
        <v>67845</v>
      </c>
      <c r="AJ1587" s="16">
        <v>545</v>
      </c>
      <c r="AL1587" s="16">
        <v>108</v>
      </c>
      <c r="AM1587" s="16">
        <v>1922</v>
      </c>
      <c r="AN1587" s="16">
        <v>1916</v>
      </c>
      <c r="AO1587" s="16">
        <v>1868</v>
      </c>
      <c r="AP1587" s="16">
        <v>14551668</v>
      </c>
      <c r="AQ1587" s="16">
        <v>927035</v>
      </c>
      <c r="AR1587" s="16">
        <v>44259</v>
      </c>
      <c r="AS1587" s="16">
        <v>589</v>
      </c>
      <c r="AU1587" s="16">
        <v>110</v>
      </c>
      <c r="AV1587" s="16">
        <v>2010</v>
      </c>
      <c r="AW1587" s="16">
        <v>56014652</v>
      </c>
      <c r="AX1587" s="16">
        <v>16327974</v>
      </c>
      <c r="AY1587" s="16">
        <v>773122</v>
      </c>
      <c r="AZ1587" s="16">
        <v>536</v>
      </c>
      <c r="BA1587" s="16">
        <v>27867</v>
      </c>
    </row>
    <row r="1588" spans="1:53">
      <c r="A1588" s="15" t="s">
        <v>1344</v>
      </c>
      <c r="B1588" s="15" t="s">
        <v>1345</v>
      </c>
      <c r="C1588" s="15" t="s">
        <v>1346</v>
      </c>
      <c r="D1588" s="15" t="s">
        <v>1347</v>
      </c>
      <c r="E1588" s="15" t="s">
        <v>1347</v>
      </c>
      <c r="F1588" s="15" t="s">
        <v>2059</v>
      </c>
      <c r="G1588" s="15" t="s">
        <v>2474</v>
      </c>
      <c r="H1588" s="15" t="s">
        <v>3716</v>
      </c>
      <c r="I1588" s="15" t="s">
        <v>1369</v>
      </c>
      <c r="J1588" s="15"/>
      <c r="K1588" s="16">
        <v>626</v>
      </c>
      <c r="L1588" s="16">
        <v>27749</v>
      </c>
      <c r="M1588" s="16">
        <v>27685</v>
      </c>
      <c r="N1588" s="16">
        <v>27874</v>
      </c>
      <c r="O1588" s="16">
        <v>336435776</v>
      </c>
      <c r="P1588" s="16">
        <v>157149126</v>
      </c>
      <c r="Q1588" s="16">
        <v>7509501</v>
      </c>
      <c r="R1588" s="16">
        <v>932</v>
      </c>
      <c r="S1588" s="15"/>
      <c r="T1588" s="16">
        <v>618</v>
      </c>
      <c r="U1588" s="16">
        <v>28113</v>
      </c>
      <c r="V1588" s="16">
        <v>28185</v>
      </c>
      <c r="W1588" s="16">
        <v>28098</v>
      </c>
      <c r="X1588" s="16">
        <v>342369900</v>
      </c>
      <c r="Y1588" s="16">
        <v>26829381</v>
      </c>
      <c r="Z1588" s="16">
        <v>1283441</v>
      </c>
      <c r="AA1588" s="16">
        <v>936</v>
      </c>
      <c r="AC1588" s="16">
        <v>615</v>
      </c>
      <c r="AD1588" s="16">
        <v>28020</v>
      </c>
      <c r="AE1588" s="16">
        <v>27812</v>
      </c>
      <c r="AF1588" s="16">
        <v>27874</v>
      </c>
      <c r="AG1588" s="16">
        <v>355532991</v>
      </c>
      <c r="AH1588" s="16">
        <v>14260301</v>
      </c>
      <c r="AI1588" s="16">
        <v>685434</v>
      </c>
      <c r="AJ1588" s="16">
        <v>980</v>
      </c>
      <c r="AL1588" s="16">
        <v>609</v>
      </c>
      <c r="AM1588" s="16">
        <v>27979</v>
      </c>
      <c r="AN1588" s="16">
        <v>27804</v>
      </c>
      <c r="AO1588" s="16">
        <v>27869</v>
      </c>
      <c r="AP1588" s="16">
        <v>354637957</v>
      </c>
      <c r="AQ1588" s="16">
        <v>13405297</v>
      </c>
      <c r="AR1588" s="16">
        <v>642236</v>
      </c>
      <c r="AS1588" s="16">
        <v>978</v>
      </c>
      <c r="AU1588" s="16">
        <v>617</v>
      </c>
      <c r="AV1588" s="16">
        <v>27922</v>
      </c>
      <c r="AW1588" s="16">
        <v>1388976624</v>
      </c>
      <c r="AX1588" s="16">
        <v>211644105</v>
      </c>
      <c r="AY1588" s="16">
        <v>10120612</v>
      </c>
      <c r="AZ1588" s="16">
        <v>957</v>
      </c>
      <c r="BA1588" s="16">
        <v>49745</v>
      </c>
    </row>
    <row r="1589" spans="1:53">
      <c r="A1589" s="15" t="s">
        <v>1344</v>
      </c>
      <c r="B1589" s="15" t="s">
        <v>1345</v>
      </c>
      <c r="C1589" s="15" t="s">
        <v>1346</v>
      </c>
      <c r="D1589" s="15" t="s">
        <v>1347</v>
      </c>
      <c r="E1589" s="15" t="s">
        <v>1347</v>
      </c>
      <c r="F1589" s="15" t="s">
        <v>2059</v>
      </c>
      <c r="G1589" s="15" t="s">
        <v>2475</v>
      </c>
      <c r="H1589" s="15" t="s">
        <v>3716</v>
      </c>
      <c r="I1589" s="15" t="s">
        <v>1371</v>
      </c>
      <c r="J1589" s="15"/>
      <c r="K1589" s="16">
        <v>64</v>
      </c>
      <c r="L1589" s="16">
        <v>3097</v>
      </c>
      <c r="M1589" s="16">
        <v>3015</v>
      </c>
      <c r="N1589" s="16">
        <v>3034</v>
      </c>
      <c r="O1589" s="16">
        <v>40239394</v>
      </c>
      <c r="P1589" s="16">
        <v>19473624</v>
      </c>
      <c r="Q1589" s="16">
        <v>962550</v>
      </c>
      <c r="R1589" s="16">
        <v>1015</v>
      </c>
      <c r="S1589" s="15"/>
      <c r="T1589" s="16">
        <v>63</v>
      </c>
      <c r="U1589" s="16">
        <v>3051</v>
      </c>
      <c r="V1589" s="16">
        <v>3155</v>
      </c>
      <c r="W1589" s="16">
        <v>3106</v>
      </c>
      <c r="X1589" s="16">
        <v>42355117</v>
      </c>
      <c r="Y1589" s="16">
        <v>2772563</v>
      </c>
      <c r="Z1589" s="16">
        <v>144632</v>
      </c>
      <c r="AA1589" s="16">
        <v>1050</v>
      </c>
      <c r="AC1589" s="16">
        <v>63</v>
      </c>
      <c r="AD1589" s="16">
        <v>3042</v>
      </c>
      <c r="AE1589" s="16">
        <v>2998</v>
      </c>
      <c r="AF1589" s="16">
        <v>3008</v>
      </c>
      <c r="AG1589" s="16">
        <v>42615722</v>
      </c>
      <c r="AH1589" s="16">
        <v>2000851</v>
      </c>
      <c r="AI1589" s="16">
        <v>88175</v>
      </c>
      <c r="AJ1589" s="16">
        <v>1087</v>
      </c>
      <c r="AL1589" s="16">
        <v>62</v>
      </c>
      <c r="AM1589" s="16">
        <v>3045</v>
      </c>
      <c r="AN1589" s="16">
        <v>2928</v>
      </c>
      <c r="AO1589" s="16">
        <v>2975</v>
      </c>
      <c r="AP1589" s="16">
        <v>40287920</v>
      </c>
      <c r="AQ1589" s="16">
        <v>1240178</v>
      </c>
      <c r="AR1589" s="16">
        <v>65183</v>
      </c>
      <c r="AS1589" s="16">
        <v>1039</v>
      </c>
      <c r="AU1589" s="16">
        <v>63</v>
      </c>
      <c r="AV1589" s="16">
        <v>3038</v>
      </c>
      <c r="AW1589" s="16">
        <v>165498153</v>
      </c>
      <c r="AX1589" s="16">
        <v>25487216</v>
      </c>
      <c r="AY1589" s="16">
        <v>1260540</v>
      </c>
      <c r="AZ1589" s="16">
        <v>1048</v>
      </c>
      <c r="BA1589" s="16">
        <v>54479</v>
      </c>
    </row>
    <row r="1590" spans="1:53">
      <c r="A1590" s="15" t="s">
        <v>1344</v>
      </c>
      <c r="B1590" s="15" t="s">
        <v>1345</v>
      </c>
      <c r="C1590" s="15" t="s">
        <v>1346</v>
      </c>
      <c r="D1590" s="15" t="s">
        <v>1347</v>
      </c>
      <c r="E1590" s="15" t="s">
        <v>1347</v>
      </c>
      <c r="F1590" s="15" t="s">
        <v>2059</v>
      </c>
      <c r="G1590" s="15" t="s">
        <v>2476</v>
      </c>
      <c r="H1590" s="15" t="s">
        <v>3716</v>
      </c>
      <c r="I1590" s="15" t="s">
        <v>1373</v>
      </c>
      <c r="J1590" s="15" t="s">
        <v>1641</v>
      </c>
      <c r="K1590" s="16">
        <v>5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6">
        <v>0</v>
      </c>
      <c r="R1590" s="16">
        <v>0</v>
      </c>
      <c r="S1590" s="15" t="s">
        <v>1641</v>
      </c>
      <c r="T1590" s="16">
        <v>3</v>
      </c>
      <c r="U1590" s="16">
        <v>0</v>
      </c>
      <c r="V1590" s="16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5" t="s">
        <v>1641</v>
      </c>
      <c r="AC1590" s="16">
        <v>3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5" t="s">
        <v>1641</v>
      </c>
      <c r="AL1590" s="16">
        <v>2</v>
      </c>
      <c r="AM1590" s="16">
        <v>0</v>
      </c>
      <c r="AN1590" s="16">
        <v>0</v>
      </c>
      <c r="AO1590" s="16">
        <v>0</v>
      </c>
      <c r="AP1590" s="16">
        <v>0</v>
      </c>
      <c r="AQ1590" s="16">
        <v>0</v>
      </c>
      <c r="AR1590" s="16">
        <v>0</v>
      </c>
      <c r="AS1590" s="16">
        <v>0</v>
      </c>
      <c r="AU1590" s="16">
        <v>3</v>
      </c>
      <c r="AV1590" s="16">
        <v>208</v>
      </c>
      <c r="AW1590" s="16">
        <v>12812533</v>
      </c>
      <c r="AX1590" s="16">
        <v>1939532</v>
      </c>
      <c r="AY1590" s="16">
        <v>81726</v>
      </c>
      <c r="AZ1590" s="16">
        <v>1187</v>
      </c>
      <c r="BA1590" s="16">
        <v>61722</v>
      </c>
    </row>
    <row r="1591" spans="1:53">
      <c r="A1591" s="15" t="s">
        <v>1344</v>
      </c>
      <c r="B1591" s="15" t="s">
        <v>1345</v>
      </c>
      <c r="C1591" s="15" t="s">
        <v>1346</v>
      </c>
      <c r="D1591" s="15" t="s">
        <v>1347</v>
      </c>
      <c r="E1591" s="15" t="s">
        <v>1347</v>
      </c>
      <c r="F1591" s="15" t="s">
        <v>2059</v>
      </c>
      <c r="G1591" s="15" t="s">
        <v>2477</v>
      </c>
      <c r="H1591" s="15" t="s">
        <v>3716</v>
      </c>
      <c r="I1591" s="15" t="s">
        <v>1375</v>
      </c>
      <c r="J1591" s="15" t="s">
        <v>1641</v>
      </c>
      <c r="K1591" s="16">
        <v>5</v>
      </c>
      <c r="L1591" s="16">
        <v>0</v>
      </c>
      <c r="M1591" s="16">
        <v>0</v>
      </c>
      <c r="N1591" s="16">
        <v>0</v>
      </c>
      <c r="O1591" s="16">
        <v>0</v>
      </c>
      <c r="P1591" s="16">
        <v>0</v>
      </c>
      <c r="Q1591" s="16">
        <v>0</v>
      </c>
      <c r="R1591" s="16">
        <v>0</v>
      </c>
      <c r="S1591" s="15" t="s">
        <v>1641</v>
      </c>
      <c r="T1591" s="16">
        <v>3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5" t="s">
        <v>1641</v>
      </c>
      <c r="AC1591" s="16">
        <v>3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5" t="s">
        <v>1641</v>
      </c>
      <c r="AL1591" s="16">
        <v>2</v>
      </c>
      <c r="AM1591" s="16">
        <v>0</v>
      </c>
      <c r="AN1591" s="16">
        <v>0</v>
      </c>
      <c r="AO1591" s="16">
        <v>0</v>
      </c>
      <c r="AP1591" s="16">
        <v>0</v>
      </c>
      <c r="AQ1591" s="16">
        <v>0</v>
      </c>
      <c r="AR1591" s="16">
        <v>0</v>
      </c>
      <c r="AS1591" s="16">
        <v>0</v>
      </c>
      <c r="AU1591" s="16">
        <v>3</v>
      </c>
      <c r="AV1591" s="16">
        <v>208</v>
      </c>
      <c r="AW1591" s="16">
        <v>12812533</v>
      </c>
      <c r="AX1591" s="16">
        <v>1939532</v>
      </c>
      <c r="AY1591" s="16">
        <v>81726</v>
      </c>
      <c r="AZ1591" s="16">
        <v>1187</v>
      </c>
      <c r="BA1591" s="16">
        <v>61722</v>
      </c>
    </row>
    <row r="1592" spans="1:53">
      <c r="A1592" s="15" t="s">
        <v>1344</v>
      </c>
      <c r="B1592" s="15" t="s">
        <v>1345</v>
      </c>
      <c r="C1592" s="15" t="s">
        <v>1346</v>
      </c>
      <c r="D1592" s="15" t="s">
        <v>1347</v>
      </c>
      <c r="E1592" s="15" t="s">
        <v>1347</v>
      </c>
      <c r="F1592" s="15" t="s">
        <v>2059</v>
      </c>
      <c r="G1592" s="15" t="s">
        <v>2478</v>
      </c>
      <c r="H1592" s="15" t="s">
        <v>3716</v>
      </c>
      <c r="I1592" s="15" t="s">
        <v>1373</v>
      </c>
      <c r="J1592" s="15"/>
      <c r="K1592" s="16">
        <v>38</v>
      </c>
      <c r="L1592" s="16">
        <v>1462</v>
      </c>
      <c r="M1592" s="16">
        <v>1425</v>
      </c>
      <c r="N1592" s="16">
        <v>1426</v>
      </c>
      <c r="O1592" s="16">
        <v>19673643</v>
      </c>
      <c r="P1592" s="16">
        <v>9145263</v>
      </c>
      <c r="Q1592" s="16">
        <v>399470</v>
      </c>
      <c r="R1592" s="16">
        <v>1053</v>
      </c>
      <c r="S1592" s="15"/>
      <c r="T1592" s="16">
        <v>39</v>
      </c>
      <c r="U1592" s="16">
        <v>1438</v>
      </c>
      <c r="V1592" s="16">
        <v>1498</v>
      </c>
      <c r="W1592" s="16">
        <v>1453</v>
      </c>
      <c r="X1592" s="16">
        <v>20090313</v>
      </c>
      <c r="Y1592" s="16">
        <v>1144318</v>
      </c>
      <c r="Z1592" s="16">
        <v>56925</v>
      </c>
      <c r="AA1592" s="16">
        <v>1056</v>
      </c>
      <c r="AB1592" s="15" t="s">
        <v>1641</v>
      </c>
      <c r="AC1592" s="16">
        <v>39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5" t="s">
        <v>1641</v>
      </c>
      <c r="AL1592" s="16">
        <v>39</v>
      </c>
      <c r="AM1592" s="16">
        <v>0</v>
      </c>
      <c r="AN1592" s="16">
        <v>0</v>
      </c>
      <c r="AO1592" s="16">
        <v>0</v>
      </c>
      <c r="AP1592" s="16">
        <v>0</v>
      </c>
      <c r="AQ1592" s="16">
        <v>0</v>
      </c>
      <c r="AR1592" s="16">
        <v>0</v>
      </c>
      <c r="AS1592" s="16">
        <v>0</v>
      </c>
      <c r="AU1592" s="16">
        <v>39</v>
      </c>
      <c r="AV1592" s="16">
        <v>1420</v>
      </c>
      <c r="AW1592" s="16">
        <v>80275529</v>
      </c>
      <c r="AX1592" s="16">
        <v>11948164</v>
      </c>
      <c r="AY1592" s="16">
        <v>525340</v>
      </c>
      <c r="AZ1592" s="16">
        <v>1087</v>
      </c>
      <c r="BA1592" s="16">
        <v>56542</v>
      </c>
    </row>
    <row r="1593" spans="1:53">
      <c r="A1593" s="15" t="s">
        <v>1344</v>
      </c>
      <c r="B1593" s="15" t="s">
        <v>1345</v>
      </c>
      <c r="C1593" s="15" t="s">
        <v>1346</v>
      </c>
      <c r="D1593" s="15" t="s">
        <v>1347</v>
      </c>
      <c r="E1593" s="15" t="s">
        <v>1347</v>
      </c>
      <c r="F1593" s="15" t="s">
        <v>2059</v>
      </c>
      <c r="G1593" s="15" t="s">
        <v>2479</v>
      </c>
      <c r="H1593" s="15" t="s">
        <v>3716</v>
      </c>
      <c r="I1593" s="15" t="s">
        <v>1375</v>
      </c>
      <c r="J1593" s="15" t="s">
        <v>1641</v>
      </c>
      <c r="K1593" s="16">
        <v>36</v>
      </c>
      <c r="L1593" s="16">
        <v>0</v>
      </c>
      <c r="M1593" s="16">
        <v>0</v>
      </c>
      <c r="N1593" s="16">
        <v>0</v>
      </c>
      <c r="O1593" s="16">
        <v>0</v>
      </c>
      <c r="P1593" s="16">
        <v>0</v>
      </c>
      <c r="Q1593" s="16">
        <v>0</v>
      </c>
      <c r="R1593" s="16">
        <v>0</v>
      </c>
      <c r="S1593" s="15" t="s">
        <v>1641</v>
      </c>
      <c r="T1593" s="16">
        <v>37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C1593" s="16">
        <v>36</v>
      </c>
      <c r="AD1593" s="16">
        <v>1283</v>
      </c>
      <c r="AE1593" s="16">
        <v>1258</v>
      </c>
      <c r="AF1593" s="16">
        <v>1251</v>
      </c>
      <c r="AG1593" s="16">
        <v>18497267</v>
      </c>
      <c r="AH1593" s="16">
        <v>406699</v>
      </c>
      <c r="AI1593" s="16">
        <v>19450</v>
      </c>
      <c r="AJ1593" s="16">
        <v>1126</v>
      </c>
      <c r="AK1593" s="15" t="s">
        <v>1641</v>
      </c>
      <c r="AL1593" s="16">
        <v>36</v>
      </c>
      <c r="AM1593" s="16">
        <v>0</v>
      </c>
      <c r="AN1593" s="16">
        <v>0</v>
      </c>
      <c r="AO1593" s="16">
        <v>0</v>
      </c>
      <c r="AP1593" s="16">
        <v>0</v>
      </c>
      <c r="AQ1593" s="16">
        <v>0</v>
      </c>
      <c r="AR1593" s="16">
        <v>0</v>
      </c>
      <c r="AS1593" s="16">
        <v>0</v>
      </c>
      <c r="AU1593" s="16">
        <v>36</v>
      </c>
      <c r="AV1593" s="16">
        <v>1296</v>
      </c>
      <c r="AW1593" s="16">
        <v>72260793</v>
      </c>
      <c r="AX1593" s="16">
        <v>10144319</v>
      </c>
      <c r="AY1593" s="16">
        <v>443064</v>
      </c>
      <c r="AZ1593" s="16">
        <v>1072</v>
      </c>
      <c r="BA1593" s="16">
        <v>55768</v>
      </c>
    </row>
    <row r="1594" spans="1:53">
      <c r="A1594" s="15" t="s">
        <v>1344</v>
      </c>
      <c r="B1594" s="15" t="s">
        <v>1345</v>
      </c>
      <c r="C1594" s="15" t="s">
        <v>1346</v>
      </c>
      <c r="D1594" s="15" t="s">
        <v>1347</v>
      </c>
      <c r="E1594" s="15" t="s">
        <v>1347</v>
      </c>
      <c r="F1594" s="15" t="s">
        <v>2059</v>
      </c>
      <c r="G1594" s="15" t="s">
        <v>2480</v>
      </c>
      <c r="H1594" s="15" t="s">
        <v>3716</v>
      </c>
      <c r="I1594" s="15" t="s">
        <v>1375</v>
      </c>
      <c r="J1594" s="15" t="s">
        <v>1641</v>
      </c>
      <c r="K1594" s="16">
        <v>2</v>
      </c>
      <c r="L1594" s="16">
        <v>0</v>
      </c>
      <c r="M1594" s="16">
        <v>0</v>
      </c>
      <c r="N1594" s="16">
        <v>0</v>
      </c>
      <c r="O1594" s="16">
        <v>0</v>
      </c>
      <c r="P1594" s="16">
        <v>0</v>
      </c>
      <c r="Q1594" s="16">
        <v>0</v>
      </c>
      <c r="R1594" s="16">
        <v>0</v>
      </c>
      <c r="S1594" s="15" t="s">
        <v>1641</v>
      </c>
      <c r="T1594" s="16">
        <v>2</v>
      </c>
      <c r="U1594" s="16">
        <v>0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5" t="s">
        <v>1641</v>
      </c>
      <c r="AC1594" s="16">
        <v>3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5" t="s">
        <v>1641</v>
      </c>
      <c r="AL1594" s="16">
        <v>3</v>
      </c>
      <c r="AM1594" s="16">
        <v>0</v>
      </c>
      <c r="AN1594" s="16">
        <v>0</v>
      </c>
      <c r="AO1594" s="16">
        <v>0</v>
      </c>
      <c r="AP1594" s="16">
        <v>0</v>
      </c>
      <c r="AQ1594" s="16">
        <v>0</v>
      </c>
      <c r="AR1594" s="16">
        <v>0</v>
      </c>
      <c r="AS1594" s="16">
        <v>0</v>
      </c>
      <c r="AU1594" s="16">
        <v>3</v>
      </c>
      <c r="AV1594" s="16">
        <v>124</v>
      </c>
      <c r="AW1594" s="16">
        <v>8014736</v>
      </c>
      <c r="AX1594" s="16">
        <v>1803845</v>
      </c>
      <c r="AY1594" s="16">
        <v>82276</v>
      </c>
      <c r="AZ1594" s="16">
        <v>1243</v>
      </c>
      <c r="BA1594" s="16">
        <v>64635</v>
      </c>
    </row>
    <row r="1595" spans="1:53">
      <c r="A1595" s="15" t="s">
        <v>1344</v>
      </c>
      <c r="B1595" s="15" t="s">
        <v>1345</v>
      </c>
      <c r="C1595" s="15" t="s">
        <v>1346</v>
      </c>
      <c r="D1595" s="15" t="s">
        <v>1347</v>
      </c>
      <c r="E1595" s="15" t="s">
        <v>1347</v>
      </c>
      <c r="F1595" s="15" t="s">
        <v>2059</v>
      </c>
      <c r="G1595" s="15" t="s">
        <v>2481</v>
      </c>
      <c r="H1595" s="15" t="s">
        <v>3716</v>
      </c>
      <c r="I1595" s="15" t="s">
        <v>1373</v>
      </c>
      <c r="J1595" s="15" t="s">
        <v>1641</v>
      </c>
      <c r="K1595" s="16">
        <v>21</v>
      </c>
      <c r="L1595" s="16">
        <v>0</v>
      </c>
      <c r="M1595" s="16">
        <v>0</v>
      </c>
      <c r="N1595" s="16">
        <v>0</v>
      </c>
      <c r="O1595" s="16">
        <v>0</v>
      </c>
      <c r="P1595" s="16">
        <v>0</v>
      </c>
      <c r="Q1595" s="16">
        <v>0</v>
      </c>
      <c r="R1595" s="16">
        <v>0</v>
      </c>
      <c r="S1595" s="15" t="s">
        <v>1641</v>
      </c>
      <c r="T1595" s="16">
        <v>21</v>
      </c>
      <c r="U1595" s="16">
        <v>0</v>
      </c>
      <c r="V1595" s="16"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C1595" s="16">
        <v>21</v>
      </c>
      <c r="AD1595" s="16">
        <v>1406</v>
      </c>
      <c r="AE1595" s="16">
        <v>1421</v>
      </c>
      <c r="AF1595" s="16">
        <v>1440</v>
      </c>
      <c r="AG1595" s="16">
        <v>18686400</v>
      </c>
      <c r="AH1595" s="16">
        <v>628185</v>
      </c>
      <c r="AI1595" s="16">
        <v>34412</v>
      </c>
      <c r="AJ1595" s="16">
        <v>1011</v>
      </c>
      <c r="AK1595" s="15" t="s">
        <v>1641</v>
      </c>
      <c r="AL1595" s="16">
        <v>21</v>
      </c>
      <c r="AM1595" s="16">
        <v>0</v>
      </c>
      <c r="AN1595" s="16">
        <v>0</v>
      </c>
      <c r="AO1595" s="16">
        <v>0</v>
      </c>
      <c r="AP1595" s="16">
        <v>0</v>
      </c>
      <c r="AQ1595" s="16">
        <v>0</v>
      </c>
      <c r="AR1595" s="16">
        <v>0</v>
      </c>
      <c r="AS1595" s="16">
        <v>0</v>
      </c>
      <c r="AU1595" s="16">
        <v>21</v>
      </c>
      <c r="AV1595" s="16">
        <v>1411</v>
      </c>
      <c r="AW1595" s="16">
        <v>72410091</v>
      </c>
      <c r="AX1595" s="16">
        <v>11599520</v>
      </c>
      <c r="AY1595" s="16">
        <v>653474</v>
      </c>
      <c r="AZ1595" s="16">
        <v>987</v>
      </c>
      <c r="BA1595" s="16">
        <v>51336</v>
      </c>
    </row>
    <row r="1596" spans="1:53">
      <c r="A1596" s="15" t="s">
        <v>1344</v>
      </c>
      <c r="B1596" s="15" t="s">
        <v>1345</v>
      </c>
      <c r="C1596" s="15" t="s">
        <v>1346</v>
      </c>
      <c r="D1596" s="15" t="s">
        <v>1347</v>
      </c>
      <c r="E1596" s="15" t="s">
        <v>1347</v>
      </c>
      <c r="F1596" s="15" t="s">
        <v>2059</v>
      </c>
      <c r="G1596" s="15" t="s">
        <v>2482</v>
      </c>
      <c r="H1596" s="15" t="s">
        <v>3716</v>
      </c>
      <c r="I1596" s="15" t="s">
        <v>1375</v>
      </c>
      <c r="J1596" s="15" t="s">
        <v>1641</v>
      </c>
      <c r="K1596" s="16">
        <v>21</v>
      </c>
      <c r="L1596" s="16">
        <v>0</v>
      </c>
      <c r="M1596" s="16">
        <v>0</v>
      </c>
      <c r="N1596" s="16">
        <v>0</v>
      </c>
      <c r="O1596" s="16">
        <v>0</v>
      </c>
      <c r="P1596" s="16">
        <v>0</v>
      </c>
      <c r="Q1596" s="16">
        <v>0</v>
      </c>
      <c r="R1596" s="16">
        <v>0</v>
      </c>
      <c r="S1596" s="15" t="s">
        <v>1641</v>
      </c>
      <c r="T1596" s="16">
        <v>21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C1596" s="16">
        <v>21</v>
      </c>
      <c r="AD1596" s="16">
        <v>1406</v>
      </c>
      <c r="AE1596" s="16">
        <v>1421</v>
      </c>
      <c r="AF1596" s="16">
        <v>1440</v>
      </c>
      <c r="AG1596" s="16">
        <v>18686400</v>
      </c>
      <c r="AH1596" s="16">
        <v>628185</v>
      </c>
      <c r="AI1596" s="16">
        <v>34412</v>
      </c>
      <c r="AJ1596" s="16">
        <v>1011</v>
      </c>
      <c r="AK1596" s="15" t="s">
        <v>1641</v>
      </c>
      <c r="AL1596" s="16">
        <v>21</v>
      </c>
      <c r="AM1596" s="16">
        <v>0</v>
      </c>
      <c r="AN1596" s="16">
        <v>0</v>
      </c>
      <c r="AO1596" s="16">
        <v>0</v>
      </c>
      <c r="AP1596" s="16">
        <v>0</v>
      </c>
      <c r="AQ1596" s="16">
        <v>0</v>
      </c>
      <c r="AR1596" s="16">
        <v>0</v>
      </c>
      <c r="AS1596" s="16">
        <v>0</v>
      </c>
      <c r="AU1596" s="16">
        <v>21</v>
      </c>
      <c r="AV1596" s="16">
        <v>1411</v>
      </c>
      <c r="AW1596" s="16">
        <v>72410091</v>
      </c>
      <c r="AX1596" s="16">
        <v>11599520</v>
      </c>
      <c r="AY1596" s="16">
        <v>653474</v>
      </c>
      <c r="AZ1596" s="16">
        <v>987</v>
      </c>
      <c r="BA1596" s="16">
        <v>51336</v>
      </c>
    </row>
    <row r="1597" spans="1:53">
      <c r="A1597" s="15" t="s">
        <v>1344</v>
      </c>
      <c r="B1597" s="15" t="s">
        <v>1345</v>
      </c>
      <c r="C1597" s="15" t="s">
        <v>1346</v>
      </c>
      <c r="D1597" s="15" t="s">
        <v>1347</v>
      </c>
      <c r="E1597" s="15" t="s">
        <v>1347</v>
      </c>
      <c r="F1597" s="15" t="s">
        <v>2059</v>
      </c>
      <c r="G1597" s="15" t="s">
        <v>2483</v>
      </c>
      <c r="H1597" s="15" t="s">
        <v>3716</v>
      </c>
      <c r="I1597" s="15" t="s">
        <v>1371</v>
      </c>
      <c r="J1597" s="15"/>
      <c r="K1597" s="16">
        <v>562</v>
      </c>
      <c r="L1597" s="16">
        <v>24652</v>
      </c>
      <c r="M1597" s="16">
        <v>24670</v>
      </c>
      <c r="N1597" s="16">
        <v>24840</v>
      </c>
      <c r="O1597" s="16">
        <v>296196382</v>
      </c>
      <c r="P1597" s="16">
        <v>137675502</v>
      </c>
      <c r="Q1597" s="16">
        <v>6546951</v>
      </c>
      <c r="R1597" s="16">
        <v>922</v>
      </c>
      <c r="S1597" s="15"/>
      <c r="T1597" s="16">
        <v>555</v>
      </c>
      <c r="U1597" s="16">
        <v>25062</v>
      </c>
      <c r="V1597" s="16">
        <v>25030</v>
      </c>
      <c r="W1597" s="16">
        <v>24992</v>
      </c>
      <c r="X1597" s="16">
        <v>300014783</v>
      </c>
      <c r="Y1597" s="16">
        <v>24056818</v>
      </c>
      <c r="Z1597" s="16">
        <v>1138809</v>
      </c>
      <c r="AA1597" s="16">
        <v>922</v>
      </c>
      <c r="AC1597" s="16">
        <v>552</v>
      </c>
      <c r="AD1597" s="16">
        <v>24978</v>
      </c>
      <c r="AE1597" s="16">
        <v>24814</v>
      </c>
      <c r="AF1597" s="16">
        <v>24866</v>
      </c>
      <c r="AG1597" s="16">
        <v>312917269</v>
      </c>
      <c r="AH1597" s="16">
        <v>12259450</v>
      </c>
      <c r="AI1597" s="16">
        <v>597259</v>
      </c>
      <c r="AJ1597" s="16">
        <v>967</v>
      </c>
      <c r="AL1597" s="16">
        <v>547</v>
      </c>
      <c r="AM1597" s="16">
        <v>24934</v>
      </c>
      <c r="AN1597" s="16">
        <v>24876</v>
      </c>
      <c r="AO1597" s="16">
        <v>24894</v>
      </c>
      <c r="AP1597" s="16">
        <v>314350037</v>
      </c>
      <c r="AQ1597" s="16">
        <v>12165119</v>
      </c>
      <c r="AR1597" s="16">
        <v>577053</v>
      </c>
      <c r="AS1597" s="16">
        <v>971</v>
      </c>
      <c r="AU1597" s="16">
        <v>554</v>
      </c>
      <c r="AV1597" s="16">
        <v>24884</v>
      </c>
      <c r="AW1597" s="16">
        <v>1223478471</v>
      </c>
      <c r="AX1597" s="16">
        <v>186156889</v>
      </c>
      <c r="AY1597" s="16">
        <v>8860072</v>
      </c>
      <c r="AZ1597" s="16">
        <v>946</v>
      </c>
      <c r="BA1597" s="16">
        <v>49167</v>
      </c>
    </row>
    <row r="1598" spans="1:53">
      <c r="A1598" s="15" t="s">
        <v>1344</v>
      </c>
      <c r="B1598" s="15" t="s">
        <v>1345</v>
      </c>
      <c r="C1598" s="15" t="s">
        <v>1346</v>
      </c>
      <c r="D1598" s="15" t="s">
        <v>1347</v>
      </c>
      <c r="E1598" s="15" t="s">
        <v>1347</v>
      </c>
      <c r="F1598" s="15" t="s">
        <v>2059</v>
      </c>
      <c r="G1598" s="15" t="s">
        <v>2484</v>
      </c>
      <c r="H1598" s="15" t="s">
        <v>3716</v>
      </c>
      <c r="I1598" s="15" t="s">
        <v>1373</v>
      </c>
      <c r="J1598" s="15"/>
      <c r="K1598" s="16">
        <v>271</v>
      </c>
      <c r="L1598" s="16">
        <v>16348</v>
      </c>
      <c r="M1598" s="16">
        <v>16378</v>
      </c>
      <c r="N1598" s="16">
        <v>16458</v>
      </c>
      <c r="O1598" s="16">
        <v>202808099</v>
      </c>
      <c r="P1598" s="16">
        <v>88424660</v>
      </c>
      <c r="Q1598" s="16">
        <v>4223304</v>
      </c>
      <c r="R1598" s="16">
        <v>952</v>
      </c>
      <c r="S1598" s="15"/>
      <c r="T1598" s="16">
        <v>265</v>
      </c>
      <c r="U1598" s="16">
        <v>16632</v>
      </c>
      <c r="V1598" s="16">
        <v>16623</v>
      </c>
      <c r="W1598" s="16">
        <v>16574</v>
      </c>
      <c r="X1598" s="16">
        <v>210938265</v>
      </c>
      <c r="Y1598" s="16">
        <v>14050869</v>
      </c>
      <c r="Z1598" s="16">
        <v>664074</v>
      </c>
      <c r="AA1598" s="16">
        <v>977</v>
      </c>
      <c r="AC1598" s="16">
        <v>266</v>
      </c>
      <c r="AD1598" s="16">
        <v>16576</v>
      </c>
      <c r="AE1598" s="16">
        <v>16416</v>
      </c>
      <c r="AF1598" s="16">
        <v>16522</v>
      </c>
      <c r="AG1598" s="16">
        <v>218643109</v>
      </c>
      <c r="AH1598" s="16">
        <v>7555523</v>
      </c>
      <c r="AI1598" s="16">
        <v>366270</v>
      </c>
      <c r="AJ1598" s="16">
        <v>1019</v>
      </c>
      <c r="AL1598" s="16">
        <v>263</v>
      </c>
      <c r="AM1598" s="16">
        <v>16555</v>
      </c>
      <c r="AN1598" s="16">
        <v>16595</v>
      </c>
      <c r="AO1598" s="16">
        <v>16642</v>
      </c>
      <c r="AP1598" s="16">
        <v>217566754</v>
      </c>
      <c r="AQ1598" s="16">
        <v>7462538</v>
      </c>
      <c r="AR1598" s="16">
        <v>351205</v>
      </c>
      <c r="AS1598" s="16">
        <v>1008</v>
      </c>
      <c r="AU1598" s="16">
        <v>266</v>
      </c>
      <c r="AV1598" s="16">
        <v>16527</v>
      </c>
      <c r="AW1598" s="16">
        <v>849956227</v>
      </c>
      <c r="AX1598" s="16">
        <v>117493590</v>
      </c>
      <c r="AY1598" s="16">
        <v>5604853</v>
      </c>
      <c r="AZ1598" s="16">
        <v>989</v>
      </c>
      <c r="BA1598" s="16">
        <v>51430</v>
      </c>
    </row>
    <row r="1599" spans="1:53">
      <c r="A1599" s="15" t="s">
        <v>1344</v>
      </c>
      <c r="B1599" s="15" t="s">
        <v>1345</v>
      </c>
      <c r="C1599" s="15" t="s">
        <v>1346</v>
      </c>
      <c r="D1599" s="15" t="s">
        <v>1347</v>
      </c>
      <c r="E1599" s="15" t="s">
        <v>1347</v>
      </c>
      <c r="F1599" s="15" t="s">
        <v>2059</v>
      </c>
      <c r="G1599" s="15" t="s">
        <v>2485</v>
      </c>
      <c r="H1599" s="15" t="s">
        <v>3716</v>
      </c>
      <c r="I1599" s="15" t="s">
        <v>1375</v>
      </c>
      <c r="J1599" s="15"/>
      <c r="K1599" s="16">
        <v>206</v>
      </c>
      <c r="L1599" s="16">
        <v>12741</v>
      </c>
      <c r="M1599" s="16">
        <v>12785</v>
      </c>
      <c r="N1599" s="16">
        <v>12870</v>
      </c>
      <c r="O1599" s="16">
        <v>164985325</v>
      </c>
      <c r="P1599" s="16">
        <v>67694501</v>
      </c>
      <c r="Q1599" s="16">
        <v>3127837</v>
      </c>
      <c r="R1599" s="16">
        <v>992</v>
      </c>
      <c r="S1599" s="15"/>
      <c r="T1599" s="16">
        <v>201</v>
      </c>
      <c r="U1599" s="16">
        <v>12818</v>
      </c>
      <c r="V1599" s="16">
        <v>12786</v>
      </c>
      <c r="W1599" s="16">
        <v>12717</v>
      </c>
      <c r="X1599" s="16">
        <v>168201759</v>
      </c>
      <c r="Y1599" s="16">
        <v>10566369</v>
      </c>
      <c r="Z1599" s="16">
        <v>481205</v>
      </c>
      <c r="AA1599" s="16">
        <v>1013</v>
      </c>
      <c r="AC1599" s="16">
        <v>200</v>
      </c>
      <c r="AD1599" s="16">
        <v>12715</v>
      </c>
      <c r="AE1599" s="16">
        <v>12541</v>
      </c>
      <c r="AF1599" s="16">
        <v>12581</v>
      </c>
      <c r="AG1599" s="16">
        <v>175778219</v>
      </c>
      <c r="AH1599" s="16">
        <v>5718398</v>
      </c>
      <c r="AI1599" s="16">
        <v>266439</v>
      </c>
      <c r="AJ1599" s="16">
        <v>1072</v>
      </c>
      <c r="AL1599" s="16">
        <v>198</v>
      </c>
      <c r="AM1599" s="16">
        <v>12684</v>
      </c>
      <c r="AN1599" s="16">
        <v>12661</v>
      </c>
      <c r="AO1599" s="16">
        <v>12711</v>
      </c>
      <c r="AP1599" s="16">
        <v>169767408</v>
      </c>
      <c r="AQ1599" s="16">
        <v>5299623</v>
      </c>
      <c r="AR1599" s="16">
        <v>238210</v>
      </c>
      <c r="AS1599" s="16">
        <v>1029</v>
      </c>
      <c r="AU1599" s="16">
        <v>201</v>
      </c>
      <c r="AV1599" s="16">
        <v>12718</v>
      </c>
      <c r="AW1599" s="16">
        <v>678732711</v>
      </c>
      <c r="AX1599" s="16">
        <v>89278891</v>
      </c>
      <c r="AY1599" s="16">
        <v>4113691</v>
      </c>
      <c r="AZ1599" s="16">
        <v>1026</v>
      </c>
      <c r="BA1599" s="16">
        <v>53370</v>
      </c>
    </row>
    <row r="1600" spans="1:53">
      <c r="A1600" s="15" t="s">
        <v>1344</v>
      </c>
      <c r="B1600" s="15" t="s">
        <v>1345</v>
      </c>
      <c r="C1600" s="15" t="s">
        <v>1346</v>
      </c>
      <c r="D1600" s="15" t="s">
        <v>1347</v>
      </c>
      <c r="E1600" s="15" t="s">
        <v>1347</v>
      </c>
      <c r="F1600" s="15" t="s">
        <v>2059</v>
      </c>
      <c r="G1600" s="15" t="s">
        <v>2486</v>
      </c>
      <c r="H1600" s="15" t="s">
        <v>3716</v>
      </c>
      <c r="I1600" s="15" t="s">
        <v>1375</v>
      </c>
      <c r="J1600" s="15"/>
      <c r="K1600" s="16">
        <v>34</v>
      </c>
      <c r="L1600" s="16">
        <v>2077</v>
      </c>
      <c r="M1600" s="16">
        <v>2077</v>
      </c>
      <c r="N1600" s="16">
        <v>2082</v>
      </c>
      <c r="O1600" s="16">
        <v>25165953</v>
      </c>
      <c r="P1600" s="16">
        <v>14042535</v>
      </c>
      <c r="Q1600" s="16">
        <v>728785</v>
      </c>
      <c r="R1600" s="16">
        <v>931</v>
      </c>
      <c r="S1600" s="15"/>
      <c r="T1600" s="16">
        <v>34</v>
      </c>
      <c r="U1600" s="16">
        <v>2255</v>
      </c>
      <c r="V1600" s="16">
        <v>2260</v>
      </c>
      <c r="W1600" s="16">
        <v>2250</v>
      </c>
      <c r="X1600" s="16">
        <v>28033633</v>
      </c>
      <c r="Y1600" s="16">
        <v>1537125</v>
      </c>
      <c r="Z1600" s="16">
        <v>74520</v>
      </c>
      <c r="AA1600" s="16">
        <v>956</v>
      </c>
      <c r="AC1600" s="16">
        <v>35</v>
      </c>
      <c r="AD1600" s="16">
        <v>2262</v>
      </c>
      <c r="AE1600" s="16">
        <v>2259</v>
      </c>
      <c r="AF1600" s="16">
        <v>2318</v>
      </c>
      <c r="AG1600" s="16">
        <v>27884916</v>
      </c>
      <c r="AH1600" s="16">
        <v>824564</v>
      </c>
      <c r="AI1600" s="16">
        <v>41456</v>
      </c>
      <c r="AJ1600" s="16">
        <v>941</v>
      </c>
      <c r="AL1600" s="16">
        <v>35</v>
      </c>
      <c r="AM1600" s="16">
        <v>2277</v>
      </c>
      <c r="AN1600" s="16">
        <v>2364</v>
      </c>
      <c r="AO1600" s="16">
        <v>2362</v>
      </c>
      <c r="AP1600" s="16">
        <v>32908854</v>
      </c>
      <c r="AQ1600" s="16">
        <v>1442407</v>
      </c>
      <c r="AR1600" s="16">
        <v>71545</v>
      </c>
      <c r="AS1600" s="16">
        <v>1084</v>
      </c>
      <c r="AU1600" s="16">
        <v>35</v>
      </c>
      <c r="AV1600" s="16">
        <v>2237</v>
      </c>
      <c r="AW1600" s="16">
        <v>113993356</v>
      </c>
      <c r="AX1600" s="16">
        <v>17846631</v>
      </c>
      <c r="AY1600" s="16">
        <v>916306</v>
      </c>
      <c r="AZ1600" s="16">
        <v>980</v>
      </c>
      <c r="BA1600" s="16">
        <v>50960</v>
      </c>
    </row>
    <row r="1601" spans="1:53">
      <c r="A1601" s="15" t="s">
        <v>1344</v>
      </c>
      <c r="B1601" s="15" t="s">
        <v>1345</v>
      </c>
      <c r="C1601" s="15" t="s">
        <v>1346</v>
      </c>
      <c r="D1601" s="15" t="s">
        <v>1347</v>
      </c>
      <c r="E1601" s="15" t="s">
        <v>1347</v>
      </c>
      <c r="F1601" s="15" t="s">
        <v>2059</v>
      </c>
      <c r="G1601" s="15" t="s">
        <v>2487</v>
      </c>
      <c r="H1601" s="15" t="s">
        <v>3716</v>
      </c>
      <c r="I1601" s="15" t="s">
        <v>1375</v>
      </c>
      <c r="J1601" s="15"/>
      <c r="K1601" s="16">
        <v>7</v>
      </c>
      <c r="L1601" s="16">
        <v>167</v>
      </c>
      <c r="M1601" s="16">
        <v>170</v>
      </c>
      <c r="N1601" s="16">
        <v>164</v>
      </c>
      <c r="O1601" s="16">
        <v>1203550</v>
      </c>
      <c r="P1601" s="16">
        <v>871888</v>
      </c>
      <c r="Q1601" s="16">
        <v>45649</v>
      </c>
      <c r="R1601" s="16">
        <v>554</v>
      </c>
      <c r="S1601" s="15"/>
      <c r="T1601" s="16">
        <v>7</v>
      </c>
      <c r="U1601" s="16">
        <v>154</v>
      </c>
      <c r="V1601" s="16">
        <v>158</v>
      </c>
      <c r="W1601" s="16">
        <v>160</v>
      </c>
      <c r="X1601" s="16">
        <v>1178511</v>
      </c>
      <c r="Y1601" s="16">
        <v>290250</v>
      </c>
      <c r="Z1601" s="16">
        <v>15582</v>
      </c>
      <c r="AA1601" s="16">
        <v>576</v>
      </c>
      <c r="AC1601" s="16">
        <v>7</v>
      </c>
      <c r="AD1601" s="16">
        <v>159</v>
      </c>
      <c r="AE1601" s="16">
        <v>152</v>
      </c>
      <c r="AF1601" s="16">
        <v>157</v>
      </c>
      <c r="AG1601" s="16">
        <v>1278622</v>
      </c>
      <c r="AH1601" s="16">
        <v>67658</v>
      </c>
      <c r="AI1601" s="16">
        <v>3458</v>
      </c>
      <c r="AJ1601" s="16">
        <v>630</v>
      </c>
      <c r="AL1601" s="16">
        <v>6</v>
      </c>
      <c r="AM1601" s="16">
        <v>158</v>
      </c>
      <c r="AN1601" s="16">
        <v>158</v>
      </c>
      <c r="AO1601" s="16">
        <v>153</v>
      </c>
      <c r="AP1601" s="16">
        <v>1346637</v>
      </c>
      <c r="AQ1601" s="16">
        <v>43575</v>
      </c>
      <c r="AR1601" s="16">
        <v>2124</v>
      </c>
      <c r="AS1601" s="16">
        <v>663</v>
      </c>
      <c r="AU1601" s="16">
        <v>7</v>
      </c>
      <c r="AV1601" s="16">
        <v>159</v>
      </c>
      <c r="AW1601" s="16">
        <v>5007320</v>
      </c>
      <c r="AX1601" s="16">
        <v>1273371</v>
      </c>
      <c r="AY1601" s="16">
        <v>66813</v>
      </c>
      <c r="AZ1601" s="16">
        <v>605</v>
      </c>
      <c r="BA1601" s="16">
        <v>31460</v>
      </c>
    </row>
    <row r="1602" spans="1:53">
      <c r="A1602" s="15" t="s">
        <v>1344</v>
      </c>
      <c r="B1602" s="15" t="s">
        <v>1345</v>
      </c>
      <c r="C1602" s="15" t="s">
        <v>1346</v>
      </c>
      <c r="D1602" s="15" t="s">
        <v>1347</v>
      </c>
      <c r="E1602" s="15" t="s">
        <v>1347</v>
      </c>
      <c r="F1602" s="15" t="s">
        <v>2059</v>
      </c>
      <c r="G1602" s="15" t="s">
        <v>2488</v>
      </c>
      <c r="H1602" s="15" t="s">
        <v>3716</v>
      </c>
      <c r="I1602" s="15" t="s">
        <v>1375</v>
      </c>
      <c r="J1602" s="15"/>
      <c r="K1602" s="16">
        <v>15</v>
      </c>
      <c r="L1602" s="16">
        <v>451</v>
      </c>
      <c r="M1602" s="16">
        <v>444</v>
      </c>
      <c r="N1602" s="16">
        <v>443</v>
      </c>
      <c r="O1602" s="16">
        <v>3718240</v>
      </c>
      <c r="P1602" s="16">
        <v>2498379</v>
      </c>
      <c r="Q1602" s="16">
        <v>121602</v>
      </c>
      <c r="R1602" s="16">
        <v>641</v>
      </c>
      <c r="S1602" s="15"/>
      <c r="T1602" s="16">
        <v>14</v>
      </c>
      <c r="U1602" s="16">
        <v>479</v>
      </c>
      <c r="V1602" s="16">
        <v>489</v>
      </c>
      <c r="W1602" s="16">
        <v>488</v>
      </c>
      <c r="X1602" s="16">
        <v>4399868</v>
      </c>
      <c r="Y1602" s="16">
        <v>685072</v>
      </c>
      <c r="Z1602" s="16">
        <v>36078</v>
      </c>
      <c r="AA1602" s="16">
        <v>697</v>
      </c>
      <c r="AC1602" s="16">
        <v>15</v>
      </c>
      <c r="AD1602" s="16">
        <v>476</v>
      </c>
      <c r="AE1602" s="16">
        <v>497</v>
      </c>
      <c r="AF1602" s="16">
        <v>513</v>
      </c>
      <c r="AG1602" s="16">
        <v>4680016</v>
      </c>
      <c r="AH1602" s="16">
        <v>431943</v>
      </c>
      <c r="AI1602" s="16">
        <v>24070</v>
      </c>
      <c r="AJ1602" s="16">
        <v>727</v>
      </c>
      <c r="AL1602" s="16">
        <v>15</v>
      </c>
      <c r="AM1602" s="16">
        <v>478</v>
      </c>
      <c r="AN1602" s="16">
        <v>447</v>
      </c>
      <c r="AO1602" s="16">
        <v>448</v>
      </c>
      <c r="AP1602" s="16">
        <v>4608165</v>
      </c>
      <c r="AQ1602" s="16">
        <v>189041</v>
      </c>
      <c r="AR1602" s="16">
        <v>9836</v>
      </c>
      <c r="AS1602" s="16">
        <v>775</v>
      </c>
      <c r="AU1602" s="16">
        <v>15</v>
      </c>
      <c r="AV1602" s="16">
        <v>471</v>
      </c>
      <c r="AW1602" s="16">
        <v>17406289</v>
      </c>
      <c r="AX1602" s="16">
        <v>3804435</v>
      </c>
      <c r="AY1602" s="16">
        <v>191586</v>
      </c>
      <c r="AZ1602" s="16">
        <v>711</v>
      </c>
      <c r="BA1602" s="16">
        <v>36949</v>
      </c>
    </row>
    <row r="1603" spans="1:53">
      <c r="A1603" s="15" t="s">
        <v>1344</v>
      </c>
      <c r="B1603" s="15" t="s">
        <v>1345</v>
      </c>
      <c r="C1603" s="15" t="s">
        <v>1346</v>
      </c>
      <c r="D1603" s="15" t="s">
        <v>1347</v>
      </c>
      <c r="E1603" s="15" t="s">
        <v>1347</v>
      </c>
      <c r="F1603" s="15" t="s">
        <v>2059</v>
      </c>
      <c r="G1603" s="15" t="s">
        <v>2489</v>
      </c>
      <c r="H1603" s="15" t="s">
        <v>3716</v>
      </c>
      <c r="I1603" s="15" t="s">
        <v>1375</v>
      </c>
      <c r="J1603" s="15"/>
      <c r="K1603" s="16">
        <v>9</v>
      </c>
      <c r="L1603" s="16">
        <v>912</v>
      </c>
      <c r="M1603" s="16">
        <v>902</v>
      </c>
      <c r="N1603" s="16">
        <v>899</v>
      </c>
      <c r="O1603" s="16">
        <v>7735031</v>
      </c>
      <c r="P1603" s="16">
        <v>3317357</v>
      </c>
      <c r="Q1603" s="16">
        <v>199431</v>
      </c>
      <c r="R1603" s="16">
        <v>658</v>
      </c>
      <c r="S1603" s="15"/>
      <c r="T1603" s="16">
        <v>9</v>
      </c>
      <c r="U1603" s="16">
        <v>926</v>
      </c>
      <c r="V1603" s="16">
        <v>930</v>
      </c>
      <c r="W1603" s="16">
        <v>959</v>
      </c>
      <c r="X1603" s="16">
        <v>9124494</v>
      </c>
      <c r="Y1603" s="16">
        <v>972053</v>
      </c>
      <c r="Z1603" s="16">
        <v>56689</v>
      </c>
      <c r="AA1603" s="16">
        <v>748</v>
      </c>
      <c r="AC1603" s="16">
        <v>9</v>
      </c>
      <c r="AD1603" s="16">
        <v>964</v>
      </c>
      <c r="AE1603" s="16">
        <v>967</v>
      </c>
      <c r="AF1603" s="16">
        <v>953</v>
      </c>
      <c r="AG1603" s="16">
        <v>9021336</v>
      </c>
      <c r="AH1603" s="16">
        <v>512960</v>
      </c>
      <c r="AI1603" s="16">
        <v>30847</v>
      </c>
      <c r="AJ1603" s="16">
        <v>722</v>
      </c>
      <c r="AL1603" s="16">
        <v>9</v>
      </c>
      <c r="AM1603" s="16">
        <v>958</v>
      </c>
      <c r="AN1603" s="16">
        <v>965</v>
      </c>
      <c r="AO1603" s="16">
        <v>968</v>
      </c>
      <c r="AP1603" s="16">
        <v>8935690</v>
      </c>
      <c r="AQ1603" s="16">
        <v>487892</v>
      </c>
      <c r="AR1603" s="16">
        <v>29490</v>
      </c>
      <c r="AS1603" s="16">
        <v>713</v>
      </c>
      <c r="AU1603" s="16">
        <v>9</v>
      </c>
      <c r="AV1603" s="16">
        <v>942</v>
      </c>
      <c r="AW1603" s="16">
        <v>34816551</v>
      </c>
      <c r="AX1603" s="16">
        <v>5290262</v>
      </c>
      <c r="AY1603" s="16">
        <v>316457</v>
      </c>
      <c r="AZ1603" s="16">
        <v>711</v>
      </c>
      <c r="BA1603" s="16">
        <v>36964</v>
      </c>
    </row>
    <row r="1604" spans="1:53">
      <c r="A1604" s="15" t="s">
        <v>1344</v>
      </c>
      <c r="B1604" s="15" t="s">
        <v>1345</v>
      </c>
      <c r="C1604" s="15" t="s">
        <v>1346</v>
      </c>
      <c r="D1604" s="15" t="s">
        <v>1347</v>
      </c>
      <c r="E1604" s="15" t="s">
        <v>1347</v>
      </c>
      <c r="F1604" s="15" t="s">
        <v>2059</v>
      </c>
      <c r="G1604" s="15" t="s">
        <v>2490</v>
      </c>
      <c r="H1604" s="15" t="s">
        <v>3716</v>
      </c>
      <c r="I1604" s="15" t="s">
        <v>1373</v>
      </c>
      <c r="J1604" s="15"/>
      <c r="K1604" s="16">
        <v>134</v>
      </c>
      <c r="L1604" s="16">
        <v>3092</v>
      </c>
      <c r="M1604" s="16">
        <v>3083</v>
      </c>
      <c r="N1604" s="16">
        <v>3066</v>
      </c>
      <c r="O1604" s="16">
        <v>31818127</v>
      </c>
      <c r="P1604" s="16">
        <v>17380123</v>
      </c>
      <c r="Q1604" s="16">
        <v>840570</v>
      </c>
      <c r="R1604" s="16">
        <v>795</v>
      </c>
      <c r="S1604" s="15"/>
      <c r="T1604" s="16">
        <v>133</v>
      </c>
      <c r="U1604" s="16">
        <v>3112</v>
      </c>
      <c r="V1604" s="16">
        <v>3101</v>
      </c>
      <c r="W1604" s="16">
        <v>3116</v>
      </c>
      <c r="X1604" s="16">
        <v>30917314</v>
      </c>
      <c r="Y1604" s="16">
        <v>3939710</v>
      </c>
      <c r="Z1604" s="16">
        <v>182346</v>
      </c>
      <c r="AA1604" s="16">
        <v>765</v>
      </c>
      <c r="AC1604" s="16">
        <v>133</v>
      </c>
      <c r="AD1604" s="16">
        <v>3129</v>
      </c>
      <c r="AE1604" s="16">
        <v>3111</v>
      </c>
      <c r="AF1604" s="16">
        <v>3101</v>
      </c>
      <c r="AG1604" s="16">
        <v>32284980</v>
      </c>
      <c r="AH1604" s="16">
        <v>1732166</v>
      </c>
      <c r="AI1604" s="16">
        <v>83769</v>
      </c>
      <c r="AJ1604" s="16">
        <v>798</v>
      </c>
      <c r="AL1604" s="16">
        <v>132</v>
      </c>
      <c r="AM1604" s="16">
        <v>3127</v>
      </c>
      <c r="AN1604" s="16">
        <v>3055</v>
      </c>
      <c r="AO1604" s="16">
        <v>3043</v>
      </c>
      <c r="AP1604" s="16">
        <v>34917942</v>
      </c>
      <c r="AQ1604" s="16">
        <v>1639921</v>
      </c>
      <c r="AR1604" s="16">
        <v>75843</v>
      </c>
      <c r="AS1604" s="16">
        <v>873</v>
      </c>
      <c r="AU1604" s="16">
        <v>133</v>
      </c>
      <c r="AV1604" s="16">
        <v>3095</v>
      </c>
      <c r="AW1604" s="16">
        <v>129938363</v>
      </c>
      <c r="AX1604" s="16">
        <v>24691920</v>
      </c>
      <c r="AY1604" s="16">
        <v>1182528</v>
      </c>
      <c r="AZ1604" s="16">
        <v>807</v>
      </c>
      <c r="BA1604" s="16">
        <v>41988</v>
      </c>
    </row>
    <row r="1605" spans="1:53">
      <c r="A1605" s="15" t="s">
        <v>1344</v>
      </c>
      <c r="B1605" s="15" t="s">
        <v>1345</v>
      </c>
      <c r="C1605" s="15" t="s">
        <v>1346</v>
      </c>
      <c r="D1605" s="15" t="s">
        <v>1347</v>
      </c>
      <c r="E1605" s="15" t="s">
        <v>1347</v>
      </c>
      <c r="F1605" s="15" t="s">
        <v>2059</v>
      </c>
      <c r="G1605" s="15" t="s">
        <v>2491</v>
      </c>
      <c r="H1605" s="15" t="s">
        <v>3716</v>
      </c>
      <c r="I1605" s="15" t="s">
        <v>1375</v>
      </c>
      <c r="J1605" s="15"/>
      <c r="K1605" s="16">
        <v>15</v>
      </c>
      <c r="L1605" s="16">
        <v>510</v>
      </c>
      <c r="M1605" s="16">
        <v>503</v>
      </c>
      <c r="N1605" s="16">
        <v>506</v>
      </c>
      <c r="O1605" s="16">
        <v>5032681</v>
      </c>
      <c r="P1605" s="16">
        <v>3015552</v>
      </c>
      <c r="Q1605" s="16">
        <v>144384</v>
      </c>
      <c r="R1605" s="16">
        <v>765</v>
      </c>
      <c r="S1605" s="15"/>
      <c r="T1605" s="16">
        <v>15</v>
      </c>
      <c r="U1605" s="16">
        <v>529</v>
      </c>
      <c r="V1605" s="16">
        <v>532</v>
      </c>
      <c r="W1605" s="16">
        <v>534</v>
      </c>
      <c r="X1605" s="16">
        <v>4913191</v>
      </c>
      <c r="Y1605" s="16">
        <v>729584</v>
      </c>
      <c r="Z1605" s="16">
        <v>37006</v>
      </c>
      <c r="AA1605" s="16">
        <v>711</v>
      </c>
      <c r="AC1605" s="16">
        <v>15</v>
      </c>
      <c r="AD1605" s="16">
        <v>520</v>
      </c>
      <c r="AE1605" s="16">
        <v>508</v>
      </c>
      <c r="AF1605" s="16">
        <v>502</v>
      </c>
      <c r="AG1605" s="16">
        <v>4659452</v>
      </c>
      <c r="AH1605" s="16">
        <v>215381</v>
      </c>
      <c r="AI1605" s="16">
        <v>10737</v>
      </c>
      <c r="AJ1605" s="16">
        <v>703</v>
      </c>
      <c r="AL1605" s="16">
        <v>15</v>
      </c>
      <c r="AM1605" s="16">
        <v>489</v>
      </c>
      <c r="AN1605" s="16">
        <v>483</v>
      </c>
      <c r="AO1605" s="16">
        <v>487</v>
      </c>
      <c r="AP1605" s="16">
        <v>4764137</v>
      </c>
      <c r="AQ1605" s="16">
        <v>232448</v>
      </c>
      <c r="AR1605" s="16">
        <v>11254</v>
      </c>
      <c r="AS1605" s="16">
        <v>754</v>
      </c>
      <c r="AU1605" s="16">
        <v>15</v>
      </c>
      <c r="AV1605" s="16">
        <v>509</v>
      </c>
      <c r="AW1605" s="16">
        <v>19369461</v>
      </c>
      <c r="AX1605" s="16">
        <v>4192965</v>
      </c>
      <c r="AY1605" s="16">
        <v>203381</v>
      </c>
      <c r="AZ1605" s="16">
        <v>732</v>
      </c>
      <c r="BA1605" s="16">
        <v>38085</v>
      </c>
    </row>
    <row r="1606" spans="1:53">
      <c r="A1606" s="15" t="s">
        <v>1344</v>
      </c>
      <c r="B1606" s="15" t="s">
        <v>1345</v>
      </c>
      <c r="C1606" s="15" t="s">
        <v>1346</v>
      </c>
      <c r="D1606" s="15" t="s">
        <v>1347</v>
      </c>
      <c r="E1606" s="15" t="s">
        <v>1347</v>
      </c>
      <c r="F1606" s="15" t="s">
        <v>2059</v>
      </c>
      <c r="G1606" s="15" t="s">
        <v>2492</v>
      </c>
      <c r="H1606" s="15" t="s">
        <v>3716</v>
      </c>
      <c r="I1606" s="15" t="s">
        <v>1375</v>
      </c>
      <c r="J1606" s="15"/>
      <c r="K1606" s="16">
        <v>83</v>
      </c>
      <c r="L1606" s="16">
        <v>1285</v>
      </c>
      <c r="M1606" s="16">
        <v>1275</v>
      </c>
      <c r="N1606" s="16">
        <v>1249</v>
      </c>
      <c r="O1606" s="16">
        <v>15120527</v>
      </c>
      <c r="P1606" s="16">
        <v>7029191</v>
      </c>
      <c r="Q1606" s="16">
        <v>347562</v>
      </c>
      <c r="R1606" s="16">
        <v>916</v>
      </c>
      <c r="S1606" s="15"/>
      <c r="T1606" s="16">
        <v>84</v>
      </c>
      <c r="U1606" s="16">
        <v>1284</v>
      </c>
      <c r="V1606" s="16">
        <v>1286</v>
      </c>
      <c r="W1606" s="16">
        <v>1292</v>
      </c>
      <c r="X1606" s="16">
        <v>14071778</v>
      </c>
      <c r="Y1606" s="16">
        <v>1606556</v>
      </c>
      <c r="Z1606" s="16">
        <v>74759</v>
      </c>
      <c r="AA1606" s="16">
        <v>841</v>
      </c>
      <c r="AC1606" s="16">
        <v>84</v>
      </c>
      <c r="AD1606" s="16">
        <v>1317</v>
      </c>
      <c r="AE1606" s="16">
        <v>1327</v>
      </c>
      <c r="AF1606" s="16">
        <v>1317</v>
      </c>
      <c r="AG1606" s="16">
        <v>15354816</v>
      </c>
      <c r="AH1606" s="16">
        <v>856691</v>
      </c>
      <c r="AI1606" s="16">
        <v>41930</v>
      </c>
      <c r="AJ1606" s="16">
        <v>895</v>
      </c>
      <c r="AL1606" s="16">
        <v>83</v>
      </c>
      <c r="AM1606" s="16">
        <v>1345</v>
      </c>
      <c r="AN1606" s="16">
        <v>1263</v>
      </c>
      <c r="AO1606" s="16">
        <v>1259</v>
      </c>
      <c r="AP1606" s="16">
        <v>16632500</v>
      </c>
      <c r="AQ1606" s="16">
        <v>855320</v>
      </c>
      <c r="AR1606" s="16">
        <v>40802</v>
      </c>
      <c r="AS1606" s="16">
        <v>993</v>
      </c>
      <c r="AU1606" s="16">
        <v>84</v>
      </c>
      <c r="AV1606" s="16">
        <v>1292</v>
      </c>
      <c r="AW1606" s="16">
        <v>61179621</v>
      </c>
      <c r="AX1606" s="16">
        <v>10347758</v>
      </c>
      <c r="AY1606" s="16">
        <v>505053</v>
      </c>
      <c r="AZ1606" s="16">
        <v>911</v>
      </c>
      <c r="BA1606" s="16">
        <v>47368</v>
      </c>
    </row>
    <row r="1607" spans="1:53">
      <c r="A1607" s="15" t="s">
        <v>1344</v>
      </c>
      <c r="B1607" s="15" t="s">
        <v>1345</v>
      </c>
      <c r="C1607" s="15" t="s">
        <v>1346</v>
      </c>
      <c r="D1607" s="15" t="s">
        <v>1347</v>
      </c>
      <c r="E1607" s="15" t="s">
        <v>1347</v>
      </c>
      <c r="F1607" s="15" t="s">
        <v>2059</v>
      </c>
      <c r="G1607" s="15" t="s">
        <v>2493</v>
      </c>
      <c r="H1607" s="15" t="s">
        <v>3716</v>
      </c>
      <c r="I1607" s="15" t="s">
        <v>1375</v>
      </c>
      <c r="J1607" s="15"/>
      <c r="K1607" s="16">
        <v>13</v>
      </c>
      <c r="L1607" s="16">
        <v>373</v>
      </c>
      <c r="M1607" s="16">
        <v>377</v>
      </c>
      <c r="N1607" s="16">
        <v>374</v>
      </c>
      <c r="O1607" s="16">
        <v>3385319</v>
      </c>
      <c r="P1607" s="16">
        <v>1958869</v>
      </c>
      <c r="Q1607" s="16">
        <v>100685</v>
      </c>
      <c r="R1607" s="16">
        <v>695</v>
      </c>
      <c r="S1607" s="15"/>
      <c r="T1607" s="16">
        <v>12</v>
      </c>
      <c r="U1607" s="16">
        <v>372</v>
      </c>
      <c r="V1607" s="16">
        <v>365</v>
      </c>
      <c r="W1607" s="16">
        <v>362</v>
      </c>
      <c r="X1607" s="16">
        <v>3636375</v>
      </c>
      <c r="Y1607" s="16">
        <v>473597</v>
      </c>
      <c r="Z1607" s="16">
        <v>24334</v>
      </c>
      <c r="AA1607" s="16">
        <v>764</v>
      </c>
      <c r="AC1607" s="16">
        <v>12</v>
      </c>
      <c r="AD1607" s="16">
        <v>370</v>
      </c>
      <c r="AE1607" s="16">
        <v>370</v>
      </c>
      <c r="AF1607" s="16">
        <v>369</v>
      </c>
      <c r="AG1607" s="16">
        <v>3608822</v>
      </c>
      <c r="AH1607" s="16">
        <v>259612</v>
      </c>
      <c r="AI1607" s="16">
        <v>14253</v>
      </c>
      <c r="AJ1607" s="16">
        <v>751</v>
      </c>
      <c r="AL1607" s="16">
        <v>12</v>
      </c>
      <c r="AM1607" s="16">
        <v>373</v>
      </c>
      <c r="AN1607" s="16">
        <v>379</v>
      </c>
      <c r="AO1607" s="16">
        <v>374</v>
      </c>
      <c r="AP1607" s="16">
        <v>3507545</v>
      </c>
      <c r="AQ1607" s="16">
        <v>168985</v>
      </c>
      <c r="AR1607" s="16">
        <v>8728</v>
      </c>
      <c r="AS1607" s="16">
        <v>719</v>
      </c>
      <c r="AU1607" s="16">
        <v>12</v>
      </c>
      <c r="AV1607" s="16">
        <v>372</v>
      </c>
      <c r="AW1607" s="16">
        <v>14138061</v>
      </c>
      <c r="AX1607" s="16">
        <v>2861063</v>
      </c>
      <c r="AY1607" s="16">
        <v>148000</v>
      </c>
      <c r="AZ1607" s="16">
        <v>732</v>
      </c>
      <c r="BA1607" s="16">
        <v>38057</v>
      </c>
    </row>
    <row r="1608" spans="1:53">
      <c r="A1608" s="15" t="s">
        <v>1344</v>
      </c>
      <c r="B1608" s="15" t="s">
        <v>1345</v>
      </c>
      <c r="C1608" s="15" t="s">
        <v>1346</v>
      </c>
      <c r="D1608" s="15" t="s">
        <v>1347</v>
      </c>
      <c r="E1608" s="15" t="s">
        <v>1347</v>
      </c>
      <c r="F1608" s="15" t="s">
        <v>2059</v>
      </c>
      <c r="G1608" s="15" t="s">
        <v>2494</v>
      </c>
      <c r="H1608" s="15" t="s">
        <v>3716</v>
      </c>
      <c r="I1608" s="15" t="s">
        <v>1375</v>
      </c>
      <c r="J1608" s="15"/>
      <c r="K1608" s="16">
        <v>10</v>
      </c>
      <c r="L1608" s="16">
        <v>567</v>
      </c>
      <c r="M1608" s="16">
        <v>575</v>
      </c>
      <c r="N1608" s="16">
        <v>583</v>
      </c>
      <c r="O1608" s="16">
        <v>5262263</v>
      </c>
      <c r="P1608" s="16">
        <v>3554900</v>
      </c>
      <c r="Q1608" s="16">
        <v>170764</v>
      </c>
      <c r="R1608" s="16">
        <v>704</v>
      </c>
      <c r="S1608" s="15"/>
      <c r="T1608" s="16">
        <v>10</v>
      </c>
      <c r="U1608" s="16">
        <v>581</v>
      </c>
      <c r="V1608" s="16">
        <v>567</v>
      </c>
      <c r="W1608" s="16">
        <v>573</v>
      </c>
      <c r="X1608" s="16">
        <v>4971044</v>
      </c>
      <c r="Y1608" s="16">
        <v>689748</v>
      </c>
      <c r="Z1608" s="16">
        <v>28052</v>
      </c>
      <c r="AA1608" s="16">
        <v>667</v>
      </c>
      <c r="AC1608" s="16">
        <v>10</v>
      </c>
      <c r="AD1608" s="16">
        <v>569</v>
      </c>
      <c r="AE1608" s="16">
        <v>563</v>
      </c>
      <c r="AF1608" s="16">
        <v>571</v>
      </c>
      <c r="AG1608" s="16">
        <v>5209185</v>
      </c>
      <c r="AH1608" s="16">
        <v>214663</v>
      </c>
      <c r="AI1608" s="16">
        <v>9534</v>
      </c>
      <c r="AJ1608" s="16">
        <v>706</v>
      </c>
      <c r="AL1608" s="16">
        <v>10</v>
      </c>
      <c r="AM1608" s="16">
        <v>579</v>
      </c>
      <c r="AN1608" s="16">
        <v>577</v>
      </c>
      <c r="AO1608" s="16">
        <v>574</v>
      </c>
      <c r="AP1608" s="16">
        <v>6407136</v>
      </c>
      <c r="AQ1608" s="16">
        <v>212178</v>
      </c>
      <c r="AR1608" s="16">
        <v>8101</v>
      </c>
      <c r="AS1608" s="16">
        <v>855</v>
      </c>
      <c r="AU1608" s="16">
        <v>10</v>
      </c>
      <c r="AV1608" s="16">
        <v>573</v>
      </c>
      <c r="AW1608" s="16">
        <v>21849628</v>
      </c>
      <c r="AX1608" s="16">
        <v>4671489</v>
      </c>
      <c r="AY1608" s="16">
        <v>216451</v>
      </c>
      <c r="AZ1608" s="16">
        <v>733</v>
      </c>
      <c r="BA1608" s="16">
        <v>38115</v>
      </c>
    </row>
    <row r="1609" spans="1:53">
      <c r="A1609" s="15" t="s">
        <v>1344</v>
      </c>
      <c r="B1609" s="15" t="s">
        <v>1345</v>
      </c>
      <c r="C1609" s="15" t="s">
        <v>1346</v>
      </c>
      <c r="D1609" s="15" t="s">
        <v>1347</v>
      </c>
      <c r="E1609" s="15" t="s">
        <v>1347</v>
      </c>
      <c r="F1609" s="15" t="s">
        <v>2059</v>
      </c>
      <c r="G1609" s="15" t="s">
        <v>2495</v>
      </c>
      <c r="H1609" s="15" t="s">
        <v>3716</v>
      </c>
      <c r="I1609" s="15" t="s">
        <v>1375</v>
      </c>
      <c r="J1609" s="15"/>
      <c r="K1609" s="16">
        <v>4</v>
      </c>
      <c r="L1609" s="16">
        <v>144</v>
      </c>
      <c r="M1609" s="16">
        <v>150</v>
      </c>
      <c r="N1609" s="16">
        <v>148</v>
      </c>
      <c r="O1609" s="16">
        <v>1243846</v>
      </c>
      <c r="P1609" s="16">
        <v>788579</v>
      </c>
      <c r="Q1609" s="16">
        <v>36199</v>
      </c>
      <c r="R1609" s="16">
        <v>649</v>
      </c>
      <c r="S1609" s="15"/>
      <c r="T1609" s="16">
        <v>4</v>
      </c>
      <c r="U1609" s="16">
        <v>150</v>
      </c>
      <c r="V1609" s="16">
        <v>156</v>
      </c>
      <c r="W1609" s="16">
        <v>160</v>
      </c>
      <c r="X1609" s="16">
        <v>1525853</v>
      </c>
      <c r="Y1609" s="16">
        <v>192759</v>
      </c>
      <c r="Z1609" s="16">
        <v>9101</v>
      </c>
      <c r="AA1609" s="16">
        <v>756</v>
      </c>
      <c r="AC1609" s="16">
        <v>4</v>
      </c>
      <c r="AD1609" s="16">
        <v>167</v>
      </c>
      <c r="AE1609" s="16">
        <v>161</v>
      </c>
      <c r="AF1609" s="16">
        <v>160</v>
      </c>
      <c r="AG1609" s="16">
        <v>1521392</v>
      </c>
      <c r="AH1609" s="16">
        <v>115518</v>
      </c>
      <c r="AI1609" s="16">
        <v>4690</v>
      </c>
      <c r="AJ1609" s="16">
        <v>719</v>
      </c>
      <c r="AL1609" s="16">
        <v>4</v>
      </c>
      <c r="AM1609" s="16">
        <v>156</v>
      </c>
      <c r="AN1609" s="16">
        <v>161</v>
      </c>
      <c r="AO1609" s="16">
        <v>157</v>
      </c>
      <c r="AP1609" s="16">
        <v>1560933</v>
      </c>
      <c r="AQ1609" s="16">
        <v>87352</v>
      </c>
      <c r="AR1609" s="16">
        <v>3485</v>
      </c>
      <c r="AS1609" s="16">
        <v>760</v>
      </c>
      <c r="AU1609" s="16">
        <v>4</v>
      </c>
      <c r="AV1609" s="16">
        <v>156</v>
      </c>
      <c r="AW1609" s="16">
        <v>5852024</v>
      </c>
      <c r="AX1609" s="16">
        <v>1184208</v>
      </c>
      <c r="AY1609" s="16">
        <v>53475</v>
      </c>
      <c r="AZ1609" s="16">
        <v>722</v>
      </c>
      <c r="BA1609" s="16">
        <v>37553</v>
      </c>
    </row>
    <row r="1610" spans="1:53">
      <c r="A1610" s="15" t="s">
        <v>1344</v>
      </c>
      <c r="B1610" s="15" t="s">
        <v>1345</v>
      </c>
      <c r="C1610" s="15" t="s">
        <v>1346</v>
      </c>
      <c r="D1610" s="15" t="s">
        <v>1347</v>
      </c>
      <c r="E1610" s="15" t="s">
        <v>1347</v>
      </c>
      <c r="F1610" s="15" t="s">
        <v>2059</v>
      </c>
      <c r="G1610" s="15" t="s">
        <v>2496</v>
      </c>
      <c r="H1610" s="15" t="s">
        <v>3716</v>
      </c>
      <c r="I1610" s="15" t="s">
        <v>1375</v>
      </c>
      <c r="J1610" s="15"/>
      <c r="K1610" s="16">
        <v>9</v>
      </c>
      <c r="L1610" s="16">
        <v>213</v>
      </c>
      <c r="M1610" s="16">
        <v>203</v>
      </c>
      <c r="N1610" s="16">
        <v>206</v>
      </c>
      <c r="O1610" s="16">
        <v>1773491</v>
      </c>
      <c r="P1610" s="16">
        <v>1033032</v>
      </c>
      <c r="Q1610" s="16">
        <v>40976</v>
      </c>
      <c r="R1610" s="16">
        <v>658</v>
      </c>
      <c r="S1610" s="15"/>
      <c r="T1610" s="16">
        <v>8</v>
      </c>
      <c r="U1610" s="16">
        <v>196</v>
      </c>
      <c r="V1610" s="16">
        <v>195</v>
      </c>
      <c r="W1610" s="16">
        <v>195</v>
      </c>
      <c r="X1610" s="16">
        <v>1799073</v>
      </c>
      <c r="Y1610" s="16">
        <v>247466</v>
      </c>
      <c r="Z1610" s="16">
        <v>9094</v>
      </c>
      <c r="AA1610" s="16">
        <v>708</v>
      </c>
      <c r="AC1610" s="16">
        <v>8</v>
      </c>
      <c r="AD1610" s="16">
        <v>186</v>
      </c>
      <c r="AE1610" s="16">
        <v>182</v>
      </c>
      <c r="AF1610" s="16">
        <v>182</v>
      </c>
      <c r="AG1610" s="16">
        <v>1931313</v>
      </c>
      <c r="AH1610" s="16">
        <v>70301</v>
      </c>
      <c r="AI1610" s="16">
        <v>2625</v>
      </c>
      <c r="AJ1610" s="16">
        <v>810</v>
      </c>
      <c r="AL1610" s="16">
        <v>8</v>
      </c>
      <c r="AM1610" s="16">
        <v>185</v>
      </c>
      <c r="AN1610" s="16">
        <v>192</v>
      </c>
      <c r="AO1610" s="16">
        <v>192</v>
      </c>
      <c r="AP1610" s="16">
        <v>2045691</v>
      </c>
      <c r="AQ1610" s="16">
        <v>83638</v>
      </c>
      <c r="AR1610" s="16">
        <v>3473</v>
      </c>
      <c r="AS1610" s="16">
        <v>830</v>
      </c>
      <c r="AU1610" s="16">
        <v>8</v>
      </c>
      <c r="AV1610" s="16">
        <v>194</v>
      </c>
      <c r="AW1610" s="16">
        <v>7549568</v>
      </c>
      <c r="AX1610" s="16">
        <v>1434437</v>
      </c>
      <c r="AY1610" s="16">
        <v>56168</v>
      </c>
      <c r="AZ1610" s="16">
        <v>749</v>
      </c>
      <c r="BA1610" s="16">
        <v>38932</v>
      </c>
    </row>
    <row r="1611" spans="1:53">
      <c r="A1611" s="15" t="s">
        <v>1344</v>
      </c>
      <c r="B1611" s="15" t="s">
        <v>1345</v>
      </c>
      <c r="C1611" s="15" t="s">
        <v>1346</v>
      </c>
      <c r="D1611" s="15" t="s">
        <v>1347</v>
      </c>
      <c r="E1611" s="15" t="s">
        <v>1347</v>
      </c>
      <c r="F1611" s="15" t="s">
        <v>2059</v>
      </c>
      <c r="G1611" s="15" t="s">
        <v>2497</v>
      </c>
      <c r="H1611" s="15" t="s">
        <v>3716</v>
      </c>
      <c r="I1611" s="15" t="s">
        <v>1373</v>
      </c>
      <c r="J1611" s="15"/>
      <c r="K1611" s="16">
        <v>81</v>
      </c>
      <c r="L1611" s="16">
        <v>3042</v>
      </c>
      <c r="M1611" s="16">
        <v>3023</v>
      </c>
      <c r="N1611" s="16">
        <v>3052</v>
      </c>
      <c r="O1611" s="16">
        <v>38511291</v>
      </c>
      <c r="P1611" s="16">
        <v>19551940</v>
      </c>
      <c r="Q1611" s="16">
        <v>983981</v>
      </c>
      <c r="R1611" s="16">
        <v>975</v>
      </c>
      <c r="S1611" s="15"/>
      <c r="T1611" s="16">
        <v>82</v>
      </c>
      <c r="U1611" s="16">
        <v>3048</v>
      </c>
      <c r="V1611" s="16">
        <v>3055</v>
      </c>
      <c r="W1611" s="16">
        <v>3034</v>
      </c>
      <c r="X1611" s="16">
        <v>35323131</v>
      </c>
      <c r="Y1611" s="16">
        <v>2845364</v>
      </c>
      <c r="Z1611" s="16">
        <v>131944</v>
      </c>
      <c r="AA1611" s="16">
        <v>892</v>
      </c>
      <c r="AC1611" s="16">
        <v>80</v>
      </c>
      <c r="AD1611" s="16">
        <v>3035</v>
      </c>
      <c r="AE1611" s="16">
        <v>3024</v>
      </c>
      <c r="AF1611" s="16">
        <v>3059</v>
      </c>
      <c r="AG1611" s="16">
        <v>37569139</v>
      </c>
      <c r="AH1611" s="16">
        <v>1183575</v>
      </c>
      <c r="AI1611" s="16">
        <v>59136</v>
      </c>
      <c r="AJ1611" s="16">
        <v>951</v>
      </c>
      <c r="AL1611" s="16">
        <v>80</v>
      </c>
      <c r="AM1611" s="16">
        <v>3033</v>
      </c>
      <c r="AN1611" s="16">
        <v>3035</v>
      </c>
      <c r="AO1611" s="16">
        <v>3056</v>
      </c>
      <c r="AP1611" s="16">
        <v>38037679</v>
      </c>
      <c r="AQ1611" s="16">
        <v>1892516</v>
      </c>
      <c r="AR1611" s="16">
        <v>87760</v>
      </c>
      <c r="AS1611" s="16">
        <v>962</v>
      </c>
      <c r="AU1611" s="16">
        <v>81</v>
      </c>
      <c r="AV1611" s="16">
        <v>3041</v>
      </c>
      <c r="AW1611" s="16">
        <v>149441240</v>
      </c>
      <c r="AX1611" s="16">
        <v>25473395</v>
      </c>
      <c r="AY1611" s="16">
        <v>1262821</v>
      </c>
      <c r="AZ1611" s="16">
        <v>945</v>
      </c>
      <c r="BA1611" s="16">
        <v>49137</v>
      </c>
    </row>
    <row r="1612" spans="1:53">
      <c r="A1612" s="15" t="s">
        <v>1344</v>
      </c>
      <c r="B1612" s="15" t="s">
        <v>1345</v>
      </c>
      <c r="C1612" s="15" t="s">
        <v>1346</v>
      </c>
      <c r="D1612" s="15" t="s">
        <v>1347</v>
      </c>
      <c r="E1612" s="15" t="s">
        <v>1347</v>
      </c>
      <c r="F1612" s="15" t="s">
        <v>2059</v>
      </c>
      <c r="G1612" s="15" t="s">
        <v>2498</v>
      </c>
      <c r="H1612" s="15" t="s">
        <v>3716</v>
      </c>
      <c r="I1612" s="15" t="s">
        <v>1375</v>
      </c>
      <c r="J1612" s="15"/>
      <c r="K1612" s="16">
        <v>35</v>
      </c>
      <c r="L1612" s="16">
        <v>1319</v>
      </c>
      <c r="M1612" s="16">
        <v>1303</v>
      </c>
      <c r="N1612" s="16">
        <v>1319</v>
      </c>
      <c r="O1612" s="16">
        <v>19295030</v>
      </c>
      <c r="P1612" s="16">
        <v>8523713</v>
      </c>
      <c r="Q1612" s="16">
        <v>431578</v>
      </c>
      <c r="R1612" s="16">
        <v>1130</v>
      </c>
      <c r="S1612" s="15"/>
      <c r="T1612" s="16">
        <v>35</v>
      </c>
      <c r="U1612" s="16">
        <v>1307</v>
      </c>
      <c r="V1612" s="16">
        <v>1309</v>
      </c>
      <c r="W1612" s="16">
        <v>1289</v>
      </c>
      <c r="X1612" s="16">
        <v>16776363</v>
      </c>
      <c r="Y1612" s="16">
        <v>1268948</v>
      </c>
      <c r="Z1612" s="16">
        <v>55223</v>
      </c>
      <c r="AA1612" s="16">
        <v>991</v>
      </c>
      <c r="AC1612" s="16">
        <v>35</v>
      </c>
      <c r="AD1612" s="16">
        <v>1304</v>
      </c>
      <c r="AE1612" s="16">
        <v>1374</v>
      </c>
      <c r="AF1612" s="16">
        <v>1383</v>
      </c>
      <c r="AG1612" s="16">
        <v>18753728</v>
      </c>
      <c r="AH1612" s="16">
        <v>557632</v>
      </c>
      <c r="AI1612" s="16">
        <v>26826</v>
      </c>
      <c r="AJ1612" s="16">
        <v>1066</v>
      </c>
      <c r="AL1612" s="16">
        <v>36</v>
      </c>
      <c r="AM1612" s="16">
        <v>1360</v>
      </c>
      <c r="AN1612" s="16">
        <v>1353</v>
      </c>
      <c r="AO1612" s="16">
        <v>1343</v>
      </c>
      <c r="AP1612" s="16">
        <v>18545420</v>
      </c>
      <c r="AQ1612" s="16">
        <v>1259707</v>
      </c>
      <c r="AR1612" s="16">
        <v>55669</v>
      </c>
      <c r="AS1612" s="16">
        <v>1055</v>
      </c>
      <c r="AU1612" s="16">
        <v>35</v>
      </c>
      <c r="AV1612" s="16">
        <v>1330</v>
      </c>
      <c r="AW1612" s="16">
        <v>73370541</v>
      </c>
      <c r="AX1612" s="16">
        <v>11610000</v>
      </c>
      <c r="AY1612" s="16">
        <v>569296</v>
      </c>
      <c r="AZ1612" s="16">
        <v>1061</v>
      </c>
      <c r="BA1612" s="16">
        <v>55155</v>
      </c>
    </row>
    <row r="1613" spans="1:53">
      <c r="A1613" s="15" t="s">
        <v>1344</v>
      </c>
      <c r="B1613" s="15" t="s">
        <v>1345</v>
      </c>
      <c r="C1613" s="15" t="s">
        <v>1346</v>
      </c>
      <c r="D1613" s="15" t="s">
        <v>1347</v>
      </c>
      <c r="E1613" s="15" t="s">
        <v>1347</v>
      </c>
      <c r="F1613" s="15" t="s">
        <v>2059</v>
      </c>
      <c r="G1613" s="15" t="s">
        <v>2499</v>
      </c>
      <c r="H1613" s="15" t="s">
        <v>3716</v>
      </c>
      <c r="I1613" s="15" t="s">
        <v>1375</v>
      </c>
      <c r="J1613" s="15"/>
      <c r="K1613" s="16">
        <v>28</v>
      </c>
      <c r="L1613" s="16">
        <v>1516</v>
      </c>
      <c r="M1613" s="16">
        <v>1519</v>
      </c>
      <c r="N1613" s="16">
        <v>1519</v>
      </c>
      <c r="O1613" s="16">
        <v>17416385</v>
      </c>
      <c r="P1613" s="16">
        <v>9874796</v>
      </c>
      <c r="Q1613" s="16">
        <v>498617</v>
      </c>
      <c r="R1613" s="16">
        <v>883</v>
      </c>
      <c r="S1613" s="15"/>
      <c r="T1613" s="16">
        <v>29</v>
      </c>
      <c r="U1613" s="16">
        <v>1521</v>
      </c>
      <c r="V1613" s="16">
        <v>1529</v>
      </c>
      <c r="W1613" s="16">
        <v>1535</v>
      </c>
      <c r="X1613" s="16">
        <v>16718133</v>
      </c>
      <c r="Y1613" s="16">
        <v>1245427</v>
      </c>
      <c r="Z1613" s="16">
        <v>62439</v>
      </c>
      <c r="AA1613" s="16">
        <v>841</v>
      </c>
      <c r="AC1613" s="16">
        <v>26</v>
      </c>
      <c r="AD1613" s="16">
        <v>1498</v>
      </c>
      <c r="AE1613" s="16">
        <v>1429</v>
      </c>
      <c r="AF1613" s="16">
        <v>1449</v>
      </c>
      <c r="AG1613" s="16">
        <v>16811596</v>
      </c>
      <c r="AH1613" s="16">
        <v>505564</v>
      </c>
      <c r="AI1613" s="16">
        <v>26472</v>
      </c>
      <c r="AJ1613" s="16">
        <v>887</v>
      </c>
      <c r="AL1613" s="16">
        <v>26</v>
      </c>
      <c r="AM1613" s="16">
        <v>1453</v>
      </c>
      <c r="AN1613" s="16">
        <v>1445</v>
      </c>
      <c r="AO1613" s="16">
        <v>1448</v>
      </c>
      <c r="AP1613" s="16">
        <v>17129844</v>
      </c>
      <c r="AQ1613" s="16">
        <v>536384</v>
      </c>
      <c r="AR1613" s="16">
        <v>27262</v>
      </c>
      <c r="AS1613" s="16">
        <v>910</v>
      </c>
      <c r="AU1613" s="16">
        <v>27</v>
      </c>
      <c r="AV1613" s="16">
        <v>1488</v>
      </c>
      <c r="AW1613" s="16">
        <v>68075958</v>
      </c>
      <c r="AX1613" s="16">
        <v>12162171</v>
      </c>
      <c r="AY1613" s="16">
        <v>614790</v>
      </c>
      <c r="AZ1613" s="16">
        <v>880</v>
      </c>
      <c r="BA1613" s="16">
        <v>45737</v>
      </c>
    </row>
    <row r="1614" spans="1:53">
      <c r="A1614" s="15" t="s">
        <v>1344</v>
      </c>
      <c r="B1614" s="15" t="s">
        <v>1345</v>
      </c>
      <c r="C1614" s="15" t="s">
        <v>1346</v>
      </c>
      <c r="D1614" s="15" t="s">
        <v>1347</v>
      </c>
      <c r="E1614" s="15" t="s">
        <v>1347</v>
      </c>
      <c r="F1614" s="15" t="s">
        <v>2059</v>
      </c>
      <c r="G1614" s="15" t="s">
        <v>2500</v>
      </c>
      <c r="H1614" s="15" t="s">
        <v>3716</v>
      </c>
      <c r="I1614" s="15" t="s">
        <v>1375</v>
      </c>
      <c r="J1614" s="15"/>
      <c r="K1614" s="16">
        <v>18</v>
      </c>
      <c r="L1614" s="16">
        <v>207</v>
      </c>
      <c r="M1614" s="16">
        <v>201</v>
      </c>
      <c r="N1614" s="16">
        <v>214</v>
      </c>
      <c r="O1614" s="16">
        <v>1799876</v>
      </c>
      <c r="P1614" s="16">
        <v>1153431</v>
      </c>
      <c r="Q1614" s="16">
        <v>53786</v>
      </c>
      <c r="R1614" s="16">
        <v>668</v>
      </c>
      <c r="S1614" s="15"/>
      <c r="T1614" s="16">
        <v>18</v>
      </c>
      <c r="U1614" s="16">
        <v>220</v>
      </c>
      <c r="V1614" s="16">
        <v>217</v>
      </c>
      <c r="W1614" s="16">
        <v>210</v>
      </c>
      <c r="X1614" s="16">
        <v>1828635</v>
      </c>
      <c r="Y1614" s="16">
        <v>330989</v>
      </c>
      <c r="Z1614" s="16">
        <v>14282</v>
      </c>
      <c r="AA1614" s="16">
        <v>652</v>
      </c>
      <c r="AC1614" s="16">
        <v>19</v>
      </c>
      <c r="AD1614" s="16">
        <v>233</v>
      </c>
      <c r="AE1614" s="16">
        <v>221</v>
      </c>
      <c r="AF1614" s="16">
        <v>227</v>
      </c>
      <c r="AG1614" s="16">
        <v>2003815</v>
      </c>
      <c r="AH1614" s="16">
        <v>120379</v>
      </c>
      <c r="AI1614" s="16">
        <v>5838</v>
      </c>
      <c r="AJ1614" s="16">
        <v>679</v>
      </c>
      <c r="AL1614" s="16">
        <v>18</v>
      </c>
      <c r="AM1614" s="16">
        <v>220</v>
      </c>
      <c r="AN1614" s="16">
        <v>237</v>
      </c>
      <c r="AO1614" s="16">
        <v>265</v>
      </c>
      <c r="AP1614" s="16">
        <v>2362415</v>
      </c>
      <c r="AQ1614" s="16">
        <v>96425</v>
      </c>
      <c r="AR1614" s="16">
        <v>4829</v>
      </c>
      <c r="AS1614" s="16">
        <v>755</v>
      </c>
      <c r="AU1614" s="16">
        <v>18</v>
      </c>
      <c r="AV1614" s="16">
        <v>223</v>
      </c>
      <c r="AW1614" s="16">
        <v>7994741</v>
      </c>
      <c r="AX1614" s="16">
        <v>1701224</v>
      </c>
      <c r="AY1614" s="16">
        <v>78735</v>
      </c>
      <c r="AZ1614" s="16">
        <v>690</v>
      </c>
      <c r="BA1614" s="16">
        <v>35905</v>
      </c>
    </row>
    <row r="1615" spans="1:53">
      <c r="A1615" s="15" t="s">
        <v>1344</v>
      </c>
      <c r="B1615" s="15" t="s">
        <v>1345</v>
      </c>
      <c r="C1615" s="15" t="s">
        <v>1346</v>
      </c>
      <c r="D1615" s="15" t="s">
        <v>1347</v>
      </c>
      <c r="E1615" s="15" t="s">
        <v>1347</v>
      </c>
      <c r="F1615" s="15" t="s">
        <v>2059</v>
      </c>
      <c r="G1615" s="15" t="s">
        <v>2501</v>
      </c>
      <c r="H1615" s="15" t="s">
        <v>3716</v>
      </c>
      <c r="I1615" s="15" t="s">
        <v>1373</v>
      </c>
      <c r="J1615" s="15"/>
      <c r="K1615" s="16">
        <v>76</v>
      </c>
      <c r="L1615" s="16">
        <v>2170</v>
      </c>
      <c r="M1615" s="16">
        <v>2186</v>
      </c>
      <c r="N1615" s="16">
        <v>2264</v>
      </c>
      <c r="O1615" s="16">
        <v>23058865</v>
      </c>
      <c r="P1615" s="16">
        <v>12318779</v>
      </c>
      <c r="Q1615" s="16">
        <v>499096</v>
      </c>
      <c r="R1615" s="16">
        <v>804</v>
      </c>
      <c r="S1615" s="15"/>
      <c r="T1615" s="16">
        <v>75</v>
      </c>
      <c r="U1615" s="16">
        <v>2270</v>
      </c>
      <c r="V1615" s="16">
        <v>2251</v>
      </c>
      <c r="W1615" s="16">
        <v>2268</v>
      </c>
      <c r="X1615" s="16">
        <v>22836073</v>
      </c>
      <c r="Y1615" s="16">
        <v>3220875</v>
      </c>
      <c r="Z1615" s="16">
        <v>160445</v>
      </c>
      <c r="AA1615" s="16">
        <v>776</v>
      </c>
      <c r="AC1615" s="16">
        <v>73</v>
      </c>
      <c r="AD1615" s="16">
        <v>2238</v>
      </c>
      <c r="AE1615" s="16">
        <v>2263</v>
      </c>
      <c r="AF1615" s="16">
        <v>2184</v>
      </c>
      <c r="AG1615" s="16">
        <v>24420041</v>
      </c>
      <c r="AH1615" s="16">
        <v>1788186</v>
      </c>
      <c r="AI1615" s="16">
        <v>88084</v>
      </c>
      <c r="AJ1615" s="16">
        <v>843</v>
      </c>
      <c r="AL1615" s="16">
        <v>72</v>
      </c>
      <c r="AM1615" s="16">
        <v>2219</v>
      </c>
      <c r="AN1615" s="16">
        <v>2191</v>
      </c>
      <c r="AO1615" s="16">
        <v>2153</v>
      </c>
      <c r="AP1615" s="16">
        <v>23827662</v>
      </c>
      <c r="AQ1615" s="16">
        <v>1170144</v>
      </c>
      <c r="AR1615" s="16">
        <v>62245</v>
      </c>
      <c r="AS1615" s="16">
        <v>838</v>
      </c>
      <c r="AU1615" s="16">
        <v>74</v>
      </c>
      <c r="AV1615" s="16">
        <v>2221</v>
      </c>
      <c r="AW1615" s="16">
        <v>94142641</v>
      </c>
      <c r="AX1615" s="16">
        <v>18497984</v>
      </c>
      <c r="AY1615" s="16">
        <v>809870</v>
      </c>
      <c r="AZ1615" s="16">
        <v>815</v>
      </c>
      <c r="BA1615" s="16">
        <v>42380</v>
      </c>
    </row>
    <row r="1616" spans="1:53">
      <c r="A1616" s="15" t="s">
        <v>1344</v>
      </c>
      <c r="B1616" s="15" t="s">
        <v>1345</v>
      </c>
      <c r="C1616" s="15" t="s">
        <v>1346</v>
      </c>
      <c r="D1616" s="15" t="s">
        <v>1347</v>
      </c>
      <c r="E1616" s="15" t="s">
        <v>1347</v>
      </c>
      <c r="F1616" s="15" t="s">
        <v>2059</v>
      </c>
      <c r="G1616" s="15" t="s">
        <v>2502</v>
      </c>
      <c r="H1616" s="15" t="s">
        <v>3716</v>
      </c>
      <c r="I1616" s="15" t="s">
        <v>1375</v>
      </c>
      <c r="J1616" s="15"/>
      <c r="K1616" s="16">
        <v>8</v>
      </c>
      <c r="L1616" s="16">
        <v>642</v>
      </c>
      <c r="M1616" s="16">
        <v>645</v>
      </c>
      <c r="N1616" s="16">
        <v>637</v>
      </c>
      <c r="O1616" s="16">
        <v>8154505</v>
      </c>
      <c r="P1616" s="16">
        <v>4364829</v>
      </c>
      <c r="Q1616" s="16">
        <v>100536</v>
      </c>
      <c r="R1616" s="16">
        <v>978</v>
      </c>
      <c r="S1616" s="15"/>
      <c r="T1616" s="16">
        <v>8</v>
      </c>
      <c r="U1616" s="16">
        <v>636</v>
      </c>
      <c r="V1616" s="16">
        <v>635</v>
      </c>
      <c r="W1616" s="16">
        <v>637</v>
      </c>
      <c r="X1616" s="16">
        <v>8027095</v>
      </c>
      <c r="Y1616" s="16">
        <v>353853</v>
      </c>
      <c r="Z1616" s="16">
        <v>14929</v>
      </c>
      <c r="AA1616" s="16">
        <v>971</v>
      </c>
      <c r="AC1616" s="16">
        <v>8</v>
      </c>
      <c r="AD1616" s="16">
        <v>617</v>
      </c>
      <c r="AE1616" s="16">
        <v>609</v>
      </c>
      <c r="AF1616" s="16">
        <v>600</v>
      </c>
      <c r="AG1616" s="16">
        <v>8922796</v>
      </c>
      <c r="AH1616" s="16">
        <v>137482</v>
      </c>
      <c r="AI1616" s="16">
        <v>5464</v>
      </c>
      <c r="AJ1616" s="16">
        <v>1128</v>
      </c>
      <c r="AL1616" s="16">
        <v>9</v>
      </c>
      <c r="AM1616" s="16">
        <v>594</v>
      </c>
      <c r="AN1616" s="16">
        <v>588</v>
      </c>
      <c r="AO1616" s="16">
        <v>581</v>
      </c>
      <c r="AP1616" s="16">
        <v>8663888</v>
      </c>
      <c r="AQ1616" s="16">
        <v>96474</v>
      </c>
      <c r="AR1616" s="16">
        <v>4291</v>
      </c>
      <c r="AS1616" s="16">
        <v>1134</v>
      </c>
      <c r="AU1616" s="16">
        <v>8</v>
      </c>
      <c r="AV1616" s="16">
        <v>618</v>
      </c>
      <c r="AW1616" s="16">
        <v>33768284</v>
      </c>
      <c r="AX1616" s="16">
        <v>4952638</v>
      </c>
      <c r="AY1616" s="16">
        <v>125220</v>
      </c>
      <c r="AZ1616" s="16">
        <v>1050</v>
      </c>
      <c r="BA1616" s="16">
        <v>54604</v>
      </c>
    </row>
    <row r="1617" spans="1:53">
      <c r="A1617" s="15" t="s">
        <v>1344</v>
      </c>
      <c r="B1617" s="15" t="s">
        <v>1345</v>
      </c>
      <c r="C1617" s="15" t="s">
        <v>1346</v>
      </c>
      <c r="D1617" s="15" t="s">
        <v>1347</v>
      </c>
      <c r="E1617" s="15" t="s">
        <v>1347</v>
      </c>
      <c r="F1617" s="15" t="s">
        <v>2059</v>
      </c>
      <c r="G1617" s="15" t="s">
        <v>2503</v>
      </c>
      <c r="H1617" s="15" t="s">
        <v>3716</v>
      </c>
      <c r="I1617" s="15" t="s">
        <v>1375</v>
      </c>
      <c r="J1617" s="15"/>
      <c r="K1617" s="16">
        <v>68</v>
      </c>
      <c r="L1617" s="16">
        <v>1528</v>
      </c>
      <c r="M1617" s="16">
        <v>1541</v>
      </c>
      <c r="N1617" s="16">
        <v>1627</v>
      </c>
      <c r="O1617" s="16">
        <v>14904360</v>
      </c>
      <c r="P1617" s="16">
        <v>7953950</v>
      </c>
      <c r="Q1617" s="16">
        <v>398560</v>
      </c>
      <c r="R1617" s="16">
        <v>732</v>
      </c>
      <c r="S1617" s="15"/>
      <c r="T1617" s="16">
        <v>67</v>
      </c>
      <c r="U1617" s="16">
        <v>1634</v>
      </c>
      <c r="V1617" s="16">
        <v>1616</v>
      </c>
      <c r="W1617" s="16">
        <v>1631</v>
      </c>
      <c r="X1617" s="16">
        <v>14808978</v>
      </c>
      <c r="Y1617" s="16">
        <v>2867022</v>
      </c>
      <c r="Z1617" s="16">
        <v>145516</v>
      </c>
      <c r="AA1617" s="16">
        <v>700</v>
      </c>
      <c r="AC1617" s="16">
        <v>65</v>
      </c>
      <c r="AD1617" s="16">
        <v>1621</v>
      </c>
      <c r="AE1617" s="16">
        <v>1654</v>
      </c>
      <c r="AF1617" s="16">
        <v>1584</v>
      </c>
      <c r="AG1617" s="16">
        <v>15497245</v>
      </c>
      <c r="AH1617" s="16">
        <v>1650704</v>
      </c>
      <c r="AI1617" s="16">
        <v>82620</v>
      </c>
      <c r="AJ1617" s="16">
        <v>736</v>
      </c>
      <c r="AL1617" s="16">
        <v>63</v>
      </c>
      <c r="AM1617" s="16">
        <v>1625</v>
      </c>
      <c r="AN1617" s="16">
        <v>1603</v>
      </c>
      <c r="AO1617" s="16">
        <v>1572</v>
      </c>
      <c r="AP1617" s="16">
        <v>15163774</v>
      </c>
      <c r="AQ1617" s="16">
        <v>1073670</v>
      </c>
      <c r="AR1617" s="16">
        <v>57954</v>
      </c>
      <c r="AS1617" s="16">
        <v>729</v>
      </c>
      <c r="AU1617" s="16">
        <v>66</v>
      </c>
      <c r="AV1617" s="16">
        <v>1603</v>
      </c>
      <c r="AW1617" s="16">
        <v>60374357</v>
      </c>
      <c r="AX1617" s="16">
        <v>13545346</v>
      </c>
      <c r="AY1617" s="16">
        <v>684650</v>
      </c>
      <c r="AZ1617" s="16">
        <v>724</v>
      </c>
      <c r="BA1617" s="16">
        <v>37663</v>
      </c>
    </row>
    <row r="1618" spans="1:53">
      <c r="A1618" s="15" t="s">
        <v>1344</v>
      </c>
      <c r="B1618" s="15" t="s">
        <v>1345</v>
      </c>
      <c r="C1618" s="15" t="s">
        <v>1346</v>
      </c>
      <c r="D1618" s="15" t="s">
        <v>1347</v>
      </c>
      <c r="E1618" s="15" t="s">
        <v>1347</v>
      </c>
      <c r="F1618" s="15" t="s">
        <v>2059</v>
      </c>
      <c r="G1618" s="15" t="s">
        <v>2504</v>
      </c>
      <c r="H1618" s="15" t="s">
        <v>3716</v>
      </c>
      <c r="I1618" s="15" t="s">
        <v>1369</v>
      </c>
      <c r="J1618" s="15"/>
      <c r="K1618" s="16">
        <v>4375</v>
      </c>
      <c r="L1618" s="16">
        <v>59153</v>
      </c>
      <c r="M1618" s="16">
        <v>59168</v>
      </c>
      <c r="N1618" s="16">
        <v>59774</v>
      </c>
      <c r="O1618" s="16">
        <v>595233671</v>
      </c>
      <c r="P1618" s="16">
        <v>336796607</v>
      </c>
      <c r="Q1618" s="16">
        <v>16469376</v>
      </c>
      <c r="R1618" s="16">
        <v>771</v>
      </c>
      <c r="S1618" s="15"/>
      <c r="T1618" s="16">
        <v>4342</v>
      </c>
      <c r="U1618" s="16">
        <v>59614</v>
      </c>
      <c r="V1618" s="16">
        <v>59503</v>
      </c>
      <c r="W1618" s="16">
        <v>59692</v>
      </c>
      <c r="X1618" s="16">
        <v>606784892</v>
      </c>
      <c r="Y1618" s="16">
        <v>77184899</v>
      </c>
      <c r="Z1618" s="16">
        <v>3562886</v>
      </c>
      <c r="AA1618" s="16">
        <v>783</v>
      </c>
      <c r="AC1618" s="16">
        <v>4324</v>
      </c>
      <c r="AD1618" s="16">
        <v>59662</v>
      </c>
      <c r="AE1618" s="16">
        <v>59447</v>
      </c>
      <c r="AF1618" s="16">
        <v>59223</v>
      </c>
      <c r="AG1618" s="16">
        <v>636733626</v>
      </c>
      <c r="AH1618" s="16">
        <v>42688252</v>
      </c>
      <c r="AI1618" s="16">
        <v>1997388</v>
      </c>
      <c r="AJ1618" s="16">
        <v>824</v>
      </c>
      <c r="AL1618" s="16">
        <v>4314</v>
      </c>
      <c r="AM1618" s="16">
        <v>59163</v>
      </c>
      <c r="AN1618" s="16">
        <v>59241</v>
      </c>
      <c r="AO1618" s="16">
        <v>59279</v>
      </c>
      <c r="AP1618" s="16">
        <v>661893484</v>
      </c>
      <c r="AQ1618" s="16">
        <v>36906201</v>
      </c>
      <c r="AR1618" s="16">
        <v>1723510</v>
      </c>
      <c r="AS1618" s="16">
        <v>860</v>
      </c>
      <c r="AU1618" s="16">
        <v>4339</v>
      </c>
      <c r="AV1618" s="16">
        <v>59410</v>
      </c>
      <c r="AW1618" s="16">
        <v>2500645673</v>
      </c>
      <c r="AX1618" s="16">
        <v>493575959</v>
      </c>
      <c r="AY1618" s="16">
        <v>23753160</v>
      </c>
      <c r="AZ1618" s="16">
        <v>809</v>
      </c>
      <c r="BA1618" s="16">
        <v>42091</v>
      </c>
    </row>
    <row r="1619" spans="1:53">
      <c r="A1619" s="15" t="s">
        <v>1344</v>
      </c>
      <c r="B1619" s="15" t="s">
        <v>1345</v>
      </c>
      <c r="C1619" s="15" t="s">
        <v>1346</v>
      </c>
      <c r="D1619" s="15" t="s">
        <v>1347</v>
      </c>
      <c r="E1619" s="15" t="s">
        <v>1347</v>
      </c>
      <c r="F1619" s="15" t="s">
        <v>2059</v>
      </c>
      <c r="G1619" s="15" t="s">
        <v>2505</v>
      </c>
      <c r="H1619" s="15" t="s">
        <v>3716</v>
      </c>
      <c r="I1619" s="15" t="s">
        <v>1371</v>
      </c>
      <c r="J1619" s="15"/>
      <c r="K1619" s="16">
        <v>4375</v>
      </c>
      <c r="L1619" s="16">
        <v>59153</v>
      </c>
      <c r="M1619" s="16">
        <v>59168</v>
      </c>
      <c r="N1619" s="16">
        <v>59774</v>
      </c>
      <c r="O1619" s="16">
        <v>595233671</v>
      </c>
      <c r="P1619" s="16">
        <v>336796607</v>
      </c>
      <c r="Q1619" s="16">
        <v>16469376</v>
      </c>
      <c r="R1619" s="16">
        <v>771</v>
      </c>
      <c r="S1619" s="15"/>
      <c r="T1619" s="16">
        <v>4342</v>
      </c>
      <c r="U1619" s="16">
        <v>59614</v>
      </c>
      <c r="V1619" s="16">
        <v>59503</v>
      </c>
      <c r="W1619" s="16">
        <v>59692</v>
      </c>
      <c r="X1619" s="16">
        <v>606784892</v>
      </c>
      <c r="Y1619" s="16">
        <v>77184899</v>
      </c>
      <c r="Z1619" s="16">
        <v>3562886</v>
      </c>
      <c r="AA1619" s="16">
        <v>783</v>
      </c>
      <c r="AC1619" s="16">
        <v>4324</v>
      </c>
      <c r="AD1619" s="16">
        <v>59662</v>
      </c>
      <c r="AE1619" s="16">
        <v>59447</v>
      </c>
      <c r="AF1619" s="16">
        <v>59223</v>
      </c>
      <c r="AG1619" s="16">
        <v>636733626</v>
      </c>
      <c r="AH1619" s="16">
        <v>42688252</v>
      </c>
      <c r="AI1619" s="16">
        <v>1997388</v>
      </c>
      <c r="AJ1619" s="16">
        <v>824</v>
      </c>
      <c r="AL1619" s="16">
        <v>4314</v>
      </c>
      <c r="AM1619" s="16">
        <v>59163</v>
      </c>
      <c r="AN1619" s="16">
        <v>59241</v>
      </c>
      <c r="AO1619" s="16">
        <v>59279</v>
      </c>
      <c r="AP1619" s="16">
        <v>661893484</v>
      </c>
      <c r="AQ1619" s="16">
        <v>36906201</v>
      </c>
      <c r="AR1619" s="16">
        <v>1723510</v>
      </c>
      <c r="AS1619" s="16">
        <v>860</v>
      </c>
      <c r="AU1619" s="16">
        <v>4339</v>
      </c>
      <c r="AV1619" s="16">
        <v>59410</v>
      </c>
      <c r="AW1619" s="16">
        <v>2500645673</v>
      </c>
      <c r="AX1619" s="16">
        <v>493575959</v>
      </c>
      <c r="AY1619" s="16">
        <v>23753160</v>
      </c>
      <c r="AZ1619" s="16">
        <v>809</v>
      </c>
      <c r="BA1619" s="16">
        <v>42091</v>
      </c>
    </row>
    <row r="1620" spans="1:53">
      <c r="A1620" s="15" t="s">
        <v>1344</v>
      </c>
      <c r="B1620" s="15" t="s">
        <v>1345</v>
      </c>
      <c r="C1620" s="15" t="s">
        <v>1346</v>
      </c>
      <c r="D1620" s="15" t="s">
        <v>1347</v>
      </c>
      <c r="E1620" s="15" t="s">
        <v>1347</v>
      </c>
      <c r="F1620" s="15" t="s">
        <v>2059</v>
      </c>
      <c r="G1620" s="15" t="s">
        <v>2506</v>
      </c>
      <c r="H1620" s="15" t="s">
        <v>3716</v>
      </c>
      <c r="I1620" s="15" t="s">
        <v>1373</v>
      </c>
      <c r="J1620" s="15"/>
      <c r="K1620" s="16">
        <v>3992</v>
      </c>
      <c r="L1620" s="16">
        <v>53769</v>
      </c>
      <c r="M1620" s="16">
        <v>53759</v>
      </c>
      <c r="N1620" s="16">
        <v>54376</v>
      </c>
      <c r="O1620" s="16">
        <v>538217482</v>
      </c>
      <c r="P1620" s="16">
        <v>306568203</v>
      </c>
      <c r="Q1620" s="16">
        <v>14994107</v>
      </c>
      <c r="R1620" s="16">
        <v>767</v>
      </c>
      <c r="S1620" s="15"/>
      <c r="T1620" s="16">
        <v>3971</v>
      </c>
      <c r="U1620" s="16">
        <v>54299</v>
      </c>
      <c r="V1620" s="16">
        <v>54162</v>
      </c>
      <c r="W1620" s="16">
        <v>54400</v>
      </c>
      <c r="X1620" s="16">
        <v>548264181</v>
      </c>
      <c r="Y1620" s="16">
        <v>70457447</v>
      </c>
      <c r="Z1620" s="16">
        <v>3257879</v>
      </c>
      <c r="AA1620" s="16">
        <v>777</v>
      </c>
      <c r="AC1620" s="16">
        <v>3951</v>
      </c>
      <c r="AD1620" s="16">
        <v>54232</v>
      </c>
      <c r="AE1620" s="16">
        <v>53832</v>
      </c>
      <c r="AF1620" s="16">
        <v>53700</v>
      </c>
      <c r="AG1620" s="16">
        <v>573780109</v>
      </c>
      <c r="AH1620" s="16">
        <v>38510409</v>
      </c>
      <c r="AI1620" s="16">
        <v>1809903</v>
      </c>
      <c r="AJ1620" s="16">
        <v>819</v>
      </c>
      <c r="AL1620" s="16">
        <v>3941</v>
      </c>
      <c r="AM1620" s="16">
        <v>53673</v>
      </c>
      <c r="AN1620" s="16">
        <v>53863</v>
      </c>
      <c r="AO1620" s="16">
        <v>53985</v>
      </c>
      <c r="AP1620" s="16">
        <v>598215374</v>
      </c>
      <c r="AQ1620" s="16">
        <v>32991479</v>
      </c>
      <c r="AR1620" s="16">
        <v>1540556</v>
      </c>
      <c r="AS1620" s="16">
        <v>855</v>
      </c>
      <c r="AU1620" s="16">
        <v>3964</v>
      </c>
      <c r="AV1620" s="16">
        <v>54004</v>
      </c>
      <c r="AW1620" s="16">
        <v>2258477146</v>
      </c>
      <c r="AX1620" s="16">
        <v>448527538</v>
      </c>
      <c r="AY1620" s="16">
        <v>21602445</v>
      </c>
      <c r="AZ1620" s="16">
        <v>804</v>
      </c>
      <c r="BA1620" s="16">
        <v>41820</v>
      </c>
    </row>
    <row r="1621" spans="1:53">
      <c r="A1621" s="15" t="s">
        <v>1344</v>
      </c>
      <c r="B1621" s="15" t="s">
        <v>1345</v>
      </c>
      <c r="C1621" s="15" t="s">
        <v>1346</v>
      </c>
      <c r="D1621" s="15" t="s">
        <v>1347</v>
      </c>
      <c r="E1621" s="15" t="s">
        <v>1347</v>
      </c>
      <c r="F1621" s="15" t="s">
        <v>2059</v>
      </c>
      <c r="G1621" s="15" t="s">
        <v>2507</v>
      </c>
      <c r="H1621" s="15" t="s">
        <v>3716</v>
      </c>
      <c r="I1621" s="15" t="s">
        <v>1375</v>
      </c>
      <c r="J1621" s="15"/>
      <c r="K1621" s="16">
        <v>1339</v>
      </c>
      <c r="L1621" s="16">
        <v>22537</v>
      </c>
      <c r="M1621" s="16">
        <v>22486</v>
      </c>
      <c r="N1621" s="16">
        <v>22635</v>
      </c>
      <c r="O1621" s="16">
        <v>260624887</v>
      </c>
      <c r="P1621" s="16">
        <v>137904039</v>
      </c>
      <c r="Q1621" s="16">
        <v>7061775</v>
      </c>
      <c r="R1621" s="16">
        <v>889</v>
      </c>
      <c r="S1621" s="15"/>
      <c r="T1621" s="16">
        <v>1322</v>
      </c>
      <c r="U1621" s="16">
        <v>22645</v>
      </c>
      <c r="V1621" s="16">
        <v>22585</v>
      </c>
      <c r="W1621" s="16">
        <v>22593</v>
      </c>
      <c r="X1621" s="16">
        <v>265964770</v>
      </c>
      <c r="Y1621" s="16">
        <v>24124615</v>
      </c>
      <c r="Z1621" s="16">
        <v>1189287</v>
      </c>
      <c r="AA1621" s="16">
        <v>905</v>
      </c>
      <c r="AC1621" s="16">
        <v>1304</v>
      </c>
      <c r="AD1621" s="16">
        <v>22500</v>
      </c>
      <c r="AE1621" s="16">
        <v>22375</v>
      </c>
      <c r="AF1621" s="16">
        <v>22391</v>
      </c>
      <c r="AG1621" s="16">
        <v>281466518</v>
      </c>
      <c r="AH1621" s="16">
        <v>13286944</v>
      </c>
      <c r="AI1621" s="16">
        <v>683022</v>
      </c>
      <c r="AJ1621" s="16">
        <v>966</v>
      </c>
      <c r="AL1621" s="16">
        <v>1284</v>
      </c>
      <c r="AM1621" s="16">
        <v>22340</v>
      </c>
      <c r="AN1621" s="16">
        <v>22379</v>
      </c>
      <c r="AO1621" s="16">
        <v>22415</v>
      </c>
      <c r="AP1621" s="16">
        <v>290228148</v>
      </c>
      <c r="AQ1621" s="16">
        <v>12496646</v>
      </c>
      <c r="AR1621" s="16">
        <v>629404</v>
      </c>
      <c r="AS1621" s="16">
        <v>998</v>
      </c>
      <c r="AU1621" s="16">
        <v>1312</v>
      </c>
      <c r="AV1621" s="16">
        <v>22490</v>
      </c>
      <c r="AW1621" s="16">
        <v>1098284323</v>
      </c>
      <c r="AX1621" s="16">
        <v>187812244</v>
      </c>
      <c r="AY1621" s="16">
        <v>9563488</v>
      </c>
      <c r="AZ1621" s="16">
        <v>939</v>
      </c>
      <c r="BA1621" s="16">
        <v>48834</v>
      </c>
    </row>
    <row r="1622" spans="1:53">
      <c r="A1622" s="15" t="s">
        <v>1344</v>
      </c>
      <c r="B1622" s="15" t="s">
        <v>1345</v>
      </c>
      <c r="C1622" s="15" t="s">
        <v>1346</v>
      </c>
      <c r="D1622" s="15" t="s">
        <v>1347</v>
      </c>
      <c r="E1622" s="15" t="s">
        <v>1347</v>
      </c>
      <c r="F1622" s="15" t="s">
        <v>2059</v>
      </c>
      <c r="G1622" s="15" t="s">
        <v>2508</v>
      </c>
      <c r="H1622" s="15" t="s">
        <v>3716</v>
      </c>
      <c r="I1622" s="15" t="s">
        <v>1375</v>
      </c>
      <c r="J1622" s="15"/>
      <c r="K1622" s="16">
        <v>48</v>
      </c>
      <c r="L1622" s="16">
        <v>470</v>
      </c>
      <c r="M1622" s="16">
        <v>465</v>
      </c>
      <c r="N1622" s="16">
        <v>475</v>
      </c>
      <c r="O1622" s="16">
        <v>4731961</v>
      </c>
      <c r="P1622" s="16">
        <v>2741232</v>
      </c>
      <c r="Q1622" s="16">
        <v>137637</v>
      </c>
      <c r="R1622" s="16">
        <v>774</v>
      </c>
      <c r="S1622" s="15"/>
      <c r="T1622" s="16">
        <v>46</v>
      </c>
      <c r="U1622" s="16">
        <v>462</v>
      </c>
      <c r="V1622" s="16">
        <v>453</v>
      </c>
      <c r="W1622" s="16">
        <v>455</v>
      </c>
      <c r="X1622" s="16">
        <v>4942375</v>
      </c>
      <c r="Y1622" s="16">
        <v>493349</v>
      </c>
      <c r="Z1622" s="16">
        <v>23378</v>
      </c>
      <c r="AA1622" s="16">
        <v>833</v>
      </c>
      <c r="AC1622" s="16">
        <v>46</v>
      </c>
      <c r="AD1622" s="16">
        <v>446</v>
      </c>
      <c r="AE1622" s="16">
        <v>426</v>
      </c>
      <c r="AF1622" s="16">
        <v>426</v>
      </c>
      <c r="AG1622" s="16">
        <v>4915591</v>
      </c>
      <c r="AH1622" s="16">
        <v>295976</v>
      </c>
      <c r="AI1622" s="16">
        <v>13241</v>
      </c>
      <c r="AJ1622" s="16">
        <v>874</v>
      </c>
      <c r="AL1622" s="16">
        <v>46</v>
      </c>
      <c r="AM1622" s="16">
        <v>414</v>
      </c>
      <c r="AN1622" s="16">
        <v>406</v>
      </c>
      <c r="AO1622" s="16">
        <v>427</v>
      </c>
      <c r="AP1622" s="16">
        <v>5047760</v>
      </c>
      <c r="AQ1622" s="16">
        <v>245959</v>
      </c>
      <c r="AR1622" s="16">
        <v>10848</v>
      </c>
      <c r="AS1622" s="16">
        <v>934</v>
      </c>
      <c r="AU1622" s="16">
        <v>47</v>
      </c>
      <c r="AV1622" s="16">
        <v>444</v>
      </c>
      <c r="AW1622" s="16">
        <v>19637687</v>
      </c>
      <c r="AX1622" s="16">
        <v>3776516</v>
      </c>
      <c r="AY1622" s="16">
        <v>185104</v>
      </c>
      <c r="AZ1622" s="16">
        <v>851</v>
      </c>
      <c r="BA1622" s="16">
        <v>44254</v>
      </c>
    </row>
    <row r="1623" spans="1:53">
      <c r="A1623" s="15" t="s">
        <v>1344</v>
      </c>
      <c r="B1623" s="15" t="s">
        <v>1345</v>
      </c>
      <c r="C1623" s="15" t="s">
        <v>1346</v>
      </c>
      <c r="D1623" s="15" t="s">
        <v>1347</v>
      </c>
      <c r="E1623" s="15" t="s">
        <v>1347</v>
      </c>
      <c r="F1623" s="15" t="s">
        <v>2059</v>
      </c>
      <c r="G1623" s="15" t="s">
        <v>2509</v>
      </c>
      <c r="H1623" s="15" t="s">
        <v>3716</v>
      </c>
      <c r="I1623" s="15" t="s">
        <v>1375</v>
      </c>
      <c r="J1623" s="15"/>
      <c r="K1623" s="16">
        <v>155</v>
      </c>
      <c r="L1623" s="16">
        <v>3248</v>
      </c>
      <c r="M1623" s="16">
        <v>3253</v>
      </c>
      <c r="N1623" s="16">
        <v>3258</v>
      </c>
      <c r="O1623" s="16">
        <v>38266005</v>
      </c>
      <c r="P1623" s="16">
        <v>19735404</v>
      </c>
      <c r="Q1623" s="16">
        <v>1003069</v>
      </c>
      <c r="R1623" s="16">
        <v>905</v>
      </c>
      <c r="S1623" s="15"/>
      <c r="T1623" s="16">
        <v>152</v>
      </c>
      <c r="U1623" s="16">
        <v>3109</v>
      </c>
      <c r="V1623" s="16">
        <v>3137</v>
      </c>
      <c r="W1623" s="16">
        <v>3145</v>
      </c>
      <c r="X1623" s="16">
        <v>35895136</v>
      </c>
      <c r="Y1623" s="16">
        <v>3223357</v>
      </c>
      <c r="Z1623" s="16">
        <v>156839</v>
      </c>
      <c r="AA1623" s="16">
        <v>882</v>
      </c>
      <c r="AC1623" s="16">
        <v>152</v>
      </c>
      <c r="AD1623" s="16">
        <v>3101</v>
      </c>
      <c r="AE1623" s="16">
        <v>3088</v>
      </c>
      <c r="AF1623" s="16">
        <v>3052</v>
      </c>
      <c r="AG1623" s="16">
        <v>36165935</v>
      </c>
      <c r="AH1623" s="16">
        <v>1516620</v>
      </c>
      <c r="AI1623" s="16">
        <v>76274</v>
      </c>
      <c r="AJ1623" s="16">
        <v>903</v>
      </c>
      <c r="AL1623" s="16">
        <v>153</v>
      </c>
      <c r="AM1623" s="16">
        <v>3033</v>
      </c>
      <c r="AN1623" s="16">
        <v>3033</v>
      </c>
      <c r="AO1623" s="16">
        <v>3024</v>
      </c>
      <c r="AP1623" s="16">
        <v>36446627</v>
      </c>
      <c r="AQ1623" s="16">
        <v>1153523</v>
      </c>
      <c r="AR1623" s="16">
        <v>55000</v>
      </c>
      <c r="AS1623" s="16">
        <v>925</v>
      </c>
      <c r="AU1623" s="16">
        <v>153</v>
      </c>
      <c r="AV1623" s="16">
        <v>3123</v>
      </c>
      <c r="AW1623" s="16">
        <v>146773703</v>
      </c>
      <c r="AX1623" s="16">
        <v>25628904</v>
      </c>
      <c r="AY1623" s="16">
        <v>1291182</v>
      </c>
      <c r="AZ1623" s="16">
        <v>904</v>
      </c>
      <c r="BA1623" s="16">
        <v>46991</v>
      </c>
    </row>
    <row r="1624" spans="1:53">
      <c r="A1624" s="15" t="s">
        <v>1344</v>
      </c>
      <c r="B1624" s="15" t="s">
        <v>1345</v>
      </c>
      <c r="C1624" s="15" t="s">
        <v>1346</v>
      </c>
      <c r="D1624" s="15" t="s">
        <v>1347</v>
      </c>
      <c r="E1624" s="15" t="s">
        <v>1347</v>
      </c>
      <c r="F1624" s="15" t="s">
        <v>2059</v>
      </c>
      <c r="G1624" s="15" t="s">
        <v>2510</v>
      </c>
      <c r="H1624" s="15" t="s">
        <v>3716</v>
      </c>
      <c r="I1624" s="15" t="s">
        <v>1375</v>
      </c>
      <c r="J1624" s="15"/>
      <c r="K1624" s="16">
        <v>557</v>
      </c>
      <c r="L1624" s="16">
        <v>8914</v>
      </c>
      <c r="M1624" s="16">
        <v>8849</v>
      </c>
      <c r="N1624" s="16">
        <v>9212</v>
      </c>
      <c r="O1624" s="16">
        <v>60338401</v>
      </c>
      <c r="P1624" s="16">
        <v>40922629</v>
      </c>
      <c r="Q1624" s="16">
        <v>1754233</v>
      </c>
      <c r="R1624" s="16">
        <v>516</v>
      </c>
      <c r="S1624" s="15"/>
      <c r="T1624" s="16">
        <v>550</v>
      </c>
      <c r="U1624" s="16">
        <v>9172</v>
      </c>
      <c r="V1624" s="16">
        <v>9264</v>
      </c>
      <c r="W1624" s="16">
        <v>9441</v>
      </c>
      <c r="X1624" s="16">
        <v>63534772</v>
      </c>
      <c r="Y1624" s="16">
        <v>18391960</v>
      </c>
      <c r="Z1624" s="16">
        <v>778376</v>
      </c>
      <c r="AA1624" s="16">
        <v>526</v>
      </c>
      <c r="AC1624" s="16">
        <v>551</v>
      </c>
      <c r="AD1624" s="16">
        <v>9437</v>
      </c>
      <c r="AE1624" s="16">
        <v>9253</v>
      </c>
      <c r="AF1624" s="16">
        <v>9107</v>
      </c>
      <c r="AG1624" s="16">
        <v>67219098</v>
      </c>
      <c r="AH1624" s="16">
        <v>9363450</v>
      </c>
      <c r="AI1624" s="16">
        <v>404814</v>
      </c>
      <c r="AJ1624" s="16">
        <v>558</v>
      </c>
      <c r="AL1624" s="16">
        <v>549</v>
      </c>
      <c r="AM1624" s="16">
        <v>9067</v>
      </c>
      <c r="AN1624" s="16">
        <v>9076</v>
      </c>
      <c r="AO1624" s="16">
        <v>9036</v>
      </c>
      <c r="AP1624" s="16">
        <v>70346703</v>
      </c>
      <c r="AQ1624" s="16">
        <v>6598734</v>
      </c>
      <c r="AR1624" s="16">
        <v>280017</v>
      </c>
      <c r="AS1624" s="16">
        <v>597</v>
      </c>
      <c r="AU1624" s="16">
        <v>552</v>
      </c>
      <c r="AV1624" s="16">
        <v>9152</v>
      </c>
      <c r="AW1624" s="16">
        <v>261438974</v>
      </c>
      <c r="AX1624" s="16">
        <v>75276773</v>
      </c>
      <c r="AY1624" s="16">
        <v>3217440</v>
      </c>
      <c r="AZ1624" s="16">
        <v>549</v>
      </c>
      <c r="BA1624" s="16">
        <v>28565</v>
      </c>
    </row>
    <row r="1625" spans="1:53">
      <c r="A1625" s="15" t="s">
        <v>1344</v>
      </c>
      <c r="B1625" s="15" t="s">
        <v>1345</v>
      </c>
      <c r="C1625" s="15" t="s">
        <v>1346</v>
      </c>
      <c r="D1625" s="15" t="s">
        <v>1347</v>
      </c>
      <c r="E1625" s="15" t="s">
        <v>1347</v>
      </c>
      <c r="F1625" s="15" t="s">
        <v>2059</v>
      </c>
      <c r="G1625" s="15" t="s">
        <v>2511</v>
      </c>
      <c r="H1625" s="15" t="s">
        <v>3716</v>
      </c>
      <c r="I1625" s="15" t="s">
        <v>1375</v>
      </c>
      <c r="J1625" s="15"/>
      <c r="K1625" s="16">
        <v>1195</v>
      </c>
      <c r="L1625" s="16">
        <v>6253</v>
      </c>
      <c r="M1625" s="16">
        <v>6255</v>
      </c>
      <c r="N1625" s="16">
        <v>6322</v>
      </c>
      <c r="O1625" s="16">
        <v>48554972</v>
      </c>
      <c r="P1625" s="16">
        <v>32983742</v>
      </c>
      <c r="Q1625" s="16">
        <v>1415599</v>
      </c>
      <c r="R1625" s="16">
        <v>595</v>
      </c>
      <c r="S1625" s="15"/>
      <c r="T1625" s="16">
        <v>1196</v>
      </c>
      <c r="U1625" s="16">
        <v>6396</v>
      </c>
      <c r="V1625" s="16">
        <v>6375</v>
      </c>
      <c r="W1625" s="16">
        <v>6393</v>
      </c>
      <c r="X1625" s="16">
        <v>51627072</v>
      </c>
      <c r="Y1625" s="16">
        <v>9455252</v>
      </c>
      <c r="Z1625" s="16">
        <v>392369</v>
      </c>
      <c r="AA1625" s="16">
        <v>622</v>
      </c>
      <c r="AC1625" s="16">
        <v>1192</v>
      </c>
      <c r="AD1625" s="16">
        <v>6614</v>
      </c>
      <c r="AE1625" s="16">
        <v>6583</v>
      </c>
      <c r="AF1625" s="16">
        <v>6577</v>
      </c>
      <c r="AG1625" s="16">
        <v>54670417</v>
      </c>
      <c r="AH1625" s="16">
        <v>6192143</v>
      </c>
      <c r="AI1625" s="16">
        <v>254627</v>
      </c>
      <c r="AJ1625" s="16">
        <v>638</v>
      </c>
      <c r="AL1625" s="16">
        <v>1198</v>
      </c>
      <c r="AM1625" s="16">
        <v>6599</v>
      </c>
      <c r="AN1625" s="16">
        <v>6660</v>
      </c>
      <c r="AO1625" s="16">
        <v>6693</v>
      </c>
      <c r="AP1625" s="16">
        <v>59962467</v>
      </c>
      <c r="AQ1625" s="16">
        <v>5144954</v>
      </c>
      <c r="AR1625" s="16">
        <v>214502</v>
      </c>
      <c r="AS1625" s="16">
        <v>694</v>
      </c>
      <c r="AU1625" s="16">
        <v>1195</v>
      </c>
      <c r="AV1625" s="16">
        <v>6477</v>
      </c>
      <c r="AW1625" s="16">
        <v>214814928</v>
      </c>
      <c r="AX1625" s="16">
        <v>53776091</v>
      </c>
      <c r="AY1625" s="16">
        <v>2277097</v>
      </c>
      <c r="AZ1625" s="16">
        <v>638</v>
      </c>
      <c r="BA1625" s="16">
        <v>33168</v>
      </c>
    </row>
    <row r="1626" spans="1:53">
      <c r="A1626" s="15" t="s">
        <v>1344</v>
      </c>
      <c r="B1626" s="15" t="s">
        <v>1345</v>
      </c>
      <c r="C1626" s="15" t="s">
        <v>1346</v>
      </c>
      <c r="D1626" s="15" t="s">
        <v>1347</v>
      </c>
      <c r="E1626" s="15" t="s">
        <v>1347</v>
      </c>
      <c r="F1626" s="15" t="s">
        <v>2059</v>
      </c>
      <c r="G1626" s="15" t="s">
        <v>2512</v>
      </c>
      <c r="H1626" s="15" t="s">
        <v>3716</v>
      </c>
      <c r="I1626" s="15" t="s">
        <v>1375</v>
      </c>
      <c r="J1626" s="15"/>
      <c r="K1626" s="16">
        <v>197</v>
      </c>
      <c r="L1626" s="16">
        <v>3117</v>
      </c>
      <c r="M1626" s="16">
        <v>3102</v>
      </c>
      <c r="N1626" s="16">
        <v>3059</v>
      </c>
      <c r="O1626" s="16">
        <v>29587145</v>
      </c>
      <c r="P1626" s="16">
        <v>17766265</v>
      </c>
      <c r="Q1626" s="16">
        <v>876889</v>
      </c>
      <c r="R1626" s="16">
        <v>736</v>
      </c>
      <c r="S1626" s="15"/>
      <c r="T1626" s="16">
        <v>207</v>
      </c>
      <c r="U1626" s="16">
        <v>3093</v>
      </c>
      <c r="V1626" s="16">
        <v>3021</v>
      </c>
      <c r="W1626" s="16">
        <v>3072</v>
      </c>
      <c r="X1626" s="16">
        <v>31472899</v>
      </c>
      <c r="Y1626" s="16">
        <v>3655045</v>
      </c>
      <c r="Z1626" s="16">
        <v>171232</v>
      </c>
      <c r="AA1626" s="16">
        <v>791</v>
      </c>
      <c r="AC1626" s="16">
        <v>206</v>
      </c>
      <c r="AD1626" s="16">
        <v>3034</v>
      </c>
      <c r="AE1626" s="16">
        <v>2983</v>
      </c>
      <c r="AF1626" s="16">
        <v>3016</v>
      </c>
      <c r="AG1626" s="16">
        <v>32117261</v>
      </c>
      <c r="AH1626" s="16">
        <v>2070117</v>
      </c>
      <c r="AI1626" s="16">
        <v>92924</v>
      </c>
      <c r="AJ1626" s="16">
        <v>821</v>
      </c>
      <c r="AL1626" s="16">
        <v>209</v>
      </c>
      <c r="AM1626" s="16">
        <v>3122</v>
      </c>
      <c r="AN1626" s="16">
        <v>3127</v>
      </c>
      <c r="AO1626" s="16">
        <v>3128</v>
      </c>
      <c r="AP1626" s="16">
        <v>37473047</v>
      </c>
      <c r="AQ1626" s="16">
        <v>1985510</v>
      </c>
      <c r="AR1626" s="16">
        <v>91221</v>
      </c>
      <c r="AS1626" s="16">
        <v>922</v>
      </c>
      <c r="AU1626" s="16">
        <v>205</v>
      </c>
      <c r="AV1626" s="16">
        <v>3073</v>
      </c>
      <c r="AW1626" s="16">
        <v>130650352</v>
      </c>
      <c r="AX1626" s="16">
        <v>25476937</v>
      </c>
      <c r="AY1626" s="16">
        <v>1232266</v>
      </c>
      <c r="AZ1626" s="16">
        <v>818</v>
      </c>
      <c r="BA1626" s="16">
        <v>42518</v>
      </c>
    </row>
    <row r="1627" spans="1:53">
      <c r="A1627" s="15" t="s">
        <v>1344</v>
      </c>
      <c r="B1627" s="15" t="s">
        <v>1345</v>
      </c>
      <c r="C1627" s="15" t="s">
        <v>1346</v>
      </c>
      <c r="D1627" s="15" t="s">
        <v>1347</v>
      </c>
      <c r="E1627" s="15" t="s">
        <v>1347</v>
      </c>
      <c r="F1627" s="15" t="s">
        <v>2059</v>
      </c>
      <c r="G1627" s="15" t="s">
        <v>2513</v>
      </c>
      <c r="H1627" s="15" t="s">
        <v>3716</v>
      </c>
      <c r="I1627" s="15" t="s">
        <v>1375</v>
      </c>
      <c r="J1627" s="15"/>
      <c r="K1627" s="16">
        <v>80</v>
      </c>
      <c r="L1627" s="16">
        <v>2367</v>
      </c>
      <c r="M1627" s="16">
        <v>2343</v>
      </c>
      <c r="N1627" s="16">
        <v>2326</v>
      </c>
      <c r="O1627" s="16">
        <v>25221167</v>
      </c>
      <c r="P1627" s="16">
        <v>14239903</v>
      </c>
      <c r="Q1627" s="16">
        <v>722945</v>
      </c>
      <c r="R1627" s="16">
        <v>827</v>
      </c>
      <c r="S1627" s="15"/>
      <c r="T1627" s="16">
        <v>79</v>
      </c>
      <c r="U1627" s="16">
        <v>2314</v>
      </c>
      <c r="V1627" s="16">
        <v>2296</v>
      </c>
      <c r="W1627" s="16">
        <v>2306</v>
      </c>
      <c r="X1627" s="16">
        <v>24850378</v>
      </c>
      <c r="Y1627" s="16">
        <v>1981869</v>
      </c>
      <c r="Z1627" s="16">
        <v>96630</v>
      </c>
      <c r="AA1627" s="16">
        <v>829</v>
      </c>
      <c r="AC1627" s="16">
        <v>79</v>
      </c>
      <c r="AD1627" s="16">
        <v>2255</v>
      </c>
      <c r="AE1627" s="16">
        <v>2239</v>
      </c>
      <c r="AF1627" s="16">
        <v>2214</v>
      </c>
      <c r="AG1627" s="16">
        <v>24689907</v>
      </c>
      <c r="AH1627" s="16">
        <v>1128623</v>
      </c>
      <c r="AI1627" s="16">
        <v>53000</v>
      </c>
      <c r="AJ1627" s="16">
        <v>849</v>
      </c>
      <c r="AL1627" s="16">
        <v>80</v>
      </c>
      <c r="AM1627" s="16">
        <v>2208</v>
      </c>
      <c r="AN1627" s="16">
        <v>2194</v>
      </c>
      <c r="AO1627" s="16">
        <v>2163</v>
      </c>
      <c r="AP1627" s="16">
        <v>24047716</v>
      </c>
      <c r="AQ1627" s="16">
        <v>803944</v>
      </c>
      <c r="AR1627" s="16">
        <v>36684</v>
      </c>
      <c r="AS1627" s="16">
        <v>845</v>
      </c>
      <c r="AU1627" s="16">
        <v>80</v>
      </c>
      <c r="AV1627" s="16">
        <v>2269</v>
      </c>
      <c r="AW1627" s="16">
        <v>98809168</v>
      </c>
      <c r="AX1627" s="16">
        <v>18154339</v>
      </c>
      <c r="AY1627" s="16">
        <v>909259</v>
      </c>
      <c r="AZ1627" s="16">
        <v>838</v>
      </c>
      <c r="BA1627" s="16">
        <v>43552</v>
      </c>
    </row>
    <row r="1628" spans="1:53">
      <c r="A1628" s="15" t="s">
        <v>1344</v>
      </c>
      <c r="B1628" s="15" t="s">
        <v>1345</v>
      </c>
      <c r="C1628" s="15" t="s">
        <v>1346</v>
      </c>
      <c r="D1628" s="15" t="s">
        <v>1347</v>
      </c>
      <c r="E1628" s="15" t="s">
        <v>1347</v>
      </c>
      <c r="F1628" s="15" t="s">
        <v>2059</v>
      </c>
      <c r="G1628" s="15" t="s">
        <v>2514</v>
      </c>
      <c r="H1628" s="15" t="s">
        <v>3716</v>
      </c>
      <c r="I1628" s="15" t="s">
        <v>1375</v>
      </c>
      <c r="J1628" s="15"/>
      <c r="K1628" s="16">
        <v>79</v>
      </c>
      <c r="L1628" s="16">
        <v>1881</v>
      </c>
      <c r="M1628" s="16">
        <v>1984</v>
      </c>
      <c r="N1628" s="16">
        <v>2042</v>
      </c>
      <c r="O1628" s="16">
        <v>22313583</v>
      </c>
      <c r="P1628" s="16">
        <v>12125643</v>
      </c>
      <c r="Q1628" s="16">
        <v>658418</v>
      </c>
      <c r="R1628" s="16">
        <v>872</v>
      </c>
      <c r="S1628" s="15"/>
      <c r="T1628" s="16">
        <v>78</v>
      </c>
      <c r="U1628" s="16">
        <v>2040</v>
      </c>
      <c r="V1628" s="16">
        <v>1957</v>
      </c>
      <c r="W1628" s="16">
        <v>1891</v>
      </c>
      <c r="X1628" s="16">
        <v>20583265</v>
      </c>
      <c r="Y1628" s="16">
        <v>2205998</v>
      </c>
      <c r="Z1628" s="16">
        <v>116097</v>
      </c>
      <c r="AA1628" s="16">
        <v>807</v>
      </c>
      <c r="AC1628" s="16">
        <v>77</v>
      </c>
      <c r="AD1628" s="16">
        <v>1766</v>
      </c>
      <c r="AE1628" s="16">
        <v>1836</v>
      </c>
      <c r="AF1628" s="16">
        <v>1807</v>
      </c>
      <c r="AG1628" s="16">
        <v>20953702</v>
      </c>
      <c r="AH1628" s="16">
        <v>1397375</v>
      </c>
      <c r="AI1628" s="16">
        <v>75480</v>
      </c>
      <c r="AJ1628" s="16">
        <v>894</v>
      </c>
      <c r="AL1628" s="16">
        <v>80</v>
      </c>
      <c r="AM1628" s="16">
        <v>1807</v>
      </c>
      <c r="AN1628" s="16">
        <v>1893</v>
      </c>
      <c r="AO1628" s="16">
        <v>1976</v>
      </c>
      <c r="AP1628" s="16">
        <v>20656103</v>
      </c>
      <c r="AQ1628" s="16">
        <v>1270718</v>
      </c>
      <c r="AR1628" s="16">
        <v>66175</v>
      </c>
      <c r="AS1628" s="16">
        <v>840</v>
      </c>
      <c r="AU1628" s="16">
        <v>79</v>
      </c>
      <c r="AV1628" s="16">
        <v>1907</v>
      </c>
      <c r="AW1628" s="16">
        <v>84506653</v>
      </c>
      <c r="AX1628" s="16">
        <v>16999734</v>
      </c>
      <c r="AY1628" s="16">
        <v>916170</v>
      </c>
      <c r="AZ1628" s="16">
        <v>852</v>
      </c>
      <c r="BA1628" s="16">
        <v>44322</v>
      </c>
    </row>
    <row r="1629" spans="1:53">
      <c r="A1629" s="15" t="s">
        <v>1344</v>
      </c>
      <c r="B1629" s="15" t="s">
        <v>1345</v>
      </c>
      <c r="C1629" s="15" t="s">
        <v>1346</v>
      </c>
      <c r="D1629" s="15" t="s">
        <v>1347</v>
      </c>
      <c r="E1629" s="15" t="s">
        <v>1347</v>
      </c>
      <c r="F1629" s="15" t="s">
        <v>2059</v>
      </c>
      <c r="G1629" s="15" t="s">
        <v>2515</v>
      </c>
      <c r="H1629" s="15" t="s">
        <v>3716</v>
      </c>
      <c r="I1629" s="15" t="s">
        <v>1375</v>
      </c>
      <c r="J1629" s="15"/>
      <c r="K1629" s="16">
        <v>24</v>
      </c>
      <c r="L1629" s="16">
        <v>651</v>
      </c>
      <c r="M1629" s="16">
        <v>662</v>
      </c>
      <c r="N1629" s="16">
        <v>658</v>
      </c>
      <c r="O1629" s="16">
        <v>5315052</v>
      </c>
      <c r="P1629" s="16">
        <v>3325240</v>
      </c>
      <c r="Q1629" s="16">
        <v>155865</v>
      </c>
      <c r="R1629" s="16">
        <v>622</v>
      </c>
      <c r="S1629" s="15"/>
      <c r="T1629" s="16">
        <v>24</v>
      </c>
      <c r="U1629" s="16">
        <v>608</v>
      </c>
      <c r="V1629" s="16">
        <v>614</v>
      </c>
      <c r="W1629" s="16">
        <v>624</v>
      </c>
      <c r="X1629" s="16">
        <v>4694983</v>
      </c>
      <c r="Y1629" s="16">
        <v>1188733</v>
      </c>
      <c r="Z1629" s="16">
        <v>53061</v>
      </c>
      <c r="AA1629" s="16">
        <v>587</v>
      </c>
      <c r="AC1629" s="16">
        <v>24</v>
      </c>
      <c r="AD1629" s="16">
        <v>588</v>
      </c>
      <c r="AE1629" s="16">
        <v>568</v>
      </c>
      <c r="AF1629" s="16">
        <v>556</v>
      </c>
      <c r="AG1629" s="16">
        <v>4447603</v>
      </c>
      <c r="AH1629" s="16">
        <v>246407</v>
      </c>
      <c r="AI1629" s="16">
        <v>9355</v>
      </c>
      <c r="AJ1629" s="16">
        <v>600</v>
      </c>
      <c r="AL1629" s="16">
        <v>24</v>
      </c>
      <c r="AM1629" s="16">
        <v>563</v>
      </c>
      <c r="AN1629" s="16">
        <v>561</v>
      </c>
      <c r="AO1629" s="16">
        <v>537</v>
      </c>
      <c r="AP1629" s="16">
        <v>4548570</v>
      </c>
      <c r="AQ1629" s="16">
        <v>228335</v>
      </c>
      <c r="AR1629" s="16">
        <v>8306</v>
      </c>
      <c r="AS1629" s="16">
        <v>632</v>
      </c>
      <c r="AU1629" s="16">
        <v>24</v>
      </c>
      <c r="AV1629" s="16">
        <v>599</v>
      </c>
      <c r="AW1629" s="16">
        <v>19006208</v>
      </c>
      <c r="AX1629" s="16">
        <v>4988715</v>
      </c>
      <c r="AY1629" s="16">
        <v>226587</v>
      </c>
      <c r="AZ1629" s="16">
        <v>610</v>
      </c>
      <c r="BA1629" s="16">
        <v>31721</v>
      </c>
    </row>
    <row r="1630" spans="1:53">
      <c r="A1630" s="15" t="s">
        <v>1344</v>
      </c>
      <c r="B1630" s="15" t="s">
        <v>1345</v>
      </c>
      <c r="C1630" s="15" t="s">
        <v>1346</v>
      </c>
      <c r="D1630" s="15" t="s">
        <v>1347</v>
      </c>
      <c r="E1630" s="15" t="s">
        <v>1347</v>
      </c>
      <c r="F1630" s="15" t="s">
        <v>2059</v>
      </c>
      <c r="G1630" s="15" t="s">
        <v>2516</v>
      </c>
      <c r="H1630" s="15" t="s">
        <v>3716</v>
      </c>
      <c r="I1630" s="15" t="s">
        <v>1375</v>
      </c>
      <c r="J1630" s="15"/>
      <c r="K1630" s="16">
        <v>318</v>
      </c>
      <c r="L1630" s="16">
        <v>4331</v>
      </c>
      <c r="M1630" s="16">
        <v>4360</v>
      </c>
      <c r="N1630" s="16">
        <v>4389</v>
      </c>
      <c r="O1630" s="16">
        <v>43264309</v>
      </c>
      <c r="P1630" s="16">
        <v>24824106</v>
      </c>
      <c r="Q1630" s="16">
        <v>1207677</v>
      </c>
      <c r="R1630" s="16">
        <v>763</v>
      </c>
      <c r="S1630" s="15"/>
      <c r="T1630" s="16">
        <v>317</v>
      </c>
      <c r="U1630" s="16">
        <v>4460</v>
      </c>
      <c r="V1630" s="16">
        <v>4460</v>
      </c>
      <c r="W1630" s="16">
        <v>4480</v>
      </c>
      <c r="X1630" s="16">
        <v>44698531</v>
      </c>
      <c r="Y1630" s="16">
        <v>5737269</v>
      </c>
      <c r="Z1630" s="16">
        <v>280610</v>
      </c>
      <c r="AA1630" s="16">
        <v>770</v>
      </c>
      <c r="AC1630" s="16">
        <v>320</v>
      </c>
      <c r="AD1630" s="16">
        <v>4491</v>
      </c>
      <c r="AE1630" s="16">
        <v>4481</v>
      </c>
      <c r="AF1630" s="16">
        <v>4554</v>
      </c>
      <c r="AG1630" s="16">
        <v>47134077</v>
      </c>
      <c r="AH1630" s="16">
        <v>3012754</v>
      </c>
      <c r="AI1630" s="16">
        <v>147166</v>
      </c>
      <c r="AJ1630" s="16">
        <v>804</v>
      </c>
      <c r="AL1630" s="16">
        <v>318</v>
      </c>
      <c r="AM1630" s="16">
        <v>4520</v>
      </c>
      <c r="AN1630" s="16">
        <v>4534</v>
      </c>
      <c r="AO1630" s="16">
        <v>4586</v>
      </c>
      <c r="AP1630" s="16">
        <v>49458233</v>
      </c>
      <c r="AQ1630" s="16">
        <v>3063156</v>
      </c>
      <c r="AR1630" s="16">
        <v>148399</v>
      </c>
      <c r="AS1630" s="16">
        <v>837</v>
      </c>
      <c r="AU1630" s="16">
        <v>318</v>
      </c>
      <c r="AV1630" s="16">
        <v>4471</v>
      </c>
      <c r="AW1630" s="16">
        <v>184555150</v>
      </c>
      <c r="AX1630" s="16">
        <v>36637285</v>
      </c>
      <c r="AY1630" s="16">
        <v>1783852</v>
      </c>
      <c r="AZ1630" s="16">
        <v>794</v>
      </c>
      <c r="BA1630" s="16">
        <v>41283</v>
      </c>
    </row>
    <row r="1631" spans="1:53">
      <c r="A1631" s="15" t="s">
        <v>1344</v>
      </c>
      <c r="B1631" s="15" t="s">
        <v>1345</v>
      </c>
      <c r="C1631" s="15" t="s">
        <v>1346</v>
      </c>
      <c r="D1631" s="15" t="s">
        <v>1347</v>
      </c>
      <c r="E1631" s="15" t="s">
        <v>1347</v>
      </c>
      <c r="F1631" s="15" t="s">
        <v>2059</v>
      </c>
      <c r="G1631" s="15" t="s">
        <v>2517</v>
      </c>
      <c r="H1631" s="15" t="s">
        <v>3716</v>
      </c>
      <c r="I1631" s="15" t="s">
        <v>1373</v>
      </c>
      <c r="J1631" s="15"/>
      <c r="K1631" s="16">
        <v>383</v>
      </c>
      <c r="L1631" s="16">
        <v>5384</v>
      </c>
      <c r="M1631" s="16">
        <v>5409</v>
      </c>
      <c r="N1631" s="16">
        <v>5398</v>
      </c>
      <c r="O1631" s="16">
        <v>57016189</v>
      </c>
      <c r="P1631" s="16">
        <v>30228404</v>
      </c>
      <c r="Q1631" s="16">
        <v>1475269</v>
      </c>
      <c r="R1631" s="16">
        <v>813</v>
      </c>
      <c r="S1631" s="15"/>
      <c r="T1631" s="16">
        <v>371</v>
      </c>
      <c r="U1631" s="16">
        <v>5315</v>
      </c>
      <c r="V1631" s="16">
        <v>5341</v>
      </c>
      <c r="W1631" s="16">
        <v>5292</v>
      </c>
      <c r="X1631" s="16">
        <v>58520711</v>
      </c>
      <c r="Y1631" s="16">
        <v>6727452</v>
      </c>
      <c r="Z1631" s="16">
        <v>305007</v>
      </c>
      <c r="AA1631" s="16">
        <v>847</v>
      </c>
      <c r="AC1631" s="16">
        <v>373</v>
      </c>
      <c r="AD1631" s="16">
        <v>5430</v>
      </c>
      <c r="AE1631" s="16">
        <v>5615</v>
      </c>
      <c r="AF1631" s="16">
        <v>5523</v>
      </c>
      <c r="AG1631" s="16">
        <v>62953517</v>
      </c>
      <c r="AH1631" s="16">
        <v>4177843</v>
      </c>
      <c r="AI1631" s="16">
        <v>187485</v>
      </c>
      <c r="AJ1631" s="16">
        <v>877</v>
      </c>
      <c r="AL1631" s="16">
        <v>373</v>
      </c>
      <c r="AM1631" s="16">
        <v>5490</v>
      </c>
      <c r="AN1631" s="16">
        <v>5378</v>
      </c>
      <c r="AO1631" s="16">
        <v>5294</v>
      </c>
      <c r="AP1631" s="16">
        <v>63678110</v>
      </c>
      <c r="AQ1631" s="16">
        <v>3914722</v>
      </c>
      <c r="AR1631" s="16">
        <v>182954</v>
      </c>
      <c r="AS1631" s="16">
        <v>909</v>
      </c>
      <c r="AU1631" s="16">
        <v>375</v>
      </c>
      <c r="AV1631" s="16">
        <v>5406</v>
      </c>
      <c r="AW1631" s="16">
        <v>242168527</v>
      </c>
      <c r="AX1631" s="16">
        <v>45048421</v>
      </c>
      <c r="AY1631" s="16">
        <v>2150715</v>
      </c>
      <c r="AZ1631" s="16">
        <v>862</v>
      </c>
      <c r="BA1631" s="16">
        <v>44798</v>
      </c>
    </row>
    <row r="1632" spans="1:53">
      <c r="A1632" s="15" t="s">
        <v>1344</v>
      </c>
      <c r="B1632" s="15" t="s">
        <v>1345</v>
      </c>
      <c r="C1632" s="15" t="s">
        <v>1346</v>
      </c>
      <c r="D1632" s="15" t="s">
        <v>1347</v>
      </c>
      <c r="E1632" s="15" t="s">
        <v>1347</v>
      </c>
      <c r="F1632" s="15" t="s">
        <v>2059</v>
      </c>
      <c r="G1632" s="15" t="s">
        <v>2518</v>
      </c>
      <c r="H1632" s="15" t="s">
        <v>3716</v>
      </c>
      <c r="I1632" s="15" t="s">
        <v>1375</v>
      </c>
      <c r="J1632" s="15"/>
      <c r="K1632" s="16">
        <v>117</v>
      </c>
      <c r="L1632" s="16">
        <v>2282</v>
      </c>
      <c r="M1632" s="16">
        <v>2304</v>
      </c>
      <c r="N1632" s="16">
        <v>2284</v>
      </c>
      <c r="O1632" s="16">
        <v>14601698</v>
      </c>
      <c r="P1632" s="16">
        <v>10650918</v>
      </c>
      <c r="Q1632" s="16">
        <v>451553</v>
      </c>
      <c r="R1632" s="16">
        <v>490</v>
      </c>
      <c r="S1632" s="15"/>
      <c r="T1632" s="16">
        <v>113</v>
      </c>
      <c r="U1632" s="16">
        <v>2226</v>
      </c>
      <c r="V1632" s="16">
        <v>2262</v>
      </c>
      <c r="W1632" s="16">
        <v>2176</v>
      </c>
      <c r="X1632" s="16">
        <v>15124060</v>
      </c>
      <c r="Y1632" s="16">
        <v>3772191</v>
      </c>
      <c r="Z1632" s="16">
        <v>162748</v>
      </c>
      <c r="AA1632" s="16">
        <v>524</v>
      </c>
      <c r="AC1632" s="16">
        <v>114</v>
      </c>
      <c r="AD1632" s="16">
        <v>2288</v>
      </c>
      <c r="AE1632" s="16">
        <v>2475</v>
      </c>
      <c r="AF1632" s="16">
        <v>2386</v>
      </c>
      <c r="AG1632" s="16">
        <v>17231018</v>
      </c>
      <c r="AH1632" s="16">
        <v>1993571</v>
      </c>
      <c r="AI1632" s="16">
        <v>83791</v>
      </c>
      <c r="AJ1632" s="16">
        <v>556</v>
      </c>
      <c r="AL1632" s="16">
        <v>114</v>
      </c>
      <c r="AM1632" s="16">
        <v>2340</v>
      </c>
      <c r="AN1632" s="16">
        <v>2242</v>
      </c>
      <c r="AO1632" s="16">
        <v>2181</v>
      </c>
      <c r="AP1632" s="16">
        <v>16681931</v>
      </c>
      <c r="AQ1632" s="16">
        <v>1920848</v>
      </c>
      <c r="AR1632" s="16">
        <v>83325</v>
      </c>
      <c r="AS1632" s="16">
        <v>569</v>
      </c>
      <c r="AU1632" s="16">
        <v>115</v>
      </c>
      <c r="AV1632" s="16">
        <v>2287</v>
      </c>
      <c r="AW1632" s="16">
        <v>63638707</v>
      </c>
      <c r="AX1632" s="16">
        <v>18337528</v>
      </c>
      <c r="AY1632" s="16">
        <v>781417</v>
      </c>
      <c r="AZ1632" s="16">
        <v>535</v>
      </c>
      <c r="BA1632" s="16">
        <v>27824</v>
      </c>
    </row>
    <row r="1633" spans="1:53">
      <c r="A1633" s="15" t="s">
        <v>1344</v>
      </c>
      <c r="B1633" s="15" t="s">
        <v>1345</v>
      </c>
      <c r="C1633" s="15" t="s">
        <v>1346</v>
      </c>
      <c r="D1633" s="15" t="s">
        <v>1347</v>
      </c>
      <c r="E1633" s="15" t="s">
        <v>1347</v>
      </c>
      <c r="F1633" s="15" t="s">
        <v>2059</v>
      </c>
      <c r="G1633" s="15" t="s">
        <v>2519</v>
      </c>
      <c r="H1633" s="15" t="s">
        <v>3716</v>
      </c>
      <c r="I1633" s="15" t="s">
        <v>1375</v>
      </c>
      <c r="J1633" s="15"/>
      <c r="K1633" s="16">
        <v>266</v>
      </c>
      <c r="L1633" s="16">
        <v>3102</v>
      </c>
      <c r="M1633" s="16">
        <v>3105</v>
      </c>
      <c r="N1633" s="16">
        <v>3114</v>
      </c>
      <c r="O1633" s="16">
        <v>42414491</v>
      </c>
      <c r="P1633" s="16">
        <v>19577486</v>
      </c>
      <c r="Q1633" s="16">
        <v>1023716</v>
      </c>
      <c r="R1633" s="16">
        <v>1050</v>
      </c>
      <c r="S1633" s="15"/>
      <c r="T1633" s="16">
        <v>258</v>
      </c>
      <c r="U1633" s="16">
        <v>3089</v>
      </c>
      <c r="V1633" s="16">
        <v>3079</v>
      </c>
      <c r="W1633" s="16">
        <v>3116</v>
      </c>
      <c r="X1633" s="16">
        <v>43396651</v>
      </c>
      <c r="Y1633" s="16">
        <v>2955261</v>
      </c>
      <c r="Z1633" s="16">
        <v>142259</v>
      </c>
      <c r="AA1633" s="16">
        <v>1079</v>
      </c>
      <c r="AC1633" s="16">
        <v>259</v>
      </c>
      <c r="AD1633" s="16">
        <v>3142</v>
      </c>
      <c r="AE1633" s="16">
        <v>3140</v>
      </c>
      <c r="AF1633" s="16">
        <v>3137</v>
      </c>
      <c r="AG1633" s="16">
        <v>45722499</v>
      </c>
      <c r="AH1633" s="16">
        <v>2184272</v>
      </c>
      <c r="AI1633" s="16">
        <v>103694</v>
      </c>
      <c r="AJ1633" s="16">
        <v>1120</v>
      </c>
      <c r="AL1633" s="16">
        <v>259</v>
      </c>
      <c r="AM1633" s="16">
        <v>3150</v>
      </c>
      <c r="AN1633" s="16">
        <v>3136</v>
      </c>
      <c r="AO1633" s="16">
        <v>3113</v>
      </c>
      <c r="AP1633" s="16">
        <v>46996179</v>
      </c>
      <c r="AQ1633" s="16">
        <v>1993874</v>
      </c>
      <c r="AR1633" s="16">
        <v>99629</v>
      </c>
      <c r="AS1633" s="16">
        <v>1154</v>
      </c>
      <c r="AU1633" s="16">
        <v>261</v>
      </c>
      <c r="AV1633" s="16">
        <v>3119</v>
      </c>
      <c r="AW1633" s="16">
        <v>178529820</v>
      </c>
      <c r="AX1633" s="16">
        <v>26710893</v>
      </c>
      <c r="AY1633" s="16">
        <v>1369298</v>
      </c>
      <c r="AZ1633" s="16">
        <v>1101</v>
      </c>
      <c r="BA1633" s="16">
        <v>57247</v>
      </c>
    </row>
    <row r="1634" spans="1:53">
      <c r="A1634" s="15" t="s">
        <v>1344</v>
      </c>
      <c r="B1634" s="15" t="s">
        <v>1345</v>
      </c>
      <c r="C1634" s="15" t="s">
        <v>1346</v>
      </c>
      <c r="D1634" s="15" t="s">
        <v>1347</v>
      </c>
      <c r="E1634" s="15" t="s">
        <v>1347</v>
      </c>
      <c r="F1634" s="15" t="s">
        <v>2059</v>
      </c>
      <c r="G1634" s="15" t="s">
        <v>2520</v>
      </c>
      <c r="H1634" s="15" t="s">
        <v>3716</v>
      </c>
      <c r="I1634" s="15" t="s">
        <v>1369</v>
      </c>
      <c r="J1634" s="15"/>
      <c r="K1634" s="16">
        <v>293</v>
      </c>
      <c r="L1634" s="16">
        <v>15157</v>
      </c>
      <c r="M1634" s="16">
        <v>15322</v>
      </c>
      <c r="N1634" s="16">
        <v>15059</v>
      </c>
      <c r="O1634" s="16">
        <v>470364107</v>
      </c>
      <c r="P1634" s="16">
        <v>67381094</v>
      </c>
      <c r="Q1634" s="16">
        <v>4039360</v>
      </c>
      <c r="R1634" s="16">
        <v>2384</v>
      </c>
      <c r="S1634" s="15"/>
      <c r="T1634" s="16">
        <v>287</v>
      </c>
      <c r="U1634" s="16">
        <v>14896</v>
      </c>
      <c r="V1634" s="16">
        <v>14844</v>
      </c>
      <c r="W1634" s="16">
        <v>15004</v>
      </c>
      <c r="X1634" s="16">
        <v>384288868</v>
      </c>
      <c r="Y1634" s="16">
        <v>7533260</v>
      </c>
      <c r="Z1634" s="16">
        <v>373390</v>
      </c>
      <c r="AA1634" s="16">
        <v>1982</v>
      </c>
      <c r="AC1634" s="16">
        <v>282</v>
      </c>
      <c r="AD1634" s="16">
        <v>15254</v>
      </c>
      <c r="AE1634" s="16">
        <v>15227</v>
      </c>
      <c r="AF1634" s="16">
        <v>15163</v>
      </c>
      <c r="AG1634" s="16">
        <v>441325202</v>
      </c>
      <c r="AH1634" s="16">
        <v>6486218</v>
      </c>
      <c r="AI1634" s="16">
        <v>329426</v>
      </c>
      <c r="AJ1634" s="16">
        <v>2231</v>
      </c>
      <c r="AL1634" s="16">
        <v>285</v>
      </c>
      <c r="AM1634" s="16">
        <v>15043</v>
      </c>
      <c r="AN1634" s="16">
        <v>15049</v>
      </c>
      <c r="AO1634" s="16">
        <v>15070</v>
      </c>
      <c r="AP1634" s="16">
        <v>407109321</v>
      </c>
      <c r="AQ1634" s="16">
        <v>5207275</v>
      </c>
      <c r="AR1634" s="16">
        <v>228551</v>
      </c>
      <c r="AS1634" s="16">
        <v>2080</v>
      </c>
      <c r="AU1634" s="16">
        <v>287</v>
      </c>
      <c r="AV1634" s="16">
        <v>15091</v>
      </c>
      <c r="AW1634" s="16">
        <v>1703087498</v>
      </c>
      <c r="AX1634" s="16">
        <v>86607847</v>
      </c>
      <c r="AY1634" s="16">
        <v>4970727</v>
      </c>
      <c r="AZ1634" s="16">
        <v>2170</v>
      </c>
      <c r="BA1634" s="16">
        <v>112857</v>
      </c>
    </row>
    <row r="1635" spans="1:53">
      <c r="A1635" s="15" t="s">
        <v>1344</v>
      </c>
      <c r="B1635" s="15" t="s">
        <v>1345</v>
      </c>
      <c r="C1635" s="15" t="s">
        <v>1346</v>
      </c>
      <c r="D1635" s="15" t="s">
        <v>1347</v>
      </c>
      <c r="E1635" s="15" t="s">
        <v>1347</v>
      </c>
      <c r="F1635" s="15" t="s">
        <v>2059</v>
      </c>
      <c r="G1635" s="15" t="s">
        <v>2521</v>
      </c>
      <c r="H1635" s="15" t="s">
        <v>3716</v>
      </c>
      <c r="I1635" s="15" t="s">
        <v>1371</v>
      </c>
      <c r="J1635" s="15"/>
      <c r="K1635" s="16">
        <v>293</v>
      </c>
      <c r="L1635" s="16">
        <v>15157</v>
      </c>
      <c r="M1635" s="16">
        <v>15322</v>
      </c>
      <c r="N1635" s="16">
        <v>15059</v>
      </c>
      <c r="O1635" s="16">
        <v>470364107</v>
      </c>
      <c r="P1635" s="16">
        <v>67381094</v>
      </c>
      <c r="Q1635" s="16">
        <v>4039360</v>
      </c>
      <c r="R1635" s="16">
        <v>2384</v>
      </c>
      <c r="S1635" s="15"/>
      <c r="T1635" s="16">
        <v>287</v>
      </c>
      <c r="U1635" s="16">
        <v>14896</v>
      </c>
      <c r="V1635" s="16">
        <v>14844</v>
      </c>
      <c r="W1635" s="16">
        <v>15004</v>
      </c>
      <c r="X1635" s="16">
        <v>384288868</v>
      </c>
      <c r="Y1635" s="16">
        <v>7533260</v>
      </c>
      <c r="Z1635" s="16">
        <v>373390</v>
      </c>
      <c r="AA1635" s="16">
        <v>1982</v>
      </c>
      <c r="AC1635" s="16">
        <v>282</v>
      </c>
      <c r="AD1635" s="16">
        <v>15254</v>
      </c>
      <c r="AE1635" s="16">
        <v>15227</v>
      </c>
      <c r="AF1635" s="16">
        <v>15163</v>
      </c>
      <c r="AG1635" s="16">
        <v>441325202</v>
      </c>
      <c r="AH1635" s="16">
        <v>6486218</v>
      </c>
      <c r="AI1635" s="16">
        <v>329426</v>
      </c>
      <c r="AJ1635" s="16">
        <v>2231</v>
      </c>
      <c r="AL1635" s="16">
        <v>285</v>
      </c>
      <c r="AM1635" s="16">
        <v>15043</v>
      </c>
      <c r="AN1635" s="16">
        <v>15049</v>
      </c>
      <c r="AO1635" s="16">
        <v>15070</v>
      </c>
      <c r="AP1635" s="16">
        <v>407109321</v>
      </c>
      <c r="AQ1635" s="16">
        <v>5207275</v>
      </c>
      <c r="AR1635" s="16">
        <v>228551</v>
      </c>
      <c r="AS1635" s="16">
        <v>2080</v>
      </c>
      <c r="AU1635" s="16">
        <v>287</v>
      </c>
      <c r="AV1635" s="16">
        <v>15091</v>
      </c>
      <c r="AW1635" s="16">
        <v>1703087498</v>
      </c>
      <c r="AX1635" s="16">
        <v>86607847</v>
      </c>
      <c r="AY1635" s="16">
        <v>4970727</v>
      </c>
      <c r="AZ1635" s="16">
        <v>2170</v>
      </c>
      <c r="BA1635" s="16">
        <v>112857</v>
      </c>
    </row>
    <row r="1636" spans="1:53">
      <c r="A1636" s="15" t="s">
        <v>1344</v>
      </c>
      <c r="B1636" s="15" t="s">
        <v>1345</v>
      </c>
      <c r="C1636" s="15" t="s">
        <v>1346</v>
      </c>
      <c r="D1636" s="15" t="s">
        <v>1347</v>
      </c>
      <c r="E1636" s="15" t="s">
        <v>1347</v>
      </c>
      <c r="F1636" s="15" t="s">
        <v>2059</v>
      </c>
      <c r="G1636" s="15" t="s">
        <v>2522</v>
      </c>
      <c r="H1636" s="15" t="s">
        <v>3716</v>
      </c>
      <c r="I1636" s="15" t="s">
        <v>1373</v>
      </c>
      <c r="J1636" s="15"/>
      <c r="K1636" s="16">
        <v>175</v>
      </c>
      <c r="L1636" s="16">
        <v>12595</v>
      </c>
      <c r="M1636" s="16">
        <v>12738</v>
      </c>
      <c r="N1636" s="16">
        <v>12461</v>
      </c>
      <c r="O1636" s="16">
        <v>432123967</v>
      </c>
      <c r="P1636" s="16">
        <v>51591213</v>
      </c>
      <c r="Q1636" s="16">
        <v>3240435</v>
      </c>
      <c r="R1636" s="16">
        <v>2639</v>
      </c>
      <c r="S1636" s="15"/>
      <c r="T1636" s="16">
        <v>172</v>
      </c>
      <c r="U1636" s="16">
        <v>12323</v>
      </c>
      <c r="V1636" s="16">
        <v>12245</v>
      </c>
      <c r="W1636" s="16">
        <v>12387</v>
      </c>
      <c r="X1636" s="16">
        <v>345015266</v>
      </c>
      <c r="Y1636" s="16">
        <v>4491059</v>
      </c>
      <c r="Z1636" s="16">
        <v>214470</v>
      </c>
      <c r="AA1636" s="16">
        <v>2154</v>
      </c>
      <c r="AC1636" s="16">
        <v>170</v>
      </c>
      <c r="AD1636" s="16">
        <v>12488</v>
      </c>
      <c r="AE1636" s="16">
        <v>12478</v>
      </c>
      <c r="AF1636" s="16">
        <v>12415</v>
      </c>
      <c r="AG1636" s="16">
        <v>401840311</v>
      </c>
      <c r="AH1636" s="16">
        <v>3422763</v>
      </c>
      <c r="AI1636" s="16">
        <v>163024</v>
      </c>
      <c r="AJ1636" s="16">
        <v>2481</v>
      </c>
      <c r="AL1636" s="16">
        <v>172</v>
      </c>
      <c r="AM1636" s="16">
        <v>12358</v>
      </c>
      <c r="AN1636" s="16">
        <v>12385</v>
      </c>
      <c r="AO1636" s="16">
        <v>12436</v>
      </c>
      <c r="AP1636" s="16">
        <v>367378365</v>
      </c>
      <c r="AQ1636" s="16">
        <v>3758711</v>
      </c>
      <c r="AR1636" s="16">
        <v>158340</v>
      </c>
      <c r="AS1636" s="16">
        <v>2280</v>
      </c>
      <c r="AU1636" s="16">
        <v>172</v>
      </c>
      <c r="AV1636" s="16">
        <v>12442</v>
      </c>
      <c r="AW1636" s="16">
        <v>1546357909</v>
      </c>
      <c r="AX1636" s="16">
        <v>63263746</v>
      </c>
      <c r="AY1636" s="16">
        <v>3776269</v>
      </c>
      <c r="AZ1636" s="16">
        <v>2390</v>
      </c>
      <c r="BA1636" s="16">
        <v>124281</v>
      </c>
    </row>
    <row r="1637" spans="1:53">
      <c r="A1637" s="15" t="s">
        <v>1344</v>
      </c>
      <c r="B1637" s="15" t="s">
        <v>1345</v>
      </c>
      <c r="C1637" s="15" t="s">
        <v>1346</v>
      </c>
      <c r="D1637" s="15" t="s">
        <v>1347</v>
      </c>
      <c r="E1637" s="15" t="s">
        <v>1347</v>
      </c>
      <c r="F1637" s="15" t="s">
        <v>2059</v>
      </c>
      <c r="G1637" s="15" t="s">
        <v>2523</v>
      </c>
      <c r="H1637" s="15" t="s">
        <v>3716</v>
      </c>
      <c r="I1637" s="15" t="s">
        <v>1375</v>
      </c>
      <c r="J1637" s="15"/>
      <c r="K1637" s="16">
        <v>175</v>
      </c>
      <c r="L1637" s="16">
        <v>12595</v>
      </c>
      <c r="M1637" s="16">
        <v>12738</v>
      </c>
      <c r="N1637" s="16">
        <v>12461</v>
      </c>
      <c r="O1637" s="16">
        <v>432123967</v>
      </c>
      <c r="P1637" s="16">
        <v>51591213</v>
      </c>
      <c r="Q1637" s="16">
        <v>3240435</v>
      </c>
      <c r="R1637" s="16">
        <v>2639</v>
      </c>
      <c r="S1637" s="15"/>
      <c r="T1637" s="16">
        <v>172</v>
      </c>
      <c r="U1637" s="16">
        <v>12323</v>
      </c>
      <c r="V1637" s="16">
        <v>12245</v>
      </c>
      <c r="W1637" s="16">
        <v>12387</v>
      </c>
      <c r="X1637" s="16">
        <v>345015266</v>
      </c>
      <c r="Y1637" s="16">
        <v>4491059</v>
      </c>
      <c r="Z1637" s="16">
        <v>214470</v>
      </c>
      <c r="AA1637" s="16">
        <v>2154</v>
      </c>
      <c r="AC1637" s="16">
        <v>170</v>
      </c>
      <c r="AD1637" s="16">
        <v>12488</v>
      </c>
      <c r="AE1637" s="16">
        <v>12478</v>
      </c>
      <c r="AF1637" s="16">
        <v>12415</v>
      </c>
      <c r="AG1637" s="16">
        <v>401840311</v>
      </c>
      <c r="AH1637" s="16">
        <v>3422763</v>
      </c>
      <c r="AI1637" s="16">
        <v>163024</v>
      </c>
      <c r="AJ1637" s="16">
        <v>2481</v>
      </c>
      <c r="AL1637" s="16">
        <v>172</v>
      </c>
      <c r="AM1637" s="16">
        <v>12358</v>
      </c>
      <c r="AN1637" s="16">
        <v>12385</v>
      </c>
      <c r="AO1637" s="16">
        <v>12436</v>
      </c>
      <c r="AP1637" s="16">
        <v>367378365</v>
      </c>
      <c r="AQ1637" s="16">
        <v>3758711</v>
      </c>
      <c r="AR1637" s="16">
        <v>158340</v>
      </c>
      <c r="AS1637" s="16">
        <v>2280</v>
      </c>
      <c r="AU1637" s="16">
        <v>172</v>
      </c>
      <c r="AV1637" s="16">
        <v>12442</v>
      </c>
      <c r="AW1637" s="16">
        <v>1546357909</v>
      </c>
      <c r="AX1637" s="16">
        <v>63263746</v>
      </c>
      <c r="AY1637" s="16">
        <v>3776269</v>
      </c>
      <c r="AZ1637" s="16">
        <v>2390</v>
      </c>
      <c r="BA1637" s="16">
        <v>124281</v>
      </c>
    </row>
    <row r="1638" spans="1:53">
      <c r="A1638" s="15" t="s">
        <v>1344</v>
      </c>
      <c r="B1638" s="15" t="s">
        <v>1345</v>
      </c>
      <c r="C1638" s="15" t="s">
        <v>1346</v>
      </c>
      <c r="D1638" s="15" t="s">
        <v>1347</v>
      </c>
      <c r="E1638" s="15" t="s">
        <v>1347</v>
      </c>
      <c r="F1638" s="15" t="s">
        <v>2059</v>
      </c>
      <c r="G1638" s="15" t="s">
        <v>2524</v>
      </c>
      <c r="H1638" s="15" t="s">
        <v>3716</v>
      </c>
      <c r="I1638" s="15" t="s">
        <v>1373</v>
      </c>
      <c r="J1638" s="15"/>
      <c r="K1638" s="16">
        <v>80</v>
      </c>
      <c r="L1638" s="16">
        <v>1792</v>
      </c>
      <c r="M1638" s="16">
        <v>1815</v>
      </c>
      <c r="N1638" s="16">
        <v>1824</v>
      </c>
      <c r="O1638" s="16">
        <v>28313651</v>
      </c>
      <c r="P1638" s="16">
        <v>11759165</v>
      </c>
      <c r="Q1638" s="16">
        <v>622594</v>
      </c>
      <c r="R1638" s="16">
        <v>1203</v>
      </c>
      <c r="S1638" s="15"/>
      <c r="T1638" s="16">
        <v>77</v>
      </c>
      <c r="U1638" s="16">
        <v>1811</v>
      </c>
      <c r="V1638" s="16">
        <v>1828</v>
      </c>
      <c r="W1638" s="16">
        <v>1844</v>
      </c>
      <c r="X1638" s="16">
        <v>29693767</v>
      </c>
      <c r="Y1638" s="16">
        <v>2343563</v>
      </c>
      <c r="Z1638" s="16">
        <v>128576</v>
      </c>
      <c r="AA1638" s="16">
        <v>1250</v>
      </c>
      <c r="AC1638" s="16">
        <v>74</v>
      </c>
      <c r="AD1638" s="16">
        <v>1962</v>
      </c>
      <c r="AE1638" s="16">
        <v>1944</v>
      </c>
      <c r="AF1638" s="16">
        <v>1923</v>
      </c>
      <c r="AG1638" s="16">
        <v>28498260</v>
      </c>
      <c r="AH1638" s="16">
        <v>2184931</v>
      </c>
      <c r="AI1638" s="16">
        <v>119121</v>
      </c>
      <c r="AJ1638" s="16">
        <v>1128</v>
      </c>
      <c r="AL1638" s="16">
        <v>76</v>
      </c>
      <c r="AM1638" s="16">
        <v>1878</v>
      </c>
      <c r="AN1638" s="16">
        <v>1841</v>
      </c>
      <c r="AO1638" s="16">
        <v>1813</v>
      </c>
      <c r="AP1638" s="16">
        <v>28205139</v>
      </c>
      <c r="AQ1638" s="16">
        <v>1131358</v>
      </c>
      <c r="AR1638" s="16">
        <v>56031</v>
      </c>
      <c r="AS1638" s="16">
        <v>1177</v>
      </c>
      <c r="AU1638" s="16">
        <v>77</v>
      </c>
      <c r="AV1638" s="16">
        <v>1856</v>
      </c>
      <c r="AW1638" s="16">
        <v>114710817</v>
      </c>
      <c r="AX1638" s="16">
        <v>17419017</v>
      </c>
      <c r="AY1638" s="16">
        <v>926322</v>
      </c>
      <c r="AZ1638" s="16">
        <v>1188</v>
      </c>
      <c r="BA1638" s="16">
        <v>61797</v>
      </c>
    </row>
    <row r="1639" spans="1:53">
      <c r="A1639" s="15" t="s">
        <v>1344</v>
      </c>
      <c r="B1639" s="15" t="s">
        <v>1345</v>
      </c>
      <c r="C1639" s="15" t="s">
        <v>1346</v>
      </c>
      <c r="D1639" s="15" t="s">
        <v>1347</v>
      </c>
      <c r="E1639" s="15" t="s">
        <v>1347</v>
      </c>
      <c r="F1639" s="15" t="s">
        <v>2059</v>
      </c>
      <c r="G1639" s="15" t="s">
        <v>2525</v>
      </c>
      <c r="H1639" s="15" t="s">
        <v>3716</v>
      </c>
      <c r="I1639" s="15" t="s">
        <v>1375</v>
      </c>
      <c r="J1639" s="15"/>
      <c r="K1639" s="16">
        <v>48</v>
      </c>
      <c r="L1639" s="16">
        <v>570</v>
      </c>
      <c r="M1639" s="16">
        <v>576</v>
      </c>
      <c r="N1639" s="16">
        <v>578</v>
      </c>
      <c r="O1639" s="16">
        <v>8578231</v>
      </c>
      <c r="P1639" s="16">
        <v>4129607</v>
      </c>
      <c r="Q1639" s="16">
        <v>215613</v>
      </c>
      <c r="R1639" s="16">
        <v>1148</v>
      </c>
      <c r="S1639" s="15"/>
      <c r="T1639" s="16">
        <v>45</v>
      </c>
      <c r="U1639" s="16">
        <v>588</v>
      </c>
      <c r="V1639" s="16">
        <v>593</v>
      </c>
      <c r="W1639" s="16">
        <v>623</v>
      </c>
      <c r="X1639" s="16">
        <v>9344301</v>
      </c>
      <c r="Y1639" s="16">
        <v>848533</v>
      </c>
      <c r="Z1639" s="16">
        <v>48579</v>
      </c>
      <c r="AA1639" s="16">
        <v>1195</v>
      </c>
      <c r="AC1639" s="16">
        <v>44</v>
      </c>
      <c r="AD1639" s="16">
        <v>668</v>
      </c>
      <c r="AE1639" s="16">
        <v>650</v>
      </c>
      <c r="AF1639" s="16">
        <v>671</v>
      </c>
      <c r="AG1639" s="16">
        <v>11278573</v>
      </c>
      <c r="AH1639" s="16">
        <v>979782</v>
      </c>
      <c r="AI1639" s="16">
        <v>55804</v>
      </c>
      <c r="AJ1639" s="16">
        <v>1309</v>
      </c>
      <c r="AL1639" s="16">
        <v>44</v>
      </c>
      <c r="AM1639" s="16">
        <v>626</v>
      </c>
      <c r="AN1639" s="16">
        <v>604</v>
      </c>
      <c r="AO1639" s="16">
        <v>596</v>
      </c>
      <c r="AP1639" s="16">
        <v>11034862</v>
      </c>
      <c r="AQ1639" s="16">
        <v>263321</v>
      </c>
      <c r="AR1639" s="16">
        <v>13294</v>
      </c>
      <c r="AS1639" s="16">
        <v>1395</v>
      </c>
      <c r="AU1639" s="16">
        <v>45</v>
      </c>
      <c r="AV1639" s="16">
        <v>612</v>
      </c>
      <c r="AW1639" s="16">
        <v>40235967</v>
      </c>
      <c r="AX1639" s="16">
        <v>6221243</v>
      </c>
      <c r="AY1639" s="16">
        <v>333290</v>
      </c>
      <c r="AZ1639" s="16">
        <v>1264</v>
      </c>
      <c r="BA1639" s="16">
        <v>65754</v>
      </c>
    </row>
    <row r="1640" spans="1:53">
      <c r="A1640" s="15" t="s">
        <v>1344</v>
      </c>
      <c r="B1640" s="15" t="s">
        <v>1345</v>
      </c>
      <c r="C1640" s="15" t="s">
        <v>1346</v>
      </c>
      <c r="D1640" s="15" t="s">
        <v>1347</v>
      </c>
      <c r="E1640" s="15" t="s">
        <v>1347</v>
      </c>
      <c r="F1640" s="15" t="s">
        <v>2059</v>
      </c>
      <c r="G1640" s="15" t="s">
        <v>2526</v>
      </c>
      <c r="H1640" s="15" t="s">
        <v>3716</v>
      </c>
      <c r="I1640" s="15" t="s">
        <v>1375</v>
      </c>
      <c r="J1640" s="15"/>
      <c r="K1640" s="16">
        <v>32</v>
      </c>
      <c r="L1640" s="16">
        <v>1222</v>
      </c>
      <c r="M1640" s="16">
        <v>1239</v>
      </c>
      <c r="N1640" s="16">
        <v>1246</v>
      </c>
      <c r="O1640" s="16">
        <v>19735420</v>
      </c>
      <c r="P1640" s="16">
        <v>7629558</v>
      </c>
      <c r="Q1640" s="16">
        <v>406981</v>
      </c>
      <c r="R1640" s="16">
        <v>1229</v>
      </c>
      <c r="S1640" s="15"/>
      <c r="T1640" s="16">
        <v>32</v>
      </c>
      <c r="U1640" s="16">
        <v>1223</v>
      </c>
      <c r="V1640" s="16">
        <v>1235</v>
      </c>
      <c r="W1640" s="16">
        <v>1221</v>
      </c>
      <c r="X1640" s="16">
        <v>20349466</v>
      </c>
      <c r="Y1640" s="16">
        <v>1495030</v>
      </c>
      <c r="Z1640" s="16">
        <v>79997</v>
      </c>
      <c r="AA1640" s="16">
        <v>1276</v>
      </c>
      <c r="AC1640" s="16">
        <v>30</v>
      </c>
      <c r="AD1640" s="16">
        <v>1294</v>
      </c>
      <c r="AE1640" s="16">
        <v>1294</v>
      </c>
      <c r="AF1640" s="16">
        <v>1252</v>
      </c>
      <c r="AG1640" s="16">
        <v>17219687</v>
      </c>
      <c r="AH1640" s="16">
        <v>1205149</v>
      </c>
      <c r="AI1640" s="16">
        <v>63317</v>
      </c>
      <c r="AJ1640" s="16">
        <v>1035</v>
      </c>
      <c r="AL1640" s="16">
        <v>32</v>
      </c>
      <c r="AM1640" s="16">
        <v>1252</v>
      </c>
      <c r="AN1640" s="16">
        <v>1237</v>
      </c>
      <c r="AO1640" s="16">
        <v>1217</v>
      </c>
      <c r="AP1640" s="16">
        <v>17170277</v>
      </c>
      <c r="AQ1640" s="16">
        <v>868037</v>
      </c>
      <c r="AR1640" s="16">
        <v>42737</v>
      </c>
      <c r="AS1640" s="16">
        <v>1069</v>
      </c>
      <c r="AU1640" s="16">
        <v>32</v>
      </c>
      <c r="AV1640" s="16">
        <v>1244</v>
      </c>
      <c r="AW1640" s="16">
        <v>74474850</v>
      </c>
      <c r="AX1640" s="16">
        <v>11197774</v>
      </c>
      <c r="AY1640" s="16">
        <v>593032</v>
      </c>
      <c r="AZ1640" s="16">
        <v>1151</v>
      </c>
      <c r="BA1640" s="16">
        <v>59851</v>
      </c>
    </row>
    <row r="1641" spans="1:53">
      <c r="A1641" s="15" t="s">
        <v>1344</v>
      </c>
      <c r="B1641" s="15" t="s">
        <v>1345</v>
      </c>
      <c r="C1641" s="15" t="s">
        <v>1346</v>
      </c>
      <c r="D1641" s="15" t="s">
        <v>1347</v>
      </c>
      <c r="E1641" s="15" t="s">
        <v>1347</v>
      </c>
      <c r="F1641" s="15" t="s">
        <v>2059</v>
      </c>
      <c r="G1641" s="15" t="s">
        <v>2527</v>
      </c>
      <c r="H1641" s="15" t="s">
        <v>3716</v>
      </c>
      <c r="I1641" s="15" t="s">
        <v>1373</v>
      </c>
      <c r="J1641" s="15"/>
      <c r="K1641" s="16">
        <v>38</v>
      </c>
      <c r="L1641" s="16">
        <v>770</v>
      </c>
      <c r="M1641" s="16">
        <v>769</v>
      </c>
      <c r="N1641" s="16">
        <v>774</v>
      </c>
      <c r="O1641" s="16">
        <v>9926489</v>
      </c>
      <c r="P1641" s="16">
        <v>4030716</v>
      </c>
      <c r="Q1641" s="16">
        <v>176331</v>
      </c>
      <c r="R1641" s="16">
        <v>990</v>
      </c>
      <c r="S1641" s="15"/>
      <c r="T1641" s="16">
        <v>38</v>
      </c>
      <c r="U1641" s="16">
        <v>762</v>
      </c>
      <c r="V1641" s="16">
        <v>771</v>
      </c>
      <c r="W1641" s="16">
        <v>773</v>
      </c>
      <c r="X1641" s="16">
        <v>9579835</v>
      </c>
      <c r="Y1641" s="16">
        <v>698638</v>
      </c>
      <c r="Z1641" s="16">
        <v>30344</v>
      </c>
      <c r="AA1641" s="16">
        <v>959</v>
      </c>
      <c r="AC1641" s="16">
        <v>38</v>
      </c>
      <c r="AD1641" s="16">
        <v>804</v>
      </c>
      <c r="AE1641" s="16">
        <v>805</v>
      </c>
      <c r="AF1641" s="16">
        <v>825</v>
      </c>
      <c r="AG1641" s="16">
        <v>10986631</v>
      </c>
      <c r="AH1641" s="16">
        <v>878524</v>
      </c>
      <c r="AI1641" s="16">
        <v>47281</v>
      </c>
      <c r="AJ1641" s="16">
        <v>1042</v>
      </c>
      <c r="AL1641" s="16">
        <v>37</v>
      </c>
      <c r="AM1641" s="16">
        <v>807</v>
      </c>
      <c r="AN1641" s="16">
        <v>823</v>
      </c>
      <c r="AO1641" s="16">
        <v>821</v>
      </c>
      <c r="AP1641" s="16">
        <v>11525817</v>
      </c>
      <c r="AQ1641" s="16">
        <v>317206</v>
      </c>
      <c r="AR1641" s="16">
        <v>14180</v>
      </c>
      <c r="AS1641" s="16">
        <v>1085</v>
      </c>
      <c r="AU1641" s="16">
        <v>38</v>
      </c>
      <c r="AV1641" s="16">
        <v>792</v>
      </c>
      <c r="AW1641" s="16">
        <v>42018772</v>
      </c>
      <c r="AX1641" s="16">
        <v>5925084</v>
      </c>
      <c r="AY1641" s="16">
        <v>268136</v>
      </c>
      <c r="AZ1641" s="16">
        <v>1020</v>
      </c>
      <c r="BA1641" s="16">
        <v>53054</v>
      </c>
    </row>
    <row r="1642" spans="1:53">
      <c r="A1642" s="15" t="s">
        <v>1344</v>
      </c>
      <c r="B1642" s="15" t="s">
        <v>1345</v>
      </c>
      <c r="C1642" s="15" t="s">
        <v>1346</v>
      </c>
      <c r="D1642" s="15" t="s">
        <v>1347</v>
      </c>
      <c r="E1642" s="15" t="s">
        <v>1347</v>
      </c>
      <c r="F1642" s="15" t="s">
        <v>2059</v>
      </c>
      <c r="G1642" s="15" t="s">
        <v>2528</v>
      </c>
      <c r="H1642" s="15" t="s">
        <v>3716</v>
      </c>
      <c r="I1642" s="15" t="s">
        <v>1375</v>
      </c>
      <c r="J1642" s="15" t="s">
        <v>1641</v>
      </c>
      <c r="K1642" s="16">
        <v>35</v>
      </c>
      <c r="L1642" s="16">
        <v>0</v>
      </c>
      <c r="M1642" s="16">
        <v>0</v>
      </c>
      <c r="N1642" s="16">
        <v>0</v>
      </c>
      <c r="O1642" s="16">
        <v>0</v>
      </c>
      <c r="P1642" s="16">
        <v>0</v>
      </c>
      <c r="Q1642" s="16">
        <v>0</v>
      </c>
      <c r="R1642" s="16">
        <v>0</v>
      </c>
      <c r="S1642" s="15" t="s">
        <v>1641</v>
      </c>
      <c r="T1642" s="16">
        <v>35</v>
      </c>
      <c r="U1642" s="16">
        <v>0</v>
      </c>
      <c r="V1642" s="16"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0</v>
      </c>
      <c r="AB1642" s="15" t="s">
        <v>1641</v>
      </c>
      <c r="AC1642" s="16">
        <v>35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0</v>
      </c>
      <c r="AK1642" s="15" t="s">
        <v>1641</v>
      </c>
      <c r="AL1642" s="16">
        <v>35</v>
      </c>
      <c r="AM1642" s="16">
        <v>0</v>
      </c>
      <c r="AN1642" s="16">
        <v>0</v>
      </c>
      <c r="AO1642" s="16">
        <v>0</v>
      </c>
      <c r="AP1642" s="16">
        <v>0</v>
      </c>
      <c r="AQ1642" s="16">
        <v>0</v>
      </c>
      <c r="AR1642" s="16">
        <v>0</v>
      </c>
      <c r="AS1642" s="16">
        <v>0</v>
      </c>
      <c r="AT1642" s="15" t="s">
        <v>1641</v>
      </c>
      <c r="AU1642" s="16">
        <v>35</v>
      </c>
      <c r="AV1642" s="16">
        <v>0</v>
      </c>
      <c r="AW1642" s="16">
        <v>0</v>
      </c>
      <c r="AX1642" s="16">
        <v>0</v>
      </c>
      <c r="AY1642" s="16">
        <v>0</v>
      </c>
      <c r="AZ1642" s="16">
        <v>0</v>
      </c>
      <c r="BA1642" s="16">
        <v>0</v>
      </c>
    </row>
    <row r="1643" spans="1:53">
      <c r="A1643" s="15" t="s">
        <v>1344</v>
      </c>
      <c r="B1643" s="15" t="s">
        <v>1345</v>
      </c>
      <c r="C1643" s="15" t="s">
        <v>1346</v>
      </c>
      <c r="D1643" s="15" t="s">
        <v>1347</v>
      </c>
      <c r="E1643" s="15" t="s">
        <v>1347</v>
      </c>
      <c r="F1643" s="15" t="s">
        <v>2059</v>
      </c>
      <c r="G1643" s="15" t="s">
        <v>2529</v>
      </c>
      <c r="H1643" s="15" t="s">
        <v>3716</v>
      </c>
      <c r="I1643" s="15" t="s">
        <v>1375</v>
      </c>
      <c r="J1643" s="15" t="s">
        <v>1641</v>
      </c>
      <c r="K1643" s="16">
        <v>3</v>
      </c>
      <c r="L1643" s="16">
        <v>0</v>
      </c>
      <c r="M1643" s="16">
        <v>0</v>
      </c>
      <c r="N1643" s="16">
        <v>0</v>
      </c>
      <c r="O1643" s="16">
        <v>0</v>
      </c>
      <c r="P1643" s="16">
        <v>0</v>
      </c>
      <c r="Q1643" s="16">
        <v>0</v>
      </c>
      <c r="R1643" s="16">
        <v>0</v>
      </c>
      <c r="S1643" s="15" t="s">
        <v>1641</v>
      </c>
      <c r="T1643" s="16">
        <v>3</v>
      </c>
      <c r="U1643" s="16">
        <v>0</v>
      </c>
      <c r="V1643" s="16"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5" t="s">
        <v>1641</v>
      </c>
      <c r="AC1643" s="16">
        <v>3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5" t="s">
        <v>1641</v>
      </c>
      <c r="AL1643" s="16">
        <v>2</v>
      </c>
      <c r="AM1643" s="16">
        <v>0</v>
      </c>
      <c r="AN1643" s="16">
        <v>0</v>
      </c>
      <c r="AO1643" s="16">
        <v>0</v>
      </c>
      <c r="AP1643" s="16">
        <v>0</v>
      </c>
      <c r="AQ1643" s="16">
        <v>0</v>
      </c>
      <c r="AR1643" s="16">
        <v>0</v>
      </c>
      <c r="AS1643" s="16">
        <v>0</v>
      </c>
      <c r="AT1643" s="15" t="s">
        <v>1641</v>
      </c>
      <c r="AU1643" s="16">
        <v>3</v>
      </c>
      <c r="AV1643" s="16">
        <v>0</v>
      </c>
      <c r="AW1643" s="16">
        <v>0</v>
      </c>
      <c r="AX1643" s="16">
        <v>0</v>
      </c>
      <c r="AY1643" s="16">
        <v>0</v>
      </c>
      <c r="AZ1643" s="16">
        <v>0</v>
      </c>
      <c r="BA1643" s="16">
        <v>0</v>
      </c>
    </row>
    <row r="1644" spans="1:53">
      <c r="A1644" s="15" t="s">
        <v>1344</v>
      </c>
      <c r="B1644" s="15" t="s">
        <v>1345</v>
      </c>
      <c r="C1644" s="15" t="s">
        <v>1346</v>
      </c>
      <c r="D1644" s="15" t="s">
        <v>1347</v>
      </c>
      <c r="E1644" s="15" t="s">
        <v>1347</v>
      </c>
      <c r="F1644" s="15" t="s">
        <v>2059</v>
      </c>
      <c r="G1644" s="15" t="s">
        <v>2530</v>
      </c>
      <c r="H1644" s="15" t="s">
        <v>3716</v>
      </c>
      <c r="I1644" s="15" t="s">
        <v>1369</v>
      </c>
      <c r="J1644" s="15"/>
      <c r="K1644" s="16">
        <v>1797</v>
      </c>
      <c r="L1644" s="16">
        <v>80828</v>
      </c>
      <c r="M1644" s="16">
        <v>81081</v>
      </c>
      <c r="N1644" s="16">
        <v>81372</v>
      </c>
      <c r="O1644" s="16">
        <v>1681913914</v>
      </c>
      <c r="P1644" s="16">
        <v>510912303</v>
      </c>
      <c r="Q1644" s="16">
        <v>21142463</v>
      </c>
      <c r="R1644" s="16">
        <v>1595</v>
      </c>
      <c r="S1644" s="15"/>
      <c r="T1644" s="16">
        <v>1782</v>
      </c>
      <c r="U1644" s="16">
        <v>81653</v>
      </c>
      <c r="V1644" s="16">
        <v>81948</v>
      </c>
      <c r="W1644" s="16">
        <v>82135</v>
      </c>
      <c r="X1644" s="16">
        <v>1945973890</v>
      </c>
      <c r="Y1644" s="16">
        <v>77175202</v>
      </c>
      <c r="Z1644" s="16">
        <v>3548530</v>
      </c>
      <c r="AA1644" s="16">
        <v>1827</v>
      </c>
      <c r="AC1644" s="16">
        <v>1786</v>
      </c>
      <c r="AD1644" s="16">
        <v>82425</v>
      </c>
      <c r="AE1644" s="16">
        <v>82162</v>
      </c>
      <c r="AF1644" s="16">
        <v>82158</v>
      </c>
      <c r="AG1644" s="16">
        <v>1817863966</v>
      </c>
      <c r="AH1644" s="16">
        <v>51432619</v>
      </c>
      <c r="AI1644" s="16">
        <v>2312585</v>
      </c>
      <c r="AJ1644" s="16">
        <v>1700</v>
      </c>
      <c r="AL1644" s="16">
        <v>1800</v>
      </c>
      <c r="AM1644" s="16">
        <v>82265</v>
      </c>
      <c r="AN1644" s="16">
        <v>82520</v>
      </c>
      <c r="AO1644" s="16">
        <v>83275</v>
      </c>
      <c r="AP1644" s="16">
        <v>1787091762</v>
      </c>
      <c r="AQ1644" s="16">
        <v>44227667</v>
      </c>
      <c r="AR1644" s="16">
        <v>2020320</v>
      </c>
      <c r="AS1644" s="16">
        <v>1663</v>
      </c>
      <c r="AU1644" s="16">
        <v>1791</v>
      </c>
      <c r="AV1644" s="16">
        <v>81985</v>
      </c>
      <c r="AW1644" s="16">
        <v>7232843532</v>
      </c>
      <c r="AX1644" s="16">
        <v>683747791</v>
      </c>
      <c r="AY1644" s="16">
        <v>29023898</v>
      </c>
      <c r="AZ1644" s="16">
        <v>1697</v>
      </c>
      <c r="BA1644" s="16">
        <v>88221</v>
      </c>
    </row>
    <row r="1645" spans="1:53">
      <c r="A1645" s="15" t="s">
        <v>1344</v>
      </c>
      <c r="B1645" s="15" t="s">
        <v>1345</v>
      </c>
      <c r="C1645" s="15" t="s">
        <v>1346</v>
      </c>
      <c r="D1645" s="15" t="s">
        <v>1347</v>
      </c>
      <c r="E1645" s="15" t="s">
        <v>1347</v>
      </c>
      <c r="F1645" s="15" t="s">
        <v>2059</v>
      </c>
      <c r="G1645" s="15" t="s">
        <v>2531</v>
      </c>
      <c r="H1645" s="15" t="s">
        <v>3716</v>
      </c>
      <c r="I1645" s="15" t="s">
        <v>1371</v>
      </c>
      <c r="J1645" s="15"/>
      <c r="K1645" s="16">
        <v>199</v>
      </c>
      <c r="L1645" s="16">
        <v>5723</v>
      </c>
      <c r="M1645" s="16">
        <v>5710</v>
      </c>
      <c r="N1645" s="16">
        <v>5771</v>
      </c>
      <c r="O1645" s="16">
        <v>101122720</v>
      </c>
      <c r="P1645" s="16">
        <v>36382682</v>
      </c>
      <c r="Q1645" s="16">
        <v>1513781</v>
      </c>
      <c r="R1645" s="16">
        <v>1356</v>
      </c>
      <c r="S1645" s="15"/>
      <c r="T1645" s="16">
        <v>199</v>
      </c>
      <c r="U1645" s="16">
        <v>5664</v>
      </c>
      <c r="V1645" s="16">
        <v>5686</v>
      </c>
      <c r="W1645" s="16">
        <v>5678</v>
      </c>
      <c r="X1645" s="16">
        <v>95571316</v>
      </c>
      <c r="Y1645" s="16">
        <v>4020507</v>
      </c>
      <c r="Z1645" s="16">
        <v>175119</v>
      </c>
      <c r="AA1645" s="16">
        <v>1295</v>
      </c>
      <c r="AC1645" s="16">
        <v>197</v>
      </c>
      <c r="AD1645" s="16">
        <v>5660</v>
      </c>
      <c r="AE1645" s="16">
        <v>5638</v>
      </c>
      <c r="AF1645" s="16">
        <v>5635</v>
      </c>
      <c r="AG1645" s="16">
        <v>92439862</v>
      </c>
      <c r="AH1645" s="16">
        <v>2827032</v>
      </c>
      <c r="AI1645" s="16">
        <v>118734</v>
      </c>
      <c r="AJ1645" s="16">
        <v>1260</v>
      </c>
      <c r="AL1645" s="16">
        <v>196</v>
      </c>
      <c r="AM1645" s="16">
        <v>5635</v>
      </c>
      <c r="AN1645" s="16">
        <v>5648</v>
      </c>
      <c r="AO1645" s="16">
        <v>5670</v>
      </c>
      <c r="AP1645" s="16">
        <v>94184360</v>
      </c>
      <c r="AQ1645" s="16">
        <v>3081451</v>
      </c>
      <c r="AR1645" s="16">
        <v>141194</v>
      </c>
      <c r="AS1645" s="16">
        <v>1282</v>
      </c>
      <c r="AU1645" s="16">
        <v>198</v>
      </c>
      <c r="AV1645" s="16">
        <v>5677</v>
      </c>
      <c r="AW1645" s="16">
        <v>383318258</v>
      </c>
      <c r="AX1645" s="16">
        <v>46311672</v>
      </c>
      <c r="AY1645" s="16">
        <v>1948828</v>
      </c>
      <c r="AZ1645" s="16">
        <v>1299</v>
      </c>
      <c r="BA1645" s="16">
        <v>67527</v>
      </c>
    </row>
    <row r="1646" spans="1:53">
      <c r="A1646" s="15" t="s">
        <v>1344</v>
      </c>
      <c r="B1646" s="15" t="s">
        <v>1345</v>
      </c>
      <c r="C1646" s="15" t="s">
        <v>1346</v>
      </c>
      <c r="D1646" s="15" t="s">
        <v>1347</v>
      </c>
      <c r="E1646" s="15" t="s">
        <v>1347</v>
      </c>
      <c r="F1646" s="15" t="s">
        <v>2059</v>
      </c>
      <c r="G1646" s="15" t="s">
        <v>2532</v>
      </c>
      <c r="H1646" s="15" t="s">
        <v>3716</v>
      </c>
      <c r="I1646" s="15" t="s">
        <v>1373</v>
      </c>
      <c r="J1646" s="15" t="s">
        <v>1641</v>
      </c>
      <c r="K1646" s="16">
        <v>7</v>
      </c>
      <c r="L1646" s="16">
        <v>0</v>
      </c>
      <c r="M1646" s="16">
        <v>0</v>
      </c>
      <c r="N1646" s="16">
        <v>0</v>
      </c>
      <c r="O1646" s="16">
        <v>0</v>
      </c>
      <c r="P1646" s="16">
        <v>0</v>
      </c>
      <c r="Q1646" s="16">
        <v>0</v>
      </c>
      <c r="R1646" s="16">
        <v>0</v>
      </c>
      <c r="S1646" s="15" t="s">
        <v>1641</v>
      </c>
      <c r="T1646" s="16">
        <v>7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5" t="s">
        <v>1641</v>
      </c>
      <c r="AC1646" s="16">
        <v>7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5" t="s">
        <v>1641</v>
      </c>
      <c r="AL1646" s="16">
        <v>7</v>
      </c>
      <c r="AM1646" s="16">
        <v>0</v>
      </c>
      <c r="AN1646" s="16">
        <v>0</v>
      </c>
      <c r="AO1646" s="16">
        <v>0</v>
      </c>
      <c r="AP1646" s="16">
        <v>0</v>
      </c>
      <c r="AQ1646" s="16">
        <v>0</v>
      </c>
      <c r="AR1646" s="16">
        <v>0</v>
      </c>
      <c r="AS1646" s="16">
        <v>0</v>
      </c>
      <c r="AT1646" s="15" t="s">
        <v>1641</v>
      </c>
      <c r="AU1646" s="16">
        <v>7</v>
      </c>
      <c r="AV1646" s="16">
        <v>0</v>
      </c>
      <c r="AW1646" s="16">
        <v>0</v>
      </c>
      <c r="AX1646" s="16">
        <v>0</v>
      </c>
      <c r="AY1646" s="16">
        <v>0</v>
      </c>
      <c r="AZ1646" s="16">
        <v>0</v>
      </c>
      <c r="BA1646" s="16">
        <v>0</v>
      </c>
    </row>
    <row r="1647" spans="1:53">
      <c r="A1647" s="15" t="s">
        <v>1344</v>
      </c>
      <c r="B1647" s="15" t="s">
        <v>1345</v>
      </c>
      <c r="C1647" s="15" t="s">
        <v>1346</v>
      </c>
      <c r="D1647" s="15" t="s">
        <v>1347</v>
      </c>
      <c r="E1647" s="15" t="s">
        <v>1347</v>
      </c>
      <c r="F1647" s="15" t="s">
        <v>2059</v>
      </c>
      <c r="G1647" s="15" t="s">
        <v>2533</v>
      </c>
      <c r="H1647" s="15" t="s">
        <v>3716</v>
      </c>
      <c r="I1647" s="15" t="s">
        <v>1375</v>
      </c>
      <c r="J1647" s="15" t="s">
        <v>1641</v>
      </c>
      <c r="K1647" s="16">
        <v>7</v>
      </c>
      <c r="L1647" s="16">
        <v>0</v>
      </c>
      <c r="M1647" s="16">
        <v>0</v>
      </c>
      <c r="N1647" s="16">
        <v>0</v>
      </c>
      <c r="O1647" s="16">
        <v>0</v>
      </c>
      <c r="P1647" s="16">
        <v>0</v>
      </c>
      <c r="Q1647" s="16">
        <v>0</v>
      </c>
      <c r="R1647" s="16">
        <v>0</v>
      </c>
      <c r="S1647" s="15" t="s">
        <v>1641</v>
      </c>
      <c r="T1647" s="16">
        <v>7</v>
      </c>
      <c r="U1647" s="16">
        <v>0</v>
      </c>
      <c r="V1647" s="16">
        <v>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5" t="s">
        <v>1641</v>
      </c>
      <c r="AC1647" s="16">
        <v>7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5" t="s">
        <v>1641</v>
      </c>
      <c r="AL1647" s="16">
        <v>7</v>
      </c>
      <c r="AM1647" s="16">
        <v>0</v>
      </c>
      <c r="AN1647" s="16">
        <v>0</v>
      </c>
      <c r="AO1647" s="16">
        <v>0</v>
      </c>
      <c r="AP1647" s="16">
        <v>0</v>
      </c>
      <c r="AQ1647" s="16">
        <v>0</v>
      </c>
      <c r="AR1647" s="16">
        <v>0</v>
      </c>
      <c r="AS1647" s="16">
        <v>0</v>
      </c>
      <c r="AT1647" s="15" t="s">
        <v>1641</v>
      </c>
      <c r="AU1647" s="16">
        <v>7</v>
      </c>
      <c r="AV1647" s="16">
        <v>0</v>
      </c>
      <c r="AW1647" s="16">
        <v>0</v>
      </c>
      <c r="AX1647" s="16">
        <v>0</v>
      </c>
      <c r="AY1647" s="16">
        <v>0</v>
      </c>
      <c r="AZ1647" s="16">
        <v>0</v>
      </c>
      <c r="BA1647" s="16">
        <v>0</v>
      </c>
    </row>
    <row r="1648" spans="1:53">
      <c r="A1648" s="15" t="s">
        <v>1344</v>
      </c>
      <c r="B1648" s="15" t="s">
        <v>1345</v>
      </c>
      <c r="C1648" s="15" t="s">
        <v>1346</v>
      </c>
      <c r="D1648" s="15" t="s">
        <v>1347</v>
      </c>
      <c r="E1648" s="15" t="s">
        <v>1347</v>
      </c>
      <c r="F1648" s="15" t="s">
        <v>2059</v>
      </c>
      <c r="G1648" s="15" t="s">
        <v>3728</v>
      </c>
      <c r="H1648" s="15" t="s">
        <v>3716</v>
      </c>
      <c r="I1648" s="15" t="s">
        <v>1373</v>
      </c>
      <c r="J1648" s="15"/>
      <c r="K1648" s="16">
        <v>67</v>
      </c>
      <c r="L1648" s="16">
        <v>1213</v>
      </c>
      <c r="M1648" s="16">
        <v>1216</v>
      </c>
      <c r="N1648" s="16">
        <v>1211</v>
      </c>
      <c r="O1648" s="16">
        <v>22302320</v>
      </c>
      <c r="P1648" s="16">
        <v>7723093</v>
      </c>
      <c r="Q1648" s="16">
        <v>404242</v>
      </c>
      <c r="R1648" s="16">
        <v>1414</v>
      </c>
      <c r="S1648" s="15"/>
      <c r="T1648" s="16">
        <v>66</v>
      </c>
      <c r="U1648" s="16">
        <v>1108</v>
      </c>
      <c r="V1648" s="16">
        <v>1099</v>
      </c>
      <c r="W1648" s="16">
        <v>1111</v>
      </c>
      <c r="X1648" s="16">
        <v>19192179</v>
      </c>
      <c r="Y1648" s="16">
        <v>300105</v>
      </c>
      <c r="Z1648" s="16">
        <v>16069</v>
      </c>
      <c r="AA1648" s="16">
        <v>1335</v>
      </c>
      <c r="AC1648" s="16">
        <v>66</v>
      </c>
      <c r="AD1648" s="16">
        <v>1110</v>
      </c>
      <c r="AE1648" s="16">
        <v>1103</v>
      </c>
      <c r="AF1648" s="16">
        <v>1101</v>
      </c>
      <c r="AG1648" s="16">
        <v>19315359</v>
      </c>
      <c r="AH1648" s="16">
        <v>1054648</v>
      </c>
      <c r="AI1648" s="16">
        <v>41010</v>
      </c>
      <c r="AJ1648" s="16">
        <v>1345</v>
      </c>
      <c r="AL1648" s="16">
        <v>64</v>
      </c>
      <c r="AM1648" s="16">
        <v>1097</v>
      </c>
      <c r="AN1648" s="16">
        <v>1097</v>
      </c>
      <c r="AO1648" s="16">
        <v>1092</v>
      </c>
      <c r="AP1648" s="16">
        <v>21094936</v>
      </c>
      <c r="AQ1648" s="16">
        <v>871383</v>
      </c>
      <c r="AR1648" s="16">
        <v>52249</v>
      </c>
      <c r="AS1648" s="16">
        <v>1481</v>
      </c>
      <c r="AU1648" s="16">
        <v>66</v>
      </c>
      <c r="AV1648" s="16">
        <v>1130</v>
      </c>
      <c r="AW1648" s="16">
        <v>81904794</v>
      </c>
      <c r="AX1648" s="16">
        <v>9949229</v>
      </c>
      <c r="AY1648" s="16">
        <v>513570</v>
      </c>
      <c r="AZ1648" s="16">
        <v>1394</v>
      </c>
      <c r="BA1648" s="16">
        <v>72493</v>
      </c>
    </row>
    <row r="1649" spans="1:53">
      <c r="A1649" s="15" t="s">
        <v>1344</v>
      </c>
      <c r="B1649" s="15" t="s">
        <v>1345</v>
      </c>
      <c r="C1649" s="15" t="s">
        <v>1346</v>
      </c>
      <c r="D1649" s="15" t="s">
        <v>1347</v>
      </c>
      <c r="E1649" s="15" t="s">
        <v>1347</v>
      </c>
      <c r="F1649" s="15" t="s">
        <v>2059</v>
      </c>
      <c r="G1649" s="15" t="s">
        <v>3729</v>
      </c>
      <c r="H1649" s="15" t="s">
        <v>3716</v>
      </c>
      <c r="I1649" s="15" t="s">
        <v>1375</v>
      </c>
      <c r="J1649" s="15"/>
      <c r="K1649" s="16">
        <v>67</v>
      </c>
      <c r="L1649" s="16">
        <v>1213</v>
      </c>
      <c r="M1649" s="16">
        <v>1216</v>
      </c>
      <c r="N1649" s="16">
        <v>1211</v>
      </c>
      <c r="O1649" s="16">
        <v>22302320</v>
      </c>
      <c r="P1649" s="16">
        <v>7723093</v>
      </c>
      <c r="Q1649" s="16">
        <v>404242</v>
      </c>
      <c r="R1649" s="16">
        <v>1414</v>
      </c>
      <c r="S1649" s="15"/>
      <c r="T1649" s="16">
        <v>66</v>
      </c>
      <c r="U1649" s="16">
        <v>1108</v>
      </c>
      <c r="V1649" s="16">
        <v>1099</v>
      </c>
      <c r="W1649" s="16">
        <v>1111</v>
      </c>
      <c r="X1649" s="16">
        <v>19192179</v>
      </c>
      <c r="Y1649" s="16">
        <v>300105</v>
      </c>
      <c r="Z1649" s="16">
        <v>16069</v>
      </c>
      <c r="AA1649" s="16">
        <v>1335</v>
      </c>
      <c r="AC1649" s="16">
        <v>66</v>
      </c>
      <c r="AD1649" s="16">
        <v>1110</v>
      </c>
      <c r="AE1649" s="16">
        <v>1103</v>
      </c>
      <c r="AF1649" s="16">
        <v>1101</v>
      </c>
      <c r="AG1649" s="16">
        <v>19315359</v>
      </c>
      <c r="AH1649" s="16">
        <v>1054648</v>
      </c>
      <c r="AI1649" s="16">
        <v>41010</v>
      </c>
      <c r="AJ1649" s="16">
        <v>1345</v>
      </c>
      <c r="AL1649" s="16">
        <v>64</v>
      </c>
      <c r="AM1649" s="16">
        <v>1097</v>
      </c>
      <c r="AN1649" s="16">
        <v>1097</v>
      </c>
      <c r="AO1649" s="16">
        <v>1092</v>
      </c>
      <c r="AP1649" s="16">
        <v>21094936</v>
      </c>
      <c r="AQ1649" s="16">
        <v>871383</v>
      </c>
      <c r="AR1649" s="16">
        <v>52249</v>
      </c>
      <c r="AS1649" s="16">
        <v>1481</v>
      </c>
      <c r="AU1649" s="16">
        <v>66</v>
      </c>
      <c r="AV1649" s="16">
        <v>1130</v>
      </c>
      <c r="AW1649" s="16">
        <v>81904794</v>
      </c>
      <c r="AX1649" s="16">
        <v>9949229</v>
      </c>
      <c r="AY1649" s="16">
        <v>513570</v>
      </c>
      <c r="AZ1649" s="16">
        <v>1394</v>
      </c>
      <c r="BA1649" s="16">
        <v>72493</v>
      </c>
    </row>
    <row r="1650" spans="1:53">
      <c r="A1650" s="15" t="s">
        <v>1344</v>
      </c>
      <c r="B1650" s="15" t="s">
        <v>1345</v>
      </c>
      <c r="C1650" s="15" t="s">
        <v>1346</v>
      </c>
      <c r="D1650" s="15" t="s">
        <v>1347</v>
      </c>
      <c r="E1650" s="15" t="s">
        <v>1347</v>
      </c>
      <c r="F1650" s="15" t="s">
        <v>2059</v>
      </c>
      <c r="G1650" s="15" t="s">
        <v>2534</v>
      </c>
      <c r="H1650" s="15" t="s">
        <v>3716</v>
      </c>
      <c r="I1650" s="15" t="s">
        <v>1373</v>
      </c>
      <c r="J1650" s="15" t="s">
        <v>1641</v>
      </c>
      <c r="K1650" s="16">
        <v>21</v>
      </c>
      <c r="L1650" s="16">
        <v>0</v>
      </c>
      <c r="M1650" s="16">
        <v>0</v>
      </c>
      <c r="N1650" s="16">
        <v>0</v>
      </c>
      <c r="O1650" s="16">
        <v>0</v>
      </c>
      <c r="P1650" s="16">
        <v>0</v>
      </c>
      <c r="Q1650" s="16">
        <v>0</v>
      </c>
      <c r="R1650" s="16">
        <v>0</v>
      </c>
      <c r="S1650" s="15" t="s">
        <v>1641</v>
      </c>
      <c r="T1650" s="16">
        <v>21</v>
      </c>
      <c r="U1650" s="16">
        <v>0</v>
      </c>
      <c r="V1650" s="16">
        <v>0</v>
      </c>
      <c r="W1650" s="16">
        <v>0</v>
      </c>
      <c r="X1650" s="16">
        <v>0</v>
      </c>
      <c r="Y1650" s="16">
        <v>0</v>
      </c>
      <c r="Z1650" s="16">
        <v>0</v>
      </c>
      <c r="AA1650" s="16">
        <v>0</v>
      </c>
      <c r="AB1650" s="15" t="s">
        <v>1641</v>
      </c>
      <c r="AC1650" s="16">
        <v>20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0</v>
      </c>
      <c r="AK1650" s="15" t="s">
        <v>1641</v>
      </c>
      <c r="AL1650" s="16">
        <v>20</v>
      </c>
      <c r="AM1650" s="16">
        <v>0</v>
      </c>
      <c r="AN1650" s="16">
        <v>0</v>
      </c>
      <c r="AO1650" s="16">
        <v>0</v>
      </c>
      <c r="AP1650" s="16">
        <v>0</v>
      </c>
      <c r="AQ1650" s="16">
        <v>0</v>
      </c>
      <c r="AR1650" s="16">
        <v>0</v>
      </c>
      <c r="AS1650" s="16">
        <v>0</v>
      </c>
      <c r="AT1650" s="15" t="s">
        <v>1641</v>
      </c>
      <c r="AU1650" s="16">
        <v>21</v>
      </c>
      <c r="AV1650" s="16">
        <v>0</v>
      </c>
      <c r="AW1650" s="16">
        <v>0</v>
      </c>
      <c r="AX1650" s="16">
        <v>0</v>
      </c>
      <c r="AY1650" s="16">
        <v>0</v>
      </c>
      <c r="AZ1650" s="16">
        <v>0</v>
      </c>
      <c r="BA1650" s="16">
        <v>0</v>
      </c>
    </row>
    <row r="1651" spans="1:53">
      <c r="A1651" s="15" t="s">
        <v>1344</v>
      </c>
      <c r="B1651" s="15" t="s">
        <v>1345</v>
      </c>
      <c r="C1651" s="15" t="s">
        <v>1346</v>
      </c>
      <c r="D1651" s="15" t="s">
        <v>1347</v>
      </c>
      <c r="E1651" s="15" t="s">
        <v>1347</v>
      </c>
      <c r="F1651" s="15" t="s">
        <v>2059</v>
      </c>
      <c r="G1651" s="15" t="s">
        <v>2535</v>
      </c>
      <c r="H1651" s="15" t="s">
        <v>3716</v>
      </c>
      <c r="I1651" s="15" t="s">
        <v>1375</v>
      </c>
      <c r="J1651" s="15" t="s">
        <v>1641</v>
      </c>
      <c r="K1651" s="16">
        <v>8</v>
      </c>
      <c r="L1651" s="16">
        <v>0</v>
      </c>
      <c r="M1651" s="16">
        <v>0</v>
      </c>
      <c r="N1651" s="16">
        <v>0</v>
      </c>
      <c r="O1651" s="16">
        <v>0</v>
      </c>
      <c r="P1651" s="16">
        <v>0</v>
      </c>
      <c r="Q1651" s="16">
        <v>0</v>
      </c>
      <c r="R1651" s="16">
        <v>0</v>
      </c>
      <c r="S1651" s="15" t="s">
        <v>1641</v>
      </c>
      <c r="T1651" s="16">
        <v>8</v>
      </c>
      <c r="U1651" s="16">
        <v>0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5" t="s">
        <v>1641</v>
      </c>
      <c r="AC1651" s="16">
        <v>8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5" t="s">
        <v>1641</v>
      </c>
      <c r="AL1651" s="16">
        <v>8</v>
      </c>
      <c r="AM1651" s="16">
        <v>0</v>
      </c>
      <c r="AN1651" s="16">
        <v>0</v>
      </c>
      <c r="AO1651" s="16">
        <v>0</v>
      </c>
      <c r="AP1651" s="16">
        <v>0</v>
      </c>
      <c r="AQ1651" s="16">
        <v>0</v>
      </c>
      <c r="AR1651" s="16">
        <v>0</v>
      </c>
      <c r="AS1651" s="16">
        <v>0</v>
      </c>
      <c r="AT1651" s="15" t="s">
        <v>1641</v>
      </c>
      <c r="AU1651" s="16">
        <v>8</v>
      </c>
      <c r="AV1651" s="16">
        <v>0</v>
      </c>
      <c r="AW1651" s="16">
        <v>0</v>
      </c>
      <c r="AX1651" s="16">
        <v>0</v>
      </c>
      <c r="AY1651" s="16">
        <v>0</v>
      </c>
      <c r="AZ1651" s="16">
        <v>0</v>
      </c>
      <c r="BA1651" s="16">
        <v>0</v>
      </c>
    </row>
    <row r="1652" spans="1:53">
      <c r="A1652" s="15" t="s">
        <v>1344</v>
      </c>
      <c r="B1652" s="15" t="s">
        <v>1345</v>
      </c>
      <c r="C1652" s="15" t="s">
        <v>1346</v>
      </c>
      <c r="D1652" s="15" t="s">
        <v>1347</v>
      </c>
      <c r="E1652" s="15" t="s">
        <v>1347</v>
      </c>
      <c r="F1652" s="15" t="s">
        <v>2059</v>
      </c>
      <c r="G1652" s="15" t="s">
        <v>2536</v>
      </c>
      <c r="H1652" s="15" t="s">
        <v>3716</v>
      </c>
      <c r="I1652" s="15" t="s">
        <v>1375</v>
      </c>
      <c r="J1652" s="15"/>
      <c r="K1652" s="16">
        <v>13</v>
      </c>
      <c r="L1652" s="16">
        <v>205</v>
      </c>
      <c r="M1652" s="16">
        <v>208</v>
      </c>
      <c r="N1652" s="16">
        <v>204</v>
      </c>
      <c r="O1652" s="16">
        <v>2047497</v>
      </c>
      <c r="P1652" s="16">
        <v>1057183</v>
      </c>
      <c r="Q1652" s="16">
        <v>47823</v>
      </c>
      <c r="R1652" s="16">
        <v>766</v>
      </c>
      <c r="S1652" s="15"/>
      <c r="T1652" s="16">
        <v>13</v>
      </c>
      <c r="U1652" s="16">
        <v>189</v>
      </c>
      <c r="V1652" s="16">
        <v>176</v>
      </c>
      <c r="W1652" s="16">
        <v>170</v>
      </c>
      <c r="X1652" s="16">
        <v>1900265</v>
      </c>
      <c r="Y1652" s="16">
        <v>235921</v>
      </c>
      <c r="Z1652" s="16">
        <v>10703</v>
      </c>
      <c r="AA1652" s="16">
        <v>820</v>
      </c>
      <c r="AC1652" s="16">
        <v>12</v>
      </c>
      <c r="AD1652" s="16">
        <v>172</v>
      </c>
      <c r="AE1652" s="16">
        <v>170</v>
      </c>
      <c r="AF1652" s="16">
        <v>172</v>
      </c>
      <c r="AG1652" s="16">
        <v>1713696</v>
      </c>
      <c r="AH1652" s="16">
        <v>132941</v>
      </c>
      <c r="AI1652" s="16">
        <v>5721</v>
      </c>
      <c r="AJ1652" s="16">
        <v>769</v>
      </c>
      <c r="AL1652" s="16">
        <v>12</v>
      </c>
      <c r="AM1652" s="16">
        <v>159</v>
      </c>
      <c r="AN1652" s="16">
        <v>156</v>
      </c>
      <c r="AO1652" s="16">
        <v>164</v>
      </c>
      <c r="AP1652" s="16">
        <v>1821269</v>
      </c>
      <c r="AQ1652" s="16">
        <v>93972</v>
      </c>
      <c r="AR1652" s="16">
        <v>3987</v>
      </c>
      <c r="AS1652" s="16">
        <v>877</v>
      </c>
      <c r="AU1652" s="16">
        <v>13</v>
      </c>
      <c r="AV1652" s="16">
        <v>179</v>
      </c>
      <c r="AW1652" s="16">
        <v>7482727</v>
      </c>
      <c r="AX1652" s="16">
        <v>1520017</v>
      </c>
      <c r="AY1652" s="16">
        <v>68234</v>
      </c>
      <c r="AZ1652" s="16">
        <v>805</v>
      </c>
      <c r="BA1652" s="16">
        <v>41861</v>
      </c>
    </row>
    <row r="1653" spans="1:53">
      <c r="A1653" s="15" t="s">
        <v>1344</v>
      </c>
      <c r="B1653" s="15" t="s">
        <v>1345</v>
      </c>
      <c r="C1653" s="15" t="s">
        <v>1346</v>
      </c>
      <c r="D1653" s="15" t="s">
        <v>1347</v>
      </c>
      <c r="E1653" s="15" t="s">
        <v>1347</v>
      </c>
      <c r="F1653" s="15" t="s">
        <v>2059</v>
      </c>
      <c r="G1653" s="15" t="s">
        <v>2537</v>
      </c>
      <c r="H1653" s="15" t="s">
        <v>3716</v>
      </c>
      <c r="I1653" s="15" t="s">
        <v>1373</v>
      </c>
      <c r="J1653" s="15"/>
      <c r="K1653" s="16">
        <v>59</v>
      </c>
      <c r="L1653" s="16">
        <v>2600</v>
      </c>
      <c r="M1653" s="16">
        <v>2599</v>
      </c>
      <c r="N1653" s="16">
        <v>2645</v>
      </c>
      <c r="O1653" s="16">
        <v>48345231</v>
      </c>
      <c r="P1653" s="16">
        <v>17572096</v>
      </c>
      <c r="Q1653" s="16">
        <v>667590</v>
      </c>
      <c r="R1653" s="16">
        <v>1422</v>
      </c>
      <c r="S1653" s="15"/>
      <c r="T1653" s="16">
        <v>60</v>
      </c>
      <c r="U1653" s="16">
        <v>2655</v>
      </c>
      <c r="V1653" s="16">
        <v>2662</v>
      </c>
      <c r="W1653" s="16">
        <v>2687</v>
      </c>
      <c r="X1653" s="16">
        <v>46852547</v>
      </c>
      <c r="Y1653" s="16">
        <v>2293200</v>
      </c>
      <c r="Z1653" s="16">
        <v>103611</v>
      </c>
      <c r="AA1653" s="16">
        <v>1351</v>
      </c>
      <c r="AC1653" s="16">
        <v>59</v>
      </c>
      <c r="AD1653" s="16">
        <v>2686</v>
      </c>
      <c r="AE1653" s="16">
        <v>2657</v>
      </c>
      <c r="AF1653" s="16">
        <v>2662</v>
      </c>
      <c r="AG1653" s="16">
        <v>44262714</v>
      </c>
      <c r="AH1653" s="16">
        <v>977935</v>
      </c>
      <c r="AI1653" s="16">
        <v>44243</v>
      </c>
      <c r="AJ1653" s="16">
        <v>1276</v>
      </c>
      <c r="AL1653" s="16">
        <v>59</v>
      </c>
      <c r="AM1653" s="16">
        <v>2660</v>
      </c>
      <c r="AN1653" s="16">
        <v>2685</v>
      </c>
      <c r="AO1653" s="16">
        <v>2700</v>
      </c>
      <c r="AP1653" s="16">
        <v>45390232</v>
      </c>
      <c r="AQ1653" s="16">
        <v>1642238</v>
      </c>
      <c r="AR1653" s="16">
        <v>65153</v>
      </c>
      <c r="AS1653" s="16">
        <v>1302</v>
      </c>
      <c r="AU1653" s="16">
        <v>59</v>
      </c>
      <c r="AV1653" s="16">
        <v>2658</v>
      </c>
      <c r="AW1653" s="16">
        <v>184850724</v>
      </c>
      <c r="AX1653" s="16">
        <v>22485469</v>
      </c>
      <c r="AY1653" s="16">
        <v>880597</v>
      </c>
      <c r="AZ1653" s="16">
        <v>1337</v>
      </c>
      <c r="BA1653" s="16">
        <v>69541</v>
      </c>
    </row>
    <row r="1654" spans="1:53">
      <c r="A1654" s="15" t="s">
        <v>1344</v>
      </c>
      <c r="B1654" s="15" t="s">
        <v>1345</v>
      </c>
      <c r="C1654" s="15" t="s">
        <v>1346</v>
      </c>
      <c r="D1654" s="15" t="s">
        <v>1347</v>
      </c>
      <c r="E1654" s="15" t="s">
        <v>1347</v>
      </c>
      <c r="F1654" s="15" t="s">
        <v>2059</v>
      </c>
      <c r="G1654" s="15" t="s">
        <v>2538</v>
      </c>
      <c r="H1654" s="15" t="s">
        <v>3716</v>
      </c>
      <c r="I1654" s="15" t="s">
        <v>1375</v>
      </c>
      <c r="J1654" s="15" t="s">
        <v>1641</v>
      </c>
      <c r="K1654" s="16">
        <v>2</v>
      </c>
      <c r="L1654" s="16">
        <v>0</v>
      </c>
      <c r="M1654" s="16">
        <v>0</v>
      </c>
      <c r="N1654" s="16">
        <v>0</v>
      </c>
      <c r="O1654" s="16">
        <v>0</v>
      </c>
      <c r="P1654" s="16">
        <v>0</v>
      </c>
      <c r="Q1654" s="16">
        <v>0</v>
      </c>
      <c r="R1654" s="16">
        <v>0</v>
      </c>
      <c r="S1654" s="15" t="s">
        <v>1641</v>
      </c>
      <c r="T1654" s="16">
        <v>2</v>
      </c>
      <c r="U1654" s="16">
        <v>0</v>
      </c>
      <c r="V1654" s="16">
        <v>0</v>
      </c>
      <c r="W1654" s="16">
        <v>0</v>
      </c>
      <c r="X1654" s="16">
        <v>0</v>
      </c>
      <c r="Y1654" s="16">
        <v>0</v>
      </c>
      <c r="Z1654" s="16">
        <v>0</v>
      </c>
      <c r="AA1654" s="16">
        <v>0</v>
      </c>
      <c r="AB1654" s="15" t="s">
        <v>1641</v>
      </c>
      <c r="AC1654" s="16">
        <v>2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5" t="s">
        <v>1641</v>
      </c>
      <c r="AL1654" s="16">
        <v>2</v>
      </c>
      <c r="AM1654" s="16">
        <v>0</v>
      </c>
      <c r="AN1654" s="16">
        <v>0</v>
      </c>
      <c r="AO1654" s="16">
        <v>0</v>
      </c>
      <c r="AP1654" s="16">
        <v>0</v>
      </c>
      <c r="AQ1654" s="16">
        <v>0</v>
      </c>
      <c r="AR1654" s="16">
        <v>0</v>
      </c>
      <c r="AS1654" s="16">
        <v>0</v>
      </c>
      <c r="AT1654" s="15" t="s">
        <v>1641</v>
      </c>
      <c r="AU1654" s="16">
        <v>2</v>
      </c>
      <c r="AV1654" s="16">
        <v>0</v>
      </c>
      <c r="AW1654" s="16">
        <v>0</v>
      </c>
      <c r="AX1654" s="16">
        <v>0</v>
      </c>
      <c r="AY1654" s="16">
        <v>0</v>
      </c>
      <c r="AZ1654" s="16">
        <v>0</v>
      </c>
      <c r="BA1654" s="16">
        <v>0</v>
      </c>
    </row>
    <row r="1655" spans="1:53">
      <c r="A1655" s="15" t="s">
        <v>1344</v>
      </c>
      <c r="B1655" s="15" t="s">
        <v>1345</v>
      </c>
      <c r="C1655" s="15" t="s">
        <v>1346</v>
      </c>
      <c r="D1655" s="15" t="s">
        <v>1347</v>
      </c>
      <c r="E1655" s="15" t="s">
        <v>1347</v>
      </c>
      <c r="F1655" s="15" t="s">
        <v>2059</v>
      </c>
      <c r="G1655" s="15" t="s">
        <v>3720</v>
      </c>
      <c r="H1655" s="15" t="s">
        <v>3716</v>
      </c>
      <c r="I1655" s="15" t="s">
        <v>1375</v>
      </c>
      <c r="J1655" s="15" t="s">
        <v>1641</v>
      </c>
      <c r="K1655" s="16">
        <v>1</v>
      </c>
      <c r="L1655" s="16">
        <v>0</v>
      </c>
      <c r="M1655" s="16">
        <v>0</v>
      </c>
      <c r="N1655" s="16">
        <v>0</v>
      </c>
      <c r="O1655" s="16">
        <v>0</v>
      </c>
      <c r="P1655" s="16">
        <v>0</v>
      </c>
      <c r="Q1655" s="16">
        <v>0</v>
      </c>
      <c r="R1655" s="16">
        <v>0</v>
      </c>
      <c r="S1655" s="15" t="s">
        <v>1641</v>
      </c>
      <c r="T1655" s="16">
        <v>1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5" t="s">
        <v>1641</v>
      </c>
      <c r="AC1655" s="16">
        <v>1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5" t="s">
        <v>1641</v>
      </c>
      <c r="AL1655" s="16">
        <v>1</v>
      </c>
      <c r="AM1655" s="16">
        <v>0</v>
      </c>
      <c r="AN1655" s="16">
        <v>0</v>
      </c>
      <c r="AO1655" s="16">
        <v>0</v>
      </c>
      <c r="AP1655" s="16">
        <v>0</v>
      </c>
      <c r="AQ1655" s="16">
        <v>0</v>
      </c>
      <c r="AR1655" s="16">
        <v>0</v>
      </c>
      <c r="AS1655" s="16">
        <v>0</v>
      </c>
      <c r="AT1655" s="15" t="s">
        <v>1641</v>
      </c>
      <c r="AU1655" s="16">
        <v>1</v>
      </c>
      <c r="AV1655" s="16">
        <v>0</v>
      </c>
      <c r="AW1655" s="16">
        <v>0</v>
      </c>
      <c r="AX1655" s="16">
        <v>0</v>
      </c>
      <c r="AY1655" s="16">
        <v>0</v>
      </c>
      <c r="AZ1655" s="16">
        <v>0</v>
      </c>
      <c r="BA1655" s="16">
        <v>0</v>
      </c>
    </row>
    <row r="1656" spans="1:53">
      <c r="A1656" s="15" t="s">
        <v>1344</v>
      </c>
      <c r="B1656" s="15" t="s">
        <v>1345</v>
      </c>
      <c r="C1656" s="15" t="s">
        <v>1346</v>
      </c>
      <c r="D1656" s="15" t="s">
        <v>1347</v>
      </c>
      <c r="E1656" s="15" t="s">
        <v>1347</v>
      </c>
      <c r="F1656" s="15" t="s">
        <v>2059</v>
      </c>
      <c r="G1656" s="15" t="s">
        <v>2539</v>
      </c>
      <c r="H1656" s="15" t="s">
        <v>3716</v>
      </c>
      <c r="I1656" s="15" t="s">
        <v>1375</v>
      </c>
      <c r="J1656" s="15"/>
      <c r="K1656" s="16">
        <v>56</v>
      </c>
      <c r="L1656" s="16">
        <v>1956</v>
      </c>
      <c r="M1656" s="16">
        <v>1961</v>
      </c>
      <c r="N1656" s="16">
        <v>2012</v>
      </c>
      <c r="O1656" s="16">
        <v>39109997</v>
      </c>
      <c r="P1656" s="16">
        <v>13059639</v>
      </c>
      <c r="Q1656" s="16">
        <v>515547</v>
      </c>
      <c r="R1656" s="16">
        <v>1522</v>
      </c>
      <c r="S1656" s="15"/>
      <c r="T1656" s="16">
        <v>57</v>
      </c>
      <c r="U1656" s="16">
        <v>2022</v>
      </c>
      <c r="V1656" s="16">
        <v>2032</v>
      </c>
      <c r="W1656" s="16">
        <v>2054</v>
      </c>
      <c r="X1656" s="16">
        <v>36639466</v>
      </c>
      <c r="Y1656" s="16">
        <v>2161338</v>
      </c>
      <c r="Z1656" s="16">
        <v>98513</v>
      </c>
      <c r="AA1656" s="16">
        <v>1384</v>
      </c>
      <c r="AC1656" s="16">
        <v>56</v>
      </c>
      <c r="AD1656" s="16">
        <v>2051</v>
      </c>
      <c r="AE1656" s="16">
        <v>2031</v>
      </c>
      <c r="AF1656" s="16">
        <v>2041</v>
      </c>
      <c r="AG1656" s="16">
        <v>35366660</v>
      </c>
      <c r="AH1656" s="16">
        <v>859218</v>
      </c>
      <c r="AI1656" s="16">
        <v>38695</v>
      </c>
      <c r="AJ1656" s="16">
        <v>1333</v>
      </c>
      <c r="AL1656" s="16">
        <v>56</v>
      </c>
      <c r="AM1656" s="16">
        <v>2049</v>
      </c>
      <c r="AN1656" s="16">
        <v>2072</v>
      </c>
      <c r="AO1656" s="16">
        <v>2078</v>
      </c>
      <c r="AP1656" s="16">
        <v>35646642</v>
      </c>
      <c r="AQ1656" s="16">
        <v>1515405</v>
      </c>
      <c r="AR1656" s="16">
        <v>61198</v>
      </c>
      <c r="AS1656" s="16">
        <v>1327</v>
      </c>
      <c r="AU1656" s="16">
        <v>56</v>
      </c>
      <c r="AV1656" s="16">
        <v>2030</v>
      </c>
      <c r="AW1656" s="16">
        <v>146762765</v>
      </c>
      <c r="AX1656" s="16">
        <v>17595600</v>
      </c>
      <c r="AY1656" s="16">
        <v>713953</v>
      </c>
      <c r="AZ1656" s="16">
        <v>1390</v>
      </c>
      <c r="BA1656" s="16">
        <v>72300</v>
      </c>
    </row>
    <row r="1657" spans="1:53">
      <c r="A1657" s="15" t="s">
        <v>1344</v>
      </c>
      <c r="B1657" s="15" t="s">
        <v>1345</v>
      </c>
      <c r="C1657" s="15" t="s">
        <v>1346</v>
      </c>
      <c r="D1657" s="15" t="s">
        <v>1347</v>
      </c>
      <c r="E1657" s="15" t="s">
        <v>1347</v>
      </c>
      <c r="F1657" s="15" t="s">
        <v>2059</v>
      </c>
      <c r="G1657" s="15" t="s">
        <v>2540</v>
      </c>
      <c r="H1657" s="15" t="s">
        <v>3716</v>
      </c>
      <c r="I1657" s="15" t="s">
        <v>1373</v>
      </c>
      <c r="J1657" s="15"/>
      <c r="K1657" s="16">
        <v>45</v>
      </c>
      <c r="L1657" s="16">
        <v>1009</v>
      </c>
      <c r="M1657" s="16">
        <v>1000</v>
      </c>
      <c r="N1657" s="16">
        <v>1003</v>
      </c>
      <c r="O1657" s="16">
        <v>17731279</v>
      </c>
      <c r="P1657" s="16">
        <v>6288089</v>
      </c>
      <c r="Q1657" s="16">
        <v>211451</v>
      </c>
      <c r="R1657" s="16">
        <v>1359</v>
      </c>
      <c r="S1657" s="15"/>
      <c r="T1657" s="16">
        <v>45</v>
      </c>
      <c r="U1657" s="16">
        <v>1014</v>
      </c>
      <c r="V1657" s="16">
        <v>1040</v>
      </c>
      <c r="W1657" s="16">
        <v>1006</v>
      </c>
      <c r="X1657" s="16">
        <v>17185841</v>
      </c>
      <c r="Y1657" s="16">
        <v>919019</v>
      </c>
      <c r="Z1657" s="16">
        <v>33784</v>
      </c>
      <c r="AA1657" s="16">
        <v>1296</v>
      </c>
      <c r="AC1657" s="16">
        <v>45</v>
      </c>
      <c r="AD1657" s="16">
        <v>987</v>
      </c>
      <c r="AE1657" s="16">
        <v>987</v>
      </c>
      <c r="AF1657" s="16">
        <v>988</v>
      </c>
      <c r="AG1657" s="16">
        <v>16270234</v>
      </c>
      <c r="AH1657" s="16">
        <v>433008</v>
      </c>
      <c r="AI1657" s="16">
        <v>16932</v>
      </c>
      <c r="AJ1657" s="16">
        <v>1268</v>
      </c>
      <c r="AL1657" s="16">
        <v>46</v>
      </c>
      <c r="AM1657" s="16">
        <v>1014</v>
      </c>
      <c r="AN1657" s="16">
        <v>1013</v>
      </c>
      <c r="AO1657" s="16">
        <v>1018</v>
      </c>
      <c r="AP1657" s="16">
        <v>15715828</v>
      </c>
      <c r="AQ1657" s="16">
        <v>365107</v>
      </c>
      <c r="AR1657" s="16">
        <v>15188</v>
      </c>
      <c r="AS1657" s="16">
        <v>1191</v>
      </c>
      <c r="AU1657" s="16">
        <v>45</v>
      </c>
      <c r="AV1657" s="16">
        <v>1007</v>
      </c>
      <c r="AW1657" s="16">
        <v>66903182</v>
      </c>
      <c r="AX1657" s="16">
        <v>8005223</v>
      </c>
      <c r="AY1657" s="16">
        <v>277355</v>
      </c>
      <c r="AZ1657" s="16">
        <v>1278</v>
      </c>
      <c r="BA1657" s="16">
        <v>66466</v>
      </c>
    </row>
    <row r="1658" spans="1:53">
      <c r="A1658" s="15" t="s">
        <v>1344</v>
      </c>
      <c r="B1658" s="15" t="s">
        <v>1345</v>
      </c>
      <c r="C1658" s="15" t="s">
        <v>1346</v>
      </c>
      <c r="D1658" s="15" t="s">
        <v>1347</v>
      </c>
      <c r="E1658" s="15" t="s">
        <v>1347</v>
      </c>
      <c r="F1658" s="15" t="s">
        <v>2059</v>
      </c>
      <c r="G1658" s="15" t="s">
        <v>2541</v>
      </c>
      <c r="H1658" s="15" t="s">
        <v>3716</v>
      </c>
      <c r="I1658" s="15" t="s">
        <v>1375</v>
      </c>
      <c r="J1658" s="15" t="s">
        <v>1641</v>
      </c>
      <c r="K1658" s="16">
        <v>8</v>
      </c>
      <c r="L1658" s="16">
        <v>0</v>
      </c>
      <c r="M1658" s="16">
        <v>0</v>
      </c>
      <c r="N1658" s="16">
        <v>0</v>
      </c>
      <c r="O1658" s="16">
        <v>0</v>
      </c>
      <c r="P1658" s="16">
        <v>0</v>
      </c>
      <c r="Q1658" s="16">
        <v>0</v>
      </c>
      <c r="R1658" s="16">
        <v>0</v>
      </c>
      <c r="S1658" s="15" t="s">
        <v>1641</v>
      </c>
      <c r="T1658" s="16">
        <v>8</v>
      </c>
      <c r="U1658" s="16">
        <v>0</v>
      </c>
      <c r="V1658" s="16">
        <v>0</v>
      </c>
      <c r="W1658" s="16">
        <v>0</v>
      </c>
      <c r="X1658" s="16">
        <v>0</v>
      </c>
      <c r="Y1658" s="16">
        <v>0</v>
      </c>
      <c r="Z1658" s="16">
        <v>0</v>
      </c>
      <c r="AA1658" s="16">
        <v>0</v>
      </c>
      <c r="AB1658" s="15" t="s">
        <v>1641</v>
      </c>
      <c r="AC1658" s="16">
        <v>8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0</v>
      </c>
      <c r="AK1658" s="15" t="s">
        <v>1641</v>
      </c>
      <c r="AL1658" s="16">
        <v>8</v>
      </c>
      <c r="AM1658" s="16">
        <v>0</v>
      </c>
      <c r="AN1658" s="16">
        <v>0</v>
      </c>
      <c r="AO1658" s="16">
        <v>0</v>
      </c>
      <c r="AP1658" s="16">
        <v>0</v>
      </c>
      <c r="AQ1658" s="16">
        <v>0</v>
      </c>
      <c r="AR1658" s="16">
        <v>0</v>
      </c>
      <c r="AS1658" s="16">
        <v>0</v>
      </c>
      <c r="AT1658" s="15" t="s">
        <v>1641</v>
      </c>
      <c r="AU1658" s="16">
        <v>8</v>
      </c>
      <c r="AV1658" s="16">
        <v>0</v>
      </c>
      <c r="AW1658" s="16">
        <v>0</v>
      </c>
      <c r="AX1658" s="16">
        <v>0</v>
      </c>
      <c r="AY1658" s="16">
        <v>0</v>
      </c>
      <c r="AZ1658" s="16">
        <v>0</v>
      </c>
      <c r="BA1658" s="16">
        <v>0</v>
      </c>
    </row>
    <row r="1659" spans="1:53">
      <c r="A1659" s="15" t="s">
        <v>1344</v>
      </c>
      <c r="B1659" s="15" t="s">
        <v>1345</v>
      </c>
      <c r="C1659" s="15" t="s">
        <v>1346</v>
      </c>
      <c r="D1659" s="15" t="s">
        <v>1347</v>
      </c>
      <c r="E1659" s="15" t="s">
        <v>1347</v>
      </c>
      <c r="F1659" s="15" t="s">
        <v>2059</v>
      </c>
      <c r="G1659" s="15" t="s">
        <v>2542</v>
      </c>
      <c r="H1659" s="15" t="s">
        <v>3716</v>
      </c>
      <c r="I1659" s="15" t="s">
        <v>1375</v>
      </c>
      <c r="J1659" s="15" t="s">
        <v>1641</v>
      </c>
      <c r="K1659" s="16">
        <v>2</v>
      </c>
      <c r="L1659" s="16">
        <v>0</v>
      </c>
      <c r="M1659" s="16">
        <v>0</v>
      </c>
      <c r="N1659" s="16">
        <v>0</v>
      </c>
      <c r="O1659" s="16">
        <v>0</v>
      </c>
      <c r="P1659" s="16">
        <v>0</v>
      </c>
      <c r="Q1659" s="16">
        <v>0</v>
      </c>
      <c r="R1659" s="16">
        <v>0</v>
      </c>
      <c r="S1659" s="15" t="s">
        <v>1641</v>
      </c>
      <c r="T1659" s="16">
        <v>2</v>
      </c>
      <c r="U1659" s="16">
        <v>0</v>
      </c>
      <c r="V1659" s="16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5" t="s">
        <v>1641</v>
      </c>
      <c r="AC1659" s="16">
        <v>2</v>
      </c>
      <c r="AD1659" s="16">
        <v>0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5" t="s">
        <v>1641</v>
      </c>
      <c r="AL1659" s="16">
        <v>2</v>
      </c>
      <c r="AM1659" s="16">
        <v>0</v>
      </c>
      <c r="AN1659" s="16">
        <v>0</v>
      </c>
      <c r="AO1659" s="16">
        <v>0</v>
      </c>
      <c r="AP1659" s="16">
        <v>0</v>
      </c>
      <c r="AQ1659" s="16">
        <v>0</v>
      </c>
      <c r="AR1659" s="16">
        <v>0</v>
      </c>
      <c r="AS1659" s="16">
        <v>0</v>
      </c>
      <c r="AT1659" s="15" t="s">
        <v>1641</v>
      </c>
      <c r="AU1659" s="16">
        <v>2</v>
      </c>
      <c r="AV1659" s="16">
        <v>0</v>
      </c>
      <c r="AW1659" s="16">
        <v>0</v>
      </c>
      <c r="AX1659" s="16">
        <v>0</v>
      </c>
      <c r="AY1659" s="16">
        <v>0</v>
      </c>
      <c r="AZ1659" s="16">
        <v>0</v>
      </c>
      <c r="BA1659" s="16">
        <v>0</v>
      </c>
    </row>
    <row r="1660" spans="1:53">
      <c r="A1660" s="15" t="s">
        <v>1344</v>
      </c>
      <c r="B1660" s="15" t="s">
        <v>1345</v>
      </c>
      <c r="C1660" s="15" t="s">
        <v>1346</v>
      </c>
      <c r="D1660" s="15" t="s">
        <v>1347</v>
      </c>
      <c r="E1660" s="15" t="s">
        <v>1347</v>
      </c>
      <c r="F1660" s="15" t="s">
        <v>2059</v>
      </c>
      <c r="G1660" s="15" t="s">
        <v>2543</v>
      </c>
      <c r="H1660" s="15" t="s">
        <v>3716</v>
      </c>
      <c r="I1660" s="15" t="s">
        <v>1375</v>
      </c>
      <c r="J1660" s="15"/>
      <c r="K1660" s="16">
        <v>35</v>
      </c>
      <c r="L1660" s="16">
        <v>961</v>
      </c>
      <c r="M1660" s="16">
        <v>950</v>
      </c>
      <c r="N1660" s="16">
        <v>948</v>
      </c>
      <c r="O1660" s="16">
        <v>17129070</v>
      </c>
      <c r="P1660" s="16">
        <v>5994397</v>
      </c>
      <c r="Q1660" s="16">
        <v>202685</v>
      </c>
      <c r="R1660" s="16">
        <v>1383</v>
      </c>
      <c r="S1660" s="15"/>
      <c r="T1660" s="16">
        <v>35</v>
      </c>
      <c r="U1660" s="16">
        <v>958</v>
      </c>
      <c r="V1660" s="16">
        <v>986</v>
      </c>
      <c r="W1660" s="16">
        <v>940</v>
      </c>
      <c r="X1660" s="16">
        <v>16279292</v>
      </c>
      <c r="Y1660" s="16">
        <v>754356</v>
      </c>
      <c r="Z1660" s="16">
        <v>28446</v>
      </c>
      <c r="AA1660" s="16">
        <v>1303</v>
      </c>
      <c r="AC1660" s="16">
        <v>35</v>
      </c>
      <c r="AD1660" s="16">
        <v>923</v>
      </c>
      <c r="AE1660" s="16">
        <v>924</v>
      </c>
      <c r="AF1660" s="16">
        <v>925</v>
      </c>
      <c r="AG1660" s="16">
        <v>14992414</v>
      </c>
      <c r="AH1660" s="16">
        <v>322246</v>
      </c>
      <c r="AI1660" s="16">
        <v>13839</v>
      </c>
      <c r="AJ1660" s="16">
        <v>1248</v>
      </c>
      <c r="AL1660" s="16">
        <v>36</v>
      </c>
      <c r="AM1660" s="16">
        <v>952</v>
      </c>
      <c r="AN1660" s="16">
        <v>950</v>
      </c>
      <c r="AO1660" s="16">
        <v>952</v>
      </c>
      <c r="AP1660" s="16">
        <v>14304574</v>
      </c>
      <c r="AQ1660" s="16">
        <v>285327</v>
      </c>
      <c r="AR1660" s="16">
        <v>12223</v>
      </c>
      <c r="AS1660" s="16">
        <v>1157</v>
      </c>
      <c r="AU1660" s="16">
        <v>35</v>
      </c>
      <c r="AV1660" s="16">
        <v>947</v>
      </c>
      <c r="AW1660" s="16">
        <v>62705350</v>
      </c>
      <c r="AX1660" s="16">
        <v>7356326</v>
      </c>
      <c r="AY1660" s="16">
        <v>257193</v>
      </c>
      <c r="AZ1660" s="16">
        <v>1273</v>
      </c>
      <c r="BA1660" s="16">
        <v>66186</v>
      </c>
    </row>
    <row r="1661" spans="1:53">
      <c r="A1661" s="15" t="s">
        <v>1344</v>
      </c>
      <c r="B1661" s="15" t="s">
        <v>1345</v>
      </c>
      <c r="C1661" s="15" t="s">
        <v>1346</v>
      </c>
      <c r="D1661" s="15" t="s">
        <v>1347</v>
      </c>
      <c r="E1661" s="15" t="s">
        <v>1347</v>
      </c>
      <c r="F1661" s="15" t="s">
        <v>2059</v>
      </c>
      <c r="G1661" s="15" t="s">
        <v>2544</v>
      </c>
      <c r="H1661" s="15" t="s">
        <v>3716</v>
      </c>
      <c r="I1661" s="15" t="s">
        <v>1371</v>
      </c>
      <c r="J1661" s="15"/>
      <c r="K1661" s="16">
        <v>177</v>
      </c>
      <c r="L1661" s="16">
        <v>4860</v>
      </c>
      <c r="M1661" s="16">
        <v>4855</v>
      </c>
      <c r="N1661" s="16">
        <v>4776</v>
      </c>
      <c r="O1661" s="16">
        <v>52269866</v>
      </c>
      <c r="P1661" s="16">
        <v>28320516</v>
      </c>
      <c r="Q1661" s="16">
        <v>1290575</v>
      </c>
      <c r="R1661" s="16">
        <v>832</v>
      </c>
      <c r="S1661" s="15"/>
      <c r="T1661" s="16">
        <v>176</v>
      </c>
      <c r="U1661" s="16">
        <v>4737</v>
      </c>
      <c r="V1661" s="16">
        <v>4722</v>
      </c>
      <c r="W1661" s="16">
        <v>4740</v>
      </c>
      <c r="X1661" s="16">
        <v>51144340</v>
      </c>
      <c r="Y1661" s="16">
        <v>6336676</v>
      </c>
      <c r="Z1661" s="16">
        <v>266374</v>
      </c>
      <c r="AA1661" s="16">
        <v>831</v>
      </c>
      <c r="AC1661" s="16">
        <v>174</v>
      </c>
      <c r="AD1661" s="16">
        <v>4746</v>
      </c>
      <c r="AE1661" s="16">
        <v>4732</v>
      </c>
      <c r="AF1661" s="16">
        <v>4764</v>
      </c>
      <c r="AG1661" s="16">
        <v>54343751</v>
      </c>
      <c r="AH1661" s="16">
        <v>4380195</v>
      </c>
      <c r="AI1661" s="16">
        <v>176379</v>
      </c>
      <c r="AJ1661" s="16">
        <v>881</v>
      </c>
      <c r="AL1661" s="16">
        <v>174</v>
      </c>
      <c r="AM1661" s="16">
        <v>4696</v>
      </c>
      <c r="AN1661" s="16">
        <v>4669</v>
      </c>
      <c r="AO1661" s="16">
        <v>4651</v>
      </c>
      <c r="AP1661" s="16">
        <v>56468190</v>
      </c>
      <c r="AQ1661" s="16">
        <v>1926485</v>
      </c>
      <c r="AR1661" s="16">
        <v>85353</v>
      </c>
      <c r="AS1661" s="16">
        <v>930</v>
      </c>
      <c r="AU1661" s="16">
        <v>175</v>
      </c>
      <c r="AV1661" s="16">
        <v>4746</v>
      </c>
      <c r="AW1661" s="16">
        <v>214226147</v>
      </c>
      <c r="AX1661" s="16">
        <v>40963872</v>
      </c>
      <c r="AY1661" s="16">
        <v>1818681</v>
      </c>
      <c r="AZ1661" s="16">
        <v>868</v>
      </c>
      <c r="BA1661" s="16">
        <v>45141</v>
      </c>
    </row>
    <row r="1662" spans="1:53">
      <c r="A1662" s="15" t="s">
        <v>1344</v>
      </c>
      <c r="B1662" s="15" t="s">
        <v>1345</v>
      </c>
      <c r="C1662" s="15" t="s">
        <v>1346</v>
      </c>
      <c r="D1662" s="15" t="s">
        <v>1347</v>
      </c>
      <c r="E1662" s="15" t="s">
        <v>1347</v>
      </c>
      <c r="F1662" s="15" t="s">
        <v>2059</v>
      </c>
      <c r="G1662" s="15" t="s">
        <v>2545</v>
      </c>
      <c r="H1662" s="15" t="s">
        <v>3716</v>
      </c>
      <c r="I1662" s="15" t="s">
        <v>1373</v>
      </c>
      <c r="J1662" s="15"/>
      <c r="K1662" s="16">
        <v>159</v>
      </c>
      <c r="L1662" s="16">
        <v>4612</v>
      </c>
      <c r="M1662" s="16">
        <v>4602</v>
      </c>
      <c r="N1662" s="16">
        <v>4522</v>
      </c>
      <c r="O1662" s="16">
        <v>50137109</v>
      </c>
      <c r="P1662" s="16">
        <v>26875353</v>
      </c>
      <c r="Q1662" s="16">
        <v>1227568</v>
      </c>
      <c r="R1662" s="16">
        <v>842</v>
      </c>
      <c r="S1662" s="15"/>
      <c r="T1662" s="16">
        <v>158</v>
      </c>
      <c r="U1662" s="16">
        <v>4465</v>
      </c>
      <c r="V1662" s="16">
        <v>4473</v>
      </c>
      <c r="W1662" s="16">
        <v>4489</v>
      </c>
      <c r="X1662" s="16">
        <v>49167397</v>
      </c>
      <c r="Y1662" s="16">
        <v>5923236</v>
      </c>
      <c r="Z1662" s="16">
        <v>248518</v>
      </c>
      <c r="AA1662" s="16">
        <v>845</v>
      </c>
      <c r="AC1662" s="16">
        <v>157</v>
      </c>
      <c r="AD1662" s="16">
        <v>4499</v>
      </c>
      <c r="AE1662" s="16">
        <v>4485</v>
      </c>
      <c r="AF1662" s="16">
        <v>4520</v>
      </c>
      <c r="AG1662" s="16">
        <v>52173338</v>
      </c>
      <c r="AH1662" s="16">
        <v>4197115</v>
      </c>
      <c r="AI1662" s="16">
        <v>168594</v>
      </c>
      <c r="AJ1662" s="16">
        <v>892</v>
      </c>
      <c r="AL1662" s="16">
        <v>156</v>
      </c>
      <c r="AM1662" s="16">
        <v>4449</v>
      </c>
      <c r="AN1662" s="16">
        <v>4415</v>
      </c>
      <c r="AO1662" s="16">
        <v>4398</v>
      </c>
      <c r="AP1662" s="16">
        <v>54360146</v>
      </c>
      <c r="AQ1662" s="16">
        <v>1748603</v>
      </c>
      <c r="AR1662" s="16">
        <v>78685</v>
      </c>
      <c r="AS1662" s="16">
        <v>946</v>
      </c>
      <c r="AU1662" s="16">
        <v>158</v>
      </c>
      <c r="AV1662" s="16">
        <v>4494</v>
      </c>
      <c r="AW1662" s="16">
        <v>205837990</v>
      </c>
      <c r="AX1662" s="16">
        <v>38744307</v>
      </c>
      <c r="AY1662" s="16">
        <v>1723365</v>
      </c>
      <c r="AZ1662" s="16">
        <v>881</v>
      </c>
      <c r="BA1662" s="16">
        <v>45802</v>
      </c>
    </row>
    <row r="1663" spans="1:53">
      <c r="A1663" s="15" t="s">
        <v>1344</v>
      </c>
      <c r="B1663" s="15" t="s">
        <v>1345</v>
      </c>
      <c r="C1663" s="15" t="s">
        <v>1346</v>
      </c>
      <c r="D1663" s="15" t="s">
        <v>1347</v>
      </c>
      <c r="E1663" s="15" t="s">
        <v>1347</v>
      </c>
      <c r="F1663" s="15" t="s">
        <v>2059</v>
      </c>
      <c r="G1663" s="15" t="s">
        <v>2546</v>
      </c>
      <c r="H1663" s="15" t="s">
        <v>3716</v>
      </c>
      <c r="I1663" s="15" t="s">
        <v>1375</v>
      </c>
      <c r="J1663" s="15"/>
      <c r="K1663" s="16">
        <v>117</v>
      </c>
      <c r="L1663" s="16">
        <v>2849</v>
      </c>
      <c r="M1663" s="16">
        <v>2870</v>
      </c>
      <c r="N1663" s="16">
        <v>2871</v>
      </c>
      <c r="O1663" s="16">
        <v>35290712</v>
      </c>
      <c r="P1663" s="16">
        <v>17339267</v>
      </c>
      <c r="Q1663" s="16">
        <v>790364</v>
      </c>
      <c r="R1663" s="16">
        <v>948</v>
      </c>
      <c r="S1663" s="15"/>
      <c r="T1663" s="16">
        <v>116</v>
      </c>
      <c r="U1663" s="16">
        <v>2830</v>
      </c>
      <c r="V1663" s="16">
        <v>2838</v>
      </c>
      <c r="W1663" s="16">
        <v>2835</v>
      </c>
      <c r="X1663" s="16">
        <v>33731744</v>
      </c>
      <c r="Y1663" s="16">
        <v>3216452</v>
      </c>
      <c r="Z1663" s="16">
        <v>127485</v>
      </c>
      <c r="AA1663" s="16">
        <v>915</v>
      </c>
      <c r="AC1663" s="16">
        <v>115</v>
      </c>
      <c r="AD1663" s="16">
        <v>2837</v>
      </c>
      <c r="AE1663" s="16">
        <v>2857</v>
      </c>
      <c r="AF1663" s="16">
        <v>2858</v>
      </c>
      <c r="AG1663" s="16">
        <v>35490983</v>
      </c>
      <c r="AH1663" s="16">
        <v>1271669</v>
      </c>
      <c r="AI1663" s="16">
        <v>60102</v>
      </c>
      <c r="AJ1663" s="16">
        <v>958</v>
      </c>
      <c r="AL1663" s="16">
        <v>114</v>
      </c>
      <c r="AM1663" s="16">
        <v>2815</v>
      </c>
      <c r="AN1663" s="16">
        <v>2785</v>
      </c>
      <c r="AO1663" s="16">
        <v>2801</v>
      </c>
      <c r="AP1663" s="16">
        <v>37257154</v>
      </c>
      <c r="AQ1663" s="16">
        <v>945897</v>
      </c>
      <c r="AR1663" s="16">
        <v>45054</v>
      </c>
      <c r="AS1663" s="16">
        <v>1023</v>
      </c>
      <c r="AU1663" s="16">
        <v>116</v>
      </c>
      <c r="AV1663" s="16">
        <v>2837</v>
      </c>
      <c r="AW1663" s="16">
        <v>141770593</v>
      </c>
      <c r="AX1663" s="16">
        <v>22773285</v>
      </c>
      <c r="AY1663" s="16">
        <v>1023005</v>
      </c>
      <c r="AZ1663" s="16">
        <v>961</v>
      </c>
      <c r="BA1663" s="16">
        <v>49969</v>
      </c>
    </row>
    <row r="1664" spans="1:53">
      <c r="A1664" s="15" t="s">
        <v>1344</v>
      </c>
      <c r="B1664" s="15" t="s">
        <v>1345</v>
      </c>
      <c r="C1664" s="15" t="s">
        <v>1346</v>
      </c>
      <c r="D1664" s="15" t="s">
        <v>1347</v>
      </c>
      <c r="E1664" s="15" t="s">
        <v>1347</v>
      </c>
      <c r="F1664" s="15" t="s">
        <v>2059</v>
      </c>
      <c r="G1664" s="15" t="s">
        <v>2547</v>
      </c>
      <c r="H1664" s="15" t="s">
        <v>3716</v>
      </c>
      <c r="I1664" s="15" t="s">
        <v>1375</v>
      </c>
      <c r="J1664" s="15"/>
      <c r="K1664" s="16">
        <v>42</v>
      </c>
      <c r="L1664" s="16">
        <v>1763</v>
      </c>
      <c r="M1664" s="16">
        <v>1732</v>
      </c>
      <c r="N1664" s="16">
        <v>1651</v>
      </c>
      <c r="O1664" s="16">
        <v>14846397</v>
      </c>
      <c r="P1664" s="16">
        <v>9536086</v>
      </c>
      <c r="Q1664" s="16">
        <v>437204</v>
      </c>
      <c r="R1664" s="16">
        <v>666</v>
      </c>
      <c r="S1664" s="15"/>
      <c r="T1664" s="16">
        <v>42</v>
      </c>
      <c r="U1664" s="16">
        <v>1635</v>
      </c>
      <c r="V1664" s="16">
        <v>1635</v>
      </c>
      <c r="W1664" s="16">
        <v>1654</v>
      </c>
      <c r="X1664" s="16">
        <v>15435653</v>
      </c>
      <c r="Y1664" s="16">
        <v>2706784</v>
      </c>
      <c r="Z1664" s="16">
        <v>121033</v>
      </c>
      <c r="AA1664" s="16">
        <v>723</v>
      </c>
      <c r="AC1664" s="16">
        <v>42</v>
      </c>
      <c r="AD1664" s="16">
        <v>1662</v>
      </c>
      <c r="AE1664" s="16">
        <v>1628</v>
      </c>
      <c r="AF1664" s="16">
        <v>1662</v>
      </c>
      <c r="AG1664" s="16">
        <v>16682355</v>
      </c>
      <c r="AH1664" s="16">
        <v>2925446</v>
      </c>
      <c r="AI1664" s="16">
        <v>108492</v>
      </c>
      <c r="AJ1664" s="16">
        <v>777</v>
      </c>
      <c r="AL1664" s="16">
        <v>42</v>
      </c>
      <c r="AM1664" s="16">
        <v>1634</v>
      </c>
      <c r="AN1664" s="16">
        <v>1630</v>
      </c>
      <c r="AO1664" s="16">
        <v>1597</v>
      </c>
      <c r="AP1664" s="16">
        <v>17102992</v>
      </c>
      <c r="AQ1664" s="16">
        <v>802706</v>
      </c>
      <c r="AR1664" s="16">
        <v>33631</v>
      </c>
      <c r="AS1664" s="16">
        <v>812</v>
      </c>
      <c r="AU1664" s="16">
        <v>42</v>
      </c>
      <c r="AV1664" s="16">
        <v>1657</v>
      </c>
      <c r="AW1664" s="16">
        <v>64067397</v>
      </c>
      <c r="AX1664" s="16">
        <v>15971022</v>
      </c>
      <c r="AY1664" s="16">
        <v>700360</v>
      </c>
      <c r="AZ1664" s="16">
        <v>744</v>
      </c>
      <c r="BA1664" s="16">
        <v>38667</v>
      </c>
    </row>
    <row r="1665" spans="1:53">
      <c r="A1665" s="15" t="s">
        <v>1344</v>
      </c>
      <c r="B1665" s="15" t="s">
        <v>1345</v>
      </c>
      <c r="C1665" s="15" t="s">
        <v>1346</v>
      </c>
      <c r="D1665" s="15" t="s">
        <v>1347</v>
      </c>
      <c r="E1665" s="15" t="s">
        <v>1347</v>
      </c>
      <c r="F1665" s="15" t="s">
        <v>2059</v>
      </c>
      <c r="G1665" s="15" t="s">
        <v>2548</v>
      </c>
      <c r="H1665" s="15" t="s">
        <v>3716</v>
      </c>
      <c r="I1665" s="15" t="s">
        <v>1373</v>
      </c>
      <c r="J1665" s="15"/>
      <c r="K1665" s="16">
        <v>18</v>
      </c>
      <c r="L1665" s="16">
        <v>248</v>
      </c>
      <c r="M1665" s="16">
        <v>253</v>
      </c>
      <c r="N1665" s="16">
        <v>254</v>
      </c>
      <c r="O1665" s="16">
        <v>2132757</v>
      </c>
      <c r="P1665" s="16">
        <v>1445163</v>
      </c>
      <c r="Q1665" s="16">
        <v>63007</v>
      </c>
      <c r="R1665" s="16">
        <v>652</v>
      </c>
      <c r="S1665" s="15"/>
      <c r="T1665" s="16">
        <v>18</v>
      </c>
      <c r="U1665" s="16">
        <v>272</v>
      </c>
      <c r="V1665" s="16">
        <v>249</v>
      </c>
      <c r="W1665" s="16">
        <v>251</v>
      </c>
      <c r="X1665" s="16">
        <v>1976943</v>
      </c>
      <c r="Y1665" s="16">
        <v>413440</v>
      </c>
      <c r="Z1665" s="16">
        <v>17856</v>
      </c>
      <c r="AA1665" s="16">
        <v>591</v>
      </c>
      <c r="AC1665" s="16">
        <v>17</v>
      </c>
      <c r="AD1665" s="16">
        <v>247</v>
      </c>
      <c r="AE1665" s="16">
        <v>247</v>
      </c>
      <c r="AF1665" s="16">
        <v>244</v>
      </c>
      <c r="AG1665" s="16">
        <v>2170413</v>
      </c>
      <c r="AH1665" s="16">
        <v>183080</v>
      </c>
      <c r="AI1665" s="16">
        <v>7785</v>
      </c>
      <c r="AJ1665" s="16">
        <v>679</v>
      </c>
      <c r="AL1665" s="16">
        <v>18</v>
      </c>
      <c r="AM1665" s="16">
        <v>247</v>
      </c>
      <c r="AN1665" s="16">
        <v>254</v>
      </c>
      <c r="AO1665" s="16">
        <v>253</v>
      </c>
      <c r="AP1665" s="16">
        <v>2108044</v>
      </c>
      <c r="AQ1665" s="16">
        <v>177882</v>
      </c>
      <c r="AR1665" s="16">
        <v>6668</v>
      </c>
      <c r="AS1665" s="16">
        <v>645</v>
      </c>
      <c r="AU1665" s="16">
        <v>18</v>
      </c>
      <c r="AV1665" s="16">
        <v>252</v>
      </c>
      <c r="AW1665" s="16">
        <v>8388157</v>
      </c>
      <c r="AX1665" s="16">
        <v>2219565</v>
      </c>
      <c r="AY1665" s="16">
        <v>95316</v>
      </c>
      <c r="AZ1665" s="16">
        <v>641</v>
      </c>
      <c r="BA1665" s="16">
        <v>33341</v>
      </c>
    </row>
    <row r="1666" spans="1:53">
      <c r="A1666" s="15" t="s">
        <v>1344</v>
      </c>
      <c r="B1666" s="15" t="s">
        <v>1345</v>
      </c>
      <c r="C1666" s="15" t="s">
        <v>1346</v>
      </c>
      <c r="D1666" s="15" t="s">
        <v>1347</v>
      </c>
      <c r="E1666" s="15" t="s">
        <v>1347</v>
      </c>
      <c r="F1666" s="15" t="s">
        <v>2059</v>
      </c>
      <c r="G1666" s="15" t="s">
        <v>2549</v>
      </c>
      <c r="H1666" s="15" t="s">
        <v>3716</v>
      </c>
      <c r="I1666" s="15" t="s">
        <v>1375</v>
      </c>
      <c r="J1666" s="15" t="s">
        <v>1641</v>
      </c>
      <c r="K1666" s="16">
        <v>4</v>
      </c>
      <c r="L1666" s="16">
        <v>0</v>
      </c>
      <c r="M1666" s="16">
        <v>0</v>
      </c>
      <c r="N1666" s="16">
        <v>0</v>
      </c>
      <c r="O1666" s="16">
        <v>0</v>
      </c>
      <c r="P1666" s="16">
        <v>0</v>
      </c>
      <c r="Q1666" s="16">
        <v>0</v>
      </c>
      <c r="R1666" s="16">
        <v>0</v>
      </c>
      <c r="S1666" s="15" t="s">
        <v>1641</v>
      </c>
      <c r="T1666" s="16">
        <v>4</v>
      </c>
      <c r="U1666" s="16">
        <v>0</v>
      </c>
      <c r="V1666" s="16">
        <v>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5" t="s">
        <v>1641</v>
      </c>
      <c r="AC1666" s="16">
        <v>4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5" t="s">
        <v>1641</v>
      </c>
      <c r="AL1666" s="16">
        <v>4</v>
      </c>
      <c r="AM1666" s="16">
        <v>0</v>
      </c>
      <c r="AN1666" s="16">
        <v>0</v>
      </c>
      <c r="AO1666" s="16">
        <v>0</v>
      </c>
      <c r="AP1666" s="16">
        <v>0</v>
      </c>
      <c r="AQ1666" s="16">
        <v>0</v>
      </c>
      <c r="AR1666" s="16">
        <v>0</v>
      </c>
      <c r="AS1666" s="16">
        <v>0</v>
      </c>
      <c r="AT1666" s="15" t="s">
        <v>1641</v>
      </c>
      <c r="AU1666" s="16">
        <v>4</v>
      </c>
      <c r="AV1666" s="16">
        <v>0</v>
      </c>
      <c r="AW1666" s="16">
        <v>0</v>
      </c>
      <c r="AX1666" s="16">
        <v>0</v>
      </c>
      <c r="AY1666" s="16">
        <v>0</v>
      </c>
      <c r="AZ1666" s="16">
        <v>0</v>
      </c>
      <c r="BA1666" s="16">
        <v>0</v>
      </c>
    </row>
    <row r="1667" spans="1:53">
      <c r="A1667" s="15" t="s">
        <v>1344</v>
      </c>
      <c r="B1667" s="15" t="s">
        <v>1345</v>
      </c>
      <c r="C1667" s="15" t="s">
        <v>1346</v>
      </c>
      <c r="D1667" s="15" t="s">
        <v>1347</v>
      </c>
      <c r="E1667" s="15" t="s">
        <v>1347</v>
      </c>
      <c r="F1667" s="15" t="s">
        <v>2059</v>
      </c>
      <c r="G1667" s="15" t="s">
        <v>2550</v>
      </c>
      <c r="H1667" s="15" t="s">
        <v>3716</v>
      </c>
      <c r="I1667" s="15" t="s">
        <v>1375</v>
      </c>
      <c r="J1667" s="15" t="s">
        <v>1641</v>
      </c>
      <c r="K1667" s="16">
        <v>14</v>
      </c>
      <c r="L1667" s="16">
        <v>0</v>
      </c>
      <c r="M1667" s="16">
        <v>0</v>
      </c>
      <c r="N1667" s="16">
        <v>0</v>
      </c>
      <c r="O1667" s="16">
        <v>0</v>
      </c>
      <c r="P1667" s="16">
        <v>0</v>
      </c>
      <c r="Q1667" s="16">
        <v>0</v>
      </c>
      <c r="R1667" s="16">
        <v>0</v>
      </c>
      <c r="S1667" s="15" t="s">
        <v>1641</v>
      </c>
      <c r="T1667" s="16">
        <v>14</v>
      </c>
      <c r="U1667" s="16">
        <v>0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5" t="s">
        <v>1641</v>
      </c>
      <c r="AC1667" s="16">
        <v>13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5" t="s">
        <v>1641</v>
      </c>
      <c r="AL1667" s="16">
        <v>14</v>
      </c>
      <c r="AM1667" s="16">
        <v>0</v>
      </c>
      <c r="AN1667" s="16">
        <v>0</v>
      </c>
      <c r="AO1667" s="16">
        <v>0</v>
      </c>
      <c r="AP1667" s="16">
        <v>0</v>
      </c>
      <c r="AQ1667" s="16">
        <v>0</v>
      </c>
      <c r="AR1667" s="16">
        <v>0</v>
      </c>
      <c r="AS1667" s="16">
        <v>0</v>
      </c>
      <c r="AT1667" s="15" t="s">
        <v>1641</v>
      </c>
      <c r="AU1667" s="16">
        <v>14</v>
      </c>
      <c r="AV1667" s="16">
        <v>0</v>
      </c>
      <c r="AW1667" s="16">
        <v>0</v>
      </c>
      <c r="AX1667" s="16">
        <v>0</v>
      </c>
      <c r="AY1667" s="16">
        <v>0</v>
      </c>
      <c r="AZ1667" s="16">
        <v>0</v>
      </c>
      <c r="BA1667" s="16">
        <v>0</v>
      </c>
    </row>
    <row r="1668" spans="1:53">
      <c r="A1668" s="15" t="s">
        <v>1344</v>
      </c>
      <c r="B1668" s="15" t="s">
        <v>1345</v>
      </c>
      <c r="C1668" s="15" t="s">
        <v>1346</v>
      </c>
      <c r="D1668" s="15" t="s">
        <v>1347</v>
      </c>
      <c r="E1668" s="15" t="s">
        <v>1347</v>
      </c>
      <c r="F1668" s="15" t="s">
        <v>2059</v>
      </c>
      <c r="G1668" s="15" t="s">
        <v>2551</v>
      </c>
      <c r="H1668" s="15" t="s">
        <v>3716</v>
      </c>
      <c r="I1668" s="15" t="s">
        <v>1371</v>
      </c>
      <c r="J1668" s="15"/>
      <c r="K1668" s="16">
        <v>112</v>
      </c>
      <c r="L1668" s="16">
        <v>2850</v>
      </c>
      <c r="M1668" s="16">
        <v>2764</v>
      </c>
      <c r="N1668" s="16">
        <v>2824</v>
      </c>
      <c r="O1668" s="16">
        <v>29422120</v>
      </c>
      <c r="P1668" s="16">
        <v>18077596</v>
      </c>
      <c r="Q1668" s="16">
        <v>812767</v>
      </c>
      <c r="R1668" s="16">
        <v>805</v>
      </c>
      <c r="S1668" s="15"/>
      <c r="T1668" s="16">
        <v>111</v>
      </c>
      <c r="U1668" s="16">
        <v>3286</v>
      </c>
      <c r="V1668" s="16">
        <v>3224</v>
      </c>
      <c r="W1668" s="16">
        <v>3208</v>
      </c>
      <c r="X1668" s="16">
        <v>31953060</v>
      </c>
      <c r="Y1668" s="16">
        <v>2765282</v>
      </c>
      <c r="Z1668" s="16">
        <v>122132</v>
      </c>
      <c r="AA1668" s="16">
        <v>759</v>
      </c>
      <c r="AC1668" s="16">
        <v>112</v>
      </c>
      <c r="AD1668" s="16">
        <v>3144</v>
      </c>
      <c r="AE1668" s="16">
        <v>3054</v>
      </c>
      <c r="AF1668" s="16">
        <v>3048</v>
      </c>
      <c r="AG1668" s="16">
        <v>32442409</v>
      </c>
      <c r="AH1668" s="16">
        <v>1654924</v>
      </c>
      <c r="AI1668" s="16">
        <v>75631</v>
      </c>
      <c r="AJ1668" s="16">
        <v>810</v>
      </c>
      <c r="AL1668" s="16">
        <v>115</v>
      </c>
      <c r="AM1668" s="16">
        <v>3143</v>
      </c>
      <c r="AN1668" s="16">
        <v>3081</v>
      </c>
      <c r="AO1668" s="16">
        <v>3093</v>
      </c>
      <c r="AP1668" s="16">
        <v>36959244</v>
      </c>
      <c r="AQ1668" s="16">
        <v>1037575</v>
      </c>
      <c r="AR1668" s="16">
        <v>46819</v>
      </c>
      <c r="AS1668" s="16">
        <v>915</v>
      </c>
      <c r="AU1668" s="16">
        <v>113</v>
      </c>
      <c r="AV1668" s="16">
        <v>3060</v>
      </c>
      <c r="AW1668" s="16">
        <v>130776833</v>
      </c>
      <c r="AX1668" s="16">
        <v>23535377</v>
      </c>
      <c r="AY1668" s="16">
        <v>1057349</v>
      </c>
      <c r="AZ1668" s="16">
        <v>822</v>
      </c>
      <c r="BA1668" s="16">
        <v>42739</v>
      </c>
    </row>
    <row r="1669" spans="1:53">
      <c r="A1669" s="15" t="s">
        <v>1344</v>
      </c>
      <c r="B1669" s="15" t="s">
        <v>1345</v>
      </c>
      <c r="C1669" s="15" t="s">
        <v>1346</v>
      </c>
      <c r="D1669" s="15" t="s">
        <v>1347</v>
      </c>
      <c r="E1669" s="15" t="s">
        <v>1347</v>
      </c>
      <c r="F1669" s="15" t="s">
        <v>2059</v>
      </c>
      <c r="G1669" s="15" t="s">
        <v>2552</v>
      </c>
      <c r="H1669" s="15" t="s">
        <v>3716</v>
      </c>
      <c r="I1669" s="15" t="s">
        <v>1373</v>
      </c>
      <c r="J1669" s="15"/>
      <c r="K1669" s="16">
        <v>80</v>
      </c>
      <c r="L1669" s="16">
        <v>2134</v>
      </c>
      <c r="M1669" s="16">
        <v>2196</v>
      </c>
      <c r="N1669" s="16">
        <v>2242</v>
      </c>
      <c r="O1669" s="16">
        <v>21023586</v>
      </c>
      <c r="P1669" s="16">
        <v>14061835</v>
      </c>
      <c r="Q1669" s="16">
        <v>652290</v>
      </c>
      <c r="R1669" s="16">
        <v>738</v>
      </c>
      <c r="S1669" s="15"/>
      <c r="T1669" s="16">
        <v>80</v>
      </c>
      <c r="U1669" s="16">
        <v>2705</v>
      </c>
      <c r="V1669" s="16">
        <v>2637</v>
      </c>
      <c r="W1669" s="16">
        <v>2605</v>
      </c>
      <c r="X1669" s="16">
        <v>24568396</v>
      </c>
      <c r="Y1669" s="16">
        <v>2342947</v>
      </c>
      <c r="Z1669" s="16">
        <v>104902</v>
      </c>
      <c r="AA1669" s="16">
        <v>713</v>
      </c>
      <c r="AC1669" s="16">
        <v>81</v>
      </c>
      <c r="AD1669" s="16">
        <v>2549</v>
      </c>
      <c r="AE1669" s="16">
        <v>2463</v>
      </c>
      <c r="AF1669" s="16">
        <v>2465</v>
      </c>
      <c r="AG1669" s="16">
        <v>24348308</v>
      </c>
      <c r="AH1669" s="16">
        <v>1075532</v>
      </c>
      <c r="AI1669" s="16">
        <v>51116</v>
      </c>
      <c r="AJ1669" s="16">
        <v>751</v>
      </c>
      <c r="AL1669" s="16">
        <v>83</v>
      </c>
      <c r="AM1669" s="16">
        <v>2508</v>
      </c>
      <c r="AN1669" s="16">
        <v>2466</v>
      </c>
      <c r="AO1669" s="16">
        <v>2515</v>
      </c>
      <c r="AP1669" s="16">
        <v>28506811</v>
      </c>
      <c r="AQ1669" s="16">
        <v>860182</v>
      </c>
      <c r="AR1669" s="16">
        <v>38781</v>
      </c>
      <c r="AS1669" s="16">
        <v>878</v>
      </c>
      <c r="AU1669" s="16">
        <v>81</v>
      </c>
      <c r="AV1669" s="16">
        <v>2457</v>
      </c>
      <c r="AW1669" s="16">
        <v>98447101</v>
      </c>
      <c r="AX1669" s="16">
        <v>18340496</v>
      </c>
      <c r="AY1669" s="16">
        <v>847089</v>
      </c>
      <c r="AZ1669" s="16">
        <v>771</v>
      </c>
      <c r="BA1669" s="16">
        <v>40067</v>
      </c>
    </row>
    <row r="1670" spans="1:53">
      <c r="A1670" s="15" t="s">
        <v>1344</v>
      </c>
      <c r="B1670" s="15" t="s">
        <v>1345</v>
      </c>
      <c r="C1670" s="15" t="s">
        <v>1346</v>
      </c>
      <c r="D1670" s="15" t="s">
        <v>1347</v>
      </c>
      <c r="E1670" s="15" t="s">
        <v>1347</v>
      </c>
      <c r="F1670" s="15" t="s">
        <v>2059</v>
      </c>
      <c r="G1670" s="15" t="s">
        <v>2553</v>
      </c>
      <c r="H1670" s="15" t="s">
        <v>3716</v>
      </c>
      <c r="I1670" s="15" t="s">
        <v>1375</v>
      </c>
      <c r="J1670" s="15"/>
      <c r="K1670" s="16">
        <v>26</v>
      </c>
      <c r="L1670" s="16">
        <v>972</v>
      </c>
      <c r="M1670" s="16">
        <v>994</v>
      </c>
      <c r="N1670" s="16">
        <v>986</v>
      </c>
      <c r="O1670" s="16">
        <v>9265487</v>
      </c>
      <c r="P1670" s="16">
        <v>7230982</v>
      </c>
      <c r="Q1670" s="16">
        <v>304099</v>
      </c>
      <c r="R1670" s="16">
        <v>724</v>
      </c>
      <c r="S1670" s="15"/>
      <c r="T1670" s="16">
        <v>26</v>
      </c>
      <c r="U1670" s="16">
        <v>1414</v>
      </c>
      <c r="V1670" s="16">
        <v>1380</v>
      </c>
      <c r="W1670" s="16">
        <v>1378</v>
      </c>
      <c r="X1670" s="16">
        <v>11942063</v>
      </c>
      <c r="Y1670" s="16">
        <v>888403</v>
      </c>
      <c r="Z1670" s="16">
        <v>32449</v>
      </c>
      <c r="AA1670" s="16">
        <v>661</v>
      </c>
      <c r="AC1670" s="16">
        <v>26</v>
      </c>
      <c r="AD1670" s="16">
        <v>1372</v>
      </c>
      <c r="AE1670" s="16">
        <v>1338</v>
      </c>
      <c r="AF1670" s="16">
        <v>1350</v>
      </c>
      <c r="AG1670" s="16">
        <v>12140869</v>
      </c>
      <c r="AH1670" s="16">
        <v>427868</v>
      </c>
      <c r="AI1670" s="16">
        <v>17602</v>
      </c>
      <c r="AJ1670" s="16">
        <v>690</v>
      </c>
      <c r="AL1670" s="16">
        <v>27</v>
      </c>
      <c r="AM1670" s="16">
        <v>1338</v>
      </c>
      <c r="AN1670" s="16">
        <v>1340</v>
      </c>
      <c r="AO1670" s="16">
        <v>1360</v>
      </c>
      <c r="AP1670" s="16">
        <v>12351340</v>
      </c>
      <c r="AQ1670" s="16">
        <v>374533</v>
      </c>
      <c r="AR1670" s="16">
        <v>14129</v>
      </c>
      <c r="AS1670" s="16">
        <v>706</v>
      </c>
      <c r="AU1670" s="16">
        <v>26</v>
      </c>
      <c r="AV1670" s="16">
        <v>1269</v>
      </c>
      <c r="AW1670" s="16">
        <v>45699759</v>
      </c>
      <c r="AX1670" s="16">
        <v>8921786</v>
      </c>
      <c r="AY1670" s="16">
        <v>368279</v>
      </c>
      <c r="AZ1670" s="16">
        <v>693</v>
      </c>
      <c r="BA1670" s="16">
        <v>36027</v>
      </c>
    </row>
    <row r="1671" spans="1:53">
      <c r="A1671" s="15" t="s">
        <v>1344</v>
      </c>
      <c r="B1671" s="15" t="s">
        <v>1345</v>
      </c>
      <c r="C1671" s="15" t="s">
        <v>1346</v>
      </c>
      <c r="D1671" s="15" t="s">
        <v>1347</v>
      </c>
      <c r="E1671" s="15" t="s">
        <v>1347</v>
      </c>
      <c r="F1671" s="15" t="s">
        <v>2059</v>
      </c>
      <c r="G1671" s="15" t="s">
        <v>2554</v>
      </c>
      <c r="H1671" s="15" t="s">
        <v>3716</v>
      </c>
      <c r="I1671" s="15" t="s">
        <v>1375</v>
      </c>
      <c r="J1671" s="15"/>
      <c r="K1671" s="16">
        <v>5</v>
      </c>
      <c r="L1671" s="16">
        <v>315</v>
      </c>
      <c r="M1671" s="16">
        <v>321</v>
      </c>
      <c r="N1671" s="16">
        <v>328</v>
      </c>
      <c r="O1671" s="16">
        <v>4487015</v>
      </c>
      <c r="P1671" s="16">
        <v>1825124</v>
      </c>
      <c r="Q1671" s="16">
        <v>108944</v>
      </c>
      <c r="R1671" s="16">
        <v>1074</v>
      </c>
      <c r="S1671" s="15"/>
      <c r="T1671" s="16">
        <v>4</v>
      </c>
      <c r="U1671" s="16">
        <v>324</v>
      </c>
      <c r="V1671" s="16">
        <v>323</v>
      </c>
      <c r="W1671" s="16">
        <v>333</v>
      </c>
      <c r="X1671" s="16">
        <v>4167981</v>
      </c>
      <c r="Y1671" s="16">
        <v>120131</v>
      </c>
      <c r="Z1671" s="16">
        <v>6972</v>
      </c>
      <c r="AA1671" s="16">
        <v>981</v>
      </c>
      <c r="AC1671" s="16">
        <v>5</v>
      </c>
      <c r="AD1671" s="16">
        <v>328</v>
      </c>
      <c r="AE1671" s="16">
        <v>328</v>
      </c>
      <c r="AF1671" s="16">
        <v>326</v>
      </c>
      <c r="AG1671" s="16">
        <v>3992107</v>
      </c>
      <c r="AH1671" s="16">
        <v>145024</v>
      </c>
      <c r="AI1671" s="16">
        <v>7787</v>
      </c>
      <c r="AJ1671" s="16">
        <v>938</v>
      </c>
      <c r="AL1671" s="16">
        <v>5</v>
      </c>
      <c r="AM1671" s="16">
        <v>341</v>
      </c>
      <c r="AN1671" s="16">
        <v>330</v>
      </c>
      <c r="AO1671" s="16">
        <v>327</v>
      </c>
      <c r="AP1671" s="16">
        <v>4970754</v>
      </c>
      <c r="AQ1671" s="16">
        <v>53344</v>
      </c>
      <c r="AR1671" s="16">
        <v>2950</v>
      </c>
      <c r="AS1671" s="16">
        <v>1149</v>
      </c>
      <c r="AU1671" s="16">
        <v>5</v>
      </c>
      <c r="AV1671" s="16">
        <v>327</v>
      </c>
      <c r="AW1671" s="16">
        <v>17617857</v>
      </c>
      <c r="AX1671" s="16">
        <v>2143623</v>
      </c>
      <c r="AY1671" s="16">
        <v>126653</v>
      </c>
      <c r="AZ1671" s="16">
        <v>1036</v>
      </c>
      <c r="BA1671" s="16">
        <v>53877</v>
      </c>
    </row>
    <row r="1672" spans="1:53">
      <c r="A1672" s="15" t="s">
        <v>1344</v>
      </c>
      <c r="B1672" s="15" t="s">
        <v>1345</v>
      </c>
      <c r="C1672" s="15" t="s">
        <v>1346</v>
      </c>
      <c r="D1672" s="15" t="s">
        <v>1347</v>
      </c>
      <c r="E1672" s="15" t="s">
        <v>1347</v>
      </c>
      <c r="F1672" s="15" t="s">
        <v>2059</v>
      </c>
      <c r="G1672" s="15" t="s">
        <v>2555</v>
      </c>
      <c r="H1672" s="15" t="s">
        <v>3716</v>
      </c>
      <c r="I1672" s="15" t="s">
        <v>1375</v>
      </c>
      <c r="J1672" s="15"/>
      <c r="K1672" s="16">
        <v>49</v>
      </c>
      <c r="L1672" s="16">
        <v>847</v>
      </c>
      <c r="M1672" s="16">
        <v>881</v>
      </c>
      <c r="N1672" s="16">
        <v>928</v>
      </c>
      <c r="O1672" s="16">
        <v>7271084</v>
      </c>
      <c r="P1672" s="16">
        <v>5005729</v>
      </c>
      <c r="Q1672" s="16">
        <v>239247</v>
      </c>
      <c r="R1672" s="16">
        <v>632</v>
      </c>
      <c r="S1672" s="15"/>
      <c r="T1672" s="16">
        <v>50</v>
      </c>
      <c r="U1672" s="16">
        <v>967</v>
      </c>
      <c r="V1672" s="16">
        <v>934</v>
      </c>
      <c r="W1672" s="16">
        <v>894</v>
      </c>
      <c r="X1672" s="16">
        <v>8458352</v>
      </c>
      <c r="Y1672" s="16">
        <v>1334413</v>
      </c>
      <c r="Z1672" s="16">
        <v>65481</v>
      </c>
      <c r="AA1672" s="16">
        <v>698</v>
      </c>
      <c r="AC1672" s="16">
        <v>50</v>
      </c>
      <c r="AD1672" s="16">
        <v>849</v>
      </c>
      <c r="AE1672" s="16">
        <v>797</v>
      </c>
      <c r="AF1672" s="16">
        <v>789</v>
      </c>
      <c r="AG1672" s="16">
        <v>8215332</v>
      </c>
      <c r="AH1672" s="16">
        <v>502640</v>
      </c>
      <c r="AI1672" s="16">
        <v>25727</v>
      </c>
      <c r="AJ1672" s="16">
        <v>779</v>
      </c>
      <c r="AL1672" s="16">
        <v>51</v>
      </c>
      <c r="AM1672" s="16">
        <v>829</v>
      </c>
      <c r="AN1672" s="16">
        <v>796</v>
      </c>
      <c r="AO1672" s="16">
        <v>828</v>
      </c>
      <c r="AP1672" s="16">
        <v>11184717</v>
      </c>
      <c r="AQ1672" s="16">
        <v>432305</v>
      </c>
      <c r="AR1672" s="16">
        <v>21702</v>
      </c>
      <c r="AS1672" s="16">
        <v>1052</v>
      </c>
      <c r="AU1672" s="16">
        <v>50</v>
      </c>
      <c r="AV1672" s="16">
        <v>862</v>
      </c>
      <c r="AW1672" s="16">
        <v>35129485</v>
      </c>
      <c r="AX1672" s="16">
        <v>7275087</v>
      </c>
      <c r="AY1672" s="16">
        <v>352157</v>
      </c>
      <c r="AZ1672" s="16">
        <v>784</v>
      </c>
      <c r="BA1672" s="16">
        <v>40773</v>
      </c>
    </row>
    <row r="1673" spans="1:53">
      <c r="A1673" s="15" t="s">
        <v>1344</v>
      </c>
      <c r="B1673" s="15" t="s">
        <v>1345</v>
      </c>
      <c r="C1673" s="15" t="s">
        <v>1346</v>
      </c>
      <c r="D1673" s="15" t="s">
        <v>1347</v>
      </c>
      <c r="E1673" s="15" t="s">
        <v>1347</v>
      </c>
      <c r="F1673" s="15" t="s">
        <v>2059</v>
      </c>
      <c r="G1673" s="15" t="s">
        <v>2556</v>
      </c>
      <c r="H1673" s="15" t="s">
        <v>3716</v>
      </c>
      <c r="I1673" s="15" t="s">
        <v>1373</v>
      </c>
      <c r="J1673" s="15"/>
      <c r="K1673" s="16">
        <v>32</v>
      </c>
      <c r="L1673" s="16">
        <v>716</v>
      </c>
      <c r="M1673" s="16">
        <v>568</v>
      </c>
      <c r="N1673" s="16">
        <v>582</v>
      </c>
      <c r="O1673" s="16">
        <v>8398534</v>
      </c>
      <c r="P1673" s="16">
        <v>4015761</v>
      </c>
      <c r="Q1673" s="16">
        <v>160477</v>
      </c>
      <c r="R1673" s="16">
        <v>1039</v>
      </c>
      <c r="S1673" s="15"/>
      <c r="T1673" s="16">
        <v>31</v>
      </c>
      <c r="U1673" s="16">
        <v>581</v>
      </c>
      <c r="V1673" s="16">
        <v>587</v>
      </c>
      <c r="W1673" s="16">
        <v>603</v>
      </c>
      <c r="X1673" s="16">
        <v>7384664</v>
      </c>
      <c r="Y1673" s="16">
        <v>422335</v>
      </c>
      <c r="Z1673" s="16">
        <v>17230</v>
      </c>
      <c r="AA1673" s="16">
        <v>962</v>
      </c>
      <c r="AC1673" s="16">
        <v>31</v>
      </c>
      <c r="AD1673" s="16">
        <v>595</v>
      </c>
      <c r="AE1673" s="16">
        <v>591</v>
      </c>
      <c r="AF1673" s="16">
        <v>583</v>
      </c>
      <c r="AG1673" s="16">
        <v>8094101</v>
      </c>
      <c r="AH1673" s="16">
        <v>579392</v>
      </c>
      <c r="AI1673" s="16">
        <v>24515</v>
      </c>
      <c r="AJ1673" s="16">
        <v>1056</v>
      </c>
      <c r="AL1673" s="16">
        <v>32</v>
      </c>
      <c r="AM1673" s="16">
        <v>635</v>
      </c>
      <c r="AN1673" s="16">
        <v>615</v>
      </c>
      <c r="AO1673" s="16">
        <v>578</v>
      </c>
      <c r="AP1673" s="16">
        <v>8452433</v>
      </c>
      <c r="AQ1673" s="16">
        <v>177393</v>
      </c>
      <c r="AR1673" s="16">
        <v>8038</v>
      </c>
      <c r="AS1673" s="16">
        <v>1067</v>
      </c>
      <c r="AU1673" s="16">
        <v>32</v>
      </c>
      <c r="AV1673" s="16">
        <v>603</v>
      </c>
      <c r="AW1673" s="16">
        <v>32329732</v>
      </c>
      <c r="AX1673" s="16">
        <v>5194881</v>
      </c>
      <c r="AY1673" s="16">
        <v>210260</v>
      </c>
      <c r="AZ1673" s="16">
        <v>1031</v>
      </c>
      <c r="BA1673" s="16">
        <v>53630</v>
      </c>
    </row>
    <row r="1674" spans="1:53">
      <c r="A1674" s="15" t="s">
        <v>1344</v>
      </c>
      <c r="B1674" s="15" t="s">
        <v>1345</v>
      </c>
      <c r="C1674" s="15" t="s">
        <v>1346</v>
      </c>
      <c r="D1674" s="15" t="s">
        <v>1347</v>
      </c>
      <c r="E1674" s="15" t="s">
        <v>1347</v>
      </c>
      <c r="F1674" s="15" t="s">
        <v>2059</v>
      </c>
      <c r="G1674" s="15" t="s">
        <v>2557</v>
      </c>
      <c r="H1674" s="15" t="s">
        <v>3716</v>
      </c>
      <c r="I1674" s="15" t="s">
        <v>1375</v>
      </c>
      <c r="J1674" s="15"/>
      <c r="K1674" s="16">
        <v>32</v>
      </c>
      <c r="L1674" s="16">
        <v>716</v>
      </c>
      <c r="M1674" s="16">
        <v>568</v>
      </c>
      <c r="N1674" s="16">
        <v>582</v>
      </c>
      <c r="O1674" s="16">
        <v>8398534</v>
      </c>
      <c r="P1674" s="16">
        <v>4015761</v>
      </c>
      <c r="Q1674" s="16">
        <v>160477</v>
      </c>
      <c r="R1674" s="16">
        <v>1039</v>
      </c>
      <c r="S1674" s="15"/>
      <c r="T1674" s="16">
        <v>31</v>
      </c>
      <c r="U1674" s="16">
        <v>581</v>
      </c>
      <c r="V1674" s="16">
        <v>587</v>
      </c>
      <c r="W1674" s="16">
        <v>603</v>
      </c>
      <c r="X1674" s="16">
        <v>7384664</v>
      </c>
      <c r="Y1674" s="16">
        <v>422335</v>
      </c>
      <c r="Z1674" s="16">
        <v>17230</v>
      </c>
      <c r="AA1674" s="16">
        <v>962</v>
      </c>
      <c r="AC1674" s="16">
        <v>31</v>
      </c>
      <c r="AD1674" s="16">
        <v>595</v>
      </c>
      <c r="AE1674" s="16">
        <v>591</v>
      </c>
      <c r="AF1674" s="16">
        <v>583</v>
      </c>
      <c r="AG1674" s="16">
        <v>8094101</v>
      </c>
      <c r="AH1674" s="16">
        <v>579392</v>
      </c>
      <c r="AI1674" s="16">
        <v>24515</v>
      </c>
      <c r="AJ1674" s="16">
        <v>1056</v>
      </c>
      <c r="AL1674" s="16">
        <v>32</v>
      </c>
      <c r="AM1674" s="16">
        <v>635</v>
      </c>
      <c r="AN1674" s="16">
        <v>615</v>
      </c>
      <c r="AO1674" s="16">
        <v>578</v>
      </c>
      <c r="AP1674" s="16">
        <v>8452433</v>
      </c>
      <c r="AQ1674" s="16">
        <v>177393</v>
      </c>
      <c r="AR1674" s="16">
        <v>8038</v>
      </c>
      <c r="AS1674" s="16">
        <v>1067</v>
      </c>
      <c r="AU1674" s="16">
        <v>32</v>
      </c>
      <c r="AV1674" s="16">
        <v>603</v>
      </c>
      <c r="AW1674" s="16">
        <v>32329732</v>
      </c>
      <c r="AX1674" s="16">
        <v>5194881</v>
      </c>
      <c r="AY1674" s="16">
        <v>210260</v>
      </c>
      <c r="AZ1674" s="16">
        <v>1031</v>
      </c>
      <c r="BA1674" s="16">
        <v>53630</v>
      </c>
    </row>
    <row r="1675" spans="1:53">
      <c r="A1675" s="15" t="s">
        <v>1344</v>
      </c>
      <c r="B1675" s="15" t="s">
        <v>1345</v>
      </c>
      <c r="C1675" s="15" t="s">
        <v>1346</v>
      </c>
      <c r="D1675" s="15" t="s">
        <v>1347</v>
      </c>
      <c r="E1675" s="15" t="s">
        <v>1347</v>
      </c>
      <c r="F1675" s="15" t="s">
        <v>2059</v>
      </c>
      <c r="G1675" s="15" t="s">
        <v>2558</v>
      </c>
      <c r="H1675" s="15" t="s">
        <v>3716</v>
      </c>
      <c r="I1675" s="15" t="s">
        <v>1371</v>
      </c>
      <c r="J1675" s="15"/>
      <c r="K1675" s="16">
        <v>418</v>
      </c>
      <c r="L1675" s="16">
        <v>40773</v>
      </c>
      <c r="M1675" s="16">
        <v>40890</v>
      </c>
      <c r="N1675" s="16">
        <v>41114</v>
      </c>
      <c r="O1675" s="16">
        <v>1155481133</v>
      </c>
      <c r="P1675" s="16">
        <v>273849448</v>
      </c>
      <c r="Q1675" s="16">
        <v>10296426</v>
      </c>
      <c r="R1675" s="16">
        <v>2172</v>
      </c>
      <c r="S1675" s="15"/>
      <c r="T1675" s="16">
        <v>416</v>
      </c>
      <c r="U1675" s="16">
        <v>41291</v>
      </c>
      <c r="V1675" s="16">
        <v>41536</v>
      </c>
      <c r="W1675" s="16">
        <v>41660</v>
      </c>
      <c r="X1675" s="16">
        <v>1444877981</v>
      </c>
      <c r="Y1675" s="16">
        <v>30174860</v>
      </c>
      <c r="Z1675" s="16">
        <v>1399659</v>
      </c>
      <c r="AA1675" s="16">
        <v>2678</v>
      </c>
      <c r="AC1675" s="16">
        <v>417</v>
      </c>
      <c r="AD1675" s="16">
        <v>41951</v>
      </c>
      <c r="AE1675" s="16">
        <v>41965</v>
      </c>
      <c r="AF1675" s="16">
        <v>42003</v>
      </c>
      <c r="AG1675" s="16">
        <v>1262826178</v>
      </c>
      <c r="AH1675" s="16">
        <v>24392075</v>
      </c>
      <c r="AI1675" s="16">
        <v>1114184</v>
      </c>
      <c r="AJ1675" s="16">
        <v>2314</v>
      </c>
      <c r="AL1675" s="16">
        <v>422</v>
      </c>
      <c r="AM1675" s="16">
        <v>42143</v>
      </c>
      <c r="AN1675" s="16">
        <v>42434</v>
      </c>
      <c r="AO1675" s="16">
        <v>43155</v>
      </c>
      <c r="AP1675" s="16">
        <v>1238189915</v>
      </c>
      <c r="AQ1675" s="16">
        <v>22541919</v>
      </c>
      <c r="AR1675" s="16">
        <v>1034391</v>
      </c>
      <c r="AS1675" s="16">
        <v>2237</v>
      </c>
      <c r="AU1675" s="16">
        <v>418</v>
      </c>
      <c r="AV1675" s="16">
        <v>41743</v>
      </c>
      <c r="AW1675" s="16">
        <v>5101375207</v>
      </c>
      <c r="AX1675" s="16">
        <v>350958302</v>
      </c>
      <c r="AY1675" s="16">
        <v>13844660</v>
      </c>
      <c r="AZ1675" s="16">
        <v>2350</v>
      </c>
      <c r="BA1675" s="16">
        <v>122209</v>
      </c>
    </row>
    <row r="1676" spans="1:53">
      <c r="A1676" s="15" t="s">
        <v>1344</v>
      </c>
      <c r="B1676" s="15" t="s">
        <v>1345</v>
      </c>
      <c r="C1676" s="15" t="s">
        <v>1346</v>
      </c>
      <c r="D1676" s="15" t="s">
        <v>1347</v>
      </c>
      <c r="E1676" s="15" t="s">
        <v>1347</v>
      </c>
      <c r="F1676" s="15" t="s">
        <v>2059</v>
      </c>
      <c r="G1676" s="15" t="s">
        <v>2559</v>
      </c>
      <c r="H1676" s="15" t="s">
        <v>3716</v>
      </c>
      <c r="I1676" s="15" t="s">
        <v>1373</v>
      </c>
      <c r="J1676" s="15"/>
      <c r="K1676" s="16">
        <v>418</v>
      </c>
      <c r="L1676" s="16">
        <v>40773</v>
      </c>
      <c r="M1676" s="16">
        <v>40890</v>
      </c>
      <c r="N1676" s="16">
        <v>41114</v>
      </c>
      <c r="O1676" s="16">
        <v>1155481133</v>
      </c>
      <c r="P1676" s="16">
        <v>273849448</v>
      </c>
      <c r="Q1676" s="16">
        <v>10296426</v>
      </c>
      <c r="R1676" s="16">
        <v>2172</v>
      </c>
      <c r="S1676" s="15"/>
      <c r="T1676" s="16">
        <v>416</v>
      </c>
      <c r="U1676" s="16">
        <v>41291</v>
      </c>
      <c r="V1676" s="16">
        <v>41536</v>
      </c>
      <c r="W1676" s="16">
        <v>41660</v>
      </c>
      <c r="X1676" s="16">
        <v>1444877981</v>
      </c>
      <c r="Y1676" s="16">
        <v>30174860</v>
      </c>
      <c r="Z1676" s="16">
        <v>1399659</v>
      </c>
      <c r="AA1676" s="16">
        <v>2678</v>
      </c>
      <c r="AC1676" s="16">
        <v>417</v>
      </c>
      <c r="AD1676" s="16">
        <v>41951</v>
      </c>
      <c r="AE1676" s="16">
        <v>41965</v>
      </c>
      <c r="AF1676" s="16">
        <v>42003</v>
      </c>
      <c r="AG1676" s="16">
        <v>1262826178</v>
      </c>
      <c r="AH1676" s="16">
        <v>24392075</v>
      </c>
      <c r="AI1676" s="16">
        <v>1114184</v>
      </c>
      <c r="AJ1676" s="16">
        <v>2314</v>
      </c>
      <c r="AL1676" s="16">
        <v>422</v>
      </c>
      <c r="AM1676" s="16">
        <v>42143</v>
      </c>
      <c r="AN1676" s="16">
        <v>42434</v>
      </c>
      <c r="AO1676" s="16">
        <v>43155</v>
      </c>
      <c r="AP1676" s="16">
        <v>1238189915</v>
      </c>
      <c r="AQ1676" s="16">
        <v>22541919</v>
      </c>
      <c r="AR1676" s="16">
        <v>1034391</v>
      </c>
      <c r="AS1676" s="16">
        <v>2237</v>
      </c>
      <c r="AU1676" s="16">
        <v>418</v>
      </c>
      <c r="AV1676" s="16">
        <v>41743</v>
      </c>
      <c r="AW1676" s="16">
        <v>5101375207</v>
      </c>
      <c r="AX1676" s="16">
        <v>350958302</v>
      </c>
      <c r="AY1676" s="16">
        <v>13844660</v>
      </c>
      <c r="AZ1676" s="16">
        <v>2350</v>
      </c>
      <c r="BA1676" s="16">
        <v>122209</v>
      </c>
    </row>
    <row r="1677" spans="1:53">
      <c r="A1677" s="15" t="s">
        <v>1344</v>
      </c>
      <c r="B1677" s="15" t="s">
        <v>1345</v>
      </c>
      <c r="C1677" s="15" t="s">
        <v>1346</v>
      </c>
      <c r="D1677" s="15" t="s">
        <v>1347</v>
      </c>
      <c r="E1677" s="15" t="s">
        <v>1347</v>
      </c>
      <c r="F1677" s="15" t="s">
        <v>2059</v>
      </c>
      <c r="G1677" s="15" t="s">
        <v>2560</v>
      </c>
      <c r="H1677" s="15" t="s">
        <v>3716</v>
      </c>
      <c r="I1677" s="15" t="s">
        <v>1375</v>
      </c>
      <c r="J1677" s="15"/>
      <c r="K1677" s="16">
        <v>73</v>
      </c>
      <c r="L1677" s="16">
        <v>2529</v>
      </c>
      <c r="M1677" s="16">
        <v>2519</v>
      </c>
      <c r="N1677" s="16">
        <v>2523</v>
      </c>
      <c r="O1677" s="16">
        <v>29963195</v>
      </c>
      <c r="P1677" s="16">
        <v>13988977</v>
      </c>
      <c r="Q1677" s="16">
        <v>599750</v>
      </c>
      <c r="R1677" s="16">
        <v>913</v>
      </c>
      <c r="S1677" s="15"/>
      <c r="T1677" s="16">
        <v>73</v>
      </c>
      <c r="U1677" s="16">
        <v>2494</v>
      </c>
      <c r="V1677" s="16">
        <v>2503</v>
      </c>
      <c r="W1677" s="16">
        <v>2500</v>
      </c>
      <c r="X1677" s="16">
        <v>27208543</v>
      </c>
      <c r="Y1677" s="16">
        <v>2830689</v>
      </c>
      <c r="Z1677" s="16">
        <v>123403</v>
      </c>
      <c r="AA1677" s="16">
        <v>838</v>
      </c>
      <c r="AC1677" s="16">
        <v>76</v>
      </c>
      <c r="AD1677" s="16">
        <v>2500</v>
      </c>
      <c r="AE1677" s="16">
        <v>2540</v>
      </c>
      <c r="AF1677" s="16">
        <v>2513</v>
      </c>
      <c r="AG1677" s="16">
        <v>28889532</v>
      </c>
      <c r="AH1677" s="16">
        <v>1117230</v>
      </c>
      <c r="AI1677" s="16">
        <v>53107</v>
      </c>
      <c r="AJ1677" s="16">
        <v>883</v>
      </c>
      <c r="AL1677" s="16">
        <v>75</v>
      </c>
      <c r="AM1677" s="16">
        <v>2504</v>
      </c>
      <c r="AN1677" s="16">
        <v>2486</v>
      </c>
      <c r="AO1677" s="16">
        <v>2493</v>
      </c>
      <c r="AP1677" s="16">
        <v>31302804</v>
      </c>
      <c r="AQ1677" s="16">
        <v>1307689</v>
      </c>
      <c r="AR1677" s="16">
        <v>58488</v>
      </c>
      <c r="AS1677" s="16">
        <v>965</v>
      </c>
      <c r="AU1677" s="16">
        <v>74</v>
      </c>
      <c r="AV1677" s="16">
        <v>2509</v>
      </c>
      <c r="AW1677" s="16">
        <v>117364074</v>
      </c>
      <c r="AX1677" s="16">
        <v>19244585</v>
      </c>
      <c r="AY1677" s="16">
        <v>834748</v>
      </c>
      <c r="AZ1677" s="16">
        <v>900</v>
      </c>
      <c r="BA1677" s="16">
        <v>46783</v>
      </c>
    </row>
    <row r="1678" spans="1:53">
      <c r="A1678" s="15" t="s">
        <v>1344</v>
      </c>
      <c r="B1678" s="15" t="s">
        <v>1345</v>
      </c>
      <c r="C1678" s="15" t="s">
        <v>1346</v>
      </c>
      <c r="D1678" s="15" t="s">
        <v>1347</v>
      </c>
      <c r="E1678" s="15" t="s">
        <v>1347</v>
      </c>
      <c r="F1678" s="15" t="s">
        <v>2059</v>
      </c>
      <c r="G1678" s="15" t="s">
        <v>2561</v>
      </c>
      <c r="H1678" s="15" t="s">
        <v>3716</v>
      </c>
      <c r="I1678" s="15" t="s">
        <v>1375</v>
      </c>
      <c r="J1678" s="15"/>
      <c r="K1678" s="16">
        <v>222</v>
      </c>
      <c r="L1678" s="16">
        <v>30435</v>
      </c>
      <c r="M1678" s="16">
        <v>30568</v>
      </c>
      <c r="N1678" s="16">
        <v>30779</v>
      </c>
      <c r="O1678" s="16">
        <v>981735139</v>
      </c>
      <c r="P1678" s="16">
        <v>206622134</v>
      </c>
      <c r="Q1678" s="16">
        <v>7287261</v>
      </c>
      <c r="R1678" s="16">
        <v>2468</v>
      </c>
      <c r="S1678" s="15"/>
      <c r="T1678" s="16">
        <v>223</v>
      </c>
      <c r="U1678" s="16">
        <v>30858</v>
      </c>
      <c r="V1678" s="16">
        <v>31099</v>
      </c>
      <c r="W1678" s="16">
        <v>31264</v>
      </c>
      <c r="X1678" s="16">
        <v>1263776608</v>
      </c>
      <c r="Y1678" s="16">
        <v>19593523</v>
      </c>
      <c r="Z1678" s="16">
        <v>888729</v>
      </c>
      <c r="AA1678" s="16">
        <v>3128</v>
      </c>
      <c r="AC1678" s="16">
        <v>221</v>
      </c>
      <c r="AD1678" s="16">
        <v>31544</v>
      </c>
      <c r="AE1678" s="16">
        <v>31497</v>
      </c>
      <c r="AF1678" s="16">
        <v>31595</v>
      </c>
      <c r="AG1678" s="16">
        <v>1088583254</v>
      </c>
      <c r="AH1678" s="16">
        <v>17491424</v>
      </c>
      <c r="AI1678" s="16">
        <v>764852</v>
      </c>
      <c r="AJ1678" s="16">
        <v>2655</v>
      </c>
      <c r="AL1678" s="16">
        <v>225</v>
      </c>
      <c r="AM1678" s="16">
        <v>31706</v>
      </c>
      <c r="AN1678" s="16">
        <v>32040</v>
      </c>
      <c r="AO1678" s="16">
        <v>32706</v>
      </c>
      <c r="AP1678" s="16">
        <v>1038231032</v>
      </c>
      <c r="AQ1678" s="16">
        <v>15870930</v>
      </c>
      <c r="AR1678" s="16">
        <v>704301</v>
      </c>
      <c r="AS1678" s="16">
        <v>2484</v>
      </c>
      <c r="AU1678" s="16">
        <v>223</v>
      </c>
      <c r="AV1678" s="16">
        <v>31341</v>
      </c>
      <c r="AW1678" s="16">
        <v>4372326033</v>
      </c>
      <c r="AX1678" s="16">
        <v>259578011</v>
      </c>
      <c r="AY1678" s="16">
        <v>9645143</v>
      </c>
      <c r="AZ1678" s="16">
        <v>2683</v>
      </c>
      <c r="BA1678" s="16">
        <v>139509</v>
      </c>
    </row>
    <row r="1679" spans="1:53">
      <c r="A1679" s="15" t="s">
        <v>1344</v>
      </c>
      <c r="B1679" s="15" t="s">
        <v>1345</v>
      </c>
      <c r="C1679" s="15" t="s">
        <v>1346</v>
      </c>
      <c r="D1679" s="15" t="s">
        <v>1347</v>
      </c>
      <c r="E1679" s="15" t="s">
        <v>1347</v>
      </c>
      <c r="F1679" s="15" t="s">
        <v>2059</v>
      </c>
      <c r="G1679" s="15" t="s">
        <v>2562</v>
      </c>
      <c r="H1679" s="15" t="s">
        <v>3716</v>
      </c>
      <c r="I1679" s="15" t="s">
        <v>1375</v>
      </c>
      <c r="J1679" s="15"/>
      <c r="K1679" s="16">
        <v>69</v>
      </c>
      <c r="L1679" s="16">
        <v>4573</v>
      </c>
      <c r="M1679" s="16">
        <v>4604</v>
      </c>
      <c r="N1679" s="16">
        <v>4614</v>
      </c>
      <c r="O1679" s="16">
        <v>87152926</v>
      </c>
      <c r="P1679" s="16">
        <v>30765275</v>
      </c>
      <c r="Q1679" s="16">
        <v>1509186</v>
      </c>
      <c r="R1679" s="16">
        <v>1458</v>
      </c>
      <c r="S1679" s="15"/>
      <c r="T1679" s="16">
        <v>67</v>
      </c>
      <c r="U1679" s="16">
        <v>4659</v>
      </c>
      <c r="V1679" s="16">
        <v>4646</v>
      </c>
      <c r="W1679" s="16">
        <v>4665</v>
      </c>
      <c r="X1679" s="16">
        <v>102066765</v>
      </c>
      <c r="Y1679" s="16">
        <v>3583379</v>
      </c>
      <c r="Z1679" s="16">
        <v>172491</v>
      </c>
      <c r="AA1679" s="16">
        <v>1686</v>
      </c>
      <c r="AC1679" s="16">
        <v>67</v>
      </c>
      <c r="AD1679" s="16">
        <v>4697</v>
      </c>
      <c r="AE1679" s="16">
        <v>4720</v>
      </c>
      <c r="AF1679" s="16">
        <v>4674</v>
      </c>
      <c r="AG1679" s="16">
        <v>90443180</v>
      </c>
      <c r="AH1679" s="16">
        <v>2524912</v>
      </c>
      <c r="AI1679" s="16">
        <v>126313</v>
      </c>
      <c r="AJ1679" s="16">
        <v>1481</v>
      </c>
      <c r="AL1679" s="16">
        <v>68</v>
      </c>
      <c r="AM1679" s="16">
        <v>4759</v>
      </c>
      <c r="AN1679" s="16">
        <v>4711</v>
      </c>
      <c r="AO1679" s="16">
        <v>4735</v>
      </c>
      <c r="AP1679" s="16">
        <v>106468938</v>
      </c>
      <c r="AQ1679" s="16">
        <v>1886565</v>
      </c>
      <c r="AR1679" s="16">
        <v>90879</v>
      </c>
      <c r="AS1679" s="16">
        <v>1730</v>
      </c>
      <c r="AU1679" s="16">
        <v>68</v>
      </c>
      <c r="AV1679" s="16">
        <v>4671</v>
      </c>
      <c r="AW1679" s="16">
        <v>386131809</v>
      </c>
      <c r="AX1679" s="16">
        <v>38760131</v>
      </c>
      <c r="AY1679" s="16">
        <v>1898869</v>
      </c>
      <c r="AZ1679" s="16">
        <v>1590</v>
      </c>
      <c r="BA1679" s="16">
        <v>82658</v>
      </c>
    </row>
    <row r="1680" spans="1:53">
      <c r="A1680" s="15" t="s">
        <v>1344</v>
      </c>
      <c r="B1680" s="15" t="s">
        <v>1345</v>
      </c>
      <c r="C1680" s="15" t="s">
        <v>1346</v>
      </c>
      <c r="D1680" s="15" t="s">
        <v>1347</v>
      </c>
      <c r="E1680" s="15" t="s">
        <v>1347</v>
      </c>
      <c r="F1680" s="15" t="s">
        <v>2059</v>
      </c>
      <c r="G1680" s="15" t="s">
        <v>2563</v>
      </c>
      <c r="H1680" s="15" t="s">
        <v>3716</v>
      </c>
      <c r="I1680" s="15" t="s">
        <v>1375</v>
      </c>
      <c r="J1680" s="15"/>
      <c r="K1680" s="16">
        <v>54</v>
      </c>
      <c r="L1680" s="16">
        <v>3236</v>
      </c>
      <c r="M1680" s="16">
        <v>3199</v>
      </c>
      <c r="N1680" s="16">
        <v>3198</v>
      </c>
      <c r="O1680" s="16">
        <v>56629873</v>
      </c>
      <c r="P1680" s="16">
        <v>22473062</v>
      </c>
      <c r="Q1680" s="16">
        <v>900229</v>
      </c>
      <c r="R1680" s="16">
        <v>1357</v>
      </c>
      <c r="S1680" s="15"/>
      <c r="T1680" s="16">
        <v>53</v>
      </c>
      <c r="U1680" s="16">
        <v>3280</v>
      </c>
      <c r="V1680" s="16">
        <v>3288</v>
      </c>
      <c r="W1680" s="16">
        <v>3231</v>
      </c>
      <c r="X1680" s="16">
        <v>51826065</v>
      </c>
      <c r="Y1680" s="16">
        <v>4167269</v>
      </c>
      <c r="Z1680" s="16">
        <v>215036</v>
      </c>
      <c r="AA1680" s="16">
        <v>1221</v>
      </c>
      <c r="AC1680" s="16">
        <v>53</v>
      </c>
      <c r="AD1680" s="16">
        <v>3210</v>
      </c>
      <c r="AE1680" s="16">
        <v>3208</v>
      </c>
      <c r="AF1680" s="16">
        <v>3221</v>
      </c>
      <c r="AG1680" s="16">
        <v>54910212</v>
      </c>
      <c r="AH1680" s="16">
        <v>3258509</v>
      </c>
      <c r="AI1680" s="16">
        <v>169912</v>
      </c>
      <c r="AJ1680" s="16">
        <v>1315</v>
      </c>
      <c r="AL1680" s="16">
        <v>54</v>
      </c>
      <c r="AM1680" s="16">
        <v>3174</v>
      </c>
      <c r="AN1680" s="16">
        <v>3197</v>
      </c>
      <c r="AO1680" s="16">
        <v>3221</v>
      </c>
      <c r="AP1680" s="16">
        <v>62187141</v>
      </c>
      <c r="AQ1680" s="16">
        <v>3476735</v>
      </c>
      <c r="AR1680" s="16">
        <v>180723</v>
      </c>
      <c r="AS1680" s="16">
        <v>1496</v>
      </c>
      <c r="AU1680" s="16">
        <v>54</v>
      </c>
      <c r="AV1680" s="16">
        <v>3222</v>
      </c>
      <c r="AW1680" s="16">
        <v>225553291</v>
      </c>
      <c r="AX1680" s="16">
        <v>33375575</v>
      </c>
      <c r="AY1680" s="16">
        <v>1465900</v>
      </c>
      <c r="AZ1680" s="16">
        <v>1346</v>
      </c>
      <c r="BA1680" s="16">
        <v>70006</v>
      </c>
    </row>
    <row r="1681" spans="1:53">
      <c r="A1681" s="15" t="s">
        <v>1344</v>
      </c>
      <c r="B1681" s="15" t="s">
        <v>1345</v>
      </c>
      <c r="C1681" s="15" t="s">
        <v>1346</v>
      </c>
      <c r="D1681" s="15" t="s">
        <v>1347</v>
      </c>
      <c r="E1681" s="15" t="s">
        <v>1347</v>
      </c>
      <c r="F1681" s="15" t="s">
        <v>2059</v>
      </c>
      <c r="G1681" s="15" t="s">
        <v>2564</v>
      </c>
      <c r="H1681" s="15" t="s">
        <v>3716</v>
      </c>
      <c r="I1681" s="15" t="s">
        <v>1371</v>
      </c>
      <c r="J1681" s="15"/>
      <c r="K1681" s="16">
        <v>224</v>
      </c>
      <c r="L1681" s="16">
        <v>6400</v>
      </c>
      <c r="M1681" s="16">
        <v>6450</v>
      </c>
      <c r="N1681" s="16">
        <v>6489</v>
      </c>
      <c r="O1681" s="16">
        <v>87402053</v>
      </c>
      <c r="P1681" s="16">
        <v>38306334</v>
      </c>
      <c r="Q1681" s="16">
        <v>1656212</v>
      </c>
      <c r="R1681" s="16">
        <v>1043</v>
      </c>
      <c r="S1681" s="15"/>
      <c r="T1681" s="16">
        <v>225</v>
      </c>
      <c r="U1681" s="16">
        <v>6500</v>
      </c>
      <c r="V1681" s="16">
        <v>6554</v>
      </c>
      <c r="W1681" s="16">
        <v>6535</v>
      </c>
      <c r="X1681" s="16">
        <v>82087931</v>
      </c>
      <c r="Y1681" s="16">
        <v>7069215</v>
      </c>
      <c r="Z1681" s="16">
        <v>314610</v>
      </c>
      <c r="AA1681" s="16">
        <v>967</v>
      </c>
      <c r="AC1681" s="16">
        <v>225</v>
      </c>
      <c r="AD1681" s="16">
        <v>6442</v>
      </c>
      <c r="AE1681" s="16">
        <v>6444</v>
      </c>
      <c r="AF1681" s="16">
        <v>6465</v>
      </c>
      <c r="AG1681" s="16">
        <v>84936234</v>
      </c>
      <c r="AH1681" s="16">
        <v>3382476</v>
      </c>
      <c r="AI1681" s="16">
        <v>147525</v>
      </c>
      <c r="AJ1681" s="16">
        <v>1013</v>
      </c>
      <c r="AL1681" s="16">
        <v>225</v>
      </c>
      <c r="AM1681" s="16">
        <v>6495</v>
      </c>
      <c r="AN1681" s="16">
        <v>6489</v>
      </c>
      <c r="AO1681" s="16">
        <v>6471</v>
      </c>
      <c r="AP1681" s="16">
        <v>83343155</v>
      </c>
      <c r="AQ1681" s="16">
        <v>2949674</v>
      </c>
      <c r="AR1681" s="16">
        <v>126904</v>
      </c>
      <c r="AS1681" s="16">
        <v>989</v>
      </c>
      <c r="AU1681" s="16">
        <v>225</v>
      </c>
      <c r="AV1681" s="16">
        <v>6478</v>
      </c>
      <c r="AW1681" s="16">
        <v>337769373</v>
      </c>
      <c r="AX1681" s="16">
        <v>51707699</v>
      </c>
      <c r="AY1681" s="16">
        <v>2245251</v>
      </c>
      <c r="AZ1681" s="16">
        <v>1003</v>
      </c>
      <c r="BA1681" s="16">
        <v>52142</v>
      </c>
    </row>
    <row r="1682" spans="1:53">
      <c r="A1682" s="15" t="s">
        <v>1344</v>
      </c>
      <c r="B1682" s="15" t="s">
        <v>1345</v>
      </c>
      <c r="C1682" s="15" t="s">
        <v>1346</v>
      </c>
      <c r="D1682" s="15" t="s">
        <v>1347</v>
      </c>
      <c r="E1682" s="15" t="s">
        <v>1347</v>
      </c>
      <c r="F1682" s="15" t="s">
        <v>2059</v>
      </c>
      <c r="G1682" s="15" t="s">
        <v>2565</v>
      </c>
      <c r="H1682" s="15" t="s">
        <v>3716</v>
      </c>
      <c r="I1682" s="15" t="s">
        <v>1373</v>
      </c>
      <c r="J1682" s="15"/>
      <c r="K1682" s="16">
        <v>150</v>
      </c>
      <c r="L1682" s="16">
        <v>3738</v>
      </c>
      <c r="M1682" s="16">
        <v>3767</v>
      </c>
      <c r="N1682" s="16">
        <v>3807</v>
      </c>
      <c r="O1682" s="16">
        <v>43080872</v>
      </c>
      <c r="P1682" s="16">
        <v>23157753</v>
      </c>
      <c r="Q1682" s="16">
        <v>925847</v>
      </c>
      <c r="R1682" s="16">
        <v>879</v>
      </c>
      <c r="S1682" s="15"/>
      <c r="T1682" s="16">
        <v>152</v>
      </c>
      <c r="U1682" s="16">
        <v>3830</v>
      </c>
      <c r="V1682" s="16">
        <v>3888</v>
      </c>
      <c r="W1682" s="16">
        <v>3870</v>
      </c>
      <c r="X1682" s="16">
        <v>43833902</v>
      </c>
      <c r="Y1682" s="16">
        <v>5201252</v>
      </c>
      <c r="Z1682" s="16">
        <v>228534</v>
      </c>
      <c r="AA1682" s="16">
        <v>873</v>
      </c>
      <c r="AC1682" s="16">
        <v>152</v>
      </c>
      <c r="AD1682" s="16">
        <v>3771</v>
      </c>
      <c r="AE1682" s="16">
        <v>3809</v>
      </c>
      <c r="AF1682" s="16">
        <v>3854</v>
      </c>
      <c r="AG1682" s="16">
        <v>46285007</v>
      </c>
      <c r="AH1682" s="16">
        <v>2527100</v>
      </c>
      <c r="AI1682" s="16">
        <v>105667</v>
      </c>
      <c r="AJ1682" s="16">
        <v>934</v>
      </c>
      <c r="AL1682" s="16">
        <v>152</v>
      </c>
      <c r="AM1682" s="16">
        <v>3907</v>
      </c>
      <c r="AN1682" s="16">
        <v>3902</v>
      </c>
      <c r="AO1682" s="16">
        <v>3897</v>
      </c>
      <c r="AP1682" s="16">
        <v>45430492</v>
      </c>
      <c r="AQ1682" s="16">
        <v>2074061</v>
      </c>
      <c r="AR1682" s="16">
        <v>85066</v>
      </c>
      <c r="AS1682" s="16">
        <v>896</v>
      </c>
      <c r="AU1682" s="16">
        <v>152</v>
      </c>
      <c r="AV1682" s="16">
        <v>3837</v>
      </c>
      <c r="AW1682" s="16">
        <v>178630273</v>
      </c>
      <c r="AX1682" s="16">
        <v>32960166</v>
      </c>
      <c r="AY1682" s="16">
        <v>1345114</v>
      </c>
      <c r="AZ1682" s="16">
        <v>895</v>
      </c>
      <c r="BA1682" s="16">
        <v>46559</v>
      </c>
    </row>
    <row r="1683" spans="1:53">
      <c r="A1683" s="15" t="s">
        <v>1344</v>
      </c>
      <c r="B1683" s="15" t="s">
        <v>1345</v>
      </c>
      <c r="C1683" s="15" t="s">
        <v>1346</v>
      </c>
      <c r="D1683" s="15" t="s">
        <v>1347</v>
      </c>
      <c r="E1683" s="15" t="s">
        <v>1347</v>
      </c>
      <c r="F1683" s="15" t="s">
        <v>2059</v>
      </c>
      <c r="G1683" s="15" t="s">
        <v>2566</v>
      </c>
      <c r="H1683" s="15" t="s">
        <v>3716</v>
      </c>
      <c r="I1683" s="15" t="s">
        <v>1375</v>
      </c>
      <c r="J1683" s="15"/>
      <c r="K1683" s="16">
        <v>150</v>
      </c>
      <c r="L1683" s="16">
        <v>3738</v>
      </c>
      <c r="M1683" s="16">
        <v>3767</v>
      </c>
      <c r="N1683" s="16">
        <v>3807</v>
      </c>
      <c r="O1683" s="16">
        <v>43080872</v>
      </c>
      <c r="P1683" s="16">
        <v>23157753</v>
      </c>
      <c r="Q1683" s="16">
        <v>925847</v>
      </c>
      <c r="R1683" s="16">
        <v>879</v>
      </c>
      <c r="S1683" s="15"/>
      <c r="T1683" s="16">
        <v>152</v>
      </c>
      <c r="U1683" s="16">
        <v>3830</v>
      </c>
      <c r="V1683" s="16">
        <v>3888</v>
      </c>
      <c r="W1683" s="16">
        <v>3870</v>
      </c>
      <c r="X1683" s="16">
        <v>43833902</v>
      </c>
      <c r="Y1683" s="16">
        <v>5201252</v>
      </c>
      <c r="Z1683" s="16">
        <v>228534</v>
      </c>
      <c r="AA1683" s="16">
        <v>873</v>
      </c>
      <c r="AC1683" s="16">
        <v>152</v>
      </c>
      <c r="AD1683" s="16">
        <v>3771</v>
      </c>
      <c r="AE1683" s="16">
        <v>3809</v>
      </c>
      <c r="AF1683" s="16">
        <v>3854</v>
      </c>
      <c r="AG1683" s="16">
        <v>46285007</v>
      </c>
      <c r="AH1683" s="16">
        <v>2527100</v>
      </c>
      <c r="AI1683" s="16">
        <v>105667</v>
      </c>
      <c r="AJ1683" s="16">
        <v>934</v>
      </c>
      <c r="AL1683" s="16">
        <v>152</v>
      </c>
      <c r="AM1683" s="16">
        <v>3907</v>
      </c>
      <c r="AN1683" s="16">
        <v>3902</v>
      </c>
      <c r="AO1683" s="16">
        <v>3897</v>
      </c>
      <c r="AP1683" s="16">
        <v>45430492</v>
      </c>
      <c r="AQ1683" s="16">
        <v>2074061</v>
      </c>
      <c r="AR1683" s="16">
        <v>85066</v>
      </c>
      <c r="AS1683" s="16">
        <v>896</v>
      </c>
      <c r="AU1683" s="16">
        <v>152</v>
      </c>
      <c r="AV1683" s="16">
        <v>3837</v>
      </c>
      <c r="AW1683" s="16">
        <v>178630273</v>
      </c>
      <c r="AX1683" s="16">
        <v>32960166</v>
      </c>
      <c r="AY1683" s="16">
        <v>1345114</v>
      </c>
      <c r="AZ1683" s="16">
        <v>895</v>
      </c>
      <c r="BA1683" s="16">
        <v>46559</v>
      </c>
    </row>
    <row r="1684" spans="1:53">
      <c r="A1684" s="15" t="s">
        <v>1344</v>
      </c>
      <c r="B1684" s="15" t="s">
        <v>1345</v>
      </c>
      <c r="C1684" s="15" t="s">
        <v>1346</v>
      </c>
      <c r="D1684" s="15" t="s">
        <v>1347</v>
      </c>
      <c r="E1684" s="15" t="s">
        <v>1347</v>
      </c>
      <c r="F1684" s="15" t="s">
        <v>2059</v>
      </c>
      <c r="G1684" s="15" t="s">
        <v>2567</v>
      </c>
      <c r="H1684" s="15" t="s">
        <v>3716</v>
      </c>
      <c r="I1684" s="15" t="s">
        <v>1373</v>
      </c>
      <c r="J1684" s="15"/>
      <c r="K1684" s="16">
        <v>74</v>
      </c>
      <c r="L1684" s="16">
        <v>2662</v>
      </c>
      <c r="M1684" s="16">
        <v>2683</v>
      </c>
      <c r="N1684" s="16">
        <v>2682</v>
      </c>
      <c r="O1684" s="16">
        <v>44321181</v>
      </c>
      <c r="P1684" s="16">
        <v>15148581</v>
      </c>
      <c r="Q1684" s="16">
        <v>730365</v>
      </c>
      <c r="R1684" s="16">
        <v>1274</v>
      </c>
      <c r="S1684" s="15"/>
      <c r="T1684" s="16">
        <v>73</v>
      </c>
      <c r="U1684" s="16">
        <v>2670</v>
      </c>
      <c r="V1684" s="16">
        <v>2666</v>
      </c>
      <c r="W1684" s="16">
        <v>2665</v>
      </c>
      <c r="X1684" s="16">
        <v>38254029</v>
      </c>
      <c r="Y1684" s="16">
        <v>1867963</v>
      </c>
      <c r="Z1684" s="16">
        <v>86076</v>
      </c>
      <c r="AA1684" s="16">
        <v>1103</v>
      </c>
      <c r="AC1684" s="16">
        <v>73</v>
      </c>
      <c r="AD1684" s="16">
        <v>2671</v>
      </c>
      <c r="AE1684" s="16">
        <v>2635</v>
      </c>
      <c r="AF1684" s="16">
        <v>2611</v>
      </c>
      <c r="AG1684" s="16">
        <v>38651227</v>
      </c>
      <c r="AH1684" s="16">
        <v>855376</v>
      </c>
      <c r="AI1684" s="16">
        <v>41858</v>
      </c>
      <c r="AJ1684" s="16">
        <v>1127</v>
      </c>
      <c r="AL1684" s="16">
        <v>73</v>
      </c>
      <c r="AM1684" s="16">
        <v>2588</v>
      </c>
      <c r="AN1684" s="16">
        <v>2587</v>
      </c>
      <c r="AO1684" s="16">
        <v>2574</v>
      </c>
      <c r="AP1684" s="16">
        <v>37912663</v>
      </c>
      <c r="AQ1684" s="16">
        <v>875613</v>
      </c>
      <c r="AR1684" s="16">
        <v>41838</v>
      </c>
      <c r="AS1684" s="16">
        <v>1129</v>
      </c>
      <c r="AU1684" s="16">
        <v>73</v>
      </c>
      <c r="AV1684" s="16">
        <v>2641</v>
      </c>
      <c r="AW1684" s="16">
        <v>159139100</v>
      </c>
      <c r="AX1684" s="16">
        <v>18747533</v>
      </c>
      <c r="AY1684" s="16">
        <v>900137</v>
      </c>
      <c r="AZ1684" s="16">
        <v>1159</v>
      </c>
      <c r="BA1684" s="16">
        <v>60253</v>
      </c>
    </row>
    <row r="1685" spans="1:53">
      <c r="A1685" s="15" t="s">
        <v>1344</v>
      </c>
      <c r="B1685" s="15" t="s">
        <v>1345</v>
      </c>
      <c r="C1685" s="15" t="s">
        <v>1346</v>
      </c>
      <c r="D1685" s="15" t="s">
        <v>1347</v>
      </c>
      <c r="E1685" s="15" t="s">
        <v>1347</v>
      </c>
      <c r="F1685" s="15" t="s">
        <v>2059</v>
      </c>
      <c r="G1685" s="15" t="s">
        <v>2568</v>
      </c>
      <c r="H1685" s="15" t="s">
        <v>3716</v>
      </c>
      <c r="I1685" s="15" t="s">
        <v>1375</v>
      </c>
      <c r="J1685" s="15"/>
      <c r="K1685" s="16">
        <v>74</v>
      </c>
      <c r="L1685" s="16">
        <v>2662</v>
      </c>
      <c r="M1685" s="16">
        <v>2683</v>
      </c>
      <c r="N1685" s="16">
        <v>2682</v>
      </c>
      <c r="O1685" s="16">
        <v>44321181</v>
      </c>
      <c r="P1685" s="16">
        <v>15148581</v>
      </c>
      <c r="Q1685" s="16">
        <v>730365</v>
      </c>
      <c r="R1685" s="16">
        <v>1274</v>
      </c>
      <c r="S1685" s="15"/>
      <c r="T1685" s="16">
        <v>73</v>
      </c>
      <c r="U1685" s="16">
        <v>2670</v>
      </c>
      <c r="V1685" s="16">
        <v>2666</v>
      </c>
      <c r="W1685" s="16">
        <v>2665</v>
      </c>
      <c r="X1685" s="16">
        <v>38254029</v>
      </c>
      <c r="Y1685" s="16">
        <v>1867963</v>
      </c>
      <c r="Z1685" s="16">
        <v>86076</v>
      </c>
      <c r="AA1685" s="16">
        <v>1103</v>
      </c>
      <c r="AC1685" s="16">
        <v>73</v>
      </c>
      <c r="AD1685" s="16">
        <v>2671</v>
      </c>
      <c r="AE1685" s="16">
        <v>2635</v>
      </c>
      <c r="AF1685" s="16">
        <v>2611</v>
      </c>
      <c r="AG1685" s="16">
        <v>38651227</v>
      </c>
      <c r="AH1685" s="16">
        <v>855376</v>
      </c>
      <c r="AI1685" s="16">
        <v>41858</v>
      </c>
      <c r="AJ1685" s="16">
        <v>1127</v>
      </c>
      <c r="AL1685" s="16">
        <v>73</v>
      </c>
      <c r="AM1685" s="16">
        <v>2588</v>
      </c>
      <c r="AN1685" s="16">
        <v>2587</v>
      </c>
      <c r="AO1685" s="16">
        <v>2574</v>
      </c>
      <c r="AP1685" s="16">
        <v>37912663</v>
      </c>
      <c r="AQ1685" s="16">
        <v>875613</v>
      </c>
      <c r="AR1685" s="16">
        <v>41838</v>
      </c>
      <c r="AS1685" s="16">
        <v>1129</v>
      </c>
      <c r="AU1685" s="16">
        <v>73</v>
      </c>
      <c r="AV1685" s="16">
        <v>2641</v>
      </c>
      <c r="AW1685" s="16">
        <v>159139100</v>
      </c>
      <c r="AX1685" s="16">
        <v>18747533</v>
      </c>
      <c r="AY1685" s="16">
        <v>900137</v>
      </c>
      <c r="AZ1685" s="16">
        <v>1159</v>
      </c>
      <c r="BA1685" s="16">
        <v>60253</v>
      </c>
    </row>
    <row r="1686" spans="1:53">
      <c r="A1686" s="15" t="s">
        <v>1344</v>
      </c>
      <c r="B1686" s="15" t="s">
        <v>1345</v>
      </c>
      <c r="C1686" s="15" t="s">
        <v>1346</v>
      </c>
      <c r="D1686" s="15" t="s">
        <v>1347</v>
      </c>
      <c r="E1686" s="15" t="s">
        <v>1347</v>
      </c>
      <c r="F1686" s="15" t="s">
        <v>2059</v>
      </c>
      <c r="G1686" s="15" t="s">
        <v>2569</v>
      </c>
      <c r="H1686" s="15" t="s">
        <v>3716</v>
      </c>
      <c r="I1686" s="15" t="s">
        <v>1371</v>
      </c>
      <c r="J1686" s="15"/>
      <c r="K1686" s="16">
        <v>378</v>
      </c>
      <c r="L1686" s="16">
        <v>12355</v>
      </c>
      <c r="M1686" s="16">
        <v>12453</v>
      </c>
      <c r="N1686" s="16">
        <v>12362</v>
      </c>
      <c r="O1686" s="16">
        <v>168135393</v>
      </c>
      <c r="P1686" s="16">
        <v>70916311</v>
      </c>
      <c r="Q1686" s="16">
        <v>3226520</v>
      </c>
      <c r="R1686" s="16">
        <v>1044</v>
      </c>
      <c r="S1686" s="15"/>
      <c r="T1686" s="16">
        <v>372</v>
      </c>
      <c r="U1686" s="16">
        <v>12268</v>
      </c>
      <c r="V1686" s="16">
        <v>12296</v>
      </c>
      <c r="W1686" s="16">
        <v>12295</v>
      </c>
      <c r="X1686" s="16">
        <v>151080005</v>
      </c>
      <c r="Y1686" s="16">
        <v>16086159</v>
      </c>
      <c r="Z1686" s="16">
        <v>730157</v>
      </c>
      <c r="AA1686" s="16">
        <v>946</v>
      </c>
      <c r="AC1686" s="16">
        <v>373</v>
      </c>
      <c r="AD1686" s="16">
        <v>12431</v>
      </c>
      <c r="AE1686" s="16">
        <v>12393</v>
      </c>
      <c r="AF1686" s="16">
        <v>12392</v>
      </c>
      <c r="AG1686" s="16">
        <v>200292588</v>
      </c>
      <c r="AH1686" s="16">
        <v>9146747</v>
      </c>
      <c r="AI1686" s="16">
        <v>403594</v>
      </c>
      <c r="AJ1686" s="16">
        <v>1242</v>
      </c>
      <c r="AL1686" s="16">
        <v>376</v>
      </c>
      <c r="AM1686" s="16">
        <v>12419</v>
      </c>
      <c r="AN1686" s="16">
        <v>12423</v>
      </c>
      <c r="AO1686" s="16">
        <v>12463</v>
      </c>
      <c r="AP1686" s="16">
        <v>177892912</v>
      </c>
      <c r="AQ1686" s="16">
        <v>7362893</v>
      </c>
      <c r="AR1686" s="16">
        <v>327192</v>
      </c>
      <c r="AS1686" s="16">
        <v>1100</v>
      </c>
      <c r="AU1686" s="16">
        <v>375</v>
      </c>
      <c r="AV1686" s="16">
        <v>12379</v>
      </c>
      <c r="AW1686" s="16">
        <v>697400898</v>
      </c>
      <c r="AX1686" s="16">
        <v>103512110</v>
      </c>
      <c r="AY1686" s="16">
        <v>4687463</v>
      </c>
      <c r="AZ1686" s="16">
        <v>1083</v>
      </c>
      <c r="BA1686" s="16">
        <v>56337</v>
      </c>
    </row>
    <row r="1687" spans="1:53">
      <c r="A1687" s="15" t="s">
        <v>1344</v>
      </c>
      <c r="B1687" s="15" t="s">
        <v>1345</v>
      </c>
      <c r="C1687" s="15" t="s">
        <v>1346</v>
      </c>
      <c r="D1687" s="15" t="s">
        <v>1347</v>
      </c>
      <c r="E1687" s="15" t="s">
        <v>1347</v>
      </c>
      <c r="F1687" s="15" t="s">
        <v>2059</v>
      </c>
      <c r="G1687" s="15" t="s">
        <v>2570</v>
      </c>
      <c r="H1687" s="15" t="s">
        <v>3716</v>
      </c>
      <c r="I1687" s="15" t="s">
        <v>1373</v>
      </c>
      <c r="J1687" s="15"/>
      <c r="K1687" s="16">
        <v>182</v>
      </c>
      <c r="L1687" s="16">
        <v>5748</v>
      </c>
      <c r="M1687" s="16">
        <v>5718</v>
      </c>
      <c r="N1687" s="16">
        <v>5688</v>
      </c>
      <c r="O1687" s="16">
        <v>104594857</v>
      </c>
      <c r="P1687" s="16">
        <v>34353006</v>
      </c>
      <c r="Q1687" s="16">
        <v>1530769</v>
      </c>
      <c r="R1687" s="16">
        <v>1407</v>
      </c>
      <c r="S1687" s="15"/>
      <c r="T1687" s="16">
        <v>178</v>
      </c>
      <c r="U1687" s="16">
        <v>5643</v>
      </c>
      <c r="V1687" s="16">
        <v>5655</v>
      </c>
      <c r="W1687" s="16">
        <v>5646</v>
      </c>
      <c r="X1687" s="16">
        <v>87487039</v>
      </c>
      <c r="Y1687" s="16">
        <v>5033101</v>
      </c>
      <c r="Z1687" s="16">
        <v>214666</v>
      </c>
      <c r="AA1687" s="16">
        <v>1192</v>
      </c>
      <c r="AC1687" s="16">
        <v>182</v>
      </c>
      <c r="AD1687" s="16">
        <v>5697</v>
      </c>
      <c r="AE1687" s="16">
        <v>5633</v>
      </c>
      <c r="AF1687" s="16">
        <v>5621</v>
      </c>
      <c r="AG1687" s="16">
        <v>118186065</v>
      </c>
      <c r="AH1687" s="16">
        <v>3129917</v>
      </c>
      <c r="AI1687" s="16">
        <v>138303</v>
      </c>
      <c r="AJ1687" s="16">
        <v>1609</v>
      </c>
      <c r="AL1687" s="16">
        <v>182</v>
      </c>
      <c r="AM1687" s="16">
        <v>5661</v>
      </c>
      <c r="AN1687" s="16">
        <v>5646</v>
      </c>
      <c r="AO1687" s="16">
        <v>5665</v>
      </c>
      <c r="AP1687" s="16">
        <v>106099747</v>
      </c>
      <c r="AQ1687" s="16">
        <v>2680218</v>
      </c>
      <c r="AR1687" s="16">
        <v>118552</v>
      </c>
      <c r="AS1687" s="16">
        <v>1443</v>
      </c>
      <c r="AU1687" s="16">
        <v>181</v>
      </c>
      <c r="AV1687" s="16">
        <v>5668</v>
      </c>
      <c r="AW1687" s="16">
        <v>416367708</v>
      </c>
      <c r="AX1687" s="16">
        <v>45196242</v>
      </c>
      <c r="AY1687" s="16">
        <v>2002290</v>
      </c>
      <c r="AZ1687" s="16">
        <v>1413</v>
      </c>
      <c r="BA1687" s="16">
        <v>73454</v>
      </c>
    </row>
    <row r="1688" spans="1:53">
      <c r="A1688" s="15" t="s">
        <v>1344</v>
      </c>
      <c r="B1688" s="15" t="s">
        <v>1345</v>
      </c>
      <c r="C1688" s="15" t="s">
        <v>1346</v>
      </c>
      <c r="D1688" s="15" t="s">
        <v>1347</v>
      </c>
      <c r="E1688" s="15" t="s">
        <v>1347</v>
      </c>
      <c r="F1688" s="15" t="s">
        <v>2059</v>
      </c>
      <c r="G1688" s="15" t="s">
        <v>2571</v>
      </c>
      <c r="H1688" s="15" t="s">
        <v>3716</v>
      </c>
      <c r="I1688" s="15" t="s">
        <v>1375</v>
      </c>
      <c r="J1688" s="15"/>
      <c r="K1688" s="16">
        <v>63</v>
      </c>
      <c r="L1688" s="16">
        <v>2583</v>
      </c>
      <c r="M1688" s="16">
        <v>2574</v>
      </c>
      <c r="N1688" s="16">
        <v>2544</v>
      </c>
      <c r="O1688" s="16">
        <v>45315300</v>
      </c>
      <c r="P1688" s="16">
        <v>14188972</v>
      </c>
      <c r="Q1688" s="16">
        <v>640626</v>
      </c>
      <c r="R1688" s="16">
        <v>1358</v>
      </c>
      <c r="S1688" s="15"/>
      <c r="T1688" s="16">
        <v>61</v>
      </c>
      <c r="U1688" s="16">
        <v>2557</v>
      </c>
      <c r="V1688" s="16">
        <v>2570</v>
      </c>
      <c r="W1688" s="16">
        <v>2520</v>
      </c>
      <c r="X1688" s="16">
        <v>37322706</v>
      </c>
      <c r="Y1688" s="16">
        <v>2147116</v>
      </c>
      <c r="Z1688" s="16">
        <v>92861</v>
      </c>
      <c r="AA1688" s="16">
        <v>1126</v>
      </c>
      <c r="AC1688" s="16">
        <v>60</v>
      </c>
      <c r="AD1688" s="16">
        <v>2539</v>
      </c>
      <c r="AE1688" s="16">
        <v>2540</v>
      </c>
      <c r="AF1688" s="16">
        <v>2526</v>
      </c>
      <c r="AG1688" s="16">
        <v>36765744</v>
      </c>
      <c r="AH1688" s="16">
        <v>1337959</v>
      </c>
      <c r="AI1688" s="16">
        <v>57183</v>
      </c>
      <c r="AJ1688" s="16">
        <v>1116</v>
      </c>
      <c r="AL1688" s="16">
        <v>61</v>
      </c>
      <c r="AM1688" s="16">
        <v>2575</v>
      </c>
      <c r="AN1688" s="16">
        <v>2566</v>
      </c>
      <c r="AO1688" s="16">
        <v>2586</v>
      </c>
      <c r="AP1688" s="16">
        <v>42817361</v>
      </c>
      <c r="AQ1688" s="16">
        <v>1161219</v>
      </c>
      <c r="AR1688" s="16">
        <v>52512</v>
      </c>
      <c r="AS1688" s="16">
        <v>1279</v>
      </c>
      <c r="AU1688" s="16">
        <v>61</v>
      </c>
      <c r="AV1688" s="16">
        <v>2557</v>
      </c>
      <c r="AW1688" s="16">
        <v>162221111</v>
      </c>
      <c r="AX1688" s="16">
        <v>18835266</v>
      </c>
      <c r="AY1688" s="16">
        <v>843182</v>
      </c>
      <c r="AZ1688" s="16">
        <v>1220</v>
      </c>
      <c r="BA1688" s="16">
        <v>63450</v>
      </c>
    </row>
    <row r="1689" spans="1:53">
      <c r="A1689" s="15" t="s">
        <v>1344</v>
      </c>
      <c r="B1689" s="15" t="s">
        <v>1345</v>
      </c>
      <c r="C1689" s="15" t="s">
        <v>1346</v>
      </c>
      <c r="D1689" s="15" t="s">
        <v>1347</v>
      </c>
      <c r="E1689" s="15" t="s">
        <v>1347</v>
      </c>
      <c r="F1689" s="15" t="s">
        <v>2059</v>
      </c>
      <c r="G1689" s="15" t="s">
        <v>2572</v>
      </c>
      <c r="H1689" s="15" t="s">
        <v>3716</v>
      </c>
      <c r="I1689" s="15" t="s">
        <v>1375</v>
      </c>
      <c r="J1689" s="15"/>
      <c r="K1689" s="16">
        <v>102</v>
      </c>
      <c r="L1689" s="16">
        <v>2610</v>
      </c>
      <c r="M1689" s="16">
        <v>2591</v>
      </c>
      <c r="N1689" s="16">
        <v>2579</v>
      </c>
      <c r="O1689" s="16">
        <v>45717179</v>
      </c>
      <c r="P1689" s="16">
        <v>16192765</v>
      </c>
      <c r="Q1689" s="16">
        <v>665193</v>
      </c>
      <c r="R1689" s="16">
        <v>1356</v>
      </c>
      <c r="S1689" s="15"/>
      <c r="T1689" s="16">
        <v>101</v>
      </c>
      <c r="U1689" s="16">
        <v>2534</v>
      </c>
      <c r="V1689" s="16">
        <v>2524</v>
      </c>
      <c r="W1689" s="16">
        <v>2555</v>
      </c>
      <c r="X1689" s="16">
        <v>41168653</v>
      </c>
      <c r="Y1689" s="16">
        <v>2520798</v>
      </c>
      <c r="Z1689" s="16">
        <v>101733</v>
      </c>
      <c r="AA1689" s="16">
        <v>1248</v>
      </c>
      <c r="AC1689" s="16">
        <v>106</v>
      </c>
      <c r="AD1689" s="16">
        <v>2589</v>
      </c>
      <c r="AE1689" s="16">
        <v>2599</v>
      </c>
      <c r="AF1689" s="16">
        <v>2610</v>
      </c>
      <c r="AG1689" s="16">
        <v>71950555</v>
      </c>
      <c r="AH1689" s="16">
        <v>1500351</v>
      </c>
      <c r="AI1689" s="16">
        <v>64873</v>
      </c>
      <c r="AJ1689" s="16">
        <v>2129</v>
      </c>
      <c r="AL1689" s="16">
        <v>105</v>
      </c>
      <c r="AM1689" s="16">
        <v>2603</v>
      </c>
      <c r="AN1689" s="16">
        <v>2595</v>
      </c>
      <c r="AO1689" s="16">
        <v>2595</v>
      </c>
      <c r="AP1689" s="16">
        <v>54348857</v>
      </c>
      <c r="AQ1689" s="16">
        <v>1324530</v>
      </c>
      <c r="AR1689" s="16">
        <v>55118</v>
      </c>
      <c r="AS1689" s="16">
        <v>1609</v>
      </c>
      <c r="AU1689" s="16">
        <v>104</v>
      </c>
      <c r="AV1689" s="16">
        <v>2582</v>
      </c>
      <c r="AW1689" s="16">
        <v>213185244</v>
      </c>
      <c r="AX1689" s="16">
        <v>21538444</v>
      </c>
      <c r="AY1689" s="16">
        <v>886917</v>
      </c>
      <c r="AZ1689" s="16">
        <v>1588</v>
      </c>
      <c r="BA1689" s="16">
        <v>82566</v>
      </c>
    </row>
    <row r="1690" spans="1:53">
      <c r="A1690" s="15" t="s">
        <v>1344</v>
      </c>
      <c r="B1690" s="15" t="s">
        <v>1345</v>
      </c>
      <c r="C1690" s="15" t="s">
        <v>1346</v>
      </c>
      <c r="D1690" s="15" t="s">
        <v>1347</v>
      </c>
      <c r="E1690" s="15" t="s">
        <v>1347</v>
      </c>
      <c r="F1690" s="15" t="s">
        <v>2059</v>
      </c>
      <c r="G1690" s="15" t="s">
        <v>2573</v>
      </c>
      <c r="H1690" s="15" t="s">
        <v>3716</v>
      </c>
      <c r="I1690" s="15" t="s">
        <v>1375</v>
      </c>
      <c r="J1690" s="15"/>
      <c r="K1690" s="16">
        <v>17</v>
      </c>
      <c r="L1690" s="16">
        <v>555</v>
      </c>
      <c r="M1690" s="16">
        <v>553</v>
      </c>
      <c r="N1690" s="16">
        <v>565</v>
      </c>
      <c r="O1690" s="16">
        <v>13562378</v>
      </c>
      <c r="P1690" s="16">
        <v>3971269</v>
      </c>
      <c r="Q1690" s="16">
        <v>224950</v>
      </c>
      <c r="R1690" s="16">
        <v>1871</v>
      </c>
      <c r="S1690" s="15"/>
      <c r="T1690" s="16">
        <v>16</v>
      </c>
      <c r="U1690" s="16">
        <v>552</v>
      </c>
      <c r="V1690" s="16">
        <v>561</v>
      </c>
      <c r="W1690" s="16">
        <v>571</v>
      </c>
      <c r="X1690" s="16">
        <v>8995680</v>
      </c>
      <c r="Y1690" s="16">
        <v>365187</v>
      </c>
      <c r="Z1690" s="16">
        <v>20072</v>
      </c>
      <c r="AA1690" s="16">
        <v>1233</v>
      </c>
      <c r="AC1690" s="16">
        <v>16</v>
      </c>
      <c r="AD1690" s="16">
        <v>569</v>
      </c>
      <c r="AE1690" s="16">
        <v>494</v>
      </c>
      <c r="AF1690" s="16">
        <v>485</v>
      </c>
      <c r="AG1690" s="16">
        <v>9469766</v>
      </c>
      <c r="AH1690" s="16">
        <v>291607</v>
      </c>
      <c r="AI1690" s="16">
        <v>16247</v>
      </c>
      <c r="AJ1690" s="16">
        <v>1412</v>
      </c>
      <c r="AL1690" s="16">
        <v>16</v>
      </c>
      <c r="AM1690" s="16">
        <v>483</v>
      </c>
      <c r="AN1690" s="16">
        <v>485</v>
      </c>
      <c r="AO1690" s="16">
        <v>484</v>
      </c>
      <c r="AP1690" s="16">
        <v>8933529</v>
      </c>
      <c r="AQ1690" s="16">
        <v>194469</v>
      </c>
      <c r="AR1690" s="16">
        <v>10922</v>
      </c>
      <c r="AS1690" s="16">
        <v>1420</v>
      </c>
      <c r="AU1690" s="16">
        <v>16</v>
      </c>
      <c r="AV1690" s="16">
        <v>530</v>
      </c>
      <c r="AW1690" s="16">
        <v>40961353</v>
      </c>
      <c r="AX1690" s="16">
        <v>4822532</v>
      </c>
      <c r="AY1690" s="16">
        <v>272191</v>
      </c>
      <c r="AZ1690" s="16">
        <v>1487</v>
      </c>
      <c r="BA1690" s="16">
        <v>77322</v>
      </c>
    </row>
    <row r="1691" spans="1:53">
      <c r="A1691" s="15" t="s">
        <v>1344</v>
      </c>
      <c r="B1691" s="15" t="s">
        <v>1345</v>
      </c>
      <c r="C1691" s="15" t="s">
        <v>1346</v>
      </c>
      <c r="D1691" s="15" t="s">
        <v>1347</v>
      </c>
      <c r="E1691" s="15" t="s">
        <v>1347</v>
      </c>
      <c r="F1691" s="15" t="s">
        <v>2059</v>
      </c>
      <c r="G1691" s="15" t="s">
        <v>2574</v>
      </c>
      <c r="H1691" s="15" t="s">
        <v>3716</v>
      </c>
      <c r="I1691" s="15" t="s">
        <v>1373</v>
      </c>
      <c r="J1691" s="15"/>
      <c r="K1691" s="16">
        <v>196</v>
      </c>
      <c r="L1691" s="16">
        <v>6607</v>
      </c>
      <c r="M1691" s="16">
        <v>6735</v>
      </c>
      <c r="N1691" s="16">
        <v>6674</v>
      </c>
      <c r="O1691" s="16">
        <v>63540536</v>
      </c>
      <c r="P1691" s="16">
        <v>36563305</v>
      </c>
      <c r="Q1691" s="16">
        <v>1695751</v>
      </c>
      <c r="R1691" s="16">
        <v>733</v>
      </c>
      <c r="S1691" s="15"/>
      <c r="T1691" s="16">
        <v>194</v>
      </c>
      <c r="U1691" s="16">
        <v>6625</v>
      </c>
      <c r="V1691" s="16">
        <v>6641</v>
      </c>
      <c r="W1691" s="16">
        <v>6649</v>
      </c>
      <c r="X1691" s="16">
        <v>63592966</v>
      </c>
      <c r="Y1691" s="16">
        <v>11053058</v>
      </c>
      <c r="Z1691" s="16">
        <v>515491</v>
      </c>
      <c r="AA1691" s="16">
        <v>737</v>
      </c>
      <c r="AC1691" s="16">
        <v>191</v>
      </c>
      <c r="AD1691" s="16">
        <v>6734</v>
      </c>
      <c r="AE1691" s="16">
        <v>6760</v>
      </c>
      <c r="AF1691" s="16">
        <v>6771</v>
      </c>
      <c r="AG1691" s="16">
        <v>82106523</v>
      </c>
      <c r="AH1691" s="16">
        <v>6016830</v>
      </c>
      <c r="AI1691" s="16">
        <v>265291</v>
      </c>
      <c r="AJ1691" s="16">
        <v>935</v>
      </c>
      <c r="AL1691" s="16">
        <v>194</v>
      </c>
      <c r="AM1691" s="16">
        <v>6758</v>
      </c>
      <c r="AN1691" s="16">
        <v>6777</v>
      </c>
      <c r="AO1691" s="16">
        <v>6798</v>
      </c>
      <c r="AP1691" s="16">
        <v>71793165</v>
      </c>
      <c r="AQ1691" s="16">
        <v>4682675</v>
      </c>
      <c r="AR1691" s="16">
        <v>208640</v>
      </c>
      <c r="AS1691" s="16">
        <v>815</v>
      </c>
      <c r="AU1691" s="16">
        <v>194</v>
      </c>
      <c r="AV1691" s="16">
        <v>6711</v>
      </c>
      <c r="AW1691" s="16">
        <v>281033190</v>
      </c>
      <c r="AX1691" s="16">
        <v>58315868</v>
      </c>
      <c r="AY1691" s="16">
        <v>2685173</v>
      </c>
      <c r="AZ1691" s="16">
        <v>805</v>
      </c>
      <c r="BA1691" s="16">
        <v>41878</v>
      </c>
    </row>
    <row r="1692" spans="1:53">
      <c r="A1692" s="15" t="s">
        <v>1344</v>
      </c>
      <c r="B1692" s="15" t="s">
        <v>1345</v>
      </c>
      <c r="C1692" s="15" t="s">
        <v>1346</v>
      </c>
      <c r="D1692" s="15" t="s">
        <v>1347</v>
      </c>
      <c r="E1692" s="15" t="s">
        <v>1347</v>
      </c>
      <c r="F1692" s="15" t="s">
        <v>2059</v>
      </c>
      <c r="G1692" s="15" t="s">
        <v>2575</v>
      </c>
      <c r="H1692" s="15" t="s">
        <v>3716</v>
      </c>
      <c r="I1692" s="15" t="s">
        <v>1375</v>
      </c>
      <c r="J1692" s="15"/>
      <c r="K1692" s="16">
        <v>196</v>
      </c>
      <c r="L1692" s="16">
        <v>6607</v>
      </c>
      <c r="M1692" s="16">
        <v>6735</v>
      </c>
      <c r="N1692" s="16">
        <v>6674</v>
      </c>
      <c r="O1692" s="16">
        <v>63540536</v>
      </c>
      <c r="P1692" s="16">
        <v>36563305</v>
      </c>
      <c r="Q1692" s="16">
        <v>1695751</v>
      </c>
      <c r="R1692" s="16">
        <v>733</v>
      </c>
      <c r="S1692" s="15"/>
      <c r="T1692" s="16">
        <v>194</v>
      </c>
      <c r="U1692" s="16">
        <v>6625</v>
      </c>
      <c r="V1692" s="16">
        <v>6641</v>
      </c>
      <c r="W1692" s="16">
        <v>6649</v>
      </c>
      <c r="X1692" s="16">
        <v>63592966</v>
      </c>
      <c r="Y1692" s="16">
        <v>11053058</v>
      </c>
      <c r="Z1692" s="16">
        <v>515491</v>
      </c>
      <c r="AA1692" s="16">
        <v>737</v>
      </c>
      <c r="AC1692" s="16">
        <v>191</v>
      </c>
      <c r="AD1692" s="16">
        <v>6734</v>
      </c>
      <c r="AE1692" s="16">
        <v>6760</v>
      </c>
      <c r="AF1692" s="16">
        <v>6771</v>
      </c>
      <c r="AG1692" s="16">
        <v>82106523</v>
      </c>
      <c r="AH1692" s="16">
        <v>6016830</v>
      </c>
      <c r="AI1692" s="16">
        <v>265291</v>
      </c>
      <c r="AJ1692" s="16">
        <v>935</v>
      </c>
      <c r="AL1692" s="16">
        <v>194</v>
      </c>
      <c r="AM1692" s="16">
        <v>6758</v>
      </c>
      <c r="AN1692" s="16">
        <v>6777</v>
      </c>
      <c r="AO1692" s="16">
        <v>6798</v>
      </c>
      <c r="AP1692" s="16">
        <v>71793165</v>
      </c>
      <c r="AQ1692" s="16">
        <v>4682675</v>
      </c>
      <c r="AR1692" s="16">
        <v>208640</v>
      </c>
      <c r="AS1692" s="16">
        <v>815</v>
      </c>
      <c r="AU1692" s="16">
        <v>194</v>
      </c>
      <c r="AV1692" s="16">
        <v>6711</v>
      </c>
      <c r="AW1692" s="16">
        <v>281033190</v>
      </c>
      <c r="AX1692" s="16">
        <v>58315868</v>
      </c>
      <c r="AY1692" s="16">
        <v>2685173</v>
      </c>
      <c r="AZ1692" s="16">
        <v>805</v>
      </c>
      <c r="BA1692" s="16">
        <v>41878</v>
      </c>
    </row>
    <row r="1693" spans="1:53">
      <c r="A1693" s="15" t="s">
        <v>1344</v>
      </c>
      <c r="B1693" s="15" t="s">
        <v>1345</v>
      </c>
      <c r="C1693" s="15" t="s">
        <v>1346</v>
      </c>
      <c r="D1693" s="15" t="s">
        <v>1347</v>
      </c>
      <c r="E1693" s="15" t="s">
        <v>1347</v>
      </c>
      <c r="F1693" s="15" t="s">
        <v>2059</v>
      </c>
      <c r="G1693" s="15" t="s">
        <v>2576</v>
      </c>
      <c r="H1693" s="15" t="s">
        <v>3716</v>
      </c>
      <c r="I1693" s="15" t="s">
        <v>1371</v>
      </c>
      <c r="J1693" s="15"/>
      <c r="K1693" s="16">
        <v>289</v>
      </c>
      <c r="L1693" s="16">
        <v>7867</v>
      </c>
      <c r="M1693" s="16">
        <v>7959</v>
      </c>
      <c r="N1693" s="16">
        <v>8036</v>
      </c>
      <c r="O1693" s="16">
        <v>88080629</v>
      </c>
      <c r="P1693" s="16">
        <v>45059416</v>
      </c>
      <c r="Q1693" s="16">
        <v>2346182</v>
      </c>
      <c r="R1693" s="16">
        <v>852</v>
      </c>
      <c r="S1693" s="15"/>
      <c r="T1693" s="16">
        <v>283</v>
      </c>
      <c r="U1693" s="16">
        <v>7907</v>
      </c>
      <c r="V1693" s="16">
        <v>7930</v>
      </c>
      <c r="W1693" s="16">
        <v>8019</v>
      </c>
      <c r="X1693" s="16">
        <v>89259257</v>
      </c>
      <c r="Y1693" s="16">
        <v>10722503</v>
      </c>
      <c r="Z1693" s="16">
        <v>540479</v>
      </c>
      <c r="AA1693" s="16">
        <v>863</v>
      </c>
      <c r="AC1693" s="16">
        <v>288</v>
      </c>
      <c r="AD1693" s="16">
        <v>8051</v>
      </c>
      <c r="AE1693" s="16">
        <v>7936</v>
      </c>
      <c r="AF1693" s="16">
        <v>7851</v>
      </c>
      <c r="AG1693" s="16">
        <v>90582944</v>
      </c>
      <c r="AH1693" s="16">
        <v>5649170</v>
      </c>
      <c r="AI1693" s="16">
        <v>276538</v>
      </c>
      <c r="AJ1693" s="16">
        <v>877</v>
      </c>
      <c r="AL1693" s="16">
        <v>292</v>
      </c>
      <c r="AM1693" s="16">
        <v>7734</v>
      </c>
      <c r="AN1693" s="16">
        <v>7776</v>
      </c>
      <c r="AO1693" s="16">
        <v>7772</v>
      </c>
      <c r="AP1693" s="16">
        <v>100053986</v>
      </c>
      <c r="AQ1693" s="16">
        <v>5327670</v>
      </c>
      <c r="AR1693" s="16">
        <v>258467</v>
      </c>
      <c r="AS1693" s="16">
        <v>992</v>
      </c>
      <c r="AU1693" s="16">
        <v>288</v>
      </c>
      <c r="AV1693" s="16">
        <v>7903</v>
      </c>
      <c r="AW1693" s="16">
        <v>367976816</v>
      </c>
      <c r="AX1693" s="16">
        <v>66758759</v>
      </c>
      <c r="AY1693" s="16">
        <v>3421666</v>
      </c>
      <c r="AZ1693" s="16">
        <v>895</v>
      </c>
      <c r="BA1693" s="16">
        <v>46561</v>
      </c>
    </row>
    <row r="1694" spans="1:53">
      <c r="A1694" s="15" t="s">
        <v>1344</v>
      </c>
      <c r="B1694" s="15" t="s">
        <v>1345</v>
      </c>
      <c r="C1694" s="15" t="s">
        <v>1346</v>
      </c>
      <c r="D1694" s="15" t="s">
        <v>1347</v>
      </c>
      <c r="E1694" s="15" t="s">
        <v>1347</v>
      </c>
      <c r="F1694" s="15" t="s">
        <v>2059</v>
      </c>
      <c r="G1694" s="15" t="s">
        <v>2577</v>
      </c>
      <c r="H1694" s="15" t="s">
        <v>3716</v>
      </c>
      <c r="I1694" s="15" t="s">
        <v>1373</v>
      </c>
      <c r="J1694" s="15"/>
      <c r="K1694" s="16">
        <v>62</v>
      </c>
      <c r="L1694" s="16">
        <v>1261</v>
      </c>
      <c r="M1694" s="16">
        <v>1197</v>
      </c>
      <c r="N1694" s="16">
        <v>1225</v>
      </c>
      <c r="O1694" s="16">
        <v>16482019</v>
      </c>
      <c r="P1694" s="16">
        <v>7478205</v>
      </c>
      <c r="Q1694" s="16">
        <v>390417</v>
      </c>
      <c r="R1694" s="16">
        <v>1033</v>
      </c>
      <c r="S1694" s="15"/>
      <c r="T1694" s="16">
        <v>60</v>
      </c>
      <c r="U1694" s="16">
        <v>1208</v>
      </c>
      <c r="V1694" s="16">
        <v>1221</v>
      </c>
      <c r="W1694" s="16">
        <v>1209</v>
      </c>
      <c r="X1694" s="16">
        <v>16399941</v>
      </c>
      <c r="Y1694" s="16">
        <v>1039665</v>
      </c>
      <c r="Z1694" s="16">
        <v>56284</v>
      </c>
      <c r="AA1694" s="16">
        <v>1040</v>
      </c>
      <c r="AC1694" s="16">
        <v>60</v>
      </c>
      <c r="AD1694" s="16">
        <v>1196</v>
      </c>
      <c r="AE1694" s="16">
        <v>1182</v>
      </c>
      <c r="AF1694" s="16">
        <v>1173</v>
      </c>
      <c r="AG1694" s="16">
        <v>16190626</v>
      </c>
      <c r="AH1694" s="16">
        <v>658291</v>
      </c>
      <c r="AI1694" s="16">
        <v>36232</v>
      </c>
      <c r="AJ1694" s="16">
        <v>1052</v>
      </c>
      <c r="AL1694" s="16">
        <v>60</v>
      </c>
      <c r="AM1694" s="16">
        <v>1171</v>
      </c>
      <c r="AN1694" s="16">
        <v>1182</v>
      </c>
      <c r="AO1694" s="16">
        <v>1167</v>
      </c>
      <c r="AP1694" s="16">
        <v>16629544</v>
      </c>
      <c r="AQ1694" s="16">
        <v>804065</v>
      </c>
      <c r="AR1694" s="16">
        <v>46280</v>
      </c>
      <c r="AS1694" s="16">
        <v>1090</v>
      </c>
      <c r="AU1694" s="16">
        <v>61</v>
      </c>
      <c r="AV1694" s="16">
        <v>1199</v>
      </c>
      <c r="AW1694" s="16">
        <v>65702130</v>
      </c>
      <c r="AX1694" s="16">
        <v>9980226</v>
      </c>
      <c r="AY1694" s="16">
        <v>529213</v>
      </c>
      <c r="AZ1694" s="16">
        <v>1054</v>
      </c>
      <c r="BA1694" s="16">
        <v>54782</v>
      </c>
    </row>
    <row r="1695" spans="1:53">
      <c r="A1695" s="15" t="s">
        <v>1344</v>
      </c>
      <c r="B1695" s="15" t="s">
        <v>1345</v>
      </c>
      <c r="C1695" s="15" t="s">
        <v>1346</v>
      </c>
      <c r="D1695" s="15" t="s">
        <v>1347</v>
      </c>
      <c r="E1695" s="15" t="s">
        <v>1347</v>
      </c>
      <c r="F1695" s="15" t="s">
        <v>2059</v>
      </c>
      <c r="G1695" s="15" t="s">
        <v>2578</v>
      </c>
      <c r="H1695" s="15" t="s">
        <v>3716</v>
      </c>
      <c r="I1695" s="15" t="s">
        <v>1375</v>
      </c>
      <c r="J1695" s="15"/>
      <c r="K1695" s="16">
        <v>62</v>
      </c>
      <c r="L1695" s="16">
        <v>1261</v>
      </c>
      <c r="M1695" s="16">
        <v>1197</v>
      </c>
      <c r="N1695" s="16">
        <v>1225</v>
      </c>
      <c r="O1695" s="16">
        <v>16482019</v>
      </c>
      <c r="P1695" s="16">
        <v>7478205</v>
      </c>
      <c r="Q1695" s="16">
        <v>390417</v>
      </c>
      <c r="R1695" s="16">
        <v>1033</v>
      </c>
      <c r="S1695" s="15"/>
      <c r="T1695" s="16">
        <v>60</v>
      </c>
      <c r="U1695" s="16">
        <v>1208</v>
      </c>
      <c r="V1695" s="16">
        <v>1221</v>
      </c>
      <c r="W1695" s="16">
        <v>1209</v>
      </c>
      <c r="X1695" s="16">
        <v>16399941</v>
      </c>
      <c r="Y1695" s="16">
        <v>1039665</v>
      </c>
      <c r="Z1695" s="16">
        <v>56284</v>
      </c>
      <c r="AA1695" s="16">
        <v>1040</v>
      </c>
      <c r="AC1695" s="16">
        <v>60</v>
      </c>
      <c r="AD1695" s="16">
        <v>1196</v>
      </c>
      <c r="AE1695" s="16">
        <v>1182</v>
      </c>
      <c r="AF1695" s="16">
        <v>1173</v>
      </c>
      <c r="AG1695" s="16">
        <v>16190626</v>
      </c>
      <c r="AH1695" s="16">
        <v>658291</v>
      </c>
      <c r="AI1695" s="16">
        <v>36232</v>
      </c>
      <c r="AJ1695" s="16">
        <v>1052</v>
      </c>
      <c r="AL1695" s="16">
        <v>60</v>
      </c>
      <c r="AM1695" s="16">
        <v>1171</v>
      </c>
      <c r="AN1695" s="16">
        <v>1182</v>
      </c>
      <c r="AO1695" s="16">
        <v>1167</v>
      </c>
      <c r="AP1695" s="16">
        <v>16629544</v>
      </c>
      <c r="AQ1695" s="16">
        <v>804065</v>
      </c>
      <c r="AR1695" s="16">
        <v>46280</v>
      </c>
      <c r="AS1695" s="16">
        <v>1090</v>
      </c>
      <c r="AU1695" s="16">
        <v>61</v>
      </c>
      <c r="AV1695" s="16">
        <v>1199</v>
      </c>
      <c r="AW1695" s="16">
        <v>65702130</v>
      </c>
      <c r="AX1695" s="16">
        <v>9980226</v>
      </c>
      <c r="AY1695" s="16">
        <v>529213</v>
      </c>
      <c r="AZ1695" s="16">
        <v>1054</v>
      </c>
      <c r="BA1695" s="16">
        <v>54782</v>
      </c>
    </row>
    <row r="1696" spans="1:53">
      <c r="A1696" s="15" t="s">
        <v>1344</v>
      </c>
      <c r="B1696" s="15" t="s">
        <v>1345</v>
      </c>
      <c r="C1696" s="15" t="s">
        <v>1346</v>
      </c>
      <c r="D1696" s="15" t="s">
        <v>1347</v>
      </c>
      <c r="E1696" s="15" t="s">
        <v>1347</v>
      </c>
      <c r="F1696" s="15" t="s">
        <v>2059</v>
      </c>
      <c r="G1696" s="15" t="s">
        <v>2579</v>
      </c>
      <c r="H1696" s="15" t="s">
        <v>3716</v>
      </c>
      <c r="I1696" s="15" t="s">
        <v>1373</v>
      </c>
      <c r="J1696" s="15"/>
      <c r="K1696" s="16">
        <v>5</v>
      </c>
      <c r="L1696" s="16">
        <v>504</v>
      </c>
      <c r="M1696" s="16">
        <v>495</v>
      </c>
      <c r="N1696" s="16">
        <v>516</v>
      </c>
      <c r="O1696" s="16">
        <v>5343319</v>
      </c>
      <c r="P1696" s="16">
        <v>2824882</v>
      </c>
      <c r="Q1696" s="16">
        <v>156850</v>
      </c>
      <c r="R1696" s="16">
        <v>814</v>
      </c>
      <c r="S1696" s="15"/>
      <c r="T1696" s="16">
        <v>5</v>
      </c>
      <c r="U1696" s="16">
        <v>515</v>
      </c>
      <c r="V1696" s="16">
        <v>511</v>
      </c>
      <c r="W1696" s="16">
        <v>506</v>
      </c>
      <c r="X1696" s="16">
        <v>5654067</v>
      </c>
      <c r="Y1696" s="16">
        <v>649365</v>
      </c>
      <c r="Z1696" s="16">
        <v>31303</v>
      </c>
      <c r="AA1696" s="16">
        <v>852</v>
      </c>
      <c r="AC1696" s="16">
        <v>6</v>
      </c>
      <c r="AD1696" s="16">
        <v>517</v>
      </c>
      <c r="AE1696" s="16">
        <v>524</v>
      </c>
      <c r="AF1696" s="16">
        <v>545</v>
      </c>
      <c r="AG1696" s="16">
        <v>6734612</v>
      </c>
      <c r="AH1696" s="16">
        <v>938224</v>
      </c>
      <c r="AI1696" s="16">
        <v>36225</v>
      </c>
      <c r="AJ1696" s="16">
        <v>980</v>
      </c>
      <c r="AL1696" s="16">
        <v>6</v>
      </c>
      <c r="AM1696" s="16">
        <v>531</v>
      </c>
      <c r="AN1696" s="16">
        <v>534</v>
      </c>
      <c r="AO1696" s="16">
        <v>542</v>
      </c>
      <c r="AP1696" s="16">
        <v>6833232</v>
      </c>
      <c r="AQ1696" s="16">
        <v>527919</v>
      </c>
      <c r="AR1696" s="16">
        <v>22429</v>
      </c>
      <c r="AS1696" s="16">
        <v>981</v>
      </c>
      <c r="AU1696" s="16">
        <v>6</v>
      </c>
      <c r="AV1696" s="16">
        <v>520</v>
      </c>
      <c r="AW1696" s="16">
        <v>24565230</v>
      </c>
      <c r="AX1696" s="16">
        <v>4940390</v>
      </c>
      <c r="AY1696" s="16">
        <v>246807</v>
      </c>
      <c r="AZ1696" s="16">
        <v>908</v>
      </c>
      <c r="BA1696" s="16">
        <v>47241</v>
      </c>
    </row>
    <row r="1697" spans="1:53">
      <c r="A1697" s="15" t="s">
        <v>1344</v>
      </c>
      <c r="B1697" s="15" t="s">
        <v>1345</v>
      </c>
      <c r="C1697" s="15" t="s">
        <v>1346</v>
      </c>
      <c r="D1697" s="15" t="s">
        <v>1347</v>
      </c>
      <c r="E1697" s="15" t="s">
        <v>1347</v>
      </c>
      <c r="F1697" s="15" t="s">
        <v>2059</v>
      </c>
      <c r="G1697" s="15" t="s">
        <v>2580</v>
      </c>
      <c r="H1697" s="15" t="s">
        <v>3716</v>
      </c>
      <c r="I1697" s="15" t="s">
        <v>1375</v>
      </c>
      <c r="J1697" s="15"/>
      <c r="K1697" s="16">
        <v>5</v>
      </c>
      <c r="L1697" s="16">
        <v>504</v>
      </c>
      <c r="M1697" s="16">
        <v>495</v>
      </c>
      <c r="N1697" s="16">
        <v>516</v>
      </c>
      <c r="O1697" s="16">
        <v>5343319</v>
      </c>
      <c r="P1697" s="16">
        <v>2824882</v>
      </c>
      <c r="Q1697" s="16">
        <v>156850</v>
      </c>
      <c r="R1697" s="16">
        <v>814</v>
      </c>
      <c r="S1697" s="15"/>
      <c r="T1697" s="16">
        <v>5</v>
      </c>
      <c r="U1697" s="16">
        <v>515</v>
      </c>
      <c r="V1697" s="16">
        <v>511</v>
      </c>
      <c r="W1697" s="16">
        <v>506</v>
      </c>
      <c r="X1697" s="16">
        <v>5654067</v>
      </c>
      <c r="Y1697" s="16">
        <v>649365</v>
      </c>
      <c r="Z1697" s="16">
        <v>31303</v>
      </c>
      <c r="AA1697" s="16">
        <v>852</v>
      </c>
      <c r="AC1697" s="16">
        <v>6</v>
      </c>
      <c r="AD1697" s="16">
        <v>517</v>
      </c>
      <c r="AE1697" s="16">
        <v>524</v>
      </c>
      <c r="AF1697" s="16">
        <v>545</v>
      </c>
      <c r="AG1697" s="16">
        <v>6734612</v>
      </c>
      <c r="AH1697" s="16">
        <v>938224</v>
      </c>
      <c r="AI1697" s="16">
        <v>36225</v>
      </c>
      <c r="AJ1697" s="16">
        <v>980</v>
      </c>
      <c r="AL1697" s="16">
        <v>6</v>
      </c>
      <c r="AM1697" s="16">
        <v>531</v>
      </c>
      <c r="AN1697" s="16">
        <v>534</v>
      </c>
      <c r="AO1697" s="16">
        <v>542</v>
      </c>
      <c r="AP1697" s="16">
        <v>6833232</v>
      </c>
      <c r="AQ1697" s="16">
        <v>527919</v>
      </c>
      <c r="AR1697" s="16">
        <v>22429</v>
      </c>
      <c r="AS1697" s="16">
        <v>981</v>
      </c>
      <c r="AU1697" s="16">
        <v>6</v>
      </c>
      <c r="AV1697" s="16">
        <v>520</v>
      </c>
      <c r="AW1697" s="16">
        <v>24565230</v>
      </c>
      <c r="AX1697" s="16">
        <v>4940390</v>
      </c>
      <c r="AY1697" s="16">
        <v>246807</v>
      </c>
      <c r="AZ1697" s="16">
        <v>908</v>
      </c>
      <c r="BA1697" s="16">
        <v>47241</v>
      </c>
    </row>
    <row r="1698" spans="1:53">
      <c r="A1698" s="15" t="s">
        <v>1344</v>
      </c>
      <c r="B1698" s="15" t="s">
        <v>1345</v>
      </c>
      <c r="C1698" s="15" t="s">
        <v>1346</v>
      </c>
      <c r="D1698" s="15" t="s">
        <v>1347</v>
      </c>
      <c r="E1698" s="15" t="s">
        <v>1347</v>
      </c>
      <c r="F1698" s="15" t="s">
        <v>2059</v>
      </c>
      <c r="G1698" s="15" t="s">
        <v>2581</v>
      </c>
      <c r="H1698" s="15" t="s">
        <v>3716</v>
      </c>
      <c r="I1698" s="15" t="s">
        <v>1373</v>
      </c>
      <c r="J1698" s="15"/>
      <c r="K1698" s="16">
        <v>222</v>
      </c>
      <c r="L1698" s="16">
        <v>6102</v>
      </c>
      <c r="M1698" s="16">
        <v>6267</v>
      </c>
      <c r="N1698" s="16">
        <v>6295</v>
      </c>
      <c r="O1698" s="16">
        <v>66255291</v>
      </c>
      <c r="P1698" s="16">
        <v>34756329</v>
      </c>
      <c r="Q1698" s="16">
        <v>1798915</v>
      </c>
      <c r="R1698" s="16">
        <v>819</v>
      </c>
      <c r="S1698" s="15"/>
      <c r="T1698" s="16">
        <v>218</v>
      </c>
      <c r="U1698" s="16">
        <v>6184</v>
      </c>
      <c r="V1698" s="16">
        <v>6198</v>
      </c>
      <c r="W1698" s="16">
        <v>6304</v>
      </c>
      <c r="X1698" s="16">
        <v>67205249</v>
      </c>
      <c r="Y1698" s="16">
        <v>9033473</v>
      </c>
      <c r="Z1698" s="16">
        <v>452892</v>
      </c>
      <c r="AA1698" s="16">
        <v>830</v>
      </c>
      <c r="AC1698" s="16">
        <v>222</v>
      </c>
      <c r="AD1698" s="16">
        <v>6338</v>
      </c>
      <c r="AE1698" s="16">
        <v>6230</v>
      </c>
      <c r="AF1698" s="16">
        <v>6133</v>
      </c>
      <c r="AG1698" s="16">
        <v>67657706</v>
      </c>
      <c r="AH1698" s="16">
        <v>4052655</v>
      </c>
      <c r="AI1698" s="16">
        <v>204081</v>
      </c>
      <c r="AJ1698" s="16">
        <v>835</v>
      </c>
      <c r="AL1698" s="16">
        <v>226</v>
      </c>
      <c r="AM1698" s="16">
        <v>6032</v>
      </c>
      <c r="AN1698" s="16">
        <v>6060</v>
      </c>
      <c r="AO1698" s="16">
        <v>6063</v>
      </c>
      <c r="AP1698" s="16">
        <v>76591210</v>
      </c>
      <c r="AQ1698" s="16">
        <v>3995686</v>
      </c>
      <c r="AR1698" s="16">
        <v>189758</v>
      </c>
      <c r="AS1698" s="16">
        <v>974</v>
      </c>
      <c r="AU1698" s="16">
        <v>222</v>
      </c>
      <c r="AV1698" s="16">
        <v>6184</v>
      </c>
      <c r="AW1698" s="16">
        <v>277709456</v>
      </c>
      <c r="AX1698" s="16">
        <v>51838143</v>
      </c>
      <c r="AY1698" s="16">
        <v>2645646</v>
      </c>
      <c r="AZ1698" s="16">
        <v>864</v>
      </c>
      <c r="BA1698" s="16">
        <v>44909</v>
      </c>
    </row>
    <row r="1699" spans="1:53">
      <c r="A1699" s="15" t="s">
        <v>1344</v>
      </c>
      <c r="B1699" s="15" t="s">
        <v>1345</v>
      </c>
      <c r="C1699" s="15" t="s">
        <v>1346</v>
      </c>
      <c r="D1699" s="15" t="s">
        <v>1347</v>
      </c>
      <c r="E1699" s="15" t="s">
        <v>1347</v>
      </c>
      <c r="F1699" s="15" t="s">
        <v>2059</v>
      </c>
      <c r="G1699" s="15" t="s">
        <v>2582</v>
      </c>
      <c r="H1699" s="15" t="s">
        <v>3716</v>
      </c>
      <c r="I1699" s="15" t="s">
        <v>1375</v>
      </c>
      <c r="J1699" s="15"/>
      <c r="K1699" s="16">
        <v>39</v>
      </c>
      <c r="L1699" s="16">
        <v>1730</v>
      </c>
      <c r="M1699" s="16">
        <v>1881</v>
      </c>
      <c r="N1699" s="16">
        <v>1892</v>
      </c>
      <c r="O1699" s="16">
        <v>13658100</v>
      </c>
      <c r="P1699" s="16">
        <v>9768727</v>
      </c>
      <c r="Q1699" s="16">
        <v>483408</v>
      </c>
      <c r="R1699" s="16">
        <v>573</v>
      </c>
      <c r="S1699" s="15"/>
      <c r="T1699" s="16">
        <v>38</v>
      </c>
      <c r="U1699" s="16">
        <v>1845</v>
      </c>
      <c r="V1699" s="16">
        <v>1834</v>
      </c>
      <c r="W1699" s="16">
        <v>1874</v>
      </c>
      <c r="X1699" s="16">
        <v>13475636</v>
      </c>
      <c r="Y1699" s="16">
        <v>3659734</v>
      </c>
      <c r="Z1699" s="16">
        <v>193289</v>
      </c>
      <c r="AA1699" s="16">
        <v>560</v>
      </c>
      <c r="AC1699" s="16">
        <v>38</v>
      </c>
      <c r="AD1699" s="16">
        <v>1913</v>
      </c>
      <c r="AE1699" s="16">
        <v>1802</v>
      </c>
      <c r="AF1699" s="16">
        <v>1713</v>
      </c>
      <c r="AG1699" s="16">
        <v>13952085</v>
      </c>
      <c r="AH1699" s="16">
        <v>1137887</v>
      </c>
      <c r="AI1699" s="16">
        <v>57979</v>
      </c>
      <c r="AJ1699" s="16">
        <v>593</v>
      </c>
      <c r="AL1699" s="16">
        <v>38</v>
      </c>
      <c r="AM1699" s="16">
        <v>1639</v>
      </c>
      <c r="AN1699" s="16">
        <v>1621</v>
      </c>
      <c r="AO1699" s="16">
        <v>1606</v>
      </c>
      <c r="AP1699" s="16">
        <v>20860727</v>
      </c>
      <c r="AQ1699" s="16">
        <v>615034</v>
      </c>
      <c r="AR1699" s="16">
        <v>27926</v>
      </c>
      <c r="AS1699" s="16">
        <v>989</v>
      </c>
      <c r="AU1699" s="16">
        <v>38</v>
      </c>
      <c r="AV1699" s="16">
        <v>1779</v>
      </c>
      <c r="AW1699" s="16">
        <v>61946548</v>
      </c>
      <c r="AX1699" s="16">
        <v>15181382</v>
      </c>
      <c r="AY1699" s="16">
        <v>762602</v>
      </c>
      <c r="AZ1699" s="16">
        <v>670</v>
      </c>
      <c r="BA1699" s="16">
        <v>34818</v>
      </c>
    </row>
    <row r="1700" spans="1:53">
      <c r="A1700" s="15" t="s">
        <v>1344</v>
      </c>
      <c r="B1700" s="15" t="s">
        <v>1345</v>
      </c>
      <c r="C1700" s="15" t="s">
        <v>1346</v>
      </c>
      <c r="D1700" s="15" t="s">
        <v>1347</v>
      </c>
      <c r="E1700" s="15" t="s">
        <v>1347</v>
      </c>
      <c r="F1700" s="15" t="s">
        <v>2059</v>
      </c>
      <c r="G1700" s="15" t="s">
        <v>2583</v>
      </c>
      <c r="H1700" s="15" t="s">
        <v>3716</v>
      </c>
      <c r="I1700" s="15" t="s">
        <v>1375</v>
      </c>
      <c r="J1700" s="15"/>
      <c r="K1700" s="16">
        <v>47</v>
      </c>
      <c r="L1700" s="16">
        <v>1263</v>
      </c>
      <c r="M1700" s="16">
        <v>1228</v>
      </c>
      <c r="N1700" s="16">
        <v>1233</v>
      </c>
      <c r="O1700" s="16">
        <v>14386817</v>
      </c>
      <c r="P1700" s="16">
        <v>7217595</v>
      </c>
      <c r="Q1700" s="16">
        <v>395042</v>
      </c>
      <c r="R1700" s="16">
        <v>892</v>
      </c>
      <c r="S1700" s="15"/>
      <c r="T1700" s="16">
        <v>47</v>
      </c>
      <c r="U1700" s="16">
        <v>1151</v>
      </c>
      <c r="V1700" s="16">
        <v>1148</v>
      </c>
      <c r="W1700" s="16">
        <v>1164</v>
      </c>
      <c r="X1700" s="16">
        <v>16696974</v>
      </c>
      <c r="Y1700" s="16">
        <v>1873912</v>
      </c>
      <c r="Z1700" s="16">
        <v>91820</v>
      </c>
      <c r="AA1700" s="16">
        <v>1113</v>
      </c>
      <c r="AC1700" s="16">
        <v>47</v>
      </c>
      <c r="AD1700" s="16">
        <v>1147</v>
      </c>
      <c r="AE1700" s="16">
        <v>1128</v>
      </c>
      <c r="AF1700" s="16">
        <v>1104</v>
      </c>
      <c r="AG1700" s="16">
        <v>13631449</v>
      </c>
      <c r="AH1700" s="16">
        <v>764534</v>
      </c>
      <c r="AI1700" s="16">
        <v>38803</v>
      </c>
      <c r="AJ1700" s="16">
        <v>931</v>
      </c>
      <c r="AL1700" s="16">
        <v>46</v>
      </c>
      <c r="AM1700" s="16">
        <v>1160</v>
      </c>
      <c r="AN1700" s="16">
        <v>1149</v>
      </c>
      <c r="AO1700" s="16">
        <v>1140</v>
      </c>
      <c r="AP1700" s="16">
        <v>13858977</v>
      </c>
      <c r="AQ1700" s="16">
        <v>865174</v>
      </c>
      <c r="AR1700" s="16">
        <v>42244</v>
      </c>
      <c r="AS1700" s="16">
        <v>927</v>
      </c>
      <c r="AU1700" s="16">
        <v>47</v>
      </c>
      <c r="AV1700" s="16">
        <v>1168</v>
      </c>
      <c r="AW1700" s="16">
        <v>58574217</v>
      </c>
      <c r="AX1700" s="16">
        <v>10721215</v>
      </c>
      <c r="AY1700" s="16">
        <v>567909</v>
      </c>
      <c r="AZ1700" s="16">
        <v>964</v>
      </c>
      <c r="BA1700" s="16">
        <v>50153</v>
      </c>
    </row>
    <row r="1701" spans="1:53">
      <c r="A1701" s="15" t="s">
        <v>1344</v>
      </c>
      <c r="B1701" s="15" t="s">
        <v>1345</v>
      </c>
      <c r="C1701" s="15" t="s">
        <v>1346</v>
      </c>
      <c r="D1701" s="15" t="s">
        <v>1347</v>
      </c>
      <c r="E1701" s="15" t="s">
        <v>1347</v>
      </c>
      <c r="F1701" s="15" t="s">
        <v>2059</v>
      </c>
      <c r="G1701" s="15" t="s">
        <v>2584</v>
      </c>
      <c r="H1701" s="15" t="s">
        <v>3716</v>
      </c>
      <c r="I1701" s="15" t="s">
        <v>1375</v>
      </c>
      <c r="J1701" s="15"/>
      <c r="K1701" s="16">
        <v>136</v>
      </c>
      <c r="L1701" s="16">
        <v>3109</v>
      </c>
      <c r="M1701" s="16">
        <v>3158</v>
      </c>
      <c r="N1701" s="16">
        <v>3170</v>
      </c>
      <c r="O1701" s="16">
        <v>38210374</v>
      </c>
      <c r="P1701" s="16">
        <v>17770007</v>
      </c>
      <c r="Q1701" s="16">
        <v>920465</v>
      </c>
      <c r="R1701" s="16">
        <v>934</v>
      </c>
      <c r="S1701" s="15"/>
      <c r="T1701" s="16">
        <v>133</v>
      </c>
      <c r="U1701" s="16">
        <v>3188</v>
      </c>
      <c r="V1701" s="16">
        <v>3216</v>
      </c>
      <c r="W1701" s="16">
        <v>3266</v>
      </c>
      <c r="X1701" s="16">
        <v>37032639</v>
      </c>
      <c r="Y1701" s="16">
        <v>3499827</v>
      </c>
      <c r="Z1701" s="16">
        <v>167783</v>
      </c>
      <c r="AA1701" s="16">
        <v>884</v>
      </c>
      <c r="AC1701" s="16">
        <v>137</v>
      </c>
      <c r="AD1701" s="16">
        <v>3278</v>
      </c>
      <c r="AE1701" s="16">
        <v>3300</v>
      </c>
      <c r="AF1701" s="16">
        <v>3316</v>
      </c>
      <c r="AG1701" s="16">
        <v>40074172</v>
      </c>
      <c r="AH1701" s="16">
        <v>2150234</v>
      </c>
      <c r="AI1701" s="16">
        <v>107299</v>
      </c>
      <c r="AJ1701" s="16">
        <v>935</v>
      </c>
      <c r="AL1701" s="16">
        <v>142</v>
      </c>
      <c r="AM1701" s="16">
        <v>3233</v>
      </c>
      <c r="AN1701" s="16">
        <v>3290</v>
      </c>
      <c r="AO1701" s="16">
        <v>3317</v>
      </c>
      <c r="AP1701" s="16">
        <v>41871506</v>
      </c>
      <c r="AQ1701" s="16">
        <v>2515478</v>
      </c>
      <c r="AR1701" s="16">
        <v>119588</v>
      </c>
      <c r="AS1701" s="16">
        <v>982</v>
      </c>
      <c r="AU1701" s="16">
        <v>137</v>
      </c>
      <c r="AV1701" s="16">
        <v>3237</v>
      </c>
      <c r="AW1701" s="16">
        <v>157188691</v>
      </c>
      <c r="AX1701" s="16">
        <v>25935546</v>
      </c>
      <c r="AY1701" s="16">
        <v>1315135</v>
      </c>
      <c r="AZ1701" s="16">
        <v>934</v>
      </c>
      <c r="BA1701" s="16">
        <v>48564</v>
      </c>
    </row>
    <row r="1702" spans="1:53">
      <c r="A1702" s="15" t="s">
        <v>1344</v>
      </c>
      <c r="B1702" s="15" t="s">
        <v>1345</v>
      </c>
      <c r="C1702" s="15" t="s">
        <v>1346</v>
      </c>
      <c r="D1702" s="15" t="s">
        <v>1347</v>
      </c>
      <c r="E1702" s="15" t="s">
        <v>1347</v>
      </c>
      <c r="F1702" s="15" t="s">
        <v>2059</v>
      </c>
      <c r="G1702" s="15" t="s">
        <v>1766</v>
      </c>
      <c r="H1702" s="15" t="s">
        <v>3716</v>
      </c>
      <c r="I1702" s="15" t="s">
        <v>1369</v>
      </c>
      <c r="J1702" s="15"/>
      <c r="K1702" s="16">
        <v>1479</v>
      </c>
      <c r="L1702" s="16">
        <v>55946</v>
      </c>
      <c r="M1702" s="16">
        <v>56120</v>
      </c>
      <c r="N1702" s="16">
        <v>56516</v>
      </c>
      <c r="O1702" s="16">
        <v>506009943</v>
      </c>
      <c r="P1702" s="16">
        <v>305744324</v>
      </c>
      <c r="Q1702" s="16">
        <v>14192430</v>
      </c>
      <c r="R1702" s="16">
        <v>693</v>
      </c>
      <c r="S1702" s="15"/>
      <c r="T1702" s="16">
        <v>1474</v>
      </c>
      <c r="U1702" s="16">
        <v>56295</v>
      </c>
      <c r="V1702" s="16">
        <v>56085</v>
      </c>
      <c r="W1702" s="16">
        <v>56172</v>
      </c>
      <c r="X1702" s="16">
        <v>514833338</v>
      </c>
      <c r="Y1702" s="16">
        <v>86387137</v>
      </c>
      <c r="Z1702" s="16">
        <v>3787199</v>
      </c>
      <c r="AA1702" s="16">
        <v>705</v>
      </c>
      <c r="AC1702" s="16">
        <v>1479</v>
      </c>
      <c r="AD1702" s="16">
        <v>56176</v>
      </c>
      <c r="AE1702" s="16">
        <v>55776</v>
      </c>
      <c r="AF1702" s="16">
        <v>55882</v>
      </c>
      <c r="AG1702" s="16">
        <v>540287078</v>
      </c>
      <c r="AH1702" s="16">
        <v>36073359</v>
      </c>
      <c r="AI1702" s="16">
        <v>1643517</v>
      </c>
      <c r="AJ1702" s="16">
        <v>743</v>
      </c>
      <c r="AL1702" s="16">
        <v>1469</v>
      </c>
      <c r="AM1702" s="16">
        <v>55544</v>
      </c>
      <c r="AN1702" s="16">
        <v>55320</v>
      </c>
      <c r="AO1702" s="16">
        <v>55444</v>
      </c>
      <c r="AP1702" s="16">
        <v>571426298</v>
      </c>
      <c r="AQ1702" s="16">
        <v>30528890</v>
      </c>
      <c r="AR1702" s="16">
        <v>1377009</v>
      </c>
      <c r="AS1702" s="16">
        <v>793</v>
      </c>
      <c r="AU1702" s="16">
        <v>1475</v>
      </c>
      <c r="AV1702" s="16">
        <v>55940</v>
      </c>
      <c r="AW1702" s="16">
        <v>2132556657</v>
      </c>
      <c r="AX1702" s="16">
        <v>458733710</v>
      </c>
      <c r="AY1702" s="16">
        <v>21000155</v>
      </c>
      <c r="AZ1702" s="16">
        <v>733</v>
      </c>
      <c r="BA1702" s="16">
        <v>38122</v>
      </c>
    </row>
    <row r="1703" spans="1:53">
      <c r="A1703" s="15" t="s">
        <v>1344</v>
      </c>
      <c r="B1703" s="15" t="s">
        <v>1345</v>
      </c>
      <c r="C1703" s="15" t="s">
        <v>1346</v>
      </c>
      <c r="D1703" s="15" t="s">
        <v>1347</v>
      </c>
      <c r="E1703" s="15" t="s">
        <v>1347</v>
      </c>
      <c r="F1703" s="15" t="s">
        <v>2059</v>
      </c>
      <c r="G1703" s="15" t="s">
        <v>1767</v>
      </c>
      <c r="H1703" s="15" t="s">
        <v>3716</v>
      </c>
      <c r="I1703" s="15" t="s">
        <v>1371</v>
      </c>
      <c r="J1703" s="15"/>
      <c r="K1703" s="16">
        <v>1256</v>
      </c>
      <c r="L1703" s="16">
        <v>49173</v>
      </c>
      <c r="M1703" s="16">
        <v>49327</v>
      </c>
      <c r="N1703" s="16">
        <v>49659</v>
      </c>
      <c r="O1703" s="16">
        <v>451946995</v>
      </c>
      <c r="P1703" s="16">
        <v>269379862</v>
      </c>
      <c r="Q1703" s="16">
        <v>12682835</v>
      </c>
      <c r="R1703" s="16">
        <v>704</v>
      </c>
      <c r="S1703" s="15"/>
      <c r="T1703" s="16">
        <v>1253</v>
      </c>
      <c r="U1703" s="16">
        <v>49498</v>
      </c>
      <c r="V1703" s="16">
        <v>49293</v>
      </c>
      <c r="W1703" s="16">
        <v>49332</v>
      </c>
      <c r="X1703" s="16">
        <v>458143803</v>
      </c>
      <c r="Y1703" s="16">
        <v>75989247</v>
      </c>
      <c r="Z1703" s="16">
        <v>3367932</v>
      </c>
      <c r="AA1703" s="16">
        <v>714</v>
      </c>
      <c r="AC1703" s="16">
        <v>1256</v>
      </c>
      <c r="AD1703" s="16">
        <v>49204</v>
      </c>
      <c r="AE1703" s="16">
        <v>48925</v>
      </c>
      <c r="AF1703" s="16">
        <v>48956</v>
      </c>
      <c r="AG1703" s="16">
        <v>479046579</v>
      </c>
      <c r="AH1703" s="16">
        <v>32007485</v>
      </c>
      <c r="AI1703" s="16">
        <v>1474948</v>
      </c>
      <c r="AJ1703" s="16">
        <v>752</v>
      </c>
      <c r="AL1703" s="16">
        <v>1249</v>
      </c>
      <c r="AM1703" s="16">
        <v>48840</v>
      </c>
      <c r="AN1703" s="16">
        <v>48601</v>
      </c>
      <c r="AO1703" s="16">
        <v>48744</v>
      </c>
      <c r="AP1703" s="16">
        <v>506773202</v>
      </c>
      <c r="AQ1703" s="16">
        <v>27216780</v>
      </c>
      <c r="AR1703" s="16">
        <v>1238854</v>
      </c>
      <c r="AS1703" s="16">
        <v>800</v>
      </c>
      <c r="AU1703" s="16">
        <v>1254</v>
      </c>
      <c r="AV1703" s="16">
        <v>49129</v>
      </c>
      <c r="AW1703" s="16">
        <v>1895910579</v>
      </c>
      <c r="AX1703" s="16">
        <v>404593374</v>
      </c>
      <c r="AY1703" s="16">
        <v>18764569</v>
      </c>
      <c r="AZ1703" s="16">
        <v>742</v>
      </c>
      <c r="BA1703" s="16">
        <v>38590</v>
      </c>
    </row>
    <row r="1704" spans="1:53">
      <c r="A1704" s="15" t="s">
        <v>1344</v>
      </c>
      <c r="B1704" s="15" t="s">
        <v>1345</v>
      </c>
      <c r="C1704" s="15" t="s">
        <v>1346</v>
      </c>
      <c r="D1704" s="15" t="s">
        <v>1347</v>
      </c>
      <c r="E1704" s="15" t="s">
        <v>1347</v>
      </c>
      <c r="F1704" s="15" t="s">
        <v>2059</v>
      </c>
      <c r="G1704" s="15" t="s">
        <v>2585</v>
      </c>
      <c r="H1704" s="15" t="s">
        <v>3716</v>
      </c>
      <c r="I1704" s="15" t="s">
        <v>1373</v>
      </c>
      <c r="J1704" s="15"/>
      <c r="K1704" s="16">
        <v>154</v>
      </c>
      <c r="L1704" s="16">
        <v>6100</v>
      </c>
      <c r="M1704" s="16">
        <v>6018</v>
      </c>
      <c r="N1704" s="16">
        <v>6000</v>
      </c>
      <c r="O1704" s="16">
        <v>58876263</v>
      </c>
      <c r="P1704" s="16">
        <v>33639471</v>
      </c>
      <c r="Q1704" s="16">
        <v>1574693</v>
      </c>
      <c r="R1704" s="16">
        <v>750</v>
      </c>
      <c r="S1704" s="15"/>
      <c r="T1704" s="16">
        <v>153</v>
      </c>
      <c r="U1704" s="16">
        <v>5941</v>
      </c>
      <c r="V1704" s="16">
        <v>5915</v>
      </c>
      <c r="W1704" s="16">
        <v>5911</v>
      </c>
      <c r="X1704" s="16">
        <v>57425642</v>
      </c>
      <c r="Y1704" s="16">
        <v>9651271</v>
      </c>
      <c r="Z1704" s="16">
        <v>401704</v>
      </c>
      <c r="AA1704" s="16">
        <v>746</v>
      </c>
      <c r="AC1704" s="16">
        <v>151</v>
      </c>
      <c r="AD1704" s="16">
        <v>5933</v>
      </c>
      <c r="AE1704" s="16">
        <v>5867</v>
      </c>
      <c r="AF1704" s="16">
        <v>5937</v>
      </c>
      <c r="AG1704" s="16">
        <v>61980665</v>
      </c>
      <c r="AH1704" s="16">
        <v>3675121</v>
      </c>
      <c r="AI1704" s="16">
        <v>157258</v>
      </c>
      <c r="AJ1704" s="16">
        <v>806</v>
      </c>
      <c r="AL1704" s="16">
        <v>149</v>
      </c>
      <c r="AM1704" s="16">
        <v>5869</v>
      </c>
      <c r="AN1704" s="16">
        <v>5843</v>
      </c>
      <c r="AO1704" s="16">
        <v>5860</v>
      </c>
      <c r="AP1704" s="16">
        <v>63505239</v>
      </c>
      <c r="AQ1704" s="16">
        <v>3478336</v>
      </c>
      <c r="AR1704" s="16">
        <v>146371</v>
      </c>
      <c r="AS1704" s="16">
        <v>834</v>
      </c>
      <c r="AU1704" s="16">
        <v>152</v>
      </c>
      <c r="AV1704" s="16">
        <v>5933</v>
      </c>
      <c r="AW1704" s="16">
        <v>241787809</v>
      </c>
      <c r="AX1704" s="16">
        <v>50444199</v>
      </c>
      <c r="AY1704" s="16">
        <v>2280026</v>
      </c>
      <c r="AZ1704" s="16">
        <v>784</v>
      </c>
      <c r="BA1704" s="16">
        <v>40754</v>
      </c>
    </row>
    <row r="1705" spans="1:53">
      <c r="A1705" s="15" t="s">
        <v>1344</v>
      </c>
      <c r="B1705" s="15" t="s">
        <v>1345</v>
      </c>
      <c r="C1705" s="15" t="s">
        <v>1346</v>
      </c>
      <c r="D1705" s="15" t="s">
        <v>1347</v>
      </c>
      <c r="E1705" s="15" t="s">
        <v>1347</v>
      </c>
      <c r="F1705" s="15" t="s">
        <v>2059</v>
      </c>
      <c r="G1705" s="15" t="s">
        <v>2586</v>
      </c>
      <c r="H1705" s="15" t="s">
        <v>3716</v>
      </c>
      <c r="I1705" s="15" t="s">
        <v>1375</v>
      </c>
      <c r="J1705" s="15"/>
      <c r="K1705" s="16">
        <v>71</v>
      </c>
      <c r="L1705" s="16">
        <v>3377</v>
      </c>
      <c r="M1705" s="16">
        <v>3306</v>
      </c>
      <c r="N1705" s="16">
        <v>3285</v>
      </c>
      <c r="O1705" s="16">
        <v>28974934</v>
      </c>
      <c r="P1705" s="16">
        <v>18829643</v>
      </c>
      <c r="Q1705" s="16">
        <v>892010</v>
      </c>
      <c r="R1705" s="16">
        <v>671</v>
      </c>
      <c r="S1705" s="15"/>
      <c r="T1705" s="16">
        <v>71</v>
      </c>
      <c r="U1705" s="16">
        <v>3243</v>
      </c>
      <c r="V1705" s="16">
        <v>3223</v>
      </c>
      <c r="W1705" s="16">
        <v>3197</v>
      </c>
      <c r="X1705" s="16">
        <v>29004621</v>
      </c>
      <c r="Y1705" s="16">
        <v>4727851</v>
      </c>
      <c r="Z1705" s="16">
        <v>201108</v>
      </c>
      <c r="AA1705" s="16">
        <v>693</v>
      </c>
      <c r="AC1705" s="16">
        <v>69</v>
      </c>
      <c r="AD1705" s="16">
        <v>3224</v>
      </c>
      <c r="AE1705" s="16">
        <v>3167</v>
      </c>
      <c r="AF1705" s="16">
        <v>3195</v>
      </c>
      <c r="AG1705" s="16">
        <v>32990735</v>
      </c>
      <c r="AH1705" s="16">
        <v>1946965</v>
      </c>
      <c r="AI1705" s="16">
        <v>81702</v>
      </c>
      <c r="AJ1705" s="16">
        <v>794</v>
      </c>
      <c r="AL1705" s="16">
        <v>70</v>
      </c>
      <c r="AM1705" s="16">
        <v>3154</v>
      </c>
      <c r="AN1705" s="16">
        <v>3128</v>
      </c>
      <c r="AO1705" s="16">
        <v>3121</v>
      </c>
      <c r="AP1705" s="16">
        <v>32625312</v>
      </c>
      <c r="AQ1705" s="16">
        <v>1882979</v>
      </c>
      <c r="AR1705" s="16">
        <v>74156</v>
      </c>
      <c r="AS1705" s="16">
        <v>801</v>
      </c>
      <c r="AU1705" s="16">
        <v>70</v>
      </c>
      <c r="AV1705" s="16">
        <v>3218</v>
      </c>
      <c r="AW1705" s="16">
        <v>123595602</v>
      </c>
      <c r="AX1705" s="16">
        <v>27387438</v>
      </c>
      <c r="AY1705" s="16">
        <v>1248976</v>
      </c>
      <c r="AZ1705" s="16">
        <v>739</v>
      </c>
      <c r="BA1705" s="16">
        <v>38404</v>
      </c>
    </row>
    <row r="1706" spans="1:53">
      <c r="A1706" s="15" t="s">
        <v>1344</v>
      </c>
      <c r="B1706" s="15" t="s">
        <v>1345</v>
      </c>
      <c r="C1706" s="15" t="s">
        <v>1346</v>
      </c>
      <c r="D1706" s="15" t="s">
        <v>1347</v>
      </c>
      <c r="E1706" s="15" t="s">
        <v>1347</v>
      </c>
      <c r="F1706" s="15" t="s">
        <v>2059</v>
      </c>
      <c r="G1706" s="15" t="s">
        <v>2587</v>
      </c>
      <c r="H1706" s="15" t="s">
        <v>3716</v>
      </c>
      <c r="I1706" s="15" t="s">
        <v>1375</v>
      </c>
      <c r="J1706" s="15"/>
      <c r="K1706" s="16">
        <v>13</v>
      </c>
      <c r="L1706" s="16">
        <v>488</v>
      </c>
      <c r="M1706" s="16">
        <v>488</v>
      </c>
      <c r="N1706" s="16">
        <v>489</v>
      </c>
      <c r="O1706" s="16">
        <v>4107091</v>
      </c>
      <c r="P1706" s="16">
        <v>1608304</v>
      </c>
      <c r="Q1706" s="16">
        <v>77801</v>
      </c>
      <c r="R1706" s="16">
        <v>647</v>
      </c>
      <c r="S1706" s="15"/>
      <c r="T1706" s="16">
        <v>13</v>
      </c>
      <c r="U1706" s="16">
        <v>487</v>
      </c>
      <c r="V1706" s="16">
        <v>493</v>
      </c>
      <c r="W1706" s="16">
        <v>492</v>
      </c>
      <c r="X1706" s="16">
        <v>4292729</v>
      </c>
      <c r="Y1706" s="16">
        <v>1928708</v>
      </c>
      <c r="Z1706" s="16">
        <v>71010</v>
      </c>
      <c r="AA1706" s="16">
        <v>673</v>
      </c>
      <c r="AC1706" s="16">
        <v>13</v>
      </c>
      <c r="AD1706" s="16">
        <v>479</v>
      </c>
      <c r="AE1706" s="16">
        <v>479</v>
      </c>
      <c r="AF1706" s="16">
        <v>490</v>
      </c>
      <c r="AG1706" s="16">
        <v>4224786</v>
      </c>
      <c r="AH1706" s="16">
        <v>162144</v>
      </c>
      <c r="AI1706" s="16">
        <v>7792</v>
      </c>
      <c r="AJ1706" s="16">
        <v>673</v>
      </c>
      <c r="AL1706" s="16">
        <v>13</v>
      </c>
      <c r="AM1706" s="16">
        <v>443</v>
      </c>
      <c r="AN1706" s="16">
        <v>437</v>
      </c>
      <c r="AO1706" s="16">
        <v>449</v>
      </c>
      <c r="AP1706" s="16">
        <v>4405030</v>
      </c>
      <c r="AQ1706" s="16">
        <v>238991</v>
      </c>
      <c r="AR1706" s="16">
        <v>12324</v>
      </c>
      <c r="AS1706" s="16">
        <v>765</v>
      </c>
      <c r="AU1706" s="16">
        <v>13</v>
      </c>
      <c r="AV1706" s="16">
        <v>476</v>
      </c>
      <c r="AW1706" s="16">
        <v>17029636</v>
      </c>
      <c r="AX1706" s="16">
        <v>3938147</v>
      </c>
      <c r="AY1706" s="16">
        <v>168927</v>
      </c>
      <c r="AZ1706" s="16">
        <v>688</v>
      </c>
      <c r="BA1706" s="16">
        <v>35764</v>
      </c>
    </row>
    <row r="1707" spans="1:53">
      <c r="A1707" s="15" t="s">
        <v>1344</v>
      </c>
      <c r="B1707" s="15" t="s">
        <v>1345</v>
      </c>
      <c r="C1707" s="15" t="s">
        <v>1346</v>
      </c>
      <c r="D1707" s="15" t="s">
        <v>1347</v>
      </c>
      <c r="E1707" s="15" t="s">
        <v>1347</v>
      </c>
      <c r="F1707" s="15" t="s">
        <v>2059</v>
      </c>
      <c r="G1707" s="15" t="s">
        <v>2588</v>
      </c>
      <c r="H1707" s="15" t="s">
        <v>3716</v>
      </c>
      <c r="I1707" s="15" t="s">
        <v>1375</v>
      </c>
      <c r="J1707" s="15"/>
      <c r="K1707" s="16">
        <v>70</v>
      </c>
      <c r="L1707" s="16">
        <v>2235</v>
      </c>
      <c r="M1707" s="16">
        <v>2224</v>
      </c>
      <c r="N1707" s="16">
        <v>2226</v>
      </c>
      <c r="O1707" s="16">
        <v>25794238</v>
      </c>
      <c r="P1707" s="16">
        <v>13201524</v>
      </c>
      <c r="Q1707" s="16">
        <v>604882</v>
      </c>
      <c r="R1707" s="16">
        <v>890</v>
      </c>
      <c r="S1707" s="15"/>
      <c r="T1707" s="16">
        <v>69</v>
      </c>
      <c r="U1707" s="16">
        <v>2211</v>
      </c>
      <c r="V1707" s="16">
        <v>2199</v>
      </c>
      <c r="W1707" s="16">
        <v>2222</v>
      </c>
      <c r="X1707" s="16">
        <v>24128292</v>
      </c>
      <c r="Y1707" s="16">
        <v>2994712</v>
      </c>
      <c r="Z1707" s="16">
        <v>129586</v>
      </c>
      <c r="AA1707" s="16">
        <v>840</v>
      </c>
      <c r="AC1707" s="16">
        <v>69</v>
      </c>
      <c r="AD1707" s="16">
        <v>2230</v>
      </c>
      <c r="AE1707" s="16">
        <v>2221</v>
      </c>
      <c r="AF1707" s="16">
        <v>2252</v>
      </c>
      <c r="AG1707" s="16">
        <v>24765144</v>
      </c>
      <c r="AH1707" s="16">
        <v>1566012</v>
      </c>
      <c r="AI1707" s="16">
        <v>67764</v>
      </c>
      <c r="AJ1707" s="16">
        <v>853</v>
      </c>
      <c r="AL1707" s="16">
        <v>66</v>
      </c>
      <c r="AM1707" s="16">
        <v>2272</v>
      </c>
      <c r="AN1707" s="16">
        <v>2278</v>
      </c>
      <c r="AO1707" s="16">
        <v>2290</v>
      </c>
      <c r="AP1707" s="16">
        <v>26474897</v>
      </c>
      <c r="AQ1707" s="16">
        <v>1356366</v>
      </c>
      <c r="AR1707" s="16">
        <v>59891</v>
      </c>
      <c r="AS1707" s="16">
        <v>893</v>
      </c>
      <c r="AU1707" s="16">
        <v>69</v>
      </c>
      <c r="AV1707" s="16">
        <v>2238</v>
      </c>
      <c r="AW1707" s="16">
        <v>101162571</v>
      </c>
      <c r="AX1707" s="16">
        <v>19118614</v>
      </c>
      <c r="AY1707" s="16">
        <v>862123</v>
      </c>
      <c r="AZ1707" s="16">
        <v>869</v>
      </c>
      <c r="BA1707" s="16">
        <v>45195</v>
      </c>
    </row>
    <row r="1708" spans="1:53">
      <c r="A1708" s="15" t="s">
        <v>1344</v>
      </c>
      <c r="B1708" s="15" t="s">
        <v>1345</v>
      </c>
      <c r="C1708" s="15" t="s">
        <v>1346</v>
      </c>
      <c r="D1708" s="15" t="s">
        <v>1347</v>
      </c>
      <c r="E1708" s="15" t="s">
        <v>1347</v>
      </c>
      <c r="F1708" s="15" t="s">
        <v>2059</v>
      </c>
      <c r="G1708" s="15" t="s">
        <v>2589</v>
      </c>
      <c r="H1708" s="15" t="s">
        <v>3716</v>
      </c>
      <c r="I1708" s="15" t="s">
        <v>1373</v>
      </c>
      <c r="J1708" s="15"/>
      <c r="K1708" s="16">
        <v>110</v>
      </c>
      <c r="L1708" s="16">
        <v>5169</v>
      </c>
      <c r="M1708" s="16">
        <v>5202</v>
      </c>
      <c r="N1708" s="16">
        <v>5244</v>
      </c>
      <c r="O1708" s="16">
        <v>55535953</v>
      </c>
      <c r="P1708" s="16">
        <v>31386557</v>
      </c>
      <c r="Q1708" s="16">
        <v>1515628</v>
      </c>
      <c r="R1708" s="16">
        <v>821</v>
      </c>
      <c r="S1708" s="15"/>
      <c r="T1708" s="16">
        <v>109</v>
      </c>
      <c r="U1708" s="16">
        <v>5249</v>
      </c>
      <c r="V1708" s="16">
        <v>5243</v>
      </c>
      <c r="W1708" s="16">
        <v>5224</v>
      </c>
      <c r="X1708" s="16">
        <v>52240683</v>
      </c>
      <c r="Y1708" s="16">
        <v>6726262</v>
      </c>
      <c r="Z1708" s="16">
        <v>310683</v>
      </c>
      <c r="AA1708" s="16">
        <v>767</v>
      </c>
      <c r="AC1708" s="16">
        <v>108</v>
      </c>
      <c r="AD1708" s="16">
        <v>5143</v>
      </c>
      <c r="AE1708" s="16">
        <v>5090</v>
      </c>
      <c r="AF1708" s="16">
        <v>5161</v>
      </c>
      <c r="AG1708" s="16">
        <v>53814393</v>
      </c>
      <c r="AH1708" s="16">
        <v>2817470</v>
      </c>
      <c r="AI1708" s="16">
        <v>134698</v>
      </c>
      <c r="AJ1708" s="16">
        <v>807</v>
      </c>
      <c r="AL1708" s="16">
        <v>107</v>
      </c>
      <c r="AM1708" s="16">
        <v>5228</v>
      </c>
      <c r="AN1708" s="16">
        <v>5253</v>
      </c>
      <c r="AO1708" s="16">
        <v>5295</v>
      </c>
      <c r="AP1708" s="16">
        <v>57615444</v>
      </c>
      <c r="AQ1708" s="16">
        <v>2796992</v>
      </c>
      <c r="AR1708" s="16">
        <v>130437</v>
      </c>
      <c r="AS1708" s="16">
        <v>843</v>
      </c>
      <c r="AU1708" s="16">
        <v>109</v>
      </c>
      <c r="AV1708" s="16">
        <v>5208</v>
      </c>
      <c r="AW1708" s="16">
        <v>219206473</v>
      </c>
      <c r="AX1708" s="16">
        <v>43727281</v>
      </c>
      <c r="AY1708" s="16">
        <v>2091446</v>
      </c>
      <c r="AZ1708" s="16">
        <v>809</v>
      </c>
      <c r="BA1708" s="16">
        <v>42087</v>
      </c>
    </row>
    <row r="1709" spans="1:53">
      <c r="A1709" s="15" t="s">
        <v>1344</v>
      </c>
      <c r="B1709" s="15" t="s">
        <v>1345</v>
      </c>
      <c r="C1709" s="15" t="s">
        <v>1346</v>
      </c>
      <c r="D1709" s="15" t="s">
        <v>1347</v>
      </c>
      <c r="E1709" s="15" t="s">
        <v>1347</v>
      </c>
      <c r="F1709" s="15" t="s">
        <v>2059</v>
      </c>
      <c r="G1709" s="15" t="s">
        <v>2590</v>
      </c>
      <c r="H1709" s="15" t="s">
        <v>3716</v>
      </c>
      <c r="I1709" s="15" t="s">
        <v>1375</v>
      </c>
      <c r="J1709" s="15"/>
      <c r="K1709" s="16">
        <v>52</v>
      </c>
      <c r="L1709" s="16">
        <v>1952</v>
      </c>
      <c r="M1709" s="16">
        <v>1969</v>
      </c>
      <c r="N1709" s="16">
        <v>1971</v>
      </c>
      <c r="O1709" s="16">
        <v>22037837</v>
      </c>
      <c r="P1709" s="16">
        <v>12261886</v>
      </c>
      <c r="Q1709" s="16">
        <v>571633</v>
      </c>
      <c r="R1709" s="16">
        <v>863</v>
      </c>
      <c r="S1709" s="15"/>
      <c r="T1709" s="16">
        <v>52</v>
      </c>
      <c r="U1709" s="16">
        <v>1982</v>
      </c>
      <c r="V1709" s="16">
        <v>1983</v>
      </c>
      <c r="W1709" s="16">
        <v>1963</v>
      </c>
      <c r="X1709" s="16">
        <v>20676394</v>
      </c>
      <c r="Y1709" s="16">
        <v>2515771</v>
      </c>
      <c r="Z1709" s="16">
        <v>114397</v>
      </c>
      <c r="AA1709" s="16">
        <v>805</v>
      </c>
      <c r="AC1709" s="16">
        <v>51</v>
      </c>
      <c r="AD1709" s="16">
        <v>1932</v>
      </c>
      <c r="AE1709" s="16">
        <v>1933</v>
      </c>
      <c r="AF1709" s="16">
        <v>1924</v>
      </c>
      <c r="AG1709" s="16">
        <v>21358469</v>
      </c>
      <c r="AH1709" s="16">
        <v>1040010</v>
      </c>
      <c r="AI1709" s="16">
        <v>48068</v>
      </c>
      <c r="AJ1709" s="16">
        <v>851</v>
      </c>
      <c r="AL1709" s="16">
        <v>50</v>
      </c>
      <c r="AM1709" s="16">
        <v>2032</v>
      </c>
      <c r="AN1709" s="16">
        <v>2040</v>
      </c>
      <c r="AO1709" s="16">
        <v>2066</v>
      </c>
      <c r="AP1709" s="16">
        <v>23575427</v>
      </c>
      <c r="AQ1709" s="16">
        <v>1067584</v>
      </c>
      <c r="AR1709" s="16">
        <v>47584</v>
      </c>
      <c r="AS1709" s="16">
        <v>886</v>
      </c>
      <c r="AU1709" s="16">
        <v>51</v>
      </c>
      <c r="AV1709" s="16">
        <v>1979</v>
      </c>
      <c r="AW1709" s="16">
        <v>87648127</v>
      </c>
      <c r="AX1709" s="16">
        <v>16885251</v>
      </c>
      <c r="AY1709" s="16">
        <v>781682</v>
      </c>
      <c r="AZ1709" s="16">
        <v>852</v>
      </c>
      <c r="BA1709" s="16">
        <v>44291</v>
      </c>
    </row>
    <row r="1710" spans="1:53">
      <c r="A1710" s="15" t="s">
        <v>1344</v>
      </c>
      <c r="B1710" s="15" t="s">
        <v>1345</v>
      </c>
      <c r="C1710" s="15" t="s">
        <v>1346</v>
      </c>
      <c r="D1710" s="15" t="s">
        <v>1347</v>
      </c>
      <c r="E1710" s="15" t="s">
        <v>1347</v>
      </c>
      <c r="F1710" s="15" t="s">
        <v>2059</v>
      </c>
      <c r="G1710" s="15" t="s">
        <v>2591</v>
      </c>
      <c r="H1710" s="15" t="s">
        <v>3716</v>
      </c>
      <c r="I1710" s="15" t="s">
        <v>1375</v>
      </c>
      <c r="J1710" s="15"/>
      <c r="K1710" s="16">
        <v>58</v>
      </c>
      <c r="L1710" s="16">
        <v>3217</v>
      </c>
      <c r="M1710" s="16">
        <v>3233</v>
      </c>
      <c r="N1710" s="16">
        <v>3273</v>
      </c>
      <c r="O1710" s="16">
        <v>33498116</v>
      </c>
      <c r="P1710" s="16">
        <v>19124671</v>
      </c>
      <c r="Q1710" s="16">
        <v>943995</v>
      </c>
      <c r="R1710" s="16">
        <v>795</v>
      </c>
      <c r="S1710" s="15"/>
      <c r="T1710" s="16">
        <v>57</v>
      </c>
      <c r="U1710" s="16">
        <v>3267</v>
      </c>
      <c r="V1710" s="16">
        <v>3260</v>
      </c>
      <c r="W1710" s="16">
        <v>3261</v>
      </c>
      <c r="X1710" s="16">
        <v>31564289</v>
      </c>
      <c r="Y1710" s="16">
        <v>4210491</v>
      </c>
      <c r="Z1710" s="16">
        <v>196286</v>
      </c>
      <c r="AA1710" s="16">
        <v>744</v>
      </c>
      <c r="AC1710" s="16">
        <v>57</v>
      </c>
      <c r="AD1710" s="16">
        <v>3211</v>
      </c>
      <c r="AE1710" s="16">
        <v>3157</v>
      </c>
      <c r="AF1710" s="16">
        <v>3237</v>
      </c>
      <c r="AG1710" s="16">
        <v>32455924</v>
      </c>
      <c r="AH1710" s="16">
        <v>1777460</v>
      </c>
      <c r="AI1710" s="16">
        <v>86630</v>
      </c>
      <c r="AJ1710" s="16">
        <v>780</v>
      </c>
      <c r="AL1710" s="16">
        <v>57</v>
      </c>
      <c r="AM1710" s="16">
        <v>3196</v>
      </c>
      <c r="AN1710" s="16">
        <v>3213</v>
      </c>
      <c r="AO1710" s="16">
        <v>3229</v>
      </c>
      <c r="AP1710" s="16">
        <v>34040017</v>
      </c>
      <c r="AQ1710" s="16">
        <v>1729408</v>
      </c>
      <c r="AR1710" s="16">
        <v>82853</v>
      </c>
      <c r="AS1710" s="16">
        <v>815</v>
      </c>
      <c r="AU1710" s="16">
        <v>57</v>
      </c>
      <c r="AV1710" s="16">
        <v>3230</v>
      </c>
      <c r="AW1710" s="16">
        <v>131558346</v>
      </c>
      <c r="AX1710" s="16">
        <v>26842030</v>
      </c>
      <c r="AY1710" s="16">
        <v>1309764</v>
      </c>
      <c r="AZ1710" s="16">
        <v>783</v>
      </c>
      <c r="BA1710" s="16">
        <v>40736</v>
      </c>
    </row>
    <row r="1711" spans="1:53">
      <c r="A1711" s="15" t="s">
        <v>1344</v>
      </c>
      <c r="B1711" s="15" t="s">
        <v>1345</v>
      </c>
      <c r="C1711" s="15" t="s">
        <v>1346</v>
      </c>
      <c r="D1711" s="15" t="s">
        <v>1347</v>
      </c>
      <c r="E1711" s="15" t="s">
        <v>1347</v>
      </c>
      <c r="F1711" s="15" t="s">
        <v>2059</v>
      </c>
      <c r="G1711" s="15" t="s">
        <v>1768</v>
      </c>
      <c r="H1711" s="15" t="s">
        <v>3716</v>
      </c>
      <c r="I1711" s="15" t="s">
        <v>1373</v>
      </c>
      <c r="J1711" s="15"/>
      <c r="K1711" s="16">
        <v>50</v>
      </c>
      <c r="L1711" s="16">
        <v>1543</v>
      </c>
      <c r="M1711" s="16">
        <v>1524</v>
      </c>
      <c r="N1711" s="16">
        <v>1531</v>
      </c>
      <c r="O1711" s="16">
        <v>15817288</v>
      </c>
      <c r="P1711" s="16">
        <v>9602525</v>
      </c>
      <c r="Q1711" s="16">
        <v>450942</v>
      </c>
      <c r="R1711" s="16">
        <v>794</v>
      </c>
      <c r="S1711" s="15"/>
      <c r="T1711" s="16">
        <v>50</v>
      </c>
      <c r="U1711" s="16">
        <v>1563</v>
      </c>
      <c r="V1711" s="16">
        <v>1559</v>
      </c>
      <c r="W1711" s="16">
        <v>1562</v>
      </c>
      <c r="X1711" s="16">
        <v>16613955</v>
      </c>
      <c r="Y1711" s="16">
        <v>1739120</v>
      </c>
      <c r="Z1711" s="16">
        <v>88648</v>
      </c>
      <c r="AA1711" s="16">
        <v>819</v>
      </c>
      <c r="AC1711" s="16">
        <v>50</v>
      </c>
      <c r="AD1711" s="16">
        <v>1565</v>
      </c>
      <c r="AE1711" s="16">
        <v>1537</v>
      </c>
      <c r="AF1711" s="16">
        <v>1497</v>
      </c>
      <c r="AG1711" s="16">
        <v>16702300</v>
      </c>
      <c r="AH1711" s="16">
        <v>818095</v>
      </c>
      <c r="AI1711" s="16">
        <v>43816</v>
      </c>
      <c r="AJ1711" s="16">
        <v>838</v>
      </c>
      <c r="AL1711" s="16">
        <v>50</v>
      </c>
      <c r="AM1711" s="16">
        <v>1496</v>
      </c>
      <c r="AN1711" s="16">
        <v>1494</v>
      </c>
      <c r="AO1711" s="16">
        <v>1511</v>
      </c>
      <c r="AP1711" s="16">
        <v>16058088</v>
      </c>
      <c r="AQ1711" s="16">
        <v>677563</v>
      </c>
      <c r="AR1711" s="16">
        <v>35759</v>
      </c>
      <c r="AS1711" s="16">
        <v>823</v>
      </c>
      <c r="AU1711" s="16">
        <v>50</v>
      </c>
      <c r="AV1711" s="16">
        <v>1532</v>
      </c>
      <c r="AW1711" s="16">
        <v>65191631</v>
      </c>
      <c r="AX1711" s="16">
        <v>12837303</v>
      </c>
      <c r="AY1711" s="16">
        <v>619165</v>
      </c>
      <c r="AZ1711" s="16">
        <v>818</v>
      </c>
      <c r="BA1711" s="16">
        <v>42558</v>
      </c>
    </row>
    <row r="1712" spans="1:53">
      <c r="A1712" s="15" t="s">
        <v>1344</v>
      </c>
      <c r="B1712" s="15" t="s">
        <v>1345</v>
      </c>
      <c r="C1712" s="15" t="s">
        <v>1346</v>
      </c>
      <c r="D1712" s="15" t="s">
        <v>1347</v>
      </c>
      <c r="E1712" s="15" t="s">
        <v>1347</v>
      </c>
      <c r="F1712" s="15" t="s">
        <v>2059</v>
      </c>
      <c r="G1712" s="15" t="s">
        <v>1769</v>
      </c>
      <c r="H1712" s="15" t="s">
        <v>3716</v>
      </c>
      <c r="I1712" s="15" t="s">
        <v>1375</v>
      </c>
      <c r="J1712" s="15"/>
      <c r="K1712" s="16">
        <v>50</v>
      </c>
      <c r="L1712" s="16">
        <v>1543</v>
      </c>
      <c r="M1712" s="16">
        <v>1524</v>
      </c>
      <c r="N1712" s="16">
        <v>1531</v>
      </c>
      <c r="O1712" s="16">
        <v>15817288</v>
      </c>
      <c r="P1712" s="16">
        <v>9602525</v>
      </c>
      <c r="Q1712" s="16">
        <v>450942</v>
      </c>
      <c r="R1712" s="16">
        <v>794</v>
      </c>
      <c r="S1712" s="15"/>
      <c r="T1712" s="16">
        <v>50</v>
      </c>
      <c r="U1712" s="16">
        <v>1563</v>
      </c>
      <c r="V1712" s="16">
        <v>1559</v>
      </c>
      <c r="W1712" s="16">
        <v>1562</v>
      </c>
      <c r="X1712" s="16">
        <v>16613955</v>
      </c>
      <c r="Y1712" s="16">
        <v>1739120</v>
      </c>
      <c r="Z1712" s="16">
        <v>88648</v>
      </c>
      <c r="AA1712" s="16">
        <v>819</v>
      </c>
      <c r="AC1712" s="16">
        <v>50</v>
      </c>
      <c r="AD1712" s="16">
        <v>1565</v>
      </c>
      <c r="AE1712" s="16">
        <v>1537</v>
      </c>
      <c r="AF1712" s="16">
        <v>1497</v>
      </c>
      <c r="AG1712" s="16">
        <v>16702300</v>
      </c>
      <c r="AH1712" s="16">
        <v>818095</v>
      </c>
      <c r="AI1712" s="16">
        <v>43816</v>
      </c>
      <c r="AJ1712" s="16">
        <v>838</v>
      </c>
      <c r="AL1712" s="16">
        <v>50</v>
      </c>
      <c r="AM1712" s="16">
        <v>1496</v>
      </c>
      <c r="AN1712" s="16">
        <v>1494</v>
      </c>
      <c r="AO1712" s="16">
        <v>1511</v>
      </c>
      <c r="AP1712" s="16">
        <v>16058088</v>
      </c>
      <c r="AQ1712" s="16">
        <v>677563</v>
      </c>
      <c r="AR1712" s="16">
        <v>35759</v>
      </c>
      <c r="AS1712" s="16">
        <v>823</v>
      </c>
      <c r="AU1712" s="16">
        <v>50</v>
      </c>
      <c r="AV1712" s="16">
        <v>1532</v>
      </c>
      <c r="AW1712" s="16">
        <v>65191631</v>
      </c>
      <c r="AX1712" s="16">
        <v>12837303</v>
      </c>
      <c r="AY1712" s="16">
        <v>619165</v>
      </c>
      <c r="AZ1712" s="16">
        <v>818</v>
      </c>
      <c r="BA1712" s="16">
        <v>42558</v>
      </c>
    </row>
    <row r="1713" spans="1:53">
      <c r="A1713" s="15" t="s">
        <v>1344</v>
      </c>
      <c r="B1713" s="15" t="s">
        <v>1345</v>
      </c>
      <c r="C1713" s="15" t="s">
        <v>1346</v>
      </c>
      <c r="D1713" s="15" t="s">
        <v>1347</v>
      </c>
      <c r="E1713" s="15" t="s">
        <v>1347</v>
      </c>
      <c r="F1713" s="15" t="s">
        <v>2059</v>
      </c>
      <c r="G1713" s="15" t="s">
        <v>2592</v>
      </c>
      <c r="H1713" s="15" t="s">
        <v>3716</v>
      </c>
      <c r="I1713" s="15" t="s">
        <v>1373</v>
      </c>
      <c r="J1713" s="15"/>
      <c r="K1713" s="16">
        <v>72</v>
      </c>
      <c r="L1713" s="16">
        <v>3030</v>
      </c>
      <c r="M1713" s="16">
        <v>3044</v>
      </c>
      <c r="N1713" s="16">
        <v>3063</v>
      </c>
      <c r="O1713" s="16">
        <v>22654563</v>
      </c>
      <c r="P1713" s="16">
        <v>15376047</v>
      </c>
      <c r="Q1713" s="16">
        <v>728864</v>
      </c>
      <c r="R1713" s="16">
        <v>572</v>
      </c>
      <c r="S1713" s="15"/>
      <c r="T1713" s="16">
        <v>73</v>
      </c>
      <c r="U1713" s="16">
        <v>3148</v>
      </c>
      <c r="V1713" s="16">
        <v>3145</v>
      </c>
      <c r="W1713" s="16">
        <v>3122</v>
      </c>
      <c r="X1713" s="16">
        <v>24117495</v>
      </c>
      <c r="Y1713" s="16">
        <v>5925579</v>
      </c>
      <c r="Z1713" s="16">
        <v>258510</v>
      </c>
      <c r="AA1713" s="16">
        <v>591</v>
      </c>
      <c r="AC1713" s="16">
        <v>73</v>
      </c>
      <c r="AD1713" s="16">
        <v>3148</v>
      </c>
      <c r="AE1713" s="16">
        <v>3156</v>
      </c>
      <c r="AF1713" s="16">
        <v>3153</v>
      </c>
      <c r="AG1713" s="16">
        <v>27030305</v>
      </c>
      <c r="AH1713" s="16">
        <v>2578148</v>
      </c>
      <c r="AI1713" s="16">
        <v>116076</v>
      </c>
      <c r="AJ1713" s="16">
        <v>660</v>
      </c>
      <c r="AL1713" s="16">
        <v>74</v>
      </c>
      <c r="AM1713" s="16">
        <v>3127</v>
      </c>
      <c r="AN1713" s="16">
        <v>3011</v>
      </c>
      <c r="AO1713" s="16">
        <v>3068</v>
      </c>
      <c r="AP1713" s="16">
        <v>26785404</v>
      </c>
      <c r="AQ1713" s="16">
        <v>1667913</v>
      </c>
      <c r="AR1713" s="16">
        <v>72951</v>
      </c>
      <c r="AS1713" s="16">
        <v>671</v>
      </c>
      <c r="AU1713" s="16">
        <v>73</v>
      </c>
      <c r="AV1713" s="16">
        <v>3101</v>
      </c>
      <c r="AW1713" s="16">
        <v>100587767</v>
      </c>
      <c r="AX1713" s="16">
        <v>25547687</v>
      </c>
      <c r="AY1713" s="16">
        <v>1176401</v>
      </c>
      <c r="AZ1713" s="16">
        <v>624</v>
      </c>
      <c r="BA1713" s="16">
        <v>32435</v>
      </c>
    </row>
    <row r="1714" spans="1:53">
      <c r="A1714" s="15" t="s">
        <v>1344</v>
      </c>
      <c r="B1714" s="15" t="s">
        <v>1345</v>
      </c>
      <c r="C1714" s="15" t="s">
        <v>1346</v>
      </c>
      <c r="D1714" s="15" t="s">
        <v>1347</v>
      </c>
      <c r="E1714" s="15" t="s">
        <v>1347</v>
      </c>
      <c r="F1714" s="15" t="s">
        <v>2059</v>
      </c>
      <c r="G1714" s="15" t="s">
        <v>2593</v>
      </c>
      <c r="H1714" s="15" t="s">
        <v>3716</v>
      </c>
      <c r="I1714" s="15" t="s">
        <v>1375</v>
      </c>
      <c r="J1714" s="15"/>
      <c r="K1714" s="16">
        <v>72</v>
      </c>
      <c r="L1714" s="16">
        <v>3030</v>
      </c>
      <c r="M1714" s="16">
        <v>3044</v>
      </c>
      <c r="N1714" s="16">
        <v>3063</v>
      </c>
      <c r="O1714" s="16">
        <v>22654563</v>
      </c>
      <c r="P1714" s="16">
        <v>15376047</v>
      </c>
      <c r="Q1714" s="16">
        <v>728864</v>
      </c>
      <c r="R1714" s="16">
        <v>572</v>
      </c>
      <c r="S1714" s="15"/>
      <c r="T1714" s="16">
        <v>73</v>
      </c>
      <c r="U1714" s="16">
        <v>3148</v>
      </c>
      <c r="V1714" s="16">
        <v>3145</v>
      </c>
      <c r="W1714" s="16">
        <v>3122</v>
      </c>
      <c r="X1714" s="16">
        <v>24117495</v>
      </c>
      <c r="Y1714" s="16">
        <v>5925579</v>
      </c>
      <c r="Z1714" s="16">
        <v>258510</v>
      </c>
      <c r="AA1714" s="16">
        <v>591</v>
      </c>
      <c r="AC1714" s="16">
        <v>73</v>
      </c>
      <c r="AD1714" s="16">
        <v>3148</v>
      </c>
      <c r="AE1714" s="16">
        <v>3156</v>
      </c>
      <c r="AF1714" s="16">
        <v>3153</v>
      </c>
      <c r="AG1714" s="16">
        <v>27030305</v>
      </c>
      <c r="AH1714" s="16">
        <v>2578148</v>
      </c>
      <c r="AI1714" s="16">
        <v>116076</v>
      </c>
      <c r="AJ1714" s="16">
        <v>660</v>
      </c>
      <c r="AL1714" s="16">
        <v>74</v>
      </c>
      <c r="AM1714" s="16">
        <v>3127</v>
      </c>
      <c r="AN1714" s="16">
        <v>3011</v>
      </c>
      <c r="AO1714" s="16">
        <v>3068</v>
      </c>
      <c r="AP1714" s="16">
        <v>26785404</v>
      </c>
      <c r="AQ1714" s="16">
        <v>1667913</v>
      </c>
      <c r="AR1714" s="16">
        <v>72951</v>
      </c>
      <c r="AS1714" s="16">
        <v>671</v>
      </c>
      <c r="AU1714" s="16">
        <v>73</v>
      </c>
      <c r="AV1714" s="16">
        <v>3101</v>
      </c>
      <c r="AW1714" s="16">
        <v>100587767</v>
      </c>
      <c r="AX1714" s="16">
        <v>25547687</v>
      </c>
      <c r="AY1714" s="16">
        <v>1176401</v>
      </c>
      <c r="AZ1714" s="16">
        <v>624</v>
      </c>
      <c r="BA1714" s="16">
        <v>32435</v>
      </c>
    </row>
    <row r="1715" spans="1:53">
      <c r="A1715" s="15" t="s">
        <v>1344</v>
      </c>
      <c r="B1715" s="15" t="s">
        <v>1345</v>
      </c>
      <c r="C1715" s="15" t="s">
        <v>1346</v>
      </c>
      <c r="D1715" s="15" t="s">
        <v>1347</v>
      </c>
      <c r="E1715" s="15" t="s">
        <v>1347</v>
      </c>
      <c r="F1715" s="15" t="s">
        <v>2059</v>
      </c>
      <c r="G1715" s="15" t="s">
        <v>2594</v>
      </c>
      <c r="H1715" s="15" t="s">
        <v>3716</v>
      </c>
      <c r="I1715" s="15" t="s">
        <v>1373</v>
      </c>
      <c r="J1715" s="15"/>
      <c r="K1715" s="16">
        <v>82</v>
      </c>
      <c r="L1715" s="16">
        <v>3726</v>
      </c>
      <c r="M1715" s="16">
        <v>3717</v>
      </c>
      <c r="N1715" s="16">
        <v>3890</v>
      </c>
      <c r="O1715" s="16">
        <v>34079302</v>
      </c>
      <c r="P1715" s="16">
        <v>21903363</v>
      </c>
      <c r="Q1715" s="16">
        <v>1120106</v>
      </c>
      <c r="R1715" s="16">
        <v>694</v>
      </c>
      <c r="S1715" s="15"/>
      <c r="T1715" s="16">
        <v>82</v>
      </c>
      <c r="U1715" s="16">
        <v>3837</v>
      </c>
      <c r="V1715" s="16">
        <v>3832</v>
      </c>
      <c r="W1715" s="16">
        <v>3837</v>
      </c>
      <c r="X1715" s="16">
        <v>34262813</v>
      </c>
      <c r="Y1715" s="16">
        <v>4944954</v>
      </c>
      <c r="Z1715" s="16">
        <v>184183</v>
      </c>
      <c r="AA1715" s="16">
        <v>687</v>
      </c>
      <c r="AC1715" s="16">
        <v>85</v>
      </c>
      <c r="AD1715" s="16">
        <v>3846</v>
      </c>
      <c r="AE1715" s="16">
        <v>3894</v>
      </c>
      <c r="AF1715" s="16">
        <v>3935</v>
      </c>
      <c r="AG1715" s="16">
        <v>36401264</v>
      </c>
      <c r="AH1715" s="16">
        <v>2111404</v>
      </c>
      <c r="AI1715" s="16">
        <v>77952</v>
      </c>
      <c r="AJ1715" s="16">
        <v>720</v>
      </c>
      <c r="AL1715" s="16">
        <v>86</v>
      </c>
      <c r="AM1715" s="16">
        <v>3902</v>
      </c>
      <c r="AN1715" s="16">
        <v>3928</v>
      </c>
      <c r="AO1715" s="16">
        <v>3914</v>
      </c>
      <c r="AP1715" s="16">
        <v>37598921</v>
      </c>
      <c r="AQ1715" s="16">
        <v>1978796</v>
      </c>
      <c r="AR1715" s="16">
        <v>77183</v>
      </c>
      <c r="AS1715" s="16">
        <v>739</v>
      </c>
      <c r="AU1715" s="16">
        <v>84</v>
      </c>
      <c r="AV1715" s="16">
        <v>3855</v>
      </c>
      <c r="AW1715" s="16">
        <v>142342300</v>
      </c>
      <c r="AX1715" s="16">
        <v>30938517</v>
      </c>
      <c r="AY1715" s="16">
        <v>1459424</v>
      </c>
      <c r="AZ1715" s="16">
        <v>710</v>
      </c>
      <c r="BA1715" s="16">
        <v>36926</v>
      </c>
    </row>
    <row r="1716" spans="1:53">
      <c r="A1716" s="15" t="s">
        <v>1344</v>
      </c>
      <c r="B1716" s="15" t="s">
        <v>1345</v>
      </c>
      <c r="C1716" s="15" t="s">
        <v>1346</v>
      </c>
      <c r="D1716" s="15" t="s">
        <v>1347</v>
      </c>
      <c r="E1716" s="15" t="s">
        <v>1347</v>
      </c>
      <c r="F1716" s="15" t="s">
        <v>2059</v>
      </c>
      <c r="G1716" s="15" t="s">
        <v>2595</v>
      </c>
      <c r="H1716" s="15" t="s">
        <v>3716</v>
      </c>
      <c r="I1716" s="15" t="s">
        <v>1375</v>
      </c>
      <c r="J1716" s="15"/>
      <c r="K1716" s="16">
        <v>82</v>
      </c>
      <c r="L1716" s="16">
        <v>3726</v>
      </c>
      <c r="M1716" s="16">
        <v>3717</v>
      </c>
      <c r="N1716" s="16">
        <v>3890</v>
      </c>
      <c r="O1716" s="16">
        <v>34079302</v>
      </c>
      <c r="P1716" s="16">
        <v>21903363</v>
      </c>
      <c r="Q1716" s="16">
        <v>1120106</v>
      </c>
      <c r="R1716" s="16">
        <v>694</v>
      </c>
      <c r="S1716" s="15"/>
      <c r="T1716" s="16">
        <v>82</v>
      </c>
      <c r="U1716" s="16">
        <v>3837</v>
      </c>
      <c r="V1716" s="16">
        <v>3832</v>
      </c>
      <c r="W1716" s="16">
        <v>3837</v>
      </c>
      <c r="X1716" s="16">
        <v>34262813</v>
      </c>
      <c r="Y1716" s="16">
        <v>4944954</v>
      </c>
      <c r="Z1716" s="16">
        <v>184183</v>
      </c>
      <c r="AA1716" s="16">
        <v>687</v>
      </c>
      <c r="AC1716" s="16">
        <v>85</v>
      </c>
      <c r="AD1716" s="16">
        <v>3846</v>
      </c>
      <c r="AE1716" s="16">
        <v>3894</v>
      </c>
      <c r="AF1716" s="16">
        <v>3935</v>
      </c>
      <c r="AG1716" s="16">
        <v>36401264</v>
      </c>
      <c r="AH1716" s="16">
        <v>2111404</v>
      </c>
      <c r="AI1716" s="16">
        <v>77952</v>
      </c>
      <c r="AJ1716" s="16">
        <v>720</v>
      </c>
      <c r="AL1716" s="16">
        <v>86</v>
      </c>
      <c r="AM1716" s="16">
        <v>3902</v>
      </c>
      <c r="AN1716" s="16">
        <v>3928</v>
      </c>
      <c r="AO1716" s="16">
        <v>3914</v>
      </c>
      <c r="AP1716" s="16">
        <v>37598921</v>
      </c>
      <c r="AQ1716" s="16">
        <v>1978796</v>
      </c>
      <c r="AR1716" s="16">
        <v>77183</v>
      </c>
      <c r="AS1716" s="16">
        <v>739</v>
      </c>
      <c r="AU1716" s="16">
        <v>84</v>
      </c>
      <c r="AV1716" s="16">
        <v>3855</v>
      </c>
      <c r="AW1716" s="16">
        <v>142342300</v>
      </c>
      <c r="AX1716" s="16">
        <v>30938517</v>
      </c>
      <c r="AY1716" s="16">
        <v>1459424</v>
      </c>
      <c r="AZ1716" s="16">
        <v>710</v>
      </c>
      <c r="BA1716" s="16">
        <v>36926</v>
      </c>
    </row>
    <row r="1717" spans="1:53">
      <c r="A1717" s="15" t="s">
        <v>1344</v>
      </c>
      <c r="B1717" s="15" t="s">
        <v>1345</v>
      </c>
      <c r="C1717" s="15" t="s">
        <v>1346</v>
      </c>
      <c r="D1717" s="15" t="s">
        <v>1347</v>
      </c>
      <c r="E1717" s="15" t="s">
        <v>1347</v>
      </c>
      <c r="F1717" s="15" t="s">
        <v>2059</v>
      </c>
      <c r="G1717" s="15" t="s">
        <v>2596</v>
      </c>
      <c r="H1717" s="15" t="s">
        <v>3716</v>
      </c>
      <c r="I1717" s="15" t="s">
        <v>1373</v>
      </c>
      <c r="J1717" s="15"/>
      <c r="K1717" s="16">
        <v>58</v>
      </c>
      <c r="L1717" s="16">
        <v>4487</v>
      </c>
      <c r="M1717" s="16">
        <v>4510</v>
      </c>
      <c r="N1717" s="16">
        <v>4526</v>
      </c>
      <c r="O1717" s="16">
        <v>41379941</v>
      </c>
      <c r="P1717" s="16">
        <v>22871651</v>
      </c>
      <c r="Q1717" s="16">
        <v>1105726</v>
      </c>
      <c r="R1717" s="16">
        <v>706</v>
      </c>
      <c r="S1717" s="15"/>
      <c r="T1717" s="16">
        <v>58</v>
      </c>
      <c r="U1717" s="16">
        <v>4434</v>
      </c>
      <c r="V1717" s="16">
        <v>4425</v>
      </c>
      <c r="W1717" s="16">
        <v>4369</v>
      </c>
      <c r="X1717" s="16">
        <v>44554696</v>
      </c>
      <c r="Y1717" s="16">
        <v>6025491</v>
      </c>
      <c r="Z1717" s="16">
        <v>285030</v>
      </c>
      <c r="AA1717" s="16">
        <v>777</v>
      </c>
      <c r="AC1717" s="16">
        <v>59</v>
      </c>
      <c r="AD1717" s="16">
        <v>4268</v>
      </c>
      <c r="AE1717" s="16">
        <v>4207</v>
      </c>
      <c r="AF1717" s="16">
        <v>4224</v>
      </c>
      <c r="AG1717" s="16">
        <v>45082545</v>
      </c>
      <c r="AH1717" s="16">
        <v>3386081</v>
      </c>
      <c r="AI1717" s="16">
        <v>171239</v>
      </c>
      <c r="AJ1717" s="16">
        <v>819</v>
      </c>
      <c r="AL1717" s="16">
        <v>58</v>
      </c>
      <c r="AM1717" s="16">
        <v>4172</v>
      </c>
      <c r="AN1717" s="16">
        <v>4136</v>
      </c>
      <c r="AO1717" s="16">
        <v>4142</v>
      </c>
      <c r="AP1717" s="16">
        <v>42074193</v>
      </c>
      <c r="AQ1717" s="16">
        <v>1694682</v>
      </c>
      <c r="AR1717" s="16">
        <v>80434</v>
      </c>
      <c r="AS1717" s="16">
        <v>780</v>
      </c>
      <c r="AU1717" s="16">
        <v>58</v>
      </c>
      <c r="AV1717" s="16">
        <v>4325</v>
      </c>
      <c r="AW1717" s="16">
        <v>173091375</v>
      </c>
      <c r="AX1717" s="16">
        <v>33977905</v>
      </c>
      <c r="AY1717" s="16">
        <v>1642429</v>
      </c>
      <c r="AZ1717" s="16">
        <v>770</v>
      </c>
      <c r="BA1717" s="16">
        <v>40021</v>
      </c>
    </row>
    <row r="1718" spans="1:53">
      <c r="A1718" s="15" t="s">
        <v>1344</v>
      </c>
      <c r="B1718" s="15" t="s">
        <v>1345</v>
      </c>
      <c r="C1718" s="15" t="s">
        <v>1346</v>
      </c>
      <c r="D1718" s="15" t="s">
        <v>1347</v>
      </c>
      <c r="E1718" s="15" t="s">
        <v>1347</v>
      </c>
      <c r="F1718" s="15" t="s">
        <v>2059</v>
      </c>
      <c r="G1718" s="15" t="s">
        <v>2597</v>
      </c>
      <c r="H1718" s="15" t="s">
        <v>3716</v>
      </c>
      <c r="I1718" s="15" t="s">
        <v>1375</v>
      </c>
      <c r="J1718" s="15"/>
      <c r="K1718" s="16">
        <v>58</v>
      </c>
      <c r="L1718" s="16">
        <v>4487</v>
      </c>
      <c r="M1718" s="16">
        <v>4510</v>
      </c>
      <c r="N1718" s="16">
        <v>4526</v>
      </c>
      <c r="O1718" s="16">
        <v>41379941</v>
      </c>
      <c r="P1718" s="16">
        <v>22871651</v>
      </c>
      <c r="Q1718" s="16">
        <v>1105726</v>
      </c>
      <c r="R1718" s="16">
        <v>706</v>
      </c>
      <c r="S1718" s="15"/>
      <c r="T1718" s="16">
        <v>58</v>
      </c>
      <c r="U1718" s="16">
        <v>4434</v>
      </c>
      <c r="V1718" s="16">
        <v>4425</v>
      </c>
      <c r="W1718" s="16">
        <v>4369</v>
      </c>
      <c r="X1718" s="16">
        <v>44554696</v>
      </c>
      <c r="Y1718" s="16">
        <v>6025491</v>
      </c>
      <c r="Z1718" s="16">
        <v>285030</v>
      </c>
      <c r="AA1718" s="16">
        <v>777</v>
      </c>
      <c r="AC1718" s="16">
        <v>59</v>
      </c>
      <c r="AD1718" s="16">
        <v>4268</v>
      </c>
      <c r="AE1718" s="16">
        <v>4207</v>
      </c>
      <c r="AF1718" s="16">
        <v>4224</v>
      </c>
      <c r="AG1718" s="16">
        <v>45082545</v>
      </c>
      <c r="AH1718" s="16">
        <v>3386081</v>
      </c>
      <c r="AI1718" s="16">
        <v>171239</v>
      </c>
      <c r="AJ1718" s="16">
        <v>819</v>
      </c>
      <c r="AL1718" s="16">
        <v>58</v>
      </c>
      <c r="AM1718" s="16">
        <v>4172</v>
      </c>
      <c r="AN1718" s="16">
        <v>4136</v>
      </c>
      <c r="AO1718" s="16">
        <v>4142</v>
      </c>
      <c r="AP1718" s="16">
        <v>42074193</v>
      </c>
      <c r="AQ1718" s="16">
        <v>1694682</v>
      </c>
      <c r="AR1718" s="16">
        <v>80434</v>
      </c>
      <c r="AS1718" s="16">
        <v>780</v>
      </c>
      <c r="AU1718" s="16">
        <v>58</v>
      </c>
      <c r="AV1718" s="16">
        <v>4325</v>
      </c>
      <c r="AW1718" s="16">
        <v>173091375</v>
      </c>
      <c r="AX1718" s="16">
        <v>33977905</v>
      </c>
      <c r="AY1718" s="16">
        <v>1642429</v>
      </c>
      <c r="AZ1718" s="16">
        <v>770</v>
      </c>
      <c r="BA1718" s="16">
        <v>40021</v>
      </c>
    </row>
    <row r="1719" spans="1:53">
      <c r="A1719" s="15" t="s">
        <v>1344</v>
      </c>
      <c r="B1719" s="15" t="s">
        <v>1345</v>
      </c>
      <c r="C1719" s="15" t="s">
        <v>1346</v>
      </c>
      <c r="D1719" s="15" t="s">
        <v>1347</v>
      </c>
      <c r="E1719" s="15" t="s">
        <v>1347</v>
      </c>
      <c r="F1719" s="15" t="s">
        <v>2059</v>
      </c>
      <c r="G1719" s="15" t="s">
        <v>2598</v>
      </c>
      <c r="H1719" s="15" t="s">
        <v>3716</v>
      </c>
      <c r="I1719" s="15" t="s">
        <v>1373</v>
      </c>
      <c r="J1719" s="15"/>
      <c r="K1719" s="16">
        <v>730</v>
      </c>
      <c r="L1719" s="16">
        <v>25118</v>
      </c>
      <c r="M1719" s="16">
        <v>25312</v>
      </c>
      <c r="N1719" s="16">
        <v>25405</v>
      </c>
      <c r="O1719" s="16">
        <v>223603685</v>
      </c>
      <c r="P1719" s="16">
        <v>134600248</v>
      </c>
      <c r="Q1719" s="16">
        <v>6186876</v>
      </c>
      <c r="R1719" s="16">
        <v>680</v>
      </c>
      <c r="S1719" s="15"/>
      <c r="T1719" s="16">
        <v>728</v>
      </c>
      <c r="U1719" s="16">
        <v>25326</v>
      </c>
      <c r="V1719" s="16">
        <v>25174</v>
      </c>
      <c r="W1719" s="16">
        <v>25307</v>
      </c>
      <c r="X1719" s="16">
        <v>228928519</v>
      </c>
      <c r="Y1719" s="16">
        <v>40976570</v>
      </c>
      <c r="Z1719" s="16">
        <v>1839174</v>
      </c>
      <c r="AA1719" s="16">
        <v>697</v>
      </c>
      <c r="AC1719" s="16">
        <v>730</v>
      </c>
      <c r="AD1719" s="16">
        <v>25301</v>
      </c>
      <c r="AE1719" s="16">
        <v>25174</v>
      </c>
      <c r="AF1719" s="16">
        <v>25049</v>
      </c>
      <c r="AG1719" s="16">
        <v>238035107</v>
      </c>
      <c r="AH1719" s="16">
        <v>16621166</v>
      </c>
      <c r="AI1719" s="16">
        <v>773909</v>
      </c>
      <c r="AJ1719" s="16">
        <v>727</v>
      </c>
      <c r="AL1719" s="16">
        <v>725</v>
      </c>
      <c r="AM1719" s="16">
        <v>25046</v>
      </c>
      <c r="AN1719" s="16">
        <v>24936</v>
      </c>
      <c r="AO1719" s="16">
        <v>24954</v>
      </c>
      <c r="AP1719" s="16">
        <v>263135913</v>
      </c>
      <c r="AQ1719" s="16">
        <v>14922498</v>
      </c>
      <c r="AR1719" s="16">
        <v>695719</v>
      </c>
      <c r="AS1719" s="16">
        <v>810</v>
      </c>
      <c r="AU1719" s="16">
        <v>728</v>
      </c>
      <c r="AV1719" s="16">
        <v>25175</v>
      </c>
      <c r="AW1719" s="16">
        <v>953703224</v>
      </c>
      <c r="AX1719" s="16">
        <v>207120482</v>
      </c>
      <c r="AY1719" s="16">
        <v>9495678</v>
      </c>
      <c r="AZ1719" s="16">
        <v>729</v>
      </c>
      <c r="BA1719" s="16">
        <v>37883</v>
      </c>
    </row>
    <row r="1720" spans="1:53">
      <c r="A1720" s="15" t="s">
        <v>1344</v>
      </c>
      <c r="B1720" s="15" t="s">
        <v>1345</v>
      </c>
      <c r="C1720" s="15" t="s">
        <v>1346</v>
      </c>
      <c r="D1720" s="15" t="s">
        <v>1347</v>
      </c>
      <c r="E1720" s="15" t="s">
        <v>1347</v>
      </c>
      <c r="F1720" s="15" t="s">
        <v>2059</v>
      </c>
      <c r="G1720" s="15" t="s">
        <v>2599</v>
      </c>
      <c r="H1720" s="15" t="s">
        <v>3716</v>
      </c>
      <c r="I1720" s="15" t="s">
        <v>1375</v>
      </c>
      <c r="J1720" s="15"/>
      <c r="K1720" s="16">
        <v>61</v>
      </c>
      <c r="L1720" s="16">
        <v>4971</v>
      </c>
      <c r="M1720" s="16">
        <v>5041</v>
      </c>
      <c r="N1720" s="16">
        <v>5020</v>
      </c>
      <c r="O1720" s="16">
        <v>40022163</v>
      </c>
      <c r="P1720" s="16">
        <v>23700989</v>
      </c>
      <c r="Q1720" s="16">
        <v>1092855</v>
      </c>
      <c r="R1720" s="16">
        <v>614</v>
      </c>
      <c r="S1720" s="15"/>
      <c r="T1720" s="16">
        <v>59</v>
      </c>
      <c r="U1720" s="16">
        <v>5049</v>
      </c>
      <c r="V1720" s="16">
        <v>5065</v>
      </c>
      <c r="W1720" s="16">
        <v>5162</v>
      </c>
      <c r="X1720" s="16">
        <v>42286970</v>
      </c>
      <c r="Y1720" s="16">
        <v>8882861</v>
      </c>
      <c r="Z1720" s="16">
        <v>425322</v>
      </c>
      <c r="AA1720" s="16">
        <v>639</v>
      </c>
      <c r="AC1720" s="16">
        <v>59</v>
      </c>
      <c r="AD1720" s="16">
        <v>5219</v>
      </c>
      <c r="AE1720" s="16">
        <v>5171</v>
      </c>
      <c r="AF1720" s="16">
        <v>5027</v>
      </c>
      <c r="AG1720" s="16">
        <v>45337590</v>
      </c>
      <c r="AH1720" s="16">
        <v>3784725</v>
      </c>
      <c r="AI1720" s="16">
        <v>193109</v>
      </c>
      <c r="AJ1720" s="16">
        <v>679</v>
      </c>
      <c r="AL1720" s="16">
        <v>59</v>
      </c>
      <c r="AM1720" s="16">
        <v>4921</v>
      </c>
      <c r="AN1720" s="16">
        <v>4875</v>
      </c>
      <c r="AO1720" s="16">
        <v>4809</v>
      </c>
      <c r="AP1720" s="16">
        <v>47889437</v>
      </c>
      <c r="AQ1720" s="16">
        <v>2158228</v>
      </c>
      <c r="AR1720" s="16">
        <v>108216</v>
      </c>
      <c r="AS1720" s="16">
        <v>757</v>
      </c>
      <c r="AU1720" s="16">
        <v>60</v>
      </c>
      <c r="AV1720" s="16">
        <v>5028</v>
      </c>
      <c r="AW1720" s="16">
        <v>175536160</v>
      </c>
      <c r="AX1720" s="16">
        <v>38526803</v>
      </c>
      <c r="AY1720" s="16">
        <v>1819502</v>
      </c>
      <c r="AZ1720" s="16">
        <v>671</v>
      </c>
      <c r="BA1720" s="16">
        <v>34915</v>
      </c>
    </row>
    <row r="1721" spans="1:53">
      <c r="A1721" s="15" t="s">
        <v>1344</v>
      </c>
      <c r="B1721" s="15" t="s">
        <v>1345</v>
      </c>
      <c r="C1721" s="15" t="s">
        <v>1346</v>
      </c>
      <c r="D1721" s="15" t="s">
        <v>1347</v>
      </c>
      <c r="E1721" s="15" t="s">
        <v>1347</v>
      </c>
      <c r="F1721" s="15" t="s">
        <v>2059</v>
      </c>
      <c r="G1721" s="15" t="s">
        <v>2600</v>
      </c>
      <c r="H1721" s="15" t="s">
        <v>3716</v>
      </c>
      <c r="I1721" s="15" t="s">
        <v>1375</v>
      </c>
      <c r="J1721" s="15"/>
      <c r="K1721" s="16">
        <v>9</v>
      </c>
      <c r="L1721" s="16">
        <v>299</v>
      </c>
      <c r="M1721" s="16">
        <v>287</v>
      </c>
      <c r="N1721" s="16">
        <v>282</v>
      </c>
      <c r="O1721" s="16">
        <v>4657336</v>
      </c>
      <c r="P1721" s="16">
        <v>1983911</v>
      </c>
      <c r="Q1721" s="16">
        <v>81801</v>
      </c>
      <c r="R1721" s="16">
        <v>1238</v>
      </c>
      <c r="S1721" s="15"/>
      <c r="T1721" s="16">
        <v>9</v>
      </c>
      <c r="U1721" s="16">
        <v>280</v>
      </c>
      <c r="V1721" s="16">
        <v>276</v>
      </c>
      <c r="W1721" s="16">
        <v>270</v>
      </c>
      <c r="X1721" s="16">
        <v>4014961</v>
      </c>
      <c r="Y1721" s="16">
        <v>162248</v>
      </c>
      <c r="Z1721" s="16">
        <v>8100</v>
      </c>
      <c r="AA1721" s="16">
        <v>1122</v>
      </c>
      <c r="AC1721" s="16">
        <v>9</v>
      </c>
      <c r="AD1721" s="16">
        <v>269</v>
      </c>
      <c r="AE1721" s="16">
        <v>263</v>
      </c>
      <c r="AF1721" s="16">
        <v>262</v>
      </c>
      <c r="AG1721" s="16">
        <v>4285708</v>
      </c>
      <c r="AH1721" s="16">
        <v>68176</v>
      </c>
      <c r="AI1721" s="16">
        <v>3146</v>
      </c>
      <c r="AJ1721" s="16">
        <v>1246</v>
      </c>
      <c r="AL1721" s="16">
        <v>9</v>
      </c>
      <c r="AM1721" s="16">
        <v>286</v>
      </c>
      <c r="AN1721" s="16">
        <v>281</v>
      </c>
      <c r="AO1721" s="16">
        <v>285</v>
      </c>
      <c r="AP1721" s="16">
        <v>4244701</v>
      </c>
      <c r="AQ1721" s="16">
        <v>113168</v>
      </c>
      <c r="AR1721" s="16">
        <v>5976</v>
      </c>
      <c r="AS1721" s="16">
        <v>1150</v>
      </c>
      <c r="AU1721" s="16">
        <v>9</v>
      </c>
      <c r="AV1721" s="16">
        <v>278</v>
      </c>
      <c r="AW1721" s="16">
        <v>17202706</v>
      </c>
      <c r="AX1721" s="16">
        <v>2327503</v>
      </c>
      <c r="AY1721" s="16">
        <v>99023</v>
      </c>
      <c r="AZ1721" s="16">
        <v>1189</v>
      </c>
      <c r="BA1721" s="16">
        <v>61806</v>
      </c>
    </row>
    <row r="1722" spans="1:53">
      <c r="A1722" s="15" t="s">
        <v>1344</v>
      </c>
      <c r="B1722" s="15" t="s">
        <v>1345</v>
      </c>
      <c r="C1722" s="15" t="s">
        <v>1346</v>
      </c>
      <c r="D1722" s="15" t="s">
        <v>1347</v>
      </c>
      <c r="E1722" s="15" t="s">
        <v>1347</v>
      </c>
      <c r="F1722" s="15" t="s">
        <v>2059</v>
      </c>
      <c r="G1722" s="15" t="s">
        <v>2601</v>
      </c>
      <c r="H1722" s="15" t="s">
        <v>3716</v>
      </c>
      <c r="I1722" s="15" t="s">
        <v>1375</v>
      </c>
      <c r="J1722" s="15"/>
      <c r="K1722" s="16">
        <v>660</v>
      </c>
      <c r="L1722" s="16">
        <v>19848</v>
      </c>
      <c r="M1722" s="16">
        <v>19984</v>
      </c>
      <c r="N1722" s="16">
        <v>20103</v>
      </c>
      <c r="O1722" s="16">
        <v>178924186</v>
      </c>
      <c r="P1722" s="16">
        <v>108915348</v>
      </c>
      <c r="Q1722" s="16">
        <v>5012220</v>
      </c>
      <c r="R1722" s="16">
        <v>689</v>
      </c>
      <c r="S1722" s="15"/>
      <c r="T1722" s="16">
        <v>660</v>
      </c>
      <c r="U1722" s="16">
        <v>19997</v>
      </c>
      <c r="V1722" s="16">
        <v>19833</v>
      </c>
      <c r="W1722" s="16">
        <v>19875</v>
      </c>
      <c r="X1722" s="16">
        <v>182626588</v>
      </c>
      <c r="Y1722" s="16">
        <v>31931461</v>
      </c>
      <c r="Z1722" s="16">
        <v>1405752</v>
      </c>
      <c r="AA1722" s="16">
        <v>706</v>
      </c>
      <c r="AC1722" s="16">
        <v>662</v>
      </c>
      <c r="AD1722" s="16">
        <v>19813</v>
      </c>
      <c r="AE1722" s="16">
        <v>19740</v>
      </c>
      <c r="AF1722" s="16">
        <v>19760</v>
      </c>
      <c r="AG1722" s="16">
        <v>188411809</v>
      </c>
      <c r="AH1722" s="16">
        <v>12768265</v>
      </c>
      <c r="AI1722" s="16">
        <v>577654</v>
      </c>
      <c r="AJ1722" s="16">
        <v>733</v>
      </c>
      <c r="AL1722" s="16">
        <v>657</v>
      </c>
      <c r="AM1722" s="16">
        <v>19839</v>
      </c>
      <c r="AN1722" s="16">
        <v>19780</v>
      </c>
      <c r="AO1722" s="16">
        <v>19860</v>
      </c>
      <c r="AP1722" s="16">
        <v>211001775</v>
      </c>
      <c r="AQ1722" s="16">
        <v>12651102</v>
      </c>
      <c r="AR1722" s="16">
        <v>581527</v>
      </c>
      <c r="AS1722" s="16">
        <v>819</v>
      </c>
      <c r="AU1722" s="16">
        <v>660</v>
      </c>
      <c r="AV1722" s="16">
        <v>19869</v>
      </c>
      <c r="AW1722" s="16">
        <v>760964358</v>
      </c>
      <c r="AX1722" s="16">
        <v>166266176</v>
      </c>
      <c r="AY1722" s="16">
        <v>7577153</v>
      </c>
      <c r="AZ1722" s="16">
        <v>737</v>
      </c>
      <c r="BA1722" s="16">
        <v>38298</v>
      </c>
    </row>
    <row r="1723" spans="1:53">
      <c r="A1723" s="15" t="s">
        <v>1344</v>
      </c>
      <c r="B1723" s="15" t="s">
        <v>1345</v>
      </c>
      <c r="C1723" s="15" t="s">
        <v>1346</v>
      </c>
      <c r="D1723" s="15" t="s">
        <v>1347</v>
      </c>
      <c r="E1723" s="15" t="s">
        <v>1347</v>
      </c>
      <c r="F1723" s="15" t="s">
        <v>2059</v>
      </c>
      <c r="G1723" s="15" t="s">
        <v>2602</v>
      </c>
      <c r="H1723" s="15" t="s">
        <v>3716</v>
      </c>
      <c r="I1723" s="15" t="s">
        <v>1371</v>
      </c>
      <c r="J1723" s="15"/>
      <c r="K1723" s="16">
        <v>223</v>
      </c>
      <c r="L1723" s="16">
        <v>6773</v>
      </c>
      <c r="M1723" s="16">
        <v>6793</v>
      </c>
      <c r="N1723" s="16">
        <v>6857</v>
      </c>
      <c r="O1723" s="16">
        <v>54062948</v>
      </c>
      <c r="P1723" s="16">
        <v>36364462</v>
      </c>
      <c r="Q1723" s="16">
        <v>1509595</v>
      </c>
      <c r="R1723" s="16">
        <v>611</v>
      </c>
      <c r="S1723" s="15"/>
      <c r="T1723" s="16">
        <v>221</v>
      </c>
      <c r="U1723" s="16">
        <v>6797</v>
      </c>
      <c r="V1723" s="16">
        <v>6792</v>
      </c>
      <c r="W1723" s="16">
        <v>6840</v>
      </c>
      <c r="X1723" s="16">
        <v>56689535</v>
      </c>
      <c r="Y1723" s="16">
        <v>10397890</v>
      </c>
      <c r="Z1723" s="16">
        <v>419267</v>
      </c>
      <c r="AA1723" s="16">
        <v>640</v>
      </c>
      <c r="AC1723" s="16">
        <v>223</v>
      </c>
      <c r="AD1723" s="16">
        <v>6972</v>
      </c>
      <c r="AE1723" s="16">
        <v>6851</v>
      </c>
      <c r="AF1723" s="16">
        <v>6926</v>
      </c>
      <c r="AG1723" s="16">
        <v>61240499</v>
      </c>
      <c r="AH1723" s="16">
        <v>4065874</v>
      </c>
      <c r="AI1723" s="16">
        <v>168569</v>
      </c>
      <c r="AJ1723" s="16">
        <v>681</v>
      </c>
      <c r="AL1723" s="16">
        <v>220</v>
      </c>
      <c r="AM1723" s="16">
        <v>6704</v>
      </c>
      <c r="AN1723" s="16">
        <v>6719</v>
      </c>
      <c r="AO1723" s="16">
        <v>6700</v>
      </c>
      <c r="AP1723" s="16">
        <v>64653096</v>
      </c>
      <c r="AQ1723" s="16">
        <v>3312110</v>
      </c>
      <c r="AR1723" s="16">
        <v>138155</v>
      </c>
      <c r="AS1723" s="16">
        <v>741</v>
      </c>
      <c r="AU1723" s="16">
        <v>222</v>
      </c>
      <c r="AV1723" s="16">
        <v>6810</v>
      </c>
      <c r="AW1723" s="16">
        <v>236646078</v>
      </c>
      <c r="AX1723" s="16">
        <v>54140336</v>
      </c>
      <c r="AY1723" s="16">
        <v>2235586</v>
      </c>
      <c r="AZ1723" s="16">
        <v>668</v>
      </c>
      <c r="BA1723" s="16">
        <v>34748</v>
      </c>
    </row>
    <row r="1724" spans="1:53">
      <c r="A1724" s="15" t="s">
        <v>1344</v>
      </c>
      <c r="B1724" s="15" t="s">
        <v>1345</v>
      </c>
      <c r="C1724" s="15" t="s">
        <v>1346</v>
      </c>
      <c r="D1724" s="15" t="s">
        <v>1347</v>
      </c>
      <c r="E1724" s="15" t="s">
        <v>1347</v>
      </c>
      <c r="F1724" s="15" t="s">
        <v>2059</v>
      </c>
      <c r="G1724" s="15" t="s">
        <v>2603</v>
      </c>
      <c r="H1724" s="15" t="s">
        <v>3716</v>
      </c>
      <c r="I1724" s="15" t="s">
        <v>1373</v>
      </c>
      <c r="J1724" s="15"/>
      <c r="K1724" s="16">
        <v>51</v>
      </c>
      <c r="L1724" s="16">
        <v>650</v>
      </c>
      <c r="M1724" s="16">
        <v>652</v>
      </c>
      <c r="N1724" s="16">
        <v>678</v>
      </c>
      <c r="O1724" s="16">
        <v>5341342</v>
      </c>
      <c r="P1724" s="16">
        <v>3557809</v>
      </c>
      <c r="Q1724" s="16">
        <v>146774</v>
      </c>
      <c r="R1724" s="16">
        <v>623</v>
      </c>
      <c r="S1724" s="15"/>
      <c r="T1724" s="16">
        <v>51</v>
      </c>
      <c r="U1724" s="16">
        <v>610</v>
      </c>
      <c r="V1724" s="16">
        <v>605</v>
      </c>
      <c r="W1724" s="16">
        <v>641</v>
      </c>
      <c r="X1724" s="16">
        <v>5458691</v>
      </c>
      <c r="Y1724" s="16">
        <v>817720</v>
      </c>
      <c r="Z1724" s="16">
        <v>33758</v>
      </c>
      <c r="AA1724" s="16">
        <v>679</v>
      </c>
      <c r="AC1724" s="16">
        <v>51</v>
      </c>
      <c r="AD1724" s="16">
        <v>654</v>
      </c>
      <c r="AE1724" s="16">
        <v>656</v>
      </c>
      <c r="AF1724" s="16">
        <v>660</v>
      </c>
      <c r="AG1724" s="16">
        <v>5857164</v>
      </c>
      <c r="AH1724" s="16">
        <v>535457</v>
      </c>
      <c r="AI1724" s="16">
        <v>22453</v>
      </c>
      <c r="AJ1724" s="16">
        <v>686</v>
      </c>
      <c r="AL1724" s="16">
        <v>51</v>
      </c>
      <c r="AM1724" s="16">
        <v>628</v>
      </c>
      <c r="AN1724" s="16">
        <v>618</v>
      </c>
      <c r="AO1724" s="16">
        <v>638</v>
      </c>
      <c r="AP1724" s="16">
        <v>5948920</v>
      </c>
      <c r="AQ1724" s="16">
        <v>328240</v>
      </c>
      <c r="AR1724" s="16">
        <v>14743</v>
      </c>
      <c r="AS1724" s="16">
        <v>729</v>
      </c>
      <c r="AU1724" s="16">
        <v>51</v>
      </c>
      <c r="AV1724" s="16">
        <v>641</v>
      </c>
      <c r="AW1724" s="16">
        <v>22606117</v>
      </c>
      <c r="AX1724" s="16">
        <v>5239226</v>
      </c>
      <c r="AY1724" s="16">
        <v>217728</v>
      </c>
      <c r="AZ1724" s="16">
        <v>678</v>
      </c>
      <c r="BA1724" s="16">
        <v>35276</v>
      </c>
    </row>
    <row r="1725" spans="1:53">
      <c r="A1725" s="15" t="s">
        <v>1344</v>
      </c>
      <c r="B1725" s="15" t="s">
        <v>1345</v>
      </c>
      <c r="C1725" s="15" t="s">
        <v>1346</v>
      </c>
      <c r="D1725" s="15" t="s">
        <v>1347</v>
      </c>
      <c r="E1725" s="15" t="s">
        <v>1347</v>
      </c>
      <c r="F1725" s="15" t="s">
        <v>2059</v>
      </c>
      <c r="G1725" s="15" t="s">
        <v>2604</v>
      </c>
      <c r="H1725" s="15" t="s">
        <v>3716</v>
      </c>
      <c r="I1725" s="15" t="s">
        <v>1375</v>
      </c>
      <c r="J1725" s="15"/>
      <c r="K1725" s="16">
        <v>9</v>
      </c>
      <c r="L1725" s="16">
        <v>103</v>
      </c>
      <c r="M1725" s="16">
        <v>98</v>
      </c>
      <c r="N1725" s="16">
        <v>118</v>
      </c>
      <c r="O1725" s="16">
        <v>1123218</v>
      </c>
      <c r="P1725" s="16">
        <v>556178</v>
      </c>
      <c r="Q1725" s="16">
        <v>21372</v>
      </c>
      <c r="R1725" s="16">
        <v>813</v>
      </c>
      <c r="S1725" s="15"/>
      <c r="T1725" s="16">
        <v>9</v>
      </c>
      <c r="U1725" s="16">
        <v>63</v>
      </c>
      <c r="V1725" s="16">
        <v>62</v>
      </c>
      <c r="W1725" s="16">
        <v>85</v>
      </c>
      <c r="X1725" s="16">
        <v>981276</v>
      </c>
      <c r="Y1725" s="16">
        <v>120496</v>
      </c>
      <c r="Z1725" s="16">
        <v>5323</v>
      </c>
      <c r="AA1725" s="16">
        <v>1078</v>
      </c>
      <c r="AC1725" s="16">
        <v>9</v>
      </c>
      <c r="AD1725" s="16">
        <v>82</v>
      </c>
      <c r="AE1725" s="16">
        <v>81</v>
      </c>
      <c r="AF1725" s="16">
        <v>85</v>
      </c>
      <c r="AG1725" s="16">
        <v>914557</v>
      </c>
      <c r="AH1725" s="16">
        <v>51522</v>
      </c>
      <c r="AI1725" s="16">
        <v>2555</v>
      </c>
      <c r="AJ1725" s="16">
        <v>851</v>
      </c>
      <c r="AL1725" s="16">
        <v>9</v>
      </c>
      <c r="AM1725" s="16">
        <v>57</v>
      </c>
      <c r="AN1725" s="16">
        <v>56</v>
      </c>
      <c r="AO1725" s="16">
        <v>80</v>
      </c>
      <c r="AP1725" s="16">
        <v>1008979</v>
      </c>
      <c r="AQ1725" s="16">
        <v>39888</v>
      </c>
      <c r="AR1725" s="16">
        <v>2011</v>
      </c>
      <c r="AS1725" s="16">
        <v>1206</v>
      </c>
      <c r="AU1725" s="16">
        <v>9</v>
      </c>
      <c r="AV1725" s="16">
        <v>81</v>
      </c>
      <c r="AW1725" s="16">
        <v>4028030</v>
      </c>
      <c r="AX1725" s="16">
        <v>768084</v>
      </c>
      <c r="AY1725" s="16">
        <v>31261</v>
      </c>
      <c r="AZ1725" s="16">
        <v>958</v>
      </c>
      <c r="BA1725" s="16">
        <v>49831</v>
      </c>
    </row>
    <row r="1726" spans="1:53">
      <c r="A1726" s="15" t="s">
        <v>1344</v>
      </c>
      <c r="B1726" s="15" t="s">
        <v>1345</v>
      </c>
      <c r="C1726" s="15" t="s">
        <v>1346</v>
      </c>
      <c r="D1726" s="15" t="s">
        <v>1347</v>
      </c>
      <c r="E1726" s="15" t="s">
        <v>1347</v>
      </c>
      <c r="F1726" s="15" t="s">
        <v>2059</v>
      </c>
      <c r="G1726" s="15" t="s">
        <v>2605</v>
      </c>
      <c r="H1726" s="15" t="s">
        <v>3716</v>
      </c>
      <c r="I1726" s="15" t="s">
        <v>1375</v>
      </c>
      <c r="J1726" s="15"/>
      <c r="K1726" s="16">
        <v>42</v>
      </c>
      <c r="L1726" s="16">
        <v>547</v>
      </c>
      <c r="M1726" s="16">
        <v>554</v>
      </c>
      <c r="N1726" s="16">
        <v>560</v>
      </c>
      <c r="O1726" s="16">
        <v>4218124</v>
      </c>
      <c r="P1726" s="16">
        <v>3001631</v>
      </c>
      <c r="Q1726" s="16">
        <v>125402</v>
      </c>
      <c r="R1726" s="16">
        <v>586</v>
      </c>
      <c r="S1726" s="15"/>
      <c r="T1726" s="16">
        <v>42</v>
      </c>
      <c r="U1726" s="16">
        <v>547</v>
      </c>
      <c r="V1726" s="16">
        <v>543</v>
      </c>
      <c r="W1726" s="16">
        <v>556</v>
      </c>
      <c r="X1726" s="16">
        <v>4477415</v>
      </c>
      <c r="Y1726" s="16">
        <v>697224</v>
      </c>
      <c r="Z1726" s="16">
        <v>28435</v>
      </c>
      <c r="AA1726" s="16">
        <v>628</v>
      </c>
      <c r="AC1726" s="16">
        <v>42</v>
      </c>
      <c r="AD1726" s="16">
        <v>572</v>
      </c>
      <c r="AE1726" s="16">
        <v>575</v>
      </c>
      <c r="AF1726" s="16">
        <v>575</v>
      </c>
      <c r="AG1726" s="16">
        <v>4942607</v>
      </c>
      <c r="AH1726" s="16">
        <v>483935</v>
      </c>
      <c r="AI1726" s="16">
        <v>19898</v>
      </c>
      <c r="AJ1726" s="16">
        <v>662</v>
      </c>
      <c r="AL1726" s="16">
        <v>42</v>
      </c>
      <c r="AM1726" s="16">
        <v>571</v>
      </c>
      <c r="AN1726" s="16">
        <v>562</v>
      </c>
      <c r="AO1726" s="16">
        <v>558</v>
      </c>
      <c r="AP1726" s="16">
        <v>4939941</v>
      </c>
      <c r="AQ1726" s="16">
        <v>288352</v>
      </c>
      <c r="AR1726" s="16">
        <v>12732</v>
      </c>
      <c r="AS1726" s="16">
        <v>674</v>
      </c>
      <c r="AU1726" s="16">
        <v>42</v>
      </c>
      <c r="AV1726" s="16">
        <v>560</v>
      </c>
      <c r="AW1726" s="16">
        <v>18578087</v>
      </c>
      <c r="AX1726" s="16">
        <v>4471142</v>
      </c>
      <c r="AY1726" s="16">
        <v>186467</v>
      </c>
      <c r="AZ1726" s="16">
        <v>638</v>
      </c>
      <c r="BA1726" s="16">
        <v>33175</v>
      </c>
    </row>
    <row r="1727" spans="1:53">
      <c r="A1727" s="15" t="s">
        <v>1344</v>
      </c>
      <c r="B1727" s="15" t="s">
        <v>1345</v>
      </c>
      <c r="C1727" s="15" t="s">
        <v>1346</v>
      </c>
      <c r="D1727" s="15" t="s">
        <v>1347</v>
      </c>
      <c r="E1727" s="15" t="s">
        <v>1347</v>
      </c>
      <c r="F1727" s="15" t="s">
        <v>2059</v>
      </c>
      <c r="G1727" s="15" t="s">
        <v>2606</v>
      </c>
      <c r="H1727" s="15" t="s">
        <v>3716</v>
      </c>
      <c r="I1727" s="15" t="s">
        <v>1373</v>
      </c>
      <c r="J1727" s="15"/>
      <c r="K1727" s="16">
        <v>45</v>
      </c>
      <c r="L1727" s="16">
        <v>1060</v>
      </c>
      <c r="M1727" s="16">
        <v>1081</v>
      </c>
      <c r="N1727" s="16">
        <v>1086</v>
      </c>
      <c r="O1727" s="16">
        <v>9721492</v>
      </c>
      <c r="P1727" s="16">
        <v>6222108</v>
      </c>
      <c r="Q1727" s="16">
        <v>259095</v>
      </c>
      <c r="R1727" s="16">
        <v>695</v>
      </c>
      <c r="S1727" s="15"/>
      <c r="T1727" s="16">
        <v>45</v>
      </c>
      <c r="U1727" s="16">
        <v>1072</v>
      </c>
      <c r="V1727" s="16">
        <v>1101</v>
      </c>
      <c r="W1727" s="16">
        <v>1104</v>
      </c>
      <c r="X1727" s="16">
        <v>9964781</v>
      </c>
      <c r="Y1727" s="16">
        <v>1351093</v>
      </c>
      <c r="Z1727" s="16">
        <v>57641</v>
      </c>
      <c r="AA1727" s="16">
        <v>702</v>
      </c>
      <c r="AC1727" s="16">
        <v>45</v>
      </c>
      <c r="AD1727" s="16">
        <v>1096</v>
      </c>
      <c r="AE1727" s="16">
        <v>1092</v>
      </c>
      <c r="AF1727" s="16">
        <v>1105</v>
      </c>
      <c r="AG1727" s="16">
        <v>11914181</v>
      </c>
      <c r="AH1727" s="16">
        <v>638639</v>
      </c>
      <c r="AI1727" s="16">
        <v>27052</v>
      </c>
      <c r="AJ1727" s="16">
        <v>835</v>
      </c>
      <c r="AL1727" s="16">
        <v>45</v>
      </c>
      <c r="AM1727" s="16">
        <v>1052</v>
      </c>
      <c r="AN1727" s="16">
        <v>1048</v>
      </c>
      <c r="AO1727" s="16">
        <v>1067</v>
      </c>
      <c r="AP1727" s="16">
        <v>11612196</v>
      </c>
      <c r="AQ1727" s="16">
        <v>519839</v>
      </c>
      <c r="AR1727" s="16">
        <v>20045</v>
      </c>
      <c r="AS1727" s="16">
        <v>846</v>
      </c>
      <c r="AU1727" s="16">
        <v>45</v>
      </c>
      <c r="AV1727" s="16">
        <v>1080</v>
      </c>
      <c r="AW1727" s="16">
        <v>43212650</v>
      </c>
      <c r="AX1727" s="16">
        <v>8731679</v>
      </c>
      <c r="AY1727" s="16">
        <v>363833</v>
      </c>
      <c r="AZ1727" s="16">
        <v>769</v>
      </c>
      <c r="BA1727" s="16">
        <v>39999</v>
      </c>
    </row>
    <row r="1728" spans="1:53">
      <c r="A1728" s="15" t="s">
        <v>1344</v>
      </c>
      <c r="B1728" s="15" t="s">
        <v>1345</v>
      </c>
      <c r="C1728" s="15" t="s">
        <v>1346</v>
      </c>
      <c r="D1728" s="15" t="s">
        <v>1347</v>
      </c>
      <c r="E1728" s="15" t="s">
        <v>1347</v>
      </c>
      <c r="F1728" s="15" t="s">
        <v>2059</v>
      </c>
      <c r="G1728" s="15" t="s">
        <v>2607</v>
      </c>
      <c r="H1728" s="15" t="s">
        <v>3716</v>
      </c>
      <c r="I1728" s="15" t="s">
        <v>1375</v>
      </c>
      <c r="J1728" s="15"/>
      <c r="K1728" s="16">
        <v>45</v>
      </c>
      <c r="L1728" s="16">
        <v>1060</v>
      </c>
      <c r="M1728" s="16">
        <v>1081</v>
      </c>
      <c r="N1728" s="16">
        <v>1086</v>
      </c>
      <c r="O1728" s="16">
        <v>9721492</v>
      </c>
      <c r="P1728" s="16">
        <v>6222108</v>
      </c>
      <c r="Q1728" s="16">
        <v>259095</v>
      </c>
      <c r="R1728" s="16">
        <v>695</v>
      </c>
      <c r="S1728" s="15"/>
      <c r="T1728" s="16">
        <v>45</v>
      </c>
      <c r="U1728" s="16">
        <v>1072</v>
      </c>
      <c r="V1728" s="16">
        <v>1101</v>
      </c>
      <c r="W1728" s="16">
        <v>1104</v>
      </c>
      <c r="X1728" s="16">
        <v>9964781</v>
      </c>
      <c r="Y1728" s="16">
        <v>1351093</v>
      </c>
      <c r="Z1728" s="16">
        <v>57641</v>
      </c>
      <c r="AA1728" s="16">
        <v>702</v>
      </c>
      <c r="AC1728" s="16">
        <v>45</v>
      </c>
      <c r="AD1728" s="16">
        <v>1096</v>
      </c>
      <c r="AE1728" s="16">
        <v>1092</v>
      </c>
      <c r="AF1728" s="16">
        <v>1105</v>
      </c>
      <c r="AG1728" s="16">
        <v>11914181</v>
      </c>
      <c r="AH1728" s="16">
        <v>638639</v>
      </c>
      <c r="AI1728" s="16">
        <v>27052</v>
      </c>
      <c r="AJ1728" s="16">
        <v>835</v>
      </c>
      <c r="AL1728" s="16">
        <v>45</v>
      </c>
      <c r="AM1728" s="16">
        <v>1052</v>
      </c>
      <c r="AN1728" s="16">
        <v>1048</v>
      </c>
      <c r="AO1728" s="16">
        <v>1067</v>
      </c>
      <c r="AP1728" s="16">
        <v>11612196</v>
      </c>
      <c r="AQ1728" s="16">
        <v>519839</v>
      </c>
      <c r="AR1728" s="16">
        <v>20045</v>
      </c>
      <c r="AS1728" s="16">
        <v>846</v>
      </c>
      <c r="AU1728" s="16">
        <v>45</v>
      </c>
      <c r="AV1728" s="16">
        <v>1080</v>
      </c>
      <c r="AW1728" s="16">
        <v>43212650</v>
      </c>
      <c r="AX1728" s="16">
        <v>8731679</v>
      </c>
      <c r="AY1728" s="16">
        <v>363833</v>
      </c>
      <c r="AZ1728" s="16">
        <v>769</v>
      </c>
      <c r="BA1728" s="16">
        <v>39999</v>
      </c>
    </row>
    <row r="1729" spans="1:53">
      <c r="A1729" s="15" t="s">
        <v>1344</v>
      </c>
      <c r="B1729" s="15" t="s">
        <v>1345</v>
      </c>
      <c r="C1729" s="15" t="s">
        <v>1346</v>
      </c>
      <c r="D1729" s="15" t="s">
        <v>1347</v>
      </c>
      <c r="E1729" s="15" t="s">
        <v>1347</v>
      </c>
      <c r="F1729" s="15" t="s">
        <v>2059</v>
      </c>
      <c r="G1729" s="15" t="s">
        <v>2608</v>
      </c>
      <c r="H1729" s="15" t="s">
        <v>3716</v>
      </c>
      <c r="I1729" s="15" t="s">
        <v>1373</v>
      </c>
      <c r="J1729" s="15"/>
      <c r="K1729" s="16">
        <v>127</v>
      </c>
      <c r="L1729" s="16">
        <v>5063</v>
      </c>
      <c r="M1729" s="16">
        <v>5060</v>
      </c>
      <c r="N1729" s="16">
        <v>5093</v>
      </c>
      <c r="O1729" s="16">
        <v>39000114</v>
      </c>
      <c r="P1729" s="16">
        <v>26584545</v>
      </c>
      <c r="Q1729" s="16">
        <v>1103726</v>
      </c>
      <c r="R1729" s="16">
        <v>591</v>
      </c>
      <c r="S1729" s="15"/>
      <c r="T1729" s="16">
        <v>125</v>
      </c>
      <c r="U1729" s="16">
        <v>5115</v>
      </c>
      <c r="V1729" s="16">
        <v>5086</v>
      </c>
      <c r="W1729" s="16">
        <v>5095</v>
      </c>
      <c r="X1729" s="16">
        <v>41266063</v>
      </c>
      <c r="Y1729" s="16">
        <v>8229077</v>
      </c>
      <c r="Z1729" s="16">
        <v>327868</v>
      </c>
      <c r="AA1729" s="16">
        <v>623</v>
      </c>
      <c r="AC1729" s="16">
        <v>127</v>
      </c>
      <c r="AD1729" s="16">
        <v>5222</v>
      </c>
      <c r="AE1729" s="16">
        <v>5103</v>
      </c>
      <c r="AF1729" s="16">
        <v>5161</v>
      </c>
      <c r="AG1729" s="16">
        <v>43469154</v>
      </c>
      <c r="AH1729" s="16">
        <v>2891778</v>
      </c>
      <c r="AI1729" s="16">
        <v>119064</v>
      </c>
      <c r="AJ1729" s="16">
        <v>648</v>
      </c>
      <c r="AL1729" s="16">
        <v>124</v>
      </c>
      <c r="AM1729" s="16">
        <v>5024</v>
      </c>
      <c r="AN1729" s="16">
        <v>5053</v>
      </c>
      <c r="AO1729" s="16">
        <v>4995</v>
      </c>
      <c r="AP1729" s="16">
        <v>47091980</v>
      </c>
      <c r="AQ1729" s="16">
        <v>2464031</v>
      </c>
      <c r="AR1729" s="16">
        <v>103367</v>
      </c>
      <c r="AS1729" s="16">
        <v>721</v>
      </c>
      <c r="AU1729" s="16">
        <v>126</v>
      </c>
      <c r="AV1729" s="16">
        <v>5089</v>
      </c>
      <c r="AW1729" s="16">
        <v>170827311</v>
      </c>
      <c r="AX1729" s="16">
        <v>40169431</v>
      </c>
      <c r="AY1729" s="16">
        <v>1654025</v>
      </c>
      <c r="AZ1729" s="16">
        <v>646</v>
      </c>
      <c r="BA1729" s="16">
        <v>33567</v>
      </c>
    </row>
    <row r="1730" spans="1:53">
      <c r="A1730" s="15" t="s">
        <v>1344</v>
      </c>
      <c r="B1730" s="15" t="s">
        <v>1345</v>
      </c>
      <c r="C1730" s="15" t="s">
        <v>1346</v>
      </c>
      <c r="D1730" s="15" t="s">
        <v>1347</v>
      </c>
      <c r="E1730" s="15" t="s">
        <v>1347</v>
      </c>
      <c r="F1730" s="15" t="s">
        <v>2059</v>
      </c>
      <c r="G1730" s="15" t="s">
        <v>2609</v>
      </c>
      <c r="H1730" s="15" t="s">
        <v>3716</v>
      </c>
      <c r="I1730" s="15" t="s">
        <v>1375</v>
      </c>
      <c r="J1730" s="15"/>
      <c r="K1730" s="16">
        <v>48</v>
      </c>
      <c r="L1730" s="16">
        <v>1651</v>
      </c>
      <c r="M1730" s="16">
        <v>1659</v>
      </c>
      <c r="N1730" s="16">
        <v>1661</v>
      </c>
      <c r="O1730" s="16">
        <v>13420115</v>
      </c>
      <c r="P1730" s="16">
        <v>9041785</v>
      </c>
      <c r="Q1730" s="16">
        <v>360751</v>
      </c>
      <c r="R1730" s="16">
        <v>623</v>
      </c>
      <c r="S1730" s="15"/>
      <c r="T1730" s="16">
        <v>47</v>
      </c>
      <c r="U1730" s="16">
        <v>1671</v>
      </c>
      <c r="V1730" s="16">
        <v>1665</v>
      </c>
      <c r="W1730" s="16">
        <v>1647</v>
      </c>
      <c r="X1730" s="16">
        <v>14618541</v>
      </c>
      <c r="Y1730" s="16">
        <v>2582769</v>
      </c>
      <c r="Z1730" s="16">
        <v>104923</v>
      </c>
      <c r="AA1730" s="16">
        <v>677</v>
      </c>
      <c r="AC1730" s="16">
        <v>47</v>
      </c>
      <c r="AD1730" s="16">
        <v>1616</v>
      </c>
      <c r="AE1730" s="16">
        <v>1633</v>
      </c>
      <c r="AF1730" s="16">
        <v>1632</v>
      </c>
      <c r="AG1730" s="16">
        <v>14446678</v>
      </c>
      <c r="AH1730" s="16">
        <v>934030</v>
      </c>
      <c r="AI1730" s="16">
        <v>38982</v>
      </c>
      <c r="AJ1730" s="16">
        <v>683</v>
      </c>
      <c r="AL1730" s="16">
        <v>47</v>
      </c>
      <c r="AM1730" s="16">
        <v>1624</v>
      </c>
      <c r="AN1730" s="16">
        <v>1621</v>
      </c>
      <c r="AO1730" s="16">
        <v>1601</v>
      </c>
      <c r="AP1730" s="16">
        <v>16357466</v>
      </c>
      <c r="AQ1730" s="16">
        <v>818719</v>
      </c>
      <c r="AR1730" s="16">
        <v>32216</v>
      </c>
      <c r="AS1730" s="16">
        <v>779</v>
      </c>
      <c r="AU1730" s="16">
        <v>47</v>
      </c>
      <c r="AV1730" s="16">
        <v>1640</v>
      </c>
      <c r="AW1730" s="16">
        <v>58842800</v>
      </c>
      <c r="AX1730" s="16">
        <v>13377303</v>
      </c>
      <c r="AY1730" s="16">
        <v>536872</v>
      </c>
      <c r="AZ1730" s="16">
        <v>690</v>
      </c>
      <c r="BA1730" s="16">
        <v>35878</v>
      </c>
    </row>
    <row r="1731" spans="1:53">
      <c r="A1731" s="15" t="s">
        <v>1344</v>
      </c>
      <c r="B1731" s="15" t="s">
        <v>1345</v>
      </c>
      <c r="C1731" s="15" t="s">
        <v>1346</v>
      </c>
      <c r="D1731" s="15" t="s">
        <v>1347</v>
      </c>
      <c r="E1731" s="15" t="s">
        <v>1347</v>
      </c>
      <c r="F1731" s="15" t="s">
        <v>2059</v>
      </c>
      <c r="G1731" s="15" t="s">
        <v>2610</v>
      </c>
      <c r="H1731" s="15" t="s">
        <v>3716</v>
      </c>
      <c r="I1731" s="15" t="s">
        <v>1375</v>
      </c>
      <c r="J1731" s="15"/>
      <c r="K1731" s="16">
        <v>79</v>
      </c>
      <c r="L1731" s="16">
        <v>3412</v>
      </c>
      <c r="M1731" s="16">
        <v>3401</v>
      </c>
      <c r="N1731" s="16">
        <v>3432</v>
      </c>
      <c r="O1731" s="16">
        <v>25579999</v>
      </c>
      <c r="P1731" s="16">
        <v>17542760</v>
      </c>
      <c r="Q1731" s="16">
        <v>742975</v>
      </c>
      <c r="R1731" s="16">
        <v>576</v>
      </c>
      <c r="S1731" s="15"/>
      <c r="T1731" s="16">
        <v>78</v>
      </c>
      <c r="U1731" s="16">
        <v>3444</v>
      </c>
      <c r="V1731" s="16">
        <v>3421</v>
      </c>
      <c r="W1731" s="16">
        <v>3448</v>
      </c>
      <c r="X1731" s="16">
        <v>26647522</v>
      </c>
      <c r="Y1731" s="16">
        <v>5646308</v>
      </c>
      <c r="Z1731" s="16">
        <v>222945</v>
      </c>
      <c r="AA1731" s="16">
        <v>596</v>
      </c>
      <c r="AC1731" s="16">
        <v>80</v>
      </c>
      <c r="AD1731" s="16">
        <v>3606</v>
      </c>
      <c r="AE1731" s="16">
        <v>3470</v>
      </c>
      <c r="AF1731" s="16">
        <v>3529</v>
      </c>
      <c r="AG1731" s="16">
        <v>29022476</v>
      </c>
      <c r="AH1731" s="16">
        <v>1957748</v>
      </c>
      <c r="AI1731" s="16">
        <v>80082</v>
      </c>
      <c r="AJ1731" s="16">
        <v>632</v>
      </c>
      <c r="AL1731" s="16">
        <v>77</v>
      </c>
      <c r="AM1731" s="16">
        <v>3400</v>
      </c>
      <c r="AN1731" s="16">
        <v>3432</v>
      </c>
      <c r="AO1731" s="16">
        <v>3394</v>
      </c>
      <c r="AP1731" s="16">
        <v>30734514</v>
      </c>
      <c r="AQ1731" s="16">
        <v>1645312</v>
      </c>
      <c r="AR1731" s="16">
        <v>71151</v>
      </c>
      <c r="AS1731" s="16">
        <v>694</v>
      </c>
      <c r="AU1731" s="16">
        <v>79</v>
      </c>
      <c r="AV1731" s="16">
        <v>3449</v>
      </c>
      <c r="AW1731" s="16">
        <v>111984511</v>
      </c>
      <c r="AX1731" s="16">
        <v>26792128</v>
      </c>
      <c r="AY1731" s="16">
        <v>1117153</v>
      </c>
      <c r="AZ1731" s="16">
        <v>624</v>
      </c>
      <c r="BA1731" s="16">
        <v>32468</v>
      </c>
    </row>
    <row r="1732" spans="1:53">
      <c r="A1732" s="15" t="s">
        <v>1344</v>
      </c>
      <c r="B1732" s="15" t="s">
        <v>1345</v>
      </c>
      <c r="C1732" s="15" t="s">
        <v>1346</v>
      </c>
      <c r="D1732" s="15" t="s">
        <v>1347</v>
      </c>
      <c r="E1732" s="15" t="s">
        <v>1347</v>
      </c>
      <c r="F1732" s="15" t="s">
        <v>2059</v>
      </c>
      <c r="G1732" s="15" t="s">
        <v>2611</v>
      </c>
      <c r="H1732" s="15" t="s">
        <v>3716</v>
      </c>
      <c r="I1732" s="15" t="s">
        <v>1369</v>
      </c>
      <c r="J1732" s="15"/>
      <c r="K1732" s="16">
        <v>1522</v>
      </c>
      <c r="L1732" s="16">
        <v>45302</v>
      </c>
      <c r="M1732" s="16">
        <v>45895</v>
      </c>
      <c r="N1732" s="16">
        <v>46330</v>
      </c>
      <c r="O1732" s="16">
        <v>488671643</v>
      </c>
      <c r="P1732" s="16">
        <v>272210531</v>
      </c>
      <c r="Q1732" s="16">
        <v>13201277</v>
      </c>
      <c r="R1732" s="16">
        <v>820</v>
      </c>
      <c r="S1732" s="15"/>
      <c r="T1732" s="16">
        <v>1506</v>
      </c>
      <c r="U1732" s="16">
        <v>46715</v>
      </c>
      <c r="V1732" s="16">
        <v>46764</v>
      </c>
      <c r="W1732" s="16">
        <v>47243</v>
      </c>
      <c r="X1732" s="16">
        <v>513567014</v>
      </c>
      <c r="Y1732" s="16">
        <v>54810263</v>
      </c>
      <c r="Z1732" s="16">
        <v>2613131</v>
      </c>
      <c r="AA1732" s="16">
        <v>842</v>
      </c>
      <c r="AC1732" s="16">
        <v>1501</v>
      </c>
      <c r="AD1732" s="16">
        <v>47476</v>
      </c>
      <c r="AE1732" s="16">
        <v>47743</v>
      </c>
      <c r="AF1732" s="16">
        <v>47876</v>
      </c>
      <c r="AG1732" s="16">
        <v>560536911</v>
      </c>
      <c r="AH1732" s="16">
        <v>35400289</v>
      </c>
      <c r="AI1732" s="16">
        <v>1721147</v>
      </c>
      <c r="AJ1732" s="16">
        <v>904</v>
      </c>
      <c r="AL1732" s="16">
        <v>1492</v>
      </c>
      <c r="AM1732" s="16">
        <v>47646</v>
      </c>
      <c r="AN1732" s="16">
        <v>47472</v>
      </c>
      <c r="AO1732" s="16">
        <v>47413</v>
      </c>
      <c r="AP1732" s="16">
        <v>579719014</v>
      </c>
      <c r="AQ1732" s="16">
        <v>29058890</v>
      </c>
      <c r="AR1732" s="16">
        <v>1403559</v>
      </c>
      <c r="AS1732" s="16">
        <v>939</v>
      </c>
      <c r="AU1732" s="16">
        <v>1505</v>
      </c>
      <c r="AV1732" s="16">
        <v>46990</v>
      </c>
      <c r="AW1732" s="16">
        <v>2142494582</v>
      </c>
      <c r="AX1732" s="16">
        <v>391479973</v>
      </c>
      <c r="AY1732" s="16">
        <v>18939114</v>
      </c>
      <c r="AZ1732" s="16">
        <v>877</v>
      </c>
      <c r="BA1732" s="16">
        <v>45595</v>
      </c>
    </row>
    <row r="1733" spans="1:53">
      <c r="A1733" s="15" t="s">
        <v>1344</v>
      </c>
      <c r="B1733" s="15" t="s">
        <v>1345</v>
      </c>
      <c r="C1733" s="15" t="s">
        <v>1346</v>
      </c>
      <c r="D1733" s="15" t="s">
        <v>1347</v>
      </c>
      <c r="E1733" s="15" t="s">
        <v>1347</v>
      </c>
      <c r="F1733" s="15" t="s">
        <v>2059</v>
      </c>
      <c r="G1733" s="15" t="s">
        <v>2612</v>
      </c>
      <c r="H1733" s="15" t="s">
        <v>3716</v>
      </c>
      <c r="I1733" s="15" t="s">
        <v>1371</v>
      </c>
      <c r="J1733" s="15"/>
      <c r="K1733" s="16">
        <v>232</v>
      </c>
      <c r="L1733" s="16">
        <v>4621</v>
      </c>
      <c r="M1733" s="16">
        <v>4690</v>
      </c>
      <c r="N1733" s="16">
        <v>4722</v>
      </c>
      <c r="O1733" s="16">
        <v>41035503</v>
      </c>
      <c r="P1733" s="16">
        <v>25462361</v>
      </c>
      <c r="Q1733" s="16">
        <v>1253649</v>
      </c>
      <c r="R1733" s="16">
        <v>675</v>
      </c>
      <c r="S1733" s="15"/>
      <c r="T1733" s="16">
        <v>227</v>
      </c>
      <c r="U1733" s="16">
        <v>4770</v>
      </c>
      <c r="V1733" s="16">
        <v>4809</v>
      </c>
      <c r="W1733" s="16">
        <v>4854</v>
      </c>
      <c r="X1733" s="16">
        <v>42114284</v>
      </c>
      <c r="Y1733" s="16">
        <v>6978877</v>
      </c>
      <c r="Z1733" s="16">
        <v>325342</v>
      </c>
      <c r="AA1733" s="16">
        <v>673</v>
      </c>
      <c r="AC1733" s="16">
        <v>230</v>
      </c>
      <c r="AD1733" s="16">
        <v>4836</v>
      </c>
      <c r="AE1733" s="16">
        <v>4922</v>
      </c>
      <c r="AF1733" s="16">
        <v>4908</v>
      </c>
      <c r="AG1733" s="16">
        <v>47748276</v>
      </c>
      <c r="AH1733" s="16">
        <v>2987069</v>
      </c>
      <c r="AI1733" s="16">
        <v>143661</v>
      </c>
      <c r="AJ1733" s="16">
        <v>751</v>
      </c>
      <c r="AL1733" s="16">
        <v>227</v>
      </c>
      <c r="AM1733" s="16">
        <v>4978</v>
      </c>
      <c r="AN1733" s="16">
        <v>4956</v>
      </c>
      <c r="AO1733" s="16">
        <v>4912</v>
      </c>
      <c r="AP1733" s="16">
        <v>48626583</v>
      </c>
      <c r="AQ1733" s="16">
        <v>3488383</v>
      </c>
      <c r="AR1733" s="16">
        <v>174340</v>
      </c>
      <c r="AS1733" s="16">
        <v>756</v>
      </c>
      <c r="AU1733" s="16">
        <v>229</v>
      </c>
      <c r="AV1733" s="16">
        <v>4832</v>
      </c>
      <c r="AW1733" s="16">
        <v>179524646</v>
      </c>
      <c r="AX1733" s="16">
        <v>38916690</v>
      </c>
      <c r="AY1733" s="16">
        <v>1896992</v>
      </c>
      <c r="AZ1733" s="16">
        <v>715</v>
      </c>
      <c r="BA1733" s="16">
        <v>37157</v>
      </c>
    </row>
    <row r="1734" spans="1:53">
      <c r="A1734" s="15" t="s">
        <v>1344</v>
      </c>
      <c r="B1734" s="15" t="s">
        <v>1345</v>
      </c>
      <c r="C1734" s="15" t="s">
        <v>1346</v>
      </c>
      <c r="D1734" s="15" t="s">
        <v>1347</v>
      </c>
      <c r="E1734" s="15" t="s">
        <v>1347</v>
      </c>
      <c r="F1734" s="15" t="s">
        <v>2059</v>
      </c>
      <c r="G1734" s="15" t="s">
        <v>2613</v>
      </c>
      <c r="H1734" s="15" t="s">
        <v>3716</v>
      </c>
      <c r="I1734" s="15" t="s">
        <v>1373</v>
      </c>
      <c r="J1734" s="15"/>
      <c r="K1734" s="16">
        <v>157</v>
      </c>
      <c r="L1734" s="16">
        <v>1796</v>
      </c>
      <c r="M1734" s="16">
        <v>1811</v>
      </c>
      <c r="N1734" s="16">
        <v>1796</v>
      </c>
      <c r="O1734" s="16">
        <v>13505991</v>
      </c>
      <c r="P1734" s="16">
        <v>8769143</v>
      </c>
      <c r="Q1734" s="16">
        <v>387531</v>
      </c>
      <c r="R1734" s="16">
        <v>577</v>
      </c>
      <c r="S1734" s="15"/>
      <c r="T1734" s="16">
        <v>152</v>
      </c>
      <c r="U1734" s="16">
        <v>1805</v>
      </c>
      <c r="V1734" s="16">
        <v>1791</v>
      </c>
      <c r="W1734" s="16">
        <v>1783</v>
      </c>
      <c r="X1734" s="16">
        <v>14238139</v>
      </c>
      <c r="Y1734" s="16">
        <v>3068405</v>
      </c>
      <c r="Z1734" s="16">
        <v>129280</v>
      </c>
      <c r="AA1734" s="16">
        <v>611</v>
      </c>
      <c r="AC1734" s="16">
        <v>151</v>
      </c>
      <c r="AD1734" s="16">
        <v>1750</v>
      </c>
      <c r="AE1734" s="16">
        <v>1748</v>
      </c>
      <c r="AF1734" s="16">
        <v>1738</v>
      </c>
      <c r="AG1734" s="16">
        <v>15081420</v>
      </c>
      <c r="AH1734" s="16">
        <v>1104464</v>
      </c>
      <c r="AI1734" s="16">
        <v>50165</v>
      </c>
      <c r="AJ1734" s="16">
        <v>665</v>
      </c>
      <c r="AL1734" s="16">
        <v>148</v>
      </c>
      <c r="AM1734" s="16">
        <v>1681</v>
      </c>
      <c r="AN1734" s="16">
        <v>1653</v>
      </c>
      <c r="AO1734" s="16">
        <v>1681</v>
      </c>
      <c r="AP1734" s="16">
        <v>15078978</v>
      </c>
      <c r="AQ1734" s="16">
        <v>895483</v>
      </c>
      <c r="AR1734" s="16">
        <v>39074</v>
      </c>
      <c r="AS1734" s="16">
        <v>694</v>
      </c>
      <c r="AU1734" s="16">
        <v>152</v>
      </c>
      <c r="AV1734" s="16">
        <v>1753</v>
      </c>
      <c r="AW1734" s="16">
        <v>57904528</v>
      </c>
      <c r="AX1734" s="16">
        <v>13837495</v>
      </c>
      <c r="AY1734" s="16">
        <v>606050</v>
      </c>
      <c r="AZ1734" s="16">
        <v>635</v>
      </c>
      <c r="BA1734" s="16">
        <v>33036</v>
      </c>
    </row>
    <row r="1735" spans="1:53">
      <c r="A1735" s="15" t="s">
        <v>1344</v>
      </c>
      <c r="B1735" s="15" t="s">
        <v>1345</v>
      </c>
      <c r="C1735" s="15" t="s">
        <v>1346</v>
      </c>
      <c r="D1735" s="15" t="s">
        <v>1347</v>
      </c>
      <c r="E1735" s="15" t="s">
        <v>1347</v>
      </c>
      <c r="F1735" s="15" t="s">
        <v>2059</v>
      </c>
      <c r="G1735" s="15" t="s">
        <v>2614</v>
      </c>
      <c r="H1735" s="15" t="s">
        <v>3716</v>
      </c>
      <c r="I1735" s="15" t="s">
        <v>1375</v>
      </c>
      <c r="J1735" s="15"/>
      <c r="K1735" s="16">
        <v>8</v>
      </c>
      <c r="L1735" s="16">
        <v>38</v>
      </c>
      <c r="M1735" s="16">
        <v>41</v>
      </c>
      <c r="N1735" s="16">
        <v>36</v>
      </c>
      <c r="O1735" s="16">
        <v>215402</v>
      </c>
      <c r="P1735" s="16">
        <v>158361</v>
      </c>
      <c r="Q1735" s="16">
        <v>8054</v>
      </c>
      <c r="R1735" s="16">
        <v>432</v>
      </c>
      <c r="S1735" s="15"/>
      <c r="T1735" s="16">
        <v>8</v>
      </c>
      <c r="U1735" s="16">
        <v>37</v>
      </c>
      <c r="V1735" s="16">
        <v>31</v>
      </c>
      <c r="W1735" s="16">
        <v>28</v>
      </c>
      <c r="X1735" s="16">
        <v>231388</v>
      </c>
      <c r="Y1735" s="16">
        <v>53378</v>
      </c>
      <c r="Z1735" s="16">
        <v>2956</v>
      </c>
      <c r="AA1735" s="16">
        <v>556</v>
      </c>
      <c r="AC1735" s="16">
        <v>7</v>
      </c>
      <c r="AD1735" s="16">
        <v>23</v>
      </c>
      <c r="AE1735" s="16">
        <v>22</v>
      </c>
      <c r="AF1735" s="16">
        <v>28</v>
      </c>
      <c r="AG1735" s="16">
        <v>281910</v>
      </c>
      <c r="AH1735" s="16">
        <v>31966</v>
      </c>
      <c r="AI1735" s="16">
        <v>1877</v>
      </c>
      <c r="AJ1735" s="16">
        <v>891</v>
      </c>
      <c r="AL1735" s="16">
        <v>7</v>
      </c>
      <c r="AM1735" s="16">
        <v>23</v>
      </c>
      <c r="AN1735" s="16">
        <v>19</v>
      </c>
      <c r="AO1735" s="16">
        <v>19</v>
      </c>
      <c r="AP1735" s="16">
        <v>193475</v>
      </c>
      <c r="AQ1735" s="16">
        <v>3852</v>
      </c>
      <c r="AR1735" s="16">
        <v>238</v>
      </c>
      <c r="AS1735" s="16">
        <v>732</v>
      </c>
      <c r="AU1735" s="16">
        <v>8</v>
      </c>
      <c r="AV1735" s="16">
        <v>29</v>
      </c>
      <c r="AW1735" s="16">
        <v>922175</v>
      </c>
      <c r="AX1735" s="16">
        <v>247557</v>
      </c>
      <c r="AY1735" s="16">
        <v>13125</v>
      </c>
      <c r="AZ1735" s="16">
        <v>617</v>
      </c>
      <c r="BA1735" s="16">
        <v>32076</v>
      </c>
    </row>
    <row r="1736" spans="1:53">
      <c r="A1736" s="15" t="s">
        <v>1344</v>
      </c>
      <c r="B1736" s="15" t="s">
        <v>1345</v>
      </c>
      <c r="C1736" s="15" t="s">
        <v>1346</v>
      </c>
      <c r="D1736" s="15" t="s">
        <v>1347</v>
      </c>
      <c r="E1736" s="15" t="s">
        <v>1347</v>
      </c>
      <c r="F1736" s="15" t="s">
        <v>2059</v>
      </c>
      <c r="G1736" s="15" t="s">
        <v>2615</v>
      </c>
      <c r="H1736" s="15" t="s">
        <v>3716</v>
      </c>
      <c r="I1736" s="15" t="s">
        <v>1375</v>
      </c>
      <c r="J1736" s="15"/>
      <c r="K1736" s="16">
        <v>135</v>
      </c>
      <c r="L1736" s="16">
        <v>1456</v>
      </c>
      <c r="M1736" s="16">
        <v>1453</v>
      </c>
      <c r="N1736" s="16">
        <v>1451</v>
      </c>
      <c r="O1736" s="16">
        <v>10002472</v>
      </c>
      <c r="P1736" s="16">
        <v>6729798</v>
      </c>
      <c r="Q1736" s="16">
        <v>306524</v>
      </c>
      <c r="R1736" s="16">
        <v>529</v>
      </c>
      <c r="S1736" s="15"/>
      <c r="T1736" s="16">
        <v>130</v>
      </c>
      <c r="U1736" s="16">
        <v>1458</v>
      </c>
      <c r="V1736" s="16">
        <v>1450</v>
      </c>
      <c r="W1736" s="16">
        <v>1445</v>
      </c>
      <c r="X1736" s="16">
        <v>10504168</v>
      </c>
      <c r="Y1736" s="16">
        <v>2613838</v>
      </c>
      <c r="Z1736" s="16">
        <v>112105</v>
      </c>
      <c r="AA1736" s="16">
        <v>557</v>
      </c>
      <c r="AC1736" s="16">
        <v>130</v>
      </c>
      <c r="AD1736" s="16">
        <v>1425</v>
      </c>
      <c r="AE1736" s="16">
        <v>1425</v>
      </c>
      <c r="AF1736" s="16">
        <v>1409</v>
      </c>
      <c r="AG1736" s="16">
        <v>11534681</v>
      </c>
      <c r="AH1736" s="16">
        <v>965721</v>
      </c>
      <c r="AI1736" s="16">
        <v>43510</v>
      </c>
      <c r="AJ1736" s="16">
        <v>625</v>
      </c>
      <c r="AL1736" s="16">
        <v>128</v>
      </c>
      <c r="AM1736" s="16">
        <v>1363</v>
      </c>
      <c r="AN1736" s="16">
        <v>1342</v>
      </c>
      <c r="AO1736" s="16">
        <v>1363</v>
      </c>
      <c r="AP1736" s="16">
        <v>11470878</v>
      </c>
      <c r="AQ1736" s="16">
        <v>738552</v>
      </c>
      <c r="AR1736" s="16">
        <v>32451</v>
      </c>
      <c r="AS1736" s="16">
        <v>651</v>
      </c>
      <c r="AU1736" s="16">
        <v>131</v>
      </c>
      <c r="AV1736" s="16">
        <v>1420</v>
      </c>
      <c r="AW1736" s="16">
        <v>43512199</v>
      </c>
      <c r="AX1736" s="16">
        <v>11047909</v>
      </c>
      <c r="AY1736" s="16">
        <v>494590</v>
      </c>
      <c r="AZ1736" s="16">
        <v>589</v>
      </c>
      <c r="BA1736" s="16">
        <v>30642</v>
      </c>
    </row>
    <row r="1737" spans="1:53">
      <c r="A1737" s="15" t="s">
        <v>1344</v>
      </c>
      <c r="B1737" s="15" t="s">
        <v>1345</v>
      </c>
      <c r="C1737" s="15" t="s">
        <v>1346</v>
      </c>
      <c r="D1737" s="15" t="s">
        <v>1347</v>
      </c>
      <c r="E1737" s="15" t="s">
        <v>1347</v>
      </c>
      <c r="F1737" s="15" t="s">
        <v>2059</v>
      </c>
      <c r="G1737" s="15" t="s">
        <v>2616</v>
      </c>
      <c r="H1737" s="15" t="s">
        <v>3716</v>
      </c>
      <c r="I1737" s="15" t="s">
        <v>1375</v>
      </c>
      <c r="J1737" s="15"/>
      <c r="K1737" s="16">
        <v>14</v>
      </c>
      <c r="L1737" s="16">
        <v>302</v>
      </c>
      <c r="M1737" s="16">
        <v>317</v>
      </c>
      <c r="N1737" s="16">
        <v>309</v>
      </c>
      <c r="O1737" s="16">
        <v>3288117</v>
      </c>
      <c r="P1737" s="16">
        <v>1880984</v>
      </c>
      <c r="Q1737" s="16">
        <v>72953</v>
      </c>
      <c r="R1737" s="16">
        <v>818</v>
      </c>
      <c r="S1737" s="15"/>
      <c r="T1737" s="16">
        <v>14</v>
      </c>
      <c r="U1737" s="16">
        <v>310</v>
      </c>
      <c r="V1737" s="16">
        <v>310</v>
      </c>
      <c r="W1737" s="16">
        <v>310</v>
      </c>
      <c r="X1737" s="16">
        <v>3502583</v>
      </c>
      <c r="Y1737" s="16">
        <v>401189</v>
      </c>
      <c r="Z1737" s="16">
        <v>14219</v>
      </c>
      <c r="AA1737" s="16">
        <v>869</v>
      </c>
      <c r="AC1737" s="16">
        <v>14</v>
      </c>
      <c r="AD1737" s="16">
        <v>302</v>
      </c>
      <c r="AE1737" s="16">
        <v>301</v>
      </c>
      <c r="AF1737" s="16">
        <v>301</v>
      </c>
      <c r="AG1737" s="16">
        <v>3264829</v>
      </c>
      <c r="AH1737" s="16">
        <v>106777</v>
      </c>
      <c r="AI1737" s="16">
        <v>4778</v>
      </c>
      <c r="AJ1737" s="16">
        <v>833</v>
      </c>
      <c r="AL1737" s="16">
        <v>13</v>
      </c>
      <c r="AM1737" s="16">
        <v>295</v>
      </c>
      <c r="AN1737" s="16">
        <v>292</v>
      </c>
      <c r="AO1737" s="16">
        <v>299</v>
      </c>
      <c r="AP1737" s="16">
        <v>3414625</v>
      </c>
      <c r="AQ1737" s="16">
        <v>153079</v>
      </c>
      <c r="AR1737" s="16">
        <v>6385</v>
      </c>
      <c r="AS1737" s="16">
        <v>889</v>
      </c>
      <c r="AU1737" s="16">
        <v>14</v>
      </c>
      <c r="AV1737" s="16">
        <v>304</v>
      </c>
      <c r="AW1737" s="16">
        <v>13470154</v>
      </c>
      <c r="AX1737" s="16">
        <v>2542029</v>
      </c>
      <c r="AY1737" s="16">
        <v>98335</v>
      </c>
      <c r="AZ1737" s="16">
        <v>852</v>
      </c>
      <c r="BA1737" s="16">
        <v>44310</v>
      </c>
    </row>
    <row r="1738" spans="1:53">
      <c r="A1738" s="15" t="s">
        <v>1344</v>
      </c>
      <c r="B1738" s="15" t="s">
        <v>1345</v>
      </c>
      <c r="C1738" s="15" t="s">
        <v>1346</v>
      </c>
      <c r="D1738" s="15" t="s">
        <v>1347</v>
      </c>
      <c r="E1738" s="15" t="s">
        <v>1347</v>
      </c>
      <c r="F1738" s="15" t="s">
        <v>2059</v>
      </c>
      <c r="G1738" s="15" t="s">
        <v>2617</v>
      </c>
      <c r="H1738" s="15" t="s">
        <v>3716</v>
      </c>
      <c r="I1738" s="15" t="s">
        <v>1373</v>
      </c>
      <c r="J1738" s="15"/>
      <c r="K1738" s="16">
        <v>75</v>
      </c>
      <c r="L1738" s="16">
        <v>2825</v>
      </c>
      <c r="M1738" s="16">
        <v>2879</v>
      </c>
      <c r="N1738" s="16">
        <v>2926</v>
      </c>
      <c r="O1738" s="16">
        <v>27529512</v>
      </c>
      <c r="P1738" s="16">
        <v>16693218</v>
      </c>
      <c r="Q1738" s="16">
        <v>866118</v>
      </c>
      <c r="R1738" s="16">
        <v>736</v>
      </c>
      <c r="S1738" s="15"/>
      <c r="T1738" s="16">
        <v>75</v>
      </c>
      <c r="U1738" s="16">
        <v>2965</v>
      </c>
      <c r="V1738" s="16">
        <v>3018</v>
      </c>
      <c r="W1738" s="16">
        <v>3071</v>
      </c>
      <c r="X1738" s="16">
        <v>27876145</v>
      </c>
      <c r="Y1738" s="16">
        <v>3910472</v>
      </c>
      <c r="Z1738" s="16">
        <v>196062</v>
      </c>
      <c r="AA1738" s="16">
        <v>711</v>
      </c>
      <c r="AC1738" s="16">
        <v>79</v>
      </c>
      <c r="AD1738" s="16">
        <v>3086</v>
      </c>
      <c r="AE1738" s="16">
        <v>3174</v>
      </c>
      <c r="AF1738" s="16">
        <v>3170</v>
      </c>
      <c r="AG1738" s="16">
        <v>32666856</v>
      </c>
      <c r="AH1738" s="16">
        <v>1882605</v>
      </c>
      <c r="AI1738" s="16">
        <v>93496</v>
      </c>
      <c r="AJ1738" s="16">
        <v>799</v>
      </c>
      <c r="AL1738" s="16">
        <v>79</v>
      </c>
      <c r="AM1738" s="16">
        <v>3297</v>
      </c>
      <c r="AN1738" s="16">
        <v>3303</v>
      </c>
      <c r="AO1738" s="16">
        <v>3231</v>
      </c>
      <c r="AP1738" s="16">
        <v>33547605</v>
      </c>
      <c r="AQ1738" s="16">
        <v>2592900</v>
      </c>
      <c r="AR1738" s="16">
        <v>135266</v>
      </c>
      <c r="AS1738" s="16">
        <v>787</v>
      </c>
      <c r="AU1738" s="16">
        <v>77</v>
      </c>
      <c r="AV1738" s="16">
        <v>3079</v>
      </c>
      <c r="AW1738" s="16">
        <v>121620118</v>
      </c>
      <c r="AX1738" s="16">
        <v>25079195</v>
      </c>
      <c r="AY1738" s="16">
        <v>1290942</v>
      </c>
      <c r="AZ1738" s="16">
        <v>760</v>
      </c>
      <c r="BA1738" s="16">
        <v>39503</v>
      </c>
    </row>
    <row r="1739" spans="1:53">
      <c r="A1739" s="15" t="s">
        <v>1344</v>
      </c>
      <c r="B1739" s="15" t="s">
        <v>1345</v>
      </c>
      <c r="C1739" s="15" t="s">
        <v>1346</v>
      </c>
      <c r="D1739" s="15" t="s">
        <v>1347</v>
      </c>
      <c r="E1739" s="15" t="s">
        <v>1347</v>
      </c>
      <c r="F1739" s="15" t="s">
        <v>2059</v>
      </c>
      <c r="G1739" s="15" t="s">
        <v>2618</v>
      </c>
      <c r="H1739" s="15" t="s">
        <v>3716</v>
      </c>
      <c r="I1739" s="15" t="s">
        <v>1375</v>
      </c>
      <c r="J1739" s="15"/>
      <c r="K1739" s="16">
        <v>5</v>
      </c>
      <c r="L1739" s="16">
        <v>215</v>
      </c>
      <c r="M1739" s="16">
        <v>216</v>
      </c>
      <c r="N1739" s="16">
        <v>204</v>
      </c>
      <c r="O1739" s="16">
        <v>1905003</v>
      </c>
      <c r="P1739" s="16">
        <v>1024803</v>
      </c>
      <c r="Q1739" s="16">
        <v>55589</v>
      </c>
      <c r="R1739" s="16">
        <v>692</v>
      </c>
      <c r="S1739" s="15"/>
      <c r="T1739" s="16">
        <v>5</v>
      </c>
      <c r="U1739" s="16">
        <v>219</v>
      </c>
      <c r="V1739" s="16">
        <v>231</v>
      </c>
      <c r="W1739" s="16">
        <v>243</v>
      </c>
      <c r="X1739" s="16">
        <v>2213845</v>
      </c>
      <c r="Y1739" s="16">
        <v>358877</v>
      </c>
      <c r="Z1739" s="16">
        <v>17635</v>
      </c>
      <c r="AA1739" s="16">
        <v>737</v>
      </c>
      <c r="AC1739" s="16">
        <v>5</v>
      </c>
      <c r="AD1739" s="16">
        <v>245</v>
      </c>
      <c r="AE1739" s="16">
        <v>243</v>
      </c>
      <c r="AF1739" s="16">
        <v>232</v>
      </c>
      <c r="AG1739" s="16">
        <v>2493141</v>
      </c>
      <c r="AH1739" s="16">
        <v>201524</v>
      </c>
      <c r="AI1739" s="16">
        <v>9316</v>
      </c>
      <c r="AJ1739" s="16">
        <v>799</v>
      </c>
      <c r="AL1739" s="16">
        <v>5</v>
      </c>
      <c r="AM1739" s="16">
        <v>259</v>
      </c>
      <c r="AN1739" s="16">
        <v>262</v>
      </c>
      <c r="AO1739" s="16">
        <v>257</v>
      </c>
      <c r="AP1739" s="16">
        <v>2590125</v>
      </c>
      <c r="AQ1739" s="16">
        <v>66191</v>
      </c>
      <c r="AR1739" s="16">
        <v>2898</v>
      </c>
      <c r="AS1739" s="16">
        <v>768</v>
      </c>
      <c r="AU1739" s="16">
        <v>5</v>
      </c>
      <c r="AV1739" s="16">
        <v>236</v>
      </c>
      <c r="AW1739" s="16">
        <v>9202114</v>
      </c>
      <c r="AX1739" s="16">
        <v>1651395</v>
      </c>
      <c r="AY1739" s="16">
        <v>85438</v>
      </c>
      <c r="AZ1739" s="16">
        <v>751</v>
      </c>
      <c r="BA1739" s="16">
        <v>39075</v>
      </c>
    </row>
    <row r="1740" spans="1:53">
      <c r="A1740" s="15" t="s">
        <v>1344</v>
      </c>
      <c r="B1740" s="15" t="s">
        <v>1345</v>
      </c>
      <c r="C1740" s="15" t="s">
        <v>1346</v>
      </c>
      <c r="D1740" s="15" t="s">
        <v>1347</v>
      </c>
      <c r="E1740" s="15" t="s">
        <v>1347</v>
      </c>
      <c r="F1740" s="15" t="s">
        <v>2059</v>
      </c>
      <c r="G1740" s="15" t="s">
        <v>2619</v>
      </c>
      <c r="H1740" s="15" t="s">
        <v>3716</v>
      </c>
      <c r="I1740" s="15" t="s">
        <v>1375</v>
      </c>
      <c r="J1740" s="15"/>
      <c r="K1740" s="16">
        <v>30</v>
      </c>
      <c r="L1740" s="16">
        <v>608</v>
      </c>
      <c r="M1740" s="16">
        <v>615</v>
      </c>
      <c r="N1740" s="16">
        <v>640</v>
      </c>
      <c r="O1740" s="16">
        <v>4454320</v>
      </c>
      <c r="P1740" s="16">
        <v>3135964</v>
      </c>
      <c r="Q1740" s="16">
        <v>163422</v>
      </c>
      <c r="R1740" s="16">
        <v>552</v>
      </c>
      <c r="S1740" s="15"/>
      <c r="T1740" s="16">
        <v>30</v>
      </c>
      <c r="U1740" s="16">
        <v>636</v>
      </c>
      <c r="V1740" s="16">
        <v>644</v>
      </c>
      <c r="W1740" s="16">
        <v>654</v>
      </c>
      <c r="X1740" s="16">
        <v>4890986</v>
      </c>
      <c r="Y1740" s="16">
        <v>1252174</v>
      </c>
      <c r="Z1740" s="16">
        <v>65602</v>
      </c>
      <c r="AA1740" s="16">
        <v>584</v>
      </c>
      <c r="AC1740" s="16">
        <v>30</v>
      </c>
      <c r="AD1740" s="16">
        <v>663</v>
      </c>
      <c r="AE1740" s="16">
        <v>680</v>
      </c>
      <c r="AF1740" s="16">
        <v>669</v>
      </c>
      <c r="AG1740" s="16">
        <v>5116200</v>
      </c>
      <c r="AH1740" s="16">
        <v>650269</v>
      </c>
      <c r="AI1740" s="16">
        <v>33321</v>
      </c>
      <c r="AJ1740" s="16">
        <v>587</v>
      </c>
      <c r="AL1740" s="16">
        <v>30</v>
      </c>
      <c r="AM1740" s="16">
        <v>706</v>
      </c>
      <c r="AN1740" s="16">
        <v>685</v>
      </c>
      <c r="AO1740" s="16">
        <v>660</v>
      </c>
      <c r="AP1740" s="16">
        <v>5525950</v>
      </c>
      <c r="AQ1740" s="16">
        <v>534488</v>
      </c>
      <c r="AR1740" s="16">
        <v>27111</v>
      </c>
      <c r="AS1740" s="16">
        <v>622</v>
      </c>
      <c r="AU1740" s="16">
        <v>30</v>
      </c>
      <c r="AV1740" s="16">
        <v>655</v>
      </c>
      <c r="AW1740" s="16">
        <v>19987456</v>
      </c>
      <c r="AX1740" s="16">
        <v>5572895</v>
      </c>
      <c r="AY1740" s="16">
        <v>289456</v>
      </c>
      <c r="AZ1740" s="16">
        <v>587</v>
      </c>
      <c r="BA1740" s="16">
        <v>30515</v>
      </c>
    </row>
    <row r="1741" spans="1:53">
      <c r="A1741" s="15" t="s">
        <v>1344</v>
      </c>
      <c r="B1741" s="15" t="s">
        <v>1345</v>
      </c>
      <c r="C1741" s="15" t="s">
        <v>1346</v>
      </c>
      <c r="D1741" s="15" t="s">
        <v>1347</v>
      </c>
      <c r="E1741" s="15" t="s">
        <v>1347</v>
      </c>
      <c r="F1741" s="15" t="s">
        <v>2059</v>
      </c>
      <c r="G1741" s="15" t="s">
        <v>2620</v>
      </c>
      <c r="H1741" s="15" t="s">
        <v>3716</v>
      </c>
      <c r="I1741" s="15" t="s">
        <v>1375</v>
      </c>
      <c r="J1741" s="15"/>
      <c r="K1741" s="16">
        <v>20</v>
      </c>
      <c r="L1741" s="16">
        <v>740</v>
      </c>
      <c r="M1741" s="16">
        <v>747</v>
      </c>
      <c r="N1741" s="16">
        <v>750</v>
      </c>
      <c r="O1741" s="16">
        <v>6976960</v>
      </c>
      <c r="P1741" s="16">
        <v>4362845</v>
      </c>
      <c r="Q1741" s="16">
        <v>236607</v>
      </c>
      <c r="R1741" s="16">
        <v>720</v>
      </c>
      <c r="S1741" s="15"/>
      <c r="T1741" s="16">
        <v>20</v>
      </c>
      <c r="U1741" s="16">
        <v>753</v>
      </c>
      <c r="V1741" s="16">
        <v>759</v>
      </c>
      <c r="W1741" s="16">
        <v>788</v>
      </c>
      <c r="X1741" s="16">
        <v>7283581</v>
      </c>
      <c r="Y1741" s="16">
        <v>646153</v>
      </c>
      <c r="Z1741" s="16">
        <v>36013</v>
      </c>
      <c r="AA1741" s="16">
        <v>731</v>
      </c>
      <c r="AC1741" s="16">
        <v>24</v>
      </c>
      <c r="AD1741" s="16">
        <v>807</v>
      </c>
      <c r="AE1741" s="16">
        <v>859</v>
      </c>
      <c r="AF1741" s="16">
        <v>863</v>
      </c>
      <c r="AG1741" s="16">
        <v>8691930</v>
      </c>
      <c r="AH1741" s="16">
        <v>170197</v>
      </c>
      <c r="AI1741" s="16">
        <v>8936</v>
      </c>
      <c r="AJ1741" s="16">
        <v>793</v>
      </c>
      <c r="AL1741" s="16">
        <v>25</v>
      </c>
      <c r="AM1741" s="16">
        <v>901</v>
      </c>
      <c r="AN1741" s="16">
        <v>897</v>
      </c>
      <c r="AO1741" s="16">
        <v>826</v>
      </c>
      <c r="AP1741" s="16">
        <v>9260281</v>
      </c>
      <c r="AQ1741" s="16">
        <v>1122379</v>
      </c>
      <c r="AR1741" s="16">
        <v>62529</v>
      </c>
      <c r="AS1741" s="16">
        <v>814</v>
      </c>
      <c r="AU1741" s="16">
        <v>22</v>
      </c>
      <c r="AV1741" s="16">
        <v>808</v>
      </c>
      <c r="AW1741" s="16">
        <v>32212752</v>
      </c>
      <c r="AX1741" s="16">
        <v>6301574</v>
      </c>
      <c r="AY1741" s="16">
        <v>344085</v>
      </c>
      <c r="AZ1741" s="16">
        <v>767</v>
      </c>
      <c r="BA1741" s="16">
        <v>39892</v>
      </c>
    </row>
    <row r="1742" spans="1:53">
      <c r="A1742" s="15" t="s">
        <v>1344</v>
      </c>
      <c r="B1742" s="15" t="s">
        <v>1345</v>
      </c>
      <c r="C1742" s="15" t="s">
        <v>1346</v>
      </c>
      <c r="D1742" s="15" t="s">
        <v>1347</v>
      </c>
      <c r="E1742" s="15" t="s">
        <v>1347</v>
      </c>
      <c r="F1742" s="15" t="s">
        <v>2059</v>
      </c>
      <c r="G1742" s="15" t="s">
        <v>2621</v>
      </c>
      <c r="H1742" s="15" t="s">
        <v>3716</v>
      </c>
      <c r="I1742" s="15" t="s">
        <v>1375</v>
      </c>
      <c r="J1742" s="15"/>
      <c r="K1742" s="16">
        <v>14</v>
      </c>
      <c r="L1742" s="16">
        <v>1226</v>
      </c>
      <c r="M1742" s="16">
        <v>1264</v>
      </c>
      <c r="N1742" s="16">
        <v>1295</v>
      </c>
      <c r="O1742" s="16">
        <v>13401294</v>
      </c>
      <c r="P1742" s="16">
        <v>7909166</v>
      </c>
      <c r="Q1742" s="16">
        <v>396927</v>
      </c>
      <c r="R1742" s="16">
        <v>817</v>
      </c>
      <c r="S1742" s="15"/>
      <c r="T1742" s="16">
        <v>14</v>
      </c>
      <c r="U1742" s="16">
        <v>1320</v>
      </c>
      <c r="V1742" s="16">
        <v>1348</v>
      </c>
      <c r="W1742" s="16">
        <v>1350</v>
      </c>
      <c r="X1742" s="16">
        <v>12617014</v>
      </c>
      <c r="Y1742" s="16">
        <v>1642933</v>
      </c>
      <c r="Z1742" s="16">
        <v>76298</v>
      </c>
      <c r="AA1742" s="16">
        <v>725</v>
      </c>
      <c r="AC1742" s="16">
        <v>14</v>
      </c>
      <c r="AD1742" s="16">
        <v>1337</v>
      </c>
      <c r="AE1742" s="16">
        <v>1358</v>
      </c>
      <c r="AF1742" s="16">
        <v>1374</v>
      </c>
      <c r="AG1742" s="16">
        <v>15584188</v>
      </c>
      <c r="AH1742" s="16">
        <v>838032</v>
      </c>
      <c r="AI1742" s="16">
        <v>40696</v>
      </c>
      <c r="AJ1742" s="16">
        <v>884</v>
      </c>
      <c r="AL1742" s="16">
        <v>14</v>
      </c>
      <c r="AM1742" s="16">
        <v>1398</v>
      </c>
      <c r="AN1742" s="16">
        <v>1424</v>
      </c>
      <c r="AO1742" s="16">
        <v>1452</v>
      </c>
      <c r="AP1742" s="16">
        <v>15145432</v>
      </c>
      <c r="AQ1742" s="16">
        <v>844074</v>
      </c>
      <c r="AR1742" s="16">
        <v>41337</v>
      </c>
      <c r="AS1742" s="16">
        <v>818</v>
      </c>
      <c r="AU1742" s="16">
        <v>14</v>
      </c>
      <c r="AV1742" s="16">
        <v>1346</v>
      </c>
      <c r="AW1742" s="16">
        <v>56747928</v>
      </c>
      <c r="AX1742" s="16">
        <v>11234205</v>
      </c>
      <c r="AY1742" s="16">
        <v>555258</v>
      </c>
      <c r="AZ1742" s="16">
        <v>811</v>
      </c>
      <c r="BA1742" s="16">
        <v>42176</v>
      </c>
    </row>
    <row r="1743" spans="1:53">
      <c r="A1743" s="15" t="s">
        <v>1344</v>
      </c>
      <c r="B1743" s="15" t="s">
        <v>1345</v>
      </c>
      <c r="C1743" s="15" t="s">
        <v>1346</v>
      </c>
      <c r="D1743" s="15" t="s">
        <v>1347</v>
      </c>
      <c r="E1743" s="15" t="s">
        <v>1347</v>
      </c>
      <c r="F1743" s="15" t="s">
        <v>2059</v>
      </c>
      <c r="G1743" s="15" t="s">
        <v>2622</v>
      </c>
      <c r="H1743" s="15" t="s">
        <v>3716</v>
      </c>
      <c r="I1743" s="15" t="s">
        <v>1375</v>
      </c>
      <c r="J1743" s="15"/>
      <c r="K1743" s="16">
        <v>6</v>
      </c>
      <c r="L1743" s="16">
        <v>36</v>
      </c>
      <c r="M1743" s="16">
        <v>37</v>
      </c>
      <c r="N1743" s="16">
        <v>37</v>
      </c>
      <c r="O1743" s="16">
        <v>791935</v>
      </c>
      <c r="P1743" s="16">
        <v>260440</v>
      </c>
      <c r="Q1743" s="16">
        <v>13573</v>
      </c>
      <c r="R1743" s="16">
        <v>1661</v>
      </c>
      <c r="S1743" s="15"/>
      <c r="T1743" s="16">
        <v>6</v>
      </c>
      <c r="U1743" s="16">
        <v>37</v>
      </c>
      <c r="V1743" s="16">
        <v>36</v>
      </c>
      <c r="W1743" s="16">
        <v>36</v>
      </c>
      <c r="X1743" s="16">
        <v>870719</v>
      </c>
      <c r="Y1743" s="16">
        <v>10335</v>
      </c>
      <c r="Z1743" s="16">
        <v>514</v>
      </c>
      <c r="AA1743" s="16">
        <v>1843</v>
      </c>
      <c r="AC1743" s="16">
        <v>6</v>
      </c>
      <c r="AD1743" s="16">
        <v>34</v>
      </c>
      <c r="AE1743" s="16">
        <v>34</v>
      </c>
      <c r="AF1743" s="16">
        <v>32</v>
      </c>
      <c r="AG1743" s="16">
        <v>781397</v>
      </c>
      <c r="AH1743" s="16">
        <v>22583</v>
      </c>
      <c r="AI1743" s="16">
        <v>1227</v>
      </c>
      <c r="AJ1743" s="16">
        <v>1803</v>
      </c>
      <c r="AL1743" s="16">
        <v>5</v>
      </c>
      <c r="AM1743" s="16">
        <v>33</v>
      </c>
      <c r="AN1743" s="16">
        <v>35</v>
      </c>
      <c r="AO1743" s="16">
        <v>36</v>
      </c>
      <c r="AP1743" s="16">
        <v>1025817</v>
      </c>
      <c r="AQ1743" s="16">
        <v>25768</v>
      </c>
      <c r="AR1743" s="16">
        <v>1391</v>
      </c>
      <c r="AS1743" s="16">
        <v>2276</v>
      </c>
      <c r="AU1743" s="16">
        <v>6</v>
      </c>
      <c r="AV1743" s="16">
        <v>35</v>
      </c>
      <c r="AW1743" s="16">
        <v>3469868</v>
      </c>
      <c r="AX1743" s="16">
        <v>319126</v>
      </c>
      <c r="AY1743" s="16">
        <v>16705</v>
      </c>
      <c r="AZ1743" s="16">
        <v>1893</v>
      </c>
      <c r="BA1743" s="16">
        <v>98436</v>
      </c>
    </row>
    <row r="1744" spans="1:53">
      <c r="A1744" s="15" t="s">
        <v>1344</v>
      </c>
      <c r="B1744" s="15" t="s">
        <v>1345</v>
      </c>
      <c r="C1744" s="15" t="s">
        <v>1346</v>
      </c>
      <c r="D1744" s="15" t="s">
        <v>1347</v>
      </c>
      <c r="E1744" s="15" t="s">
        <v>1347</v>
      </c>
      <c r="F1744" s="15" t="s">
        <v>2059</v>
      </c>
      <c r="G1744" s="15" t="s">
        <v>2623</v>
      </c>
      <c r="H1744" s="15" t="s">
        <v>3716</v>
      </c>
      <c r="I1744" s="15" t="s">
        <v>1371</v>
      </c>
      <c r="J1744" s="15"/>
      <c r="K1744" s="16">
        <v>308</v>
      </c>
      <c r="L1744" s="16">
        <v>9469</v>
      </c>
      <c r="M1744" s="16">
        <v>9590</v>
      </c>
      <c r="N1744" s="16">
        <v>9674</v>
      </c>
      <c r="O1744" s="16">
        <v>102115484</v>
      </c>
      <c r="P1744" s="16">
        <v>58727325</v>
      </c>
      <c r="Q1744" s="16">
        <v>2768185</v>
      </c>
      <c r="R1744" s="16">
        <v>820</v>
      </c>
      <c r="S1744" s="15"/>
      <c r="T1744" s="16">
        <v>305</v>
      </c>
      <c r="U1744" s="16">
        <v>9615</v>
      </c>
      <c r="V1744" s="16">
        <v>9582</v>
      </c>
      <c r="W1744" s="16">
        <v>9580</v>
      </c>
      <c r="X1744" s="16">
        <v>102988349</v>
      </c>
      <c r="Y1744" s="16">
        <v>10690441</v>
      </c>
      <c r="Z1744" s="16">
        <v>468960</v>
      </c>
      <c r="AA1744" s="16">
        <v>826</v>
      </c>
      <c r="AC1744" s="16">
        <v>302</v>
      </c>
      <c r="AD1744" s="16">
        <v>9398</v>
      </c>
      <c r="AE1744" s="16">
        <v>9429</v>
      </c>
      <c r="AF1744" s="16">
        <v>9420</v>
      </c>
      <c r="AG1744" s="16">
        <v>104016880</v>
      </c>
      <c r="AH1744" s="16">
        <v>5587614</v>
      </c>
      <c r="AI1744" s="16">
        <v>263097</v>
      </c>
      <c r="AJ1744" s="16">
        <v>850</v>
      </c>
      <c r="AL1744" s="16">
        <v>302</v>
      </c>
      <c r="AM1744" s="16">
        <v>9323</v>
      </c>
      <c r="AN1744" s="16">
        <v>9329</v>
      </c>
      <c r="AO1744" s="16">
        <v>9334</v>
      </c>
      <c r="AP1744" s="16">
        <v>106343136</v>
      </c>
      <c r="AQ1744" s="16">
        <v>4896013</v>
      </c>
      <c r="AR1744" s="16">
        <v>215163</v>
      </c>
      <c r="AS1744" s="16">
        <v>877</v>
      </c>
      <c r="AU1744" s="16">
        <v>304</v>
      </c>
      <c r="AV1744" s="16">
        <v>9479</v>
      </c>
      <c r="AW1744" s="16">
        <v>415463849</v>
      </c>
      <c r="AX1744" s="16">
        <v>79901393</v>
      </c>
      <c r="AY1744" s="16">
        <v>3715405</v>
      </c>
      <c r="AZ1744" s="16">
        <v>843</v>
      </c>
      <c r="BA1744" s="16">
        <v>43832</v>
      </c>
    </row>
    <row r="1745" spans="1:53">
      <c r="A1745" s="15" t="s">
        <v>1344</v>
      </c>
      <c r="B1745" s="15" t="s">
        <v>1345</v>
      </c>
      <c r="C1745" s="15" t="s">
        <v>1346</v>
      </c>
      <c r="D1745" s="15" t="s">
        <v>1347</v>
      </c>
      <c r="E1745" s="15" t="s">
        <v>1347</v>
      </c>
      <c r="F1745" s="15" t="s">
        <v>2059</v>
      </c>
      <c r="G1745" s="15" t="s">
        <v>2624</v>
      </c>
      <c r="H1745" s="15" t="s">
        <v>3716</v>
      </c>
      <c r="I1745" s="15" t="s">
        <v>1373</v>
      </c>
      <c r="J1745" s="15"/>
      <c r="K1745" s="16">
        <v>308</v>
      </c>
      <c r="L1745" s="16">
        <v>9469</v>
      </c>
      <c r="M1745" s="16">
        <v>9590</v>
      </c>
      <c r="N1745" s="16">
        <v>9674</v>
      </c>
      <c r="O1745" s="16">
        <v>102115484</v>
      </c>
      <c r="P1745" s="16">
        <v>58727325</v>
      </c>
      <c r="Q1745" s="16">
        <v>2768185</v>
      </c>
      <c r="R1745" s="16">
        <v>820</v>
      </c>
      <c r="S1745" s="15"/>
      <c r="T1745" s="16">
        <v>305</v>
      </c>
      <c r="U1745" s="16">
        <v>9615</v>
      </c>
      <c r="V1745" s="16">
        <v>9582</v>
      </c>
      <c r="W1745" s="16">
        <v>9580</v>
      </c>
      <c r="X1745" s="16">
        <v>102988349</v>
      </c>
      <c r="Y1745" s="16">
        <v>10690441</v>
      </c>
      <c r="Z1745" s="16">
        <v>468960</v>
      </c>
      <c r="AA1745" s="16">
        <v>826</v>
      </c>
      <c r="AC1745" s="16">
        <v>302</v>
      </c>
      <c r="AD1745" s="16">
        <v>9398</v>
      </c>
      <c r="AE1745" s="16">
        <v>9429</v>
      </c>
      <c r="AF1745" s="16">
        <v>9420</v>
      </c>
      <c r="AG1745" s="16">
        <v>104016880</v>
      </c>
      <c r="AH1745" s="16">
        <v>5587614</v>
      </c>
      <c r="AI1745" s="16">
        <v>263097</v>
      </c>
      <c r="AJ1745" s="16">
        <v>850</v>
      </c>
      <c r="AL1745" s="16">
        <v>302</v>
      </c>
      <c r="AM1745" s="16">
        <v>9323</v>
      </c>
      <c r="AN1745" s="16">
        <v>9329</v>
      </c>
      <c r="AO1745" s="16">
        <v>9334</v>
      </c>
      <c r="AP1745" s="16">
        <v>106343136</v>
      </c>
      <c r="AQ1745" s="16">
        <v>4896013</v>
      </c>
      <c r="AR1745" s="16">
        <v>215163</v>
      </c>
      <c r="AS1745" s="16">
        <v>877</v>
      </c>
      <c r="AU1745" s="16">
        <v>304</v>
      </c>
      <c r="AV1745" s="16">
        <v>9479</v>
      </c>
      <c r="AW1745" s="16">
        <v>415463849</v>
      </c>
      <c r="AX1745" s="16">
        <v>79901393</v>
      </c>
      <c r="AY1745" s="16">
        <v>3715405</v>
      </c>
      <c r="AZ1745" s="16">
        <v>843</v>
      </c>
      <c r="BA1745" s="16">
        <v>43832</v>
      </c>
    </row>
    <row r="1746" spans="1:53">
      <c r="A1746" s="15" t="s">
        <v>1344</v>
      </c>
      <c r="B1746" s="15" t="s">
        <v>1345</v>
      </c>
      <c r="C1746" s="15" t="s">
        <v>1346</v>
      </c>
      <c r="D1746" s="15" t="s">
        <v>1347</v>
      </c>
      <c r="E1746" s="15" t="s">
        <v>1347</v>
      </c>
      <c r="F1746" s="15" t="s">
        <v>2059</v>
      </c>
      <c r="G1746" s="15" t="s">
        <v>2625</v>
      </c>
      <c r="H1746" s="15" t="s">
        <v>3716</v>
      </c>
      <c r="I1746" s="15" t="s">
        <v>1375</v>
      </c>
      <c r="J1746" s="15"/>
      <c r="K1746" s="16">
        <v>23</v>
      </c>
      <c r="L1746" s="16">
        <v>1462</v>
      </c>
      <c r="M1746" s="16">
        <v>1463</v>
      </c>
      <c r="N1746" s="16">
        <v>1466</v>
      </c>
      <c r="O1746" s="16">
        <v>17856389</v>
      </c>
      <c r="P1746" s="16">
        <v>9162728</v>
      </c>
      <c r="Q1746" s="16">
        <v>474689</v>
      </c>
      <c r="R1746" s="16">
        <v>938</v>
      </c>
      <c r="S1746" s="15"/>
      <c r="T1746" s="16">
        <v>24</v>
      </c>
      <c r="U1746" s="16">
        <v>1473</v>
      </c>
      <c r="V1746" s="16">
        <v>1450</v>
      </c>
      <c r="W1746" s="16">
        <v>1444</v>
      </c>
      <c r="X1746" s="16">
        <v>17511802</v>
      </c>
      <c r="Y1746" s="16">
        <v>1091402</v>
      </c>
      <c r="Z1746" s="16">
        <v>54305</v>
      </c>
      <c r="AA1746" s="16">
        <v>925</v>
      </c>
      <c r="AC1746" s="16">
        <v>25</v>
      </c>
      <c r="AD1746" s="16">
        <v>1446</v>
      </c>
      <c r="AE1746" s="16">
        <v>1482</v>
      </c>
      <c r="AF1746" s="16">
        <v>1474</v>
      </c>
      <c r="AG1746" s="16">
        <v>16767313</v>
      </c>
      <c r="AH1746" s="16">
        <v>818906</v>
      </c>
      <c r="AI1746" s="16">
        <v>41761</v>
      </c>
      <c r="AJ1746" s="16">
        <v>879</v>
      </c>
      <c r="AL1746" s="16">
        <v>26</v>
      </c>
      <c r="AM1746" s="16">
        <v>1469</v>
      </c>
      <c r="AN1746" s="16">
        <v>1469</v>
      </c>
      <c r="AO1746" s="16">
        <v>1458</v>
      </c>
      <c r="AP1746" s="16">
        <v>16395408</v>
      </c>
      <c r="AQ1746" s="16">
        <v>694435</v>
      </c>
      <c r="AR1746" s="16">
        <v>35792</v>
      </c>
      <c r="AS1746" s="16">
        <v>861</v>
      </c>
      <c r="AU1746" s="16">
        <v>25</v>
      </c>
      <c r="AV1746" s="16">
        <v>1463</v>
      </c>
      <c r="AW1746" s="16">
        <v>68530912</v>
      </c>
      <c r="AX1746" s="16">
        <v>11767471</v>
      </c>
      <c r="AY1746" s="16">
        <v>606547</v>
      </c>
      <c r="AZ1746" s="16">
        <v>901</v>
      </c>
      <c r="BA1746" s="16">
        <v>46843</v>
      </c>
    </row>
    <row r="1747" spans="1:53">
      <c r="A1747" s="15" t="s">
        <v>1344</v>
      </c>
      <c r="B1747" s="15" t="s">
        <v>1345</v>
      </c>
      <c r="C1747" s="15" t="s">
        <v>1346</v>
      </c>
      <c r="D1747" s="15" t="s">
        <v>1347</v>
      </c>
      <c r="E1747" s="15" t="s">
        <v>1347</v>
      </c>
      <c r="F1747" s="15" t="s">
        <v>2059</v>
      </c>
      <c r="G1747" s="15" t="s">
        <v>2626</v>
      </c>
      <c r="H1747" s="15" t="s">
        <v>3716</v>
      </c>
      <c r="I1747" s="15" t="s">
        <v>1375</v>
      </c>
      <c r="J1747" s="15"/>
      <c r="K1747" s="16">
        <v>75</v>
      </c>
      <c r="L1747" s="16">
        <v>1307</v>
      </c>
      <c r="M1747" s="16">
        <v>1317</v>
      </c>
      <c r="N1747" s="16">
        <v>1328</v>
      </c>
      <c r="O1747" s="16">
        <v>14111490</v>
      </c>
      <c r="P1747" s="16">
        <v>7813451</v>
      </c>
      <c r="Q1747" s="16">
        <v>420286</v>
      </c>
      <c r="R1747" s="16">
        <v>824</v>
      </c>
      <c r="S1747" s="15"/>
      <c r="T1747" s="16">
        <v>72</v>
      </c>
      <c r="U1747" s="16">
        <v>1328</v>
      </c>
      <c r="V1747" s="16">
        <v>1313</v>
      </c>
      <c r="W1747" s="16">
        <v>1312</v>
      </c>
      <c r="X1747" s="16">
        <v>13046943</v>
      </c>
      <c r="Y1747" s="16">
        <v>1435399</v>
      </c>
      <c r="Z1747" s="16">
        <v>67290</v>
      </c>
      <c r="AA1747" s="16">
        <v>762</v>
      </c>
      <c r="AC1747" s="16">
        <v>72</v>
      </c>
      <c r="AD1747" s="16">
        <v>1210</v>
      </c>
      <c r="AE1747" s="16">
        <v>1182</v>
      </c>
      <c r="AF1747" s="16">
        <v>1177</v>
      </c>
      <c r="AG1747" s="16">
        <v>11932616</v>
      </c>
      <c r="AH1747" s="16">
        <v>539672</v>
      </c>
      <c r="AI1747" s="16">
        <v>25691</v>
      </c>
      <c r="AJ1747" s="16">
        <v>772</v>
      </c>
      <c r="AL1747" s="16">
        <v>71</v>
      </c>
      <c r="AM1747" s="16">
        <v>1072</v>
      </c>
      <c r="AN1747" s="16">
        <v>1081</v>
      </c>
      <c r="AO1747" s="16">
        <v>1048</v>
      </c>
      <c r="AP1747" s="16">
        <v>14696528</v>
      </c>
      <c r="AQ1747" s="16">
        <v>514090</v>
      </c>
      <c r="AR1747" s="16">
        <v>22477</v>
      </c>
      <c r="AS1747" s="16">
        <v>1060</v>
      </c>
      <c r="AU1747" s="16">
        <v>73</v>
      </c>
      <c r="AV1747" s="16">
        <v>1223</v>
      </c>
      <c r="AW1747" s="16">
        <v>53787577</v>
      </c>
      <c r="AX1747" s="16">
        <v>10302612</v>
      </c>
      <c r="AY1747" s="16">
        <v>535744</v>
      </c>
      <c r="AZ1747" s="16">
        <v>846</v>
      </c>
      <c r="BA1747" s="16">
        <v>43983</v>
      </c>
    </row>
    <row r="1748" spans="1:53">
      <c r="A1748" s="15" t="s">
        <v>1344</v>
      </c>
      <c r="B1748" s="15" t="s">
        <v>1345</v>
      </c>
      <c r="C1748" s="15" t="s">
        <v>1346</v>
      </c>
      <c r="D1748" s="15" t="s">
        <v>1347</v>
      </c>
      <c r="E1748" s="15" t="s">
        <v>1347</v>
      </c>
      <c r="F1748" s="15" t="s">
        <v>2059</v>
      </c>
      <c r="G1748" s="15" t="s">
        <v>2627</v>
      </c>
      <c r="H1748" s="15" t="s">
        <v>3716</v>
      </c>
      <c r="I1748" s="15" t="s">
        <v>1375</v>
      </c>
      <c r="J1748" s="15"/>
      <c r="K1748" s="16">
        <v>23</v>
      </c>
      <c r="L1748" s="16">
        <v>2356</v>
      </c>
      <c r="M1748" s="16">
        <v>2381</v>
      </c>
      <c r="N1748" s="16">
        <v>2352</v>
      </c>
      <c r="O1748" s="16">
        <v>32995023</v>
      </c>
      <c r="P1748" s="16">
        <v>17139753</v>
      </c>
      <c r="Q1748" s="16">
        <v>839854</v>
      </c>
      <c r="R1748" s="16">
        <v>1074</v>
      </c>
      <c r="S1748" s="15"/>
      <c r="T1748" s="16">
        <v>22</v>
      </c>
      <c r="U1748" s="16">
        <v>2361</v>
      </c>
      <c r="V1748" s="16">
        <v>2388</v>
      </c>
      <c r="W1748" s="16">
        <v>2413</v>
      </c>
      <c r="X1748" s="16">
        <v>33435071</v>
      </c>
      <c r="Y1748" s="16">
        <v>1291487</v>
      </c>
      <c r="Z1748" s="16">
        <v>69786</v>
      </c>
      <c r="AA1748" s="16">
        <v>1077</v>
      </c>
      <c r="AC1748" s="16">
        <v>21</v>
      </c>
      <c r="AD1748" s="16">
        <v>2382</v>
      </c>
      <c r="AE1748" s="16">
        <v>2429</v>
      </c>
      <c r="AF1748" s="16">
        <v>2452</v>
      </c>
      <c r="AG1748" s="16">
        <v>34641470</v>
      </c>
      <c r="AH1748" s="16">
        <v>1399166</v>
      </c>
      <c r="AI1748" s="16">
        <v>79649</v>
      </c>
      <c r="AJ1748" s="16">
        <v>1101</v>
      </c>
      <c r="AL1748" s="16">
        <v>23</v>
      </c>
      <c r="AM1748" s="16">
        <v>2467</v>
      </c>
      <c r="AN1748" s="16">
        <v>2487</v>
      </c>
      <c r="AO1748" s="16">
        <v>2542</v>
      </c>
      <c r="AP1748" s="16">
        <v>34078118</v>
      </c>
      <c r="AQ1748" s="16">
        <v>884172</v>
      </c>
      <c r="AR1748" s="16">
        <v>41882</v>
      </c>
      <c r="AS1748" s="16">
        <v>1049</v>
      </c>
      <c r="AU1748" s="16">
        <v>22</v>
      </c>
      <c r="AV1748" s="16">
        <v>2418</v>
      </c>
      <c r="AW1748" s="16">
        <v>135149682</v>
      </c>
      <c r="AX1748" s="16">
        <v>20714578</v>
      </c>
      <c r="AY1748" s="16">
        <v>1031171</v>
      </c>
      <c r="AZ1748" s="16">
        <v>1075</v>
      </c>
      <c r="BA1748" s="16">
        <v>55905</v>
      </c>
    </row>
    <row r="1749" spans="1:53">
      <c r="A1749" s="15" t="s">
        <v>1344</v>
      </c>
      <c r="B1749" s="15" t="s">
        <v>1345</v>
      </c>
      <c r="C1749" s="15" t="s">
        <v>1346</v>
      </c>
      <c r="D1749" s="15" t="s">
        <v>1347</v>
      </c>
      <c r="E1749" s="15" t="s">
        <v>1347</v>
      </c>
      <c r="F1749" s="15" t="s">
        <v>2059</v>
      </c>
      <c r="G1749" s="15" t="s">
        <v>2628</v>
      </c>
      <c r="H1749" s="15" t="s">
        <v>3716</v>
      </c>
      <c r="I1749" s="15" t="s">
        <v>1375</v>
      </c>
      <c r="J1749" s="15"/>
      <c r="K1749" s="16">
        <v>187</v>
      </c>
      <c r="L1749" s="16">
        <v>4344</v>
      </c>
      <c r="M1749" s="16">
        <v>4429</v>
      </c>
      <c r="N1749" s="16">
        <v>4528</v>
      </c>
      <c r="O1749" s="16">
        <v>37152582</v>
      </c>
      <c r="P1749" s="16">
        <v>24611393</v>
      </c>
      <c r="Q1749" s="16">
        <v>1033356</v>
      </c>
      <c r="R1749" s="16">
        <v>645</v>
      </c>
      <c r="S1749" s="15"/>
      <c r="T1749" s="16">
        <v>187</v>
      </c>
      <c r="U1749" s="16">
        <v>4453</v>
      </c>
      <c r="V1749" s="16">
        <v>4431</v>
      </c>
      <c r="W1749" s="16">
        <v>4411</v>
      </c>
      <c r="X1749" s="16">
        <v>38994533</v>
      </c>
      <c r="Y1749" s="16">
        <v>6872153</v>
      </c>
      <c r="Z1749" s="16">
        <v>277579</v>
      </c>
      <c r="AA1749" s="16">
        <v>677</v>
      </c>
      <c r="AC1749" s="16">
        <v>184</v>
      </c>
      <c r="AD1749" s="16">
        <v>4360</v>
      </c>
      <c r="AE1749" s="16">
        <v>4336</v>
      </c>
      <c r="AF1749" s="16">
        <v>4317</v>
      </c>
      <c r="AG1749" s="16">
        <v>40675481</v>
      </c>
      <c r="AH1749" s="16">
        <v>2829870</v>
      </c>
      <c r="AI1749" s="16">
        <v>115996</v>
      </c>
      <c r="AJ1749" s="16">
        <v>721</v>
      </c>
      <c r="AL1749" s="16">
        <v>182</v>
      </c>
      <c r="AM1749" s="16">
        <v>4315</v>
      </c>
      <c r="AN1749" s="16">
        <v>4292</v>
      </c>
      <c r="AO1749" s="16">
        <v>4286</v>
      </c>
      <c r="AP1749" s="16">
        <v>41173082</v>
      </c>
      <c r="AQ1749" s="16">
        <v>2803316</v>
      </c>
      <c r="AR1749" s="16">
        <v>115012</v>
      </c>
      <c r="AS1749" s="16">
        <v>737</v>
      </c>
      <c r="AU1749" s="16">
        <v>185</v>
      </c>
      <c r="AV1749" s="16">
        <v>4375</v>
      </c>
      <c r="AW1749" s="16">
        <v>157995678</v>
      </c>
      <c r="AX1749" s="16">
        <v>37116732</v>
      </c>
      <c r="AY1749" s="16">
        <v>1541943</v>
      </c>
      <c r="AZ1749" s="16">
        <v>694</v>
      </c>
      <c r="BA1749" s="16">
        <v>36112</v>
      </c>
    </row>
    <row r="1750" spans="1:53">
      <c r="A1750" s="15" t="s">
        <v>1344</v>
      </c>
      <c r="B1750" s="15" t="s">
        <v>1345</v>
      </c>
      <c r="C1750" s="15" t="s">
        <v>1346</v>
      </c>
      <c r="D1750" s="15" t="s">
        <v>1347</v>
      </c>
      <c r="E1750" s="15" t="s">
        <v>1347</v>
      </c>
      <c r="F1750" s="15" t="s">
        <v>2059</v>
      </c>
      <c r="G1750" s="15" t="s">
        <v>2629</v>
      </c>
      <c r="H1750" s="15" t="s">
        <v>3716</v>
      </c>
      <c r="I1750" s="15" t="s">
        <v>1371</v>
      </c>
      <c r="J1750" s="15"/>
      <c r="K1750" s="16">
        <v>635</v>
      </c>
      <c r="L1750" s="16">
        <v>21918</v>
      </c>
      <c r="M1750" s="16">
        <v>22222</v>
      </c>
      <c r="N1750" s="16">
        <v>22443</v>
      </c>
      <c r="O1750" s="16">
        <v>249726864</v>
      </c>
      <c r="P1750" s="16">
        <v>131326319</v>
      </c>
      <c r="Q1750" s="16">
        <v>6399035</v>
      </c>
      <c r="R1750" s="16">
        <v>866</v>
      </c>
      <c r="S1750" s="15"/>
      <c r="T1750" s="16">
        <v>633</v>
      </c>
      <c r="U1750" s="16">
        <v>22860</v>
      </c>
      <c r="V1750" s="16">
        <v>23100</v>
      </c>
      <c r="W1750" s="16">
        <v>23498</v>
      </c>
      <c r="X1750" s="16">
        <v>273908116</v>
      </c>
      <c r="Y1750" s="16">
        <v>24454762</v>
      </c>
      <c r="Z1750" s="16">
        <v>1220091</v>
      </c>
      <c r="AA1750" s="16">
        <v>910</v>
      </c>
      <c r="AC1750" s="16">
        <v>629</v>
      </c>
      <c r="AD1750" s="16">
        <v>23876</v>
      </c>
      <c r="AE1750" s="16">
        <v>24095</v>
      </c>
      <c r="AF1750" s="16">
        <v>24228</v>
      </c>
      <c r="AG1750" s="16">
        <v>310423847</v>
      </c>
      <c r="AH1750" s="16">
        <v>19220147</v>
      </c>
      <c r="AI1750" s="16">
        <v>949047</v>
      </c>
      <c r="AJ1750" s="16">
        <v>992</v>
      </c>
      <c r="AL1750" s="16">
        <v>625</v>
      </c>
      <c r="AM1750" s="16">
        <v>24068</v>
      </c>
      <c r="AN1750" s="16">
        <v>23945</v>
      </c>
      <c r="AO1750" s="16">
        <v>23957</v>
      </c>
      <c r="AP1750" s="16">
        <v>319503919</v>
      </c>
      <c r="AQ1750" s="16">
        <v>14336390</v>
      </c>
      <c r="AR1750" s="16">
        <v>710206</v>
      </c>
      <c r="AS1750" s="16">
        <v>1024</v>
      </c>
      <c r="AU1750" s="16">
        <v>631</v>
      </c>
      <c r="AV1750" s="16">
        <v>23351</v>
      </c>
      <c r="AW1750" s="16">
        <v>1153562746</v>
      </c>
      <c r="AX1750" s="16">
        <v>189337618</v>
      </c>
      <c r="AY1750" s="16">
        <v>9278379</v>
      </c>
      <c r="AZ1750" s="16">
        <v>950</v>
      </c>
      <c r="BA1750" s="16">
        <v>49401</v>
      </c>
    </row>
    <row r="1751" spans="1:53">
      <c r="A1751" s="15" t="s">
        <v>1344</v>
      </c>
      <c r="B1751" s="15" t="s">
        <v>1345</v>
      </c>
      <c r="C1751" s="15" t="s">
        <v>1346</v>
      </c>
      <c r="D1751" s="15" t="s">
        <v>1347</v>
      </c>
      <c r="E1751" s="15" t="s">
        <v>1347</v>
      </c>
      <c r="F1751" s="15" t="s">
        <v>2059</v>
      </c>
      <c r="G1751" s="15" t="s">
        <v>2630</v>
      </c>
      <c r="H1751" s="15" t="s">
        <v>3716</v>
      </c>
      <c r="I1751" s="15" t="s">
        <v>1373</v>
      </c>
      <c r="J1751" s="15"/>
      <c r="K1751" s="16">
        <v>20</v>
      </c>
      <c r="L1751" s="16">
        <v>1800</v>
      </c>
      <c r="M1751" s="16">
        <v>1792</v>
      </c>
      <c r="N1751" s="16">
        <v>1792</v>
      </c>
      <c r="O1751" s="16">
        <v>28851860</v>
      </c>
      <c r="P1751" s="16">
        <v>12068542</v>
      </c>
      <c r="Q1751" s="16">
        <v>477231</v>
      </c>
      <c r="R1751" s="16">
        <v>1237</v>
      </c>
      <c r="S1751" s="15"/>
      <c r="T1751" s="16">
        <v>20</v>
      </c>
      <c r="U1751" s="16">
        <v>1804</v>
      </c>
      <c r="V1751" s="16">
        <v>1821</v>
      </c>
      <c r="W1751" s="16">
        <v>1845</v>
      </c>
      <c r="X1751" s="16">
        <v>28256902</v>
      </c>
      <c r="Y1751" s="16">
        <v>867406</v>
      </c>
      <c r="Z1751" s="16">
        <v>36320</v>
      </c>
      <c r="AA1751" s="16">
        <v>1192</v>
      </c>
      <c r="AC1751" s="16">
        <v>20</v>
      </c>
      <c r="AD1751" s="16">
        <v>1824</v>
      </c>
      <c r="AE1751" s="16">
        <v>1814</v>
      </c>
      <c r="AF1751" s="16">
        <v>1808</v>
      </c>
      <c r="AG1751" s="16">
        <v>30273393</v>
      </c>
      <c r="AH1751" s="16">
        <v>937485</v>
      </c>
      <c r="AI1751" s="16">
        <v>37673</v>
      </c>
      <c r="AJ1751" s="16">
        <v>1283</v>
      </c>
      <c r="AL1751" s="16">
        <v>20</v>
      </c>
      <c r="AM1751" s="16">
        <v>1788</v>
      </c>
      <c r="AN1751" s="16">
        <v>1784</v>
      </c>
      <c r="AO1751" s="16">
        <v>1817</v>
      </c>
      <c r="AP1751" s="16">
        <v>30542524</v>
      </c>
      <c r="AQ1751" s="16">
        <v>648420</v>
      </c>
      <c r="AR1751" s="16">
        <v>26438</v>
      </c>
      <c r="AS1751" s="16">
        <v>1308</v>
      </c>
      <c r="AU1751" s="16">
        <v>20</v>
      </c>
      <c r="AV1751" s="16">
        <v>1807</v>
      </c>
      <c r="AW1751" s="16">
        <v>117924679</v>
      </c>
      <c r="AX1751" s="16">
        <v>14521853</v>
      </c>
      <c r="AY1751" s="16">
        <v>577662</v>
      </c>
      <c r="AZ1751" s="16">
        <v>1255</v>
      </c>
      <c r="BA1751" s="16">
        <v>65245</v>
      </c>
    </row>
    <row r="1752" spans="1:53">
      <c r="A1752" s="15" t="s">
        <v>1344</v>
      </c>
      <c r="B1752" s="15" t="s">
        <v>1345</v>
      </c>
      <c r="C1752" s="15" t="s">
        <v>1346</v>
      </c>
      <c r="D1752" s="15" t="s">
        <v>1347</v>
      </c>
      <c r="E1752" s="15" t="s">
        <v>1347</v>
      </c>
      <c r="F1752" s="15" t="s">
        <v>2059</v>
      </c>
      <c r="G1752" s="15" t="s">
        <v>2631</v>
      </c>
      <c r="H1752" s="15" t="s">
        <v>3716</v>
      </c>
      <c r="I1752" s="15" t="s">
        <v>1375</v>
      </c>
      <c r="J1752" s="15"/>
      <c r="K1752" s="16">
        <v>20</v>
      </c>
      <c r="L1752" s="16">
        <v>1800</v>
      </c>
      <c r="M1752" s="16">
        <v>1792</v>
      </c>
      <c r="N1752" s="16">
        <v>1792</v>
      </c>
      <c r="O1752" s="16">
        <v>28851860</v>
      </c>
      <c r="P1752" s="16">
        <v>12068542</v>
      </c>
      <c r="Q1752" s="16">
        <v>477231</v>
      </c>
      <c r="R1752" s="16">
        <v>1237</v>
      </c>
      <c r="S1752" s="15"/>
      <c r="T1752" s="16">
        <v>20</v>
      </c>
      <c r="U1752" s="16">
        <v>1804</v>
      </c>
      <c r="V1752" s="16">
        <v>1821</v>
      </c>
      <c r="W1752" s="16">
        <v>1845</v>
      </c>
      <c r="X1752" s="16">
        <v>28256902</v>
      </c>
      <c r="Y1752" s="16">
        <v>867406</v>
      </c>
      <c r="Z1752" s="16">
        <v>36320</v>
      </c>
      <c r="AA1752" s="16">
        <v>1192</v>
      </c>
      <c r="AC1752" s="16">
        <v>20</v>
      </c>
      <c r="AD1752" s="16">
        <v>1824</v>
      </c>
      <c r="AE1752" s="16">
        <v>1814</v>
      </c>
      <c r="AF1752" s="16">
        <v>1808</v>
      </c>
      <c r="AG1752" s="16">
        <v>30273393</v>
      </c>
      <c r="AH1752" s="16">
        <v>937485</v>
      </c>
      <c r="AI1752" s="16">
        <v>37673</v>
      </c>
      <c r="AJ1752" s="16">
        <v>1283</v>
      </c>
      <c r="AL1752" s="16">
        <v>20</v>
      </c>
      <c r="AM1752" s="16">
        <v>1788</v>
      </c>
      <c r="AN1752" s="16">
        <v>1784</v>
      </c>
      <c r="AO1752" s="16">
        <v>1817</v>
      </c>
      <c r="AP1752" s="16">
        <v>30542524</v>
      </c>
      <c r="AQ1752" s="16">
        <v>648420</v>
      </c>
      <c r="AR1752" s="16">
        <v>26438</v>
      </c>
      <c r="AS1752" s="16">
        <v>1308</v>
      </c>
      <c r="AU1752" s="16">
        <v>20</v>
      </c>
      <c r="AV1752" s="16">
        <v>1807</v>
      </c>
      <c r="AW1752" s="16">
        <v>117924679</v>
      </c>
      <c r="AX1752" s="16">
        <v>14521853</v>
      </c>
      <c r="AY1752" s="16">
        <v>577662</v>
      </c>
      <c r="AZ1752" s="16">
        <v>1255</v>
      </c>
      <c r="BA1752" s="16">
        <v>65245</v>
      </c>
    </row>
    <row r="1753" spans="1:53">
      <c r="A1753" s="15" t="s">
        <v>1344</v>
      </c>
      <c r="B1753" s="15" t="s">
        <v>1345</v>
      </c>
      <c r="C1753" s="15" t="s">
        <v>1346</v>
      </c>
      <c r="D1753" s="15" t="s">
        <v>1347</v>
      </c>
      <c r="E1753" s="15" t="s">
        <v>1347</v>
      </c>
      <c r="F1753" s="15" t="s">
        <v>2059</v>
      </c>
      <c r="G1753" s="15" t="s">
        <v>2632</v>
      </c>
      <c r="H1753" s="15" t="s">
        <v>3716</v>
      </c>
      <c r="I1753" s="15" t="s">
        <v>1373</v>
      </c>
      <c r="J1753" s="15"/>
      <c r="K1753" s="16">
        <v>375</v>
      </c>
      <c r="L1753" s="16">
        <v>10396</v>
      </c>
      <c r="M1753" s="16">
        <v>10573</v>
      </c>
      <c r="N1753" s="16">
        <v>10700</v>
      </c>
      <c r="O1753" s="16">
        <v>121005821</v>
      </c>
      <c r="P1753" s="16">
        <v>66166719</v>
      </c>
      <c r="Q1753" s="16">
        <v>3256630</v>
      </c>
      <c r="R1753" s="16">
        <v>882</v>
      </c>
      <c r="S1753" s="15"/>
      <c r="T1753" s="16">
        <v>374</v>
      </c>
      <c r="U1753" s="16">
        <v>10827</v>
      </c>
      <c r="V1753" s="16">
        <v>11013</v>
      </c>
      <c r="W1753" s="16">
        <v>11147</v>
      </c>
      <c r="X1753" s="16">
        <v>139323957</v>
      </c>
      <c r="Y1753" s="16">
        <v>10477191</v>
      </c>
      <c r="Z1753" s="16">
        <v>542761</v>
      </c>
      <c r="AA1753" s="16">
        <v>975</v>
      </c>
      <c r="AC1753" s="16">
        <v>373</v>
      </c>
      <c r="AD1753" s="16">
        <v>11264</v>
      </c>
      <c r="AE1753" s="16">
        <v>11289</v>
      </c>
      <c r="AF1753" s="16">
        <v>11402</v>
      </c>
      <c r="AG1753" s="16">
        <v>161916842</v>
      </c>
      <c r="AH1753" s="16">
        <v>8914611</v>
      </c>
      <c r="AI1753" s="16">
        <v>448890</v>
      </c>
      <c r="AJ1753" s="16">
        <v>1100</v>
      </c>
      <c r="AL1753" s="16">
        <v>371</v>
      </c>
      <c r="AM1753" s="16">
        <v>11384</v>
      </c>
      <c r="AN1753" s="16">
        <v>11394</v>
      </c>
      <c r="AO1753" s="16">
        <v>11413</v>
      </c>
      <c r="AP1753" s="16">
        <v>168729033</v>
      </c>
      <c r="AQ1753" s="16">
        <v>5814786</v>
      </c>
      <c r="AR1753" s="16">
        <v>289514</v>
      </c>
      <c r="AS1753" s="16">
        <v>1139</v>
      </c>
      <c r="AU1753" s="16">
        <v>373</v>
      </c>
      <c r="AV1753" s="16">
        <v>11067</v>
      </c>
      <c r="AW1753" s="16">
        <v>590975653</v>
      </c>
      <c r="AX1753" s="16">
        <v>91373307</v>
      </c>
      <c r="AY1753" s="16">
        <v>4537795</v>
      </c>
      <c r="AZ1753" s="16">
        <v>1027</v>
      </c>
      <c r="BA1753" s="16">
        <v>53401</v>
      </c>
    </row>
    <row r="1754" spans="1:53">
      <c r="A1754" s="15" t="s">
        <v>1344</v>
      </c>
      <c r="B1754" s="15" t="s">
        <v>1345</v>
      </c>
      <c r="C1754" s="15" t="s">
        <v>1346</v>
      </c>
      <c r="D1754" s="15" t="s">
        <v>1347</v>
      </c>
      <c r="E1754" s="15" t="s">
        <v>1347</v>
      </c>
      <c r="F1754" s="15" t="s">
        <v>2059</v>
      </c>
      <c r="G1754" s="15" t="s">
        <v>2633</v>
      </c>
      <c r="H1754" s="15" t="s">
        <v>3716</v>
      </c>
      <c r="I1754" s="15" t="s">
        <v>1375</v>
      </c>
      <c r="J1754" s="15"/>
      <c r="K1754" s="16">
        <v>375</v>
      </c>
      <c r="L1754" s="16">
        <v>10396</v>
      </c>
      <c r="M1754" s="16">
        <v>10573</v>
      </c>
      <c r="N1754" s="16">
        <v>10700</v>
      </c>
      <c r="O1754" s="16">
        <v>121005821</v>
      </c>
      <c r="P1754" s="16">
        <v>66166719</v>
      </c>
      <c r="Q1754" s="16">
        <v>3256630</v>
      </c>
      <c r="R1754" s="16">
        <v>882</v>
      </c>
      <c r="S1754" s="15"/>
      <c r="T1754" s="16">
        <v>374</v>
      </c>
      <c r="U1754" s="16">
        <v>10827</v>
      </c>
      <c r="V1754" s="16">
        <v>11013</v>
      </c>
      <c r="W1754" s="16">
        <v>11147</v>
      </c>
      <c r="X1754" s="16">
        <v>139323957</v>
      </c>
      <c r="Y1754" s="16">
        <v>10477191</v>
      </c>
      <c r="Z1754" s="16">
        <v>542761</v>
      </c>
      <c r="AA1754" s="16">
        <v>975</v>
      </c>
      <c r="AC1754" s="16">
        <v>373</v>
      </c>
      <c r="AD1754" s="16">
        <v>11264</v>
      </c>
      <c r="AE1754" s="16">
        <v>11289</v>
      </c>
      <c r="AF1754" s="16">
        <v>11402</v>
      </c>
      <c r="AG1754" s="16">
        <v>161916842</v>
      </c>
      <c r="AH1754" s="16">
        <v>8914611</v>
      </c>
      <c r="AI1754" s="16">
        <v>448890</v>
      </c>
      <c r="AJ1754" s="16">
        <v>1100</v>
      </c>
      <c r="AL1754" s="16">
        <v>371</v>
      </c>
      <c r="AM1754" s="16">
        <v>11384</v>
      </c>
      <c r="AN1754" s="16">
        <v>11394</v>
      </c>
      <c r="AO1754" s="16">
        <v>11413</v>
      </c>
      <c r="AP1754" s="16">
        <v>168729033</v>
      </c>
      <c r="AQ1754" s="16">
        <v>5814786</v>
      </c>
      <c r="AR1754" s="16">
        <v>289514</v>
      </c>
      <c r="AS1754" s="16">
        <v>1139</v>
      </c>
      <c r="AU1754" s="16">
        <v>373</v>
      </c>
      <c r="AV1754" s="16">
        <v>11067</v>
      </c>
      <c r="AW1754" s="16">
        <v>590975653</v>
      </c>
      <c r="AX1754" s="16">
        <v>91373307</v>
      </c>
      <c r="AY1754" s="16">
        <v>4537795</v>
      </c>
      <c r="AZ1754" s="16">
        <v>1027</v>
      </c>
      <c r="BA1754" s="16">
        <v>53401</v>
      </c>
    </row>
    <row r="1755" spans="1:53">
      <c r="A1755" s="15" t="s">
        <v>1344</v>
      </c>
      <c r="B1755" s="15" t="s">
        <v>1345</v>
      </c>
      <c r="C1755" s="15" t="s">
        <v>1346</v>
      </c>
      <c r="D1755" s="15" t="s">
        <v>1347</v>
      </c>
      <c r="E1755" s="15" t="s">
        <v>1347</v>
      </c>
      <c r="F1755" s="15" t="s">
        <v>2059</v>
      </c>
      <c r="G1755" s="15" t="s">
        <v>2634</v>
      </c>
      <c r="H1755" s="15" t="s">
        <v>3716</v>
      </c>
      <c r="I1755" s="15" t="s">
        <v>1373</v>
      </c>
      <c r="J1755" s="15"/>
      <c r="K1755" s="16">
        <v>94</v>
      </c>
      <c r="L1755" s="16">
        <v>3281</v>
      </c>
      <c r="M1755" s="16">
        <v>3337</v>
      </c>
      <c r="N1755" s="16">
        <v>3368</v>
      </c>
      <c r="O1755" s="16">
        <v>35983724</v>
      </c>
      <c r="P1755" s="16">
        <v>21435702</v>
      </c>
      <c r="Q1755" s="16">
        <v>1094822</v>
      </c>
      <c r="R1755" s="16">
        <v>832</v>
      </c>
      <c r="S1755" s="15"/>
      <c r="T1755" s="16">
        <v>94</v>
      </c>
      <c r="U1755" s="16">
        <v>3519</v>
      </c>
      <c r="V1755" s="16">
        <v>3565</v>
      </c>
      <c r="W1755" s="16">
        <v>3650</v>
      </c>
      <c r="X1755" s="16">
        <v>40164556</v>
      </c>
      <c r="Y1755" s="16">
        <v>3986881</v>
      </c>
      <c r="Z1755" s="16">
        <v>202601</v>
      </c>
      <c r="AA1755" s="16">
        <v>863</v>
      </c>
      <c r="AC1755" s="16">
        <v>88</v>
      </c>
      <c r="AD1755" s="16">
        <v>3761</v>
      </c>
      <c r="AE1755" s="16">
        <v>3805</v>
      </c>
      <c r="AF1755" s="16">
        <v>3852</v>
      </c>
      <c r="AG1755" s="16">
        <v>44837271</v>
      </c>
      <c r="AH1755" s="16">
        <v>2417035</v>
      </c>
      <c r="AI1755" s="16">
        <v>126147</v>
      </c>
      <c r="AJ1755" s="16">
        <v>906</v>
      </c>
      <c r="AL1755" s="16">
        <v>88</v>
      </c>
      <c r="AM1755" s="16">
        <v>3926</v>
      </c>
      <c r="AN1755" s="16">
        <v>3878</v>
      </c>
      <c r="AO1755" s="16">
        <v>3804</v>
      </c>
      <c r="AP1755" s="16">
        <v>49987555</v>
      </c>
      <c r="AQ1755" s="16">
        <v>2504325</v>
      </c>
      <c r="AR1755" s="16">
        <v>135324</v>
      </c>
      <c r="AS1755" s="16">
        <v>994</v>
      </c>
      <c r="AU1755" s="16">
        <v>91</v>
      </c>
      <c r="AV1755" s="16">
        <v>3646</v>
      </c>
      <c r="AW1755" s="16">
        <v>170973106</v>
      </c>
      <c r="AX1755" s="16">
        <v>30343943</v>
      </c>
      <c r="AY1755" s="16">
        <v>1558894</v>
      </c>
      <c r="AZ1755" s="16">
        <v>902</v>
      </c>
      <c r="BA1755" s="16">
        <v>46900</v>
      </c>
    </row>
    <row r="1756" spans="1:53">
      <c r="A1756" s="15" t="s">
        <v>1344</v>
      </c>
      <c r="B1756" s="15" t="s">
        <v>1345</v>
      </c>
      <c r="C1756" s="15" t="s">
        <v>1346</v>
      </c>
      <c r="D1756" s="15" t="s">
        <v>1347</v>
      </c>
      <c r="E1756" s="15" t="s">
        <v>1347</v>
      </c>
      <c r="F1756" s="15" t="s">
        <v>2059</v>
      </c>
      <c r="G1756" s="15" t="s">
        <v>2635</v>
      </c>
      <c r="H1756" s="15" t="s">
        <v>3716</v>
      </c>
      <c r="I1756" s="15" t="s">
        <v>1375</v>
      </c>
      <c r="J1756" s="15"/>
      <c r="K1756" s="16">
        <v>45</v>
      </c>
      <c r="L1756" s="16">
        <v>1938</v>
      </c>
      <c r="M1756" s="16">
        <v>1958</v>
      </c>
      <c r="N1756" s="16">
        <v>1982</v>
      </c>
      <c r="O1756" s="16">
        <v>19369300</v>
      </c>
      <c r="P1756" s="16">
        <v>12587597</v>
      </c>
      <c r="Q1756" s="16">
        <v>619242</v>
      </c>
      <c r="R1756" s="16">
        <v>760</v>
      </c>
      <c r="S1756" s="15"/>
      <c r="T1756" s="16">
        <v>45</v>
      </c>
      <c r="U1756" s="16">
        <v>2051</v>
      </c>
      <c r="V1756" s="16">
        <v>2063</v>
      </c>
      <c r="W1756" s="16">
        <v>2115</v>
      </c>
      <c r="X1756" s="16">
        <v>21557871</v>
      </c>
      <c r="Y1756" s="16">
        <v>2490094</v>
      </c>
      <c r="Z1756" s="16">
        <v>122071</v>
      </c>
      <c r="AA1756" s="16">
        <v>799</v>
      </c>
      <c r="AC1756" s="16">
        <v>45</v>
      </c>
      <c r="AD1756" s="16">
        <v>2099</v>
      </c>
      <c r="AE1756" s="16">
        <v>2114</v>
      </c>
      <c r="AF1756" s="16">
        <v>2121</v>
      </c>
      <c r="AG1756" s="16">
        <v>23048131</v>
      </c>
      <c r="AH1756" s="16">
        <v>1135827</v>
      </c>
      <c r="AI1756" s="16">
        <v>56084</v>
      </c>
      <c r="AJ1756" s="16">
        <v>840</v>
      </c>
      <c r="AL1756" s="16">
        <v>45</v>
      </c>
      <c r="AM1756" s="16">
        <v>2178</v>
      </c>
      <c r="AN1756" s="16">
        <v>2122</v>
      </c>
      <c r="AO1756" s="16">
        <v>2110</v>
      </c>
      <c r="AP1756" s="16">
        <v>25439273</v>
      </c>
      <c r="AQ1756" s="16">
        <v>1650054</v>
      </c>
      <c r="AR1756" s="16">
        <v>88464</v>
      </c>
      <c r="AS1756" s="16">
        <v>916</v>
      </c>
      <c r="AU1756" s="16">
        <v>45</v>
      </c>
      <c r="AV1756" s="16">
        <v>2071</v>
      </c>
      <c r="AW1756" s="16">
        <v>89414575</v>
      </c>
      <c r="AX1756" s="16">
        <v>17863572</v>
      </c>
      <c r="AY1756" s="16">
        <v>885861</v>
      </c>
      <c r="AZ1756" s="16">
        <v>830</v>
      </c>
      <c r="BA1756" s="16">
        <v>43176</v>
      </c>
    </row>
    <row r="1757" spans="1:53">
      <c r="A1757" s="15" t="s">
        <v>1344</v>
      </c>
      <c r="B1757" s="15" t="s">
        <v>1345</v>
      </c>
      <c r="C1757" s="15" t="s">
        <v>1346</v>
      </c>
      <c r="D1757" s="15" t="s">
        <v>1347</v>
      </c>
      <c r="E1757" s="15" t="s">
        <v>1347</v>
      </c>
      <c r="F1757" s="15" t="s">
        <v>2059</v>
      </c>
      <c r="G1757" s="15" t="s">
        <v>2636</v>
      </c>
      <c r="H1757" s="15" t="s">
        <v>3716</v>
      </c>
      <c r="I1757" s="15" t="s">
        <v>1375</v>
      </c>
      <c r="J1757" s="15"/>
      <c r="K1757" s="16">
        <v>49</v>
      </c>
      <c r="L1757" s="16">
        <v>1343</v>
      </c>
      <c r="M1757" s="16">
        <v>1379</v>
      </c>
      <c r="N1757" s="16">
        <v>1386</v>
      </c>
      <c r="O1757" s="16">
        <v>16614424</v>
      </c>
      <c r="P1757" s="16">
        <v>8848105</v>
      </c>
      <c r="Q1757" s="16">
        <v>475580</v>
      </c>
      <c r="R1757" s="16">
        <v>933</v>
      </c>
      <c r="S1757" s="15"/>
      <c r="T1757" s="16">
        <v>49</v>
      </c>
      <c r="U1757" s="16">
        <v>1468</v>
      </c>
      <c r="V1757" s="16">
        <v>1502</v>
      </c>
      <c r="W1757" s="16">
        <v>1535</v>
      </c>
      <c r="X1757" s="16">
        <v>18606685</v>
      </c>
      <c r="Y1757" s="16">
        <v>1496787</v>
      </c>
      <c r="Z1757" s="16">
        <v>80530</v>
      </c>
      <c r="AA1757" s="16">
        <v>953</v>
      </c>
      <c r="AC1757" s="16">
        <v>43</v>
      </c>
      <c r="AD1757" s="16">
        <v>1662</v>
      </c>
      <c r="AE1757" s="16">
        <v>1691</v>
      </c>
      <c r="AF1757" s="16">
        <v>1731</v>
      </c>
      <c r="AG1757" s="16">
        <v>21789140</v>
      </c>
      <c r="AH1757" s="16">
        <v>1281208</v>
      </c>
      <c r="AI1757" s="16">
        <v>70063</v>
      </c>
      <c r="AJ1757" s="16">
        <v>989</v>
      </c>
      <c r="AL1757" s="16">
        <v>43</v>
      </c>
      <c r="AM1757" s="16">
        <v>1748</v>
      </c>
      <c r="AN1757" s="16">
        <v>1756</v>
      </c>
      <c r="AO1757" s="16">
        <v>1694</v>
      </c>
      <c r="AP1757" s="16">
        <v>24548282</v>
      </c>
      <c r="AQ1757" s="16">
        <v>854271</v>
      </c>
      <c r="AR1757" s="16">
        <v>46860</v>
      </c>
      <c r="AS1757" s="16">
        <v>1090</v>
      </c>
      <c r="AU1757" s="16">
        <v>46</v>
      </c>
      <c r="AV1757" s="16">
        <v>1575</v>
      </c>
      <c r="AW1757" s="16">
        <v>81558531</v>
      </c>
      <c r="AX1757" s="16">
        <v>12480371</v>
      </c>
      <c r="AY1757" s="16">
        <v>673033</v>
      </c>
      <c r="AZ1757" s="16">
        <v>996</v>
      </c>
      <c r="BA1757" s="16">
        <v>51797</v>
      </c>
    </row>
    <row r="1758" spans="1:53">
      <c r="A1758" s="15" t="s">
        <v>1344</v>
      </c>
      <c r="B1758" s="15" t="s">
        <v>1345</v>
      </c>
      <c r="C1758" s="15" t="s">
        <v>1346</v>
      </c>
      <c r="D1758" s="15" t="s">
        <v>1347</v>
      </c>
      <c r="E1758" s="15" t="s">
        <v>1347</v>
      </c>
      <c r="F1758" s="15" t="s">
        <v>2059</v>
      </c>
      <c r="G1758" s="15" t="s">
        <v>2637</v>
      </c>
      <c r="H1758" s="15" t="s">
        <v>3716</v>
      </c>
      <c r="I1758" s="15" t="s">
        <v>1373</v>
      </c>
      <c r="J1758" s="15"/>
      <c r="K1758" s="16">
        <v>146</v>
      </c>
      <c r="L1758" s="16">
        <v>6441</v>
      </c>
      <c r="M1758" s="16">
        <v>6520</v>
      </c>
      <c r="N1758" s="16">
        <v>6583</v>
      </c>
      <c r="O1758" s="16">
        <v>63885459</v>
      </c>
      <c r="P1758" s="16">
        <v>31655356</v>
      </c>
      <c r="Q1758" s="16">
        <v>1570352</v>
      </c>
      <c r="R1758" s="16">
        <v>754</v>
      </c>
      <c r="S1758" s="15"/>
      <c r="T1758" s="16">
        <v>145</v>
      </c>
      <c r="U1758" s="16">
        <v>6710</v>
      </c>
      <c r="V1758" s="16">
        <v>6701</v>
      </c>
      <c r="W1758" s="16">
        <v>6856</v>
      </c>
      <c r="X1758" s="16">
        <v>66162701</v>
      </c>
      <c r="Y1758" s="16">
        <v>9123284</v>
      </c>
      <c r="Z1758" s="16">
        <v>438409</v>
      </c>
      <c r="AA1758" s="16">
        <v>753</v>
      </c>
      <c r="AC1758" s="16">
        <v>148</v>
      </c>
      <c r="AD1758" s="16">
        <v>7027</v>
      </c>
      <c r="AE1758" s="16">
        <v>7187</v>
      </c>
      <c r="AF1758" s="16">
        <v>7166</v>
      </c>
      <c r="AG1758" s="16">
        <v>73396341</v>
      </c>
      <c r="AH1758" s="16">
        <v>6951016</v>
      </c>
      <c r="AI1758" s="16">
        <v>336337</v>
      </c>
      <c r="AJ1758" s="16">
        <v>792</v>
      </c>
      <c r="AL1758" s="16">
        <v>146</v>
      </c>
      <c r="AM1758" s="16">
        <v>6970</v>
      </c>
      <c r="AN1758" s="16">
        <v>6889</v>
      </c>
      <c r="AO1758" s="16">
        <v>6923</v>
      </c>
      <c r="AP1758" s="16">
        <v>70244807</v>
      </c>
      <c r="AQ1758" s="16">
        <v>5368859</v>
      </c>
      <c r="AR1758" s="16">
        <v>258930</v>
      </c>
      <c r="AS1758" s="16">
        <v>780</v>
      </c>
      <c r="AU1758" s="16">
        <v>146</v>
      </c>
      <c r="AV1758" s="16">
        <v>6831</v>
      </c>
      <c r="AW1758" s="16">
        <v>273689308</v>
      </c>
      <c r="AX1758" s="16">
        <v>53098515</v>
      </c>
      <c r="AY1758" s="16">
        <v>2604028</v>
      </c>
      <c r="AZ1758" s="16">
        <v>770</v>
      </c>
      <c r="BA1758" s="16">
        <v>40065</v>
      </c>
    </row>
    <row r="1759" spans="1:53">
      <c r="A1759" s="15" t="s">
        <v>1344</v>
      </c>
      <c r="B1759" s="15" t="s">
        <v>1345</v>
      </c>
      <c r="C1759" s="15" t="s">
        <v>1346</v>
      </c>
      <c r="D1759" s="15" t="s">
        <v>1347</v>
      </c>
      <c r="E1759" s="15" t="s">
        <v>1347</v>
      </c>
      <c r="F1759" s="15" t="s">
        <v>2059</v>
      </c>
      <c r="G1759" s="15" t="s">
        <v>2638</v>
      </c>
      <c r="H1759" s="15" t="s">
        <v>3716</v>
      </c>
      <c r="I1759" s="15" t="s">
        <v>1375</v>
      </c>
      <c r="J1759" s="15"/>
      <c r="K1759" s="16">
        <v>146</v>
      </c>
      <c r="L1759" s="16">
        <v>6441</v>
      </c>
      <c r="M1759" s="16">
        <v>6520</v>
      </c>
      <c r="N1759" s="16">
        <v>6583</v>
      </c>
      <c r="O1759" s="16">
        <v>63885459</v>
      </c>
      <c r="P1759" s="16">
        <v>31655356</v>
      </c>
      <c r="Q1759" s="16">
        <v>1570352</v>
      </c>
      <c r="R1759" s="16">
        <v>754</v>
      </c>
      <c r="S1759" s="15"/>
      <c r="T1759" s="16">
        <v>145</v>
      </c>
      <c r="U1759" s="16">
        <v>6710</v>
      </c>
      <c r="V1759" s="16">
        <v>6701</v>
      </c>
      <c r="W1759" s="16">
        <v>6856</v>
      </c>
      <c r="X1759" s="16">
        <v>66162701</v>
      </c>
      <c r="Y1759" s="16">
        <v>9123284</v>
      </c>
      <c r="Z1759" s="16">
        <v>438409</v>
      </c>
      <c r="AA1759" s="16">
        <v>753</v>
      </c>
      <c r="AC1759" s="16">
        <v>148</v>
      </c>
      <c r="AD1759" s="16">
        <v>7027</v>
      </c>
      <c r="AE1759" s="16">
        <v>7187</v>
      </c>
      <c r="AF1759" s="16">
        <v>7166</v>
      </c>
      <c r="AG1759" s="16">
        <v>73396341</v>
      </c>
      <c r="AH1759" s="16">
        <v>6951016</v>
      </c>
      <c r="AI1759" s="16">
        <v>336337</v>
      </c>
      <c r="AJ1759" s="16">
        <v>792</v>
      </c>
      <c r="AL1759" s="16">
        <v>146</v>
      </c>
      <c r="AM1759" s="16">
        <v>6970</v>
      </c>
      <c r="AN1759" s="16">
        <v>6889</v>
      </c>
      <c r="AO1759" s="16">
        <v>6923</v>
      </c>
      <c r="AP1759" s="16">
        <v>70244807</v>
      </c>
      <c r="AQ1759" s="16">
        <v>5368859</v>
      </c>
      <c r="AR1759" s="16">
        <v>258930</v>
      </c>
      <c r="AS1759" s="16">
        <v>780</v>
      </c>
      <c r="AU1759" s="16">
        <v>146</v>
      </c>
      <c r="AV1759" s="16">
        <v>6831</v>
      </c>
      <c r="AW1759" s="16">
        <v>273689308</v>
      </c>
      <c r="AX1759" s="16">
        <v>53098515</v>
      </c>
      <c r="AY1759" s="16">
        <v>2604028</v>
      </c>
      <c r="AZ1759" s="16">
        <v>770</v>
      </c>
      <c r="BA1759" s="16">
        <v>40065</v>
      </c>
    </row>
    <row r="1760" spans="1:53">
      <c r="A1760" s="15" t="s">
        <v>1344</v>
      </c>
      <c r="B1760" s="15" t="s">
        <v>1345</v>
      </c>
      <c r="C1760" s="15" t="s">
        <v>1346</v>
      </c>
      <c r="D1760" s="15" t="s">
        <v>1347</v>
      </c>
      <c r="E1760" s="15" t="s">
        <v>1347</v>
      </c>
      <c r="F1760" s="15" t="s">
        <v>2059</v>
      </c>
      <c r="G1760" s="15" t="s">
        <v>2639</v>
      </c>
      <c r="H1760" s="15" t="s">
        <v>3716</v>
      </c>
      <c r="I1760" s="15" t="s">
        <v>1371</v>
      </c>
      <c r="J1760" s="15"/>
      <c r="K1760" s="16">
        <v>80</v>
      </c>
      <c r="L1760" s="16">
        <v>2064</v>
      </c>
      <c r="M1760" s="16">
        <v>2077</v>
      </c>
      <c r="N1760" s="16">
        <v>2094</v>
      </c>
      <c r="O1760" s="16">
        <v>25148388</v>
      </c>
      <c r="P1760" s="16">
        <v>13564831</v>
      </c>
      <c r="Q1760" s="16">
        <v>675997</v>
      </c>
      <c r="R1760" s="16">
        <v>931</v>
      </c>
      <c r="S1760" s="15"/>
      <c r="T1760" s="16">
        <v>75</v>
      </c>
      <c r="U1760" s="16">
        <v>2074</v>
      </c>
      <c r="V1760" s="16">
        <v>2070</v>
      </c>
      <c r="W1760" s="16">
        <v>2068</v>
      </c>
      <c r="X1760" s="16">
        <v>25283884</v>
      </c>
      <c r="Y1760" s="16">
        <v>1832289</v>
      </c>
      <c r="Z1760" s="16">
        <v>80217</v>
      </c>
      <c r="AA1760" s="16">
        <v>939</v>
      </c>
      <c r="AC1760" s="16">
        <v>76</v>
      </c>
      <c r="AD1760" s="16">
        <v>2060</v>
      </c>
      <c r="AE1760" s="16">
        <v>2078</v>
      </c>
      <c r="AF1760" s="16">
        <v>2056</v>
      </c>
      <c r="AG1760" s="16">
        <v>25921644</v>
      </c>
      <c r="AH1760" s="16">
        <v>1057025</v>
      </c>
      <c r="AI1760" s="16">
        <v>51902</v>
      </c>
      <c r="AJ1760" s="16">
        <v>966</v>
      </c>
      <c r="AL1760" s="16">
        <v>76</v>
      </c>
      <c r="AM1760" s="16">
        <v>2042</v>
      </c>
      <c r="AN1760" s="16">
        <v>2033</v>
      </c>
      <c r="AO1760" s="16">
        <v>2022</v>
      </c>
      <c r="AP1760" s="16">
        <v>27372120</v>
      </c>
      <c r="AQ1760" s="16">
        <v>1080067</v>
      </c>
      <c r="AR1760" s="16">
        <v>53208</v>
      </c>
      <c r="AS1760" s="16">
        <v>1036</v>
      </c>
      <c r="AU1760" s="16">
        <v>77</v>
      </c>
      <c r="AV1760" s="16">
        <v>2062</v>
      </c>
      <c r="AW1760" s="16">
        <v>103726036</v>
      </c>
      <c r="AX1760" s="16">
        <v>17534212</v>
      </c>
      <c r="AY1760" s="16">
        <v>861324</v>
      </c>
      <c r="AZ1760" s="16">
        <v>968</v>
      </c>
      <c r="BA1760" s="16">
        <v>50316</v>
      </c>
    </row>
    <row r="1761" spans="1:53">
      <c r="A1761" s="15" t="s">
        <v>1344</v>
      </c>
      <c r="B1761" s="15" t="s">
        <v>1345</v>
      </c>
      <c r="C1761" s="15" t="s">
        <v>1346</v>
      </c>
      <c r="D1761" s="15" t="s">
        <v>1347</v>
      </c>
      <c r="E1761" s="15" t="s">
        <v>1347</v>
      </c>
      <c r="F1761" s="15" t="s">
        <v>2059</v>
      </c>
      <c r="G1761" s="15" t="s">
        <v>2640</v>
      </c>
      <c r="H1761" s="15" t="s">
        <v>3716</v>
      </c>
      <c r="I1761" s="15" t="s">
        <v>1373</v>
      </c>
      <c r="J1761" s="15"/>
      <c r="K1761" s="16">
        <v>7</v>
      </c>
      <c r="L1761" s="16">
        <v>126</v>
      </c>
      <c r="M1761" s="16">
        <v>125</v>
      </c>
      <c r="N1761" s="16">
        <v>120</v>
      </c>
      <c r="O1761" s="16">
        <v>1616497</v>
      </c>
      <c r="P1761" s="16">
        <v>807826</v>
      </c>
      <c r="Q1761" s="16">
        <v>31545</v>
      </c>
      <c r="R1761" s="16">
        <v>1005</v>
      </c>
      <c r="S1761" s="15"/>
      <c r="T1761" s="16">
        <v>7</v>
      </c>
      <c r="U1761" s="16">
        <v>119</v>
      </c>
      <c r="V1761" s="16">
        <v>131</v>
      </c>
      <c r="W1761" s="16">
        <v>126</v>
      </c>
      <c r="X1761" s="16">
        <v>1659801</v>
      </c>
      <c r="Y1761" s="16">
        <v>135530</v>
      </c>
      <c r="Z1761" s="16">
        <v>4905</v>
      </c>
      <c r="AA1761" s="16">
        <v>1019</v>
      </c>
      <c r="AC1761" s="16">
        <v>7</v>
      </c>
      <c r="AD1761" s="16">
        <v>132</v>
      </c>
      <c r="AE1761" s="16">
        <v>131</v>
      </c>
      <c r="AF1761" s="16">
        <v>135</v>
      </c>
      <c r="AG1761" s="16">
        <v>1694987</v>
      </c>
      <c r="AH1761" s="16">
        <v>86878</v>
      </c>
      <c r="AI1761" s="16">
        <v>3309</v>
      </c>
      <c r="AJ1761" s="16">
        <v>983</v>
      </c>
      <c r="AK1761" s="15" t="s">
        <v>1641</v>
      </c>
      <c r="AL1761" s="16">
        <v>7</v>
      </c>
      <c r="AM1761" s="16">
        <v>0</v>
      </c>
      <c r="AN1761" s="16">
        <v>0</v>
      </c>
      <c r="AO1761" s="16">
        <v>0</v>
      </c>
      <c r="AP1761" s="16">
        <v>0</v>
      </c>
      <c r="AQ1761" s="16">
        <v>0</v>
      </c>
      <c r="AR1761" s="16">
        <v>0</v>
      </c>
      <c r="AS1761" s="16">
        <v>0</v>
      </c>
      <c r="AT1761" s="15" t="s">
        <v>1641</v>
      </c>
      <c r="AU1761" s="16">
        <v>7</v>
      </c>
      <c r="AV1761" s="16">
        <v>0</v>
      </c>
      <c r="AW1761" s="16">
        <v>0</v>
      </c>
      <c r="AX1761" s="16">
        <v>0</v>
      </c>
      <c r="AY1761" s="16">
        <v>0</v>
      </c>
      <c r="AZ1761" s="16">
        <v>0</v>
      </c>
      <c r="BA1761" s="16">
        <v>0</v>
      </c>
    </row>
    <row r="1762" spans="1:53">
      <c r="A1762" s="15" t="s">
        <v>1344</v>
      </c>
      <c r="B1762" s="15" t="s">
        <v>1345</v>
      </c>
      <c r="C1762" s="15" t="s">
        <v>1346</v>
      </c>
      <c r="D1762" s="15" t="s">
        <v>1347</v>
      </c>
      <c r="E1762" s="15" t="s">
        <v>1347</v>
      </c>
      <c r="F1762" s="15" t="s">
        <v>2059</v>
      </c>
      <c r="G1762" s="15" t="s">
        <v>2641</v>
      </c>
      <c r="H1762" s="15" t="s">
        <v>3716</v>
      </c>
      <c r="I1762" s="15" t="s">
        <v>1375</v>
      </c>
      <c r="J1762" s="15"/>
      <c r="K1762" s="16">
        <v>7</v>
      </c>
      <c r="L1762" s="16">
        <v>126</v>
      </c>
      <c r="M1762" s="16">
        <v>125</v>
      </c>
      <c r="N1762" s="16">
        <v>120</v>
      </c>
      <c r="O1762" s="16">
        <v>1616497</v>
      </c>
      <c r="P1762" s="16">
        <v>807826</v>
      </c>
      <c r="Q1762" s="16">
        <v>31545</v>
      </c>
      <c r="R1762" s="16">
        <v>1005</v>
      </c>
      <c r="S1762" s="15"/>
      <c r="T1762" s="16">
        <v>7</v>
      </c>
      <c r="U1762" s="16">
        <v>119</v>
      </c>
      <c r="V1762" s="16">
        <v>131</v>
      </c>
      <c r="W1762" s="16">
        <v>126</v>
      </c>
      <c r="X1762" s="16">
        <v>1659801</v>
      </c>
      <c r="Y1762" s="16">
        <v>135530</v>
      </c>
      <c r="Z1762" s="16">
        <v>4905</v>
      </c>
      <c r="AA1762" s="16">
        <v>1019</v>
      </c>
      <c r="AC1762" s="16">
        <v>7</v>
      </c>
      <c r="AD1762" s="16">
        <v>132</v>
      </c>
      <c r="AE1762" s="16">
        <v>131</v>
      </c>
      <c r="AF1762" s="16">
        <v>135</v>
      </c>
      <c r="AG1762" s="16">
        <v>1694987</v>
      </c>
      <c r="AH1762" s="16">
        <v>86878</v>
      </c>
      <c r="AI1762" s="16">
        <v>3309</v>
      </c>
      <c r="AJ1762" s="16">
        <v>983</v>
      </c>
      <c r="AK1762" s="15" t="s">
        <v>1641</v>
      </c>
      <c r="AL1762" s="16">
        <v>7</v>
      </c>
      <c r="AM1762" s="16">
        <v>0</v>
      </c>
      <c r="AN1762" s="16">
        <v>0</v>
      </c>
      <c r="AO1762" s="16">
        <v>0</v>
      </c>
      <c r="AP1762" s="16">
        <v>0</v>
      </c>
      <c r="AQ1762" s="16">
        <v>0</v>
      </c>
      <c r="AR1762" s="16">
        <v>0</v>
      </c>
      <c r="AS1762" s="16">
        <v>0</v>
      </c>
      <c r="AT1762" s="15" t="s">
        <v>1641</v>
      </c>
      <c r="AU1762" s="16">
        <v>7</v>
      </c>
      <c r="AV1762" s="16">
        <v>0</v>
      </c>
      <c r="AW1762" s="16">
        <v>0</v>
      </c>
      <c r="AX1762" s="16">
        <v>0</v>
      </c>
      <c r="AY1762" s="16">
        <v>0</v>
      </c>
      <c r="AZ1762" s="16">
        <v>0</v>
      </c>
      <c r="BA1762" s="16">
        <v>0</v>
      </c>
    </row>
    <row r="1763" spans="1:53">
      <c r="A1763" s="15" t="s">
        <v>1344</v>
      </c>
      <c r="B1763" s="15" t="s">
        <v>1345</v>
      </c>
      <c r="C1763" s="15" t="s">
        <v>1346</v>
      </c>
      <c r="D1763" s="15" t="s">
        <v>1347</v>
      </c>
      <c r="E1763" s="15" t="s">
        <v>1347</v>
      </c>
      <c r="F1763" s="15" t="s">
        <v>2059</v>
      </c>
      <c r="G1763" s="15" t="s">
        <v>2642</v>
      </c>
      <c r="H1763" s="15" t="s">
        <v>3716</v>
      </c>
      <c r="I1763" s="15" t="s">
        <v>1373</v>
      </c>
      <c r="J1763" s="15"/>
      <c r="K1763" s="16">
        <v>73</v>
      </c>
      <c r="L1763" s="16">
        <v>1938</v>
      </c>
      <c r="M1763" s="16">
        <v>1952</v>
      </c>
      <c r="N1763" s="16">
        <v>1974</v>
      </c>
      <c r="O1763" s="16">
        <v>23531891</v>
      </c>
      <c r="P1763" s="16">
        <v>12757005</v>
      </c>
      <c r="Q1763" s="16">
        <v>644452</v>
      </c>
      <c r="R1763" s="16">
        <v>926</v>
      </c>
      <c r="S1763" s="15"/>
      <c r="T1763" s="16">
        <v>68</v>
      </c>
      <c r="U1763" s="16">
        <v>1955</v>
      </c>
      <c r="V1763" s="16">
        <v>1939</v>
      </c>
      <c r="W1763" s="16">
        <v>1942</v>
      </c>
      <c r="X1763" s="16">
        <v>23624083</v>
      </c>
      <c r="Y1763" s="16">
        <v>1696759</v>
      </c>
      <c r="Z1763" s="16">
        <v>75312</v>
      </c>
      <c r="AA1763" s="16">
        <v>934</v>
      </c>
      <c r="AC1763" s="16">
        <v>69</v>
      </c>
      <c r="AD1763" s="16">
        <v>1928</v>
      </c>
      <c r="AE1763" s="16">
        <v>1947</v>
      </c>
      <c r="AF1763" s="16">
        <v>1921</v>
      </c>
      <c r="AG1763" s="16">
        <v>24226657</v>
      </c>
      <c r="AH1763" s="16">
        <v>970147</v>
      </c>
      <c r="AI1763" s="16">
        <v>48593</v>
      </c>
      <c r="AJ1763" s="16">
        <v>965</v>
      </c>
      <c r="AK1763" s="15" t="s">
        <v>1641</v>
      </c>
      <c r="AL1763" s="16">
        <v>69</v>
      </c>
      <c r="AM1763" s="16">
        <v>0</v>
      </c>
      <c r="AN1763" s="16">
        <v>0</v>
      </c>
      <c r="AO1763" s="16">
        <v>0</v>
      </c>
      <c r="AP1763" s="16">
        <v>0</v>
      </c>
      <c r="AQ1763" s="16">
        <v>0</v>
      </c>
      <c r="AR1763" s="16">
        <v>0</v>
      </c>
      <c r="AS1763" s="16">
        <v>0</v>
      </c>
      <c r="AT1763" s="15" t="s">
        <v>1641</v>
      </c>
      <c r="AU1763" s="16">
        <v>70</v>
      </c>
      <c r="AV1763" s="16">
        <v>0</v>
      </c>
      <c r="AW1763" s="16">
        <v>0</v>
      </c>
      <c r="AX1763" s="16">
        <v>0</v>
      </c>
      <c r="AY1763" s="16">
        <v>0</v>
      </c>
      <c r="AZ1763" s="16">
        <v>0</v>
      </c>
      <c r="BA1763" s="16">
        <v>0</v>
      </c>
    </row>
    <row r="1764" spans="1:53">
      <c r="A1764" s="15" t="s">
        <v>1344</v>
      </c>
      <c r="B1764" s="15" t="s">
        <v>1345</v>
      </c>
      <c r="C1764" s="15" t="s">
        <v>1346</v>
      </c>
      <c r="D1764" s="15" t="s">
        <v>1347</v>
      </c>
      <c r="E1764" s="15" t="s">
        <v>1347</v>
      </c>
      <c r="F1764" s="15" t="s">
        <v>2059</v>
      </c>
      <c r="G1764" s="15" t="s">
        <v>2643</v>
      </c>
      <c r="H1764" s="15" t="s">
        <v>3716</v>
      </c>
      <c r="I1764" s="15" t="s">
        <v>1375</v>
      </c>
      <c r="J1764" s="15"/>
      <c r="K1764" s="16">
        <v>73</v>
      </c>
      <c r="L1764" s="16">
        <v>1938</v>
      </c>
      <c r="M1764" s="16">
        <v>1952</v>
      </c>
      <c r="N1764" s="16">
        <v>1974</v>
      </c>
      <c r="O1764" s="16">
        <v>23531891</v>
      </c>
      <c r="P1764" s="16">
        <v>12757005</v>
      </c>
      <c r="Q1764" s="16">
        <v>644452</v>
      </c>
      <c r="R1764" s="16">
        <v>926</v>
      </c>
      <c r="S1764" s="15"/>
      <c r="T1764" s="16">
        <v>68</v>
      </c>
      <c r="U1764" s="16">
        <v>1955</v>
      </c>
      <c r="V1764" s="16">
        <v>1939</v>
      </c>
      <c r="W1764" s="16">
        <v>1942</v>
      </c>
      <c r="X1764" s="16">
        <v>23624083</v>
      </c>
      <c r="Y1764" s="16">
        <v>1696759</v>
      </c>
      <c r="Z1764" s="16">
        <v>75312</v>
      </c>
      <c r="AA1764" s="16">
        <v>934</v>
      </c>
      <c r="AC1764" s="16">
        <v>69</v>
      </c>
      <c r="AD1764" s="16">
        <v>1928</v>
      </c>
      <c r="AE1764" s="16">
        <v>1947</v>
      </c>
      <c r="AF1764" s="16">
        <v>1921</v>
      </c>
      <c r="AG1764" s="16">
        <v>24226657</v>
      </c>
      <c r="AH1764" s="16">
        <v>970147</v>
      </c>
      <c r="AI1764" s="16">
        <v>48593</v>
      </c>
      <c r="AJ1764" s="16">
        <v>965</v>
      </c>
      <c r="AK1764" s="15" t="s">
        <v>1641</v>
      </c>
      <c r="AL1764" s="16">
        <v>69</v>
      </c>
      <c r="AM1764" s="16">
        <v>0</v>
      </c>
      <c r="AN1764" s="16">
        <v>0</v>
      </c>
      <c r="AO1764" s="16">
        <v>0</v>
      </c>
      <c r="AP1764" s="16">
        <v>0</v>
      </c>
      <c r="AQ1764" s="16">
        <v>0</v>
      </c>
      <c r="AR1764" s="16">
        <v>0</v>
      </c>
      <c r="AS1764" s="16">
        <v>0</v>
      </c>
      <c r="AT1764" s="15" t="s">
        <v>1641</v>
      </c>
      <c r="AU1764" s="16">
        <v>70</v>
      </c>
      <c r="AV1764" s="16">
        <v>0</v>
      </c>
      <c r="AW1764" s="16">
        <v>0</v>
      </c>
      <c r="AX1764" s="16">
        <v>0</v>
      </c>
      <c r="AY1764" s="16">
        <v>0</v>
      </c>
      <c r="AZ1764" s="16">
        <v>0</v>
      </c>
      <c r="BA1764" s="16">
        <v>0</v>
      </c>
    </row>
    <row r="1765" spans="1:53">
      <c r="A1765" s="15" t="s">
        <v>1344</v>
      </c>
      <c r="B1765" s="15" t="s">
        <v>1345</v>
      </c>
      <c r="C1765" s="15" t="s">
        <v>1346</v>
      </c>
      <c r="D1765" s="15" t="s">
        <v>1347</v>
      </c>
      <c r="E1765" s="15" t="s">
        <v>1347</v>
      </c>
      <c r="F1765" s="15" t="s">
        <v>2059</v>
      </c>
      <c r="G1765" s="15" t="s">
        <v>2644</v>
      </c>
      <c r="H1765" s="15" t="s">
        <v>3716</v>
      </c>
      <c r="I1765" s="15" t="s">
        <v>1371</v>
      </c>
      <c r="J1765" s="15"/>
      <c r="K1765" s="16">
        <v>267</v>
      </c>
      <c r="L1765" s="16">
        <v>7230</v>
      </c>
      <c r="M1765" s="16">
        <v>7316</v>
      </c>
      <c r="N1765" s="16">
        <v>7397</v>
      </c>
      <c r="O1765" s="16">
        <v>70645404</v>
      </c>
      <c r="P1765" s="16">
        <v>43129695</v>
      </c>
      <c r="Q1765" s="16">
        <v>2104411</v>
      </c>
      <c r="R1765" s="16">
        <v>743</v>
      </c>
      <c r="S1765" s="15"/>
      <c r="T1765" s="16">
        <v>266</v>
      </c>
      <c r="U1765" s="16">
        <v>7396</v>
      </c>
      <c r="V1765" s="16">
        <v>7203</v>
      </c>
      <c r="W1765" s="16">
        <v>7243</v>
      </c>
      <c r="X1765" s="16">
        <v>69272381</v>
      </c>
      <c r="Y1765" s="16">
        <v>10853894</v>
      </c>
      <c r="Z1765" s="16">
        <v>518521</v>
      </c>
      <c r="AA1765" s="16">
        <v>732</v>
      </c>
      <c r="AC1765" s="16">
        <v>264</v>
      </c>
      <c r="AD1765" s="16">
        <v>7306</v>
      </c>
      <c r="AE1765" s="16">
        <v>7219</v>
      </c>
      <c r="AF1765" s="16">
        <v>7264</v>
      </c>
      <c r="AG1765" s="16">
        <v>72426264</v>
      </c>
      <c r="AH1765" s="16">
        <v>6548434</v>
      </c>
      <c r="AI1765" s="16">
        <v>313440</v>
      </c>
      <c r="AJ1765" s="16">
        <v>767</v>
      </c>
      <c r="AL1765" s="16">
        <v>262</v>
      </c>
      <c r="AM1765" s="16">
        <v>7235</v>
      </c>
      <c r="AN1765" s="16">
        <v>7209</v>
      </c>
      <c r="AO1765" s="16">
        <v>7188</v>
      </c>
      <c r="AP1765" s="16">
        <v>77873256</v>
      </c>
      <c r="AQ1765" s="16">
        <v>5258037</v>
      </c>
      <c r="AR1765" s="16">
        <v>250642</v>
      </c>
      <c r="AS1765" s="16">
        <v>831</v>
      </c>
      <c r="AU1765" s="16">
        <v>265</v>
      </c>
      <c r="AV1765" s="16">
        <v>7267</v>
      </c>
      <c r="AW1765" s="16">
        <v>290217305</v>
      </c>
      <c r="AX1765" s="16">
        <v>65790060</v>
      </c>
      <c r="AY1765" s="16">
        <v>3187014</v>
      </c>
      <c r="AZ1765" s="16">
        <v>768</v>
      </c>
      <c r="BA1765" s="16">
        <v>39935</v>
      </c>
    </row>
    <row r="1766" spans="1:53">
      <c r="A1766" s="15" t="s">
        <v>1344</v>
      </c>
      <c r="B1766" s="15" t="s">
        <v>1345</v>
      </c>
      <c r="C1766" s="15" t="s">
        <v>1346</v>
      </c>
      <c r="D1766" s="15" t="s">
        <v>1347</v>
      </c>
      <c r="E1766" s="15" t="s">
        <v>1347</v>
      </c>
      <c r="F1766" s="15" t="s">
        <v>2059</v>
      </c>
      <c r="G1766" s="15" t="s">
        <v>2645</v>
      </c>
      <c r="H1766" s="15" t="s">
        <v>3716</v>
      </c>
      <c r="I1766" s="15" t="s">
        <v>1373</v>
      </c>
      <c r="J1766" s="15"/>
      <c r="K1766" s="16">
        <v>35</v>
      </c>
      <c r="L1766" s="16">
        <v>643</v>
      </c>
      <c r="M1766" s="16">
        <v>654</v>
      </c>
      <c r="N1766" s="16">
        <v>642</v>
      </c>
      <c r="O1766" s="16">
        <v>5584549</v>
      </c>
      <c r="P1766" s="16">
        <v>3489454</v>
      </c>
      <c r="Q1766" s="16">
        <v>138659</v>
      </c>
      <c r="R1766" s="16">
        <v>665</v>
      </c>
      <c r="S1766" s="15"/>
      <c r="T1766" s="16">
        <v>34</v>
      </c>
      <c r="U1766" s="16">
        <v>609</v>
      </c>
      <c r="V1766" s="16">
        <v>606</v>
      </c>
      <c r="W1766" s="16">
        <v>603</v>
      </c>
      <c r="X1766" s="16">
        <v>5216352</v>
      </c>
      <c r="Y1766" s="16">
        <v>968597</v>
      </c>
      <c r="Z1766" s="16">
        <v>39530</v>
      </c>
      <c r="AA1766" s="16">
        <v>662</v>
      </c>
      <c r="AC1766" s="16">
        <v>33</v>
      </c>
      <c r="AD1766" s="16">
        <v>620</v>
      </c>
      <c r="AE1766" s="16">
        <v>601</v>
      </c>
      <c r="AF1766" s="16">
        <v>591</v>
      </c>
      <c r="AG1766" s="16">
        <v>5289970</v>
      </c>
      <c r="AH1766" s="16">
        <v>324830</v>
      </c>
      <c r="AI1766" s="16">
        <v>14125</v>
      </c>
      <c r="AJ1766" s="16">
        <v>674</v>
      </c>
      <c r="AL1766" s="16">
        <v>33</v>
      </c>
      <c r="AM1766" s="16">
        <v>580</v>
      </c>
      <c r="AN1766" s="16">
        <v>576</v>
      </c>
      <c r="AO1766" s="16">
        <v>574</v>
      </c>
      <c r="AP1766" s="16">
        <v>6242619</v>
      </c>
      <c r="AQ1766" s="16">
        <v>243644</v>
      </c>
      <c r="AR1766" s="16">
        <v>10335</v>
      </c>
      <c r="AS1766" s="16">
        <v>833</v>
      </c>
      <c r="AU1766" s="16">
        <v>34</v>
      </c>
      <c r="AV1766" s="16">
        <v>608</v>
      </c>
      <c r="AW1766" s="16">
        <v>22333490</v>
      </c>
      <c r="AX1766" s="16">
        <v>5026525</v>
      </c>
      <c r="AY1766" s="16">
        <v>202649</v>
      </c>
      <c r="AZ1766" s="16">
        <v>706</v>
      </c>
      <c r="BA1766" s="16">
        <v>36718</v>
      </c>
    </row>
    <row r="1767" spans="1:53">
      <c r="A1767" s="15" t="s">
        <v>1344</v>
      </c>
      <c r="B1767" s="15" t="s">
        <v>1345</v>
      </c>
      <c r="C1767" s="15" t="s">
        <v>1346</v>
      </c>
      <c r="D1767" s="15" t="s">
        <v>1347</v>
      </c>
      <c r="E1767" s="15" t="s">
        <v>1347</v>
      </c>
      <c r="F1767" s="15" t="s">
        <v>2059</v>
      </c>
      <c r="G1767" s="15" t="s">
        <v>2646</v>
      </c>
      <c r="H1767" s="15" t="s">
        <v>3716</v>
      </c>
      <c r="I1767" s="15" t="s">
        <v>1375</v>
      </c>
      <c r="J1767" s="15"/>
      <c r="K1767" s="16">
        <v>35</v>
      </c>
      <c r="L1767" s="16">
        <v>643</v>
      </c>
      <c r="M1767" s="16">
        <v>654</v>
      </c>
      <c r="N1767" s="16">
        <v>642</v>
      </c>
      <c r="O1767" s="16">
        <v>5584549</v>
      </c>
      <c r="P1767" s="16">
        <v>3489454</v>
      </c>
      <c r="Q1767" s="16">
        <v>138659</v>
      </c>
      <c r="R1767" s="16">
        <v>665</v>
      </c>
      <c r="S1767" s="15"/>
      <c r="T1767" s="16">
        <v>34</v>
      </c>
      <c r="U1767" s="16">
        <v>609</v>
      </c>
      <c r="V1767" s="16">
        <v>606</v>
      </c>
      <c r="W1767" s="16">
        <v>603</v>
      </c>
      <c r="X1767" s="16">
        <v>5216352</v>
      </c>
      <c r="Y1767" s="16">
        <v>968597</v>
      </c>
      <c r="Z1767" s="16">
        <v>39530</v>
      </c>
      <c r="AA1767" s="16">
        <v>662</v>
      </c>
      <c r="AC1767" s="16">
        <v>33</v>
      </c>
      <c r="AD1767" s="16">
        <v>620</v>
      </c>
      <c r="AE1767" s="16">
        <v>601</v>
      </c>
      <c r="AF1767" s="16">
        <v>591</v>
      </c>
      <c r="AG1767" s="16">
        <v>5289970</v>
      </c>
      <c r="AH1767" s="16">
        <v>324830</v>
      </c>
      <c r="AI1767" s="16">
        <v>14125</v>
      </c>
      <c r="AJ1767" s="16">
        <v>674</v>
      </c>
      <c r="AL1767" s="16">
        <v>33</v>
      </c>
      <c r="AM1767" s="16">
        <v>580</v>
      </c>
      <c r="AN1767" s="16">
        <v>576</v>
      </c>
      <c r="AO1767" s="16">
        <v>574</v>
      </c>
      <c r="AP1767" s="16">
        <v>6242619</v>
      </c>
      <c r="AQ1767" s="16">
        <v>243644</v>
      </c>
      <c r="AR1767" s="16">
        <v>10335</v>
      </c>
      <c r="AS1767" s="16">
        <v>833</v>
      </c>
      <c r="AU1767" s="16">
        <v>34</v>
      </c>
      <c r="AV1767" s="16">
        <v>608</v>
      </c>
      <c r="AW1767" s="16">
        <v>22333490</v>
      </c>
      <c r="AX1767" s="16">
        <v>5026525</v>
      </c>
      <c r="AY1767" s="16">
        <v>202649</v>
      </c>
      <c r="AZ1767" s="16">
        <v>706</v>
      </c>
      <c r="BA1767" s="16">
        <v>36718</v>
      </c>
    </row>
    <row r="1768" spans="1:53">
      <c r="A1768" s="15" t="s">
        <v>1344</v>
      </c>
      <c r="B1768" s="15" t="s">
        <v>1345</v>
      </c>
      <c r="C1768" s="15" t="s">
        <v>1346</v>
      </c>
      <c r="D1768" s="15" t="s">
        <v>1347</v>
      </c>
      <c r="E1768" s="15" t="s">
        <v>1347</v>
      </c>
      <c r="F1768" s="15" t="s">
        <v>2059</v>
      </c>
      <c r="G1768" s="15" t="s">
        <v>2647</v>
      </c>
      <c r="H1768" s="15" t="s">
        <v>3716</v>
      </c>
      <c r="I1768" s="15" t="s">
        <v>1373</v>
      </c>
      <c r="J1768" s="15"/>
      <c r="K1768" s="16">
        <v>232</v>
      </c>
      <c r="L1768" s="16">
        <v>6587</v>
      </c>
      <c r="M1768" s="16">
        <v>6662</v>
      </c>
      <c r="N1768" s="16">
        <v>6755</v>
      </c>
      <c r="O1768" s="16">
        <v>65060855</v>
      </c>
      <c r="P1768" s="16">
        <v>39640241</v>
      </c>
      <c r="Q1768" s="16">
        <v>1965752</v>
      </c>
      <c r="R1768" s="16">
        <v>751</v>
      </c>
      <c r="S1768" s="15"/>
      <c r="T1768" s="16">
        <v>232</v>
      </c>
      <c r="U1768" s="16">
        <v>6787</v>
      </c>
      <c r="V1768" s="16">
        <v>6597</v>
      </c>
      <c r="W1768" s="16">
        <v>6640</v>
      </c>
      <c r="X1768" s="16">
        <v>64056029</v>
      </c>
      <c r="Y1768" s="16">
        <v>9885297</v>
      </c>
      <c r="Z1768" s="16">
        <v>478991</v>
      </c>
      <c r="AA1768" s="16">
        <v>738</v>
      </c>
      <c r="AC1768" s="16">
        <v>231</v>
      </c>
      <c r="AD1768" s="16">
        <v>6686</v>
      </c>
      <c r="AE1768" s="16">
        <v>6618</v>
      </c>
      <c r="AF1768" s="16">
        <v>6673</v>
      </c>
      <c r="AG1768" s="16">
        <v>67136294</v>
      </c>
      <c r="AH1768" s="16">
        <v>6223604</v>
      </c>
      <c r="AI1768" s="16">
        <v>299315</v>
      </c>
      <c r="AJ1768" s="16">
        <v>776</v>
      </c>
      <c r="AL1768" s="16">
        <v>229</v>
      </c>
      <c r="AM1768" s="16">
        <v>6655</v>
      </c>
      <c r="AN1768" s="16">
        <v>6633</v>
      </c>
      <c r="AO1768" s="16">
        <v>6614</v>
      </c>
      <c r="AP1768" s="16">
        <v>71630637</v>
      </c>
      <c r="AQ1768" s="16">
        <v>5014393</v>
      </c>
      <c r="AR1768" s="16">
        <v>240307</v>
      </c>
      <c r="AS1768" s="16">
        <v>831</v>
      </c>
      <c r="AU1768" s="16">
        <v>231</v>
      </c>
      <c r="AV1768" s="16">
        <v>6659</v>
      </c>
      <c r="AW1768" s="16">
        <v>267883815</v>
      </c>
      <c r="AX1768" s="16">
        <v>60763535</v>
      </c>
      <c r="AY1768" s="16">
        <v>2984365</v>
      </c>
      <c r="AZ1768" s="16">
        <v>774</v>
      </c>
      <c r="BA1768" s="16">
        <v>40229</v>
      </c>
    </row>
    <row r="1769" spans="1:53">
      <c r="A1769" s="15" t="s">
        <v>1344</v>
      </c>
      <c r="B1769" s="15" t="s">
        <v>1345</v>
      </c>
      <c r="C1769" s="15" t="s">
        <v>1346</v>
      </c>
      <c r="D1769" s="15" t="s">
        <v>1347</v>
      </c>
      <c r="E1769" s="15" t="s">
        <v>1347</v>
      </c>
      <c r="F1769" s="15" t="s">
        <v>2059</v>
      </c>
      <c r="G1769" s="15" t="s">
        <v>2648</v>
      </c>
      <c r="H1769" s="15" t="s">
        <v>3716</v>
      </c>
      <c r="I1769" s="15" t="s">
        <v>1375</v>
      </c>
      <c r="J1769" s="15"/>
      <c r="K1769" s="16">
        <v>132</v>
      </c>
      <c r="L1769" s="16">
        <v>2721</v>
      </c>
      <c r="M1769" s="16">
        <v>2775</v>
      </c>
      <c r="N1769" s="16">
        <v>2816</v>
      </c>
      <c r="O1769" s="16">
        <v>21151659</v>
      </c>
      <c r="P1769" s="16">
        <v>14704748</v>
      </c>
      <c r="Q1769" s="16">
        <v>710847</v>
      </c>
      <c r="R1769" s="16">
        <v>587</v>
      </c>
      <c r="S1769" s="15"/>
      <c r="T1769" s="16">
        <v>130</v>
      </c>
      <c r="U1769" s="16">
        <v>2793</v>
      </c>
      <c r="V1769" s="16">
        <v>2779</v>
      </c>
      <c r="W1769" s="16">
        <v>2804</v>
      </c>
      <c r="X1769" s="16">
        <v>22885403</v>
      </c>
      <c r="Y1769" s="16">
        <v>5196487</v>
      </c>
      <c r="Z1769" s="16">
        <v>255588</v>
      </c>
      <c r="AA1769" s="16">
        <v>631</v>
      </c>
      <c r="AC1769" s="16">
        <v>129</v>
      </c>
      <c r="AD1769" s="16">
        <v>2904</v>
      </c>
      <c r="AE1769" s="16">
        <v>2808</v>
      </c>
      <c r="AF1769" s="16">
        <v>2815</v>
      </c>
      <c r="AG1769" s="16">
        <v>24916089</v>
      </c>
      <c r="AH1769" s="16">
        <v>3094687</v>
      </c>
      <c r="AI1769" s="16">
        <v>147078</v>
      </c>
      <c r="AJ1769" s="16">
        <v>674</v>
      </c>
      <c r="AL1769" s="16">
        <v>126</v>
      </c>
      <c r="AM1769" s="16">
        <v>2818</v>
      </c>
      <c r="AN1769" s="16">
        <v>2784</v>
      </c>
      <c r="AO1769" s="16">
        <v>2771</v>
      </c>
      <c r="AP1769" s="16">
        <v>26982868</v>
      </c>
      <c r="AQ1769" s="16">
        <v>2707026</v>
      </c>
      <c r="AR1769" s="16">
        <v>125557</v>
      </c>
      <c r="AS1769" s="16">
        <v>744</v>
      </c>
      <c r="AU1769" s="16">
        <v>129</v>
      </c>
      <c r="AV1769" s="16">
        <v>2799</v>
      </c>
      <c r="AW1769" s="16">
        <v>95936019</v>
      </c>
      <c r="AX1769" s="16">
        <v>25702948</v>
      </c>
      <c r="AY1769" s="16">
        <v>1239070</v>
      </c>
      <c r="AZ1769" s="16">
        <v>659</v>
      </c>
      <c r="BA1769" s="16">
        <v>34275</v>
      </c>
    </row>
    <row r="1770" spans="1:53">
      <c r="A1770" s="15" t="s">
        <v>1344</v>
      </c>
      <c r="B1770" s="15" t="s">
        <v>1345</v>
      </c>
      <c r="C1770" s="15" t="s">
        <v>1346</v>
      </c>
      <c r="D1770" s="15" t="s">
        <v>1347</v>
      </c>
      <c r="E1770" s="15" t="s">
        <v>1347</v>
      </c>
      <c r="F1770" s="15" t="s">
        <v>2059</v>
      </c>
      <c r="G1770" s="15" t="s">
        <v>2649</v>
      </c>
      <c r="H1770" s="15" t="s">
        <v>3716</v>
      </c>
      <c r="I1770" s="15" t="s">
        <v>1375</v>
      </c>
      <c r="J1770" s="15"/>
      <c r="K1770" s="16">
        <v>11</v>
      </c>
      <c r="L1770" s="16">
        <v>188</v>
      </c>
      <c r="M1770" s="16">
        <v>186</v>
      </c>
      <c r="N1770" s="16">
        <v>182</v>
      </c>
      <c r="O1770" s="16">
        <v>1960452</v>
      </c>
      <c r="P1770" s="16">
        <v>1231418</v>
      </c>
      <c r="Q1770" s="16">
        <v>68089</v>
      </c>
      <c r="R1770" s="16">
        <v>814</v>
      </c>
      <c r="S1770" s="15"/>
      <c r="T1770" s="16">
        <v>11</v>
      </c>
      <c r="U1770" s="16">
        <v>186</v>
      </c>
      <c r="V1770" s="16">
        <v>194</v>
      </c>
      <c r="W1770" s="16">
        <v>189</v>
      </c>
      <c r="X1770" s="16">
        <v>2281059</v>
      </c>
      <c r="Y1770" s="16">
        <v>177138</v>
      </c>
      <c r="Z1770" s="16">
        <v>9184</v>
      </c>
      <c r="AA1770" s="16">
        <v>925</v>
      </c>
      <c r="AC1770" s="16">
        <v>10</v>
      </c>
      <c r="AD1770" s="16">
        <v>190</v>
      </c>
      <c r="AE1770" s="16">
        <v>189</v>
      </c>
      <c r="AF1770" s="16">
        <v>189</v>
      </c>
      <c r="AG1770" s="16">
        <v>2419481</v>
      </c>
      <c r="AH1770" s="16">
        <v>93102</v>
      </c>
      <c r="AI1770" s="16">
        <v>5336</v>
      </c>
      <c r="AJ1770" s="16">
        <v>983</v>
      </c>
      <c r="AL1770" s="16">
        <v>10</v>
      </c>
      <c r="AM1770" s="16">
        <v>189</v>
      </c>
      <c r="AN1770" s="16">
        <v>190</v>
      </c>
      <c r="AO1770" s="16">
        <v>184</v>
      </c>
      <c r="AP1770" s="16">
        <v>2169250</v>
      </c>
      <c r="AQ1770" s="16">
        <v>59907</v>
      </c>
      <c r="AR1770" s="16">
        <v>3342</v>
      </c>
      <c r="AS1770" s="16">
        <v>889</v>
      </c>
      <c r="AU1770" s="16">
        <v>11</v>
      </c>
      <c r="AV1770" s="16">
        <v>188</v>
      </c>
      <c r="AW1770" s="16">
        <v>8830242</v>
      </c>
      <c r="AX1770" s="16">
        <v>1561565</v>
      </c>
      <c r="AY1770" s="16">
        <v>85951</v>
      </c>
      <c r="AZ1770" s="16">
        <v>903</v>
      </c>
      <c r="BA1770" s="16">
        <v>46969</v>
      </c>
    </row>
    <row r="1771" spans="1:53">
      <c r="A1771" s="15" t="s">
        <v>1344</v>
      </c>
      <c r="B1771" s="15" t="s">
        <v>1345</v>
      </c>
      <c r="C1771" s="15" t="s">
        <v>1346</v>
      </c>
      <c r="D1771" s="15" t="s">
        <v>1347</v>
      </c>
      <c r="E1771" s="15" t="s">
        <v>1347</v>
      </c>
      <c r="F1771" s="15" t="s">
        <v>2059</v>
      </c>
      <c r="G1771" s="15" t="s">
        <v>2650</v>
      </c>
      <c r="H1771" s="15" t="s">
        <v>3716</v>
      </c>
      <c r="I1771" s="15" t="s">
        <v>1375</v>
      </c>
      <c r="J1771" s="15"/>
      <c r="K1771" s="16">
        <v>35</v>
      </c>
      <c r="L1771" s="16">
        <v>2275</v>
      </c>
      <c r="M1771" s="16">
        <v>2294</v>
      </c>
      <c r="N1771" s="16">
        <v>2310</v>
      </c>
      <c r="O1771" s="16">
        <v>28955861</v>
      </c>
      <c r="P1771" s="16">
        <v>15682219</v>
      </c>
      <c r="Q1771" s="16">
        <v>810922</v>
      </c>
      <c r="R1771" s="16">
        <v>971</v>
      </c>
      <c r="S1771" s="15"/>
      <c r="T1771" s="16">
        <v>36</v>
      </c>
      <c r="U1771" s="16">
        <v>2317</v>
      </c>
      <c r="V1771" s="16">
        <v>2122</v>
      </c>
      <c r="W1771" s="16">
        <v>2152</v>
      </c>
      <c r="X1771" s="16">
        <v>24254127</v>
      </c>
      <c r="Y1771" s="16">
        <v>2337702</v>
      </c>
      <c r="Z1771" s="16">
        <v>115107</v>
      </c>
      <c r="AA1771" s="16">
        <v>849</v>
      </c>
      <c r="AC1771" s="16">
        <v>36</v>
      </c>
      <c r="AD1771" s="16">
        <v>2070</v>
      </c>
      <c r="AE1771" s="16">
        <v>2111</v>
      </c>
      <c r="AF1771" s="16">
        <v>2135</v>
      </c>
      <c r="AG1771" s="16">
        <v>24703390</v>
      </c>
      <c r="AH1771" s="16">
        <v>1707071</v>
      </c>
      <c r="AI1771" s="16">
        <v>84286</v>
      </c>
      <c r="AJ1771" s="16">
        <v>903</v>
      </c>
      <c r="AL1771" s="16">
        <v>35</v>
      </c>
      <c r="AM1771" s="16">
        <v>2144</v>
      </c>
      <c r="AN1771" s="16">
        <v>2161</v>
      </c>
      <c r="AO1771" s="16">
        <v>2161</v>
      </c>
      <c r="AP1771" s="16">
        <v>26026673</v>
      </c>
      <c r="AQ1771" s="16">
        <v>1240683</v>
      </c>
      <c r="AR1771" s="16">
        <v>62291</v>
      </c>
      <c r="AS1771" s="16">
        <v>929</v>
      </c>
      <c r="AU1771" s="16">
        <v>36</v>
      </c>
      <c r="AV1771" s="16">
        <v>2188</v>
      </c>
      <c r="AW1771" s="16">
        <v>103940051</v>
      </c>
      <c r="AX1771" s="16">
        <v>20967675</v>
      </c>
      <c r="AY1771" s="16">
        <v>1072606</v>
      </c>
      <c r="AZ1771" s="16">
        <v>914</v>
      </c>
      <c r="BA1771" s="16">
        <v>47512</v>
      </c>
    </row>
    <row r="1772" spans="1:53">
      <c r="A1772" s="15" t="s">
        <v>1344</v>
      </c>
      <c r="B1772" s="15" t="s">
        <v>1345</v>
      </c>
      <c r="C1772" s="15" t="s">
        <v>1346</v>
      </c>
      <c r="D1772" s="15" t="s">
        <v>1347</v>
      </c>
      <c r="E1772" s="15" t="s">
        <v>1347</v>
      </c>
      <c r="F1772" s="15" t="s">
        <v>2059</v>
      </c>
      <c r="G1772" s="15" t="s">
        <v>2651</v>
      </c>
      <c r="H1772" s="15" t="s">
        <v>3716</v>
      </c>
      <c r="I1772" s="15" t="s">
        <v>1375</v>
      </c>
      <c r="J1772" s="15"/>
      <c r="K1772" s="16">
        <v>54</v>
      </c>
      <c r="L1772" s="16">
        <v>1403</v>
      </c>
      <c r="M1772" s="16">
        <v>1407</v>
      </c>
      <c r="N1772" s="16">
        <v>1447</v>
      </c>
      <c r="O1772" s="16">
        <v>12992883</v>
      </c>
      <c r="P1772" s="16">
        <v>8021856</v>
      </c>
      <c r="Q1772" s="16">
        <v>375894</v>
      </c>
      <c r="R1772" s="16">
        <v>704</v>
      </c>
      <c r="S1772" s="15"/>
      <c r="T1772" s="16">
        <v>55</v>
      </c>
      <c r="U1772" s="16">
        <v>1491</v>
      </c>
      <c r="V1772" s="16">
        <v>1502</v>
      </c>
      <c r="W1772" s="16">
        <v>1495</v>
      </c>
      <c r="X1772" s="16">
        <v>14635440</v>
      </c>
      <c r="Y1772" s="16">
        <v>2173970</v>
      </c>
      <c r="Z1772" s="16">
        <v>99112</v>
      </c>
      <c r="AA1772" s="16">
        <v>753</v>
      </c>
      <c r="AC1772" s="16">
        <v>56</v>
      </c>
      <c r="AD1772" s="16">
        <v>1522</v>
      </c>
      <c r="AE1772" s="16">
        <v>1510</v>
      </c>
      <c r="AF1772" s="16">
        <v>1534</v>
      </c>
      <c r="AG1772" s="16">
        <v>15097334</v>
      </c>
      <c r="AH1772" s="16">
        <v>1328744</v>
      </c>
      <c r="AI1772" s="16">
        <v>62615</v>
      </c>
      <c r="AJ1772" s="16">
        <v>763</v>
      </c>
      <c r="AL1772" s="16">
        <v>58</v>
      </c>
      <c r="AM1772" s="16">
        <v>1504</v>
      </c>
      <c r="AN1772" s="16">
        <v>1498</v>
      </c>
      <c r="AO1772" s="16">
        <v>1498</v>
      </c>
      <c r="AP1772" s="16">
        <v>16451846</v>
      </c>
      <c r="AQ1772" s="16">
        <v>1006777</v>
      </c>
      <c r="AR1772" s="16">
        <v>49117</v>
      </c>
      <c r="AS1772" s="16">
        <v>844</v>
      </c>
      <c r="AU1772" s="16">
        <v>56</v>
      </c>
      <c r="AV1772" s="16">
        <v>1484</v>
      </c>
      <c r="AW1772" s="16">
        <v>59177503</v>
      </c>
      <c r="AX1772" s="16">
        <v>12531347</v>
      </c>
      <c r="AY1772" s="16">
        <v>586738</v>
      </c>
      <c r="AZ1772" s="16">
        <v>767</v>
      </c>
      <c r="BA1772" s="16">
        <v>39870</v>
      </c>
    </row>
    <row r="1773" spans="1:53">
      <c r="A1773" s="15" t="s">
        <v>1344</v>
      </c>
      <c r="B1773" s="15" t="s">
        <v>1345</v>
      </c>
      <c r="C1773" s="15" t="s">
        <v>1346</v>
      </c>
      <c r="D1773" s="15" t="s">
        <v>1347</v>
      </c>
      <c r="E1773" s="15" t="s">
        <v>1347</v>
      </c>
      <c r="F1773" s="15" t="s">
        <v>2059</v>
      </c>
      <c r="G1773" s="15" t="s">
        <v>2652</v>
      </c>
      <c r="H1773" s="15" t="s">
        <v>3716</v>
      </c>
      <c r="I1773" s="15" t="s">
        <v>1369</v>
      </c>
      <c r="J1773" s="15"/>
      <c r="K1773" s="16">
        <v>705</v>
      </c>
      <c r="L1773" s="16">
        <v>24793</v>
      </c>
      <c r="M1773" s="16">
        <v>25100</v>
      </c>
      <c r="N1773" s="16">
        <v>25007</v>
      </c>
      <c r="O1773" s="16">
        <v>277710056</v>
      </c>
      <c r="P1773" s="16">
        <v>152519706</v>
      </c>
      <c r="Q1773" s="16">
        <v>7187037</v>
      </c>
      <c r="R1773" s="16">
        <v>856</v>
      </c>
      <c r="S1773" s="15"/>
      <c r="T1773" s="16">
        <v>696</v>
      </c>
      <c r="U1773" s="16">
        <v>24993</v>
      </c>
      <c r="V1773" s="16">
        <v>24779</v>
      </c>
      <c r="W1773" s="16">
        <v>24846</v>
      </c>
      <c r="X1773" s="16">
        <v>290749736</v>
      </c>
      <c r="Y1773" s="16">
        <v>27007338</v>
      </c>
      <c r="Z1773" s="16">
        <v>1237396</v>
      </c>
      <c r="AA1773" s="16">
        <v>899</v>
      </c>
      <c r="AC1773" s="16">
        <v>700</v>
      </c>
      <c r="AD1773" s="16">
        <v>25051</v>
      </c>
      <c r="AE1773" s="16">
        <v>24899</v>
      </c>
      <c r="AF1773" s="16">
        <v>25051</v>
      </c>
      <c r="AG1773" s="16">
        <v>284478566</v>
      </c>
      <c r="AH1773" s="16">
        <v>11858749</v>
      </c>
      <c r="AI1773" s="16">
        <v>565324</v>
      </c>
      <c r="AJ1773" s="16">
        <v>875</v>
      </c>
      <c r="AL1773" s="16">
        <v>702</v>
      </c>
      <c r="AM1773" s="16">
        <v>25029</v>
      </c>
      <c r="AN1773" s="16">
        <v>25027</v>
      </c>
      <c r="AO1773" s="16">
        <v>25128</v>
      </c>
      <c r="AP1773" s="16">
        <v>308283010</v>
      </c>
      <c r="AQ1773" s="16">
        <v>11759469</v>
      </c>
      <c r="AR1773" s="16">
        <v>560244</v>
      </c>
      <c r="AS1773" s="16">
        <v>946</v>
      </c>
      <c r="AU1773" s="16">
        <v>701</v>
      </c>
      <c r="AV1773" s="16">
        <v>24975</v>
      </c>
      <c r="AW1773" s="16">
        <v>1161221368</v>
      </c>
      <c r="AX1773" s="16">
        <v>203145262</v>
      </c>
      <c r="AY1773" s="16">
        <v>9550001</v>
      </c>
      <c r="AZ1773" s="16">
        <v>894</v>
      </c>
      <c r="BA1773" s="16">
        <v>46495</v>
      </c>
    </row>
    <row r="1774" spans="1:53">
      <c r="A1774" s="15" t="s">
        <v>1344</v>
      </c>
      <c r="B1774" s="15" t="s">
        <v>1345</v>
      </c>
      <c r="C1774" s="15" t="s">
        <v>1346</v>
      </c>
      <c r="D1774" s="15" t="s">
        <v>1347</v>
      </c>
      <c r="E1774" s="15" t="s">
        <v>1347</v>
      </c>
      <c r="F1774" s="15" t="s">
        <v>2059</v>
      </c>
      <c r="G1774" s="15" t="s">
        <v>2653</v>
      </c>
      <c r="H1774" s="15" t="s">
        <v>3716</v>
      </c>
      <c r="I1774" s="15" t="s">
        <v>1371</v>
      </c>
      <c r="J1774" s="15"/>
      <c r="K1774" s="16">
        <v>129</v>
      </c>
      <c r="L1774" s="16">
        <v>3052</v>
      </c>
      <c r="M1774" s="16">
        <v>3040</v>
      </c>
      <c r="N1774" s="16">
        <v>3016</v>
      </c>
      <c r="O1774" s="16">
        <v>37994547</v>
      </c>
      <c r="P1774" s="16">
        <v>18893312</v>
      </c>
      <c r="Q1774" s="16">
        <v>762771</v>
      </c>
      <c r="R1774" s="16">
        <v>963</v>
      </c>
      <c r="S1774" s="15"/>
      <c r="T1774" s="16">
        <v>127</v>
      </c>
      <c r="U1774" s="16">
        <v>2901</v>
      </c>
      <c r="V1774" s="16">
        <v>2698</v>
      </c>
      <c r="W1774" s="16">
        <v>2747</v>
      </c>
      <c r="X1774" s="16">
        <v>40396398</v>
      </c>
      <c r="Y1774" s="16">
        <v>3432520</v>
      </c>
      <c r="Z1774" s="16">
        <v>158242</v>
      </c>
      <c r="AA1774" s="16">
        <v>1117</v>
      </c>
      <c r="AC1774" s="16">
        <v>128</v>
      </c>
      <c r="AD1774" s="16">
        <v>3131</v>
      </c>
      <c r="AE1774" s="16">
        <v>3098</v>
      </c>
      <c r="AF1774" s="16">
        <v>3162</v>
      </c>
      <c r="AG1774" s="16">
        <v>42016386</v>
      </c>
      <c r="AH1774" s="16">
        <v>1896986</v>
      </c>
      <c r="AI1774" s="16">
        <v>93719</v>
      </c>
      <c r="AJ1774" s="16">
        <v>1032</v>
      </c>
      <c r="AL1774" s="16">
        <v>128</v>
      </c>
      <c r="AM1774" s="16">
        <v>3161</v>
      </c>
      <c r="AN1774" s="16">
        <v>3184</v>
      </c>
      <c r="AO1774" s="16">
        <v>3212</v>
      </c>
      <c r="AP1774" s="16">
        <v>49135651</v>
      </c>
      <c r="AQ1774" s="16">
        <v>2101339</v>
      </c>
      <c r="AR1774" s="16">
        <v>101620</v>
      </c>
      <c r="AS1774" s="16">
        <v>1186</v>
      </c>
      <c r="AU1774" s="16">
        <v>128</v>
      </c>
      <c r="AV1774" s="16">
        <v>3034</v>
      </c>
      <c r="AW1774" s="16">
        <v>169542982</v>
      </c>
      <c r="AX1774" s="16">
        <v>26324157</v>
      </c>
      <c r="AY1774" s="16">
        <v>1116352</v>
      </c>
      <c r="AZ1774" s="16">
        <v>1075</v>
      </c>
      <c r="BA1774" s="16">
        <v>55890</v>
      </c>
    </row>
    <row r="1775" spans="1:53">
      <c r="A1775" s="15" t="s">
        <v>1344</v>
      </c>
      <c r="B1775" s="15" t="s">
        <v>1345</v>
      </c>
      <c r="C1775" s="15" t="s">
        <v>1346</v>
      </c>
      <c r="D1775" s="15" t="s">
        <v>1347</v>
      </c>
      <c r="E1775" s="15" t="s">
        <v>1347</v>
      </c>
      <c r="F1775" s="15" t="s">
        <v>2059</v>
      </c>
      <c r="G1775" s="15" t="s">
        <v>2654</v>
      </c>
      <c r="H1775" s="15" t="s">
        <v>3716</v>
      </c>
      <c r="I1775" s="15" t="s">
        <v>1373</v>
      </c>
      <c r="J1775" s="15"/>
      <c r="K1775" s="16">
        <v>129</v>
      </c>
      <c r="L1775" s="16">
        <v>3052</v>
      </c>
      <c r="M1775" s="16">
        <v>3040</v>
      </c>
      <c r="N1775" s="16">
        <v>3016</v>
      </c>
      <c r="O1775" s="16">
        <v>37994547</v>
      </c>
      <c r="P1775" s="16">
        <v>18893312</v>
      </c>
      <c r="Q1775" s="16">
        <v>762771</v>
      </c>
      <c r="R1775" s="16">
        <v>963</v>
      </c>
      <c r="S1775" s="15"/>
      <c r="T1775" s="16">
        <v>127</v>
      </c>
      <c r="U1775" s="16">
        <v>2901</v>
      </c>
      <c r="V1775" s="16">
        <v>2698</v>
      </c>
      <c r="W1775" s="16">
        <v>2747</v>
      </c>
      <c r="X1775" s="16">
        <v>40396398</v>
      </c>
      <c r="Y1775" s="16">
        <v>3432520</v>
      </c>
      <c r="Z1775" s="16">
        <v>158242</v>
      </c>
      <c r="AA1775" s="16">
        <v>1117</v>
      </c>
      <c r="AC1775" s="16">
        <v>128</v>
      </c>
      <c r="AD1775" s="16">
        <v>3131</v>
      </c>
      <c r="AE1775" s="16">
        <v>3098</v>
      </c>
      <c r="AF1775" s="16">
        <v>3162</v>
      </c>
      <c r="AG1775" s="16">
        <v>42016386</v>
      </c>
      <c r="AH1775" s="16">
        <v>1896986</v>
      </c>
      <c r="AI1775" s="16">
        <v>93719</v>
      </c>
      <c r="AJ1775" s="16">
        <v>1032</v>
      </c>
      <c r="AL1775" s="16">
        <v>128</v>
      </c>
      <c r="AM1775" s="16">
        <v>3161</v>
      </c>
      <c r="AN1775" s="16">
        <v>3184</v>
      </c>
      <c r="AO1775" s="16">
        <v>3212</v>
      </c>
      <c r="AP1775" s="16">
        <v>49135651</v>
      </c>
      <c r="AQ1775" s="16">
        <v>2101339</v>
      </c>
      <c r="AR1775" s="16">
        <v>101620</v>
      </c>
      <c r="AS1775" s="16">
        <v>1186</v>
      </c>
      <c r="AU1775" s="16">
        <v>128</v>
      </c>
      <c r="AV1775" s="16">
        <v>3034</v>
      </c>
      <c r="AW1775" s="16">
        <v>169542982</v>
      </c>
      <c r="AX1775" s="16">
        <v>26324157</v>
      </c>
      <c r="AY1775" s="16">
        <v>1116352</v>
      </c>
      <c r="AZ1775" s="16">
        <v>1075</v>
      </c>
      <c r="BA1775" s="16">
        <v>55890</v>
      </c>
    </row>
    <row r="1776" spans="1:53">
      <c r="A1776" s="15" t="s">
        <v>1344</v>
      </c>
      <c r="B1776" s="15" t="s">
        <v>1345</v>
      </c>
      <c r="C1776" s="15" t="s">
        <v>1346</v>
      </c>
      <c r="D1776" s="15" t="s">
        <v>1347</v>
      </c>
      <c r="E1776" s="15" t="s">
        <v>1347</v>
      </c>
      <c r="F1776" s="15" t="s">
        <v>2059</v>
      </c>
      <c r="G1776" s="15" t="s">
        <v>2655</v>
      </c>
      <c r="H1776" s="15" t="s">
        <v>3716</v>
      </c>
      <c r="I1776" s="15" t="s">
        <v>1375</v>
      </c>
      <c r="J1776" s="15" t="s">
        <v>1641</v>
      </c>
      <c r="K1776" s="16">
        <v>128</v>
      </c>
      <c r="L1776" s="16">
        <v>0</v>
      </c>
      <c r="M1776" s="16">
        <v>0</v>
      </c>
      <c r="N1776" s="16">
        <v>0</v>
      </c>
      <c r="O1776" s="16">
        <v>0</v>
      </c>
      <c r="P1776" s="16">
        <v>0</v>
      </c>
      <c r="Q1776" s="16">
        <v>0</v>
      </c>
      <c r="R1776" s="16">
        <v>0</v>
      </c>
      <c r="S1776" s="15" t="s">
        <v>1641</v>
      </c>
      <c r="T1776" s="16">
        <v>126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5" t="s">
        <v>1641</v>
      </c>
      <c r="AC1776" s="16">
        <v>127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5" t="s">
        <v>1641</v>
      </c>
      <c r="AL1776" s="16">
        <v>127</v>
      </c>
      <c r="AM1776" s="16">
        <v>0</v>
      </c>
      <c r="AN1776" s="16">
        <v>0</v>
      </c>
      <c r="AO1776" s="16">
        <v>0</v>
      </c>
      <c r="AP1776" s="16">
        <v>0</v>
      </c>
      <c r="AQ1776" s="16">
        <v>0</v>
      </c>
      <c r="AR1776" s="16">
        <v>0</v>
      </c>
      <c r="AS1776" s="16">
        <v>0</v>
      </c>
      <c r="AT1776" s="15" t="s">
        <v>1641</v>
      </c>
      <c r="AU1776" s="16">
        <v>127</v>
      </c>
      <c r="AV1776" s="16">
        <v>0</v>
      </c>
      <c r="AW1776" s="16">
        <v>0</v>
      </c>
      <c r="AX1776" s="16">
        <v>0</v>
      </c>
      <c r="AY1776" s="16">
        <v>0</v>
      </c>
      <c r="AZ1776" s="16">
        <v>0</v>
      </c>
      <c r="BA1776" s="16">
        <v>0</v>
      </c>
    </row>
    <row r="1777" spans="1:53">
      <c r="A1777" s="15" t="s">
        <v>1344</v>
      </c>
      <c r="B1777" s="15" t="s">
        <v>1345</v>
      </c>
      <c r="C1777" s="15" t="s">
        <v>1346</v>
      </c>
      <c r="D1777" s="15" t="s">
        <v>1347</v>
      </c>
      <c r="E1777" s="15" t="s">
        <v>1347</v>
      </c>
      <c r="F1777" s="15" t="s">
        <v>2059</v>
      </c>
      <c r="G1777" s="15" t="s">
        <v>2656</v>
      </c>
      <c r="H1777" s="15" t="s">
        <v>3716</v>
      </c>
      <c r="I1777" s="15" t="s">
        <v>1375</v>
      </c>
      <c r="J1777" s="15" t="s">
        <v>1641</v>
      </c>
      <c r="K1777" s="16">
        <v>1</v>
      </c>
      <c r="L1777" s="16">
        <v>0</v>
      </c>
      <c r="M1777" s="16">
        <v>0</v>
      </c>
      <c r="N1777" s="16">
        <v>0</v>
      </c>
      <c r="O1777" s="16">
        <v>0</v>
      </c>
      <c r="P1777" s="16">
        <v>0</v>
      </c>
      <c r="Q1777" s="16">
        <v>0</v>
      </c>
      <c r="R1777" s="16">
        <v>0</v>
      </c>
      <c r="S1777" s="15" t="s">
        <v>1641</v>
      </c>
      <c r="T1777" s="16">
        <v>1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5" t="s">
        <v>1641</v>
      </c>
      <c r="AC1777" s="16">
        <v>1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5" t="s">
        <v>1641</v>
      </c>
      <c r="AL1777" s="16">
        <v>1</v>
      </c>
      <c r="AM1777" s="16">
        <v>0</v>
      </c>
      <c r="AN1777" s="16">
        <v>0</v>
      </c>
      <c r="AO1777" s="16">
        <v>0</v>
      </c>
      <c r="AP1777" s="16">
        <v>0</v>
      </c>
      <c r="AQ1777" s="16">
        <v>0</v>
      </c>
      <c r="AR1777" s="16">
        <v>0</v>
      </c>
      <c r="AS1777" s="16">
        <v>0</v>
      </c>
      <c r="AT1777" s="15" t="s">
        <v>1641</v>
      </c>
      <c r="AU1777" s="16">
        <v>1</v>
      </c>
      <c r="AV1777" s="16">
        <v>0</v>
      </c>
      <c r="AW1777" s="16">
        <v>0</v>
      </c>
      <c r="AX1777" s="16">
        <v>0</v>
      </c>
      <c r="AY1777" s="16">
        <v>0</v>
      </c>
      <c r="AZ1777" s="16">
        <v>0</v>
      </c>
      <c r="BA1777" s="16">
        <v>0</v>
      </c>
    </row>
    <row r="1778" spans="1:53">
      <c r="A1778" s="15" t="s">
        <v>1344</v>
      </c>
      <c r="B1778" s="15" t="s">
        <v>1345</v>
      </c>
      <c r="C1778" s="15" t="s">
        <v>1346</v>
      </c>
      <c r="D1778" s="15" t="s">
        <v>1347</v>
      </c>
      <c r="E1778" s="15" t="s">
        <v>1347</v>
      </c>
      <c r="F1778" s="15" t="s">
        <v>2059</v>
      </c>
      <c r="G1778" s="15" t="s">
        <v>2657</v>
      </c>
      <c r="H1778" s="15" t="s">
        <v>3716</v>
      </c>
      <c r="I1778" s="15" t="s">
        <v>1371</v>
      </c>
      <c r="J1778" s="15"/>
      <c r="K1778" s="16">
        <v>82</v>
      </c>
      <c r="L1778" s="16">
        <v>3162</v>
      </c>
      <c r="M1778" s="16">
        <v>3225</v>
      </c>
      <c r="N1778" s="16">
        <v>3123</v>
      </c>
      <c r="O1778" s="16">
        <v>56732945</v>
      </c>
      <c r="P1778" s="16">
        <v>21487750</v>
      </c>
      <c r="Q1778" s="16">
        <v>859405</v>
      </c>
      <c r="R1778" s="16">
        <v>1377</v>
      </c>
      <c r="S1778" s="15"/>
      <c r="T1778" s="16">
        <v>82</v>
      </c>
      <c r="U1778" s="16">
        <v>3088</v>
      </c>
      <c r="V1778" s="16">
        <v>3126</v>
      </c>
      <c r="W1778" s="16">
        <v>3111</v>
      </c>
      <c r="X1778" s="16">
        <v>42625903</v>
      </c>
      <c r="Y1778" s="16">
        <v>2024336</v>
      </c>
      <c r="Z1778" s="16">
        <v>91901</v>
      </c>
      <c r="AA1778" s="16">
        <v>1055</v>
      </c>
      <c r="AC1778" s="16">
        <v>82</v>
      </c>
      <c r="AD1778" s="16">
        <v>3049</v>
      </c>
      <c r="AE1778" s="16">
        <v>3065</v>
      </c>
      <c r="AF1778" s="16">
        <v>3029</v>
      </c>
      <c r="AG1778" s="16">
        <v>44526422</v>
      </c>
      <c r="AH1778" s="16">
        <v>1097793</v>
      </c>
      <c r="AI1778" s="16">
        <v>49570</v>
      </c>
      <c r="AJ1778" s="16">
        <v>1124</v>
      </c>
      <c r="AL1778" s="16">
        <v>81</v>
      </c>
      <c r="AM1778" s="16">
        <v>3054</v>
      </c>
      <c r="AN1778" s="16">
        <v>3047</v>
      </c>
      <c r="AO1778" s="16">
        <v>3022</v>
      </c>
      <c r="AP1778" s="16">
        <v>46392682</v>
      </c>
      <c r="AQ1778" s="16">
        <v>1166105</v>
      </c>
      <c r="AR1778" s="16">
        <v>54042</v>
      </c>
      <c r="AS1778" s="16">
        <v>1174</v>
      </c>
      <c r="AU1778" s="16">
        <v>82</v>
      </c>
      <c r="AV1778" s="16">
        <v>3092</v>
      </c>
      <c r="AW1778" s="16">
        <v>190277952</v>
      </c>
      <c r="AX1778" s="16">
        <v>25775984</v>
      </c>
      <c r="AY1778" s="16">
        <v>1054918</v>
      </c>
      <c r="AZ1778" s="16">
        <v>1184</v>
      </c>
      <c r="BA1778" s="16">
        <v>61544</v>
      </c>
    </row>
    <row r="1779" spans="1:53">
      <c r="A1779" s="15" t="s">
        <v>1344</v>
      </c>
      <c r="B1779" s="15" t="s">
        <v>1345</v>
      </c>
      <c r="C1779" s="15" t="s">
        <v>1346</v>
      </c>
      <c r="D1779" s="15" t="s">
        <v>1347</v>
      </c>
      <c r="E1779" s="15" t="s">
        <v>1347</v>
      </c>
      <c r="F1779" s="15" t="s">
        <v>2059</v>
      </c>
      <c r="G1779" s="15" t="s">
        <v>2658</v>
      </c>
      <c r="H1779" s="15" t="s">
        <v>3716</v>
      </c>
      <c r="I1779" s="15" t="s">
        <v>1373</v>
      </c>
      <c r="J1779" s="15"/>
      <c r="K1779" s="16">
        <v>28</v>
      </c>
      <c r="L1779" s="16">
        <v>1233</v>
      </c>
      <c r="M1779" s="16">
        <v>1237</v>
      </c>
      <c r="N1779" s="16">
        <v>1242</v>
      </c>
      <c r="O1779" s="16">
        <v>23255738</v>
      </c>
      <c r="P1779" s="16">
        <v>8385676</v>
      </c>
      <c r="Q1779" s="16">
        <v>323515</v>
      </c>
      <c r="R1779" s="16">
        <v>1446</v>
      </c>
      <c r="S1779" s="15"/>
      <c r="T1779" s="16">
        <v>28</v>
      </c>
      <c r="U1779" s="16">
        <v>1256</v>
      </c>
      <c r="V1779" s="16">
        <v>1252</v>
      </c>
      <c r="W1779" s="16">
        <v>1266</v>
      </c>
      <c r="X1779" s="16">
        <v>16133983</v>
      </c>
      <c r="Y1779" s="16">
        <v>758259</v>
      </c>
      <c r="Z1779" s="16">
        <v>33677</v>
      </c>
      <c r="AA1779" s="16">
        <v>987</v>
      </c>
      <c r="AC1779" s="16">
        <v>29</v>
      </c>
      <c r="AD1779" s="16">
        <v>1257</v>
      </c>
      <c r="AE1779" s="16">
        <v>1260</v>
      </c>
      <c r="AF1779" s="16">
        <v>1266</v>
      </c>
      <c r="AG1779" s="16">
        <v>18611304</v>
      </c>
      <c r="AH1779" s="16">
        <v>429498</v>
      </c>
      <c r="AI1779" s="16">
        <v>18578</v>
      </c>
      <c r="AJ1779" s="16">
        <v>1135</v>
      </c>
      <c r="AL1779" s="16">
        <v>29</v>
      </c>
      <c r="AM1779" s="16">
        <v>1265</v>
      </c>
      <c r="AN1779" s="16">
        <v>1263</v>
      </c>
      <c r="AO1779" s="16">
        <v>1269</v>
      </c>
      <c r="AP1779" s="16">
        <v>20062330</v>
      </c>
      <c r="AQ1779" s="16">
        <v>399149</v>
      </c>
      <c r="AR1779" s="16">
        <v>18190</v>
      </c>
      <c r="AS1779" s="16">
        <v>1219</v>
      </c>
      <c r="AU1779" s="16">
        <v>29</v>
      </c>
      <c r="AV1779" s="16">
        <v>1256</v>
      </c>
      <c r="AW1779" s="16">
        <v>78063355</v>
      </c>
      <c r="AX1779" s="16">
        <v>9972582</v>
      </c>
      <c r="AY1779" s="16">
        <v>393960</v>
      </c>
      <c r="AZ1779" s="16">
        <v>1196</v>
      </c>
      <c r="BA1779" s="16">
        <v>62177</v>
      </c>
    </row>
    <row r="1780" spans="1:53">
      <c r="A1780" s="15" t="s">
        <v>1344</v>
      </c>
      <c r="B1780" s="15" t="s">
        <v>1345</v>
      </c>
      <c r="C1780" s="15" t="s">
        <v>1346</v>
      </c>
      <c r="D1780" s="15" t="s">
        <v>1347</v>
      </c>
      <c r="E1780" s="15" t="s">
        <v>1347</v>
      </c>
      <c r="F1780" s="15" t="s">
        <v>2059</v>
      </c>
      <c r="G1780" s="15" t="s">
        <v>2659</v>
      </c>
      <c r="H1780" s="15" t="s">
        <v>3716</v>
      </c>
      <c r="I1780" s="15" t="s">
        <v>1375</v>
      </c>
      <c r="J1780" s="15"/>
      <c r="K1780" s="16">
        <v>28</v>
      </c>
      <c r="L1780" s="16">
        <v>1233</v>
      </c>
      <c r="M1780" s="16">
        <v>1237</v>
      </c>
      <c r="N1780" s="16">
        <v>1242</v>
      </c>
      <c r="O1780" s="16">
        <v>23255738</v>
      </c>
      <c r="P1780" s="16">
        <v>8385676</v>
      </c>
      <c r="Q1780" s="16">
        <v>323515</v>
      </c>
      <c r="R1780" s="16">
        <v>1446</v>
      </c>
      <c r="S1780" s="15"/>
      <c r="T1780" s="16">
        <v>28</v>
      </c>
      <c r="U1780" s="16">
        <v>1256</v>
      </c>
      <c r="V1780" s="16">
        <v>1252</v>
      </c>
      <c r="W1780" s="16">
        <v>1266</v>
      </c>
      <c r="X1780" s="16">
        <v>16133983</v>
      </c>
      <c r="Y1780" s="16">
        <v>758259</v>
      </c>
      <c r="Z1780" s="16">
        <v>33677</v>
      </c>
      <c r="AA1780" s="16">
        <v>987</v>
      </c>
      <c r="AC1780" s="16">
        <v>29</v>
      </c>
      <c r="AD1780" s="16">
        <v>1257</v>
      </c>
      <c r="AE1780" s="16">
        <v>1260</v>
      </c>
      <c r="AF1780" s="16">
        <v>1266</v>
      </c>
      <c r="AG1780" s="16">
        <v>18611304</v>
      </c>
      <c r="AH1780" s="16">
        <v>429498</v>
      </c>
      <c r="AI1780" s="16">
        <v>18578</v>
      </c>
      <c r="AJ1780" s="16">
        <v>1135</v>
      </c>
      <c r="AL1780" s="16">
        <v>29</v>
      </c>
      <c r="AM1780" s="16">
        <v>1265</v>
      </c>
      <c r="AN1780" s="16">
        <v>1263</v>
      </c>
      <c r="AO1780" s="16">
        <v>1269</v>
      </c>
      <c r="AP1780" s="16">
        <v>20062330</v>
      </c>
      <c r="AQ1780" s="16">
        <v>399149</v>
      </c>
      <c r="AR1780" s="16">
        <v>18190</v>
      </c>
      <c r="AS1780" s="16">
        <v>1219</v>
      </c>
      <c r="AU1780" s="16">
        <v>29</v>
      </c>
      <c r="AV1780" s="16">
        <v>1256</v>
      </c>
      <c r="AW1780" s="16">
        <v>78063355</v>
      </c>
      <c r="AX1780" s="16">
        <v>9972582</v>
      </c>
      <c r="AY1780" s="16">
        <v>393960</v>
      </c>
      <c r="AZ1780" s="16">
        <v>1196</v>
      </c>
      <c r="BA1780" s="16">
        <v>62177</v>
      </c>
    </row>
    <row r="1781" spans="1:53">
      <c r="A1781" s="15" t="s">
        <v>1344</v>
      </c>
      <c r="B1781" s="15" t="s">
        <v>1345</v>
      </c>
      <c r="C1781" s="15" t="s">
        <v>1346</v>
      </c>
      <c r="D1781" s="15" t="s">
        <v>1347</v>
      </c>
      <c r="E1781" s="15" t="s">
        <v>1347</v>
      </c>
      <c r="F1781" s="15" t="s">
        <v>2059</v>
      </c>
      <c r="G1781" s="15" t="s">
        <v>2660</v>
      </c>
      <c r="H1781" s="15" t="s">
        <v>3716</v>
      </c>
      <c r="I1781" s="15" t="s">
        <v>1373</v>
      </c>
      <c r="J1781" s="15"/>
      <c r="K1781" s="16">
        <v>54</v>
      </c>
      <c r="L1781" s="16">
        <v>1929</v>
      </c>
      <c r="M1781" s="16">
        <v>1988</v>
      </c>
      <c r="N1781" s="16">
        <v>1881</v>
      </c>
      <c r="O1781" s="16">
        <v>33477207</v>
      </c>
      <c r="P1781" s="16">
        <v>13102074</v>
      </c>
      <c r="Q1781" s="16">
        <v>535890</v>
      </c>
      <c r="R1781" s="16">
        <v>1332</v>
      </c>
      <c r="S1781" s="15"/>
      <c r="T1781" s="16">
        <v>54</v>
      </c>
      <c r="U1781" s="16">
        <v>1832</v>
      </c>
      <c r="V1781" s="16">
        <v>1874</v>
      </c>
      <c r="W1781" s="16">
        <v>1845</v>
      </c>
      <c r="X1781" s="16">
        <v>26491920</v>
      </c>
      <c r="Y1781" s="16">
        <v>1266077</v>
      </c>
      <c r="Z1781" s="16">
        <v>58224</v>
      </c>
      <c r="AA1781" s="16">
        <v>1101</v>
      </c>
      <c r="AC1781" s="16">
        <v>53</v>
      </c>
      <c r="AD1781" s="16">
        <v>1792</v>
      </c>
      <c r="AE1781" s="16">
        <v>1805</v>
      </c>
      <c r="AF1781" s="16">
        <v>1763</v>
      </c>
      <c r="AG1781" s="16">
        <v>25915118</v>
      </c>
      <c r="AH1781" s="16">
        <v>668295</v>
      </c>
      <c r="AI1781" s="16">
        <v>30992</v>
      </c>
      <c r="AJ1781" s="16">
        <v>1116</v>
      </c>
      <c r="AL1781" s="16">
        <v>52</v>
      </c>
      <c r="AM1781" s="16">
        <v>1789</v>
      </c>
      <c r="AN1781" s="16">
        <v>1784</v>
      </c>
      <c r="AO1781" s="16">
        <v>1753</v>
      </c>
      <c r="AP1781" s="16">
        <v>26330352</v>
      </c>
      <c r="AQ1781" s="16">
        <v>766956</v>
      </c>
      <c r="AR1781" s="16">
        <v>35852</v>
      </c>
      <c r="AS1781" s="16">
        <v>1141</v>
      </c>
      <c r="AU1781" s="16">
        <v>53</v>
      </c>
      <c r="AV1781" s="16">
        <v>1836</v>
      </c>
      <c r="AW1781" s="16">
        <v>112214597</v>
      </c>
      <c r="AX1781" s="16">
        <v>15803402</v>
      </c>
      <c r="AY1781" s="16">
        <v>660958</v>
      </c>
      <c r="AZ1781" s="16">
        <v>1175</v>
      </c>
      <c r="BA1781" s="16">
        <v>61111</v>
      </c>
    </row>
    <row r="1782" spans="1:53">
      <c r="A1782" s="15" t="s">
        <v>1344</v>
      </c>
      <c r="B1782" s="15" t="s">
        <v>1345</v>
      </c>
      <c r="C1782" s="15" t="s">
        <v>1346</v>
      </c>
      <c r="D1782" s="15" t="s">
        <v>1347</v>
      </c>
      <c r="E1782" s="15" t="s">
        <v>1347</v>
      </c>
      <c r="F1782" s="15" t="s">
        <v>2059</v>
      </c>
      <c r="G1782" s="15" t="s">
        <v>2661</v>
      </c>
      <c r="H1782" s="15" t="s">
        <v>3716</v>
      </c>
      <c r="I1782" s="15" t="s">
        <v>1375</v>
      </c>
      <c r="J1782" s="15"/>
      <c r="K1782" s="16">
        <v>22</v>
      </c>
      <c r="L1782" s="16">
        <v>1131</v>
      </c>
      <c r="M1782" s="16">
        <v>1198</v>
      </c>
      <c r="N1782" s="16">
        <v>1125</v>
      </c>
      <c r="O1782" s="16">
        <v>23756300</v>
      </c>
      <c r="P1782" s="16">
        <v>8000094</v>
      </c>
      <c r="Q1782" s="16">
        <v>259119</v>
      </c>
      <c r="R1782" s="16">
        <v>1587</v>
      </c>
      <c r="S1782" s="15"/>
      <c r="T1782" s="16">
        <v>22</v>
      </c>
      <c r="U1782" s="16">
        <v>1091</v>
      </c>
      <c r="V1782" s="16">
        <v>1145</v>
      </c>
      <c r="W1782" s="16">
        <v>1108</v>
      </c>
      <c r="X1782" s="16">
        <v>17506400</v>
      </c>
      <c r="Y1782" s="16">
        <v>580997</v>
      </c>
      <c r="Z1782" s="16">
        <v>22990</v>
      </c>
      <c r="AA1782" s="16">
        <v>1208</v>
      </c>
      <c r="AC1782" s="16">
        <v>22</v>
      </c>
      <c r="AD1782" s="16">
        <v>1097</v>
      </c>
      <c r="AE1782" s="16">
        <v>1128</v>
      </c>
      <c r="AF1782" s="16">
        <v>1078</v>
      </c>
      <c r="AG1782" s="16">
        <v>17842488</v>
      </c>
      <c r="AH1782" s="16">
        <v>301774</v>
      </c>
      <c r="AI1782" s="16">
        <v>11529</v>
      </c>
      <c r="AJ1782" s="16">
        <v>1247</v>
      </c>
      <c r="AL1782" s="16">
        <v>22</v>
      </c>
      <c r="AM1782" s="16">
        <v>1112</v>
      </c>
      <c r="AN1782" s="16">
        <v>1119</v>
      </c>
      <c r="AO1782" s="16">
        <v>1080</v>
      </c>
      <c r="AP1782" s="16">
        <v>17694762</v>
      </c>
      <c r="AQ1782" s="16">
        <v>394027</v>
      </c>
      <c r="AR1782" s="16">
        <v>15388</v>
      </c>
      <c r="AS1782" s="16">
        <v>1233</v>
      </c>
      <c r="AU1782" s="16">
        <v>22</v>
      </c>
      <c r="AV1782" s="16">
        <v>1118</v>
      </c>
      <c r="AW1782" s="16">
        <v>76799950</v>
      </c>
      <c r="AX1782" s="16">
        <v>9276892</v>
      </c>
      <c r="AY1782" s="16">
        <v>309026</v>
      </c>
      <c r="AZ1782" s="16">
        <v>1321</v>
      </c>
      <c r="BA1782" s="16">
        <v>68715</v>
      </c>
    </row>
    <row r="1783" spans="1:53">
      <c r="A1783" s="15" t="s">
        <v>1344</v>
      </c>
      <c r="B1783" s="15" t="s">
        <v>1345</v>
      </c>
      <c r="C1783" s="15" t="s">
        <v>1346</v>
      </c>
      <c r="D1783" s="15" t="s">
        <v>1347</v>
      </c>
      <c r="E1783" s="15" t="s">
        <v>1347</v>
      </c>
      <c r="F1783" s="15" t="s">
        <v>2059</v>
      </c>
      <c r="G1783" s="15" t="s">
        <v>2662</v>
      </c>
      <c r="H1783" s="15" t="s">
        <v>3716</v>
      </c>
      <c r="I1783" s="15" t="s">
        <v>1375</v>
      </c>
      <c r="J1783" s="15"/>
      <c r="K1783" s="16">
        <v>32</v>
      </c>
      <c r="L1783" s="16">
        <v>798</v>
      </c>
      <c r="M1783" s="16">
        <v>790</v>
      </c>
      <c r="N1783" s="16">
        <v>756</v>
      </c>
      <c r="O1783" s="16">
        <v>9720907</v>
      </c>
      <c r="P1783" s="16">
        <v>5101980</v>
      </c>
      <c r="Q1783" s="16">
        <v>276771</v>
      </c>
      <c r="R1783" s="16">
        <v>957</v>
      </c>
      <c r="S1783" s="15"/>
      <c r="T1783" s="16">
        <v>32</v>
      </c>
      <c r="U1783" s="16">
        <v>741</v>
      </c>
      <c r="V1783" s="16">
        <v>729</v>
      </c>
      <c r="W1783" s="16">
        <v>737</v>
      </c>
      <c r="X1783" s="16">
        <v>8985520</v>
      </c>
      <c r="Y1783" s="16">
        <v>685080</v>
      </c>
      <c r="Z1783" s="16">
        <v>35234</v>
      </c>
      <c r="AA1783" s="16">
        <v>940</v>
      </c>
      <c r="AC1783" s="16">
        <v>31</v>
      </c>
      <c r="AD1783" s="16">
        <v>695</v>
      </c>
      <c r="AE1783" s="16">
        <v>677</v>
      </c>
      <c r="AF1783" s="16">
        <v>685</v>
      </c>
      <c r="AG1783" s="16">
        <v>8072630</v>
      </c>
      <c r="AH1783" s="16">
        <v>366521</v>
      </c>
      <c r="AI1783" s="16">
        <v>19463</v>
      </c>
      <c r="AJ1783" s="16">
        <v>906</v>
      </c>
      <c r="AL1783" s="16">
        <v>30</v>
      </c>
      <c r="AM1783" s="16">
        <v>677</v>
      </c>
      <c r="AN1783" s="16">
        <v>665</v>
      </c>
      <c r="AO1783" s="16">
        <v>673</v>
      </c>
      <c r="AP1783" s="16">
        <v>8635590</v>
      </c>
      <c r="AQ1783" s="16">
        <v>372929</v>
      </c>
      <c r="AR1783" s="16">
        <v>20464</v>
      </c>
      <c r="AS1783" s="16">
        <v>989</v>
      </c>
      <c r="AU1783" s="16">
        <v>31</v>
      </c>
      <c r="AV1783" s="16">
        <v>719</v>
      </c>
      <c r="AW1783" s="16">
        <v>35414647</v>
      </c>
      <c r="AX1783" s="16">
        <v>6526510</v>
      </c>
      <c r="AY1783" s="16">
        <v>351932</v>
      </c>
      <c r="AZ1783" s="16">
        <v>948</v>
      </c>
      <c r="BA1783" s="16">
        <v>49284</v>
      </c>
    </row>
    <row r="1784" spans="1:53">
      <c r="A1784" s="15" t="s">
        <v>1344</v>
      </c>
      <c r="B1784" s="15" t="s">
        <v>1345</v>
      </c>
      <c r="C1784" s="15" t="s">
        <v>1346</v>
      </c>
      <c r="D1784" s="15" t="s">
        <v>1347</v>
      </c>
      <c r="E1784" s="15" t="s">
        <v>1347</v>
      </c>
      <c r="F1784" s="15" t="s">
        <v>2059</v>
      </c>
      <c r="G1784" s="15" t="s">
        <v>2663</v>
      </c>
      <c r="H1784" s="15" t="s">
        <v>3716</v>
      </c>
      <c r="I1784" s="15" t="s">
        <v>1371</v>
      </c>
      <c r="J1784" s="15"/>
      <c r="K1784" s="16">
        <v>112</v>
      </c>
      <c r="L1784" s="16">
        <v>6325</v>
      </c>
      <c r="M1784" s="16">
        <v>6397</v>
      </c>
      <c r="N1784" s="16">
        <v>6385</v>
      </c>
      <c r="O1784" s="16">
        <v>70651197</v>
      </c>
      <c r="P1784" s="16">
        <v>40741781</v>
      </c>
      <c r="Q1784" s="16">
        <v>2137281</v>
      </c>
      <c r="R1784" s="16">
        <v>853</v>
      </c>
      <c r="S1784" s="15"/>
      <c r="T1784" s="16">
        <v>112</v>
      </c>
      <c r="U1784" s="16">
        <v>6415</v>
      </c>
      <c r="V1784" s="16">
        <v>6416</v>
      </c>
      <c r="W1784" s="16">
        <v>6398</v>
      </c>
      <c r="X1784" s="16">
        <v>77085549</v>
      </c>
      <c r="Y1784" s="16">
        <v>4597815</v>
      </c>
      <c r="Z1784" s="16">
        <v>220671</v>
      </c>
      <c r="AA1784" s="16">
        <v>925</v>
      </c>
      <c r="AC1784" s="16">
        <v>113</v>
      </c>
      <c r="AD1784" s="16">
        <v>6371</v>
      </c>
      <c r="AE1784" s="16">
        <v>6232</v>
      </c>
      <c r="AF1784" s="16">
        <v>6187</v>
      </c>
      <c r="AG1784" s="16">
        <v>73347387</v>
      </c>
      <c r="AH1784" s="16">
        <v>2236195</v>
      </c>
      <c r="AI1784" s="16">
        <v>111611</v>
      </c>
      <c r="AJ1784" s="16">
        <v>901</v>
      </c>
      <c r="AL1784" s="16">
        <v>114</v>
      </c>
      <c r="AM1784" s="16">
        <v>6146</v>
      </c>
      <c r="AN1784" s="16">
        <v>6159</v>
      </c>
      <c r="AO1784" s="16">
        <v>6178</v>
      </c>
      <c r="AP1784" s="16">
        <v>80279913</v>
      </c>
      <c r="AQ1784" s="16">
        <v>2160507</v>
      </c>
      <c r="AR1784" s="16">
        <v>109256</v>
      </c>
      <c r="AS1784" s="16">
        <v>1002</v>
      </c>
      <c r="AU1784" s="16">
        <v>113</v>
      </c>
      <c r="AV1784" s="16">
        <v>6301</v>
      </c>
      <c r="AW1784" s="16">
        <v>301364046</v>
      </c>
      <c r="AX1784" s="16">
        <v>49736298</v>
      </c>
      <c r="AY1784" s="16">
        <v>2578819</v>
      </c>
      <c r="AZ1784" s="16">
        <v>920</v>
      </c>
      <c r="BA1784" s="16">
        <v>47830</v>
      </c>
    </row>
    <row r="1785" spans="1:53">
      <c r="A1785" s="15" t="s">
        <v>1344</v>
      </c>
      <c r="B1785" s="15" t="s">
        <v>1345</v>
      </c>
      <c r="C1785" s="15" t="s">
        <v>1346</v>
      </c>
      <c r="D1785" s="15" t="s">
        <v>1347</v>
      </c>
      <c r="E1785" s="15" t="s">
        <v>1347</v>
      </c>
      <c r="F1785" s="15" t="s">
        <v>2059</v>
      </c>
      <c r="G1785" s="15" t="s">
        <v>2664</v>
      </c>
      <c r="H1785" s="15" t="s">
        <v>3716</v>
      </c>
      <c r="I1785" s="15" t="s">
        <v>1373</v>
      </c>
      <c r="J1785" s="15"/>
      <c r="K1785" s="16">
        <v>112</v>
      </c>
      <c r="L1785" s="16">
        <v>6325</v>
      </c>
      <c r="M1785" s="16">
        <v>6397</v>
      </c>
      <c r="N1785" s="16">
        <v>6385</v>
      </c>
      <c r="O1785" s="16">
        <v>70651197</v>
      </c>
      <c r="P1785" s="16">
        <v>40741781</v>
      </c>
      <c r="Q1785" s="16">
        <v>2137281</v>
      </c>
      <c r="R1785" s="16">
        <v>853</v>
      </c>
      <c r="S1785" s="15"/>
      <c r="T1785" s="16">
        <v>112</v>
      </c>
      <c r="U1785" s="16">
        <v>6415</v>
      </c>
      <c r="V1785" s="16">
        <v>6416</v>
      </c>
      <c r="W1785" s="16">
        <v>6398</v>
      </c>
      <c r="X1785" s="16">
        <v>77085549</v>
      </c>
      <c r="Y1785" s="16">
        <v>4597815</v>
      </c>
      <c r="Z1785" s="16">
        <v>220671</v>
      </c>
      <c r="AA1785" s="16">
        <v>925</v>
      </c>
      <c r="AC1785" s="16">
        <v>113</v>
      </c>
      <c r="AD1785" s="16">
        <v>6371</v>
      </c>
      <c r="AE1785" s="16">
        <v>6232</v>
      </c>
      <c r="AF1785" s="16">
        <v>6187</v>
      </c>
      <c r="AG1785" s="16">
        <v>73347387</v>
      </c>
      <c r="AH1785" s="16">
        <v>2236195</v>
      </c>
      <c r="AI1785" s="16">
        <v>111611</v>
      </c>
      <c r="AJ1785" s="16">
        <v>901</v>
      </c>
      <c r="AL1785" s="16">
        <v>114</v>
      </c>
      <c r="AM1785" s="16">
        <v>6146</v>
      </c>
      <c r="AN1785" s="16">
        <v>6159</v>
      </c>
      <c r="AO1785" s="16">
        <v>6178</v>
      </c>
      <c r="AP1785" s="16">
        <v>80279913</v>
      </c>
      <c r="AQ1785" s="16">
        <v>2160507</v>
      </c>
      <c r="AR1785" s="16">
        <v>109256</v>
      </c>
      <c r="AS1785" s="16">
        <v>1002</v>
      </c>
      <c r="AU1785" s="16">
        <v>113</v>
      </c>
      <c r="AV1785" s="16">
        <v>6301</v>
      </c>
      <c r="AW1785" s="16">
        <v>301364046</v>
      </c>
      <c r="AX1785" s="16">
        <v>49736298</v>
      </c>
      <c r="AY1785" s="16">
        <v>2578819</v>
      </c>
      <c r="AZ1785" s="16">
        <v>920</v>
      </c>
      <c r="BA1785" s="16">
        <v>47830</v>
      </c>
    </row>
    <row r="1786" spans="1:53">
      <c r="A1786" s="15" t="s">
        <v>1344</v>
      </c>
      <c r="B1786" s="15" t="s">
        <v>1345</v>
      </c>
      <c r="C1786" s="15" t="s">
        <v>1346</v>
      </c>
      <c r="D1786" s="15" t="s">
        <v>1347</v>
      </c>
      <c r="E1786" s="15" t="s">
        <v>1347</v>
      </c>
      <c r="F1786" s="15" t="s">
        <v>2059</v>
      </c>
      <c r="G1786" s="15" t="s">
        <v>2665</v>
      </c>
      <c r="H1786" s="15" t="s">
        <v>3716</v>
      </c>
      <c r="I1786" s="15" t="s">
        <v>1375</v>
      </c>
      <c r="J1786" s="15"/>
      <c r="K1786" s="16">
        <v>3</v>
      </c>
      <c r="L1786" s="16">
        <v>17</v>
      </c>
      <c r="M1786" s="16">
        <v>18</v>
      </c>
      <c r="N1786" s="16">
        <v>20</v>
      </c>
      <c r="O1786" s="16">
        <v>144892</v>
      </c>
      <c r="P1786" s="16">
        <v>101075</v>
      </c>
      <c r="Q1786" s="16">
        <v>3436</v>
      </c>
      <c r="R1786" s="16">
        <v>608</v>
      </c>
      <c r="S1786" s="15"/>
      <c r="T1786" s="16">
        <v>3</v>
      </c>
      <c r="U1786" s="16">
        <v>20</v>
      </c>
      <c r="V1786" s="16">
        <v>22</v>
      </c>
      <c r="W1786" s="16">
        <v>20</v>
      </c>
      <c r="X1786" s="16">
        <v>156602</v>
      </c>
      <c r="Y1786" s="16">
        <v>45172</v>
      </c>
      <c r="Z1786" s="16">
        <v>1535</v>
      </c>
      <c r="AA1786" s="16">
        <v>583</v>
      </c>
      <c r="AC1786" s="16">
        <v>3</v>
      </c>
      <c r="AD1786" s="16">
        <v>19</v>
      </c>
      <c r="AE1786" s="16">
        <v>20</v>
      </c>
      <c r="AF1786" s="16">
        <v>18</v>
      </c>
      <c r="AG1786" s="16">
        <v>172452</v>
      </c>
      <c r="AH1786" s="16">
        <v>14297</v>
      </c>
      <c r="AI1786" s="16">
        <v>485</v>
      </c>
      <c r="AJ1786" s="16">
        <v>698</v>
      </c>
      <c r="AK1786" s="15" t="s">
        <v>1641</v>
      </c>
      <c r="AL1786" s="16">
        <v>3</v>
      </c>
      <c r="AM1786" s="16">
        <v>0</v>
      </c>
      <c r="AN1786" s="16">
        <v>0</v>
      </c>
      <c r="AO1786" s="16">
        <v>0</v>
      </c>
      <c r="AP1786" s="16">
        <v>0</v>
      </c>
      <c r="AQ1786" s="16">
        <v>0</v>
      </c>
      <c r="AR1786" s="16">
        <v>0</v>
      </c>
      <c r="AS1786" s="16">
        <v>0</v>
      </c>
      <c r="AT1786" s="15" t="s">
        <v>1641</v>
      </c>
      <c r="AU1786" s="16">
        <v>3</v>
      </c>
      <c r="AV1786" s="16">
        <v>0</v>
      </c>
      <c r="AW1786" s="16">
        <v>0</v>
      </c>
      <c r="AX1786" s="16">
        <v>0</v>
      </c>
      <c r="AY1786" s="16">
        <v>0</v>
      </c>
      <c r="AZ1786" s="16">
        <v>0</v>
      </c>
      <c r="BA1786" s="16">
        <v>0</v>
      </c>
    </row>
    <row r="1787" spans="1:53">
      <c r="A1787" s="15" t="s">
        <v>1344</v>
      </c>
      <c r="B1787" s="15" t="s">
        <v>1345</v>
      </c>
      <c r="C1787" s="15" t="s">
        <v>1346</v>
      </c>
      <c r="D1787" s="15" t="s">
        <v>1347</v>
      </c>
      <c r="E1787" s="15" t="s">
        <v>1347</v>
      </c>
      <c r="F1787" s="15" t="s">
        <v>2059</v>
      </c>
      <c r="G1787" s="15" t="s">
        <v>2666</v>
      </c>
      <c r="H1787" s="15" t="s">
        <v>3716</v>
      </c>
      <c r="I1787" s="15" t="s">
        <v>1375</v>
      </c>
      <c r="J1787" s="15"/>
      <c r="K1787" s="16">
        <v>16</v>
      </c>
      <c r="L1787" s="16">
        <v>514</v>
      </c>
      <c r="M1787" s="16">
        <v>547</v>
      </c>
      <c r="N1787" s="16">
        <v>553</v>
      </c>
      <c r="O1787" s="16">
        <v>4523091</v>
      </c>
      <c r="P1787" s="16">
        <v>3342020</v>
      </c>
      <c r="Q1787" s="16">
        <v>165394</v>
      </c>
      <c r="R1787" s="16">
        <v>647</v>
      </c>
      <c r="S1787" s="15"/>
      <c r="T1787" s="16">
        <v>16</v>
      </c>
      <c r="U1787" s="16">
        <v>558</v>
      </c>
      <c r="V1787" s="16">
        <v>566</v>
      </c>
      <c r="W1787" s="16">
        <v>558</v>
      </c>
      <c r="X1787" s="16">
        <v>4675509</v>
      </c>
      <c r="Y1787" s="16">
        <v>665294</v>
      </c>
      <c r="Z1787" s="16">
        <v>31624</v>
      </c>
      <c r="AA1787" s="16">
        <v>641</v>
      </c>
      <c r="AC1787" s="16">
        <v>16</v>
      </c>
      <c r="AD1787" s="16">
        <v>525</v>
      </c>
      <c r="AE1787" s="16">
        <v>468</v>
      </c>
      <c r="AF1787" s="16">
        <v>462</v>
      </c>
      <c r="AG1787" s="16">
        <v>4840868</v>
      </c>
      <c r="AH1787" s="16">
        <v>219860</v>
      </c>
      <c r="AI1787" s="16">
        <v>10699</v>
      </c>
      <c r="AJ1787" s="16">
        <v>768</v>
      </c>
      <c r="AK1787" s="15" t="s">
        <v>1641</v>
      </c>
      <c r="AL1787" s="16">
        <v>16</v>
      </c>
      <c r="AM1787" s="16">
        <v>0</v>
      </c>
      <c r="AN1787" s="16">
        <v>0</v>
      </c>
      <c r="AO1787" s="16">
        <v>0</v>
      </c>
      <c r="AP1787" s="16">
        <v>0</v>
      </c>
      <c r="AQ1787" s="16">
        <v>0</v>
      </c>
      <c r="AR1787" s="16">
        <v>0</v>
      </c>
      <c r="AS1787" s="16">
        <v>0</v>
      </c>
      <c r="AT1787" s="15" t="s">
        <v>1641</v>
      </c>
      <c r="AU1787" s="16">
        <v>16</v>
      </c>
      <c r="AV1787" s="16">
        <v>0</v>
      </c>
      <c r="AW1787" s="16">
        <v>0</v>
      </c>
      <c r="AX1787" s="16">
        <v>0</v>
      </c>
      <c r="AY1787" s="16">
        <v>0</v>
      </c>
      <c r="AZ1787" s="16">
        <v>0</v>
      </c>
      <c r="BA1787" s="16">
        <v>0</v>
      </c>
    </row>
    <row r="1788" spans="1:53">
      <c r="A1788" s="15" t="s">
        <v>1344</v>
      </c>
      <c r="B1788" s="15" t="s">
        <v>1345</v>
      </c>
      <c r="C1788" s="15" t="s">
        <v>1346</v>
      </c>
      <c r="D1788" s="15" t="s">
        <v>1347</v>
      </c>
      <c r="E1788" s="15" t="s">
        <v>1347</v>
      </c>
      <c r="F1788" s="15" t="s">
        <v>2059</v>
      </c>
      <c r="G1788" s="15" t="s">
        <v>2667</v>
      </c>
      <c r="H1788" s="15" t="s">
        <v>3716</v>
      </c>
      <c r="I1788" s="15" t="s">
        <v>1375</v>
      </c>
      <c r="J1788" s="15"/>
      <c r="K1788" s="16">
        <v>18</v>
      </c>
      <c r="L1788" s="16">
        <v>506</v>
      </c>
      <c r="M1788" s="16">
        <v>506</v>
      </c>
      <c r="N1788" s="16">
        <v>488</v>
      </c>
      <c r="O1788" s="16">
        <v>6115355</v>
      </c>
      <c r="P1788" s="16">
        <v>3252910</v>
      </c>
      <c r="Q1788" s="16">
        <v>129828</v>
      </c>
      <c r="R1788" s="16">
        <v>941</v>
      </c>
      <c r="S1788" s="15"/>
      <c r="T1788" s="16">
        <v>18</v>
      </c>
      <c r="U1788" s="16">
        <v>495</v>
      </c>
      <c r="V1788" s="16">
        <v>496</v>
      </c>
      <c r="W1788" s="16">
        <v>492</v>
      </c>
      <c r="X1788" s="16">
        <v>5181294</v>
      </c>
      <c r="Y1788" s="16">
        <v>405046</v>
      </c>
      <c r="Z1788" s="16">
        <v>14612</v>
      </c>
      <c r="AA1788" s="16">
        <v>806</v>
      </c>
      <c r="AC1788" s="16">
        <v>18</v>
      </c>
      <c r="AD1788" s="16">
        <v>488</v>
      </c>
      <c r="AE1788" s="16">
        <v>483</v>
      </c>
      <c r="AF1788" s="16">
        <v>492</v>
      </c>
      <c r="AG1788" s="16">
        <v>5635599</v>
      </c>
      <c r="AH1788" s="16">
        <v>200838</v>
      </c>
      <c r="AI1788" s="16">
        <v>8810</v>
      </c>
      <c r="AJ1788" s="16">
        <v>889</v>
      </c>
      <c r="AL1788" s="16">
        <v>19</v>
      </c>
      <c r="AM1788" s="16">
        <v>482</v>
      </c>
      <c r="AN1788" s="16">
        <v>469</v>
      </c>
      <c r="AO1788" s="16">
        <v>473</v>
      </c>
      <c r="AP1788" s="16">
        <v>7271519</v>
      </c>
      <c r="AQ1788" s="16">
        <v>127654</v>
      </c>
      <c r="AR1788" s="16">
        <v>5476</v>
      </c>
      <c r="AS1788" s="16">
        <v>1178</v>
      </c>
      <c r="AU1788" s="16">
        <v>18</v>
      </c>
      <c r="AV1788" s="16">
        <v>489</v>
      </c>
      <c r="AW1788" s="16">
        <v>24203767</v>
      </c>
      <c r="AX1788" s="16">
        <v>3986448</v>
      </c>
      <c r="AY1788" s="16">
        <v>158726</v>
      </c>
      <c r="AZ1788" s="16">
        <v>952</v>
      </c>
      <c r="BA1788" s="16">
        <v>49480</v>
      </c>
    </row>
    <row r="1789" spans="1:53">
      <c r="A1789" s="15" t="s">
        <v>1344</v>
      </c>
      <c r="B1789" s="15" t="s">
        <v>1345</v>
      </c>
      <c r="C1789" s="15" t="s">
        <v>1346</v>
      </c>
      <c r="D1789" s="15" t="s">
        <v>1347</v>
      </c>
      <c r="E1789" s="15" t="s">
        <v>1347</v>
      </c>
      <c r="F1789" s="15" t="s">
        <v>2059</v>
      </c>
      <c r="G1789" s="15" t="s">
        <v>2668</v>
      </c>
      <c r="H1789" s="15" t="s">
        <v>3716</v>
      </c>
      <c r="I1789" s="15" t="s">
        <v>1375</v>
      </c>
      <c r="J1789" s="15"/>
      <c r="K1789" s="16">
        <v>17</v>
      </c>
      <c r="L1789" s="16">
        <v>785</v>
      </c>
      <c r="M1789" s="16">
        <v>779</v>
      </c>
      <c r="N1789" s="16">
        <v>765</v>
      </c>
      <c r="O1789" s="16">
        <v>6935891</v>
      </c>
      <c r="P1789" s="16">
        <v>4819714</v>
      </c>
      <c r="Q1789" s="16">
        <v>227801</v>
      </c>
      <c r="R1789" s="16">
        <v>687</v>
      </c>
      <c r="S1789" s="15"/>
      <c r="T1789" s="16">
        <v>17</v>
      </c>
      <c r="U1789" s="16">
        <v>791</v>
      </c>
      <c r="V1789" s="16">
        <v>795</v>
      </c>
      <c r="W1789" s="16">
        <v>797</v>
      </c>
      <c r="X1789" s="16">
        <v>7466923</v>
      </c>
      <c r="Y1789" s="16">
        <v>923185</v>
      </c>
      <c r="Z1789" s="16">
        <v>43143</v>
      </c>
      <c r="AA1789" s="16">
        <v>723</v>
      </c>
      <c r="AC1789" s="16">
        <v>17</v>
      </c>
      <c r="AD1789" s="16">
        <v>773</v>
      </c>
      <c r="AE1789" s="16">
        <v>790</v>
      </c>
      <c r="AF1789" s="16">
        <v>784</v>
      </c>
      <c r="AG1789" s="16">
        <v>7177954</v>
      </c>
      <c r="AH1789" s="16">
        <v>446747</v>
      </c>
      <c r="AI1789" s="16">
        <v>21058</v>
      </c>
      <c r="AJ1789" s="16">
        <v>706</v>
      </c>
      <c r="AL1789" s="16">
        <v>17</v>
      </c>
      <c r="AM1789" s="16">
        <v>789</v>
      </c>
      <c r="AN1789" s="16">
        <v>787</v>
      </c>
      <c r="AO1789" s="16">
        <v>776</v>
      </c>
      <c r="AP1789" s="16">
        <v>7656378</v>
      </c>
      <c r="AQ1789" s="16">
        <v>365005</v>
      </c>
      <c r="AR1789" s="16">
        <v>17114</v>
      </c>
      <c r="AS1789" s="16">
        <v>751</v>
      </c>
      <c r="AU1789" s="16">
        <v>17</v>
      </c>
      <c r="AV1789" s="16">
        <v>784</v>
      </c>
      <c r="AW1789" s="16">
        <v>29237146</v>
      </c>
      <c r="AX1789" s="16">
        <v>6554651</v>
      </c>
      <c r="AY1789" s="16">
        <v>309116</v>
      </c>
      <c r="AZ1789" s="16">
        <v>717</v>
      </c>
      <c r="BA1789" s="16">
        <v>37280</v>
      </c>
    </row>
    <row r="1790" spans="1:53">
      <c r="A1790" s="15" t="s">
        <v>1344</v>
      </c>
      <c r="B1790" s="15" t="s">
        <v>1345</v>
      </c>
      <c r="C1790" s="15" t="s">
        <v>1346</v>
      </c>
      <c r="D1790" s="15" t="s">
        <v>1347</v>
      </c>
      <c r="E1790" s="15" t="s">
        <v>1347</v>
      </c>
      <c r="F1790" s="15" t="s">
        <v>2059</v>
      </c>
      <c r="G1790" s="15" t="s">
        <v>2669</v>
      </c>
      <c r="H1790" s="15" t="s">
        <v>3716</v>
      </c>
      <c r="I1790" s="15" t="s">
        <v>1375</v>
      </c>
      <c r="J1790" s="15"/>
      <c r="K1790" s="16">
        <v>31</v>
      </c>
      <c r="L1790" s="16">
        <v>2437</v>
      </c>
      <c r="M1790" s="16">
        <v>2467</v>
      </c>
      <c r="N1790" s="16">
        <v>2476</v>
      </c>
      <c r="O1790" s="16">
        <v>26287610</v>
      </c>
      <c r="P1790" s="16">
        <v>15654965</v>
      </c>
      <c r="Q1790" s="16">
        <v>835398</v>
      </c>
      <c r="R1790" s="16">
        <v>822</v>
      </c>
      <c r="S1790" s="15"/>
      <c r="T1790" s="16">
        <v>31</v>
      </c>
      <c r="U1790" s="16">
        <v>2462</v>
      </c>
      <c r="V1790" s="16">
        <v>2487</v>
      </c>
      <c r="W1790" s="16">
        <v>2496</v>
      </c>
      <c r="X1790" s="16">
        <v>29319130</v>
      </c>
      <c r="Y1790" s="16">
        <v>1631495</v>
      </c>
      <c r="Z1790" s="16">
        <v>83117</v>
      </c>
      <c r="AA1790" s="16">
        <v>909</v>
      </c>
      <c r="AC1790" s="16">
        <v>32</v>
      </c>
      <c r="AD1790" s="16">
        <v>2532</v>
      </c>
      <c r="AE1790" s="16">
        <v>2472</v>
      </c>
      <c r="AF1790" s="16">
        <v>2450</v>
      </c>
      <c r="AG1790" s="16">
        <v>28138557</v>
      </c>
      <c r="AH1790" s="16">
        <v>995455</v>
      </c>
      <c r="AI1790" s="16">
        <v>53525</v>
      </c>
      <c r="AJ1790" s="16">
        <v>871</v>
      </c>
      <c r="AL1790" s="16">
        <v>32</v>
      </c>
      <c r="AM1790" s="16">
        <v>2443</v>
      </c>
      <c r="AN1790" s="16">
        <v>2478</v>
      </c>
      <c r="AO1790" s="16">
        <v>2484</v>
      </c>
      <c r="AP1790" s="16">
        <v>29341686</v>
      </c>
      <c r="AQ1790" s="16">
        <v>1051027</v>
      </c>
      <c r="AR1790" s="16">
        <v>55210</v>
      </c>
      <c r="AS1790" s="16">
        <v>914</v>
      </c>
      <c r="AU1790" s="16">
        <v>32</v>
      </c>
      <c r="AV1790" s="16">
        <v>2474</v>
      </c>
      <c r="AW1790" s="16">
        <v>113086983</v>
      </c>
      <c r="AX1790" s="16">
        <v>19332942</v>
      </c>
      <c r="AY1790" s="16">
        <v>1027250</v>
      </c>
      <c r="AZ1790" s="16">
        <v>879</v>
      </c>
      <c r="BA1790" s="16">
        <v>45716</v>
      </c>
    </row>
    <row r="1791" spans="1:53">
      <c r="A1791" s="15" t="s">
        <v>1344</v>
      </c>
      <c r="B1791" s="15" t="s">
        <v>1345</v>
      </c>
      <c r="C1791" s="15" t="s">
        <v>1346</v>
      </c>
      <c r="D1791" s="15" t="s">
        <v>1347</v>
      </c>
      <c r="E1791" s="15" t="s">
        <v>1347</v>
      </c>
      <c r="F1791" s="15" t="s">
        <v>2059</v>
      </c>
      <c r="G1791" s="15" t="s">
        <v>2670</v>
      </c>
      <c r="H1791" s="15" t="s">
        <v>3716</v>
      </c>
      <c r="I1791" s="15" t="s">
        <v>1375</v>
      </c>
      <c r="J1791" s="15"/>
      <c r="K1791" s="16">
        <v>27</v>
      </c>
      <c r="L1791" s="16">
        <v>2066</v>
      </c>
      <c r="M1791" s="16">
        <v>2080</v>
      </c>
      <c r="N1791" s="16">
        <v>2083</v>
      </c>
      <c r="O1791" s="16">
        <v>26644358</v>
      </c>
      <c r="P1791" s="16">
        <v>13571097</v>
      </c>
      <c r="Q1791" s="16">
        <v>775424</v>
      </c>
      <c r="R1791" s="16">
        <v>987</v>
      </c>
      <c r="S1791" s="15"/>
      <c r="T1791" s="16">
        <v>27</v>
      </c>
      <c r="U1791" s="16">
        <v>2089</v>
      </c>
      <c r="V1791" s="16">
        <v>2050</v>
      </c>
      <c r="W1791" s="16">
        <v>2035</v>
      </c>
      <c r="X1791" s="16">
        <v>30286091</v>
      </c>
      <c r="Y1791" s="16">
        <v>927623</v>
      </c>
      <c r="Z1791" s="16">
        <v>46640</v>
      </c>
      <c r="AA1791" s="16">
        <v>1132</v>
      </c>
      <c r="AC1791" s="16">
        <v>27</v>
      </c>
      <c r="AD1791" s="16">
        <v>2034</v>
      </c>
      <c r="AE1791" s="16">
        <v>1999</v>
      </c>
      <c r="AF1791" s="16">
        <v>1981</v>
      </c>
      <c r="AG1791" s="16">
        <v>27381957</v>
      </c>
      <c r="AH1791" s="16">
        <v>358998</v>
      </c>
      <c r="AI1791" s="16">
        <v>17034</v>
      </c>
      <c r="AJ1791" s="16">
        <v>1051</v>
      </c>
      <c r="AL1791" s="16">
        <v>27</v>
      </c>
      <c r="AM1791" s="16">
        <v>1955</v>
      </c>
      <c r="AN1791" s="16">
        <v>1942</v>
      </c>
      <c r="AO1791" s="16">
        <v>1964</v>
      </c>
      <c r="AP1791" s="16">
        <v>31220359</v>
      </c>
      <c r="AQ1791" s="16">
        <v>375488</v>
      </c>
      <c r="AR1791" s="16">
        <v>19229</v>
      </c>
      <c r="AS1791" s="16">
        <v>1229</v>
      </c>
      <c r="AU1791" s="16">
        <v>27</v>
      </c>
      <c r="AV1791" s="16">
        <v>2023</v>
      </c>
      <c r="AW1791" s="16">
        <v>115532765</v>
      </c>
      <c r="AX1791" s="16">
        <v>15233206</v>
      </c>
      <c r="AY1791" s="16">
        <v>858327</v>
      </c>
      <c r="AZ1791" s="16">
        <v>1098</v>
      </c>
      <c r="BA1791" s="16">
        <v>57105</v>
      </c>
    </row>
    <row r="1792" spans="1:53">
      <c r="A1792" s="15" t="s">
        <v>1344</v>
      </c>
      <c r="B1792" s="15" t="s">
        <v>1345</v>
      </c>
      <c r="C1792" s="15" t="s">
        <v>1346</v>
      </c>
      <c r="D1792" s="15" t="s">
        <v>1347</v>
      </c>
      <c r="E1792" s="15" t="s">
        <v>1347</v>
      </c>
      <c r="F1792" s="15" t="s">
        <v>2059</v>
      </c>
      <c r="G1792" s="15" t="s">
        <v>2671</v>
      </c>
      <c r="H1792" s="15" t="s">
        <v>3716</v>
      </c>
      <c r="I1792" s="15" t="s">
        <v>1371</v>
      </c>
      <c r="J1792" s="15"/>
      <c r="K1792" s="16">
        <v>104</v>
      </c>
      <c r="L1792" s="16">
        <v>3341</v>
      </c>
      <c r="M1792" s="16">
        <v>3363</v>
      </c>
      <c r="N1792" s="16">
        <v>3369</v>
      </c>
      <c r="O1792" s="16">
        <v>34200237</v>
      </c>
      <c r="P1792" s="16">
        <v>19960072</v>
      </c>
      <c r="Q1792" s="16">
        <v>954947</v>
      </c>
      <c r="R1792" s="16">
        <v>784</v>
      </c>
      <c r="S1792" s="15"/>
      <c r="T1792" s="16">
        <v>104</v>
      </c>
      <c r="U1792" s="16">
        <v>3432</v>
      </c>
      <c r="V1792" s="16">
        <v>3422</v>
      </c>
      <c r="W1792" s="16">
        <v>3436</v>
      </c>
      <c r="X1792" s="16">
        <v>36948349</v>
      </c>
      <c r="Y1792" s="16">
        <v>3996094</v>
      </c>
      <c r="Z1792" s="16">
        <v>177916</v>
      </c>
      <c r="AA1792" s="16">
        <v>829</v>
      </c>
      <c r="AC1792" s="16">
        <v>103</v>
      </c>
      <c r="AD1792" s="16">
        <v>3494</v>
      </c>
      <c r="AE1792" s="16">
        <v>3441</v>
      </c>
      <c r="AF1792" s="16">
        <v>3486</v>
      </c>
      <c r="AG1792" s="16">
        <v>37979459</v>
      </c>
      <c r="AH1792" s="16">
        <v>1489940</v>
      </c>
      <c r="AI1792" s="16">
        <v>69429</v>
      </c>
      <c r="AJ1792" s="16">
        <v>841</v>
      </c>
      <c r="AL1792" s="16">
        <v>105</v>
      </c>
      <c r="AM1792" s="16">
        <v>3498</v>
      </c>
      <c r="AN1792" s="16">
        <v>3491</v>
      </c>
      <c r="AO1792" s="16">
        <v>3509</v>
      </c>
      <c r="AP1792" s="16">
        <v>43893248</v>
      </c>
      <c r="AQ1792" s="16">
        <v>1288315</v>
      </c>
      <c r="AR1792" s="16">
        <v>59811</v>
      </c>
      <c r="AS1792" s="16">
        <v>965</v>
      </c>
      <c r="AU1792" s="16">
        <v>104</v>
      </c>
      <c r="AV1792" s="16">
        <v>3440</v>
      </c>
      <c r="AW1792" s="16">
        <v>153021293</v>
      </c>
      <c r="AX1792" s="16">
        <v>26734421</v>
      </c>
      <c r="AY1792" s="16">
        <v>1262103</v>
      </c>
      <c r="AZ1792" s="16">
        <v>855</v>
      </c>
      <c r="BA1792" s="16">
        <v>44481</v>
      </c>
    </row>
    <row r="1793" spans="1:53">
      <c r="A1793" s="15" t="s">
        <v>1344</v>
      </c>
      <c r="B1793" s="15" t="s">
        <v>1345</v>
      </c>
      <c r="C1793" s="15" t="s">
        <v>1346</v>
      </c>
      <c r="D1793" s="15" t="s">
        <v>1347</v>
      </c>
      <c r="E1793" s="15" t="s">
        <v>1347</v>
      </c>
      <c r="F1793" s="15" t="s">
        <v>2059</v>
      </c>
      <c r="G1793" s="15" t="s">
        <v>2672</v>
      </c>
      <c r="H1793" s="15" t="s">
        <v>3716</v>
      </c>
      <c r="I1793" s="15" t="s">
        <v>1373</v>
      </c>
      <c r="J1793" s="15"/>
      <c r="K1793" s="16">
        <v>14</v>
      </c>
      <c r="L1793" s="16">
        <v>268</v>
      </c>
      <c r="M1793" s="16">
        <v>269</v>
      </c>
      <c r="N1793" s="16">
        <v>266</v>
      </c>
      <c r="O1793" s="16">
        <v>2662787</v>
      </c>
      <c r="P1793" s="16">
        <v>1517621</v>
      </c>
      <c r="Q1793" s="16">
        <v>84434</v>
      </c>
      <c r="R1793" s="16">
        <v>765</v>
      </c>
      <c r="S1793" s="15"/>
      <c r="T1793" s="16">
        <v>14</v>
      </c>
      <c r="U1793" s="16">
        <v>267</v>
      </c>
      <c r="V1793" s="16">
        <v>266</v>
      </c>
      <c r="W1793" s="16">
        <v>274</v>
      </c>
      <c r="X1793" s="16">
        <v>3166844</v>
      </c>
      <c r="Y1793" s="16">
        <v>282660</v>
      </c>
      <c r="Z1793" s="16">
        <v>15610</v>
      </c>
      <c r="AA1793" s="16">
        <v>906</v>
      </c>
      <c r="AC1793" s="16">
        <v>14</v>
      </c>
      <c r="AD1793" s="16">
        <v>243</v>
      </c>
      <c r="AE1793" s="16">
        <v>230</v>
      </c>
      <c r="AF1793" s="16">
        <v>237</v>
      </c>
      <c r="AG1793" s="16">
        <v>2401851</v>
      </c>
      <c r="AH1793" s="16">
        <v>83590</v>
      </c>
      <c r="AI1793" s="16">
        <v>4533</v>
      </c>
      <c r="AJ1793" s="16">
        <v>781</v>
      </c>
      <c r="AL1793" s="16">
        <v>15</v>
      </c>
      <c r="AM1793" s="16">
        <v>239</v>
      </c>
      <c r="AN1793" s="16">
        <v>234</v>
      </c>
      <c r="AO1793" s="16">
        <v>235</v>
      </c>
      <c r="AP1793" s="16">
        <v>2660745</v>
      </c>
      <c r="AQ1793" s="16">
        <v>72217</v>
      </c>
      <c r="AR1793" s="16">
        <v>3884</v>
      </c>
      <c r="AS1793" s="16">
        <v>867</v>
      </c>
      <c r="AU1793" s="16">
        <v>14</v>
      </c>
      <c r="AV1793" s="16">
        <v>252</v>
      </c>
      <c r="AW1793" s="16">
        <v>10892227</v>
      </c>
      <c r="AX1793" s="16">
        <v>1956088</v>
      </c>
      <c r="AY1793" s="16">
        <v>108461</v>
      </c>
      <c r="AZ1793" s="16">
        <v>830</v>
      </c>
      <c r="BA1793" s="16">
        <v>43166</v>
      </c>
    </row>
    <row r="1794" spans="1:53">
      <c r="A1794" s="15" t="s">
        <v>1344</v>
      </c>
      <c r="B1794" s="15" t="s">
        <v>1345</v>
      </c>
      <c r="C1794" s="15" t="s">
        <v>1346</v>
      </c>
      <c r="D1794" s="15" t="s">
        <v>1347</v>
      </c>
      <c r="E1794" s="15" t="s">
        <v>1347</v>
      </c>
      <c r="F1794" s="15" t="s">
        <v>2059</v>
      </c>
      <c r="G1794" s="15" t="s">
        <v>2673</v>
      </c>
      <c r="H1794" s="15" t="s">
        <v>3716</v>
      </c>
      <c r="I1794" s="15" t="s">
        <v>1375</v>
      </c>
      <c r="J1794" s="15" t="s">
        <v>1365</v>
      </c>
      <c r="K1794" s="16">
        <v>0</v>
      </c>
      <c r="L1794" s="16">
        <v>0</v>
      </c>
      <c r="M1794" s="16">
        <v>0</v>
      </c>
      <c r="N1794" s="16">
        <v>0</v>
      </c>
      <c r="O1794" s="16">
        <v>0</v>
      </c>
      <c r="P1794" s="16">
        <v>0</v>
      </c>
      <c r="Q1794" s="16">
        <v>0</v>
      </c>
      <c r="R1794" s="16">
        <v>0</v>
      </c>
      <c r="S1794" s="15" t="s">
        <v>1365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0</v>
      </c>
      <c r="Z1794" s="16">
        <v>0</v>
      </c>
      <c r="AA1794" s="16">
        <v>0</v>
      </c>
      <c r="AB1794" s="15" t="s">
        <v>1365</v>
      </c>
      <c r="AC1794" s="16">
        <v>0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5" t="s">
        <v>1641</v>
      </c>
      <c r="AL1794" s="16">
        <v>1</v>
      </c>
      <c r="AM1794" s="16">
        <v>0</v>
      </c>
      <c r="AN1794" s="16">
        <v>0</v>
      </c>
      <c r="AO1794" s="16">
        <v>0</v>
      </c>
      <c r="AP1794" s="16">
        <v>0</v>
      </c>
      <c r="AQ1794" s="16">
        <v>0</v>
      </c>
      <c r="AR1794" s="16">
        <v>0</v>
      </c>
      <c r="AS1794" s="16">
        <v>0</v>
      </c>
      <c r="AT1794" s="15" t="s">
        <v>1641</v>
      </c>
      <c r="AU1794" s="16">
        <v>0</v>
      </c>
      <c r="AV1794" s="16">
        <v>0</v>
      </c>
      <c r="AW1794" s="16">
        <v>0</v>
      </c>
      <c r="AX1794" s="16">
        <v>0</v>
      </c>
      <c r="AY1794" s="16">
        <v>0</v>
      </c>
      <c r="AZ1794" s="16">
        <v>0</v>
      </c>
      <c r="BA1794" s="16">
        <v>0</v>
      </c>
    </row>
    <row r="1795" spans="1:53">
      <c r="A1795" s="15" t="s">
        <v>1344</v>
      </c>
      <c r="B1795" s="15" t="s">
        <v>1345</v>
      </c>
      <c r="C1795" s="15" t="s">
        <v>1346</v>
      </c>
      <c r="D1795" s="15" t="s">
        <v>1347</v>
      </c>
      <c r="E1795" s="15" t="s">
        <v>1347</v>
      </c>
      <c r="F1795" s="15" t="s">
        <v>2059</v>
      </c>
      <c r="G1795" s="15" t="s">
        <v>2674</v>
      </c>
      <c r="H1795" s="15" t="s">
        <v>3716</v>
      </c>
      <c r="I1795" s="15" t="s">
        <v>1375</v>
      </c>
      <c r="J1795" s="15"/>
      <c r="K1795" s="16">
        <v>14</v>
      </c>
      <c r="L1795" s="16">
        <v>268</v>
      </c>
      <c r="M1795" s="16">
        <v>269</v>
      </c>
      <c r="N1795" s="16">
        <v>266</v>
      </c>
      <c r="O1795" s="16">
        <v>2662787</v>
      </c>
      <c r="P1795" s="16">
        <v>1517621</v>
      </c>
      <c r="Q1795" s="16">
        <v>84434</v>
      </c>
      <c r="R1795" s="16">
        <v>765</v>
      </c>
      <c r="S1795" s="15"/>
      <c r="T1795" s="16">
        <v>14</v>
      </c>
      <c r="U1795" s="16">
        <v>267</v>
      </c>
      <c r="V1795" s="16">
        <v>266</v>
      </c>
      <c r="W1795" s="16">
        <v>274</v>
      </c>
      <c r="X1795" s="16">
        <v>3166844</v>
      </c>
      <c r="Y1795" s="16">
        <v>282660</v>
      </c>
      <c r="Z1795" s="16">
        <v>15610</v>
      </c>
      <c r="AA1795" s="16">
        <v>906</v>
      </c>
      <c r="AC1795" s="16">
        <v>14</v>
      </c>
      <c r="AD1795" s="16">
        <v>243</v>
      </c>
      <c r="AE1795" s="16">
        <v>230</v>
      </c>
      <c r="AF1795" s="16">
        <v>237</v>
      </c>
      <c r="AG1795" s="16">
        <v>2401851</v>
      </c>
      <c r="AH1795" s="16">
        <v>83590</v>
      </c>
      <c r="AI1795" s="16">
        <v>4533</v>
      </c>
      <c r="AJ1795" s="16">
        <v>781</v>
      </c>
      <c r="AK1795" s="15" t="s">
        <v>1641</v>
      </c>
      <c r="AL1795" s="16">
        <v>14</v>
      </c>
      <c r="AM1795" s="16">
        <v>0</v>
      </c>
      <c r="AN1795" s="16">
        <v>0</v>
      </c>
      <c r="AO1795" s="16">
        <v>0</v>
      </c>
      <c r="AP1795" s="16">
        <v>0</v>
      </c>
      <c r="AQ1795" s="16">
        <v>0</v>
      </c>
      <c r="AR1795" s="16">
        <v>0</v>
      </c>
      <c r="AS1795" s="16">
        <v>0</v>
      </c>
      <c r="AT1795" s="15" t="s">
        <v>1641</v>
      </c>
      <c r="AU1795" s="16">
        <v>14</v>
      </c>
      <c r="AV1795" s="16">
        <v>0</v>
      </c>
      <c r="AW1795" s="16">
        <v>0</v>
      </c>
      <c r="AX1795" s="16">
        <v>0</v>
      </c>
      <c r="AY1795" s="16">
        <v>0</v>
      </c>
      <c r="AZ1795" s="16">
        <v>0</v>
      </c>
      <c r="BA1795" s="16">
        <v>0</v>
      </c>
    </row>
    <row r="1796" spans="1:53">
      <c r="A1796" s="15" t="s">
        <v>1344</v>
      </c>
      <c r="B1796" s="15" t="s">
        <v>1345</v>
      </c>
      <c r="C1796" s="15" t="s">
        <v>1346</v>
      </c>
      <c r="D1796" s="15" t="s">
        <v>1347</v>
      </c>
      <c r="E1796" s="15" t="s">
        <v>1347</v>
      </c>
      <c r="F1796" s="15" t="s">
        <v>2059</v>
      </c>
      <c r="G1796" s="15" t="s">
        <v>2675</v>
      </c>
      <c r="H1796" s="15" t="s">
        <v>3716</v>
      </c>
      <c r="I1796" s="15" t="s">
        <v>1373</v>
      </c>
      <c r="J1796" s="15"/>
      <c r="K1796" s="16">
        <v>33</v>
      </c>
      <c r="L1796" s="16">
        <v>1093</v>
      </c>
      <c r="M1796" s="16">
        <v>1116</v>
      </c>
      <c r="N1796" s="16">
        <v>1116</v>
      </c>
      <c r="O1796" s="16">
        <v>11130844</v>
      </c>
      <c r="P1796" s="16">
        <v>6244475</v>
      </c>
      <c r="Q1796" s="16">
        <v>291620</v>
      </c>
      <c r="R1796" s="16">
        <v>773</v>
      </c>
      <c r="S1796" s="15"/>
      <c r="T1796" s="16">
        <v>31</v>
      </c>
      <c r="U1796" s="16">
        <v>1074</v>
      </c>
      <c r="V1796" s="16">
        <v>1085</v>
      </c>
      <c r="W1796" s="16">
        <v>1096</v>
      </c>
      <c r="X1796" s="16">
        <v>10907554</v>
      </c>
      <c r="Y1796" s="16">
        <v>1438959</v>
      </c>
      <c r="Z1796" s="16">
        <v>67167</v>
      </c>
      <c r="AA1796" s="16">
        <v>773</v>
      </c>
      <c r="AC1796" s="16">
        <v>31</v>
      </c>
      <c r="AD1796" s="16">
        <v>1153</v>
      </c>
      <c r="AE1796" s="16">
        <v>1123</v>
      </c>
      <c r="AF1796" s="16">
        <v>1131</v>
      </c>
      <c r="AG1796" s="16">
        <v>12590404</v>
      </c>
      <c r="AH1796" s="16">
        <v>386803</v>
      </c>
      <c r="AI1796" s="16">
        <v>17673</v>
      </c>
      <c r="AJ1796" s="16">
        <v>853</v>
      </c>
      <c r="AL1796" s="16">
        <v>31</v>
      </c>
      <c r="AM1796" s="16">
        <v>1143</v>
      </c>
      <c r="AN1796" s="16">
        <v>1143</v>
      </c>
      <c r="AO1796" s="16">
        <v>1169</v>
      </c>
      <c r="AP1796" s="16">
        <v>15020313</v>
      </c>
      <c r="AQ1796" s="16">
        <v>408433</v>
      </c>
      <c r="AR1796" s="16">
        <v>19633</v>
      </c>
      <c r="AS1796" s="16">
        <v>1003</v>
      </c>
      <c r="AU1796" s="16">
        <v>32</v>
      </c>
      <c r="AV1796" s="16">
        <v>1120</v>
      </c>
      <c r="AW1796" s="16">
        <v>49649115</v>
      </c>
      <c r="AX1796" s="16">
        <v>8478670</v>
      </c>
      <c r="AY1796" s="16">
        <v>396093</v>
      </c>
      <c r="AZ1796" s="16">
        <v>852</v>
      </c>
      <c r="BA1796" s="16">
        <v>44323</v>
      </c>
    </row>
    <row r="1797" spans="1:53">
      <c r="A1797" s="15" t="s">
        <v>1344</v>
      </c>
      <c r="B1797" s="15" t="s">
        <v>1345</v>
      </c>
      <c r="C1797" s="15" t="s">
        <v>1346</v>
      </c>
      <c r="D1797" s="15" t="s">
        <v>1347</v>
      </c>
      <c r="E1797" s="15" t="s">
        <v>1347</v>
      </c>
      <c r="F1797" s="15" t="s">
        <v>2059</v>
      </c>
      <c r="G1797" s="15" t="s">
        <v>2676</v>
      </c>
      <c r="H1797" s="15" t="s">
        <v>3716</v>
      </c>
      <c r="I1797" s="15" t="s">
        <v>1375</v>
      </c>
      <c r="J1797" s="15" t="s">
        <v>1641</v>
      </c>
      <c r="K1797" s="16">
        <v>11</v>
      </c>
      <c r="L1797" s="16">
        <v>0</v>
      </c>
      <c r="M1797" s="16">
        <v>0</v>
      </c>
      <c r="N1797" s="16">
        <v>0</v>
      </c>
      <c r="O1797" s="16">
        <v>0</v>
      </c>
      <c r="P1797" s="16">
        <v>0</v>
      </c>
      <c r="Q1797" s="16">
        <v>0</v>
      </c>
      <c r="R1797" s="16">
        <v>0</v>
      </c>
      <c r="S1797" s="15" t="s">
        <v>1641</v>
      </c>
      <c r="T1797" s="16">
        <v>10</v>
      </c>
      <c r="U1797" s="16">
        <v>0</v>
      </c>
      <c r="V1797" s="16">
        <v>0</v>
      </c>
      <c r="W1797" s="16">
        <v>0</v>
      </c>
      <c r="X1797" s="16">
        <v>0</v>
      </c>
      <c r="Y1797" s="16">
        <v>0</v>
      </c>
      <c r="Z1797" s="16">
        <v>0</v>
      </c>
      <c r="AA1797" s="16">
        <v>0</v>
      </c>
      <c r="AB1797" s="15" t="s">
        <v>1641</v>
      </c>
      <c r="AC1797" s="16">
        <v>10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5" t="s">
        <v>1641</v>
      </c>
      <c r="AL1797" s="16">
        <v>10</v>
      </c>
      <c r="AM1797" s="16">
        <v>0</v>
      </c>
      <c r="AN1797" s="16">
        <v>0</v>
      </c>
      <c r="AO1797" s="16">
        <v>0</v>
      </c>
      <c r="AP1797" s="16">
        <v>0</v>
      </c>
      <c r="AQ1797" s="16">
        <v>0</v>
      </c>
      <c r="AR1797" s="16">
        <v>0</v>
      </c>
      <c r="AS1797" s="16">
        <v>0</v>
      </c>
      <c r="AT1797" s="15" t="s">
        <v>1641</v>
      </c>
      <c r="AU1797" s="16">
        <v>10</v>
      </c>
      <c r="AV1797" s="16">
        <v>0</v>
      </c>
      <c r="AW1797" s="16">
        <v>0</v>
      </c>
      <c r="AX1797" s="16">
        <v>0</v>
      </c>
      <c r="AY1797" s="16">
        <v>0</v>
      </c>
      <c r="AZ1797" s="16">
        <v>0</v>
      </c>
      <c r="BA1797" s="16">
        <v>0</v>
      </c>
    </row>
    <row r="1798" spans="1:53">
      <c r="A1798" s="15" t="s">
        <v>1344</v>
      </c>
      <c r="B1798" s="15" t="s">
        <v>1345</v>
      </c>
      <c r="C1798" s="15" t="s">
        <v>1346</v>
      </c>
      <c r="D1798" s="15" t="s">
        <v>1347</v>
      </c>
      <c r="E1798" s="15" t="s">
        <v>1347</v>
      </c>
      <c r="F1798" s="15" t="s">
        <v>2059</v>
      </c>
      <c r="G1798" s="15" t="s">
        <v>2677</v>
      </c>
      <c r="H1798" s="15" t="s">
        <v>3716</v>
      </c>
      <c r="I1798" s="15" t="s">
        <v>1375</v>
      </c>
      <c r="J1798" s="15"/>
      <c r="K1798" s="16">
        <v>21</v>
      </c>
      <c r="L1798" s="16">
        <v>848</v>
      </c>
      <c r="M1798" s="16">
        <v>864</v>
      </c>
      <c r="N1798" s="16">
        <v>851</v>
      </c>
      <c r="O1798" s="16">
        <v>8274356</v>
      </c>
      <c r="P1798" s="16">
        <v>4740469</v>
      </c>
      <c r="Q1798" s="16">
        <v>216052</v>
      </c>
      <c r="R1798" s="16">
        <v>745</v>
      </c>
      <c r="S1798" s="15"/>
      <c r="T1798" s="16">
        <v>20</v>
      </c>
      <c r="U1798" s="16">
        <v>820</v>
      </c>
      <c r="V1798" s="16">
        <v>826</v>
      </c>
      <c r="W1798" s="16">
        <v>841</v>
      </c>
      <c r="X1798" s="16">
        <v>8070233</v>
      </c>
      <c r="Y1798" s="16">
        <v>1135572</v>
      </c>
      <c r="Z1798" s="16">
        <v>51120</v>
      </c>
      <c r="AA1798" s="16">
        <v>749</v>
      </c>
      <c r="AC1798" s="16">
        <v>20</v>
      </c>
      <c r="AD1798" s="16">
        <v>828</v>
      </c>
      <c r="AE1798" s="16">
        <v>802</v>
      </c>
      <c r="AF1798" s="16">
        <v>811</v>
      </c>
      <c r="AG1798" s="16">
        <v>8430631</v>
      </c>
      <c r="AH1798" s="16">
        <v>251104</v>
      </c>
      <c r="AI1798" s="16">
        <v>10797</v>
      </c>
      <c r="AJ1798" s="16">
        <v>797</v>
      </c>
      <c r="AL1798" s="16">
        <v>20</v>
      </c>
      <c r="AM1798" s="16">
        <v>811</v>
      </c>
      <c r="AN1798" s="16">
        <v>819</v>
      </c>
      <c r="AO1798" s="16">
        <v>843</v>
      </c>
      <c r="AP1798" s="16">
        <v>10267996</v>
      </c>
      <c r="AQ1798" s="16">
        <v>288090</v>
      </c>
      <c r="AR1798" s="16">
        <v>13300</v>
      </c>
      <c r="AS1798" s="16">
        <v>958</v>
      </c>
      <c r="AU1798" s="16">
        <v>20</v>
      </c>
      <c r="AV1798" s="16">
        <v>830</v>
      </c>
      <c r="AW1798" s="16">
        <v>35043216</v>
      </c>
      <c r="AX1798" s="16">
        <v>6415235</v>
      </c>
      <c r="AY1798" s="16">
        <v>291269</v>
      </c>
      <c r="AZ1798" s="16">
        <v>812</v>
      </c>
      <c r="BA1798" s="16">
        <v>42204</v>
      </c>
    </row>
    <row r="1799" spans="1:53">
      <c r="A1799" s="15" t="s">
        <v>1344</v>
      </c>
      <c r="B1799" s="15" t="s">
        <v>1345</v>
      </c>
      <c r="C1799" s="15" t="s">
        <v>1346</v>
      </c>
      <c r="D1799" s="15" t="s">
        <v>1347</v>
      </c>
      <c r="E1799" s="15" t="s">
        <v>1347</v>
      </c>
      <c r="F1799" s="15" t="s">
        <v>2059</v>
      </c>
      <c r="G1799" s="15" t="s">
        <v>2678</v>
      </c>
      <c r="H1799" s="15" t="s">
        <v>3716</v>
      </c>
      <c r="I1799" s="15" t="s">
        <v>1375</v>
      </c>
      <c r="J1799" s="15" t="s">
        <v>1641</v>
      </c>
      <c r="K1799" s="16">
        <v>1</v>
      </c>
      <c r="L1799" s="16">
        <v>0</v>
      </c>
      <c r="M1799" s="16">
        <v>0</v>
      </c>
      <c r="N1799" s="16">
        <v>0</v>
      </c>
      <c r="O1799" s="16">
        <v>0</v>
      </c>
      <c r="P1799" s="16">
        <v>0</v>
      </c>
      <c r="Q1799" s="16">
        <v>0</v>
      </c>
      <c r="R1799" s="16">
        <v>0</v>
      </c>
      <c r="S1799" s="15" t="s">
        <v>1641</v>
      </c>
      <c r="T1799" s="16">
        <v>1</v>
      </c>
      <c r="U1799" s="16">
        <v>0</v>
      </c>
      <c r="V1799" s="16"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5" t="s">
        <v>1641</v>
      </c>
      <c r="AC1799" s="16">
        <v>1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5" t="s">
        <v>1641</v>
      </c>
      <c r="AL1799" s="16">
        <v>1</v>
      </c>
      <c r="AM1799" s="16">
        <v>0</v>
      </c>
      <c r="AN1799" s="16">
        <v>0</v>
      </c>
      <c r="AO1799" s="16">
        <v>0</v>
      </c>
      <c r="AP1799" s="16">
        <v>0</v>
      </c>
      <c r="AQ1799" s="16">
        <v>0</v>
      </c>
      <c r="AR1799" s="16">
        <v>0</v>
      </c>
      <c r="AS1799" s="16">
        <v>0</v>
      </c>
      <c r="AT1799" s="15" t="s">
        <v>1641</v>
      </c>
      <c r="AU1799" s="16">
        <v>1</v>
      </c>
      <c r="AV1799" s="16">
        <v>0</v>
      </c>
      <c r="AW1799" s="16">
        <v>0</v>
      </c>
      <c r="AX1799" s="16">
        <v>0</v>
      </c>
      <c r="AY1799" s="16">
        <v>0</v>
      </c>
      <c r="AZ1799" s="16">
        <v>0</v>
      </c>
      <c r="BA1799" s="16">
        <v>0</v>
      </c>
    </row>
    <row r="1800" spans="1:53">
      <c r="A1800" s="15" t="s">
        <v>1344</v>
      </c>
      <c r="B1800" s="15" t="s">
        <v>1345</v>
      </c>
      <c r="C1800" s="15" t="s">
        <v>1346</v>
      </c>
      <c r="D1800" s="15" t="s">
        <v>1347</v>
      </c>
      <c r="E1800" s="15" t="s">
        <v>1347</v>
      </c>
      <c r="F1800" s="15" t="s">
        <v>2059</v>
      </c>
      <c r="G1800" s="15" t="s">
        <v>2679</v>
      </c>
      <c r="H1800" s="15" t="s">
        <v>3716</v>
      </c>
      <c r="I1800" s="15" t="s">
        <v>1373</v>
      </c>
      <c r="J1800" s="15"/>
      <c r="K1800" s="16">
        <v>57</v>
      </c>
      <c r="L1800" s="16">
        <v>1980</v>
      </c>
      <c r="M1800" s="16">
        <v>1978</v>
      </c>
      <c r="N1800" s="16">
        <v>1987</v>
      </c>
      <c r="O1800" s="16">
        <v>20406606</v>
      </c>
      <c r="P1800" s="16">
        <v>12197976</v>
      </c>
      <c r="Q1800" s="16">
        <v>578893</v>
      </c>
      <c r="R1800" s="16">
        <v>792</v>
      </c>
      <c r="S1800" s="15"/>
      <c r="T1800" s="16">
        <v>59</v>
      </c>
      <c r="U1800" s="16">
        <v>2091</v>
      </c>
      <c r="V1800" s="16">
        <v>2071</v>
      </c>
      <c r="W1800" s="16">
        <v>2066</v>
      </c>
      <c r="X1800" s="16">
        <v>22873951</v>
      </c>
      <c r="Y1800" s="16">
        <v>2274475</v>
      </c>
      <c r="Z1800" s="16">
        <v>95139</v>
      </c>
      <c r="AA1800" s="16">
        <v>848</v>
      </c>
      <c r="AC1800" s="16">
        <v>58</v>
      </c>
      <c r="AD1800" s="16">
        <v>2098</v>
      </c>
      <c r="AE1800" s="16">
        <v>2088</v>
      </c>
      <c r="AF1800" s="16">
        <v>2118</v>
      </c>
      <c r="AG1800" s="16">
        <v>22987204</v>
      </c>
      <c r="AH1800" s="16">
        <v>1019547</v>
      </c>
      <c r="AI1800" s="16">
        <v>47223</v>
      </c>
      <c r="AJ1800" s="16">
        <v>841</v>
      </c>
      <c r="AL1800" s="16">
        <v>59</v>
      </c>
      <c r="AM1800" s="16">
        <v>2116</v>
      </c>
      <c r="AN1800" s="16">
        <v>2114</v>
      </c>
      <c r="AO1800" s="16">
        <v>2105</v>
      </c>
      <c r="AP1800" s="16">
        <v>26212190</v>
      </c>
      <c r="AQ1800" s="16">
        <v>807665</v>
      </c>
      <c r="AR1800" s="16">
        <v>36294</v>
      </c>
      <c r="AS1800" s="16">
        <v>955</v>
      </c>
      <c r="AU1800" s="16">
        <v>58</v>
      </c>
      <c r="AV1800" s="16">
        <v>2068</v>
      </c>
      <c r="AW1800" s="16">
        <v>92479951</v>
      </c>
      <c r="AX1800" s="16">
        <v>16299663</v>
      </c>
      <c r="AY1800" s="16">
        <v>757549</v>
      </c>
      <c r="AZ1800" s="16">
        <v>860</v>
      </c>
      <c r="BA1800" s="16">
        <v>44727</v>
      </c>
    </row>
    <row r="1801" spans="1:53">
      <c r="A1801" s="15" t="s">
        <v>1344</v>
      </c>
      <c r="B1801" s="15" t="s">
        <v>1345</v>
      </c>
      <c r="C1801" s="15" t="s">
        <v>1346</v>
      </c>
      <c r="D1801" s="15" t="s">
        <v>1347</v>
      </c>
      <c r="E1801" s="15" t="s">
        <v>1347</v>
      </c>
      <c r="F1801" s="15" t="s">
        <v>2059</v>
      </c>
      <c r="G1801" s="15" t="s">
        <v>2680</v>
      </c>
      <c r="H1801" s="15" t="s">
        <v>3716</v>
      </c>
      <c r="I1801" s="15" t="s">
        <v>1375</v>
      </c>
      <c r="J1801" s="15"/>
      <c r="K1801" s="16">
        <v>39</v>
      </c>
      <c r="L1801" s="16">
        <v>1226</v>
      </c>
      <c r="M1801" s="16">
        <v>1228</v>
      </c>
      <c r="N1801" s="16">
        <v>1232</v>
      </c>
      <c r="O1801" s="16">
        <v>10741983</v>
      </c>
      <c r="P1801" s="16">
        <v>7146127</v>
      </c>
      <c r="Q1801" s="16">
        <v>337222</v>
      </c>
      <c r="R1801" s="16">
        <v>673</v>
      </c>
      <c r="S1801" s="15"/>
      <c r="T1801" s="16">
        <v>41</v>
      </c>
      <c r="U1801" s="16">
        <v>1330</v>
      </c>
      <c r="V1801" s="16">
        <v>1313</v>
      </c>
      <c r="W1801" s="16">
        <v>1313</v>
      </c>
      <c r="X1801" s="16">
        <v>13576624</v>
      </c>
      <c r="Y1801" s="16">
        <v>1894767</v>
      </c>
      <c r="Z1801" s="16">
        <v>78999</v>
      </c>
      <c r="AA1801" s="16">
        <v>792</v>
      </c>
      <c r="AC1801" s="16">
        <v>40</v>
      </c>
      <c r="AD1801" s="16">
        <v>1341</v>
      </c>
      <c r="AE1801" s="16">
        <v>1333</v>
      </c>
      <c r="AF1801" s="16">
        <v>1363</v>
      </c>
      <c r="AG1801" s="16">
        <v>12859397</v>
      </c>
      <c r="AH1801" s="16">
        <v>775828</v>
      </c>
      <c r="AI1801" s="16">
        <v>34747</v>
      </c>
      <c r="AJ1801" s="16">
        <v>735</v>
      </c>
      <c r="AL1801" s="16">
        <v>40</v>
      </c>
      <c r="AM1801" s="16">
        <v>1362</v>
      </c>
      <c r="AN1801" s="16">
        <v>1361</v>
      </c>
      <c r="AO1801" s="16">
        <v>1345</v>
      </c>
      <c r="AP1801" s="16">
        <v>14754858</v>
      </c>
      <c r="AQ1801" s="16">
        <v>607131</v>
      </c>
      <c r="AR1801" s="16">
        <v>26611</v>
      </c>
      <c r="AS1801" s="16">
        <v>837</v>
      </c>
      <c r="AU1801" s="16">
        <v>40</v>
      </c>
      <c r="AV1801" s="16">
        <v>1312</v>
      </c>
      <c r="AW1801" s="16">
        <v>51932862</v>
      </c>
      <c r="AX1801" s="16">
        <v>10423853</v>
      </c>
      <c r="AY1801" s="16">
        <v>477579</v>
      </c>
      <c r="AZ1801" s="16">
        <v>761</v>
      </c>
      <c r="BA1801" s="16">
        <v>39575</v>
      </c>
    </row>
    <row r="1802" spans="1:53">
      <c r="A1802" s="15" t="s">
        <v>1344</v>
      </c>
      <c r="B1802" s="15" t="s">
        <v>1345</v>
      </c>
      <c r="C1802" s="15" t="s">
        <v>1346</v>
      </c>
      <c r="D1802" s="15" t="s">
        <v>1347</v>
      </c>
      <c r="E1802" s="15" t="s">
        <v>1347</v>
      </c>
      <c r="F1802" s="15" t="s">
        <v>2059</v>
      </c>
      <c r="G1802" s="15" t="s">
        <v>2681</v>
      </c>
      <c r="H1802" s="15" t="s">
        <v>3716</v>
      </c>
      <c r="I1802" s="15" t="s">
        <v>1375</v>
      </c>
      <c r="J1802" s="15"/>
      <c r="K1802" s="16">
        <v>18</v>
      </c>
      <c r="L1802" s="16">
        <v>754</v>
      </c>
      <c r="M1802" s="16">
        <v>750</v>
      </c>
      <c r="N1802" s="16">
        <v>755</v>
      </c>
      <c r="O1802" s="16">
        <v>9664623</v>
      </c>
      <c r="P1802" s="16">
        <v>5051849</v>
      </c>
      <c r="Q1802" s="16">
        <v>241671</v>
      </c>
      <c r="R1802" s="16">
        <v>987</v>
      </c>
      <c r="S1802" s="15"/>
      <c r="T1802" s="16">
        <v>18</v>
      </c>
      <c r="U1802" s="16">
        <v>761</v>
      </c>
      <c r="V1802" s="16">
        <v>758</v>
      </c>
      <c r="W1802" s="16">
        <v>753</v>
      </c>
      <c r="X1802" s="16">
        <v>9297327</v>
      </c>
      <c r="Y1802" s="16">
        <v>379708</v>
      </c>
      <c r="Z1802" s="16">
        <v>16140</v>
      </c>
      <c r="AA1802" s="16">
        <v>944</v>
      </c>
      <c r="AC1802" s="16">
        <v>18</v>
      </c>
      <c r="AD1802" s="16">
        <v>757</v>
      </c>
      <c r="AE1802" s="16">
        <v>755</v>
      </c>
      <c r="AF1802" s="16">
        <v>755</v>
      </c>
      <c r="AG1802" s="16">
        <v>10127807</v>
      </c>
      <c r="AH1802" s="16">
        <v>243719</v>
      </c>
      <c r="AI1802" s="16">
        <v>12476</v>
      </c>
      <c r="AJ1802" s="16">
        <v>1031</v>
      </c>
      <c r="AL1802" s="16">
        <v>19</v>
      </c>
      <c r="AM1802" s="16">
        <v>754</v>
      </c>
      <c r="AN1802" s="16">
        <v>753</v>
      </c>
      <c r="AO1802" s="16">
        <v>760</v>
      </c>
      <c r="AP1802" s="16">
        <v>11457332</v>
      </c>
      <c r="AQ1802" s="16">
        <v>200534</v>
      </c>
      <c r="AR1802" s="16">
        <v>9683</v>
      </c>
      <c r="AS1802" s="16">
        <v>1166</v>
      </c>
      <c r="AU1802" s="16">
        <v>18</v>
      </c>
      <c r="AV1802" s="16">
        <v>755</v>
      </c>
      <c r="AW1802" s="16">
        <v>40547089</v>
      </c>
      <c r="AX1802" s="16">
        <v>5875810</v>
      </c>
      <c r="AY1802" s="16">
        <v>279970</v>
      </c>
      <c r="AZ1802" s="16">
        <v>1032</v>
      </c>
      <c r="BA1802" s="16">
        <v>53675</v>
      </c>
    </row>
    <row r="1803" spans="1:53">
      <c r="A1803" s="15" t="s">
        <v>1344</v>
      </c>
      <c r="B1803" s="15" t="s">
        <v>1345</v>
      </c>
      <c r="C1803" s="15" t="s">
        <v>1346</v>
      </c>
      <c r="D1803" s="15" t="s">
        <v>1347</v>
      </c>
      <c r="E1803" s="15" t="s">
        <v>1347</v>
      </c>
      <c r="F1803" s="15" t="s">
        <v>2059</v>
      </c>
      <c r="G1803" s="15" t="s">
        <v>2682</v>
      </c>
      <c r="H1803" s="15" t="s">
        <v>3716</v>
      </c>
      <c r="I1803" s="15" t="s">
        <v>1371</v>
      </c>
      <c r="J1803" s="15"/>
      <c r="K1803" s="16">
        <v>278</v>
      </c>
      <c r="L1803" s="16">
        <v>8913</v>
      </c>
      <c r="M1803" s="16">
        <v>9075</v>
      </c>
      <c r="N1803" s="16">
        <v>9114</v>
      </c>
      <c r="O1803" s="16">
        <v>78131130</v>
      </c>
      <c r="P1803" s="16">
        <v>51436791</v>
      </c>
      <c r="Q1803" s="16">
        <v>2472633</v>
      </c>
      <c r="R1803" s="16">
        <v>665</v>
      </c>
      <c r="S1803" s="15"/>
      <c r="T1803" s="16">
        <v>271</v>
      </c>
      <c r="U1803" s="16">
        <v>9157</v>
      </c>
      <c r="V1803" s="16">
        <v>9117</v>
      </c>
      <c r="W1803" s="16">
        <v>9154</v>
      </c>
      <c r="X1803" s="16">
        <v>93693537</v>
      </c>
      <c r="Y1803" s="16">
        <v>12956573</v>
      </c>
      <c r="Z1803" s="16">
        <v>588666</v>
      </c>
      <c r="AA1803" s="16">
        <v>788</v>
      </c>
      <c r="AC1803" s="16">
        <v>274</v>
      </c>
      <c r="AD1803" s="16">
        <v>9006</v>
      </c>
      <c r="AE1803" s="16">
        <v>9063</v>
      </c>
      <c r="AF1803" s="16">
        <v>9187</v>
      </c>
      <c r="AG1803" s="16">
        <v>86608912</v>
      </c>
      <c r="AH1803" s="16">
        <v>5137835</v>
      </c>
      <c r="AI1803" s="16">
        <v>240995</v>
      </c>
      <c r="AJ1803" s="16">
        <v>733</v>
      </c>
      <c r="AL1803" s="16">
        <v>274</v>
      </c>
      <c r="AM1803" s="16">
        <v>9170</v>
      </c>
      <c r="AN1803" s="16">
        <v>9146</v>
      </c>
      <c r="AO1803" s="16">
        <v>9207</v>
      </c>
      <c r="AP1803" s="16">
        <v>88581516</v>
      </c>
      <c r="AQ1803" s="16">
        <v>5043203</v>
      </c>
      <c r="AR1803" s="16">
        <v>235515</v>
      </c>
      <c r="AS1803" s="16">
        <v>743</v>
      </c>
      <c r="AU1803" s="16">
        <v>274</v>
      </c>
      <c r="AV1803" s="16">
        <v>9109</v>
      </c>
      <c r="AW1803" s="16">
        <v>347015095</v>
      </c>
      <c r="AX1803" s="16">
        <v>74574402</v>
      </c>
      <c r="AY1803" s="16">
        <v>3537809</v>
      </c>
      <c r="AZ1803" s="16">
        <v>733</v>
      </c>
      <c r="BA1803" s="16">
        <v>38096</v>
      </c>
    </row>
    <row r="1804" spans="1:53">
      <c r="A1804" s="15" t="s">
        <v>1344</v>
      </c>
      <c r="B1804" s="15" t="s">
        <v>1345</v>
      </c>
      <c r="C1804" s="15" t="s">
        <v>1346</v>
      </c>
      <c r="D1804" s="15" t="s">
        <v>1347</v>
      </c>
      <c r="E1804" s="15" t="s">
        <v>1347</v>
      </c>
      <c r="F1804" s="15" t="s">
        <v>2059</v>
      </c>
      <c r="G1804" s="15" t="s">
        <v>2683</v>
      </c>
      <c r="H1804" s="15" t="s">
        <v>3716</v>
      </c>
      <c r="I1804" s="15" t="s">
        <v>1373</v>
      </c>
      <c r="J1804" s="15"/>
      <c r="K1804" s="16">
        <v>109</v>
      </c>
      <c r="L1804" s="16">
        <v>4449</v>
      </c>
      <c r="M1804" s="16">
        <v>4522</v>
      </c>
      <c r="N1804" s="16">
        <v>4544</v>
      </c>
      <c r="O1804" s="16">
        <v>42515146</v>
      </c>
      <c r="P1804" s="16">
        <v>26398168</v>
      </c>
      <c r="Q1804" s="16">
        <v>1344888</v>
      </c>
      <c r="R1804" s="16">
        <v>726</v>
      </c>
      <c r="S1804" s="15"/>
      <c r="T1804" s="16">
        <v>106</v>
      </c>
      <c r="U1804" s="16">
        <v>4606</v>
      </c>
      <c r="V1804" s="16">
        <v>4586</v>
      </c>
      <c r="W1804" s="16">
        <v>4627</v>
      </c>
      <c r="X1804" s="16">
        <v>46171665</v>
      </c>
      <c r="Y1804" s="16">
        <v>5858573</v>
      </c>
      <c r="Z1804" s="16">
        <v>280151</v>
      </c>
      <c r="AA1804" s="16">
        <v>771</v>
      </c>
      <c r="AC1804" s="16">
        <v>108</v>
      </c>
      <c r="AD1804" s="16">
        <v>4567</v>
      </c>
      <c r="AE1804" s="16">
        <v>4602</v>
      </c>
      <c r="AF1804" s="16">
        <v>4667</v>
      </c>
      <c r="AG1804" s="16">
        <v>47557104</v>
      </c>
      <c r="AH1804" s="16">
        <v>2534027</v>
      </c>
      <c r="AI1804" s="16">
        <v>124389</v>
      </c>
      <c r="AJ1804" s="16">
        <v>793</v>
      </c>
      <c r="AL1804" s="16">
        <v>110</v>
      </c>
      <c r="AM1804" s="16">
        <v>4688</v>
      </c>
      <c r="AN1804" s="16">
        <v>4666</v>
      </c>
      <c r="AO1804" s="16">
        <v>4730</v>
      </c>
      <c r="AP1804" s="16">
        <v>48907963</v>
      </c>
      <c r="AQ1804" s="16">
        <v>2451233</v>
      </c>
      <c r="AR1804" s="16">
        <v>120585</v>
      </c>
      <c r="AS1804" s="16">
        <v>801</v>
      </c>
      <c r="AU1804" s="16">
        <v>108</v>
      </c>
      <c r="AV1804" s="16">
        <v>4605</v>
      </c>
      <c r="AW1804" s="16">
        <v>185151878</v>
      </c>
      <c r="AX1804" s="16">
        <v>37242001</v>
      </c>
      <c r="AY1804" s="16">
        <v>1870013</v>
      </c>
      <c r="AZ1804" s="16">
        <v>773</v>
      </c>
      <c r="BA1804" s="16">
        <v>40211</v>
      </c>
    </row>
    <row r="1805" spans="1:53">
      <c r="A1805" s="15" t="s">
        <v>1344</v>
      </c>
      <c r="B1805" s="15" t="s">
        <v>1345</v>
      </c>
      <c r="C1805" s="15" t="s">
        <v>1346</v>
      </c>
      <c r="D1805" s="15" t="s">
        <v>1347</v>
      </c>
      <c r="E1805" s="15" t="s">
        <v>1347</v>
      </c>
      <c r="F1805" s="15" t="s">
        <v>2059</v>
      </c>
      <c r="G1805" s="15" t="s">
        <v>2684</v>
      </c>
      <c r="H1805" s="15" t="s">
        <v>3716</v>
      </c>
      <c r="I1805" s="15" t="s">
        <v>1375</v>
      </c>
      <c r="J1805" s="15"/>
      <c r="K1805" s="16">
        <v>37</v>
      </c>
      <c r="L1805" s="16">
        <v>1539</v>
      </c>
      <c r="M1805" s="16">
        <v>1540</v>
      </c>
      <c r="N1805" s="16">
        <v>1543</v>
      </c>
      <c r="O1805" s="16">
        <v>15844265</v>
      </c>
      <c r="P1805" s="16">
        <v>9470562</v>
      </c>
      <c r="Q1805" s="16">
        <v>495780</v>
      </c>
      <c r="R1805" s="16">
        <v>791</v>
      </c>
      <c r="S1805" s="15"/>
      <c r="T1805" s="16">
        <v>35</v>
      </c>
      <c r="U1805" s="16">
        <v>1535</v>
      </c>
      <c r="V1805" s="16">
        <v>1526</v>
      </c>
      <c r="W1805" s="16">
        <v>1530</v>
      </c>
      <c r="X1805" s="16">
        <v>15338868</v>
      </c>
      <c r="Y1805" s="16">
        <v>1376234</v>
      </c>
      <c r="Z1805" s="16">
        <v>66819</v>
      </c>
      <c r="AA1805" s="16">
        <v>771</v>
      </c>
      <c r="AC1805" s="16">
        <v>37</v>
      </c>
      <c r="AD1805" s="16">
        <v>1496</v>
      </c>
      <c r="AE1805" s="16">
        <v>1496</v>
      </c>
      <c r="AF1805" s="16">
        <v>1523</v>
      </c>
      <c r="AG1805" s="16">
        <v>15969769</v>
      </c>
      <c r="AH1805" s="16">
        <v>587347</v>
      </c>
      <c r="AI1805" s="16">
        <v>29018</v>
      </c>
      <c r="AJ1805" s="16">
        <v>816</v>
      </c>
      <c r="AL1805" s="16">
        <v>38</v>
      </c>
      <c r="AM1805" s="16">
        <v>1537</v>
      </c>
      <c r="AN1805" s="16">
        <v>1549</v>
      </c>
      <c r="AO1805" s="16">
        <v>1551</v>
      </c>
      <c r="AP1805" s="16">
        <v>17347279</v>
      </c>
      <c r="AQ1805" s="16">
        <v>719437</v>
      </c>
      <c r="AR1805" s="16">
        <v>31857</v>
      </c>
      <c r="AS1805" s="16">
        <v>863</v>
      </c>
      <c r="AU1805" s="16">
        <v>37</v>
      </c>
      <c r="AV1805" s="16">
        <v>1530</v>
      </c>
      <c r="AW1805" s="16">
        <v>64500181</v>
      </c>
      <c r="AX1805" s="16">
        <v>12153580</v>
      </c>
      <c r="AY1805" s="16">
        <v>623474</v>
      </c>
      <c r="AZ1805" s="16">
        <v>810</v>
      </c>
      <c r="BA1805" s="16">
        <v>42146</v>
      </c>
    </row>
    <row r="1806" spans="1:53">
      <c r="A1806" s="15" t="s">
        <v>1344</v>
      </c>
      <c r="B1806" s="15" t="s">
        <v>1345</v>
      </c>
      <c r="C1806" s="15" t="s">
        <v>1346</v>
      </c>
      <c r="D1806" s="15" t="s">
        <v>1347</v>
      </c>
      <c r="E1806" s="15" t="s">
        <v>1347</v>
      </c>
      <c r="F1806" s="15" t="s">
        <v>2059</v>
      </c>
      <c r="G1806" s="15" t="s">
        <v>2685</v>
      </c>
      <c r="H1806" s="15" t="s">
        <v>3716</v>
      </c>
      <c r="I1806" s="15" t="s">
        <v>1375</v>
      </c>
      <c r="J1806" s="15"/>
      <c r="K1806" s="16">
        <v>18</v>
      </c>
      <c r="L1806" s="16">
        <v>1420</v>
      </c>
      <c r="M1806" s="16">
        <v>1430</v>
      </c>
      <c r="N1806" s="16">
        <v>1409</v>
      </c>
      <c r="O1806" s="16">
        <v>11407216</v>
      </c>
      <c r="P1806" s="16">
        <v>6690943</v>
      </c>
      <c r="Q1806" s="16">
        <v>351047</v>
      </c>
      <c r="R1806" s="16">
        <v>618</v>
      </c>
      <c r="S1806" s="15"/>
      <c r="T1806" s="16">
        <v>17</v>
      </c>
      <c r="U1806" s="16">
        <v>1441</v>
      </c>
      <c r="V1806" s="16">
        <v>1414</v>
      </c>
      <c r="W1806" s="16">
        <v>1447</v>
      </c>
      <c r="X1806" s="16">
        <v>13405046</v>
      </c>
      <c r="Y1806" s="16">
        <v>2357938</v>
      </c>
      <c r="Z1806" s="16">
        <v>107384</v>
      </c>
      <c r="AA1806" s="16">
        <v>719</v>
      </c>
      <c r="AC1806" s="16">
        <v>17</v>
      </c>
      <c r="AD1806" s="16">
        <v>1444</v>
      </c>
      <c r="AE1806" s="16">
        <v>1470</v>
      </c>
      <c r="AF1806" s="16">
        <v>1481</v>
      </c>
      <c r="AG1806" s="16">
        <v>13777132</v>
      </c>
      <c r="AH1806" s="16">
        <v>862778</v>
      </c>
      <c r="AI1806" s="16">
        <v>41612</v>
      </c>
      <c r="AJ1806" s="16">
        <v>723</v>
      </c>
      <c r="AL1806" s="16">
        <v>17</v>
      </c>
      <c r="AM1806" s="16">
        <v>1486</v>
      </c>
      <c r="AN1806" s="16">
        <v>1458</v>
      </c>
      <c r="AO1806" s="16">
        <v>1501</v>
      </c>
      <c r="AP1806" s="16">
        <v>13959579</v>
      </c>
      <c r="AQ1806" s="16">
        <v>679825</v>
      </c>
      <c r="AR1806" s="16">
        <v>35821</v>
      </c>
      <c r="AS1806" s="16">
        <v>725</v>
      </c>
      <c r="AU1806" s="16">
        <v>17</v>
      </c>
      <c r="AV1806" s="16">
        <v>1450</v>
      </c>
      <c r="AW1806" s="16">
        <v>52548973</v>
      </c>
      <c r="AX1806" s="16">
        <v>10591484</v>
      </c>
      <c r="AY1806" s="16">
        <v>535864</v>
      </c>
      <c r="AZ1806" s="16">
        <v>697</v>
      </c>
      <c r="BA1806" s="16">
        <v>36239</v>
      </c>
    </row>
    <row r="1807" spans="1:53">
      <c r="A1807" s="15" t="s">
        <v>1344</v>
      </c>
      <c r="B1807" s="15" t="s">
        <v>1345</v>
      </c>
      <c r="C1807" s="15" t="s">
        <v>1346</v>
      </c>
      <c r="D1807" s="15" t="s">
        <v>1347</v>
      </c>
      <c r="E1807" s="15" t="s">
        <v>1347</v>
      </c>
      <c r="F1807" s="15" t="s">
        <v>2059</v>
      </c>
      <c r="G1807" s="15" t="s">
        <v>2686</v>
      </c>
      <c r="H1807" s="15" t="s">
        <v>3716</v>
      </c>
      <c r="I1807" s="15" t="s">
        <v>1375</v>
      </c>
      <c r="J1807" s="15"/>
      <c r="K1807" s="16">
        <v>54</v>
      </c>
      <c r="L1807" s="16">
        <v>1490</v>
      </c>
      <c r="M1807" s="16">
        <v>1552</v>
      </c>
      <c r="N1807" s="16">
        <v>1592</v>
      </c>
      <c r="O1807" s="16">
        <v>15263665</v>
      </c>
      <c r="P1807" s="16">
        <v>10236663</v>
      </c>
      <c r="Q1807" s="16">
        <v>498061</v>
      </c>
      <c r="R1807" s="16">
        <v>760</v>
      </c>
      <c r="S1807" s="15"/>
      <c r="T1807" s="16">
        <v>54</v>
      </c>
      <c r="U1807" s="16">
        <v>1630</v>
      </c>
      <c r="V1807" s="16">
        <v>1646</v>
      </c>
      <c r="W1807" s="16">
        <v>1650</v>
      </c>
      <c r="X1807" s="16">
        <v>17427751</v>
      </c>
      <c r="Y1807" s="16">
        <v>2124401</v>
      </c>
      <c r="Z1807" s="16">
        <v>105948</v>
      </c>
      <c r="AA1807" s="16">
        <v>816</v>
      </c>
      <c r="AC1807" s="16">
        <v>54</v>
      </c>
      <c r="AD1807" s="16">
        <v>1627</v>
      </c>
      <c r="AE1807" s="16">
        <v>1636</v>
      </c>
      <c r="AF1807" s="16">
        <v>1663</v>
      </c>
      <c r="AG1807" s="16">
        <v>17810203</v>
      </c>
      <c r="AH1807" s="16">
        <v>1083902</v>
      </c>
      <c r="AI1807" s="16">
        <v>53759</v>
      </c>
      <c r="AJ1807" s="16">
        <v>834</v>
      </c>
      <c r="AL1807" s="16">
        <v>55</v>
      </c>
      <c r="AM1807" s="16">
        <v>1665</v>
      </c>
      <c r="AN1807" s="16">
        <v>1659</v>
      </c>
      <c r="AO1807" s="16">
        <v>1678</v>
      </c>
      <c r="AP1807" s="16">
        <v>17601105</v>
      </c>
      <c r="AQ1807" s="16">
        <v>1051971</v>
      </c>
      <c r="AR1807" s="16">
        <v>52907</v>
      </c>
      <c r="AS1807" s="16">
        <v>812</v>
      </c>
      <c r="AU1807" s="16">
        <v>54</v>
      </c>
      <c r="AV1807" s="16">
        <v>1624</v>
      </c>
      <c r="AW1807" s="16">
        <v>68102724</v>
      </c>
      <c r="AX1807" s="16">
        <v>14496937</v>
      </c>
      <c r="AY1807" s="16">
        <v>710675</v>
      </c>
      <c r="AZ1807" s="16">
        <v>806</v>
      </c>
      <c r="BA1807" s="16">
        <v>41935</v>
      </c>
    </row>
    <row r="1808" spans="1:53">
      <c r="A1808" s="15" t="s">
        <v>1344</v>
      </c>
      <c r="B1808" s="15" t="s">
        <v>1345</v>
      </c>
      <c r="C1808" s="15" t="s">
        <v>1346</v>
      </c>
      <c r="D1808" s="15" t="s">
        <v>1347</v>
      </c>
      <c r="E1808" s="15" t="s">
        <v>1347</v>
      </c>
      <c r="F1808" s="15" t="s">
        <v>2059</v>
      </c>
      <c r="G1808" s="15" t="s">
        <v>2687</v>
      </c>
      <c r="H1808" s="15" t="s">
        <v>3716</v>
      </c>
      <c r="I1808" s="15" t="s">
        <v>1373</v>
      </c>
      <c r="J1808" s="15"/>
      <c r="K1808" s="16">
        <v>169</v>
      </c>
      <c r="L1808" s="16">
        <v>4464</v>
      </c>
      <c r="M1808" s="16">
        <v>4553</v>
      </c>
      <c r="N1808" s="16">
        <v>4570</v>
      </c>
      <c r="O1808" s="16">
        <v>35615984</v>
      </c>
      <c r="P1808" s="16">
        <v>25038623</v>
      </c>
      <c r="Q1808" s="16">
        <v>1127745</v>
      </c>
      <c r="R1808" s="16">
        <v>605</v>
      </c>
      <c r="S1808" s="15"/>
      <c r="T1808" s="16">
        <v>165</v>
      </c>
      <c r="U1808" s="16">
        <v>4551</v>
      </c>
      <c r="V1808" s="16">
        <v>4531</v>
      </c>
      <c r="W1808" s="16">
        <v>4527</v>
      </c>
      <c r="X1808" s="16">
        <v>47521872</v>
      </c>
      <c r="Y1808" s="16">
        <v>7098000</v>
      </c>
      <c r="Z1808" s="16">
        <v>308515</v>
      </c>
      <c r="AA1808" s="16">
        <v>806</v>
      </c>
      <c r="AC1808" s="16">
        <v>166</v>
      </c>
      <c r="AD1808" s="16">
        <v>4439</v>
      </c>
      <c r="AE1808" s="16">
        <v>4461</v>
      </c>
      <c r="AF1808" s="16">
        <v>4520</v>
      </c>
      <c r="AG1808" s="16">
        <v>39051808</v>
      </c>
      <c r="AH1808" s="16">
        <v>2603808</v>
      </c>
      <c r="AI1808" s="16">
        <v>116606</v>
      </c>
      <c r="AJ1808" s="16">
        <v>672</v>
      </c>
      <c r="AL1808" s="16">
        <v>164</v>
      </c>
      <c r="AM1808" s="16">
        <v>4482</v>
      </c>
      <c r="AN1808" s="16">
        <v>4480</v>
      </c>
      <c r="AO1808" s="16">
        <v>4477</v>
      </c>
      <c r="AP1808" s="16">
        <v>39673553</v>
      </c>
      <c r="AQ1808" s="16">
        <v>2591970</v>
      </c>
      <c r="AR1808" s="16">
        <v>114930</v>
      </c>
      <c r="AS1808" s="16">
        <v>681</v>
      </c>
      <c r="AU1808" s="16">
        <v>166</v>
      </c>
      <c r="AV1808" s="16">
        <v>4505</v>
      </c>
      <c r="AW1808" s="16">
        <v>161863217</v>
      </c>
      <c r="AX1808" s="16">
        <v>37332401</v>
      </c>
      <c r="AY1808" s="16">
        <v>1667796</v>
      </c>
      <c r="AZ1808" s="16">
        <v>691</v>
      </c>
      <c r="BA1808" s="16">
        <v>35933</v>
      </c>
    </row>
    <row r="1809" spans="1:53">
      <c r="A1809" s="15" t="s">
        <v>1344</v>
      </c>
      <c r="B1809" s="15" t="s">
        <v>1345</v>
      </c>
      <c r="C1809" s="15" t="s">
        <v>1346</v>
      </c>
      <c r="D1809" s="15" t="s">
        <v>1347</v>
      </c>
      <c r="E1809" s="15" t="s">
        <v>1347</v>
      </c>
      <c r="F1809" s="15" t="s">
        <v>2059</v>
      </c>
      <c r="G1809" s="15" t="s">
        <v>2688</v>
      </c>
      <c r="H1809" s="15" t="s">
        <v>3716</v>
      </c>
      <c r="I1809" s="15" t="s">
        <v>1375</v>
      </c>
      <c r="J1809" s="15"/>
      <c r="K1809" s="16">
        <v>40</v>
      </c>
      <c r="L1809" s="16">
        <v>1193</v>
      </c>
      <c r="M1809" s="16">
        <v>1223</v>
      </c>
      <c r="N1809" s="16">
        <v>1210</v>
      </c>
      <c r="O1809" s="16">
        <v>10038174</v>
      </c>
      <c r="P1809" s="16">
        <v>6977098</v>
      </c>
      <c r="Q1809" s="16">
        <v>336828</v>
      </c>
      <c r="R1809" s="16">
        <v>639</v>
      </c>
      <c r="S1809" s="15"/>
      <c r="T1809" s="16">
        <v>39</v>
      </c>
      <c r="U1809" s="16">
        <v>1201</v>
      </c>
      <c r="V1809" s="16">
        <v>1209</v>
      </c>
      <c r="W1809" s="16">
        <v>1213</v>
      </c>
      <c r="X1809" s="16">
        <v>10315435</v>
      </c>
      <c r="Y1809" s="16">
        <v>1692716</v>
      </c>
      <c r="Z1809" s="16">
        <v>84979</v>
      </c>
      <c r="AA1809" s="16">
        <v>657</v>
      </c>
      <c r="AC1809" s="16">
        <v>39</v>
      </c>
      <c r="AD1809" s="16">
        <v>1184</v>
      </c>
      <c r="AE1809" s="16">
        <v>1204</v>
      </c>
      <c r="AF1809" s="16">
        <v>1207</v>
      </c>
      <c r="AG1809" s="16">
        <v>11231755</v>
      </c>
      <c r="AH1809" s="16">
        <v>689593</v>
      </c>
      <c r="AI1809" s="16">
        <v>35636</v>
      </c>
      <c r="AJ1809" s="16">
        <v>721</v>
      </c>
      <c r="AL1809" s="16">
        <v>39</v>
      </c>
      <c r="AM1809" s="16">
        <v>1238</v>
      </c>
      <c r="AN1809" s="16">
        <v>1195</v>
      </c>
      <c r="AO1809" s="16">
        <v>1180</v>
      </c>
      <c r="AP1809" s="16">
        <v>10779320</v>
      </c>
      <c r="AQ1809" s="16">
        <v>791782</v>
      </c>
      <c r="AR1809" s="16">
        <v>42268</v>
      </c>
      <c r="AS1809" s="16">
        <v>688</v>
      </c>
      <c r="AU1809" s="16">
        <v>39</v>
      </c>
      <c r="AV1809" s="16">
        <v>1205</v>
      </c>
      <c r="AW1809" s="16">
        <v>42364684</v>
      </c>
      <c r="AX1809" s="16">
        <v>10151189</v>
      </c>
      <c r="AY1809" s="16">
        <v>499711</v>
      </c>
      <c r="AZ1809" s="16">
        <v>676</v>
      </c>
      <c r="BA1809" s="16">
        <v>35165</v>
      </c>
    </row>
    <row r="1810" spans="1:53">
      <c r="A1810" s="15" t="s">
        <v>1344</v>
      </c>
      <c r="B1810" s="15" t="s">
        <v>1345</v>
      </c>
      <c r="C1810" s="15" t="s">
        <v>1346</v>
      </c>
      <c r="D1810" s="15" t="s">
        <v>1347</v>
      </c>
      <c r="E1810" s="15" t="s">
        <v>1347</v>
      </c>
      <c r="F1810" s="15" t="s">
        <v>2059</v>
      </c>
      <c r="G1810" s="15" t="s">
        <v>2689</v>
      </c>
      <c r="H1810" s="15" t="s">
        <v>3716</v>
      </c>
      <c r="I1810" s="15" t="s">
        <v>1375</v>
      </c>
      <c r="J1810" s="15"/>
      <c r="K1810" s="16">
        <v>23</v>
      </c>
      <c r="L1810" s="16">
        <v>575</v>
      </c>
      <c r="M1810" s="16">
        <v>575</v>
      </c>
      <c r="N1810" s="16">
        <v>574</v>
      </c>
      <c r="O1810" s="16">
        <v>5072135</v>
      </c>
      <c r="P1810" s="16">
        <v>3344914</v>
      </c>
      <c r="Q1810" s="16">
        <v>123199</v>
      </c>
      <c r="R1810" s="16">
        <v>679</v>
      </c>
      <c r="S1810" s="15"/>
      <c r="T1810" s="16">
        <v>22</v>
      </c>
      <c r="U1810" s="16">
        <v>564</v>
      </c>
      <c r="V1810" s="16">
        <v>550</v>
      </c>
      <c r="W1810" s="16">
        <v>547</v>
      </c>
      <c r="X1810" s="16">
        <v>5080759</v>
      </c>
      <c r="Y1810" s="16">
        <v>720323</v>
      </c>
      <c r="Z1810" s="16">
        <v>24524</v>
      </c>
      <c r="AA1810" s="16">
        <v>706</v>
      </c>
      <c r="AC1810" s="16">
        <v>21</v>
      </c>
      <c r="AD1810" s="16">
        <v>589</v>
      </c>
      <c r="AE1810" s="16">
        <v>591</v>
      </c>
      <c r="AF1810" s="16">
        <v>581</v>
      </c>
      <c r="AG1810" s="16">
        <v>5316995</v>
      </c>
      <c r="AH1810" s="16">
        <v>352451</v>
      </c>
      <c r="AI1810" s="16">
        <v>13450</v>
      </c>
      <c r="AJ1810" s="16">
        <v>697</v>
      </c>
      <c r="AL1810" s="16">
        <v>21</v>
      </c>
      <c r="AM1810" s="16">
        <v>560</v>
      </c>
      <c r="AN1810" s="16">
        <v>550</v>
      </c>
      <c r="AO1810" s="16">
        <v>560</v>
      </c>
      <c r="AP1810" s="16">
        <v>5564966</v>
      </c>
      <c r="AQ1810" s="16">
        <v>199101</v>
      </c>
      <c r="AR1810" s="16">
        <v>7270</v>
      </c>
      <c r="AS1810" s="16">
        <v>769</v>
      </c>
      <c r="AU1810" s="16">
        <v>22</v>
      </c>
      <c r="AV1810" s="16">
        <v>568</v>
      </c>
      <c r="AW1810" s="16">
        <v>21034855</v>
      </c>
      <c r="AX1810" s="16">
        <v>4616789</v>
      </c>
      <c r="AY1810" s="16">
        <v>168443</v>
      </c>
      <c r="AZ1810" s="16">
        <v>712</v>
      </c>
      <c r="BA1810" s="16">
        <v>37033</v>
      </c>
    </row>
    <row r="1811" spans="1:53">
      <c r="A1811" s="15" t="s">
        <v>1344</v>
      </c>
      <c r="B1811" s="15" t="s">
        <v>1345</v>
      </c>
      <c r="C1811" s="15" t="s">
        <v>1346</v>
      </c>
      <c r="D1811" s="15" t="s">
        <v>1347</v>
      </c>
      <c r="E1811" s="15" t="s">
        <v>1347</v>
      </c>
      <c r="F1811" s="15" t="s">
        <v>2059</v>
      </c>
      <c r="G1811" s="15" t="s">
        <v>2690</v>
      </c>
      <c r="H1811" s="15" t="s">
        <v>3716</v>
      </c>
      <c r="I1811" s="15" t="s">
        <v>1375</v>
      </c>
      <c r="J1811" s="15"/>
      <c r="K1811" s="16">
        <v>69</v>
      </c>
      <c r="L1811" s="16">
        <v>1971</v>
      </c>
      <c r="M1811" s="16">
        <v>2043</v>
      </c>
      <c r="N1811" s="16">
        <v>2072</v>
      </c>
      <c r="O1811" s="16">
        <v>14971213</v>
      </c>
      <c r="P1811" s="16">
        <v>10995756</v>
      </c>
      <c r="Q1811" s="16">
        <v>487111</v>
      </c>
      <c r="R1811" s="16">
        <v>568</v>
      </c>
      <c r="S1811" s="15"/>
      <c r="T1811" s="16">
        <v>67</v>
      </c>
      <c r="U1811" s="16">
        <v>2080</v>
      </c>
      <c r="V1811" s="16">
        <v>2064</v>
      </c>
      <c r="W1811" s="16">
        <v>2055</v>
      </c>
      <c r="X1811" s="16">
        <v>25506098</v>
      </c>
      <c r="Y1811" s="16">
        <v>3591923</v>
      </c>
      <c r="Z1811" s="16">
        <v>142993</v>
      </c>
      <c r="AA1811" s="16">
        <v>950</v>
      </c>
      <c r="AC1811" s="16">
        <v>68</v>
      </c>
      <c r="AD1811" s="16">
        <v>1968</v>
      </c>
      <c r="AE1811" s="16">
        <v>2004</v>
      </c>
      <c r="AF1811" s="16">
        <v>2049</v>
      </c>
      <c r="AG1811" s="16">
        <v>16481723</v>
      </c>
      <c r="AH1811" s="16">
        <v>1263347</v>
      </c>
      <c r="AI1811" s="16">
        <v>53243</v>
      </c>
      <c r="AJ1811" s="16">
        <v>632</v>
      </c>
      <c r="AL1811" s="16">
        <v>66</v>
      </c>
      <c r="AM1811" s="16">
        <v>2002</v>
      </c>
      <c r="AN1811" s="16">
        <v>2062</v>
      </c>
      <c r="AO1811" s="16">
        <v>2067</v>
      </c>
      <c r="AP1811" s="16">
        <v>16780933</v>
      </c>
      <c r="AQ1811" s="16">
        <v>1275192</v>
      </c>
      <c r="AR1811" s="16">
        <v>50131</v>
      </c>
      <c r="AS1811" s="16">
        <v>632</v>
      </c>
      <c r="AU1811" s="16">
        <v>68</v>
      </c>
      <c r="AV1811" s="16">
        <v>2036</v>
      </c>
      <c r="AW1811" s="16">
        <v>73739967</v>
      </c>
      <c r="AX1811" s="16">
        <v>17126218</v>
      </c>
      <c r="AY1811" s="16">
        <v>733478</v>
      </c>
      <c r="AZ1811" s="16">
        <v>696</v>
      </c>
      <c r="BA1811" s="16">
        <v>36211</v>
      </c>
    </row>
    <row r="1812" spans="1:53">
      <c r="A1812" s="15" t="s">
        <v>1344</v>
      </c>
      <c r="B1812" s="15" t="s">
        <v>1345</v>
      </c>
      <c r="C1812" s="15" t="s">
        <v>1346</v>
      </c>
      <c r="D1812" s="15" t="s">
        <v>1347</v>
      </c>
      <c r="E1812" s="15" t="s">
        <v>1347</v>
      </c>
      <c r="F1812" s="15" t="s">
        <v>2059</v>
      </c>
      <c r="G1812" s="15" t="s">
        <v>2691</v>
      </c>
      <c r="H1812" s="15" t="s">
        <v>3716</v>
      </c>
      <c r="I1812" s="15" t="s">
        <v>1375</v>
      </c>
      <c r="J1812" s="15"/>
      <c r="K1812" s="16">
        <v>23</v>
      </c>
      <c r="L1812" s="16">
        <v>470</v>
      </c>
      <c r="M1812" s="16">
        <v>459</v>
      </c>
      <c r="N1812" s="16">
        <v>465</v>
      </c>
      <c r="O1812" s="16">
        <v>3357847</v>
      </c>
      <c r="P1812" s="16">
        <v>2329518</v>
      </c>
      <c r="Q1812" s="16">
        <v>107194</v>
      </c>
      <c r="R1812" s="16">
        <v>556</v>
      </c>
      <c r="S1812" s="15"/>
      <c r="T1812" s="16">
        <v>23</v>
      </c>
      <c r="U1812" s="16">
        <v>459</v>
      </c>
      <c r="V1812" s="16">
        <v>466</v>
      </c>
      <c r="W1812" s="16">
        <v>466</v>
      </c>
      <c r="X1812" s="16">
        <v>4503273</v>
      </c>
      <c r="Y1812" s="16">
        <v>683388</v>
      </c>
      <c r="Z1812" s="16">
        <v>33253</v>
      </c>
      <c r="AA1812" s="16">
        <v>747</v>
      </c>
      <c r="AC1812" s="16">
        <v>23</v>
      </c>
      <c r="AD1812" s="16">
        <v>460</v>
      </c>
      <c r="AE1812" s="16">
        <v>431</v>
      </c>
      <c r="AF1812" s="16">
        <v>451</v>
      </c>
      <c r="AG1812" s="16">
        <v>3783748</v>
      </c>
      <c r="AH1812" s="16">
        <v>204558</v>
      </c>
      <c r="AI1812" s="16">
        <v>9446</v>
      </c>
      <c r="AJ1812" s="16">
        <v>651</v>
      </c>
      <c r="AL1812" s="16">
        <v>23</v>
      </c>
      <c r="AM1812" s="16">
        <v>453</v>
      </c>
      <c r="AN1812" s="16">
        <v>452</v>
      </c>
      <c r="AO1812" s="16">
        <v>450</v>
      </c>
      <c r="AP1812" s="16">
        <v>3980112</v>
      </c>
      <c r="AQ1812" s="16">
        <v>221255</v>
      </c>
      <c r="AR1812" s="16">
        <v>10424</v>
      </c>
      <c r="AS1812" s="16">
        <v>678</v>
      </c>
      <c r="AU1812" s="16">
        <v>23</v>
      </c>
      <c r="AV1812" s="16">
        <v>457</v>
      </c>
      <c r="AW1812" s="16">
        <v>15624980</v>
      </c>
      <c r="AX1812" s="16">
        <v>3438719</v>
      </c>
      <c r="AY1812" s="16">
        <v>160317</v>
      </c>
      <c r="AZ1812" s="16">
        <v>658</v>
      </c>
      <c r="BA1812" s="16">
        <v>34203</v>
      </c>
    </row>
    <row r="1813" spans="1:53">
      <c r="A1813" s="15" t="s">
        <v>1344</v>
      </c>
      <c r="B1813" s="15" t="s">
        <v>1345</v>
      </c>
      <c r="C1813" s="15" t="s">
        <v>1346</v>
      </c>
      <c r="D1813" s="15" t="s">
        <v>1347</v>
      </c>
      <c r="E1813" s="15" t="s">
        <v>1347</v>
      </c>
      <c r="F1813" s="15" t="s">
        <v>2059</v>
      </c>
      <c r="G1813" s="15" t="s">
        <v>2692</v>
      </c>
      <c r="H1813" s="15" t="s">
        <v>3716</v>
      </c>
      <c r="I1813" s="15" t="s">
        <v>1375</v>
      </c>
      <c r="J1813" s="15"/>
      <c r="K1813" s="16">
        <v>14</v>
      </c>
      <c r="L1813" s="16">
        <v>255</v>
      </c>
      <c r="M1813" s="16">
        <v>253</v>
      </c>
      <c r="N1813" s="16">
        <v>249</v>
      </c>
      <c r="O1813" s="16">
        <v>2176615</v>
      </c>
      <c r="P1813" s="16">
        <v>1391337</v>
      </c>
      <c r="Q1813" s="16">
        <v>73413</v>
      </c>
      <c r="R1813" s="16">
        <v>664</v>
      </c>
      <c r="S1813" s="15"/>
      <c r="T1813" s="16">
        <v>14</v>
      </c>
      <c r="U1813" s="16">
        <v>247</v>
      </c>
      <c r="V1813" s="16">
        <v>242</v>
      </c>
      <c r="W1813" s="16">
        <v>246</v>
      </c>
      <c r="X1813" s="16">
        <v>2116307</v>
      </c>
      <c r="Y1813" s="16">
        <v>409650</v>
      </c>
      <c r="Z1813" s="16">
        <v>22766</v>
      </c>
      <c r="AA1813" s="16">
        <v>664</v>
      </c>
      <c r="AC1813" s="16">
        <v>15</v>
      </c>
      <c r="AD1813" s="16">
        <v>238</v>
      </c>
      <c r="AE1813" s="16">
        <v>231</v>
      </c>
      <c r="AF1813" s="16">
        <v>232</v>
      </c>
      <c r="AG1813" s="16">
        <v>2237587</v>
      </c>
      <c r="AH1813" s="16">
        <v>93859</v>
      </c>
      <c r="AI1813" s="16">
        <v>4831</v>
      </c>
      <c r="AJ1813" s="16">
        <v>737</v>
      </c>
      <c r="AL1813" s="16">
        <v>15</v>
      </c>
      <c r="AM1813" s="16">
        <v>229</v>
      </c>
      <c r="AN1813" s="16">
        <v>221</v>
      </c>
      <c r="AO1813" s="16">
        <v>220</v>
      </c>
      <c r="AP1813" s="16">
        <v>2568222</v>
      </c>
      <c r="AQ1813" s="16">
        <v>104640</v>
      </c>
      <c r="AR1813" s="16">
        <v>4837</v>
      </c>
      <c r="AS1813" s="16">
        <v>885</v>
      </c>
      <c r="AU1813" s="16">
        <v>15</v>
      </c>
      <c r="AV1813" s="16">
        <v>239</v>
      </c>
      <c r="AW1813" s="16">
        <v>9098731</v>
      </c>
      <c r="AX1813" s="16">
        <v>1999486</v>
      </c>
      <c r="AY1813" s="16">
        <v>105847</v>
      </c>
      <c r="AZ1813" s="16">
        <v>733</v>
      </c>
      <c r="BA1813" s="16">
        <v>38136</v>
      </c>
    </row>
    <row r="1814" spans="1:53">
      <c r="A1814" s="15" t="s">
        <v>1344</v>
      </c>
      <c r="B1814" s="15" t="s">
        <v>1345</v>
      </c>
      <c r="C1814" s="15" t="s">
        <v>1346</v>
      </c>
      <c r="D1814" s="15" t="s">
        <v>1347</v>
      </c>
      <c r="E1814" s="15" t="s">
        <v>1347</v>
      </c>
      <c r="F1814" s="15" t="s">
        <v>2059</v>
      </c>
      <c r="G1814" s="15" t="s">
        <v>2693</v>
      </c>
      <c r="H1814" s="15" t="s">
        <v>3716</v>
      </c>
      <c r="I1814" s="15" t="s">
        <v>1369</v>
      </c>
      <c r="J1814" s="15"/>
      <c r="K1814" s="16">
        <v>7215</v>
      </c>
      <c r="L1814" s="16">
        <v>138110</v>
      </c>
      <c r="M1814" s="16">
        <v>138602</v>
      </c>
      <c r="N1814" s="16">
        <v>139429</v>
      </c>
      <c r="O1814" s="16">
        <v>1404901485</v>
      </c>
      <c r="P1814" s="16">
        <v>800782803</v>
      </c>
      <c r="Q1814" s="16">
        <v>39404061</v>
      </c>
      <c r="R1814" s="16">
        <v>779</v>
      </c>
      <c r="S1814" s="15"/>
      <c r="T1814" s="16">
        <v>7150</v>
      </c>
      <c r="U1814" s="16">
        <v>139387</v>
      </c>
      <c r="V1814" s="16">
        <v>139288</v>
      </c>
      <c r="W1814" s="16">
        <v>140095</v>
      </c>
      <c r="X1814" s="16">
        <v>1449416428</v>
      </c>
      <c r="Y1814" s="16">
        <v>185334919</v>
      </c>
      <c r="Z1814" s="16">
        <v>8784646</v>
      </c>
      <c r="AA1814" s="16">
        <v>799</v>
      </c>
      <c r="AC1814" s="16">
        <v>7130</v>
      </c>
      <c r="AD1814" s="16">
        <v>139927</v>
      </c>
      <c r="AE1814" s="16">
        <v>139769</v>
      </c>
      <c r="AF1814" s="16">
        <v>140294</v>
      </c>
      <c r="AG1814" s="16">
        <v>1522107091</v>
      </c>
      <c r="AH1814" s="16">
        <v>104378062</v>
      </c>
      <c r="AI1814" s="16">
        <v>5145234</v>
      </c>
      <c r="AJ1814" s="16">
        <v>836</v>
      </c>
      <c r="AL1814" s="16">
        <v>7124</v>
      </c>
      <c r="AM1814" s="16">
        <v>140187</v>
      </c>
      <c r="AN1814" s="16">
        <v>140455</v>
      </c>
      <c r="AO1814" s="16">
        <v>140592</v>
      </c>
      <c r="AP1814" s="16">
        <v>1645374772</v>
      </c>
      <c r="AQ1814" s="16">
        <v>96961387</v>
      </c>
      <c r="AR1814" s="16">
        <v>4815281</v>
      </c>
      <c r="AS1814" s="16">
        <v>901</v>
      </c>
      <c r="AU1814" s="16">
        <v>7155</v>
      </c>
      <c r="AV1814" s="16">
        <v>139678</v>
      </c>
      <c r="AW1814" s="16">
        <v>6021799776</v>
      </c>
      <c r="AX1814" s="16">
        <v>1187457171</v>
      </c>
      <c r="AY1814" s="16">
        <v>58149222</v>
      </c>
      <c r="AZ1814" s="16">
        <v>829</v>
      </c>
      <c r="BA1814" s="16">
        <v>43112</v>
      </c>
    </row>
    <row r="1815" spans="1:53">
      <c r="A1815" s="15" t="s">
        <v>1344</v>
      </c>
      <c r="B1815" s="15" t="s">
        <v>1345</v>
      </c>
      <c r="C1815" s="15" t="s">
        <v>1346</v>
      </c>
      <c r="D1815" s="15" t="s">
        <v>1347</v>
      </c>
      <c r="E1815" s="15" t="s">
        <v>1347</v>
      </c>
      <c r="F1815" s="15" t="s">
        <v>2059</v>
      </c>
      <c r="G1815" s="15" t="s">
        <v>2694</v>
      </c>
      <c r="H1815" s="15" t="s">
        <v>3716</v>
      </c>
      <c r="I1815" s="15" t="s">
        <v>1371</v>
      </c>
      <c r="J1815" s="15"/>
      <c r="K1815" s="16">
        <v>299</v>
      </c>
      <c r="L1815" s="16">
        <v>9682</v>
      </c>
      <c r="M1815" s="16">
        <v>9737</v>
      </c>
      <c r="N1815" s="16">
        <v>9882</v>
      </c>
      <c r="O1815" s="16">
        <v>107305784</v>
      </c>
      <c r="P1815" s="16">
        <v>58575661</v>
      </c>
      <c r="Q1815" s="16">
        <v>2851771</v>
      </c>
      <c r="R1815" s="16">
        <v>845</v>
      </c>
      <c r="S1815" s="15"/>
      <c r="T1815" s="16">
        <v>300</v>
      </c>
      <c r="U1815" s="16">
        <v>9742</v>
      </c>
      <c r="V1815" s="16">
        <v>9737</v>
      </c>
      <c r="W1815" s="16">
        <v>9947</v>
      </c>
      <c r="X1815" s="16">
        <v>112601804</v>
      </c>
      <c r="Y1815" s="16">
        <v>15735345</v>
      </c>
      <c r="Z1815" s="16">
        <v>802237</v>
      </c>
      <c r="AA1815" s="16">
        <v>883</v>
      </c>
      <c r="AC1815" s="16">
        <v>299</v>
      </c>
      <c r="AD1815" s="16">
        <v>10040</v>
      </c>
      <c r="AE1815" s="16">
        <v>9947</v>
      </c>
      <c r="AF1815" s="16">
        <v>9981</v>
      </c>
      <c r="AG1815" s="16">
        <v>118865058</v>
      </c>
      <c r="AH1815" s="16">
        <v>12745610</v>
      </c>
      <c r="AI1815" s="16">
        <v>719345</v>
      </c>
      <c r="AJ1815" s="16">
        <v>915</v>
      </c>
      <c r="AL1815" s="16">
        <v>301</v>
      </c>
      <c r="AM1815" s="16">
        <v>9895</v>
      </c>
      <c r="AN1815" s="16">
        <v>9941</v>
      </c>
      <c r="AO1815" s="16">
        <v>10117</v>
      </c>
      <c r="AP1815" s="16">
        <v>128246445</v>
      </c>
      <c r="AQ1815" s="16">
        <v>12327516</v>
      </c>
      <c r="AR1815" s="16">
        <v>691542</v>
      </c>
      <c r="AS1815" s="16">
        <v>988</v>
      </c>
      <c r="AU1815" s="16">
        <v>300</v>
      </c>
      <c r="AV1815" s="16">
        <v>9887</v>
      </c>
      <c r="AW1815" s="16">
        <v>467019091</v>
      </c>
      <c r="AX1815" s="16">
        <v>99384132</v>
      </c>
      <c r="AY1815" s="16">
        <v>5064895</v>
      </c>
      <c r="AZ1815" s="16">
        <v>908</v>
      </c>
      <c r="BA1815" s="16">
        <v>47234</v>
      </c>
    </row>
    <row r="1816" spans="1:53">
      <c r="A1816" s="15" t="s">
        <v>1344</v>
      </c>
      <c r="B1816" s="15" t="s">
        <v>1345</v>
      </c>
      <c r="C1816" s="15" t="s">
        <v>1346</v>
      </c>
      <c r="D1816" s="15" t="s">
        <v>1347</v>
      </c>
      <c r="E1816" s="15" t="s">
        <v>1347</v>
      </c>
      <c r="F1816" s="15" t="s">
        <v>2059</v>
      </c>
      <c r="G1816" s="15" t="s">
        <v>2695</v>
      </c>
      <c r="H1816" s="15" t="s">
        <v>3716</v>
      </c>
      <c r="I1816" s="15" t="s">
        <v>1373</v>
      </c>
      <c r="J1816" s="15"/>
      <c r="K1816" s="16">
        <v>299</v>
      </c>
      <c r="L1816" s="16">
        <v>9682</v>
      </c>
      <c r="M1816" s="16">
        <v>9737</v>
      </c>
      <c r="N1816" s="16">
        <v>9882</v>
      </c>
      <c r="O1816" s="16">
        <v>107305784</v>
      </c>
      <c r="P1816" s="16">
        <v>58575661</v>
      </c>
      <c r="Q1816" s="16">
        <v>2851771</v>
      </c>
      <c r="R1816" s="16">
        <v>845</v>
      </c>
      <c r="S1816" s="15"/>
      <c r="T1816" s="16">
        <v>300</v>
      </c>
      <c r="U1816" s="16">
        <v>9742</v>
      </c>
      <c r="V1816" s="16">
        <v>9737</v>
      </c>
      <c r="W1816" s="16">
        <v>9947</v>
      </c>
      <c r="X1816" s="16">
        <v>112601804</v>
      </c>
      <c r="Y1816" s="16">
        <v>15735345</v>
      </c>
      <c r="Z1816" s="16">
        <v>802237</v>
      </c>
      <c r="AA1816" s="16">
        <v>883</v>
      </c>
      <c r="AC1816" s="16">
        <v>299</v>
      </c>
      <c r="AD1816" s="16">
        <v>10040</v>
      </c>
      <c r="AE1816" s="16">
        <v>9947</v>
      </c>
      <c r="AF1816" s="16">
        <v>9981</v>
      </c>
      <c r="AG1816" s="16">
        <v>118865058</v>
      </c>
      <c r="AH1816" s="16">
        <v>12745610</v>
      </c>
      <c r="AI1816" s="16">
        <v>719345</v>
      </c>
      <c r="AJ1816" s="16">
        <v>915</v>
      </c>
      <c r="AL1816" s="16">
        <v>301</v>
      </c>
      <c r="AM1816" s="16">
        <v>9895</v>
      </c>
      <c r="AN1816" s="16">
        <v>9941</v>
      </c>
      <c r="AO1816" s="16">
        <v>10117</v>
      </c>
      <c r="AP1816" s="16">
        <v>128246445</v>
      </c>
      <c r="AQ1816" s="16">
        <v>12327516</v>
      </c>
      <c r="AR1816" s="16">
        <v>691542</v>
      </c>
      <c r="AS1816" s="16">
        <v>988</v>
      </c>
      <c r="AU1816" s="16">
        <v>300</v>
      </c>
      <c r="AV1816" s="16">
        <v>9887</v>
      </c>
      <c r="AW1816" s="16">
        <v>467019091</v>
      </c>
      <c r="AX1816" s="16">
        <v>99384132</v>
      </c>
      <c r="AY1816" s="16">
        <v>5064895</v>
      </c>
      <c r="AZ1816" s="16">
        <v>908</v>
      </c>
      <c r="BA1816" s="16">
        <v>47234</v>
      </c>
    </row>
    <row r="1817" spans="1:53">
      <c r="A1817" s="15" t="s">
        <v>1344</v>
      </c>
      <c r="B1817" s="15" t="s">
        <v>1345</v>
      </c>
      <c r="C1817" s="15" t="s">
        <v>1346</v>
      </c>
      <c r="D1817" s="15" t="s">
        <v>1347</v>
      </c>
      <c r="E1817" s="15" t="s">
        <v>1347</v>
      </c>
      <c r="F1817" s="15" t="s">
        <v>2059</v>
      </c>
      <c r="G1817" s="15" t="s">
        <v>2696</v>
      </c>
      <c r="H1817" s="15" t="s">
        <v>3716</v>
      </c>
      <c r="I1817" s="15" t="s">
        <v>1375</v>
      </c>
      <c r="J1817" s="15"/>
      <c r="K1817" s="16">
        <v>42</v>
      </c>
      <c r="L1817" s="16">
        <v>1180</v>
      </c>
      <c r="M1817" s="16">
        <v>1186</v>
      </c>
      <c r="N1817" s="16">
        <v>1209</v>
      </c>
      <c r="O1817" s="16">
        <v>13493370</v>
      </c>
      <c r="P1817" s="16">
        <v>7867989</v>
      </c>
      <c r="Q1817" s="16">
        <v>414790</v>
      </c>
      <c r="R1817" s="16">
        <v>871</v>
      </c>
      <c r="S1817" s="15"/>
      <c r="T1817" s="16">
        <v>43</v>
      </c>
      <c r="U1817" s="16">
        <v>1213</v>
      </c>
      <c r="V1817" s="16">
        <v>1230</v>
      </c>
      <c r="W1817" s="16">
        <v>1260</v>
      </c>
      <c r="X1817" s="16">
        <v>13932428</v>
      </c>
      <c r="Y1817" s="16">
        <v>1320758</v>
      </c>
      <c r="Z1817" s="16">
        <v>63971</v>
      </c>
      <c r="AA1817" s="16">
        <v>868</v>
      </c>
      <c r="AC1817" s="16">
        <v>43</v>
      </c>
      <c r="AD1817" s="16">
        <v>1281</v>
      </c>
      <c r="AE1817" s="16">
        <v>1267</v>
      </c>
      <c r="AF1817" s="16">
        <v>1287</v>
      </c>
      <c r="AG1817" s="16">
        <v>13981077</v>
      </c>
      <c r="AH1817" s="16">
        <v>911825</v>
      </c>
      <c r="AI1817" s="16">
        <v>48093</v>
      </c>
      <c r="AJ1817" s="16">
        <v>841</v>
      </c>
      <c r="AL1817" s="16">
        <v>44</v>
      </c>
      <c r="AM1817" s="16">
        <v>1270</v>
      </c>
      <c r="AN1817" s="16">
        <v>1288</v>
      </c>
      <c r="AO1817" s="16">
        <v>1292</v>
      </c>
      <c r="AP1817" s="16">
        <v>14373716</v>
      </c>
      <c r="AQ1817" s="16">
        <v>708866</v>
      </c>
      <c r="AR1817" s="16">
        <v>34744</v>
      </c>
      <c r="AS1817" s="16">
        <v>862</v>
      </c>
      <c r="AU1817" s="16">
        <v>43</v>
      </c>
      <c r="AV1817" s="16">
        <v>1247</v>
      </c>
      <c r="AW1817" s="16">
        <v>55780591</v>
      </c>
      <c r="AX1817" s="16">
        <v>10809438</v>
      </c>
      <c r="AY1817" s="16">
        <v>561598</v>
      </c>
      <c r="AZ1817" s="16">
        <v>860</v>
      </c>
      <c r="BA1817" s="16">
        <v>44735</v>
      </c>
    </row>
    <row r="1818" spans="1:53">
      <c r="A1818" s="15" t="s">
        <v>1344</v>
      </c>
      <c r="B1818" s="15" t="s">
        <v>1345</v>
      </c>
      <c r="C1818" s="15" t="s">
        <v>1346</v>
      </c>
      <c r="D1818" s="15" t="s">
        <v>1347</v>
      </c>
      <c r="E1818" s="15" t="s">
        <v>1347</v>
      </c>
      <c r="F1818" s="15" t="s">
        <v>2059</v>
      </c>
      <c r="G1818" s="15" t="s">
        <v>2697</v>
      </c>
      <c r="H1818" s="15" t="s">
        <v>3716</v>
      </c>
      <c r="I1818" s="15" t="s">
        <v>1375</v>
      </c>
      <c r="J1818" s="15"/>
      <c r="K1818" s="16">
        <v>21</v>
      </c>
      <c r="L1818" s="16">
        <v>1489</v>
      </c>
      <c r="M1818" s="16">
        <v>1500</v>
      </c>
      <c r="N1818" s="16">
        <v>1523</v>
      </c>
      <c r="O1818" s="16">
        <v>19699925</v>
      </c>
      <c r="P1818" s="16">
        <v>10252873</v>
      </c>
      <c r="Q1818" s="16">
        <v>511138</v>
      </c>
      <c r="R1818" s="16">
        <v>1008</v>
      </c>
      <c r="S1818" s="15"/>
      <c r="T1818" s="16">
        <v>21</v>
      </c>
      <c r="U1818" s="16">
        <v>1531</v>
      </c>
      <c r="V1818" s="16">
        <v>1537</v>
      </c>
      <c r="W1818" s="16">
        <v>1541</v>
      </c>
      <c r="X1818" s="16">
        <v>19661479</v>
      </c>
      <c r="Y1818" s="16">
        <v>900748</v>
      </c>
      <c r="Z1818" s="16">
        <v>43111</v>
      </c>
      <c r="AA1818" s="16">
        <v>984</v>
      </c>
      <c r="AC1818" s="16">
        <v>21</v>
      </c>
      <c r="AD1818" s="16">
        <v>1543</v>
      </c>
      <c r="AE1818" s="16">
        <v>1420</v>
      </c>
      <c r="AF1818" s="16">
        <v>1418</v>
      </c>
      <c r="AG1818" s="16">
        <v>18793636</v>
      </c>
      <c r="AH1818" s="16">
        <v>521438</v>
      </c>
      <c r="AI1818" s="16">
        <v>26021</v>
      </c>
      <c r="AJ1818" s="16">
        <v>990</v>
      </c>
      <c r="AL1818" s="16">
        <v>20</v>
      </c>
      <c r="AM1818" s="16">
        <v>1422</v>
      </c>
      <c r="AN1818" s="16">
        <v>1440</v>
      </c>
      <c r="AO1818" s="16">
        <v>1461</v>
      </c>
      <c r="AP1818" s="16">
        <v>20480384</v>
      </c>
      <c r="AQ1818" s="16">
        <v>511092</v>
      </c>
      <c r="AR1818" s="16">
        <v>24712</v>
      </c>
      <c r="AS1818" s="16">
        <v>1093</v>
      </c>
      <c r="AU1818" s="16">
        <v>21</v>
      </c>
      <c r="AV1818" s="16">
        <v>1485</v>
      </c>
      <c r="AW1818" s="16">
        <v>78635424</v>
      </c>
      <c r="AX1818" s="16">
        <v>12186151</v>
      </c>
      <c r="AY1818" s="16">
        <v>604982</v>
      </c>
      <c r="AZ1818" s="16">
        <v>1018</v>
      </c>
      <c r="BA1818" s="16">
        <v>52938</v>
      </c>
    </row>
    <row r="1819" spans="1:53">
      <c r="A1819" s="15" t="s">
        <v>1344</v>
      </c>
      <c r="B1819" s="15" t="s">
        <v>1345</v>
      </c>
      <c r="C1819" s="15" t="s">
        <v>1346</v>
      </c>
      <c r="D1819" s="15" t="s">
        <v>1347</v>
      </c>
      <c r="E1819" s="15" t="s">
        <v>1347</v>
      </c>
      <c r="F1819" s="15" t="s">
        <v>2059</v>
      </c>
      <c r="G1819" s="15" t="s">
        <v>2698</v>
      </c>
      <c r="H1819" s="15" t="s">
        <v>3716</v>
      </c>
      <c r="I1819" s="15" t="s">
        <v>1375</v>
      </c>
      <c r="J1819" s="15"/>
      <c r="K1819" s="16">
        <v>22</v>
      </c>
      <c r="L1819" s="16">
        <v>1755</v>
      </c>
      <c r="M1819" s="16">
        <v>1764</v>
      </c>
      <c r="N1819" s="16">
        <v>1798</v>
      </c>
      <c r="O1819" s="16">
        <v>25971498</v>
      </c>
      <c r="P1819" s="16">
        <v>11519550</v>
      </c>
      <c r="Q1819" s="16">
        <v>581797</v>
      </c>
      <c r="R1819" s="16">
        <v>1127</v>
      </c>
      <c r="S1819" s="15"/>
      <c r="T1819" s="16">
        <v>22</v>
      </c>
      <c r="U1819" s="16">
        <v>1798</v>
      </c>
      <c r="V1819" s="16">
        <v>1813</v>
      </c>
      <c r="W1819" s="16">
        <v>1868</v>
      </c>
      <c r="X1819" s="16">
        <v>26825373</v>
      </c>
      <c r="Y1819" s="16">
        <v>6340569</v>
      </c>
      <c r="Z1819" s="16">
        <v>373522</v>
      </c>
      <c r="AA1819" s="16">
        <v>1130</v>
      </c>
      <c r="AC1819" s="16">
        <v>22</v>
      </c>
      <c r="AD1819" s="16">
        <v>1960</v>
      </c>
      <c r="AE1819" s="16">
        <v>2028</v>
      </c>
      <c r="AF1819" s="16">
        <v>2030</v>
      </c>
      <c r="AG1819" s="16">
        <v>35249327</v>
      </c>
      <c r="AH1819" s="16">
        <v>8354159</v>
      </c>
      <c r="AI1819" s="16">
        <v>504539</v>
      </c>
      <c r="AJ1819" s="16">
        <v>1352</v>
      </c>
      <c r="AL1819" s="16">
        <v>22</v>
      </c>
      <c r="AM1819" s="16">
        <v>1994</v>
      </c>
      <c r="AN1819" s="16">
        <v>1984</v>
      </c>
      <c r="AO1819" s="16">
        <v>2096</v>
      </c>
      <c r="AP1819" s="16">
        <v>37893796</v>
      </c>
      <c r="AQ1819" s="16">
        <v>8123610</v>
      </c>
      <c r="AR1819" s="16">
        <v>492428</v>
      </c>
      <c r="AS1819" s="16">
        <v>1440</v>
      </c>
      <c r="AU1819" s="16">
        <v>22</v>
      </c>
      <c r="AV1819" s="16">
        <v>1907</v>
      </c>
      <c r="AW1819" s="16">
        <v>125939994</v>
      </c>
      <c r="AX1819" s="16">
        <v>34337888</v>
      </c>
      <c r="AY1819" s="16">
        <v>1952286</v>
      </c>
      <c r="AZ1819" s="16">
        <v>1270</v>
      </c>
      <c r="BA1819" s="16">
        <v>66029</v>
      </c>
    </row>
    <row r="1820" spans="1:53">
      <c r="A1820" s="15" t="s">
        <v>1344</v>
      </c>
      <c r="B1820" s="15" t="s">
        <v>1345</v>
      </c>
      <c r="C1820" s="15" t="s">
        <v>1346</v>
      </c>
      <c r="D1820" s="15" t="s">
        <v>1347</v>
      </c>
      <c r="E1820" s="15" t="s">
        <v>1347</v>
      </c>
      <c r="F1820" s="15" t="s">
        <v>2059</v>
      </c>
      <c r="G1820" s="15" t="s">
        <v>2699</v>
      </c>
      <c r="H1820" s="15" t="s">
        <v>3716</v>
      </c>
      <c r="I1820" s="15" t="s">
        <v>1375</v>
      </c>
      <c r="J1820" s="15" t="s">
        <v>1641</v>
      </c>
      <c r="K1820" s="16">
        <v>4</v>
      </c>
      <c r="L1820" s="16">
        <v>0</v>
      </c>
      <c r="M1820" s="16">
        <v>0</v>
      </c>
      <c r="N1820" s="16">
        <v>0</v>
      </c>
      <c r="O1820" s="16">
        <v>0</v>
      </c>
      <c r="P1820" s="16">
        <v>0</v>
      </c>
      <c r="Q1820" s="16">
        <v>0</v>
      </c>
      <c r="R1820" s="16">
        <v>0</v>
      </c>
      <c r="S1820" s="15" t="s">
        <v>1641</v>
      </c>
      <c r="T1820" s="16">
        <v>4</v>
      </c>
      <c r="U1820" s="16">
        <v>0</v>
      </c>
      <c r="V1820" s="16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5" t="s">
        <v>1641</v>
      </c>
      <c r="AC1820" s="16">
        <v>4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0</v>
      </c>
      <c r="AK1820" s="15" t="s">
        <v>1641</v>
      </c>
      <c r="AL1820" s="16">
        <v>4</v>
      </c>
      <c r="AM1820" s="16">
        <v>0</v>
      </c>
      <c r="AN1820" s="16">
        <v>0</v>
      </c>
      <c r="AO1820" s="16">
        <v>0</v>
      </c>
      <c r="AP1820" s="16">
        <v>0</v>
      </c>
      <c r="AQ1820" s="16">
        <v>0</v>
      </c>
      <c r="AR1820" s="16">
        <v>0</v>
      </c>
      <c r="AS1820" s="16">
        <v>0</v>
      </c>
      <c r="AT1820" s="15" t="s">
        <v>1641</v>
      </c>
      <c r="AU1820" s="16">
        <v>4</v>
      </c>
      <c r="AV1820" s="16">
        <v>0</v>
      </c>
      <c r="AW1820" s="16">
        <v>0</v>
      </c>
      <c r="AX1820" s="16">
        <v>0</v>
      </c>
      <c r="AY1820" s="16">
        <v>0</v>
      </c>
      <c r="AZ1820" s="16">
        <v>0</v>
      </c>
      <c r="BA1820" s="16">
        <v>0</v>
      </c>
    </row>
    <row r="1821" spans="1:53">
      <c r="A1821" s="15" t="s">
        <v>1344</v>
      </c>
      <c r="B1821" s="15" t="s">
        <v>1345</v>
      </c>
      <c r="C1821" s="15" t="s">
        <v>1346</v>
      </c>
      <c r="D1821" s="15" t="s">
        <v>1347</v>
      </c>
      <c r="E1821" s="15" t="s">
        <v>1347</v>
      </c>
      <c r="F1821" s="15" t="s">
        <v>2059</v>
      </c>
      <c r="G1821" s="15" t="s">
        <v>2700</v>
      </c>
      <c r="H1821" s="15" t="s">
        <v>3716</v>
      </c>
      <c r="I1821" s="15" t="s">
        <v>1375</v>
      </c>
      <c r="J1821" s="15"/>
      <c r="K1821" s="16">
        <v>206</v>
      </c>
      <c r="L1821" s="16">
        <v>5035</v>
      </c>
      <c r="M1821" s="16">
        <v>5059</v>
      </c>
      <c r="N1821" s="16">
        <v>5127</v>
      </c>
      <c r="O1821" s="16">
        <v>45536811</v>
      </c>
      <c r="P1821" s="16">
        <v>27575924</v>
      </c>
      <c r="Q1821" s="16">
        <v>1296664</v>
      </c>
      <c r="R1821" s="16">
        <v>690</v>
      </c>
      <c r="S1821" s="15"/>
      <c r="T1821" s="16">
        <v>206</v>
      </c>
      <c r="U1821" s="16">
        <v>4973</v>
      </c>
      <c r="V1821" s="16">
        <v>4934</v>
      </c>
      <c r="W1821" s="16">
        <v>5048</v>
      </c>
      <c r="X1821" s="16">
        <v>49544730</v>
      </c>
      <c r="Y1821" s="16">
        <v>6967789</v>
      </c>
      <c r="Z1821" s="16">
        <v>314809</v>
      </c>
      <c r="AA1821" s="16">
        <v>765</v>
      </c>
      <c r="AC1821" s="16">
        <v>205</v>
      </c>
      <c r="AD1821" s="16">
        <v>5027</v>
      </c>
      <c r="AE1821" s="16">
        <v>5008</v>
      </c>
      <c r="AF1821" s="16">
        <v>5015</v>
      </c>
      <c r="AG1821" s="16">
        <v>48135981</v>
      </c>
      <c r="AH1821" s="16">
        <v>2896054</v>
      </c>
      <c r="AI1821" s="16">
        <v>138500</v>
      </c>
      <c r="AJ1821" s="16">
        <v>738</v>
      </c>
      <c r="AL1821" s="16">
        <v>206</v>
      </c>
      <c r="AM1821" s="16">
        <v>4965</v>
      </c>
      <c r="AN1821" s="16">
        <v>4992</v>
      </c>
      <c r="AO1821" s="16">
        <v>5022</v>
      </c>
      <c r="AP1821" s="16">
        <v>52504413</v>
      </c>
      <c r="AQ1821" s="16">
        <v>2841551</v>
      </c>
      <c r="AR1821" s="16">
        <v>134709</v>
      </c>
      <c r="AS1821" s="16">
        <v>809</v>
      </c>
      <c r="AU1821" s="16">
        <v>206</v>
      </c>
      <c r="AV1821" s="16">
        <v>5017</v>
      </c>
      <c r="AW1821" s="16">
        <v>195721935</v>
      </c>
      <c r="AX1821" s="16">
        <v>40281318</v>
      </c>
      <c r="AY1821" s="16">
        <v>1884682</v>
      </c>
      <c r="AZ1821" s="16">
        <v>750</v>
      </c>
      <c r="BA1821" s="16">
        <v>39011</v>
      </c>
    </row>
    <row r="1822" spans="1:53">
      <c r="A1822" s="15" t="s">
        <v>1344</v>
      </c>
      <c r="B1822" s="15" t="s">
        <v>1345</v>
      </c>
      <c r="C1822" s="15" t="s">
        <v>1346</v>
      </c>
      <c r="D1822" s="15" t="s">
        <v>1347</v>
      </c>
      <c r="E1822" s="15" t="s">
        <v>1347</v>
      </c>
      <c r="F1822" s="15" t="s">
        <v>2059</v>
      </c>
      <c r="G1822" s="15" t="s">
        <v>2701</v>
      </c>
      <c r="H1822" s="15" t="s">
        <v>3716</v>
      </c>
      <c r="I1822" s="15" t="s">
        <v>1375</v>
      </c>
      <c r="J1822" s="15" t="s">
        <v>1641</v>
      </c>
      <c r="K1822" s="16">
        <v>4</v>
      </c>
      <c r="L1822" s="16">
        <v>0</v>
      </c>
      <c r="M1822" s="16">
        <v>0</v>
      </c>
      <c r="N1822" s="16">
        <v>0</v>
      </c>
      <c r="O1822" s="16">
        <v>0</v>
      </c>
      <c r="P1822" s="16">
        <v>0</v>
      </c>
      <c r="Q1822" s="16">
        <v>0</v>
      </c>
      <c r="R1822" s="16">
        <v>0</v>
      </c>
      <c r="S1822" s="15" t="s">
        <v>1641</v>
      </c>
      <c r="T1822" s="16">
        <v>4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5" t="s">
        <v>1641</v>
      </c>
      <c r="AC1822" s="16">
        <v>4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6">
        <v>0</v>
      </c>
      <c r="AJ1822" s="16">
        <v>0</v>
      </c>
      <c r="AK1822" s="15" t="s">
        <v>1641</v>
      </c>
      <c r="AL1822" s="16">
        <v>5</v>
      </c>
      <c r="AM1822" s="16">
        <v>0</v>
      </c>
      <c r="AN1822" s="16">
        <v>0</v>
      </c>
      <c r="AO1822" s="16">
        <v>0</v>
      </c>
      <c r="AP1822" s="16">
        <v>0</v>
      </c>
      <c r="AQ1822" s="16">
        <v>0</v>
      </c>
      <c r="AR1822" s="16">
        <v>0</v>
      </c>
      <c r="AS1822" s="16">
        <v>0</v>
      </c>
      <c r="AT1822" s="15" t="s">
        <v>1641</v>
      </c>
      <c r="AU1822" s="16">
        <v>4</v>
      </c>
      <c r="AV1822" s="16">
        <v>0</v>
      </c>
      <c r="AW1822" s="16">
        <v>0</v>
      </c>
      <c r="AX1822" s="16">
        <v>0</v>
      </c>
      <c r="AY1822" s="16">
        <v>0</v>
      </c>
      <c r="AZ1822" s="16">
        <v>0</v>
      </c>
      <c r="BA1822" s="16">
        <v>0</v>
      </c>
    </row>
    <row r="1823" spans="1:53">
      <c r="A1823" s="15" t="s">
        <v>1344</v>
      </c>
      <c r="B1823" s="15" t="s">
        <v>1345</v>
      </c>
      <c r="C1823" s="15" t="s">
        <v>1346</v>
      </c>
      <c r="D1823" s="15" t="s">
        <v>1347</v>
      </c>
      <c r="E1823" s="15" t="s">
        <v>1347</v>
      </c>
      <c r="F1823" s="15" t="s">
        <v>2059</v>
      </c>
      <c r="G1823" s="15" t="s">
        <v>2702</v>
      </c>
      <c r="H1823" s="15" t="s">
        <v>3716</v>
      </c>
      <c r="I1823" s="15" t="s">
        <v>1371</v>
      </c>
      <c r="J1823" s="15"/>
      <c r="K1823" s="16">
        <v>236</v>
      </c>
      <c r="L1823" s="16">
        <v>3585</v>
      </c>
      <c r="M1823" s="16">
        <v>3565</v>
      </c>
      <c r="N1823" s="16">
        <v>3580</v>
      </c>
      <c r="O1823" s="16">
        <v>37644516</v>
      </c>
      <c r="P1823" s="16">
        <v>19854897</v>
      </c>
      <c r="Q1823" s="16">
        <v>917752</v>
      </c>
      <c r="R1823" s="16">
        <v>810</v>
      </c>
      <c r="S1823" s="15"/>
      <c r="T1823" s="16">
        <v>235</v>
      </c>
      <c r="U1823" s="16">
        <v>3472</v>
      </c>
      <c r="V1823" s="16">
        <v>3487</v>
      </c>
      <c r="W1823" s="16">
        <v>3500</v>
      </c>
      <c r="X1823" s="16">
        <v>34706549</v>
      </c>
      <c r="Y1823" s="16">
        <v>4716488</v>
      </c>
      <c r="Z1823" s="16">
        <v>205398</v>
      </c>
      <c r="AA1823" s="16">
        <v>766</v>
      </c>
      <c r="AC1823" s="16">
        <v>235</v>
      </c>
      <c r="AD1823" s="16">
        <v>3553</v>
      </c>
      <c r="AE1823" s="16">
        <v>3564</v>
      </c>
      <c r="AF1823" s="16">
        <v>3539</v>
      </c>
      <c r="AG1823" s="16">
        <v>35108801</v>
      </c>
      <c r="AH1823" s="16">
        <v>1998174</v>
      </c>
      <c r="AI1823" s="16">
        <v>91674</v>
      </c>
      <c r="AJ1823" s="16">
        <v>760</v>
      </c>
      <c r="AL1823" s="16">
        <v>235</v>
      </c>
      <c r="AM1823" s="16">
        <v>3569</v>
      </c>
      <c r="AN1823" s="16">
        <v>3537</v>
      </c>
      <c r="AO1823" s="16">
        <v>3494</v>
      </c>
      <c r="AP1823" s="16">
        <v>42511416</v>
      </c>
      <c r="AQ1823" s="16">
        <v>1879409</v>
      </c>
      <c r="AR1823" s="16">
        <v>83015</v>
      </c>
      <c r="AS1823" s="16">
        <v>926</v>
      </c>
      <c r="AU1823" s="16">
        <v>235</v>
      </c>
      <c r="AV1823" s="16">
        <v>3537</v>
      </c>
      <c r="AW1823" s="16">
        <v>149971282</v>
      </c>
      <c r="AX1823" s="16">
        <v>28448968</v>
      </c>
      <c r="AY1823" s="16">
        <v>1297839</v>
      </c>
      <c r="AZ1823" s="16">
        <v>815</v>
      </c>
      <c r="BA1823" s="16">
        <v>42400</v>
      </c>
    </row>
    <row r="1824" spans="1:53">
      <c r="A1824" s="15" t="s">
        <v>1344</v>
      </c>
      <c r="B1824" s="15" t="s">
        <v>1345</v>
      </c>
      <c r="C1824" s="15" t="s">
        <v>1346</v>
      </c>
      <c r="D1824" s="15" t="s">
        <v>1347</v>
      </c>
      <c r="E1824" s="15" t="s">
        <v>1347</v>
      </c>
      <c r="F1824" s="15" t="s">
        <v>2059</v>
      </c>
      <c r="G1824" s="15" t="s">
        <v>2703</v>
      </c>
      <c r="H1824" s="15" t="s">
        <v>3716</v>
      </c>
      <c r="I1824" s="15" t="s">
        <v>1373</v>
      </c>
      <c r="J1824" s="15"/>
      <c r="K1824" s="16">
        <v>236</v>
      </c>
      <c r="L1824" s="16">
        <v>3585</v>
      </c>
      <c r="M1824" s="16">
        <v>3565</v>
      </c>
      <c r="N1824" s="16">
        <v>3580</v>
      </c>
      <c r="O1824" s="16">
        <v>37644516</v>
      </c>
      <c r="P1824" s="16">
        <v>19854897</v>
      </c>
      <c r="Q1824" s="16">
        <v>917752</v>
      </c>
      <c r="R1824" s="16">
        <v>810</v>
      </c>
      <c r="S1824" s="15"/>
      <c r="T1824" s="16">
        <v>235</v>
      </c>
      <c r="U1824" s="16">
        <v>3472</v>
      </c>
      <c r="V1824" s="16">
        <v>3487</v>
      </c>
      <c r="W1824" s="16">
        <v>3500</v>
      </c>
      <c r="X1824" s="16">
        <v>34706549</v>
      </c>
      <c r="Y1824" s="16">
        <v>4716488</v>
      </c>
      <c r="Z1824" s="16">
        <v>205398</v>
      </c>
      <c r="AA1824" s="16">
        <v>766</v>
      </c>
      <c r="AC1824" s="16">
        <v>235</v>
      </c>
      <c r="AD1824" s="16">
        <v>3553</v>
      </c>
      <c r="AE1824" s="16">
        <v>3564</v>
      </c>
      <c r="AF1824" s="16">
        <v>3539</v>
      </c>
      <c r="AG1824" s="16">
        <v>35108801</v>
      </c>
      <c r="AH1824" s="16">
        <v>1998174</v>
      </c>
      <c r="AI1824" s="16">
        <v>91674</v>
      </c>
      <c r="AJ1824" s="16">
        <v>760</v>
      </c>
      <c r="AL1824" s="16">
        <v>235</v>
      </c>
      <c r="AM1824" s="16">
        <v>3569</v>
      </c>
      <c r="AN1824" s="16">
        <v>3537</v>
      </c>
      <c r="AO1824" s="16">
        <v>3494</v>
      </c>
      <c r="AP1824" s="16">
        <v>42511416</v>
      </c>
      <c r="AQ1824" s="16">
        <v>1879409</v>
      </c>
      <c r="AR1824" s="16">
        <v>83015</v>
      </c>
      <c r="AS1824" s="16">
        <v>926</v>
      </c>
      <c r="AU1824" s="16">
        <v>235</v>
      </c>
      <c r="AV1824" s="16">
        <v>3537</v>
      </c>
      <c r="AW1824" s="16">
        <v>149971282</v>
      </c>
      <c r="AX1824" s="16">
        <v>28448968</v>
      </c>
      <c r="AY1824" s="16">
        <v>1297839</v>
      </c>
      <c r="AZ1824" s="16">
        <v>815</v>
      </c>
      <c r="BA1824" s="16">
        <v>42400</v>
      </c>
    </row>
    <row r="1825" spans="1:53">
      <c r="A1825" s="15" t="s">
        <v>1344</v>
      </c>
      <c r="B1825" s="15" t="s">
        <v>1345</v>
      </c>
      <c r="C1825" s="15" t="s">
        <v>1346</v>
      </c>
      <c r="D1825" s="15" t="s">
        <v>1347</v>
      </c>
      <c r="E1825" s="15" t="s">
        <v>1347</v>
      </c>
      <c r="F1825" s="15" t="s">
        <v>2059</v>
      </c>
      <c r="G1825" s="15" t="s">
        <v>2704</v>
      </c>
      <c r="H1825" s="15" t="s">
        <v>3716</v>
      </c>
      <c r="I1825" s="15" t="s">
        <v>1375</v>
      </c>
      <c r="J1825" s="15"/>
      <c r="K1825" s="16">
        <v>24</v>
      </c>
      <c r="L1825" s="16">
        <v>389</v>
      </c>
      <c r="M1825" s="16">
        <v>377</v>
      </c>
      <c r="N1825" s="16">
        <v>387</v>
      </c>
      <c r="O1825" s="16">
        <v>3967833</v>
      </c>
      <c r="P1825" s="16">
        <v>2199447</v>
      </c>
      <c r="Q1825" s="16">
        <v>101914</v>
      </c>
      <c r="R1825" s="16">
        <v>794</v>
      </c>
      <c r="S1825" s="15"/>
      <c r="T1825" s="16">
        <v>25</v>
      </c>
      <c r="U1825" s="16">
        <v>269</v>
      </c>
      <c r="V1825" s="16">
        <v>264</v>
      </c>
      <c r="W1825" s="16">
        <v>251</v>
      </c>
      <c r="X1825" s="16">
        <v>2746446</v>
      </c>
      <c r="Y1825" s="16">
        <v>340868</v>
      </c>
      <c r="Z1825" s="16">
        <v>12649</v>
      </c>
      <c r="AA1825" s="16">
        <v>808</v>
      </c>
      <c r="AC1825" s="16">
        <v>25</v>
      </c>
      <c r="AD1825" s="16">
        <v>256</v>
      </c>
      <c r="AE1825" s="16">
        <v>255</v>
      </c>
      <c r="AF1825" s="16">
        <v>250</v>
      </c>
      <c r="AG1825" s="16">
        <v>2460808</v>
      </c>
      <c r="AH1825" s="16">
        <v>165494</v>
      </c>
      <c r="AI1825" s="16">
        <v>6224</v>
      </c>
      <c r="AJ1825" s="16">
        <v>746</v>
      </c>
      <c r="AL1825" s="16">
        <v>25</v>
      </c>
      <c r="AM1825" s="16">
        <v>255</v>
      </c>
      <c r="AN1825" s="16">
        <v>251</v>
      </c>
      <c r="AO1825" s="16">
        <v>255</v>
      </c>
      <c r="AP1825" s="16">
        <v>3889648</v>
      </c>
      <c r="AQ1825" s="16">
        <v>155658</v>
      </c>
      <c r="AR1825" s="16">
        <v>5198</v>
      </c>
      <c r="AS1825" s="16">
        <v>1180</v>
      </c>
      <c r="AU1825" s="16">
        <v>25</v>
      </c>
      <c r="AV1825" s="16">
        <v>288</v>
      </c>
      <c r="AW1825" s="16">
        <v>13064735</v>
      </c>
      <c r="AX1825" s="16">
        <v>2861467</v>
      </c>
      <c r="AY1825" s="16">
        <v>125985</v>
      </c>
      <c r="AZ1825" s="16">
        <v>872</v>
      </c>
      <c r="BA1825" s="16">
        <v>45324</v>
      </c>
    </row>
    <row r="1826" spans="1:53">
      <c r="A1826" s="15" t="s">
        <v>1344</v>
      </c>
      <c r="B1826" s="15" t="s">
        <v>1345</v>
      </c>
      <c r="C1826" s="15" t="s">
        <v>1346</v>
      </c>
      <c r="D1826" s="15" t="s">
        <v>1347</v>
      </c>
      <c r="E1826" s="15" t="s">
        <v>1347</v>
      </c>
      <c r="F1826" s="15" t="s">
        <v>2059</v>
      </c>
      <c r="G1826" s="15" t="s">
        <v>2705</v>
      </c>
      <c r="H1826" s="15" t="s">
        <v>3716</v>
      </c>
      <c r="I1826" s="15" t="s">
        <v>1375</v>
      </c>
      <c r="J1826" s="15"/>
      <c r="K1826" s="16">
        <v>177</v>
      </c>
      <c r="L1826" s="16">
        <v>2468</v>
      </c>
      <c r="M1826" s="16">
        <v>2456</v>
      </c>
      <c r="N1826" s="16">
        <v>2471</v>
      </c>
      <c r="O1826" s="16">
        <v>24811231</v>
      </c>
      <c r="P1826" s="16">
        <v>13326118</v>
      </c>
      <c r="Q1826" s="16">
        <v>596832</v>
      </c>
      <c r="R1826" s="16">
        <v>774</v>
      </c>
      <c r="S1826" s="15"/>
      <c r="T1826" s="16">
        <v>176</v>
      </c>
      <c r="U1826" s="16">
        <v>2473</v>
      </c>
      <c r="V1826" s="16">
        <v>2497</v>
      </c>
      <c r="W1826" s="16">
        <v>2522</v>
      </c>
      <c r="X1826" s="16">
        <v>24554460</v>
      </c>
      <c r="Y1826" s="16">
        <v>3393870</v>
      </c>
      <c r="Z1826" s="16">
        <v>149462</v>
      </c>
      <c r="AA1826" s="16">
        <v>756</v>
      </c>
      <c r="AC1826" s="16">
        <v>176</v>
      </c>
      <c r="AD1826" s="16">
        <v>2573</v>
      </c>
      <c r="AE1826" s="16">
        <v>2583</v>
      </c>
      <c r="AF1826" s="16">
        <v>2560</v>
      </c>
      <c r="AG1826" s="16">
        <v>24749090</v>
      </c>
      <c r="AH1826" s="16">
        <v>1525462</v>
      </c>
      <c r="AI1826" s="16">
        <v>69656</v>
      </c>
      <c r="AJ1826" s="16">
        <v>740</v>
      </c>
      <c r="AL1826" s="16">
        <v>176</v>
      </c>
      <c r="AM1826" s="16">
        <v>2580</v>
      </c>
      <c r="AN1826" s="16">
        <v>2547</v>
      </c>
      <c r="AO1826" s="16">
        <v>2493</v>
      </c>
      <c r="AP1826" s="16">
        <v>30443406</v>
      </c>
      <c r="AQ1826" s="16">
        <v>1335001</v>
      </c>
      <c r="AR1826" s="16">
        <v>57883</v>
      </c>
      <c r="AS1826" s="16">
        <v>922</v>
      </c>
      <c r="AU1826" s="16">
        <v>176</v>
      </c>
      <c r="AV1826" s="16">
        <v>2519</v>
      </c>
      <c r="AW1826" s="16">
        <v>104558187</v>
      </c>
      <c r="AX1826" s="16">
        <v>19580451</v>
      </c>
      <c r="AY1826" s="16">
        <v>873833</v>
      </c>
      <c r="AZ1826" s="16">
        <v>798</v>
      </c>
      <c r="BA1826" s="16">
        <v>41515</v>
      </c>
    </row>
    <row r="1827" spans="1:53">
      <c r="A1827" s="15" t="s">
        <v>1344</v>
      </c>
      <c r="B1827" s="15" t="s">
        <v>1345</v>
      </c>
      <c r="C1827" s="15" t="s">
        <v>1346</v>
      </c>
      <c r="D1827" s="15" t="s">
        <v>1347</v>
      </c>
      <c r="E1827" s="15" t="s">
        <v>1347</v>
      </c>
      <c r="F1827" s="15" t="s">
        <v>2059</v>
      </c>
      <c r="G1827" s="15" t="s">
        <v>2706</v>
      </c>
      <c r="H1827" s="15" t="s">
        <v>3716</v>
      </c>
      <c r="I1827" s="15" t="s">
        <v>1375</v>
      </c>
      <c r="J1827" s="15"/>
      <c r="K1827" s="16">
        <v>27</v>
      </c>
      <c r="L1827" s="16">
        <v>546</v>
      </c>
      <c r="M1827" s="16">
        <v>533</v>
      </c>
      <c r="N1827" s="16">
        <v>530</v>
      </c>
      <c r="O1827" s="16">
        <v>6539734</v>
      </c>
      <c r="P1827" s="16">
        <v>3195825</v>
      </c>
      <c r="Q1827" s="16">
        <v>156244</v>
      </c>
      <c r="R1827" s="16">
        <v>938</v>
      </c>
      <c r="S1827" s="15"/>
      <c r="T1827" s="16">
        <v>26</v>
      </c>
      <c r="U1827" s="16">
        <v>538</v>
      </c>
      <c r="V1827" s="16">
        <v>540</v>
      </c>
      <c r="W1827" s="16">
        <v>542</v>
      </c>
      <c r="X1827" s="16">
        <v>5216522</v>
      </c>
      <c r="Y1827" s="16">
        <v>732475</v>
      </c>
      <c r="Z1827" s="16">
        <v>31214</v>
      </c>
      <c r="AA1827" s="16">
        <v>743</v>
      </c>
      <c r="AC1827" s="16">
        <v>26</v>
      </c>
      <c r="AD1827" s="16">
        <v>541</v>
      </c>
      <c r="AE1827" s="16">
        <v>538</v>
      </c>
      <c r="AF1827" s="16">
        <v>543</v>
      </c>
      <c r="AG1827" s="16">
        <v>5485869</v>
      </c>
      <c r="AH1827" s="16">
        <v>219433</v>
      </c>
      <c r="AI1827" s="16">
        <v>10742</v>
      </c>
      <c r="AJ1827" s="16">
        <v>780</v>
      </c>
      <c r="AL1827" s="16">
        <v>26</v>
      </c>
      <c r="AM1827" s="16">
        <v>543</v>
      </c>
      <c r="AN1827" s="16">
        <v>541</v>
      </c>
      <c r="AO1827" s="16">
        <v>540</v>
      </c>
      <c r="AP1827" s="16">
        <v>5302833</v>
      </c>
      <c r="AQ1827" s="16">
        <v>239641</v>
      </c>
      <c r="AR1827" s="16">
        <v>10942</v>
      </c>
      <c r="AS1827" s="16">
        <v>754</v>
      </c>
      <c r="AU1827" s="16">
        <v>26</v>
      </c>
      <c r="AV1827" s="16">
        <v>540</v>
      </c>
      <c r="AW1827" s="16">
        <v>22544958</v>
      </c>
      <c r="AX1827" s="16">
        <v>4387374</v>
      </c>
      <c r="AY1827" s="16">
        <v>209142</v>
      </c>
      <c r="AZ1827" s="16">
        <v>804</v>
      </c>
      <c r="BA1827" s="16">
        <v>41782</v>
      </c>
    </row>
    <row r="1828" spans="1:53">
      <c r="A1828" s="15" t="s">
        <v>1344</v>
      </c>
      <c r="B1828" s="15" t="s">
        <v>1345</v>
      </c>
      <c r="C1828" s="15" t="s">
        <v>1346</v>
      </c>
      <c r="D1828" s="15" t="s">
        <v>1347</v>
      </c>
      <c r="E1828" s="15" t="s">
        <v>1347</v>
      </c>
      <c r="F1828" s="15" t="s">
        <v>2059</v>
      </c>
      <c r="G1828" s="15" t="s">
        <v>2707</v>
      </c>
      <c r="H1828" s="15" t="s">
        <v>3716</v>
      </c>
      <c r="I1828" s="15" t="s">
        <v>1375</v>
      </c>
      <c r="J1828" s="15"/>
      <c r="K1828" s="16">
        <v>8</v>
      </c>
      <c r="L1828" s="16">
        <v>182</v>
      </c>
      <c r="M1828" s="16">
        <v>199</v>
      </c>
      <c r="N1828" s="16">
        <v>192</v>
      </c>
      <c r="O1828" s="16">
        <v>2325718</v>
      </c>
      <c r="P1828" s="16">
        <v>1133507</v>
      </c>
      <c r="Q1828" s="16">
        <v>62762</v>
      </c>
      <c r="R1828" s="16">
        <v>937</v>
      </c>
      <c r="S1828" s="15"/>
      <c r="T1828" s="16">
        <v>8</v>
      </c>
      <c r="U1828" s="16">
        <v>192</v>
      </c>
      <c r="V1828" s="16">
        <v>186</v>
      </c>
      <c r="W1828" s="16">
        <v>185</v>
      </c>
      <c r="X1828" s="16">
        <v>2189121</v>
      </c>
      <c r="Y1828" s="16">
        <v>249275</v>
      </c>
      <c r="Z1828" s="16">
        <v>12073</v>
      </c>
      <c r="AA1828" s="16">
        <v>897</v>
      </c>
      <c r="AC1828" s="16">
        <v>8</v>
      </c>
      <c r="AD1828" s="16">
        <v>183</v>
      </c>
      <c r="AE1828" s="16">
        <v>188</v>
      </c>
      <c r="AF1828" s="16">
        <v>186</v>
      </c>
      <c r="AG1828" s="16">
        <v>2413034</v>
      </c>
      <c r="AH1828" s="16">
        <v>87785</v>
      </c>
      <c r="AI1828" s="16">
        <v>5052</v>
      </c>
      <c r="AJ1828" s="16">
        <v>1000</v>
      </c>
      <c r="AL1828" s="16">
        <v>8</v>
      </c>
      <c r="AM1828" s="16">
        <v>191</v>
      </c>
      <c r="AN1828" s="16">
        <v>198</v>
      </c>
      <c r="AO1828" s="16">
        <v>206</v>
      </c>
      <c r="AP1828" s="16">
        <v>2875529</v>
      </c>
      <c r="AQ1828" s="16">
        <v>149109</v>
      </c>
      <c r="AR1828" s="16">
        <v>8992</v>
      </c>
      <c r="AS1828" s="16">
        <v>1115</v>
      </c>
      <c r="AU1828" s="16">
        <v>8</v>
      </c>
      <c r="AV1828" s="16">
        <v>191</v>
      </c>
      <c r="AW1828" s="16">
        <v>9803402</v>
      </c>
      <c r="AX1828" s="16">
        <v>1619676</v>
      </c>
      <c r="AY1828" s="16">
        <v>88879</v>
      </c>
      <c r="AZ1828" s="16">
        <v>989</v>
      </c>
      <c r="BA1828" s="16">
        <v>51416</v>
      </c>
    </row>
    <row r="1829" spans="1:53">
      <c r="A1829" s="15" t="s">
        <v>1344</v>
      </c>
      <c r="B1829" s="15" t="s">
        <v>1345</v>
      </c>
      <c r="C1829" s="15" t="s">
        <v>1346</v>
      </c>
      <c r="D1829" s="15" t="s">
        <v>1347</v>
      </c>
      <c r="E1829" s="15" t="s">
        <v>1347</v>
      </c>
      <c r="F1829" s="15" t="s">
        <v>2059</v>
      </c>
      <c r="G1829" s="15" t="s">
        <v>2708</v>
      </c>
      <c r="H1829" s="15" t="s">
        <v>3716</v>
      </c>
      <c r="I1829" s="15" t="s">
        <v>1371</v>
      </c>
      <c r="J1829" s="15"/>
      <c r="K1829" s="16">
        <v>1447</v>
      </c>
      <c r="L1829" s="16">
        <v>35129</v>
      </c>
      <c r="M1829" s="16">
        <v>35303</v>
      </c>
      <c r="N1829" s="16">
        <v>35473</v>
      </c>
      <c r="O1829" s="16">
        <v>328020701</v>
      </c>
      <c r="P1829" s="16">
        <v>200230915</v>
      </c>
      <c r="Q1829" s="16">
        <v>10015310</v>
      </c>
      <c r="R1829" s="16">
        <v>715</v>
      </c>
      <c r="S1829" s="15"/>
      <c r="T1829" s="16">
        <v>1432</v>
      </c>
      <c r="U1829" s="16">
        <v>35567</v>
      </c>
      <c r="V1829" s="16">
        <v>35592</v>
      </c>
      <c r="W1829" s="16">
        <v>35821</v>
      </c>
      <c r="X1829" s="16">
        <v>347246646</v>
      </c>
      <c r="Y1829" s="16">
        <v>52083032</v>
      </c>
      <c r="Z1829" s="16">
        <v>2532673</v>
      </c>
      <c r="AA1829" s="16">
        <v>749</v>
      </c>
      <c r="AC1829" s="16">
        <v>1421</v>
      </c>
      <c r="AD1829" s="16">
        <v>36008</v>
      </c>
      <c r="AE1829" s="16">
        <v>35956</v>
      </c>
      <c r="AF1829" s="16">
        <v>36126</v>
      </c>
      <c r="AG1829" s="16">
        <v>376493858</v>
      </c>
      <c r="AH1829" s="16">
        <v>29990562</v>
      </c>
      <c r="AI1829" s="16">
        <v>1450834</v>
      </c>
      <c r="AJ1829" s="16">
        <v>804</v>
      </c>
      <c r="AL1829" s="16">
        <v>1422</v>
      </c>
      <c r="AM1829" s="16">
        <v>36161</v>
      </c>
      <c r="AN1829" s="16">
        <v>36312</v>
      </c>
      <c r="AO1829" s="16">
        <v>36190</v>
      </c>
      <c r="AP1829" s="16">
        <v>398391700</v>
      </c>
      <c r="AQ1829" s="16">
        <v>28362586</v>
      </c>
      <c r="AR1829" s="16">
        <v>1420630</v>
      </c>
      <c r="AS1829" s="16">
        <v>846</v>
      </c>
      <c r="AU1829" s="16">
        <v>1431</v>
      </c>
      <c r="AV1829" s="16">
        <v>35803</v>
      </c>
      <c r="AW1829" s="16">
        <v>1450152905</v>
      </c>
      <c r="AX1829" s="16">
        <v>310667095</v>
      </c>
      <c r="AY1829" s="16">
        <v>15419447</v>
      </c>
      <c r="AZ1829" s="16">
        <v>779</v>
      </c>
      <c r="BA1829" s="16">
        <v>40503</v>
      </c>
    </row>
    <row r="1830" spans="1:53">
      <c r="A1830" s="15" t="s">
        <v>1344</v>
      </c>
      <c r="B1830" s="15" t="s">
        <v>1345</v>
      </c>
      <c r="C1830" s="15" t="s">
        <v>1346</v>
      </c>
      <c r="D1830" s="15" t="s">
        <v>1347</v>
      </c>
      <c r="E1830" s="15" t="s">
        <v>1347</v>
      </c>
      <c r="F1830" s="15" t="s">
        <v>2059</v>
      </c>
      <c r="G1830" s="15" t="s">
        <v>2709</v>
      </c>
      <c r="H1830" s="15" t="s">
        <v>3716</v>
      </c>
      <c r="I1830" s="15" t="s">
        <v>1373</v>
      </c>
      <c r="J1830" s="15"/>
      <c r="K1830" s="16">
        <v>441</v>
      </c>
      <c r="L1830" s="16">
        <v>10987</v>
      </c>
      <c r="M1830" s="16">
        <v>11068</v>
      </c>
      <c r="N1830" s="16">
        <v>11160</v>
      </c>
      <c r="O1830" s="16">
        <v>108237768</v>
      </c>
      <c r="P1830" s="16">
        <v>63682143</v>
      </c>
      <c r="Q1830" s="16">
        <v>3312935</v>
      </c>
      <c r="R1830" s="16">
        <v>752</v>
      </c>
      <c r="S1830" s="15"/>
      <c r="T1830" s="16">
        <v>433</v>
      </c>
      <c r="U1830" s="16">
        <v>11297</v>
      </c>
      <c r="V1830" s="16">
        <v>11282</v>
      </c>
      <c r="W1830" s="16">
        <v>11236</v>
      </c>
      <c r="X1830" s="16">
        <v>113924977</v>
      </c>
      <c r="Y1830" s="16">
        <v>16413042</v>
      </c>
      <c r="Z1830" s="16">
        <v>833628</v>
      </c>
      <c r="AA1830" s="16">
        <v>777</v>
      </c>
      <c r="AC1830" s="16">
        <v>427</v>
      </c>
      <c r="AD1830" s="16">
        <v>11104</v>
      </c>
      <c r="AE1830" s="16">
        <v>10952</v>
      </c>
      <c r="AF1830" s="16">
        <v>10977</v>
      </c>
      <c r="AG1830" s="16">
        <v>121343428</v>
      </c>
      <c r="AH1830" s="16">
        <v>8531837</v>
      </c>
      <c r="AI1830" s="16">
        <v>431795</v>
      </c>
      <c r="AJ1830" s="16">
        <v>848</v>
      </c>
      <c r="AL1830" s="16">
        <v>427</v>
      </c>
      <c r="AM1830" s="16">
        <v>10990</v>
      </c>
      <c r="AN1830" s="16">
        <v>11139</v>
      </c>
      <c r="AO1830" s="16">
        <v>10941</v>
      </c>
      <c r="AP1830" s="16">
        <v>127804133</v>
      </c>
      <c r="AQ1830" s="16">
        <v>8985111</v>
      </c>
      <c r="AR1830" s="16">
        <v>463421</v>
      </c>
      <c r="AS1830" s="16">
        <v>892</v>
      </c>
      <c r="AU1830" s="16">
        <v>432</v>
      </c>
      <c r="AV1830" s="16">
        <v>11094</v>
      </c>
      <c r="AW1830" s="16">
        <v>471310306</v>
      </c>
      <c r="AX1830" s="16">
        <v>97612133</v>
      </c>
      <c r="AY1830" s="16">
        <v>5041779</v>
      </c>
      <c r="AZ1830" s="16">
        <v>817</v>
      </c>
      <c r="BA1830" s="16">
        <v>42482</v>
      </c>
    </row>
    <row r="1831" spans="1:53">
      <c r="A1831" s="15" t="s">
        <v>1344</v>
      </c>
      <c r="B1831" s="15" t="s">
        <v>1345</v>
      </c>
      <c r="C1831" s="15" t="s">
        <v>1346</v>
      </c>
      <c r="D1831" s="15" t="s">
        <v>1347</v>
      </c>
      <c r="E1831" s="15" t="s">
        <v>1347</v>
      </c>
      <c r="F1831" s="15" t="s">
        <v>2059</v>
      </c>
      <c r="G1831" s="15" t="s">
        <v>2710</v>
      </c>
      <c r="H1831" s="15" t="s">
        <v>3716</v>
      </c>
      <c r="I1831" s="15" t="s">
        <v>1375</v>
      </c>
      <c r="J1831" s="15"/>
      <c r="K1831" s="16">
        <v>67</v>
      </c>
      <c r="L1831" s="16">
        <v>2556</v>
      </c>
      <c r="M1831" s="16">
        <v>2576</v>
      </c>
      <c r="N1831" s="16">
        <v>2573</v>
      </c>
      <c r="O1831" s="16">
        <v>22352664</v>
      </c>
      <c r="P1831" s="16">
        <v>14902468</v>
      </c>
      <c r="Q1831" s="16">
        <v>781474</v>
      </c>
      <c r="R1831" s="16">
        <v>669</v>
      </c>
      <c r="S1831" s="15"/>
      <c r="T1831" s="16">
        <v>66</v>
      </c>
      <c r="U1831" s="16">
        <v>2556</v>
      </c>
      <c r="V1831" s="16">
        <v>2562</v>
      </c>
      <c r="W1831" s="16">
        <v>2582</v>
      </c>
      <c r="X1831" s="16">
        <v>23125027</v>
      </c>
      <c r="Y1831" s="16">
        <v>3538312</v>
      </c>
      <c r="Z1831" s="16">
        <v>171939</v>
      </c>
      <c r="AA1831" s="16">
        <v>693</v>
      </c>
      <c r="AC1831" s="16">
        <v>64</v>
      </c>
      <c r="AD1831" s="16">
        <v>2452</v>
      </c>
      <c r="AE1831" s="16">
        <v>2378</v>
      </c>
      <c r="AF1831" s="16">
        <v>2354</v>
      </c>
      <c r="AG1831" s="16">
        <v>23363572</v>
      </c>
      <c r="AH1831" s="16">
        <v>1826536</v>
      </c>
      <c r="AI1831" s="16">
        <v>84817</v>
      </c>
      <c r="AJ1831" s="16">
        <v>751</v>
      </c>
      <c r="AL1831" s="16">
        <v>63</v>
      </c>
      <c r="AM1831" s="16">
        <v>2383</v>
      </c>
      <c r="AN1831" s="16">
        <v>2395</v>
      </c>
      <c r="AO1831" s="16">
        <v>2379</v>
      </c>
      <c r="AP1831" s="16">
        <v>24696135</v>
      </c>
      <c r="AQ1831" s="16">
        <v>2053105</v>
      </c>
      <c r="AR1831" s="16">
        <v>97108</v>
      </c>
      <c r="AS1831" s="16">
        <v>796</v>
      </c>
      <c r="AU1831" s="16">
        <v>65</v>
      </c>
      <c r="AV1831" s="16">
        <v>2479</v>
      </c>
      <c r="AW1831" s="16">
        <v>93537398</v>
      </c>
      <c r="AX1831" s="16">
        <v>22320421</v>
      </c>
      <c r="AY1831" s="16">
        <v>1135338</v>
      </c>
      <c r="AZ1831" s="16">
        <v>726</v>
      </c>
      <c r="BA1831" s="16">
        <v>37734</v>
      </c>
    </row>
    <row r="1832" spans="1:53">
      <c r="A1832" s="15" t="s">
        <v>1344</v>
      </c>
      <c r="B1832" s="15" t="s">
        <v>1345</v>
      </c>
      <c r="C1832" s="15" t="s">
        <v>1346</v>
      </c>
      <c r="D1832" s="15" t="s">
        <v>1347</v>
      </c>
      <c r="E1832" s="15" t="s">
        <v>1347</v>
      </c>
      <c r="F1832" s="15" t="s">
        <v>2059</v>
      </c>
      <c r="G1832" s="15" t="s">
        <v>2711</v>
      </c>
      <c r="H1832" s="15" t="s">
        <v>3716</v>
      </c>
      <c r="I1832" s="15" t="s">
        <v>1375</v>
      </c>
      <c r="J1832" s="15"/>
      <c r="K1832" s="16">
        <v>274</v>
      </c>
      <c r="L1832" s="16">
        <v>6523</v>
      </c>
      <c r="M1832" s="16">
        <v>6585</v>
      </c>
      <c r="N1832" s="16">
        <v>6679</v>
      </c>
      <c r="O1832" s="16">
        <v>65573111</v>
      </c>
      <c r="P1832" s="16">
        <v>38779249</v>
      </c>
      <c r="Q1832" s="16">
        <v>2067842</v>
      </c>
      <c r="R1832" s="16">
        <v>765</v>
      </c>
      <c r="S1832" s="15"/>
      <c r="T1832" s="16">
        <v>270</v>
      </c>
      <c r="U1832" s="16">
        <v>6858</v>
      </c>
      <c r="V1832" s="16">
        <v>6854</v>
      </c>
      <c r="W1832" s="16">
        <v>6792</v>
      </c>
      <c r="X1832" s="16">
        <v>72663718</v>
      </c>
      <c r="Y1832" s="16">
        <v>10196095</v>
      </c>
      <c r="Z1832" s="16">
        <v>540745</v>
      </c>
      <c r="AA1832" s="16">
        <v>818</v>
      </c>
      <c r="AC1832" s="16">
        <v>269</v>
      </c>
      <c r="AD1832" s="16">
        <v>6775</v>
      </c>
      <c r="AE1832" s="16">
        <v>6692</v>
      </c>
      <c r="AF1832" s="16">
        <v>6722</v>
      </c>
      <c r="AG1832" s="16">
        <v>78568828</v>
      </c>
      <c r="AH1832" s="16">
        <v>5372330</v>
      </c>
      <c r="AI1832" s="16">
        <v>284595</v>
      </c>
      <c r="AJ1832" s="16">
        <v>898</v>
      </c>
      <c r="AL1832" s="16">
        <v>271</v>
      </c>
      <c r="AM1832" s="16">
        <v>6762</v>
      </c>
      <c r="AN1832" s="16">
        <v>6824</v>
      </c>
      <c r="AO1832" s="16">
        <v>6656</v>
      </c>
      <c r="AP1832" s="16">
        <v>82668841</v>
      </c>
      <c r="AQ1832" s="16">
        <v>5607022</v>
      </c>
      <c r="AR1832" s="16">
        <v>304347</v>
      </c>
      <c r="AS1832" s="16">
        <v>942</v>
      </c>
      <c r="AU1832" s="16">
        <v>271</v>
      </c>
      <c r="AV1832" s="16">
        <v>6727</v>
      </c>
      <c r="AW1832" s="16">
        <v>299474498</v>
      </c>
      <c r="AX1832" s="16">
        <v>59954696</v>
      </c>
      <c r="AY1832" s="16">
        <v>3197529</v>
      </c>
      <c r="AZ1832" s="16">
        <v>856</v>
      </c>
      <c r="BA1832" s="16">
        <v>44519</v>
      </c>
    </row>
    <row r="1833" spans="1:53">
      <c r="A1833" s="15" t="s">
        <v>1344</v>
      </c>
      <c r="B1833" s="15" t="s">
        <v>1345</v>
      </c>
      <c r="C1833" s="15" t="s">
        <v>1346</v>
      </c>
      <c r="D1833" s="15" t="s">
        <v>1347</v>
      </c>
      <c r="E1833" s="15" t="s">
        <v>1347</v>
      </c>
      <c r="F1833" s="15" t="s">
        <v>2059</v>
      </c>
      <c r="G1833" s="15" t="s">
        <v>2712</v>
      </c>
      <c r="H1833" s="15" t="s">
        <v>3716</v>
      </c>
      <c r="I1833" s="15" t="s">
        <v>1375</v>
      </c>
      <c r="J1833" s="15"/>
      <c r="K1833" s="16">
        <v>100</v>
      </c>
      <c r="L1833" s="16">
        <v>1908</v>
      </c>
      <c r="M1833" s="16">
        <v>1907</v>
      </c>
      <c r="N1833" s="16">
        <v>1908</v>
      </c>
      <c r="O1833" s="16">
        <v>20311993</v>
      </c>
      <c r="P1833" s="16">
        <v>10000426</v>
      </c>
      <c r="Q1833" s="16">
        <v>463619</v>
      </c>
      <c r="R1833" s="16">
        <v>819</v>
      </c>
      <c r="S1833" s="15"/>
      <c r="T1833" s="16">
        <v>97</v>
      </c>
      <c r="U1833" s="16">
        <v>1883</v>
      </c>
      <c r="V1833" s="16">
        <v>1866</v>
      </c>
      <c r="W1833" s="16">
        <v>1862</v>
      </c>
      <c r="X1833" s="16">
        <v>18136232</v>
      </c>
      <c r="Y1833" s="16">
        <v>2678635</v>
      </c>
      <c r="Z1833" s="16">
        <v>120944</v>
      </c>
      <c r="AA1833" s="16">
        <v>746</v>
      </c>
      <c r="AC1833" s="16">
        <v>94</v>
      </c>
      <c r="AD1833" s="16">
        <v>1877</v>
      </c>
      <c r="AE1833" s="16">
        <v>1882</v>
      </c>
      <c r="AF1833" s="16">
        <v>1901</v>
      </c>
      <c r="AG1833" s="16">
        <v>19411028</v>
      </c>
      <c r="AH1833" s="16">
        <v>1332971</v>
      </c>
      <c r="AI1833" s="16">
        <v>62383</v>
      </c>
      <c r="AJ1833" s="16">
        <v>791</v>
      </c>
      <c r="AL1833" s="16">
        <v>93</v>
      </c>
      <c r="AM1833" s="16">
        <v>1845</v>
      </c>
      <c r="AN1833" s="16">
        <v>1920</v>
      </c>
      <c r="AO1833" s="16">
        <v>1906</v>
      </c>
      <c r="AP1833" s="16">
        <v>20439157</v>
      </c>
      <c r="AQ1833" s="16">
        <v>1324984</v>
      </c>
      <c r="AR1833" s="16">
        <v>61966</v>
      </c>
      <c r="AS1833" s="16">
        <v>832</v>
      </c>
      <c r="AU1833" s="16">
        <v>96</v>
      </c>
      <c r="AV1833" s="16">
        <v>1889</v>
      </c>
      <c r="AW1833" s="16">
        <v>78298410</v>
      </c>
      <c r="AX1833" s="16">
        <v>15337016</v>
      </c>
      <c r="AY1833" s="16">
        <v>708912</v>
      </c>
      <c r="AZ1833" s="16">
        <v>797</v>
      </c>
      <c r="BA1833" s="16">
        <v>41455</v>
      </c>
    </row>
    <row r="1834" spans="1:53">
      <c r="A1834" s="15" t="s">
        <v>1344</v>
      </c>
      <c r="B1834" s="15" t="s">
        <v>1345</v>
      </c>
      <c r="C1834" s="15" t="s">
        <v>1346</v>
      </c>
      <c r="D1834" s="15" t="s">
        <v>1347</v>
      </c>
      <c r="E1834" s="15" t="s">
        <v>1347</v>
      </c>
      <c r="F1834" s="15" t="s">
        <v>2059</v>
      </c>
      <c r="G1834" s="15" t="s">
        <v>2713</v>
      </c>
      <c r="H1834" s="15" t="s">
        <v>3716</v>
      </c>
      <c r="I1834" s="15" t="s">
        <v>1373</v>
      </c>
      <c r="J1834" s="15"/>
      <c r="K1834" s="16">
        <v>1006</v>
      </c>
      <c r="L1834" s="16">
        <v>24142</v>
      </c>
      <c r="M1834" s="16">
        <v>24235</v>
      </c>
      <c r="N1834" s="16">
        <v>24313</v>
      </c>
      <c r="O1834" s="16">
        <v>219782933</v>
      </c>
      <c r="P1834" s="16">
        <v>136548772</v>
      </c>
      <c r="Q1834" s="16">
        <v>6702375</v>
      </c>
      <c r="R1834" s="16">
        <v>698</v>
      </c>
      <c r="S1834" s="15"/>
      <c r="T1834" s="16">
        <v>999</v>
      </c>
      <c r="U1834" s="16">
        <v>24270</v>
      </c>
      <c r="V1834" s="16">
        <v>24310</v>
      </c>
      <c r="W1834" s="16">
        <v>24585</v>
      </c>
      <c r="X1834" s="16">
        <v>233321669</v>
      </c>
      <c r="Y1834" s="16">
        <v>35669990</v>
      </c>
      <c r="Z1834" s="16">
        <v>1699045</v>
      </c>
      <c r="AA1834" s="16">
        <v>736</v>
      </c>
      <c r="AC1834" s="16">
        <v>994</v>
      </c>
      <c r="AD1834" s="16">
        <v>24904</v>
      </c>
      <c r="AE1834" s="16">
        <v>25004</v>
      </c>
      <c r="AF1834" s="16">
        <v>25149</v>
      </c>
      <c r="AG1834" s="16">
        <v>255150430</v>
      </c>
      <c r="AH1834" s="16">
        <v>21458725</v>
      </c>
      <c r="AI1834" s="16">
        <v>1019039</v>
      </c>
      <c r="AJ1834" s="16">
        <v>784</v>
      </c>
      <c r="AL1834" s="16">
        <v>995</v>
      </c>
      <c r="AM1834" s="16">
        <v>25171</v>
      </c>
      <c r="AN1834" s="16">
        <v>25173</v>
      </c>
      <c r="AO1834" s="16">
        <v>25249</v>
      </c>
      <c r="AP1834" s="16">
        <v>270587567</v>
      </c>
      <c r="AQ1834" s="16">
        <v>19377475</v>
      </c>
      <c r="AR1834" s="16">
        <v>957209</v>
      </c>
      <c r="AS1834" s="16">
        <v>826</v>
      </c>
      <c r="AU1834" s="16">
        <v>999</v>
      </c>
      <c r="AV1834" s="16">
        <v>24709</v>
      </c>
      <c r="AW1834" s="16">
        <v>978842599</v>
      </c>
      <c r="AX1834" s="16">
        <v>213054962</v>
      </c>
      <c r="AY1834" s="16">
        <v>10377668</v>
      </c>
      <c r="AZ1834" s="16">
        <v>762</v>
      </c>
      <c r="BA1834" s="16">
        <v>39615</v>
      </c>
    </row>
    <row r="1835" spans="1:53">
      <c r="A1835" s="15" t="s">
        <v>1344</v>
      </c>
      <c r="B1835" s="15" t="s">
        <v>1345</v>
      </c>
      <c r="C1835" s="15" t="s">
        <v>1346</v>
      </c>
      <c r="D1835" s="15" t="s">
        <v>1347</v>
      </c>
      <c r="E1835" s="15" t="s">
        <v>1347</v>
      </c>
      <c r="F1835" s="15" t="s">
        <v>2059</v>
      </c>
      <c r="G1835" s="15" t="s">
        <v>2714</v>
      </c>
      <c r="H1835" s="15" t="s">
        <v>3716</v>
      </c>
      <c r="I1835" s="15" t="s">
        <v>1375</v>
      </c>
      <c r="J1835" s="15"/>
      <c r="K1835" s="16">
        <v>173</v>
      </c>
      <c r="L1835" s="16">
        <v>8070</v>
      </c>
      <c r="M1835" s="16">
        <v>8190</v>
      </c>
      <c r="N1835" s="16">
        <v>8185</v>
      </c>
      <c r="O1835" s="16">
        <v>70541669</v>
      </c>
      <c r="P1835" s="16">
        <v>45622056</v>
      </c>
      <c r="Q1835" s="16">
        <v>2178696</v>
      </c>
      <c r="R1835" s="16">
        <v>666</v>
      </c>
      <c r="S1835" s="15"/>
      <c r="T1835" s="16">
        <v>172</v>
      </c>
      <c r="U1835" s="16">
        <v>8283</v>
      </c>
      <c r="V1835" s="16">
        <v>8341</v>
      </c>
      <c r="W1835" s="16">
        <v>8416</v>
      </c>
      <c r="X1835" s="16">
        <v>74553380</v>
      </c>
      <c r="Y1835" s="16">
        <v>12837746</v>
      </c>
      <c r="Z1835" s="16">
        <v>596182</v>
      </c>
      <c r="AA1835" s="16">
        <v>687</v>
      </c>
      <c r="AC1835" s="16">
        <v>171</v>
      </c>
      <c r="AD1835" s="16">
        <v>8386</v>
      </c>
      <c r="AE1835" s="16">
        <v>8444</v>
      </c>
      <c r="AF1835" s="16">
        <v>8521</v>
      </c>
      <c r="AG1835" s="16">
        <v>82682063</v>
      </c>
      <c r="AH1835" s="16">
        <v>7019607</v>
      </c>
      <c r="AI1835" s="16">
        <v>328555</v>
      </c>
      <c r="AJ1835" s="16">
        <v>753</v>
      </c>
      <c r="AL1835" s="16">
        <v>169</v>
      </c>
      <c r="AM1835" s="16">
        <v>8469</v>
      </c>
      <c r="AN1835" s="16">
        <v>8413</v>
      </c>
      <c r="AO1835" s="16">
        <v>8377</v>
      </c>
      <c r="AP1835" s="16">
        <v>84041031</v>
      </c>
      <c r="AQ1835" s="16">
        <v>6306330</v>
      </c>
      <c r="AR1835" s="16">
        <v>305457</v>
      </c>
      <c r="AS1835" s="16">
        <v>768</v>
      </c>
      <c r="AU1835" s="16">
        <v>171</v>
      </c>
      <c r="AV1835" s="16">
        <v>8341</v>
      </c>
      <c r="AW1835" s="16">
        <v>311818143</v>
      </c>
      <c r="AX1835" s="16">
        <v>71785739</v>
      </c>
      <c r="AY1835" s="16">
        <v>3408890</v>
      </c>
      <c r="AZ1835" s="16">
        <v>719</v>
      </c>
      <c r="BA1835" s="16">
        <v>37383</v>
      </c>
    </row>
    <row r="1836" spans="1:53">
      <c r="A1836" s="15" t="s">
        <v>1344</v>
      </c>
      <c r="B1836" s="15" t="s">
        <v>1345</v>
      </c>
      <c r="C1836" s="15" t="s">
        <v>1346</v>
      </c>
      <c r="D1836" s="15" t="s">
        <v>1347</v>
      </c>
      <c r="E1836" s="15" t="s">
        <v>1347</v>
      </c>
      <c r="F1836" s="15" t="s">
        <v>2059</v>
      </c>
      <c r="G1836" s="15" t="s">
        <v>2715</v>
      </c>
      <c r="H1836" s="15" t="s">
        <v>3716</v>
      </c>
      <c r="I1836" s="15" t="s">
        <v>1375</v>
      </c>
      <c r="J1836" s="15"/>
      <c r="K1836" s="16">
        <v>547</v>
      </c>
      <c r="L1836" s="16">
        <v>12232</v>
      </c>
      <c r="M1836" s="16">
        <v>12275</v>
      </c>
      <c r="N1836" s="16">
        <v>12367</v>
      </c>
      <c r="O1836" s="16">
        <v>113597180</v>
      </c>
      <c r="P1836" s="16">
        <v>69122241</v>
      </c>
      <c r="Q1836" s="16">
        <v>3423343</v>
      </c>
      <c r="R1836" s="16">
        <v>711</v>
      </c>
      <c r="S1836" s="15"/>
      <c r="T1836" s="16">
        <v>538</v>
      </c>
      <c r="U1836" s="16">
        <v>12236</v>
      </c>
      <c r="V1836" s="16">
        <v>12173</v>
      </c>
      <c r="W1836" s="16">
        <v>12252</v>
      </c>
      <c r="X1836" s="16">
        <v>120667253</v>
      </c>
      <c r="Y1836" s="16">
        <v>17469522</v>
      </c>
      <c r="Z1836" s="16">
        <v>845491</v>
      </c>
      <c r="AA1836" s="16">
        <v>760</v>
      </c>
      <c r="AC1836" s="16">
        <v>532</v>
      </c>
      <c r="AD1836" s="16">
        <v>12569</v>
      </c>
      <c r="AE1836" s="16">
        <v>12608</v>
      </c>
      <c r="AF1836" s="16">
        <v>12687</v>
      </c>
      <c r="AG1836" s="16">
        <v>131035011</v>
      </c>
      <c r="AH1836" s="16">
        <v>10269249</v>
      </c>
      <c r="AI1836" s="16">
        <v>495886</v>
      </c>
      <c r="AJ1836" s="16">
        <v>799</v>
      </c>
      <c r="AL1836" s="16">
        <v>533</v>
      </c>
      <c r="AM1836" s="16">
        <v>12718</v>
      </c>
      <c r="AN1836" s="16">
        <v>12734</v>
      </c>
      <c r="AO1836" s="16">
        <v>12836</v>
      </c>
      <c r="AP1836" s="16">
        <v>142094949</v>
      </c>
      <c r="AQ1836" s="16">
        <v>9517505</v>
      </c>
      <c r="AR1836" s="16">
        <v>467184</v>
      </c>
      <c r="AS1836" s="16">
        <v>856</v>
      </c>
      <c r="AU1836" s="16">
        <v>538</v>
      </c>
      <c r="AV1836" s="16">
        <v>12474</v>
      </c>
      <c r="AW1836" s="16">
        <v>507394393</v>
      </c>
      <c r="AX1836" s="16">
        <v>106378517</v>
      </c>
      <c r="AY1836" s="16">
        <v>5231904</v>
      </c>
      <c r="AZ1836" s="16">
        <v>782</v>
      </c>
      <c r="BA1836" s="16">
        <v>40676</v>
      </c>
    </row>
    <row r="1837" spans="1:53">
      <c r="A1837" s="15" t="s">
        <v>1344</v>
      </c>
      <c r="B1837" s="15" t="s">
        <v>1345</v>
      </c>
      <c r="C1837" s="15" t="s">
        <v>1346</v>
      </c>
      <c r="D1837" s="15" t="s">
        <v>1347</v>
      </c>
      <c r="E1837" s="15" t="s">
        <v>1347</v>
      </c>
      <c r="F1837" s="15" t="s">
        <v>2059</v>
      </c>
      <c r="G1837" s="15" t="s">
        <v>2716</v>
      </c>
      <c r="H1837" s="15" t="s">
        <v>3716</v>
      </c>
      <c r="I1837" s="15" t="s">
        <v>1375</v>
      </c>
      <c r="J1837" s="15"/>
      <c r="K1837" s="16">
        <v>286</v>
      </c>
      <c r="L1837" s="16">
        <v>3840</v>
      </c>
      <c r="M1837" s="16">
        <v>3770</v>
      </c>
      <c r="N1837" s="16">
        <v>3761</v>
      </c>
      <c r="O1837" s="16">
        <v>35644084</v>
      </c>
      <c r="P1837" s="16">
        <v>21804475</v>
      </c>
      <c r="Q1837" s="16">
        <v>1100336</v>
      </c>
      <c r="R1837" s="16">
        <v>723</v>
      </c>
      <c r="S1837" s="15"/>
      <c r="T1837" s="16">
        <v>289</v>
      </c>
      <c r="U1837" s="16">
        <v>3751</v>
      </c>
      <c r="V1837" s="16">
        <v>3796</v>
      </c>
      <c r="W1837" s="16">
        <v>3917</v>
      </c>
      <c r="X1837" s="16">
        <v>38101036</v>
      </c>
      <c r="Y1837" s="16">
        <v>5362722</v>
      </c>
      <c r="Z1837" s="16">
        <v>257372</v>
      </c>
      <c r="AA1837" s="16">
        <v>767</v>
      </c>
      <c r="AC1837" s="16">
        <v>291</v>
      </c>
      <c r="AD1837" s="16">
        <v>3949</v>
      </c>
      <c r="AE1837" s="16">
        <v>3952</v>
      </c>
      <c r="AF1837" s="16">
        <v>3941</v>
      </c>
      <c r="AG1837" s="16">
        <v>41433356</v>
      </c>
      <c r="AH1837" s="16">
        <v>4169869</v>
      </c>
      <c r="AI1837" s="16">
        <v>194598</v>
      </c>
      <c r="AJ1837" s="16">
        <v>807</v>
      </c>
      <c r="AL1837" s="16">
        <v>293</v>
      </c>
      <c r="AM1837" s="16">
        <v>3984</v>
      </c>
      <c r="AN1837" s="16">
        <v>4026</v>
      </c>
      <c r="AO1837" s="16">
        <v>4036</v>
      </c>
      <c r="AP1837" s="16">
        <v>44451587</v>
      </c>
      <c r="AQ1837" s="16">
        <v>3553640</v>
      </c>
      <c r="AR1837" s="16">
        <v>184568</v>
      </c>
      <c r="AS1837" s="16">
        <v>852</v>
      </c>
      <c r="AU1837" s="16">
        <v>290</v>
      </c>
      <c r="AV1837" s="16">
        <v>3894</v>
      </c>
      <c r="AW1837" s="16">
        <v>159630063</v>
      </c>
      <c r="AX1837" s="16">
        <v>34890706</v>
      </c>
      <c r="AY1837" s="16">
        <v>1736874</v>
      </c>
      <c r="AZ1837" s="16">
        <v>788</v>
      </c>
      <c r="BA1837" s="16">
        <v>40998</v>
      </c>
    </row>
    <row r="1838" spans="1:53">
      <c r="A1838" s="15" t="s">
        <v>1344</v>
      </c>
      <c r="B1838" s="15" t="s">
        <v>1345</v>
      </c>
      <c r="C1838" s="15" t="s">
        <v>1346</v>
      </c>
      <c r="D1838" s="15" t="s">
        <v>1347</v>
      </c>
      <c r="E1838" s="15" t="s">
        <v>1347</v>
      </c>
      <c r="F1838" s="15" t="s">
        <v>2059</v>
      </c>
      <c r="G1838" s="15" t="s">
        <v>2717</v>
      </c>
      <c r="H1838" s="15" t="s">
        <v>3716</v>
      </c>
      <c r="I1838" s="15" t="s">
        <v>1371</v>
      </c>
      <c r="J1838" s="15"/>
      <c r="K1838" s="16">
        <v>202</v>
      </c>
      <c r="L1838" s="16">
        <v>6222</v>
      </c>
      <c r="M1838" s="16">
        <v>6213</v>
      </c>
      <c r="N1838" s="16">
        <v>6251</v>
      </c>
      <c r="O1838" s="16">
        <v>81936617</v>
      </c>
      <c r="P1838" s="16">
        <v>38461029</v>
      </c>
      <c r="Q1838" s="16">
        <v>1948987</v>
      </c>
      <c r="R1838" s="16">
        <v>1012</v>
      </c>
      <c r="S1838" s="15"/>
      <c r="T1838" s="16">
        <v>198</v>
      </c>
      <c r="U1838" s="16">
        <v>6350</v>
      </c>
      <c r="V1838" s="16">
        <v>6293</v>
      </c>
      <c r="W1838" s="16">
        <v>6321</v>
      </c>
      <c r="X1838" s="16">
        <v>80247856</v>
      </c>
      <c r="Y1838" s="16">
        <v>5252296</v>
      </c>
      <c r="Z1838" s="16">
        <v>257342</v>
      </c>
      <c r="AA1838" s="16">
        <v>977</v>
      </c>
      <c r="AC1838" s="16">
        <v>195</v>
      </c>
      <c r="AD1838" s="16">
        <v>6287</v>
      </c>
      <c r="AE1838" s="16">
        <v>6299</v>
      </c>
      <c r="AF1838" s="16">
        <v>6299</v>
      </c>
      <c r="AG1838" s="16">
        <v>80787745</v>
      </c>
      <c r="AH1838" s="16">
        <v>3333582</v>
      </c>
      <c r="AI1838" s="16">
        <v>169822</v>
      </c>
      <c r="AJ1838" s="16">
        <v>987</v>
      </c>
      <c r="AL1838" s="16">
        <v>194</v>
      </c>
      <c r="AM1838" s="16">
        <v>6295</v>
      </c>
      <c r="AN1838" s="16">
        <v>6191</v>
      </c>
      <c r="AO1838" s="16">
        <v>6124</v>
      </c>
      <c r="AP1838" s="16">
        <v>88859350</v>
      </c>
      <c r="AQ1838" s="16">
        <v>2516164</v>
      </c>
      <c r="AR1838" s="16">
        <v>122020</v>
      </c>
      <c r="AS1838" s="16">
        <v>1102</v>
      </c>
      <c r="AU1838" s="16">
        <v>197</v>
      </c>
      <c r="AV1838" s="16">
        <v>6262</v>
      </c>
      <c r="AW1838" s="16">
        <v>331831568</v>
      </c>
      <c r="AX1838" s="16">
        <v>49563071</v>
      </c>
      <c r="AY1838" s="16">
        <v>2498171</v>
      </c>
      <c r="AZ1838" s="16">
        <v>1019</v>
      </c>
      <c r="BA1838" s="16">
        <v>52991</v>
      </c>
    </row>
    <row r="1839" spans="1:53">
      <c r="A1839" s="15" t="s">
        <v>1344</v>
      </c>
      <c r="B1839" s="15" t="s">
        <v>1345</v>
      </c>
      <c r="C1839" s="15" t="s">
        <v>1346</v>
      </c>
      <c r="D1839" s="15" t="s">
        <v>1347</v>
      </c>
      <c r="E1839" s="15" t="s">
        <v>1347</v>
      </c>
      <c r="F1839" s="15" t="s">
        <v>2059</v>
      </c>
      <c r="G1839" s="15" t="s">
        <v>2718</v>
      </c>
      <c r="H1839" s="15" t="s">
        <v>3716</v>
      </c>
      <c r="I1839" s="15" t="s">
        <v>1373</v>
      </c>
      <c r="J1839" s="15"/>
      <c r="K1839" s="16">
        <v>11</v>
      </c>
      <c r="L1839" s="16">
        <v>412</v>
      </c>
      <c r="M1839" s="16">
        <v>418</v>
      </c>
      <c r="N1839" s="16">
        <v>424</v>
      </c>
      <c r="O1839" s="16">
        <v>5060600</v>
      </c>
      <c r="P1839" s="16">
        <v>2695731</v>
      </c>
      <c r="Q1839" s="16">
        <v>139490</v>
      </c>
      <c r="R1839" s="16">
        <v>931</v>
      </c>
      <c r="S1839" s="15"/>
      <c r="T1839" s="16">
        <v>11</v>
      </c>
      <c r="U1839" s="16">
        <v>424</v>
      </c>
      <c r="V1839" s="16">
        <v>418</v>
      </c>
      <c r="W1839" s="16">
        <v>415</v>
      </c>
      <c r="X1839" s="16">
        <v>4441064</v>
      </c>
      <c r="Y1839" s="16">
        <v>427513</v>
      </c>
      <c r="Z1839" s="16">
        <v>23423</v>
      </c>
      <c r="AA1839" s="16">
        <v>815</v>
      </c>
      <c r="AC1839" s="16">
        <v>11</v>
      </c>
      <c r="AD1839" s="16">
        <v>424</v>
      </c>
      <c r="AE1839" s="16">
        <v>413</v>
      </c>
      <c r="AF1839" s="16">
        <v>405</v>
      </c>
      <c r="AG1839" s="16">
        <v>4675247</v>
      </c>
      <c r="AH1839" s="16">
        <v>219789</v>
      </c>
      <c r="AI1839" s="16">
        <v>11680</v>
      </c>
      <c r="AJ1839" s="16">
        <v>869</v>
      </c>
      <c r="AL1839" s="16">
        <v>11</v>
      </c>
      <c r="AM1839" s="16">
        <v>393</v>
      </c>
      <c r="AN1839" s="16">
        <v>390</v>
      </c>
      <c r="AO1839" s="16">
        <v>387</v>
      </c>
      <c r="AP1839" s="16">
        <v>5170055</v>
      </c>
      <c r="AQ1839" s="16">
        <v>145072</v>
      </c>
      <c r="AR1839" s="16">
        <v>8411</v>
      </c>
      <c r="AS1839" s="16">
        <v>1020</v>
      </c>
      <c r="AU1839" s="16">
        <v>11</v>
      </c>
      <c r="AV1839" s="16">
        <v>410</v>
      </c>
      <c r="AW1839" s="16">
        <v>19346966</v>
      </c>
      <c r="AX1839" s="16">
        <v>3488105</v>
      </c>
      <c r="AY1839" s="16">
        <v>183004</v>
      </c>
      <c r="AZ1839" s="16">
        <v>907</v>
      </c>
      <c r="BA1839" s="16">
        <v>47159</v>
      </c>
    </row>
    <row r="1840" spans="1:53">
      <c r="A1840" s="15" t="s">
        <v>1344</v>
      </c>
      <c r="B1840" s="15" t="s">
        <v>1345</v>
      </c>
      <c r="C1840" s="15" t="s">
        <v>1346</v>
      </c>
      <c r="D1840" s="15" t="s">
        <v>1347</v>
      </c>
      <c r="E1840" s="15" t="s">
        <v>1347</v>
      </c>
      <c r="F1840" s="15" t="s">
        <v>2059</v>
      </c>
      <c r="G1840" s="15" t="s">
        <v>2719</v>
      </c>
      <c r="H1840" s="15" t="s">
        <v>3716</v>
      </c>
      <c r="I1840" s="15" t="s">
        <v>1375</v>
      </c>
      <c r="J1840" s="15"/>
      <c r="K1840" s="16">
        <v>11</v>
      </c>
      <c r="L1840" s="16">
        <v>412</v>
      </c>
      <c r="M1840" s="16">
        <v>418</v>
      </c>
      <c r="N1840" s="16">
        <v>424</v>
      </c>
      <c r="O1840" s="16">
        <v>5060600</v>
      </c>
      <c r="P1840" s="16">
        <v>2695731</v>
      </c>
      <c r="Q1840" s="16">
        <v>139490</v>
      </c>
      <c r="R1840" s="16">
        <v>931</v>
      </c>
      <c r="S1840" s="15"/>
      <c r="T1840" s="16">
        <v>11</v>
      </c>
      <c r="U1840" s="16">
        <v>424</v>
      </c>
      <c r="V1840" s="16">
        <v>418</v>
      </c>
      <c r="W1840" s="16">
        <v>415</v>
      </c>
      <c r="X1840" s="16">
        <v>4441064</v>
      </c>
      <c r="Y1840" s="16">
        <v>427513</v>
      </c>
      <c r="Z1840" s="16">
        <v>23423</v>
      </c>
      <c r="AA1840" s="16">
        <v>815</v>
      </c>
      <c r="AC1840" s="16">
        <v>11</v>
      </c>
      <c r="AD1840" s="16">
        <v>424</v>
      </c>
      <c r="AE1840" s="16">
        <v>413</v>
      </c>
      <c r="AF1840" s="16">
        <v>405</v>
      </c>
      <c r="AG1840" s="16">
        <v>4675247</v>
      </c>
      <c r="AH1840" s="16">
        <v>219789</v>
      </c>
      <c r="AI1840" s="16">
        <v>11680</v>
      </c>
      <c r="AJ1840" s="16">
        <v>869</v>
      </c>
      <c r="AL1840" s="16">
        <v>11</v>
      </c>
      <c r="AM1840" s="16">
        <v>393</v>
      </c>
      <c r="AN1840" s="16">
        <v>390</v>
      </c>
      <c r="AO1840" s="16">
        <v>387</v>
      </c>
      <c r="AP1840" s="16">
        <v>5170055</v>
      </c>
      <c r="AQ1840" s="16">
        <v>145072</v>
      </c>
      <c r="AR1840" s="16">
        <v>8411</v>
      </c>
      <c r="AS1840" s="16">
        <v>1020</v>
      </c>
      <c r="AU1840" s="16">
        <v>11</v>
      </c>
      <c r="AV1840" s="16">
        <v>410</v>
      </c>
      <c r="AW1840" s="16">
        <v>19346966</v>
      </c>
      <c r="AX1840" s="16">
        <v>3488105</v>
      </c>
      <c r="AY1840" s="16">
        <v>183004</v>
      </c>
      <c r="AZ1840" s="16">
        <v>907</v>
      </c>
      <c r="BA1840" s="16">
        <v>47159</v>
      </c>
    </row>
    <row r="1841" spans="1:53">
      <c r="A1841" s="15" t="s">
        <v>1344</v>
      </c>
      <c r="B1841" s="15" t="s">
        <v>1345</v>
      </c>
      <c r="C1841" s="15" t="s">
        <v>1346</v>
      </c>
      <c r="D1841" s="15" t="s">
        <v>1347</v>
      </c>
      <c r="E1841" s="15" t="s">
        <v>1347</v>
      </c>
      <c r="F1841" s="15" t="s">
        <v>2059</v>
      </c>
      <c r="G1841" s="15" t="s">
        <v>2720</v>
      </c>
      <c r="H1841" s="15" t="s">
        <v>3716</v>
      </c>
      <c r="I1841" s="15" t="s">
        <v>1373</v>
      </c>
      <c r="J1841" s="15"/>
      <c r="K1841" s="16">
        <v>69</v>
      </c>
      <c r="L1841" s="16">
        <v>1432</v>
      </c>
      <c r="M1841" s="16">
        <v>1426</v>
      </c>
      <c r="N1841" s="16">
        <v>1447</v>
      </c>
      <c r="O1841" s="16">
        <v>13769154</v>
      </c>
      <c r="P1841" s="16">
        <v>8280048</v>
      </c>
      <c r="Q1841" s="16">
        <v>414553</v>
      </c>
      <c r="R1841" s="16">
        <v>738</v>
      </c>
      <c r="S1841" s="15"/>
      <c r="T1841" s="16">
        <v>69</v>
      </c>
      <c r="U1841" s="16">
        <v>1611</v>
      </c>
      <c r="V1841" s="16">
        <v>1606</v>
      </c>
      <c r="W1841" s="16">
        <v>1627</v>
      </c>
      <c r="X1841" s="16">
        <v>17006614</v>
      </c>
      <c r="Y1841" s="16">
        <v>1614045</v>
      </c>
      <c r="Z1841" s="16">
        <v>81833</v>
      </c>
      <c r="AA1841" s="16">
        <v>810</v>
      </c>
      <c r="AC1841" s="16">
        <v>67</v>
      </c>
      <c r="AD1841" s="16">
        <v>1625</v>
      </c>
      <c r="AE1841" s="16">
        <v>1654</v>
      </c>
      <c r="AF1841" s="16">
        <v>1652</v>
      </c>
      <c r="AG1841" s="16">
        <v>18021195</v>
      </c>
      <c r="AH1841" s="16">
        <v>1181188</v>
      </c>
      <c r="AI1841" s="16">
        <v>60234</v>
      </c>
      <c r="AJ1841" s="16">
        <v>843</v>
      </c>
      <c r="AL1841" s="16">
        <v>67</v>
      </c>
      <c r="AM1841" s="16">
        <v>1657</v>
      </c>
      <c r="AN1841" s="16">
        <v>1638</v>
      </c>
      <c r="AO1841" s="16">
        <v>1638</v>
      </c>
      <c r="AP1841" s="16">
        <v>19142932</v>
      </c>
      <c r="AQ1841" s="16">
        <v>785699</v>
      </c>
      <c r="AR1841" s="16">
        <v>38274</v>
      </c>
      <c r="AS1841" s="16">
        <v>896</v>
      </c>
      <c r="AU1841" s="16">
        <v>68</v>
      </c>
      <c r="AV1841" s="16">
        <v>1584</v>
      </c>
      <c r="AW1841" s="16">
        <v>67939895</v>
      </c>
      <c r="AX1841" s="16">
        <v>11860980</v>
      </c>
      <c r="AY1841" s="16">
        <v>594894</v>
      </c>
      <c r="AZ1841" s="16">
        <v>825</v>
      </c>
      <c r="BA1841" s="16">
        <v>42880</v>
      </c>
    </row>
    <row r="1842" spans="1:53">
      <c r="A1842" s="15" t="s">
        <v>1344</v>
      </c>
      <c r="B1842" s="15" t="s">
        <v>1345</v>
      </c>
      <c r="C1842" s="15" t="s">
        <v>1346</v>
      </c>
      <c r="D1842" s="15" t="s">
        <v>1347</v>
      </c>
      <c r="E1842" s="15" t="s">
        <v>1347</v>
      </c>
      <c r="F1842" s="15" t="s">
        <v>2059</v>
      </c>
      <c r="G1842" s="15" t="s">
        <v>2721</v>
      </c>
      <c r="H1842" s="15" t="s">
        <v>3716</v>
      </c>
      <c r="I1842" s="15" t="s">
        <v>1375</v>
      </c>
      <c r="J1842" s="15"/>
      <c r="K1842" s="16">
        <v>69</v>
      </c>
      <c r="L1842" s="16">
        <v>1432</v>
      </c>
      <c r="M1842" s="16">
        <v>1426</v>
      </c>
      <c r="N1842" s="16">
        <v>1447</v>
      </c>
      <c r="O1842" s="16">
        <v>13769154</v>
      </c>
      <c r="P1842" s="16">
        <v>8280048</v>
      </c>
      <c r="Q1842" s="16">
        <v>414553</v>
      </c>
      <c r="R1842" s="16">
        <v>738</v>
      </c>
      <c r="S1842" s="15"/>
      <c r="T1842" s="16">
        <v>69</v>
      </c>
      <c r="U1842" s="16">
        <v>1611</v>
      </c>
      <c r="V1842" s="16">
        <v>1606</v>
      </c>
      <c r="W1842" s="16">
        <v>1627</v>
      </c>
      <c r="X1842" s="16">
        <v>17006614</v>
      </c>
      <c r="Y1842" s="16">
        <v>1614045</v>
      </c>
      <c r="Z1842" s="16">
        <v>81833</v>
      </c>
      <c r="AA1842" s="16">
        <v>810</v>
      </c>
      <c r="AC1842" s="16">
        <v>67</v>
      </c>
      <c r="AD1842" s="16">
        <v>1625</v>
      </c>
      <c r="AE1842" s="16">
        <v>1654</v>
      </c>
      <c r="AF1842" s="16">
        <v>1652</v>
      </c>
      <c r="AG1842" s="16">
        <v>18021195</v>
      </c>
      <c r="AH1842" s="16">
        <v>1181188</v>
      </c>
      <c r="AI1842" s="16">
        <v>60234</v>
      </c>
      <c r="AJ1842" s="16">
        <v>843</v>
      </c>
      <c r="AL1842" s="16">
        <v>67</v>
      </c>
      <c r="AM1842" s="16">
        <v>1657</v>
      </c>
      <c r="AN1842" s="16">
        <v>1638</v>
      </c>
      <c r="AO1842" s="16">
        <v>1638</v>
      </c>
      <c r="AP1842" s="16">
        <v>19142932</v>
      </c>
      <c r="AQ1842" s="16">
        <v>785699</v>
      </c>
      <c r="AR1842" s="16">
        <v>38274</v>
      </c>
      <c r="AS1842" s="16">
        <v>896</v>
      </c>
      <c r="AU1842" s="16">
        <v>68</v>
      </c>
      <c r="AV1842" s="16">
        <v>1584</v>
      </c>
      <c r="AW1842" s="16">
        <v>67939895</v>
      </c>
      <c r="AX1842" s="16">
        <v>11860980</v>
      </c>
      <c r="AY1842" s="16">
        <v>594894</v>
      </c>
      <c r="AZ1842" s="16">
        <v>825</v>
      </c>
      <c r="BA1842" s="16">
        <v>42880</v>
      </c>
    </row>
    <row r="1843" spans="1:53">
      <c r="A1843" s="15" t="s">
        <v>1344</v>
      </c>
      <c r="B1843" s="15" t="s">
        <v>1345</v>
      </c>
      <c r="C1843" s="15" t="s">
        <v>1346</v>
      </c>
      <c r="D1843" s="15" t="s">
        <v>1347</v>
      </c>
      <c r="E1843" s="15" t="s">
        <v>1347</v>
      </c>
      <c r="F1843" s="15" t="s">
        <v>2059</v>
      </c>
      <c r="G1843" s="15" t="s">
        <v>2722</v>
      </c>
      <c r="H1843" s="15" t="s">
        <v>3716</v>
      </c>
      <c r="I1843" s="15" t="s">
        <v>1373</v>
      </c>
      <c r="J1843" s="15"/>
      <c r="K1843" s="16">
        <v>122</v>
      </c>
      <c r="L1843" s="16">
        <v>4378</v>
      </c>
      <c r="M1843" s="16">
        <v>4369</v>
      </c>
      <c r="N1843" s="16">
        <v>4380</v>
      </c>
      <c r="O1843" s="16">
        <v>63106863</v>
      </c>
      <c r="P1843" s="16">
        <v>27485250</v>
      </c>
      <c r="Q1843" s="16">
        <v>1394944</v>
      </c>
      <c r="R1843" s="16">
        <v>1109</v>
      </c>
      <c r="S1843" s="15"/>
      <c r="T1843" s="16">
        <v>118</v>
      </c>
      <c r="U1843" s="16">
        <v>4315</v>
      </c>
      <c r="V1843" s="16">
        <v>4269</v>
      </c>
      <c r="W1843" s="16">
        <v>4279</v>
      </c>
      <c r="X1843" s="16">
        <v>58800178</v>
      </c>
      <c r="Y1843" s="16">
        <v>3210738</v>
      </c>
      <c r="Z1843" s="16">
        <v>152086</v>
      </c>
      <c r="AA1843" s="16">
        <v>1055</v>
      </c>
      <c r="AC1843" s="16">
        <v>117</v>
      </c>
      <c r="AD1843" s="16">
        <v>4238</v>
      </c>
      <c r="AE1843" s="16">
        <v>4232</v>
      </c>
      <c r="AF1843" s="16">
        <v>4242</v>
      </c>
      <c r="AG1843" s="16">
        <v>58091303</v>
      </c>
      <c r="AH1843" s="16">
        <v>1932605</v>
      </c>
      <c r="AI1843" s="16">
        <v>97908</v>
      </c>
      <c r="AJ1843" s="16">
        <v>1055</v>
      </c>
      <c r="AL1843" s="16">
        <v>116</v>
      </c>
      <c r="AM1843" s="16">
        <v>4245</v>
      </c>
      <c r="AN1843" s="16">
        <v>4163</v>
      </c>
      <c r="AO1843" s="16">
        <v>4099</v>
      </c>
      <c r="AP1843" s="16">
        <v>64546363</v>
      </c>
      <c r="AQ1843" s="16">
        <v>1585393</v>
      </c>
      <c r="AR1843" s="16">
        <v>75335</v>
      </c>
      <c r="AS1843" s="16">
        <v>1191</v>
      </c>
      <c r="AU1843" s="16">
        <v>118</v>
      </c>
      <c r="AV1843" s="16">
        <v>4267</v>
      </c>
      <c r="AW1843" s="16">
        <v>244544707</v>
      </c>
      <c r="AX1843" s="16">
        <v>34213986</v>
      </c>
      <c r="AY1843" s="16">
        <v>1720273</v>
      </c>
      <c r="AZ1843" s="16">
        <v>1102</v>
      </c>
      <c r="BA1843" s="16">
        <v>57305</v>
      </c>
    </row>
    <row r="1844" spans="1:53">
      <c r="A1844" s="15" t="s">
        <v>1344</v>
      </c>
      <c r="B1844" s="15" t="s">
        <v>1345</v>
      </c>
      <c r="C1844" s="15" t="s">
        <v>1346</v>
      </c>
      <c r="D1844" s="15" t="s">
        <v>1347</v>
      </c>
      <c r="E1844" s="15" t="s">
        <v>1347</v>
      </c>
      <c r="F1844" s="15" t="s">
        <v>2059</v>
      </c>
      <c r="G1844" s="15" t="s">
        <v>2723</v>
      </c>
      <c r="H1844" s="15" t="s">
        <v>3716</v>
      </c>
      <c r="I1844" s="15" t="s">
        <v>1375</v>
      </c>
      <c r="J1844" s="15"/>
      <c r="K1844" s="16">
        <v>49</v>
      </c>
      <c r="L1844" s="16">
        <v>2786</v>
      </c>
      <c r="M1844" s="16">
        <v>2779</v>
      </c>
      <c r="N1844" s="16">
        <v>2777</v>
      </c>
      <c r="O1844" s="16">
        <v>47445076</v>
      </c>
      <c r="P1844" s="16">
        <v>18804384</v>
      </c>
      <c r="Q1844" s="16">
        <v>964879</v>
      </c>
      <c r="R1844" s="16">
        <v>1312</v>
      </c>
      <c r="S1844" s="15"/>
      <c r="T1844" s="16">
        <v>48</v>
      </c>
      <c r="U1844" s="16">
        <v>2724</v>
      </c>
      <c r="V1844" s="16">
        <v>2679</v>
      </c>
      <c r="W1844" s="16">
        <v>2671</v>
      </c>
      <c r="X1844" s="16">
        <v>43331487</v>
      </c>
      <c r="Y1844" s="16">
        <v>912342</v>
      </c>
      <c r="Z1844" s="16">
        <v>45412</v>
      </c>
      <c r="AA1844" s="16">
        <v>1238</v>
      </c>
      <c r="AC1844" s="16">
        <v>48</v>
      </c>
      <c r="AD1844" s="16">
        <v>2675</v>
      </c>
      <c r="AE1844" s="16">
        <v>2666</v>
      </c>
      <c r="AF1844" s="16">
        <v>2666</v>
      </c>
      <c r="AG1844" s="16">
        <v>42112722</v>
      </c>
      <c r="AH1844" s="16">
        <v>678849</v>
      </c>
      <c r="AI1844" s="16">
        <v>36658</v>
      </c>
      <c r="AJ1844" s="16">
        <v>1214</v>
      </c>
      <c r="AL1844" s="16">
        <v>47</v>
      </c>
      <c r="AM1844" s="16">
        <v>2633</v>
      </c>
      <c r="AN1844" s="16">
        <v>2546</v>
      </c>
      <c r="AO1844" s="16">
        <v>2492</v>
      </c>
      <c r="AP1844" s="16">
        <v>41220845</v>
      </c>
      <c r="AQ1844" s="16">
        <v>423169</v>
      </c>
      <c r="AR1844" s="16">
        <v>22701</v>
      </c>
      <c r="AS1844" s="16">
        <v>1240</v>
      </c>
      <c r="AU1844" s="16">
        <v>48</v>
      </c>
      <c r="AV1844" s="16">
        <v>2675</v>
      </c>
      <c r="AW1844" s="16">
        <v>174110130</v>
      </c>
      <c r="AX1844" s="16">
        <v>20818744</v>
      </c>
      <c r="AY1844" s="16">
        <v>1069650</v>
      </c>
      <c r="AZ1844" s="16">
        <v>1252</v>
      </c>
      <c r="BA1844" s="16">
        <v>65100</v>
      </c>
    </row>
    <row r="1845" spans="1:53">
      <c r="A1845" s="15" t="s">
        <v>1344</v>
      </c>
      <c r="B1845" s="15" t="s">
        <v>1345</v>
      </c>
      <c r="C1845" s="15" t="s">
        <v>1346</v>
      </c>
      <c r="D1845" s="15" t="s">
        <v>1347</v>
      </c>
      <c r="E1845" s="15" t="s">
        <v>1347</v>
      </c>
      <c r="F1845" s="15" t="s">
        <v>2059</v>
      </c>
      <c r="G1845" s="15" t="s">
        <v>2724</v>
      </c>
      <c r="H1845" s="15" t="s">
        <v>3716</v>
      </c>
      <c r="I1845" s="15" t="s">
        <v>1375</v>
      </c>
      <c r="J1845" s="15"/>
      <c r="K1845" s="16">
        <v>73</v>
      </c>
      <c r="L1845" s="16">
        <v>1592</v>
      </c>
      <c r="M1845" s="16">
        <v>1590</v>
      </c>
      <c r="N1845" s="16">
        <v>1603</v>
      </c>
      <c r="O1845" s="16">
        <v>15661787</v>
      </c>
      <c r="P1845" s="16">
        <v>8680866</v>
      </c>
      <c r="Q1845" s="16">
        <v>430065</v>
      </c>
      <c r="R1845" s="16">
        <v>755</v>
      </c>
      <c r="S1845" s="15"/>
      <c r="T1845" s="16">
        <v>70</v>
      </c>
      <c r="U1845" s="16">
        <v>1591</v>
      </c>
      <c r="V1845" s="16">
        <v>1590</v>
      </c>
      <c r="W1845" s="16">
        <v>1608</v>
      </c>
      <c r="X1845" s="16">
        <v>15468691</v>
      </c>
      <c r="Y1845" s="16">
        <v>2298396</v>
      </c>
      <c r="Z1845" s="16">
        <v>106674</v>
      </c>
      <c r="AA1845" s="16">
        <v>745</v>
      </c>
      <c r="AC1845" s="16">
        <v>69</v>
      </c>
      <c r="AD1845" s="16">
        <v>1563</v>
      </c>
      <c r="AE1845" s="16">
        <v>1566</v>
      </c>
      <c r="AF1845" s="16">
        <v>1576</v>
      </c>
      <c r="AG1845" s="16">
        <v>15978581</v>
      </c>
      <c r="AH1845" s="16">
        <v>1253756</v>
      </c>
      <c r="AI1845" s="16">
        <v>61250</v>
      </c>
      <c r="AJ1845" s="16">
        <v>784</v>
      </c>
      <c r="AL1845" s="16">
        <v>69</v>
      </c>
      <c r="AM1845" s="16">
        <v>1612</v>
      </c>
      <c r="AN1845" s="16">
        <v>1617</v>
      </c>
      <c r="AO1845" s="16">
        <v>1607</v>
      </c>
      <c r="AP1845" s="16">
        <v>23325518</v>
      </c>
      <c r="AQ1845" s="16">
        <v>1162224</v>
      </c>
      <c r="AR1845" s="16">
        <v>52634</v>
      </c>
      <c r="AS1845" s="16">
        <v>1113</v>
      </c>
      <c r="AU1845" s="16">
        <v>70</v>
      </c>
      <c r="AV1845" s="16">
        <v>1593</v>
      </c>
      <c r="AW1845" s="16">
        <v>70434577</v>
      </c>
      <c r="AX1845" s="16">
        <v>13395242</v>
      </c>
      <c r="AY1845" s="16">
        <v>650623</v>
      </c>
      <c r="AZ1845" s="16">
        <v>850</v>
      </c>
      <c r="BA1845" s="16">
        <v>44217</v>
      </c>
    </row>
    <row r="1846" spans="1:53">
      <c r="A1846" s="15" t="s">
        <v>1344</v>
      </c>
      <c r="B1846" s="15" t="s">
        <v>1345</v>
      </c>
      <c r="C1846" s="15" t="s">
        <v>1346</v>
      </c>
      <c r="D1846" s="15" t="s">
        <v>1347</v>
      </c>
      <c r="E1846" s="15" t="s">
        <v>1347</v>
      </c>
      <c r="F1846" s="15" t="s">
        <v>2059</v>
      </c>
      <c r="G1846" s="15" t="s">
        <v>2725</v>
      </c>
      <c r="H1846" s="15" t="s">
        <v>3716</v>
      </c>
      <c r="I1846" s="15" t="s">
        <v>1371</v>
      </c>
      <c r="J1846" s="15"/>
      <c r="K1846" s="16">
        <v>99</v>
      </c>
      <c r="L1846" s="16">
        <v>4236</v>
      </c>
      <c r="M1846" s="16">
        <v>4249</v>
      </c>
      <c r="N1846" s="16">
        <v>4311</v>
      </c>
      <c r="O1846" s="16">
        <v>51637285</v>
      </c>
      <c r="P1846" s="16">
        <v>25573816</v>
      </c>
      <c r="Q1846" s="16">
        <v>1294514</v>
      </c>
      <c r="R1846" s="16">
        <v>931</v>
      </c>
      <c r="S1846" s="15"/>
      <c r="T1846" s="16">
        <v>98</v>
      </c>
      <c r="U1846" s="16">
        <v>4264</v>
      </c>
      <c r="V1846" s="16">
        <v>4258</v>
      </c>
      <c r="W1846" s="16">
        <v>4325</v>
      </c>
      <c r="X1846" s="16">
        <v>49068960</v>
      </c>
      <c r="Y1846" s="16">
        <v>5161750</v>
      </c>
      <c r="Z1846" s="16">
        <v>243807</v>
      </c>
      <c r="AA1846" s="16">
        <v>881</v>
      </c>
      <c r="AC1846" s="16">
        <v>99</v>
      </c>
      <c r="AD1846" s="16">
        <v>4339</v>
      </c>
      <c r="AE1846" s="16">
        <v>4218</v>
      </c>
      <c r="AF1846" s="16">
        <v>4256</v>
      </c>
      <c r="AG1846" s="16">
        <v>51162077</v>
      </c>
      <c r="AH1846" s="16">
        <v>3019569</v>
      </c>
      <c r="AI1846" s="16">
        <v>142613</v>
      </c>
      <c r="AJ1846" s="16">
        <v>921</v>
      </c>
      <c r="AL1846" s="16">
        <v>99</v>
      </c>
      <c r="AM1846" s="16">
        <v>4234</v>
      </c>
      <c r="AN1846" s="16">
        <v>4228</v>
      </c>
      <c r="AO1846" s="16">
        <v>4146</v>
      </c>
      <c r="AP1846" s="16">
        <v>51498653</v>
      </c>
      <c r="AQ1846" s="16">
        <v>2240120</v>
      </c>
      <c r="AR1846" s="16">
        <v>105033</v>
      </c>
      <c r="AS1846" s="16">
        <v>943</v>
      </c>
      <c r="AU1846" s="16">
        <v>99</v>
      </c>
      <c r="AV1846" s="16">
        <v>4255</v>
      </c>
      <c r="AW1846" s="16">
        <v>203366975</v>
      </c>
      <c r="AX1846" s="16">
        <v>35995255</v>
      </c>
      <c r="AY1846" s="16">
        <v>1785967</v>
      </c>
      <c r="AZ1846" s="16">
        <v>919</v>
      </c>
      <c r="BA1846" s="16">
        <v>47791</v>
      </c>
    </row>
    <row r="1847" spans="1:53">
      <c r="A1847" s="15" t="s">
        <v>1344</v>
      </c>
      <c r="B1847" s="15" t="s">
        <v>1345</v>
      </c>
      <c r="C1847" s="15" t="s">
        <v>1346</v>
      </c>
      <c r="D1847" s="15" t="s">
        <v>1347</v>
      </c>
      <c r="E1847" s="15" t="s">
        <v>1347</v>
      </c>
      <c r="F1847" s="15" t="s">
        <v>2059</v>
      </c>
      <c r="G1847" s="15" t="s">
        <v>2726</v>
      </c>
      <c r="H1847" s="15" t="s">
        <v>3716</v>
      </c>
      <c r="I1847" s="15" t="s">
        <v>1373</v>
      </c>
      <c r="J1847" s="15"/>
      <c r="K1847" s="16">
        <v>99</v>
      </c>
      <c r="L1847" s="16">
        <v>4236</v>
      </c>
      <c r="M1847" s="16">
        <v>4249</v>
      </c>
      <c r="N1847" s="16">
        <v>4311</v>
      </c>
      <c r="O1847" s="16">
        <v>51637285</v>
      </c>
      <c r="P1847" s="16">
        <v>25573816</v>
      </c>
      <c r="Q1847" s="16">
        <v>1294514</v>
      </c>
      <c r="R1847" s="16">
        <v>931</v>
      </c>
      <c r="S1847" s="15"/>
      <c r="T1847" s="16">
        <v>98</v>
      </c>
      <c r="U1847" s="16">
        <v>4264</v>
      </c>
      <c r="V1847" s="16">
        <v>4258</v>
      </c>
      <c r="W1847" s="16">
        <v>4325</v>
      </c>
      <c r="X1847" s="16">
        <v>49068960</v>
      </c>
      <c r="Y1847" s="16">
        <v>5161750</v>
      </c>
      <c r="Z1847" s="16">
        <v>243807</v>
      </c>
      <c r="AA1847" s="16">
        <v>881</v>
      </c>
      <c r="AC1847" s="16">
        <v>99</v>
      </c>
      <c r="AD1847" s="16">
        <v>4339</v>
      </c>
      <c r="AE1847" s="16">
        <v>4218</v>
      </c>
      <c r="AF1847" s="16">
        <v>4256</v>
      </c>
      <c r="AG1847" s="16">
        <v>51162077</v>
      </c>
      <c r="AH1847" s="16">
        <v>3019569</v>
      </c>
      <c r="AI1847" s="16">
        <v>142613</v>
      </c>
      <c r="AJ1847" s="16">
        <v>921</v>
      </c>
      <c r="AL1847" s="16">
        <v>99</v>
      </c>
      <c r="AM1847" s="16">
        <v>4234</v>
      </c>
      <c r="AN1847" s="16">
        <v>4228</v>
      </c>
      <c r="AO1847" s="16">
        <v>4146</v>
      </c>
      <c r="AP1847" s="16">
        <v>51498653</v>
      </c>
      <c r="AQ1847" s="16">
        <v>2240120</v>
      </c>
      <c r="AR1847" s="16">
        <v>105033</v>
      </c>
      <c r="AS1847" s="16">
        <v>943</v>
      </c>
      <c r="AU1847" s="16">
        <v>99</v>
      </c>
      <c r="AV1847" s="16">
        <v>4255</v>
      </c>
      <c r="AW1847" s="16">
        <v>203366975</v>
      </c>
      <c r="AX1847" s="16">
        <v>35995255</v>
      </c>
      <c r="AY1847" s="16">
        <v>1785967</v>
      </c>
      <c r="AZ1847" s="16">
        <v>919</v>
      </c>
      <c r="BA1847" s="16">
        <v>47791</v>
      </c>
    </row>
    <row r="1848" spans="1:53">
      <c r="A1848" s="15" t="s">
        <v>1344</v>
      </c>
      <c r="B1848" s="15" t="s">
        <v>1345</v>
      </c>
      <c r="C1848" s="15" t="s">
        <v>1346</v>
      </c>
      <c r="D1848" s="15" t="s">
        <v>1347</v>
      </c>
      <c r="E1848" s="15" t="s">
        <v>1347</v>
      </c>
      <c r="F1848" s="15" t="s">
        <v>2059</v>
      </c>
      <c r="G1848" s="15" t="s">
        <v>2727</v>
      </c>
      <c r="H1848" s="15" t="s">
        <v>3716</v>
      </c>
      <c r="I1848" s="15" t="s">
        <v>1375</v>
      </c>
      <c r="J1848" s="15"/>
      <c r="K1848" s="16">
        <v>99</v>
      </c>
      <c r="L1848" s="16">
        <v>4236</v>
      </c>
      <c r="M1848" s="16">
        <v>4249</v>
      </c>
      <c r="N1848" s="16">
        <v>4311</v>
      </c>
      <c r="O1848" s="16">
        <v>51637285</v>
      </c>
      <c r="P1848" s="16">
        <v>25573816</v>
      </c>
      <c r="Q1848" s="16">
        <v>1294514</v>
      </c>
      <c r="R1848" s="16">
        <v>931</v>
      </c>
      <c r="S1848" s="15"/>
      <c r="T1848" s="16">
        <v>98</v>
      </c>
      <c r="U1848" s="16">
        <v>4264</v>
      </c>
      <c r="V1848" s="16">
        <v>4258</v>
      </c>
      <c r="W1848" s="16">
        <v>4325</v>
      </c>
      <c r="X1848" s="16">
        <v>49068960</v>
      </c>
      <c r="Y1848" s="16">
        <v>5161750</v>
      </c>
      <c r="Z1848" s="16">
        <v>243807</v>
      </c>
      <c r="AA1848" s="16">
        <v>881</v>
      </c>
      <c r="AC1848" s="16">
        <v>99</v>
      </c>
      <c r="AD1848" s="16">
        <v>4339</v>
      </c>
      <c r="AE1848" s="16">
        <v>4218</v>
      </c>
      <c r="AF1848" s="16">
        <v>4256</v>
      </c>
      <c r="AG1848" s="16">
        <v>51162077</v>
      </c>
      <c r="AH1848" s="16">
        <v>3019569</v>
      </c>
      <c r="AI1848" s="16">
        <v>142613</v>
      </c>
      <c r="AJ1848" s="16">
        <v>921</v>
      </c>
      <c r="AL1848" s="16">
        <v>99</v>
      </c>
      <c r="AM1848" s="16">
        <v>4234</v>
      </c>
      <c r="AN1848" s="16">
        <v>4228</v>
      </c>
      <c r="AO1848" s="16">
        <v>4146</v>
      </c>
      <c r="AP1848" s="16">
        <v>51498653</v>
      </c>
      <c r="AQ1848" s="16">
        <v>2240120</v>
      </c>
      <c r="AR1848" s="16">
        <v>105033</v>
      </c>
      <c r="AS1848" s="16">
        <v>943</v>
      </c>
      <c r="AU1848" s="16">
        <v>99</v>
      </c>
      <c r="AV1848" s="16">
        <v>4255</v>
      </c>
      <c r="AW1848" s="16">
        <v>203366975</v>
      </c>
      <c r="AX1848" s="16">
        <v>35995255</v>
      </c>
      <c r="AY1848" s="16">
        <v>1785967</v>
      </c>
      <c r="AZ1848" s="16">
        <v>919</v>
      </c>
      <c r="BA1848" s="16">
        <v>47791</v>
      </c>
    </row>
    <row r="1849" spans="1:53">
      <c r="A1849" s="15" t="s">
        <v>1344</v>
      </c>
      <c r="B1849" s="15" t="s">
        <v>1345</v>
      </c>
      <c r="C1849" s="15" t="s">
        <v>1346</v>
      </c>
      <c r="D1849" s="15" t="s">
        <v>1347</v>
      </c>
      <c r="E1849" s="15" t="s">
        <v>1347</v>
      </c>
      <c r="F1849" s="15" t="s">
        <v>2059</v>
      </c>
      <c r="G1849" s="15" t="s">
        <v>2728</v>
      </c>
      <c r="H1849" s="15" t="s">
        <v>3716</v>
      </c>
      <c r="I1849" s="15" t="s">
        <v>1371</v>
      </c>
      <c r="J1849" s="15"/>
      <c r="K1849" s="16">
        <v>173</v>
      </c>
      <c r="L1849" s="16">
        <v>3778</v>
      </c>
      <c r="M1849" s="16">
        <v>3707</v>
      </c>
      <c r="N1849" s="16">
        <v>3707</v>
      </c>
      <c r="O1849" s="16">
        <v>32845134</v>
      </c>
      <c r="P1849" s="16">
        <v>20684724</v>
      </c>
      <c r="Q1849" s="16">
        <v>999357</v>
      </c>
      <c r="R1849" s="16">
        <v>677</v>
      </c>
      <c r="S1849" s="15"/>
      <c r="T1849" s="16">
        <v>171</v>
      </c>
      <c r="U1849" s="16">
        <v>3720</v>
      </c>
      <c r="V1849" s="16">
        <v>3702</v>
      </c>
      <c r="W1849" s="16">
        <v>3610</v>
      </c>
      <c r="X1849" s="16">
        <v>31858315</v>
      </c>
      <c r="Y1849" s="16">
        <v>4917499</v>
      </c>
      <c r="Z1849" s="16">
        <v>212322</v>
      </c>
      <c r="AA1849" s="16">
        <v>666</v>
      </c>
      <c r="AC1849" s="16">
        <v>170</v>
      </c>
      <c r="AD1849" s="16">
        <v>3560</v>
      </c>
      <c r="AE1849" s="16">
        <v>3649</v>
      </c>
      <c r="AF1849" s="16">
        <v>3674</v>
      </c>
      <c r="AG1849" s="16">
        <v>33755004</v>
      </c>
      <c r="AH1849" s="16">
        <v>2394060</v>
      </c>
      <c r="AI1849" s="16">
        <v>102901</v>
      </c>
      <c r="AJ1849" s="16">
        <v>716</v>
      </c>
      <c r="AL1849" s="16">
        <v>166</v>
      </c>
      <c r="AM1849" s="16">
        <v>3621</v>
      </c>
      <c r="AN1849" s="16">
        <v>3637</v>
      </c>
      <c r="AO1849" s="16">
        <v>3623</v>
      </c>
      <c r="AP1849" s="16">
        <v>35102537</v>
      </c>
      <c r="AQ1849" s="16">
        <v>2823087</v>
      </c>
      <c r="AR1849" s="16">
        <v>127332</v>
      </c>
      <c r="AS1849" s="16">
        <v>744</v>
      </c>
      <c r="AU1849" s="16">
        <v>170</v>
      </c>
      <c r="AV1849" s="16">
        <v>3666</v>
      </c>
      <c r="AW1849" s="16">
        <v>133560990</v>
      </c>
      <c r="AX1849" s="16">
        <v>30819370</v>
      </c>
      <c r="AY1849" s="16">
        <v>1441912</v>
      </c>
      <c r="AZ1849" s="16">
        <v>701</v>
      </c>
      <c r="BA1849" s="16">
        <v>36436</v>
      </c>
    </row>
    <row r="1850" spans="1:53">
      <c r="A1850" s="15" t="s">
        <v>1344</v>
      </c>
      <c r="B1850" s="15" t="s">
        <v>1345</v>
      </c>
      <c r="C1850" s="15" t="s">
        <v>1346</v>
      </c>
      <c r="D1850" s="15" t="s">
        <v>1347</v>
      </c>
      <c r="E1850" s="15" t="s">
        <v>1347</v>
      </c>
      <c r="F1850" s="15" t="s">
        <v>2059</v>
      </c>
      <c r="G1850" s="15" t="s">
        <v>2729</v>
      </c>
      <c r="H1850" s="15" t="s">
        <v>3716</v>
      </c>
      <c r="I1850" s="15" t="s">
        <v>1373</v>
      </c>
      <c r="J1850" s="15"/>
      <c r="K1850" s="16">
        <v>173</v>
      </c>
      <c r="L1850" s="16">
        <v>3778</v>
      </c>
      <c r="M1850" s="16">
        <v>3707</v>
      </c>
      <c r="N1850" s="16">
        <v>3707</v>
      </c>
      <c r="O1850" s="16">
        <v>32845134</v>
      </c>
      <c r="P1850" s="16">
        <v>20684724</v>
      </c>
      <c r="Q1850" s="16">
        <v>999357</v>
      </c>
      <c r="R1850" s="16">
        <v>677</v>
      </c>
      <c r="S1850" s="15"/>
      <c r="T1850" s="16">
        <v>171</v>
      </c>
      <c r="U1850" s="16">
        <v>3720</v>
      </c>
      <c r="V1850" s="16">
        <v>3702</v>
      </c>
      <c r="W1850" s="16">
        <v>3610</v>
      </c>
      <c r="X1850" s="16">
        <v>31858315</v>
      </c>
      <c r="Y1850" s="16">
        <v>4917499</v>
      </c>
      <c r="Z1850" s="16">
        <v>212322</v>
      </c>
      <c r="AA1850" s="16">
        <v>666</v>
      </c>
      <c r="AC1850" s="16">
        <v>170</v>
      </c>
      <c r="AD1850" s="16">
        <v>3560</v>
      </c>
      <c r="AE1850" s="16">
        <v>3649</v>
      </c>
      <c r="AF1850" s="16">
        <v>3674</v>
      </c>
      <c r="AG1850" s="16">
        <v>33755004</v>
      </c>
      <c r="AH1850" s="16">
        <v>2394060</v>
      </c>
      <c r="AI1850" s="16">
        <v>102901</v>
      </c>
      <c r="AJ1850" s="16">
        <v>716</v>
      </c>
      <c r="AL1850" s="16">
        <v>166</v>
      </c>
      <c r="AM1850" s="16">
        <v>3621</v>
      </c>
      <c r="AN1850" s="16">
        <v>3637</v>
      </c>
      <c r="AO1850" s="16">
        <v>3623</v>
      </c>
      <c r="AP1850" s="16">
        <v>35102537</v>
      </c>
      <c r="AQ1850" s="16">
        <v>2823087</v>
      </c>
      <c r="AR1850" s="16">
        <v>127332</v>
      </c>
      <c r="AS1850" s="16">
        <v>744</v>
      </c>
      <c r="AU1850" s="16">
        <v>170</v>
      </c>
      <c r="AV1850" s="16">
        <v>3666</v>
      </c>
      <c r="AW1850" s="16">
        <v>133560990</v>
      </c>
      <c r="AX1850" s="16">
        <v>30819370</v>
      </c>
      <c r="AY1850" s="16">
        <v>1441912</v>
      </c>
      <c r="AZ1850" s="16">
        <v>701</v>
      </c>
      <c r="BA1850" s="16">
        <v>36436</v>
      </c>
    </row>
    <row r="1851" spans="1:53">
      <c r="A1851" s="15" t="s">
        <v>1344</v>
      </c>
      <c r="B1851" s="15" t="s">
        <v>1345</v>
      </c>
      <c r="C1851" s="15" t="s">
        <v>1346</v>
      </c>
      <c r="D1851" s="15" t="s">
        <v>1347</v>
      </c>
      <c r="E1851" s="15" t="s">
        <v>1347</v>
      </c>
      <c r="F1851" s="15" t="s">
        <v>2059</v>
      </c>
      <c r="G1851" s="15" t="s">
        <v>2730</v>
      </c>
      <c r="H1851" s="15" t="s">
        <v>3716</v>
      </c>
      <c r="I1851" s="15" t="s">
        <v>1375</v>
      </c>
      <c r="J1851" s="15"/>
      <c r="K1851" s="16">
        <v>19</v>
      </c>
      <c r="L1851" s="16">
        <v>286</v>
      </c>
      <c r="M1851" s="16">
        <v>284</v>
      </c>
      <c r="N1851" s="16">
        <v>288</v>
      </c>
      <c r="O1851" s="16">
        <v>2807711</v>
      </c>
      <c r="P1851" s="16">
        <v>1842242</v>
      </c>
      <c r="Q1851" s="16">
        <v>101677</v>
      </c>
      <c r="R1851" s="16">
        <v>755</v>
      </c>
      <c r="S1851" s="15"/>
      <c r="T1851" s="16">
        <v>19</v>
      </c>
      <c r="U1851" s="16">
        <v>289</v>
      </c>
      <c r="V1851" s="16">
        <v>285</v>
      </c>
      <c r="W1851" s="16">
        <v>279</v>
      </c>
      <c r="X1851" s="16">
        <v>2902828</v>
      </c>
      <c r="Y1851" s="16">
        <v>255001</v>
      </c>
      <c r="Z1851" s="16">
        <v>13653</v>
      </c>
      <c r="AA1851" s="16">
        <v>785</v>
      </c>
      <c r="AC1851" s="16">
        <v>18</v>
      </c>
      <c r="AD1851" s="16">
        <v>271</v>
      </c>
      <c r="AE1851" s="16">
        <v>273</v>
      </c>
      <c r="AF1851" s="16">
        <v>269</v>
      </c>
      <c r="AG1851" s="16">
        <v>3252684</v>
      </c>
      <c r="AH1851" s="16">
        <v>69553</v>
      </c>
      <c r="AI1851" s="16">
        <v>3851</v>
      </c>
      <c r="AJ1851" s="16">
        <v>923</v>
      </c>
      <c r="AL1851" s="16">
        <v>17</v>
      </c>
      <c r="AM1851" s="16">
        <v>272</v>
      </c>
      <c r="AN1851" s="16">
        <v>276</v>
      </c>
      <c r="AO1851" s="16">
        <v>280</v>
      </c>
      <c r="AP1851" s="16">
        <v>3095174</v>
      </c>
      <c r="AQ1851" s="16">
        <v>98908</v>
      </c>
      <c r="AR1851" s="16">
        <v>5728</v>
      </c>
      <c r="AS1851" s="16">
        <v>863</v>
      </c>
      <c r="AU1851" s="16">
        <v>18</v>
      </c>
      <c r="AV1851" s="16">
        <v>279</v>
      </c>
      <c r="AW1851" s="16">
        <v>12058397</v>
      </c>
      <c r="AX1851" s="16">
        <v>2265704</v>
      </c>
      <c r="AY1851" s="16">
        <v>124909</v>
      </c>
      <c r="AZ1851" s="16">
        <v>830</v>
      </c>
      <c r="BA1851" s="16">
        <v>43168</v>
      </c>
    </row>
    <row r="1852" spans="1:53">
      <c r="A1852" s="15" t="s">
        <v>1344</v>
      </c>
      <c r="B1852" s="15" t="s">
        <v>1345</v>
      </c>
      <c r="C1852" s="15" t="s">
        <v>1346</v>
      </c>
      <c r="D1852" s="15" t="s">
        <v>1347</v>
      </c>
      <c r="E1852" s="15" t="s">
        <v>1347</v>
      </c>
      <c r="F1852" s="15" t="s">
        <v>2059</v>
      </c>
      <c r="G1852" s="15" t="s">
        <v>2731</v>
      </c>
      <c r="H1852" s="15" t="s">
        <v>3716</v>
      </c>
      <c r="I1852" s="15" t="s">
        <v>1375</v>
      </c>
      <c r="J1852" s="15"/>
      <c r="K1852" s="16">
        <v>38</v>
      </c>
      <c r="L1852" s="16">
        <v>876</v>
      </c>
      <c r="M1852" s="16">
        <v>887</v>
      </c>
      <c r="N1852" s="16">
        <v>900</v>
      </c>
      <c r="O1852" s="16">
        <v>8793096</v>
      </c>
      <c r="P1852" s="16">
        <v>4963351</v>
      </c>
      <c r="Q1852" s="16">
        <v>247810</v>
      </c>
      <c r="R1852" s="16">
        <v>762</v>
      </c>
      <c r="S1852" s="15"/>
      <c r="T1852" s="16">
        <v>37</v>
      </c>
      <c r="U1852" s="16">
        <v>900</v>
      </c>
      <c r="V1852" s="16">
        <v>896</v>
      </c>
      <c r="W1852" s="16">
        <v>887</v>
      </c>
      <c r="X1852" s="16">
        <v>8565708</v>
      </c>
      <c r="Y1852" s="16">
        <v>1036352</v>
      </c>
      <c r="Z1852" s="16">
        <v>47838</v>
      </c>
      <c r="AA1852" s="16">
        <v>737</v>
      </c>
      <c r="AC1852" s="16">
        <v>37</v>
      </c>
      <c r="AD1852" s="16">
        <v>884</v>
      </c>
      <c r="AE1852" s="16">
        <v>927</v>
      </c>
      <c r="AF1852" s="16">
        <v>925</v>
      </c>
      <c r="AG1852" s="16">
        <v>9079526</v>
      </c>
      <c r="AH1852" s="16">
        <v>645708</v>
      </c>
      <c r="AI1852" s="16">
        <v>32875</v>
      </c>
      <c r="AJ1852" s="16">
        <v>766</v>
      </c>
      <c r="AL1852" s="16">
        <v>37</v>
      </c>
      <c r="AM1852" s="16">
        <v>916</v>
      </c>
      <c r="AN1852" s="16">
        <v>919</v>
      </c>
      <c r="AO1852" s="16">
        <v>907</v>
      </c>
      <c r="AP1852" s="16">
        <v>8770505</v>
      </c>
      <c r="AQ1852" s="16">
        <v>615233</v>
      </c>
      <c r="AR1852" s="16">
        <v>34400</v>
      </c>
      <c r="AS1852" s="16">
        <v>738</v>
      </c>
      <c r="AU1852" s="16">
        <v>37</v>
      </c>
      <c r="AV1852" s="16">
        <v>902</v>
      </c>
      <c r="AW1852" s="16">
        <v>35208835</v>
      </c>
      <c r="AX1852" s="16">
        <v>7260644</v>
      </c>
      <c r="AY1852" s="16">
        <v>362923</v>
      </c>
      <c r="AZ1852" s="16">
        <v>751</v>
      </c>
      <c r="BA1852" s="16">
        <v>39034</v>
      </c>
    </row>
    <row r="1853" spans="1:53">
      <c r="A1853" s="15" t="s">
        <v>1344</v>
      </c>
      <c r="B1853" s="15" t="s">
        <v>1345</v>
      </c>
      <c r="C1853" s="15" t="s">
        <v>1346</v>
      </c>
      <c r="D1853" s="15" t="s">
        <v>1347</v>
      </c>
      <c r="E1853" s="15" t="s">
        <v>1347</v>
      </c>
      <c r="F1853" s="15" t="s">
        <v>2059</v>
      </c>
      <c r="G1853" s="15" t="s">
        <v>2732</v>
      </c>
      <c r="H1853" s="15" t="s">
        <v>3716</v>
      </c>
      <c r="I1853" s="15" t="s">
        <v>1375</v>
      </c>
      <c r="J1853" s="15"/>
      <c r="K1853" s="16">
        <v>116</v>
      </c>
      <c r="L1853" s="16">
        <v>2616</v>
      </c>
      <c r="M1853" s="16">
        <v>2536</v>
      </c>
      <c r="N1853" s="16">
        <v>2519</v>
      </c>
      <c r="O1853" s="16">
        <v>21244327</v>
      </c>
      <c r="P1853" s="16">
        <v>13879131</v>
      </c>
      <c r="Q1853" s="16">
        <v>649870</v>
      </c>
      <c r="R1853" s="16">
        <v>639</v>
      </c>
      <c r="S1853" s="15"/>
      <c r="T1853" s="16">
        <v>115</v>
      </c>
      <c r="U1853" s="16">
        <v>2531</v>
      </c>
      <c r="V1853" s="16">
        <v>2521</v>
      </c>
      <c r="W1853" s="16">
        <v>2444</v>
      </c>
      <c r="X1853" s="16">
        <v>20389779</v>
      </c>
      <c r="Y1853" s="16">
        <v>3626146</v>
      </c>
      <c r="Z1853" s="16">
        <v>150831</v>
      </c>
      <c r="AA1853" s="16">
        <v>628</v>
      </c>
      <c r="AC1853" s="16">
        <v>115</v>
      </c>
      <c r="AD1853" s="16">
        <v>2405</v>
      </c>
      <c r="AE1853" s="16">
        <v>2449</v>
      </c>
      <c r="AF1853" s="16">
        <v>2480</v>
      </c>
      <c r="AG1853" s="16">
        <v>21422794</v>
      </c>
      <c r="AH1853" s="16">
        <v>1678799</v>
      </c>
      <c r="AI1853" s="16">
        <v>66175</v>
      </c>
      <c r="AJ1853" s="16">
        <v>674</v>
      </c>
      <c r="AL1853" s="16">
        <v>112</v>
      </c>
      <c r="AM1853" s="16">
        <v>2433</v>
      </c>
      <c r="AN1853" s="16">
        <v>2442</v>
      </c>
      <c r="AO1853" s="16">
        <v>2436</v>
      </c>
      <c r="AP1853" s="16">
        <v>23236858</v>
      </c>
      <c r="AQ1853" s="16">
        <v>2108946</v>
      </c>
      <c r="AR1853" s="16">
        <v>87204</v>
      </c>
      <c r="AS1853" s="16">
        <v>733</v>
      </c>
      <c r="AU1853" s="16">
        <v>115</v>
      </c>
      <c r="AV1853" s="16">
        <v>2484</v>
      </c>
      <c r="AW1853" s="16">
        <v>86293758</v>
      </c>
      <c r="AX1853" s="16">
        <v>21293022</v>
      </c>
      <c r="AY1853" s="16">
        <v>954080</v>
      </c>
      <c r="AZ1853" s="16">
        <v>668</v>
      </c>
      <c r="BA1853" s="16">
        <v>34735</v>
      </c>
    </row>
    <row r="1854" spans="1:53">
      <c r="A1854" s="15" t="s">
        <v>1344</v>
      </c>
      <c r="B1854" s="15" t="s">
        <v>1345</v>
      </c>
      <c r="C1854" s="15" t="s">
        <v>1346</v>
      </c>
      <c r="D1854" s="15" t="s">
        <v>1347</v>
      </c>
      <c r="E1854" s="15" t="s">
        <v>1347</v>
      </c>
      <c r="F1854" s="15" t="s">
        <v>2059</v>
      </c>
      <c r="G1854" s="15" t="s">
        <v>2733</v>
      </c>
      <c r="H1854" s="15" t="s">
        <v>3716</v>
      </c>
      <c r="I1854" s="15" t="s">
        <v>1371</v>
      </c>
      <c r="J1854" s="15"/>
      <c r="K1854" s="16">
        <v>3061</v>
      </c>
      <c r="L1854" s="16">
        <v>39345</v>
      </c>
      <c r="M1854" s="16">
        <v>39516</v>
      </c>
      <c r="N1854" s="16">
        <v>39777</v>
      </c>
      <c r="O1854" s="16">
        <v>407466054</v>
      </c>
      <c r="P1854" s="16">
        <v>234088104</v>
      </c>
      <c r="Q1854" s="16">
        <v>11943186</v>
      </c>
      <c r="R1854" s="16">
        <v>793</v>
      </c>
      <c r="S1854" s="15"/>
      <c r="T1854" s="16">
        <v>3032</v>
      </c>
      <c r="U1854" s="16">
        <v>39950</v>
      </c>
      <c r="V1854" s="16">
        <v>39967</v>
      </c>
      <c r="W1854" s="16">
        <v>40104</v>
      </c>
      <c r="X1854" s="16">
        <v>430918018</v>
      </c>
      <c r="Y1854" s="16">
        <v>47567143</v>
      </c>
      <c r="Z1854" s="16">
        <v>2349891</v>
      </c>
      <c r="AA1854" s="16">
        <v>829</v>
      </c>
      <c r="AC1854" s="16">
        <v>3030</v>
      </c>
      <c r="AD1854" s="16">
        <v>39962</v>
      </c>
      <c r="AE1854" s="16">
        <v>40072</v>
      </c>
      <c r="AF1854" s="16">
        <v>40214</v>
      </c>
      <c r="AG1854" s="16">
        <v>452831628</v>
      </c>
      <c r="AH1854" s="16">
        <v>27741329</v>
      </c>
      <c r="AI1854" s="16">
        <v>1419162</v>
      </c>
      <c r="AJ1854" s="16">
        <v>869</v>
      </c>
      <c r="AL1854" s="16">
        <v>3036</v>
      </c>
      <c r="AM1854" s="16">
        <v>40475</v>
      </c>
      <c r="AN1854" s="16">
        <v>40601</v>
      </c>
      <c r="AO1854" s="16">
        <v>40811</v>
      </c>
      <c r="AP1854" s="16">
        <v>486246872</v>
      </c>
      <c r="AQ1854" s="16">
        <v>26070307</v>
      </c>
      <c r="AR1854" s="16">
        <v>1321020</v>
      </c>
      <c r="AS1854" s="16">
        <v>921</v>
      </c>
      <c r="AU1854" s="16">
        <v>3040</v>
      </c>
      <c r="AV1854" s="16">
        <v>40066</v>
      </c>
      <c r="AW1854" s="16">
        <v>1777462572</v>
      </c>
      <c r="AX1854" s="16">
        <v>335466883</v>
      </c>
      <c r="AY1854" s="16">
        <v>17033259</v>
      </c>
      <c r="AZ1854" s="16">
        <v>853</v>
      </c>
      <c r="BA1854" s="16">
        <v>44363</v>
      </c>
    </row>
    <row r="1855" spans="1:53">
      <c r="A1855" s="15" t="s">
        <v>1344</v>
      </c>
      <c r="B1855" s="15" t="s">
        <v>1345</v>
      </c>
      <c r="C1855" s="15" t="s">
        <v>1346</v>
      </c>
      <c r="D1855" s="15" t="s">
        <v>1347</v>
      </c>
      <c r="E1855" s="15" t="s">
        <v>1347</v>
      </c>
      <c r="F1855" s="15" t="s">
        <v>2059</v>
      </c>
      <c r="G1855" s="15" t="s">
        <v>2734</v>
      </c>
      <c r="H1855" s="15" t="s">
        <v>3716</v>
      </c>
      <c r="I1855" s="15" t="s">
        <v>1373</v>
      </c>
      <c r="J1855" s="15"/>
      <c r="K1855" s="16">
        <v>2812</v>
      </c>
      <c r="L1855" s="16">
        <v>29393</v>
      </c>
      <c r="M1855" s="16">
        <v>29551</v>
      </c>
      <c r="N1855" s="16">
        <v>29723</v>
      </c>
      <c r="O1855" s="16">
        <v>293975042</v>
      </c>
      <c r="P1855" s="16">
        <v>170840381</v>
      </c>
      <c r="Q1855" s="16">
        <v>8737511</v>
      </c>
      <c r="R1855" s="16">
        <v>765</v>
      </c>
      <c r="S1855" s="15"/>
      <c r="T1855" s="16">
        <v>2786</v>
      </c>
      <c r="U1855" s="16">
        <v>29809</v>
      </c>
      <c r="V1855" s="16">
        <v>29817</v>
      </c>
      <c r="W1855" s="16">
        <v>29902</v>
      </c>
      <c r="X1855" s="16">
        <v>312885307</v>
      </c>
      <c r="Y1855" s="16">
        <v>37701696</v>
      </c>
      <c r="Z1855" s="16">
        <v>1876872</v>
      </c>
      <c r="AA1855" s="16">
        <v>806</v>
      </c>
      <c r="AC1855" s="16">
        <v>2785</v>
      </c>
      <c r="AD1855" s="16">
        <v>29798</v>
      </c>
      <c r="AE1855" s="16">
        <v>29836</v>
      </c>
      <c r="AF1855" s="16">
        <v>29890</v>
      </c>
      <c r="AG1855" s="16">
        <v>328591856</v>
      </c>
      <c r="AH1855" s="16">
        <v>22803769</v>
      </c>
      <c r="AI1855" s="16">
        <v>1163523</v>
      </c>
      <c r="AJ1855" s="16">
        <v>847</v>
      </c>
      <c r="AL1855" s="16">
        <v>2792</v>
      </c>
      <c r="AM1855" s="16">
        <v>30123</v>
      </c>
      <c r="AN1855" s="16">
        <v>30180</v>
      </c>
      <c r="AO1855" s="16">
        <v>30323</v>
      </c>
      <c r="AP1855" s="16">
        <v>360165591</v>
      </c>
      <c r="AQ1855" s="16">
        <v>21274697</v>
      </c>
      <c r="AR1855" s="16">
        <v>1080302</v>
      </c>
      <c r="AS1855" s="16">
        <v>917</v>
      </c>
      <c r="AU1855" s="16">
        <v>2794</v>
      </c>
      <c r="AV1855" s="16">
        <v>29862</v>
      </c>
      <c r="AW1855" s="16">
        <v>1295617796</v>
      </c>
      <c r="AX1855" s="16">
        <v>252620543</v>
      </c>
      <c r="AY1855" s="16">
        <v>12858208</v>
      </c>
      <c r="AZ1855" s="16">
        <v>834</v>
      </c>
      <c r="BA1855" s="16">
        <v>43387</v>
      </c>
    </row>
    <row r="1856" spans="1:53">
      <c r="A1856" s="15" t="s">
        <v>1344</v>
      </c>
      <c r="B1856" s="15" t="s">
        <v>1345</v>
      </c>
      <c r="C1856" s="15" t="s">
        <v>1346</v>
      </c>
      <c r="D1856" s="15" t="s">
        <v>1347</v>
      </c>
      <c r="E1856" s="15" t="s">
        <v>1347</v>
      </c>
      <c r="F1856" s="15" t="s">
        <v>2059</v>
      </c>
      <c r="G1856" s="15" t="s">
        <v>2735</v>
      </c>
      <c r="H1856" s="15" t="s">
        <v>3716</v>
      </c>
      <c r="I1856" s="15" t="s">
        <v>1375</v>
      </c>
      <c r="J1856" s="15"/>
      <c r="K1856" s="16">
        <v>2812</v>
      </c>
      <c r="L1856" s="16">
        <v>29393</v>
      </c>
      <c r="M1856" s="16">
        <v>29551</v>
      </c>
      <c r="N1856" s="16">
        <v>29723</v>
      </c>
      <c r="O1856" s="16">
        <v>293975042</v>
      </c>
      <c r="P1856" s="16">
        <v>170840381</v>
      </c>
      <c r="Q1856" s="16">
        <v>8737511</v>
      </c>
      <c r="R1856" s="16">
        <v>765</v>
      </c>
      <c r="S1856" s="15"/>
      <c r="T1856" s="16">
        <v>2786</v>
      </c>
      <c r="U1856" s="16">
        <v>29809</v>
      </c>
      <c r="V1856" s="16">
        <v>29817</v>
      </c>
      <c r="W1856" s="16">
        <v>29902</v>
      </c>
      <c r="X1856" s="16">
        <v>312885307</v>
      </c>
      <c r="Y1856" s="16">
        <v>37701696</v>
      </c>
      <c r="Z1856" s="16">
        <v>1876872</v>
      </c>
      <c r="AA1856" s="16">
        <v>806</v>
      </c>
      <c r="AC1856" s="16">
        <v>2785</v>
      </c>
      <c r="AD1856" s="16">
        <v>29798</v>
      </c>
      <c r="AE1856" s="16">
        <v>29836</v>
      </c>
      <c r="AF1856" s="16">
        <v>29890</v>
      </c>
      <c r="AG1856" s="16">
        <v>328591856</v>
      </c>
      <c r="AH1856" s="16">
        <v>22803769</v>
      </c>
      <c r="AI1856" s="16">
        <v>1163523</v>
      </c>
      <c r="AJ1856" s="16">
        <v>847</v>
      </c>
      <c r="AL1856" s="16">
        <v>2792</v>
      </c>
      <c r="AM1856" s="16">
        <v>30123</v>
      </c>
      <c r="AN1856" s="16">
        <v>30180</v>
      </c>
      <c r="AO1856" s="16">
        <v>30323</v>
      </c>
      <c r="AP1856" s="16">
        <v>360165591</v>
      </c>
      <c r="AQ1856" s="16">
        <v>21274697</v>
      </c>
      <c r="AR1856" s="16">
        <v>1080302</v>
      </c>
      <c r="AS1856" s="16">
        <v>917</v>
      </c>
      <c r="AU1856" s="16">
        <v>2794</v>
      </c>
      <c r="AV1856" s="16">
        <v>29862</v>
      </c>
      <c r="AW1856" s="16">
        <v>1295617796</v>
      </c>
      <c r="AX1856" s="16">
        <v>252620543</v>
      </c>
      <c r="AY1856" s="16">
        <v>12858208</v>
      </c>
      <c r="AZ1856" s="16">
        <v>834</v>
      </c>
      <c r="BA1856" s="16">
        <v>43387</v>
      </c>
    </row>
    <row r="1857" spans="1:53">
      <c r="A1857" s="15" t="s">
        <v>1344</v>
      </c>
      <c r="B1857" s="15" t="s">
        <v>1345</v>
      </c>
      <c r="C1857" s="15" t="s">
        <v>1346</v>
      </c>
      <c r="D1857" s="15" t="s">
        <v>1347</v>
      </c>
      <c r="E1857" s="15" t="s">
        <v>1347</v>
      </c>
      <c r="F1857" s="15" t="s">
        <v>2059</v>
      </c>
      <c r="G1857" s="15" t="s">
        <v>2736</v>
      </c>
      <c r="H1857" s="15" t="s">
        <v>3716</v>
      </c>
      <c r="I1857" s="15" t="s">
        <v>1373</v>
      </c>
      <c r="J1857" s="15"/>
      <c r="K1857" s="16">
        <v>249</v>
      </c>
      <c r="L1857" s="16">
        <v>9952</v>
      </c>
      <c r="M1857" s="16">
        <v>9965</v>
      </c>
      <c r="N1857" s="16">
        <v>10054</v>
      </c>
      <c r="O1857" s="16">
        <v>113491012</v>
      </c>
      <c r="P1857" s="16">
        <v>63247723</v>
      </c>
      <c r="Q1857" s="16">
        <v>3205675</v>
      </c>
      <c r="R1857" s="16">
        <v>874</v>
      </c>
      <c r="S1857" s="15"/>
      <c r="T1857" s="16">
        <v>246</v>
      </c>
      <c r="U1857" s="16">
        <v>10141</v>
      </c>
      <c r="V1857" s="16">
        <v>10150</v>
      </c>
      <c r="W1857" s="16">
        <v>10202</v>
      </c>
      <c r="X1857" s="16">
        <v>118032711</v>
      </c>
      <c r="Y1857" s="16">
        <v>9865447</v>
      </c>
      <c r="Z1857" s="16">
        <v>473019</v>
      </c>
      <c r="AA1857" s="16">
        <v>893</v>
      </c>
      <c r="AC1857" s="16">
        <v>245</v>
      </c>
      <c r="AD1857" s="16">
        <v>10164</v>
      </c>
      <c r="AE1857" s="16">
        <v>10236</v>
      </c>
      <c r="AF1857" s="16">
        <v>10324</v>
      </c>
      <c r="AG1857" s="16">
        <v>124239772</v>
      </c>
      <c r="AH1857" s="16">
        <v>4937560</v>
      </c>
      <c r="AI1857" s="16">
        <v>255639</v>
      </c>
      <c r="AJ1857" s="16">
        <v>933</v>
      </c>
      <c r="AL1857" s="16">
        <v>244</v>
      </c>
      <c r="AM1857" s="16">
        <v>10352</v>
      </c>
      <c r="AN1857" s="16">
        <v>10421</v>
      </c>
      <c r="AO1857" s="16">
        <v>10488</v>
      </c>
      <c r="AP1857" s="16">
        <v>126081281</v>
      </c>
      <c r="AQ1857" s="16">
        <v>4795610</v>
      </c>
      <c r="AR1857" s="16">
        <v>240718</v>
      </c>
      <c r="AS1857" s="16">
        <v>931</v>
      </c>
      <c r="AU1857" s="16">
        <v>246</v>
      </c>
      <c r="AV1857" s="16">
        <v>10204</v>
      </c>
      <c r="AW1857" s="16">
        <v>481844776</v>
      </c>
      <c r="AX1857" s="16">
        <v>82846340</v>
      </c>
      <c r="AY1857" s="16">
        <v>4175051</v>
      </c>
      <c r="AZ1857" s="16">
        <v>908</v>
      </c>
      <c r="BA1857" s="16">
        <v>47221</v>
      </c>
    </row>
    <row r="1858" spans="1:53">
      <c r="A1858" s="15" t="s">
        <v>1344</v>
      </c>
      <c r="B1858" s="15" t="s">
        <v>1345</v>
      </c>
      <c r="C1858" s="15" t="s">
        <v>1346</v>
      </c>
      <c r="D1858" s="15" t="s">
        <v>1347</v>
      </c>
      <c r="E1858" s="15" t="s">
        <v>1347</v>
      </c>
      <c r="F1858" s="15" t="s">
        <v>2059</v>
      </c>
      <c r="G1858" s="15" t="s">
        <v>2737</v>
      </c>
      <c r="H1858" s="15" t="s">
        <v>3716</v>
      </c>
      <c r="I1858" s="15" t="s">
        <v>1375</v>
      </c>
      <c r="J1858" s="15"/>
      <c r="K1858" s="16">
        <v>131</v>
      </c>
      <c r="L1858" s="16">
        <v>3075</v>
      </c>
      <c r="M1858" s="16">
        <v>3067</v>
      </c>
      <c r="N1858" s="16">
        <v>3097</v>
      </c>
      <c r="O1858" s="16">
        <v>30118227</v>
      </c>
      <c r="P1858" s="16">
        <v>17898458</v>
      </c>
      <c r="Q1858" s="16">
        <v>846474</v>
      </c>
      <c r="R1858" s="16">
        <v>752</v>
      </c>
      <c r="S1858" s="15"/>
      <c r="T1858" s="16">
        <v>130</v>
      </c>
      <c r="U1858" s="16">
        <v>3126</v>
      </c>
      <c r="V1858" s="16">
        <v>3124</v>
      </c>
      <c r="W1858" s="16">
        <v>3124</v>
      </c>
      <c r="X1858" s="16">
        <v>30457108</v>
      </c>
      <c r="Y1858" s="16">
        <v>4223757</v>
      </c>
      <c r="Z1858" s="16">
        <v>196863</v>
      </c>
      <c r="AA1858" s="16">
        <v>750</v>
      </c>
      <c r="AC1858" s="16">
        <v>130</v>
      </c>
      <c r="AD1858" s="16">
        <v>3072</v>
      </c>
      <c r="AE1858" s="16">
        <v>3106</v>
      </c>
      <c r="AF1858" s="16">
        <v>3091</v>
      </c>
      <c r="AG1858" s="16">
        <v>31204104</v>
      </c>
      <c r="AH1858" s="16">
        <v>1730021</v>
      </c>
      <c r="AI1858" s="16">
        <v>85519</v>
      </c>
      <c r="AJ1858" s="16">
        <v>777</v>
      </c>
      <c r="AL1858" s="16">
        <v>129</v>
      </c>
      <c r="AM1858" s="16">
        <v>3070</v>
      </c>
      <c r="AN1858" s="16">
        <v>3064</v>
      </c>
      <c r="AO1858" s="16">
        <v>3080</v>
      </c>
      <c r="AP1858" s="16">
        <v>32823054</v>
      </c>
      <c r="AQ1858" s="16">
        <v>1402095</v>
      </c>
      <c r="AR1858" s="16">
        <v>66078</v>
      </c>
      <c r="AS1858" s="16">
        <v>822</v>
      </c>
      <c r="AU1858" s="16">
        <v>130</v>
      </c>
      <c r="AV1858" s="16">
        <v>3091</v>
      </c>
      <c r="AW1858" s="16">
        <v>124602493</v>
      </c>
      <c r="AX1858" s="16">
        <v>25254331</v>
      </c>
      <c r="AY1858" s="16">
        <v>1194934</v>
      </c>
      <c r="AZ1858" s="16">
        <v>775</v>
      </c>
      <c r="BA1858" s="16">
        <v>40307</v>
      </c>
    </row>
    <row r="1859" spans="1:53">
      <c r="A1859" s="15" t="s">
        <v>1344</v>
      </c>
      <c r="B1859" s="15" t="s">
        <v>1345</v>
      </c>
      <c r="C1859" s="15" t="s">
        <v>1346</v>
      </c>
      <c r="D1859" s="15" t="s">
        <v>1347</v>
      </c>
      <c r="E1859" s="15" t="s">
        <v>1347</v>
      </c>
      <c r="F1859" s="15" t="s">
        <v>2059</v>
      </c>
      <c r="G1859" s="15" t="s">
        <v>2738</v>
      </c>
      <c r="H1859" s="15" t="s">
        <v>3716</v>
      </c>
      <c r="I1859" s="15" t="s">
        <v>1375</v>
      </c>
      <c r="J1859" s="15"/>
      <c r="K1859" s="16">
        <v>118</v>
      </c>
      <c r="L1859" s="16">
        <v>6877</v>
      </c>
      <c r="M1859" s="16">
        <v>6898</v>
      </c>
      <c r="N1859" s="16">
        <v>6957</v>
      </c>
      <c r="O1859" s="16">
        <v>83372785</v>
      </c>
      <c r="P1859" s="16">
        <v>45349265</v>
      </c>
      <c r="Q1859" s="16">
        <v>2359201</v>
      </c>
      <c r="R1859" s="16">
        <v>928</v>
      </c>
      <c r="S1859" s="15"/>
      <c r="T1859" s="16">
        <v>116</v>
      </c>
      <c r="U1859" s="16">
        <v>7015</v>
      </c>
      <c r="V1859" s="16">
        <v>7026</v>
      </c>
      <c r="W1859" s="16">
        <v>7078</v>
      </c>
      <c r="X1859" s="16">
        <v>87575603</v>
      </c>
      <c r="Y1859" s="16">
        <v>5641690</v>
      </c>
      <c r="Z1859" s="16">
        <v>276156</v>
      </c>
      <c r="AA1859" s="16">
        <v>957</v>
      </c>
      <c r="AC1859" s="16">
        <v>115</v>
      </c>
      <c r="AD1859" s="16">
        <v>7092</v>
      </c>
      <c r="AE1859" s="16">
        <v>7130</v>
      </c>
      <c r="AF1859" s="16">
        <v>7233</v>
      </c>
      <c r="AG1859" s="16">
        <v>93035668</v>
      </c>
      <c r="AH1859" s="16">
        <v>3207539</v>
      </c>
      <c r="AI1859" s="16">
        <v>170120</v>
      </c>
      <c r="AJ1859" s="16">
        <v>1001</v>
      </c>
      <c r="AL1859" s="16">
        <v>115</v>
      </c>
      <c r="AM1859" s="16">
        <v>7282</v>
      </c>
      <c r="AN1859" s="16">
        <v>7357</v>
      </c>
      <c r="AO1859" s="16">
        <v>7408</v>
      </c>
      <c r="AP1859" s="16">
        <v>93258227</v>
      </c>
      <c r="AQ1859" s="16">
        <v>3393515</v>
      </c>
      <c r="AR1859" s="16">
        <v>174640</v>
      </c>
      <c r="AS1859" s="16">
        <v>976</v>
      </c>
      <c r="AU1859" s="16">
        <v>116</v>
      </c>
      <c r="AV1859" s="16">
        <v>7113</v>
      </c>
      <c r="AW1859" s="16">
        <v>357242283</v>
      </c>
      <c r="AX1859" s="16">
        <v>57592009</v>
      </c>
      <c r="AY1859" s="16">
        <v>2980117</v>
      </c>
      <c r="AZ1859" s="16">
        <v>966</v>
      </c>
      <c r="BA1859" s="16">
        <v>50226</v>
      </c>
    </row>
    <row r="1860" spans="1:53">
      <c r="A1860" s="15" t="s">
        <v>1344</v>
      </c>
      <c r="B1860" s="15" t="s">
        <v>1345</v>
      </c>
      <c r="C1860" s="15" t="s">
        <v>1346</v>
      </c>
      <c r="D1860" s="15" t="s">
        <v>1347</v>
      </c>
      <c r="E1860" s="15" t="s">
        <v>1347</v>
      </c>
      <c r="F1860" s="15" t="s">
        <v>2059</v>
      </c>
      <c r="G1860" s="15" t="s">
        <v>2739</v>
      </c>
      <c r="H1860" s="15" t="s">
        <v>3716</v>
      </c>
      <c r="I1860" s="15" t="s">
        <v>1371</v>
      </c>
      <c r="J1860" s="15"/>
      <c r="K1860" s="16">
        <v>1049</v>
      </c>
      <c r="L1860" s="16">
        <v>17981</v>
      </c>
      <c r="M1860" s="16">
        <v>18008</v>
      </c>
      <c r="N1860" s="16">
        <v>18166</v>
      </c>
      <c r="O1860" s="16">
        <v>143872014</v>
      </c>
      <c r="P1860" s="16">
        <v>93861905</v>
      </c>
      <c r="Q1860" s="16">
        <v>4122671</v>
      </c>
      <c r="R1860" s="16">
        <v>613</v>
      </c>
      <c r="S1860" s="15"/>
      <c r="T1860" s="16">
        <v>1037</v>
      </c>
      <c r="U1860" s="16">
        <v>17978</v>
      </c>
      <c r="V1860" s="16">
        <v>17970</v>
      </c>
      <c r="W1860" s="16">
        <v>18139</v>
      </c>
      <c r="X1860" s="16">
        <v>151462701</v>
      </c>
      <c r="Y1860" s="16">
        <v>29081258</v>
      </c>
      <c r="Z1860" s="16">
        <v>1212435</v>
      </c>
      <c r="AA1860" s="16">
        <v>646</v>
      </c>
      <c r="AC1860" s="16">
        <v>1031</v>
      </c>
      <c r="AD1860" s="16">
        <v>17907</v>
      </c>
      <c r="AE1860" s="16">
        <v>17734</v>
      </c>
      <c r="AF1860" s="16">
        <v>17694</v>
      </c>
      <c r="AG1860" s="16">
        <v>159768618</v>
      </c>
      <c r="AH1860" s="16">
        <v>12235827</v>
      </c>
      <c r="AI1860" s="16">
        <v>531725</v>
      </c>
      <c r="AJ1860" s="16">
        <v>691</v>
      </c>
      <c r="AL1860" s="16">
        <v>1026</v>
      </c>
      <c r="AM1860" s="16">
        <v>17573</v>
      </c>
      <c r="AN1860" s="16">
        <v>17551</v>
      </c>
      <c r="AO1860" s="16">
        <v>17580</v>
      </c>
      <c r="AP1860" s="16">
        <v>166414527</v>
      </c>
      <c r="AQ1860" s="16">
        <v>10528944</v>
      </c>
      <c r="AR1860" s="16">
        <v>452373</v>
      </c>
      <c r="AS1860" s="16">
        <v>729</v>
      </c>
      <c r="AU1860" s="16">
        <v>1036</v>
      </c>
      <c r="AV1860" s="16">
        <v>17857</v>
      </c>
      <c r="AW1860" s="16">
        <v>621517860</v>
      </c>
      <c r="AX1860" s="16">
        <v>145707934</v>
      </c>
      <c r="AY1860" s="16">
        <v>6319204</v>
      </c>
      <c r="AZ1860" s="16">
        <v>669</v>
      </c>
      <c r="BA1860" s="16">
        <v>34806</v>
      </c>
    </row>
    <row r="1861" spans="1:53">
      <c r="A1861" s="15" t="s">
        <v>1344</v>
      </c>
      <c r="B1861" s="15" t="s">
        <v>1345</v>
      </c>
      <c r="C1861" s="15" t="s">
        <v>1346</v>
      </c>
      <c r="D1861" s="15" t="s">
        <v>1347</v>
      </c>
      <c r="E1861" s="15" t="s">
        <v>1347</v>
      </c>
      <c r="F1861" s="15" t="s">
        <v>2059</v>
      </c>
      <c r="G1861" s="15" t="s">
        <v>2740</v>
      </c>
      <c r="H1861" s="15" t="s">
        <v>3716</v>
      </c>
      <c r="I1861" s="15" t="s">
        <v>1373</v>
      </c>
      <c r="J1861" s="15"/>
      <c r="K1861" s="16">
        <v>1049</v>
      </c>
      <c r="L1861" s="16">
        <v>17981</v>
      </c>
      <c r="M1861" s="16">
        <v>18008</v>
      </c>
      <c r="N1861" s="16">
        <v>18166</v>
      </c>
      <c r="O1861" s="16">
        <v>143872014</v>
      </c>
      <c r="P1861" s="16">
        <v>93861905</v>
      </c>
      <c r="Q1861" s="16">
        <v>4122671</v>
      </c>
      <c r="R1861" s="16">
        <v>613</v>
      </c>
      <c r="S1861" s="15"/>
      <c r="T1861" s="16">
        <v>1037</v>
      </c>
      <c r="U1861" s="16">
        <v>17978</v>
      </c>
      <c r="V1861" s="16">
        <v>17970</v>
      </c>
      <c r="W1861" s="16">
        <v>18139</v>
      </c>
      <c r="X1861" s="16">
        <v>151462701</v>
      </c>
      <c r="Y1861" s="16">
        <v>29081258</v>
      </c>
      <c r="Z1861" s="16">
        <v>1212435</v>
      </c>
      <c r="AA1861" s="16">
        <v>646</v>
      </c>
      <c r="AC1861" s="16">
        <v>1031</v>
      </c>
      <c r="AD1861" s="16">
        <v>17907</v>
      </c>
      <c r="AE1861" s="16">
        <v>17734</v>
      </c>
      <c r="AF1861" s="16">
        <v>17694</v>
      </c>
      <c r="AG1861" s="16">
        <v>159768618</v>
      </c>
      <c r="AH1861" s="16">
        <v>12235827</v>
      </c>
      <c r="AI1861" s="16">
        <v>531725</v>
      </c>
      <c r="AJ1861" s="16">
        <v>691</v>
      </c>
      <c r="AL1861" s="16">
        <v>1026</v>
      </c>
      <c r="AM1861" s="16">
        <v>17573</v>
      </c>
      <c r="AN1861" s="16">
        <v>17551</v>
      </c>
      <c r="AO1861" s="16">
        <v>17580</v>
      </c>
      <c r="AP1861" s="16">
        <v>166414527</v>
      </c>
      <c r="AQ1861" s="16">
        <v>10528944</v>
      </c>
      <c r="AR1861" s="16">
        <v>452373</v>
      </c>
      <c r="AS1861" s="16">
        <v>729</v>
      </c>
      <c r="AU1861" s="16">
        <v>1036</v>
      </c>
      <c r="AV1861" s="16">
        <v>17857</v>
      </c>
      <c r="AW1861" s="16">
        <v>621517860</v>
      </c>
      <c r="AX1861" s="16">
        <v>145707934</v>
      </c>
      <c r="AY1861" s="16">
        <v>6319204</v>
      </c>
      <c r="AZ1861" s="16">
        <v>669</v>
      </c>
      <c r="BA1861" s="16">
        <v>34806</v>
      </c>
    </row>
    <row r="1862" spans="1:53">
      <c r="A1862" s="15" t="s">
        <v>1344</v>
      </c>
      <c r="B1862" s="15" t="s">
        <v>1345</v>
      </c>
      <c r="C1862" s="15" t="s">
        <v>1346</v>
      </c>
      <c r="D1862" s="15" t="s">
        <v>1347</v>
      </c>
      <c r="E1862" s="15" t="s">
        <v>1347</v>
      </c>
      <c r="F1862" s="15" t="s">
        <v>2059</v>
      </c>
      <c r="G1862" s="15" t="s">
        <v>2741</v>
      </c>
      <c r="H1862" s="15" t="s">
        <v>3716</v>
      </c>
      <c r="I1862" s="15" t="s">
        <v>1375</v>
      </c>
      <c r="J1862" s="15"/>
      <c r="K1862" s="16">
        <v>61</v>
      </c>
      <c r="L1862" s="16">
        <v>1390</v>
      </c>
      <c r="M1862" s="16">
        <v>1398</v>
      </c>
      <c r="N1862" s="16">
        <v>1408</v>
      </c>
      <c r="O1862" s="16">
        <v>14479080</v>
      </c>
      <c r="P1862" s="16">
        <v>8570273</v>
      </c>
      <c r="Q1862" s="16">
        <v>397664</v>
      </c>
      <c r="R1862" s="16">
        <v>796</v>
      </c>
      <c r="S1862" s="15"/>
      <c r="T1862" s="16">
        <v>61</v>
      </c>
      <c r="U1862" s="16">
        <v>1416</v>
      </c>
      <c r="V1862" s="16">
        <v>1405</v>
      </c>
      <c r="W1862" s="16">
        <v>1426</v>
      </c>
      <c r="X1862" s="16">
        <v>15611643</v>
      </c>
      <c r="Y1862" s="16">
        <v>1359883</v>
      </c>
      <c r="Z1862" s="16">
        <v>61794</v>
      </c>
      <c r="AA1862" s="16">
        <v>848</v>
      </c>
      <c r="AC1862" s="16">
        <v>61</v>
      </c>
      <c r="AD1862" s="16">
        <v>1432</v>
      </c>
      <c r="AE1862" s="16">
        <v>1416</v>
      </c>
      <c r="AF1862" s="16">
        <v>1424</v>
      </c>
      <c r="AG1862" s="16">
        <v>16662684</v>
      </c>
      <c r="AH1862" s="16">
        <v>855361</v>
      </c>
      <c r="AI1862" s="16">
        <v>39257</v>
      </c>
      <c r="AJ1862" s="16">
        <v>900</v>
      </c>
      <c r="AL1862" s="16">
        <v>60</v>
      </c>
      <c r="AM1862" s="16">
        <v>1412</v>
      </c>
      <c r="AN1862" s="16">
        <v>1401</v>
      </c>
      <c r="AO1862" s="16">
        <v>1393</v>
      </c>
      <c r="AP1862" s="16">
        <v>18664100</v>
      </c>
      <c r="AQ1862" s="16">
        <v>672553</v>
      </c>
      <c r="AR1862" s="16">
        <v>31098</v>
      </c>
      <c r="AS1862" s="16">
        <v>1024</v>
      </c>
      <c r="AU1862" s="16">
        <v>61</v>
      </c>
      <c r="AV1862" s="16">
        <v>1410</v>
      </c>
      <c r="AW1862" s="16">
        <v>65417507</v>
      </c>
      <c r="AX1862" s="16">
        <v>11458070</v>
      </c>
      <c r="AY1862" s="16">
        <v>529813</v>
      </c>
      <c r="AZ1862" s="16">
        <v>892</v>
      </c>
      <c r="BA1862" s="16">
        <v>46393</v>
      </c>
    </row>
    <row r="1863" spans="1:53">
      <c r="A1863" s="15" t="s">
        <v>1344</v>
      </c>
      <c r="B1863" s="15" t="s">
        <v>1345</v>
      </c>
      <c r="C1863" s="15" t="s">
        <v>1346</v>
      </c>
      <c r="D1863" s="15" t="s">
        <v>1347</v>
      </c>
      <c r="E1863" s="15" t="s">
        <v>1347</v>
      </c>
      <c r="F1863" s="15" t="s">
        <v>2059</v>
      </c>
      <c r="G1863" s="15" t="s">
        <v>2742</v>
      </c>
      <c r="H1863" s="15" t="s">
        <v>3716</v>
      </c>
      <c r="I1863" s="15" t="s">
        <v>1375</v>
      </c>
      <c r="J1863" s="15"/>
      <c r="K1863" s="16">
        <v>372</v>
      </c>
      <c r="L1863" s="16">
        <v>5291</v>
      </c>
      <c r="M1863" s="16">
        <v>5245</v>
      </c>
      <c r="N1863" s="16">
        <v>5289</v>
      </c>
      <c r="O1863" s="16">
        <v>41419290</v>
      </c>
      <c r="P1863" s="16">
        <v>27748888</v>
      </c>
      <c r="Q1863" s="16">
        <v>1176577</v>
      </c>
      <c r="R1863" s="16">
        <v>604</v>
      </c>
      <c r="S1863" s="15"/>
      <c r="T1863" s="16">
        <v>366</v>
      </c>
      <c r="U1863" s="16">
        <v>5163</v>
      </c>
      <c r="V1863" s="16">
        <v>5174</v>
      </c>
      <c r="W1863" s="16">
        <v>5211</v>
      </c>
      <c r="X1863" s="16">
        <v>42027386</v>
      </c>
      <c r="Y1863" s="16">
        <v>8248184</v>
      </c>
      <c r="Z1863" s="16">
        <v>338759</v>
      </c>
      <c r="AA1863" s="16">
        <v>624</v>
      </c>
      <c r="AC1863" s="16">
        <v>363</v>
      </c>
      <c r="AD1863" s="16">
        <v>5238</v>
      </c>
      <c r="AE1863" s="16">
        <v>5218</v>
      </c>
      <c r="AF1863" s="16">
        <v>5198</v>
      </c>
      <c r="AG1863" s="16">
        <v>44121473</v>
      </c>
      <c r="AH1863" s="16">
        <v>3764241</v>
      </c>
      <c r="AI1863" s="16">
        <v>160958</v>
      </c>
      <c r="AJ1863" s="16">
        <v>650</v>
      </c>
      <c r="AL1863" s="16">
        <v>364</v>
      </c>
      <c r="AM1863" s="16">
        <v>5236</v>
      </c>
      <c r="AN1863" s="16">
        <v>5229</v>
      </c>
      <c r="AO1863" s="16">
        <v>5211</v>
      </c>
      <c r="AP1863" s="16">
        <v>46913113</v>
      </c>
      <c r="AQ1863" s="16">
        <v>3361358</v>
      </c>
      <c r="AR1863" s="16">
        <v>137620</v>
      </c>
      <c r="AS1863" s="16">
        <v>691</v>
      </c>
      <c r="AU1863" s="16">
        <v>366</v>
      </c>
      <c r="AV1863" s="16">
        <v>5225</v>
      </c>
      <c r="AW1863" s="16">
        <v>174481262</v>
      </c>
      <c r="AX1863" s="16">
        <v>43122671</v>
      </c>
      <c r="AY1863" s="16">
        <v>1813914</v>
      </c>
      <c r="AZ1863" s="16">
        <v>642</v>
      </c>
      <c r="BA1863" s="16">
        <v>33392</v>
      </c>
    </row>
    <row r="1864" spans="1:53">
      <c r="A1864" s="15" t="s">
        <v>1344</v>
      </c>
      <c r="B1864" s="15" t="s">
        <v>1345</v>
      </c>
      <c r="C1864" s="15" t="s">
        <v>1346</v>
      </c>
      <c r="D1864" s="15" t="s">
        <v>1347</v>
      </c>
      <c r="E1864" s="15" t="s">
        <v>1347</v>
      </c>
      <c r="F1864" s="15" t="s">
        <v>2059</v>
      </c>
      <c r="G1864" s="15" t="s">
        <v>2743</v>
      </c>
      <c r="H1864" s="15" t="s">
        <v>3716</v>
      </c>
      <c r="I1864" s="15" t="s">
        <v>1375</v>
      </c>
      <c r="J1864" s="15"/>
      <c r="K1864" s="16">
        <v>616</v>
      </c>
      <c r="L1864" s="16">
        <v>11300</v>
      </c>
      <c r="M1864" s="16">
        <v>11365</v>
      </c>
      <c r="N1864" s="16">
        <v>11469</v>
      </c>
      <c r="O1864" s="16">
        <v>87973644</v>
      </c>
      <c r="P1864" s="16">
        <v>57542744</v>
      </c>
      <c r="Q1864" s="16">
        <v>2548430</v>
      </c>
      <c r="R1864" s="16">
        <v>595</v>
      </c>
      <c r="S1864" s="15"/>
      <c r="T1864" s="16">
        <v>610</v>
      </c>
      <c r="U1864" s="16">
        <v>11399</v>
      </c>
      <c r="V1864" s="16">
        <v>11391</v>
      </c>
      <c r="W1864" s="16">
        <v>11502</v>
      </c>
      <c r="X1864" s="16">
        <v>93823672</v>
      </c>
      <c r="Y1864" s="16">
        <v>19473191</v>
      </c>
      <c r="Z1864" s="16">
        <v>811882</v>
      </c>
      <c r="AA1864" s="16">
        <v>631</v>
      </c>
      <c r="AC1864" s="16">
        <v>607</v>
      </c>
      <c r="AD1864" s="16">
        <v>11237</v>
      </c>
      <c r="AE1864" s="16">
        <v>11100</v>
      </c>
      <c r="AF1864" s="16">
        <v>11072</v>
      </c>
      <c r="AG1864" s="16">
        <v>98984461</v>
      </c>
      <c r="AH1864" s="16">
        <v>7616225</v>
      </c>
      <c r="AI1864" s="16">
        <v>331510</v>
      </c>
      <c r="AJ1864" s="16">
        <v>684</v>
      </c>
      <c r="AL1864" s="16">
        <v>602</v>
      </c>
      <c r="AM1864" s="16">
        <v>10925</v>
      </c>
      <c r="AN1864" s="16">
        <v>10921</v>
      </c>
      <c r="AO1864" s="16">
        <v>10976</v>
      </c>
      <c r="AP1864" s="16">
        <v>100837314</v>
      </c>
      <c r="AQ1864" s="16">
        <v>6495033</v>
      </c>
      <c r="AR1864" s="16">
        <v>283655</v>
      </c>
      <c r="AS1864" s="16">
        <v>709</v>
      </c>
      <c r="AU1864" s="16">
        <v>609</v>
      </c>
      <c r="AV1864" s="16">
        <v>11221</v>
      </c>
      <c r="AW1864" s="16">
        <v>381619091</v>
      </c>
      <c r="AX1864" s="16">
        <v>91127193</v>
      </c>
      <c r="AY1864" s="16">
        <v>3975477</v>
      </c>
      <c r="AZ1864" s="16">
        <v>654</v>
      </c>
      <c r="BA1864" s="16">
        <v>34008</v>
      </c>
    </row>
    <row r="1865" spans="1:53">
      <c r="A1865" s="15" t="s">
        <v>1344</v>
      </c>
      <c r="B1865" s="15" t="s">
        <v>1345</v>
      </c>
      <c r="C1865" s="15" t="s">
        <v>1346</v>
      </c>
      <c r="D1865" s="15" t="s">
        <v>1347</v>
      </c>
      <c r="E1865" s="15" t="s">
        <v>1347</v>
      </c>
      <c r="F1865" s="15" t="s">
        <v>2059</v>
      </c>
      <c r="G1865" s="15" t="s">
        <v>2744</v>
      </c>
      <c r="H1865" s="15" t="s">
        <v>3716</v>
      </c>
      <c r="I1865" s="15" t="s">
        <v>1371</v>
      </c>
      <c r="J1865" s="15"/>
      <c r="K1865" s="16">
        <v>649</v>
      </c>
      <c r="L1865" s="16">
        <v>18152</v>
      </c>
      <c r="M1865" s="16">
        <v>18304</v>
      </c>
      <c r="N1865" s="16">
        <v>18282</v>
      </c>
      <c r="O1865" s="16">
        <v>214173380</v>
      </c>
      <c r="P1865" s="16">
        <v>109451752</v>
      </c>
      <c r="Q1865" s="16">
        <v>5310513</v>
      </c>
      <c r="R1865" s="16">
        <v>903</v>
      </c>
      <c r="S1865" s="15"/>
      <c r="T1865" s="16">
        <v>647</v>
      </c>
      <c r="U1865" s="16">
        <v>18344</v>
      </c>
      <c r="V1865" s="16">
        <v>18282</v>
      </c>
      <c r="W1865" s="16">
        <v>18328</v>
      </c>
      <c r="X1865" s="16">
        <v>211305579</v>
      </c>
      <c r="Y1865" s="16">
        <v>20820108</v>
      </c>
      <c r="Z1865" s="16">
        <v>968541</v>
      </c>
      <c r="AA1865" s="16">
        <v>887</v>
      </c>
      <c r="AC1865" s="16">
        <v>650</v>
      </c>
      <c r="AD1865" s="16">
        <v>18271</v>
      </c>
      <c r="AE1865" s="16">
        <v>18330</v>
      </c>
      <c r="AF1865" s="16">
        <v>18511</v>
      </c>
      <c r="AG1865" s="16">
        <v>213334302</v>
      </c>
      <c r="AH1865" s="16">
        <v>10919349</v>
      </c>
      <c r="AI1865" s="16">
        <v>517158</v>
      </c>
      <c r="AJ1865" s="16">
        <v>893</v>
      </c>
      <c r="AL1865" s="16">
        <v>645</v>
      </c>
      <c r="AM1865" s="16">
        <v>18364</v>
      </c>
      <c r="AN1865" s="16">
        <v>18457</v>
      </c>
      <c r="AO1865" s="16">
        <v>18507</v>
      </c>
      <c r="AP1865" s="16">
        <v>248103272</v>
      </c>
      <c r="AQ1865" s="16">
        <v>10213254</v>
      </c>
      <c r="AR1865" s="16">
        <v>492316</v>
      </c>
      <c r="AS1865" s="16">
        <v>1035</v>
      </c>
      <c r="AU1865" s="16">
        <v>648</v>
      </c>
      <c r="AV1865" s="16">
        <v>18344</v>
      </c>
      <c r="AW1865" s="16">
        <v>886916533</v>
      </c>
      <c r="AX1865" s="16">
        <v>151404463</v>
      </c>
      <c r="AY1865" s="16">
        <v>7288528</v>
      </c>
      <c r="AZ1865" s="16">
        <v>930</v>
      </c>
      <c r="BA1865" s="16">
        <v>48348</v>
      </c>
    </row>
    <row r="1866" spans="1:53">
      <c r="A1866" s="15" t="s">
        <v>1344</v>
      </c>
      <c r="B1866" s="15" t="s">
        <v>1345</v>
      </c>
      <c r="C1866" s="15" t="s">
        <v>1346</v>
      </c>
      <c r="D1866" s="15" t="s">
        <v>1347</v>
      </c>
      <c r="E1866" s="15" t="s">
        <v>1347</v>
      </c>
      <c r="F1866" s="15" t="s">
        <v>2059</v>
      </c>
      <c r="G1866" s="15" t="s">
        <v>2745</v>
      </c>
      <c r="H1866" s="15" t="s">
        <v>3716</v>
      </c>
      <c r="I1866" s="15" t="s">
        <v>1373</v>
      </c>
      <c r="J1866" s="15"/>
      <c r="K1866" s="16">
        <v>178</v>
      </c>
      <c r="L1866" s="16">
        <v>8349</v>
      </c>
      <c r="M1866" s="16">
        <v>8349</v>
      </c>
      <c r="N1866" s="16">
        <v>8336</v>
      </c>
      <c r="O1866" s="16">
        <v>114184420</v>
      </c>
      <c r="P1866" s="16">
        <v>51668255</v>
      </c>
      <c r="Q1866" s="16">
        <v>2526082</v>
      </c>
      <c r="R1866" s="16">
        <v>1053</v>
      </c>
      <c r="S1866" s="15"/>
      <c r="T1866" s="16">
        <v>177</v>
      </c>
      <c r="U1866" s="16">
        <v>8308</v>
      </c>
      <c r="V1866" s="16">
        <v>8314</v>
      </c>
      <c r="W1866" s="16">
        <v>8380</v>
      </c>
      <c r="X1866" s="16">
        <v>109589794</v>
      </c>
      <c r="Y1866" s="16">
        <v>7950252</v>
      </c>
      <c r="Z1866" s="16">
        <v>364487</v>
      </c>
      <c r="AA1866" s="16">
        <v>1012</v>
      </c>
      <c r="AC1866" s="16">
        <v>177</v>
      </c>
      <c r="AD1866" s="16">
        <v>8427</v>
      </c>
      <c r="AE1866" s="16">
        <v>8418</v>
      </c>
      <c r="AF1866" s="16">
        <v>8404</v>
      </c>
      <c r="AG1866" s="16">
        <v>111161716</v>
      </c>
      <c r="AH1866" s="16">
        <v>4110758</v>
      </c>
      <c r="AI1866" s="16">
        <v>196700</v>
      </c>
      <c r="AJ1866" s="16">
        <v>1016</v>
      </c>
      <c r="AL1866" s="16">
        <v>175</v>
      </c>
      <c r="AM1866" s="16">
        <v>8403</v>
      </c>
      <c r="AN1866" s="16">
        <v>8375</v>
      </c>
      <c r="AO1866" s="16">
        <v>8385</v>
      </c>
      <c r="AP1866" s="16">
        <v>131226331</v>
      </c>
      <c r="AQ1866" s="16">
        <v>4029892</v>
      </c>
      <c r="AR1866" s="16">
        <v>188855</v>
      </c>
      <c r="AS1866" s="16">
        <v>1203</v>
      </c>
      <c r="AU1866" s="16">
        <v>177</v>
      </c>
      <c r="AV1866" s="16">
        <v>8371</v>
      </c>
      <c r="AW1866" s="16">
        <v>466162261</v>
      </c>
      <c r="AX1866" s="16">
        <v>67759157</v>
      </c>
      <c r="AY1866" s="16">
        <v>3276124</v>
      </c>
      <c r="AZ1866" s="16">
        <v>1071</v>
      </c>
      <c r="BA1866" s="16">
        <v>55690</v>
      </c>
    </row>
    <row r="1867" spans="1:53">
      <c r="A1867" s="15" t="s">
        <v>1344</v>
      </c>
      <c r="B1867" s="15" t="s">
        <v>1345</v>
      </c>
      <c r="C1867" s="15" t="s">
        <v>1346</v>
      </c>
      <c r="D1867" s="15" t="s">
        <v>1347</v>
      </c>
      <c r="E1867" s="15" t="s">
        <v>1347</v>
      </c>
      <c r="F1867" s="15" t="s">
        <v>2059</v>
      </c>
      <c r="G1867" s="15" t="s">
        <v>2746</v>
      </c>
      <c r="H1867" s="15" t="s">
        <v>3716</v>
      </c>
      <c r="I1867" s="15" t="s">
        <v>1375</v>
      </c>
      <c r="J1867" s="15"/>
      <c r="K1867" s="16">
        <v>43</v>
      </c>
      <c r="L1867" s="16">
        <v>1484</v>
      </c>
      <c r="M1867" s="16">
        <v>1488</v>
      </c>
      <c r="N1867" s="16">
        <v>1486</v>
      </c>
      <c r="O1867" s="16">
        <v>23803238</v>
      </c>
      <c r="P1867" s="16">
        <v>9641305</v>
      </c>
      <c r="Q1867" s="16">
        <v>453175</v>
      </c>
      <c r="R1867" s="16">
        <v>1232</v>
      </c>
      <c r="S1867" s="15"/>
      <c r="T1867" s="16">
        <v>42</v>
      </c>
      <c r="U1867" s="16">
        <v>1485</v>
      </c>
      <c r="V1867" s="16">
        <v>1485</v>
      </c>
      <c r="W1867" s="16">
        <v>1503</v>
      </c>
      <c r="X1867" s="16">
        <v>19804365</v>
      </c>
      <c r="Y1867" s="16">
        <v>1345165</v>
      </c>
      <c r="Z1867" s="16">
        <v>59992</v>
      </c>
      <c r="AA1867" s="16">
        <v>1022</v>
      </c>
      <c r="AC1867" s="16">
        <v>42</v>
      </c>
      <c r="AD1867" s="16">
        <v>1488</v>
      </c>
      <c r="AE1867" s="16">
        <v>1487</v>
      </c>
      <c r="AF1867" s="16">
        <v>1482</v>
      </c>
      <c r="AG1867" s="16">
        <v>20330798</v>
      </c>
      <c r="AH1867" s="16">
        <v>644898</v>
      </c>
      <c r="AI1867" s="16">
        <v>29598</v>
      </c>
      <c r="AJ1867" s="16">
        <v>1053</v>
      </c>
      <c r="AL1867" s="16">
        <v>42</v>
      </c>
      <c r="AM1867" s="16">
        <v>1473</v>
      </c>
      <c r="AN1867" s="16">
        <v>1481</v>
      </c>
      <c r="AO1867" s="16">
        <v>1500</v>
      </c>
      <c r="AP1867" s="16">
        <v>20949237</v>
      </c>
      <c r="AQ1867" s="16">
        <v>542326</v>
      </c>
      <c r="AR1867" s="16">
        <v>25230</v>
      </c>
      <c r="AS1867" s="16">
        <v>1085</v>
      </c>
      <c r="AU1867" s="16">
        <v>42</v>
      </c>
      <c r="AV1867" s="16">
        <v>1487</v>
      </c>
      <c r="AW1867" s="16">
        <v>84887638</v>
      </c>
      <c r="AX1867" s="16">
        <v>12173694</v>
      </c>
      <c r="AY1867" s="16">
        <v>567995</v>
      </c>
      <c r="AZ1867" s="16">
        <v>1098</v>
      </c>
      <c r="BA1867" s="16">
        <v>57093</v>
      </c>
    </row>
    <row r="1868" spans="1:53">
      <c r="A1868" s="15" t="s">
        <v>1344</v>
      </c>
      <c r="B1868" s="15" t="s">
        <v>1345</v>
      </c>
      <c r="C1868" s="15" t="s">
        <v>1346</v>
      </c>
      <c r="D1868" s="15" t="s">
        <v>1347</v>
      </c>
      <c r="E1868" s="15" t="s">
        <v>1347</v>
      </c>
      <c r="F1868" s="15" t="s">
        <v>2059</v>
      </c>
      <c r="G1868" s="15" t="s">
        <v>2747</v>
      </c>
      <c r="H1868" s="15" t="s">
        <v>3716</v>
      </c>
      <c r="I1868" s="15" t="s">
        <v>1375</v>
      </c>
      <c r="J1868" s="15"/>
      <c r="K1868" s="16">
        <v>76</v>
      </c>
      <c r="L1868" s="16">
        <v>3755</v>
      </c>
      <c r="M1868" s="16">
        <v>3757</v>
      </c>
      <c r="N1868" s="16">
        <v>3768</v>
      </c>
      <c r="O1868" s="16">
        <v>54087617</v>
      </c>
      <c r="P1868" s="16">
        <v>23861357</v>
      </c>
      <c r="Q1868" s="16">
        <v>1227168</v>
      </c>
      <c r="R1868" s="16">
        <v>1107</v>
      </c>
      <c r="S1868" s="15"/>
      <c r="T1868" s="16">
        <v>77</v>
      </c>
      <c r="U1868" s="16">
        <v>3809</v>
      </c>
      <c r="V1868" s="16">
        <v>3804</v>
      </c>
      <c r="W1868" s="16">
        <v>3817</v>
      </c>
      <c r="X1868" s="16">
        <v>55072294</v>
      </c>
      <c r="Y1868" s="16">
        <v>3041840</v>
      </c>
      <c r="Z1868" s="16">
        <v>148352</v>
      </c>
      <c r="AA1868" s="16">
        <v>1112</v>
      </c>
      <c r="AC1868" s="16">
        <v>77</v>
      </c>
      <c r="AD1868" s="16">
        <v>3812</v>
      </c>
      <c r="AE1868" s="16">
        <v>3824</v>
      </c>
      <c r="AF1868" s="16">
        <v>3858</v>
      </c>
      <c r="AG1868" s="16">
        <v>57326181</v>
      </c>
      <c r="AH1868" s="16">
        <v>1648005</v>
      </c>
      <c r="AI1868" s="16">
        <v>84653</v>
      </c>
      <c r="AJ1868" s="16">
        <v>1151</v>
      </c>
      <c r="AL1868" s="16">
        <v>76</v>
      </c>
      <c r="AM1868" s="16">
        <v>3859</v>
      </c>
      <c r="AN1868" s="16">
        <v>3828</v>
      </c>
      <c r="AO1868" s="16">
        <v>3876</v>
      </c>
      <c r="AP1868" s="16">
        <v>65235242</v>
      </c>
      <c r="AQ1868" s="16">
        <v>2298336</v>
      </c>
      <c r="AR1868" s="16">
        <v>109537</v>
      </c>
      <c r="AS1868" s="16">
        <v>1302</v>
      </c>
      <c r="AU1868" s="16">
        <v>77</v>
      </c>
      <c r="AV1868" s="16">
        <v>3814</v>
      </c>
      <c r="AW1868" s="16">
        <v>231721334</v>
      </c>
      <c r="AX1868" s="16">
        <v>30849538</v>
      </c>
      <c r="AY1868" s="16">
        <v>1569710</v>
      </c>
      <c r="AZ1868" s="16">
        <v>1168</v>
      </c>
      <c r="BA1868" s="16">
        <v>60757</v>
      </c>
    </row>
    <row r="1869" spans="1:53">
      <c r="A1869" s="15" t="s">
        <v>1344</v>
      </c>
      <c r="B1869" s="15" t="s">
        <v>1345</v>
      </c>
      <c r="C1869" s="15" t="s">
        <v>1346</v>
      </c>
      <c r="D1869" s="15" t="s">
        <v>1347</v>
      </c>
      <c r="E1869" s="15" t="s">
        <v>1347</v>
      </c>
      <c r="F1869" s="15" t="s">
        <v>2059</v>
      </c>
      <c r="G1869" s="15" t="s">
        <v>2748</v>
      </c>
      <c r="H1869" s="15" t="s">
        <v>3716</v>
      </c>
      <c r="I1869" s="15" t="s">
        <v>1375</v>
      </c>
      <c r="J1869" s="15"/>
      <c r="K1869" s="16">
        <v>30</v>
      </c>
      <c r="L1869" s="16">
        <v>1575</v>
      </c>
      <c r="M1869" s="16">
        <v>1595</v>
      </c>
      <c r="N1869" s="16">
        <v>1572</v>
      </c>
      <c r="O1869" s="16">
        <v>18599553</v>
      </c>
      <c r="P1869" s="16">
        <v>8859415</v>
      </c>
      <c r="Q1869" s="16">
        <v>394178</v>
      </c>
      <c r="R1869" s="16">
        <v>905</v>
      </c>
      <c r="S1869" s="15"/>
      <c r="T1869" s="16">
        <v>30</v>
      </c>
      <c r="U1869" s="16">
        <v>1520</v>
      </c>
      <c r="V1869" s="16">
        <v>1513</v>
      </c>
      <c r="W1869" s="16">
        <v>1529</v>
      </c>
      <c r="X1869" s="16">
        <v>15255882</v>
      </c>
      <c r="Y1869" s="16">
        <v>2141389</v>
      </c>
      <c r="Z1869" s="16">
        <v>94162</v>
      </c>
      <c r="AA1869" s="16">
        <v>772</v>
      </c>
      <c r="AC1869" s="16">
        <v>30</v>
      </c>
      <c r="AD1869" s="16">
        <v>1608</v>
      </c>
      <c r="AE1869" s="16">
        <v>1582</v>
      </c>
      <c r="AF1869" s="16">
        <v>1542</v>
      </c>
      <c r="AG1869" s="16">
        <v>14359302</v>
      </c>
      <c r="AH1869" s="16">
        <v>974384</v>
      </c>
      <c r="AI1869" s="16">
        <v>44361</v>
      </c>
      <c r="AJ1869" s="16">
        <v>700</v>
      </c>
      <c r="AL1869" s="16">
        <v>30</v>
      </c>
      <c r="AM1869" s="16">
        <v>1562</v>
      </c>
      <c r="AN1869" s="16">
        <v>1570</v>
      </c>
      <c r="AO1869" s="16">
        <v>1517</v>
      </c>
      <c r="AP1869" s="16">
        <v>16139015</v>
      </c>
      <c r="AQ1869" s="16">
        <v>715123</v>
      </c>
      <c r="AR1869" s="16">
        <v>32202</v>
      </c>
      <c r="AS1869" s="16">
        <v>801</v>
      </c>
      <c r="AU1869" s="16">
        <v>30</v>
      </c>
      <c r="AV1869" s="16">
        <v>1557</v>
      </c>
      <c r="AW1869" s="16">
        <v>64353752</v>
      </c>
      <c r="AX1869" s="16">
        <v>12690311</v>
      </c>
      <c r="AY1869" s="16">
        <v>564903</v>
      </c>
      <c r="AZ1869" s="16">
        <v>795</v>
      </c>
      <c r="BA1869" s="16">
        <v>41330</v>
      </c>
    </row>
    <row r="1870" spans="1:53">
      <c r="A1870" s="15" t="s">
        <v>1344</v>
      </c>
      <c r="B1870" s="15" t="s">
        <v>1345</v>
      </c>
      <c r="C1870" s="15" t="s">
        <v>1346</v>
      </c>
      <c r="D1870" s="15" t="s">
        <v>1347</v>
      </c>
      <c r="E1870" s="15" t="s">
        <v>1347</v>
      </c>
      <c r="F1870" s="15" t="s">
        <v>2059</v>
      </c>
      <c r="G1870" s="15" t="s">
        <v>2749</v>
      </c>
      <c r="H1870" s="15" t="s">
        <v>3716</v>
      </c>
      <c r="I1870" s="15" t="s">
        <v>1375</v>
      </c>
      <c r="J1870" s="15"/>
      <c r="K1870" s="16">
        <v>29</v>
      </c>
      <c r="L1870" s="16">
        <v>1535</v>
      </c>
      <c r="M1870" s="16">
        <v>1509</v>
      </c>
      <c r="N1870" s="16">
        <v>1510</v>
      </c>
      <c r="O1870" s="16">
        <v>17694012</v>
      </c>
      <c r="P1870" s="16">
        <v>9306178</v>
      </c>
      <c r="Q1870" s="16">
        <v>451561</v>
      </c>
      <c r="R1870" s="16">
        <v>897</v>
      </c>
      <c r="S1870" s="15"/>
      <c r="T1870" s="16">
        <v>28</v>
      </c>
      <c r="U1870" s="16">
        <v>1494</v>
      </c>
      <c r="V1870" s="16">
        <v>1512</v>
      </c>
      <c r="W1870" s="16">
        <v>1531</v>
      </c>
      <c r="X1870" s="16">
        <v>19457253</v>
      </c>
      <c r="Y1870" s="16">
        <v>1421858</v>
      </c>
      <c r="Z1870" s="16">
        <v>61981</v>
      </c>
      <c r="AA1870" s="16">
        <v>990</v>
      </c>
      <c r="AC1870" s="16">
        <v>28</v>
      </c>
      <c r="AD1870" s="16">
        <v>1519</v>
      </c>
      <c r="AE1870" s="16">
        <v>1525</v>
      </c>
      <c r="AF1870" s="16">
        <v>1522</v>
      </c>
      <c r="AG1870" s="16">
        <v>19145435</v>
      </c>
      <c r="AH1870" s="16">
        <v>843471</v>
      </c>
      <c r="AI1870" s="16">
        <v>38088</v>
      </c>
      <c r="AJ1870" s="16">
        <v>968</v>
      </c>
      <c r="AL1870" s="16">
        <v>27</v>
      </c>
      <c r="AM1870" s="16">
        <v>1509</v>
      </c>
      <c r="AN1870" s="16">
        <v>1496</v>
      </c>
      <c r="AO1870" s="16">
        <v>1492</v>
      </c>
      <c r="AP1870" s="16">
        <v>28902837</v>
      </c>
      <c r="AQ1870" s="16">
        <v>474107</v>
      </c>
      <c r="AR1870" s="16">
        <v>21886</v>
      </c>
      <c r="AS1870" s="16">
        <v>1483</v>
      </c>
      <c r="AU1870" s="16">
        <v>28</v>
      </c>
      <c r="AV1870" s="16">
        <v>1513</v>
      </c>
      <c r="AW1870" s="16">
        <v>85199537</v>
      </c>
      <c r="AX1870" s="16">
        <v>12045614</v>
      </c>
      <c r="AY1870" s="16">
        <v>573516</v>
      </c>
      <c r="AZ1870" s="16">
        <v>1083</v>
      </c>
      <c r="BA1870" s="16">
        <v>56318</v>
      </c>
    </row>
    <row r="1871" spans="1:53">
      <c r="A1871" s="15" t="s">
        <v>1344</v>
      </c>
      <c r="B1871" s="15" t="s">
        <v>1345</v>
      </c>
      <c r="C1871" s="15" t="s">
        <v>1346</v>
      </c>
      <c r="D1871" s="15" t="s">
        <v>1347</v>
      </c>
      <c r="E1871" s="15" t="s">
        <v>1347</v>
      </c>
      <c r="F1871" s="15" t="s">
        <v>2059</v>
      </c>
      <c r="G1871" s="15" t="s">
        <v>2750</v>
      </c>
      <c r="H1871" s="15" t="s">
        <v>3716</v>
      </c>
      <c r="I1871" s="15" t="s">
        <v>1373</v>
      </c>
      <c r="J1871" s="15"/>
      <c r="K1871" s="16">
        <v>471</v>
      </c>
      <c r="L1871" s="16">
        <v>9803</v>
      </c>
      <c r="M1871" s="16">
        <v>9955</v>
      </c>
      <c r="N1871" s="16">
        <v>9946</v>
      </c>
      <c r="O1871" s="16">
        <v>99988960</v>
      </c>
      <c r="P1871" s="16">
        <v>57783497</v>
      </c>
      <c r="Q1871" s="16">
        <v>2784431</v>
      </c>
      <c r="R1871" s="16">
        <v>777</v>
      </c>
      <c r="S1871" s="15"/>
      <c r="T1871" s="16">
        <v>470</v>
      </c>
      <c r="U1871" s="16">
        <v>10036</v>
      </c>
      <c r="V1871" s="16">
        <v>9968</v>
      </c>
      <c r="W1871" s="16">
        <v>9948</v>
      </c>
      <c r="X1871" s="16">
        <v>101715785</v>
      </c>
      <c r="Y1871" s="16">
        <v>12869856</v>
      </c>
      <c r="Z1871" s="16">
        <v>604054</v>
      </c>
      <c r="AA1871" s="16">
        <v>784</v>
      </c>
      <c r="AC1871" s="16">
        <v>473</v>
      </c>
      <c r="AD1871" s="16">
        <v>9844</v>
      </c>
      <c r="AE1871" s="16">
        <v>9912</v>
      </c>
      <c r="AF1871" s="16">
        <v>10107</v>
      </c>
      <c r="AG1871" s="16">
        <v>102172586</v>
      </c>
      <c r="AH1871" s="16">
        <v>6808591</v>
      </c>
      <c r="AI1871" s="16">
        <v>320458</v>
      </c>
      <c r="AJ1871" s="16">
        <v>790</v>
      </c>
      <c r="AL1871" s="16">
        <v>470</v>
      </c>
      <c r="AM1871" s="16">
        <v>9961</v>
      </c>
      <c r="AN1871" s="16">
        <v>10082</v>
      </c>
      <c r="AO1871" s="16">
        <v>10122</v>
      </c>
      <c r="AP1871" s="16">
        <v>116876941</v>
      </c>
      <c r="AQ1871" s="16">
        <v>6183362</v>
      </c>
      <c r="AR1871" s="16">
        <v>303461</v>
      </c>
      <c r="AS1871" s="16">
        <v>894</v>
      </c>
      <c r="AU1871" s="16">
        <v>471</v>
      </c>
      <c r="AV1871" s="16">
        <v>9974</v>
      </c>
      <c r="AW1871" s="16">
        <v>420754272</v>
      </c>
      <c r="AX1871" s="16">
        <v>83645306</v>
      </c>
      <c r="AY1871" s="16">
        <v>4012404</v>
      </c>
      <c r="AZ1871" s="16">
        <v>811</v>
      </c>
      <c r="BA1871" s="16">
        <v>42187</v>
      </c>
    </row>
    <row r="1872" spans="1:53">
      <c r="A1872" s="15" t="s">
        <v>1344</v>
      </c>
      <c r="B1872" s="15" t="s">
        <v>1345</v>
      </c>
      <c r="C1872" s="15" t="s">
        <v>1346</v>
      </c>
      <c r="D1872" s="15" t="s">
        <v>1347</v>
      </c>
      <c r="E1872" s="15" t="s">
        <v>1347</v>
      </c>
      <c r="F1872" s="15" t="s">
        <v>2059</v>
      </c>
      <c r="G1872" s="15" t="s">
        <v>2751</v>
      </c>
      <c r="H1872" s="15" t="s">
        <v>3716</v>
      </c>
      <c r="I1872" s="15" t="s">
        <v>1375</v>
      </c>
      <c r="J1872" s="15"/>
      <c r="K1872" s="16">
        <v>17</v>
      </c>
      <c r="L1872" s="16">
        <v>766</v>
      </c>
      <c r="M1872" s="16">
        <v>785</v>
      </c>
      <c r="N1872" s="16">
        <v>816</v>
      </c>
      <c r="O1872" s="16">
        <v>8451269</v>
      </c>
      <c r="P1872" s="16">
        <v>5307828</v>
      </c>
      <c r="Q1872" s="16">
        <v>192631</v>
      </c>
      <c r="R1872" s="16">
        <v>824</v>
      </c>
      <c r="S1872" s="15"/>
      <c r="T1872" s="16">
        <v>17</v>
      </c>
      <c r="U1872" s="16">
        <v>819</v>
      </c>
      <c r="V1872" s="16">
        <v>832</v>
      </c>
      <c r="W1872" s="16">
        <v>830</v>
      </c>
      <c r="X1872" s="16">
        <v>10075280</v>
      </c>
      <c r="Y1872" s="16">
        <v>752758</v>
      </c>
      <c r="Z1872" s="16">
        <v>29203</v>
      </c>
      <c r="AA1872" s="16">
        <v>937</v>
      </c>
      <c r="AC1872" s="16">
        <v>18</v>
      </c>
      <c r="AD1872" s="16">
        <v>850</v>
      </c>
      <c r="AE1872" s="16">
        <v>837</v>
      </c>
      <c r="AF1872" s="16">
        <v>855</v>
      </c>
      <c r="AG1872" s="16">
        <v>9397813</v>
      </c>
      <c r="AH1872" s="16">
        <v>432719</v>
      </c>
      <c r="AI1872" s="16">
        <v>15746</v>
      </c>
      <c r="AJ1872" s="16">
        <v>853</v>
      </c>
      <c r="AL1872" s="16">
        <v>17</v>
      </c>
      <c r="AM1872" s="16">
        <v>876</v>
      </c>
      <c r="AN1872" s="16">
        <v>891</v>
      </c>
      <c r="AO1872" s="16">
        <v>909</v>
      </c>
      <c r="AP1872" s="16">
        <v>11342229</v>
      </c>
      <c r="AQ1872" s="16">
        <v>536104</v>
      </c>
      <c r="AR1872" s="16">
        <v>20272</v>
      </c>
      <c r="AS1872" s="16">
        <v>978</v>
      </c>
      <c r="AU1872" s="16">
        <v>17</v>
      </c>
      <c r="AV1872" s="16">
        <v>839</v>
      </c>
      <c r="AW1872" s="16">
        <v>39266591</v>
      </c>
      <c r="AX1872" s="16">
        <v>7029409</v>
      </c>
      <c r="AY1872" s="16">
        <v>257852</v>
      </c>
      <c r="AZ1872" s="16">
        <v>900</v>
      </c>
      <c r="BA1872" s="16">
        <v>46811</v>
      </c>
    </row>
    <row r="1873" spans="1:53">
      <c r="A1873" s="15" t="s">
        <v>1344</v>
      </c>
      <c r="B1873" s="15" t="s">
        <v>1345</v>
      </c>
      <c r="C1873" s="15" t="s">
        <v>1346</v>
      </c>
      <c r="D1873" s="15" t="s">
        <v>1347</v>
      </c>
      <c r="E1873" s="15" t="s">
        <v>1347</v>
      </c>
      <c r="F1873" s="15" t="s">
        <v>2059</v>
      </c>
      <c r="G1873" s="15" t="s">
        <v>2752</v>
      </c>
      <c r="H1873" s="15" t="s">
        <v>3716</v>
      </c>
      <c r="I1873" s="15" t="s">
        <v>1375</v>
      </c>
      <c r="J1873" s="15" t="s">
        <v>1641</v>
      </c>
      <c r="K1873" s="16">
        <v>11</v>
      </c>
      <c r="L1873" s="16">
        <v>0</v>
      </c>
      <c r="M1873" s="16">
        <v>0</v>
      </c>
      <c r="N1873" s="16">
        <v>0</v>
      </c>
      <c r="O1873" s="16">
        <v>0</v>
      </c>
      <c r="P1873" s="16">
        <v>0</v>
      </c>
      <c r="Q1873" s="16">
        <v>0</v>
      </c>
      <c r="R1873" s="16">
        <v>0</v>
      </c>
      <c r="S1873" s="15" t="s">
        <v>1641</v>
      </c>
      <c r="T1873" s="16">
        <v>10</v>
      </c>
      <c r="U1873" s="16">
        <v>0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5" t="s">
        <v>1641</v>
      </c>
      <c r="AC1873" s="16">
        <v>11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5" t="s">
        <v>1641</v>
      </c>
      <c r="AL1873" s="16">
        <v>11</v>
      </c>
      <c r="AM1873" s="16">
        <v>0</v>
      </c>
      <c r="AN1873" s="16">
        <v>0</v>
      </c>
      <c r="AO1873" s="16">
        <v>0</v>
      </c>
      <c r="AP1873" s="16">
        <v>0</v>
      </c>
      <c r="AQ1873" s="16">
        <v>0</v>
      </c>
      <c r="AR1873" s="16">
        <v>0</v>
      </c>
      <c r="AS1873" s="16">
        <v>0</v>
      </c>
      <c r="AT1873" s="15" t="s">
        <v>1641</v>
      </c>
      <c r="AU1873" s="16">
        <v>11</v>
      </c>
      <c r="AV1873" s="16">
        <v>0</v>
      </c>
      <c r="AW1873" s="16">
        <v>0</v>
      </c>
      <c r="AX1873" s="16">
        <v>0</v>
      </c>
      <c r="AY1873" s="16">
        <v>0</v>
      </c>
      <c r="AZ1873" s="16">
        <v>0</v>
      </c>
      <c r="BA1873" s="16">
        <v>0</v>
      </c>
    </row>
    <row r="1874" spans="1:53">
      <c r="A1874" s="15" t="s">
        <v>1344</v>
      </c>
      <c r="B1874" s="15" t="s">
        <v>1345</v>
      </c>
      <c r="C1874" s="15" t="s">
        <v>1346</v>
      </c>
      <c r="D1874" s="15" t="s">
        <v>1347</v>
      </c>
      <c r="E1874" s="15" t="s">
        <v>1347</v>
      </c>
      <c r="F1874" s="15" t="s">
        <v>2059</v>
      </c>
      <c r="G1874" s="15" t="s">
        <v>2753</v>
      </c>
      <c r="H1874" s="15" t="s">
        <v>3716</v>
      </c>
      <c r="I1874" s="15" t="s">
        <v>1375</v>
      </c>
      <c r="J1874" s="15" t="s">
        <v>1641</v>
      </c>
      <c r="K1874" s="16">
        <v>4</v>
      </c>
      <c r="L1874" s="16">
        <v>0</v>
      </c>
      <c r="M1874" s="16">
        <v>0</v>
      </c>
      <c r="N1874" s="16">
        <v>0</v>
      </c>
      <c r="O1874" s="16">
        <v>0</v>
      </c>
      <c r="P1874" s="16">
        <v>0</v>
      </c>
      <c r="Q1874" s="16">
        <v>0</v>
      </c>
      <c r="R1874" s="16">
        <v>0</v>
      </c>
      <c r="S1874" s="15" t="s">
        <v>1641</v>
      </c>
      <c r="T1874" s="16">
        <v>4</v>
      </c>
      <c r="U1874" s="16">
        <v>0</v>
      </c>
      <c r="V1874" s="16">
        <v>0</v>
      </c>
      <c r="W1874" s="16">
        <v>0</v>
      </c>
      <c r="X1874" s="16">
        <v>0</v>
      </c>
      <c r="Y1874" s="16">
        <v>0</v>
      </c>
      <c r="Z1874" s="16">
        <v>0</v>
      </c>
      <c r="AA1874" s="16">
        <v>0</v>
      </c>
      <c r="AB1874" s="15" t="s">
        <v>1641</v>
      </c>
      <c r="AC1874" s="16">
        <v>4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5" t="s">
        <v>1641</v>
      </c>
      <c r="AL1874" s="16">
        <v>4</v>
      </c>
      <c r="AM1874" s="16">
        <v>0</v>
      </c>
      <c r="AN1874" s="16">
        <v>0</v>
      </c>
      <c r="AO1874" s="16">
        <v>0</v>
      </c>
      <c r="AP1874" s="16">
        <v>0</v>
      </c>
      <c r="AQ1874" s="16">
        <v>0</v>
      </c>
      <c r="AR1874" s="16">
        <v>0</v>
      </c>
      <c r="AS1874" s="16">
        <v>0</v>
      </c>
      <c r="AT1874" s="15" t="s">
        <v>1641</v>
      </c>
      <c r="AU1874" s="16">
        <v>4</v>
      </c>
      <c r="AV1874" s="16">
        <v>0</v>
      </c>
      <c r="AW1874" s="16">
        <v>0</v>
      </c>
      <c r="AX1874" s="16">
        <v>0</v>
      </c>
      <c r="AY1874" s="16">
        <v>0</v>
      </c>
      <c r="AZ1874" s="16">
        <v>0</v>
      </c>
      <c r="BA1874" s="16">
        <v>0</v>
      </c>
    </row>
    <row r="1875" spans="1:53">
      <c r="A1875" s="15" t="s">
        <v>1344</v>
      </c>
      <c r="B1875" s="15" t="s">
        <v>1345</v>
      </c>
      <c r="C1875" s="15" t="s">
        <v>1346</v>
      </c>
      <c r="D1875" s="15" t="s">
        <v>1347</v>
      </c>
      <c r="E1875" s="15" t="s">
        <v>1347</v>
      </c>
      <c r="F1875" s="15" t="s">
        <v>2059</v>
      </c>
      <c r="G1875" s="15" t="s">
        <v>2754</v>
      </c>
      <c r="H1875" s="15" t="s">
        <v>3716</v>
      </c>
      <c r="I1875" s="15" t="s">
        <v>1375</v>
      </c>
      <c r="J1875" s="15"/>
      <c r="K1875" s="16">
        <v>12</v>
      </c>
      <c r="L1875" s="16">
        <v>390</v>
      </c>
      <c r="M1875" s="16">
        <v>391</v>
      </c>
      <c r="N1875" s="16">
        <v>399</v>
      </c>
      <c r="O1875" s="16">
        <v>4827417</v>
      </c>
      <c r="P1875" s="16">
        <v>2410929</v>
      </c>
      <c r="Q1875" s="16">
        <v>146404</v>
      </c>
      <c r="R1875" s="16">
        <v>944</v>
      </c>
      <c r="S1875" s="15"/>
      <c r="T1875" s="16">
        <v>9</v>
      </c>
      <c r="U1875" s="16">
        <v>403</v>
      </c>
      <c r="V1875" s="16">
        <v>396</v>
      </c>
      <c r="W1875" s="16">
        <v>394</v>
      </c>
      <c r="X1875" s="16">
        <v>4783117</v>
      </c>
      <c r="Y1875" s="16">
        <v>374291</v>
      </c>
      <c r="Z1875" s="16">
        <v>21712</v>
      </c>
      <c r="AA1875" s="16">
        <v>925</v>
      </c>
      <c r="AC1875" s="16">
        <v>11</v>
      </c>
      <c r="AD1875" s="16">
        <v>397</v>
      </c>
      <c r="AE1875" s="16">
        <v>392</v>
      </c>
      <c r="AF1875" s="16">
        <v>396</v>
      </c>
      <c r="AG1875" s="16">
        <v>4593659</v>
      </c>
      <c r="AH1875" s="16">
        <v>200522</v>
      </c>
      <c r="AI1875" s="16">
        <v>11051</v>
      </c>
      <c r="AJ1875" s="16">
        <v>895</v>
      </c>
      <c r="AL1875" s="16">
        <v>12</v>
      </c>
      <c r="AM1875" s="16">
        <v>395</v>
      </c>
      <c r="AN1875" s="16">
        <v>397</v>
      </c>
      <c r="AO1875" s="16">
        <v>396</v>
      </c>
      <c r="AP1875" s="16">
        <v>5042438</v>
      </c>
      <c r="AQ1875" s="16">
        <v>229270</v>
      </c>
      <c r="AR1875" s="16">
        <v>12738</v>
      </c>
      <c r="AS1875" s="16">
        <v>979</v>
      </c>
      <c r="AU1875" s="16">
        <v>11</v>
      </c>
      <c r="AV1875" s="16">
        <v>396</v>
      </c>
      <c r="AW1875" s="16">
        <v>19246631</v>
      </c>
      <c r="AX1875" s="16">
        <v>3215012</v>
      </c>
      <c r="AY1875" s="16">
        <v>191905</v>
      </c>
      <c r="AZ1875" s="16">
        <v>936</v>
      </c>
      <c r="BA1875" s="16">
        <v>48664</v>
      </c>
    </row>
    <row r="1876" spans="1:53">
      <c r="A1876" s="15" t="s">
        <v>1344</v>
      </c>
      <c r="B1876" s="15" t="s">
        <v>1345</v>
      </c>
      <c r="C1876" s="15" t="s">
        <v>1346</v>
      </c>
      <c r="D1876" s="15" t="s">
        <v>1347</v>
      </c>
      <c r="E1876" s="15" t="s">
        <v>1347</v>
      </c>
      <c r="F1876" s="15" t="s">
        <v>2059</v>
      </c>
      <c r="G1876" s="15" t="s">
        <v>2755</v>
      </c>
      <c r="H1876" s="15" t="s">
        <v>3716</v>
      </c>
      <c r="I1876" s="15" t="s">
        <v>1375</v>
      </c>
      <c r="J1876" s="15"/>
      <c r="K1876" s="16">
        <v>11</v>
      </c>
      <c r="L1876" s="16">
        <v>343</v>
      </c>
      <c r="M1876" s="16">
        <v>327</v>
      </c>
      <c r="N1876" s="16">
        <v>320</v>
      </c>
      <c r="O1876" s="16">
        <v>4674329</v>
      </c>
      <c r="P1876" s="16">
        <v>2206923</v>
      </c>
      <c r="Q1876" s="16">
        <v>134923</v>
      </c>
      <c r="R1876" s="16">
        <v>1090</v>
      </c>
      <c r="S1876" s="15"/>
      <c r="T1876" s="16">
        <v>11</v>
      </c>
      <c r="U1876" s="16">
        <v>334</v>
      </c>
      <c r="V1876" s="16">
        <v>340</v>
      </c>
      <c r="W1876" s="16">
        <v>348</v>
      </c>
      <c r="X1876" s="16">
        <v>4457876</v>
      </c>
      <c r="Y1876" s="16">
        <v>280789</v>
      </c>
      <c r="Z1876" s="16">
        <v>15714</v>
      </c>
      <c r="AA1876" s="16">
        <v>1007</v>
      </c>
      <c r="AC1876" s="16">
        <v>11</v>
      </c>
      <c r="AD1876" s="16">
        <v>366</v>
      </c>
      <c r="AE1876" s="16">
        <v>361</v>
      </c>
      <c r="AF1876" s="16">
        <v>373</v>
      </c>
      <c r="AG1876" s="16">
        <v>4817157</v>
      </c>
      <c r="AH1876" s="16">
        <v>219573</v>
      </c>
      <c r="AI1876" s="16">
        <v>12162</v>
      </c>
      <c r="AJ1876" s="16">
        <v>1011</v>
      </c>
      <c r="AL1876" s="16">
        <v>11</v>
      </c>
      <c r="AM1876" s="16">
        <v>370</v>
      </c>
      <c r="AN1876" s="16">
        <v>372</v>
      </c>
      <c r="AO1876" s="16">
        <v>377</v>
      </c>
      <c r="AP1876" s="16">
        <v>5048936</v>
      </c>
      <c r="AQ1876" s="16">
        <v>165769</v>
      </c>
      <c r="AR1876" s="16">
        <v>9433</v>
      </c>
      <c r="AS1876" s="16">
        <v>1041</v>
      </c>
      <c r="AU1876" s="16">
        <v>11</v>
      </c>
      <c r="AV1876" s="16">
        <v>353</v>
      </c>
      <c r="AW1876" s="16">
        <v>18998298</v>
      </c>
      <c r="AX1876" s="16">
        <v>2873054</v>
      </c>
      <c r="AY1876" s="16">
        <v>172232</v>
      </c>
      <c r="AZ1876" s="16">
        <v>1036</v>
      </c>
      <c r="BA1876" s="16">
        <v>53883</v>
      </c>
    </row>
    <row r="1877" spans="1:53">
      <c r="A1877" s="15" t="s">
        <v>1344</v>
      </c>
      <c r="B1877" s="15" t="s">
        <v>1345</v>
      </c>
      <c r="C1877" s="15" t="s">
        <v>1346</v>
      </c>
      <c r="D1877" s="15" t="s">
        <v>1347</v>
      </c>
      <c r="E1877" s="15" t="s">
        <v>1347</v>
      </c>
      <c r="F1877" s="15" t="s">
        <v>2059</v>
      </c>
      <c r="G1877" s="15" t="s">
        <v>2756</v>
      </c>
      <c r="H1877" s="15" t="s">
        <v>3716</v>
      </c>
      <c r="I1877" s="15" t="s">
        <v>1375</v>
      </c>
      <c r="J1877" s="15"/>
      <c r="K1877" s="16">
        <v>87</v>
      </c>
      <c r="L1877" s="16">
        <v>1461</v>
      </c>
      <c r="M1877" s="16">
        <v>1553</v>
      </c>
      <c r="N1877" s="16">
        <v>1510</v>
      </c>
      <c r="O1877" s="16">
        <v>14272245</v>
      </c>
      <c r="P1877" s="16">
        <v>7948965</v>
      </c>
      <c r="Q1877" s="16">
        <v>383606</v>
      </c>
      <c r="R1877" s="16">
        <v>728</v>
      </c>
      <c r="S1877" s="15"/>
      <c r="T1877" s="16">
        <v>85</v>
      </c>
      <c r="U1877" s="16">
        <v>1506</v>
      </c>
      <c r="V1877" s="16">
        <v>1463</v>
      </c>
      <c r="W1877" s="16">
        <v>1441</v>
      </c>
      <c r="X1877" s="16">
        <v>14252890</v>
      </c>
      <c r="Y1877" s="16">
        <v>2186539</v>
      </c>
      <c r="Z1877" s="16">
        <v>105156</v>
      </c>
      <c r="AA1877" s="16">
        <v>746</v>
      </c>
      <c r="AC1877" s="16">
        <v>83</v>
      </c>
      <c r="AD1877" s="16">
        <v>1392</v>
      </c>
      <c r="AE1877" s="16">
        <v>1403</v>
      </c>
      <c r="AF1877" s="16">
        <v>1412</v>
      </c>
      <c r="AG1877" s="16">
        <v>13801309</v>
      </c>
      <c r="AH1877" s="16">
        <v>1048246</v>
      </c>
      <c r="AI1877" s="16">
        <v>50033</v>
      </c>
      <c r="AJ1877" s="16">
        <v>757</v>
      </c>
      <c r="AL1877" s="16">
        <v>83</v>
      </c>
      <c r="AM1877" s="16">
        <v>1436</v>
      </c>
      <c r="AN1877" s="16">
        <v>1434</v>
      </c>
      <c r="AO1877" s="16">
        <v>1473</v>
      </c>
      <c r="AP1877" s="16">
        <v>15631676</v>
      </c>
      <c r="AQ1877" s="16">
        <v>1201086</v>
      </c>
      <c r="AR1877" s="16">
        <v>65832</v>
      </c>
      <c r="AS1877" s="16">
        <v>831</v>
      </c>
      <c r="AU1877" s="16">
        <v>85</v>
      </c>
      <c r="AV1877" s="16">
        <v>1457</v>
      </c>
      <c r="AW1877" s="16">
        <v>57958120</v>
      </c>
      <c r="AX1877" s="16">
        <v>12384836</v>
      </c>
      <c r="AY1877" s="16">
        <v>604627</v>
      </c>
      <c r="AZ1877" s="16">
        <v>765</v>
      </c>
      <c r="BA1877" s="16">
        <v>39779</v>
      </c>
    </row>
    <row r="1878" spans="1:53">
      <c r="A1878" s="15" t="s">
        <v>1344</v>
      </c>
      <c r="B1878" s="15" t="s">
        <v>1345</v>
      </c>
      <c r="C1878" s="15" t="s">
        <v>1346</v>
      </c>
      <c r="D1878" s="15" t="s">
        <v>1347</v>
      </c>
      <c r="E1878" s="15" t="s">
        <v>1347</v>
      </c>
      <c r="F1878" s="15" t="s">
        <v>2059</v>
      </c>
      <c r="G1878" s="15" t="s">
        <v>2757</v>
      </c>
      <c r="H1878" s="15" t="s">
        <v>3716</v>
      </c>
      <c r="I1878" s="15" t="s">
        <v>1375</v>
      </c>
      <c r="J1878" s="15"/>
      <c r="K1878" s="16">
        <v>34</v>
      </c>
      <c r="L1878" s="16">
        <v>168</v>
      </c>
      <c r="M1878" s="16">
        <v>167</v>
      </c>
      <c r="N1878" s="16">
        <v>175</v>
      </c>
      <c r="O1878" s="16">
        <v>1453947</v>
      </c>
      <c r="P1878" s="16">
        <v>760538</v>
      </c>
      <c r="Q1878" s="16">
        <v>31211</v>
      </c>
      <c r="R1878" s="16">
        <v>658</v>
      </c>
      <c r="S1878" s="15"/>
      <c r="T1878" s="16">
        <v>33</v>
      </c>
      <c r="U1878" s="16">
        <v>170</v>
      </c>
      <c r="V1878" s="16">
        <v>172</v>
      </c>
      <c r="W1878" s="16">
        <v>171</v>
      </c>
      <c r="X1878" s="16">
        <v>1486414</v>
      </c>
      <c r="Y1878" s="16">
        <v>190863</v>
      </c>
      <c r="Z1878" s="16">
        <v>7821</v>
      </c>
      <c r="AA1878" s="16">
        <v>669</v>
      </c>
      <c r="AC1878" s="16">
        <v>34</v>
      </c>
      <c r="AD1878" s="16">
        <v>165</v>
      </c>
      <c r="AE1878" s="16">
        <v>163</v>
      </c>
      <c r="AF1878" s="16">
        <v>160</v>
      </c>
      <c r="AG1878" s="16">
        <v>1537917</v>
      </c>
      <c r="AH1878" s="16">
        <v>126162</v>
      </c>
      <c r="AI1878" s="16">
        <v>5089</v>
      </c>
      <c r="AJ1878" s="16">
        <v>727</v>
      </c>
      <c r="AL1878" s="16">
        <v>34</v>
      </c>
      <c r="AM1878" s="16">
        <v>163</v>
      </c>
      <c r="AN1878" s="16">
        <v>160</v>
      </c>
      <c r="AO1878" s="16">
        <v>164</v>
      </c>
      <c r="AP1878" s="16">
        <v>1706879</v>
      </c>
      <c r="AQ1878" s="16">
        <v>64508</v>
      </c>
      <c r="AR1878" s="16">
        <v>2839</v>
      </c>
      <c r="AS1878" s="16">
        <v>809</v>
      </c>
      <c r="AU1878" s="16">
        <v>34</v>
      </c>
      <c r="AV1878" s="16">
        <v>167</v>
      </c>
      <c r="AW1878" s="16">
        <v>6185157</v>
      </c>
      <c r="AX1878" s="16">
        <v>1142071</v>
      </c>
      <c r="AY1878" s="16">
        <v>46960</v>
      </c>
      <c r="AZ1878" s="16">
        <v>714</v>
      </c>
      <c r="BA1878" s="16">
        <v>37148</v>
      </c>
    </row>
    <row r="1879" spans="1:53">
      <c r="A1879" s="15" t="s">
        <v>1344</v>
      </c>
      <c r="B1879" s="15" t="s">
        <v>1345</v>
      </c>
      <c r="C1879" s="15" t="s">
        <v>1346</v>
      </c>
      <c r="D1879" s="15" t="s">
        <v>1347</v>
      </c>
      <c r="E1879" s="15" t="s">
        <v>1347</v>
      </c>
      <c r="F1879" s="15" t="s">
        <v>2059</v>
      </c>
      <c r="G1879" s="15" t="s">
        <v>2758</v>
      </c>
      <c r="H1879" s="15" t="s">
        <v>3716</v>
      </c>
      <c r="I1879" s="15" t="s">
        <v>1375</v>
      </c>
      <c r="J1879" s="15"/>
      <c r="K1879" s="16">
        <v>23</v>
      </c>
      <c r="L1879" s="16">
        <v>1273</v>
      </c>
      <c r="M1879" s="16">
        <v>1279</v>
      </c>
      <c r="N1879" s="16">
        <v>1289</v>
      </c>
      <c r="O1879" s="16">
        <v>13558470</v>
      </c>
      <c r="P1879" s="16">
        <v>8227598</v>
      </c>
      <c r="Q1879" s="16">
        <v>384376</v>
      </c>
      <c r="R1879" s="16">
        <v>815</v>
      </c>
      <c r="S1879" s="15"/>
      <c r="T1879" s="16">
        <v>25</v>
      </c>
      <c r="U1879" s="16">
        <v>1297</v>
      </c>
      <c r="V1879" s="16">
        <v>1290</v>
      </c>
      <c r="W1879" s="16">
        <v>1291</v>
      </c>
      <c r="X1879" s="16">
        <v>13179151</v>
      </c>
      <c r="Y1879" s="16">
        <v>1249131</v>
      </c>
      <c r="Z1879" s="16">
        <v>57573</v>
      </c>
      <c r="AA1879" s="16">
        <v>784</v>
      </c>
      <c r="AC1879" s="16">
        <v>26</v>
      </c>
      <c r="AD1879" s="16">
        <v>1298</v>
      </c>
      <c r="AE1879" s="16">
        <v>1285</v>
      </c>
      <c r="AF1879" s="16">
        <v>1328</v>
      </c>
      <c r="AG1879" s="16">
        <v>13213638</v>
      </c>
      <c r="AH1879" s="16">
        <v>505770</v>
      </c>
      <c r="AI1879" s="16">
        <v>23397</v>
      </c>
      <c r="AJ1879" s="16">
        <v>780</v>
      </c>
      <c r="AL1879" s="16">
        <v>25</v>
      </c>
      <c r="AM1879" s="16">
        <v>1244</v>
      </c>
      <c r="AN1879" s="16">
        <v>1299</v>
      </c>
      <c r="AO1879" s="16">
        <v>1284</v>
      </c>
      <c r="AP1879" s="16">
        <v>16870263</v>
      </c>
      <c r="AQ1879" s="16">
        <v>525739</v>
      </c>
      <c r="AR1879" s="16">
        <v>23064</v>
      </c>
      <c r="AS1879" s="16">
        <v>1017</v>
      </c>
      <c r="AU1879" s="16">
        <v>25</v>
      </c>
      <c r="AV1879" s="16">
        <v>1288</v>
      </c>
      <c r="AW1879" s="16">
        <v>56821522</v>
      </c>
      <c r="AX1879" s="16">
        <v>10508238</v>
      </c>
      <c r="AY1879" s="16">
        <v>488410</v>
      </c>
      <c r="AZ1879" s="16">
        <v>848</v>
      </c>
      <c r="BA1879" s="16">
        <v>44113</v>
      </c>
    </row>
    <row r="1880" spans="1:53">
      <c r="A1880" s="15" t="s">
        <v>1344</v>
      </c>
      <c r="B1880" s="15" t="s">
        <v>1345</v>
      </c>
      <c r="C1880" s="15" t="s">
        <v>1346</v>
      </c>
      <c r="D1880" s="15" t="s">
        <v>1347</v>
      </c>
      <c r="E1880" s="15" t="s">
        <v>1347</v>
      </c>
      <c r="F1880" s="15" t="s">
        <v>2059</v>
      </c>
      <c r="G1880" s="15" t="s">
        <v>2759</v>
      </c>
      <c r="H1880" s="15" t="s">
        <v>3716</v>
      </c>
      <c r="I1880" s="15" t="s">
        <v>1375</v>
      </c>
      <c r="J1880" s="15"/>
      <c r="K1880" s="16">
        <v>272</v>
      </c>
      <c r="L1880" s="16">
        <v>4986</v>
      </c>
      <c r="M1880" s="16">
        <v>5037</v>
      </c>
      <c r="N1880" s="16">
        <v>5015</v>
      </c>
      <c r="O1880" s="16">
        <v>48129476</v>
      </c>
      <c r="P1880" s="16">
        <v>28175295</v>
      </c>
      <c r="Q1880" s="16">
        <v>1359676</v>
      </c>
      <c r="R1880" s="16">
        <v>739</v>
      </c>
      <c r="S1880" s="15"/>
      <c r="T1880" s="16">
        <v>276</v>
      </c>
      <c r="U1880" s="16">
        <v>5077</v>
      </c>
      <c r="V1880" s="16">
        <v>5047</v>
      </c>
      <c r="W1880" s="16">
        <v>5041</v>
      </c>
      <c r="X1880" s="16">
        <v>47644677</v>
      </c>
      <c r="Y1880" s="16">
        <v>7489574</v>
      </c>
      <c r="Z1880" s="16">
        <v>348148</v>
      </c>
      <c r="AA1880" s="16">
        <v>725</v>
      </c>
      <c r="AC1880" s="16">
        <v>275</v>
      </c>
      <c r="AD1880" s="16">
        <v>4904</v>
      </c>
      <c r="AE1880" s="16">
        <v>4985</v>
      </c>
      <c r="AF1880" s="16">
        <v>5089</v>
      </c>
      <c r="AG1880" s="16">
        <v>49679883</v>
      </c>
      <c r="AH1880" s="16">
        <v>3988527</v>
      </c>
      <c r="AI1880" s="16">
        <v>188041</v>
      </c>
      <c r="AJ1880" s="16">
        <v>765</v>
      </c>
      <c r="AL1880" s="16">
        <v>273</v>
      </c>
      <c r="AM1880" s="16">
        <v>4982</v>
      </c>
      <c r="AN1880" s="16">
        <v>5038</v>
      </c>
      <c r="AO1880" s="16">
        <v>5023</v>
      </c>
      <c r="AP1880" s="16">
        <v>54986571</v>
      </c>
      <c r="AQ1880" s="16">
        <v>3109583</v>
      </c>
      <c r="AR1880" s="16">
        <v>150354</v>
      </c>
      <c r="AS1880" s="16">
        <v>844</v>
      </c>
      <c r="AU1880" s="16">
        <v>274</v>
      </c>
      <c r="AV1880" s="16">
        <v>5019</v>
      </c>
      <c r="AW1880" s="16">
        <v>200440607</v>
      </c>
      <c r="AX1880" s="16">
        <v>42762979</v>
      </c>
      <c r="AY1880" s="16">
        <v>2046219</v>
      </c>
      <c r="AZ1880" s="16">
        <v>768</v>
      </c>
      <c r="BA1880" s="16">
        <v>39939</v>
      </c>
    </row>
    <row r="1881" spans="1:53">
      <c r="A1881" s="15" t="s">
        <v>1344</v>
      </c>
      <c r="B1881" s="15" t="s">
        <v>1345</v>
      </c>
      <c r="C1881" s="15" t="s">
        <v>1346</v>
      </c>
      <c r="D1881" s="15" t="s">
        <v>1347</v>
      </c>
      <c r="E1881" s="15" t="s">
        <v>1347</v>
      </c>
      <c r="F1881" s="15" t="s">
        <v>2059</v>
      </c>
      <c r="G1881" s="15" t="s">
        <v>2760</v>
      </c>
      <c r="H1881" s="15" t="s">
        <v>3716</v>
      </c>
      <c r="I1881" s="15" t="s">
        <v>1369</v>
      </c>
      <c r="J1881" s="15"/>
      <c r="K1881" s="16">
        <v>3008</v>
      </c>
      <c r="L1881" s="16">
        <v>80838</v>
      </c>
      <c r="M1881" s="16">
        <v>80784</v>
      </c>
      <c r="N1881" s="16">
        <v>80752</v>
      </c>
      <c r="O1881" s="16">
        <v>1309782865</v>
      </c>
      <c r="P1881" s="16">
        <v>520916056</v>
      </c>
      <c r="Q1881" s="16">
        <v>26873342</v>
      </c>
      <c r="R1881" s="16">
        <v>1247</v>
      </c>
      <c r="S1881" s="15"/>
      <c r="T1881" s="16">
        <v>2980</v>
      </c>
      <c r="U1881" s="16">
        <v>80400</v>
      </c>
      <c r="V1881" s="16">
        <v>80105</v>
      </c>
      <c r="W1881" s="16">
        <v>80191</v>
      </c>
      <c r="X1881" s="16">
        <v>1172475423</v>
      </c>
      <c r="Y1881" s="16">
        <v>76721920</v>
      </c>
      <c r="Z1881" s="16">
        <v>3704667</v>
      </c>
      <c r="AA1881" s="16">
        <v>1124</v>
      </c>
      <c r="AC1881" s="16">
        <v>2974</v>
      </c>
      <c r="AD1881" s="16">
        <v>79912</v>
      </c>
      <c r="AE1881" s="16">
        <v>79612</v>
      </c>
      <c r="AF1881" s="16">
        <v>79497</v>
      </c>
      <c r="AG1881" s="16">
        <v>1305994054</v>
      </c>
      <c r="AH1881" s="16">
        <v>44750559</v>
      </c>
      <c r="AI1881" s="16">
        <v>2190803</v>
      </c>
      <c r="AJ1881" s="16">
        <v>1261</v>
      </c>
      <c r="AL1881" s="16">
        <v>2968</v>
      </c>
      <c r="AM1881" s="16">
        <v>78972</v>
      </c>
      <c r="AN1881" s="16">
        <v>78554</v>
      </c>
      <c r="AO1881" s="16">
        <v>79154</v>
      </c>
      <c r="AP1881" s="16">
        <v>1500610905</v>
      </c>
      <c r="AQ1881" s="16">
        <v>39238979</v>
      </c>
      <c r="AR1881" s="16">
        <v>1989778</v>
      </c>
      <c r="AS1881" s="16">
        <v>1463</v>
      </c>
      <c r="AU1881" s="16">
        <v>2983</v>
      </c>
      <c r="AV1881" s="16">
        <v>79898</v>
      </c>
      <c r="AW1881" s="16">
        <v>5288863247</v>
      </c>
      <c r="AX1881" s="16">
        <v>681627514</v>
      </c>
      <c r="AY1881" s="16">
        <v>34758590</v>
      </c>
      <c r="AZ1881" s="16">
        <v>1273</v>
      </c>
      <c r="BA1881" s="16">
        <v>66196</v>
      </c>
    </row>
    <row r="1882" spans="1:53">
      <c r="A1882" s="15" t="s">
        <v>1344</v>
      </c>
      <c r="B1882" s="15" t="s">
        <v>1345</v>
      </c>
      <c r="C1882" s="15" t="s">
        <v>1346</v>
      </c>
      <c r="D1882" s="15" t="s">
        <v>1347</v>
      </c>
      <c r="E1882" s="15" t="s">
        <v>1347</v>
      </c>
      <c r="F1882" s="15" t="s">
        <v>2059</v>
      </c>
      <c r="G1882" s="15" t="s">
        <v>2761</v>
      </c>
      <c r="H1882" s="15" t="s">
        <v>3716</v>
      </c>
      <c r="I1882" s="15" t="s">
        <v>1371</v>
      </c>
      <c r="J1882" s="15"/>
      <c r="K1882" s="16">
        <v>244</v>
      </c>
      <c r="L1882" s="16">
        <v>5017</v>
      </c>
      <c r="M1882" s="16">
        <v>5118</v>
      </c>
      <c r="N1882" s="16">
        <v>5170</v>
      </c>
      <c r="O1882" s="16">
        <v>59154239</v>
      </c>
      <c r="P1882" s="16">
        <v>30387126</v>
      </c>
      <c r="Q1882" s="16">
        <v>1641830</v>
      </c>
      <c r="R1882" s="16">
        <v>892</v>
      </c>
      <c r="S1882" s="15"/>
      <c r="T1882" s="16">
        <v>237</v>
      </c>
      <c r="U1882" s="16">
        <v>5034</v>
      </c>
      <c r="V1882" s="16">
        <v>4984</v>
      </c>
      <c r="W1882" s="16">
        <v>5018</v>
      </c>
      <c r="X1882" s="16">
        <v>55336768</v>
      </c>
      <c r="Y1882" s="16">
        <v>6214997</v>
      </c>
      <c r="Z1882" s="16">
        <v>318029</v>
      </c>
      <c r="AA1882" s="16">
        <v>849</v>
      </c>
      <c r="AC1882" s="16">
        <v>236</v>
      </c>
      <c r="AD1882" s="16">
        <v>5005</v>
      </c>
      <c r="AE1882" s="16">
        <v>5045</v>
      </c>
      <c r="AF1882" s="16">
        <v>5250</v>
      </c>
      <c r="AG1882" s="16">
        <v>58784163</v>
      </c>
      <c r="AH1882" s="16">
        <v>5048626</v>
      </c>
      <c r="AI1882" s="16">
        <v>250698</v>
      </c>
      <c r="AJ1882" s="16">
        <v>887</v>
      </c>
      <c r="AL1882" s="16">
        <v>239</v>
      </c>
      <c r="AM1882" s="16">
        <v>5247</v>
      </c>
      <c r="AN1882" s="16">
        <v>4852</v>
      </c>
      <c r="AO1882" s="16">
        <v>5011</v>
      </c>
      <c r="AP1882" s="16">
        <v>67628445</v>
      </c>
      <c r="AQ1882" s="16">
        <v>3686690</v>
      </c>
      <c r="AR1882" s="16">
        <v>199852</v>
      </c>
      <c r="AS1882" s="16">
        <v>1033</v>
      </c>
      <c r="AU1882" s="16">
        <v>239</v>
      </c>
      <c r="AV1882" s="16">
        <v>5063</v>
      </c>
      <c r="AW1882" s="16">
        <v>240903615</v>
      </c>
      <c r="AX1882" s="16">
        <v>45337439</v>
      </c>
      <c r="AY1882" s="16">
        <v>2410409</v>
      </c>
      <c r="AZ1882" s="16">
        <v>915</v>
      </c>
      <c r="BA1882" s="16">
        <v>47585</v>
      </c>
    </row>
    <row r="1883" spans="1:53">
      <c r="A1883" s="15" t="s">
        <v>1344</v>
      </c>
      <c r="B1883" s="15" t="s">
        <v>1345</v>
      </c>
      <c r="C1883" s="15" t="s">
        <v>1346</v>
      </c>
      <c r="D1883" s="15" t="s">
        <v>1347</v>
      </c>
      <c r="E1883" s="15" t="s">
        <v>1347</v>
      </c>
      <c r="F1883" s="15" t="s">
        <v>2059</v>
      </c>
      <c r="G1883" s="15" t="s">
        <v>2762</v>
      </c>
      <c r="H1883" s="15" t="s">
        <v>3716</v>
      </c>
      <c r="I1883" s="15" t="s">
        <v>1373</v>
      </c>
      <c r="J1883" s="15"/>
      <c r="K1883" s="16">
        <v>131</v>
      </c>
      <c r="L1883" s="16">
        <v>2313</v>
      </c>
      <c r="M1883" s="16">
        <v>2366</v>
      </c>
      <c r="N1883" s="16">
        <v>2302</v>
      </c>
      <c r="O1883" s="16">
        <v>21384721</v>
      </c>
      <c r="P1883" s="16">
        <v>12092503</v>
      </c>
      <c r="Q1883" s="16">
        <v>603247</v>
      </c>
      <c r="R1883" s="16">
        <v>707</v>
      </c>
      <c r="S1883" s="15"/>
      <c r="T1883" s="16">
        <v>127</v>
      </c>
      <c r="U1883" s="16">
        <v>2309</v>
      </c>
      <c r="V1883" s="16">
        <v>2292</v>
      </c>
      <c r="W1883" s="16">
        <v>2448</v>
      </c>
      <c r="X1883" s="16">
        <v>20934565</v>
      </c>
      <c r="Y1883" s="16">
        <v>3332309</v>
      </c>
      <c r="Z1883" s="16">
        <v>161473</v>
      </c>
      <c r="AA1883" s="16">
        <v>685</v>
      </c>
      <c r="AC1883" s="16">
        <v>126</v>
      </c>
      <c r="AD1883" s="16">
        <v>2405</v>
      </c>
      <c r="AE1883" s="16">
        <v>2399</v>
      </c>
      <c r="AF1883" s="16">
        <v>2589</v>
      </c>
      <c r="AG1883" s="16">
        <v>22771951</v>
      </c>
      <c r="AH1883" s="16">
        <v>3174735</v>
      </c>
      <c r="AI1883" s="16">
        <v>145621</v>
      </c>
      <c r="AJ1883" s="16">
        <v>711</v>
      </c>
      <c r="AL1883" s="16">
        <v>128</v>
      </c>
      <c r="AM1883" s="16">
        <v>2454</v>
      </c>
      <c r="AN1883" s="16">
        <v>2117</v>
      </c>
      <c r="AO1883" s="16">
        <v>2232</v>
      </c>
      <c r="AP1883" s="16">
        <v>26674047</v>
      </c>
      <c r="AQ1883" s="16">
        <v>1530699</v>
      </c>
      <c r="AR1883" s="16">
        <v>75194</v>
      </c>
      <c r="AS1883" s="16">
        <v>905</v>
      </c>
      <c r="AU1883" s="16">
        <v>128</v>
      </c>
      <c r="AV1883" s="16">
        <v>2352</v>
      </c>
      <c r="AW1883" s="16">
        <v>91765284</v>
      </c>
      <c r="AX1883" s="16">
        <v>20130246</v>
      </c>
      <c r="AY1883" s="16">
        <v>985535</v>
      </c>
      <c r="AZ1883" s="16">
        <v>750</v>
      </c>
      <c r="BA1883" s="16">
        <v>39013</v>
      </c>
    </row>
    <row r="1884" spans="1:53">
      <c r="A1884" s="15" t="s">
        <v>1344</v>
      </c>
      <c r="B1884" s="15" t="s">
        <v>1345</v>
      </c>
      <c r="C1884" s="15" t="s">
        <v>1346</v>
      </c>
      <c r="D1884" s="15" t="s">
        <v>1347</v>
      </c>
      <c r="E1884" s="15" t="s">
        <v>1347</v>
      </c>
      <c r="F1884" s="15" t="s">
        <v>2059</v>
      </c>
      <c r="G1884" s="15" t="s">
        <v>2763</v>
      </c>
      <c r="H1884" s="15" t="s">
        <v>3716</v>
      </c>
      <c r="I1884" s="15" t="s">
        <v>1375</v>
      </c>
      <c r="J1884" s="15"/>
      <c r="K1884" s="16">
        <v>119</v>
      </c>
      <c r="L1884" s="16">
        <v>2015</v>
      </c>
      <c r="M1884" s="16">
        <v>2065</v>
      </c>
      <c r="N1884" s="16">
        <v>2008</v>
      </c>
      <c r="O1884" s="16">
        <v>18875501</v>
      </c>
      <c r="P1884" s="16">
        <v>10472637</v>
      </c>
      <c r="Q1884" s="16">
        <v>529151</v>
      </c>
      <c r="R1884" s="16">
        <v>715</v>
      </c>
      <c r="S1884" s="15"/>
      <c r="T1884" s="16">
        <v>117</v>
      </c>
      <c r="U1884" s="16">
        <v>2033</v>
      </c>
      <c r="V1884" s="16">
        <v>2016</v>
      </c>
      <c r="W1884" s="16">
        <v>2178</v>
      </c>
      <c r="X1884" s="16">
        <v>18759415</v>
      </c>
      <c r="Y1884" s="16">
        <v>3088684</v>
      </c>
      <c r="Z1884" s="16">
        <v>151351</v>
      </c>
      <c r="AA1884" s="16">
        <v>695</v>
      </c>
      <c r="AC1884" s="16">
        <v>116</v>
      </c>
      <c r="AD1884" s="16">
        <v>2136</v>
      </c>
      <c r="AE1884" s="16">
        <v>2128</v>
      </c>
      <c r="AF1884" s="16">
        <v>2319</v>
      </c>
      <c r="AG1884" s="16">
        <v>20487306</v>
      </c>
      <c r="AH1884" s="16">
        <v>3041667</v>
      </c>
      <c r="AI1884" s="16">
        <v>138414</v>
      </c>
      <c r="AJ1884" s="16">
        <v>718</v>
      </c>
      <c r="AL1884" s="16">
        <v>118</v>
      </c>
      <c r="AM1884" s="16">
        <v>2188</v>
      </c>
      <c r="AN1884" s="16">
        <v>1940</v>
      </c>
      <c r="AO1884" s="16">
        <v>2048</v>
      </c>
      <c r="AP1884" s="16">
        <v>24645111</v>
      </c>
      <c r="AQ1884" s="16">
        <v>1420419</v>
      </c>
      <c r="AR1884" s="16">
        <v>70135</v>
      </c>
      <c r="AS1884" s="16">
        <v>921</v>
      </c>
      <c r="AU1884" s="16">
        <v>118</v>
      </c>
      <c r="AV1884" s="16">
        <v>2090</v>
      </c>
      <c r="AW1884" s="16">
        <v>82767333</v>
      </c>
      <c r="AX1884" s="16">
        <v>18023407</v>
      </c>
      <c r="AY1884" s="16">
        <v>889051</v>
      </c>
      <c r="AZ1884" s="16">
        <v>762</v>
      </c>
      <c r="BA1884" s="16">
        <v>39611</v>
      </c>
    </row>
    <row r="1885" spans="1:53">
      <c r="A1885" s="15" t="s">
        <v>1344</v>
      </c>
      <c r="B1885" s="15" t="s">
        <v>1345</v>
      </c>
      <c r="C1885" s="15" t="s">
        <v>1346</v>
      </c>
      <c r="D1885" s="15" t="s">
        <v>1347</v>
      </c>
      <c r="E1885" s="15" t="s">
        <v>1347</v>
      </c>
      <c r="F1885" s="15" t="s">
        <v>2059</v>
      </c>
      <c r="G1885" s="15" t="s">
        <v>2764</v>
      </c>
      <c r="H1885" s="15" t="s">
        <v>3716</v>
      </c>
      <c r="I1885" s="15" t="s">
        <v>1375</v>
      </c>
      <c r="J1885" s="15"/>
      <c r="K1885" s="16">
        <v>12</v>
      </c>
      <c r="L1885" s="16">
        <v>298</v>
      </c>
      <c r="M1885" s="16">
        <v>301</v>
      </c>
      <c r="N1885" s="16">
        <v>294</v>
      </c>
      <c r="O1885" s="16">
        <v>2509220</v>
      </c>
      <c r="P1885" s="16">
        <v>1619866</v>
      </c>
      <c r="Q1885" s="16">
        <v>74096</v>
      </c>
      <c r="R1885" s="16">
        <v>648</v>
      </c>
      <c r="S1885" s="15"/>
      <c r="T1885" s="16">
        <v>10</v>
      </c>
      <c r="U1885" s="16">
        <v>276</v>
      </c>
      <c r="V1885" s="16">
        <v>276</v>
      </c>
      <c r="W1885" s="16">
        <v>270</v>
      </c>
      <c r="X1885" s="16">
        <v>2175150</v>
      </c>
      <c r="Y1885" s="16">
        <v>243625</v>
      </c>
      <c r="Z1885" s="16">
        <v>10122</v>
      </c>
      <c r="AA1885" s="16">
        <v>611</v>
      </c>
      <c r="AC1885" s="16">
        <v>10</v>
      </c>
      <c r="AD1885" s="16">
        <v>269</v>
      </c>
      <c r="AE1885" s="16">
        <v>271</v>
      </c>
      <c r="AF1885" s="16">
        <v>270</v>
      </c>
      <c r="AG1885" s="16">
        <v>2284645</v>
      </c>
      <c r="AH1885" s="16">
        <v>133068</v>
      </c>
      <c r="AI1885" s="16">
        <v>7207</v>
      </c>
      <c r="AJ1885" s="16">
        <v>651</v>
      </c>
      <c r="AL1885" s="16">
        <v>10</v>
      </c>
      <c r="AM1885" s="16">
        <v>266</v>
      </c>
      <c r="AN1885" s="16">
        <v>177</v>
      </c>
      <c r="AO1885" s="16">
        <v>184</v>
      </c>
      <c r="AP1885" s="16">
        <v>2028936</v>
      </c>
      <c r="AQ1885" s="16">
        <v>110280</v>
      </c>
      <c r="AR1885" s="16">
        <v>5059</v>
      </c>
      <c r="AS1885" s="16">
        <v>747</v>
      </c>
      <c r="AU1885" s="16">
        <v>11</v>
      </c>
      <c r="AV1885" s="16">
        <v>263</v>
      </c>
      <c r="AW1885" s="16">
        <v>8997951</v>
      </c>
      <c r="AX1885" s="16">
        <v>2106839</v>
      </c>
      <c r="AY1885" s="16">
        <v>96484</v>
      </c>
      <c r="AZ1885" s="16">
        <v>659</v>
      </c>
      <c r="BA1885" s="16">
        <v>34256</v>
      </c>
    </row>
    <row r="1886" spans="1:53">
      <c r="A1886" s="15" t="s">
        <v>1344</v>
      </c>
      <c r="B1886" s="15" t="s">
        <v>1345</v>
      </c>
      <c r="C1886" s="15" t="s">
        <v>1346</v>
      </c>
      <c r="D1886" s="15" t="s">
        <v>1347</v>
      </c>
      <c r="E1886" s="15" t="s">
        <v>1347</v>
      </c>
      <c r="F1886" s="15" t="s">
        <v>2059</v>
      </c>
      <c r="G1886" s="15" t="s">
        <v>2765</v>
      </c>
      <c r="H1886" s="15" t="s">
        <v>3716</v>
      </c>
      <c r="I1886" s="15" t="s">
        <v>1373</v>
      </c>
      <c r="J1886" s="15"/>
      <c r="K1886" s="16">
        <v>62</v>
      </c>
      <c r="L1886" s="16">
        <v>874</v>
      </c>
      <c r="M1886" s="16">
        <v>892</v>
      </c>
      <c r="N1886" s="16">
        <v>897</v>
      </c>
      <c r="O1886" s="16">
        <v>8652281</v>
      </c>
      <c r="P1886" s="16">
        <v>5607828</v>
      </c>
      <c r="Q1886" s="16">
        <v>308542</v>
      </c>
      <c r="R1886" s="16">
        <v>750</v>
      </c>
      <c r="S1886" s="15"/>
      <c r="T1886" s="16">
        <v>60</v>
      </c>
      <c r="U1886" s="16">
        <v>948</v>
      </c>
      <c r="V1886" s="16">
        <v>935</v>
      </c>
      <c r="W1886" s="16">
        <v>927</v>
      </c>
      <c r="X1886" s="16">
        <v>9976496</v>
      </c>
      <c r="Y1886" s="16">
        <v>1233339</v>
      </c>
      <c r="Z1886" s="16">
        <v>65711</v>
      </c>
      <c r="AA1886" s="16">
        <v>819</v>
      </c>
      <c r="AC1886" s="16">
        <v>60</v>
      </c>
      <c r="AD1886" s="16">
        <v>937</v>
      </c>
      <c r="AE1886" s="16">
        <v>935</v>
      </c>
      <c r="AF1886" s="16">
        <v>927</v>
      </c>
      <c r="AG1886" s="16">
        <v>10424956</v>
      </c>
      <c r="AH1886" s="16">
        <v>734715</v>
      </c>
      <c r="AI1886" s="16">
        <v>40296</v>
      </c>
      <c r="AJ1886" s="16">
        <v>860</v>
      </c>
      <c r="AL1886" s="16">
        <v>62</v>
      </c>
      <c r="AM1886" s="16">
        <v>951</v>
      </c>
      <c r="AN1886" s="16">
        <v>942</v>
      </c>
      <c r="AO1886" s="16">
        <v>932</v>
      </c>
      <c r="AP1886" s="16">
        <v>13448796</v>
      </c>
      <c r="AQ1886" s="16">
        <v>627358</v>
      </c>
      <c r="AR1886" s="16">
        <v>34475</v>
      </c>
      <c r="AS1886" s="16">
        <v>1099</v>
      </c>
      <c r="AU1886" s="16">
        <v>61</v>
      </c>
      <c r="AV1886" s="16">
        <v>925</v>
      </c>
      <c r="AW1886" s="16">
        <v>42502529</v>
      </c>
      <c r="AX1886" s="16">
        <v>8203240</v>
      </c>
      <c r="AY1886" s="16">
        <v>449024</v>
      </c>
      <c r="AZ1886" s="16">
        <v>884</v>
      </c>
      <c r="BA1886" s="16">
        <v>45961</v>
      </c>
    </row>
    <row r="1887" spans="1:53">
      <c r="A1887" s="15" t="s">
        <v>1344</v>
      </c>
      <c r="B1887" s="15" t="s">
        <v>1345</v>
      </c>
      <c r="C1887" s="15" t="s">
        <v>1346</v>
      </c>
      <c r="D1887" s="15" t="s">
        <v>1347</v>
      </c>
      <c r="E1887" s="15" t="s">
        <v>1347</v>
      </c>
      <c r="F1887" s="15" t="s">
        <v>2059</v>
      </c>
      <c r="G1887" s="15" t="s">
        <v>2766</v>
      </c>
      <c r="H1887" s="15" t="s">
        <v>3716</v>
      </c>
      <c r="I1887" s="15" t="s">
        <v>1375</v>
      </c>
      <c r="J1887" s="15"/>
      <c r="K1887" s="16">
        <v>62</v>
      </c>
      <c r="L1887" s="16">
        <v>874</v>
      </c>
      <c r="M1887" s="16">
        <v>892</v>
      </c>
      <c r="N1887" s="16">
        <v>897</v>
      </c>
      <c r="O1887" s="16">
        <v>8652281</v>
      </c>
      <c r="P1887" s="16">
        <v>5607828</v>
      </c>
      <c r="Q1887" s="16">
        <v>308542</v>
      </c>
      <c r="R1887" s="16">
        <v>750</v>
      </c>
      <c r="S1887" s="15"/>
      <c r="T1887" s="16">
        <v>60</v>
      </c>
      <c r="U1887" s="16">
        <v>948</v>
      </c>
      <c r="V1887" s="16">
        <v>935</v>
      </c>
      <c r="W1887" s="16">
        <v>927</v>
      </c>
      <c r="X1887" s="16">
        <v>9976496</v>
      </c>
      <c r="Y1887" s="16">
        <v>1233339</v>
      </c>
      <c r="Z1887" s="16">
        <v>65711</v>
      </c>
      <c r="AA1887" s="16">
        <v>819</v>
      </c>
      <c r="AC1887" s="16">
        <v>60</v>
      </c>
      <c r="AD1887" s="16">
        <v>937</v>
      </c>
      <c r="AE1887" s="16">
        <v>935</v>
      </c>
      <c r="AF1887" s="16">
        <v>927</v>
      </c>
      <c r="AG1887" s="16">
        <v>10424956</v>
      </c>
      <c r="AH1887" s="16">
        <v>734715</v>
      </c>
      <c r="AI1887" s="16">
        <v>40296</v>
      </c>
      <c r="AJ1887" s="16">
        <v>860</v>
      </c>
      <c r="AL1887" s="16">
        <v>62</v>
      </c>
      <c r="AM1887" s="16">
        <v>951</v>
      </c>
      <c r="AN1887" s="16">
        <v>942</v>
      </c>
      <c r="AO1887" s="16">
        <v>932</v>
      </c>
      <c r="AP1887" s="16">
        <v>13448796</v>
      </c>
      <c r="AQ1887" s="16">
        <v>627358</v>
      </c>
      <c r="AR1887" s="16">
        <v>34475</v>
      </c>
      <c r="AS1887" s="16">
        <v>1099</v>
      </c>
      <c r="AU1887" s="16">
        <v>61</v>
      </c>
      <c r="AV1887" s="16">
        <v>925</v>
      </c>
      <c r="AW1887" s="16">
        <v>42502529</v>
      </c>
      <c r="AX1887" s="16">
        <v>8203240</v>
      </c>
      <c r="AY1887" s="16">
        <v>449024</v>
      </c>
      <c r="AZ1887" s="16">
        <v>884</v>
      </c>
      <c r="BA1887" s="16">
        <v>45961</v>
      </c>
    </row>
    <row r="1888" spans="1:53">
      <c r="A1888" s="15" t="s">
        <v>1344</v>
      </c>
      <c r="B1888" s="15" t="s">
        <v>1345</v>
      </c>
      <c r="C1888" s="15" t="s">
        <v>1346</v>
      </c>
      <c r="D1888" s="15" t="s">
        <v>1347</v>
      </c>
      <c r="E1888" s="15" t="s">
        <v>1347</v>
      </c>
      <c r="F1888" s="15" t="s">
        <v>2059</v>
      </c>
      <c r="G1888" s="15" t="s">
        <v>2767</v>
      </c>
      <c r="H1888" s="15" t="s">
        <v>3716</v>
      </c>
      <c r="I1888" s="15" t="s">
        <v>1373</v>
      </c>
      <c r="J1888" s="15"/>
      <c r="K1888" s="16">
        <v>51</v>
      </c>
      <c r="L1888" s="16">
        <v>1830</v>
      </c>
      <c r="M1888" s="16">
        <v>1860</v>
      </c>
      <c r="N1888" s="16">
        <v>1971</v>
      </c>
      <c r="O1888" s="16">
        <v>29117237</v>
      </c>
      <c r="P1888" s="16">
        <v>12686795</v>
      </c>
      <c r="Q1888" s="16">
        <v>730041</v>
      </c>
      <c r="R1888" s="16">
        <v>1187</v>
      </c>
      <c r="S1888" s="15"/>
      <c r="T1888" s="16">
        <v>50</v>
      </c>
      <c r="U1888" s="16">
        <v>1777</v>
      </c>
      <c r="V1888" s="16">
        <v>1757</v>
      </c>
      <c r="W1888" s="16">
        <v>1643</v>
      </c>
      <c r="X1888" s="16">
        <v>24425707</v>
      </c>
      <c r="Y1888" s="16">
        <v>1649349</v>
      </c>
      <c r="Z1888" s="16">
        <v>90845</v>
      </c>
      <c r="AA1888" s="16">
        <v>1089</v>
      </c>
      <c r="AC1888" s="16">
        <v>50</v>
      </c>
      <c r="AD1888" s="16">
        <v>1663</v>
      </c>
      <c r="AE1888" s="16">
        <v>1711</v>
      </c>
      <c r="AF1888" s="16">
        <v>1734</v>
      </c>
      <c r="AG1888" s="16">
        <v>25587256</v>
      </c>
      <c r="AH1888" s="16">
        <v>1139176</v>
      </c>
      <c r="AI1888" s="16">
        <v>64781</v>
      </c>
      <c r="AJ1888" s="16">
        <v>1156</v>
      </c>
      <c r="AL1888" s="16">
        <v>49</v>
      </c>
      <c r="AM1888" s="16">
        <v>1842</v>
      </c>
      <c r="AN1888" s="16">
        <v>1793</v>
      </c>
      <c r="AO1888" s="16">
        <v>1847</v>
      </c>
      <c r="AP1888" s="16">
        <v>27505602</v>
      </c>
      <c r="AQ1888" s="16">
        <v>1528633</v>
      </c>
      <c r="AR1888" s="16">
        <v>90183</v>
      </c>
      <c r="AS1888" s="16">
        <v>1158</v>
      </c>
      <c r="AU1888" s="16">
        <v>50</v>
      </c>
      <c r="AV1888" s="16">
        <v>1786</v>
      </c>
      <c r="AW1888" s="16">
        <v>106635802</v>
      </c>
      <c r="AX1888" s="16">
        <v>17003953</v>
      </c>
      <c r="AY1888" s="16">
        <v>975850</v>
      </c>
      <c r="AZ1888" s="16">
        <v>1148</v>
      </c>
      <c r="BA1888" s="16">
        <v>59718</v>
      </c>
    </row>
    <row r="1889" spans="1:53">
      <c r="A1889" s="15" t="s">
        <v>1344</v>
      </c>
      <c r="B1889" s="15" t="s">
        <v>1345</v>
      </c>
      <c r="C1889" s="15" t="s">
        <v>1346</v>
      </c>
      <c r="D1889" s="15" t="s">
        <v>1347</v>
      </c>
      <c r="E1889" s="15" t="s">
        <v>1347</v>
      </c>
      <c r="F1889" s="15" t="s">
        <v>2059</v>
      </c>
      <c r="G1889" s="15" t="s">
        <v>2768</v>
      </c>
      <c r="H1889" s="15" t="s">
        <v>3716</v>
      </c>
      <c r="I1889" s="15" t="s">
        <v>1375</v>
      </c>
      <c r="J1889" s="15"/>
      <c r="K1889" s="16">
        <v>8</v>
      </c>
      <c r="L1889" s="16">
        <v>103</v>
      </c>
      <c r="M1889" s="16">
        <v>87</v>
      </c>
      <c r="N1889" s="16">
        <v>96</v>
      </c>
      <c r="O1889" s="16">
        <v>1340622</v>
      </c>
      <c r="P1889" s="16">
        <v>501112</v>
      </c>
      <c r="Q1889" s="16">
        <v>26083</v>
      </c>
      <c r="R1889" s="16">
        <v>1082</v>
      </c>
      <c r="S1889" s="15"/>
      <c r="T1889" s="16">
        <v>8</v>
      </c>
      <c r="U1889" s="16">
        <v>101</v>
      </c>
      <c r="V1889" s="16">
        <v>104</v>
      </c>
      <c r="W1889" s="16">
        <v>103</v>
      </c>
      <c r="X1889" s="16">
        <v>1476529</v>
      </c>
      <c r="Y1889" s="16">
        <v>70986</v>
      </c>
      <c r="Z1889" s="16">
        <v>3340</v>
      </c>
      <c r="AA1889" s="16">
        <v>1106</v>
      </c>
      <c r="AC1889" s="16">
        <v>8</v>
      </c>
      <c r="AD1889" s="16">
        <v>104</v>
      </c>
      <c r="AE1889" s="16">
        <v>107</v>
      </c>
      <c r="AF1889" s="16">
        <v>115</v>
      </c>
      <c r="AG1889" s="16">
        <v>1697558</v>
      </c>
      <c r="AH1889" s="16">
        <v>54372</v>
      </c>
      <c r="AI1889" s="16">
        <v>2559</v>
      </c>
      <c r="AJ1889" s="16">
        <v>1202</v>
      </c>
      <c r="AL1889" s="16">
        <v>7</v>
      </c>
      <c r="AM1889" s="16">
        <v>120</v>
      </c>
      <c r="AN1889" s="16">
        <v>119</v>
      </c>
      <c r="AO1889" s="16">
        <v>117</v>
      </c>
      <c r="AP1889" s="16">
        <v>1629963</v>
      </c>
      <c r="AQ1889" s="16">
        <v>47139</v>
      </c>
      <c r="AR1889" s="16">
        <v>2593</v>
      </c>
      <c r="AS1889" s="16">
        <v>1057</v>
      </c>
      <c r="AU1889" s="16">
        <v>8</v>
      </c>
      <c r="AV1889" s="16">
        <v>106</v>
      </c>
      <c r="AW1889" s="16">
        <v>6144672</v>
      </c>
      <c r="AX1889" s="16">
        <v>673609</v>
      </c>
      <c r="AY1889" s="16">
        <v>34575</v>
      </c>
      <c r="AZ1889" s="16">
        <v>1111</v>
      </c>
      <c r="BA1889" s="16">
        <v>57787</v>
      </c>
    </row>
    <row r="1890" spans="1:53">
      <c r="A1890" s="15" t="s">
        <v>1344</v>
      </c>
      <c r="B1890" s="15" t="s">
        <v>1345</v>
      </c>
      <c r="C1890" s="15" t="s">
        <v>1346</v>
      </c>
      <c r="D1890" s="15" t="s">
        <v>1347</v>
      </c>
      <c r="E1890" s="15" t="s">
        <v>1347</v>
      </c>
      <c r="F1890" s="15" t="s">
        <v>2059</v>
      </c>
      <c r="G1890" s="15" t="s">
        <v>2769</v>
      </c>
      <c r="H1890" s="15" t="s">
        <v>3716</v>
      </c>
      <c r="I1890" s="15" t="s">
        <v>1375</v>
      </c>
      <c r="J1890" s="15"/>
      <c r="K1890" s="16">
        <v>43</v>
      </c>
      <c r="L1890" s="16">
        <v>1727</v>
      </c>
      <c r="M1890" s="16">
        <v>1773</v>
      </c>
      <c r="N1890" s="16">
        <v>1875</v>
      </c>
      <c r="O1890" s="16">
        <v>27776615</v>
      </c>
      <c r="P1890" s="16">
        <v>12185683</v>
      </c>
      <c r="Q1890" s="16">
        <v>703958</v>
      </c>
      <c r="R1890" s="16">
        <v>1193</v>
      </c>
      <c r="S1890" s="15"/>
      <c r="T1890" s="16">
        <v>42</v>
      </c>
      <c r="U1890" s="16">
        <v>1676</v>
      </c>
      <c r="V1890" s="16">
        <v>1653</v>
      </c>
      <c r="W1890" s="16">
        <v>1540</v>
      </c>
      <c r="X1890" s="16">
        <v>22949178</v>
      </c>
      <c r="Y1890" s="16">
        <v>1578363</v>
      </c>
      <c r="Z1890" s="16">
        <v>87505</v>
      </c>
      <c r="AA1890" s="16">
        <v>1088</v>
      </c>
      <c r="AC1890" s="16">
        <v>42</v>
      </c>
      <c r="AD1890" s="16">
        <v>1559</v>
      </c>
      <c r="AE1890" s="16">
        <v>1604</v>
      </c>
      <c r="AF1890" s="16">
        <v>1619</v>
      </c>
      <c r="AG1890" s="16">
        <v>23889698</v>
      </c>
      <c r="AH1890" s="16">
        <v>1084804</v>
      </c>
      <c r="AI1890" s="16">
        <v>62222</v>
      </c>
      <c r="AJ1890" s="16">
        <v>1153</v>
      </c>
      <c r="AL1890" s="16">
        <v>42</v>
      </c>
      <c r="AM1890" s="16">
        <v>1722</v>
      </c>
      <c r="AN1890" s="16">
        <v>1674</v>
      </c>
      <c r="AO1890" s="16">
        <v>1730</v>
      </c>
      <c r="AP1890" s="16">
        <v>25875639</v>
      </c>
      <c r="AQ1890" s="16">
        <v>1481494</v>
      </c>
      <c r="AR1890" s="16">
        <v>87590</v>
      </c>
      <c r="AS1890" s="16">
        <v>1165</v>
      </c>
      <c r="AU1890" s="16">
        <v>42</v>
      </c>
      <c r="AV1890" s="16">
        <v>1679</v>
      </c>
      <c r="AW1890" s="16">
        <v>100491130</v>
      </c>
      <c r="AX1890" s="16">
        <v>16330344</v>
      </c>
      <c r="AY1890" s="16">
        <v>941275</v>
      </c>
      <c r="AZ1890" s="16">
        <v>1151</v>
      </c>
      <c r="BA1890" s="16">
        <v>59840</v>
      </c>
    </row>
    <row r="1891" spans="1:53">
      <c r="A1891" s="15" t="s">
        <v>1344</v>
      </c>
      <c r="B1891" s="15" t="s">
        <v>1345</v>
      </c>
      <c r="C1891" s="15" t="s">
        <v>1346</v>
      </c>
      <c r="D1891" s="15" t="s">
        <v>1347</v>
      </c>
      <c r="E1891" s="15" t="s">
        <v>1347</v>
      </c>
      <c r="F1891" s="15" t="s">
        <v>2059</v>
      </c>
      <c r="G1891" s="15" t="s">
        <v>2770</v>
      </c>
      <c r="H1891" s="15" t="s">
        <v>3716</v>
      </c>
      <c r="I1891" s="15" t="s">
        <v>1371</v>
      </c>
      <c r="J1891" s="15"/>
      <c r="K1891" s="16">
        <v>460</v>
      </c>
      <c r="L1891" s="16">
        <v>15723</v>
      </c>
      <c r="M1891" s="16">
        <v>15680</v>
      </c>
      <c r="N1891" s="16">
        <v>15659</v>
      </c>
      <c r="O1891" s="16">
        <v>372232690</v>
      </c>
      <c r="P1891" s="16">
        <v>102641823</v>
      </c>
      <c r="Q1891" s="16">
        <v>5880607</v>
      </c>
      <c r="R1891" s="16">
        <v>1825</v>
      </c>
      <c r="S1891" s="15"/>
      <c r="T1891" s="16">
        <v>464</v>
      </c>
      <c r="U1891" s="16">
        <v>15636</v>
      </c>
      <c r="V1891" s="16">
        <v>15656</v>
      </c>
      <c r="W1891" s="16">
        <v>15595</v>
      </c>
      <c r="X1891" s="16">
        <v>302414741</v>
      </c>
      <c r="Y1891" s="16">
        <v>10310928</v>
      </c>
      <c r="Z1891" s="16">
        <v>527032</v>
      </c>
      <c r="AA1891" s="16">
        <v>1488</v>
      </c>
      <c r="AC1891" s="16">
        <v>462</v>
      </c>
      <c r="AD1891" s="16">
        <v>15602</v>
      </c>
      <c r="AE1891" s="16">
        <v>15523</v>
      </c>
      <c r="AF1891" s="16">
        <v>15458</v>
      </c>
      <c r="AG1891" s="16">
        <v>354143872</v>
      </c>
      <c r="AH1891" s="16">
        <v>7502546</v>
      </c>
      <c r="AI1891" s="16">
        <v>395424</v>
      </c>
      <c r="AJ1891" s="16">
        <v>1754</v>
      </c>
      <c r="AL1891" s="16">
        <v>454</v>
      </c>
      <c r="AM1891" s="16">
        <v>15432</v>
      </c>
      <c r="AN1891" s="16">
        <v>15381</v>
      </c>
      <c r="AO1891" s="16">
        <v>15465</v>
      </c>
      <c r="AP1891" s="16">
        <v>419551373</v>
      </c>
      <c r="AQ1891" s="16">
        <v>6351532</v>
      </c>
      <c r="AR1891" s="16">
        <v>343799</v>
      </c>
      <c r="AS1891" s="16">
        <v>2092</v>
      </c>
      <c r="AU1891" s="16">
        <v>460</v>
      </c>
      <c r="AV1891" s="16">
        <v>15568</v>
      </c>
      <c r="AW1891" s="16">
        <v>1448342676</v>
      </c>
      <c r="AX1891" s="16">
        <v>126806829</v>
      </c>
      <c r="AY1891" s="16">
        <v>7146862</v>
      </c>
      <c r="AZ1891" s="16">
        <v>1789</v>
      </c>
      <c r="BA1891" s="16">
        <v>93036</v>
      </c>
    </row>
    <row r="1892" spans="1:53">
      <c r="A1892" s="15" t="s">
        <v>1344</v>
      </c>
      <c r="B1892" s="15" t="s">
        <v>1345</v>
      </c>
      <c r="C1892" s="15" t="s">
        <v>1346</v>
      </c>
      <c r="D1892" s="15" t="s">
        <v>1347</v>
      </c>
      <c r="E1892" s="15" t="s">
        <v>1347</v>
      </c>
      <c r="F1892" s="15" t="s">
        <v>2059</v>
      </c>
      <c r="G1892" s="15" t="s">
        <v>2771</v>
      </c>
      <c r="H1892" s="15" t="s">
        <v>3716</v>
      </c>
      <c r="I1892" s="15" t="s">
        <v>1373</v>
      </c>
      <c r="J1892" s="15"/>
      <c r="K1892" s="16">
        <v>23</v>
      </c>
      <c r="L1892" s="16">
        <v>453</v>
      </c>
      <c r="M1892" s="16">
        <v>457</v>
      </c>
      <c r="N1892" s="16">
        <v>464</v>
      </c>
      <c r="O1892" s="16">
        <v>4094614</v>
      </c>
      <c r="P1892" s="16">
        <v>2175777</v>
      </c>
      <c r="Q1892" s="16">
        <v>98575</v>
      </c>
      <c r="R1892" s="16">
        <v>688</v>
      </c>
      <c r="S1892" s="15"/>
      <c r="T1892" s="16">
        <v>23</v>
      </c>
      <c r="U1892" s="16">
        <v>466</v>
      </c>
      <c r="V1892" s="16">
        <v>468</v>
      </c>
      <c r="W1892" s="16">
        <v>486</v>
      </c>
      <c r="X1892" s="16">
        <v>4951028</v>
      </c>
      <c r="Y1892" s="16">
        <v>528628</v>
      </c>
      <c r="Z1892" s="16">
        <v>21873</v>
      </c>
      <c r="AA1892" s="16">
        <v>805</v>
      </c>
      <c r="AC1892" s="16">
        <v>22</v>
      </c>
      <c r="AD1892" s="16">
        <v>473</v>
      </c>
      <c r="AE1892" s="16">
        <v>466</v>
      </c>
      <c r="AF1892" s="16">
        <v>478</v>
      </c>
      <c r="AG1892" s="16">
        <v>4439210</v>
      </c>
      <c r="AH1892" s="16">
        <v>266779</v>
      </c>
      <c r="AI1892" s="16">
        <v>11112</v>
      </c>
      <c r="AJ1892" s="16">
        <v>723</v>
      </c>
      <c r="AL1892" s="16">
        <v>22</v>
      </c>
      <c r="AM1892" s="16">
        <v>460</v>
      </c>
      <c r="AN1892" s="16">
        <v>463</v>
      </c>
      <c r="AO1892" s="16">
        <v>469</v>
      </c>
      <c r="AP1892" s="16">
        <v>5053839</v>
      </c>
      <c r="AQ1892" s="16">
        <v>342204</v>
      </c>
      <c r="AR1892" s="16">
        <v>16730</v>
      </c>
      <c r="AS1892" s="16">
        <v>838</v>
      </c>
      <c r="AU1892" s="16">
        <v>23</v>
      </c>
      <c r="AV1892" s="16">
        <v>467</v>
      </c>
      <c r="AW1892" s="16">
        <v>18538691</v>
      </c>
      <c r="AX1892" s="16">
        <v>3313388</v>
      </c>
      <c r="AY1892" s="16">
        <v>148290</v>
      </c>
      <c r="AZ1892" s="16">
        <v>764</v>
      </c>
      <c r="BA1892" s="16">
        <v>39704</v>
      </c>
    </row>
    <row r="1893" spans="1:53">
      <c r="A1893" s="15" t="s">
        <v>1344</v>
      </c>
      <c r="B1893" s="15" t="s">
        <v>1345</v>
      </c>
      <c r="C1893" s="15" t="s">
        <v>1346</v>
      </c>
      <c r="D1893" s="15" t="s">
        <v>1347</v>
      </c>
      <c r="E1893" s="15" t="s">
        <v>1347</v>
      </c>
      <c r="F1893" s="15" t="s">
        <v>2059</v>
      </c>
      <c r="G1893" s="15" t="s">
        <v>2772</v>
      </c>
      <c r="H1893" s="15" t="s">
        <v>3716</v>
      </c>
      <c r="I1893" s="15" t="s">
        <v>1375</v>
      </c>
      <c r="J1893" s="15"/>
      <c r="K1893" s="16">
        <v>23</v>
      </c>
      <c r="L1893" s="16">
        <v>453</v>
      </c>
      <c r="M1893" s="16">
        <v>457</v>
      </c>
      <c r="N1893" s="16">
        <v>464</v>
      </c>
      <c r="O1893" s="16">
        <v>4094614</v>
      </c>
      <c r="P1893" s="16">
        <v>2175777</v>
      </c>
      <c r="Q1893" s="16">
        <v>98575</v>
      </c>
      <c r="R1893" s="16">
        <v>688</v>
      </c>
      <c r="S1893" s="15"/>
      <c r="T1893" s="16">
        <v>23</v>
      </c>
      <c r="U1893" s="16">
        <v>466</v>
      </c>
      <c r="V1893" s="16">
        <v>468</v>
      </c>
      <c r="W1893" s="16">
        <v>486</v>
      </c>
      <c r="X1893" s="16">
        <v>4951028</v>
      </c>
      <c r="Y1893" s="16">
        <v>528628</v>
      </c>
      <c r="Z1893" s="16">
        <v>21873</v>
      </c>
      <c r="AA1893" s="16">
        <v>805</v>
      </c>
      <c r="AC1893" s="16">
        <v>22</v>
      </c>
      <c r="AD1893" s="16">
        <v>473</v>
      </c>
      <c r="AE1893" s="16">
        <v>466</v>
      </c>
      <c r="AF1893" s="16">
        <v>478</v>
      </c>
      <c r="AG1893" s="16">
        <v>4439210</v>
      </c>
      <c r="AH1893" s="16">
        <v>266779</v>
      </c>
      <c r="AI1893" s="16">
        <v>11112</v>
      </c>
      <c r="AJ1893" s="16">
        <v>723</v>
      </c>
      <c r="AL1893" s="16">
        <v>22</v>
      </c>
      <c r="AM1893" s="16">
        <v>460</v>
      </c>
      <c r="AN1893" s="16">
        <v>463</v>
      </c>
      <c r="AO1893" s="16">
        <v>469</v>
      </c>
      <c r="AP1893" s="16">
        <v>5053839</v>
      </c>
      <c r="AQ1893" s="16">
        <v>342204</v>
      </c>
      <c r="AR1893" s="16">
        <v>16730</v>
      </c>
      <c r="AS1893" s="16">
        <v>838</v>
      </c>
      <c r="AU1893" s="16">
        <v>23</v>
      </c>
      <c r="AV1893" s="16">
        <v>467</v>
      </c>
      <c r="AW1893" s="16">
        <v>18538691</v>
      </c>
      <c r="AX1893" s="16">
        <v>3313388</v>
      </c>
      <c r="AY1893" s="16">
        <v>148290</v>
      </c>
      <c r="AZ1893" s="16">
        <v>764</v>
      </c>
      <c r="BA1893" s="16">
        <v>39704</v>
      </c>
    </row>
    <row r="1894" spans="1:53">
      <c r="A1894" s="15" t="s">
        <v>1344</v>
      </c>
      <c r="B1894" s="15" t="s">
        <v>1345</v>
      </c>
      <c r="C1894" s="15" t="s">
        <v>1346</v>
      </c>
      <c r="D1894" s="15" t="s">
        <v>1347</v>
      </c>
      <c r="E1894" s="15" t="s">
        <v>1347</v>
      </c>
      <c r="F1894" s="15" t="s">
        <v>2059</v>
      </c>
      <c r="G1894" s="15" t="s">
        <v>2773</v>
      </c>
      <c r="H1894" s="15" t="s">
        <v>3716</v>
      </c>
      <c r="I1894" s="15" t="s">
        <v>1373</v>
      </c>
      <c r="J1894" s="15"/>
      <c r="K1894" s="16">
        <v>66</v>
      </c>
      <c r="L1894" s="16">
        <v>1151</v>
      </c>
      <c r="M1894" s="16">
        <v>1137</v>
      </c>
      <c r="N1894" s="16">
        <v>1142</v>
      </c>
      <c r="O1894" s="16">
        <v>12368728</v>
      </c>
      <c r="P1894" s="16">
        <v>6544595</v>
      </c>
      <c r="Q1894" s="16">
        <v>329652</v>
      </c>
      <c r="R1894" s="16">
        <v>832</v>
      </c>
      <c r="S1894" s="15"/>
      <c r="T1894" s="16">
        <v>67</v>
      </c>
      <c r="U1894" s="16">
        <v>1119</v>
      </c>
      <c r="V1894" s="16">
        <v>1143</v>
      </c>
      <c r="W1894" s="16">
        <v>1126</v>
      </c>
      <c r="X1894" s="16">
        <v>11142673</v>
      </c>
      <c r="Y1894" s="16">
        <v>1669122</v>
      </c>
      <c r="Z1894" s="16">
        <v>78608</v>
      </c>
      <c r="AA1894" s="16">
        <v>759</v>
      </c>
      <c r="AC1894" s="16">
        <v>66</v>
      </c>
      <c r="AD1894" s="16">
        <v>1155</v>
      </c>
      <c r="AE1894" s="16">
        <v>1166</v>
      </c>
      <c r="AF1894" s="16">
        <v>1162</v>
      </c>
      <c r="AG1894" s="16">
        <v>12125447</v>
      </c>
      <c r="AH1894" s="16">
        <v>995059</v>
      </c>
      <c r="AI1894" s="16">
        <v>47922</v>
      </c>
      <c r="AJ1894" s="16">
        <v>803</v>
      </c>
      <c r="AL1894" s="16">
        <v>65</v>
      </c>
      <c r="AM1894" s="16">
        <v>1157</v>
      </c>
      <c r="AN1894" s="16">
        <v>1148</v>
      </c>
      <c r="AO1894" s="16">
        <v>1160</v>
      </c>
      <c r="AP1894" s="16">
        <v>11914720</v>
      </c>
      <c r="AQ1894" s="16">
        <v>766625</v>
      </c>
      <c r="AR1894" s="16">
        <v>37118</v>
      </c>
      <c r="AS1894" s="16">
        <v>794</v>
      </c>
      <c r="AU1894" s="16">
        <v>66</v>
      </c>
      <c r="AV1894" s="16">
        <v>1147</v>
      </c>
      <c r="AW1894" s="16">
        <v>47551568</v>
      </c>
      <c r="AX1894" s="16">
        <v>9975401</v>
      </c>
      <c r="AY1894" s="16">
        <v>493300</v>
      </c>
      <c r="AZ1894" s="16">
        <v>797</v>
      </c>
      <c r="BA1894" s="16">
        <v>41451</v>
      </c>
    </row>
    <row r="1895" spans="1:53">
      <c r="A1895" s="15" t="s">
        <v>1344</v>
      </c>
      <c r="B1895" s="15" t="s">
        <v>1345</v>
      </c>
      <c r="C1895" s="15" t="s">
        <v>1346</v>
      </c>
      <c r="D1895" s="15" t="s">
        <v>1347</v>
      </c>
      <c r="E1895" s="15" t="s">
        <v>1347</v>
      </c>
      <c r="F1895" s="15" t="s">
        <v>2059</v>
      </c>
      <c r="G1895" s="15" t="s">
        <v>2774</v>
      </c>
      <c r="H1895" s="15" t="s">
        <v>3716</v>
      </c>
      <c r="I1895" s="15" t="s">
        <v>1375</v>
      </c>
      <c r="J1895" s="15"/>
      <c r="K1895" s="16">
        <v>66</v>
      </c>
      <c r="L1895" s="16">
        <v>1151</v>
      </c>
      <c r="M1895" s="16">
        <v>1137</v>
      </c>
      <c r="N1895" s="16">
        <v>1142</v>
      </c>
      <c r="O1895" s="16">
        <v>12368728</v>
      </c>
      <c r="P1895" s="16">
        <v>6544595</v>
      </c>
      <c r="Q1895" s="16">
        <v>329652</v>
      </c>
      <c r="R1895" s="16">
        <v>832</v>
      </c>
      <c r="S1895" s="15"/>
      <c r="T1895" s="16">
        <v>67</v>
      </c>
      <c r="U1895" s="16">
        <v>1119</v>
      </c>
      <c r="V1895" s="16">
        <v>1143</v>
      </c>
      <c r="W1895" s="16">
        <v>1126</v>
      </c>
      <c r="X1895" s="16">
        <v>11142673</v>
      </c>
      <c r="Y1895" s="16">
        <v>1669122</v>
      </c>
      <c r="Z1895" s="16">
        <v>78608</v>
      </c>
      <c r="AA1895" s="16">
        <v>759</v>
      </c>
      <c r="AC1895" s="16">
        <v>66</v>
      </c>
      <c r="AD1895" s="16">
        <v>1155</v>
      </c>
      <c r="AE1895" s="16">
        <v>1166</v>
      </c>
      <c r="AF1895" s="16">
        <v>1162</v>
      </c>
      <c r="AG1895" s="16">
        <v>12125447</v>
      </c>
      <c r="AH1895" s="16">
        <v>995059</v>
      </c>
      <c r="AI1895" s="16">
        <v>47922</v>
      </c>
      <c r="AJ1895" s="16">
        <v>803</v>
      </c>
      <c r="AL1895" s="16">
        <v>65</v>
      </c>
      <c r="AM1895" s="16">
        <v>1157</v>
      </c>
      <c r="AN1895" s="16">
        <v>1148</v>
      </c>
      <c r="AO1895" s="16">
        <v>1160</v>
      </c>
      <c r="AP1895" s="16">
        <v>11914720</v>
      </c>
      <c r="AQ1895" s="16">
        <v>766625</v>
      </c>
      <c r="AR1895" s="16">
        <v>37118</v>
      </c>
      <c r="AS1895" s="16">
        <v>794</v>
      </c>
      <c r="AU1895" s="16">
        <v>66</v>
      </c>
      <c r="AV1895" s="16">
        <v>1147</v>
      </c>
      <c r="AW1895" s="16">
        <v>47551568</v>
      </c>
      <c r="AX1895" s="16">
        <v>9975401</v>
      </c>
      <c r="AY1895" s="16">
        <v>493300</v>
      </c>
      <c r="AZ1895" s="16">
        <v>797</v>
      </c>
      <c r="BA1895" s="16">
        <v>41451</v>
      </c>
    </row>
    <row r="1896" spans="1:53">
      <c r="A1896" s="15" t="s">
        <v>1344</v>
      </c>
      <c r="B1896" s="15" t="s">
        <v>1345</v>
      </c>
      <c r="C1896" s="15" t="s">
        <v>1346</v>
      </c>
      <c r="D1896" s="15" t="s">
        <v>1347</v>
      </c>
      <c r="E1896" s="15" t="s">
        <v>1347</v>
      </c>
      <c r="F1896" s="15" t="s">
        <v>2059</v>
      </c>
      <c r="G1896" s="15" t="s">
        <v>2775</v>
      </c>
      <c r="H1896" s="15" t="s">
        <v>3716</v>
      </c>
      <c r="I1896" s="15" t="s">
        <v>1373</v>
      </c>
      <c r="J1896" s="15"/>
      <c r="K1896" s="16">
        <v>371</v>
      </c>
      <c r="L1896" s="16">
        <v>14119</v>
      </c>
      <c r="M1896" s="16">
        <v>14086</v>
      </c>
      <c r="N1896" s="16">
        <v>14053</v>
      </c>
      <c r="O1896" s="16">
        <v>355769348</v>
      </c>
      <c r="P1896" s="16">
        <v>93921451</v>
      </c>
      <c r="Q1896" s="16">
        <v>5452380</v>
      </c>
      <c r="R1896" s="16">
        <v>1943</v>
      </c>
      <c r="S1896" s="15"/>
      <c r="T1896" s="16">
        <v>374</v>
      </c>
      <c r="U1896" s="16">
        <v>14051</v>
      </c>
      <c r="V1896" s="16">
        <v>14045</v>
      </c>
      <c r="W1896" s="16">
        <v>13983</v>
      </c>
      <c r="X1896" s="16">
        <v>286321040</v>
      </c>
      <c r="Y1896" s="16">
        <v>8113178</v>
      </c>
      <c r="Z1896" s="16">
        <v>426551</v>
      </c>
      <c r="AA1896" s="16">
        <v>1570</v>
      </c>
      <c r="AC1896" s="16">
        <v>374</v>
      </c>
      <c r="AD1896" s="16">
        <v>13974</v>
      </c>
      <c r="AE1896" s="16">
        <v>13891</v>
      </c>
      <c r="AF1896" s="16">
        <v>13818</v>
      </c>
      <c r="AG1896" s="16">
        <v>337579215</v>
      </c>
      <c r="AH1896" s="16">
        <v>6240708</v>
      </c>
      <c r="AI1896" s="16">
        <v>336390</v>
      </c>
      <c r="AJ1896" s="16">
        <v>1869</v>
      </c>
      <c r="AL1896" s="16">
        <v>367</v>
      </c>
      <c r="AM1896" s="16">
        <v>13815</v>
      </c>
      <c r="AN1896" s="16">
        <v>13770</v>
      </c>
      <c r="AO1896" s="16">
        <v>13836</v>
      </c>
      <c r="AP1896" s="16">
        <v>402582814</v>
      </c>
      <c r="AQ1896" s="16">
        <v>5242703</v>
      </c>
      <c r="AR1896" s="16">
        <v>289951</v>
      </c>
      <c r="AS1896" s="16">
        <v>2243</v>
      </c>
      <c r="AU1896" s="16">
        <v>372</v>
      </c>
      <c r="AV1896" s="16">
        <v>13953</v>
      </c>
      <c r="AW1896" s="16">
        <v>1382252417</v>
      </c>
      <c r="AX1896" s="16">
        <v>113518040</v>
      </c>
      <c r="AY1896" s="16">
        <v>6505272</v>
      </c>
      <c r="AZ1896" s="16">
        <v>1905</v>
      </c>
      <c r="BA1896" s="16">
        <v>99062</v>
      </c>
    </row>
    <row r="1897" spans="1:53">
      <c r="A1897" s="15" t="s">
        <v>1344</v>
      </c>
      <c r="B1897" s="15" t="s">
        <v>1345</v>
      </c>
      <c r="C1897" s="15" t="s">
        <v>1346</v>
      </c>
      <c r="D1897" s="15" t="s">
        <v>1347</v>
      </c>
      <c r="E1897" s="15" t="s">
        <v>1347</v>
      </c>
      <c r="F1897" s="15" t="s">
        <v>2059</v>
      </c>
      <c r="G1897" s="15" t="s">
        <v>2776</v>
      </c>
      <c r="H1897" s="15" t="s">
        <v>3716</v>
      </c>
      <c r="I1897" s="15" t="s">
        <v>1375</v>
      </c>
      <c r="J1897" s="15"/>
      <c r="K1897" s="16">
        <v>18</v>
      </c>
      <c r="L1897" s="16">
        <v>161</v>
      </c>
      <c r="M1897" s="16">
        <v>167</v>
      </c>
      <c r="N1897" s="16">
        <v>164</v>
      </c>
      <c r="O1897" s="16">
        <v>2343861</v>
      </c>
      <c r="P1897" s="16">
        <v>1065920</v>
      </c>
      <c r="Q1897" s="16">
        <v>61627</v>
      </c>
      <c r="R1897" s="16">
        <v>1099</v>
      </c>
      <c r="S1897" s="15"/>
      <c r="T1897" s="16">
        <v>18</v>
      </c>
      <c r="U1897" s="16">
        <v>167</v>
      </c>
      <c r="V1897" s="16">
        <v>160</v>
      </c>
      <c r="W1897" s="16">
        <v>169</v>
      </c>
      <c r="X1897" s="16">
        <v>1980588</v>
      </c>
      <c r="Y1897" s="16">
        <v>161460</v>
      </c>
      <c r="Z1897" s="16">
        <v>8532</v>
      </c>
      <c r="AA1897" s="16">
        <v>921</v>
      </c>
      <c r="AC1897" s="16">
        <v>17</v>
      </c>
      <c r="AD1897" s="16">
        <v>162</v>
      </c>
      <c r="AE1897" s="16">
        <v>162</v>
      </c>
      <c r="AF1897" s="16">
        <v>160</v>
      </c>
      <c r="AG1897" s="16">
        <v>2092980</v>
      </c>
      <c r="AH1897" s="16">
        <v>46308</v>
      </c>
      <c r="AI1897" s="16">
        <v>2565</v>
      </c>
      <c r="AJ1897" s="16">
        <v>998</v>
      </c>
      <c r="AL1897" s="16">
        <v>18</v>
      </c>
      <c r="AM1897" s="16">
        <v>150</v>
      </c>
      <c r="AN1897" s="16">
        <v>155</v>
      </c>
      <c r="AO1897" s="16">
        <v>151</v>
      </c>
      <c r="AP1897" s="16">
        <v>2610039</v>
      </c>
      <c r="AQ1897" s="16">
        <v>53656</v>
      </c>
      <c r="AR1897" s="16">
        <v>3090</v>
      </c>
      <c r="AS1897" s="16">
        <v>1321</v>
      </c>
      <c r="AU1897" s="16">
        <v>18</v>
      </c>
      <c r="AV1897" s="16">
        <v>161</v>
      </c>
      <c r="AW1897" s="16">
        <v>9027468</v>
      </c>
      <c r="AX1897" s="16">
        <v>1327344</v>
      </c>
      <c r="AY1897" s="16">
        <v>75814</v>
      </c>
      <c r="AZ1897" s="16">
        <v>1081</v>
      </c>
      <c r="BA1897" s="16">
        <v>56188</v>
      </c>
    </row>
    <row r="1898" spans="1:53">
      <c r="A1898" s="15" t="s">
        <v>1344</v>
      </c>
      <c r="B1898" s="15" t="s">
        <v>1345</v>
      </c>
      <c r="C1898" s="15" t="s">
        <v>1346</v>
      </c>
      <c r="D1898" s="15" t="s">
        <v>1347</v>
      </c>
      <c r="E1898" s="15" t="s">
        <v>1347</v>
      </c>
      <c r="F1898" s="15" t="s">
        <v>2059</v>
      </c>
      <c r="G1898" s="15" t="s">
        <v>2777</v>
      </c>
      <c r="H1898" s="15" t="s">
        <v>3716</v>
      </c>
      <c r="I1898" s="15" t="s">
        <v>1375</v>
      </c>
      <c r="J1898" s="15"/>
      <c r="K1898" s="16">
        <v>19</v>
      </c>
      <c r="L1898" s="16">
        <v>201</v>
      </c>
      <c r="M1898" s="16">
        <v>201</v>
      </c>
      <c r="N1898" s="16">
        <v>207</v>
      </c>
      <c r="O1898" s="16">
        <v>1067751</v>
      </c>
      <c r="P1898" s="16">
        <v>842703</v>
      </c>
      <c r="Q1898" s="16">
        <v>40907</v>
      </c>
      <c r="R1898" s="16">
        <v>405</v>
      </c>
      <c r="S1898" s="15"/>
      <c r="T1898" s="16">
        <v>20</v>
      </c>
      <c r="U1898" s="16">
        <v>197</v>
      </c>
      <c r="V1898" s="16">
        <v>195</v>
      </c>
      <c r="W1898" s="16">
        <v>191</v>
      </c>
      <c r="X1898" s="16">
        <v>1118079</v>
      </c>
      <c r="Y1898" s="16">
        <v>327993</v>
      </c>
      <c r="Z1898" s="16">
        <v>15918</v>
      </c>
      <c r="AA1898" s="16">
        <v>443</v>
      </c>
      <c r="AC1898" s="16">
        <v>20</v>
      </c>
      <c r="AD1898" s="16">
        <v>177</v>
      </c>
      <c r="AE1898" s="16">
        <v>193</v>
      </c>
      <c r="AF1898" s="16">
        <v>165</v>
      </c>
      <c r="AG1898" s="16">
        <v>1063597</v>
      </c>
      <c r="AH1898" s="16">
        <v>107292</v>
      </c>
      <c r="AI1898" s="16">
        <v>4866</v>
      </c>
      <c r="AJ1898" s="16">
        <v>459</v>
      </c>
      <c r="AL1898" s="16">
        <v>20</v>
      </c>
      <c r="AM1898" s="16">
        <v>160</v>
      </c>
      <c r="AN1898" s="16">
        <v>161</v>
      </c>
      <c r="AO1898" s="16">
        <v>164</v>
      </c>
      <c r="AP1898" s="16">
        <v>1131411</v>
      </c>
      <c r="AQ1898" s="16">
        <v>80707</v>
      </c>
      <c r="AR1898" s="16">
        <v>3266</v>
      </c>
      <c r="AS1898" s="16">
        <v>538</v>
      </c>
      <c r="AU1898" s="16">
        <v>20</v>
      </c>
      <c r="AV1898" s="16">
        <v>184</v>
      </c>
      <c r="AW1898" s="16">
        <v>4380838</v>
      </c>
      <c r="AX1898" s="16">
        <v>1358695</v>
      </c>
      <c r="AY1898" s="16">
        <v>64957</v>
      </c>
      <c r="AZ1898" s="16">
        <v>457</v>
      </c>
      <c r="BA1898" s="16">
        <v>23766</v>
      </c>
    </row>
    <row r="1899" spans="1:53">
      <c r="A1899" s="15" t="s">
        <v>1344</v>
      </c>
      <c r="B1899" s="15" t="s">
        <v>1345</v>
      </c>
      <c r="C1899" s="15" t="s">
        <v>1346</v>
      </c>
      <c r="D1899" s="15" t="s">
        <v>1347</v>
      </c>
      <c r="E1899" s="15" t="s">
        <v>1347</v>
      </c>
      <c r="F1899" s="15" t="s">
        <v>2059</v>
      </c>
      <c r="G1899" s="15" t="s">
        <v>2778</v>
      </c>
      <c r="H1899" s="15" t="s">
        <v>3716</v>
      </c>
      <c r="I1899" s="15" t="s">
        <v>1375</v>
      </c>
      <c r="J1899" s="15"/>
      <c r="K1899" s="16">
        <v>42</v>
      </c>
      <c r="L1899" s="16">
        <v>1086</v>
      </c>
      <c r="M1899" s="16">
        <v>1087</v>
      </c>
      <c r="N1899" s="16">
        <v>1084</v>
      </c>
      <c r="O1899" s="16">
        <v>15522469</v>
      </c>
      <c r="P1899" s="16">
        <v>7407636</v>
      </c>
      <c r="Q1899" s="16">
        <v>432266</v>
      </c>
      <c r="R1899" s="16">
        <v>1100</v>
      </c>
      <c r="S1899" s="15"/>
      <c r="T1899" s="16">
        <v>45</v>
      </c>
      <c r="U1899" s="16">
        <v>1126</v>
      </c>
      <c r="V1899" s="16">
        <v>1113</v>
      </c>
      <c r="W1899" s="16">
        <v>1086</v>
      </c>
      <c r="X1899" s="16">
        <v>16431502</v>
      </c>
      <c r="Y1899" s="16">
        <v>718159</v>
      </c>
      <c r="Z1899" s="16">
        <v>39551</v>
      </c>
      <c r="AA1899" s="16">
        <v>1140</v>
      </c>
      <c r="AC1899" s="16">
        <v>44</v>
      </c>
      <c r="AD1899" s="16">
        <v>1090</v>
      </c>
      <c r="AE1899" s="16">
        <v>1100</v>
      </c>
      <c r="AF1899" s="16">
        <v>1107</v>
      </c>
      <c r="AG1899" s="16">
        <v>18749512</v>
      </c>
      <c r="AH1899" s="16">
        <v>562459</v>
      </c>
      <c r="AI1899" s="16">
        <v>30852</v>
      </c>
      <c r="AJ1899" s="16">
        <v>1312</v>
      </c>
      <c r="AL1899" s="16">
        <v>42</v>
      </c>
      <c r="AM1899" s="16">
        <v>1101</v>
      </c>
      <c r="AN1899" s="16">
        <v>1083</v>
      </c>
      <c r="AO1899" s="16">
        <v>1071</v>
      </c>
      <c r="AP1899" s="16">
        <v>17799968</v>
      </c>
      <c r="AQ1899" s="16">
        <v>495642</v>
      </c>
      <c r="AR1899" s="16">
        <v>26349</v>
      </c>
      <c r="AS1899" s="16">
        <v>1262</v>
      </c>
      <c r="AU1899" s="16">
        <v>43</v>
      </c>
      <c r="AV1899" s="16">
        <v>1095</v>
      </c>
      <c r="AW1899" s="16">
        <v>68503451</v>
      </c>
      <c r="AX1899" s="16">
        <v>9183896</v>
      </c>
      <c r="AY1899" s="16">
        <v>529018</v>
      </c>
      <c r="AZ1899" s="16">
        <v>1204</v>
      </c>
      <c r="BA1899" s="16">
        <v>62589</v>
      </c>
    </row>
    <row r="1900" spans="1:53">
      <c r="A1900" s="15" t="s">
        <v>1344</v>
      </c>
      <c r="B1900" s="15" t="s">
        <v>1345</v>
      </c>
      <c r="C1900" s="15" t="s">
        <v>1346</v>
      </c>
      <c r="D1900" s="15" t="s">
        <v>1347</v>
      </c>
      <c r="E1900" s="15" t="s">
        <v>1347</v>
      </c>
      <c r="F1900" s="15" t="s">
        <v>2059</v>
      </c>
      <c r="G1900" s="15" t="s">
        <v>2779</v>
      </c>
      <c r="H1900" s="15" t="s">
        <v>3716</v>
      </c>
      <c r="I1900" s="15" t="s">
        <v>1375</v>
      </c>
      <c r="J1900" s="15"/>
      <c r="K1900" s="16">
        <v>86</v>
      </c>
      <c r="L1900" s="16">
        <v>2206</v>
      </c>
      <c r="M1900" s="16">
        <v>2231</v>
      </c>
      <c r="N1900" s="16">
        <v>2236</v>
      </c>
      <c r="O1900" s="16">
        <v>22514693</v>
      </c>
      <c r="P1900" s="16">
        <v>13616801</v>
      </c>
      <c r="Q1900" s="16">
        <v>689261</v>
      </c>
      <c r="R1900" s="16">
        <v>779</v>
      </c>
      <c r="S1900" s="15"/>
      <c r="T1900" s="16">
        <v>85</v>
      </c>
      <c r="U1900" s="16">
        <v>2234</v>
      </c>
      <c r="V1900" s="16">
        <v>2273</v>
      </c>
      <c r="W1900" s="16">
        <v>2299</v>
      </c>
      <c r="X1900" s="16">
        <v>23571572</v>
      </c>
      <c r="Y1900" s="16">
        <v>2506078</v>
      </c>
      <c r="Z1900" s="16">
        <v>121947</v>
      </c>
      <c r="AA1900" s="16">
        <v>799</v>
      </c>
      <c r="AC1900" s="16">
        <v>86</v>
      </c>
      <c r="AD1900" s="16">
        <v>2329</v>
      </c>
      <c r="AE1900" s="16">
        <v>2315</v>
      </c>
      <c r="AF1900" s="16">
        <v>2316</v>
      </c>
      <c r="AG1900" s="16">
        <v>26450867</v>
      </c>
      <c r="AH1900" s="16">
        <v>1637909</v>
      </c>
      <c r="AI1900" s="16">
        <v>81456</v>
      </c>
      <c r="AJ1900" s="16">
        <v>877</v>
      </c>
      <c r="AL1900" s="16">
        <v>84</v>
      </c>
      <c r="AM1900" s="16">
        <v>2299</v>
      </c>
      <c r="AN1900" s="16">
        <v>2293</v>
      </c>
      <c r="AO1900" s="16">
        <v>2305</v>
      </c>
      <c r="AP1900" s="16">
        <v>31275417</v>
      </c>
      <c r="AQ1900" s="16">
        <v>1252761</v>
      </c>
      <c r="AR1900" s="16">
        <v>65119</v>
      </c>
      <c r="AS1900" s="16">
        <v>1046</v>
      </c>
      <c r="AU1900" s="16">
        <v>85</v>
      </c>
      <c r="AV1900" s="16">
        <v>2278</v>
      </c>
      <c r="AW1900" s="16">
        <v>103812549</v>
      </c>
      <c r="AX1900" s="16">
        <v>19013549</v>
      </c>
      <c r="AY1900" s="16">
        <v>957783</v>
      </c>
      <c r="AZ1900" s="16">
        <v>876</v>
      </c>
      <c r="BA1900" s="16">
        <v>45572</v>
      </c>
    </row>
    <row r="1901" spans="1:53">
      <c r="A1901" s="15" t="s">
        <v>1344</v>
      </c>
      <c r="B1901" s="15" t="s">
        <v>1345</v>
      </c>
      <c r="C1901" s="15" t="s">
        <v>1346</v>
      </c>
      <c r="D1901" s="15" t="s">
        <v>1347</v>
      </c>
      <c r="E1901" s="15" t="s">
        <v>1347</v>
      </c>
      <c r="F1901" s="15" t="s">
        <v>2059</v>
      </c>
      <c r="G1901" s="15" t="s">
        <v>2780</v>
      </c>
      <c r="H1901" s="15" t="s">
        <v>3716</v>
      </c>
      <c r="I1901" s="15" t="s">
        <v>1375</v>
      </c>
      <c r="J1901" s="15"/>
      <c r="K1901" s="16">
        <v>90</v>
      </c>
      <c r="L1901" s="16">
        <v>8634</v>
      </c>
      <c r="M1901" s="16">
        <v>8563</v>
      </c>
      <c r="N1901" s="16">
        <v>8527</v>
      </c>
      <c r="O1901" s="16">
        <v>286064887</v>
      </c>
      <c r="P1901" s="16">
        <v>59608789</v>
      </c>
      <c r="Q1901" s="16">
        <v>3630609</v>
      </c>
      <c r="R1901" s="16">
        <v>2566</v>
      </c>
      <c r="S1901" s="15"/>
      <c r="T1901" s="16">
        <v>90</v>
      </c>
      <c r="U1901" s="16">
        <v>8505</v>
      </c>
      <c r="V1901" s="16">
        <v>8509</v>
      </c>
      <c r="W1901" s="16">
        <v>8467</v>
      </c>
      <c r="X1901" s="16">
        <v>215700087</v>
      </c>
      <c r="Y1901" s="16">
        <v>2541213</v>
      </c>
      <c r="Z1901" s="16">
        <v>151435</v>
      </c>
      <c r="AA1901" s="16">
        <v>1953</v>
      </c>
      <c r="AC1901" s="16">
        <v>88</v>
      </c>
      <c r="AD1901" s="16">
        <v>8395</v>
      </c>
      <c r="AE1901" s="16">
        <v>8314</v>
      </c>
      <c r="AF1901" s="16">
        <v>8306</v>
      </c>
      <c r="AG1901" s="16">
        <v>260683583</v>
      </c>
      <c r="AH1901" s="16">
        <v>2480089</v>
      </c>
      <c r="AI1901" s="16">
        <v>149517</v>
      </c>
      <c r="AJ1901" s="16">
        <v>2405</v>
      </c>
      <c r="AL1901" s="16">
        <v>86</v>
      </c>
      <c r="AM1901" s="16">
        <v>8350</v>
      </c>
      <c r="AN1901" s="16">
        <v>8346</v>
      </c>
      <c r="AO1901" s="16">
        <v>8394</v>
      </c>
      <c r="AP1901" s="16">
        <v>320770664</v>
      </c>
      <c r="AQ1901" s="16">
        <v>2330540</v>
      </c>
      <c r="AR1901" s="16">
        <v>139252</v>
      </c>
      <c r="AS1901" s="16">
        <v>2950</v>
      </c>
      <c r="AU1901" s="16">
        <v>89</v>
      </c>
      <c r="AV1901" s="16">
        <v>8443</v>
      </c>
      <c r="AW1901" s="16">
        <v>1083219221</v>
      </c>
      <c r="AX1901" s="16">
        <v>66960631</v>
      </c>
      <c r="AY1901" s="16">
        <v>4070813</v>
      </c>
      <c r="AZ1901" s="16">
        <v>2467</v>
      </c>
      <c r="BA1901" s="16">
        <v>128306</v>
      </c>
    </row>
    <row r="1902" spans="1:53">
      <c r="A1902" s="15" t="s">
        <v>1344</v>
      </c>
      <c r="B1902" s="15" t="s">
        <v>1345</v>
      </c>
      <c r="C1902" s="15" t="s">
        <v>1346</v>
      </c>
      <c r="D1902" s="15" t="s">
        <v>1347</v>
      </c>
      <c r="E1902" s="15" t="s">
        <v>1347</v>
      </c>
      <c r="F1902" s="15" t="s">
        <v>2059</v>
      </c>
      <c r="G1902" s="15" t="s">
        <v>2781</v>
      </c>
      <c r="H1902" s="15" t="s">
        <v>3716</v>
      </c>
      <c r="I1902" s="15" t="s">
        <v>1375</v>
      </c>
      <c r="J1902" s="15"/>
      <c r="K1902" s="16">
        <v>116</v>
      </c>
      <c r="L1902" s="16">
        <v>1831</v>
      </c>
      <c r="M1902" s="16">
        <v>1837</v>
      </c>
      <c r="N1902" s="16">
        <v>1835</v>
      </c>
      <c r="O1902" s="16">
        <v>28255687</v>
      </c>
      <c r="P1902" s="16">
        <v>11379602</v>
      </c>
      <c r="Q1902" s="16">
        <v>597710</v>
      </c>
      <c r="R1902" s="16">
        <v>1185</v>
      </c>
      <c r="S1902" s="15"/>
      <c r="T1902" s="16">
        <v>116</v>
      </c>
      <c r="U1902" s="16">
        <v>1822</v>
      </c>
      <c r="V1902" s="16">
        <v>1795</v>
      </c>
      <c r="W1902" s="16">
        <v>1771</v>
      </c>
      <c r="X1902" s="16">
        <v>27519212</v>
      </c>
      <c r="Y1902" s="16">
        <v>1858275</v>
      </c>
      <c r="Z1902" s="16">
        <v>89168</v>
      </c>
      <c r="AA1902" s="16">
        <v>1179</v>
      </c>
      <c r="AC1902" s="16">
        <v>119</v>
      </c>
      <c r="AD1902" s="16">
        <v>1821</v>
      </c>
      <c r="AE1902" s="16">
        <v>1807</v>
      </c>
      <c r="AF1902" s="16">
        <v>1764</v>
      </c>
      <c r="AG1902" s="16">
        <v>28538676</v>
      </c>
      <c r="AH1902" s="16">
        <v>1406651</v>
      </c>
      <c r="AI1902" s="16">
        <v>67134</v>
      </c>
      <c r="AJ1902" s="16">
        <v>1221</v>
      </c>
      <c r="AL1902" s="16">
        <v>117</v>
      </c>
      <c r="AM1902" s="16">
        <v>1755</v>
      </c>
      <c r="AN1902" s="16">
        <v>1732</v>
      </c>
      <c r="AO1902" s="16">
        <v>1751</v>
      </c>
      <c r="AP1902" s="16">
        <v>28995315</v>
      </c>
      <c r="AQ1902" s="16">
        <v>1029397</v>
      </c>
      <c r="AR1902" s="16">
        <v>52875</v>
      </c>
      <c r="AS1902" s="16">
        <v>1277</v>
      </c>
      <c r="AU1902" s="16">
        <v>117</v>
      </c>
      <c r="AV1902" s="16">
        <v>1793</v>
      </c>
      <c r="AW1902" s="16">
        <v>113308890</v>
      </c>
      <c r="AX1902" s="16">
        <v>15673925</v>
      </c>
      <c r="AY1902" s="16">
        <v>806887</v>
      </c>
      <c r="AZ1902" s="16">
        <v>1215</v>
      </c>
      <c r="BA1902" s="16">
        <v>63180</v>
      </c>
    </row>
    <row r="1903" spans="1:53">
      <c r="A1903" s="15" t="s">
        <v>1344</v>
      </c>
      <c r="B1903" s="15" t="s">
        <v>1345</v>
      </c>
      <c r="C1903" s="15" t="s">
        <v>1346</v>
      </c>
      <c r="D1903" s="15" t="s">
        <v>1347</v>
      </c>
      <c r="E1903" s="15" t="s">
        <v>1347</v>
      </c>
      <c r="F1903" s="15" t="s">
        <v>2059</v>
      </c>
      <c r="G1903" s="15" t="s">
        <v>2782</v>
      </c>
      <c r="H1903" s="15" t="s">
        <v>3716</v>
      </c>
      <c r="I1903" s="15" t="s">
        <v>1371</v>
      </c>
      <c r="J1903" s="15"/>
      <c r="K1903" s="16">
        <v>432</v>
      </c>
      <c r="L1903" s="16">
        <v>15740</v>
      </c>
      <c r="M1903" s="16">
        <v>15749</v>
      </c>
      <c r="N1903" s="16">
        <v>15717</v>
      </c>
      <c r="O1903" s="16">
        <v>269293513</v>
      </c>
      <c r="P1903" s="16">
        <v>112940257</v>
      </c>
      <c r="Q1903" s="16">
        <v>5983160</v>
      </c>
      <c r="R1903" s="16">
        <v>1316</v>
      </c>
      <c r="S1903" s="15"/>
      <c r="T1903" s="16">
        <v>426</v>
      </c>
      <c r="U1903" s="16">
        <v>15511</v>
      </c>
      <c r="V1903" s="16">
        <v>15503</v>
      </c>
      <c r="W1903" s="16">
        <v>15494</v>
      </c>
      <c r="X1903" s="16">
        <v>249079620</v>
      </c>
      <c r="Y1903" s="16">
        <v>16377353</v>
      </c>
      <c r="Z1903" s="16">
        <v>768596</v>
      </c>
      <c r="AA1903" s="16">
        <v>1236</v>
      </c>
      <c r="AC1903" s="16">
        <v>427</v>
      </c>
      <c r="AD1903" s="16">
        <v>15312</v>
      </c>
      <c r="AE1903" s="16">
        <v>15198</v>
      </c>
      <c r="AF1903" s="16">
        <v>15129</v>
      </c>
      <c r="AG1903" s="16">
        <v>284452233</v>
      </c>
      <c r="AH1903" s="16">
        <v>9411280</v>
      </c>
      <c r="AI1903" s="16">
        <v>455084</v>
      </c>
      <c r="AJ1903" s="16">
        <v>1438</v>
      </c>
      <c r="AL1903" s="16">
        <v>424</v>
      </c>
      <c r="AM1903" s="16">
        <v>15177</v>
      </c>
      <c r="AN1903" s="16">
        <v>15223</v>
      </c>
      <c r="AO1903" s="16">
        <v>15438</v>
      </c>
      <c r="AP1903" s="16">
        <v>287791185</v>
      </c>
      <c r="AQ1903" s="16">
        <v>8248995</v>
      </c>
      <c r="AR1903" s="16">
        <v>404174</v>
      </c>
      <c r="AS1903" s="16">
        <v>1449</v>
      </c>
      <c r="AU1903" s="16">
        <v>427</v>
      </c>
      <c r="AV1903" s="16">
        <v>15433</v>
      </c>
      <c r="AW1903" s="16">
        <v>1090616551</v>
      </c>
      <c r="AX1903" s="16">
        <v>146977885</v>
      </c>
      <c r="AY1903" s="16">
        <v>7611014</v>
      </c>
      <c r="AZ1903" s="16">
        <v>1359</v>
      </c>
      <c r="BA1903" s="16">
        <v>70670</v>
      </c>
    </row>
    <row r="1904" spans="1:53">
      <c r="A1904" s="15" t="s">
        <v>1344</v>
      </c>
      <c r="B1904" s="15" t="s">
        <v>1345</v>
      </c>
      <c r="C1904" s="15" t="s">
        <v>1346</v>
      </c>
      <c r="D1904" s="15" t="s">
        <v>1347</v>
      </c>
      <c r="E1904" s="15" t="s">
        <v>1347</v>
      </c>
      <c r="F1904" s="15" t="s">
        <v>2059</v>
      </c>
      <c r="G1904" s="15" t="s">
        <v>2783</v>
      </c>
      <c r="H1904" s="15" t="s">
        <v>3716</v>
      </c>
      <c r="I1904" s="15" t="s">
        <v>1373</v>
      </c>
      <c r="J1904" s="15"/>
      <c r="K1904" s="16">
        <v>432</v>
      </c>
      <c r="L1904" s="16">
        <v>15740</v>
      </c>
      <c r="M1904" s="16">
        <v>15749</v>
      </c>
      <c r="N1904" s="16">
        <v>15717</v>
      </c>
      <c r="O1904" s="16">
        <v>269293513</v>
      </c>
      <c r="P1904" s="16">
        <v>112940257</v>
      </c>
      <c r="Q1904" s="16">
        <v>5983160</v>
      </c>
      <c r="R1904" s="16">
        <v>1316</v>
      </c>
      <c r="S1904" s="15"/>
      <c r="T1904" s="16">
        <v>426</v>
      </c>
      <c r="U1904" s="16">
        <v>15511</v>
      </c>
      <c r="V1904" s="16">
        <v>15503</v>
      </c>
      <c r="W1904" s="16">
        <v>15494</v>
      </c>
      <c r="X1904" s="16">
        <v>249079620</v>
      </c>
      <c r="Y1904" s="16">
        <v>16377353</v>
      </c>
      <c r="Z1904" s="16">
        <v>768596</v>
      </c>
      <c r="AA1904" s="16">
        <v>1236</v>
      </c>
      <c r="AC1904" s="16">
        <v>427</v>
      </c>
      <c r="AD1904" s="16">
        <v>15312</v>
      </c>
      <c r="AE1904" s="16">
        <v>15198</v>
      </c>
      <c r="AF1904" s="16">
        <v>15129</v>
      </c>
      <c r="AG1904" s="16">
        <v>284452233</v>
      </c>
      <c r="AH1904" s="16">
        <v>9411280</v>
      </c>
      <c r="AI1904" s="16">
        <v>455084</v>
      </c>
      <c r="AJ1904" s="16">
        <v>1438</v>
      </c>
      <c r="AL1904" s="16">
        <v>424</v>
      </c>
      <c r="AM1904" s="16">
        <v>15177</v>
      </c>
      <c r="AN1904" s="16">
        <v>15223</v>
      </c>
      <c r="AO1904" s="16">
        <v>15438</v>
      </c>
      <c r="AP1904" s="16">
        <v>287791185</v>
      </c>
      <c r="AQ1904" s="16">
        <v>8248995</v>
      </c>
      <c r="AR1904" s="16">
        <v>404174</v>
      </c>
      <c r="AS1904" s="16">
        <v>1449</v>
      </c>
      <c r="AU1904" s="16">
        <v>427</v>
      </c>
      <c r="AV1904" s="16">
        <v>15433</v>
      </c>
      <c r="AW1904" s="16">
        <v>1090616551</v>
      </c>
      <c r="AX1904" s="16">
        <v>146977885</v>
      </c>
      <c r="AY1904" s="16">
        <v>7611014</v>
      </c>
      <c r="AZ1904" s="16">
        <v>1359</v>
      </c>
      <c r="BA1904" s="16">
        <v>70670</v>
      </c>
    </row>
    <row r="1905" spans="1:53">
      <c r="A1905" s="15" t="s">
        <v>1344</v>
      </c>
      <c r="B1905" s="15" t="s">
        <v>1345</v>
      </c>
      <c r="C1905" s="15" t="s">
        <v>1346</v>
      </c>
      <c r="D1905" s="15" t="s">
        <v>1347</v>
      </c>
      <c r="E1905" s="15" t="s">
        <v>1347</v>
      </c>
      <c r="F1905" s="15" t="s">
        <v>2059</v>
      </c>
      <c r="G1905" s="15" t="s">
        <v>2784</v>
      </c>
      <c r="H1905" s="15" t="s">
        <v>3716</v>
      </c>
      <c r="I1905" s="15" t="s">
        <v>1375</v>
      </c>
      <c r="J1905" s="15"/>
      <c r="K1905" s="16">
        <v>18</v>
      </c>
      <c r="L1905" s="16">
        <v>452</v>
      </c>
      <c r="M1905" s="16">
        <v>405</v>
      </c>
      <c r="N1905" s="16">
        <v>376</v>
      </c>
      <c r="O1905" s="16">
        <v>5074535</v>
      </c>
      <c r="P1905" s="16">
        <v>2850260</v>
      </c>
      <c r="Q1905" s="16">
        <v>150651</v>
      </c>
      <c r="R1905" s="16">
        <v>950</v>
      </c>
      <c r="S1905" s="15"/>
      <c r="T1905" s="16">
        <v>16</v>
      </c>
      <c r="U1905" s="16">
        <v>321</v>
      </c>
      <c r="V1905" s="16">
        <v>297</v>
      </c>
      <c r="W1905" s="16">
        <v>269</v>
      </c>
      <c r="X1905" s="16">
        <v>3440570</v>
      </c>
      <c r="Y1905" s="16">
        <v>392437</v>
      </c>
      <c r="Z1905" s="16">
        <v>16229</v>
      </c>
      <c r="AA1905" s="16">
        <v>895</v>
      </c>
      <c r="AC1905" s="16">
        <v>17</v>
      </c>
      <c r="AD1905" s="16">
        <v>259</v>
      </c>
      <c r="AE1905" s="16">
        <v>258</v>
      </c>
      <c r="AF1905" s="16">
        <v>272</v>
      </c>
      <c r="AG1905" s="16">
        <v>2629104</v>
      </c>
      <c r="AH1905" s="16">
        <v>195456</v>
      </c>
      <c r="AI1905" s="16">
        <v>7670</v>
      </c>
      <c r="AJ1905" s="16">
        <v>769</v>
      </c>
      <c r="AL1905" s="16">
        <v>17</v>
      </c>
      <c r="AM1905" s="16">
        <v>271</v>
      </c>
      <c r="AN1905" s="16">
        <v>282</v>
      </c>
      <c r="AO1905" s="16">
        <v>280</v>
      </c>
      <c r="AP1905" s="16">
        <v>3331045</v>
      </c>
      <c r="AQ1905" s="16">
        <v>152394</v>
      </c>
      <c r="AR1905" s="16">
        <v>6781</v>
      </c>
      <c r="AS1905" s="16">
        <v>923</v>
      </c>
      <c r="AU1905" s="16">
        <v>17</v>
      </c>
      <c r="AV1905" s="16">
        <v>312</v>
      </c>
      <c r="AW1905" s="16">
        <v>14475254</v>
      </c>
      <c r="AX1905" s="16">
        <v>3590547</v>
      </c>
      <c r="AY1905" s="16">
        <v>181331</v>
      </c>
      <c r="AZ1905" s="16">
        <v>893</v>
      </c>
      <c r="BA1905" s="16">
        <v>46420</v>
      </c>
    </row>
    <row r="1906" spans="1:53">
      <c r="A1906" s="15" t="s">
        <v>1344</v>
      </c>
      <c r="B1906" s="15" t="s">
        <v>1345</v>
      </c>
      <c r="C1906" s="15" t="s">
        <v>1346</v>
      </c>
      <c r="D1906" s="15" t="s">
        <v>1347</v>
      </c>
      <c r="E1906" s="15" t="s">
        <v>1347</v>
      </c>
      <c r="F1906" s="15" t="s">
        <v>2059</v>
      </c>
      <c r="G1906" s="15" t="s">
        <v>2785</v>
      </c>
      <c r="H1906" s="15" t="s">
        <v>3716</v>
      </c>
      <c r="I1906" s="15" t="s">
        <v>1375</v>
      </c>
      <c r="J1906" s="15"/>
      <c r="K1906" s="16">
        <v>5</v>
      </c>
      <c r="L1906" s="16">
        <v>47</v>
      </c>
      <c r="M1906" s="16">
        <v>46</v>
      </c>
      <c r="N1906" s="16">
        <v>46</v>
      </c>
      <c r="O1906" s="16">
        <v>416953</v>
      </c>
      <c r="P1906" s="16">
        <v>264814</v>
      </c>
      <c r="Q1906" s="16">
        <v>14904</v>
      </c>
      <c r="R1906" s="16">
        <v>692</v>
      </c>
      <c r="S1906" s="15"/>
      <c r="T1906" s="16">
        <v>4</v>
      </c>
      <c r="U1906" s="16">
        <v>45</v>
      </c>
      <c r="V1906" s="16">
        <v>46</v>
      </c>
      <c r="W1906" s="16">
        <v>43</v>
      </c>
      <c r="X1906" s="16">
        <v>436738</v>
      </c>
      <c r="Y1906" s="16">
        <v>54878</v>
      </c>
      <c r="Z1906" s="16">
        <v>3021</v>
      </c>
      <c r="AA1906" s="16">
        <v>752</v>
      </c>
      <c r="AC1906" s="16">
        <v>4</v>
      </c>
      <c r="AD1906" s="16">
        <v>43</v>
      </c>
      <c r="AE1906" s="16">
        <v>39</v>
      </c>
      <c r="AF1906" s="16">
        <v>41</v>
      </c>
      <c r="AG1906" s="16">
        <v>417379</v>
      </c>
      <c r="AH1906" s="16">
        <v>47421</v>
      </c>
      <c r="AI1906" s="16">
        <v>2499</v>
      </c>
      <c r="AJ1906" s="16">
        <v>783</v>
      </c>
      <c r="AL1906" s="16">
        <v>5</v>
      </c>
      <c r="AM1906" s="16">
        <v>57</v>
      </c>
      <c r="AN1906" s="16">
        <v>58</v>
      </c>
      <c r="AO1906" s="16">
        <v>49</v>
      </c>
      <c r="AP1906" s="16">
        <v>603458</v>
      </c>
      <c r="AQ1906" s="16">
        <v>40679</v>
      </c>
      <c r="AR1906" s="16">
        <v>2196</v>
      </c>
      <c r="AS1906" s="16">
        <v>849</v>
      </c>
      <c r="AU1906" s="16">
        <v>5</v>
      </c>
      <c r="AV1906" s="16">
        <v>47</v>
      </c>
      <c r="AW1906" s="16">
        <v>1874528</v>
      </c>
      <c r="AX1906" s="16">
        <v>407792</v>
      </c>
      <c r="AY1906" s="16">
        <v>22620</v>
      </c>
      <c r="AZ1906" s="16">
        <v>772</v>
      </c>
      <c r="BA1906" s="16">
        <v>40168</v>
      </c>
    </row>
    <row r="1907" spans="1:53">
      <c r="A1907" s="15" t="s">
        <v>1344</v>
      </c>
      <c r="B1907" s="15" t="s">
        <v>1345</v>
      </c>
      <c r="C1907" s="15" t="s">
        <v>1346</v>
      </c>
      <c r="D1907" s="15" t="s">
        <v>1347</v>
      </c>
      <c r="E1907" s="15" t="s">
        <v>1347</v>
      </c>
      <c r="F1907" s="15" t="s">
        <v>2059</v>
      </c>
      <c r="G1907" s="15" t="s">
        <v>2786</v>
      </c>
      <c r="H1907" s="15" t="s">
        <v>3716</v>
      </c>
      <c r="I1907" s="15" t="s">
        <v>1375</v>
      </c>
      <c r="J1907" s="15"/>
      <c r="K1907" s="16">
        <v>25</v>
      </c>
      <c r="L1907" s="16">
        <v>2006</v>
      </c>
      <c r="M1907" s="16">
        <v>2046</v>
      </c>
      <c r="N1907" s="16">
        <v>2038</v>
      </c>
      <c r="O1907" s="16">
        <v>37347565</v>
      </c>
      <c r="P1907" s="16">
        <v>14490995</v>
      </c>
      <c r="Q1907" s="16">
        <v>873650</v>
      </c>
      <c r="R1907" s="16">
        <v>1415</v>
      </c>
      <c r="S1907" s="15"/>
      <c r="T1907" s="16">
        <v>24</v>
      </c>
      <c r="U1907" s="16">
        <v>1955</v>
      </c>
      <c r="V1907" s="16">
        <v>1947</v>
      </c>
      <c r="W1907" s="16">
        <v>1930</v>
      </c>
      <c r="X1907" s="16">
        <v>33407677</v>
      </c>
      <c r="Y1907" s="16">
        <v>612581</v>
      </c>
      <c r="Z1907" s="16">
        <v>33255</v>
      </c>
      <c r="AA1907" s="16">
        <v>1322</v>
      </c>
      <c r="AC1907" s="16">
        <v>24</v>
      </c>
      <c r="AD1907" s="16">
        <v>1900</v>
      </c>
      <c r="AE1907" s="16">
        <v>1888</v>
      </c>
      <c r="AF1907" s="16">
        <v>1902</v>
      </c>
      <c r="AG1907" s="16">
        <v>35208873</v>
      </c>
      <c r="AH1907" s="16">
        <v>338949</v>
      </c>
      <c r="AI1907" s="16">
        <v>18769</v>
      </c>
      <c r="AJ1907" s="16">
        <v>1428</v>
      </c>
      <c r="AL1907" s="16">
        <v>22</v>
      </c>
      <c r="AM1907" s="16">
        <v>2041</v>
      </c>
      <c r="AN1907" s="16">
        <v>2036</v>
      </c>
      <c r="AO1907" s="16">
        <v>2031</v>
      </c>
      <c r="AP1907" s="16">
        <v>34659647</v>
      </c>
      <c r="AQ1907" s="16">
        <v>483339</v>
      </c>
      <c r="AR1907" s="16">
        <v>25105</v>
      </c>
      <c r="AS1907" s="16">
        <v>1309</v>
      </c>
      <c r="AU1907" s="16">
        <v>24</v>
      </c>
      <c r="AV1907" s="16">
        <v>1977</v>
      </c>
      <c r="AW1907" s="16">
        <v>140623762</v>
      </c>
      <c r="AX1907" s="16">
        <v>15925864</v>
      </c>
      <c r="AY1907" s="16">
        <v>950779</v>
      </c>
      <c r="AZ1907" s="16">
        <v>1368</v>
      </c>
      <c r="BA1907" s="16">
        <v>71142</v>
      </c>
    </row>
    <row r="1908" spans="1:53">
      <c r="A1908" s="15" t="s">
        <v>1344</v>
      </c>
      <c r="B1908" s="15" t="s">
        <v>1345</v>
      </c>
      <c r="C1908" s="15" t="s">
        <v>1346</v>
      </c>
      <c r="D1908" s="15" t="s">
        <v>1347</v>
      </c>
      <c r="E1908" s="15" t="s">
        <v>1347</v>
      </c>
      <c r="F1908" s="15" t="s">
        <v>2059</v>
      </c>
      <c r="G1908" s="15" t="s">
        <v>2787</v>
      </c>
      <c r="H1908" s="15" t="s">
        <v>3716</v>
      </c>
      <c r="I1908" s="15" t="s">
        <v>1375</v>
      </c>
      <c r="J1908" s="15"/>
      <c r="K1908" s="16">
        <v>130</v>
      </c>
      <c r="L1908" s="16">
        <v>6302</v>
      </c>
      <c r="M1908" s="16">
        <v>6265</v>
      </c>
      <c r="N1908" s="16">
        <v>6201</v>
      </c>
      <c r="O1908" s="16">
        <v>115049082</v>
      </c>
      <c r="P1908" s="16">
        <v>42586672</v>
      </c>
      <c r="Q1908" s="16">
        <v>2465674</v>
      </c>
      <c r="R1908" s="16">
        <v>1415</v>
      </c>
      <c r="S1908" s="15"/>
      <c r="T1908" s="16">
        <v>129</v>
      </c>
      <c r="U1908" s="16">
        <v>6109</v>
      </c>
      <c r="V1908" s="16">
        <v>6125</v>
      </c>
      <c r="W1908" s="16">
        <v>6142</v>
      </c>
      <c r="X1908" s="16">
        <v>111981923</v>
      </c>
      <c r="Y1908" s="16">
        <v>3526952</v>
      </c>
      <c r="Z1908" s="16">
        <v>191216</v>
      </c>
      <c r="AA1908" s="16">
        <v>1406</v>
      </c>
      <c r="AC1908" s="16">
        <v>129</v>
      </c>
      <c r="AD1908" s="16">
        <v>6026</v>
      </c>
      <c r="AE1908" s="16">
        <v>5968</v>
      </c>
      <c r="AF1908" s="16">
        <v>5922</v>
      </c>
      <c r="AG1908" s="16">
        <v>142779533</v>
      </c>
      <c r="AH1908" s="16">
        <v>2777994</v>
      </c>
      <c r="AI1908" s="16">
        <v>156309</v>
      </c>
      <c r="AJ1908" s="16">
        <v>1839</v>
      </c>
      <c r="AL1908" s="16">
        <v>127</v>
      </c>
      <c r="AM1908" s="16">
        <v>5880</v>
      </c>
      <c r="AN1908" s="16">
        <v>5881</v>
      </c>
      <c r="AO1908" s="16">
        <v>5909</v>
      </c>
      <c r="AP1908" s="16">
        <v>136576488</v>
      </c>
      <c r="AQ1908" s="16">
        <v>2212944</v>
      </c>
      <c r="AR1908" s="16">
        <v>123115</v>
      </c>
      <c r="AS1908" s="16">
        <v>1784</v>
      </c>
      <c r="AU1908" s="16">
        <v>129</v>
      </c>
      <c r="AV1908" s="16">
        <v>6061</v>
      </c>
      <c r="AW1908" s="16">
        <v>506387026</v>
      </c>
      <c r="AX1908" s="16">
        <v>51104562</v>
      </c>
      <c r="AY1908" s="16">
        <v>2936314</v>
      </c>
      <c r="AZ1908" s="16">
        <v>1607</v>
      </c>
      <c r="BA1908" s="16">
        <v>83551</v>
      </c>
    </row>
    <row r="1909" spans="1:53">
      <c r="A1909" s="15" t="s">
        <v>1344</v>
      </c>
      <c r="B1909" s="15" t="s">
        <v>1345</v>
      </c>
      <c r="C1909" s="15" t="s">
        <v>1346</v>
      </c>
      <c r="D1909" s="15" t="s">
        <v>1347</v>
      </c>
      <c r="E1909" s="15" t="s">
        <v>1347</v>
      </c>
      <c r="F1909" s="15" t="s">
        <v>2059</v>
      </c>
      <c r="G1909" s="15" t="s">
        <v>2788</v>
      </c>
      <c r="H1909" s="15" t="s">
        <v>3716</v>
      </c>
      <c r="I1909" s="15" t="s">
        <v>1375</v>
      </c>
      <c r="J1909" s="15"/>
      <c r="K1909" s="16">
        <v>53</v>
      </c>
      <c r="L1909" s="16">
        <v>1246</v>
      </c>
      <c r="M1909" s="16">
        <v>1227</v>
      </c>
      <c r="N1909" s="16">
        <v>1233</v>
      </c>
      <c r="O1909" s="16">
        <v>14863496</v>
      </c>
      <c r="P1909" s="16">
        <v>7816339</v>
      </c>
      <c r="Q1909" s="16">
        <v>419643</v>
      </c>
      <c r="R1909" s="16">
        <v>926</v>
      </c>
      <c r="S1909" s="15"/>
      <c r="T1909" s="16">
        <v>54</v>
      </c>
      <c r="U1909" s="16">
        <v>1238</v>
      </c>
      <c r="V1909" s="16">
        <v>1242</v>
      </c>
      <c r="W1909" s="16">
        <v>1262</v>
      </c>
      <c r="X1909" s="16">
        <v>16715397</v>
      </c>
      <c r="Y1909" s="16">
        <v>1107003</v>
      </c>
      <c r="Z1909" s="16">
        <v>55068</v>
      </c>
      <c r="AA1909" s="16">
        <v>1031</v>
      </c>
      <c r="AC1909" s="16">
        <v>52</v>
      </c>
      <c r="AD1909" s="16">
        <v>1221</v>
      </c>
      <c r="AE1909" s="16">
        <v>1214</v>
      </c>
      <c r="AF1909" s="16">
        <v>1209</v>
      </c>
      <c r="AG1909" s="16">
        <v>15683244</v>
      </c>
      <c r="AH1909" s="16">
        <v>403153</v>
      </c>
      <c r="AI1909" s="16">
        <v>21361</v>
      </c>
      <c r="AJ1909" s="16">
        <v>993</v>
      </c>
      <c r="AL1909" s="16">
        <v>51</v>
      </c>
      <c r="AM1909" s="16">
        <v>1221</v>
      </c>
      <c r="AN1909" s="16">
        <v>1223</v>
      </c>
      <c r="AO1909" s="16">
        <v>1262</v>
      </c>
      <c r="AP1909" s="16">
        <v>17937291</v>
      </c>
      <c r="AQ1909" s="16">
        <v>469920</v>
      </c>
      <c r="AR1909" s="16">
        <v>23462</v>
      </c>
      <c r="AS1909" s="16">
        <v>1117</v>
      </c>
      <c r="AU1909" s="16">
        <v>53</v>
      </c>
      <c r="AV1909" s="16">
        <v>1233</v>
      </c>
      <c r="AW1909" s="16">
        <v>65199428</v>
      </c>
      <c r="AX1909" s="16">
        <v>9796415</v>
      </c>
      <c r="AY1909" s="16">
        <v>519534</v>
      </c>
      <c r="AZ1909" s="16">
        <v>1017</v>
      </c>
      <c r="BA1909" s="16">
        <v>52872</v>
      </c>
    </row>
    <row r="1910" spans="1:53">
      <c r="A1910" s="15" t="s">
        <v>1344</v>
      </c>
      <c r="B1910" s="15" t="s">
        <v>1345</v>
      </c>
      <c r="C1910" s="15" t="s">
        <v>1346</v>
      </c>
      <c r="D1910" s="15" t="s">
        <v>1347</v>
      </c>
      <c r="E1910" s="15" t="s">
        <v>1347</v>
      </c>
      <c r="F1910" s="15" t="s">
        <v>2059</v>
      </c>
      <c r="G1910" s="15" t="s">
        <v>2789</v>
      </c>
      <c r="H1910" s="15" t="s">
        <v>3716</v>
      </c>
      <c r="I1910" s="15" t="s">
        <v>1375</v>
      </c>
      <c r="J1910" s="15"/>
      <c r="K1910" s="16">
        <v>201</v>
      </c>
      <c r="L1910" s="16">
        <v>5687</v>
      </c>
      <c r="M1910" s="16">
        <v>5760</v>
      </c>
      <c r="N1910" s="16">
        <v>5823</v>
      </c>
      <c r="O1910" s="16">
        <v>96541882</v>
      </c>
      <c r="P1910" s="16">
        <v>44931177</v>
      </c>
      <c r="Q1910" s="16">
        <v>2058638</v>
      </c>
      <c r="R1910" s="16">
        <v>1290</v>
      </c>
      <c r="S1910" s="15"/>
      <c r="T1910" s="16">
        <v>199</v>
      </c>
      <c r="U1910" s="16">
        <v>5843</v>
      </c>
      <c r="V1910" s="16">
        <v>5846</v>
      </c>
      <c r="W1910" s="16">
        <v>5848</v>
      </c>
      <c r="X1910" s="16">
        <v>83097315</v>
      </c>
      <c r="Y1910" s="16">
        <v>10683502</v>
      </c>
      <c r="Z1910" s="16">
        <v>469807</v>
      </c>
      <c r="AA1910" s="16">
        <v>1093</v>
      </c>
      <c r="AC1910" s="16">
        <v>201</v>
      </c>
      <c r="AD1910" s="16">
        <v>5863</v>
      </c>
      <c r="AE1910" s="16">
        <v>5831</v>
      </c>
      <c r="AF1910" s="16">
        <v>5783</v>
      </c>
      <c r="AG1910" s="16">
        <v>87734100</v>
      </c>
      <c r="AH1910" s="16">
        <v>5648307</v>
      </c>
      <c r="AI1910" s="16">
        <v>248476</v>
      </c>
      <c r="AJ1910" s="16">
        <v>1158</v>
      </c>
      <c r="AL1910" s="16">
        <v>202</v>
      </c>
      <c r="AM1910" s="16">
        <v>5707</v>
      </c>
      <c r="AN1910" s="16">
        <v>5743</v>
      </c>
      <c r="AO1910" s="16">
        <v>5907</v>
      </c>
      <c r="AP1910" s="16">
        <v>94683256</v>
      </c>
      <c r="AQ1910" s="16">
        <v>4889719</v>
      </c>
      <c r="AR1910" s="16">
        <v>223515</v>
      </c>
      <c r="AS1910" s="16">
        <v>1259</v>
      </c>
      <c r="AU1910" s="16">
        <v>201</v>
      </c>
      <c r="AV1910" s="16">
        <v>5803</v>
      </c>
      <c r="AW1910" s="16">
        <v>362056553</v>
      </c>
      <c r="AX1910" s="16">
        <v>66152705</v>
      </c>
      <c r="AY1910" s="16">
        <v>3000436</v>
      </c>
      <c r="AZ1910" s="16">
        <v>1200</v>
      </c>
      <c r="BA1910" s="16">
        <v>62387</v>
      </c>
    </row>
    <row r="1911" spans="1:53">
      <c r="A1911" s="15" t="s">
        <v>1344</v>
      </c>
      <c r="B1911" s="15" t="s">
        <v>1345</v>
      </c>
      <c r="C1911" s="15" t="s">
        <v>1346</v>
      </c>
      <c r="D1911" s="15" t="s">
        <v>1347</v>
      </c>
      <c r="E1911" s="15" t="s">
        <v>1347</v>
      </c>
      <c r="F1911" s="15" t="s">
        <v>2059</v>
      </c>
      <c r="G1911" s="15" t="s">
        <v>2790</v>
      </c>
      <c r="H1911" s="15" t="s">
        <v>3716</v>
      </c>
      <c r="I1911" s="15" t="s">
        <v>1371</v>
      </c>
      <c r="J1911" s="15"/>
      <c r="K1911" s="16">
        <v>209</v>
      </c>
      <c r="L1911" s="16">
        <v>6147</v>
      </c>
      <c r="M1911" s="16">
        <v>6136</v>
      </c>
      <c r="N1911" s="16">
        <v>6060</v>
      </c>
      <c r="O1911" s="16">
        <v>71849203</v>
      </c>
      <c r="P1911" s="16">
        <v>35864044</v>
      </c>
      <c r="Q1911" s="16">
        <v>1655737</v>
      </c>
      <c r="R1911" s="16">
        <v>904</v>
      </c>
      <c r="S1911" s="15"/>
      <c r="T1911" s="16">
        <v>205</v>
      </c>
      <c r="U1911" s="16">
        <v>5960</v>
      </c>
      <c r="V1911" s="16">
        <v>5889</v>
      </c>
      <c r="W1911" s="16">
        <v>5941</v>
      </c>
      <c r="X1911" s="16">
        <v>68137700</v>
      </c>
      <c r="Y1911" s="16">
        <v>7023437</v>
      </c>
      <c r="Z1911" s="16">
        <v>294596</v>
      </c>
      <c r="AA1911" s="16">
        <v>884</v>
      </c>
      <c r="AC1911" s="16">
        <v>204</v>
      </c>
      <c r="AD1911" s="16">
        <v>5881</v>
      </c>
      <c r="AE1911" s="16">
        <v>5907</v>
      </c>
      <c r="AF1911" s="16">
        <v>5830</v>
      </c>
      <c r="AG1911" s="16">
        <v>69465081</v>
      </c>
      <c r="AH1911" s="16">
        <v>3160313</v>
      </c>
      <c r="AI1911" s="16">
        <v>141029</v>
      </c>
      <c r="AJ1911" s="16">
        <v>910</v>
      </c>
      <c r="AL1911" s="16">
        <v>206</v>
      </c>
      <c r="AM1911" s="16">
        <v>5800</v>
      </c>
      <c r="AN1911" s="16">
        <v>5788</v>
      </c>
      <c r="AO1911" s="16">
        <v>5744</v>
      </c>
      <c r="AP1911" s="16">
        <v>72075757</v>
      </c>
      <c r="AQ1911" s="16">
        <v>2598197</v>
      </c>
      <c r="AR1911" s="16">
        <v>121764</v>
      </c>
      <c r="AS1911" s="16">
        <v>960</v>
      </c>
      <c r="AU1911" s="16">
        <v>206</v>
      </c>
      <c r="AV1911" s="16">
        <v>5924</v>
      </c>
      <c r="AW1911" s="16">
        <v>281527741</v>
      </c>
      <c r="AX1911" s="16">
        <v>48645991</v>
      </c>
      <c r="AY1911" s="16">
        <v>2213126</v>
      </c>
      <c r="AZ1911" s="16">
        <v>914</v>
      </c>
      <c r="BA1911" s="16">
        <v>47527</v>
      </c>
    </row>
    <row r="1912" spans="1:53">
      <c r="A1912" s="15" t="s">
        <v>1344</v>
      </c>
      <c r="B1912" s="15" t="s">
        <v>1345</v>
      </c>
      <c r="C1912" s="15" t="s">
        <v>1346</v>
      </c>
      <c r="D1912" s="15" t="s">
        <v>1347</v>
      </c>
      <c r="E1912" s="15" t="s">
        <v>1347</v>
      </c>
      <c r="F1912" s="15" t="s">
        <v>2059</v>
      </c>
      <c r="G1912" s="15" t="s">
        <v>2791</v>
      </c>
      <c r="H1912" s="15" t="s">
        <v>3716</v>
      </c>
      <c r="I1912" s="15" t="s">
        <v>1373</v>
      </c>
      <c r="J1912" s="15"/>
      <c r="K1912" s="16">
        <v>209</v>
      </c>
      <c r="L1912" s="16">
        <v>6147</v>
      </c>
      <c r="M1912" s="16">
        <v>6136</v>
      </c>
      <c r="N1912" s="16">
        <v>6060</v>
      </c>
      <c r="O1912" s="16">
        <v>71849203</v>
      </c>
      <c r="P1912" s="16">
        <v>35864044</v>
      </c>
      <c r="Q1912" s="16">
        <v>1655737</v>
      </c>
      <c r="R1912" s="16">
        <v>904</v>
      </c>
      <c r="S1912" s="15"/>
      <c r="T1912" s="16">
        <v>205</v>
      </c>
      <c r="U1912" s="16">
        <v>5960</v>
      </c>
      <c r="V1912" s="16">
        <v>5889</v>
      </c>
      <c r="W1912" s="16">
        <v>5941</v>
      </c>
      <c r="X1912" s="16">
        <v>68137700</v>
      </c>
      <c r="Y1912" s="16">
        <v>7023437</v>
      </c>
      <c r="Z1912" s="16">
        <v>294596</v>
      </c>
      <c r="AA1912" s="16">
        <v>884</v>
      </c>
      <c r="AC1912" s="16">
        <v>204</v>
      </c>
      <c r="AD1912" s="16">
        <v>5881</v>
      </c>
      <c r="AE1912" s="16">
        <v>5907</v>
      </c>
      <c r="AF1912" s="16">
        <v>5830</v>
      </c>
      <c r="AG1912" s="16">
        <v>69465081</v>
      </c>
      <c r="AH1912" s="16">
        <v>3160313</v>
      </c>
      <c r="AI1912" s="16">
        <v>141029</v>
      </c>
      <c r="AJ1912" s="16">
        <v>910</v>
      </c>
      <c r="AL1912" s="16">
        <v>206</v>
      </c>
      <c r="AM1912" s="16">
        <v>5800</v>
      </c>
      <c r="AN1912" s="16">
        <v>5788</v>
      </c>
      <c r="AO1912" s="16">
        <v>5744</v>
      </c>
      <c r="AP1912" s="16">
        <v>72075757</v>
      </c>
      <c r="AQ1912" s="16">
        <v>2598197</v>
      </c>
      <c r="AR1912" s="16">
        <v>121764</v>
      </c>
      <c r="AS1912" s="16">
        <v>960</v>
      </c>
      <c r="AU1912" s="16">
        <v>206</v>
      </c>
      <c r="AV1912" s="16">
        <v>5924</v>
      </c>
      <c r="AW1912" s="16">
        <v>281527741</v>
      </c>
      <c r="AX1912" s="16">
        <v>48645991</v>
      </c>
      <c r="AY1912" s="16">
        <v>2213126</v>
      </c>
      <c r="AZ1912" s="16">
        <v>914</v>
      </c>
      <c r="BA1912" s="16">
        <v>47527</v>
      </c>
    </row>
    <row r="1913" spans="1:53">
      <c r="A1913" s="15" t="s">
        <v>1344</v>
      </c>
      <c r="B1913" s="15" t="s">
        <v>1345</v>
      </c>
      <c r="C1913" s="15" t="s">
        <v>1346</v>
      </c>
      <c r="D1913" s="15" t="s">
        <v>1347</v>
      </c>
      <c r="E1913" s="15" t="s">
        <v>1347</v>
      </c>
      <c r="F1913" s="15" t="s">
        <v>2059</v>
      </c>
      <c r="G1913" s="15" t="s">
        <v>2792</v>
      </c>
      <c r="H1913" s="15" t="s">
        <v>3716</v>
      </c>
      <c r="I1913" s="15" t="s">
        <v>1375</v>
      </c>
      <c r="J1913" s="15"/>
      <c r="K1913" s="16">
        <v>37</v>
      </c>
      <c r="L1913" s="16">
        <v>930</v>
      </c>
      <c r="M1913" s="16">
        <v>923</v>
      </c>
      <c r="N1913" s="16">
        <v>893</v>
      </c>
      <c r="O1913" s="16">
        <v>8272105</v>
      </c>
      <c r="P1913" s="16">
        <v>4820374</v>
      </c>
      <c r="Q1913" s="16">
        <v>211862</v>
      </c>
      <c r="R1913" s="16">
        <v>695</v>
      </c>
      <c r="S1913" s="15"/>
      <c r="T1913" s="16">
        <v>37</v>
      </c>
      <c r="U1913" s="16">
        <v>901</v>
      </c>
      <c r="V1913" s="16">
        <v>900</v>
      </c>
      <c r="W1913" s="16">
        <v>893</v>
      </c>
      <c r="X1913" s="16">
        <v>7702656</v>
      </c>
      <c r="Y1913" s="16">
        <v>1304664</v>
      </c>
      <c r="Z1913" s="16">
        <v>50346</v>
      </c>
      <c r="AA1913" s="16">
        <v>660</v>
      </c>
      <c r="AC1913" s="16">
        <v>37</v>
      </c>
      <c r="AD1913" s="16">
        <v>872</v>
      </c>
      <c r="AE1913" s="16">
        <v>910</v>
      </c>
      <c r="AF1913" s="16">
        <v>905</v>
      </c>
      <c r="AG1913" s="16">
        <v>8260034</v>
      </c>
      <c r="AH1913" s="16">
        <v>544858</v>
      </c>
      <c r="AI1913" s="16">
        <v>22504</v>
      </c>
      <c r="AJ1913" s="16">
        <v>709</v>
      </c>
      <c r="AL1913" s="16">
        <v>37</v>
      </c>
      <c r="AM1913" s="16">
        <v>873</v>
      </c>
      <c r="AN1913" s="16">
        <v>869</v>
      </c>
      <c r="AO1913" s="16">
        <v>883</v>
      </c>
      <c r="AP1913" s="16">
        <v>9213523</v>
      </c>
      <c r="AQ1913" s="16">
        <v>455790</v>
      </c>
      <c r="AR1913" s="16">
        <v>18684</v>
      </c>
      <c r="AS1913" s="16">
        <v>810</v>
      </c>
      <c r="AU1913" s="16">
        <v>37</v>
      </c>
      <c r="AV1913" s="16">
        <v>896</v>
      </c>
      <c r="AW1913" s="16">
        <v>33448318</v>
      </c>
      <c r="AX1913" s="16">
        <v>7125686</v>
      </c>
      <c r="AY1913" s="16">
        <v>303396</v>
      </c>
      <c r="AZ1913" s="16">
        <v>718</v>
      </c>
      <c r="BA1913" s="16">
        <v>37331</v>
      </c>
    </row>
    <row r="1914" spans="1:53">
      <c r="A1914" s="15" t="s">
        <v>1344</v>
      </c>
      <c r="B1914" s="15" t="s">
        <v>1345</v>
      </c>
      <c r="C1914" s="15" t="s">
        <v>1346</v>
      </c>
      <c r="D1914" s="15" t="s">
        <v>1347</v>
      </c>
      <c r="E1914" s="15" t="s">
        <v>1347</v>
      </c>
      <c r="F1914" s="15" t="s">
        <v>2059</v>
      </c>
      <c r="G1914" s="15" t="s">
        <v>2793</v>
      </c>
      <c r="H1914" s="15" t="s">
        <v>3716</v>
      </c>
      <c r="I1914" s="15" t="s">
        <v>1375</v>
      </c>
      <c r="J1914" s="15"/>
      <c r="K1914" s="16">
        <v>20</v>
      </c>
      <c r="L1914" s="16">
        <v>245</v>
      </c>
      <c r="M1914" s="16">
        <v>241</v>
      </c>
      <c r="N1914" s="16">
        <v>238</v>
      </c>
      <c r="O1914" s="16">
        <v>5894499</v>
      </c>
      <c r="P1914" s="16">
        <v>1819720</v>
      </c>
      <c r="Q1914" s="16">
        <v>103633</v>
      </c>
      <c r="R1914" s="16">
        <v>1879</v>
      </c>
      <c r="S1914" s="15"/>
      <c r="T1914" s="16">
        <v>19</v>
      </c>
      <c r="U1914" s="16">
        <v>225</v>
      </c>
      <c r="V1914" s="16">
        <v>220</v>
      </c>
      <c r="W1914" s="16">
        <v>224</v>
      </c>
      <c r="X1914" s="16">
        <v>3584681</v>
      </c>
      <c r="Y1914" s="16">
        <v>147344</v>
      </c>
      <c r="Z1914" s="16">
        <v>7540</v>
      </c>
      <c r="AA1914" s="16">
        <v>1237</v>
      </c>
      <c r="AC1914" s="16">
        <v>19</v>
      </c>
      <c r="AD1914" s="16">
        <v>229</v>
      </c>
      <c r="AE1914" s="16">
        <v>231</v>
      </c>
      <c r="AF1914" s="16">
        <v>226</v>
      </c>
      <c r="AG1914" s="16">
        <v>3941597</v>
      </c>
      <c r="AH1914" s="16">
        <v>153786</v>
      </c>
      <c r="AI1914" s="16">
        <v>8400</v>
      </c>
      <c r="AJ1914" s="16">
        <v>1326</v>
      </c>
      <c r="AL1914" s="16">
        <v>19</v>
      </c>
      <c r="AM1914" s="16">
        <v>227</v>
      </c>
      <c r="AN1914" s="16">
        <v>224</v>
      </c>
      <c r="AO1914" s="16">
        <v>225</v>
      </c>
      <c r="AP1914" s="16">
        <v>4961067</v>
      </c>
      <c r="AQ1914" s="16">
        <v>112542</v>
      </c>
      <c r="AR1914" s="16">
        <v>6710</v>
      </c>
      <c r="AS1914" s="16">
        <v>1694</v>
      </c>
      <c r="AU1914" s="16">
        <v>19</v>
      </c>
      <c r="AV1914" s="16">
        <v>230</v>
      </c>
      <c r="AW1914" s="16">
        <v>18381844</v>
      </c>
      <c r="AX1914" s="16">
        <v>2233392</v>
      </c>
      <c r="AY1914" s="16">
        <v>126283</v>
      </c>
      <c r="AZ1914" s="16">
        <v>1540</v>
      </c>
      <c r="BA1914" s="16">
        <v>80066</v>
      </c>
    </row>
    <row r="1915" spans="1:53">
      <c r="A1915" s="15" t="s">
        <v>1344</v>
      </c>
      <c r="B1915" s="15" t="s">
        <v>1345</v>
      </c>
      <c r="C1915" s="15" t="s">
        <v>1346</v>
      </c>
      <c r="D1915" s="15" t="s">
        <v>1347</v>
      </c>
      <c r="E1915" s="15" t="s">
        <v>1347</v>
      </c>
      <c r="F1915" s="15" t="s">
        <v>2059</v>
      </c>
      <c r="G1915" s="15" t="s">
        <v>2794</v>
      </c>
      <c r="H1915" s="15" t="s">
        <v>3716</v>
      </c>
      <c r="I1915" s="15" t="s">
        <v>1375</v>
      </c>
      <c r="J1915" s="15"/>
      <c r="K1915" s="16">
        <v>50</v>
      </c>
      <c r="L1915" s="16">
        <v>1267</v>
      </c>
      <c r="M1915" s="16">
        <v>1258</v>
      </c>
      <c r="N1915" s="16">
        <v>1271</v>
      </c>
      <c r="O1915" s="16">
        <v>15318078</v>
      </c>
      <c r="P1915" s="16">
        <v>7940583</v>
      </c>
      <c r="Q1915" s="16">
        <v>380545</v>
      </c>
      <c r="R1915" s="16">
        <v>931</v>
      </c>
      <c r="S1915" s="15"/>
      <c r="T1915" s="16">
        <v>50</v>
      </c>
      <c r="U1915" s="16">
        <v>1254</v>
      </c>
      <c r="V1915" s="16">
        <v>1254</v>
      </c>
      <c r="W1915" s="16">
        <v>1295</v>
      </c>
      <c r="X1915" s="16">
        <v>13670118</v>
      </c>
      <c r="Y1915" s="16">
        <v>1329758</v>
      </c>
      <c r="Z1915" s="16">
        <v>66369</v>
      </c>
      <c r="AA1915" s="16">
        <v>830</v>
      </c>
      <c r="AC1915" s="16">
        <v>50</v>
      </c>
      <c r="AD1915" s="16">
        <v>1258</v>
      </c>
      <c r="AE1915" s="16">
        <v>1236</v>
      </c>
      <c r="AF1915" s="16">
        <v>1241</v>
      </c>
      <c r="AG1915" s="16">
        <v>14218555</v>
      </c>
      <c r="AH1915" s="16">
        <v>520581</v>
      </c>
      <c r="AI1915" s="16">
        <v>23797</v>
      </c>
      <c r="AJ1915" s="16">
        <v>879</v>
      </c>
      <c r="AL1915" s="16">
        <v>50</v>
      </c>
      <c r="AM1915" s="16">
        <v>1184</v>
      </c>
      <c r="AN1915" s="16">
        <v>1193</v>
      </c>
      <c r="AO1915" s="16">
        <v>1200</v>
      </c>
      <c r="AP1915" s="16">
        <v>14193031</v>
      </c>
      <c r="AQ1915" s="16">
        <v>498079</v>
      </c>
      <c r="AR1915" s="16">
        <v>22771</v>
      </c>
      <c r="AS1915" s="16">
        <v>916</v>
      </c>
      <c r="AU1915" s="16">
        <v>50</v>
      </c>
      <c r="AV1915" s="16">
        <v>1243</v>
      </c>
      <c r="AW1915" s="16">
        <v>57399782</v>
      </c>
      <c r="AX1915" s="16">
        <v>10289001</v>
      </c>
      <c r="AY1915" s="16">
        <v>493482</v>
      </c>
      <c r="AZ1915" s="16">
        <v>888</v>
      </c>
      <c r="BA1915" s="16">
        <v>46194</v>
      </c>
    </row>
    <row r="1916" spans="1:53">
      <c r="A1916" s="15" t="s">
        <v>1344</v>
      </c>
      <c r="B1916" s="15" t="s">
        <v>1345</v>
      </c>
      <c r="C1916" s="15" t="s">
        <v>1346</v>
      </c>
      <c r="D1916" s="15" t="s">
        <v>1347</v>
      </c>
      <c r="E1916" s="15" t="s">
        <v>1347</v>
      </c>
      <c r="F1916" s="15" t="s">
        <v>2059</v>
      </c>
      <c r="G1916" s="15" t="s">
        <v>2795</v>
      </c>
      <c r="H1916" s="15" t="s">
        <v>3716</v>
      </c>
      <c r="I1916" s="15" t="s">
        <v>1375</v>
      </c>
      <c r="J1916" s="15"/>
      <c r="K1916" s="16">
        <v>102</v>
      </c>
      <c r="L1916" s="16">
        <v>3705</v>
      </c>
      <c r="M1916" s="16">
        <v>3714</v>
      </c>
      <c r="N1916" s="16">
        <v>3658</v>
      </c>
      <c r="O1916" s="16">
        <v>42364521</v>
      </c>
      <c r="P1916" s="16">
        <v>21283367</v>
      </c>
      <c r="Q1916" s="16">
        <v>959697</v>
      </c>
      <c r="R1916" s="16">
        <v>883</v>
      </c>
      <c r="S1916" s="15"/>
      <c r="T1916" s="16">
        <v>99</v>
      </c>
      <c r="U1916" s="16">
        <v>3580</v>
      </c>
      <c r="V1916" s="16">
        <v>3515</v>
      </c>
      <c r="W1916" s="16">
        <v>3529</v>
      </c>
      <c r="X1916" s="16">
        <v>43180245</v>
      </c>
      <c r="Y1916" s="16">
        <v>4241671</v>
      </c>
      <c r="Z1916" s="16">
        <v>170341</v>
      </c>
      <c r="AA1916" s="16">
        <v>938</v>
      </c>
      <c r="AC1916" s="16">
        <v>98</v>
      </c>
      <c r="AD1916" s="16">
        <v>3522</v>
      </c>
      <c r="AE1916" s="16">
        <v>3530</v>
      </c>
      <c r="AF1916" s="16">
        <v>3458</v>
      </c>
      <c r="AG1916" s="16">
        <v>43044895</v>
      </c>
      <c r="AH1916" s="16">
        <v>1941088</v>
      </c>
      <c r="AI1916" s="16">
        <v>86328</v>
      </c>
      <c r="AJ1916" s="16">
        <v>945</v>
      </c>
      <c r="AL1916" s="16">
        <v>100</v>
      </c>
      <c r="AM1916" s="16">
        <v>3516</v>
      </c>
      <c r="AN1916" s="16">
        <v>3502</v>
      </c>
      <c r="AO1916" s="16">
        <v>3436</v>
      </c>
      <c r="AP1916" s="16">
        <v>43708136</v>
      </c>
      <c r="AQ1916" s="16">
        <v>1531786</v>
      </c>
      <c r="AR1916" s="16">
        <v>73599</v>
      </c>
      <c r="AS1916" s="16">
        <v>965</v>
      </c>
      <c r="AU1916" s="16">
        <v>100</v>
      </c>
      <c r="AV1916" s="16">
        <v>3555</v>
      </c>
      <c r="AW1916" s="16">
        <v>172297797</v>
      </c>
      <c r="AX1916" s="16">
        <v>28997912</v>
      </c>
      <c r="AY1916" s="16">
        <v>1289965</v>
      </c>
      <c r="AZ1916" s="16">
        <v>932</v>
      </c>
      <c r="BA1916" s="16">
        <v>48461</v>
      </c>
    </row>
    <row r="1917" spans="1:53">
      <c r="A1917" s="15" t="s">
        <v>1344</v>
      </c>
      <c r="B1917" s="15" t="s">
        <v>1345</v>
      </c>
      <c r="C1917" s="15" t="s">
        <v>1346</v>
      </c>
      <c r="D1917" s="15" t="s">
        <v>1347</v>
      </c>
      <c r="E1917" s="15" t="s">
        <v>1347</v>
      </c>
      <c r="F1917" s="15" t="s">
        <v>2059</v>
      </c>
      <c r="G1917" s="15" t="s">
        <v>2796</v>
      </c>
      <c r="H1917" s="15" t="s">
        <v>3716</v>
      </c>
      <c r="I1917" s="15" t="s">
        <v>1371</v>
      </c>
      <c r="J1917" s="15"/>
      <c r="K1917" s="16">
        <v>850</v>
      </c>
      <c r="L1917" s="16">
        <v>13303</v>
      </c>
      <c r="M1917" s="16">
        <v>13202</v>
      </c>
      <c r="N1917" s="16">
        <v>13263</v>
      </c>
      <c r="O1917" s="16">
        <v>141985912</v>
      </c>
      <c r="P1917" s="16">
        <v>78338665</v>
      </c>
      <c r="Q1917" s="16">
        <v>3922130</v>
      </c>
      <c r="R1917" s="16">
        <v>824</v>
      </c>
      <c r="S1917" s="15"/>
      <c r="T1917" s="16">
        <v>838</v>
      </c>
      <c r="U1917" s="16">
        <v>13285</v>
      </c>
      <c r="V1917" s="16">
        <v>13255</v>
      </c>
      <c r="W1917" s="16">
        <v>13236</v>
      </c>
      <c r="X1917" s="16">
        <v>151425191</v>
      </c>
      <c r="Y1917" s="16">
        <v>16368198</v>
      </c>
      <c r="Z1917" s="16">
        <v>807406</v>
      </c>
      <c r="AA1917" s="16">
        <v>879</v>
      </c>
      <c r="AC1917" s="16">
        <v>841</v>
      </c>
      <c r="AD1917" s="16">
        <v>13327</v>
      </c>
      <c r="AE1917" s="16">
        <v>13215</v>
      </c>
      <c r="AF1917" s="16">
        <v>13253</v>
      </c>
      <c r="AG1917" s="16">
        <v>153542036</v>
      </c>
      <c r="AH1917" s="16">
        <v>7679379</v>
      </c>
      <c r="AI1917" s="16">
        <v>364994</v>
      </c>
      <c r="AJ1917" s="16">
        <v>890</v>
      </c>
      <c r="AL1917" s="16">
        <v>841</v>
      </c>
      <c r="AM1917" s="16">
        <v>13006</v>
      </c>
      <c r="AN1917" s="16">
        <v>13003</v>
      </c>
      <c r="AO1917" s="16">
        <v>13112</v>
      </c>
      <c r="AP1917" s="16">
        <v>279211229</v>
      </c>
      <c r="AQ1917" s="16">
        <v>7239740</v>
      </c>
      <c r="AR1917" s="16">
        <v>357039</v>
      </c>
      <c r="AS1917" s="16">
        <v>1647</v>
      </c>
      <c r="AU1917" s="16">
        <v>843</v>
      </c>
      <c r="AV1917" s="16">
        <v>13205</v>
      </c>
      <c r="AW1917" s="16">
        <v>726164368</v>
      </c>
      <c r="AX1917" s="16">
        <v>109625982</v>
      </c>
      <c r="AY1917" s="16">
        <v>5451569</v>
      </c>
      <c r="AZ1917" s="16">
        <v>1058</v>
      </c>
      <c r="BA1917" s="16">
        <v>54992</v>
      </c>
    </row>
    <row r="1918" spans="1:53">
      <c r="A1918" s="15" t="s">
        <v>1344</v>
      </c>
      <c r="B1918" s="15" t="s">
        <v>1345</v>
      </c>
      <c r="C1918" s="15" t="s">
        <v>1346</v>
      </c>
      <c r="D1918" s="15" t="s">
        <v>1347</v>
      </c>
      <c r="E1918" s="15" t="s">
        <v>1347</v>
      </c>
      <c r="F1918" s="15" t="s">
        <v>2059</v>
      </c>
      <c r="G1918" s="15" t="s">
        <v>2797</v>
      </c>
      <c r="H1918" s="15" t="s">
        <v>3716</v>
      </c>
      <c r="I1918" s="15" t="s">
        <v>1373</v>
      </c>
      <c r="J1918" s="15"/>
      <c r="K1918" s="16">
        <v>850</v>
      </c>
      <c r="L1918" s="16">
        <v>13303</v>
      </c>
      <c r="M1918" s="16">
        <v>13202</v>
      </c>
      <c r="N1918" s="16">
        <v>13263</v>
      </c>
      <c r="O1918" s="16">
        <v>141985912</v>
      </c>
      <c r="P1918" s="16">
        <v>78338665</v>
      </c>
      <c r="Q1918" s="16">
        <v>3922130</v>
      </c>
      <c r="R1918" s="16">
        <v>824</v>
      </c>
      <c r="S1918" s="15"/>
      <c r="T1918" s="16">
        <v>838</v>
      </c>
      <c r="U1918" s="16">
        <v>13285</v>
      </c>
      <c r="V1918" s="16">
        <v>13255</v>
      </c>
      <c r="W1918" s="16">
        <v>13236</v>
      </c>
      <c r="X1918" s="16">
        <v>151425191</v>
      </c>
      <c r="Y1918" s="16">
        <v>16368198</v>
      </c>
      <c r="Z1918" s="16">
        <v>807406</v>
      </c>
      <c r="AA1918" s="16">
        <v>879</v>
      </c>
      <c r="AC1918" s="16">
        <v>841</v>
      </c>
      <c r="AD1918" s="16">
        <v>13327</v>
      </c>
      <c r="AE1918" s="16">
        <v>13215</v>
      </c>
      <c r="AF1918" s="16">
        <v>13253</v>
      </c>
      <c r="AG1918" s="16">
        <v>153542036</v>
      </c>
      <c r="AH1918" s="16">
        <v>7679379</v>
      </c>
      <c r="AI1918" s="16">
        <v>364994</v>
      </c>
      <c r="AJ1918" s="16">
        <v>890</v>
      </c>
      <c r="AL1918" s="16">
        <v>841</v>
      </c>
      <c r="AM1918" s="16">
        <v>13006</v>
      </c>
      <c r="AN1918" s="16">
        <v>13003</v>
      </c>
      <c r="AO1918" s="16">
        <v>13112</v>
      </c>
      <c r="AP1918" s="16">
        <v>279211229</v>
      </c>
      <c r="AQ1918" s="16">
        <v>7239740</v>
      </c>
      <c r="AR1918" s="16">
        <v>357039</v>
      </c>
      <c r="AS1918" s="16">
        <v>1647</v>
      </c>
      <c r="AU1918" s="16">
        <v>843</v>
      </c>
      <c r="AV1918" s="16">
        <v>13205</v>
      </c>
      <c r="AW1918" s="16">
        <v>726164368</v>
      </c>
      <c r="AX1918" s="16">
        <v>109625982</v>
      </c>
      <c r="AY1918" s="16">
        <v>5451569</v>
      </c>
      <c r="AZ1918" s="16">
        <v>1058</v>
      </c>
      <c r="BA1918" s="16">
        <v>54992</v>
      </c>
    </row>
    <row r="1919" spans="1:53">
      <c r="A1919" s="15" t="s">
        <v>1344</v>
      </c>
      <c r="B1919" s="15" t="s">
        <v>1345</v>
      </c>
      <c r="C1919" s="15" t="s">
        <v>1346</v>
      </c>
      <c r="D1919" s="15" t="s">
        <v>1347</v>
      </c>
      <c r="E1919" s="15" t="s">
        <v>1347</v>
      </c>
      <c r="F1919" s="15" t="s">
        <v>2059</v>
      </c>
      <c r="G1919" s="15" t="s">
        <v>2798</v>
      </c>
      <c r="H1919" s="15" t="s">
        <v>3716</v>
      </c>
      <c r="I1919" s="15" t="s">
        <v>1375</v>
      </c>
      <c r="J1919" s="15"/>
      <c r="K1919" s="16">
        <v>210</v>
      </c>
      <c r="L1919" s="16">
        <v>3185</v>
      </c>
      <c r="M1919" s="16">
        <v>3131</v>
      </c>
      <c r="N1919" s="16">
        <v>3150</v>
      </c>
      <c r="O1919" s="16">
        <v>32423095</v>
      </c>
      <c r="P1919" s="16">
        <v>19079635</v>
      </c>
      <c r="Q1919" s="16">
        <v>968584</v>
      </c>
      <c r="R1919" s="16">
        <v>790</v>
      </c>
      <c r="S1919" s="15"/>
      <c r="T1919" s="16">
        <v>205</v>
      </c>
      <c r="U1919" s="16">
        <v>3151</v>
      </c>
      <c r="V1919" s="16">
        <v>3135</v>
      </c>
      <c r="W1919" s="16">
        <v>3095</v>
      </c>
      <c r="X1919" s="16">
        <v>34788615</v>
      </c>
      <c r="Y1919" s="16">
        <v>4395106</v>
      </c>
      <c r="Z1919" s="16">
        <v>213200</v>
      </c>
      <c r="AA1919" s="16">
        <v>856</v>
      </c>
      <c r="AC1919" s="16">
        <v>206</v>
      </c>
      <c r="AD1919" s="16">
        <v>3132</v>
      </c>
      <c r="AE1919" s="16">
        <v>3109</v>
      </c>
      <c r="AF1919" s="16">
        <v>3122</v>
      </c>
      <c r="AG1919" s="16">
        <v>33818833</v>
      </c>
      <c r="AH1919" s="16">
        <v>1753393</v>
      </c>
      <c r="AI1919" s="16">
        <v>85827</v>
      </c>
      <c r="AJ1919" s="16">
        <v>834</v>
      </c>
      <c r="AL1919" s="16">
        <v>207</v>
      </c>
      <c r="AM1919" s="16">
        <v>3055</v>
      </c>
      <c r="AN1919" s="16">
        <v>3055</v>
      </c>
      <c r="AO1919" s="16">
        <v>3069</v>
      </c>
      <c r="AP1919" s="16">
        <v>36777971</v>
      </c>
      <c r="AQ1919" s="16">
        <v>1757338</v>
      </c>
      <c r="AR1919" s="16">
        <v>86481</v>
      </c>
      <c r="AS1919" s="16">
        <v>925</v>
      </c>
      <c r="AU1919" s="16">
        <v>207</v>
      </c>
      <c r="AV1919" s="16">
        <v>3116</v>
      </c>
      <c r="AW1919" s="16">
        <v>137808514</v>
      </c>
      <c r="AX1919" s="16">
        <v>26985472</v>
      </c>
      <c r="AY1919" s="16">
        <v>1354092</v>
      </c>
      <c r="AZ1919" s="16">
        <v>851</v>
      </c>
      <c r="BA1919" s="16">
        <v>44230</v>
      </c>
    </row>
    <row r="1920" spans="1:53">
      <c r="A1920" s="15" t="s">
        <v>1344</v>
      </c>
      <c r="B1920" s="15" t="s">
        <v>1345</v>
      </c>
      <c r="C1920" s="15" t="s">
        <v>1346</v>
      </c>
      <c r="D1920" s="15" t="s">
        <v>1347</v>
      </c>
      <c r="E1920" s="15" t="s">
        <v>1347</v>
      </c>
      <c r="F1920" s="15" t="s">
        <v>2059</v>
      </c>
      <c r="G1920" s="15" t="s">
        <v>2799</v>
      </c>
      <c r="H1920" s="15" t="s">
        <v>3716</v>
      </c>
      <c r="I1920" s="15" t="s">
        <v>1375</v>
      </c>
      <c r="J1920" s="15"/>
      <c r="K1920" s="16">
        <v>158</v>
      </c>
      <c r="L1920" s="16">
        <v>3272</v>
      </c>
      <c r="M1920" s="16">
        <v>3264</v>
      </c>
      <c r="N1920" s="16">
        <v>3271</v>
      </c>
      <c r="O1920" s="16">
        <v>40362688</v>
      </c>
      <c r="P1920" s="16">
        <v>19783517</v>
      </c>
      <c r="Q1920" s="16">
        <v>1013940</v>
      </c>
      <c r="R1920" s="16">
        <v>950</v>
      </c>
      <c r="S1920" s="15"/>
      <c r="T1920" s="16">
        <v>161</v>
      </c>
      <c r="U1920" s="16">
        <v>3326</v>
      </c>
      <c r="V1920" s="16">
        <v>3314</v>
      </c>
      <c r="W1920" s="16">
        <v>3337</v>
      </c>
      <c r="X1920" s="16">
        <v>42606035</v>
      </c>
      <c r="Y1920" s="16">
        <v>2932163</v>
      </c>
      <c r="Z1920" s="16">
        <v>143944</v>
      </c>
      <c r="AA1920" s="16">
        <v>985</v>
      </c>
      <c r="AC1920" s="16">
        <v>159</v>
      </c>
      <c r="AD1920" s="16">
        <v>3289</v>
      </c>
      <c r="AE1920" s="16">
        <v>3296</v>
      </c>
      <c r="AF1920" s="16">
        <v>3290</v>
      </c>
      <c r="AG1920" s="16">
        <v>41710656</v>
      </c>
      <c r="AH1920" s="16">
        <v>1759171</v>
      </c>
      <c r="AI1920" s="16">
        <v>86290</v>
      </c>
      <c r="AJ1920" s="16">
        <v>975</v>
      </c>
      <c r="AL1920" s="16">
        <v>159</v>
      </c>
      <c r="AM1920" s="16">
        <v>3245</v>
      </c>
      <c r="AN1920" s="16">
        <v>3251</v>
      </c>
      <c r="AO1920" s="16">
        <v>3296</v>
      </c>
      <c r="AP1920" s="16">
        <v>160971271</v>
      </c>
      <c r="AQ1920" s="16">
        <v>1502590</v>
      </c>
      <c r="AR1920" s="16">
        <v>74772</v>
      </c>
      <c r="AS1920" s="16">
        <v>3794</v>
      </c>
      <c r="AU1920" s="16">
        <v>159</v>
      </c>
      <c r="AV1920" s="16">
        <v>3288</v>
      </c>
      <c r="AW1920" s="16">
        <v>285650650</v>
      </c>
      <c r="AX1920" s="16">
        <v>25977441</v>
      </c>
      <c r="AY1920" s="16">
        <v>1318946</v>
      </c>
      <c r="AZ1920" s="16">
        <v>1671</v>
      </c>
      <c r="BA1920" s="16">
        <v>86888</v>
      </c>
    </row>
    <row r="1921" spans="1:53">
      <c r="A1921" s="15" t="s">
        <v>1344</v>
      </c>
      <c r="B1921" s="15" t="s">
        <v>1345</v>
      </c>
      <c r="C1921" s="15" t="s">
        <v>1346</v>
      </c>
      <c r="D1921" s="15" t="s">
        <v>1347</v>
      </c>
      <c r="E1921" s="15" t="s">
        <v>1347</v>
      </c>
      <c r="F1921" s="15" t="s">
        <v>2059</v>
      </c>
      <c r="G1921" s="15" t="s">
        <v>2800</v>
      </c>
      <c r="H1921" s="15" t="s">
        <v>3716</v>
      </c>
      <c r="I1921" s="15" t="s">
        <v>1375</v>
      </c>
      <c r="J1921" s="15"/>
      <c r="K1921" s="16">
        <v>80</v>
      </c>
      <c r="L1921" s="16">
        <v>1298</v>
      </c>
      <c r="M1921" s="16">
        <v>1308</v>
      </c>
      <c r="N1921" s="16">
        <v>1333</v>
      </c>
      <c r="O1921" s="16">
        <v>14212141</v>
      </c>
      <c r="P1921" s="16">
        <v>8062148</v>
      </c>
      <c r="Q1921" s="16">
        <v>412103</v>
      </c>
      <c r="R1921" s="16">
        <v>833</v>
      </c>
      <c r="S1921" s="15"/>
      <c r="T1921" s="16">
        <v>78</v>
      </c>
      <c r="U1921" s="16">
        <v>1336</v>
      </c>
      <c r="V1921" s="16">
        <v>1337</v>
      </c>
      <c r="W1921" s="16">
        <v>1343</v>
      </c>
      <c r="X1921" s="16">
        <v>14568565</v>
      </c>
      <c r="Y1921" s="16">
        <v>2009874</v>
      </c>
      <c r="Z1921" s="16">
        <v>103679</v>
      </c>
      <c r="AA1921" s="16">
        <v>837</v>
      </c>
      <c r="AC1921" s="16">
        <v>80</v>
      </c>
      <c r="AD1921" s="16">
        <v>1360</v>
      </c>
      <c r="AE1921" s="16">
        <v>1321</v>
      </c>
      <c r="AF1921" s="16">
        <v>1340</v>
      </c>
      <c r="AG1921" s="16">
        <v>14869171</v>
      </c>
      <c r="AH1921" s="16">
        <v>867592</v>
      </c>
      <c r="AI1921" s="16">
        <v>41965</v>
      </c>
      <c r="AJ1921" s="16">
        <v>853</v>
      </c>
      <c r="AL1921" s="16">
        <v>79</v>
      </c>
      <c r="AM1921" s="16">
        <v>1333</v>
      </c>
      <c r="AN1921" s="16">
        <v>1332</v>
      </c>
      <c r="AO1921" s="16">
        <v>1371</v>
      </c>
      <c r="AP1921" s="16">
        <v>16521844</v>
      </c>
      <c r="AQ1921" s="16">
        <v>959824</v>
      </c>
      <c r="AR1921" s="16">
        <v>43846</v>
      </c>
      <c r="AS1921" s="16">
        <v>945</v>
      </c>
      <c r="AU1921" s="16">
        <v>79</v>
      </c>
      <c r="AV1921" s="16">
        <v>1334</v>
      </c>
      <c r="AW1921" s="16">
        <v>60171721</v>
      </c>
      <c r="AX1921" s="16">
        <v>11899438</v>
      </c>
      <c r="AY1921" s="16">
        <v>601593</v>
      </c>
      <c r="AZ1921" s="16">
        <v>867</v>
      </c>
      <c r="BA1921" s="16">
        <v>45095</v>
      </c>
    </row>
    <row r="1922" spans="1:53">
      <c r="A1922" s="15" t="s">
        <v>1344</v>
      </c>
      <c r="B1922" s="15" t="s">
        <v>1345</v>
      </c>
      <c r="C1922" s="15" t="s">
        <v>1346</v>
      </c>
      <c r="D1922" s="15" t="s">
        <v>1347</v>
      </c>
      <c r="E1922" s="15" t="s">
        <v>1347</v>
      </c>
      <c r="F1922" s="15" t="s">
        <v>2059</v>
      </c>
      <c r="G1922" s="15" t="s">
        <v>2801</v>
      </c>
      <c r="H1922" s="15" t="s">
        <v>3716</v>
      </c>
      <c r="I1922" s="15" t="s">
        <v>1375</v>
      </c>
      <c r="J1922" s="15"/>
      <c r="K1922" s="16">
        <v>245</v>
      </c>
      <c r="L1922" s="16">
        <v>3281</v>
      </c>
      <c r="M1922" s="16">
        <v>3242</v>
      </c>
      <c r="N1922" s="16">
        <v>3247</v>
      </c>
      <c r="O1922" s="16">
        <v>33949416</v>
      </c>
      <c r="P1922" s="16">
        <v>17956637</v>
      </c>
      <c r="Q1922" s="16">
        <v>856924</v>
      </c>
      <c r="R1922" s="16">
        <v>802</v>
      </c>
      <c r="S1922" s="15"/>
      <c r="T1922" s="16">
        <v>238</v>
      </c>
      <c r="U1922" s="16">
        <v>3209</v>
      </c>
      <c r="V1922" s="16">
        <v>3195</v>
      </c>
      <c r="W1922" s="16">
        <v>3188</v>
      </c>
      <c r="X1922" s="16">
        <v>37549382</v>
      </c>
      <c r="Y1922" s="16">
        <v>4179899</v>
      </c>
      <c r="Z1922" s="16">
        <v>211950</v>
      </c>
      <c r="AA1922" s="16">
        <v>903</v>
      </c>
      <c r="AC1922" s="16">
        <v>238</v>
      </c>
      <c r="AD1922" s="16">
        <v>3187</v>
      </c>
      <c r="AE1922" s="16">
        <v>3152</v>
      </c>
      <c r="AF1922" s="16">
        <v>3157</v>
      </c>
      <c r="AG1922" s="16">
        <v>38248374</v>
      </c>
      <c r="AH1922" s="16">
        <v>1618207</v>
      </c>
      <c r="AI1922" s="16">
        <v>76977</v>
      </c>
      <c r="AJ1922" s="16">
        <v>930</v>
      </c>
      <c r="AL1922" s="16">
        <v>239</v>
      </c>
      <c r="AM1922" s="16">
        <v>3138</v>
      </c>
      <c r="AN1922" s="16">
        <v>3127</v>
      </c>
      <c r="AO1922" s="16">
        <v>3167</v>
      </c>
      <c r="AP1922" s="16">
        <v>41654162</v>
      </c>
      <c r="AQ1922" s="16">
        <v>1797741</v>
      </c>
      <c r="AR1922" s="16">
        <v>92106</v>
      </c>
      <c r="AS1922" s="16">
        <v>1019</v>
      </c>
      <c r="AU1922" s="16">
        <v>240</v>
      </c>
      <c r="AV1922" s="16">
        <v>3191</v>
      </c>
      <c r="AW1922" s="16">
        <v>151401334</v>
      </c>
      <c r="AX1922" s="16">
        <v>25552484</v>
      </c>
      <c r="AY1922" s="16">
        <v>1237957</v>
      </c>
      <c r="AZ1922" s="16">
        <v>912</v>
      </c>
      <c r="BA1922" s="16">
        <v>47449</v>
      </c>
    </row>
    <row r="1923" spans="1:53">
      <c r="A1923" s="15" t="s">
        <v>1344</v>
      </c>
      <c r="B1923" s="15" t="s">
        <v>1345</v>
      </c>
      <c r="C1923" s="15" t="s">
        <v>1346</v>
      </c>
      <c r="D1923" s="15" t="s">
        <v>1347</v>
      </c>
      <c r="E1923" s="15" t="s">
        <v>1347</v>
      </c>
      <c r="F1923" s="15" t="s">
        <v>2059</v>
      </c>
      <c r="G1923" s="15" t="s">
        <v>2802</v>
      </c>
      <c r="H1923" s="15" t="s">
        <v>3716</v>
      </c>
      <c r="I1923" s="15" t="s">
        <v>1375</v>
      </c>
      <c r="J1923" s="15"/>
      <c r="K1923" s="16">
        <v>119</v>
      </c>
      <c r="L1923" s="16">
        <v>1723</v>
      </c>
      <c r="M1923" s="16">
        <v>1727</v>
      </c>
      <c r="N1923" s="16">
        <v>1719</v>
      </c>
      <c r="O1923" s="16">
        <v>15775820</v>
      </c>
      <c r="P1923" s="16">
        <v>10088812</v>
      </c>
      <c r="Q1923" s="16">
        <v>484123</v>
      </c>
      <c r="R1923" s="16">
        <v>704</v>
      </c>
      <c r="S1923" s="15"/>
      <c r="T1923" s="16">
        <v>117</v>
      </c>
      <c r="U1923" s="16">
        <v>1698</v>
      </c>
      <c r="V1923" s="16">
        <v>1704</v>
      </c>
      <c r="W1923" s="16">
        <v>1699</v>
      </c>
      <c r="X1923" s="16">
        <v>16130958</v>
      </c>
      <c r="Y1923" s="16">
        <v>2115840</v>
      </c>
      <c r="Z1923" s="16">
        <v>96157</v>
      </c>
      <c r="AA1923" s="16">
        <v>730</v>
      </c>
      <c r="AC1923" s="16">
        <v>117</v>
      </c>
      <c r="AD1923" s="16">
        <v>1748</v>
      </c>
      <c r="AE1923" s="16">
        <v>1723</v>
      </c>
      <c r="AF1923" s="16">
        <v>1732</v>
      </c>
      <c r="AG1923" s="16">
        <v>18741426</v>
      </c>
      <c r="AH1923" s="16">
        <v>1233555</v>
      </c>
      <c r="AI1923" s="16">
        <v>51592</v>
      </c>
      <c r="AJ1923" s="16">
        <v>831</v>
      </c>
      <c r="AL1923" s="16">
        <v>117</v>
      </c>
      <c r="AM1923" s="16">
        <v>1624</v>
      </c>
      <c r="AN1923" s="16">
        <v>1631</v>
      </c>
      <c r="AO1923" s="16">
        <v>1633</v>
      </c>
      <c r="AP1923" s="16">
        <v>16889046</v>
      </c>
      <c r="AQ1923" s="16">
        <v>794932</v>
      </c>
      <c r="AR1923" s="16">
        <v>37353</v>
      </c>
      <c r="AS1923" s="16">
        <v>797</v>
      </c>
      <c r="AU1923" s="16">
        <v>118</v>
      </c>
      <c r="AV1923" s="16">
        <v>1697</v>
      </c>
      <c r="AW1923" s="16">
        <v>67537250</v>
      </c>
      <c r="AX1923" s="16">
        <v>14233139</v>
      </c>
      <c r="AY1923" s="16">
        <v>669225</v>
      </c>
      <c r="AZ1923" s="16">
        <v>765</v>
      </c>
      <c r="BA1923" s="16">
        <v>39804</v>
      </c>
    </row>
    <row r="1924" spans="1:53">
      <c r="A1924" s="15" t="s">
        <v>1344</v>
      </c>
      <c r="B1924" s="15" t="s">
        <v>1345</v>
      </c>
      <c r="C1924" s="15" t="s">
        <v>1346</v>
      </c>
      <c r="D1924" s="15" t="s">
        <v>1347</v>
      </c>
      <c r="E1924" s="15" t="s">
        <v>1347</v>
      </c>
      <c r="F1924" s="15" t="s">
        <v>2059</v>
      </c>
      <c r="G1924" s="15" t="s">
        <v>2803</v>
      </c>
      <c r="H1924" s="15" t="s">
        <v>3716</v>
      </c>
      <c r="I1924" s="15" t="s">
        <v>1375</v>
      </c>
      <c r="J1924" s="15"/>
      <c r="K1924" s="16">
        <v>6</v>
      </c>
      <c r="L1924" s="16">
        <v>79</v>
      </c>
      <c r="M1924" s="16">
        <v>76</v>
      </c>
      <c r="N1924" s="16">
        <v>77</v>
      </c>
      <c r="O1924" s="16">
        <v>592752</v>
      </c>
      <c r="P1924" s="16">
        <v>345304</v>
      </c>
      <c r="Q1924" s="16">
        <v>16844</v>
      </c>
      <c r="R1924" s="16">
        <v>590</v>
      </c>
      <c r="S1924" s="15"/>
      <c r="T1924" s="16">
        <v>6</v>
      </c>
      <c r="U1924" s="16">
        <v>89</v>
      </c>
      <c r="V1924" s="16">
        <v>108</v>
      </c>
      <c r="W1924" s="16">
        <v>113</v>
      </c>
      <c r="X1924" s="16">
        <v>770137</v>
      </c>
      <c r="Y1924" s="16">
        <v>148587</v>
      </c>
      <c r="Z1924" s="16">
        <v>8807</v>
      </c>
      <c r="AA1924" s="16">
        <v>573</v>
      </c>
      <c r="AC1924" s="16">
        <v>7</v>
      </c>
      <c r="AD1924" s="16">
        <v>124</v>
      </c>
      <c r="AE1924" s="16">
        <v>124</v>
      </c>
      <c r="AF1924" s="16">
        <v>128</v>
      </c>
      <c r="AG1924" s="16">
        <v>880301</v>
      </c>
      <c r="AH1924" s="16">
        <v>113644</v>
      </c>
      <c r="AI1924" s="16">
        <v>6222</v>
      </c>
      <c r="AJ1924" s="16">
        <v>540</v>
      </c>
      <c r="AL1924" s="16">
        <v>7</v>
      </c>
      <c r="AM1924" s="16">
        <v>129</v>
      </c>
      <c r="AN1924" s="16">
        <v>120</v>
      </c>
      <c r="AO1924" s="16">
        <v>100</v>
      </c>
      <c r="AP1924" s="16">
        <v>1167387</v>
      </c>
      <c r="AQ1924" s="16">
        <v>87397</v>
      </c>
      <c r="AR1924" s="16">
        <v>4686</v>
      </c>
      <c r="AS1924" s="16">
        <v>772</v>
      </c>
      <c r="AU1924" s="16">
        <v>7</v>
      </c>
      <c r="AV1924" s="16">
        <v>106</v>
      </c>
      <c r="AW1924" s="16">
        <v>3410577</v>
      </c>
      <c r="AX1924" s="16">
        <v>694932</v>
      </c>
      <c r="AY1924" s="16">
        <v>36559</v>
      </c>
      <c r="AZ1924" s="16">
        <v>621</v>
      </c>
      <c r="BA1924" s="16">
        <v>32302</v>
      </c>
    </row>
    <row r="1925" spans="1:53">
      <c r="A1925" s="15" t="s">
        <v>1344</v>
      </c>
      <c r="B1925" s="15" t="s">
        <v>1345</v>
      </c>
      <c r="C1925" s="15" t="s">
        <v>1346</v>
      </c>
      <c r="D1925" s="15" t="s">
        <v>1347</v>
      </c>
      <c r="E1925" s="15" t="s">
        <v>1347</v>
      </c>
      <c r="F1925" s="15" t="s">
        <v>2059</v>
      </c>
      <c r="G1925" s="15" t="s">
        <v>2804</v>
      </c>
      <c r="H1925" s="15" t="s">
        <v>3716</v>
      </c>
      <c r="I1925" s="15" t="s">
        <v>1375</v>
      </c>
      <c r="J1925" s="15"/>
      <c r="K1925" s="16">
        <v>32</v>
      </c>
      <c r="L1925" s="16">
        <v>465</v>
      </c>
      <c r="M1925" s="16">
        <v>454</v>
      </c>
      <c r="N1925" s="16">
        <v>466</v>
      </c>
      <c r="O1925" s="16">
        <v>4670000</v>
      </c>
      <c r="P1925" s="16">
        <v>3022612</v>
      </c>
      <c r="Q1925" s="16">
        <v>169612</v>
      </c>
      <c r="R1925" s="16">
        <v>778</v>
      </c>
      <c r="S1925" s="15"/>
      <c r="T1925" s="16">
        <v>33</v>
      </c>
      <c r="U1925" s="16">
        <v>476</v>
      </c>
      <c r="V1925" s="16">
        <v>462</v>
      </c>
      <c r="W1925" s="16">
        <v>461</v>
      </c>
      <c r="X1925" s="16">
        <v>5011499</v>
      </c>
      <c r="Y1925" s="16">
        <v>586729</v>
      </c>
      <c r="Z1925" s="16">
        <v>29669</v>
      </c>
      <c r="AA1925" s="16">
        <v>827</v>
      </c>
      <c r="AC1925" s="16">
        <v>34</v>
      </c>
      <c r="AD1925" s="16">
        <v>487</v>
      </c>
      <c r="AE1925" s="16">
        <v>490</v>
      </c>
      <c r="AF1925" s="16">
        <v>484</v>
      </c>
      <c r="AG1925" s="16">
        <v>5273275</v>
      </c>
      <c r="AH1925" s="16">
        <v>333817</v>
      </c>
      <c r="AI1925" s="16">
        <v>16121</v>
      </c>
      <c r="AJ1925" s="16">
        <v>833</v>
      </c>
      <c r="AL1925" s="16">
        <v>33</v>
      </c>
      <c r="AM1925" s="16">
        <v>482</v>
      </c>
      <c r="AN1925" s="16">
        <v>487</v>
      </c>
      <c r="AO1925" s="16">
        <v>476</v>
      </c>
      <c r="AP1925" s="16">
        <v>5229548</v>
      </c>
      <c r="AQ1925" s="16">
        <v>339918</v>
      </c>
      <c r="AR1925" s="16">
        <v>17795</v>
      </c>
      <c r="AS1925" s="16">
        <v>835</v>
      </c>
      <c r="AU1925" s="16">
        <v>33</v>
      </c>
      <c r="AV1925" s="16">
        <v>474</v>
      </c>
      <c r="AW1925" s="16">
        <v>20184322</v>
      </c>
      <c r="AX1925" s="16">
        <v>4283076</v>
      </c>
      <c r="AY1925" s="16">
        <v>233197</v>
      </c>
      <c r="AZ1925" s="16">
        <v>819</v>
      </c>
      <c r="BA1925" s="16">
        <v>42568</v>
      </c>
    </row>
    <row r="1926" spans="1:53">
      <c r="A1926" s="15" t="s">
        <v>1344</v>
      </c>
      <c r="B1926" s="15" t="s">
        <v>1345</v>
      </c>
      <c r="C1926" s="15" t="s">
        <v>1346</v>
      </c>
      <c r="D1926" s="15" t="s">
        <v>1347</v>
      </c>
      <c r="E1926" s="15" t="s">
        <v>1347</v>
      </c>
      <c r="F1926" s="15" t="s">
        <v>2059</v>
      </c>
      <c r="G1926" s="15" t="s">
        <v>2805</v>
      </c>
      <c r="H1926" s="15" t="s">
        <v>3716</v>
      </c>
      <c r="I1926" s="15" t="s">
        <v>1371</v>
      </c>
      <c r="J1926" s="15"/>
      <c r="K1926" s="16">
        <v>80</v>
      </c>
      <c r="L1926" s="16">
        <v>5797</v>
      </c>
      <c r="M1926" s="16">
        <v>5790</v>
      </c>
      <c r="N1926" s="16">
        <v>5778</v>
      </c>
      <c r="O1926" s="16">
        <v>146782974</v>
      </c>
      <c r="P1926" s="16">
        <v>39111333</v>
      </c>
      <c r="Q1926" s="16">
        <v>1627064</v>
      </c>
      <c r="R1926" s="16">
        <v>1951</v>
      </c>
      <c r="S1926" s="15"/>
      <c r="T1926" s="16">
        <v>79</v>
      </c>
      <c r="U1926" s="16">
        <v>5972</v>
      </c>
      <c r="V1926" s="16">
        <v>5989</v>
      </c>
      <c r="W1926" s="16">
        <v>6009</v>
      </c>
      <c r="X1926" s="16">
        <v>98785553</v>
      </c>
      <c r="Y1926" s="16">
        <v>2437605</v>
      </c>
      <c r="Z1926" s="16">
        <v>103608</v>
      </c>
      <c r="AA1926" s="16">
        <v>1269</v>
      </c>
      <c r="AC1926" s="16">
        <v>78</v>
      </c>
      <c r="AD1926" s="16">
        <v>6005</v>
      </c>
      <c r="AE1926" s="16">
        <v>5990</v>
      </c>
      <c r="AF1926" s="16">
        <v>5981</v>
      </c>
      <c r="AG1926" s="16">
        <v>102152038</v>
      </c>
      <c r="AH1926" s="16">
        <v>1762797</v>
      </c>
      <c r="AI1926" s="16">
        <v>78803</v>
      </c>
      <c r="AJ1926" s="16">
        <v>1311</v>
      </c>
      <c r="AL1926" s="16">
        <v>81</v>
      </c>
      <c r="AM1926" s="16">
        <v>5795</v>
      </c>
      <c r="AN1926" s="16">
        <v>5810</v>
      </c>
      <c r="AO1926" s="16">
        <v>5840</v>
      </c>
      <c r="AP1926" s="16">
        <v>106708177</v>
      </c>
      <c r="AQ1926" s="16">
        <v>1559603</v>
      </c>
      <c r="AR1926" s="16">
        <v>74471</v>
      </c>
      <c r="AS1926" s="16">
        <v>1412</v>
      </c>
      <c r="AU1926" s="16">
        <v>80</v>
      </c>
      <c r="AV1926" s="16">
        <v>5896</v>
      </c>
      <c r="AW1926" s="16">
        <v>454428742</v>
      </c>
      <c r="AX1926" s="16">
        <v>44871338</v>
      </c>
      <c r="AY1926" s="16">
        <v>1883946</v>
      </c>
      <c r="AZ1926" s="16">
        <v>1482</v>
      </c>
      <c r="BA1926" s="16">
        <v>77070</v>
      </c>
    </row>
    <row r="1927" spans="1:53">
      <c r="A1927" s="15" t="s">
        <v>1344</v>
      </c>
      <c r="B1927" s="15" t="s">
        <v>1345</v>
      </c>
      <c r="C1927" s="15" t="s">
        <v>1346</v>
      </c>
      <c r="D1927" s="15" t="s">
        <v>1347</v>
      </c>
      <c r="E1927" s="15" t="s">
        <v>1347</v>
      </c>
      <c r="F1927" s="15" t="s">
        <v>2059</v>
      </c>
      <c r="G1927" s="15" t="s">
        <v>2806</v>
      </c>
      <c r="H1927" s="15" t="s">
        <v>3716</v>
      </c>
      <c r="I1927" s="15" t="s">
        <v>1373</v>
      </c>
      <c r="J1927" s="15"/>
      <c r="K1927" s="16">
        <v>80</v>
      </c>
      <c r="L1927" s="16">
        <v>5797</v>
      </c>
      <c r="M1927" s="16">
        <v>5790</v>
      </c>
      <c r="N1927" s="16">
        <v>5778</v>
      </c>
      <c r="O1927" s="16">
        <v>146782974</v>
      </c>
      <c r="P1927" s="16">
        <v>39111333</v>
      </c>
      <c r="Q1927" s="16">
        <v>1627064</v>
      </c>
      <c r="R1927" s="16">
        <v>1951</v>
      </c>
      <c r="S1927" s="15"/>
      <c r="T1927" s="16">
        <v>79</v>
      </c>
      <c r="U1927" s="16">
        <v>5972</v>
      </c>
      <c r="V1927" s="16">
        <v>5989</v>
      </c>
      <c r="W1927" s="16">
        <v>6009</v>
      </c>
      <c r="X1927" s="16">
        <v>98785553</v>
      </c>
      <c r="Y1927" s="16">
        <v>2437605</v>
      </c>
      <c r="Z1927" s="16">
        <v>103608</v>
      </c>
      <c r="AA1927" s="16">
        <v>1269</v>
      </c>
      <c r="AC1927" s="16">
        <v>78</v>
      </c>
      <c r="AD1927" s="16">
        <v>6005</v>
      </c>
      <c r="AE1927" s="16">
        <v>5990</v>
      </c>
      <c r="AF1927" s="16">
        <v>5981</v>
      </c>
      <c r="AG1927" s="16">
        <v>102152038</v>
      </c>
      <c r="AH1927" s="16">
        <v>1762797</v>
      </c>
      <c r="AI1927" s="16">
        <v>78803</v>
      </c>
      <c r="AJ1927" s="16">
        <v>1311</v>
      </c>
      <c r="AL1927" s="16">
        <v>81</v>
      </c>
      <c r="AM1927" s="16">
        <v>5795</v>
      </c>
      <c r="AN1927" s="16">
        <v>5810</v>
      </c>
      <c r="AO1927" s="16">
        <v>5840</v>
      </c>
      <c r="AP1927" s="16">
        <v>106708177</v>
      </c>
      <c r="AQ1927" s="16">
        <v>1559603</v>
      </c>
      <c r="AR1927" s="16">
        <v>74471</v>
      </c>
      <c r="AS1927" s="16">
        <v>1412</v>
      </c>
      <c r="AU1927" s="16">
        <v>80</v>
      </c>
      <c r="AV1927" s="16">
        <v>5896</v>
      </c>
      <c r="AW1927" s="16">
        <v>454428742</v>
      </c>
      <c r="AX1927" s="16">
        <v>44871338</v>
      </c>
      <c r="AY1927" s="16">
        <v>1883946</v>
      </c>
      <c r="AZ1927" s="16">
        <v>1482</v>
      </c>
      <c r="BA1927" s="16">
        <v>77070</v>
      </c>
    </row>
    <row r="1928" spans="1:53">
      <c r="A1928" s="15" t="s">
        <v>1344</v>
      </c>
      <c r="B1928" s="15" t="s">
        <v>1345</v>
      </c>
      <c r="C1928" s="15" t="s">
        <v>1346</v>
      </c>
      <c r="D1928" s="15" t="s">
        <v>1347</v>
      </c>
      <c r="E1928" s="15" t="s">
        <v>1347</v>
      </c>
      <c r="F1928" s="15" t="s">
        <v>2059</v>
      </c>
      <c r="G1928" s="15" t="s">
        <v>2807</v>
      </c>
      <c r="H1928" s="15" t="s">
        <v>3716</v>
      </c>
      <c r="I1928" s="15" t="s">
        <v>1375</v>
      </c>
      <c r="J1928" s="15"/>
      <c r="K1928" s="16">
        <v>21</v>
      </c>
      <c r="L1928" s="16">
        <v>4636</v>
      </c>
      <c r="M1928" s="16">
        <v>4627</v>
      </c>
      <c r="N1928" s="16">
        <v>4615</v>
      </c>
      <c r="O1928" s="16">
        <v>130434519</v>
      </c>
      <c r="P1928" s="16">
        <v>31891809</v>
      </c>
      <c r="Q1928" s="16">
        <v>1343244</v>
      </c>
      <c r="R1928" s="16">
        <v>2169</v>
      </c>
      <c r="S1928" s="15"/>
      <c r="T1928" s="16">
        <v>21</v>
      </c>
      <c r="U1928" s="16">
        <v>4808</v>
      </c>
      <c r="V1928" s="16">
        <v>4818</v>
      </c>
      <c r="W1928" s="16">
        <v>4834</v>
      </c>
      <c r="X1928" s="16">
        <v>84778359</v>
      </c>
      <c r="Y1928" s="16">
        <v>1313682</v>
      </c>
      <c r="Z1928" s="16">
        <v>62826</v>
      </c>
      <c r="AA1928" s="16">
        <v>1353</v>
      </c>
      <c r="AC1928" s="16">
        <v>21</v>
      </c>
      <c r="AD1928" s="16">
        <v>4839</v>
      </c>
      <c r="AE1928" s="16">
        <v>4818</v>
      </c>
      <c r="AF1928" s="16">
        <v>4792</v>
      </c>
      <c r="AG1928" s="16">
        <v>87574997</v>
      </c>
      <c r="AH1928" s="16">
        <v>1097494</v>
      </c>
      <c r="AI1928" s="16">
        <v>52767</v>
      </c>
      <c r="AJ1928" s="16">
        <v>1399</v>
      </c>
      <c r="AL1928" s="16">
        <v>21</v>
      </c>
      <c r="AM1928" s="16">
        <v>4545</v>
      </c>
      <c r="AN1928" s="16">
        <v>4530</v>
      </c>
      <c r="AO1928" s="16">
        <v>4559</v>
      </c>
      <c r="AP1928" s="16">
        <v>91023116</v>
      </c>
      <c r="AQ1928" s="16">
        <v>758515</v>
      </c>
      <c r="AR1928" s="16">
        <v>38667</v>
      </c>
      <c r="AS1928" s="16">
        <v>1541</v>
      </c>
      <c r="AU1928" s="16">
        <v>21</v>
      </c>
      <c r="AV1928" s="16">
        <v>4702</v>
      </c>
      <c r="AW1928" s="16">
        <v>393810991</v>
      </c>
      <c r="AX1928" s="16">
        <v>35061500</v>
      </c>
      <c r="AY1928" s="16">
        <v>1497504</v>
      </c>
      <c r="AZ1928" s="16">
        <v>1611</v>
      </c>
      <c r="BA1928" s="16">
        <v>83758</v>
      </c>
    </row>
    <row r="1929" spans="1:53">
      <c r="A1929" s="15" t="s">
        <v>1344</v>
      </c>
      <c r="B1929" s="15" t="s">
        <v>1345</v>
      </c>
      <c r="C1929" s="15" t="s">
        <v>1346</v>
      </c>
      <c r="D1929" s="15" t="s">
        <v>1347</v>
      </c>
      <c r="E1929" s="15" t="s">
        <v>1347</v>
      </c>
      <c r="F1929" s="15" t="s">
        <v>2059</v>
      </c>
      <c r="G1929" s="15" t="s">
        <v>2808</v>
      </c>
      <c r="H1929" s="15" t="s">
        <v>3716</v>
      </c>
      <c r="I1929" s="15" t="s">
        <v>1375</v>
      </c>
      <c r="J1929" s="15"/>
      <c r="K1929" s="16">
        <v>20</v>
      </c>
      <c r="L1929" s="16">
        <v>326</v>
      </c>
      <c r="M1929" s="16">
        <v>325</v>
      </c>
      <c r="N1929" s="16">
        <v>326</v>
      </c>
      <c r="O1929" s="16">
        <v>8321488</v>
      </c>
      <c r="P1929" s="16">
        <v>2124143</v>
      </c>
      <c r="Q1929" s="16">
        <v>103917</v>
      </c>
      <c r="R1929" s="16">
        <v>1966</v>
      </c>
      <c r="S1929" s="15"/>
      <c r="T1929" s="16">
        <v>19</v>
      </c>
      <c r="U1929" s="16">
        <v>322</v>
      </c>
      <c r="V1929" s="16">
        <v>330</v>
      </c>
      <c r="W1929" s="16">
        <v>331</v>
      </c>
      <c r="X1929" s="16">
        <v>5929796</v>
      </c>
      <c r="Y1929" s="16">
        <v>147268</v>
      </c>
      <c r="Z1929" s="16">
        <v>7049</v>
      </c>
      <c r="AA1929" s="16">
        <v>1392</v>
      </c>
      <c r="AC1929" s="16">
        <v>19</v>
      </c>
      <c r="AD1929" s="16">
        <v>326</v>
      </c>
      <c r="AE1929" s="16">
        <v>319</v>
      </c>
      <c r="AF1929" s="16">
        <v>327</v>
      </c>
      <c r="AG1929" s="16">
        <v>6124277</v>
      </c>
      <c r="AH1929" s="16">
        <v>153273</v>
      </c>
      <c r="AI1929" s="16">
        <v>8135</v>
      </c>
      <c r="AJ1929" s="16">
        <v>1454</v>
      </c>
      <c r="AL1929" s="16">
        <v>19</v>
      </c>
      <c r="AM1929" s="16">
        <v>368</v>
      </c>
      <c r="AN1929" s="16">
        <v>369</v>
      </c>
      <c r="AO1929" s="16">
        <v>370</v>
      </c>
      <c r="AP1929" s="16">
        <v>7331725</v>
      </c>
      <c r="AQ1929" s="16">
        <v>309577</v>
      </c>
      <c r="AR1929" s="16">
        <v>17858</v>
      </c>
      <c r="AS1929" s="16">
        <v>1528</v>
      </c>
      <c r="AU1929" s="16">
        <v>19</v>
      </c>
      <c r="AV1929" s="16">
        <v>337</v>
      </c>
      <c r="AW1929" s="16">
        <v>27707286</v>
      </c>
      <c r="AX1929" s="16">
        <v>2734261</v>
      </c>
      <c r="AY1929" s="16">
        <v>136959</v>
      </c>
      <c r="AZ1929" s="16">
        <v>1583</v>
      </c>
      <c r="BA1929" s="16">
        <v>82319</v>
      </c>
    </row>
    <row r="1930" spans="1:53">
      <c r="A1930" s="15" t="s">
        <v>1344</v>
      </c>
      <c r="B1930" s="15" t="s">
        <v>1345</v>
      </c>
      <c r="C1930" s="15" t="s">
        <v>1346</v>
      </c>
      <c r="D1930" s="15" t="s">
        <v>1347</v>
      </c>
      <c r="E1930" s="15" t="s">
        <v>1347</v>
      </c>
      <c r="F1930" s="15" t="s">
        <v>2059</v>
      </c>
      <c r="G1930" s="15" t="s">
        <v>2809</v>
      </c>
      <c r="H1930" s="15" t="s">
        <v>3716</v>
      </c>
      <c r="I1930" s="15" t="s">
        <v>1375</v>
      </c>
      <c r="J1930" s="15"/>
      <c r="K1930" s="16">
        <v>14</v>
      </c>
      <c r="L1930" s="16">
        <v>573</v>
      </c>
      <c r="M1930" s="16">
        <v>574</v>
      </c>
      <c r="N1930" s="16">
        <v>575</v>
      </c>
      <c r="O1930" s="16">
        <v>5071615</v>
      </c>
      <c r="P1930" s="16">
        <v>3520960</v>
      </c>
      <c r="Q1930" s="16">
        <v>120458</v>
      </c>
      <c r="R1930" s="16">
        <v>680</v>
      </c>
      <c r="S1930" s="15"/>
      <c r="T1930" s="16">
        <v>14</v>
      </c>
      <c r="U1930" s="16">
        <v>576</v>
      </c>
      <c r="V1930" s="16">
        <v>575</v>
      </c>
      <c r="W1930" s="16">
        <v>577</v>
      </c>
      <c r="X1930" s="16">
        <v>5432655</v>
      </c>
      <c r="Y1930" s="16">
        <v>672787</v>
      </c>
      <c r="Z1930" s="16">
        <v>23097</v>
      </c>
      <c r="AA1930" s="16">
        <v>726</v>
      </c>
      <c r="AC1930" s="16">
        <v>13</v>
      </c>
      <c r="AD1930" s="16">
        <v>579</v>
      </c>
      <c r="AE1930" s="16">
        <v>592</v>
      </c>
      <c r="AF1930" s="16">
        <v>602</v>
      </c>
      <c r="AG1930" s="16">
        <v>5816465</v>
      </c>
      <c r="AH1930" s="16">
        <v>310403</v>
      </c>
      <c r="AI1930" s="16">
        <v>9855</v>
      </c>
      <c r="AJ1930" s="16">
        <v>757</v>
      </c>
      <c r="AL1930" s="16">
        <v>14</v>
      </c>
      <c r="AM1930" s="16">
        <v>621</v>
      </c>
      <c r="AN1930" s="16">
        <v>650</v>
      </c>
      <c r="AO1930" s="16">
        <v>647</v>
      </c>
      <c r="AP1930" s="16">
        <v>5804771</v>
      </c>
      <c r="AQ1930" s="16">
        <v>380360</v>
      </c>
      <c r="AR1930" s="16">
        <v>13094</v>
      </c>
      <c r="AS1930" s="16">
        <v>698</v>
      </c>
      <c r="AU1930" s="16">
        <v>14</v>
      </c>
      <c r="AV1930" s="16">
        <v>595</v>
      </c>
      <c r="AW1930" s="16">
        <v>22125506</v>
      </c>
      <c r="AX1930" s="16">
        <v>4884510</v>
      </c>
      <c r="AY1930" s="16">
        <v>166504</v>
      </c>
      <c r="AZ1930" s="16">
        <v>715</v>
      </c>
      <c r="BA1930" s="16">
        <v>37181</v>
      </c>
    </row>
    <row r="1931" spans="1:53">
      <c r="A1931" s="15" t="s">
        <v>1344</v>
      </c>
      <c r="B1931" s="15" t="s">
        <v>1345</v>
      </c>
      <c r="C1931" s="15" t="s">
        <v>1346</v>
      </c>
      <c r="D1931" s="15" t="s">
        <v>1347</v>
      </c>
      <c r="E1931" s="15" t="s">
        <v>1347</v>
      </c>
      <c r="F1931" s="15" t="s">
        <v>2059</v>
      </c>
      <c r="G1931" s="15" t="s">
        <v>2810</v>
      </c>
      <c r="H1931" s="15" t="s">
        <v>3716</v>
      </c>
      <c r="I1931" s="15" t="s">
        <v>1375</v>
      </c>
      <c r="J1931" s="15"/>
      <c r="K1931" s="16">
        <v>25</v>
      </c>
      <c r="L1931" s="16">
        <v>262</v>
      </c>
      <c r="M1931" s="16">
        <v>264</v>
      </c>
      <c r="N1931" s="16">
        <v>262</v>
      </c>
      <c r="O1931" s="16">
        <v>2955352</v>
      </c>
      <c r="P1931" s="16">
        <v>1574421</v>
      </c>
      <c r="Q1931" s="16">
        <v>59445</v>
      </c>
      <c r="R1931" s="16">
        <v>865</v>
      </c>
      <c r="S1931" s="15"/>
      <c r="T1931" s="16">
        <v>25</v>
      </c>
      <c r="U1931" s="16">
        <v>266</v>
      </c>
      <c r="V1931" s="16">
        <v>266</v>
      </c>
      <c r="W1931" s="16">
        <v>267</v>
      </c>
      <c r="X1931" s="16">
        <v>2644743</v>
      </c>
      <c r="Y1931" s="16">
        <v>303868</v>
      </c>
      <c r="Z1931" s="16">
        <v>10636</v>
      </c>
      <c r="AA1931" s="16">
        <v>764</v>
      </c>
      <c r="AC1931" s="16">
        <v>25</v>
      </c>
      <c r="AD1931" s="16">
        <v>261</v>
      </c>
      <c r="AE1931" s="16">
        <v>261</v>
      </c>
      <c r="AF1931" s="16">
        <v>260</v>
      </c>
      <c r="AG1931" s="16">
        <v>2636299</v>
      </c>
      <c r="AH1931" s="16">
        <v>201627</v>
      </c>
      <c r="AI1931" s="16">
        <v>8046</v>
      </c>
      <c r="AJ1931" s="16">
        <v>778</v>
      </c>
      <c r="AL1931" s="16">
        <v>27</v>
      </c>
      <c r="AM1931" s="16">
        <v>261</v>
      </c>
      <c r="AN1931" s="16">
        <v>261</v>
      </c>
      <c r="AO1931" s="16">
        <v>264</v>
      </c>
      <c r="AP1931" s="16">
        <v>2548565</v>
      </c>
      <c r="AQ1931" s="16">
        <v>111151</v>
      </c>
      <c r="AR1931" s="16">
        <v>4852</v>
      </c>
      <c r="AS1931" s="16">
        <v>748</v>
      </c>
      <c r="AU1931" s="16">
        <v>26</v>
      </c>
      <c r="AV1931" s="16">
        <v>263</v>
      </c>
      <c r="AW1931" s="16">
        <v>10784959</v>
      </c>
      <c r="AX1931" s="16">
        <v>2191067</v>
      </c>
      <c r="AY1931" s="16">
        <v>82979</v>
      </c>
      <c r="AZ1931" s="16">
        <v>789</v>
      </c>
      <c r="BA1931" s="16">
        <v>41020</v>
      </c>
    </row>
    <row r="1932" spans="1:53">
      <c r="A1932" s="15" t="s">
        <v>1344</v>
      </c>
      <c r="B1932" s="15" t="s">
        <v>1345</v>
      </c>
      <c r="C1932" s="15" t="s">
        <v>1346</v>
      </c>
      <c r="D1932" s="15" t="s">
        <v>1347</v>
      </c>
      <c r="E1932" s="15" t="s">
        <v>1347</v>
      </c>
      <c r="F1932" s="15" t="s">
        <v>2059</v>
      </c>
      <c r="G1932" s="15" t="s">
        <v>2811</v>
      </c>
      <c r="H1932" s="15" t="s">
        <v>3716</v>
      </c>
      <c r="I1932" s="15" t="s">
        <v>1371</v>
      </c>
      <c r="J1932" s="15"/>
      <c r="K1932" s="16">
        <v>733</v>
      </c>
      <c r="L1932" s="16">
        <v>19111</v>
      </c>
      <c r="M1932" s="16">
        <v>19109</v>
      </c>
      <c r="N1932" s="16">
        <v>19105</v>
      </c>
      <c r="O1932" s="16">
        <v>248484334</v>
      </c>
      <c r="P1932" s="16">
        <v>121632808</v>
      </c>
      <c r="Q1932" s="16">
        <v>6162814</v>
      </c>
      <c r="R1932" s="16">
        <v>1000</v>
      </c>
      <c r="S1932" s="15"/>
      <c r="T1932" s="16">
        <v>731</v>
      </c>
      <c r="U1932" s="16">
        <v>19002</v>
      </c>
      <c r="V1932" s="16">
        <v>18829</v>
      </c>
      <c r="W1932" s="16">
        <v>18898</v>
      </c>
      <c r="X1932" s="16">
        <v>247295850</v>
      </c>
      <c r="Y1932" s="16">
        <v>17989402</v>
      </c>
      <c r="Z1932" s="16">
        <v>885400</v>
      </c>
      <c r="AA1932" s="16">
        <v>1006</v>
      </c>
      <c r="AC1932" s="16">
        <v>726</v>
      </c>
      <c r="AD1932" s="16">
        <v>18780</v>
      </c>
      <c r="AE1932" s="16">
        <v>18734</v>
      </c>
      <c r="AF1932" s="16">
        <v>18596</v>
      </c>
      <c r="AG1932" s="16">
        <v>283454631</v>
      </c>
      <c r="AH1932" s="16">
        <v>10185618</v>
      </c>
      <c r="AI1932" s="16">
        <v>504771</v>
      </c>
      <c r="AJ1932" s="16">
        <v>1166</v>
      </c>
      <c r="AL1932" s="16">
        <v>723</v>
      </c>
      <c r="AM1932" s="16">
        <v>18515</v>
      </c>
      <c r="AN1932" s="16">
        <v>18497</v>
      </c>
      <c r="AO1932" s="16">
        <v>18544</v>
      </c>
      <c r="AP1932" s="16">
        <v>267644739</v>
      </c>
      <c r="AQ1932" s="16">
        <v>9554222</v>
      </c>
      <c r="AR1932" s="16">
        <v>488679</v>
      </c>
      <c r="AS1932" s="16">
        <v>1112</v>
      </c>
      <c r="AU1932" s="16">
        <v>728</v>
      </c>
      <c r="AV1932" s="16">
        <v>18810</v>
      </c>
      <c r="AW1932" s="16">
        <v>1046879554</v>
      </c>
      <c r="AX1932" s="16">
        <v>159362050</v>
      </c>
      <c r="AY1932" s="16">
        <v>8041664</v>
      </c>
      <c r="AZ1932" s="16">
        <v>1070</v>
      </c>
      <c r="BA1932" s="16">
        <v>55655</v>
      </c>
    </row>
    <row r="1933" spans="1:53">
      <c r="A1933" s="15" t="s">
        <v>1344</v>
      </c>
      <c r="B1933" s="15" t="s">
        <v>1345</v>
      </c>
      <c r="C1933" s="15" t="s">
        <v>1346</v>
      </c>
      <c r="D1933" s="15" t="s">
        <v>1347</v>
      </c>
      <c r="E1933" s="15" t="s">
        <v>1347</v>
      </c>
      <c r="F1933" s="15" t="s">
        <v>2059</v>
      </c>
      <c r="G1933" s="15" t="s">
        <v>2812</v>
      </c>
      <c r="H1933" s="15" t="s">
        <v>3716</v>
      </c>
      <c r="I1933" s="15" t="s">
        <v>1373</v>
      </c>
      <c r="J1933" s="15"/>
      <c r="K1933" s="16">
        <v>130</v>
      </c>
      <c r="L1933" s="16">
        <v>3804</v>
      </c>
      <c r="M1933" s="16">
        <v>3837</v>
      </c>
      <c r="N1933" s="16">
        <v>3798</v>
      </c>
      <c r="O1933" s="16">
        <v>51254454</v>
      </c>
      <c r="P1933" s="16">
        <v>23625217</v>
      </c>
      <c r="Q1933" s="16">
        <v>1223065</v>
      </c>
      <c r="R1933" s="16">
        <v>1034</v>
      </c>
      <c r="S1933" s="15"/>
      <c r="T1933" s="16">
        <v>128</v>
      </c>
      <c r="U1933" s="16">
        <v>3774</v>
      </c>
      <c r="V1933" s="16">
        <v>3744</v>
      </c>
      <c r="W1933" s="16">
        <v>3729</v>
      </c>
      <c r="X1933" s="16">
        <v>47792533</v>
      </c>
      <c r="Y1933" s="16">
        <v>3513256</v>
      </c>
      <c r="Z1933" s="16">
        <v>163919</v>
      </c>
      <c r="AA1933" s="16">
        <v>981</v>
      </c>
      <c r="AC1933" s="16">
        <v>129</v>
      </c>
      <c r="AD1933" s="16">
        <v>3705</v>
      </c>
      <c r="AE1933" s="16">
        <v>3659</v>
      </c>
      <c r="AF1933" s="16">
        <v>3527</v>
      </c>
      <c r="AG1933" s="16">
        <v>50685204</v>
      </c>
      <c r="AH1933" s="16">
        <v>1632497</v>
      </c>
      <c r="AI1933" s="16">
        <v>82127</v>
      </c>
      <c r="AJ1933" s="16">
        <v>1074</v>
      </c>
      <c r="AL1933" s="16">
        <v>127</v>
      </c>
      <c r="AM1933" s="16">
        <v>3413</v>
      </c>
      <c r="AN1933" s="16">
        <v>3389</v>
      </c>
      <c r="AO1933" s="16">
        <v>3369</v>
      </c>
      <c r="AP1933" s="16">
        <v>47742515</v>
      </c>
      <c r="AQ1933" s="16">
        <v>1383429</v>
      </c>
      <c r="AR1933" s="16">
        <v>65701</v>
      </c>
      <c r="AS1933" s="16">
        <v>1083</v>
      </c>
      <c r="AU1933" s="16">
        <v>129</v>
      </c>
      <c r="AV1933" s="16">
        <v>3646</v>
      </c>
      <c r="AW1933" s="16">
        <v>197474706</v>
      </c>
      <c r="AX1933" s="16">
        <v>30154399</v>
      </c>
      <c r="AY1933" s="16">
        <v>1534812</v>
      </c>
      <c r="AZ1933" s="16">
        <v>1042</v>
      </c>
      <c r="BA1933" s="16">
        <v>54167</v>
      </c>
    </row>
    <row r="1934" spans="1:53">
      <c r="A1934" s="15" t="s">
        <v>1344</v>
      </c>
      <c r="B1934" s="15" t="s">
        <v>1345</v>
      </c>
      <c r="C1934" s="15" t="s">
        <v>1346</v>
      </c>
      <c r="D1934" s="15" t="s">
        <v>1347</v>
      </c>
      <c r="E1934" s="15" t="s">
        <v>1347</v>
      </c>
      <c r="F1934" s="15" t="s">
        <v>2059</v>
      </c>
      <c r="G1934" s="15" t="s">
        <v>2813</v>
      </c>
      <c r="H1934" s="15" t="s">
        <v>3716</v>
      </c>
      <c r="I1934" s="15" t="s">
        <v>1375</v>
      </c>
      <c r="J1934" s="15"/>
      <c r="K1934" s="16">
        <v>89</v>
      </c>
      <c r="L1934" s="16">
        <v>3236</v>
      </c>
      <c r="M1934" s="16">
        <v>3254</v>
      </c>
      <c r="N1934" s="16">
        <v>3207</v>
      </c>
      <c r="O1934" s="16">
        <v>44694596</v>
      </c>
      <c r="P1934" s="16">
        <v>20047291</v>
      </c>
      <c r="Q1934" s="16">
        <v>1035299</v>
      </c>
      <c r="R1934" s="16">
        <v>1064</v>
      </c>
      <c r="S1934" s="15"/>
      <c r="T1934" s="16">
        <v>88</v>
      </c>
      <c r="U1934" s="16">
        <v>3197</v>
      </c>
      <c r="V1934" s="16">
        <v>3165</v>
      </c>
      <c r="W1934" s="16">
        <v>3137</v>
      </c>
      <c r="X1934" s="16">
        <v>40389720</v>
      </c>
      <c r="Y1934" s="16">
        <v>2856812</v>
      </c>
      <c r="Z1934" s="16">
        <v>132873</v>
      </c>
      <c r="AA1934" s="16">
        <v>981</v>
      </c>
      <c r="AC1934" s="16">
        <v>89</v>
      </c>
      <c r="AD1934" s="16">
        <v>3129</v>
      </c>
      <c r="AE1934" s="16">
        <v>3089</v>
      </c>
      <c r="AF1934" s="16">
        <v>2967</v>
      </c>
      <c r="AG1934" s="16">
        <v>42973481</v>
      </c>
      <c r="AH1934" s="16">
        <v>1268058</v>
      </c>
      <c r="AI1934" s="16">
        <v>62180</v>
      </c>
      <c r="AJ1934" s="16">
        <v>1080</v>
      </c>
      <c r="AL1934" s="16">
        <v>87</v>
      </c>
      <c r="AM1934" s="16">
        <v>2860</v>
      </c>
      <c r="AN1934" s="16">
        <v>2839</v>
      </c>
      <c r="AO1934" s="16">
        <v>2816</v>
      </c>
      <c r="AP1934" s="16">
        <v>40084289</v>
      </c>
      <c r="AQ1934" s="16">
        <v>1120362</v>
      </c>
      <c r="AR1934" s="16">
        <v>52308</v>
      </c>
      <c r="AS1934" s="16">
        <v>1086</v>
      </c>
      <c r="AU1934" s="16">
        <v>88</v>
      </c>
      <c r="AV1934" s="16">
        <v>3075</v>
      </c>
      <c r="AW1934" s="16">
        <v>168142086</v>
      </c>
      <c r="AX1934" s="16">
        <v>25292523</v>
      </c>
      <c r="AY1934" s="16">
        <v>1282660</v>
      </c>
      <c r="AZ1934" s="16">
        <v>1052</v>
      </c>
      <c r="BA1934" s="16">
        <v>54686</v>
      </c>
    </row>
    <row r="1935" spans="1:53">
      <c r="A1935" s="15" t="s">
        <v>1344</v>
      </c>
      <c r="B1935" s="15" t="s">
        <v>1345</v>
      </c>
      <c r="C1935" s="15" t="s">
        <v>1346</v>
      </c>
      <c r="D1935" s="15" t="s">
        <v>1347</v>
      </c>
      <c r="E1935" s="15" t="s">
        <v>1347</v>
      </c>
      <c r="F1935" s="15" t="s">
        <v>2059</v>
      </c>
      <c r="G1935" s="15" t="s">
        <v>2814</v>
      </c>
      <c r="H1935" s="15" t="s">
        <v>3716</v>
      </c>
      <c r="I1935" s="15" t="s">
        <v>1375</v>
      </c>
      <c r="J1935" s="15"/>
      <c r="K1935" s="16">
        <v>35</v>
      </c>
      <c r="L1935" s="16">
        <v>553</v>
      </c>
      <c r="M1935" s="16">
        <v>568</v>
      </c>
      <c r="N1935" s="16">
        <v>579</v>
      </c>
      <c r="O1935" s="16">
        <v>6348234</v>
      </c>
      <c r="P1935" s="16">
        <v>3471147</v>
      </c>
      <c r="Q1935" s="16">
        <v>182975</v>
      </c>
      <c r="R1935" s="16">
        <v>862</v>
      </c>
      <c r="S1935" s="15"/>
      <c r="T1935" s="16">
        <v>34</v>
      </c>
      <c r="U1935" s="16">
        <v>566</v>
      </c>
      <c r="V1935" s="16">
        <v>565</v>
      </c>
      <c r="W1935" s="16">
        <v>578</v>
      </c>
      <c r="X1935" s="16">
        <v>7197189</v>
      </c>
      <c r="Y1935" s="16">
        <v>643614</v>
      </c>
      <c r="Z1935" s="16">
        <v>30532</v>
      </c>
      <c r="AA1935" s="16">
        <v>972</v>
      </c>
      <c r="AC1935" s="16">
        <v>34</v>
      </c>
      <c r="AD1935" s="16">
        <v>567</v>
      </c>
      <c r="AE1935" s="16">
        <v>559</v>
      </c>
      <c r="AF1935" s="16">
        <v>549</v>
      </c>
      <c r="AG1935" s="16">
        <v>7567220</v>
      </c>
      <c r="AH1935" s="16">
        <v>363689</v>
      </c>
      <c r="AI1935" s="16">
        <v>19924</v>
      </c>
      <c r="AJ1935" s="16">
        <v>1043</v>
      </c>
      <c r="AL1935" s="16">
        <v>34</v>
      </c>
      <c r="AM1935" s="16">
        <v>541</v>
      </c>
      <c r="AN1935" s="16">
        <v>537</v>
      </c>
      <c r="AO1935" s="16">
        <v>539</v>
      </c>
      <c r="AP1935" s="16">
        <v>7374836</v>
      </c>
      <c r="AQ1935" s="16">
        <v>248317</v>
      </c>
      <c r="AR1935" s="16">
        <v>12880</v>
      </c>
      <c r="AS1935" s="16">
        <v>1052</v>
      </c>
      <c r="AU1935" s="16">
        <v>34</v>
      </c>
      <c r="AV1935" s="16">
        <v>558</v>
      </c>
      <c r="AW1935" s="16">
        <v>28487479</v>
      </c>
      <c r="AX1935" s="16">
        <v>4726767</v>
      </c>
      <c r="AY1935" s="16">
        <v>246311</v>
      </c>
      <c r="AZ1935" s="16">
        <v>981</v>
      </c>
      <c r="BA1935" s="16">
        <v>51015</v>
      </c>
    </row>
    <row r="1936" spans="1:53">
      <c r="A1936" s="15" t="s">
        <v>1344</v>
      </c>
      <c r="B1936" s="15" t="s">
        <v>1345</v>
      </c>
      <c r="C1936" s="15" t="s">
        <v>1346</v>
      </c>
      <c r="D1936" s="15" t="s">
        <v>1347</v>
      </c>
      <c r="E1936" s="15" t="s">
        <v>1347</v>
      </c>
      <c r="F1936" s="15" t="s">
        <v>2059</v>
      </c>
      <c r="G1936" s="15" t="s">
        <v>2815</v>
      </c>
      <c r="H1936" s="15" t="s">
        <v>3716</v>
      </c>
      <c r="I1936" s="15" t="s">
        <v>1375</v>
      </c>
      <c r="J1936" s="15"/>
      <c r="K1936" s="16">
        <v>6</v>
      </c>
      <c r="L1936" s="16">
        <v>15</v>
      </c>
      <c r="M1936" s="16">
        <v>15</v>
      </c>
      <c r="N1936" s="16">
        <v>12</v>
      </c>
      <c r="O1936" s="16">
        <v>211624</v>
      </c>
      <c r="P1936" s="16">
        <v>106779</v>
      </c>
      <c r="Q1936" s="16">
        <v>4791</v>
      </c>
      <c r="R1936" s="16">
        <v>1163</v>
      </c>
      <c r="S1936" s="15"/>
      <c r="T1936" s="16">
        <v>6</v>
      </c>
      <c r="U1936" s="16">
        <v>11</v>
      </c>
      <c r="V1936" s="16">
        <v>14</v>
      </c>
      <c r="W1936" s="16">
        <v>14</v>
      </c>
      <c r="X1936" s="16">
        <v>205624</v>
      </c>
      <c r="Y1936" s="16">
        <v>12830</v>
      </c>
      <c r="Z1936" s="16">
        <v>514</v>
      </c>
      <c r="AA1936" s="16">
        <v>1217</v>
      </c>
      <c r="AC1936" s="16">
        <v>6</v>
      </c>
      <c r="AD1936" s="16">
        <v>9</v>
      </c>
      <c r="AE1936" s="16">
        <v>11</v>
      </c>
      <c r="AF1936" s="16">
        <v>11</v>
      </c>
      <c r="AG1936" s="16">
        <v>144503</v>
      </c>
      <c r="AH1936" s="16">
        <v>750</v>
      </c>
      <c r="AI1936" s="16">
        <v>23</v>
      </c>
      <c r="AJ1936" s="16">
        <v>1076</v>
      </c>
      <c r="AL1936" s="16">
        <v>6</v>
      </c>
      <c r="AM1936" s="16">
        <v>12</v>
      </c>
      <c r="AN1936" s="16">
        <v>13</v>
      </c>
      <c r="AO1936" s="16">
        <v>14</v>
      </c>
      <c r="AP1936" s="16">
        <v>283390</v>
      </c>
      <c r="AQ1936" s="16">
        <v>14750</v>
      </c>
      <c r="AR1936" s="16">
        <v>513</v>
      </c>
      <c r="AS1936" s="16">
        <v>1677</v>
      </c>
      <c r="AU1936" s="16">
        <v>6</v>
      </c>
      <c r="AV1936" s="16">
        <v>13</v>
      </c>
      <c r="AW1936" s="16">
        <v>845141</v>
      </c>
      <c r="AX1936" s="16">
        <v>135109</v>
      </c>
      <c r="AY1936" s="16">
        <v>5841</v>
      </c>
      <c r="AZ1936" s="16">
        <v>1292</v>
      </c>
      <c r="BA1936" s="16">
        <v>67164</v>
      </c>
    </row>
    <row r="1937" spans="1:53">
      <c r="A1937" s="15" t="s">
        <v>1344</v>
      </c>
      <c r="B1937" s="15" t="s">
        <v>1345</v>
      </c>
      <c r="C1937" s="15" t="s">
        <v>1346</v>
      </c>
      <c r="D1937" s="15" t="s">
        <v>1347</v>
      </c>
      <c r="E1937" s="15" t="s">
        <v>1347</v>
      </c>
      <c r="F1937" s="15" t="s">
        <v>2059</v>
      </c>
      <c r="G1937" s="15" t="s">
        <v>2816</v>
      </c>
      <c r="H1937" s="15" t="s">
        <v>3716</v>
      </c>
      <c r="I1937" s="15" t="s">
        <v>1373</v>
      </c>
      <c r="J1937" s="15"/>
      <c r="K1937" s="16">
        <v>116</v>
      </c>
      <c r="L1937" s="16">
        <v>2498</v>
      </c>
      <c r="M1937" s="16">
        <v>2496</v>
      </c>
      <c r="N1937" s="16">
        <v>2521</v>
      </c>
      <c r="O1937" s="16">
        <v>23750131</v>
      </c>
      <c r="P1937" s="16">
        <v>14421646</v>
      </c>
      <c r="Q1937" s="16">
        <v>708142</v>
      </c>
      <c r="R1937" s="16">
        <v>729</v>
      </c>
      <c r="S1937" s="15"/>
      <c r="T1937" s="16">
        <v>115</v>
      </c>
      <c r="U1937" s="16">
        <v>2503</v>
      </c>
      <c r="V1937" s="16">
        <v>2521</v>
      </c>
      <c r="W1937" s="16">
        <v>2531</v>
      </c>
      <c r="X1937" s="16">
        <v>24763220</v>
      </c>
      <c r="Y1937" s="16">
        <v>3654384</v>
      </c>
      <c r="Z1937" s="16">
        <v>177219</v>
      </c>
      <c r="AA1937" s="16">
        <v>756</v>
      </c>
      <c r="AC1937" s="16">
        <v>112</v>
      </c>
      <c r="AD1937" s="16">
        <v>2521</v>
      </c>
      <c r="AE1937" s="16">
        <v>2536</v>
      </c>
      <c r="AF1937" s="16">
        <v>2530</v>
      </c>
      <c r="AG1937" s="16">
        <v>26821109</v>
      </c>
      <c r="AH1937" s="16">
        <v>1769290</v>
      </c>
      <c r="AI1937" s="16">
        <v>84744</v>
      </c>
      <c r="AJ1937" s="16">
        <v>816</v>
      </c>
      <c r="AL1937" s="16">
        <v>111</v>
      </c>
      <c r="AM1937" s="16">
        <v>2533</v>
      </c>
      <c r="AN1937" s="16">
        <v>2569</v>
      </c>
      <c r="AO1937" s="16">
        <v>2560</v>
      </c>
      <c r="AP1937" s="16">
        <v>31689820</v>
      </c>
      <c r="AQ1937" s="16">
        <v>1712016</v>
      </c>
      <c r="AR1937" s="16">
        <v>88492</v>
      </c>
      <c r="AS1937" s="16">
        <v>954</v>
      </c>
      <c r="AU1937" s="16">
        <v>114</v>
      </c>
      <c r="AV1937" s="16">
        <v>2527</v>
      </c>
      <c r="AW1937" s="16">
        <v>107024280</v>
      </c>
      <c r="AX1937" s="16">
        <v>21557336</v>
      </c>
      <c r="AY1937" s="16">
        <v>1058597</v>
      </c>
      <c r="AZ1937" s="16">
        <v>815</v>
      </c>
      <c r="BA1937" s="16">
        <v>42359</v>
      </c>
    </row>
    <row r="1938" spans="1:53">
      <c r="A1938" s="15" t="s">
        <v>1344</v>
      </c>
      <c r="B1938" s="15" t="s">
        <v>1345</v>
      </c>
      <c r="C1938" s="15" t="s">
        <v>1346</v>
      </c>
      <c r="D1938" s="15" t="s">
        <v>1347</v>
      </c>
      <c r="E1938" s="15" t="s">
        <v>1347</v>
      </c>
      <c r="F1938" s="15" t="s">
        <v>2059</v>
      </c>
      <c r="G1938" s="15" t="s">
        <v>2817</v>
      </c>
      <c r="H1938" s="15" t="s">
        <v>3716</v>
      </c>
      <c r="I1938" s="15" t="s">
        <v>1375</v>
      </c>
      <c r="J1938" s="15"/>
      <c r="K1938" s="16">
        <v>15</v>
      </c>
      <c r="L1938" s="16">
        <v>568</v>
      </c>
      <c r="M1938" s="16">
        <v>571</v>
      </c>
      <c r="N1938" s="16">
        <v>565</v>
      </c>
      <c r="O1938" s="16">
        <v>4903154</v>
      </c>
      <c r="P1938" s="16">
        <v>3353699</v>
      </c>
      <c r="Q1938" s="16">
        <v>169856</v>
      </c>
      <c r="R1938" s="16">
        <v>664</v>
      </c>
      <c r="S1938" s="15"/>
      <c r="T1938" s="16">
        <v>15</v>
      </c>
      <c r="U1938" s="16">
        <v>583</v>
      </c>
      <c r="V1938" s="16">
        <v>575</v>
      </c>
      <c r="W1938" s="16">
        <v>576</v>
      </c>
      <c r="X1938" s="16">
        <v>5163103</v>
      </c>
      <c r="Y1938" s="16">
        <v>813094</v>
      </c>
      <c r="Z1938" s="16">
        <v>38837</v>
      </c>
      <c r="AA1938" s="16">
        <v>687</v>
      </c>
      <c r="AC1938" s="16">
        <v>14</v>
      </c>
      <c r="AD1938" s="16">
        <v>563</v>
      </c>
      <c r="AE1938" s="16">
        <v>576</v>
      </c>
      <c r="AF1938" s="16">
        <v>590</v>
      </c>
      <c r="AG1938" s="16">
        <v>5609726</v>
      </c>
      <c r="AH1938" s="16">
        <v>363594</v>
      </c>
      <c r="AI1938" s="16">
        <v>16316</v>
      </c>
      <c r="AJ1938" s="16">
        <v>749</v>
      </c>
      <c r="AL1938" s="16">
        <v>14</v>
      </c>
      <c r="AM1938" s="16">
        <v>609</v>
      </c>
      <c r="AN1938" s="16">
        <v>635</v>
      </c>
      <c r="AO1938" s="16">
        <v>636</v>
      </c>
      <c r="AP1938" s="16">
        <v>6604480</v>
      </c>
      <c r="AQ1938" s="16">
        <v>607201</v>
      </c>
      <c r="AR1938" s="16">
        <v>32919</v>
      </c>
      <c r="AS1938" s="16">
        <v>811</v>
      </c>
      <c r="AU1938" s="16">
        <v>15</v>
      </c>
      <c r="AV1938" s="16">
        <v>587</v>
      </c>
      <c r="AW1938" s="16">
        <v>22280463</v>
      </c>
      <c r="AX1938" s="16">
        <v>5137588</v>
      </c>
      <c r="AY1938" s="16">
        <v>257928</v>
      </c>
      <c r="AZ1938" s="16">
        <v>730</v>
      </c>
      <c r="BA1938" s="16">
        <v>37940</v>
      </c>
    </row>
    <row r="1939" spans="1:53">
      <c r="A1939" s="15" t="s">
        <v>1344</v>
      </c>
      <c r="B1939" s="15" t="s">
        <v>1345</v>
      </c>
      <c r="C1939" s="15" t="s">
        <v>1346</v>
      </c>
      <c r="D1939" s="15" t="s">
        <v>1347</v>
      </c>
      <c r="E1939" s="15" t="s">
        <v>1347</v>
      </c>
      <c r="F1939" s="15" t="s">
        <v>2059</v>
      </c>
      <c r="G1939" s="15" t="s">
        <v>2818</v>
      </c>
      <c r="H1939" s="15" t="s">
        <v>3716</v>
      </c>
      <c r="I1939" s="15" t="s">
        <v>1375</v>
      </c>
      <c r="J1939" s="15"/>
      <c r="K1939" s="16">
        <v>47</v>
      </c>
      <c r="L1939" s="16">
        <v>929</v>
      </c>
      <c r="M1939" s="16">
        <v>937</v>
      </c>
      <c r="N1939" s="16">
        <v>956</v>
      </c>
      <c r="O1939" s="16">
        <v>10052528</v>
      </c>
      <c r="P1939" s="16">
        <v>5574229</v>
      </c>
      <c r="Q1939" s="16">
        <v>293851</v>
      </c>
      <c r="R1939" s="16">
        <v>822</v>
      </c>
      <c r="S1939" s="15"/>
      <c r="T1939" s="16">
        <v>45</v>
      </c>
      <c r="U1939" s="16">
        <v>975</v>
      </c>
      <c r="V1939" s="16">
        <v>978</v>
      </c>
      <c r="W1939" s="16">
        <v>980</v>
      </c>
      <c r="X1939" s="16">
        <v>10322390</v>
      </c>
      <c r="Y1939" s="16">
        <v>1387119</v>
      </c>
      <c r="Z1939" s="16">
        <v>73309</v>
      </c>
      <c r="AA1939" s="16">
        <v>812</v>
      </c>
      <c r="AC1939" s="16">
        <v>44</v>
      </c>
      <c r="AD1939" s="16">
        <v>971</v>
      </c>
      <c r="AE1939" s="16">
        <v>988</v>
      </c>
      <c r="AF1939" s="16">
        <v>968</v>
      </c>
      <c r="AG1939" s="16">
        <v>11193547</v>
      </c>
      <c r="AH1939" s="16">
        <v>719476</v>
      </c>
      <c r="AI1939" s="16">
        <v>38431</v>
      </c>
      <c r="AJ1939" s="16">
        <v>883</v>
      </c>
      <c r="AL1939" s="16">
        <v>43</v>
      </c>
      <c r="AM1939" s="16">
        <v>948</v>
      </c>
      <c r="AN1939" s="16">
        <v>935</v>
      </c>
      <c r="AO1939" s="16">
        <v>932</v>
      </c>
      <c r="AP1939" s="16">
        <v>11310326</v>
      </c>
      <c r="AQ1939" s="16">
        <v>577557</v>
      </c>
      <c r="AR1939" s="16">
        <v>32241</v>
      </c>
      <c r="AS1939" s="16">
        <v>927</v>
      </c>
      <c r="AU1939" s="16">
        <v>45</v>
      </c>
      <c r="AV1939" s="16">
        <v>958</v>
      </c>
      <c r="AW1939" s="16">
        <v>42878791</v>
      </c>
      <c r="AX1939" s="16">
        <v>8258381</v>
      </c>
      <c r="AY1939" s="16">
        <v>437832</v>
      </c>
      <c r="AZ1939" s="16">
        <v>861</v>
      </c>
      <c r="BA1939" s="16">
        <v>44755</v>
      </c>
    </row>
    <row r="1940" spans="1:53">
      <c r="A1940" s="15" t="s">
        <v>1344</v>
      </c>
      <c r="B1940" s="15" t="s">
        <v>1345</v>
      </c>
      <c r="C1940" s="15" t="s">
        <v>1346</v>
      </c>
      <c r="D1940" s="15" t="s">
        <v>1347</v>
      </c>
      <c r="E1940" s="15" t="s">
        <v>1347</v>
      </c>
      <c r="F1940" s="15" t="s">
        <v>2059</v>
      </c>
      <c r="G1940" s="15" t="s">
        <v>2819</v>
      </c>
      <c r="H1940" s="15" t="s">
        <v>3716</v>
      </c>
      <c r="I1940" s="15" t="s">
        <v>1375</v>
      </c>
      <c r="J1940" s="15"/>
      <c r="K1940" s="16">
        <v>22</v>
      </c>
      <c r="L1940" s="16">
        <v>169</v>
      </c>
      <c r="M1940" s="16">
        <v>158</v>
      </c>
      <c r="N1940" s="16">
        <v>170</v>
      </c>
      <c r="O1940" s="16">
        <v>1947050</v>
      </c>
      <c r="P1940" s="16">
        <v>1085043</v>
      </c>
      <c r="Q1940" s="16">
        <v>42721</v>
      </c>
      <c r="R1940" s="16">
        <v>904</v>
      </c>
      <c r="S1940" s="15"/>
      <c r="T1940" s="16">
        <v>22</v>
      </c>
      <c r="U1940" s="16">
        <v>164</v>
      </c>
      <c r="V1940" s="16">
        <v>181</v>
      </c>
      <c r="W1940" s="16">
        <v>188</v>
      </c>
      <c r="X1940" s="16">
        <v>1962098</v>
      </c>
      <c r="Y1940" s="16">
        <v>193640</v>
      </c>
      <c r="Z1940" s="16">
        <v>8074</v>
      </c>
      <c r="AA1940" s="16">
        <v>850</v>
      </c>
      <c r="AC1940" s="16">
        <v>22</v>
      </c>
      <c r="AD1940" s="16">
        <v>182</v>
      </c>
      <c r="AE1940" s="16">
        <v>178</v>
      </c>
      <c r="AF1940" s="16">
        <v>175</v>
      </c>
      <c r="AG1940" s="16">
        <v>2106432</v>
      </c>
      <c r="AH1940" s="16">
        <v>136780</v>
      </c>
      <c r="AI1940" s="16">
        <v>5658</v>
      </c>
      <c r="AJ1940" s="16">
        <v>909</v>
      </c>
      <c r="AL1940" s="16">
        <v>21</v>
      </c>
      <c r="AM1940" s="16">
        <v>173</v>
      </c>
      <c r="AN1940" s="16">
        <v>188</v>
      </c>
      <c r="AO1940" s="16">
        <v>188</v>
      </c>
      <c r="AP1940" s="16">
        <v>2479441</v>
      </c>
      <c r="AQ1940" s="16">
        <v>55972</v>
      </c>
      <c r="AR1940" s="16">
        <v>2315</v>
      </c>
      <c r="AS1940" s="16">
        <v>1042</v>
      </c>
      <c r="AU1940" s="16">
        <v>22</v>
      </c>
      <c r="AV1940" s="16">
        <v>176</v>
      </c>
      <c r="AW1940" s="16">
        <v>8495021</v>
      </c>
      <c r="AX1940" s="16">
        <v>1471435</v>
      </c>
      <c r="AY1940" s="16">
        <v>58768</v>
      </c>
      <c r="AZ1940" s="16">
        <v>927</v>
      </c>
      <c r="BA1940" s="16">
        <v>48222</v>
      </c>
    </row>
    <row r="1941" spans="1:53">
      <c r="A1941" s="15" t="s">
        <v>1344</v>
      </c>
      <c r="B1941" s="15" t="s">
        <v>1345</v>
      </c>
      <c r="C1941" s="15" t="s">
        <v>1346</v>
      </c>
      <c r="D1941" s="15" t="s">
        <v>1347</v>
      </c>
      <c r="E1941" s="15" t="s">
        <v>1347</v>
      </c>
      <c r="F1941" s="15" t="s">
        <v>2059</v>
      </c>
      <c r="G1941" s="15" t="s">
        <v>2820</v>
      </c>
      <c r="H1941" s="15" t="s">
        <v>3716</v>
      </c>
      <c r="I1941" s="15" t="s">
        <v>1375</v>
      </c>
      <c r="J1941" s="15"/>
      <c r="K1941" s="16">
        <v>32</v>
      </c>
      <c r="L1941" s="16">
        <v>832</v>
      </c>
      <c r="M1941" s="16">
        <v>830</v>
      </c>
      <c r="N1941" s="16">
        <v>830</v>
      </c>
      <c r="O1941" s="16">
        <v>6847399</v>
      </c>
      <c r="P1941" s="16">
        <v>4408675</v>
      </c>
      <c r="Q1941" s="16">
        <v>201714</v>
      </c>
      <c r="R1941" s="16">
        <v>634</v>
      </c>
      <c r="S1941" s="15"/>
      <c r="T1941" s="16">
        <v>33</v>
      </c>
      <c r="U1941" s="16">
        <v>781</v>
      </c>
      <c r="V1941" s="16">
        <v>787</v>
      </c>
      <c r="W1941" s="16">
        <v>787</v>
      </c>
      <c r="X1941" s="16">
        <v>7315629</v>
      </c>
      <c r="Y1941" s="16">
        <v>1260531</v>
      </c>
      <c r="Z1941" s="16">
        <v>56999</v>
      </c>
      <c r="AA1941" s="16">
        <v>717</v>
      </c>
      <c r="AC1941" s="16">
        <v>32</v>
      </c>
      <c r="AD1941" s="16">
        <v>805</v>
      </c>
      <c r="AE1941" s="16">
        <v>794</v>
      </c>
      <c r="AF1941" s="16">
        <v>797</v>
      </c>
      <c r="AG1941" s="16">
        <v>7911404</v>
      </c>
      <c r="AH1941" s="16">
        <v>549440</v>
      </c>
      <c r="AI1941" s="16">
        <v>24339</v>
      </c>
      <c r="AJ1941" s="16">
        <v>762</v>
      </c>
      <c r="AL1941" s="16">
        <v>33</v>
      </c>
      <c r="AM1941" s="16">
        <v>803</v>
      </c>
      <c r="AN1941" s="16">
        <v>811</v>
      </c>
      <c r="AO1941" s="16">
        <v>804</v>
      </c>
      <c r="AP1941" s="16">
        <v>11295573</v>
      </c>
      <c r="AQ1941" s="16">
        <v>471286</v>
      </c>
      <c r="AR1941" s="16">
        <v>21017</v>
      </c>
      <c r="AS1941" s="16">
        <v>1078</v>
      </c>
      <c r="AU1941" s="16">
        <v>33</v>
      </c>
      <c r="AV1941" s="16">
        <v>805</v>
      </c>
      <c r="AW1941" s="16">
        <v>33370005</v>
      </c>
      <c r="AX1941" s="16">
        <v>6689932</v>
      </c>
      <c r="AY1941" s="16">
        <v>304069</v>
      </c>
      <c r="AZ1941" s="16">
        <v>797</v>
      </c>
      <c r="BA1941" s="16">
        <v>41449</v>
      </c>
    </row>
    <row r="1942" spans="1:53">
      <c r="A1942" s="15" t="s">
        <v>1344</v>
      </c>
      <c r="B1942" s="15" t="s">
        <v>1345</v>
      </c>
      <c r="C1942" s="15" t="s">
        <v>1346</v>
      </c>
      <c r="D1942" s="15" t="s">
        <v>1347</v>
      </c>
      <c r="E1942" s="15" t="s">
        <v>1347</v>
      </c>
      <c r="F1942" s="15" t="s">
        <v>2059</v>
      </c>
      <c r="G1942" s="15" t="s">
        <v>2821</v>
      </c>
      <c r="H1942" s="15" t="s">
        <v>3716</v>
      </c>
      <c r="I1942" s="15" t="s">
        <v>1373</v>
      </c>
      <c r="J1942" s="15"/>
      <c r="K1942" s="16">
        <v>487</v>
      </c>
      <c r="L1942" s="16">
        <v>12809</v>
      </c>
      <c r="M1942" s="16">
        <v>12776</v>
      </c>
      <c r="N1942" s="16">
        <v>12786</v>
      </c>
      <c r="O1942" s="16">
        <v>173479749</v>
      </c>
      <c r="P1942" s="16">
        <v>83585945</v>
      </c>
      <c r="Q1942" s="16">
        <v>4231607</v>
      </c>
      <c r="R1942" s="16">
        <v>1043</v>
      </c>
      <c r="S1942" s="15"/>
      <c r="T1942" s="16">
        <v>488</v>
      </c>
      <c r="U1942" s="16">
        <v>12725</v>
      </c>
      <c r="V1942" s="16">
        <v>12564</v>
      </c>
      <c r="W1942" s="16">
        <v>12638</v>
      </c>
      <c r="X1942" s="16">
        <v>174740097</v>
      </c>
      <c r="Y1942" s="16">
        <v>10821762</v>
      </c>
      <c r="Z1942" s="16">
        <v>544262</v>
      </c>
      <c r="AA1942" s="16">
        <v>1063</v>
      </c>
      <c r="AC1942" s="16">
        <v>485</v>
      </c>
      <c r="AD1942" s="16">
        <v>12554</v>
      </c>
      <c r="AE1942" s="16">
        <v>12539</v>
      </c>
      <c r="AF1942" s="16">
        <v>12539</v>
      </c>
      <c r="AG1942" s="16">
        <v>205948318</v>
      </c>
      <c r="AH1942" s="16">
        <v>6783831</v>
      </c>
      <c r="AI1942" s="16">
        <v>337900</v>
      </c>
      <c r="AJ1942" s="16">
        <v>1263</v>
      </c>
      <c r="AL1942" s="16">
        <v>485</v>
      </c>
      <c r="AM1942" s="16">
        <v>12569</v>
      </c>
      <c r="AN1942" s="16">
        <v>12539</v>
      </c>
      <c r="AO1942" s="16">
        <v>12615</v>
      </c>
      <c r="AP1942" s="16">
        <v>188212404</v>
      </c>
      <c r="AQ1942" s="16">
        <v>6458777</v>
      </c>
      <c r="AR1942" s="16">
        <v>334486</v>
      </c>
      <c r="AS1942" s="16">
        <v>1151</v>
      </c>
      <c r="AU1942" s="16">
        <v>486</v>
      </c>
      <c r="AV1942" s="16">
        <v>12638</v>
      </c>
      <c r="AW1942" s="16">
        <v>742380568</v>
      </c>
      <c r="AX1942" s="16">
        <v>107650315</v>
      </c>
      <c r="AY1942" s="16">
        <v>5448255</v>
      </c>
      <c r="AZ1942" s="16">
        <v>1130</v>
      </c>
      <c r="BA1942" s="16">
        <v>58743</v>
      </c>
    </row>
    <row r="1943" spans="1:53">
      <c r="A1943" s="15" t="s">
        <v>1344</v>
      </c>
      <c r="B1943" s="15" t="s">
        <v>1345</v>
      </c>
      <c r="C1943" s="15" t="s">
        <v>1346</v>
      </c>
      <c r="D1943" s="15" t="s">
        <v>1347</v>
      </c>
      <c r="E1943" s="15" t="s">
        <v>1347</v>
      </c>
      <c r="F1943" s="15" t="s">
        <v>2059</v>
      </c>
      <c r="G1943" s="15" t="s">
        <v>2822</v>
      </c>
      <c r="H1943" s="15" t="s">
        <v>3716</v>
      </c>
      <c r="I1943" s="15" t="s">
        <v>1375</v>
      </c>
      <c r="J1943" s="15"/>
      <c r="K1943" s="16">
        <v>32</v>
      </c>
      <c r="L1943" s="16">
        <v>368</v>
      </c>
      <c r="M1943" s="16">
        <v>350</v>
      </c>
      <c r="N1943" s="16">
        <v>327</v>
      </c>
      <c r="O1943" s="16">
        <v>3978753</v>
      </c>
      <c r="P1943" s="16">
        <v>2109031</v>
      </c>
      <c r="Q1943" s="16">
        <v>90274</v>
      </c>
      <c r="R1943" s="16">
        <v>879</v>
      </c>
      <c r="S1943" s="15"/>
      <c r="T1943" s="16">
        <v>33</v>
      </c>
      <c r="U1943" s="16">
        <v>326</v>
      </c>
      <c r="V1943" s="16">
        <v>317</v>
      </c>
      <c r="W1943" s="16">
        <v>315</v>
      </c>
      <c r="X1943" s="16">
        <v>3685152</v>
      </c>
      <c r="Y1943" s="16">
        <v>477579</v>
      </c>
      <c r="Z1943" s="16">
        <v>20848</v>
      </c>
      <c r="AA1943" s="16">
        <v>888</v>
      </c>
      <c r="AC1943" s="16">
        <v>32</v>
      </c>
      <c r="AD1943" s="16">
        <v>309</v>
      </c>
      <c r="AE1943" s="16">
        <v>327</v>
      </c>
      <c r="AF1943" s="16">
        <v>320</v>
      </c>
      <c r="AG1943" s="16">
        <v>4731611</v>
      </c>
      <c r="AH1943" s="16">
        <v>277637</v>
      </c>
      <c r="AI1943" s="16">
        <v>11636</v>
      </c>
      <c r="AJ1943" s="16">
        <v>1142</v>
      </c>
      <c r="AL1943" s="16">
        <v>35</v>
      </c>
      <c r="AM1943" s="16">
        <v>340</v>
      </c>
      <c r="AN1943" s="16">
        <v>341</v>
      </c>
      <c r="AO1943" s="16">
        <v>349</v>
      </c>
      <c r="AP1943" s="16">
        <v>4282518</v>
      </c>
      <c r="AQ1943" s="16">
        <v>209567</v>
      </c>
      <c r="AR1943" s="16">
        <v>8071</v>
      </c>
      <c r="AS1943" s="16">
        <v>959</v>
      </c>
      <c r="AU1943" s="16">
        <v>33</v>
      </c>
      <c r="AV1943" s="16">
        <v>332</v>
      </c>
      <c r="AW1943" s="16">
        <v>16678034</v>
      </c>
      <c r="AX1943" s="16">
        <v>3073814</v>
      </c>
      <c r="AY1943" s="16">
        <v>130829</v>
      </c>
      <c r="AZ1943" s="16">
        <v>965</v>
      </c>
      <c r="BA1943" s="16">
        <v>50172</v>
      </c>
    </row>
    <row r="1944" spans="1:53">
      <c r="A1944" s="15" t="s">
        <v>1344</v>
      </c>
      <c r="B1944" s="15" t="s">
        <v>1345</v>
      </c>
      <c r="C1944" s="15" t="s">
        <v>1346</v>
      </c>
      <c r="D1944" s="15" t="s">
        <v>1347</v>
      </c>
      <c r="E1944" s="15" t="s">
        <v>1347</v>
      </c>
      <c r="F1944" s="15" t="s">
        <v>2059</v>
      </c>
      <c r="G1944" s="15" t="s">
        <v>2823</v>
      </c>
      <c r="H1944" s="15" t="s">
        <v>3716</v>
      </c>
      <c r="I1944" s="15" t="s">
        <v>1375</v>
      </c>
      <c r="J1944" s="15"/>
      <c r="K1944" s="16">
        <v>52</v>
      </c>
      <c r="L1944" s="16">
        <v>1173</v>
      </c>
      <c r="M1944" s="16">
        <v>1162</v>
      </c>
      <c r="N1944" s="16">
        <v>1171</v>
      </c>
      <c r="O1944" s="16">
        <v>14903542</v>
      </c>
      <c r="P1944" s="16">
        <v>7359920</v>
      </c>
      <c r="Q1944" s="16">
        <v>399659</v>
      </c>
      <c r="R1944" s="16">
        <v>981</v>
      </c>
      <c r="S1944" s="15"/>
      <c r="T1944" s="16">
        <v>52</v>
      </c>
      <c r="U1944" s="16">
        <v>1183</v>
      </c>
      <c r="V1944" s="16">
        <v>1150</v>
      </c>
      <c r="W1944" s="16">
        <v>1150</v>
      </c>
      <c r="X1944" s="16">
        <v>15784737</v>
      </c>
      <c r="Y1944" s="16">
        <v>992845</v>
      </c>
      <c r="Z1944" s="16">
        <v>49449</v>
      </c>
      <c r="AA1944" s="16">
        <v>1046</v>
      </c>
      <c r="AC1944" s="16">
        <v>51</v>
      </c>
      <c r="AD1944" s="16">
        <v>1171</v>
      </c>
      <c r="AE1944" s="16">
        <v>1143</v>
      </c>
      <c r="AF1944" s="16">
        <v>1131</v>
      </c>
      <c r="AG1944" s="16">
        <v>16957516</v>
      </c>
      <c r="AH1944" s="16">
        <v>549986</v>
      </c>
      <c r="AI1944" s="16">
        <v>28290</v>
      </c>
      <c r="AJ1944" s="16">
        <v>1136</v>
      </c>
      <c r="AL1944" s="16">
        <v>52</v>
      </c>
      <c r="AM1944" s="16">
        <v>1167</v>
      </c>
      <c r="AN1944" s="16">
        <v>1139</v>
      </c>
      <c r="AO1944" s="16">
        <v>1144</v>
      </c>
      <c r="AP1944" s="16">
        <v>17897735</v>
      </c>
      <c r="AQ1944" s="16">
        <v>573022</v>
      </c>
      <c r="AR1944" s="16">
        <v>30601</v>
      </c>
      <c r="AS1944" s="16">
        <v>1197</v>
      </c>
      <c r="AU1944" s="16">
        <v>52</v>
      </c>
      <c r="AV1944" s="16">
        <v>1157</v>
      </c>
      <c r="AW1944" s="16">
        <v>65543530</v>
      </c>
      <c r="AX1944" s="16">
        <v>9475773</v>
      </c>
      <c r="AY1944" s="16">
        <v>507999</v>
      </c>
      <c r="AZ1944" s="16">
        <v>1089</v>
      </c>
      <c r="BA1944" s="16">
        <v>56650</v>
      </c>
    </row>
    <row r="1945" spans="1:53">
      <c r="A1945" s="15" t="s">
        <v>1344</v>
      </c>
      <c r="B1945" s="15" t="s">
        <v>1345</v>
      </c>
      <c r="C1945" s="15" t="s">
        <v>1346</v>
      </c>
      <c r="D1945" s="15" t="s">
        <v>1347</v>
      </c>
      <c r="E1945" s="15" t="s">
        <v>1347</v>
      </c>
      <c r="F1945" s="15" t="s">
        <v>2059</v>
      </c>
      <c r="G1945" s="15" t="s">
        <v>2824</v>
      </c>
      <c r="H1945" s="15" t="s">
        <v>3716</v>
      </c>
      <c r="I1945" s="15" t="s">
        <v>1375</v>
      </c>
      <c r="J1945" s="15"/>
      <c r="K1945" s="16">
        <v>92</v>
      </c>
      <c r="L1945" s="16">
        <v>2237</v>
      </c>
      <c r="M1945" s="16">
        <v>2222</v>
      </c>
      <c r="N1945" s="16">
        <v>2206</v>
      </c>
      <c r="O1945" s="16">
        <v>27445769</v>
      </c>
      <c r="P1945" s="16">
        <v>13992854</v>
      </c>
      <c r="Q1945" s="16">
        <v>705625</v>
      </c>
      <c r="R1945" s="16">
        <v>950</v>
      </c>
      <c r="S1945" s="15"/>
      <c r="T1945" s="16">
        <v>93</v>
      </c>
      <c r="U1945" s="16">
        <v>2157</v>
      </c>
      <c r="V1945" s="16">
        <v>2106</v>
      </c>
      <c r="W1945" s="16">
        <v>2112</v>
      </c>
      <c r="X1945" s="16">
        <v>26404702</v>
      </c>
      <c r="Y1945" s="16">
        <v>1588316</v>
      </c>
      <c r="Z1945" s="16">
        <v>79047</v>
      </c>
      <c r="AA1945" s="16">
        <v>956</v>
      </c>
      <c r="AC1945" s="16">
        <v>93</v>
      </c>
      <c r="AD1945" s="16">
        <v>2158</v>
      </c>
      <c r="AE1945" s="16">
        <v>2159</v>
      </c>
      <c r="AF1945" s="16">
        <v>2151</v>
      </c>
      <c r="AG1945" s="16">
        <v>27824703</v>
      </c>
      <c r="AH1945" s="16">
        <v>1126543</v>
      </c>
      <c r="AI1945" s="16">
        <v>57823</v>
      </c>
      <c r="AJ1945" s="16">
        <v>993</v>
      </c>
      <c r="AL1945" s="16">
        <v>92</v>
      </c>
      <c r="AM1945" s="16">
        <v>2139</v>
      </c>
      <c r="AN1945" s="16">
        <v>2130</v>
      </c>
      <c r="AO1945" s="16">
        <v>2148</v>
      </c>
      <c r="AP1945" s="16">
        <v>28845439</v>
      </c>
      <c r="AQ1945" s="16">
        <v>1443673</v>
      </c>
      <c r="AR1945" s="16">
        <v>75466</v>
      </c>
      <c r="AS1945" s="16">
        <v>1037</v>
      </c>
      <c r="AU1945" s="16">
        <v>93</v>
      </c>
      <c r="AV1945" s="16">
        <v>2160</v>
      </c>
      <c r="AW1945" s="16">
        <v>110520613</v>
      </c>
      <c r="AX1945" s="16">
        <v>18151386</v>
      </c>
      <c r="AY1945" s="16">
        <v>917961</v>
      </c>
      <c r="AZ1945" s="16">
        <v>984</v>
      </c>
      <c r="BA1945" s="16">
        <v>51157</v>
      </c>
    </row>
    <row r="1946" spans="1:53">
      <c r="A1946" s="15" t="s">
        <v>1344</v>
      </c>
      <c r="B1946" s="15" t="s">
        <v>1345</v>
      </c>
      <c r="C1946" s="15" t="s">
        <v>1346</v>
      </c>
      <c r="D1946" s="15" t="s">
        <v>1347</v>
      </c>
      <c r="E1946" s="15" t="s">
        <v>1347</v>
      </c>
      <c r="F1946" s="15" t="s">
        <v>2059</v>
      </c>
      <c r="G1946" s="15" t="s">
        <v>2825</v>
      </c>
      <c r="H1946" s="15" t="s">
        <v>3716</v>
      </c>
      <c r="I1946" s="15" t="s">
        <v>1375</v>
      </c>
      <c r="J1946" s="15"/>
      <c r="K1946" s="16">
        <v>40</v>
      </c>
      <c r="L1946" s="16">
        <v>891</v>
      </c>
      <c r="M1946" s="16">
        <v>875</v>
      </c>
      <c r="N1946" s="16">
        <v>881</v>
      </c>
      <c r="O1946" s="16">
        <v>11837825</v>
      </c>
      <c r="P1946" s="16">
        <v>5704941</v>
      </c>
      <c r="Q1946" s="16">
        <v>279434</v>
      </c>
      <c r="R1946" s="16">
        <v>1032</v>
      </c>
      <c r="S1946" s="15"/>
      <c r="T1946" s="16">
        <v>40</v>
      </c>
      <c r="U1946" s="16">
        <v>887</v>
      </c>
      <c r="V1946" s="16">
        <v>898</v>
      </c>
      <c r="W1946" s="16">
        <v>912</v>
      </c>
      <c r="X1946" s="16">
        <v>13210934</v>
      </c>
      <c r="Y1946" s="16">
        <v>897335</v>
      </c>
      <c r="Z1946" s="16">
        <v>48936</v>
      </c>
      <c r="AA1946" s="16">
        <v>1130</v>
      </c>
      <c r="AC1946" s="16">
        <v>40</v>
      </c>
      <c r="AD1946" s="16">
        <v>870</v>
      </c>
      <c r="AE1946" s="16">
        <v>900</v>
      </c>
      <c r="AF1946" s="16">
        <v>887</v>
      </c>
      <c r="AG1946" s="16">
        <v>13735144</v>
      </c>
      <c r="AH1946" s="16">
        <v>624668</v>
      </c>
      <c r="AI1946" s="16">
        <v>29952</v>
      </c>
      <c r="AJ1946" s="16">
        <v>1193</v>
      </c>
      <c r="AL1946" s="16">
        <v>41</v>
      </c>
      <c r="AM1946" s="16">
        <v>900</v>
      </c>
      <c r="AN1946" s="16">
        <v>911</v>
      </c>
      <c r="AO1946" s="16">
        <v>914</v>
      </c>
      <c r="AP1946" s="16">
        <v>12858228</v>
      </c>
      <c r="AQ1946" s="16">
        <v>501894</v>
      </c>
      <c r="AR1946" s="16">
        <v>26177</v>
      </c>
      <c r="AS1946" s="16">
        <v>1089</v>
      </c>
      <c r="AU1946" s="16">
        <v>40</v>
      </c>
      <c r="AV1946" s="16">
        <v>894</v>
      </c>
      <c r="AW1946" s="16">
        <v>51642131</v>
      </c>
      <c r="AX1946" s="16">
        <v>7728838</v>
      </c>
      <c r="AY1946" s="16">
        <v>384499</v>
      </c>
      <c r="AZ1946" s="16">
        <v>1111</v>
      </c>
      <c r="BA1946" s="16">
        <v>57776</v>
      </c>
    </row>
    <row r="1947" spans="1:53">
      <c r="A1947" s="15" t="s">
        <v>1344</v>
      </c>
      <c r="B1947" s="15" t="s">
        <v>1345</v>
      </c>
      <c r="C1947" s="15" t="s">
        <v>1346</v>
      </c>
      <c r="D1947" s="15" t="s">
        <v>1347</v>
      </c>
      <c r="E1947" s="15" t="s">
        <v>1347</v>
      </c>
      <c r="F1947" s="15" t="s">
        <v>2059</v>
      </c>
      <c r="G1947" s="15" t="s">
        <v>2826</v>
      </c>
      <c r="H1947" s="15" t="s">
        <v>3716</v>
      </c>
      <c r="I1947" s="15" t="s">
        <v>1375</v>
      </c>
      <c r="J1947" s="15"/>
      <c r="K1947" s="16">
        <v>35</v>
      </c>
      <c r="L1947" s="16">
        <v>1344</v>
      </c>
      <c r="M1947" s="16">
        <v>1349</v>
      </c>
      <c r="N1947" s="16">
        <v>1362</v>
      </c>
      <c r="O1947" s="16">
        <v>20700221</v>
      </c>
      <c r="P1947" s="16">
        <v>9212803</v>
      </c>
      <c r="Q1947" s="16">
        <v>414355</v>
      </c>
      <c r="R1947" s="16">
        <v>1178</v>
      </c>
      <c r="S1947" s="15"/>
      <c r="T1947" s="16">
        <v>33</v>
      </c>
      <c r="U1947" s="16">
        <v>1361</v>
      </c>
      <c r="V1947" s="16">
        <v>1363</v>
      </c>
      <c r="W1947" s="16">
        <v>1355</v>
      </c>
      <c r="X1947" s="16">
        <v>21253043</v>
      </c>
      <c r="Y1947" s="16">
        <v>713203</v>
      </c>
      <c r="Z1947" s="16">
        <v>32794</v>
      </c>
      <c r="AA1947" s="16">
        <v>1202</v>
      </c>
      <c r="AC1947" s="16">
        <v>33</v>
      </c>
      <c r="AD1947" s="16">
        <v>1347</v>
      </c>
      <c r="AE1947" s="16">
        <v>1354</v>
      </c>
      <c r="AF1947" s="16">
        <v>1361</v>
      </c>
      <c r="AG1947" s="16">
        <v>21046173</v>
      </c>
      <c r="AH1947" s="16">
        <v>496089</v>
      </c>
      <c r="AI1947" s="16">
        <v>23490</v>
      </c>
      <c r="AJ1947" s="16">
        <v>1196</v>
      </c>
      <c r="AL1947" s="16">
        <v>33</v>
      </c>
      <c r="AM1947" s="16">
        <v>1366</v>
      </c>
      <c r="AN1947" s="16">
        <v>1378</v>
      </c>
      <c r="AO1947" s="16">
        <v>1402</v>
      </c>
      <c r="AP1947" s="16">
        <v>22986908</v>
      </c>
      <c r="AQ1947" s="16">
        <v>595565</v>
      </c>
      <c r="AR1947" s="16">
        <v>27545</v>
      </c>
      <c r="AS1947" s="16">
        <v>1279</v>
      </c>
      <c r="AU1947" s="16">
        <v>34</v>
      </c>
      <c r="AV1947" s="16">
        <v>1362</v>
      </c>
      <c r="AW1947" s="16">
        <v>85986345</v>
      </c>
      <c r="AX1947" s="16">
        <v>11017660</v>
      </c>
      <c r="AY1947" s="16">
        <v>498184</v>
      </c>
      <c r="AZ1947" s="16">
        <v>1214</v>
      </c>
      <c r="BA1947" s="16">
        <v>63140</v>
      </c>
    </row>
    <row r="1948" spans="1:53">
      <c r="A1948" s="15" t="s">
        <v>1344</v>
      </c>
      <c r="B1948" s="15" t="s">
        <v>1345</v>
      </c>
      <c r="C1948" s="15" t="s">
        <v>1346</v>
      </c>
      <c r="D1948" s="15" t="s">
        <v>1347</v>
      </c>
      <c r="E1948" s="15" t="s">
        <v>1347</v>
      </c>
      <c r="F1948" s="15" t="s">
        <v>2059</v>
      </c>
      <c r="G1948" s="15" t="s">
        <v>2827</v>
      </c>
      <c r="H1948" s="15" t="s">
        <v>3716</v>
      </c>
      <c r="I1948" s="15" t="s">
        <v>1375</v>
      </c>
      <c r="J1948" s="15"/>
      <c r="K1948" s="16">
        <v>32</v>
      </c>
      <c r="L1948" s="16">
        <v>2602</v>
      </c>
      <c r="M1948" s="16">
        <v>2596</v>
      </c>
      <c r="N1948" s="16">
        <v>2577</v>
      </c>
      <c r="O1948" s="16">
        <v>40964864</v>
      </c>
      <c r="P1948" s="16">
        <v>18708846</v>
      </c>
      <c r="Q1948" s="16">
        <v>967007</v>
      </c>
      <c r="R1948" s="16">
        <v>1216</v>
      </c>
      <c r="S1948" s="15"/>
      <c r="T1948" s="16">
        <v>33</v>
      </c>
      <c r="U1948" s="16">
        <v>2577</v>
      </c>
      <c r="V1948" s="16">
        <v>2540</v>
      </c>
      <c r="W1948" s="16">
        <v>2561</v>
      </c>
      <c r="X1948" s="16">
        <v>41653603</v>
      </c>
      <c r="Y1948" s="16">
        <v>1672199</v>
      </c>
      <c r="Z1948" s="16">
        <v>85356</v>
      </c>
      <c r="AA1948" s="16">
        <v>1252</v>
      </c>
      <c r="AC1948" s="16">
        <v>33</v>
      </c>
      <c r="AD1948" s="16">
        <v>2513</v>
      </c>
      <c r="AE1948" s="16">
        <v>2506</v>
      </c>
      <c r="AF1948" s="16">
        <v>2528</v>
      </c>
      <c r="AG1948" s="16">
        <v>67111651</v>
      </c>
      <c r="AH1948" s="16">
        <v>1201150</v>
      </c>
      <c r="AI1948" s="16">
        <v>59587</v>
      </c>
      <c r="AJ1948" s="16">
        <v>2052</v>
      </c>
      <c r="AL1948" s="16">
        <v>32</v>
      </c>
      <c r="AM1948" s="16">
        <v>2509</v>
      </c>
      <c r="AN1948" s="16">
        <v>2526</v>
      </c>
      <c r="AO1948" s="16">
        <v>2531</v>
      </c>
      <c r="AP1948" s="16">
        <v>43468756</v>
      </c>
      <c r="AQ1948" s="16">
        <v>1007702</v>
      </c>
      <c r="AR1948" s="16">
        <v>50928</v>
      </c>
      <c r="AS1948" s="16">
        <v>1326</v>
      </c>
      <c r="AU1948" s="16">
        <v>33</v>
      </c>
      <c r="AV1948" s="16">
        <v>2547</v>
      </c>
      <c r="AW1948" s="16">
        <v>193198874</v>
      </c>
      <c r="AX1948" s="16">
        <v>22589897</v>
      </c>
      <c r="AY1948" s="16">
        <v>1162878</v>
      </c>
      <c r="AZ1948" s="16">
        <v>1459</v>
      </c>
      <c r="BA1948" s="16">
        <v>75849</v>
      </c>
    </row>
    <row r="1949" spans="1:53">
      <c r="A1949" s="15" t="s">
        <v>1344</v>
      </c>
      <c r="B1949" s="15" t="s">
        <v>1345</v>
      </c>
      <c r="C1949" s="15" t="s">
        <v>1346</v>
      </c>
      <c r="D1949" s="15" t="s">
        <v>1347</v>
      </c>
      <c r="E1949" s="15" t="s">
        <v>1347</v>
      </c>
      <c r="F1949" s="15" t="s">
        <v>2059</v>
      </c>
      <c r="G1949" s="15" t="s">
        <v>2828</v>
      </c>
      <c r="H1949" s="15" t="s">
        <v>3716</v>
      </c>
      <c r="I1949" s="15" t="s">
        <v>1375</v>
      </c>
      <c r="J1949" s="15"/>
      <c r="K1949" s="16">
        <v>24</v>
      </c>
      <c r="L1949" s="16">
        <v>182</v>
      </c>
      <c r="M1949" s="16">
        <v>191</v>
      </c>
      <c r="N1949" s="16">
        <v>190</v>
      </c>
      <c r="O1949" s="16">
        <v>2881790</v>
      </c>
      <c r="P1949" s="16">
        <v>1298556</v>
      </c>
      <c r="Q1949" s="16">
        <v>66128</v>
      </c>
      <c r="R1949" s="16">
        <v>1181</v>
      </c>
      <c r="S1949" s="15"/>
      <c r="T1949" s="16">
        <v>24</v>
      </c>
      <c r="U1949" s="16">
        <v>188</v>
      </c>
      <c r="V1949" s="16">
        <v>190</v>
      </c>
      <c r="W1949" s="16">
        <v>191</v>
      </c>
      <c r="X1949" s="16">
        <v>2944870</v>
      </c>
      <c r="Y1949" s="16">
        <v>105712</v>
      </c>
      <c r="Z1949" s="16">
        <v>5618</v>
      </c>
      <c r="AA1949" s="16">
        <v>1194</v>
      </c>
      <c r="AC1949" s="16">
        <v>24</v>
      </c>
      <c r="AD1949" s="16">
        <v>187</v>
      </c>
      <c r="AE1949" s="16">
        <v>187</v>
      </c>
      <c r="AF1949" s="16">
        <v>188</v>
      </c>
      <c r="AG1949" s="16">
        <v>2570780</v>
      </c>
      <c r="AH1949" s="16">
        <v>82803</v>
      </c>
      <c r="AI1949" s="16">
        <v>4543</v>
      </c>
      <c r="AJ1949" s="16">
        <v>1056</v>
      </c>
      <c r="AL1949" s="16">
        <v>24</v>
      </c>
      <c r="AM1949" s="16">
        <v>182</v>
      </c>
      <c r="AN1949" s="16">
        <v>182</v>
      </c>
      <c r="AO1949" s="16">
        <v>188</v>
      </c>
      <c r="AP1949" s="16">
        <v>2819293</v>
      </c>
      <c r="AQ1949" s="16">
        <v>110447</v>
      </c>
      <c r="AR1949" s="16">
        <v>6009</v>
      </c>
      <c r="AS1949" s="16">
        <v>1179</v>
      </c>
      <c r="AU1949" s="16">
        <v>24</v>
      </c>
      <c r="AV1949" s="16">
        <v>187</v>
      </c>
      <c r="AW1949" s="16">
        <v>11216733</v>
      </c>
      <c r="AX1949" s="16">
        <v>1597518</v>
      </c>
      <c r="AY1949" s="16">
        <v>82298</v>
      </c>
      <c r="AZ1949" s="16">
        <v>1152</v>
      </c>
      <c r="BA1949" s="16">
        <v>59929</v>
      </c>
    </row>
    <row r="1950" spans="1:53">
      <c r="A1950" s="15" t="s">
        <v>1344</v>
      </c>
      <c r="B1950" s="15" t="s">
        <v>1345</v>
      </c>
      <c r="C1950" s="15" t="s">
        <v>1346</v>
      </c>
      <c r="D1950" s="15" t="s">
        <v>1347</v>
      </c>
      <c r="E1950" s="15" t="s">
        <v>1347</v>
      </c>
      <c r="F1950" s="15" t="s">
        <v>2059</v>
      </c>
      <c r="G1950" s="15" t="s">
        <v>2829</v>
      </c>
      <c r="H1950" s="15" t="s">
        <v>3716</v>
      </c>
      <c r="I1950" s="15" t="s">
        <v>1375</v>
      </c>
      <c r="J1950" s="15"/>
      <c r="K1950" s="16">
        <v>180</v>
      </c>
      <c r="L1950" s="16">
        <v>4012</v>
      </c>
      <c r="M1950" s="16">
        <v>4031</v>
      </c>
      <c r="N1950" s="16">
        <v>4072</v>
      </c>
      <c r="O1950" s="16">
        <v>50766985</v>
      </c>
      <c r="P1950" s="16">
        <v>25198994</v>
      </c>
      <c r="Q1950" s="16">
        <v>1309125</v>
      </c>
      <c r="R1950" s="16">
        <v>967</v>
      </c>
      <c r="S1950" s="15"/>
      <c r="T1950" s="16">
        <v>180</v>
      </c>
      <c r="U1950" s="16">
        <v>4046</v>
      </c>
      <c r="V1950" s="16">
        <v>4000</v>
      </c>
      <c r="W1950" s="16">
        <v>4042</v>
      </c>
      <c r="X1950" s="16">
        <v>49803056</v>
      </c>
      <c r="Y1950" s="16">
        <v>4374573</v>
      </c>
      <c r="Z1950" s="16">
        <v>222214</v>
      </c>
      <c r="AA1950" s="16">
        <v>951</v>
      </c>
      <c r="AC1950" s="16">
        <v>179</v>
      </c>
      <c r="AD1950" s="16">
        <v>3999</v>
      </c>
      <c r="AE1950" s="16">
        <v>3963</v>
      </c>
      <c r="AF1950" s="16">
        <v>3973</v>
      </c>
      <c r="AG1950" s="16">
        <v>51970740</v>
      </c>
      <c r="AH1950" s="16">
        <v>2424955</v>
      </c>
      <c r="AI1950" s="16">
        <v>122579</v>
      </c>
      <c r="AJ1950" s="16">
        <v>1005</v>
      </c>
      <c r="AL1950" s="16">
        <v>176</v>
      </c>
      <c r="AM1950" s="16">
        <v>3966</v>
      </c>
      <c r="AN1950" s="16">
        <v>3932</v>
      </c>
      <c r="AO1950" s="16">
        <v>3939</v>
      </c>
      <c r="AP1950" s="16">
        <v>55053527</v>
      </c>
      <c r="AQ1950" s="16">
        <v>2016907</v>
      </c>
      <c r="AR1950" s="16">
        <v>109689</v>
      </c>
      <c r="AS1950" s="16">
        <v>1073</v>
      </c>
      <c r="AU1950" s="16">
        <v>179</v>
      </c>
      <c r="AV1950" s="16">
        <v>3998</v>
      </c>
      <c r="AW1950" s="16">
        <v>207594308</v>
      </c>
      <c r="AX1950" s="16">
        <v>34015429</v>
      </c>
      <c r="AY1950" s="16">
        <v>1763607</v>
      </c>
      <c r="AZ1950" s="16">
        <v>999</v>
      </c>
      <c r="BA1950" s="16">
        <v>51926</v>
      </c>
    </row>
    <row r="1951" spans="1:53">
      <c r="A1951" s="15" t="s">
        <v>1344</v>
      </c>
      <c r="B1951" s="15" t="s">
        <v>1345</v>
      </c>
      <c r="C1951" s="15" t="s">
        <v>1346</v>
      </c>
      <c r="D1951" s="15" t="s">
        <v>1347</v>
      </c>
      <c r="E1951" s="15" t="s">
        <v>1347</v>
      </c>
      <c r="F1951" s="15" t="s">
        <v>2059</v>
      </c>
      <c r="G1951" s="15" t="s">
        <v>2830</v>
      </c>
      <c r="H1951" s="15" t="s">
        <v>3716</v>
      </c>
      <c r="I1951" s="15" t="s">
        <v>1369</v>
      </c>
      <c r="J1951" s="15"/>
      <c r="K1951" s="16">
        <v>4660</v>
      </c>
      <c r="L1951" s="16">
        <v>320700</v>
      </c>
      <c r="M1951" s="16">
        <v>321532</v>
      </c>
      <c r="N1951" s="16">
        <v>320743</v>
      </c>
      <c r="O1951" s="16">
        <v>7852022206</v>
      </c>
      <c r="P1951" s="16">
        <v>2118814806</v>
      </c>
      <c r="Q1951" s="16">
        <v>113929504</v>
      </c>
      <c r="R1951" s="16">
        <v>1882</v>
      </c>
      <c r="S1951" s="15"/>
      <c r="T1951" s="16">
        <v>4570</v>
      </c>
      <c r="U1951" s="16">
        <v>319844</v>
      </c>
      <c r="V1951" s="16">
        <v>319913</v>
      </c>
      <c r="W1951" s="16">
        <v>319979</v>
      </c>
      <c r="X1951" s="16">
        <v>7352657984</v>
      </c>
      <c r="Y1951" s="16">
        <v>192467814</v>
      </c>
      <c r="Z1951" s="16">
        <v>10062021</v>
      </c>
      <c r="AA1951" s="16">
        <v>1768</v>
      </c>
      <c r="AC1951" s="16">
        <v>4564</v>
      </c>
      <c r="AD1951" s="16">
        <v>321024</v>
      </c>
      <c r="AE1951" s="16">
        <v>320572</v>
      </c>
      <c r="AF1951" s="16">
        <v>319623</v>
      </c>
      <c r="AG1951" s="16">
        <v>8146235383</v>
      </c>
      <c r="AH1951" s="16">
        <v>141695224</v>
      </c>
      <c r="AI1951" s="16">
        <v>7226974</v>
      </c>
      <c r="AJ1951" s="16">
        <v>1956</v>
      </c>
      <c r="AL1951" s="16">
        <v>4558</v>
      </c>
      <c r="AM1951" s="16">
        <v>319005</v>
      </c>
      <c r="AN1951" s="16">
        <v>318767</v>
      </c>
      <c r="AO1951" s="16">
        <v>320652</v>
      </c>
      <c r="AP1951" s="16">
        <v>8223299211</v>
      </c>
      <c r="AQ1951" s="16">
        <v>144295012</v>
      </c>
      <c r="AR1951" s="16">
        <v>6297218</v>
      </c>
      <c r="AS1951" s="16">
        <v>1980</v>
      </c>
      <c r="AU1951" s="16">
        <v>4588</v>
      </c>
      <c r="AV1951" s="16">
        <v>320196</v>
      </c>
      <c r="AW1951" s="16">
        <v>31574214784</v>
      </c>
      <c r="AX1951" s="16">
        <v>2597272856</v>
      </c>
      <c r="AY1951" s="16">
        <v>137515717</v>
      </c>
      <c r="AZ1951" s="16">
        <v>1896</v>
      </c>
      <c r="BA1951" s="16">
        <v>98609</v>
      </c>
    </row>
    <row r="1952" spans="1:53">
      <c r="A1952" s="15" t="s">
        <v>1344</v>
      </c>
      <c r="B1952" s="15" t="s">
        <v>1345</v>
      </c>
      <c r="C1952" s="15" t="s">
        <v>1346</v>
      </c>
      <c r="D1952" s="15" t="s">
        <v>1347</v>
      </c>
      <c r="E1952" s="15" t="s">
        <v>1347</v>
      </c>
      <c r="F1952" s="15" t="s">
        <v>2059</v>
      </c>
      <c r="G1952" s="15" t="s">
        <v>2831</v>
      </c>
      <c r="H1952" s="15" t="s">
        <v>3716</v>
      </c>
      <c r="I1952" s="15" t="s">
        <v>1371</v>
      </c>
      <c r="J1952" s="15"/>
      <c r="K1952" s="16">
        <v>506</v>
      </c>
      <c r="L1952" s="16">
        <v>59269</v>
      </c>
      <c r="M1952" s="16">
        <v>59450</v>
      </c>
      <c r="N1952" s="16">
        <v>59352</v>
      </c>
      <c r="O1952" s="16">
        <v>1939954665</v>
      </c>
      <c r="P1952" s="16">
        <v>365990719</v>
      </c>
      <c r="Q1952" s="16">
        <v>20631415</v>
      </c>
      <c r="R1952" s="16">
        <v>2514</v>
      </c>
      <c r="S1952" s="15"/>
      <c r="T1952" s="16">
        <v>499</v>
      </c>
      <c r="U1952" s="16">
        <v>59435</v>
      </c>
      <c r="V1952" s="16">
        <v>59162</v>
      </c>
      <c r="W1952" s="16">
        <v>58872</v>
      </c>
      <c r="X1952" s="16">
        <v>1721777618</v>
      </c>
      <c r="Y1952" s="16">
        <v>26919473</v>
      </c>
      <c r="Z1952" s="16">
        <v>1513509</v>
      </c>
      <c r="AA1952" s="16">
        <v>2239</v>
      </c>
      <c r="AC1952" s="16">
        <v>497</v>
      </c>
      <c r="AD1952" s="16">
        <v>59521</v>
      </c>
      <c r="AE1952" s="16">
        <v>59355</v>
      </c>
      <c r="AF1952" s="16">
        <v>59013</v>
      </c>
      <c r="AG1952" s="16">
        <v>2255453864</v>
      </c>
      <c r="AH1952" s="16">
        <v>24995491</v>
      </c>
      <c r="AI1952" s="16">
        <v>1430800</v>
      </c>
      <c r="AJ1952" s="16">
        <v>2926</v>
      </c>
      <c r="AL1952" s="16">
        <v>490</v>
      </c>
      <c r="AM1952" s="16">
        <v>58744</v>
      </c>
      <c r="AN1952" s="16">
        <v>58392</v>
      </c>
      <c r="AO1952" s="16">
        <v>59095</v>
      </c>
      <c r="AP1952" s="16">
        <v>2060817820</v>
      </c>
      <c r="AQ1952" s="16">
        <v>19941777</v>
      </c>
      <c r="AR1952" s="16">
        <v>1149004</v>
      </c>
      <c r="AS1952" s="16">
        <v>2699</v>
      </c>
      <c r="AU1952" s="16">
        <v>498</v>
      </c>
      <c r="AV1952" s="16">
        <v>59138</v>
      </c>
      <c r="AW1952" s="16">
        <v>7978003967</v>
      </c>
      <c r="AX1952" s="16">
        <v>437847460</v>
      </c>
      <c r="AY1952" s="16">
        <v>24724728</v>
      </c>
      <c r="AZ1952" s="16">
        <v>2594</v>
      </c>
      <c r="BA1952" s="16">
        <v>134904</v>
      </c>
    </row>
    <row r="1953" spans="1:53">
      <c r="A1953" s="15" t="s">
        <v>1344</v>
      </c>
      <c r="B1953" s="15" t="s">
        <v>1345</v>
      </c>
      <c r="C1953" s="15" t="s">
        <v>1346</v>
      </c>
      <c r="D1953" s="15" t="s">
        <v>1347</v>
      </c>
      <c r="E1953" s="15" t="s">
        <v>1347</v>
      </c>
      <c r="F1953" s="15" t="s">
        <v>2059</v>
      </c>
      <c r="G1953" s="15" t="s">
        <v>2832</v>
      </c>
      <c r="H1953" s="15" t="s">
        <v>3716</v>
      </c>
      <c r="I1953" s="15" t="s">
        <v>1373</v>
      </c>
      <c r="J1953" s="15"/>
      <c r="K1953" s="16">
        <v>506</v>
      </c>
      <c r="L1953" s="16">
        <v>59269</v>
      </c>
      <c r="M1953" s="16">
        <v>59450</v>
      </c>
      <c r="N1953" s="16">
        <v>59352</v>
      </c>
      <c r="O1953" s="16">
        <v>1939954665</v>
      </c>
      <c r="P1953" s="16">
        <v>365990719</v>
      </c>
      <c r="Q1953" s="16">
        <v>20631415</v>
      </c>
      <c r="R1953" s="16">
        <v>2514</v>
      </c>
      <c r="S1953" s="15"/>
      <c r="T1953" s="16">
        <v>499</v>
      </c>
      <c r="U1953" s="16">
        <v>59435</v>
      </c>
      <c r="V1953" s="16">
        <v>59162</v>
      </c>
      <c r="W1953" s="16">
        <v>58872</v>
      </c>
      <c r="X1953" s="16">
        <v>1721777618</v>
      </c>
      <c r="Y1953" s="16">
        <v>26919473</v>
      </c>
      <c r="Z1953" s="16">
        <v>1513509</v>
      </c>
      <c r="AA1953" s="16">
        <v>2239</v>
      </c>
      <c r="AC1953" s="16">
        <v>497</v>
      </c>
      <c r="AD1953" s="16">
        <v>59521</v>
      </c>
      <c r="AE1953" s="16">
        <v>59355</v>
      </c>
      <c r="AF1953" s="16">
        <v>59013</v>
      </c>
      <c r="AG1953" s="16">
        <v>2255453864</v>
      </c>
      <c r="AH1953" s="16">
        <v>24995491</v>
      </c>
      <c r="AI1953" s="16">
        <v>1430800</v>
      </c>
      <c r="AJ1953" s="16">
        <v>2926</v>
      </c>
      <c r="AL1953" s="16">
        <v>490</v>
      </c>
      <c r="AM1953" s="16">
        <v>58744</v>
      </c>
      <c r="AN1953" s="16">
        <v>58392</v>
      </c>
      <c r="AO1953" s="16">
        <v>59095</v>
      </c>
      <c r="AP1953" s="16">
        <v>2060817820</v>
      </c>
      <c r="AQ1953" s="16">
        <v>19941777</v>
      </c>
      <c r="AR1953" s="16">
        <v>1149004</v>
      </c>
      <c r="AS1953" s="16">
        <v>2699</v>
      </c>
      <c r="AU1953" s="16">
        <v>498</v>
      </c>
      <c r="AV1953" s="16">
        <v>59138</v>
      </c>
      <c r="AW1953" s="16">
        <v>7978003967</v>
      </c>
      <c r="AX1953" s="16">
        <v>437847460</v>
      </c>
      <c r="AY1953" s="16">
        <v>24724728</v>
      </c>
      <c r="AZ1953" s="16">
        <v>2594</v>
      </c>
      <c r="BA1953" s="16">
        <v>134904</v>
      </c>
    </row>
    <row r="1954" spans="1:53">
      <c r="A1954" s="15" t="s">
        <v>1344</v>
      </c>
      <c r="B1954" s="15" t="s">
        <v>1345</v>
      </c>
      <c r="C1954" s="15" t="s">
        <v>1346</v>
      </c>
      <c r="D1954" s="15" t="s">
        <v>1347</v>
      </c>
      <c r="E1954" s="15" t="s">
        <v>1347</v>
      </c>
      <c r="F1954" s="15" t="s">
        <v>2059</v>
      </c>
      <c r="G1954" s="15" t="s">
        <v>2833</v>
      </c>
      <c r="H1954" s="15" t="s">
        <v>3716</v>
      </c>
      <c r="I1954" s="15" t="s">
        <v>1375</v>
      </c>
      <c r="J1954" s="15"/>
      <c r="K1954" s="16">
        <v>202</v>
      </c>
      <c r="L1954" s="16">
        <v>40079</v>
      </c>
      <c r="M1954" s="16">
        <v>40302</v>
      </c>
      <c r="N1954" s="16">
        <v>40259</v>
      </c>
      <c r="O1954" s="16">
        <v>1538972038</v>
      </c>
      <c r="P1954" s="16">
        <v>268383120</v>
      </c>
      <c r="Q1954" s="16">
        <v>13506682</v>
      </c>
      <c r="R1954" s="16">
        <v>2944</v>
      </c>
      <c r="S1954" s="15"/>
      <c r="T1954" s="16">
        <v>201</v>
      </c>
      <c r="U1954" s="16">
        <v>40476</v>
      </c>
      <c r="V1954" s="16">
        <v>40271</v>
      </c>
      <c r="W1954" s="16">
        <v>40028</v>
      </c>
      <c r="X1954" s="16">
        <v>1322525038</v>
      </c>
      <c r="Y1954" s="16">
        <v>17015936</v>
      </c>
      <c r="Z1954" s="16">
        <v>966504</v>
      </c>
      <c r="AA1954" s="16">
        <v>2527</v>
      </c>
      <c r="AC1954" s="16">
        <v>201</v>
      </c>
      <c r="AD1954" s="16">
        <v>40684</v>
      </c>
      <c r="AE1954" s="16">
        <v>40543</v>
      </c>
      <c r="AF1954" s="16">
        <v>40223</v>
      </c>
      <c r="AG1954" s="16">
        <v>1827076291</v>
      </c>
      <c r="AH1954" s="16">
        <v>17166303</v>
      </c>
      <c r="AI1954" s="16">
        <v>986940</v>
      </c>
      <c r="AJ1954" s="16">
        <v>3472</v>
      </c>
      <c r="AL1954" s="16">
        <v>197</v>
      </c>
      <c r="AM1954" s="16">
        <v>40082</v>
      </c>
      <c r="AN1954" s="16">
        <v>39951</v>
      </c>
      <c r="AO1954" s="16">
        <v>40094</v>
      </c>
      <c r="AP1954" s="16">
        <v>1597550987</v>
      </c>
      <c r="AQ1954" s="16">
        <v>12154071</v>
      </c>
      <c r="AR1954" s="16">
        <v>707651</v>
      </c>
      <c r="AS1954" s="16">
        <v>3069</v>
      </c>
      <c r="AU1954" s="16">
        <v>200</v>
      </c>
      <c r="AV1954" s="16">
        <v>40249</v>
      </c>
      <c r="AW1954" s="16">
        <v>6286124354</v>
      </c>
      <c r="AX1954" s="16">
        <v>314719430</v>
      </c>
      <c r="AY1954" s="16">
        <v>16167777</v>
      </c>
      <c r="AZ1954" s="16">
        <v>3003</v>
      </c>
      <c r="BA1954" s="16">
        <v>156180</v>
      </c>
    </row>
    <row r="1955" spans="1:53">
      <c r="A1955" s="15" t="s">
        <v>1344</v>
      </c>
      <c r="B1955" s="15" t="s">
        <v>1345</v>
      </c>
      <c r="C1955" s="15" t="s">
        <v>1346</v>
      </c>
      <c r="D1955" s="15" t="s">
        <v>1347</v>
      </c>
      <c r="E1955" s="15" t="s">
        <v>1347</v>
      </c>
      <c r="F1955" s="15" t="s">
        <v>2059</v>
      </c>
      <c r="G1955" s="15" t="s">
        <v>2834</v>
      </c>
      <c r="H1955" s="15" t="s">
        <v>3716</v>
      </c>
      <c r="I1955" s="15" t="s">
        <v>1375</v>
      </c>
      <c r="J1955" s="15" t="s">
        <v>1641</v>
      </c>
      <c r="K1955" s="16">
        <v>79</v>
      </c>
      <c r="L1955" s="16">
        <v>0</v>
      </c>
      <c r="M1955" s="16">
        <v>0</v>
      </c>
      <c r="N1955" s="16">
        <v>0</v>
      </c>
      <c r="O1955" s="16">
        <v>0</v>
      </c>
      <c r="P1955" s="16">
        <v>0</v>
      </c>
      <c r="Q1955" s="16">
        <v>0</v>
      </c>
      <c r="R1955" s="16">
        <v>0</v>
      </c>
      <c r="S1955" s="15" t="s">
        <v>1641</v>
      </c>
      <c r="T1955" s="16">
        <v>78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5" t="s">
        <v>1641</v>
      </c>
      <c r="AC1955" s="16">
        <v>77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0</v>
      </c>
      <c r="AK1955" s="15" t="s">
        <v>1641</v>
      </c>
      <c r="AL1955" s="16">
        <v>74</v>
      </c>
      <c r="AM1955" s="16">
        <v>0</v>
      </c>
      <c r="AN1955" s="16">
        <v>0</v>
      </c>
      <c r="AO1955" s="16">
        <v>0</v>
      </c>
      <c r="AP1955" s="16">
        <v>0</v>
      </c>
      <c r="AQ1955" s="16">
        <v>0</v>
      </c>
      <c r="AR1955" s="16">
        <v>0</v>
      </c>
      <c r="AS1955" s="16">
        <v>0</v>
      </c>
      <c r="AT1955" s="15" t="s">
        <v>1641</v>
      </c>
      <c r="AU1955" s="16">
        <v>77</v>
      </c>
      <c r="AV1955" s="16">
        <v>0</v>
      </c>
      <c r="AW1955" s="16">
        <v>0</v>
      </c>
      <c r="AX1955" s="16">
        <v>0</v>
      </c>
      <c r="AY1955" s="16">
        <v>0</v>
      </c>
      <c r="AZ1955" s="16">
        <v>0</v>
      </c>
      <c r="BA1955" s="16">
        <v>0</v>
      </c>
    </row>
    <row r="1956" spans="1:53">
      <c r="A1956" s="15" t="s">
        <v>1344</v>
      </c>
      <c r="B1956" s="15" t="s">
        <v>1345</v>
      </c>
      <c r="C1956" s="15" t="s">
        <v>1346</v>
      </c>
      <c r="D1956" s="15" t="s">
        <v>1347</v>
      </c>
      <c r="E1956" s="15" t="s">
        <v>1347</v>
      </c>
      <c r="F1956" s="15" t="s">
        <v>2059</v>
      </c>
      <c r="G1956" s="15" t="s">
        <v>2835</v>
      </c>
      <c r="H1956" s="15" t="s">
        <v>3716</v>
      </c>
      <c r="I1956" s="15" t="s">
        <v>1375</v>
      </c>
      <c r="J1956" s="15" t="s">
        <v>1641</v>
      </c>
      <c r="K1956" s="16">
        <v>23</v>
      </c>
      <c r="L1956" s="16">
        <v>0</v>
      </c>
      <c r="M1956" s="16">
        <v>0</v>
      </c>
      <c r="N1956" s="16">
        <v>0</v>
      </c>
      <c r="O1956" s="16">
        <v>0</v>
      </c>
      <c r="P1956" s="16">
        <v>0</v>
      </c>
      <c r="Q1956" s="16">
        <v>0</v>
      </c>
      <c r="R1956" s="16">
        <v>0</v>
      </c>
      <c r="S1956" s="15" t="s">
        <v>1641</v>
      </c>
      <c r="T1956" s="16">
        <v>22</v>
      </c>
      <c r="U1956" s="16">
        <v>0</v>
      </c>
      <c r="V1956" s="16"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0</v>
      </c>
      <c r="AB1956" s="15" t="s">
        <v>1641</v>
      </c>
      <c r="AC1956" s="16">
        <v>21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5" t="s">
        <v>1641</v>
      </c>
      <c r="AL1956" s="16">
        <v>21</v>
      </c>
      <c r="AM1956" s="16">
        <v>0</v>
      </c>
      <c r="AN1956" s="16">
        <v>0</v>
      </c>
      <c r="AO1956" s="16">
        <v>0</v>
      </c>
      <c r="AP1956" s="16">
        <v>0</v>
      </c>
      <c r="AQ1956" s="16">
        <v>0</v>
      </c>
      <c r="AR1956" s="16">
        <v>0</v>
      </c>
      <c r="AS1956" s="16">
        <v>0</v>
      </c>
      <c r="AT1956" s="15" t="s">
        <v>1641</v>
      </c>
      <c r="AU1956" s="16">
        <v>22</v>
      </c>
      <c r="AV1956" s="16">
        <v>0</v>
      </c>
      <c r="AW1956" s="16">
        <v>0</v>
      </c>
      <c r="AX1956" s="16">
        <v>0</v>
      </c>
      <c r="AY1956" s="16">
        <v>0</v>
      </c>
      <c r="AZ1956" s="16">
        <v>0</v>
      </c>
      <c r="BA1956" s="16">
        <v>0</v>
      </c>
    </row>
    <row r="1957" spans="1:53">
      <c r="A1957" s="15" t="s">
        <v>1344</v>
      </c>
      <c r="B1957" s="15" t="s">
        <v>1345</v>
      </c>
      <c r="C1957" s="15" t="s">
        <v>1346</v>
      </c>
      <c r="D1957" s="15" t="s">
        <v>1347</v>
      </c>
      <c r="E1957" s="15" t="s">
        <v>1347</v>
      </c>
      <c r="F1957" s="15" t="s">
        <v>2059</v>
      </c>
      <c r="G1957" s="15" t="s">
        <v>2836</v>
      </c>
      <c r="H1957" s="15" t="s">
        <v>3716</v>
      </c>
      <c r="I1957" s="15" t="s">
        <v>1375</v>
      </c>
      <c r="J1957" s="15"/>
      <c r="K1957" s="16">
        <v>202</v>
      </c>
      <c r="L1957" s="16">
        <v>9216</v>
      </c>
      <c r="M1957" s="16">
        <v>9172</v>
      </c>
      <c r="N1957" s="16">
        <v>9113</v>
      </c>
      <c r="O1957" s="16">
        <v>175845411</v>
      </c>
      <c r="P1957" s="16">
        <v>53461255</v>
      </c>
      <c r="Q1957" s="16">
        <v>3443547</v>
      </c>
      <c r="R1957" s="16">
        <v>1476</v>
      </c>
      <c r="S1957" s="15"/>
      <c r="T1957" s="16">
        <v>198</v>
      </c>
      <c r="U1957" s="16">
        <v>9064</v>
      </c>
      <c r="V1957" s="16">
        <v>9019</v>
      </c>
      <c r="W1957" s="16">
        <v>8972</v>
      </c>
      <c r="X1957" s="16">
        <v>179584884</v>
      </c>
      <c r="Y1957" s="16">
        <v>5929372</v>
      </c>
      <c r="Z1957" s="16">
        <v>314716</v>
      </c>
      <c r="AA1957" s="16">
        <v>1532</v>
      </c>
      <c r="AC1957" s="16">
        <v>198</v>
      </c>
      <c r="AD1957" s="16">
        <v>8746</v>
      </c>
      <c r="AE1957" s="16">
        <v>8719</v>
      </c>
      <c r="AF1957" s="16">
        <v>8694</v>
      </c>
      <c r="AG1957" s="16">
        <v>175648882</v>
      </c>
      <c r="AH1957" s="16">
        <v>3582598</v>
      </c>
      <c r="AI1957" s="16">
        <v>196916</v>
      </c>
      <c r="AJ1957" s="16">
        <v>1550</v>
      </c>
      <c r="AL1957" s="16">
        <v>198</v>
      </c>
      <c r="AM1957" s="16">
        <v>8600</v>
      </c>
      <c r="AN1957" s="16">
        <v>8551</v>
      </c>
      <c r="AO1957" s="16">
        <v>8695</v>
      </c>
      <c r="AP1957" s="16">
        <v>209576723</v>
      </c>
      <c r="AQ1957" s="16">
        <v>4167572</v>
      </c>
      <c r="AR1957" s="16">
        <v>231189</v>
      </c>
      <c r="AS1957" s="16">
        <v>1871</v>
      </c>
      <c r="AU1957" s="16">
        <v>199</v>
      </c>
      <c r="AV1957" s="16">
        <v>8880</v>
      </c>
      <c r="AW1957" s="16">
        <v>740655900</v>
      </c>
      <c r="AX1957" s="16">
        <v>67140797</v>
      </c>
      <c r="AY1957" s="16">
        <v>4186368</v>
      </c>
      <c r="AZ1957" s="16">
        <v>1604</v>
      </c>
      <c r="BA1957" s="16">
        <v>83406</v>
      </c>
    </row>
    <row r="1958" spans="1:53">
      <c r="A1958" s="15" t="s">
        <v>1344</v>
      </c>
      <c r="B1958" s="15" t="s">
        <v>1345</v>
      </c>
      <c r="C1958" s="15" t="s">
        <v>1346</v>
      </c>
      <c r="D1958" s="15" t="s">
        <v>1347</v>
      </c>
      <c r="E1958" s="15" t="s">
        <v>1347</v>
      </c>
      <c r="F1958" s="15" t="s">
        <v>2059</v>
      </c>
      <c r="G1958" s="15" t="s">
        <v>2837</v>
      </c>
      <c r="H1958" s="15" t="s">
        <v>3716</v>
      </c>
      <c r="I1958" s="15" t="s">
        <v>1371</v>
      </c>
      <c r="J1958" s="15"/>
      <c r="K1958" s="16">
        <v>521</v>
      </c>
      <c r="L1958" s="16">
        <v>28014</v>
      </c>
      <c r="M1958" s="16">
        <v>27991</v>
      </c>
      <c r="N1958" s="16">
        <v>27800</v>
      </c>
      <c r="O1958" s="16">
        <v>646069408</v>
      </c>
      <c r="P1958" s="16">
        <v>194241210</v>
      </c>
      <c r="Q1958" s="16">
        <v>10515994</v>
      </c>
      <c r="R1958" s="16">
        <v>1779</v>
      </c>
      <c r="S1958" s="15"/>
      <c r="T1958" s="16">
        <v>503</v>
      </c>
      <c r="U1958" s="16">
        <v>27568</v>
      </c>
      <c r="V1958" s="16">
        <v>27754</v>
      </c>
      <c r="W1958" s="16">
        <v>27740</v>
      </c>
      <c r="X1958" s="16">
        <v>633142576</v>
      </c>
      <c r="Y1958" s="16">
        <v>18420028</v>
      </c>
      <c r="Z1958" s="16">
        <v>984909</v>
      </c>
      <c r="AA1958" s="16">
        <v>1759</v>
      </c>
      <c r="AC1958" s="16">
        <v>499</v>
      </c>
      <c r="AD1958" s="16">
        <v>27881</v>
      </c>
      <c r="AE1958" s="16">
        <v>27821</v>
      </c>
      <c r="AF1958" s="16">
        <v>27619</v>
      </c>
      <c r="AG1958" s="16">
        <v>655558449</v>
      </c>
      <c r="AH1958" s="16">
        <v>13668011</v>
      </c>
      <c r="AI1958" s="16">
        <v>741990</v>
      </c>
      <c r="AJ1958" s="16">
        <v>1816</v>
      </c>
      <c r="AL1958" s="16">
        <v>505</v>
      </c>
      <c r="AM1958" s="16">
        <v>27317</v>
      </c>
      <c r="AN1958" s="16">
        <v>27414</v>
      </c>
      <c r="AO1958" s="16">
        <v>27620</v>
      </c>
      <c r="AP1958" s="16">
        <v>652817464</v>
      </c>
      <c r="AQ1958" s="16">
        <v>11663768</v>
      </c>
      <c r="AR1958" s="16">
        <v>633451</v>
      </c>
      <c r="AS1958" s="16">
        <v>1829</v>
      </c>
      <c r="AU1958" s="16">
        <v>507</v>
      </c>
      <c r="AV1958" s="16">
        <v>27712</v>
      </c>
      <c r="AW1958" s="16">
        <v>2587587897</v>
      </c>
      <c r="AX1958" s="16">
        <v>237993017</v>
      </c>
      <c r="AY1958" s="16">
        <v>12876344</v>
      </c>
      <c r="AZ1958" s="16">
        <v>1796</v>
      </c>
      <c r="BA1958" s="16">
        <v>93376</v>
      </c>
    </row>
    <row r="1959" spans="1:53">
      <c r="A1959" s="15" t="s">
        <v>1344</v>
      </c>
      <c r="B1959" s="15" t="s">
        <v>1345</v>
      </c>
      <c r="C1959" s="15" t="s">
        <v>1346</v>
      </c>
      <c r="D1959" s="15" t="s">
        <v>1347</v>
      </c>
      <c r="E1959" s="15" t="s">
        <v>1347</v>
      </c>
      <c r="F1959" s="15" t="s">
        <v>2059</v>
      </c>
      <c r="G1959" s="15" t="s">
        <v>2838</v>
      </c>
      <c r="H1959" s="15" t="s">
        <v>3716</v>
      </c>
      <c r="I1959" s="15" t="s">
        <v>1373</v>
      </c>
      <c r="J1959" s="15"/>
      <c r="K1959" s="16">
        <v>134</v>
      </c>
      <c r="L1959" s="16">
        <v>7199</v>
      </c>
      <c r="M1959" s="16">
        <v>7145</v>
      </c>
      <c r="N1959" s="16">
        <v>6879</v>
      </c>
      <c r="O1959" s="16">
        <v>223858394</v>
      </c>
      <c r="P1959" s="16">
        <v>51573518</v>
      </c>
      <c r="Q1959" s="16">
        <v>2820553</v>
      </c>
      <c r="R1959" s="16">
        <v>2434</v>
      </c>
      <c r="S1959" s="15"/>
      <c r="T1959" s="16">
        <v>129</v>
      </c>
      <c r="U1959" s="16">
        <v>6963</v>
      </c>
      <c r="V1959" s="16">
        <v>7018</v>
      </c>
      <c r="W1959" s="16">
        <v>7109</v>
      </c>
      <c r="X1959" s="16">
        <v>207645076</v>
      </c>
      <c r="Y1959" s="16">
        <v>4080840</v>
      </c>
      <c r="Z1959" s="16">
        <v>231366</v>
      </c>
      <c r="AA1959" s="16">
        <v>2272</v>
      </c>
      <c r="AC1959" s="16">
        <v>128</v>
      </c>
      <c r="AD1959" s="16">
        <v>7107</v>
      </c>
      <c r="AE1959" s="16">
        <v>7049</v>
      </c>
      <c r="AF1959" s="16">
        <v>6987</v>
      </c>
      <c r="AG1959" s="16">
        <v>210920499</v>
      </c>
      <c r="AH1959" s="16">
        <v>3424667</v>
      </c>
      <c r="AI1959" s="16">
        <v>198870</v>
      </c>
      <c r="AJ1959" s="16">
        <v>2302</v>
      </c>
      <c r="AL1959" s="16">
        <v>129</v>
      </c>
      <c r="AM1959" s="16">
        <v>6890</v>
      </c>
      <c r="AN1959" s="16">
        <v>6950</v>
      </c>
      <c r="AO1959" s="16">
        <v>7063</v>
      </c>
      <c r="AP1959" s="16">
        <v>213179212</v>
      </c>
      <c r="AQ1959" s="16">
        <v>3071643</v>
      </c>
      <c r="AR1959" s="16">
        <v>173640</v>
      </c>
      <c r="AS1959" s="16">
        <v>2353</v>
      </c>
      <c r="AU1959" s="16">
        <v>130</v>
      </c>
      <c r="AV1959" s="16">
        <v>7030</v>
      </c>
      <c r="AW1959" s="16">
        <v>855603181</v>
      </c>
      <c r="AX1959" s="16">
        <v>62150668</v>
      </c>
      <c r="AY1959" s="16">
        <v>3424429</v>
      </c>
      <c r="AZ1959" s="16">
        <v>2341</v>
      </c>
      <c r="BA1959" s="16">
        <v>121709</v>
      </c>
    </row>
    <row r="1960" spans="1:53">
      <c r="A1960" s="15" t="s">
        <v>1344</v>
      </c>
      <c r="B1960" s="15" t="s">
        <v>1345</v>
      </c>
      <c r="C1960" s="15" t="s">
        <v>1346</v>
      </c>
      <c r="D1960" s="15" t="s">
        <v>1347</v>
      </c>
      <c r="E1960" s="15" t="s">
        <v>1347</v>
      </c>
      <c r="F1960" s="15" t="s">
        <v>2059</v>
      </c>
      <c r="G1960" s="15" t="s">
        <v>2839</v>
      </c>
      <c r="H1960" s="15" t="s">
        <v>3716</v>
      </c>
      <c r="I1960" s="15" t="s">
        <v>1375</v>
      </c>
      <c r="J1960" s="15"/>
      <c r="K1960" s="16">
        <v>134</v>
      </c>
      <c r="L1960" s="16">
        <v>7199</v>
      </c>
      <c r="M1960" s="16">
        <v>7145</v>
      </c>
      <c r="N1960" s="16">
        <v>6879</v>
      </c>
      <c r="O1960" s="16">
        <v>223858394</v>
      </c>
      <c r="P1960" s="16">
        <v>51573518</v>
      </c>
      <c r="Q1960" s="16">
        <v>2820553</v>
      </c>
      <c r="R1960" s="16">
        <v>2434</v>
      </c>
      <c r="S1960" s="15"/>
      <c r="T1960" s="16">
        <v>129</v>
      </c>
      <c r="U1960" s="16">
        <v>6963</v>
      </c>
      <c r="V1960" s="16">
        <v>7018</v>
      </c>
      <c r="W1960" s="16">
        <v>7109</v>
      </c>
      <c r="X1960" s="16">
        <v>207645076</v>
      </c>
      <c r="Y1960" s="16">
        <v>4080840</v>
      </c>
      <c r="Z1960" s="16">
        <v>231366</v>
      </c>
      <c r="AA1960" s="16">
        <v>2272</v>
      </c>
      <c r="AC1960" s="16">
        <v>128</v>
      </c>
      <c r="AD1960" s="16">
        <v>7107</v>
      </c>
      <c r="AE1960" s="16">
        <v>7049</v>
      </c>
      <c r="AF1960" s="16">
        <v>6987</v>
      </c>
      <c r="AG1960" s="16">
        <v>210920499</v>
      </c>
      <c r="AH1960" s="16">
        <v>3424667</v>
      </c>
      <c r="AI1960" s="16">
        <v>198870</v>
      </c>
      <c r="AJ1960" s="16">
        <v>2302</v>
      </c>
      <c r="AL1960" s="16">
        <v>129</v>
      </c>
      <c r="AM1960" s="16">
        <v>6890</v>
      </c>
      <c r="AN1960" s="16">
        <v>6950</v>
      </c>
      <c r="AO1960" s="16">
        <v>7063</v>
      </c>
      <c r="AP1960" s="16">
        <v>213179212</v>
      </c>
      <c r="AQ1960" s="16">
        <v>3071643</v>
      </c>
      <c r="AR1960" s="16">
        <v>173640</v>
      </c>
      <c r="AS1960" s="16">
        <v>2353</v>
      </c>
      <c r="AU1960" s="16">
        <v>130</v>
      </c>
      <c r="AV1960" s="16">
        <v>7030</v>
      </c>
      <c r="AW1960" s="16">
        <v>855603181</v>
      </c>
      <c r="AX1960" s="16">
        <v>62150668</v>
      </c>
      <c r="AY1960" s="16">
        <v>3424429</v>
      </c>
      <c r="AZ1960" s="16">
        <v>2341</v>
      </c>
      <c r="BA1960" s="16">
        <v>121709</v>
      </c>
    </row>
    <row r="1961" spans="1:53">
      <c r="A1961" s="15" t="s">
        <v>1344</v>
      </c>
      <c r="B1961" s="15" t="s">
        <v>1345</v>
      </c>
      <c r="C1961" s="15" t="s">
        <v>1346</v>
      </c>
      <c r="D1961" s="15" t="s">
        <v>1347</v>
      </c>
      <c r="E1961" s="15" t="s">
        <v>1347</v>
      </c>
      <c r="F1961" s="15" t="s">
        <v>2059</v>
      </c>
      <c r="G1961" s="15" t="s">
        <v>2840</v>
      </c>
      <c r="H1961" s="15" t="s">
        <v>3716</v>
      </c>
      <c r="I1961" s="15" t="s">
        <v>1373</v>
      </c>
      <c r="J1961" s="15"/>
      <c r="K1961" s="16">
        <v>290</v>
      </c>
      <c r="L1961" s="16">
        <v>16831</v>
      </c>
      <c r="M1961" s="16">
        <v>16875</v>
      </c>
      <c r="N1961" s="16">
        <v>16997</v>
      </c>
      <c r="O1961" s="16">
        <v>344166181</v>
      </c>
      <c r="P1961" s="16">
        <v>116158932</v>
      </c>
      <c r="Q1961" s="16">
        <v>6303031</v>
      </c>
      <c r="R1961" s="16">
        <v>1566</v>
      </c>
      <c r="S1961" s="15"/>
      <c r="T1961" s="16">
        <v>279</v>
      </c>
      <c r="U1961" s="16">
        <v>16627</v>
      </c>
      <c r="V1961" s="16">
        <v>16758</v>
      </c>
      <c r="W1961" s="16">
        <v>16641</v>
      </c>
      <c r="X1961" s="16">
        <v>346847078</v>
      </c>
      <c r="Y1961" s="16">
        <v>11584387</v>
      </c>
      <c r="Z1961" s="16">
        <v>619920</v>
      </c>
      <c r="AA1961" s="16">
        <v>1600</v>
      </c>
      <c r="AC1961" s="16">
        <v>279</v>
      </c>
      <c r="AD1961" s="16">
        <v>16835</v>
      </c>
      <c r="AE1961" s="16">
        <v>16814</v>
      </c>
      <c r="AF1961" s="16">
        <v>16665</v>
      </c>
      <c r="AG1961" s="16">
        <v>371293823</v>
      </c>
      <c r="AH1961" s="16">
        <v>8558035</v>
      </c>
      <c r="AI1961" s="16">
        <v>452107</v>
      </c>
      <c r="AJ1961" s="16">
        <v>1703</v>
      </c>
      <c r="AL1961" s="16">
        <v>283</v>
      </c>
      <c r="AM1961" s="16">
        <v>16448</v>
      </c>
      <c r="AN1961" s="16">
        <v>16454</v>
      </c>
      <c r="AO1961" s="16">
        <v>16545</v>
      </c>
      <c r="AP1961" s="16">
        <v>351352823</v>
      </c>
      <c r="AQ1961" s="16">
        <v>6760672</v>
      </c>
      <c r="AR1961" s="16">
        <v>362016</v>
      </c>
      <c r="AS1961" s="16">
        <v>1640</v>
      </c>
      <c r="AU1961" s="16">
        <v>283</v>
      </c>
      <c r="AV1961" s="16">
        <v>16708</v>
      </c>
      <c r="AW1961" s="16">
        <v>1413659905</v>
      </c>
      <c r="AX1961" s="16">
        <v>143062026</v>
      </c>
      <c r="AY1961" s="16">
        <v>7737074</v>
      </c>
      <c r="AZ1961" s="16">
        <v>1627</v>
      </c>
      <c r="BA1961" s="16">
        <v>84612</v>
      </c>
    </row>
    <row r="1962" spans="1:53">
      <c r="A1962" s="15" t="s">
        <v>1344</v>
      </c>
      <c r="B1962" s="15" t="s">
        <v>1345</v>
      </c>
      <c r="C1962" s="15" t="s">
        <v>1346</v>
      </c>
      <c r="D1962" s="15" t="s">
        <v>1347</v>
      </c>
      <c r="E1962" s="15" t="s">
        <v>1347</v>
      </c>
      <c r="F1962" s="15" t="s">
        <v>2059</v>
      </c>
      <c r="G1962" s="15" t="s">
        <v>2841</v>
      </c>
      <c r="H1962" s="15" t="s">
        <v>3716</v>
      </c>
      <c r="I1962" s="15" t="s">
        <v>1375</v>
      </c>
      <c r="J1962" s="15"/>
      <c r="K1962" s="16">
        <v>290</v>
      </c>
      <c r="L1962" s="16">
        <v>16831</v>
      </c>
      <c r="M1962" s="16">
        <v>16875</v>
      </c>
      <c r="N1962" s="16">
        <v>16997</v>
      </c>
      <c r="O1962" s="16">
        <v>344166181</v>
      </c>
      <c r="P1962" s="16">
        <v>116158932</v>
      </c>
      <c r="Q1962" s="16">
        <v>6303031</v>
      </c>
      <c r="R1962" s="16">
        <v>1566</v>
      </c>
      <c r="S1962" s="15"/>
      <c r="T1962" s="16">
        <v>279</v>
      </c>
      <c r="U1962" s="16">
        <v>16627</v>
      </c>
      <c r="V1962" s="16">
        <v>16758</v>
      </c>
      <c r="W1962" s="16">
        <v>16641</v>
      </c>
      <c r="X1962" s="16">
        <v>346847078</v>
      </c>
      <c r="Y1962" s="16">
        <v>11584387</v>
      </c>
      <c r="Z1962" s="16">
        <v>619920</v>
      </c>
      <c r="AA1962" s="16">
        <v>1600</v>
      </c>
      <c r="AC1962" s="16">
        <v>279</v>
      </c>
      <c r="AD1962" s="16">
        <v>16835</v>
      </c>
      <c r="AE1962" s="16">
        <v>16814</v>
      </c>
      <c r="AF1962" s="16">
        <v>16665</v>
      </c>
      <c r="AG1962" s="16">
        <v>371293823</v>
      </c>
      <c r="AH1962" s="16">
        <v>8558035</v>
      </c>
      <c r="AI1962" s="16">
        <v>452107</v>
      </c>
      <c r="AJ1962" s="16">
        <v>1703</v>
      </c>
      <c r="AL1962" s="16">
        <v>283</v>
      </c>
      <c r="AM1962" s="16">
        <v>16448</v>
      </c>
      <c r="AN1962" s="16">
        <v>16454</v>
      </c>
      <c r="AO1962" s="16">
        <v>16545</v>
      </c>
      <c r="AP1962" s="16">
        <v>351352823</v>
      </c>
      <c r="AQ1962" s="16">
        <v>6760672</v>
      </c>
      <c r="AR1962" s="16">
        <v>362016</v>
      </c>
      <c r="AS1962" s="16">
        <v>1640</v>
      </c>
      <c r="AU1962" s="16">
        <v>283</v>
      </c>
      <c r="AV1962" s="16">
        <v>16708</v>
      </c>
      <c r="AW1962" s="16">
        <v>1413659905</v>
      </c>
      <c r="AX1962" s="16">
        <v>143062026</v>
      </c>
      <c r="AY1962" s="16">
        <v>7737074</v>
      </c>
      <c r="AZ1962" s="16">
        <v>1627</v>
      </c>
      <c r="BA1962" s="16">
        <v>84612</v>
      </c>
    </row>
    <row r="1963" spans="1:53">
      <c r="A1963" s="15" t="s">
        <v>1344</v>
      </c>
      <c r="B1963" s="15" t="s">
        <v>1345</v>
      </c>
      <c r="C1963" s="15" t="s">
        <v>1346</v>
      </c>
      <c r="D1963" s="15" t="s">
        <v>1347</v>
      </c>
      <c r="E1963" s="15" t="s">
        <v>1347</v>
      </c>
      <c r="F1963" s="15" t="s">
        <v>2059</v>
      </c>
      <c r="G1963" s="15" t="s">
        <v>2842</v>
      </c>
      <c r="H1963" s="15" t="s">
        <v>3716</v>
      </c>
      <c r="I1963" s="15" t="s">
        <v>1373</v>
      </c>
      <c r="J1963" s="15"/>
      <c r="K1963" s="16">
        <v>97</v>
      </c>
      <c r="L1963" s="16">
        <v>3984</v>
      </c>
      <c r="M1963" s="16">
        <v>3971</v>
      </c>
      <c r="N1963" s="16">
        <v>3924</v>
      </c>
      <c r="O1963" s="16">
        <v>78044833</v>
      </c>
      <c r="P1963" s="16">
        <v>26508760</v>
      </c>
      <c r="Q1963" s="16">
        <v>1392410</v>
      </c>
      <c r="R1963" s="16">
        <v>1516</v>
      </c>
      <c r="S1963" s="15"/>
      <c r="T1963" s="16">
        <v>95</v>
      </c>
      <c r="U1963" s="16">
        <v>3978</v>
      </c>
      <c r="V1963" s="16">
        <v>3978</v>
      </c>
      <c r="W1963" s="16">
        <v>3990</v>
      </c>
      <c r="X1963" s="16">
        <v>78650422</v>
      </c>
      <c r="Y1963" s="16">
        <v>2754801</v>
      </c>
      <c r="Z1963" s="16">
        <v>133623</v>
      </c>
      <c r="AA1963" s="16">
        <v>1519</v>
      </c>
      <c r="AC1963" s="16">
        <v>92</v>
      </c>
      <c r="AD1963" s="16">
        <v>3939</v>
      </c>
      <c r="AE1963" s="16">
        <v>3958</v>
      </c>
      <c r="AF1963" s="16">
        <v>3967</v>
      </c>
      <c r="AG1963" s="16">
        <v>73344127</v>
      </c>
      <c r="AH1963" s="16">
        <v>1685309</v>
      </c>
      <c r="AI1963" s="16">
        <v>91013</v>
      </c>
      <c r="AJ1963" s="16">
        <v>1427</v>
      </c>
      <c r="AL1963" s="16">
        <v>93</v>
      </c>
      <c r="AM1963" s="16">
        <v>3979</v>
      </c>
      <c r="AN1963" s="16">
        <v>4010</v>
      </c>
      <c r="AO1963" s="16">
        <v>4012</v>
      </c>
      <c r="AP1963" s="16">
        <v>88285429</v>
      </c>
      <c r="AQ1963" s="16">
        <v>1831453</v>
      </c>
      <c r="AR1963" s="16">
        <v>97795</v>
      </c>
      <c r="AS1963" s="16">
        <v>1698</v>
      </c>
      <c r="AU1963" s="16">
        <v>94</v>
      </c>
      <c r="AV1963" s="16">
        <v>3974</v>
      </c>
      <c r="AW1963" s="16">
        <v>318324811</v>
      </c>
      <c r="AX1963" s="16">
        <v>32780323</v>
      </c>
      <c r="AY1963" s="16">
        <v>1714841</v>
      </c>
      <c r="AZ1963" s="16">
        <v>1540</v>
      </c>
      <c r="BA1963" s="16">
        <v>80099</v>
      </c>
    </row>
    <row r="1964" spans="1:53">
      <c r="A1964" s="15" t="s">
        <v>1344</v>
      </c>
      <c r="B1964" s="15" t="s">
        <v>1345</v>
      </c>
      <c r="C1964" s="15" t="s">
        <v>1346</v>
      </c>
      <c r="D1964" s="15" t="s">
        <v>1347</v>
      </c>
      <c r="E1964" s="15" t="s">
        <v>1347</v>
      </c>
      <c r="F1964" s="15" t="s">
        <v>2059</v>
      </c>
      <c r="G1964" s="15" t="s">
        <v>2843</v>
      </c>
      <c r="H1964" s="15" t="s">
        <v>3716</v>
      </c>
      <c r="I1964" s="15" t="s">
        <v>1375</v>
      </c>
      <c r="J1964" s="15"/>
      <c r="K1964" s="16">
        <v>97</v>
      </c>
      <c r="L1964" s="16">
        <v>3984</v>
      </c>
      <c r="M1964" s="16">
        <v>3971</v>
      </c>
      <c r="N1964" s="16">
        <v>3924</v>
      </c>
      <c r="O1964" s="16">
        <v>78044833</v>
      </c>
      <c r="P1964" s="16">
        <v>26508760</v>
      </c>
      <c r="Q1964" s="16">
        <v>1392410</v>
      </c>
      <c r="R1964" s="16">
        <v>1516</v>
      </c>
      <c r="S1964" s="15"/>
      <c r="T1964" s="16">
        <v>95</v>
      </c>
      <c r="U1964" s="16">
        <v>3978</v>
      </c>
      <c r="V1964" s="16">
        <v>3978</v>
      </c>
      <c r="W1964" s="16">
        <v>3990</v>
      </c>
      <c r="X1964" s="16">
        <v>78650422</v>
      </c>
      <c r="Y1964" s="16">
        <v>2754801</v>
      </c>
      <c r="Z1964" s="16">
        <v>133623</v>
      </c>
      <c r="AA1964" s="16">
        <v>1519</v>
      </c>
      <c r="AC1964" s="16">
        <v>92</v>
      </c>
      <c r="AD1964" s="16">
        <v>3939</v>
      </c>
      <c r="AE1964" s="16">
        <v>3958</v>
      </c>
      <c r="AF1964" s="16">
        <v>3967</v>
      </c>
      <c r="AG1964" s="16">
        <v>73344127</v>
      </c>
      <c r="AH1964" s="16">
        <v>1685309</v>
      </c>
      <c r="AI1964" s="16">
        <v>91013</v>
      </c>
      <c r="AJ1964" s="16">
        <v>1427</v>
      </c>
      <c r="AL1964" s="16">
        <v>93</v>
      </c>
      <c r="AM1964" s="16">
        <v>3979</v>
      </c>
      <c r="AN1964" s="16">
        <v>4010</v>
      </c>
      <c r="AO1964" s="16">
        <v>4012</v>
      </c>
      <c r="AP1964" s="16">
        <v>88285429</v>
      </c>
      <c r="AQ1964" s="16">
        <v>1831453</v>
      </c>
      <c r="AR1964" s="16">
        <v>97795</v>
      </c>
      <c r="AS1964" s="16">
        <v>1698</v>
      </c>
      <c r="AU1964" s="16">
        <v>94</v>
      </c>
      <c r="AV1964" s="16">
        <v>3974</v>
      </c>
      <c r="AW1964" s="16">
        <v>318324811</v>
      </c>
      <c r="AX1964" s="16">
        <v>32780323</v>
      </c>
      <c r="AY1964" s="16">
        <v>1714841</v>
      </c>
      <c r="AZ1964" s="16">
        <v>1540</v>
      </c>
      <c r="BA1964" s="16">
        <v>80099</v>
      </c>
    </row>
    <row r="1965" spans="1:53">
      <c r="A1965" s="15" t="s">
        <v>1344</v>
      </c>
      <c r="B1965" s="15" t="s">
        <v>1345</v>
      </c>
      <c r="C1965" s="15" t="s">
        <v>1346</v>
      </c>
      <c r="D1965" s="15" t="s">
        <v>1347</v>
      </c>
      <c r="E1965" s="15" t="s">
        <v>1347</v>
      </c>
      <c r="F1965" s="15" t="s">
        <v>2059</v>
      </c>
      <c r="G1965" s="15" t="s">
        <v>2844</v>
      </c>
      <c r="H1965" s="15" t="s">
        <v>3716</v>
      </c>
      <c r="I1965" s="15" t="s">
        <v>1371</v>
      </c>
      <c r="J1965" s="15"/>
      <c r="K1965" s="16">
        <v>166</v>
      </c>
      <c r="L1965" s="16">
        <v>8517</v>
      </c>
      <c r="M1965" s="16">
        <v>8634</v>
      </c>
      <c r="N1965" s="16">
        <v>8609</v>
      </c>
      <c r="O1965" s="16">
        <v>134833183</v>
      </c>
      <c r="P1965" s="16">
        <v>59068149</v>
      </c>
      <c r="Q1965" s="16">
        <v>3264270</v>
      </c>
      <c r="R1965" s="16">
        <v>1208</v>
      </c>
      <c r="S1965" s="15"/>
      <c r="T1965" s="16">
        <v>165</v>
      </c>
      <c r="U1965" s="16">
        <v>8716</v>
      </c>
      <c r="V1965" s="16">
        <v>8775</v>
      </c>
      <c r="W1965" s="16">
        <v>8740</v>
      </c>
      <c r="X1965" s="16">
        <v>170269410</v>
      </c>
      <c r="Y1965" s="16">
        <v>6620828</v>
      </c>
      <c r="Z1965" s="16">
        <v>357187</v>
      </c>
      <c r="AA1965" s="16">
        <v>1498</v>
      </c>
      <c r="AC1965" s="16">
        <v>166</v>
      </c>
      <c r="AD1965" s="16">
        <v>8785</v>
      </c>
      <c r="AE1965" s="16">
        <v>8894</v>
      </c>
      <c r="AF1965" s="16">
        <v>8816</v>
      </c>
      <c r="AG1965" s="16">
        <v>158039960</v>
      </c>
      <c r="AH1965" s="16">
        <v>3650333</v>
      </c>
      <c r="AI1965" s="16">
        <v>196182</v>
      </c>
      <c r="AJ1965" s="16">
        <v>1377</v>
      </c>
      <c r="AL1965" s="16">
        <v>168</v>
      </c>
      <c r="AM1965" s="16">
        <v>8695</v>
      </c>
      <c r="AN1965" s="16">
        <v>8687</v>
      </c>
      <c r="AO1965" s="16">
        <v>8792</v>
      </c>
      <c r="AP1965" s="16">
        <v>170605956</v>
      </c>
      <c r="AQ1965" s="16">
        <v>2918728</v>
      </c>
      <c r="AR1965" s="16">
        <v>155054</v>
      </c>
      <c r="AS1965" s="16">
        <v>1504</v>
      </c>
      <c r="AU1965" s="16">
        <v>166</v>
      </c>
      <c r="AV1965" s="16">
        <v>8722</v>
      </c>
      <c r="AW1965" s="16">
        <v>633748509</v>
      </c>
      <c r="AX1965" s="16">
        <v>72258038</v>
      </c>
      <c r="AY1965" s="16">
        <v>3972693</v>
      </c>
      <c r="AZ1965" s="16">
        <v>1397</v>
      </c>
      <c r="BA1965" s="16">
        <v>72664</v>
      </c>
    </row>
    <row r="1966" spans="1:53">
      <c r="A1966" s="15" t="s">
        <v>1344</v>
      </c>
      <c r="B1966" s="15" t="s">
        <v>1345</v>
      </c>
      <c r="C1966" s="15" t="s">
        <v>1346</v>
      </c>
      <c r="D1966" s="15" t="s">
        <v>1347</v>
      </c>
      <c r="E1966" s="15" t="s">
        <v>1347</v>
      </c>
      <c r="F1966" s="15" t="s">
        <v>2059</v>
      </c>
      <c r="G1966" s="15" t="s">
        <v>2845</v>
      </c>
      <c r="H1966" s="15" t="s">
        <v>3716</v>
      </c>
      <c r="I1966" s="15" t="s">
        <v>1373</v>
      </c>
      <c r="J1966" s="15"/>
      <c r="K1966" s="16">
        <v>166</v>
      </c>
      <c r="L1966" s="16">
        <v>8517</v>
      </c>
      <c r="M1966" s="16">
        <v>8634</v>
      </c>
      <c r="N1966" s="16">
        <v>8609</v>
      </c>
      <c r="O1966" s="16">
        <v>134833183</v>
      </c>
      <c r="P1966" s="16">
        <v>59068149</v>
      </c>
      <c r="Q1966" s="16">
        <v>3264270</v>
      </c>
      <c r="R1966" s="16">
        <v>1208</v>
      </c>
      <c r="S1966" s="15"/>
      <c r="T1966" s="16">
        <v>165</v>
      </c>
      <c r="U1966" s="16">
        <v>8716</v>
      </c>
      <c r="V1966" s="16">
        <v>8775</v>
      </c>
      <c r="W1966" s="16">
        <v>8740</v>
      </c>
      <c r="X1966" s="16">
        <v>170269410</v>
      </c>
      <c r="Y1966" s="16">
        <v>6620828</v>
      </c>
      <c r="Z1966" s="16">
        <v>357187</v>
      </c>
      <c r="AA1966" s="16">
        <v>1498</v>
      </c>
      <c r="AC1966" s="16">
        <v>166</v>
      </c>
      <c r="AD1966" s="16">
        <v>8785</v>
      </c>
      <c r="AE1966" s="16">
        <v>8894</v>
      </c>
      <c r="AF1966" s="16">
        <v>8816</v>
      </c>
      <c r="AG1966" s="16">
        <v>158039960</v>
      </c>
      <c r="AH1966" s="16">
        <v>3650333</v>
      </c>
      <c r="AI1966" s="16">
        <v>196182</v>
      </c>
      <c r="AJ1966" s="16">
        <v>1377</v>
      </c>
      <c r="AL1966" s="16">
        <v>168</v>
      </c>
      <c r="AM1966" s="16">
        <v>8695</v>
      </c>
      <c r="AN1966" s="16">
        <v>8687</v>
      </c>
      <c r="AO1966" s="16">
        <v>8792</v>
      </c>
      <c r="AP1966" s="16">
        <v>170605956</v>
      </c>
      <c r="AQ1966" s="16">
        <v>2918728</v>
      </c>
      <c r="AR1966" s="16">
        <v>155054</v>
      </c>
      <c r="AS1966" s="16">
        <v>1504</v>
      </c>
      <c r="AU1966" s="16">
        <v>166</v>
      </c>
      <c r="AV1966" s="16">
        <v>8722</v>
      </c>
      <c r="AW1966" s="16">
        <v>633748509</v>
      </c>
      <c r="AX1966" s="16">
        <v>72258038</v>
      </c>
      <c r="AY1966" s="16">
        <v>3972693</v>
      </c>
      <c r="AZ1966" s="16">
        <v>1397</v>
      </c>
      <c r="BA1966" s="16">
        <v>72664</v>
      </c>
    </row>
    <row r="1967" spans="1:53">
      <c r="A1967" s="15" t="s">
        <v>1344</v>
      </c>
      <c r="B1967" s="15" t="s">
        <v>1345</v>
      </c>
      <c r="C1967" s="15" t="s">
        <v>1346</v>
      </c>
      <c r="D1967" s="15" t="s">
        <v>1347</v>
      </c>
      <c r="E1967" s="15" t="s">
        <v>1347</v>
      </c>
      <c r="F1967" s="15" t="s">
        <v>2059</v>
      </c>
      <c r="G1967" s="15" t="s">
        <v>2846</v>
      </c>
      <c r="H1967" s="15" t="s">
        <v>3716</v>
      </c>
      <c r="I1967" s="15" t="s">
        <v>1375</v>
      </c>
      <c r="J1967" s="15"/>
      <c r="K1967" s="16">
        <v>166</v>
      </c>
      <c r="L1967" s="16">
        <v>8517</v>
      </c>
      <c r="M1967" s="16">
        <v>8634</v>
      </c>
      <c r="N1967" s="16">
        <v>8609</v>
      </c>
      <c r="O1967" s="16">
        <v>134833183</v>
      </c>
      <c r="P1967" s="16">
        <v>59068149</v>
      </c>
      <c r="Q1967" s="16">
        <v>3264270</v>
      </c>
      <c r="R1967" s="16">
        <v>1208</v>
      </c>
      <c r="S1967" s="15"/>
      <c r="T1967" s="16">
        <v>165</v>
      </c>
      <c r="U1967" s="16">
        <v>8716</v>
      </c>
      <c r="V1967" s="16">
        <v>8775</v>
      </c>
      <c r="W1967" s="16">
        <v>8740</v>
      </c>
      <c r="X1967" s="16">
        <v>170269410</v>
      </c>
      <c r="Y1967" s="16">
        <v>6620828</v>
      </c>
      <c r="Z1967" s="16">
        <v>357187</v>
      </c>
      <c r="AA1967" s="16">
        <v>1498</v>
      </c>
      <c r="AC1967" s="16">
        <v>166</v>
      </c>
      <c r="AD1967" s="16">
        <v>8785</v>
      </c>
      <c r="AE1967" s="16">
        <v>8894</v>
      </c>
      <c r="AF1967" s="16">
        <v>8816</v>
      </c>
      <c r="AG1967" s="16">
        <v>158039960</v>
      </c>
      <c r="AH1967" s="16">
        <v>3650333</v>
      </c>
      <c r="AI1967" s="16">
        <v>196182</v>
      </c>
      <c r="AJ1967" s="16">
        <v>1377</v>
      </c>
      <c r="AL1967" s="16">
        <v>168</v>
      </c>
      <c r="AM1967" s="16">
        <v>8695</v>
      </c>
      <c r="AN1967" s="16">
        <v>8687</v>
      </c>
      <c r="AO1967" s="16">
        <v>8792</v>
      </c>
      <c r="AP1967" s="16">
        <v>170605956</v>
      </c>
      <c r="AQ1967" s="16">
        <v>2918728</v>
      </c>
      <c r="AR1967" s="16">
        <v>155054</v>
      </c>
      <c r="AS1967" s="16">
        <v>1504</v>
      </c>
      <c r="AU1967" s="16">
        <v>166</v>
      </c>
      <c r="AV1967" s="16">
        <v>8722</v>
      </c>
      <c r="AW1967" s="16">
        <v>633748509</v>
      </c>
      <c r="AX1967" s="16">
        <v>72258038</v>
      </c>
      <c r="AY1967" s="16">
        <v>3972693</v>
      </c>
      <c r="AZ1967" s="16">
        <v>1397</v>
      </c>
      <c r="BA1967" s="16">
        <v>72664</v>
      </c>
    </row>
    <row r="1968" spans="1:53">
      <c r="A1968" s="15" t="s">
        <v>1344</v>
      </c>
      <c r="B1968" s="15" t="s">
        <v>1345</v>
      </c>
      <c r="C1968" s="15" t="s">
        <v>1346</v>
      </c>
      <c r="D1968" s="15" t="s">
        <v>1347</v>
      </c>
      <c r="E1968" s="15" t="s">
        <v>1347</v>
      </c>
      <c r="F1968" s="15" t="s">
        <v>2059</v>
      </c>
      <c r="G1968" s="15" t="s">
        <v>2847</v>
      </c>
      <c r="H1968" s="15" t="s">
        <v>3716</v>
      </c>
      <c r="I1968" s="15" t="s">
        <v>1371</v>
      </c>
      <c r="J1968" s="15"/>
      <c r="K1968" s="16">
        <v>1781</v>
      </c>
      <c r="L1968" s="16">
        <v>108244</v>
      </c>
      <c r="M1968" s="16">
        <v>108577</v>
      </c>
      <c r="N1968" s="16">
        <v>108704</v>
      </c>
      <c r="O1968" s="16">
        <v>2554413394</v>
      </c>
      <c r="P1968" s="16">
        <v>717937168</v>
      </c>
      <c r="Q1968" s="16">
        <v>38640898</v>
      </c>
      <c r="R1968" s="16">
        <v>1811</v>
      </c>
      <c r="S1968" s="15"/>
      <c r="T1968" s="16">
        <v>1749</v>
      </c>
      <c r="U1968" s="16">
        <v>108329</v>
      </c>
      <c r="V1968" s="16">
        <v>108477</v>
      </c>
      <c r="W1968" s="16">
        <v>108793</v>
      </c>
      <c r="X1968" s="16">
        <v>2309116365</v>
      </c>
      <c r="Y1968" s="16">
        <v>85730307</v>
      </c>
      <c r="Z1968" s="16">
        <v>4484619</v>
      </c>
      <c r="AA1968" s="16">
        <v>1637</v>
      </c>
      <c r="AC1968" s="16">
        <v>1747</v>
      </c>
      <c r="AD1968" s="16">
        <v>108960</v>
      </c>
      <c r="AE1968" s="16">
        <v>108888</v>
      </c>
      <c r="AF1968" s="16">
        <v>108883</v>
      </c>
      <c r="AG1968" s="16">
        <v>2550259447</v>
      </c>
      <c r="AH1968" s="16">
        <v>52277412</v>
      </c>
      <c r="AI1968" s="16">
        <v>2779581</v>
      </c>
      <c r="AJ1968" s="16">
        <v>1801</v>
      </c>
      <c r="AL1968" s="16">
        <v>1725</v>
      </c>
      <c r="AM1968" s="16">
        <v>108955</v>
      </c>
      <c r="AN1968" s="16">
        <v>109184</v>
      </c>
      <c r="AO1968" s="16">
        <v>109646</v>
      </c>
      <c r="AP1968" s="16">
        <v>2670123046</v>
      </c>
      <c r="AQ1968" s="16">
        <v>48038160</v>
      </c>
      <c r="AR1968" s="16">
        <v>2562157</v>
      </c>
      <c r="AS1968" s="16">
        <v>1880</v>
      </c>
      <c r="AU1968" s="16">
        <v>1751</v>
      </c>
      <c r="AV1968" s="16">
        <v>108803</v>
      </c>
      <c r="AW1968" s="16">
        <v>10083912252</v>
      </c>
      <c r="AX1968" s="16">
        <v>903983047</v>
      </c>
      <c r="AY1968" s="16">
        <v>48467255</v>
      </c>
      <c r="AZ1968" s="16">
        <v>1782</v>
      </c>
      <c r="BA1968" s="16">
        <v>92680</v>
      </c>
    </row>
    <row r="1969" spans="1:53">
      <c r="A1969" s="15" t="s">
        <v>1344</v>
      </c>
      <c r="B1969" s="15" t="s">
        <v>1345</v>
      </c>
      <c r="C1969" s="15" t="s">
        <v>1346</v>
      </c>
      <c r="D1969" s="15" t="s">
        <v>1347</v>
      </c>
      <c r="E1969" s="15" t="s">
        <v>1347</v>
      </c>
      <c r="F1969" s="15" t="s">
        <v>2059</v>
      </c>
      <c r="G1969" s="15" t="s">
        <v>2848</v>
      </c>
      <c r="H1969" s="15" t="s">
        <v>3716</v>
      </c>
      <c r="I1969" s="15" t="s">
        <v>1373</v>
      </c>
      <c r="J1969" s="15"/>
      <c r="K1969" s="16">
        <v>1781</v>
      </c>
      <c r="L1969" s="16">
        <v>108244</v>
      </c>
      <c r="M1969" s="16">
        <v>108577</v>
      </c>
      <c r="N1969" s="16">
        <v>108704</v>
      </c>
      <c r="O1969" s="16">
        <v>2554413394</v>
      </c>
      <c r="P1969" s="16">
        <v>717937168</v>
      </c>
      <c r="Q1969" s="16">
        <v>38640898</v>
      </c>
      <c r="R1969" s="16">
        <v>1811</v>
      </c>
      <c r="S1969" s="15"/>
      <c r="T1969" s="16">
        <v>1749</v>
      </c>
      <c r="U1969" s="16">
        <v>108329</v>
      </c>
      <c r="V1969" s="16">
        <v>108477</v>
      </c>
      <c r="W1969" s="16">
        <v>108793</v>
      </c>
      <c r="X1969" s="16">
        <v>2309116365</v>
      </c>
      <c r="Y1969" s="16">
        <v>85730307</v>
      </c>
      <c r="Z1969" s="16">
        <v>4484619</v>
      </c>
      <c r="AA1969" s="16">
        <v>1637</v>
      </c>
      <c r="AC1969" s="16">
        <v>1747</v>
      </c>
      <c r="AD1969" s="16">
        <v>108960</v>
      </c>
      <c r="AE1969" s="16">
        <v>108888</v>
      </c>
      <c r="AF1969" s="16">
        <v>108883</v>
      </c>
      <c r="AG1969" s="16">
        <v>2550259447</v>
      </c>
      <c r="AH1969" s="16">
        <v>52277412</v>
      </c>
      <c r="AI1969" s="16">
        <v>2779581</v>
      </c>
      <c r="AJ1969" s="16">
        <v>1801</v>
      </c>
      <c r="AL1969" s="16">
        <v>1725</v>
      </c>
      <c r="AM1969" s="16">
        <v>108955</v>
      </c>
      <c r="AN1969" s="16">
        <v>109184</v>
      </c>
      <c r="AO1969" s="16">
        <v>109646</v>
      </c>
      <c r="AP1969" s="16">
        <v>2670123046</v>
      </c>
      <c r="AQ1969" s="16">
        <v>48038160</v>
      </c>
      <c r="AR1969" s="16">
        <v>2562157</v>
      </c>
      <c r="AS1969" s="16">
        <v>1880</v>
      </c>
      <c r="AU1969" s="16">
        <v>1751</v>
      </c>
      <c r="AV1969" s="16">
        <v>108803</v>
      </c>
      <c r="AW1969" s="16">
        <v>10083912252</v>
      </c>
      <c r="AX1969" s="16">
        <v>903983047</v>
      </c>
      <c r="AY1969" s="16">
        <v>48467255</v>
      </c>
      <c r="AZ1969" s="16">
        <v>1782</v>
      </c>
      <c r="BA1969" s="16">
        <v>92680</v>
      </c>
    </row>
    <row r="1970" spans="1:53">
      <c r="A1970" s="15" t="s">
        <v>1344</v>
      </c>
      <c r="B1970" s="15" t="s">
        <v>1345</v>
      </c>
      <c r="C1970" s="15" t="s">
        <v>1346</v>
      </c>
      <c r="D1970" s="15" t="s">
        <v>1347</v>
      </c>
      <c r="E1970" s="15" t="s">
        <v>1347</v>
      </c>
      <c r="F1970" s="15" t="s">
        <v>2059</v>
      </c>
      <c r="G1970" s="15" t="s">
        <v>2849</v>
      </c>
      <c r="H1970" s="15" t="s">
        <v>3716</v>
      </c>
      <c r="I1970" s="15" t="s">
        <v>1375</v>
      </c>
      <c r="J1970" s="15"/>
      <c r="K1970" s="16">
        <v>37</v>
      </c>
      <c r="L1970" s="16">
        <v>3888</v>
      </c>
      <c r="M1970" s="16">
        <v>3879</v>
      </c>
      <c r="N1970" s="16">
        <v>3911</v>
      </c>
      <c r="O1970" s="16">
        <v>93567675</v>
      </c>
      <c r="P1970" s="16">
        <v>26252646</v>
      </c>
      <c r="Q1970" s="16">
        <v>1245684</v>
      </c>
      <c r="R1970" s="16">
        <v>1849</v>
      </c>
      <c r="S1970" s="15"/>
      <c r="T1970" s="16">
        <v>35</v>
      </c>
      <c r="U1970" s="16">
        <v>3681</v>
      </c>
      <c r="V1970" s="16">
        <v>3678</v>
      </c>
      <c r="W1970" s="16">
        <v>3656</v>
      </c>
      <c r="X1970" s="16">
        <v>74314518</v>
      </c>
      <c r="Y1970" s="16">
        <v>1066217</v>
      </c>
      <c r="Z1970" s="16">
        <v>47483</v>
      </c>
      <c r="AA1970" s="16">
        <v>1557</v>
      </c>
      <c r="AC1970" s="16">
        <v>35</v>
      </c>
      <c r="AD1970" s="16">
        <v>3648</v>
      </c>
      <c r="AE1970" s="16">
        <v>3650</v>
      </c>
      <c r="AF1970" s="16">
        <v>3646</v>
      </c>
      <c r="AG1970" s="16">
        <v>81713839</v>
      </c>
      <c r="AH1970" s="16">
        <v>912632</v>
      </c>
      <c r="AI1970" s="16">
        <v>38891</v>
      </c>
      <c r="AJ1970" s="16">
        <v>1723</v>
      </c>
      <c r="AL1970" s="16">
        <v>35</v>
      </c>
      <c r="AM1970" s="16">
        <v>3640</v>
      </c>
      <c r="AN1970" s="16">
        <v>3655</v>
      </c>
      <c r="AO1970" s="16">
        <v>3641</v>
      </c>
      <c r="AP1970" s="16">
        <v>134621929</v>
      </c>
      <c r="AQ1970" s="16">
        <v>928321</v>
      </c>
      <c r="AR1970" s="16">
        <v>42393</v>
      </c>
      <c r="AS1970" s="16">
        <v>2841</v>
      </c>
      <c r="AU1970" s="16">
        <v>36</v>
      </c>
      <c r="AV1970" s="16">
        <v>3714</v>
      </c>
      <c r="AW1970" s="16">
        <v>384217961</v>
      </c>
      <c r="AX1970" s="16">
        <v>29159816</v>
      </c>
      <c r="AY1970" s="16">
        <v>1374451</v>
      </c>
      <c r="AZ1970" s="16">
        <v>1989</v>
      </c>
      <c r="BA1970" s="16">
        <v>103440</v>
      </c>
    </row>
    <row r="1971" spans="1:53">
      <c r="A1971" s="15" t="s">
        <v>1344</v>
      </c>
      <c r="B1971" s="15" t="s">
        <v>1345</v>
      </c>
      <c r="C1971" s="15" t="s">
        <v>1346</v>
      </c>
      <c r="D1971" s="15" t="s">
        <v>1347</v>
      </c>
      <c r="E1971" s="15" t="s">
        <v>1347</v>
      </c>
      <c r="F1971" s="15" t="s">
        <v>2059</v>
      </c>
      <c r="G1971" s="15" t="s">
        <v>2850</v>
      </c>
      <c r="H1971" s="15" t="s">
        <v>3716</v>
      </c>
      <c r="I1971" s="15" t="s">
        <v>1375</v>
      </c>
      <c r="J1971" s="15"/>
      <c r="K1971" s="16">
        <v>370</v>
      </c>
      <c r="L1971" s="16">
        <v>16911</v>
      </c>
      <c r="M1971" s="16">
        <v>16821</v>
      </c>
      <c r="N1971" s="16">
        <v>16763</v>
      </c>
      <c r="O1971" s="16">
        <v>203942700</v>
      </c>
      <c r="P1971" s="16">
        <v>104918006</v>
      </c>
      <c r="Q1971" s="16">
        <v>6032313</v>
      </c>
      <c r="R1971" s="16">
        <v>932</v>
      </c>
      <c r="S1971" s="15"/>
      <c r="T1971" s="16">
        <v>360</v>
      </c>
      <c r="U1971" s="16">
        <v>16911</v>
      </c>
      <c r="V1971" s="16">
        <v>16987</v>
      </c>
      <c r="W1971" s="16">
        <v>16824</v>
      </c>
      <c r="X1971" s="16">
        <v>226326846</v>
      </c>
      <c r="Y1971" s="16">
        <v>16940841</v>
      </c>
      <c r="Z1971" s="16">
        <v>941140</v>
      </c>
      <c r="AA1971" s="16">
        <v>1030</v>
      </c>
      <c r="AC1971" s="16">
        <v>361</v>
      </c>
      <c r="AD1971" s="16">
        <v>16514</v>
      </c>
      <c r="AE1971" s="16">
        <v>16403</v>
      </c>
      <c r="AF1971" s="16">
        <v>16376</v>
      </c>
      <c r="AG1971" s="16">
        <v>234340339</v>
      </c>
      <c r="AH1971" s="16">
        <v>8387240</v>
      </c>
      <c r="AI1971" s="16">
        <v>478666</v>
      </c>
      <c r="AJ1971" s="16">
        <v>1097</v>
      </c>
      <c r="AL1971" s="16">
        <v>350</v>
      </c>
      <c r="AM1971" s="16">
        <v>16223</v>
      </c>
      <c r="AN1971" s="16">
        <v>16160</v>
      </c>
      <c r="AO1971" s="16">
        <v>16263</v>
      </c>
      <c r="AP1971" s="16">
        <v>236537159</v>
      </c>
      <c r="AQ1971" s="16">
        <v>7811519</v>
      </c>
      <c r="AR1971" s="16">
        <v>448009</v>
      </c>
      <c r="AS1971" s="16">
        <v>1122</v>
      </c>
      <c r="AU1971" s="16">
        <v>360</v>
      </c>
      <c r="AV1971" s="16">
        <v>16596</v>
      </c>
      <c r="AW1971" s="16">
        <v>901147044</v>
      </c>
      <c r="AX1971" s="16">
        <v>138057606</v>
      </c>
      <c r="AY1971" s="16">
        <v>7900128</v>
      </c>
      <c r="AZ1971" s="16">
        <v>1044</v>
      </c>
      <c r="BA1971" s="16">
        <v>54298</v>
      </c>
    </row>
    <row r="1972" spans="1:53">
      <c r="A1972" s="15" t="s">
        <v>1344</v>
      </c>
      <c r="B1972" s="15" t="s">
        <v>1345</v>
      </c>
      <c r="C1972" s="15" t="s">
        <v>1346</v>
      </c>
      <c r="D1972" s="15" t="s">
        <v>1347</v>
      </c>
      <c r="E1972" s="15" t="s">
        <v>1347</v>
      </c>
      <c r="F1972" s="15" t="s">
        <v>2059</v>
      </c>
      <c r="G1972" s="15" t="s">
        <v>2851</v>
      </c>
      <c r="H1972" s="15" t="s">
        <v>3716</v>
      </c>
      <c r="I1972" s="15" t="s">
        <v>1375</v>
      </c>
      <c r="J1972" s="15"/>
      <c r="K1972" s="16">
        <v>734</v>
      </c>
      <c r="L1972" s="16">
        <v>58464</v>
      </c>
      <c r="M1972" s="16">
        <v>58948</v>
      </c>
      <c r="N1972" s="16">
        <v>58913</v>
      </c>
      <c r="O1972" s="16">
        <v>1861272778</v>
      </c>
      <c r="P1972" s="16">
        <v>412147840</v>
      </c>
      <c r="Q1972" s="16">
        <v>21988825</v>
      </c>
      <c r="R1972" s="16">
        <v>2436</v>
      </c>
      <c r="S1972" s="15"/>
      <c r="T1972" s="16">
        <v>725</v>
      </c>
      <c r="U1972" s="16">
        <v>58562</v>
      </c>
      <c r="V1972" s="16">
        <v>58640</v>
      </c>
      <c r="W1972" s="16">
        <v>58938</v>
      </c>
      <c r="X1972" s="16">
        <v>1589858307</v>
      </c>
      <c r="Y1972" s="16">
        <v>29736078</v>
      </c>
      <c r="Z1972" s="16">
        <v>1571926</v>
      </c>
      <c r="AA1972" s="16">
        <v>2083</v>
      </c>
      <c r="AC1972" s="16">
        <v>724</v>
      </c>
      <c r="AD1972" s="16">
        <v>59268</v>
      </c>
      <c r="AE1972" s="16">
        <v>59341</v>
      </c>
      <c r="AF1972" s="16">
        <v>59412</v>
      </c>
      <c r="AG1972" s="16">
        <v>1802133781</v>
      </c>
      <c r="AH1972" s="16">
        <v>25696843</v>
      </c>
      <c r="AI1972" s="16">
        <v>1345626</v>
      </c>
      <c r="AJ1972" s="16">
        <v>2336</v>
      </c>
      <c r="AL1972" s="16">
        <v>720</v>
      </c>
      <c r="AM1972" s="16">
        <v>59730</v>
      </c>
      <c r="AN1972" s="16">
        <v>59942</v>
      </c>
      <c r="AO1972" s="16">
        <v>60317</v>
      </c>
      <c r="AP1972" s="16">
        <v>1840300883</v>
      </c>
      <c r="AQ1972" s="16">
        <v>23543002</v>
      </c>
      <c r="AR1972" s="16">
        <v>1230438</v>
      </c>
      <c r="AS1972" s="16">
        <v>2360</v>
      </c>
      <c r="AU1972" s="16">
        <v>726</v>
      </c>
      <c r="AV1972" s="16">
        <v>59206</v>
      </c>
      <c r="AW1972" s="16">
        <v>7093565749</v>
      </c>
      <c r="AX1972" s="16">
        <v>491123763</v>
      </c>
      <c r="AY1972" s="16">
        <v>26136815</v>
      </c>
      <c r="AZ1972" s="16">
        <v>2304</v>
      </c>
      <c r="BA1972" s="16">
        <v>119811</v>
      </c>
    </row>
    <row r="1973" spans="1:53">
      <c r="A1973" s="15" t="s">
        <v>1344</v>
      </c>
      <c r="B1973" s="15" t="s">
        <v>1345</v>
      </c>
      <c r="C1973" s="15" t="s">
        <v>1346</v>
      </c>
      <c r="D1973" s="15" t="s">
        <v>1347</v>
      </c>
      <c r="E1973" s="15" t="s">
        <v>1347</v>
      </c>
      <c r="F1973" s="15" t="s">
        <v>2059</v>
      </c>
      <c r="G1973" s="15" t="s">
        <v>2852</v>
      </c>
      <c r="H1973" s="15" t="s">
        <v>3716</v>
      </c>
      <c r="I1973" s="15" t="s">
        <v>1375</v>
      </c>
      <c r="J1973" s="15"/>
      <c r="K1973" s="16">
        <v>18</v>
      </c>
      <c r="L1973" s="16">
        <v>1364</v>
      </c>
      <c r="M1973" s="16">
        <v>1327</v>
      </c>
      <c r="N1973" s="16">
        <v>1303</v>
      </c>
      <c r="O1973" s="16">
        <v>11336971</v>
      </c>
      <c r="P1973" s="16">
        <v>7204602</v>
      </c>
      <c r="Q1973" s="16">
        <v>403918</v>
      </c>
      <c r="R1973" s="16">
        <v>655</v>
      </c>
      <c r="S1973" s="15"/>
      <c r="T1973" s="16">
        <v>18</v>
      </c>
      <c r="U1973" s="16">
        <v>1256</v>
      </c>
      <c r="V1973" s="16">
        <v>1260</v>
      </c>
      <c r="W1973" s="16">
        <v>1272</v>
      </c>
      <c r="X1973" s="16">
        <v>11323644</v>
      </c>
      <c r="Y1973" s="16">
        <v>2256304</v>
      </c>
      <c r="Z1973" s="16">
        <v>124527</v>
      </c>
      <c r="AA1973" s="16">
        <v>690</v>
      </c>
      <c r="AC1973" s="16">
        <v>19</v>
      </c>
      <c r="AD1973" s="16">
        <v>1269</v>
      </c>
      <c r="AE1973" s="16">
        <v>1281</v>
      </c>
      <c r="AF1973" s="16">
        <v>1301</v>
      </c>
      <c r="AG1973" s="16">
        <v>13816555</v>
      </c>
      <c r="AH1973" s="16">
        <v>684941</v>
      </c>
      <c r="AI1973" s="16">
        <v>38302</v>
      </c>
      <c r="AJ1973" s="16">
        <v>828</v>
      </c>
      <c r="AL1973" s="16">
        <v>19</v>
      </c>
      <c r="AM1973" s="16">
        <v>1295</v>
      </c>
      <c r="AN1973" s="16">
        <v>1310</v>
      </c>
      <c r="AO1973" s="16">
        <v>1321</v>
      </c>
      <c r="AP1973" s="16">
        <v>12871196</v>
      </c>
      <c r="AQ1973" s="16">
        <v>586989</v>
      </c>
      <c r="AR1973" s="16">
        <v>32323</v>
      </c>
      <c r="AS1973" s="16">
        <v>757</v>
      </c>
      <c r="AU1973" s="16">
        <v>19</v>
      </c>
      <c r="AV1973" s="16">
        <v>1297</v>
      </c>
      <c r="AW1973" s="16">
        <v>49348366</v>
      </c>
      <c r="AX1973" s="16">
        <v>10732836</v>
      </c>
      <c r="AY1973" s="16">
        <v>599070</v>
      </c>
      <c r="AZ1973" s="16">
        <v>732</v>
      </c>
      <c r="BA1973" s="16">
        <v>38060</v>
      </c>
    </row>
    <row r="1974" spans="1:53">
      <c r="A1974" s="15" t="s">
        <v>1344</v>
      </c>
      <c r="B1974" s="15" t="s">
        <v>1345</v>
      </c>
      <c r="C1974" s="15" t="s">
        <v>1346</v>
      </c>
      <c r="D1974" s="15" t="s">
        <v>1347</v>
      </c>
      <c r="E1974" s="15" t="s">
        <v>1347</v>
      </c>
      <c r="F1974" s="15" t="s">
        <v>2059</v>
      </c>
      <c r="G1974" s="15" t="s">
        <v>2853</v>
      </c>
      <c r="H1974" s="15" t="s">
        <v>3716</v>
      </c>
      <c r="I1974" s="15" t="s">
        <v>1375</v>
      </c>
      <c r="J1974" s="15"/>
      <c r="K1974" s="16">
        <v>15</v>
      </c>
      <c r="L1974" s="16">
        <v>592</v>
      </c>
      <c r="M1974" s="16">
        <v>601</v>
      </c>
      <c r="N1974" s="16">
        <v>590</v>
      </c>
      <c r="O1974" s="16">
        <v>6562214</v>
      </c>
      <c r="P1974" s="16">
        <v>3453302</v>
      </c>
      <c r="Q1974" s="16">
        <v>168986</v>
      </c>
      <c r="R1974" s="16">
        <v>849</v>
      </c>
      <c r="S1974" s="15"/>
      <c r="T1974" s="16">
        <v>15</v>
      </c>
      <c r="U1974" s="16">
        <v>573</v>
      </c>
      <c r="V1974" s="16">
        <v>564</v>
      </c>
      <c r="W1974" s="16">
        <v>568</v>
      </c>
      <c r="X1974" s="16">
        <v>6280717</v>
      </c>
      <c r="Y1974" s="16">
        <v>777643</v>
      </c>
      <c r="Z1974" s="16">
        <v>36313</v>
      </c>
      <c r="AA1974" s="16">
        <v>850</v>
      </c>
      <c r="AC1974" s="16">
        <v>15</v>
      </c>
      <c r="AD1974" s="16">
        <v>568</v>
      </c>
      <c r="AE1974" s="16">
        <v>568</v>
      </c>
      <c r="AF1974" s="16">
        <v>559</v>
      </c>
      <c r="AG1974" s="16">
        <v>6522667</v>
      </c>
      <c r="AH1974" s="16">
        <v>222310</v>
      </c>
      <c r="AI1974" s="16">
        <v>10783</v>
      </c>
      <c r="AJ1974" s="16">
        <v>888</v>
      </c>
      <c r="AL1974" s="16">
        <v>15</v>
      </c>
      <c r="AM1974" s="16">
        <v>570</v>
      </c>
      <c r="AN1974" s="16">
        <v>566</v>
      </c>
      <c r="AO1974" s="16">
        <v>569</v>
      </c>
      <c r="AP1974" s="16">
        <v>9671149</v>
      </c>
      <c r="AQ1974" s="16">
        <v>264510</v>
      </c>
      <c r="AR1974" s="16">
        <v>12948</v>
      </c>
      <c r="AS1974" s="16">
        <v>1309</v>
      </c>
      <c r="AU1974" s="16">
        <v>15</v>
      </c>
      <c r="AV1974" s="16">
        <v>574</v>
      </c>
      <c r="AW1974" s="16">
        <v>29036747</v>
      </c>
      <c r="AX1974" s="16">
        <v>4717765</v>
      </c>
      <c r="AY1974" s="16">
        <v>229030</v>
      </c>
      <c r="AZ1974" s="16">
        <v>973</v>
      </c>
      <c r="BA1974" s="16">
        <v>50587</v>
      </c>
    </row>
    <row r="1975" spans="1:53">
      <c r="A1975" s="15" t="s">
        <v>1344</v>
      </c>
      <c r="B1975" s="15" t="s">
        <v>1345</v>
      </c>
      <c r="C1975" s="15" t="s">
        <v>1346</v>
      </c>
      <c r="D1975" s="15" t="s">
        <v>1347</v>
      </c>
      <c r="E1975" s="15" t="s">
        <v>1347</v>
      </c>
      <c r="F1975" s="15" t="s">
        <v>2059</v>
      </c>
      <c r="G1975" s="15" t="s">
        <v>2854</v>
      </c>
      <c r="H1975" s="15" t="s">
        <v>3716</v>
      </c>
      <c r="I1975" s="15" t="s">
        <v>1375</v>
      </c>
      <c r="J1975" s="15"/>
      <c r="K1975" s="16">
        <v>57</v>
      </c>
      <c r="L1975" s="16">
        <v>1639</v>
      </c>
      <c r="M1975" s="16">
        <v>1646</v>
      </c>
      <c r="N1975" s="16">
        <v>1644</v>
      </c>
      <c r="O1975" s="16">
        <v>13868186</v>
      </c>
      <c r="P1975" s="16">
        <v>8765130</v>
      </c>
      <c r="Q1975" s="16">
        <v>417186</v>
      </c>
      <c r="R1975" s="16">
        <v>649</v>
      </c>
      <c r="S1975" s="15"/>
      <c r="T1975" s="16">
        <v>56</v>
      </c>
      <c r="U1975" s="16">
        <v>1649</v>
      </c>
      <c r="V1975" s="16">
        <v>1659</v>
      </c>
      <c r="W1975" s="16">
        <v>1644</v>
      </c>
      <c r="X1975" s="16">
        <v>15361743</v>
      </c>
      <c r="Y1975" s="16">
        <v>2743356</v>
      </c>
      <c r="Z1975" s="16">
        <v>120107</v>
      </c>
      <c r="AA1975" s="16">
        <v>716</v>
      </c>
      <c r="AC1975" s="16">
        <v>55</v>
      </c>
      <c r="AD1975" s="16">
        <v>1636</v>
      </c>
      <c r="AE1975" s="16">
        <v>1642</v>
      </c>
      <c r="AF1975" s="16">
        <v>1616</v>
      </c>
      <c r="AG1975" s="16">
        <v>15843474</v>
      </c>
      <c r="AH1975" s="16">
        <v>799330</v>
      </c>
      <c r="AI1975" s="16">
        <v>36844</v>
      </c>
      <c r="AJ1975" s="16">
        <v>747</v>
      </c>
      <c r="AL1975" s="16">
        <v>53</v>
      </c>
      <c r="AM1975" s="16">
        <v>1624</v>
      </c>
      <c r="AN1975" s="16">
        <v>1632</v>
      </c>
      <c r="AO1975" s="16">
        <v>1665</v>
      </c>
      <c r="AP1975" s="16">
        <v>17996768</v>
      </c>
      <c r="AQ1975" s="16">
        <v>1757527</v>
      </c>
      <c r="AR1975" s="16">
        <v>99794</v>
      </c>
      <c r="AS1975" s="16">
        <v>844</v>
      </c>
      <c r="AU1975" s="16">
        <v>55</v>
      </c>
      <c r="AV1975" s="16">
        <v>1641</v>
      </c>
      <c r="AW1975" s="16">
        <v>63070171</v>
      </c>
      <c r="AX1975" s="16">
        <v>14065343</v>
      </c>
      <c r="AY1975" s="16">
        <v>673931</v>
      </c>
      <c r="AZ1975" s="16">
        <v>739</v>
      </c>
      <c r="BA1975" s="16">
        <v>38426</v>
      </c>
    </row>
    <row r="1976" spans="1:53">
      <c r="A1976" s="15" t="s">
        <v>1344</v>
      </c>
      <c r="B1976" s="15" t="s">
        <v>1345</v>
      </c>
      <c r="C1976" s="15" t="s">
        <v>1346</v>
      </c>
      <c r="D1976" s="15" t="s">
        <v>1347</v>
      </c>
      <c r="E1976" s="15" t="s">
        <v>1347</v>
      </c>
      <c r="F1976" s="15" t="s">
        <v>2059</v>
      </c>
      <c r="G1976" s="15" t="s">
        <v>2855</v>
      </c>
      <c r="H1976" s="15" t="s">
        <v>3716</v>
      </c>
      <c r="I1976" s="15" t="s">
        <v>1375</v>
      </c>
      <c r="J1976" s="15"/>
      <c r="K1976" s="16">
        <v>62</v>
      </c>
      <c r="L1976" s="16">
        <v>4012</v>
      </c>
      <c r="M1976" s="16">
        <v>4022</v>
      </c>
      <c r="N1976" s="16">
        <v>4064</v>
      </c>
      <c r="O1976" s="16">
        <v>49689739</v>
      </c>
      <c r="P1976" s="16">
        <v>23942444</v>
      </c>
      <c r="Q1976" s="16">
        <v>1244113</v>
      </c>
      <c r="R1976" s="16">
        <v>948</v>
      </c>
      <c r="S1976" s="15"/>
      <c r="T1976" s="16">
        <v>61</v>
      </c>
      <c r="U1976" s="16">
        <v>4099</v>
      </c>
      <c r="V1976" s="16">
        <v>4120</v>
      </c>
      <c r="W1976" s="16">
        <v>4122</v>
      </c>
      <c r="X1976" s="16">
        <v>46293053</v>
      </c>
      <c r="Y1976" s="16">
        <v>6395883</v>
      </c>
      <c r="Z1976" s="16">
        <v>317817</v>
      </c>
      <c r="AA1976" s="16">
        <v>866</v>
      </c>
      <c r="AC1976" s="16">
        <v>60</v>
      </c>
      <c r="AD1976" s="16">
        <v>4111</v>
      </c>
      <c r="AE1976" s="16">
        <v>4160</v>
      </c>
      <c r="AF1976" s="16">
        <v>4164</v>
      </c>
      <c r="AG1976" s="16">
        <v>53731654</v>
      </c>
      <c r="AH1976" s="16">
        <v>2337652</v>
      </c>
      <c r="AI1976" s="16">
        <v>120170</v>
      </c>
      <c r="AJ1976" s="16">
        <v>997</v>
      </c>
      <c r="AL1976" s="16">
        <v>61</v>
      </c>
      <c r="AM1976" s="16">
        <v>4215</v>
      </c>
      <c r="AN1976" s="16">
        <v>4230</v>
      </c>
      <c r="AO1976" s="16">
        <v>4167</v>
      </c>
      <c r="AP1976" s="16">
        <v>52641296</v>
      </c>
      <c r="AQ1976" s="16">
        <v>2950446</v>
      </c>
      <c r="AR1976" s="16">
        <v>150113</v>
      </c>
      <c r="AS1976" s="16">
        <v>963</v>
      </c>
      <c r="AU1976" s="16">
        <v>61</v>
      </c>
      <c r="AV1976" s="16">
        <v>4124</v>
      </c>
      <c r="AW1976" s="16">
        <v>202355742</v>
      </c>
      <c r="AX1976" s="16">
        <v>35626425</v>
      </c>
      <c r="AY1976" s="16">
        <v>1832213</v>
      </c>
      <c r="AZ1976" s="16">
        <v>944</v>
      </c>
      <c r="BA1976" s="16">
        <v>49070</v>
      </c>
    </row>
    <row r="1977" spans="1:53">
      <c r="A1977" s="15" t="s">
        <v>1344</v>
      </c>
      <c r="B1977" s="15" t="s">
        <v>1345</v>
      </c>
      <c r="C1977" s="15" t="s">
        <v>1346</v>
      </c>
      <c r="D1977" s="15" t="s">
        <v>1347</v>
      </c>
      <c r="E1977" s="15" t="s">
        <v>1347</v>
      </c>
      <c r="F1977" s="15" t="s">
        <v>2059</v>
      </c>
      <c r="G1977" s="15" t="s">
        <v>2856</v>
      </c>
      <c r="H1977" s="15" t="s">
        <v>3716</v>
      </c>
      <c r="I1977" s="15" t="s">
        <v>1375</v>
      </c>
      <c r="J1977" s="15"/>
      <c r="K1977" s="16">
        <v>211</v>
      </c>
      <c r="L1977" s="16">
        <v>6812</v>
      </c>
      <c r="M1977" s="16">
        <v>6743</v>
      </c>
      <c r="N1977" s="16">
        <v>6810</v>
      </c>
      <c r="O1977" s="16">
        <v>77723265</v>
      </c>
      <c r="P1977" s="16">
        <v>39145517</v>
      </c>
      <c r="Q1977" s="16">
        <v>2158099</v>
      </c>
      <c r="R1977" s="16">
        <v>881</v>
      </c>
      <c r="S1977" s="15"/>
      <c r="T1977" s="16">
        <v>208</v>
      </c>
      <c r="U1977" s="16">
        <v>6870</v>
      </c>
      <c r="V1977" s="16">
        <v>6852</v>
      </c>
      <c r="W1977" s="16">
        <v>6885</v>
      </c>
      <c r="X1977" s="16">
        <v>78975066</v>
      </c>
      <c r="Y1977" s="16">
        <v>9666539</v>
      </c>
      <c r="Z1977" s="16">
        <v>510328</v>
      </c>
      <c r="AA1977" s="16">
        <v>884</v>
      </c>
      <c r="AC1977" s="16">
        <v>207</v>
      </c>
      <c r="AD1977" s="16">
        <v>6823</v>
      </c>
      <c r="AE1977" s="16">
        <v>6788</v>
      </c>
      <c r="AF1977" s="16">
        <v>6745</v>
      </c>
      <c r="AG1977" s="16">
        <v>85724090</v>
      </c>
      <c r="AH1977" s="16">
        <v>4785916</v>
      </c>
      <c r="AI1977" s="16">
        <v>257162</v>
      </c>
      <c r="AJ1977" s="16">
        <v>972</v>
      </c>
      <c r="AL1977" s="16">
        <v>202</v>
      </c>
      <c r="AM1977" s="16">
        <v>6727</v>
      </c>
      <c r="AN1977" s="16">
        <v>6690</v>
      </c>
      <c r="AO1977" s="16">
        <v>6689</v>
      </c>
      <c r="AP1977" s="16">
        <v>81944608</v>
      </c>
      <c r="AQ1977" s="16">
        <v>3477914</v>
      </c>
      <c r="AR1977" s="16">
        <v>183984</v>
      </c>
      <c r="AS1977" s="16">
        <v>941</v>
      </c>
      <c r="AU1977" s="16">
        <v>207</v>
      </c>
      <c r="AV1977" s="16">
        <v>6786</v>
      </c>
      <c r="AW1977" s="16">
        <v>324367029</v>
      </c>
      <c r="AX1977" s="16">
        <v>57075886</v>
      </c>
      <c r="AY1977" s="16">
        <v>3109573</v>
      </c>
      <c r="AZ1977" s="16">
        <v>919</v>
      </c>
      <c r="BA1977" s="16">
        <v>47798</v>
      </c>
    </row>
    <row r="1978" spans="1:53">
      <c r="A1978" s="15" t="s">
        <v>1344</v>
      </c>
      <c r="B1978" s="15" t="s">
        <v>1345</v>
      </c>
      <c r="C1978" s="15" t="s">
        <v>1346</v>
      </c>
      <c r="D1978" s="15" t="s">
        <v>1347</v>
      </c>
      <c r="E1978" s="15" t="s">
        <v>1347</v>
      </c>
      <c r="F1978" s="15" t="s">
        <v>2059</v>
      </c>
      <c r="G1978" s="15" t="s">
        <v>2857</v>
      </c>
      <c r="H1978" s="15" t="s">
        <v>3716</v>
      </c>
      <c r="I1978" s="15" t="s">
        <v>1375</v>
      </c>
      <c r="J1978" s="15"/>
      <c r="K1978" s="16">
        <v>277</v>
      </c>
      <c r="L1978" s="16">
        <v>14562</v>
      </c>
      <c r="M1978" s="16">
        <v>14590</v>
      </c>
      <c r="N1978" s="16">
        <v>14706</v>
      </c>
      <c r="O1978" s="16">
        <v>236449866</v>
      </c>
      <c r="P1978" s="16">
        <v>92107681</v>
      </c>
      <c r="Q1978" s="16">
        <v>4981774</v>
      </c>
      <c r="R1978" s="16">
        <v>1244</v>
      </c>
      <c r="S1978" s="15"/>
      <c r="T1978" s="16">
        <v>271</v>
      </c>
      <c r="U1978" s="16">
        <v>14728</v>
      </c>
      <c r="V1978" s="16">
        <v>14717</v>
      </c>
      <c r="W1978" s="16">
        <v>14884</v>
      </c>
      <c r="X1978" s="16">
        <v>260382471</v>
      </c>
      <c r="Y1978" s="16">
        <v>16147446</v>
      </c>
      <c r="Z1978" s="16">
        <v>814978</v>
      </c>
      <c r="AA1978" s="16">
        <v>1356</v>
      </c>
      <c r="AC1978" s="16">
        <v>271</v>
      </c>
      <c r="AD1978" s="16">
        <v>15123</v>
      </c>
      <c r="AE1978" s="16">
        <v>15055</v>
      </c>
      <c r="AF1978" s="16">
        <v>15064</v>
      </c>
      <c r="AG1978" s="16">
        <v>256433048</v>
      </c>
      <c r="AH1978" s="16">
        <v>8450548</v>
      </c>
      <c r="AI1978" s="16">
        <v>453137</v>
      </c>
      <c r="AJ1978" s="16">
        <v>1308</v>
      </c>
      <c r="AL1978" s="16">
        <v>270</v>
      </c>
      <c r="AM1978" s="16">
        <v>14931</v>
      </c>
      <c r="AN1978" s="16">
        <v>14999</v>
      </c>
      <c r="AO1978" s="16">
        <v>15014</v>
      </c>
      <c r="AP1978" s="16">
        <v>283538058</v>
      </c>
      <c r="AQ1978" s="16">
        <v>6717932</v>
      </c>
      <c r="AR1978" s="16">
        <v>362155</v>
      </c>
      <c r="AS1978" s="16">
        <v>1456</v>
      </c>
      <c r="AU1978" s="16">
        <v>272</v>
      </c>
      <c r="AV1978" s="16">
        <v>14864</v>
      </c>
      <c r="AW1978" s="16">
        <v>1036803443</v>
      </c>
      <c r="AX1978" s="16">
        <v>123423607</v>
      </c>
      <c r="AY1978" s="16">
        <v>6612044</v>
      </c>
      <c r="AZ1978" s="16">
        <v>1341</v>
      </c>
      <c r="BA1978" s="16">
        <v>69751</v>
      </c>
    </row>
    <row r="1979" spans="1:53">
      <c r="A1979" s="15" t="s">
        <v>1344</v>
      </c>
      <c r="B1979" s="15" t="s">
        <v>1345</v>
      </c>
      <c r="C1979" s="15" t="s">
        <v>1346</v>
      </c>
      <c r="D1979" s="15" t="s">
        <v>1347</v>
      </c>
      <c r="E1979" s="15" t="s">
        <v>1347</v>
      </c>
      <c r="F1979" s="15" t="s">
        <v>2059</v>
      </c>
      <c r="G1979" s="15" t="s">
        <v>2858</v>
      </c>
      <c r="H1979" s="15" t="s">
        <v>3716</v>
      </c>
      <c r="I1979" s="15" t="s">
        <v>1371</v>
      </c>
      <c r="J1979" s="15"/>
      <c r="K1979" s="16">
        <v>1419</v>
      </c>
      <c r="L1979" s="16">
        <v>107717</v>
      </c>
      <c r="M1979" s="16">
        <v>108071</v>
      </c>
      <c r="N1979" s="16">
        <v>107562</v>
      </c>
      <c r="O1979" s="16">
        <v>2390230917</v>
      </c>
      <c r="P1979" s="16">
        <v>724363133</v>
      </c>
      <c r="Q1979" s="16">
        <v>38054403</v>
      </c>
      <c r="R1979" s="16">
        <v>1706</v>
      </c>
      <c r="S1979" s="15"/>
      <c r="T1979" s="16">
        <v>1395</v>
      </c>
      <c r="U1979" s="16">
        <v>107121</v>
      </c>
      <c r="V1979" s="16">
        <v>107087</v>
      </c>
      <c r="W1979" s="16">
        <v>107189</v>
      </c>
      <c r="X1979" s="16">
        <v>2370569228</v>
      </c>
      <c r="Y1979" s="16">
        <v>47942209</v>
      </c>
      <c r="Z1979" s="16">
        <v>2386319</v>
      </c>
      <c r="AA1979" s="16">
        <v>1702</v>
      </c>
      <c r="AC1979" s="16">
        <v>1395</v>
      </c>
      <c r="AD1979" s="16">
        <v>107304</v>
      </c>
      <c r="AE1979" s="16">
        <v>107125</v>
      </c>
      <c r="AF1979" s="16">
        <v>106728</v>
      </c>
      <c r="AG1979" s="16">
        <v>2366076390</v>
      </c>
      <c r="AH1979" s="16">
        <v>43063171</v>
      </c>
      <c r="AI1979" s="16">
        <v>1879751</v>
      </c>
      <c r="AJ1979" s="16">
        <v>1700</v>
      </c>
      <c r="AL1979" s="16">
        <v>1406</v>
      </c>
      <c r="AM1979" s="16">
        <v>106664</v>
      </c>
      <c r="AN1979" s="16">
        <v>106441</v>
      </c>
      <c r="AO1979" s="16">
        <v>106955</v>
      </c>
      <c r="AP1979" s="16">
        <v>2511945694</v>
      </c>
      <c r="AQ1979" s="16">
        <v>30784677</v>
      </c>
      <c r="AR1979" s="16">
        <v>1594278</v>
      </c>
      <c r="AS1979" s="16">
        <v>1811</v>
      </c>
      <c r="AU1979" s="16">
        <v>1404</v>
      </c>
      <c r="AV1979" s="16">
        <v>107164</v>
      </c>
      <c r="AW1979" s="16">
        <v>9638822229</v>
      </c>
      <c r="AX1979" s="16">
        <v>846153190</v>
      </c>
      <c r="AY1979" s="16">
        <v>43914751</v>
      </c>
      <c r="AZ1979" s="16">
        <v>1730</v>
      </c>
      <c r="BA1979" s="16">
        <v>89945</v>
      </c>
    </row>
    <row r="1980" spans="1:53">
      <c r="A1980" s="15" t="s">
        <v>1344</v>
      </c>
      <c r="B1980" s="15" t="s">
        <v>1345</v>
      </c>
      <c r="C1980" s="15" t="s">
        <v>1346</v>
      </c>
      <c r="D1980" s="15" t="s">
        <v>1347</v>
      </c>
      <c r="E1980" s="15" t="s">
        <v>1347</v>
      </c>
      <c r="F1980" s="15" t="s">
        <v>2059</v>
      </c>
      <c r="G1980" s="15" t="s">
        <v>2859</v>
      </c>
      <c r="H1980" s="15" t="s">
        <v>3716</v>
      </c>
      <c r="I1980" s="15" t="s">
        <v>1373</v>
      </c>
      <c r="J1980" s="15"/>
      <c r="K1980" s="16">
        <v>1419</v>
      </c>
      <c r="L1980" s="16">
        <v>107717</v>
      </c>
      <c r="M1980" s="16">
        <v>108071</v>
      </c>
      <c r="N1980" s="16">
        <v>107562</v>
      </c>
      <c r="O1980" s="16">
        <v>2390230917</v>
      </c>
      <c r="P1980" s="16">
        <v>724363133</v>
      </c>
      <c r="Q1980" s="16">
        <v>38054403</v>
      </c>
      <c r="R1980" s="16">
        <v>1706</v>
      </c>
      <c r="S1980" s="15"/>
      <c r="T1980" s="16">
        <v>1395</v>
      </c>
      <c r="U1980" s="16">
        <v>107121</v>
      </c>
      <c r="V1980" s="16">
        <v>107087</v>
      </c>
      <c r="W1980" s="16">
        <v>107189</v>
      </c>
      <c r="X1980" s="16">
        <v>2370569228</v>
      </c>
      <c r="Y1980" s="16">
        <v>47942209</v>
      </c>
      <c r="Z1980" s="16">
        <v>2386319</v>
      </c>
      <c r="AA1980" s="16">
        <v>1702</v>
      </c>
      <c r="AC1980" s="16">
        <v>1395</v>
      </c>
      <c r="AD1980" s="16">
        <v>107304</v>
      </c>
      <c r="AE1980" s="16">
        <v>107125</v>
      </c>
      <c r="AF1980" s="16">
        <v>106728</v>
      </c>
      <c r="AG1980" s="16">
        <v>2366076390</v>
      </c>
      <c r="AH1980" s="16">
        <v>43063171</v>
      </c>
      <c r="AI1980" s="16">
        <v>1879751</v>
      </c>
      <c r="AJ1980" s="16">
        <v>1700</v>
      </c>
      <c r="AL1980" s="16">
        <v>1406</v>
      </c>
      <c r="AM1980" s="16">
        <v>106664</v>
      </c>
      <c r="AN1980" s="16">
        <v>106441</v>
      </c>
      <c r="AO1980" s="16">
        <v>106955</v>
      </c>
      <c r="AP1980" s="16">
        <v>2511945694</v>
      </c>
      <c r="AQ1980" s="16">
        <v>30784677</v>
      </c>
      <c r="AR1980" s="16">
        <v>1594278</v>
      </c>
      <c r="AS1980" s="16">
        <v>1811</v>
      </c>
      <c r="AU1980" s="16">
        <v>1404</v>
      </c>
      <c r="AV1980" s="16">
        <v>107164</v>
      </c>
      <c r="AW1980" s="16">
        <v>9638822229</v>
      </c>
      <c r="AX1980" s="16">
        <v>846153190</v>
      </c>
      <c r="AY1980" s="16">
        <v>43914751</v>
      </c>
      <c r="AZ1980" s="16">
        <v>1730</v>
      </c>
      <c r="BA1980" s="16">
        <v>89945</v>
      </c>
    </row>
    <row r="1981" spans="1:53">
      <c r="A1981" s="15" t="s">
        <v>1344</v>
      </c>
      <c r="B1981" s="15" t="s">
        <v>1345</v>
      </c>
      <c r="C1981" s="15" t="s">
        <v>1346</v>
      </c>
      <c r="D1981" s="15" t="s">
        <v>1347</v>
      </c>
      <c r="E1981" s="15" t="s">
        <v>1347</v>
      </c>
      <c r="F1981" s="15" t="s">
        <v>2059</v>
      </c>
      <c r="G1981" s="15" t="s">
        <v>2860</v>
      </c>
      <c r="H1981" s="15" t="s">
        <v>3716</v>
      </c>
      <c r="I1981" s="15" t="s">
        <v>1375</v>
      </c>
      <c r="J1981" s="15"/>
      <c r="K1981" s="16">
        <v>189</v>
      </c>
      <c r="L1981" s="16">
        <v>12065</v>
      </c>
      <c r="M1981" s="16">
        <v>12122</v>
      </c>
      <c r="N1981" s="16">
        <v>12174</v>
      </c>
      <c r="O1981" s="16">
        <v>249754004</v>
      </c>
      <c r="P1981" s="16">
        <v>84796875</v>
      </c>
      <c r="Q1981" s="16">
        <v>4350510</v>
      </c>
      <c r="R1981" s="16">
        <v>1585</v>
      </c>
      <c r="S1981" s="15"/>
      <c r="T1981" s="16">
        <v>187</v>
      </c>
      <c r="U1981" s="16">
        <v>12253</v>
      </c>
      <c r="V1981" s="16">
        <v>12277</v>
      </c>
      <c r="W1981" s="16">
        <v>12252</v>
      </c>
      <c r="X1981" s="16">
        <v>263098652</v>
      </c>
      <c r="Y1981" s="16">
        <v>9206817</v>
      </c>
      <c r="Z1981" s="16">
        <v>480410</v>
      </c>
      <c r="AA1981" s="16">
        <v>1651</v>
      </c>
      <c r="AC1981" s="16">
        <v>189</v>
      </c>
      <c r="AD1981" s="16">
        <v>12310</v>
      </c>
      <c r="AE1981" s="16">
        <v>12325</v>
      </c>
      <c r="AF1981" s="16">
        <v>12341</v>
      </c>
      <c r="AG1981" s="16">
        <v>265741324</v>
      </c>
      <c r="AH1981" s="16">
        <v>12534112</v>
      </c>
      <c r="AI1981" s="16">
        <v>353902</v>
      </c>
      <c r="AJ1981" s="16">
        <v>1659</v>
      </c>
      <c r="AL1981" s="16">
        <v>185</v>
      </c>
      <c r="AM1981" s="16">
        <v>12343</v>
      </c>
      <c r="AN1981" s="16">
        <v>12409</v>
      </c>
      <c r="AO1981" s="16">
        <v>12512</v>
      </c>
      <c r="AP1981" s="16">
        <v>278516765</v>
      </c>
      <c r="AQ1981" s="16">
        <v>6823402</v>
      </c>
      <c r="AR1981" s="16">
        <v>355561</v>
      </c>
      <c r="AS1981" s="16">
        <v>1725</v>
      </c>
      <c r="AU1981" s="16">
        <v>188</v>
      </c>
      <c r="AV1981" s="16">
        <v>12282</v>
      </c>
      <c r="AW1981" s="16">
        <v>1057110745</v>
      </c>
      <c r="AX1981" s="16">
        <v>113361206</v>
      </c>
      <c r="AY1981" s="16">
        <v>5540383</v>
      </c>
      <c r="AZ1981" s="16">
        <v>1655</v>
      </c>
      <c r="BA1981" s="16">
        <v>86071</v>
      </c>
    </row>
    <row r="1982" spans="1:53">
      <c r="A1982" s="15" t="s">
        <v>1344</v>
      </c>
      <c r="B1982" s="15" t="s">
        <v>1345</v>
      </c>
      <c r="C1982" s="15" t="s">
        <v>1346</v>
      </c>
      <c r="D1982" s="15" t="s">
        <v>1347</v>
      </c>
      <c r="E1982" s="15" t="s">
        <v>1347</v>
      </c>
      <c r="F1982" s="15" t="s">
        <v>2059</v>
      </c>
      <c r="G1982" s="15" t="s">
        <v>2861</v>
      </c>
      <c r="H1982" s="15" t="s">
        <v>3716</v>
      </c>
      <c r="I1982" s="15" t="s">
        <v>1375</v>
      </c>
      <c r="J1982" s="15"/>
      <c r="K1982" s="16">
        <v>202</v>
      </c>
      <c r="L1982" s="16">
        <v>48634</v>
      </c>
      <c r="M1982" s="16">
        <v>48978</v>
      </c>
      <c r="N1982" s="16">
        <v>48415</v>
      </c>
      <c r="O1982" s="16">
        <v>1170715800</v>
      </c>
      <c r="P1982" s="16">
        <v>346106038</v>
      </c>
      <c r="Q1982" s="16">
        <v>16320051</v>
      </c>
      <c r="R1982" s="16">
        <v>1850</v>
      </c>
      <c r="S1982" s="15"/>
      <c r="T1982" s="16">
        <v>203</v>
      </c>
      <c r="U1982" s="16">
        <v>48686</v>
      </c>
      <c r="V1982" s="16">
        <v>48731</v>
      </c>
      <c r="W1982" s="16">
        <v>48772</v>
      </c>
      <c r="X1982" s="16">
        <v>1176287758</v>
      </c>
      <c r="Y1982" s="16">
        <v>13067524</v>
      </c>
      <c r="Z1982" s="16">
        <v>617381</v>
      </c>
      <c r="AA1982" s="16">
        <v>1857</v>
      </c>
      <c r="AC1982" s="16">
        <v>200</v>
      </c>
      <c r="AD1982" s="16">
        <v>48799</v>
      </c>
      <c r="AE1982" s="16">
        <v>48812</v>
      </c>
      <c r="AF1982" s="16">
        <v>48744</v>
      </c>
      <c r="AG1982" s="16">
        <v>1097256080</v>
      </c>
      <c r="AH1982" s="16">
        <v>13389938</v>
      </c>
      <c r="AI1982" s="16">
        <v>627262</v>
      </c>
      <c r="AJ1982" s="16">
        <v>1730</v>
      </c>
      <c r="AL1982" s="16">
        <v>205</v>
      </c>
      <c r="AM1982" s="16">
        <v>48861</v>
      </c>
      <c r="AN1982" s="16">
        <v>48834</v>
      </c>
      <c r="AO1982" s="16">
        <v>48909</v>
      </c>
      <c r="AP1982" s="16">
        <v>1158921089</v>
      </c>
      <c r="AQ1982" s="16">
        <v>9388225</v>
      </c>
      <c r="AR1982" s="16">
        <v>457911</v>
      </c>
      <c r="AS1982" s="16">
        <v>1824</v>
      </c>
      <c r="AU1982" s="16">
        <v>203</v>
      </c>
      <c r="AV1982" s="16">
        <v>48765</v>
      </c>
      <c r="AW1982" s="16">
        <v>4603180727</v>
      </c>
      <c r="AX1982" s="16">
        <v>381951725</v>
      </c>
      <c r="AY1982" s="16">
        <v>18022605</v>
      </c>
      <c r="AZ1982" s="16">
        <v>1815</v>
      </c>
      <c r="BA1982" s="16">
        <v>94396</v>
      </c>
    </row>
    <row r="1983" spans="1:53">
      <c r="A1983" s="15" t="s">
        <v>1344</v>
      </c>
      <c r="B1983" s="15" t="s">
        <v>1345</v>
      </c>
      <c r="C1983" s="15" t="s">
        <v>1346</v>
      </c>
      <c r="D1983" s="15" t="s">
        <v>1347</v>
      </c>
      <c r="E1983" s="15" t="s">
        <v>1347</v>
      </c>
      <c r="F1983" s="15" t="s">
        <v>2059</v>
      </c>
      <c r="G1983" s="15" t="s">
        <v>2862</v>
      </c>
      <c r="H1983" s="15" t="s">
        <v>3716</v>
      </c>
      <c r="I1983" s="15" t="s">
        <v>1375</v>
      </c>
      <c r="J1983" s="15"/>
      <c r="K1983" s="16">
        <v>81</v>
      </c>
      <c r="L1983" s="16">
        <v>1921</v>
      </c>
      <c r="M1983" s="16">
        <v>1902</v>
      </c>
      <c r="N1983" s="16">
        <v>1888</v>
      </c>
      <c r="O1983" s="16">
        <v>24323181</v>
      </c>
      <c r="P1983" s="16">
        <v>11297367</v>
      </c>
      <c r="Q1983" s="16">
        <v>587502</v>
      </c>
      <c r="R1983" s="16">
        <v>983</v>
      </c>
      <c r="S1983" s="15"/>
      <c r="T1983" s="16">
        <v>78</v>
      </c>
      <c r="U1983" s="16">
        <v>1871</v>
      </c>
      <c r="V1983" s="16">
        <v>1867</v>
      </c>
      <c r="W1983" s="16">
        <v>1867</v>
      </c>
      <c r="X1983" s="16">
        <v>21525697</v>
      </c>
      <c r="Y1983" s="16">
        <v>1584489</v>
      </c>
      <c r="Z1983" s="16">
        <v>73050</v>
      </c>
      <c r="AA1983" s="16">
        <v>886</v>
      </c>
      <c r="AC1983" s="16">
        <v>78</v>
      </c>
      <c r="AD1983" s="16">
        <v>1881</v>
      </c>
      <c r="AE1983" s="16">
        <v>1863</v>
      </c>
      <c r="AF1983" s="16">
        <v>1848</v>
      </c>
      <c r="AG1983" s="16">
        <v>22174078</v>
      </c>
      <c r="AH1983" s="16">
        <v>801670</v>
      </c>
      <c r="AI1983" s="16">
        <v>38539</v>
      </c>
      <c r="AJ1983" s="16">
        <v>915</v>
      </c>
      <c r="AL1983" s="16">
        <v>78</v>
      </c>
      <c r="AM1983" s="16">
        <v>1938</v>
      </c>
      <c r="AN1983" s="16">
        <v>1954</v>
      </c>
      <c r="AO1983" s="16">
        <v>1968</v>
      </c>
      <c r="AP1983" s="16">
        <v>27013279</v>
      </c>
      <c r="AQ1983" s="16">
        <v>889750</v>
      </c>
      <c r="AR1983" s="16">
        <v>47696</v>
      </c>
      <c r="AS1983" s="16">
        <v>1064</v>
      </c>
      <c r="AU1983" s="16">
        <v>79</v>
      </c>
      <c r="AV1983" s="16">
        <v>1897</v>
      </c>
      <c r="AW1983" s="16">
        <v>95036235</v>
      </c>
      <c r="AX1983" s="16">
        <v>14573276</v>
      </c>
      <c r="AY1983" s="16">
        <v>746787</v>
      </c>
      <c r="AZ1983" s="16">
        <v>963</v>
      </c>
      <c r="BA1983" s="16">
        <v>50089</v>
      </c>
    </row>
    <row r="1984" spans="1:53">
      <c r="A1984" s="15" t="s">
        <v>1344</v>
      </c>
      <c r="B1984" s="15" t="s">
        <v>1345</v>
      </c>
      <c r="C1984" s="15" t="s">
        <v>1346</v>
      </c>
      <c r="D1984" s="15" t="s">
        <v>1347</v>
      </c>
      <c r="E1984" s="15" t="s">
        <v>1347</v>
      </c>
      <c r="F1984" s="15" t="s">
        <v>2059</v>
      </c>
      <c r="G1984" s="15" t="s">
        <v>2863</v>
      </c>
      <c r="H1984" s="15" t="s">
        <v>3716</v>
      </c>
      <c r="I1984" s="15" t="s">
        <v>1375</v>
      </c>
      <c r="J1984" s="15"/>
      <c r="K1984" s="16">
        <v>294</v>
      </c>
      <c r="L1984" s="16">
        <v>9441</v>
      </c>
      <c r="M1984" s="16">
        <v>9444</v>
      </c>
      <c r="N1984" s="16">
        <v>9383</v>
      </c>
      <c r="O1984" s="16">
        <v>138694441</v>
      </c>
      <c r="P1984" s="16">
        <v>60917318</v>
      </c>
      <c r="Q1984" s="16">
        <v>3268470</v>
      </c>
      <c r="R1984" s="16">
        <v>1132</v>
      </c>
      <c r="S1984" s="15"/>
      <c r="T1984" s="16">
        <v>286</v>
      </c>
      <c r="U1984" s="16">
        <v>9376</v>
      </c>
      <c r="V1984" s="16">
        <v>9382</v>
      </c>
      <c r="W1984" s="16">
        <v>9453</v>
      </c>
      <c r="X1984" s="16">
        <v>143875894</v>
      </c>
      <c r="Y1984" s="16">
        <v>6857635</v>
      </c>
      <c r="Z1984" s="16">
        <v>340516</v>
      </c>
      <c r="AA1984" s="16">
        <v>1177</v>
      </c>
      <c r="AC1984" s="16">
        <v>286</v>
      </c>
      <c r="AD1984" s="16">
        <v>9476</v>
      </c>
      <c r="AE1984" s="16">
        <v>9376</v>
      </c>
      <c r="AF1984" s="16">
        <v>9357</v>
      </c>
      <c r="AG1984" s="16">
        <v>144250900</v>
      </c>
      <c r="AH1984" s="16">
        <v>4046232</v>
      </c>
      <c r="AI1984" s="16">
        <v>210898</v>
      </c>
      <c r="AJ1984" s="16">
        <v>1180</v>
      </c>
      <c r="AL1984" s="16">
        <v>296</v>
      </c>
      <c r="AM1984" s="16">
        <v>9319</v>
      </c>
      <c r="AN1984" s="16">
        <v>9324</v>
      </c>
      <c r="AO1984" s="16">
        <v>9330</v>
      </c>
      <c r="AP1984" s="16">
        <v>150253957</v>
      </c>
      <c r="AQ1984" s="16">
        <v>3052506</v>
      </c>
      <c r="AR1984" s="16">
        <v>162427</v>
      </c>
      <c r="AS1984" s="16">
        <v>1240</v>
      </c>
      <c r="AU1984" s="16">
        <v>291</v>
      </c>
      <c r="AV1984" s="16">
        <v>9388</v>
      </c>
      <c r="AW1984" s="16">
        <v>577075192</v>
      </c>
      <c r="AX1984" s="16">
        <v>74873691</v>
      </c>
      <c r="AY1984" s="16">
        <v>3982311</v>
      </c>
      <c r="AZ1984" s="16">
        <v>1182</v>
      </c>
      <c r="BA1984" s="16">
        <v>61467</v>
      </c>
    </row>
    <row r="1985" spans="1:53">
      <c r="A1985" s="15" t="s">
        <v>1344</v>
      </c>
      <c r="B1985" s="15" t="s">
        <v>1345</v>
      </c>
      <c r="C1985" s="15" t="s">
        <v>1346</v>
      </c>
      <c r="D1985" s="15" t="s">
        <v>1347</v>
      </c>
      <c r="E1985" s="15" t="s">
        <v>1347</v>
      </c>
      <c r="F1985" s="15" t="s">
        <v>2059</v>
      </c>
      <c r="G1985" s="15" t="s">
        <v>2864</v>
      </c>
      <c r="H1985" s="15" t="s">
        <v>3716</v>
      </c>
      <c r="I1985" s="15" t="s">
        <v>1375</v>
      </c>
      <c r="J1985" s="15"/>
      <c r="K1985" s="16">
        <v>42</v>
      </c>
      <c r="L1985" s="16">
        <v>1120</v>
      </c>
      <c r="M1985" s="16">
        <v>1130</v>
      </c>
      <c r="N1985" s="16">
        <v>1138</v>
      </c>
      <c r="O1985" s="16">
        <v>16802152</v>
      </c>
      <c r="P1985" s="16">
        <v>7051921</v>
      </c>
      <c r="Q1985" s="16">
        <v>386169</v>
      </c>
      <c r="R1985" s="16">
        <v>1144</v>
      </c>
      <c r="S1985" s="15"/>
      <c r="T1985" s="16">
        <v>42</v>
      </c>
      <c r="U1985" s="16">
        <v>1132</v>
      </c>
      <c r="V1985" s="16">
        <v>1118</v>
      </c>
      <c r="W1985" s="16">
        <v>1084</v>
      </c>
      <c r="X1985" s="16">
        <v>17356106</v>
      </c>
      <c r="Y1985" s="16">
        <v>997298</v>
      </c>
      <c r="Z1985" s="16">
        <v>49525</v>
      </c>
      <c r="AA1985" s="16">
        <v>1201</v>
      </c>
      <c r="AC1985" s="16">
        <v>42</v>
      </c>
      <c r="AD1985" s="16">
        <v>1097</v>
      </c>
      <c r="AE1985" s="16">
        <v>1111</v>
      </c>
      <c r="AF1985" s="16">
        <v>1084</v>
      </c>
      <c r="AG1985" s="16">
        <v>16138429</v>
      </c>
      <c r="AH1985" s="16">
        <v>679525</v>
      </c>
      <c r="AI1985" s="16">
        <v>36875</v>
      </c>
      <c r="AJ1985" s="16">
        <v>1131</v>
      </c>
      <c r="AL1985" s="16">
        <v>44</v>
      </c>
      <c r="AM1985" s="16">
        <v>1087</v>
      </c>
      <c r="AN1985" s="16">
        <v>1124</v>
      </c>
      <c r="AO1985" s="16">
        <v>1083</v>
      </c>
      <c r="AP1985" s="16">
        <v>17046648</v>
      </c>
      <c r="AQ1985" s="16">
        <v>416405</v>
      </c>
      <c r="AR1985" s="16">
        <v>21413</v>
      </c>
      <c r="AS1985" s="16">
        <v>1194</v>
      </c>
      <c r="AU1985" s="16">
        <v>43</v>
      </c>
      <c r="AV1985" s="16">
        <v>1109</v>
      </c>
      <c r="AW1985" s="16">
        <v>67343335</v>
      </c>
      <c r="AX1985" s="16">
        <v>9145149</v>
      </c>
      <c r="AY1985" s="16">
        <v>493982</v>
      </c>
      <c r="AZ1985" s="16">
        <v>1168</v>
      </c>
      <c r="BA1985" s="16">
        <v>60724</v>
      </c>
    </row>
    <row r="1986" spans="1:53">
      <c r="A1986" s="15" t="s">
        <v>1344</v>
      </c>
      <c r="B1986" s="15" t="s">
        <v>1345</v>
      </c>
      <c r="C1986" s="15" t="s">
        <v>1346</v>
      </c>
      <c r="D1986" s="15" t="s">
        <v>1347</v>
      </c>
      <c r="E1986" s="15" t="s">
        <v>1347</v>
      </c>
      <c r="F1986" s="15" t="s">
        <v>2059</v>
      </c>
      <c r="G1986" s="15" t="s">
        <v>2865</v>
      </c>
      <c r="H1986" s="15" t="s">
        <v>3716</v>
      </c>
      <c r="I1986" s="15" t="s">
        <v>1375</v>
      </c>
      <c r="J1986" s="15"/>
      <c r="K1986" s="16">
        <v>281</v>
      </c>
      <c r="L1986" s="16">
        <v>18609</v>
      </c>
      <c r="M1986" s="16">
        <v>18551</v>
      </c>
      <c r="N1986" s="16">
        <v>18517</v>
      </c>
      <c r="O1986" s="16">
        <v>445044590</v>
      </c>
      <c r="P1986" s="16">
        <v>103152831</v>
      </c>
      <c r="Q1986" s="16">
        <v>7714379</v>
      </c>
      <c r="R1986" s="16">
        <v>1845</v>
      </c>
      <c r="S1986" s="15"/>
      <c r="T1986" s="16">
        <v>275</v>
      </c>
      <c r="U1986" s="16">
        <v>17901</v>
      </c>
      <c r="V1986" s="16">
        <v>17872</v>
      </c>
      <c r="W1986" s="16">
        <v>17897</v>
      </c>
      <c r="X1986" s="16">
        <v>447384548</v>
      </c>
      <c r="Y1986" s="16">
        <v>7116476</v>
      </c>
      <c r="Z1986" s="16">
        <v>398110</v>
      </c>
      <c r="AA1986" s="16">
        <v>1924</v>
      </c>
      <c r="AC1986" s="16">
        <v>278</v>
      </c>
      <c r="AD1986" s="16">
        <v>17869</v>
      </c>
      <c r="AE1986" s="16">
        <v>17795</v>
      </c>
      <c r="AF1986" s="16">
        <v>17792</v>
      </c>
      <c r="AG1986" s="16">
        <v>482980614</v>
      </c>
      <c r="AH1986" s="16">
        <v>5536805</v>
      </c>
      <c r="AI1986" s="16">
        <v>317835</v>
      </c>
      <c r="AJ1986" s="16">
        <v>2085</v>
      </c>
      <c r="AL1986" s="16">
        <v>277</v>
      </c>
      <c r="AM1986" s="16">
        <v>17610</v>
      </c>
      <c r="AN1986" s="16">
        <v>17309</v>
      </c>
      <c r="AO1986" s="16">
        <v>17593</v>
      </c>
      <c r="AP1986" s="16">
        <v>574957443</v>
      </c>
      <c r="AQ1986" s="16">
        <v>4976662</v>
      </c>
      <c r="AR1986" s="16">
        <v>288684</v>
      </c>
      <c r="AS1986" s="16">
        <v>2527</v>
      </c>
      <c r="AU1986" s="16">
        <v>278</v>
      </c>
      <c r="AV1986" s="16">
        <v>17943</v>
      </c>
      <c r="AW1986" s="16">
        <v>1950367195</v>
      </c>
      <c r="AX1986" s="16">
        <v>120782774</v>
      </c>
      <c r="AY1986" s="16">
        <v>8719008</v>
      </c>
      <c r="AZ1986" s="16">
        <v>2090</v>
      </c>
      <c r="BA1986" s="16">
        <v>108698</v>
      </c>
    </row>
    <row r="1987" spans="1:53">
      <c r="A1987" s="15" t="s">
        <v>1344</v>
      </c>
      <c r="B1987" s="15" t="s">
        <v>1345</v>
      </c>
      <c r="C1987" s="15" t="s">
        <v>1346</v>
      </c>
      <c r="D1987" s="15" t="s">
        <v>1347</v>
      </c>
      <c r="E1987" s="15" t="s">
        <v>1347</v>
      </c>
      <c r="F1987" s="15" t="s">
        <v>2059</v>
      </c>
      <c r="G1987" s="15" t="s">
        <v>2866</v>
      </c>
      <c r="H1987" s="15" t="s">
        <v>3716</v>
      </c>
      <c r="I1987" s="15" t="s">
        <v>1375</v>
      </c>
      <c r="J1987" s="15"/>
      <c r="K1987" s="16">
        <v>132</v>
      </c>
      <c r="L1987" s="16">
        <v>10882</v>
      </c>
      <c r="M1987" s="16">
        <v>10911</v>
      </c>
      <c r="N1987" s="16">
        <v>11027</v>
      </c>
      <c r="O1987" s="16">
        <v>267963747</v>
      </c>
      <c r="P1987" s="16">
        <v>77791718</v>
      </c>
      <c r="Q1987" s="16">
        <v>3680645</v>
      </c>
      <c r="R1987" s="16">
        <v>1884</v>
      </c>
      <c r="S1987" s="15"/>
      <c r="T1987" s="16">
        <v>129</v>
      </c>
      <c r="U1987" s="16">
        <v>10841</v>
      </c>
      <c r="V1987" s="16">
        <v>10794</v>
      </c>
      <c r="W1987" s="16">
        <v>10781</v>
      </c>
      <c r="X1987" s="16">
        <v>222538643</v>
      </c>
      <c r="Y1987" s="16">
        <v>4980178</v>
      </c>
      <c r="Z1987" s="16">
        <v>225135</v>
      </c>
      <c r="AA1987" s="16">
        <v>1584</v>
      </c>
      <c r="AC1987" s="16">
        <v>129</v>
      </c>
      <c r="AD1987" s="16">
        <v>10823</v>
      </c>
      <c r="AE1987" s="16">
        <v>10808</v>
      </c>
      <c r="AF1987" s="16">
        <v>10563</v>
      </c>
      <c r="AG1987" s="16">
        <v>258134963</v>
      </c>
      <c r="AH1987" s="16">
        <v>3702427</v>
      </c>
      <c r="AI1987" s="16">
        <v>174617</v>
      </c>
      <c r="AJ1987" s="16">
        <v>1850</v>
      </c>
      <c r="AL1987" s="16">
        <v>128</v>
      </c>
      <c r="AM1987" s="16">
        <v>10487</v>
      </c>
      <c r="AN1987" s="16">
        <v>10490</v>
      </c>
      <c r="AO1987" s="16">
        <v>10551</v>
      </c>
      <c r="AP1987" s="16">
        <v>223400135</v>
      </c>
      <c r="AQ1987" s="16">
        <v>3015650</v>
      </c>
      <c r="AR1987" s="16">
        <v>148412</v>
      </c>
      <c r="AS1987" s="16">
        <v>1635</v>
      </c>
      <c r="AU1987" s="16">
        <v>130</v>
      </c>
      <c r="AV1987" s="16">
        <v>10747</v>
      </c>
      <c r="AW1987" s="16">
        <v>972037488</v>
      </c>
      <c r="AX1987" s="16">
        <v>89489973</v>
      </c>
      <c r="AY1987" s="16">
        <v>4228809</v>
      </c>
      <c r="AZ1987" s="16">
        <v>1739</v>
      </c>
      <c r="BA1987" s="16">
        <v>90452</v>
      </c>
    </row>
    <row r="1988" spans="1:53">
      <c r="A1988" s="15" t="s">
        <v>1344</v>
      </c>
      <c r="B1988" s="15" t="s">
        <v>1345</v>
      </c>
      <c r="C1988" s="15" t="s">
        <v>1346</v>
      </c>
      <c r="D1988" s="15" t="s">
        <v>1347</v>
      </c>
      <c r="E1988" s="15" t="s">
        <v>1347</v>
      </c>
      <c r="F1988" s="15" t="s">
        <v>2059</v>
      </c>
      <c r="G1988" s="15" t="s">
        <v>2867</v>
      </c>
      <c r="H1988" s="15" t="s">
        <v>3716</v>
      </c>
      <c r="I1988" s="15" t="s">
        <v>1375</v>
      </c>
      <c r="J1988" s="15"/>
      <c r="K1988" s="16">
        <v>30</v>
      </c>
      <c r="L1988" s="16">
        <v>1062</v>
      </c>
      <c r="M1988" s="16">
        <v>1046</v>
      </c>
      <c r="N1988" s="16">
        <v>1028</v>
      </c>
      <c r="O1988" s="16">
        <v>18538268</v>
      </c>
      <c r="P1988" s="16">
        <v>7498792</v>
      </c>
      <c r="Q1988" s="16">
        <v>383557</v>
      </c>
      <c r="R1988" s="16">
        <v>1364</v>
      </c>
      <c r="S1988" s="15"/>
      <c r="T1988" s="16">
        <v>29</v>
      </c>
      <c r="U1988" s="16">
        <v>1044</v>
      </c>
      <c r="V1988" s="16">
        <v>1021</v>
      </c>
      <c r="W1988" s="16">
        <v>1009</v>
      </c>
      <c r="X1988" s="16">
        <v>19441020</v>
      </c>
      <c r="Y1988" s="16">
        <v>370166</v>
      </c>
      <c r="Z1988" s="16">
        <v>19134</v>
      </c>
      <c r="AA1988" s="16">
        <v>1459</v>
      </c>
      <c r="AC1988" s="16">
        <v>29</v>
      </c>
      <c r="AD1988" s="16">
        <v>991</v>
      </c>
      <c r="AE1988" s="16">
        <v>995</v>
      </c>
      <c r="AF1988" s="16">
        <v>991</v>
      </c>
      <c r="AG1988" s="16">
        <v>18007229</v>
      </c>
      <c r="AH1988" s="16">
        <v>343512</v>
      </c>
      <c r="AI1988" s="16">
        <v>17218</v>
      </c>
      <c r="AJ1988" s="16">
        <v>1396</v>
      </c>
      <c r="AL1988" s="16">
        <v>30</v>
      </c>
      <c r="AM1988" s="16">
        <v>999</v>
      </c>
      <c r="AN1988" s="16">
        <v>1007</v>
      </c>
      <c r="AO1988" s="16">
        <v>1006</v>
      </c>
      <c r="AP1988" s="16">
        <v>19071824</v>
      </c>
      <c r="AQ1988" s="16">
        <v>470252</v>
      </c>
      <c r="AR1988" s="16">
        <v>23695</v>
      </c>
      <c r="AS1988" s="16">
        <v>1461</v>
      </c>
      <c r="AU1988" s="16">
        <v>30</v>
      </c>
      <c r="AV1988" s="16">
        <v>1017</v>
      </c>
      <c r="AW1988" s="16">
        <v>75058341</v>
      </c>
      <c r="AX1988" s="16">
        <v>8682722</v>
      </c>
      <c r="AY1988" s="16">
        <v>443604</v>
      </c>
      <c r="AZ1988" s="16">
        <v>1420</v>
      </c>
      <c r="BA1988" s="16">
        <v>73834</v>
      </c>
    </row>
    <row r="1989" spans="1:53">
      <c r="A1989" s="15" t="s">
        <v>1344</v>
      </c>
      <c r="B1989" s="15" t="s">
        <v>1345</v>
      </c>
      <c r="C1989" s="15" t="s">
        <v>1346</v>
      </c>
      <c r="D1989" s="15" t="s">
        <v>1347</v>
      </c>
      <c r="E1989" s="15" t="s">
        <v>1347</v>
      </c>
      <c r="F1989" s="15" t="s">
        <v>2059</v>
      </c>
      <c r="G1989" s="15" t="s">
        <v>2868</v>
      </c>
      <c r="H1989" s="15" t="s">
        <v>3716</v>
      </c>
      <c r="I1989" s="15" t="s">
        <v>1375</v>
      </c>
      <c r="J1989" s="15"/>
      <c r="K1989" s="16">
        <v>23</v>
      </c>
      <c r="L1989" s="16">
        <v>386</v>
      </c>
      <c r="M1989" s="16">
        <v>376</v>
      </c>
      <c r="N1989" s="16">
        <v>382</v>
      </c>
      <c r="O1989" s="16">
        <v>2816017</v>
      </c>
      <c r="P1989" s="16">
        <v>1942761</v>
      </c>
      <c r="Q1989" s="16">
        <v>84105</v>
      </c>
      <c r="R1989" s="16">
        <v>568</v>
      </c>
      <c r="S1989" s="15"/>
      <c r="T1989" s="16">
        <v>22</v>
      </c>
      <c r="U1989" s="16">
        <v>384</v>
      </c>
      <c r="V1989" s="16">
        <v>380</v>
      </c>
      <c r="W1989" s="16">
        <v>385</v>
      </c>
      <c r="X1989" s="16">
        <v>3028921</v>
      </c>
      <c r="Y1989" s="16">
        <v>727883</v>
      </c>
      <c r="Z1989" s="16">
        <v>29981</v>
      </c>
      <c r="AA1989" s="16">
        <v>608</v>
      </c>
      <c r="AC1989" s="16">
        <v>21</v>
      </c>
      <c r="AD1989" s="16">
        <v>374</v>
      </c>
      <c r="AE1989" s="16">
        <v>367</v>
      </c>
      <c r="AF1989" s="16">
        <v>366</v>
      </c>
      <c r="AG1989" s="16">
        <v>3249125</v>
      </c>
      <c r="AH1989" s="16">
        <v>227902</v>
      </c>
      <c r="AI1989" s="16">
        <v>9174</v>
      </c>
      <c r="AJ1989" s="16">
        <v>677</v>
      </c>
      <c r="AL1989" s="16">
        <v>19</v>
      </c>
      <c r="AM1989" s="16">
        <v>363</v>
      </c>
      <c r="AN1989" s="16">
        <v>356</v>
      </c>
      <c r="AO1989" s="16">
        <v>353</v>
      </c>
      <c r="AP1989" s="16">
        <v>3849338</v>
      </c>
      <c r="AQ1989" s="16">
        <v>241348</v>
      </c>
      <c r="AR1989" s="16">
        <v>9419</v>
      </c>
      <c r="AS1989" s="16">
        <v>829</v>
      </c>
      <c r="AU1989" s="16">
        <v>21</v>
      </c>
      <c r="AV1989" s="16">
        <v>373</v>
      </c>
      <c r="AW1989" s="16">
        <v>12943401</v>
      </c>
      <c r="AX1989" s="16">
        <v>3139894</v>
      </c>
      <c r="AY1989" s="16">
        <v>132679</v>
      </c>
      <c r="AZ1989" s="16">
        <v>668</v>
      </c>
      <c r="BA1989" s="16">
        <v>34732</v>
      </c>
    </row>
    <row r="1990" spans="1:53">
      <c r="A1990" s="15" t="s">
        <v>1344</v>
      </c>
      <c r="B1990" s="15" t="s">
        <v>1345</v>
      </c>
      <c r="C1990" s="15" t="s">
        <v>1346</v>
      </c>
      <c r="D1990" s="15" t="s">
        <v>1347</v>
      </c>
      <c r="E1990" s="15" t="s">
        <v>1347</v>
      </c>
      <c r="F1990" s="15" t="s">
        <v>2059</v>
      </c>
      <c r="G1990" s="15" t="s">
        <v>2869</v>
      </c>
      <c r="H1990" s="15" t="s">
        <v>3716</v>
      </c>
      <c r="I1990" s="15" t="s">
        <v>1375</v>
      </c>
      <c r="J1990" s="15"/>
      <c r="K1990" s="16">
        <v>145</v>
      </c>
      <c r="L1990" s="16">
        <v>3597</v>
      </c>
      <c r="M1990" s="16">
        <v>3611</v>
      </c>
      <c r="N1990" s="16">
        <v>3610</v>
      </c>
      <c r="O1990" s="16">
        <v>55578717</v>
      </c>
      <c r="P1990" s="16">
        <v>23807512</v>
      </c>
      <c r="Q1990" s="16">
        <v>1279015</v>
      </c>
      <c r="R1990" s="16">
        <v>1186</v>
      </c>
      <c r="S1990" s="15"/>
      <c r="T1990" s="16">
        <v>144</v>
      </c>
      <c r="U1990" s="16">
        <v>3633</v>
      </c>
      <c r="V1990" s="16">
        <v>3645</v>
      </c>
      <c r="W1990" s="16">
        <v>3689</v>
      </c>
      <c r="X1990" s="16">
        <v>56031989</v>
      </c>
      <c r="Y1990" s="16">
        <v>3033743</v>
      </c>
      <c r="Z1990" s="16">
        <v>153077</v>
      </c>
      <c r="AA1990" s="16">
        <v>1179</v>
      </c>
      <c r="AC1990" s="16">
        <v>143</v>
      </c>
      <c r="AD1990" s="16">
        <v>3684</v>
      </c>
      <c r="AE1990" s="16">
        <v>3673</v>
      </c>
      <c r="AF1990" s="16">
        <v>3642</v>
      </c>
      <c r="AG1990" s="16">
        <v>58143648</v>
      </c>
      <c r="AH1990" s="16">
        <v>1801048</v>
      </c>
      <c r="AI1990" s="16">
        <v>93431</v>
      </c>
      <c r="AJ1990" s="16">
        <v>1220</v>
      </c>
      <c r="AL1990" s="16">
        <v>144</v>
      </c>
      <c r="AM1990" s="16">
        <v>3657</v>
      </c>
      <c r="AN1990" s="16">
        <v>3634</v>
      </c>
      <c r="AO1990" s="16">
        <v>3650</v>
      </c>
      <c r="AP1990" s="16">
        <v>58915216</v>
      </c>
      <c r="AQ1990" s="16">
        <v>1510477</v>
      </c>
      <c r="AR1990" s="16">
        <v>79060</v>
      </c>
      <c r="AS1990" s="16">
        <v>1243</v>
      </c>
      <c r="AU1990" s="16">
        <v>144</v>
      </c>
      <c r="AV1990" s="16">
        <v>3644</v>
      </c>
      <c r="AW1990" s="16">
        <v>228669570</v>
      </c>
      <c r="AX1990" s="16">
        <v>30152780</v>
      </c>
      <c r="AY1990" s="16">
        <v>1604583</v>
      </c>
      <c r="AZ1990" s="16">
        <v>1207</v>
      </c>
      <c r="BA1990" s="16">
        <v>62757</v>
      </c>
    </row>
    <row r="1991" spans="1:53">
      <c r="A1991" s="15" t="s">
        <v>1344</v>
      </c>
      <c r="B1991" s="15" t="s">
        <v>1345</v>
      </c>
      <c r="C1991" s="15" t="s">
        <v>1346</v>
      </c>
      <c r="D1991" s="15" t="s">
        <v>1347</v>
      </c>
      <c r="E1991" s="15" t="s">
        <v>1347</v>
      </c>
      <c r="F1991" s="15" t="s">
        <v>2059</v>
      </c>
      <c r="G1991" s="15" t="s">
        <v>2870</v>
      </c>
      <c r="H1991" s="15" t="s">
        <v>3716</v>
      </c>
      <c r="I1991" s="15" t="s">
        <v>1371</v>
      </c>
      <c r="J1991" s="15"/>
      <c r="K1991" s="16">
        <v>267</v>
      </c>
      <c r="L1991" s="16">
        <v>8939</v>
      </c>
      <c r="M1991" s="16">
        <v>8809</v>
      </c>
      <c r="N1991" s="16">
        <v>8716</v>
      </c>
      <c r="O1991" s="16">
        <v>186520639</v>
      </c>
      <c r="P1991" s="16">
        <v>57214427</v>
      </c>
      <c r="Q1991" s="16">
        <v>2822524</v>
      </c>
      <c r="R1991" s="16">
        <v>1626</v>
      </c>
      <c r="S1991" s="15"/>
      <c r="T1991" s="16">
        <v>259</v>
      </c>
      <c r="U1991" s="16">
        <v>8675</v>
      </c>
      <c r="V1991" s="16">
        <v>8658</v>
      </c>
      <c r="W1991" s="16">
        <v>8645</v>
      </c>
      <c r="X1991" s="16">
        <v>147782787</v>
      </c>
      <c r="Y1991" s="16">
        <v>6834969</v>
      </c>
      <c r="Z1991" s="16">
        <v>335478</v>
      </c>
      <c r="AA1991" s="16">
        <v>1313</v>
      </c>
      <c r="AC1991" s="16">
        <v>260</v>
      </c>
      <c r="AD1991" s="16">
        <v>8573</v>
      </c>
      <c r="AE1991" s="16">
        <v>8489</v>
      </c>
      <c r="AF1991" s="16">
        <v>8564</v>
      </c>
      <c r="AG1991" s="16">
        <v>160847273</v>
      </c>
      <c r="AH1991" s="16">
        <v>4040806</v>
      </c>
      <c r="AI1991" s="16">
        <v>198670</v>
      </c>
      <c r="AJ1991" s="16">
        <v>1448</v>
      </c>
      <c r="AL1991" s="16">
        <v>264</v>
      </c>
      <c r="AM1991" s="16">
        <v>8630</v>
      </c>
      <c r="AN1991" s="16">
        <v>8649</v>
      </c>
      <c r="AO1991" s="16">
        <v>8544</v>
      </c>
      <c r="AP1991" s="16">
        <v>156989231</v>
      </c>
      <c r="AQ1991" s="16">
        <v>30947902</v>
      </c>
      <c r="AR1991" s="16">
        <v>203274</v>
      </c>
      <c r="AS1991" s="16">
        <v>1403</v>
      </c>
      <c r="AU1991" s="16">
        <v>263</v>
      </c>
      <c r="AV1991" s="16">
        <v>8658</v>
      </c>
      <c r="AW1991" s="16">
        <v>652139930</v>
      </c>
      <c r="AX1991" s="16">
        <v>99038104</v>
      </c>
      <c r="AY1991" s="16">
        <v>3559946</v>
      </c>
      <c r="AZ1991" s="16">
        <v>1449</v>
      </c>
      <c r="BA1991" s="16">
        <v>75326</v>
      </c>
    </row>
    <row r="1992" spans="1:53">
      <c r="A1992" s="15" t="s">
        <v>1344</v>
      </c>
      <c r="B1992" s="15" t="s">
        <v>1345</v>
      </c>
      <c r="C1992" s="15" t="s">
        <v>1346</v>
      </c>
      <c r="D1992" s="15" t="s">
        <v>1347</v>
      </c>
      <c r="E1992" s="15" t="s">
        <v>1347</v>
      </c>
      <c r="F1992" s="15" t="s">
        <v>2059</v>
      </c>
      <c r="G1992" s="15" t="s">
        <v>2871</v>
      </c>
      <c r="H1992" s="15" t="s">
        <v>3716</v>
      </c>
      <c r="I1992" s="15" t="s">
        <v>1373</v>
      </c>
      <c r="J1992" s="15"/>
      <c r="K1992" s="16">
        <v>267</v>
      </c>
      <c r="L1992" s="16">
        <v>8939</v>
      </c>
      <c r="M1992" s="16">
        <v>8809</v>
      </c>
      <c r="N1992" s="16">
        <v>8716</v>
      </c>
      <c r="O1992" s="16">
        <v>186520639</v>
      </c>
      <c r="P1992" s="16">
        <v>57214427</v>
      </c>
      <c r="Q1992" s="16">
        <v>2822524</v>
      </c>
      <c r="R1992" s="16">
        <v>1626</v>
      </c>
      <c r="S1992" s="15"/>
      <c r="T1992" s="16">
        <v>259</v>
      </c>
      <c r="U1992" s="16">
        <v>8675</v>
      </c>
      <c r="V1992" s="16">
        <v>8658</v>
      </c>
      <c r="W1992" s="16">
        <v>8645</v>
      </c>
      <c r="X1992" s="16">
        <v>147782787</v>
      </c>
      <c r="Y1992" s="16">
        <v>6834969</v>
      </c>
      <c r="Z1992" s="16">
        <v>335478</v>
      </c>
      <c r="AA1992" s="16">
        <v>1313</v>
      </c>
      <c r="AC1992" s="16">
        <v>260</v>
      </c>
      <c r="AD1992" s="16">
        <v>8573</v>
      </c>
      <c r="AE1992" s="16">
        <v>8489</v>
      </c>
      <c r="AF1992" s="16">
        <v>8564</v>
      </c>
      <c r="AG1992" s="16">
        <v>160847273</v>
      </c>
      <c r="AH1992" s="16">
        <v>4040806</v>
      </c>
      <c r="AI1992" s="16">
        <v>198670</v>
      </c>
      <c r="AJ1992" s="16">
        <v>1448</v>
      </c>
      <c r="AL1992" s="16">
        <v>264</v>
      </c>
      <c r="AM1992" s="16">
        <v>8630</v>
      </c>
      <c r="AN1992" s="16">
        <v>8649</v>
      </c>
      <c r="AO1992" s="16">
        <v>8544</v>
      </c>
      <c r="AP1992" s="16">
        <v>156989231</v>
      </c>
      <c r="AQ1992" s="16">
        <v>30947902</v>
      </c>
      <c r="AR1992" s="16">
        <v>203274</v>
      </c>
      <c r="AS1992" s="16">
        <v>1403</v>
      </c>
      <c r="AU1992" s="16">
        <v>263</v>
      </c>
      <c r="AV1992" s="16">
        <v>8658</v>
      </c>
      <c r="AW1992" s="16">
        <v>652139930</v>
      </c>
      <c r="AX1992" s="16">
        <v>99038104</v>
      </c>
      <c r="AY1992" s="16">
        <v>3559946</v>
      </c>
      <c r="AZ1992" s="16">
        <v>1449</v>
      </c>
      <c r="BA1992" s="16">
        <v>75326</v>
      </c>
    </row>
    <row r="1993" spans="1:53">
      <c r="A1993" s="15" t="s">
        <v>1344</v>
      </c>
      <c r="B1993" s="15" t="s">
        <v>1345</v>
      </c>
      <c r="C1993" s="15" t="s">
        <v>1346</v>
      </c>
      <c r="D1993" s="15" t="s">
        <v>1347</v>
      </c>
      <c r="E1993" s="15" t="s">
        <v>1347</v>
      </c>
      <c r="F1993" s="15" t="s">
        <v>2059</v>
      </c>
      <c r="G1993" s="15" t="s">
        <v>2872</v>
      </c>
      <c r="H1993" s="15" t="s">
        <v>3716</v>
      </c>
      <c r="I1993" s="15" t="s">
        <v>1375</v>
      </c>
      <c r="J1993" s="15"/>
      <c r="K1993" s="16">
        <v>102</v>
      </c>
      <c r="L1993" s="16">
        <v>1667</v>
      </c>
      <c r="M1993" s="16">
        <v>1662</v>
      </c>
      <c r="N1993" s="16">
        <v>1663</v>
      </c>
      <c r="O1993" s="16">
        <v>27177845</v>
      </c>
      <c r="P1993" s="16">
        <v>10321216</v>
      </c>
      <c r="Q1993" s="16">
        <v>545561</v>
      </c>
      <c r="R1993" s="16">
        <v>1256</v>
      </c>
      <c r="S1993" s="15"/>
      <c r="T1993" s="16">
        <v>99</v>
      </c>
      <c r="U1993" s="16">
        <v>1635</v>
      </c>
      <c r="V1993" s="16">
        <v>1617</v>
      </c>
      <c r="W1993" s="16">
        <v>1612</v>
      </c>
      <c r="X1993" s="16">
        <v>28049711</v>
      </c>
      <c r="Y1993" s="16">
        <v>1874694</v>
      </c>
      <c r="Z1993" s="16">
        <v>104022</v>
      </c>
      <c r="AA1993" s="16">
        <v>1331</v>
      </c>
      <c r="AC1993" s="16">
        <v>99</v>
      </c>
      <c r="AD1993" s="16">
        <v>1602</v>
      </c>
      <c r="AE1993" s="16">
        <v>1604</v>
      </c>
      <c r="AF1993" s="16">
        <v>1611</v>
      </c>
      <c r="AG1993" s="16">
        <v>31175320</v>
      </c>
      <c r="AH1993" s="16">
        <v>1162231</v>
      </c>
      <c r="AI1993" s="16">
        <v>62672</v>
      </c>
      <c r="AJ1993" s="16">
        <v>1494</v>
      </c>
      <c r="AL1993" s="16">
        <v>100</v>
      </c>
      <c r="AM1993" s="16">
        <v>1590</v>
      </c>
      <c r="AN1993" s="16">
        <v>1600</v>
      </c>
      <c r="AO1993" s="16">
        <v>1609</v>
      </c>
      <c r="AP1993" s="16">
        <v>30738215</v>
      </c>
      <c r="AQ1993" s="16">
        <v>1011498</v>
      </c>
      <c r="AR1993" s="16">
        <v>55908</v>
      </c>
      <c r="AS1993" s="16">
        <v>1478</v>
      </c>
      <c r="AU1993" s="16">
        <v>100</v>
      </c>
      <c r="AV1993" s="16">
        <v>1623</v>
      </c>
      <c r="AW1993" s="16">
        <v>117141091</v>
      </c>
      <c r="AX1993" s="16">
        <v>14369639</v>
      </c>
      <c r="AY1993" s="16">
        <v>768163</v>
      </c>
      <c r="AZ1993" s="16">
        <v>1388</v>
      </c>
      <c r="BA1993" s="16">
        <v>72190</v>
      </c>
    </row>
    <row r="1994" spans="1:53">
      <c r="A1994" s="15" t="s">
        <v>1344</v>
      </c>
      <c r="B1994" s="15" t="s">
        <v>1345</v>
      </c>
      <c r="C1994" s="15" t="s">
        <v>1346</v>
      </c>
      <c r="D1994" s="15" t="s">
        <v>1347</v>
      </c>
      <c r="E1994" s="15" t="s">
        <v>1347</v>
      </c>
      <c r="F1994" s="15" t="s">
        <v>2059</v>
      </c>
      <c r="G1994" s="15" t="s">
        <v>2873</v>
      </c>
      <c r="H1994" s="15" t="s">
        <v>3716</v>
      </c>
      <c r="I1994" s="15" t="s">
        <v>1375</v>
      </c>
      <c r="J1994" s="15"/>
      <c r="K1994" s="16">
        <v>118</v>
      </c>
      <c r="L1994" s="16">
        <v>3369</v>
      </c>
      <c r="M1994" s="16">
        <v>3339</v>
      </c>
      <c r="N1994" s="16">
        <v>3278</v>
      </c>
      <c r="O1994" s="16">
        <v>38619593</v>
      </c>
      <c r="P1994" s="16">
        <v>20076782</v>
      </c>
      <c r="Q1994" s="16">
        <v>942597</v>
      </c>
      <c r="R1994" s="16">
        <v>892</v>
      </c>
      <c r="S1994" s="15"/>
      <c r="T1994" s="16">
        <v>114</v>
      </c>
      <c r="U1994" s="16">
        <v>3317</v>
      </c>
      <c r="V1994" s="16">
        <v>3347</v>
      </c>
      <c r="W1994" s="16">
        <v>3345</v>
      </c>
      <c r="X1994" s="16">
        <v>37722015</v>
      </c>
      <c r="Y1994" s="16">
        <v>3837163</v>
      </c>
      <c r="Z1994" s="16">
        <v>179028</v>
      </c>
      <c r="AA1994" s="16">
        <v>870</v>
      </c>
      <c r="AC1994" s="16">
        <v>115</v>
      </c>
      <c r="AD1994" s="16">
        <v>3298</v>
      </c>
      <c r="AE1994" s="16">
        <v>3242</v>
      </c>
      <c r="AF1994" s="16">
        <v>3326</v>
      </c>
      <c r="AG1994" s="16">
        <v>41938096</v>
      </c>
      <c r="AH1994" s="16">
        <v>2127479</v>
      </c>
      <c r="AI1994" s="16">
        <v>99605</v>
      </c>
      <c r="AJ1994" s="16">
        <v>981</v>
      </c>
      <c r="AL1994" s="16">
        <v>118</v>
      </c>
      <c r="AM1994" s="16">
        <v>3444</v>
      </c>
      <c r="AN1994" s="16">
        <v>3449</v>
      </c>
      <c r="AO1994" s="16">
        <v>3368</v>
      </c>
      <c r="AP1994" s="16">
        <v>43009792</v>
      </c>
      <c r="AQ1994" s="16">
        <v>2502538</v>
      </c>
      <c r="AR1994" s="16">
        <v>112461</v>
      </c>
      <c r="AS1994" s="16">
        <v>967</v>
      </c>
      <c r="AU1994" s="16">
        <v>116</v>
      </c>
      <c r="AV1994" s="16">
        <v>3344</v>
      </c>
      <c r="AW1994" s="16">
        <v>161289496</v>
      </c>
      <c r="AX1994" s="16">
        <v>28543962</v>
      </c>
      <c r="AY1994" s="16">
        <v>1333691</v>
      </c>
      <c r="AZ1994" s="16">
        <v>928</v>
      </c>
      <c r="BA1994" s="16">
        <v>48240</v>
      </c>
    </row>
    <row r="1995" spans="1:53">
      <c r="A1995" s="15" t="s">
        <v>1344</v>
      </c>
      <c r="B1995" s="15" t="s">
        <v>1345</v>
      </c>
      <c r="C1995" s="15" t="s">
        <v>1346</v>
      </c>
      <c r="D1995" s="15" t="s">
        <v>1347</v>
      </c>
      <c r="E1995" s="15" t="s">
        <v>1347</v>
      </c>
      <c r="F1995" s="15" t="s">
        <v>2059</v>
      </c>
      <c r="G1995" s="15" t="s">
        <v>2874</v>
      </c>
      <c r="H1995" s="15" t="s">
        <v>3716</v>
      </c>
      <c r="I1995" s="15" t="s">
        <v>1375</v>
      </c>
      <c r="J1995" s="15"/>
      <c r="K1995" s="16">
        <v>47</v>
      </c>
      <c r="L1995" s="16">
        <v>3903</v>
      </c>
      <c r="M1995" s="16">
        <v>3808</v>
      </c>
      <c r="N1995" s="16">
        <v>3775</v>
      </c>
      <c r="O1995" s="16">
        <v>120723201</v>
      </c>
      <c r="P1995" s="16">
        <v>26816429</v>
      </c>
      <c r="Q1995" s="16">
        <v>1334366</v>
      </c>
      <c r="R1995" s="16">
        <v>2425</v>
      </c>
      <c r="S1995" s="15"/>
      <c r="T1995" s="16">
        <v>46</v>
      </c>
      <c r="U1995" s="16">
        <v>3723</v>
      </c>
      <c r="V1995" s="16">
        <v>3694</v>
      </c>
      <c r="W1995" s="16">
        <v>3688</v>
      </c>
      <c r="X1995" s="16">
        <v>82011061</v>
      </c>
      <c r="Y1995" s="16">
        <v>1123112</v>
      </c>
      <c r="Z1995" s="16">
        <v>52428</v>
      </c>
      <c r="AA1995" s="16">
        <v>1704</v>
      </c>
      <c r="AC1995" s="16">
        <v>46</v>
      </c>
      <c r="AD1995" s="16">
        <v>3673</v>
      </c>
      <c r="AE1995" s="16">
        <v>3643</v>
      </c>
      <c r="AF1995" s="16">
        <v>3627</v>
      </c>
      <c r="AG1995" s="16">
        <v>87733857</v>
      </c>
      <c r="AH1995" s="16">
        <v>751096</v>
      </c>
      <c r="AI1995" s="16">
        <v>36393</v>
      </c>
      <c r="AJ1995" s="16">
        <v>1850</v>
      </c>
      <c r="AL1995" s="16">
        <v>46</v>
      </c>
      <c r="AM1995" s="16">
        <v>3596</v>
      </c>
      <c r="AN1995" s="16">
        <v>3600</v>
      </c>
      <c r="AO1995" s="16">
        <v>3567</v>
      </c>
      <c r="AP1995" s="16">
        <v>83241224</v>
      </c>
      <c r="AQ1995" s="16">
        <v>27433866</v>
      </c>
      <c r="AR1995" s="16">
        <v>34905</v>
      </c>
      <c r="AS1995" s="16">
        <v>1785</v>
      </c>
      <c r="AU1995" s="16">
        <v>46</v>
      </c>
      <c r="AV1995" s="16">
        <v>3691</v>
      </c>
      <c r="AW1995" s="16">
        <v>373709343</v>
      </c>
      <c r="AX1995" s="16">
        <v>56124503</v>
      </c>
      <c r="AY1995" s="16">
        <v>1458092</v>
      </c>
      <c r="AZ1995" s="16">
        <v>1947</v>
      </c>
      <c r="BA1995" s="16">
        <v>101237</v>
      </c>
    </row>
    <row r="1996" spans="1:53">
      <c r="A1996" s="15" t="s">
        <v>1344</v>
      </c>
      <c r="B1996" s="15" t="s">
        <v>1345</v>
      </c>
      <c r="C1996" s="15" t="s">
        <v>1346</v>
      </c>
      <c r="D1996" s="15" t="s">
        <v>1347</v>
      </c>
      <c r="E1996" s="15" t="s">
        <v>1347</v>
      </c>
      <c r="F1996" s="15" t="s">
        <v>2059</v>
      </c>
      <c r="G1996" s="15" t="s">
        <v>2875</v>
      </c>
      <c r="H1996" s="15" t="s">
        <v>3716</v>
      </c>
      <c r="I1996" s="15" t="s">
        <v>1369</v>
      </c>
      <c r="J1996" s="15"/>
      <c r="K1996" s="16">
        <v>1024</v>
      </c>
      <c r="L1996" s="16">
        <v>32109</v>
      </c>
      <c r="M1996" s="16">
        <v>32198</v>
      </c>
      <c r="N1996" s="16">
        <v>32355</v>
      </c>
      <c r="O1996" s="16">
        <v>367944990</v>
      </c>
      <c r="P1996" s="16">
        <v>189603023</v>
      </c>
      <c r="Q1996" s="16">
        <v>9605640</v>
      </c>
      <c r="R1996" s="16">
        <v>878</v>
      </c>
      <c r="S1996" s="15"/>
      <c r="T1996" s="16">
        <v>1010</v>
      </c>
      <c r="U1996" s="16">
        <v>32300</v>
      </c>
      <c r="V1996" s="16">
        <v>32347</v>
      </c>
      <c r="W1996" s="16">
        <v>32293</v>
      </c>
      <c r="X1996" s="16">
        <v>378169440</v>
      </c>
      <c r="Y1996" s="16">
        <v>37476844</v>
      </c>
      <c r="Z1996" s="16">
        <v>1815688</v>
      </c>
      <c r="AA1996" s="16">
        <v>900</v>
      </c>
      <c r="AC1996" s="16">
        <v>1012</v>
      </c>
      <c r="AD1996" s="16">
        <v>32002</v>
      </c>
      <c r="AE1996" s="16">
        <v>32021</v>
      </c>
      <c r="AF1996" s="16">
        <v>31960</v>
      </c>
      <c r="AG1996" s="16">
        <v>393565898</v>
      </c>
      <c r="AH1996" s="16">
        <v>16394463</v>
      </c>
      <c r="AI1996" s="16">
        <v>819613</v>
      </c>
      <c r="AJ1996" s="16">
        <v>946</v>
      </c>
      <c r="AL1996" s="16">
        <v>1015</v>
      </c>
      <c r="AM1996" s="16">
        <v>32001</v>
      </c>
      <c r="AN1996" s="16">
        <v>32143</v>
      </c>
      <c r="AO1996" s="16">
        <v>32202</v>
      </c>
      <c r="AP1996" s="16">
        <v>424525193</v>
      </c>
      <c r="AQ1996" s="16">
        <v>15972072</v>
      </c>
      <c r="AR1996" s="16">
        <v>800051</v>
      </c>
      <c r="AS1996" s="16">
        <v>1017</v>
      </c>
      <c r="AU1996" s="16">
        <v>1015</v>
      </c>
      <c r="AV1996" s="16">
        <v>32161</v>
      </c>
      <c r="AW1996" s="16">
        <v>1564205521</v>
      </c>
      <c r="AX1996" s="16">
        <v>259446402</v>
      </c>
      <c r="AY1996" s="16">
        <v>13040992</v>
      </c>
      <c r="AZ1996" s="16">
        <v>935</v>
      </c>
      <c r="BA1996" s="16">
        <v>48637</v>
      </c>
    </row>
    <row r="1997" spans="1:53">
      <c r="A1997" s="15" t="s">
        <v>1344</v>
      </c>
      <c r="B1997" s="15" t="s">
        <v>1345</v>
      </c>
      <c r="C1997" s="15" t="s">
        <v>1346</v>
      </c>
      <c r="D1997" s="15" t="s">
        <v>1347</v>
      </c>
      <c r="E1997" s="15" t="s">
        <v>1347</v>
      </c>
      <c r="F1997" s="15" t="s">
        <v>2059</v>
      </c>
      <c r="G1997" s="15" t="s">
        <v>2876</v>
      </c>
      <c r="H1997" s="15" t="s">
        <v>3716</v>
      </c>
      <c r="I1997" s="15" t="s">
        <v>1371</v>
      </c>
      <c r="J1997" s="15"/>
      <c r="K1997" s="16">
        <v>278</v>
      </c>
      <c r="L1997" s="16">
        <v>8027</v>
      </c>
      <c r="M1997" s="16">
        <v>8081</v>
      </c>
      <c r="N1997" s="16">
        <v>8103</v>
      </c>
      <c r="O1997" s="16">
        <v>83037162</v>
      </c>
      <c r="P1997" s="16">
        <v>45071058</v>
      </c>
      <c r="Q1997" s="16">
        <v>2260248</v>
      </c>
      <c r="R1997" s="16">
        <v>791</v>
      </c>
      <c r="S1997" s="15"/>
      <c r="T1997" s="16">
        <v>273</v>
      </c>
      <c r="U1997" s="16">
        <v>8051</v>
      </c>
      <c r="V1997" s="16">
        <v>8067</v>
      </c>
      <c r="W1997" s="16">
        <v>8067</v>
      </c>
      <c r="X1997" s="16">
        <v>85646240</v>
      </c>
      <c r="Y1997" s="16">
        <v>11551277</v>
      </c>
      <c r="Z1997" s="16">
        <v>540495</v>
      </c>
      <c r="AA1997" s="16">
        <v>817</v>
      </c>
      <c r="AC1997" s="16">
        <v>272</v>
      </c>
      <c r="AD1997" s="16">
        <v>8096</v>
      </c>
      <c r="AE1997" s="16">
        <v>8172</v>
      </c>
      <c r="AF1997" s="16">
        <v>8134</v>
      </c>
      <c r="AG1997" s="16">
        <v>92372064</v>
      </c>
      <c r="AH1997" s="16">
        <v>5033119</v>
      </c>
      <c r="AI1997" s="16">
        <v>241036</v>
      </c>
      <c r="AJ1997" s="16">
        <v>874</v>
      </c>
      <c r="AL1997" s="16">
        <v>276</v>
      </c>
      <c r="AM1997" s="16">
        <v>8207</v>
      </c>
      <c r="AN1997" s="16">
        <v>8239</v>
      </c>
      <c r="AO1997" s="16">
        <v>8307</v>
      </c>
      <c r="AP1997" s="16">
        <v>102047937</v>
      </c>
      <c r="AQ1997" s="16">
        <v>5125130</v>
      </c>
      <c r="AR1997" s="16">
        <v>248087</v>
      </c>
      <c r="AS1997" s="16">
        <v>951</v>
      </c>
      <c r="AU1997" s="16">
        <v>275</v>
      </c>
      <c r="AV1997" s="16">
        <v>8129</v>
      </c>
      <c r="AW1997" s="16">
        <v>363103403</v>
      </c>
      <c r="AX1997" s="16">
        <v>66780584</v>
      </c>
      <c r="AY1997" s="16">
        <v>3289866</v>
      </c>
      <c r="AZ1997" s="16">
        <v>859</v>
      </c>
      <c r="BA1997" s="16">
        <v>44666</v>
      </c>
    </row>
    <row r="1998" spans="1:53">
      <c r="A1998" s="15" t="s">
        <v>1344</v>
      </c>
      <c r="B1998" s="15" t="s">
        <v>1345</v>
      </c>
      <c r="C1998" s="15" t="s">
        <v>1346</v>
      </c>
      <c r="D1998" s="15" t="s">
        <v>1347</v>
      </c>
      <c r="E1998" s="15" t="s">
        <v>1347</v>
      </c>
      <c r="F1998" s="15" t="s">
        <v>2059</v>
      </c>
      <c r="G1998" s="15" t="s">
        <v>2877</v>
      </c>
      <c r="H1998" s="15" t="s">
        <v>3716</v>
      </c>
      <c r="I1998" s="15" t="s">
        <v>1373</v>
      </c>
      <c r="J1998" s="15"/>
      <c r="K1998" s="16">
        <v>26</v>
      </c>
      <c r="L1998" s="16">
        <v>540</v>
      </c>
      <c r="M1998" s="16">
        <v>544</v>
      </c>
      <c r="N1998" s="16">
        <v>538</v>
      </c>
      <c r="O1998" s="16">
        <v>5202619</v>
      </c>
      <c r="P1998" s="16">
        <v>2592541</v>
      </c>
      <c r="Q1998" s="16">
        <v>130458</v>
      </c>
      <c r="R1998" s="16">
        <v>740</v>
      </c>
      <c r="S1998" s="15"/>
      <c r="T1998" s="16">
        <v>26</v>
      </c>
      <c r="U1998" s="16">
        <v>557</v>
      </c>
      <c r="V1998" s="16">
        <v>558</v>
      </c>
      <c r="W1998" s="16">
        <v>548</v>
      </c>
      <c r="X1998" s="16">
        <v>6300149</v>
      </c>
      <c r="Y1998" s="16">
        <v>1248486</v>
      </c>
      <c r="Z1998" s="16">
        <v>56178</v>
      </c>
      <c r="AA1998" s="16">
        <v>874</v>
      </c>
      <c r="AC1998" s="16">
        <v>26</v>
      </c>
      <c r="AD1998" s="16">
        <v>542</v>
      </c>
      <c r="AE1998" s="16">
        <v>548</v>
      </c>
      <c r="AF1998" s="16">
        <v>545</v>
      </c>
      <c r="AG1998" s="16">
        <v>5582396</v>
      </c>
      <c r="AH1998" s="16">
        <v>373787</v>
      </c>
      <c r="AI1998" s="16">
        <v>17463</v>
      </c>
      <c r="AJ1998" s="16">
        <v>788</v>
      </c>
      <c r="AL1998" s="16">
        <v>26</v>
      </c>
      <c r="AM1998" s="16">
        <v>540</v>
      </c>
      <c r="AN1998" s="16">
        <v>548</v>
      </c>
      <c r="AO1998" s="16">
        <v>558</v>
      </c>
      <c r="AP1998" s="16">
        <v>5718436</v>
      </c>
      <c r="AQ1998" s="16">
        <v>366891</v>
      </c>
      <c r="AR1998" s="16">
        <v>17411</v>
      </c>
      <c r="AS1998" s="16">
        <v>802</v>
      </c>
      <c r="AU1998" s="16">
        <v>26</v>
      </c>
      <c r="AV1998" s="16">
        <v>547</v>
      </c>
      <c r="AW1998" s="16">
        <v>22803600</v>
      </c>
      <c r="AX1998" s="16">
        <v>4581705</v>
      </c>
      <c r="AY1998" s="16">
        <v>221510</v>
      </c>
      <c r="AZ1998" s="16">
        <v>801</v>
      </c>
      <c r="BA1998" s="16">
        <v>41676</v>
      </c>
    </row>
    <row r="1999" spans="1:53">
      <c r="A1999" s="15" t="s">
        <v>1344</v>
      </c>
      <c r="B1999" s="15" t="s">
        <v>1345</v>
      </c>
      <c r="C1999" s="15" t="s">
        <v>1346</v>
      </c>
      <c r="D1999" s="15" t="s">
        <v>1347</v>
      </c>
      <c r="E1999" s="15" t="s">
        <v>1347</v>
      </c>
      <c r="F1999" s="15" t="s">
        <v>2059</v>
      </c>
      <c r="G1999" s="15" t="s">
        <v>2878</v>
      </c>
      <c r="H1999" s="15" t="s">
        <v>3716</v>
      </c>
      <c r="I1999" s="15" t="s">
        <v>1375</v>
      </c>
      <c r="J1999" s="15"/>
      <c r="K1999" s="16">
        <v>26</v>
      </c>
      <c r="L1999" s="16">
        <v>540</v>
      </c>
      <c r="M1999" s="16">
        <v>544</v>
      </c>
      <c r="N1999" s="16">
        <v>538</v>
      </c>
      <c r="O1999" s="16">
        <v>5202619</v>
      </c>
      <c r="P1999" s="16">
        <v>2592541</v>
      </c>
      <c r="Q1999" s="16">
        <v>130458</v>
      </c>
      <c r="R1999" s="16">
        <v>740</v>
      </c>
      <c r="S1999" s="15"/>
      <c r="T1999" s="16">
        <v>26</v>
      </c>
      <c r="U1999" s="16">
        <v>557</v>
      </c>
      <c r="V1999" s="16">
        <v>558</v>
      </c>
      <c r="W1999" s="16">
        <v>548</v>
      </c>
      <c r="X1999" s="16">
        <v>6300149</v>
      </c>
      <c r="Y1999" s="16">
        <v>1248486</v>
      </c>
      <c r="Z1999" s="16">
        <v>56178</v>
      </c>
      <c r="AA1999" s="16">
        <v>874</v>
      </c>
      <c r="AC1999" s="16">
        <v>26</v>
      </c>
      <c r="AD1999" s="16">
        <v>542</v>
      </c>
      <c r="AE1999" s="16">
        <v>548</v>
      </c>
      <c r="AF1999" s="16">
        <v>545</v>
      </c>
      <c r="AG1999" s="16">
        <v>5582396</v>
      </c>
      <c r="AH1999" s="16">
        <v>373787</v>
      </c>
      <c r="AI1999" s="16">
        <v>17463</v>
      </c>
      <c r="AJ1999" s="16">
        <v>788</v>
      </c>
      <c r="AL1999" s="16">
        <v>26</v>
      </c>
      <c r="AM1999" s="16">
        <v>540</v>
      </c>
      <c r="AN1999" s="16">
        <v>548</v>
      </c>
      <c r="AO1999" s="16">
        <v>558</v>
      </c>
      <c r="AP1999" s="16">
        <v>5718436</v>
      </c>
      <c r="AQ1999" s="16">
        <v>366891</v>
      </c>
      <c r="AR1999" s="16">
        <v>17411</v>
      </c>
      <c r="AS1999" s="16">
        <v>802</v>
      </c>
      <c r="AU1999" s="16">
        <v>26</v>
      </c>
      <c r="AV1999" s="16">
        <v>547</v>
      </c>
      <c r="AW1999" s="16">
        <v>22803600</v>
      </c>
      <c r="AX1999" s="16">
        <v>4581705</v>
      </c>
      <c r="AY1999" s="16">
        <v>221510</v>
      </c>
      <c r="AZ1999" s="16">
        <v>801</v>
      </c>
      <c r="BA1999" s="16">
        <v>41676</v>
      </c>
    </row>
    <row r="2000" spans="1:53">
      <c r="A2000" s="15" t="s">
        <v>1344</v>
      </c>
      <c r="B2000" s="15" t="s">
        <v>1345</v>
      </c>
      <c r="C2000" s="15" t="s">
        <v>1346</v>
      </c>
      <c r="D2000" s="15" t="s">
        <v>1347</v>
      </c>
      <c r="E2000" s="15" t="s">
        <v>1347</v>
      </c>
      <c r="F2000" s="15" t="s">
        <v>2059</v>
      </c>
      <c r="G2000" s="15" t="s">
        <v>2879</v>
      </c>
      <c r="H2000" s="15" t="s">
        <v>3716</v>
      </c>
      <c r="I2000" s="15" t="s">
        <v>1373</v>
      </c>
      <c r="J2000" s="15"/>
      <c r="K2000" s="16">
        <v>252</v>
      </c>
      <c r="L2000" s="16">
        <v>7487</v>
      </c>
      <c r="M2000" s="16">
        <v>7537</v>
      </c>
      <c r="N2000" s="16">
        <v>7565</v>
      </c>
      <c r="O2000" s="16">
        <v>77834543</v>
      </c>
      <c r="P2000" s="16">
        <v>42478517</v>
      </c>
      <c r="Q2000" s="16">
        <v>2129790</v>
      </c>
      <c r="R2000" s="16">
        <v>795</v>
      </c>
      <c r="S2000" s="15"/>
      <c r="T2000" s="16">
        <v>247</v>
      </c>
      <c r="U2000" s="16">
        <v>7494</v>
      </c>
      <c r="V2000" s="16">
        <v>7509</v>
      </c>
      <c r="W2000" s="16">
        <v>7519</v>
      </c>
      <c r="X2000" s="16">
        <v>79346091</v>
      </c>
      <c r="Y2000" s="16">
        <v>10302791</v>
      </c>
      <c r="Z2000" s="16">
        <v>484317</v>
      </c>
      <c r="AA2000" s="16">
        <v>813</v>
      </c>
      <c r="AC2000" s="16">
        <v>246</v>
      </c>
      <c r="AD2000" s="16">
        <v>7554</v>
      </c>
      <c r="AE2000" s="16">
        <v>7624</v>
      </c>
      <c r="AF2000" s="16">
        <v>7589</v>
      </c>
      <c r="AG2000" s="16">
        <v>86789668</v>
      </c>
      <c r="AH2000" s="16">
        <v>4659332</v>
      </c>
      <c r="AI2000" s="16">
        <v>223573</v>
      </c>
      <c r="AJ2000" s="16">
        <v>880</v>
      </c>
      <c r="AL2000" s="16">
        <v>250</v>
      </c>
      <c r="AM2000" s="16">
        <v>7667</v>
      </c>
      <c r="AN2000" s="16">
        <v>7691</v>
      </c>
      <c r="AO2000" s="16">
        <v>7749</v>
      </c>
      <c r="AP2000" s="16">
        <v>96329501</v>
      </c>
      <c r="AQ2000" s="16">
        <v>4758239</v>
      </c>
      <c r="AR2000" s="16">
        <v>230676</v>
      </c>
      <c r="AS2000" s="16">
        <v>962</v>
      </c>
      <c r="AU2000" s="16">
        <v>249</v>
      </c>
      <c r="AV2000" s="16">
        <v>7582</v>
      </c>
      <c r="AW2000" s="16">
        <v>340299803</v>
      </c>
      <c r="AX2000" s="16">
        <v>62198879</v>
      </c>
      <c r="AY2000" s="16">
        <v>3068356</v>
      </c>
      <c r="AZ2000" s="16">
        <v>863</v>
      </c>
      <c r="BA2000" s="16">
        <v>44882</v>
      </c>
    </row>
    <row r="2001" spans="1:53">
      <c r="A2001" s="15" t="s">
        <v>1344</v>
      </c>
      <c r="B2001" s="15" t="s">
        <v>1345</v>
      </c>
      <c r="C2001" s="15" t="s">
        <v>1346</v>
      </c>
      <c r="D2001" s="15" t="s">
        <v>1347</v>
      </c>
      <c r="E2001" s="15" t="s">
        <v>1347</v>
      </c>
      <c r="F2001" s="15" t="s">
        <v>2059</v>
      </c>
      <c r="G2001" s="15" t="s">
        <v>2880</v>
      </c>
      <c r="H2001" s="15" t="s">
        <v>3716</v>
      </c>
      <c r="I2001" s="15" t="s">
        <v>1375</v>
      </c>
      <c r="J2001" s="15"/>
      <c r="K2001" s="16">
        <v>102</v>
      </c>
      <c r="L2001" s="16">
        <v>2050</v>
      </c>
      <c r="M2001" s="16">
        <v>2057</v>
      </c>
      <c r="N2001" s="16">
        <v>2054</v>
      </c>
      <c r="O2001" s="16">
        <v>15962371</v>
      </c>
      <c r="P2001" s="16">
        <v>10735757</v>
      </c>
      <c r="Q2001" s="16">
        <v>498383</v>
      </c>
      <c r="R2001" s="16">
        <v>598</v>
      </c>
      <c r="S2001" s="15"/>
      <c r="T2001" s="16">
        <v>100</v>
      </c>
      <c r="U2001" s="16">
        <v>2071</v>
      </c>
      <c r="V2001" s="16">
        <v>2044</v>
      </c>
      <c r="W2001" s="16">
        <v>2045</v>
      </c>
      <c r="X2001" s="16">
        <v>17649040</v>
      </c>
      <c r="Y2001" s="16">
        <v>3806712</v>
      </c>
      <c r="Z2001" s="16">
        <v>173381</v>
      </c>
      <c r="AA2001" s="16">
        <v>661</v>
      </c>
      <c r="AC2001" s="16">
        <v>100</v>
      </c>
      <c r="AD2001" s="16">
        <v>2062</v>
      </c>
      <c r="AE2001" s="16">
        <v>2042</v>
      </c>
      <c r="AF2001" s="16">
        <v>1983</v>
      </c>
      <c r="AG2001" s="16">
        <v>18284767</v>
      </c>
      <c r="AH2001" s="16">
        <v>1615030</v>
      </c>
      <c r="AI2001" s="16">
        <v>72598</v>
      </c>
      <c r="AJ2001" s="16">
        <v>693</v>
      </c>
      <c r="AL2001" s="16">
        <v>100</v>
      </c>
      <c r="AM2001" s="16">
        <v>2091</v>
      </c>
      <c r="AN2001" s="16">
        <v>2097</v>
      </c>
      <c r="AO2001" s="16">
        <v>2095</v>
      </c>
      <c r="AP2001" s="16">
        <v>19570803</v>
      </c>
      <c r="AQ2001" s="16">
        <v>1423197</v>
      </c>
      <c r="AR2001" s="16">
        <v>66129</v>
      </c>
      <c r="AS2001" s="16">
        <v>719</v>
      </c>
      <c r="AU2001" s="16">
        <v>101</v>
      </c>
      <c r="AV2001" s="16">
        <v>2058</v>
      </c>
      <c r="AW2001" s="16">
        <v>71466981</v>
      </c>
      <c r="AX2001" s="16">
        <v>17580696</v>
      </c>
      <c r="AY2001" s="16">
        <v>810491</v>
      </c>
      <c r="AZ2001" s="16">
        <v>668</v>
      </c>
      <c r="BA2001" s="16">
        <v>34733</v>
      </c>
    </row>
    <row r="2002" spans="1:53">
      <c r="A2002" s="15" t="s">
        <v>1344</v>
      </c>
      <c r="B2002" s="15" t="s">
        <v>1345</v>
      </c>
      <c r="C2002" s="15" t="s">
        <v>1346</v>
      </c>
      <c r="D2002" s="15" t="s">
        <v>1347</v>
      </c>
      <c r="E2002" s="15" t="s">
        <v>1347</v>
      </c>
      <c r="F2002" s="15" t="s">
        <v>2059</v>
      </c>
      <c r="G2002" s="15" t="s">
        <v>2881</v>
      </c>
      <c r="H2002" s="15" t="s">
        <v>3716</v>
      </c>
      <c r="I2002" s="15" t="s">
        <v>1375</v>
      </c>
      <c r="J2002" s="15"/>
      <c r="K2002" s="16">
        <v>96</v>
      </c>
      <c r="L2002" s="16">
        <v>3107</v>
      </c>
      <c r="M2002" s="16">
        <v>3101</v>
      </c>
      <c r="N2002" s="16">
        <v>3122</v>
      </c>
      <c r="O2002" s="16">
        <v>37367571</v>
      </c>
      <c r="P2002" s="16">
        <v>18031052</v>
      </c>
      <c r="Q2002" s="16">
        <v>989907</v>
      </c>
      <c r="R2002" s="16">
        <v>924</v>
      </c>
      <c r="S2002" s="15"/>
      <c r="T2002" s="16">
        <v>94</v>
      </c>
      <c r="U2002" s="16">
        <v>3043</v>
      </c>
      <c r="V2002" s="16">
        <v>3062</v>
      </c>
      <c r="W2002" s="16">
        <v>3059</v>
      </c>
      <c r="X2002" s="16">
        <v>36292534</v>
      </c>
      <c r="Y2002" s="16">
        <v>3220134</v>
      </c>
      <c r="Z2002" s="16">
        <v>165030</v>
      </c>
      <c r="AA2002" s="16">
        <v>914</v>
      </c>
      <c r="AC2002" s="16">
        <v>94</v>
      </c>
      <c r="AD2002" s="16">
        <v>3074</v>
      </c>
      <c r="AE2002" s="16">
        <v>3102</v>
      </c>
      <c r="AF2002" s="16">
        <v>3105</v>
      </c>
      <c r="AG2002" s="16">
        <v>38703643</v>
      </c>
      <c r="AH2002" s="16">
        <v>1506184</v>
      </c>
      <c r="AI2002" s="16">
        <v>80874</v>
      </c>
      <c r="AJ2002" s="16">
        <v>962</v>
      </c>
      <c r="AL2002" s="16">
        <v>96</v>
      </c>
      <c r="AM2002" s="16">
        <v>3072</v>
      </c>
      <c r="AN2002" s="16">
        <v>3091</v>
      </c>
      <c r="AO2002" s="16">
        <v>3130</v>
      </c>
      <c r="AP2002" s="16">
        <v>45825429</v>
      </c>
      <c r="AQ2002" s="16">
        <v>1629245</v>
      </c>
      <c r="AR2002" s="16">
        <v>87095</v>
      </c>
      <c r="AS2002" s="16">
        <v>1138</v>
      </c>
      <c r="AU2002" s="16">
        <v>95</v>
      </c>
      <c r="AV2002" s="16">
        <v>3089</v>
      </c>
      <c r="AW2002" s="16">
        <v>158189177</v>
      </c>
      <c r="AX2002" s="16">
        <v>24386615</v>
      </c>
      <c r="AY2002" s="16">
        <v>1322906</v>
      </c>
      <c r="AZ2002" s="16">
        <v>985</v>
      </c>
      <c r="BA2002" s="16">
        <v>51210</v>
      </c>
    </row>
    <row r="2003" spans="1:53">
      <c r="A2003" s="15" t="s">
        <v>1344</v>
      </c>
      <c r="B2003" s="15" t="s">
        <v>1345</v>
      </c>
      <c r="C2003" s="15" t="s">
        <v>1346</v>
      </c>
      <c r="D2003" s="15" t="s">
        <v>1347</v>
      </c>
      <c r="E2003" s="15" t="s">
        <v>1347</v>
      </c>
      <c r="F2003" s="15" t="s">
        <v>2059</v>
      </c>
      <c r="G2003" s="15" t="s">
        <v>2882</v>
      </c>
      <c r="H2003" s="15" t="s">
        <v>3716</v>
      </c>
      <c r="I2003" s="15" t="s">
        <v>1375</v>
      </c>
      <c r="J2003" s="15"/>
      <c r="K2003" s="16">
        <v>54</v>
      </c>
      <c r="L2003" s="16">
        <v>2330</v>
      </c>
      <c r="M2003" s="16">
        <v>2379</v>
      </c>
      <c r="N2003" s="16">
        <v>2389</v>
      </c>
      <c r="O2003" s="16">
        <v>24504601</v>
      </c>
      <c r="P2003" s="16">
        <v>13711708</v>
      </c>
      <c r="Q2003" s="16">
        <v>641500</v>
      </c>
      <c r="R2003" s="16">
        <v>797</v>
      </c>
      <c r="S2003" s="15"/>
      <c r="T2003" s="16">
        <v>53</v>
      </c>
      <c r="U2003" s="16">
        <v>2380</v>
      </c>
      <c r="V2003" s="16">
        <v>2403</v>
      </c>
      <c r="W2003" s="16">
        <v>2415</v>
      </c>
      <c r="X2003" s="16">
        <v>25404517</v>
      </c>
      <c r="Y2003" s="16">
        <v>3275945</v>
      </c>
      <c r="Z2003" s="16">
        <v>145906</v>
      </c>
      <c r="AA2003" s="16">
        <v>814</v>
      </c>
      <c r="AC2003" s="16">
        <v>52</v>
      </c>
      <c r="AD2003" s="16">
        <v>2418</v>
      </c>
      <c r="AE2003" s="16">
        <v>2480</v>
      </c>
      <c r="AF2003" s="16">
        <v>2501</v>
      </c>
      <c r="AG2003" s="16">
        <v>29801258</v>
      </c>
      <c r="AH2003" s="16">
        <v>1538118</v>
      </c>
      <c r="AI2003" s="16">
        <v>70101</v>
      </c>
      <c r="AJ2003" s="16">
        <v>929</v>
      </c>
      <c r="AL2003" s="16">
        <v>54</v>
      </c>
      <c r="AM2003" s="16">
        <v>2504</v>
      </c>
      <c r="AN2003" s="16">
        <v>2503</v>
      </c>
      <c r="AO2003" s="16">
        <v>2524</v>
      </c>
      <c r="AP2003" s="16">
        <v>30933269</v>
      </c>
      <c r="AQ2003" s="16">
        <v>1705797</v>
      </c>
      <c r="AR2003" s="16">
        <v>77452</v>
      </c>
      <c r="AS2003" s="16">
        <v>948</v>
      </c>
      <c r="AU2003" s="16">
        <v>53</v>
      </c>
      <c r="AV2003" s="16">
        <v>2436</v>
      </c>
      <c r="AW2003" s="16">
        <v>110643645</v>
      </c>
      <c r="AX2003" s="16">
        <v>20231568</v>
      </c>
      <c r="AY2003" s="16">
        <v>934959</v>
      </c>
      <c r="AZ2003" s="16">
        <v>874</v>
      </c>
      <c r="BA2003" s="16">
        <v>45430</v>
      </c>
    </row>
    <row r="2004" spans="1:53">
      <c r="A2004" s="15" t="s">
        <v>1344</v>
      </c>
      <c r="B2004" s="15" t="s">
        <v>1345</v>
      </c>
      <c r="C2004" s="15" t="s">
        <v>1346</v>
      </c>
      <c r="D2004" s="15" t="s">
        <v>1347</v>
      </c>
      <c r="E2004" s="15" t="s">
        <v>1347</v>
      </c>
      <c r="F2004" s="15" t="s">
        <v>2059</v>
      </c>
      <c r="G2004" s="15" t="s">
        <v>2883</v>
      </c>
      <c r="H2004" s="15" t="s">
        <v>3716</v>
      </c>
      <c r="I2004" s="15" t="s">
        <v>1371</v>
      </c>
      <c r="J2004" s="15"/>
      <c r="K2004" s="16">
        <v>59</v>
      </c>
      <c r="L2004" s="16">
        <v>2389</v>
      </c>
      <c r="M2004" s="16">
        <v>2390</v>
      </c>
      <c r="N2004" s="16">
        <v>2430</v>
      </c>
      <c r="O2004" s="16">
        <v>21567819</v>
      </c>
      <c r="P2004" s="16">
        <v>14064000</v>
      </c>
      <c r="Q2004" s="16">
        <v>674071</v>
      </c>
      <c r="R2004" s="16">
        <v>690</v>
      </c>
      <c r="S2004" s="15"/>
      <c r="T2004" s="16">
        <v>58</v>
      </c>
      <c r="U2004" s="16">
        <v>2395</v>
      </c>
      <c r="V2004" s="16">
        <v>2404</v>
      </c>
      <c r="W2004" s="16">
        <v>2396</v>
      </c>
      <c r="X2004" s="16">
        <v>22507238</v>
      </c>
      <c r="Y2004" s="16">
        <v>3388625</v>
      </c>
      <c r="Z2004" s="16">
        <v>158328</v>
      </c>
      <c r="AA2004" s="16">
        <v>722</v>
      </c>
      <c r="AC2004" s="16">
        <v>58</v>
      </c>
      <c r="AD2004" s="16">
        <v>2362</v>
      </c>
      <c r="AE2004" s="16">
        <v>2324</v>
      </c>
      <c r="AF2004" s="16">
        <v>2297</v>
      </c>
      <c r="AG2004" s="16">
        <v>23123281</v>
      </c>
      <c r="AH2004" s="16">
        <v>1543994</v>
      </c>
      <c r="AI2004" s="16">
        <v>73628</v>
      </c>
      <c r="AJ2004" s="16">
        <v>764</v>
      </c>
      <c r="AL2004" s="16">
        <v>60</v>
      </c>
      <c r="AM2004" s="16">
        <v>2281</v>
      </c>
      <c r="AN2004" s="16">
        <v>2282</v>
      </c>
      <c r="AO2004" s="16">
        <v>2300</v>
      </c>
      <c r="AP2004" s="16">
        <v>25210839</v>
      </c>
      <c r="AQ2004" s="16">
        <v>1100609</v>
      </c>
      <c r="AR2004" s="16">
        <v>52051</v>
      </c>
      <c r="AS2004" s="16">
        <v>848</v>
      </c>
      <c r="AU2004" s="16">
        <v>59</v>
      </c>
      <c r="AV2004" s="16">
        <v>2354</v>
      </c>
      <c r="AW2004" s="16">
        <v>92409177</v>
      </c>
      <c r="AX2004" s="16">
        <v>20097228</v>
      </c>
      <c r="AY2004" s="16">
        <v>958078</v>
      </c>
      <c r="AZ2004" s="16">
        <v>755</v>
      </c>
      <c r="BA2004" s="16">
        <v>39253</v>
      </c>
    </row>
    <row r="2005" spans="1:53">
      <c r="A2005" s="15" t="s">
        <v>1344</v>
      </c>
      <c r="B2005" s="15" t="s">
        <v>1345</v>
      </c>
      <c r="C2005" s="15" t="s">
        <v>1346</v>
      </c>
      <c r="D2005" s="15" t="s">
        <v>1347</v>
      </c>
      <c r="E2005" s="15" t="s">
        <v>1347</v>
      </c>
      <c r="F2005" s="15" t="s">
        <v>2059</v>
      </c>
      <c r="G2005" s="15" t="s">
        <v>2884</v>
      </c>
      <c r="H2005" s="15" t="s">
        <v>3716</v>
      </c>
      <c r="I2005" s="15" t="s">
        <v>1373</v>
      </c>
      <c r="J2005" s="15"/>
      <c r="K2005" s="16">
        <v>27</v>
      </c>
      <c r="L2005" s="16">
        <v>457</v>
      </c>
      <c r="M2005" s="16">
        <v>471</v>
      </c>
      <c r="N2005" s="16">
        <v>513</v>
      </c>
      <c r="O2005" s="16">
        <v>3226836</v>
      </c>
      <c r="P2005" s="16">
        <v>2486806</v>
      </c>
      <c r="Q2005" s="16">
        <v>120963</v>
      </c>
      <c r="R2005" s="16">
        <v>517</v>
      </c>
      <c r="S2005" s="15"/>
      <c r="T2005" s="16">
        <v>27</v>
      </c>
      <c r="U2005" s="16">
        <v>513</v>
      </c>
      <c r="V2005" s="16">
        <v>519</v>
      </c>
      <c r="W2005" s="16">
        <v>509</v>
      </c>
      <c r="X2005" s="16">
        <v>4354719</v>
      </c>
      <c r="Y2005" s="16">
        <v>977734</v>
      </c>
      <c r="Z2005" s="16">
        <v>46972</v>
      </c>
      <c r="AA2005" s="16">
        <v>652</v>
      </c>
      <c r="AC2005" s="16">
        <v>27</v>
      </c>
      <c r="AD2005" s="16">
        <v>476</v>
      </c>
      <c r="AE2005" s="16">
        <v>469</v>
      </c>
      <c r="AF2005" s="16">
        <v>468</v>
      </c>
      <c r="AG2005" s="16">
        <v>3376401</v>
      </c>
      <c r="AH2005" s="16">
        <v>406238</v>
      </c>
      <c r="AI2005" s="16">
        <v>19419</v>
      </c>
      <c r="AJ2005" s="16">
        <v>551</v>
      </c>
      <c r="AL2005" s="16">
        <v>28</v>
      </c>
      <c r="AM2005" s="16">
        <v>462</v>
      </c>
      <c r="AN2005" s="16">
        <v>469</v>
      </c>
      <c r="AO2005" s="16">
        <v>483</v>
      </c>
      <c r="AP2005" s="16">
        <v>3875739</v>
      </c>
      <c r="AQ2005" s="16">
        <v>392883</v>
      </c>
      <c r="AR2005" s="16">
        <v>19292</v>
      </c>
      <c r="AS2005" s="16">
        <v>633</v>
      </c>
      <c r="AU2005" s="16">
        <v>27</v>
      </c>
      <c r="AV2005" s="16">
        <v>484</v>
      </c>
      <c r="AW2005" s="16">
        <v>14833695</v>
      </c>
      <c r="AX2005" s="16">
        <v>4263661</v>
      </c>
      <c r="AY2005" s="16">
        <v>206646</v>
      </c>
      <c r="AZ2005" s="16">
        <v>589</v>
      </c>
      <c r="BA2005" s="16">
        <v>30643</v>
      </c>
    </row>
    <row r="2006" spans="1:53">
      <c r="A2006" s="15" t="s">
        <v>1344</v>
      </c>
      <c r="B2006" s="15" t="s">
        <v>1345</v>
      </c>
      <c r="C2006" s="15" t="s">
        <v>1346</v>
      </c>
      <c r="D2006" s="15" t="s">
        <v>1347</v>
      </c>
      <c r="E2006" s="15" t="s">
        <v>1347</v>
      </c>
      <c r="F2006" s="15" t="s">
        <v>2059</v>
      </c>
      <c r="G2006" s="15" t="s">
        <v>2885</v>
      </c>
      <c r="H2006" s="15" t="s">
        <v>3716</v>
      </c>
      <c r="I2006" s="15" t="s">
        <v>1375</v>
      </c>
      <c r="J2006" s="15"/>
      <c r="K2006" s="16">
        <v>21</v>
      </c>
      <c r="L2006" s="16">
        <v>423</v>
      </c>
      <c r="M2006" s="16">
        <v>437</v>
      </c>
      <c r="N2006" s="16">
        <v>481</v>
      </c>
      <c r="O2006" s="16">
        <v>3026384</v>
      </c>
      <c r="P2006" s="16">
        <v>2327745</v>
      </c>
      <c r="Q2006" s="16">
        <v>113758</v>
      </c>
      <c r="R2006" s="16">
        <v>521</v>
      </c>
      <c r="S2006" s="15"/>
      <c r="T2006" s="16">
        <v>21</v>
      </c>
      <c r="U2006" s="16">
        <v>481</v>
      </c>
      <c r="V2006" s="16">
        <v>487</v>
      </c>
      <c r="W2006" s="16">
        <v>476</v>
      </c>
      <c r="X2006" s="16">
        <v>4119476</v>
      </c>
      <c r="Y2006" s="16">
        <v>930828</v>
      </c>
      <c r="Z2006" s="16">
        <v>45567</v>
      </c>
      <c r="AA2006" s="16">
        <v>658</v>
      </c>
      <c r="AC2006" s="16">
        <v>21</v>
      </c>
      <c r="AD2006" s="16">
        <v>441</v>
      </c>
      <c r="AE2006" s="16">
        <v>436</v>
      </c>
      <c r="AF2006" s="16">
        <v>435</v>
      </c>
      <c r="AG2006" s="16">
        <v>3136745</v>
      </c>
      <c r="AH2006" s="16">
        <v>343957</v>
      </c>
      <c r="AI2006" s="16">
        <v>16284</v>
      </c>
      <c r="AJ2006" s="16">
        <v>552</v>
      </c>
      <c r="AL2006" s="16">
        <v>21</v>
      </c>
      <c r="AM2006" s="16">
        <v>426</v>
      </c>
      <c r="AN2006" s="16">
        <v>430</v>
      </c>
      <c r="AO2006" s="16">
        <v>437</v>
      </c>
      <c r="AP2006" s="16">
        <v>3574083</v>
      </c>
      <c r="AQ2006" s="16">
        <v>342246</v>
      </c>
      <c r="AR2006" s="16">
        <v>16714</v>
      </c>
      <c r="AS2006" s="16">
        <v>638</v>
      </c>
      <c r="AU2006" s="16">
        <v>21</v>
      </c>
      <c r="AV2006" s="16">
        <v>449</v>
      </c>
      <c r="AW2006" s="16">
        <v>13856688</v>
      </c>
      <c r="AX2006" s="16">
        <v>3944776</v>
      </c>
      <c r="AY2006" s="16">
        <v>192323</v>
      </c>
      <c r="AZ2006" s="16">
        <v>593</v>
      </c>
      <c r="BA2006" s="16">
        <v>30850</v>
      </c>
    </row>
    <row r="2007" spans="1:53">
      <c r="A2007" s="15" t="s">
        <v>1344</v>
      </c>
      <c r="B2007" s="15" t="s">
        <v>1345</v>
      </c>
      <c r="C2007" s="15" t="s">
        <v>1346</v>
      </c>
      <c r="D2007" s="15" t="s">
        <v>1347</v>
      </c>
      <c r="E2007" s="15" t="s">
        <v>1347</v>
      </c>
      <c r="F2007" s="15" t="s">
        <v>2059</v>
      </c>
      <c r="G2007" s="15" t="s">
        <v>2886</v>
      </c>
      <c r="H2007" s="15" t="s">
        <v>3716</v>
      </c>
      <c r="I2007" s="15" t="s">
        <v>1375</v>
      </c>
      <c r="J2007" s="15"/>
      <c r="K2007" s="16">
        <v>6</v>
      </c>
      <c r="L2007" s="16">
        <v>34</v>
      </c>
      <c r="M2007" s="16">
        <v>34</v>
      </c>
      <c r="N2007" s="16">
        <v>32</v>
      </c>
      <c r="O2007" s="16">
        <v>200452</v>
      </c>
      <c r="P2007" s="16">
        <v>159061</v>
      </c>
      <c r="Q2007" s="16">
        <v>7205</v>
      </c>
      <c r="R2007" s="16">
        <v>463</v>
      </c>
      <c r="S2007" s="15"/>
      <c r="T2007" s="16">
        <v>6</v>
      </c>
      <c r="U2007" s="16">
        <v>32</v>
      </c>
      <c r="V2007" s="16">
        <v>32</v>
      </c>
      <c r="W2007" s="16">
        <v>33</v>
      </c>
      <c r="X2007" s="16">
        <v>235243</v>
      </c>
      <c r="Y2007" s="16">
        <v>46906</v>
      </c>
      <c r="Z2007" s="16">
        <v>1405</v>
      </c>
      <c r="AA2007" s="16">
        <v>560</v>
      </c>
      <c r="AC2007" s="16">
        <v>6</v>
      </c>
      <c r="AD2007" s="16">
        <v>35</v>
      </c>
      <c r="AE2007" s="16">
        <v>33</v>
      </c>
      <c r="AF2007" s="16">
        <v>33</v>
      </c>
      <c r="AG2007" s="16">
        <v>239656</v>
      </c>
      <c r="AH2007" s="16">
        <v>62281</v>
      </c>
      <c r="AI2007" s="16">
        <v>3135</v>
      </c>
      <c r="AJ2007" s="16">
        <v>548</v>
      </c>
      <c r="AL2007" s="16">
        <v>7</v>
      </c>
      <c r="AM2007" s="16">
        <v>36</v>
      </c>
      <c r="AN2007" s="16">
        <v>39</v>
      </c>
      <c r="AO2007" s="16">
        <v>46</v>
      </c>
      <c r="AP2007" s="16">
        <v>301656</v>
      </c>
      <c r="AQ2007" s="16">
        <v>50637</v>
      </c>
      <c r="AR2007" s="16">
        <v>2578</v>
      </c>
      <c r="AS2007" s="16">
        <v>575</v>
      </c>
      <c r="AU2007" s="16">
        <v>6</v>
      </c>
      <c r="AV2007" s="16">
        <v>35</v>
      </c>
      <c r="AW2007" s="16">
        <v>977007</v>
      </c>
      <c r="AX2007" s="16">
        <v>318885</v>
      </c>
      <c r="AY2007" s="16">
        <v>14323</v>
      </c>
      <c r="AZ2007" s="16">
        <v>538</v>
      </c>
      <c r="BA2007" s="16">
        <v>27981</v>
      </c>
    </row>
    <row r="2008" spans="1:53">
      <c r="A2008" s="15" t="s">
        <v>1344</v>
      </c>
      <c r="B2008" s="15" t="s">
        <v>1345</v>
      </c>
      <c r="C2008" s="15" t="s">
        <v>1346</v>
      </c>
      <c r="D2008" s="15" t="s">
        <v>1347</v>
      </c>
      <c r="E2008" s="15" t="s">
        <v>1347</v>
      </c>
      <c r="F2008" s="15" t="s">
        <v>2059</v>
      </c>
      <c r="G2008" s="15" t="s">
        <v>2887</v>
      </c>
      <c r="H2008" s="15" t="s">
        <v>3716</v>
      </c>
      <c r="I2008" s="15" t="s">
        <v>1373</v>
      </c>
      <c r="J2008" s="15"/>
      <c r="K2008" s="16">
        <v>32</v>
      </c>
      <c r="L2008" s="16">
        <v>1932</v>
      </c>
      <c r="M2008" s="16">
        <v>1919</v>
      </c>
      <c r="N2008" s="16">
        <v>1917</v>
      </c>
      <c r="O2008" s="16">
        <v>18340983</v>
      </c>
      <c r="P2008" s="16">
        <v>11577194</v>
      </c>
      <c r="Q2008" s="16">
        <v>553108</v>
      </c>
      <c r="R2008" s="16">
        <v>734</v>
      </c>
      <c r="S2008" s="15"/>
      <c r="T2008" s="16">
        <v>31</v>
      </c>
      <c r="U2008" s="16">
        <v>1882</v>
      </c>
      <c r="V2008" s="16">
        <v>1885</v>
      </c>
      <c r="W2008" s="16">
        <v>1887</v>
      </c>
      <c r="X2008" s="16">
        <v>18152519</v>
      </c>
      <c r="Y2008" s="16">
        <v>2410891</v>
      </c>
      <c r="Z2008" s="16">
        <v>111356</v>
      </c>
      <c r="AA2008" s="16">
        <v>741</v>
      </c>
      <c r="AC2008" s="16">
        <v>31</v>
      </c>
      <c r="AD2008" s="16">
        <v>1886</v>
      </c>
      <c r="AE2008" s="16">
        <v>1855</v>
      </c>
      <c r="AF2008" s="16">
        <v>1829</v>
      </c>
      <c r="AG2008" s="16">
        <v>19746880</v>
      </c>
      <c r="AH2008" s="16">
        <v>1137756</v>
      </c>
      <c r="AI2008" s="16">
        <v>54209</v>
      </c>
      <c r="AJ2008" s="16">
        <v>818</v>
      </c>
      <c r="AL2008" s="16">
        <v>32</v>
      </c>
      <c r="AM2008" s="16">
        <v>1819</v>
      </c>
      <c r="AN2008" s="16">
        <v>1813</v>
      </c>
      <c r="AO2008" s="16">
        <v>1817</v>
      </c>
      <c r="AP2008" s="16">
        <v>21335100</v>
      </c>
      <c r="AQ2008" s="16">
        <v>707726</v>
      </c>
      <c r="AR2008" s="16">
        <v>32759</v>
      </c>
      <c r="AS2008" s="16">
        <v>904</v>
      </c>
      <c r="AU2008" s="16">
        <v>32</v>
      </c>
      <c r="AV2008" s="16">
        <v>1870</v>
      </c>
      <c r="AW2008" s="16">
        <v>77575482</v>
      </c>
      <c r="AX2008" s="16">
        <v>15833567</v>
      </c>
      <c r="AY2008" s="16">
        <v>751432</v>
      </c>
      <c r="AZ2008" s="16">
        <v>798</v>
      </c>
      <c r="BA2008" s="16">
        <v>41482</v>
      </c>
    </row>
    <row r="2009" spans="1:53">
      <c r="A2009" s="15" t="s">
        <v>1344</v>
      </c>
      <c r="B2009" s="15" t="s">
        <v>1345</v>
      </c>
      <c r="C2009" s="15" t="s">
        <v>1346</v>
      </c>
      <c r="D2009" s="15" t="s">
        <v>1347</v>
      </c>
      <c r="E2009" s="15" t="s">
        <v>1347</v>
      </c>
      <c r="F2009" s="15" t="s">
        <v>2059</v>
      </c>
      <c r="G2009" s="15" t="s">
        <v>2888</v>
      </c>
      <c r="H2009" s="15" t="s">
        <v>3716</v>
      </c>
      <c r="I2009" s="15" t="s">
        <v>1375</v>
      </c>
      <c r="J2009" s="15"/>
      <c r="K2009" s="16">
        <v>17</v>
      </c>
      <c r="L2009" s="16">
        <v>1600</v>
      </c>
      <c r="M2009" s="16">
        <v>1588</v>
      </c>
      <c r="N2009" s="16">
        <v>1600</v>
      </c>
      <c r="O2009" s="16">
        <v>15226890</v>
      </c>
      <c r="P2009" s="16">
        <v>9628571</v>
      </c>
      <c r="Q2009" s="16">
        <v>466930</v>
      </c>
      <c r="R2009" s="16">
        <v>734</v>
      </c>
      <c r="S2009" s="15"/>
      <c r="T2009" s="16">
        <v>16</v>
      </c>
      <c r="U2009" s="16">
        <v>1592</v>
      </c>
      <c r="V2009" s="16">
        <v>1590</v>
      </c>
      <c r="W2009" s="16">
        <v>1597</v>
      </c>
      <c r="X2009" s="16">
        <v>15080913</v>
      </c>
      <c r="Y2009" s="16">
        <v>2082438</v>
      </c>
      <c r="Z2009" s="16">
        <v>96749</v>
      </c>
      <c r="AA2009" s="16">
        <v>728</v>
      </c>
      <c r="AC2009" s="16">
        <v>16</v>
      </c>
      <c r="AD2009" s="16">
        <v>1599</v>
      </c>
      <c r="AE2009" s="16">
        <v>1561</v>
      </c>
      <c r="AF2009" s="16">
        <v>1537</v>
      </c>
      <c r="AG2009" s="16">
        <v>16703357</v>
      </c>
      <c r="AH2009" s="16">
        <v>937757</v>
      </c>
      <c r="AI2009" s="16">
        <v>45677</v>
      </c>
      <c r="AJ2009" s="16">
        <v>821</v>
      </c>
      <c r="AL2009" s="16">
        <v>17</v>
      </c>
      <c r="AM2009" s="16">
        <v>1523</v>
      </c>
      <c r="AN2009" s="16">
        <v>1518</v>
      </c>
      <c r="AO2009" s="16">
        <v>1512</v>
      </c>
      <c r="AP2009" s="16">
        <v>18153256</v>
      </c>
      <c r="AQ2009" s="16">
        <v>527642</v>
      </c>
      <c r="AR2009" s="16">
        <v>25005</v>
      </c>
      <c r="AS2009" s="16">
        <v>920</v>
      </c>
      <c r="AU2009" s="16">
        <v>17</v>
      </c>
      <c r="AV2009" s="16">
        <v>1568</v>
      </c>
      <c r="AW2009" s="16">
        <v>65164416</v>
      </c>
      <c r="AX2009" s="16">
        <v>13176408</v>
      </c>
      <c r="AY2009" s="16">
        <v>634361</v>
      </c>
      <c r="AZ2009" s="16">
        <v>799</v>
      </c>
      <c r="BA2009" s="16">
        <v>41557</v>
      </c>
    </row>
    <row r="2010" spans="1:53">
      <c r="A2010" s="15" t="s">
        <v>1344</v>
      </c>
      <c r="B2010" s="15" t="s">
        <v>1345</v>
      </c>
      <c r="C2010" s="15" t="s">
        <v>1346</v>
      </c>
      <c r="D2010" s="15" t="s">
        <v>1347</v>
      </c>
      <c r="E2010" s="15" t="s">
        <v>1347</v>
      </c>
      <c r="F2010" s="15" t="s">
        <v>2059</v>
      </c>
      <c r="G2010" s="15" t="s">
        <v>2889</v>
      </c>
      <c r="H2010" s="15" t="s">
        <v>3716</v>
      </c>
      <c r="I2010" s="15" t="s">
        <v>1375</v>
      </c>
      <c r="J2010" s="15"/>
      <c r="K2010" s="16">
        <v>8</v>
      </c>
      <c r="L2010" s="16">
        <v>185</v>
      </c>
      <c r="M2010" s="16">
        <v>179</v>
      </c>
      <c r="N2010" s="16">
        <v>170</v>
      </c>
      <c r="O2010" s="16">
        <v>1728152</v>
      </c>
      <c r="P2010" s="16">
        <v>1025127</v>
      </c>
      <c r="Q2010" s="16">
        <v>50278</v>
      </c>
      <c r="R2010" s="16">
        <v>747</v>
      </c>
      <c r="S2010" s="15"/>
      <c r="T2010" s="16">
        <v>7</v>
      </c>
      <c r="U2010" s="16">
        <v>169</v>
      </c>
      <c r="V2010" s="16">
        <v>169</v>
      </c>
      <c r="W2010" s="16">
        <v>172</v>
      </c>
      <c r="X2010" s="16">
        <v>1770260</v>
      </c>
      <c r="Y2010" s="16">
        <v>259760</v>
      </c>
      <c r="Z2010" s="16">
        <v>11735</v>
      </c>
      <c r="AA2010" s="16">
        <v>801</v>
      </c>
      <c r="AC2010" s="16">
        <v>7</v>
      </c>
      <c r="AD2010" s="16">
        <v>174</v>
      </c>
      <c r="AE2010" s="16">
        <v>179</v>
      </c>
      <c r="AF2010" s="16">
        <v>177</v>
      </c>
      <c r="AG2010" s="16">
        <v>1869304</v>
      </c>
      <c r="AH2010" s="16">
        <v>165910</v>
      </c>
      <c r="AI2010" s="16">
        <v>7390</v>
      </c>
      <c r="AJ2010" s="16">
        <v>814</v>
      </c>
      <c r="AL2010" s="16">
        <v>7</v>
      </c>
      <c r="AM2010" s="16">
        <v>185</v>
      </c>
      <c r="AN2010" s="16">
        <v>188</v>
      </c>
      <c r="AO2010" s="16">
        <v>195</v>
      </c>
      <c r="AP2010" s="16">
        <v>1865371</v>
      </c>
      <c r="AQ2010" s="16">
        <v>137990</v>
      </c>
      <c r="AR2010" s="16">
        <v>6377</v>
      </c>
      <c r="AS2010" s="16">
        <v>758</v>
      </c>
      <c r="AU2010" s="16">
        <v>7</v>
      </c>
      <c r="AV2010" s="16">
        <v>179</v>
      </c>
      <c r="AW2010" s="16">
        <v>7233087</v>
      </c>
      <c r="AX2010" s="16">
        <v>1588787</v>
      </c>
      <c r="AY2010" s="16">
        <v>75780</v>
      </c>
      <c r="AZ2010" s="16">
        <v>779</v>
      </c>
      <c r="BA2010" s="16">
        <v>40521</v>
      </c>
    </row>
    <row r="2011" spans="1:53">
      <c r="A2011" s="15" t="s">
        <v>1344</v>
      </c>
      <c r="B2011" s="15" t="s">
        <v>1345</v>
      </c>
      <c r="C2011" s="15" t="s">
        <v>1346</v>
      </c>
      <c r="D2011" s="15" t="s">
        <v>1347</v>
      </c>
      <c r="E2011" s="15" t="s">
        <v>1347</v>
      </c>
      <c r="F2011" s="15" t="s">
        <v>2059</v>
      </c>
      <c r="G2011" s="15" t="s">
        <v>2890</v>
      </c>
      <c r="H2011" s="15" t="s">
        <v>3716</v>
      </c>
      <c r="I2011" s="15" t="s">
        <v>1375</v>
      </c>
      <c r="J2011" s="15" t="s">
        <v>1641</v>
      </c>
      <c r="K2011" s="16">
        <v>3</v>
      </c>
      <c r="L2011" s="16">
        <v>0</v>
      </c>
      <c r="M2011" s="16">
        <v>0</v>
      </c>
      <c r="N2011" s="16">
        <v>0</v>
      </c>
      <c r="O2011" s="16">
        <v>0</v>
      </c>
      <c r="P2011" s="16">
        <v>0</v>
      </c>
      <c r="Q2011" s="16">
        <v>0</v>
      </c>
      <c r="R2011" s="16">
        <v>0</v>
      </c>
      <c r="S2011" s="15" t="s">
        <v>1641</v>
      </c>
      <c r="T2011" s="16">
        <v>3</v>
      </c>
      <c r="U2011" s="16">
        <v>0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0</v>
      </c>
      <c r="AB2011" s="15" t="s">
        <v>1641</v>
      </c>
      <c r="AC2011" s="16">
        <v>2</v>
      </c>
      <c r="AD2011" s="16">
        <v>0</v>
      </c>
      <c r="AE2011" s="16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0</v>
      </c>
      <c r="AK2011" s="15" t="s">
        <v>1641</v>
      </c>
      <c r="AL2011" s="16">
        <v>2</v>
      </c>
      <c r="AM2011" s="16">
        <v>0</v>
      </c>
      <c r="AN2011" s="16">
        <v>0</v>
      </c>
      <c r="AO2011" s="16">
        <v>0</v>
      </c>
      <c r="AP2011" s="16">
        <v>0</v>
      </c>
      <c r="AQ2011" s="16">
        <v>0</v>
      </c>
      <c r="AR2011" s="16">
        <v>0</v>
      </c>
      <c r="AS2011" s="16">
        <v>0</v>
      </c>
      <c r="AT2011" s="15" t="s">
        <v>1641</v>
      </c>
      <c r="AU2011" s="16">
        <v>3</v>
      </c>
      <c r="AV2011" s="16">
        <v>0</v>
      </c>
      <c r="AW2011" s="16">
        <v>0</v>
      </c>
      <c r="AX2011" s="16">
        <v>0</v>
      </c>
      <c r="AY2011" s="16">
        <v>0</v>
      </c>
      <c r="AZ2011" s="16">
        <v>0</v>
      </c>
      <c r="BA2011" s="16">
        <v>0</v>
      </c>
    </row>
    <row r="2012" spans="1:53">
      <c r="A2012" s="15" t="s">
        <v>1344</v>
      </c>
      <c r="B2012" s="15" t="s">
        <v>1345</v>
      </c>
      <c r="C2012" s="15" t="s">
        <v>1346</v>
      </c>
      <c r="D2012" s="15" t="s">
        <v>1347</v>
      </c>
      <c r="E2012" s="15" t="s">
        <v>1347</v>
      </c>
      <c r="F2012" s="15" t="s">
        <v>2059</v>
      </c>
      <c r="G2012" s="15" t="s">
        <v>2891</v>
      </c>
      <c r="H2012" s="15" t="s">
        <v>3716</v>
      </c>
      <c r="I2012" s="15" t="s">
        <v>1375</v>
      </c>
      <c r="J2012" s="15" t="s">
        <v>1641</v>
      </c>
      <c r="K2012" s="16">
        <v>4</v>
      </c>
      <c r="L2012" s="16">
        <v>0</v>
      </c>
      <c r="M2012" s="16">
        <v>0</v>
      </c>
      <c r="N2012" s="16">
        <v>0</v>
      </c>
      <c r="O2012" s="16">
        <v>0</v>
      </c>
      <c r="P2012" s="16">
        <v>0</v>
      </c>
      <c r="Q2012" s="16">
        <v>0</v>
      </c>
      <c r="R2012" s="16">
        <v>0</v>
      </c>
      <c r="S2012" s="15" t="s">
        <v>1641</v>
      </c>
      <c r="T2012" s="16">
        <v>5</v>
      </c>
      <c r="U2012" s="16">
        <v>0</v>
      </c>
      <c r="V2012" s="16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5" t="s">
        <v>1641</v>
      </c>
      <c r="AC2012" s="16">
        <v>6</v>
      </c>
      <c r="AD2012" s="16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v>0</v>
      </c>
      <c r="AK2012" s="15" t="s">
        <v>1641</v>
      </c>
      <c r="AL2012" s="16">
        <v>6</v>
      </c>
      <c r="AM2012" s="16">
        <v>0</v>
      </c>
      <c r="AN2012" s="16">
        <v>0</v>
      </c>
      <c r="AO2012" s="16">
        <v>0</v>
      </c>
      <c r="AP2012" s="16">
        <v>0</v>
      </c>
      <c r="AQ2012" s="16">
        <v>0</v>
      </c>
      <c r="AR2012" s="16">
        <v>0</v>
      </c>
      <c r="AS2012" s="16">
        <v>0</v>
      </c>
      <c r="AT2012" s="15" t="s">
        <v>1641</v>
      </c>
      <c r="AU2012" s="16">
        <v>5</v>
      </c>
      <c r="AV2012" s="16">
        <v>0</v>
      </c>
      <c r="AW2012" s="16">
        <v>0</v>
      </c>
      <c r="AX2012" s="16">
        <v>0</v>
      </c>
      <c r="AY2012" s="16">
        <v>0</v>
      </c>
      <c r="AZ2012" s="16">
        <v>0</v>
      </c>
      <c r="BA2012" s="16">
        <v>0</v>
      </c>
    </row>
    <row r="2013" spans="1:53">
      <c r="A2013" s="15" t="s">
        <v>1344</v>
      </c>
      <c r="B2013" s="15" t="s">
        <v>1345</v>
      </c>
      <c r="C2013" s="15" t="s">
        <v>1346</v>
      </c>
      <c r="D2013" s="15" t="s">
        <v>1347</v>
      </c>
      <c r="E2013" s="15" t="s">
        <v>1347</v>
      </c>
      <c r="F2013" s="15" t="s">
        <v>2059</v>
      </c>
      <c r="G2013" s="15" t="s">
        <v>2892</v>
      </c>
      <c r="H2013" s="15" t="s">
        <v>3716</v>
      </c>
      <c r="I2013" s="15" t="s">
        <v>1371</v>
      </c>
      <c r="J2013" s="15"/>
      <c r="K2013" s="16">
        <v>329</v>
      </c>
      <c r="L2013" s="16">
        <v>8926</v>
      </c>
      <c r="M2013" s="16">
        <v>8905</v>
      </c>
      <c r="N2013" s="16">
        <v>8972</v>
      </c>
      <c r="O2013" s="16">
        <v>104798043</v>
      </c>
      <c r="P2013" s="16">
        <v>54011972</v>
      </c>
      <c r="Q2013" s="16">
        <v>2902265</v>
      </c>
      <c r="R2013" s="16">
        <v>902</v>
      </c>
      <c r="S2013" s="15"/>
      <c r="T2013" s="16">
        <v>321</v>
      </c>
      <c r="U2013" s="16">
        <v>8899</v>
      </c>
      <c r="V2013" s="16">
        <v>8908</v>
      </c>
      <c r="W2013" s="16">
        <v>8905</v>
      </c>
      <c r="X2013" s="16">
        <v>103565703</v>
      </c>
      <c r="Y2013" s="16">
        <v>9453964</v>
      </c>
      <c r="Z2013" s="16">
        <v>485905</v>
      </c>
      <c r="AA2013" s="16">
        <v>895</v>
      </c>
      <c r="AC2013" s="16">
        <v>321</v>
      </c>
      <c r="AD2013" s="16">
        <v>8835</v>
      </c>
      <c r="AE2013" s="16">
        <v>8885</v>
      </c>
      <c r="AF2013" s="16">
        <v>8903</v>
      </c>
      <c r="AG2013" s="16">
        <v>109978275</v>
      </c>
      <c r="AH2013" s="16">
        <v>4009770</v>
      </c>
      <c r="AI2013" s="16">
        <v>211355</v>
      </c>
      <c r="AJ2013" s="16">
        <v>953</v>
      </c>
      <c r="AL2013" s="16">
        <v>316</v>
      </c>
      <c r="AM2013" s="16">
        <v>8983</v>
      </c>
      <c r="AN2013" s="16">
        <v>9009</v>
      </c>
      <c r="AO2013" s="16">
        <v>9091</v>
      </c>
      <c r="AP2013" s="16">
        <v>117201930</v>
      </c>
      <c r="AQ2013" s="16">
        <v>4219815</v>
      </c>
      <c r="AR2013" s="16">
        <v>221749</v>
      </c>
      <c r="AS2013" s="16">
        <v>999</v>
      </c>
      <c r="AU2013" s="16">
        <v>322</v>
      </c>
      <c r="AV2013" s="16">
        <v>8935</v>
      </c>
      <c r="AW2013" s="16">
        <v>435543951</v>
      </c>
      <c r="AX2013" s="16">
        <v>71695521</v>
      </c>
      <c r="AY2013" s="16">
        <v>3821274</v>
      </c>
      <c r="AZ2013" s="16">
        <v>937</v>
      </c>
      <c r="BA2013" s="16">
        <v>48745</v>
      </c>
    </row>
    <row r="2014" spans="1:53">
      <c r="A2014" s="15" t="s">
        <v>1344</v>
      </c>
      <c r="B2014" s="15" t="s">
        <v>1345</v>
      </c>
      <c r="C2014" s="15" t="s">
        <v>1346</v>
      </c>
      <c r="D2014" s="15" t="s">
        <v>1347</v>
      </c>
      <c r="E2014" s="15" t="s">
        <v>1347</v>
      </c>
      <c r="F2014" s="15" t="s">
        <v>2059</v>
      </c>
      <c r="G2014" s="15" t="s">
        <v>2893</v>
      </c>
      <c r="H2014" s="15" t="s">
        <v>3716</v>
      </c>
      <c r="I2014" s="15" t="s">
        <v>1373</v>
      </c>
      <c r="J2014" s="15"/>
      <c r="K2014" s="16">
        <v>329</v>
      </c>
      <c r="L2014" s="16">
        <v>8926</v>
      </c>
      <c r="M2014" s="16">
        <v>8905</v>
      </c>
      <c r="N2014" s="16">
        <v>8972</v>
      </c>
      <c r="O2014" s="16">
        <v>104798043</v>
      </c>
      <c r="P2014" s="16">
        <v>54011972</v>
      </c>
      <c r="Q2014" s="16">
        <v>2902265</v>
      </c>
      <c r="R2014" s="16">
        <v>902</v>
      </c>
      <c r="S2014" s="15"/>
      <c r="T2014" s="16">
        <v>321</v>
      </c>
      <c r="U2014" s="16">
        <v>8899</v>
      </c>
      <c r="V2014" s="16">
        <v>8908</v>
      </c>
      <c r="W2014" s="16">
        <v>8905</v>
      </c>
      <c r="X2014" s="16">
        <v>103565703</v>
      </c>
      <c r="Y2014" s="16">
        <v>9453964</v>
      </c>
      <c r="Z2014" s="16">
        <v>485905</v>
      </c>
      <c r="AA2014" s="16">
        <v>895</v>
      </c>
      <c r="AC2014" s="16">
        <v>321</v>
      </c>
      <c r="AD2014" s="16">
        <v>8835</v>
      </c>
      <c r="AE2014" s="16">
        <v>8885</v>
      </c>
      <c r="AF2014" s="16">
        <v>8903</v>
      </c>
      <c r="AG2014" s="16">
        <v>109978275</v>
      </c>
      <c r="AH2014" s="16">
        <v>4009770</v>
      </c>
      <c r="AI2014" s="16">
        <v>211355</v>
      </c>
      <c r="AJ2014" s="16">
        <v>953</v>
      </c>
      <c r="AL2014" s="16">
        <v>316</v>
      </c>
      <c r="AM2014" s="16">
        <v>8983</v>
      </c>
      <c r="AN2014" s="16">
        <v>9009</v>
      </c>
      <c r="AO2014" s="16">
        <v>9091</v>
      </c>
      <c r="AP2014" s="16">
        <v>117201930</v>
      </c>
      <c r="AQ2014" s="16">
        <v>4219815</v>
      </c>
      <c r="AR2014" s="16">
        <v>221749</v>
      </c>
      <c r="AS2014" s="16">
        <v>999</v>
      </c>
      <c r="AU2014" s="16">
        <v>322</v>
      </c>
      <c r="AV2014" s="16">
        <v>8935</v>
      </c>
      <c r="AW2014" s="16">
        <v>435543951</v>
      </c>
      <c r="AX2014" s="16">
        <v>71695521</v>
      </c>
      <c r="AY2014" s="16">
        <v>3821274</v>
      </c>
      <c r="AZ2014" s="16">
        <v>937</v>
      </c>
      <c r="BA2014" s="16">
        <v>48745</v>
      </c>
    </row>
    <row r="2015" spans="1:53">
      <c r="A2015" s="15" t="s">
        <v>1344</v>
      </c>
      <c r="B2015" s="15" t="s">
        <v>1345</v>
      </c>
      <c r="C2015" s="15" t="s">
        <v>1346</v>
      </c>
      <c r="D2015" s="15" t="s">
        <v>1347</v>
      </c>
      <c r="E2015" s="15" t="s">
        <v>1347</v>
      </c>
      <c r="F2015" s="15" t="s">
        <v>2059</v>
      </c>
      <c r="G2015" s="15" t="s">
        <v>2894</v>
      </c>
      <c r="H2015" s="15" t="s">
        <v>3716</v>
      </c>
      <c r="I2015" s="15" t="s">
        <v>1375</v>
      </c>
      <c r="J2015" s="15"/>
      <c r="K2015" s="16">
        <v>74</v>
      </c>
      <c r="L2015" s="16">
        <v>2464</v>
      </c>
      <c r="M2015" s="16">
        <v>2465</v>
      </c>
      <c r="N2015" s="16">
        <v>2494</v>
      </c>
      <c r="O2015" s="16">
        <v>29652894</v>
      </c>
      <c r="P2015" s="16">
        <v>15273845</v>
      </c>
      <c r="Q2015" s="16">
        <v>823170</v>
      </c>
      <c r="R2015" s="16">
        <v>922</v>
      </c>
      <c r="S2015" s="15"/>
      <c r="T2015" s="16">
        <v>73</v>
      </c>
      <c r="U2015" s="16">
        <v>2512</v>
      </c>
      <c r="V2015" s="16">
        <v>2491</v>
      </c>
      <c r="W2015" s="16">
        <v>2494</v>
      </c>
      <c r="X2015" s="16">
        <v>27925377</v>
      </c>
      <c r="Y2015" s="16">
        <v>2833142</v>
      </c>
      <c r="Z2015" s="16">
        <v>137167</v>
      </c>
      <c r="AA2015" s="16">
        <v>860</v>
      </c>
      <c r="AC2015" s="16">
        <v>74</v>
      </c>
      <c r="AD2015" s="16">
        <v>2438</v>
      </c>
      <c r="AE2015" s="16">
        <v>2448</v>
      </c>
      <c r="AF2015" s="16">
        <v>2471</v>
      </c>
      <c r="AG2015" s="16">
        <v>30126973</v>
      </c>
      <c r="AH2015" s="16">
        <v>1124736</v>
      </c>
      <c r="AI2015" s="16">
        <v>56864</v>
      </c>
      <c r="AJ2015" s="16">
        <v>945</v>
      </c>
      <c r="AL2015" s="16">
        <v>72</v>
      </c>
      <c r="AM2015" s="16">
        <v>2461</v>
      </c>
      <c r="AN2015" s="16">
        <v>2422</v>
      </c>
      <c r="AO2015" s="16">
        <v>2460</v>
      </c>
      <c r="AP2015" s="16">
        <v>32003991</v>
      </c>
      <c r="AQ2015" s="16">
        <v>1211069</v>
      </c>
      <c r="AR2015" s="16">
        <v>61117</v>
      </c>
      <c r="AS2015" s="16">
        <v>1006</v>
      </c>
      <c r="AU2015" s="16">
        <v>73</v>
      </c>
      <c r="AV2015" s="16">
        <v>2468</v>
      </c>
      <c r="AW2015" s="16">
        <v>119709235</v>
      </c>
      <c r="AX2015" s="16">
        <v>20442792</v>
      </c>
      <c r="AY2015" s="16">
        <v>1078318</v>
      </c>
      <c r="AZ2015" s="16">
        <v>933</v>
      </c>
      <c r="BA2015" s="16">
        <v>48498</v>
      </c>
    </row>
    <row r="2016" spans="1:53">
      <c r="A2016" s="15" t="s">
        <v>1344</v>
      </c>
      <c r="B2016" s="15" t="s">
        <v>1345</v>
      </c>
      <c r="C2016" s="15" t="s">
        <v>1346</v>
      </c>
      <c r="D2016" s="15" t="s">
        <v>1347</v>
      </c>
      <c r="E2016" s="15" t="s">
        <v>1347</v>
      </c>
      <c r="F2016" s="15" t="s">
        <v>2059</v>
      </c>
      <c r="G2016" s="15" t="s">
        <v>2895</v>
      </c>
      <c r="H2016" s="15" t="s">
        <v>3716</v>
      </c>
      <c r="I2016" s="15" t="s">
        <v>1375</v>
      </c>
      <c r="J2016" s="15"/>
      <c r="K2016" s="16">
        <v>59</v>
      </c>
      <c r="L2016" s="16">
        <v>1930</v>
      </c>
      <c r="M2016" s="16">
        <v>1908</v>
      </c>
      <c r="N2016" s="16">
        <v>1926</v>
      </c>
      <c r="O2016" s="16">
        <v>20996697</v>
      </c>
      <c r="P2016" s="16">
        <v>11518152</v>
      </c>
      <c r="Q2016" s="16">
        <v>624663</v>
      </c>
      <c r="R2016" s="16">
        <v>841</v>
      </c>
      <c r="S2016" s="15"/>
      <c r="T2016" s="16">
        <v>58</v>
      </c>
      <c r="U2016" s="16">
        <v>1912</v>
      </c>
      <c r="V2016" s="16">
        <v>1938</v>
      </c>
      <c r="W2016" s="16">
        <v>1932</v>
      </c>
      <c r="X2016" s="16">
        <v>20348644</v>
      </c>
      <c r="Y2016" s="16">
        <v>2065751</v>
      </c>
      <c r="Z2016" s="16">
        <v>110826</v>
      </c>
      <c r="AA2016" s="16">
        <v>812</v>
      </c>
      <c r="AC2016" s="16">
        <v>57</v>
      </c>
      <c r="AD2016" s="16">
        <v>1894</v>
      </c>
      <c r="AE2016" s="16">
        <v>1888</v>
      </c>
      <c r="AF2016" s="16">
        <v>1881</v>
      </c>
      <c r="AG2016" s="16">
        <v>21047943</v>
      </c>
      <c r="AH2016" s="16">
        <v>804627</v>
      </c>
      <c r="AI2016" s="16">
        <v>44171</v>
      </c>
      <c r="AJ2016" s="16">
        <v>858</v>
      </c>
      <c r="AL2016" s="16">
        <v>56</v>
      </c>
      <c r="AM2016" s="16">
        <v>1886</v>
      </c>
      <c r="AN2016" s="16">
        <v>1886</v>
      </c>
      <c r="AO2016" s="16">
        <v>1889</v>
      </c>
      <c r="AP2016" s="16">
        <v>20911544</v>
      </c>
      <c r="AQ2016" s="16">
        <v>812435</v>
      </c>
      <c r="AR2016" s="16">
        <v>39184</v>
      </c>
      <c r="AS2016" s="16">
        <v>852</v>
      </c>
      <c r="AU2016" s="16">
        <v>58</v>
      </c>
      <c r="AV2016" s="16">
        <v>1906</v>
      </c>
      <c r="AW2016" s="16">
        <v>83304828</v>
      </c>
      <c r="AX2016" s="16">
        <v>15200965</v>
      </c>
      <c r="AY2016" s="16">
        <v>818844</v>
      </c>
      <c r="AZ2016" s="16">
        <v>841</v>
      </c>
      <c r="BA2016" s="16">
        <v>43710</v>
      </c>
    </row>
    <row r="2017" spans="1:53">
      <c r="A2017" s="15" t="s">
        <v>1344</v>
      </c>
      <c r="B2017" s="15" t="s">
        <v>1345</v>
      </c>
      <c r="C2017" s="15" t="s">
        <v>1346</v>
      </c>
      <c r="D2017" s="15" t="s">
        <v>1347</v>
      </c>
      <c r="E2017" s="15" t="s">
        <v>1347</v>
      </c>
      <c r="F2017" s="15" t="s">
        <v>2059</v>
      </c>
      <c r="G2017" s="15" t="s">
        <v>2896</v>
      </c>
      <c r="H2017" s="15" t="s">
        <v>3716</v>
      </c>
      <c r="I2017" s="15" t="s">
        <v>1375</v>
      </c>
      <c r="J2017" s="15"/>
      <c r="K2017" s="16">
        <v>69</v>
      </c>
      <c r="L2017" s="16">
        <v>2090</v>
      </c>
      <c r="M2017" s="16">
        <v>2124</v>
      </c>
      <c r="N2017" s="16">
        <v>2114</v>
      </c>
      <c r="O2017" s="16">
        <v>26362080</v>
      </c>
      <c r="P2017" s="16">
        <v>12844066</v>
      </c>
      <c r="Q2017" s="16">
        <v>701736</v>
      </c>
      <c r="R2017" s="16">
        <v>961</v>
      </c>
      <c r="S2017" s="15"/>
      <c r="T2017" s="16">
        <v>68</v>
      </c>
      <c r="U2017" s="16">
        <v>2064</v>
      </c>
      <c r="V2017" s="16">
        <v>2065</v>
      </c>
      <c r="W2017" s="16">
        <v>2074</v>
      </c>
      <c r="X2017" s="16">
        <v>24471090</v>
      </c>
      <c r="Y2017" s="16">
        <v>1820961</v>
      </c>
      <c r="Z2017" s="16">
        <v>97584</v>
      </c>
      <c r="AA2017" s="16">
        <v>910</v>
      </c>
      <c r="AC2017" s="16">
        <v>68</v>
      </c>
      <c r="AD2017" s="16">
        <v>2070</v>
      </c>
      <c r="AE2017" s="16">
        <v>2112</v>
      </c>
      <c r="AF2017" s="16">
        <v>2090</v>
      </c>
      <c r="AG2017" s="16">
        <v>27296905</v>
      </c>
      <c r="AH2017" s="16">
        <v>831862</v>
      </c>
      <c r="AI2017" s="16">
        <v>44088</v>
      </c>
      <c r="AJ2017" s="16">
        <v>1004</v>
      </c>
      <c r="AL2017" s="16">
        <v>68</v>
      </c>
      <c r="AM2017" s="16">
        <v>2092</v>
      </c>
      <c r="AN2017" s="16">
        <v>2134</v>
      </c>
      <c r="AO2017" s="16">
        <v>2173</v>
      </c>
      <c r="AP2017" s="16">
        <v>27237710</v>
      </c>
      <c r="AQ2017" s="16">
        <v>1028022</v>
      </c>
      <c r="AR2017" s="16">
        <v>56811</v>
      </c>
      <c r="AS2017" s="16">
        <v>982</v>
      </c>
      <c r="AU2017" s="16">
        <v>68</v>
      </c>
      <c r="AV2017" s="16">
        <v>2100</v>
      </c>
      <c r="AW2017" s="16">
        <v>105367785</v>
      </c>
      <c r="AX2017" s="16">
        <v>16524911</v>
      </c>
      <c r="AY2017" s="16">
        <v>900219</v>
      </c>
      <c r="AZ2017" s="16">
        <v>965</v>
      </c>
      <c r="BA2017" s="16">
        <v>50171</v>
      </c>
    </row>
    <row r="2018" spans="1:53">
      <c r="A2018" s="15" t="s">
        <v>1344</v>
      </c>
      <c r="B2018" s="15" t="s">
        <v>1345</v>
      </c>
      <c r="C2018" s="15" t="s">
        <v>1346</v>
      </c>
      <c r="D2018" s="15" t="s">
        <v>1347</v>
      </c>
      <c r="E2018" s="15" t="s">
        <v>1347</v>
      </c>
      <c r="F2018" s="15" t="s">
        <v>2059</v>
      </c>
      <c r="G2018" s="15" t="s">
        <v>2897</v>
      </c>
      <c r="H2018" s="15" t="s">
        <v>3716</v>
      </c>
      <c r="I2018" s="15" t="s">
        <v>1375</v>
      </c>
      <c r="J2018" s="15"/>
      <c r="K2018" s="16">
        <v>127</v>
      </c>
      <c r="L2018" s="16">
        <v>2442</v>
      </c>
      <c r="M2018" s="16">
        <v>2408</v>
      </c>
      <c r="N2018" s="16">
        <v>2438</v>
      </c>
      <c r="O2018" s="16">
        <v>27786372</v>
      </c>
      <c r="P2018" s="16">
        <v>14375909</v>
      </c>
      <c r="Q2018" s="16">
        <v>752696</v>
      </c>
      <c r="R2018" s="16">
        <v>880</v>
      </c>
      <c r="S2018" s="15"/>
      <c r="T2018" s="16">
        <v>122</v>
      </c>
      <c r="U2018" s="16">
        <v>2411</v>
      </c>
      <c r="V2018" s="16">
        <v>2414</v>
      </c>
      <c r="W2018" s="16">
        <v>2405</v>
      </c>
      <c r="X2018" s="16">
        <v>30820592</v>
      </c>
      <c r="Y2018" s="16">
        <v>2734110</v>
      </c>
      <c r="Z2018" s="16">
        <v>140328</v>
      </c>
      <c r="AA2018" s="16">
        <v>984</v>
      </c>
      <c r="AC2018" s="16">
        <v>122</v>
      </c>
      <c r="AD2018" s="16">
        <v>2433</v>
      </c>
      <c r="AE2018" s="16">
        <v>2437</v>
      </c>
      <c r="AF2018" s="16">
        <v>2461</v>
      </c>
      <c r="AG2018" s="16">
        <v>31506454</v>
      </c>
      <c r="AH2018" s="16">
        <v>1248545</v>
      </c>
      <c r="AI2018" s="16">
        <v>66232</v>
      </c>
      <c r="AJ2018" s="16">
        <v>992</v>
      </c>
      <c r="AL2018" s="16">
        <v>120</v>
      </c>
      <c r="AM2018" s="16">
        <v>2544</v>
      </c>
      <c r="AN2018" s="16">
        <v>2567</v>
      </c>
      <c r="AO2018" s="16">
        <v>2569</v>
      </c>
      <c r="AP2018" s="16">
        <v>37048685</v>
      </c>
      <c r="AQ2018" s="16">
        <v>1168289</v>
      </c>
      <c r="AR2018" s="16">
        <v>64637</v>
      </c>
      <c r="AS2018" s="16">
        <v>1113</v>
      </c>
      <c r="AU2018" s="16">
        <v>123</v>
      </c>
      <c r="AV2018" s="16">
        <v>2461</v>
      </c>
      <c r="AW2018" s="16">
        <v>127162103</v>
      </c>
      <c r="AX2018" s="16">
        <v>19526853</v>
      </c>
      <c r="AY2018" s="16">
        <v>1023893</v>
      </c>
      <c r="AZ2018" s="16">
        <v>994</v>
      </c>
      <c r="BA2018" s="16">
        <v>51676</v>
      </c>
    </row>
    <row r="2019" spans="1:53">
      <c r="A2019" s="15" t="s">
        <v>1344</v>
      </c>
      <c r="B2019" s="15" t="s">
        <v>1345</v>
      </c>
      <c r="C2019" s="15" t="s">
        <v>1346</v>
      </c>
      <c r="D2019" s="15" t="s">
        <v>1347</v>
      </c>
      <c r="E2019" s="15" t="s">
        <v>1347</v>
      </c>
      <c r="F2019" s="15" t="s">
        <v>2059</v>
      </c>
      <c r="G2019" s="15" t="s">
        <v>2898</v>
      </c>
      <c r="H2019" s="15" t="s">
        <v>3716</v>
      </c>
      <c r="I2019" s="15" t="s">
        <v>1371</v>
      </c>
      <c r="J2019" s="15"/>
      <c r="K2019" s="16">
        <v>358</v>
      </c>
      <c r="L2019" s="16">
        <v>12767</v>
      </c>
      <c r="M2019" s="16">
        <v>12822</v>
      </c>
      <c r="N2019" s="16">
        <v>12850</v>
      </c>
      <c r="O2019" s="16">
        <v>158541966</v>
      </c>
      <c r="P2019" s="16">
        <v>76455993</v>
      </c>
      <c r="Q2019" s="16">
        <v>3769056</v>
      </c>
      <c r="R2019" s="16">
        <v>952</v>
      </c>
      <c r="S2019" s="15"/>
      <c r="T2019" s="16">
        <v>358</v>
      </c>
      <c r="U2019" s="16">
        <v>12955</v>
      </c>
      <c r="V2019" s="16">
        <v>12968</v>
      </c>
      <c r="W2019" s="16">
        <v>12925</v>
      </c>
      <c r="X2019" s="16">
        <v>166450259</v>
      </c>
      <c r="Y2019" s="16">
        <v>13082978</v>
      </c>
      <c r="Z2019" s="16">
        <v>630960</v>
      </c>
      <c r="AA2019" s="16">
        <v>989</v>
      </c>
      <c r="AC2019" s="16">
        <v>361</v>
      </c>
      <c r="AD2019" s="16">
        <v>12709</v>
      </c>
      <c r="AE2019" s="16">
        <v>12640</v>
      </c>
      <c r="AF2019" s="16">
        <v>12626</v>
      </c>
      <c r="AG2019" s="16">
        <v>168092278</v>
      </c>
      <c r="AH2019" s="16">
        <v>5807580</v>
      </c>
      <c r="AI2019" s="16">
        <v>293594</v>
      </c>
      <c r="AJ2019" s="16">
        <v>1021</v>
      </c>
      <c r="AL2019" s="16">
        <v>363</v>
      </c>
      <c r="AM2019" s="16">
        <v>12530</v>
      </c>
      <c r="AN2019" s="16">
        <v>12613</v>
      </c>
      <c r="AO2019" s="16">
        <v>12504</v>
      </c>
      <c r="AP2019" s="16">
        <v>180064487</v>
      </c>
      <c r="AQ2019" s="16">
        <v>5526518</v>
      </c>
      <c r="AR2019" s="16">
        <v>278164</v>
      </c>
      <c r="AS2019" s="16">
        <v>1104</v>
      </c>
      <c r="AU2019" s="16">
        <v>360</v>
      </c>
      <c r="AV2019" s="16">
        <v>12742</v>
      </c>
      <c r="AW2019" s="16">
        <v>673148990</v>
      </c>
      <c r="AX2019" s="16">
        <v>100873069</v>
      </c>
      <c r="AY2019" s="16">
        <v>4971774</v>
      </c>
      <c r="AZ2019" s="16">
        <v>1016</v>
      </c>
      <c r="BA2019" s="16">
        <v>52827</v>
      </c>
    </row>
    <row r="2020" spans="1:53">
      <c r="A2020" s="15" t="s">
        <v>1344</v>
      </c>
      <c r="B2020" s="15" t="s">
        <v>1345</v>
      </c>
      <c r="C2020" s="15" t="s">
        <v>1346</v>
      </c>
      <c r="D2020" s="15" t="s">
        <v>1347</v>
      </c>
      <c r="E2020" s="15" t="s">
        <v>1347</v>
      </c>
      <c r="F2020" s="15" t="s">
        <v>2059</v>
      </c>
      <c r="G2020" s="15" t="s">
        <v>2899</v>
      </c>
      <c r="H2020" s="15" t="s">
        <v>3716</v>
      </c>
      <c r="I2020" s="15" t="s">
        <v>1373</v>
      </c>
      <c r="J2020" s="15"/>
      <c r="K2020" s="16">
        <v>35</v>
      </c>
      <c r="L2020" s="16">
        <v>1711</v>
      </c>
      <c r="M2020" s="16">
        <v>1710</v>
      </c>
      <c r="N2020" s="16">
        <v>1739</v>
      </c>
      <c r="O2020" s="16">
        <v>18013223</v>
      </c>
      <c r="P2020" s="16">
        <v>9393655</v>
      </c>
      <c r="Q2020" s="16">
        <v>401957</v>
      </c>
      <c r="R2020" s="16">
        <v>806</v>
      </c>
      <c r="S2020" s="15"/>
      <c r="T2020" s="16">
        <v>34</v>
      </c>
      <c r="U2020" s="16">
        <v>1779</v>
      </c>
      <c r="V2020" s="16">
        <v>1774</v>
      </c>
      <c r="W2020" s="16">
        <v>1774</v>
      </c>
      <c r="X2020" s="16">
        <v>18805051</v>
      </c>
      <c r="Y2020" s="16">
        <v>1655074</v>
      </c>
      <c r="Z2020" s="16">
        <v>77803</v>
      </c>
      <c r="AA2020" s="16">
        <v>815</v>
      </c>
      <c r="AC2020" s="16">
        <v>34</v>
      </c>
      <c r="AD2020" s="16">
        <v>1731</v>
      </c>
      <c r="AE2020" s="16">
        <v>1725</v>
      </c>
      <c r="AF2020" s="16">
        <v>1748</v>
      </c>
      <c r="AG2020" s="16">
        <v>19288715</v>
      </c>
      <c r="AH2020" s="16">
        <v>748733</v>
      </c>
      <c r="AI2020" s="16">
        <v>36350</v>
      </c>
      <c r="AJ2020" s="16">
        <v>855</v>
      </c>
      <c r="AL2020" s="16">
        <v>34</v>
      </c>
      <c r="AM2020" s="16">
        <v>1719</v>
      </c>
      <c r="AN2020" s="16">
        <v>1757</v>
      </c>
      <c r="AO2020" s="16">
        <v>1691</v>
      </c>
      <c r="AP2020" s="16">
        <v>25487749</v>
      </c>
      <c r="AQ2020" s="16">
        <v>582761</v>
      </c>
      <c r="AR2020" s="16">
        <v>25985</v>
      </c>
      <c r="AS2020" s="16">
        <v>1138</v>
      </c>
      <c r="AU2020" s="16">
        <v>34</v>
      </c>
      <c r="AV2020" s="16">
        <v>1738</v>
      </c>
      <c r="AW2020" s="16">
        <v>81594738</v>
      </c>
      <c r="AX2020" s="16">
        <v>12380223</v>
      </c>
      <c r="AY2020" s="16">
        <v>542095</v>
      </c>
      <c r="AZ2020" s="16">
        <v>903</v>
      </c>
      <c r="BA2020" s="16">
        <v>46943</v>
      </c>
    </row>
    <row r="2021" spans="1:53">
      <c r="A2021" s="15" t="s">
        <v>1344</v>
      </c>
      <c r="B2021" s="15" t="s">
        <v>1345</v>
      </c>
      <c r="C2021" s="15" t="s">
        <v>1346</v>
      </c>
      <c r="D2021" s="15" t="s">
        <v>1347</v>
      </c>
      <c r="E2021" s="15" t="s">
        <v>1347</v>
      </c>
      <c r="F2021" s="15" t="s">
        <v>2059</v>
      </c>
      <c r="G2021" s="15" t="s">
        <v>2900</v>
      </c>
      <c r="H2021" s="15" t="s">
        <v>3716</v>
      </c>
      <c r="I2021" s="15" t="s">
        <v>1375</v>
      </c>
      <c r="J2021" s="15"/>
      <c r="K2021" s="16">
        <v>28</v>
      </c>
      <c r="L2021" s="16">
        <v>1482</v>
      </c>
      <c r="M2021" s="16">
        <v>1481</v>
      </c>
      <c r="N2021" s="16">
        <v>1500</v>
      </c>
      <c r="O2021" s="16">
        <v>15712154</v>
      </c>
      <c r="P2021" s="16">
        <v>7943849</v>
      </c>
      <c r="Q2021" s="16">
        <v>347037</v>
      </c>
      <c r="R2021" s="16">
        <v>812</v>
      </c>
      <c r="S2021" s="15"/>
      <c r="T2021" s="16">
        <v>27</v>
      </c>
      <c r="U2021" s="16">
        <v>1538</v>
      </c>
      <c r="V2021" s="16">
        <v>1525</v>
      </c>
      <c r="W2021" s="16">
        <v>1515</v>
      </c>
      <c r="X2021" s="16">
        <v>16494104</v>
      </c>
      <c r="Y2021" s="16">
        <v>1343636</v>
      </c>
      <c r="Z2021" s="16">
        <v>65723</v>
      </c>
      <c r="AA2021" s="16">
        <v>831</v>
      </c>
      <c r="AC2021" s="16">
        <v>27</v>
      </c>
      <c r="AD2021" s="16">
        <v>1484</v>
      </c>
      <c r="AE2021" s="16">
        <v>1475</v>
      </c>
      <c r="AF2021" s="16">
        <v>1507</v>
      </c>
      <c r="AG2021" s="16">
        <v>16859814</v>
      </c>
      <c r="AH2021" s="16">
        <v>654213</v>
      </c>
      <c r="AI2021" s="16">
        <v>32779</v>
      </c>
      <c r="AJ2021" s="16">
        <v>871</v>
      </c>
      <c r="AL2021" s="16">
        <v>26</v>
      </c>
      <c r="AM2021" s="16">
        <v>1469</v>
      </c>
      <c r="AN2021" s="16">
        <v>1506</v>
      </c>
      <c r="AO2021" s="16">
        <v>1458</v>
      </c>
      <c r="AP2021" s="16">
        <v>17485004</v>
      </c>
      <c r="AQ2021" s="16">
        <v>507867</v>
      </c>
      <c r="AR2021" s="16">
        <v>23088</v>
      </c>
      <c r="AS2021" s="16">
        <v>910</v>
      </c>
      <c r="AU2021" s="16">
        <v>27</v>
      </c>
      <c r="AV2021" s="16">
        <v>1495</v>
      </c>
      <c r="AW2021" s="16">
        <v>66551076</v>
      </c>
      <c r="AX2021" s="16">
        <v>10449565</v>
      </c>
      <c r="AY2021" s="16">
        <v>468627</v>
      </c>
      <c r="AZ2021" s="16">
        <v>856</v>
      </c>
      <c r="BA2021" s="16">
        <v>44516</v>
      </c>
    </row>
    <row r="2022" spans="1:53">
      <c r="A2022" s="15" t="s">
        <v>1344</v>
      </c>
      <c r="B2022" s="15" t="s">
        <v>1345</v>
      </c>
      <c r="C2022" s="15" t="s">
        <v>1346</v>
      </c>
      <c r="D2022" s="15" t="s">
        <v>1347</v>
      </c>
      <c r="E2022" s="15" t="s">
        <v>1347</v>
      </c>
      <c r="F2022" s="15" t="s">
        <v>2059</v>
      </c>
      <c r="G2022" s="15" t="s">
        <v>2901</v>
      </c>
      <c r="H2022" s="15" t="s">
        <v>3716</v>
      </c>
      <c r="I2022" s="15" t="s">
        <v>1375</v>
      </c>
      <c r="J2022" s="15"/>
      <c r="K2022" s="16">
        <v>7</v>
      </c>
      <c r="L2022" s="16">
        <v>229</v>
      </c>
      <c r="M2022" s="16">
        <v>229</v>
      </c>
      <c r="N2022" s="16">
        <v>239</v>
      </c>
      <c r="O2022" s="16">
        <v>2301069</v>
      </c>
      <c r="P2022" s="16">
        <v>1449806</v>
      </c>
      <c r="Q2022" s="16">
        <v>54920</v>
      </c>
      <c r="R2022" s="16">
        <v>762</v>
      </c>
      <c r="S2022" s="15"/>
      <c r="T2022" s="16">
        <v>7</v>
      </c>
      <c r="U2022" s="16">
        <v>241</v>
      </c>
      <c r="V2022" s="16">
        <v>249</v>
      </c>
      <c r="W2022" s="16">
        <v>259</v>
      </c>
      <c r="X2022" s="16">
        <v>2310947</v>
      </c>
      <c r="Y2022" s="16">
        <v>311438</v>
      </c>
      <c r="Z2022" s="16">
        <v>12080</v>
      </c>
      <c r="AA2022" s="16">
        <v>712</v>
      </c>
      <c r="AC2022" s="16">
        <v>7</v>
      </c>
      <c r="AD2022" s="16">
        <v>247</v>
      </c>
      <c r="AE2022" s="16">
        <v>250</v>
      </c>
      <c r="AF2022" s="16">
        <v>241</v>
      </c>
      <c r="AG2022" s="16">
        <v>2428901</v>
      </c>
      <c r="AH2022" s="16">
        <v>94520</v>
      </c>
      <c r="AI2022" s="16">
        <v>3571</v>
      </c>
      <c r="AJ2022" s="16">
        <v>760</v>
      </c>
      <c r="AL2022" s="16">
        <v>8</v>
      </c>
      <c r="AM2022" s="16">
        <v>250</v>
      </c>
      <c r="AN2022" s="16">
        <v>251</v>
      </c>
      <c r="AO2022" s="16">
        <v>233</v>
      </c>
      <c r="AP2022" s="16">
        <v>8002745</v>
      </c>
      <c r="AQ2022" s="16">
        <v>74894</v>
      </c>
      <c r="AR2022" s="16">
        <v>2897</v>
      </c>
      <c r="AS2022" s="16">
        <v>2516</v>
      </c>
      <c r="AU2022" s="16">
        <v>7</v>
      </c>
      <c r="AV2022" s="16">
        <v>243</v>
      </c>
      <c r="AW2022" s="16">
        <v>15043662</v>
      </c>
      <c r="AX2022" s="16">
        <v>1930658</v>
      </c>
      <c r="AY2022" s="16">
        <v>73468</v>
      </c>
      <c r="AZ2022" s="16">
        <v>1190</v>
      </c>
      <c r="BA2022" s="16">
        <v>61866</v>
      </c>
    </row>
    <row r="2023" spans="1:53">
      <c r="A2023" s="15" t="s">
        <v>1344</v>
      </c>
      <c r="B2023" s="15" t="s">
        <v>1345</v>
      </c>
      <c r="C2023" s="15" t="s">
        <v>1346</v>
      </c>
      <c r="D2023" s="15" t="s">
        <v>1347</v>
      </c>
      <c r="E2023" s="15" t="s">
        <v>1347</v>
      </c>
      <c r="F2023" s="15" t="s">
        <v>2059</v>
      </c>
      <c r="G2023" s="15" t="s">
        <v>2902</v>
      </c>
      <c r="H2023" s="15" t="s">
        <v>3716</v>
      </c>
      <c r="I2023" s="15" t="s">
        <v>1373</v>
      </c>
      <c r="J2023" s="15"/>
      <c r="K2023" s="16">
        <v>53</v>
      </c>
      <c r="L2023" s="16">
        <v>1720</v>
      </c>
      <c r="M2023" s="16">
        <v>1705</v>
      </c>
      <c r="N2023" s="16">
        <v>1702</v>
      </c>
      <c r="O2023" s="16">
        <v>23511355</v>
      </c>
      <c r="P2023" s="16">
        <v>10338866</v>
      </c>
      <c r="Q2023" s="16">
        <v>526947</v>
      </c>
      <c r="R2023" s="16">
        <v>1058</v>
      </c>
      <c r="S2023" s="15"/>
      <c r="T2023" s="16">
        <v>54</v>
      </c>
      <c r="U2023" s="16">
        <v>1749</v>
      </c>
      <c r="V2023" s="16">
        <v>1748</v>
      </c>
      <c r="W2023" s="16">
        <v>1741</v>
      </c>
      <c r="X2023" s="16">
        <v>26500720</v>
      </c>
      <c r="Y2023" s="16">
        <v>1906274</v>
      </c>
      <c r="Z2023" s="16">
        <v>87088</v>
      </c>
      <c r="AA2023" s="16">
        <v>1168</v>
      </c>
      <c r="AC2023" s="16">
        <v>54</v>
      </c>
      <c r="AD2023" s="16">
        <v>1707</v>
      </c>
      <c r="AE2023" s="16">
        <v>1665</v>
      </c>
      <c r="AF2023" s="16">
        <v>1656</v>
      </c>
      <c r="AG2023" s="16">
        <v>26229255</v>
      </c>
      <c r="AH2023" s="16">
        <v>692342</v>
      </c>
      <c r="AI2023" s="16">
        <v>34411</v>
      </c>
      <c r="AJ2023" s="16">
        <v>1204</v>
      </c>
      <c r="AL2023" s="16">
        <v>54</v>
      </c>
      <c r="AM2023" s="16">
        <v>1613</v>
      </c>
      <c r="AN2023" s="16">
        <v>1609</v>
      </c>
      <c r="AO2023" s="16">
        <v>1604</v>
      </c>
      <c r="AP2023" s="16">
        <v>25883241</v>
      </c>
      <c r="AQ2023" s="16">
        <v>740434</v>
      </c>
      <c r="AR2023" s="16">
        <v>37796</v>
      </c>
      <c r="AS2023" s="16">
        <v>1238</v>
      </c>
      <c r="AU2023" s="16">
        <v>54</v>
      </c>
      <c r="AV2023" s="16">
        <v>1685</v>
      </c>
      <c r="AW2023" s="16">
        <v>102124571</v>
      </c>
      <c r="AX2023" s="16">
        <v>13677916</v>
      </c>
      <c r="AY2023" s="16">
        <v>686242</v>
      </c>
      <c r="AZ2023" s="16">
        <v>1166</v>
      </c>
      <c r="BA2023" s="16">
        <v>60611</v>
      </c>
    </row>
    <row r="2024" spans="1:53">
      <c r="A2024" s="15" t="s">
        <v>1344</v>
      </c>
      <c r="B2024" s="15" t="s">
        <v>1345</v>
      </c>
      <c r="C2024" s="15" t="s">
        <v>1346</v>
      </c>
      <c r="D2024" s="15" t="s">
        <v>1347</v>
      </c>
      <c r="E2024" s="15" t="s">
        <v>1347</v>
      </c>
      <c r="F2024" s="15" t="s">
        <v>2059</v>
      </c>
      <c r="G2024" s="15" t="s">
        <v>2903</v>
      </c>
      <c r="H2024" s="15" t="s">
        <v>3716</v>
      </c>
      <c r="I2024" s="15" t="s">
        <v>1375</v>
      </c>
      <c r="J2024" s="15"/>
      <c r="K2024" s="16">
        <v>31</v>
      </c>
      <c r="L2024" s="16">
        <v>1045</v>
      </c>
      <c r="M2024" s="16">
        <v>1028</v>
      </c>
      <c r="N2024" s="16">
        <v>1016</v>
      </c>
      <c r="O2024" s="16">
        <v>17690417</v>
      </c>
      <c r="P2024" s="16">
        <v>6536597</v>
      </c>
      <c r="Q2024" s="16">
        <v>373941</v>
      </c>
      <c r="R2024" s="16">
        <v>1322</v>
      </c>
      <c r="S2024" s="15"/>
      <c r="T2024" s="16">
        <v>31</v>
      </c>
      <c r="U2024" s="16">
        <v>1017</v>
      </c>
      <c r="V2024" s="16">
        <v>1022</v>
      </c>
      <c r="W2024" s="16">
        <v>1018</v>
      </c>
      <c r="X2024" s="16">
        <v>19718322</v>
      </c>
      <c r="Y2024" s="16">
        <v>838029</v>
      </c>
      <c r="Z2024" s="16">
        <v>44404</v>
      </c>
      <c r="AA2024" s="16">
        <v>1489</v>
      </c>
      <c r="AC2024" s="16">
        <v>31</v>
      </c>
      <c r="AD2024" s="16">
        <v>1011</v>
      </c>
      <c r="AE2024" s="16">
        <v>988</v>
      </c>
      <c r="AF2024" s="16">
        <v>971</v>
      </c>
      <c r="AG2024" s="16">
        <v>19367167</v>
      </c>
      <c r="AH2024" s="16">
        <v>445709</v>
      </c>
      <c r="AI2024" s="16">
        <v>23599</v>
      </c>
      <c r="AJ2024" s="16">
        <v>1505</v>
      </c>
      <c r="AL2024" s="16">
        <v>31</v>
      </c>
      <c r="AM2024" s="16">
        <v>943</v>
      </c>
      <c r="AN2024" s="16">
        <v>941</v>
      </c>
      <c r="AO2024" s="16">
        <v>935</v>
      </c>
      <c r="AP2024" s="16">
        <v>18068737</v>
      </c>
      <c r="AQ2024" s="16">
        <v>463651</v>
      </c>
      <c r="AR2024" s="16">
        <v>25173</v>
      </c>
      <c r="AS2024" s="16">
        <v>1479</v>
      </c>
      <c r="AU2024" s="16">
        <v>31</v>
      </c>
      <c r="AV2024" s="16">
        <v>995</v>
      </c>
      <c r="AW2024" s="16">
        <v>74844643</v>
      </c>
      <c r="AX2024" s="16">
        <v>8283986</v>
      </c>
      <c r="AY2024" s="16">
        <v>467117</v>
      </c>
      <c r="AZ2024" s="16">
        <v>1447</v>
      </c>
      <c r="BA2024" s="16">
        <v>75252</v>
      </c>
    </row>
    <row r="2025" spans="1:53">
      <c r="A2025" s="15" t="s">
        <v>1344</v>
      </c>
      <c r="B2025" s="15" t="s">
        <v>1345</v>
      </c>
      <c r="C2025" s="15" t="s">
        <v>1346</v>
      </c>
      <c r="D2025" s="15" t="s">
        <v>1347</v>
      </c>
      <c r="E2025" s="15" t="s">
        <v>1347</v>
      </c>
      <c r="F2025" s="15" t="s">
        <v>2059</v>
      </c>
      <c r="G2025" s="15" t="s">
        <v>2904</v>
      </c>
      <c r="H2025" s="15" t="s">
        <v>3716</v>
      </c>
      <c r="I2025" s="15" t="s">
        <v>1375</v>
      </c>
      <c r="J2025" s="15"/>
      <c r="K2025" s="16">
        <v>22</v>
      </c>
      <c r="L2025" s="16">
        <v>675</v>
      </c>
      <c r="M2025" s="16">
        <v>677</v>
      </c>
      <c r="N2025" s="16">
        <v>686</v>
      </c>
      <c r="O2025" s="16">
        <v>5820938</v>
      </c>
      <c r="P2025" s="16">
        <v>3802269</v>
      </c>
      <c r="Q2025" s="16">
        <v>153006</v>
      </c>
      <c r="R2025" s="16">
        <v>659</v>
      </c>
      <c r="S2025" s="15"/>
      <c r="T2025" s="16">
        <v>23</v>
      </c>
      <c r="U2025" s="16">
        <v>732</v>
      </c>
      <c r="V2025" s="16">
        <v>726</v>
      </c>
      <c r="W2025" s="16">
        <v>723</v>
      </c>
      <c r="X2025" s="16">
        <v>6782398</v>
      </c>
      <c r="Y2025" s="16">
        <v>1068245</v>
      </c>
      <c r="Z2025" s="16">
        <v>42684</v>
      </c>
      <c r="AA2025" s="16">
        <v>718</v>
      </c>
      <c r="AC2025" s="16">
        <v>23</v>
      </c>
      <c r="AD2025" s="16">
        <v>696</v>
      </c>
      <c r="AE2025" s="16">
        <v>677</v>
      </c>
      <c r="AF2025" s="16">
        <v>685</v>
      </c>
      <c r="AG2025" s="16">
        <v>6862088</v>
      </c>
      <c r="AH2025" s="16">
        <v>246633</v>
      </c>
      <c r="AI2025" s="16">
        <v>10812</v>
      </c>
      <c r="AJ2025" s="16">
        <v>769</v>
      </c>
      <c r="AL2025" s="16">
        <v>23</v>
      </c>
      <c r="AM2025" s="16">
        <v>670</v>
      </c>
      <c r="AN2025" s="16">
        <v>668</v>
      </c>
      <c r="AO2025" s="16">
        <v>669</v>
      </c>
      <c r="AP2025" s="16">
        <v>7814504</v>
      </c>
      <c r="AQ2025" s="16">
        <v>276783</v>
      </c>
      <c r="AR2025" s="16">
        <v>12623</v>
      </c>
      <c r="AS2025" s="16">
        <v>899</v>
      </c>
      <c r="AU2025" s="16">
        <v>23</v>
      </c>
      <c r="AV2025" s="16">
        <v>690</v>
      </c>
      <c r="AW2025" s="16">
        <v>27279928</v>
      </c>
      <c r="AX2025" s="16">
        <v>5393930</v>
      </c>
      <c r="AY2025" s="16">
        <v>219125</v>
      </c>
      <c r="AZ2025" s="16">
        <v>760</v>
      </c>
      <c r="BA2025" s="16">
        <v>39517</v>
      </c>
    </row>
    <row r="2026" spans="1:53">
      <c r="A2026" s="15" t="s">
        <v>1344</v>
      </c>
      <c r="B2026" s="15" t="s">
        <v>1345</v>
      </c>
      <c r="C2026" s="15" t="s">
        <v>1346</v>
      </c>
      <c r="D2026" s="15" t="s">
        <v>1347</v>
      </c>
      <c r="E2026" s="15" t="s">
        <v>1347</v>
      </c>
      <c r="F2026" s="15" t="s">
        <v>2059</v>
      </c>
      <c r="G2026" s="15" t="s">
        <v>2905</v>
      </c>
      <c r="H2026" s="15" t="s">
        <v>3716</v>
      </c>
      <c r="I2026" s="15" t="s">
        <v>1373</v>
      </c>
      <c r="J2026" s="15"/>
      <c r="K2026" s="16">
        <v>107</v>
      </c>
      <c r="L2026" s="16">
        <v>5205</v>
      </c>
      <c r="M2026" s="16">
        <v>5248</v>
      </c>
      <c r="N2026" s="16">
        <v>5252</v>
      </c>
      <c r="O2026" s="16">
        <v>63522040</v>
      </c>
      <c r="P2026" s="16">
        <v>30661720</v>
      </c>
      <c r="Q2026" s="16">
        <v>1455147</v>
      </c>
      <c r="R2026" s="16">
        <v>933</v>
      </c>
      <c r="S2026" s="15"/>
      <c r="T2026" s="16">
        <v>107</v>
      </c>
      <c r="U2026" s="16">
        <v>5285</v>
      </c>
      <c r="V2026" s="16">
        <v>5324</v>
      </c>
      <c r="W2026" s="16">
        <v>5313</v>
      </c>
      <c r="X2026" s="16">
        <v>61468008</v>
      </c>
      <c r="Y2026" s="16">
        <v>5650679</v>
      </c>
      <c r="Z2026" s="16">
        <v>275795</v>
      </c>
      <c r="AA2026" s="16">
        <v>891</v>
      </c>
      <c r="AC2026" s="16">
        <v>108</v>
      </c>
      <c r="AD2026" s="16">
        <v>5278</v>
      </c>
      <c r="AE2026" s="16">
        <v>5304</v>
      </c>
      <c r="AF2026" s="16">
        <v>5268</v>
      </c>
      <c r="AG2026" s="16">
        <v>65763385</v>
      </c>
      <c r="AH2026" s="16">
        <v>2565397</v>
      </c>
      <c r="AI2026" s="16">
        <v>128499</v>
      </c>
      <c r="AJ2026" s="16">
        <v>957</v>
      </c>
      <c r="AL2026" s="16">
        <v>109</v>
      </c>
      <c r="AM2026" s="16">
        <v>5266</v>
      </c>
      <c r="AN2026" s="16">
        <v>5270</v>
      </c>
      <c r="AO2026" s="16">
        <v>5225</v>
      </c>
      <c r="AP2026" s="16">
        <v>67126091</v>
      </c>
      <c r="AQ2026" s="16">
        <v>2245816</v>
      </c>
      <c r="AR2026" s="16">
        <v>117630</v>
      </c>
      <c r="AS2026" s="16">
        <v>983</v>
      </c>
      <c r="AU2026" s="16">
        <v>108</v>
      </c>
      <c r="AV2026" s="16">
        <v>5270</v>
      </c>
      <c r="AW2026" s="16">
        <v>257879524</v>
      </c>
      <c r="AX2026" s="16">
        <v>41123612</v>
      </c>
      <c r="AY2026" s="16">
        <v>1977071</v>
      </c>
      <c r="AZ2026" s="16">
        <v>941</v>
      </c>
      <c r="BA2026" s="16">
        <v>48935</v>
      </c>
    </row>
    <row r="2027" spans="1:53">
      <c r="A2027" s="15" t="s">
        <v>1344</v>
      </c>
      <c r="B2027" s="15" t="s">
        <v>1345</v>
      </c>
      <c r="C2027" s="15" t="s">
        <v>1346</v>
      </c>
      <c r="D2027" s="15" t="s">
        <v>1347</v>
      </c>
      <c r="E2027" s="15" t="s">
        <v>1347</v>
      </c>
      <c r="F2027" s="15" t="s">
        <v>2059</v>
      </c>
      <c r="G2027" s="15" t="s">
        <v>2906</v>
      </c>
      <c r="H2027" s="15" t="s">
        <v>3716</v>
      </c>
      <c r="I2027" s="15" t="s">
        <v>1375</v>
      </c>
      <c r="J2027" s="15"/>
      <c r="K2027" s="16">
        <v>89</v>
      </c>
      <c r="L2027" s="16">
        <v>4436</v>
      </c>
      <c r="M2027" s="16">
        <v>4480</v>
      </c>
      <c r="N2027" s="16">
        <v>4466</v>
      </c>
      <c r="O2027" s="16">
        <v>56386959</v>
      </c>
      <c r="P2027" s="16">
        <v>26555999</v>
      </c>
      <c r="Q2027" s="16">
        <v>1227610</v>
      </c>
      <c r="R2027" s="16">
        <v>972</v>
      </c>
      <c r="S2027" s="15"/>
      <c r="T2027" s="16">
        <v>89</v>
      </c>
      <c r="U2027" s="16">
        <v>4489</v>
      </c>
      <c r="V2027" s="16">
        <v>4531</v>
      </c>
      <c r="W2027" s="16">
        <v>4531</v>
      </c>
      <c r="X2027" s="16">
        <v>52745549</v>
      </c>
      <c r="Y2027" s="16">
        <v>4811493</v>
      </c>
      <c r="Z2027" s="16">
        <v>232291</v>
      </c>
      <c r="AA2027" s="16">
        <v>898</v>
      </c>
      <c r="AC2027" s="16">
        <v>89</v>
      </c>
      <c r="AD2027" s="16">
        <v>4510</v>
      </c>
      <c r="AE2027" s="16">
        <v>4534</v>
      </c>
      <c r="AF2027" s="16">
        <v>4491</v>
      </c>
      <c r="AG2027" s="16">
        <v>57731068</v>
      </c>
      <c r="AH2027" s="16">
        <v>2164043</v>
      </c>
      <c r="AI2027" s="16">
        <v>107187</v>
      </c>
      <c r="AJ2027" s="16">
        <v>984</v>
      </c>
      <c r="AL2027" s="16">
        <v>88</v>
      </c>
      <c r="AM2027" s="16">
        <v>4471</v>
      </c>
      <c r="AN2027" s="16">
        <v>4481</v>
      </c>
      <c r="AO2027" s="16">
        <v>4435</v>
      </c>
      <c r="AP2027" s="16">
        <v>58471421</v>
      </c>
      <c r="AQ2027" s="16">
        <v>1823886</v>
      </c>
      <c r="AR2027" s="16">
        <v>95098</v>
      </c>
      <c r="AS2027" s="16">
        <v>1008</v>
      </c>
      <c r="AU2027" s="16">
        <v>89</v>
      </c>
      <c r="AV2027" s="16">
        <v>4488</v>
      </c>
      <c r="AW2027" s="16">
        <v>225334997</v>
      </c>
      <c r="AX2027" s="16">
        <v>35355421</v>
      </c>
      <c r="AY2027" s="16">
        <v>1662186</v>
      </c>
      <c r="AZ2027" s="16">
        <v>966</v>
      </c>
      <c r="BA2027" s="16">
        <v>50209</v>
      </c>
    </row>
    <row r="2028" spans="1:53">
      <c r="A2028" s="15" t="s">
        <v>1344</v>
      </c>
      <c r="B2028" s="15" t="s">
        <v>1345</v>
      </c>
      <c r="C2028" s="15" t="s">
        <v>1346</v>
      </c>
      <c r="D2028" s="15" t="s">
        <v>1347</v>
      </c>
      <c r="E2028" s="15" t="s">
        <v>1347</v>
      </c>
      <c r="F2028" s="15" t="s">
        <v>2059</v>
      </c>
      <c r="G2028" s="15" t="s">
        <v>2907</v>
      </c>
      <c r="H2028" s="15" t="s">
        <v>3716</v>
      </c>
      <c r="I2028" s="15" t="s">
        <v>1375</v>
      </c>
      <c r="J2028" s="15"/>
      <c r="K2028" s="16">
        <v>18</v>
      </c>
      <c r="L2028" s="16">
        <v>769</v>
      </c>
      <c r="M2028" s="16">
        <v>768</v>
      </c>
      <c r="N2028" s="16">
        <v>786</v>
      </c>
      <c r="O2028" s="16">
        <v>7135081</v>
      </c>
      <c r="P2028" s="16">
        <v>4105721</v>
      </c>
      <c r="Q2028" s="16">
        <v>227537</v>
      </c>
      <c r="R2028" s="16">
        <v>709</v>
      </c>
      <c r="S2028" s="15"/>
      <c r="T2028" s="16">
        <v>18</v>
      </c>
      <c r="U2028" s="16">
        <v>796</v>
      </c>
      <c r="V2028" s="16">
        <v>793</v>
      </c>
      <c r="W2028" s="16">
        <v>782</v>
      </c>
      <c r="X2028" s="16">
        <v>8722459</v>
      </c>
      <c r="Y2028" s="16">
        <v>839186</v>
      </c>
      <c r="Z2028" s="16">
        <v>43504</v>
      </c>
      <c r="AA2028" s="16">
        <v>849</v>
      </c>
      <c r="AC2028" s="16">
        <v>19</v>
      </c>
      <c r="AD2028" s="16">
        <v>768</v>
      </c>
      <c r="AE2028" s="16">
        <v>770</v>
      </c>
      <c r="AF2028" s="16">
        <v>777</v>
      </c>
      <c r="AG2028" s="16">
        <v>8032317</v>
      </c>
      <c r="AH2028" s="16">
        <v>401354</v>
      </c>
      <c r="AI2028" s="16">
        <v>21312</v>
      </c>
      <c r="AJ2028" s="16">
        <v>801</v>
      </c>
      <c r="AL2028" s="16">
        <v>21</v>
      </c>
      <c r="AM2028" s="16">
        <v>795</v>
      </c>
      <c r="AN2028" s="16">
        <v>789</v>
      </c>
      <c r="AO2028" s="16">
        <v>790</v>
      </c>
      <c r="AP2028" s="16">
        <v>8654670</v>
      </c>
      <c r="AQ2028" s="16">
        <v>421930</v>
      </c>
      <c r="AR2028" s="16">
        <v>22532</v>
      </c>
      <c r="AS2028" s="16">
        <v>841</v>
      </c>
      <c r="AU2028" s="16">
        <v>19</v>
      </c>
      <c r="AV2028" s="16">
        <v>782</v>
      </c>
      <c r="AW2028" s="16">
        <v>32544527</v>
      </c>
      <c r="AX2028" s="16">
        <v>5768191</v>
      </c>
      <c r="AY2028" s="16">
        <v>314885</v>
      </c>
      <c r="AZ2028" s="16">
        <v>800</v>
      </c>
      <c r="BA2028" s="16">
        <v>41621</v>
      </c>
    </row>
    <row r="2029" spans="1:53">
      <c r="A2029" s="15" t="s">
        <v>1344</v>
      </c>
      <c r="B2029" s="15" t="s">
        <v>1345</v>
      </c>
      <c r="C2029" s="15" t="s">
        <v>1346</v>
      </c>
      <c r="D2029" s="15" t="s">
        <v>1347</v>
      </c>
      <c r="E2029" s="15" t="s">
        <v>1347</v>
      </c>
      <c r="F2029" s="15" t="s">
        <v>2059</v>
      </c>
      <c r="G2029" s="15" t="s">
        <v>2908</v>
      </c>
      <c r="H2029" s="15" t="s">
        <v>3716</v>
      </c>
      <c r="I2029" s="15" t="s">
        <v>1373</v>
      </c>
      <c r="J2029" s="15"/>
      <c r="K2029" s="16">
        <v>163</v>
      </c>
      <c r="L2029" s="16">
        <v>4131</v>
      </c>
      <c r="M2029" s="16">
        <v>4159</v>
      </c>
      <c r="N2029" s="16">
        <v>4157</v>
      </c>
      <c r="O2029" s="16">
        <v>53495348</v>
      </c>
      <c r="P2029" s="16">
        <v>26061752</v>
      </c>
      <c r="Q2029" s="16">
        <v>1385005</v>
      </c>
      <c r="R2029" s="16">
        <v>992</v>
      </c>
      <c r="S2029" s="15"/>
      <c r="T2029" s="16">
        <v>163</v>
      </c>
      <c r="U2029" s="16">
        <v>4142</v>
      </c>
      <c r="V2029" s="16">
        <v>4122</v>
      </c>
      <c r="W2029" s="16">
        <v>4097</v>
      </c>
      <c r="X2029" s="16">
        <v>59676480</v>
      </c>
      <c r="Y2029" s="16">
        <v>3870951</v>
      </c>
      <c r="Z2029" s="16">
        <v>190274</v>
      </c>
      <c r="AA2029" s="16">
        <v>1114</v>
      </c>
      <c r="AC2029" s="16">
        <v>165</v>
      </c>
      <c r="AD2029" s="16">
        <v>3993</v>
      </c>
      <c r="AE2029" s="16">
        <v>3946</v>
      </c>
      <c r="AF2029" s="16">
        <v>3954</v>
      </c>
      <c r="AG2029" s="16">
        <v>56810923</v>
      </c>
      <c r="AH2029" s="16">
        <v>1801108</v>
      </c>
      <c r="AI2029" s="16">
        <v>94334</v>
      </c>
      <c r="AJ2029" s="16">
        <v>1102</v>
      </c>
      <c r="AL2029" s="16">
        <v>166</v>
      </c>
      <c r="AM2029" s="16">
        <v>3932</v>
      </c>
      <c r="AN2029" s="16">
        <v>3977</v>
      </c>
      <c r="AO2029" s="16">
        <v>3984</v>
      </c>
      <c r="AP2029" s="16">
        <v>61567406</v>
      </c>
      <c r="AQ2029" s="16">
        <v>1957507</v>
      </c>
      <c r="AR2029" s="16">
        <v>96753</v>
      </c>
      <c r="AS2029" s="16">
        <v>1195</v>
      </c>
      <c r="AU2029" s="16">
        <v>164</v>
      </c>
      <c r="AV2029" s="16">
        <v>4050</v>
      </c>
      <c r="AW2029" s="16">
        <v>231550157</v>
      </c>
      <c r="AX2029" s="16">
        <v>33691318</v>
      </c>
      <c r="AY2029" s="16">
        <v>1766366</v>
      </c>
      <c r="AZ2029" s="16">
        <v>1100</v>
      </c>
      <c r="BA2029" s="16">
        <v>57180</v>
      </c>
    </row>
    <row r="2030" spans="1:53">
      <c r="A2030" s="15" t="s">
        <v>1344</v>
      </c>
      <c r="B2030" s="15" t="s">
        <v>1345</v>
      </c>
      <c r="C2030" s="15" t="s">
        <v>1346</v>
      </c>
      <c r="D2030" s="15" t="s">
        <v>1347</v>
      </c>
      <c r="E2030" s="15" t="s">
        <v>1347</v>
      </c>
      <c r="F2030" s="15" t="s">
        <v>2059</v>
      </c>
      <c r="G2030" s="15" t="s">
        <v>2909</v>
      </c>
      <c r="H2030" s="15" t="s">
        <v>3716</v>
      </c>
      <c r="I2030" s="15" t="s">
        <v>1375</v>
      </c>
      <c r="J2030" s="15"/>
      <c r="K2030" s="16">
        <v>23</v>
      </c>
      <c r="L2030" s="16">
        <v>508</v>
      </c>
      <c r="M2030" s="16">
        <v>510</v>
      </c>
      <c r="N2030" s="16">
        <v>513</v>
      </c>
      <c r="O2030" s="16">
        <v>5871257</v>
      </c>
      <c r="P2030" s="16">
        <v>3187936</v>
      </c>
      <c r="Q2030" s="16">
        <v>142271</v>
      </c>
      <c r="R2030" s="16">
        <v>885</v>
      </c>
      <c r="S2030" s="15"/>
      <c r="T2030" s="16">
        <v>23</v>
      </c>
      <c r="U2030" s="16">
        <v>512</v>
      </c>
      <c r="V2030" s="16">
        <v>517</v>
      </c>
      <c r="W2030" s="16">
        <v>520</v>
      </c>
      <c r="X2030" s="16">
        <v>5888926</v>
      </c>
      <c r="Y2030" s="16">
        <v>386713</v>
      </c>
      <c r="Z2030" s="16">
        <v>19972</v>
      </c>
      <c r="AA2030" s="16">
        <v>877</v>
      </c>
      <c r="AC2030" s="16">
        <v>23</v>
      </c>
      <c r="AD2030" s="16">
        <v>502</v>
      </c>
      <c r="AE2030" s="16">
        <v>501</v>
      </c>
      <c r="AF2030" s="16">
        <v>495</v>
      </c>
      <c r="AG2030" s="16">
        <v>5884279</v>
      </c>
      <c r="AH2030" s="16">
        <v>188152</v>
      </c>
      <c r="AI2030" s="16">
        <v>9310</v>
      </c>
      <c r="AJ2030" s="16">
        <v>906</v>
      </c>
      <c r="AL2030" s="16">
        <v>24</v>
      </c>
      <c r="AM2030" s="16">
        <v>496</v>
      </c>
      <c r="AN2030" s="16">
        <v>488</v>
      </c>
      <c r="AO2030" s="16">
        <v>497</v>
      </c>
      <c r="AP2030" s="16">
        <v>6399867</v>
      </c>
      <c r="AQ2030" s="16">
        <v>189848</v>
      </c>
      <c r="AR2030" s="16">
        <v>9197</v>
      </c>
      <c r="AS2030" s="16">
        <v>997</v>
      </c>
      <c r="AU2030" s="16">
        <v>23</v>
      </c>
      <c r="AV2030" s="16">
        <v>505</v>
      </c>
      <c r="AW2030" s="16">
        <v>24044329</v>
      </c>
      <c r="AX2030" s="16">
        <v>3952649</v>
      </c>
      <c r="AY2030" s="16">
        <v>180750</v>
      </c>
      <c r="AZ2030" s="16">
        <v>916</v>
      </c>
      <c r="BA2030" s="16">
        <v>47620</v>
      </c>
    </row>
    <row r="2031" spans="1:53">
      <c r="A2031" s="15" t="s">
        <v>1344</v>
      </c>
      <c r="B2031" s="15" t="s">
        <v>1345</v>
      </c>
      <c r="C2031" s="15" t="s">
        <v>1346</v>
      </c>
      <c r="D2031" s="15" t="s">
        <v>1347</v>
      </c>
      <c r="E2031" s="15" t="s">
        <v>1347</v>
      </c>
      <c r="F2031" s="15" t="s">
        <v>2059</v>
      </c>
      <c r="G2031" s="15" t="s">
        <v>2910</v>
      </c>
      <c r="H2031" s="15" t="s">
        <v>3716</v>
      </c>
      <c r="I2031" s="15" t="s">
        <v>1375</v>
      </c>
      <c r="J2031" s="15"/>
      <c r="K2031" s="16">
        <v>140</v>
      </c>
      <c r="L2031" s="16">
        <v>3623</v>
      </c>
      <c r="M2031" s="16">
        <v>3649</v>
      </c>
      <c r="N2031" s="16">
        <v>3644</v>
      </c>
      <c r="O2031" s="16">
        <v>47624091</v>
      </c>
      <c r="P2031" s="16">
        <v>22873816</v>
      </c>
      <c r="Q2031" s="16">
        <v>1242734</v>
      </c>
      <c r="R2031" s="16">
        <v>1007</v>
      </c>
      <c r="S2031" s="15"/>
      <c r="T2031" s="16">
        <v>140</v>
      </c>
      <c r="U2031" s="16">
        <v>3630</v>
      </c>
      <c r="V2031" s="16">
        <v>3605</v>
      </c>
      <c r="W2031" s="16">
        <v>3577</v>
      </c>
      <c r="X2031" s="16">
        <v>53787554</v>
      </c>
      <c r="Y2031" s="16">
        <v>3484238</v>
      </c>
      <c r="Z2031" s="16">
        <v>170302</v>
      </c>
      <c r="AA2031" s="16">
        <v>1148</v>
      </c>
      <c r="AC2031" s="16">
        <v>142</v>
      </c>
      <c r="AD2031" s="16">
        <v>3491</v>
      </c>
      <c r="AE2031" s="16">
        <v>3445</v>
      </c>
      <c r="AF2031" s="16">
        <v>3459</v>
      </c>
      <c r="AG2031" s="16">
        <v>50926644</v>
      </c>
      <c r="AH2031" s="16">
        <v>1612956</v>
      </c>
      <c r="AI2031" s="16">
        <v>85024</v>
      </c>
      <c r="AJ2031" s="16">
        <v>1131</v>
      </c>
      <c r="AL2031" s="16">
        <v>142</v>
      </c>
      <c r="AM2031" s="16">
        <v>3436</v>
      </c>
      <c r="AN2031" s="16">
        <v>3489</v>
      </c>
      <c r="AO2031" s="16">
        <v>3487</v>
      </c>
      <c r="AP2031" s="16">
        <v>55167539</v>
      </c>
      <c r="AQ2031" s="16">
        <v>1767659</v>
      </c>
      <c r="AR2031" s="16">
        <v>87556</v>
      </c>
      <c r="AS2031" s="16">
        <v>1223</v>
      </c>
      <c r="AU2031" s="16">
        <v>141</v>
      </c>
      <c r="AV2031" s="16">
        <v>3545</v>
      </c>
      <c r="AW2031" s="16">
        <v>207505828</v>
      </c>
      <c r="AX2031" s="16">
        <v>29738669</v>
      </c>
      <c r="AY2031" s="16">
        <v>1585616</v>
      </c>
      <c r="AZ2031" s="16">
        <v>1126</v>
      </c>
      <c r="BA2031" s="16">
        <v>58542</v>
      </c>
    </row>
    <row r="2032" spans="1:53">
      <c r="A2032" s="15" t="s">
        <v>1344</v>
      </c>
      <c r="B2032" s="15" t="s">
        <v>1345</v>
      </c>
      <c r="C2032" s="15" t="s">
        <v>1346</v>
      </c>
      <c r="D2032" s="15" t="s">
        <v>1347</v>
      </c>
      <c r="E2032" s="15" t="s">
        <v>1347</v>
      </c>
      <c r="F2032" s="15" t="s">
        <v>2059</v>
      </c>
      <c r="G2032" s="15" t="s">
        <v>2911</v>
      </c>
      <c r="H2032" s="15" t="s">
        <v>3716</v>
      </c>
      <c r="I2032" s="15" t="s">
        <v>1369</v>
      </c>
      <c r="J2032" s="15"/>
      <c r="K2032" s="16">
        <v>1844</v>
      </c>
      <c r="L2032" s="16">
        <v>126412</v>
      </c>
      <c r="M2032" s="16">
        <v>126947</v>
      </c>
      <c r="N2032" s="16">
        <v>127635</v>
      </c>
      <c r="O2032" s="16">
        <v>1936306980</v>
      </c>
      <c r="P2032" s="16">
        <v>798832474</v>
      </c>
      <c r="Q2032" s="16">
        <v>39630221</v>
      </c>
      <c r="R2032" s="16">
        <v>1173</v>
      </c>
      <c r="S2032" s="15"/>
      <c r="T2032" s="16">
        <v>1848</v>
      </c>
      <c r="U2032" s="16">
        <v>128579</v>
      </c>
      <c r="V2032" s="16">
        <v>128224</v>
      </c>
      <c r="W2032" s="16">
        <v>128211</v>
      </c>
      <c r="X2032" s="16">
        <v>2021320536</v>
      </c>
      <c r="Y2032" s="16">
        <v>104535522</v>
      </c>
      <c r="Z2032" s="16">
        <v>5108866</v>
      </c>
      <c r="AA2032" s="16">
        <v>1212</v>
      </c>
      <c r="AC2032" s="16">
        <v>1846</v>
      </c>
      <c r="AD2032" s="16">
        <v>128297</v>
      </c>
      <c r="AE2032" s="16">
        <v>127765</v>
      </c>
      <c r="AF2032" s="16">
        <v>127540</v>
      </c>
      <c r="AG2032" s="16">
        <v>2016420244</v>
      </c>
      <c r="AH2032" s="16">
        <v>66256917</v>
      </c>
      <c r="AI2032" s="16">
        <v>3048295</v>
      </c>
      <c r="AJ2032" s="16">
        <v>1213</v>
      </c>
      <c r="AL2032" s="16">
        <v>1849</v>
      </c>
      <c r="AM2032" s="16">
        <v>127123</v>
      </c>
      <c r="AN2032" s="16">
        <v>126122</v>
      </c>
      <c r="AO2032" s="16">
        <v>126320</v>
      </c>
      <c r="AP2032" s="16">
        <v>2099250592</v>
      </c>
      <c r="AQ2032" s="16">
        <v>49750005</v>
      </c>
      <c r="AR2032" s="16">
        <v>2337116</v>
      </c>
      <c r="AS2032" s="16">
        <v>1276</v>
      </c>
      <c r="AU2032" s="16">
        <v>1847</v>
      </c>
      <c r="AV2032" s="16">
        <v>127431</v>
      </c>
      <c r="AW2032" s="16">
        <v>8073298352</v>
      </c>
      <c r="AX2032" s="16">
        <v>1019374918</v>
      </c>
      <c r="AY2032" s="16">
        <v>50124498</v>
      </c>
      <c r="AZ2032" s="16">
        <v>1218</v>
      </c>
      <c r="BA2032" s="16">
        <v>63354</v>
      </c>
    </row>
    <row r="2033" spans="1:53">
      <c r="A2033" s="15" t="s">
        <v>1344</v>
      </c>
      <c r="B2033" s="15" t="s">
        <v>1345</v>
      </c>
      <c r="C2033" s="15" t="s">
        <v>1346</v>
      </c>
      <c r="D2033" s="15" t="s">
        <v>1347</v>
      </c>
      <c r="E2033" s="15" t="s">
        <v>1347</v>
      </c>
      <c r="F2033" s="15" t="s">
        <v>2059</v>
      </c>
      <c r="G2033" s="15" t="s">
        <v>2912</v>
      </c>
      <c r="H2033" s="15" t="s">
        <v>3716</v>
      </c>
      <c r="I2033" s="15" t="s">
        <v>1371</v>
      </c>
      <c r="J2033" s="15"/>
      <c r="K2033" s="16">
        <v>43</v>
      </c>
      <c r="L2033" s="16">
        <v>8811</v>
      </c>
      <c r="M2033" s="16">
        <v>8755</v>
      </c>
      <c r="N2033" s="16">
        <v>8786</v>
      </c>
      <c r="O2033" s="16">
        <v>139217657</v>
      </c>
      <c r="P2033" s="16">
        <v>58035639</v>
      </c>
      <c r="Q2033" s="16">
        <v>1983682</v>
      </c>
      <c r="R2033" s="16">
        <v>1219</v>
      </c>
      <c r="S2033" s="15"/>
      <c r="T2033" s="16">
        <v>42</v>
      </c>
      <c r="U2033" s="16">
        <v>8684</v>
      </c>
      <c r="V2033" s="16">
        <v>8658</v>
      </c>
      <c r="W2033" s="16">
        <v>8682</v>
      </c>
      <c r="X2033" s="16">
        <v>148573103</v>
      </c>
      <c r="Y2033" s="16">
        <v>3206359</v>
      </c>
      <c r="Z2033" s="16">
        <v>109906</v>
      </c>
      <c r="AA2033" s="16">
        <v>1317</v>
      </c>
      <c r="AC2033" s="16">
        <v>42</v>
      </c>
      <c r="AD2033" s="16">
        <v>8735</v>
      </c>
      <c r="AE2033" s="16">
        <v>8797</v>
      </c>
      <c r="AF2033" s="16">
        <v>8858</v>
      </c>
      <c r="AG2033" s="16">
        <v>170470916</v>
      </c>
      <c r="AH2033" s="16">
        <v>3958299</v>
      </c>
      <c r="AI2033" s="16">
        <v>132546</v>
      </c>
      <c r="AJ2033" s="16">
        <v>1491</v>
      </c>
      <c r="AL2033" s="16">
        <v>43</v>
      </c>
      <c r="AM2033" s="16">
        <v>8844</v>
      </c>
      <c r="AN2033" s="16">
        <v>8785</v>
      </c>
      <c r="AO2033" s="16">
        <v>8797</v>
      </c>
      <c r="AP2033" s="16">
        <v>158743020</v>
      </c>
      <c r="AQ2033" s="16">
        <v>2501963</v>
      </c>
      <c r="AR2033" s="16">
        <v>85560</v>
      </c>
      <c r="AS2033" s="16">
        <v>1386</v>
      </c>
      <c r="AU2033" s="16">
        <v>43</v>
      </c>
      <c r="AV2033" s="16">
        <v>8766</v>
      </c>
      <c r="AW2033" s="16">
        <v>617004696</v>
      </c>
      <c r="AX2033" s="16">
        <v>67702260</v>
      </c>
      <c r="AY2033" s="16">
        <v>2311694</v>
      </c>
      <c r="AZ2033" s="16">
        <v>1354</v>
      </c>
      <c r="BA2033" s="16">
        <v>70386</v>
      </c>
    </row>
    <row r="2034" spans="1:53">
      <c r="A2034" s="15" t="s">
        <v>1344</v>
      </c>
      <c r="B2034" s="15" t="s">
        <v>1345</v>
      </c>
      <c r="C2034" s="15" t="s">
        <v>1346</v>
      </c>
      <c r="D2034" s="15" t="s">
        <v>1347</v>
      </c>
      <c r="E2034" s="15" t="s">
        <v>1347</v>
      </c>
      <c r="F2034" s="15" t="s">
        <v>2059</v>
      </c>
      <c r="G2034" s="15" t="s">
        <v>2913</v>
      </c>
      <c r="H2034" s="15" t="s">
        <v>3716</v>
      </c>
      <c r="I2034" s="15" t="s">
        <v>1373</v>
      </c>
      <c r="J2034" s="15"/>
      <c r="K2034" s="16">
        <v>27</v>
      </c>
      <c r="L2034" s="16">
        <v>7697</v>
      </c>
      <c r="M2034" s="16">
        <v>7630</v>
      </c>
      <c r="N2034" s="16">
        <v>7641</v>
      </c>
      <c r="O2034" s="16">
        <v>122931444</v>
      </c>
      <c r="P2034" s="16">
        <v>50197953</v>
      </c>
      <c r="Q2034" s="16">
        <v>1704906</v>
      </c>
      <c r="R2034" s="16">
        <v>1235</v>
      </c>
      <c r="S2034" s="15"/>
      <c r="T2034" s="16">
        <v>26</v>
      </c>
      <c r="U2034" s="16">
        <v>7542</v>
      </c>
      <c r="V2034" s="16">
        <v>7538</v>
      </c>
      <c r="W2034" s="16">
        <v>7582</v>
      </c>
      <c r="X2034" s="16">
        <v>136168800</v>
      </c>
      <c r="Y2034" s="16">
        <v>3012711</v>
      </c>
      <c r="Z2034" s="16">
        <v>100136</v>
      </c>
      <c r="AA2034" s="16">
        <v>1387</v>
      </c>
      <c r="AC2034" s="16">
        <v>26</v>
      </c>
      <c r="AD2034" s="16">
        <v>7676</v>
      </c>
      <c r="AE2034" s="16">
        <v>7755</v>
      </c>
      <c r="AF2034" s="16">
        <v>7823</v>
      </c>
      <c r="AG2034" s="16">
        <v>157115103</v>
      </c>
      <c r="AH2034" s="16">
        <v>3694768</v>
      </c>
      <c r="AI2034" s="16">
        <v>122372</v>
      </c>
      <c r="AJ2034" s="16">
        <v>1559</v>
      </c>
      <c r="AL2034" s="16">
        <v>27</v>
      </c>
      <c r="AM2034" s="16">
        <v>7809</v>
      </c>
      <c r="AN2034" s="16">
        <v>7751</v>
      </c>
      <c r="AO2034" s="16">
        <v>7762</v>
      </c>
      <c r="AP2034" s="16">
        <v>145442755</v>
      </c>
      <c r="AQ2034" s="16">
        <v>2327923</v>
      </c>
      <c r="AR2034" s="16">
        <v>78879</v>
      </c>
      <c r="AS2034" s="16">
        <v>1439</v>
      </c>
      <c r="AU2034" s="16">
        <v>27</v>
      </c>
      <c r="AV2034" s="16">
        <v>7684</v>
      </c>
      <c r="AW2034" s="16">
        <v>561658102</v>
      </c>
      <c r="AX2034" s="16">
        <v>59233355</v>
      </c>
      <c r="AY2034" s="16">
        <v>2006293</v>
      </c>
      <c r="AZ2034" s="16">
        <v>1406</v>
      </c>
      <c r="BA2034" s="16">
        <v>73096</v>
      </c>
    </row>
    <row r="2035" spans="1:53">
      <c r="A2035" s="15" t="s">
        <v>1344</v>
      </c>
      <c r="B2035" s="15" t="s">
        <v>1345</v>
      </c>
      <c r="C2035" s="15" t="s">
        <v>1346</v>
      </c>
      <c r="D2035" s="15" t="s">
        <v>1347</v>
      </c>
      <c r="E2035" s="15" t="s">
        <v>1347</v>
      </c>
      <c r="F2035" s="15" t="s">
        <v>2059</v>
      </c>
      <c r="G2035" s="15" t="s">
        <v>2914</v>
      </c>
      <c r="H2035" s="15" t="s">
        <v>3716</v>
      </c>
      <c r="I2035" s="15" t="s">
        <v>1375</v>
      </c>
      <c r="J2035" s="15" t="s">
        <v>1641</v>
      </c>
      <c r="K2035" s="16">
        <v>19</v>
      </c>
      <c r="L2035" s="16">
        <v>0</v>
      </c>
      <c r="M2035" s="16">
        <v>0</v>
      </c>
      <c r="N2035" s="16">
        <v>0</v>
      </c>
      <c r="O2035" s="16">
        <v>0</v>
      </c>
      <c r="P2035" s="16">
        <v>0</v>
      </c>
      <c r="Q2035" s="16">
        <v>0</v>
      </c>
      <c r="R2035" s="16">
        <v>0</v>
      </c>
      <c r="S2035" s="15" t="s">
        <v>1641</v>
      </c>
      <c r="T2035" s="16">
        <v>19</v>
      </c>
      <c r="U2035" s="16">
        <v>0</v>
      </c>
      <c r="V2035" s="16">
        <v>0</v>
      </c>
      <c r="W2035" s="16">
        <v>0</v>
      </c>
      <c r="X2035" s="16">
        <v>0</v>
      </c>
      <c r="Y2035" s="16">
        <v>0</v>
      </c>
      <c r="Z2035" s="16">
        <v>0</v>
      </c>
      <c r="AA2035" s="16">
        <v>0</v>
      </c>
      <c r="AB2035" s="15" t="s">
        <v>1641</v>
      </c>
      <c r="AC2035" s="16">
        <v>19</v>
      </c>
      <c r="AD2035" s="16">
        <v>0</v>
      </c>
      <c r="AE2035" s="16">
        <v>0</v>
      </c>
      <c r="AF2035" s="16">
        <v>0</v>
      </c>
      <c r="AG2035" s="16">
        <v>0</v>
      </c>
      <c r="AH2035" s="16">
        <v>0</v>
      </c>
      <c r="AI2035" s="16">
        <v>0</v>
      </c>
      <c r="AJ2035" s="16">
        <v>0</v>
      </c>
      <c r="AK2035" s="15" t="s">
        <v>1641</v>
      </c>
      <c r="AL2035" s="16">
        <v>19</v>
      </c>
      <c r="AM2035" s="16">
        <v>0</v>
      </c>
      <c r="AN2035" s="16">
        <v>0</v>
      </c>
      <c r="AO2035" s="16">
        <v>0</v>
      </c>
      <c r="AP2035" s="16">
        <v>0</v>
      </c>
      <c r="AQ2035" s="16">
        <v>0</v>
      </c>
      <c r="AR2035" s="16">
        <v>0</v>
      </c>
      <c r="AS2035" s="16">
        <v>0</v>
      </c>
      <c r="AT2035" s="15" t="s">
        <v>1641</v>
      </c>
      <c r="AU2035" s="16">
        <v>19</v>
      </c>
      <c r="AV2035" s="16">
        <v>0</v>
      </c>
      <c r="AW2035" s="16">
        <v>0</v>
      </c>
      <c r="AX2035" s="16">
        <v>0</v>
      </c>
      <c r="AY2035" s="16">
        <v>0</v>
      </c>
      <c r="AZ2035" s="16">
        <v>0</v>
      </c>
      <c r="BA2035" s="16">
        <v>0</v>
      </c>
    </row>
    <row r="2036" spans="1:53">
      <c r="A2036" s="15" t="s">
        <v>1344</v>
      </c>
      <c r="B2036" s="15" t="s">
        <v>1345</v>
      </c>
      <c r="C2036" s="15" t="s">
        <v>1346</v>
      </c>
      <c r="D2036" s="15" t="s">
        <v>1347</v>
      </c>
      <c r="E2036" s="15" t="s">
        <v>1347</v>
      </c>
      <c r="F2036" s="15" t="s">
        <v>2059</v>
      </c>
      <c r="G2036" s="15" t="s">
        <v>2915</v>
      </c>
      <c r="H2036" s="15" t="s">
        <v>3716</v>
      </c>
      <c r="I2036" s="15" t="s">
        <v>1375</v>
      </c>
      <c r="J2036" s="15" t="s">
        <v>1641</v>
      </c>
      <c r="K2036" s="16">
        <v>8</v>
      </c>
      <c r="L2036" s="16">
        <v>0</v>
      </c>
      <c r="M2036" s="16">
        <v>0</v>
      </c>
      <c r="N2036" s="16">
        <v>0</v>
      </c>
      <c r="O2036" s="16">
        <v>0</v>
      </c>
      <c r="P2036" s="16">
        <v>0</v>
      </c>
      <c r="Q2036" s="16">
        <v>0</v>
      </c>
      <c r="R2036" s="16">
        <v>0</v>
      </c>
      <c r="S2036" s="15" t="s">
        <v>1641</v>
      </c>
      <c r="T2036" s="16">
        <v>7</v>
      </c>
      <c r="U2036" s="16">
        <v>0</v>
      </c>
      <c r="V2036" s="16">
        <v>0</v>
      </c>
      <c r="W2036" s="16">
        <v>0</v>
      </c>
      <c r="X2036" s="16">
        <v>0</v>
      </c>
      <c r="Y2036" s="16">
        <v>0</v>
      </c>
      <c r="Z2036" s="16">
        <v>0</v>
      </c>
      <c r="AA2036" s="16">
        <v>0</v>
      </c>
      <c r="AB2036" s="15" t="s">
        <v>1641</v>
      </c>
      <c r="AC2036" s="16">
        <v>7</v>
      </c>
      <c r="AD2036" s="16">
        <v>0</v>
      </c>
      <c r="AE2036" s="16">
        <v>0</v>
      </c>
      <c r="AF2036" s="16">
        <v>0</v>
      </c>
      <c r="AG2036" s="16">
        <v>0</v>
      </c>
      <c r="AH2036" s="16">
        <v>0</v>
      </c>
      <c r="AI2036" s="16">
        <v>0</v>
      </c>
      <c r="AJ2036" s="16">
        <v>0</v>
      </c>
      <c r="AK2036" s="15" t="s">
        <v>1641</v>
      </c>
      <c r="AL2036" s="16">
        <v>8</v>
      </c>
      <c r="AM2036" s="16">
        <v>0</v>
      </c>
      <c r="AN2036" s="16">
        <v>0</v>
      </c>
      <c r="AO2036" s="16">
        <v>0</v>
      </c>
      <c r="AP2036" s="16">
        <v>0</v>
      </c>
      <c r="AQ2036" s="16">
        <v>0</v>
      </c>
      <c r="AR2036" s="16">
        <v>0</v>
      </c>
      <c r="AS2036" s="16">
        <v>0</v>
      </c>
      <c r="AT2036" s="15" t="s">
        <v>1641</v>
      </c>
      <c r="AU2036" s="16">
        <v>8</v>
      </c>
      <c r="AV2036" s="16">
        <v>0</v>
      </c>
      <c r="AW2036" s="16">
        <v>0</v>
      </c>
      <c r="AX2036" s="16">
        <v>0</v>
      </c>
      <c r="AY2036" s="16">
        <v>0</v>
      </c>
      <c r="AZ2036" s="16">
        <v>0</v>
      </c>
      <c r="BA2036" s="16">
        <v>0</v>
      </c>
    </row>
    <row r="2037" spans="1:53">
      <c r="A2037" s="15" t="s">
        <v>1344</v>
      </c>
      <c r="B2037" s="15" t="s">
        <v>1345</v>
      </c>
      <c r="C2037" s="15" t="s">
        <v>1346</v>
      </c>
      <c r="D2037" s="15" t="s">
        <v>1347</v>
      </c>
      <c r="E2037" s="15" t="s">
        <v>1347</v>
      </c>
      <c r="F2037" s="15" t="s">
        <v>2059</v>
      </c>
      <c r="G2037" s="15" t="s">
        <v>2916</v>
      </c>
      <c r="H2037" s="15" t="s">
        <v>3716</v>
      </c>
      <c r="I2037" s="15" t="s">
        <v>1373</v>
      </c>
      <c r="J2037" s="15"/>
      <c r="K2037" s="16">
        <v>16</v>
      </c>
      <c r="L2037" s="16">
        <v>1114</v>
      </c>
      <c r="M2037" s="16">
        <v>1125</v>
      </c>
      <c r="N2037" s="16">
        <v>1145</v>
      </c>
      <c r="O2037" s="16">
        <v>16286213</v>
      </c>
      <c r="P2037" s="16">
        <v>7837686</v>
      </c>
      <c r="Q2037" s="16">
        <v>278776</v>
      </c>
      <c r="R2037" s="16">
        <v>1111</v>
      </c>
      <c r="S2037" s="15"/>
      <c r="T2037" s="16">
        <v>16</v>
      </c>
      <c r="U2037" s="16">
        <v>1142</v>
      </c>
      <c r="V2037" s="16">
        <v>1120</v>
      </c>
      <c r="W2037" s="16">
        <v>1100</v>
      </c>
      <c r="X2037" s="16">
        <v>12404303</v>
      </c>
      <c r="Y2037" s="16">
        <v>193648</v>
      </c>
      <c r="Z2037" s="16">
        <v>9770</v>
      </c>
      <c r="AA2037" s="16">
        <v>851</v>
      </c>
      <c r="AC2037" s="16">
        <v>16</v>
      </c>
      <c r="AD2037" s="16">
        <v>1059</v>
      </c>
      <c r="AE2037" s="16">
        <v>1042</v>
      </c>
      <c r="AF2037" s="16">
        <v>1035</v>
      </c>
      <c r="AG2037" s="16">
        <v>13355813</v>
      </c>
      <c r="AH2037" s="16">
        <v>263531</v>
      </c>
      <c r="AI2037" s="16">
        <v>10174</v>
      </c>
      <c r="AJ2037" s="16">
        <v>983</v>
      </c>
      <c r="AL2037" s="16">
        <v>16</v>
      </c>
      <c r="AM2037" s="16">
        <v>1035</v>
      </c>
      <c r="AN2037" s="16">
        <v>1034</v>
      </c>
      <c r="AO2037" s="16">
        <v>1035</v>
      </c>
      <c r="AP2037" s="16">
        <v>13300265</v>
      </c>
      <c r="AQ2037" s="16">
        <v>174040</v>
      </c>
      <c r="AR2037" s="16">
        <v>6681</v>
      </c>
      <c r="AS2037" s="16">
        <v>989</v>
      </c>
      <c r="AU2037" s="16">
        <v>16</v>
      </c>
      <c r="AV2037" s="16">
        <v>1082</v>
      </c>
      <c r="AW2037" s="16">
        <v>55346594</v>
      </c>
      <c r="AX2037" s="16">
        <v>8468905</v>
      </c>
      <c r="AY2037" s="16">
        <v>305401</v>
      </c>
      <c r="AZ2037" s="16">
        <v>984</v>
      </c>
      <c r="BA2037" s="16">
        <v>51144</v>
      </c>
    </row>
    <row r="2038" spans="1:53">
      <c r="A2038" s="15" t="s">
        <v>1344</v>
      </c>
      <c r="B2038" s="15" t="s">
        <v>1345</v>
      </c>
      <c r="C2038" s="15" t="s">
        <v>1346</v>
      </c>
      <c r="D2038" s="15" t="s">
        <v>1347</v>
      </c>
      <c r="E2038" s="15" t="s">
        <v>1347</v>
      </c>
      <c r="F2038" s="15" t="s">
        <v>2059</v>
      </c>
      <c r="G2038" s="15" t="s">
        <v>2917</v>
      </c>
      <c r="H2038" s="15" t="s">
        <v>3716</v>
      </c>
      <c r="I2038" s="15" t="s">
        <v>1375</v>
      </c>
      <c r="J2038" s="15"/>
      <c r="K2038" s="16">
        <v>16</v>
      </c>
      <c r="L2038" s="16">
        <v>1114</v>
      </c>
      <c r="M2038" s="16">
        <v>1125</v>
      </c>
      <c r="N2038" s="16">
        <v>1145</v>
      </c>
      <c r="O2038" s="16">
        <v>16286213</v>
      </c>
      <c r="P2038" s="16">
        <v>7837686</v>
      </c>
      <c r="Q2038" s="16">
        <v>278776</v>
      </c>
      <c r="R2038" s="16">
        <v>1111</v>
      </c>
      <c r="S2038" s="15"/>
      <c r="T2038" s="16">
        <v>16</v>
      </c>
      <c r="U2038" s="16">
        <v>1142</v>
      </c>
      <c r="V2038" s="16">
        <v>1120</v>
      </c>
      <c r="W2038" s="16">
        <v>1100</v>
      </c>
      <c r="X2038" s="16">
        <v>12404303</v>
      </c>
      <c r="Y2038" s="16">
        <v>193648</v>
      </c>
      <c r="Z2038" s="16">
        <v>9770</v>
      </c>
      <c r="AA2038" s="16">
        <v>851</v>
      </c>
      <c r="AC2038" s="16">
        <v>16</v>
      </c>
      <c r="AD2038" s="16">
        <v>1059</v>
      </c>
      <c r="AE2038" s="16">
        <v>1042</v>
      </c>
      <c r="AF2038" s="16">
        <v>1035</v>
      </c>
      <c r="AG2038" s="16">
        <v>13355813</v>
      </c>
      <c r="AH2038" s="16">
        <v>263531</v>
      </c>
      <c r="AI2038" s="16">
        <v>10174</v>
      </c>
      <c r="AJ2038" s="16">
        <v>983</v>
      </c>
      <c r="AL2038" s="16">
        <v>16</v>
      </c>
      <c r="AM2038" s="16">
        <v>1035</v>
      </c>
      <c r="AN2038" s="16">
        <v>1034</v>
      </c>
      <c r="AO2038" s="16">
        <v>1035</v>
      </c>
      <c r="AP2038" s="16">
        <v>13300265</v>
      </c>
      <c r="AQ2038" s="16">
        <v>174040</v>
      </c>
      <c r="AR2038" s="16">
        <v>6681</v>
      </c>
      <c r="AS2038" s="16">
        <v>989</v>
      </c>
      <c r="AU2038" s="16">
        <v>16</v>
      </c>
      <c r="AV2038" s="16">
        <v>1082</v>
      </c>
      <c r="AW2038" s="16">
        <v>55346594</v>
      </c>
      <c r="AX2038" s="16">
        <v>8468905</v>
      </c>
      <c r="AY2038" s="16">
        <v>305401</v>
      </c>
      <c r="AZ2038" s="16">
        <v>984</v>
      </c>
      <c r="BA2038" s="16">
        <v>51144</v>
      </c>
    </row>
    <row r="2039" spans="1:53">
      <c r="A2039" s="15" t="s">
        <v>1344</v>
      </c>
      <c r="B2039" s="15" t="s">
        <v>1345</v>
      </c>
      <c r="C2039" s="15" t="s">
        <v>1346</v>
      </c>
      <c r="D2039" s="15" t="s">
        <v>1347</v>
      </c>
      <c r="E2039" s="15" t="s">
        <v>1347</v>
      </c>
      <c r="F2039" s="15" t="s">
        <v>2059</v>
      </c>
      <c r="G2039" s="15" t="s">
        <v>2918</v>
      </c>
      <c r="H2039" s="15" t="s">
        <v>3716</v>
      </c>
      <c r="I2039" s="15" t="s">
        <v>1371</v>
      </c>
      <c r="J2039" s="15"/>
      <c r="K2039" s="16">
        <v>204</v>
      </c>
      <c r="L2039" s="16">
        <v>10521</v>
      </c>
      <c r="M2039" s="16">
        <v>10539</v>
      </c>
      <c r="N2039" s="16">
        <v>10613</v>
      </c>
      <c r="O2039" s="16">
        <v>78948009</v>
      </c>
      <c r="P2039" s="16">
        <v>59794001</v>
      </c>
      <c r="Q2039" s="16">
        <v>3076403</v>
      </c>
      <c r="R2039" s="16">
        <v>575</v>
      </c>
      <c r="S2039" s="15"/>
      <c r="T2039" s="16">
        <v>209</v>
      </c>
      <c r="U2039" s="16">
        <v>10563</v>
      </c>
      <c r="V2039" s="16">
        <v>10634</v>
      </c>
      <c r="W2039" s="16">
        <v>10638</v>
      </c>
      <c r="X2039" s="16">
        <v>88653083</v>
      </c>
      <c r="Y2039" s="16">
        <v>16835178</v>
      </c>
      <c r="Z2039" s="16">
        <v>839124</v>
      </c>
      <c r="AA2039" s="16">
        <v>643</v>
      </c>
      <c r="AC2039" s="16">
        <v>207</v>
      </c>
      <c r="AD2039" s="16">
        <v>10526</v>
      </c>
      <c r="AE2039" s="16">
        <v>10636</v>
      </c>
      <c r="AF2039" s="16">
        <v>10620</v>
      </c>
      <c r="AG2039" s="16">
        <v>94757355</v>
      </c>
      <c r="AH2039" s="16">
        <v>7741971</v>
      </c>
      <c r="AI2039" s="16">
        <v>389069</v>
      </c>
      <c r="AJ2039" s="16">
        <v>688</v>
      </c>
      <c r="AL2039" s="16">
        <v>205</v>
      </c>
      <c r="AM2039" s="16">
        <v>10479</v>
      </c>
      <c r="AN2039" s="16">
        <v>10352</v>
      </c>
      <c r="AO2039" s="16">
        <v>10210</v>
      </c>
      <c r="AP2039" s="16">
        <v>94785129</v>
      </c>
      <c r="AQ2039" s="16">
        <v>6529265</v>
      </c>
      <c r="AR2039" s="16">
        <v>317738</v>
      </c>
      <c r="AS2039" s="16">
        <v>705</v>
      </c>
      <c r="AU2039" s="16">
        <v>206</v>
      </c>
      <c r="AV2039" s="16">
        <v>10528</v>
      </c>
      <c r="AW2039" s="16">
        <v>357143576</v>
      </c>
      <c r="AX2039" s="16">
        <v>90900415</v>
      </c>
      <c r="AY2039" s="16">
        <v>4622334</v>
      </c>
      <c r="AZ2039" s="16">
        <v>652</v>
      </c>
      <c r="BA2039" s="16">
        <v>33925</v>
      </c>
    </row>
    <row r="2040" spans="1:53">
      <c r="A2040" s="15" t="s">
        <v>1344</v>
      </c>
      <c r="B2040" s="15" t="s">
        <v>1345</v>
      </c>
      <c r="C2040" s="15" t="s">
        <v>1346</v>
      </c>
      <c r="D2040" s="15" t="s">
        <v>1347</v>
      </c>
      <c r="E2040" s="15" t="s">
        <v>1347</v>
      </c>
      <c r="F2040" s="15" t="s">
        <v>2059</v>
      </c>
      <c r="G2040" s="15" t="s">
        <v>2919</v>
      </c>
      <c r="H2040" s="15" t="s">
        <v>3716</v>
      </c>
      <c r="I2040" s="15" t="s">
        <v>1373</v>
      </c>
      <c r="J2040" s="15"/>
      <c r="K2040" s="16">
        <v>204</v>
      </c>
      <c r="L2040" s="16">
        <v>10521</v>
      </c>
      <c r="M2040" s="16">
        <v>10539</v>
      </c>
      <c r="N2040" s="16">
        <v>10613</v>
      </c>
      <c r="O2040" s="16">
        <v>78948009</v>
      </c>
      <c r="P2040" s="16">
        <v>59794001</v>
      </c>
      <c r="Q2040" s="16">
        <v>3076403</v>
      </c>
      <c r="R2040" s="16">
        <v>575</v>
      </c>
      <c r="S2040" s="15"/>
      <c r="T2040" s="16">
        <v>209</v>
      </c>
      <c r="U2040" s="16">
        <v>10563</v>
      </c>
      <c r="V2040" s="16">
        <v>10634</v>
      </c>
      <c r="W2040" s="16">
        <v>10638</v>
      </c>
      <c r="X2040" s="16">
        <v>88653083</v>
      </c>
      <c r="Y2040" s="16">
        <v>16835178</v>
      </c>
      <c r="Z2040" s="16">
        <v>839124</v>
      </c>
      <c r="AA2040" s="16">
        <v>643</v>
      </c>
      <c r="AC2040" s="16">
        <v>207</v>
      </c>
      <c r="AD2040" s="16">
        <v>10526</v>
      </c>
      <c r="AE2040" s="16">
        <v>10636</v>
      </c>
      <c r="AF2040" s="16">
        <v>10620</v>
      </c>
      <c r="AG2040" s="16">
        <v>94757355</v>
      </c>
      <c r="AH2040" s="16">
        <v>7741971</v>
      </c>
      <c r="AI2040" s="16">
        <v>389069</v>
      </c>
      <c r="AJ2040" s="16">
        <v>688</v>
      </c>
      <c r="AL2040" s="16">
        <v>205</v>
      </c>
      <c r="AM2040" s="16">
        <v>10479</v>
      </c>
      <c r="AN2040" s="16">
        <v>10352</v>
      </c>
      <c r="AO2040" s="16">
        <v>10210</v>
      </c>
      <c r="AP2040" s="16">
        <v>94785129</v>
      </c>
      <c r="AQ2040" s="16">
        <v>6529265</v>
      </c>
      <c r="AR2040" s="16">
        <v>317738</v>
      </c>
      <c r="AS2040" s="16">
        <v>705</v>
      </c>
      <c r="AU2040" s="16">
        <v>206</v>
      </c>
      <c r="AV2040" s="16">
        <v>10528</v>
      </c>
      <c r="AW2040" s="16">
        <v>357143576</v>
      </c>
      <c r="AX2040" s="16">
        <v>90900415</v>
      </c>
      <c r="AY2040" s="16">
        <v>4622334</v>
      </c>
      <c r="AZ2040" s="16">
        <v>652</v>
      </c>
      <c r="BA2040" s="16">
        <v>33925</v>
      </c>
    </row>
    <row r="2041" spans="1:53">
      <c r="A2041" s="15" t="s">
        <v>1344</v>
      </c>
      <c r="B2041" s="15" t="s">
        <v>1345</v>
      </c>
      <c r="C2041" s="15" t="s">
        <v>1346</v>
      </c>
      <c r="D2041" s="15" t="s">
        <v>1347</v>
      </c>
      <c r="E2041" s="15" t="s">
        <v>1347</v>
      </c>
      <c r="F2041" s="15" t="s">
        <v>2059</v>
      </c>
      <c r="G2041" s="15" t="s">
        <v>2920</v>
      </c>
      <c r="H2041" s="15" t="s">
        <v>3716</v>
      </c>
      <c r="I2041" s="15" t="s">
        <v>1375</v>
      </c>
      <c r="J2041" s="15"/>
      <c r="K2041" s="16">
        <v>104</v>
      </c>
      <c r="L2041" s="16">
        <v>3042</v>
      </c>
      <c r="M2041" s="16">
        <v>3078</v>
      </c>
      <c r="N2041" s="16">
        <v>3087</v>
      </c>
      <c r="O2041" s="16">
        <v>23136258</v>
      </c>
      <c r="P2041" s="16">
        <v>16728119</v>
      </c>
      <c r="Q2041" s="16">
        <v>742005</v>
      </c>
      <c r="R2041" s="16">
        <v>580</v>
      </c>
      <c r="S2041" s="15"/>
      <c r="T2041" s="16">
        <v>104</v>
      </c>
      <c r="U2041" s="16">
        <v>3097</v>
      </c>
      <c r="V2041" s="16">
        <v>3116</v>
      </c>
      <c r="W2041" s="16">
        <v>3161</v>
      </c>
      <c r="X2041" s="16">
        <v>25590259</v>
      </c>
      <c r="Y2041" s="16">
        <v>4984759</v>
      </c>
      <c r="Z2041" s="16">
        <v>219716</v>
      </c>
      <c r="AA2041" s="16">
        <v>630</v>
      </c>
      <c r="AC2041" s="16">
        <v>104</v>
      </c>
      <c r="AD2041" s="16">
        <v>3098</v>
      </c>
      <c r="AE2041" s="16">
        <v>3127</v>
      </c>
      <c r="AF2041" s="16">
        <v>3145</v>
      </c>
      <c r="AG2041" s="16">
        <v>30620161</v>
      </c>
      <c r="AH2041" s="16">
        <v>2712573</v>
      </c>
      <c r="AI2041" s="16">
        <v>123171</v>
      </c>
      <c r="AJ2041" s="16">
        <v>754</v>
      </c>
      <c r="AL2041" s="16">
        <v>101</v>
      </c>
      <c r="AM2041" s="16">
        <v>3082</v>
      </c>
      <c r="AN2041" s="16">
        <v>3071</v>
      </c>
      <c r="AO2041" s="16">
        <v>3086</v>
      </c>
      <c r="AP2041" s="16">
        <v>29283263</v>
      </c>
      <c r="AQ2041" s="16">
        <v>2720267</v>
      </c>
      <c r="AR2041" s="16">
        <v>115734</v>
      </c>
      <c r="AS2041" s="16">
        <v>731</v>
      </c>
      <c r="AU2041" s="16">
        <v>103</v>
      </c>
      <c r="AV2041" s="16">
        <v>3099</v>
      </c>
      <c r="AW2041" s="16">
        <v>108629941</v>
      </c>
      <c r="AX2041" s="16">
        <v>27145718</v>
      </c>
      <c r="AY2041" s="16">
        <v>1200626</v>
      </c>
      <c r="AZ2041" s="16">
        <v>674</v>
      </c>
      <c r="BA2041" s="16">
        <v>35051</v>
      </c>
    </row>
    <row r="2042" spans="1:53">
      <c r="A2042" s="15" t="s">
        <v>1344</v>
      </c>
      <c r="B2042" s="15" t="s">
        <v>1345</v>
      </c>
      <c r="C2042" s="15" t="s">
        <v>1346</v>
      </c>
      <c r="D2042" s="15" t="s">
        <v>1347</v>
      </c>
      <c r="E2042" s="15" t="s">
        <v>1347</v>
      </c>
      <c r="F2042" s="15" t="s">
        <v>2059</v>
      </c>
      <c r="G2042" s="15" t="s">
        <v>2921</v>
      </c>
      <c r="H2042" s="15" t="s">
        <v>3716</v>
      </c>
      <c r="I2042" s="15" t="s">
        <v>1375</v>
      </c>
      <c r="J2042" s="15"/>
      <c r="K2042" s="16">
        <v>26</v>
      </c>
      <c r="L2042" s="16">
        <v>807</v>
      </c>
      <c r="M2042" s="16">
        <v>821</v>
      </c>
      <c r="N2042" s="16">
        <v>839</v>
      </c>
      <c r="O2042" s="16">
        <v>8725970</v>
      </c>
      <c r="P2042" s="16">
        <v>5042767</v>
      </c>
      <c r="Q2042" s="16">
        <v>263218</v>
      </c>
      <c r="R2042" s="16">
        <v>816</v>
      </c>
      <c r="S2042" s="15"/>
      <c r="T2042" s="16">
        <v>27</v>
      </c>
      <c r="U2042" s="16">
        <v>851</v>
      </c>
      <c r="V2042" s="16">
        <v>880</v>
      </c>
      <c r="W2042" s="16">
        <v>889</v>
      </c>
      <c r="X2042" s="16">
        <v>9517847</v>
      </c>
      <c r="Y2042" s="16">
        <v>1239631</v>
      </c>
      <c r="Z2042" s="16">
        <v>58893</v>
      </c>
      <c r="AA2042" s="16">
        <v>838</v>
      </c>
      <c r="AC2042" s="16">
        <v>27</v>
      </c>
      <c r="AD2042" s="16">
        <v>909</v>
      </c>
      <c r="AE2042" s="16">
        <v>907</v>
      </c>
      <c r="AF2042" s="16">
        <v>903</v>
      </c>
      <c r="AG2042" s="16">
        <v>9464247</v>
      </c>
      <c r="AH2042" s="16">
        <v>798793</v>
      </c>
      <c r="AI2042" s="16">
        <v>41317</v>
      </c>
      <c r="AJ2042" s="16">
        <v>803</v>
      </c>
      <c r="AL2042" s="16">
        <v>27</v>
      </c>
      <c r="AM2042" s="16">
        <v>901</v>
      </c>
      <c r="AN2042" s="16">
        <v>899</v>
      </c>
      <c r="AO2042" s="16">
        <v>902</v>
      </c>
      <c r="AP2042" s="16">
        <v>14514689</v>
      </c>
      <c r="AQ2042" s="16">
        <v>613281</v>
      </c>
      <c r="AR2042" s="16">
        <v>31683</v>
      </c>
      <c r="AS2042" s="16">
        <v>1240</v>
      </c>
      <c r="AU2042" s="16">
        <v>27</v>
      </c>
      <c r="AV2042" s="16">
        <v>876</v>
      </c>
      <c r="AW2042" s="16">
        <v>42222753</v>
      </c>
      <c r="AX2042" s="16">
        <v>7694472</v>
      </c>
      <c r="AY2042" s="16">
        <v>395111</v>
      </c>
      <c r="AZ2042" s="16">
        <v>927</v>
      </c>
      <c r="BA2042" s="16">
        <v>48218</v>
      </c>
    </row>
    <row r="2043" spans="1:53">
      <c r="A2043" s="15" t="s">
        <v>1344</v>
      </c>
      <c r="B2043" s="15" t="s">
        <v>1345</v>
      </c>
      <c r="C2043" s="15" t="s">
        <v>1346</v>
      </c>
      <c r="D2043" s="15" t="s">
        <v>1347</v>
      </c>
      <c r="E2043" s="15" t="s">
        <v>1347</v>
      </c>
      <c r="F2043" s="15" t="s">
        <v>2059</v>
      </c>
      <c r="G2043" s="15" t="s">
        <v>2922</v>
      </c>
      <c r="H2043" s="15" t="s">
        <v>3716</v>
      </c>
      <c r="I2043" s="15" t="s">
        <v>1375</v>
      </c>
      <c r="J2043" s="15"/>
      <c r="K2043" s="16">
        <v>8</v>
      </c>
      <c r="L2043" s="16">
        <v>1999</v>
      </c>
      <c r="M2043" s="16">
        <v>1942</v>
      </c>
      <c r="N2043" s="16">
        <v>1952</v>
      </c>
      <c r="O2043" s="16">
        <v>14690755</v>
      </c>
      <c r="P2043" s="16">
        <v>12220281</v>
      </c>
      <c r="Q2043" s="16">
        <v>748945</v>
      </c>
      <c r="R2043" s="16">
        <v>575</v>
      </c>
      <c r="S2043" s="15"/>
      <c r="T2043" s="16">
        <v>8</v>
      </c>
      <c r="U2043" s="16">
        <v>1913</v>
      </c>
      <c r="V2043" s="16">
        <v>1931</v>
      </c>
      <c r="W2043" s="16">
        <v>1962</v>
      </c>
      <c r="X2043" s="16">
        <v>17018776</v>
      </c>
      <c r="Y2043" s="16">
        <v>2818999</v>
      </c>
      <c r="Z2043" s="16">
        <v>172538</v>
      </c>
      <c r="AA2043" s="16">
        <v>676</v>
      </c>
      <c r="AC2043" s="16">
        <v>8</v>
      </c>
      <c r="AD2043" s="16">
        <v>1945</v>
      </c>
      <c r="AE2043" s="16">
        <v>1907</v>
      </c>
      <c r="AF2043" s="16">
        <v>1902</v>
      </c>
      <c r="AG2043" s="16">
        <v>17458386</v>
      </c>
      <c r="AH2043" s="16">
        <v>1213260</v>
      </c>
      <c r="AI2043" s="16">
        <v>73997</v>
      </c>
      <c r="AJ2043" s="16">
        <v>700</v>
      </c>
      <c r="AL2043" s="16">
        <v>9</v>
      </c>
      <c r="AM2043" s="16">
        <v>1870</v>
      </c>
      <c r="AN2043" s="16">
        <v>1756</v>
      </c>
      <c r="AO2043" s="16">
        <v>1582</v>
      </c>
      <c r="AP2043" s="16">
        <v>13942912</v>
      </c>
      <c r="AQ2043" s="16">
        <v>533127</v>
      </c>
      <c r="AR2043" s="16">
        <v>32797</v>
      </c>
      <c r="AS2043" s="16">
        <v>618</v>
      </c>
      <c r="AU2043" s="16">
        <v>8</v>
      </c>
      <c r="AV2043" s="16">
        <v>1888</v>
      </c>
      <c r="AW2043" s="16">
        <v>63110829</v>
      </c>
      <c r="AX2043" s="16">
        <v>16785667</v>
      </c>
      <c r="AY2043" s="16">
        <v>1028277</v>
      </c>
      <c r="AZ2043" s="16">
        <v>643</v>
      </c>
      <c r="BA2043" s="16">
        <v>33420</v>
      </c>
    </row>
    <row r="2044" spans="1:53">
      <c r="A2044" s="15" t="s">
        <v>1344</v>
      </c>
      <c r="B2044" s="15" t="s">
        <v>1345</v>
      </c>
      <c r="C2044" s="15" t="s">
        <v>1346</v>
      </c>
      <c r="D2044" s="15" t="s">
        <v>1347</v>
      </c>
      <c r="E2044" s="15" t="s">
        <v>1347</v>
      </c>
      <c r="F2044" s="15" t="s">
        <v>2059</v>
      </c>
      <c r="G2044" s="15" t="s">
        <v>2923</v>
      </c>
      <c r="H2044" s="15" t="s">
        <v>3716</v>
      </c>
      <c r="I2044" s="15" t="s">
        <v>1375</v>
      </c>
      <c r="J2044" s="15"/>
      <c r="K2044" s="16">
        <v>66</v>
      </c>
      <c r="L2044" s="16">
        <v>4673</v>
      </c>
      <c r="M2044" s="16">
        <v>4698</v>
      </c>
      <c r="N2044" s="16">
        <v>4735</v>
      </c>
      <c r="O2044" s="16">
        <v>32395026</v>
      </c>
      <c r="P2044" s="16">
        <v>25802834</v>
      </c>
      <c r="Q2044" s="16">
        <v>1322235</v>
      </c>
      <c r="R2044" s="16">
        <v>530</v>
      </c>
      <c r="S2044" s="15"/>
      <c r="T2044" s="16">
        <v>70</v>
      </c>
      <c r="U2044" s="16">
        <v>4702</v>
      </c>
      <c r="V2044" s="16">
        <v>4707</v>
      </c>
      <c r="W2044" s="16">
        <v>4626</v>
      </c>
      <c r="X2044" s="16">
        <v>36526201</v>
      </c>
      <c r="Y2044" s="16">
        <v>7791789</v>
      </c>
      <c r="Z2044" s="16">
        <v>387977</v>
      </c>
      <c r="AA2044" s="16">
        <v>601</v>
      </c>
      <c r="AC2044" s="16">
        <v>68</v>
      </c>
      <c r="AD2044" s="16">
        <v>4574</v>
      </c>
      <c r="AE2044" s="16">
        <v>4695</v>
      </c>
      <c r="AF2044" s="16">
        <v>4670</v>
      </c>
      <c r="AG2044" s="16">
        <v>37214561</v>
      </c>
      <c r="AH2044" s="16">
        <v>3017345</v>
      </c>
      <c r="AI2044" s="16">
        <v>150584</v>
      </c>
      <c r="AJ2044" s="16">
        <v>616</v>
      </c>
      <c r="AL2044" s="16">
        <v>68</v>
      </c>
      <c r="AM2044" s="16">
        <v>4626</v>
      </c>
      <c r="AN2044" s="16">
        <v>4626</v>
      </c>
      <c r="AO2044" s="16">
        <v>4640</v>
      </c>
      <c r="AP2044" s="16">
        <v>37044265</v>
      </c>
      <c r="AQ2044" s="16">
        <v>2662590</v>
      </c>
      <c r="AR2044" s="16">
        <v>137524</v>
      </c>
      <c r="AS2044" s="16">
        <v>615</v>
      </c>
      <c r="AU2044" s="16">
        <v>68</v>
      </c>
      <c r="AV2044" s="16">
        <v>4664</v>
      </c>
      <c r="AW2044" s="16">
        <v>143180053</v>
      </c>
      <c r="AX2044" s="16">
        <v>39274558</v>
      </c>
      <c r="AY2044" s="16">
        <v>1998320</v>
      </c>
      <c r="AZ2044" s="16">
        <v>590</v>
      </c>
      <c r="BA2044" s="16">
        <v>30697</v>
      </c>
    </row>
    <row r="2045" spans="1:53">
      <c r="A2045" s="15" t="s">
        <v>1344</v>
      </c>
      <c r="B2045" s="15" t="s">
        <v>1345</v>
      </c>
      <c r="C2045" s="15" t="s">
        <v>1346</v>
      </c>
      <c r="D2045" s="15" t="s">
        <v>1347</v>
      </c>
      <c r="E2045" s="15" t="s">
        <v>1347</v>
      </c>
      <c r="F2045" s="15" t="s">
        <v>2059</v>
      </c>
      <c r="G2045" s="15" t="s">
        <v>2924</v>
      </c>
      <c r="H2045" s="15" t="s">
        <v>3716</v>
      </c>
      <c r="I2045" s="15" t="s">
        <v>1371</v>
      </c>
      <c r="J2045" s="15"/>
      <c r="K2045" s="16">
        <v>643</v>
      </c>
      <c r="L2045" s="16">
        <v>20569</v>
      </c>
      <c r="M2045" s="16">
        <v>20689</v>
      </c>
      <c r="N2045" s="16">
        <v>20870</v>
      </c>
      <c r="O2045" s="16">
        <v>182234519</v>
      </c>
      <c r="P2045" s="16">
        <v>112421341</v>
      </c>
      <c r="Q2045" s="16">
        <v>5202454</v>
      </c>
      <c r="R2045" s="16">
        <v>677</v>
      </c>
      <c r="S2045" s="15"/>
      <c r="T2045" s="16">
        <v>635</v>
      </c>
      <c r="U2045" s="16">
        <v>20486</v>
      </c>
      <c r="V2045" s="16">
        <v>20340</v>
      </c>
      <c r="W2045" s="16">
        <v>20337</v>
      </c>
      <c r="X2045" s="16">
        <v>183200318</v>
      </c>
      <c r="Y2045" s="16">
        <v>29221002</v>
      </c>
      <c r="Z2045" s="16">
        <v>1271091</v>
      </c>
      <c r="AA2045" s="16">
        <v>691</v>
      </c>
      <c r="AC2045" s="16">
        <v>632</v>
      </c>
      <c r="AD2045" s="16">
        <v>20278</v>
      </c>
      <c r="AE2045" s="16">
        <v>20103</v>
      </c>
      <c r="AF2045" s="16">
        <v>19993</v>
      </c>
      <c r="AG2045" s="16">
        <v>198046703</v>
      </c>
      <c r="AH2045" s="16">
        <v>12984392</v>
      </c>
      <c r="AI2045" s="16">
        <v>571618</v>
      </c>
      <c r="AJ2045" s="16">
        <v>757</v>
      </c>
      <c r="AL2045" s="16">
        <v>629</v>
      </c>
      <c r="AM2045" s="16">
        <v>19716</v>
      </c>
      <c r="AN2045" s="16">
        <v>19555</v>
      </c>
      <c r="AO2045" s="16">
        <v>19469</v>
      </c>
      <c r="AP2045" s="16">
        <v>202811107</v>
      </c>
      <c r="AQ2045" s="16">
        <v>8364950</v>
      </c>
      <c r="AR2045" s="16">
        <v>378794</v>
      </c>
      <c r="AS2045" s="16">
        <v>797</v>
      </c>
      <c r="AU2045" s="16">
        <v>635</v>
      </c>
      <c r="AV2045" s="16">
        <v>20200</v>
      </c>
      <c r="AW2045" s="16">
        <v>766292647</v>
      </c>
      <c r="AX2045" s="16">
        <v>162991685</v>
      </c>
      <c r="AY2045" s="16">
        <v>7423957</v>
      </c>
      <c r="AZ2045" s="16">
        <v>730</v>
      </c>
      <c r="BA2045" s="16">
        <v>37934</v>
      </c>
    </row>
    <row r="2046" spans="1:53">
      <c r="A2046" s="15" t="s">
        <v>1344</v>
      </c>
      <c r="B2046" s="15" t="s">
        <v>1345</v>
      </c>
      <c r="C2046" s="15" t="s">
        <v>1346</v>
      </c>
      <c r="D2046" s="15" t="s">
        <v>1347</v>
      </c>
      <c r="E2046" s="15" t="s">
        <v>1347</v>
      </c>
      <c r="F2046" s="15" t="s">
        <v>2059</v>
      </c>
      <c r="G2046" s="15" t="s">
        <v>2925</v>
      </c>
      <c r="H2046" s="15" t="s">
        <v>3716</v>
      </c>
      <c r="I2046" s="15" t="s">
        <v>1373</v>
      </c>
      <c r="J2046" s="15"/>
      <c r="K2046" s="16">
        <v>167</v>
      </c>
      <c r="L2046" s="16">
        <v>3788</v>
      </c>
      <c r="M2046" s="16">
        <v>3809</v>
      </c>
      <c r="N2046" s="16">
        <v>3856</v>
      </c>
      <c r="O2046" s="16">
        <v>37683563</v>
      </c>
      <c r="P2046" s="16">
        <v>20501382</v>
      </c>
      <c r="Q2046" s="16">
        <v>974390</v>
      </c>
      <c r="R2046" s="16">
        <v>759</v>
      </c>
      <c r="S2046" s="15"/>
      <c r="T2046" s="16">
        <v>164</v>
      </c>
      <c r="U2046" s="16">
        <v>3613</v>
      </c>
      <c r="V2046" s="16">
        <v>3624</v>
      </c>
      <c r="W2046" s="16">
        <v>3619</v>
      </c>
      <c r="X2046" s="16">
        <v>36541573</v>
      </c>
      <c r="Y2046" s="16">
        <v>4941795</v>
      </c>
      <c r="Z2046" s="16">
        <v>205185</v>
      </c>
      <c r="AA2046" s="16">
        <v>777</v>
      </c>
      <c r="AC2046" s="16">
        <v>162</v>
      </c>
      <c r="AD2046" s="16">
        <v>3778</v>
      </c>
      <c r="AE2046" s="16">
        <v>3759</v>
      </c>
      <c r="AF2046" s="16">
        <v>3735</v>
      </c>
      <c r="AG2046" s="16">
        <v>40900115</v>
      </c>
      <c r="AH2046" s="16">
        <v>2355842</v>
      </c>
      <c r="AI2046" s="16">
        <v>112611</v>
      </c>
      <c r="AJ2046" s="16">
        <v>837</v>
      </c>
      <c r="AL2046" s="16">
        <v>162</v>
      </c>
      <c r="AM2046" s="16">
        <v>3692</v>
      </c>
      <c r="AN2046" s="16">
        <v>3665</v>
      </c>
      <c r="AO2046" s="16">
        <v>3696</v>
      </c>
      <c r="AP2046" s="16">
        <v>41829942</v>
      </c>
      <c r="AQ2046" s="16">
        <v>1933494</v>
      </c>
      <c r="AR2046" s="16">
        <v>87951</v>
      </c>
      <c r="AS2046" s="16">
        <v>873</v>
      </c>
      <c r="AU2046" s="16">
        <v>164</v>
      </c>
      <c r="AV2046" s="16">
        <v>3720</v>
      </c>
      <c r="AW2046" s="16">
        <v>156955193</v>
      </c>
      <c r="AX2046" s="16">
        <v>29732513</v>
      </c>
      <c r="AY2046" s="16">
        <v>1380137</v>
      </c>
      <c r="AZ2046" s="16">
        <v>811</v>
      </c>
      <c r="BA2046" s="16">
        <v>42198</v>
      </c>
    </row>
    <row r="2047" spans="1:53">
      <c r="A2047" s="15" t="s">
        <v>1344</v>
      </c>
      <c r="B2047" s="15" t="s">
        <v>1345</v>
      </c>
      <c r="C2047" s="15" t="s">
        <v>1346</v>
      </c>
      <c r="D2047" s="15" t="s">
        <v>1347</v>
      </c>
      <c r="E2047" s="15" t="s">
        <v>1347</v>
      </c>
      <c r="F2047" s="15" t="s">
        <v>2059</v>
      </c>
      <c r="G2047" s="15" t="s">
        <v>2926</v>
      </c>
      <c r="H2047" s="15" t="s">
        <v>3716</v>
      </c>
      <c r="I2047" s="15" t="s">
        <v>1375</v>
      </c>
      <c r="J2047" s="15"/>
      <c r="K2047" s="16">
        <v>35</v>
      </c>
      <c r="L2047" s="16">
        <v>1337</v>
      </c>
      <c r="M2047" s="16">
        <v>1379</v>
      </c>
      <c r="N2047" s="16">
        <v>1386</v>
      </c>
      <c r="O2047" s="16">
        <v>13767657</v>
      </c>
      <c r="P2047" s="16">
        <v>6485987</v>
      </c>
      <c r="Q2047" s="16">
        <v>286605</v>
      </c>
      <c r="R2047" s="16">
        <v>775</v>
      </c>
      <c r="S2047" s="15"/>
      <c r="T2047" s="16">
        <v>33</v>
      </c>
      <c r="U2047" s="16">
        <v>1198</v>
      </c>
      <c r="V2047" s="16">
        <v>1201</v>
      </c>
      <c r="W2047" s="16">
        <v>1208</v>
      </c>
      <c r="X2047" s="16">
        <v>12292348</v>
      </c>
      <c r="Y2047" s="16">
        <v>1642022</v>
      </c>
      <c r="Z2047" s="16">
        <v>52906</v>
      </c>
      <c r="AA2047" s="16">
        <v>786</v>
      </c>
      <c r="AC2047" s="16">
        <v>34</v>
      </c>
      <c r="AD2047" s="16">
        <v>1374</v>
      </c>
      <c r="AE2047" s="16">
        <v>1381</v>
      </c>
      <c r="AF2047" s="16">
        <v>1368</v>
      </c>
      <c r="AG2047" s="16">
        <v>14776382</v>
      </c>
      <c r="AH2047" s="16">
        <v>634757</v>
      </c>
      <c r="AI2047" s="16">
        <v>24833</v>
      </c>
      <c r="AJ2047" s="16">
        <v>827</v>
      </c>
      <c r="AL2047" s="16">
        <v>33</v>
      </c>
      <c r="AM2047" s="16">
        <v>1349</v>
      </c>
      <c r="AN2047" s="16">
        <v>1354</v>
      </c>
      <c r="AO2047" s="16">
        <v>1364</v>
      </c>
      <c r="AP2047" s="16">
        <v>14516703</v>
      </c>
      <c r="AQ2047" s="16">
        <v>795172</v>
      </c>
      <c r="AR2047" s="16">
        <v>30622</v>
      </c>
      <c r="AS2047" s="16">
        <v>824</v>
      </c>
      <c r="AU2047" s="16">
        <v>34</v>
      </c>
      <c r="AV2047" s="16">
        <v>1325</v>
      </c>
      <c r="AW2047" s="16">
        <v>55353090</v>
      </c>
      <c r="AX2047" s="16">
        <v>9557938</v>
      </c>
      <c r="AY2047" s="16">
        <v>394966</v>
      </c>
      <c r="AZ2047" s="16">
        <v>803</v>
      </c>
      <c r="BA2047" s="16">
        <v>41779</v>
      </c>
    </row>
    <row r="2048" spans="1:53">
      <c r="A2048" s="15" t="s">
        <v>1344</v>
      </c>
      <c r="B2048" s="15" t="s">
        <v>1345</v>
      </c>
      <c r="C2048" s="15" t="s">
        <v>1346</v>
      </c>
      <c r="D2048" s="15" t="s">
        <v>1347</v>
      </c>
      <c r="E2048" s="15" t="s">
        <v>1347</v>
      </c>
      <c r="F2048" s="15" t="s">
        <v>2059</v>
      </c>
      <c r="G2048" s="15" t="s">
        <v>2927</v>
      </c>
      <c r="H2048" s="15" t="s">
        <v>3716</v>
      </c>
      <c r="I2048" s="15" t="s">
        <v>1375</v>
      </c>
      <c r="J2048" s="15"/>
      <c r="K2048" s="16">
        <v>132</v>
      </c>
      <c r="L2048" s="16">
        <v>2451</v>
      </c>
      <c r="M2048" s="16">
        <v>2430</v>
      </c>
      <c r="N2048" s="16">
        <v>2470</v>
      </c>
      <c r="O2048" s="16">
        <v>23915906</v>
      </c>
      <c r="P2048" s="16">
        <v>14015395</v>
      </c>
      <c r="Q2048" s="16">
        <v>687785</v>
      </c>
      <c r="R2048" s="16">
        <v>751</v>
      </c>
      <c r="S2048" s="15"/>
      <c r="T2048" s="16">
        <v>131</v>
      </c>
      <c r="U2048" s="16">
        <v>2415</v>
      </c>
      <c r="V2048" s="16">
        <v>2423</v>
      </c>
      <c r="W2048" s="16">
        <v>2411</v>
      </c>
      <c r="X2048" s="16">
        <v>24249225</v>
      </c>
      <c r="Y2048" s="16">
        <v>3299773</v>
      </c>
      <c r="Z2048" s="16">
        <v>152279</v>
      </c>
      <c r="AA2048" s="16">
        <v>772</v>
      </c>
      <c r="AC2048" s="16">
        <v>128</v>
      </c>
      <c r="AD2048" s="16">
        <v>2404</v>
      </c>
      <c r="AE2048" s="16">
        <v>2378</v>
      </c>
      <c r="AF2048" s="16">
        <v>2367</v>
      </c>
      <c r="AG2048" s="16">
        <v>26123733</v>
      </c>
      <c r="AH2048" s="16">
        <v>1721085</v>
      </c>
      <c r="AI2048" s="16">
        <v>87778</v>
      </c>
      <c r="AJ2048" s="16">
        <v>843</v>
      </c>
      <c r="AL2048" s="16">
        <v>129</v>
      </c>
      <c r="AM2048" s="16">
        <v>2343</v>
      </c>
      <c r="AN2048" s="16">
        <v>2311</v>
      </c>
      <c r="AO2048" s="16">
        <v>2332</v>
      </c>
      <c r="AP2048" s="16">
        <v>27313239</v>
      </c>
      <c r="AQ2048" s="16">
        <v>1138322</v>
      </c>
      <c r="AR2048" s="16">
        <v>57329</v>
      </c>
      <c r="AS2048" s="16">
        <v>902</v>
      </c>
      <c r="AU2048" s="16">
        <v>130</v>
      </c>
      <c r="AV2048" s="16">
        <v>2395</v>
      </c>
      <c r="AW2048" s="16">
        <v>101602103</v>
      </c>
      <c r="AX2048" s="16">
        <v>20174575</v>
      </c>
      <c r="AY2048" s="16">
        <v>985171</v>
      </c>
      <c r="AZ2048" s="16">
        <v>816</v>
      </c>
      <c r="BA2048" s="16">
        <v>42430</v>
      </c>
    </row>
    <row r="2049" spans="1:53">
      <c r="A2049" s="15" t="s">
        <v>1344</v>
      </c>
      <c r="B2049" s="15" t="s">
        <v>1345</v>
      </c>
      <c r="C2049" s="15" t="s">
        <v>1346</v>
      </c>
      <c r="D2049" s="15" t="s">
        <v>1347</v>
      </c>
      <c r="E2049" s="15" t="s">
        <v>1347</v>
      </c>
      <c r="F2049" s="15" t="s">
        <v>2059</v>
      </c>
      <c r="G2049" s="15" t="s">
        <v>2928</v>
      </c>
      <c r="H2049" s="15" t="s">
        <v>3716</v>
      </c>
      <c r="I2049" s="15" t="s">
        <v>1373</v>
      </c>
      <c r="J2049" s="15"/>
      <c r="K2049" s="16">
        <v>65</v>
      </c>
      <c r="L2049" s="16">
        <v>2715</v>
      </c>
      <c r="M2049" s="16">
        <v>2735</v>
      </c>
      <c r="N2049" s="16">
        <v>2733</v>
      </c>
      <c r="O2049" s="16">
        <v>23449990</v>
      </c>
      <c r="P2049" s="16">
        <v>14910650</v>
      </c>
      <c r="Q2049" s="16">
        <v>674277</v>
      </c>
      <c r="R2049" s="16">
        <v>661</v>
      </c>
      <c r="S2049" s="15"/>
      <c r="T2049" s="16">
        <v>66</v>
      </c>
      <c r="U2049" s="16">
        <v>2677</v>
      </c>
      <c r="V2049" s="16">
        <v>2667</v>
      </c>
      <c r="W2049" s="16">
        <v>2639</v>
      </c>
      <c r="X2049" s="16">
        <v>22535955</v>
      </c>
      <c r="Y2049" s="16">
        <v>3746447</v>
      </c>
      <c r="Z2049" s="16">
        <v>154787</v>
      </c>
      <c r="AA2049" s="16">
        <v>651</v>
      </c>
      <c r="AC2049" s="16">
        <v>64</v>
      </c>
      <c r="AD2049" s="16">
        <v>2589</v>
      </c>
      <c r="AE2049" s="16">
        <v>2552</v>
      </c>
      <c r="AF2049" s="16">
        <v>2524</v>
      </c>
      <c r="AG2049" s="16">
        <v>24770979</v>
      </c>
      <c r="AH2049" s="16">
        <v>1098836</v>
      </c>
      <c r="AI2049" s="16">
        <v>46531</v>
      </c>
      <c r="AJ2049" s="16">
        <v>746</v>
      </c>
      <c r="AL2049" s="16">
        <v>63</v>
      </c>
      <c r="AM2049" s="16">
        <v>2454</v>
      </c>
      <c r="AN2049" s="16">
        <v>2443</v>
      </c>
      <c r="AO2049" s="16">
        <v>2374</v>
      </c>
      <c r="AP2049" s="16">
        <v>22587052</v>
      </c>
      <c r="AQ2049" s="16">
        <v>679713</v>
      </c>
      <c r="AR2049" s="16">
        <v>29250</v>
      </c>
      <c r="AS2049" s="16">
        <v>717</v>
      </c>
      <c r="AU2049" s="16">
        <v>65</v>
      </c>
      <c r="AV2049" s="16">
        <v>2592</v>
      </c>
      <c r="AW2049" s="16">
        <v>93343976</v>
      </c>
      <c r="AX2049" s="16">
        <v>20435646</v>
      </c>
      <c r="AY2049" s="16">
        <v>904845</v>
      </c>
      <c r="AZ2049" s="16">
        <v>693</v>
      </c>
      <c r="BA2049" s="16">
        <v>36015</v>
      </c>
    </row>
    <row r="2050" spans="1:53">
      <c r="A2050" s="15" t="s">
        <v>1344</v>
      </c>
      <c r="B2050" s="15" t="s">
        <v>1345</v>
      </c>
      <c r="C2050" s="15" t="s">
        <v>1346</v>
      </c>
      <c r="D2050" s="15" t="s">
        <v>1347</v>
      </c>
      <c r="E2050" s="15" t="s">
        <v>1347</v>
      </c>
      <c r="F2050" s="15" t="s">
        <v>2059</v>
      </c>
      <c r="G2050" s="15" t="s">
        <v>2929</v>
      </c>
      <c r="H2050" s="15" t="s">
        <v>3716</v>
      </c>
      <c r="I2050" s="15" t="s">
        <v>1375</v>
      </c>
      <c r="J2050" s="15"/>
      <c r="K2050" s="16">
        <v>15</v>
      </c>
      <c r="L2050" s="16">
        <v>452</v>
      </c>
      <c r="M2050" s="16">
        <v>453</v>
      </c>
      <c r="N2050" s="16">
        <v>407</v>
      </c>
      <c r="O2050" s="16">
        <v>4608110</v>
      </c>
      <c r="P2050" s="16">
        <v>2787872</v>
      </c>
      <c r="Q2050" s="16">
        <v>145019</v>
      </c>
      <c r="R2050" s="16">
        <v>811</v>
      </c>
      <c r="S2050" s="15"/>
      <c r="T2050" s="16">
        <v>16</v>
      </c>
      <c r="U2050" s="16">
        <v>438</v>
      </c>
      <c r="V2050" s="16">
        <v>436</v>
      </c>
      <c r="W2050" s="16">
        <v>440</v>
      </c>
      <c r="X2050" s="16">
        <v>4835270</v>
      </c>
      <c r="Y2050" s="16">
        <v>432514</v>
      </c>
      <c r="Z2050" s="16">
        <v>20300</v>
      </c>
      <c r="AA2050" s="16">
        <v>849</v>
      </c>
      <c r="AC2050" s="16">
        <v>16</v>
      </c>
      <c r="AD2050" s="16">
        <v>428</v>
      </c>
      <c r="AE2050" s="16">
        <v>421</v>
      </c>
      <c r="AF2050" s="16">
        <v>424</v>
      </c>
      <c r="AG2050" s="16">
        <v>5567317</v>
      </c>
      <c r="AH2050" s="16">
        <v>143006</v>
      </c>
      <c r="AI2050" s="16">
        <v>5987</v>
      </c>
      <c r="AJ2050" s="16">
        <v>1009</v>
      </c>
      <c r="AL2050" s="16">
        <v>16</v>
      </c>
      <c r="AM2050" s="16">
        <v>417</v>
      </c>
      <c r="AN2050" s="16">
        <v>421</v>
      </c>
      <c r="AO2050" s="16">
        <v>410</v>
      </c>
      <c r="AP2050" s="16">
        <v>4472001</v>
      </c>
      <c r="AQ2050" s="16">
        <v>92793</v>
      </c>
      <c r="AR2050" s="16">
        <v>3635</v>
      </c>
      <c r="AS2050" s="16">
        <v>827</v>
      </c>
      <c r="AU2050" s="16">
        <v>16</v>
      </c>
      <c r="AV2050" s="16">
        <v>429</v>
      </c>
      <c r="AW2050" s="16">
        <v>19482698</v>
      </c>
      <c r="AX2050" s="16">
        <v>3456185</v>
      </c>
      <c r="AY2050" s="16">
        <v>174941</v>
      </c>
      <c r="AZ2050" s="16">
        <v>874</v>
      </c>
      <c r="BA2050" s="16">
        <v>45423</v>
      </c>
    </row>
    <row r="2051" spans="1:53">
      <c r="A2051" s="15" t="s">
        <v>1344</v>
      </c>
      <c r="B2051" s="15" t="s">
        <v>1345</v>
      </c>
      <c r="C2051" s="15" t="s">
        <v>1346</v>
      </c>
      <c r="D2051" s="15" t="s">
        <v>1347</v>
      </c>
      <c r="E2051" s="15" t="s">
        <v>1347</v>
      </c>
      <c r="F2051" s="15" t="s">
        <v>2059</v>
      </c>
      <c r="G2051" s="15" t="s">
        <v>2930</v>
      </c>
      <c r="H2051" s="15" t="s">
        <v>3716</v>
      </c>
      <c r="I2051" s="15" t="s">
        <v>1375</v>
      </c>
      <c r="J2051" s="15"/>
      <c r="K2051" s="16">
        <v>50</v>
      </c>
      <c r="L2051" s="16">
        <v>2263</v>
      </c>
      <c r="M2051" s="16">
        <v>2282</v>
      </c>
      <c r="N2051" s="16">
        <v>2326</v>
      </c>
      <c r="O2051" s="16">
        <v>18841880</v>
      </c>
      <c r="P2051" s="16">
        <v>12122778</v>
      </c>
      <c r="Q2051" s="16">
        <v>529258</v>
      </c>
      <c r="R2051" s="16">
        <v>633</v>
      </c>
      <c r="S2051" s="15"/>
      <c r="T2051" s="16">
        <v>50</v>
      </c>
      <c r="U2051" s="16">
        <v>2239</v>
      </c>
      <c r="V2051" s="16">
        <v>2231</v>
      </c>
      <c r="W2051" s="16">
        <v>2199</v>
      </c>
      <c r="X2051" s="16">
        <v>17700685</v>
      </c>
      <c r="Y2051" s="16">
        <v>3313933</v>
      </c>
      <c r="Z2051" s="16">
        <v>134487</v>
      </c>
      <c r="AA2051" s="16">
        <v>613</v>
      </c>
      <c r="AC2051" s="16">
        <v>48</v>
      </c>
      <c r="AD2051" s="16">
        <v>2161</v>
      </c>
      <c r="AE2051" s="16">
        <v>2131</v>
      </c>
      <c r="AF2051" s="16">
        <v>2100</v>
      </c>
      <c r="AG2051" s="16">
        <v>19203662</v>
      </c>
      <c r="AH2051" s="16">
        <v>955830</v>
      </c>
      <c r="AI2051" s="16">
        <v>40544</v>
      </c>
      <c r="AJ2051" s="16">
        <v>693</v>
      </c>
      <c r="AL2051" s="16">
        <v>47</v>
      </c>
      <c r="AM2051" s="16">
        <v>2037</v>
      </c>
      <c r="AN2051" s="16">
        <v>2022</v>
      </c>
      <c r="AO2051" s="16">
        <v>1964</v>
      </c>
      <c r="AP2051" s="16">
        <v>18115051</v>
      </c>
      <c r="AQ2051" s="16">
        <v>586920</v>
      </c>
      <c r="AR2051" s="16">
        <v>25615</v>
      </c>
      <c r="AS2051" s="16">
        <v>694</v>
      </c>
      <c r="AU2051" s="16">
        <v>49</v>
      </c>
      <c r="AV2051" s="16">
        <v>2163</v>
      </c>
      <c r="AW2051" s="16">
        <v>73861278</v>
      </c>
      <c r="AX2051" s="16">
        <v>16979461</v>
      </c>
      <c r="AY2051" s="16">
        <v>729904</v>
      </c>
      <c r="AZ2051" s="16">
        <v>657</v>
      </c>
      <c r="BA2051" s="16">
        <v>34149</v>
      </c>
    </row>
    <row r="2052" spans="1:53">
      <c r="A2052" s="15" t="s">
        <v>1344</v>
      </c>
      <c r="B2052" s="15" t="s">
        <v>1345</v>
      </c>
      <c r="C2052" s="15" t="s">
        <v>1346</v>
      </c>
      <c r="D2052" s="15" t="s">
        <v>1347</v>
      </c>
      <c r="E2052" s="15" t="s">
        <v>1347</v>
      </c>
      <c r="F2052" s="15" t="s">
        <v>2059</v>
      </c>
      <c r="G2052" s="15" t="s">
        <v>2931</v>
      </c>
      <c r="H2052" s="15" t="s">
        <v>3716</v>
      </c>
      <c r="I2052" s="15" t="s">
        <v>1373</v>
      </c>
      <c r="J2052" s="15"/>
      <c r="K2052" s="16">
        <v>30</v>
      </c>
      <c r="L2052" s="16">
        <v>574</v>
      </c>
      <c r="M2052" s="16">
        <v>576</v>
      </c>
      <c r="N2052" s="16">
        <v>585</v>
      </c>
      <c r="O2052" s="16">
        <v>4530541</v>
      </c>
      <c r="P2052" s="16">
        <v>2902795</v>
      </c>
      <c r="Q2052" s="16">
        <v>152354</v>
      </c>
      <c r="R2052" s="16">
        <v>603</v>
      </c>
      <c r="S2052" s="15"/>
      <c r="T2052" s="16">
        <v>30</v>
      </c>
      <c r="U2052" s="16">
        <v>617</v>
      </c>
      <c r="V2052" s="16">
        <v>613</v>
      </c>
      <c r="W2052" s="16">
        <v>613</v>
      </c>
      <c r="X2052" s="16">
        <v>5350397</v>
      </c>
      <c r="Y2052" s="16">
        <v>982658</v>
      </c>
      <c r="Z2052" s="16">
        <v>51760</v>
      </c>
      <c r="AA2052" s="16">
        <v>670</v>
      </c>
      <c r="AC2052" s="16">
        <v>30</v>
      </c>
      <c r="AD2052" s="16">
        <v>593</v>
      </c>
      <c r="AE2052" s="16">
        <v>579</v>
      </c>
      <c r="AF2052" s="16">
        <v>571</v>
      </c>
      <c r="AG2052" s="16">
        <v>5197035</v>
      </c>
      <c r="AH2052" s="16">
        <v>428585</v>
      </c>
      <c r="AI2052" s="16">
        <v>23144</v>
      </c>
      <c r="AJ2052" s="16">
        <v>688</v>
      </c>
      <c r="AL2052" s="16">
        <v>29</v>
      </c>
      <c r="AM2052" s="16">
        <v>551</v>
      </c>
      <c r="AN2052" s="16">
        <v>544</v>
      </c>
      <c r="AO2052" s="16">
        <v>546</v>
      </c>
      <c r="AP2052" s="16">
        <v>6619087</v>
      </c>
      <c r="AQ2052" s="16">
        <v>285144</v>
      </c>
      <c r="AR2052" s="16">
        <v>15144</v>
      </c>
      <c r="AS2052" s="16">
        <v>931</v>
      </c>
      <c r="AU2052" s="16">
        <v>30</v>
      </c>
      <c r="AV2052" s="16">
        <v>580</v>
      </c>
      <c r="AW2052" s="16">
        <v>21697060</v>
      </c>
      <c r="AX2052" s="16">
        <v>4599182</v>
      </c>
      <c r="AY2052" s="16">
        <v>242402</v>
      </c>
      <c r="AZ2052" s="16">
        <v>719</v>
      </c>
      <c r="BA2052" s="16">
        <v>37398</v>
      </c>
    </row>
    <row r="2053" spans="1:53">
      <c r="A2053" s="15" t="s">
        <v>1344</v>
      </c>
      <c r="B2053" s="15" t="s">
        <v>1345</v>
      </c>
      <c r="C2053" s="15" t="s">
        <v>1346</v>
      </c>
      <c r="D2053" s="15" t="s">
        <v>1347</v>
      </c>
      <c r="E2053" s="15" t="s">
        <v>1347</v>
      </c>
      <c r="F2053" s="15" t="s">
        <v>2059</v>
      </c>
      <c r="G2053" s="15" t="s">
        <v>2932</v>
      </c>
      <c r="H2053" s="15" t="s">
        <v>3716</v>
      </c>
      <c r="I2053" s="15" t="s">
        <v>1375</v>
      </c>
      <c r="J2053" s="15"/>
      <c r="K2053" s="16">
        <v>30</v>
      </c>
      <c r="L2053" s="16">
        <v>574</v>
      </c>
      <c r="M2053" s="16">
        <v>576</v>
      </c>
      <c r="N2053" s="16">
        <v>585</v>
      </c>
      <c r="O2053" s="16">
        <v>4530541</v>
      </c>
      <c r="P2053" s="16">
        <v>2902795</v>
      </c>
      <c r="Q2053" s="16">
        <v>152354</v>
      </c>
      <c r="R2053" s="16">
        <v>603</v>
      </c>
      <c r="S2053" s="15"/>
      <c r="T2053" s="16">
        <v>30</v>
      </c>
      <c r="U2053" s="16">
        <v>617</v>
      </c>
      <c r="V2053" s="16">
        <v>613</v>
      </c>
      <c r="W2053" s="16">
        <v>613</v>
      </c>
      <c r="X2053" s="16">
        <v>5350397</v>
      </c>
      <c r="Y2053" s="16">
        <v>982658</v>
      </c>
      <c r="Z2053" s="16">
        <v>51760</v>
      </c>
      <c r="AA2053" s="16">
        <v>670</v>
      </c>
      <c r="AC2053" s="16">
        <v>30</v>
      </c>
      <c r="AD2053" s="16">
        <v>593</v>
      </c>
      <c r="AE2053" s="16">
        <v>579</v>
      </c>
      <c r="AF2053" s="16">
        <v>571</v>
      </c>
      <c r="AG2053" s="16">
        <v>5197035</v>
      </c>
      <c r="AH2053" s="16">
        <v>428585</v>
      </c>
      <c r="AI2053" s="16">
        <v>23144</v>
      </c>
      <c r="AJ2053" s="16">
        <v>688</v>
      </c>
      <c r="AL2053" s="16">
        <v>29</v>
      </c>
      <c r="AM2053" s="16">
        <v>551</v>
      </c>
      <c r="AN2053" s="16">
        <v>544</v>
      </c>
      <c r="AO2053" s="16">
        <v>546</v>
      </c>
      <c r="AP2053" s="16">
        <v>6619087</v>
      </c>
      <c r="AQ2053" s="16">
        <v>285144</v>
      </c>
      <c r="AR2053" s="16">
        <v>15144</v>
      </c>
      <c r="AS2053" s="16">
        <v>931</v>
      </c>
      <c r="AU2053" s="16">
        <v>30</v>
      </c>
      <c r="AV2053" s="16">
        <v>580</v>
      </c>
      <c r="AW2053" s="16">
        <v>21697060</v>
      </c>
      <c r="AX2053" s="16">
        <v>4599182</v>
      </c>
      <c r="AY2053" s="16">
        <v>242402</v>
      </c>
      <c r="AZ2053" s="16">
        <v>719</v>
      </c>
      <c r="BA2053" s="16">
        <v>37398</v>
      </c>
    </row>
    <row r="2054" spans="1:53">
      <c r="A2054" s="15" t="s">
        <v>1344</v>
      </c>
      <c r="B2054" s="15" t="s">
        <v>1345</v>
      </c>
      <c r="C2054" s="15" t="s">
        <v>1346</v>
      </c>
      <c r="D2054" s="15" t="s">
        <v>1347</v>
      </c>
      <c r="E2054" s="15" t="s">
        <v>1347</v>
      </c>
      <c r="F2054" s="15" t="s">
        <v>2059</v>
      </c>
      <c r="G2054" s="15" t="s">
        <v>2933</v>
      </c>
      <c r="H2054" s="15" t="s">
        <v>3716</v>
      </c>
      <c r="I2054" s="15" t="s">
        <v>1373</v>
      </c>
      <c r="J2054" s="15"/>
      <c r="K2054" s="16">
        <v>27</v>
      </c>
      <c r="L2054" s="16">
        <v>1785</v>
      </c>
      <c r="M2054" s="16">
        <v>1799</v>
      </c>
      <c r="N2054" s="16">
        <v>1833</v>
      </c>
      <c r="O2054" s="16">
        <v>11527160</v>
      </c>
      <c r="P2054" s="16">
        <v>8740733</v>
      </c>
      <c r="Q2054" s="16">
        <v>393627</v>
      </c>
      <c r="R2054" s="16">
        <v>491</v>
      </c>
      <c r="S2054" s="15"/>
      <c r="T2054" s="16">
        <v>27</v>
      </c>
      <c r="U2054" s="16">
        <v>1806</v>
      </c>
      <c r="V2054" s="16">
        <v>1733</v>
      </c>
      <c r="W2054" s="16">
        <v>1688</v>
      </c>
      <c r="X2054" s="16">
        <v>12177303</v>
      </c>
      <c r="Y2054" s="16">
        <v>3390983</v>
      </c>
      <c r="Z2054" s="16">
        <v>145531</v>
      </c>
      <c r="AA2054" s="16">
        <v>538</v>
      </c>
      <c r="AC2054" s="16">
        <v>27</v>
      </c>
      <c r="AD2054" s="16">
        <v>1626</v>
      </c>
      <c r="AE2054" s="16">
        <v>1568</v>
      </c>
      <c r="AF2054" s="16">
        <v>1515</v>
      </c>
      <c r="AG2054" s="16">
        <v>11623291</v>
      </c>
      <c r="AH2054" s="16">
        <v>527302</v>
      </c>
      <c r="AI2054" s="16">
        <v>23142</v>
      </c>
      <c r="AJ2054" s="16">
        <v>570</v>
      </c>
      <c r="AL2054" s="16">
        <v>27</v>
      </c>
      <c r="AM2054" s="16">
        <v>1457</v>
      </c>
      <c r="AN2054" s="16">
        <v>1431</v>
      </c>
      <c r="AO2054" s="16">
        <v>1450</v>
      </c>
      <c r="AP2054" s="16">
        <v>9136595</v>
      </c>
      <c r="AQ2054" s="16">
        <v>237234</v>
      </c>
      <c r="AR2054" s="16">
        <v>10537</v>
      </c>
      <c r="AS2054" s="16">
        <v>486</v>
      </c>
      <c r="AU2054" s="16">
        <v>27</v>
      </c>
      <c r="AV2054" s="16">
        <v>1641</v>
      </c>
      <c r="AW2054" s="16">
        <v>44464349</v>
      </c>
      <c r="AX2054" s="16">
        <v>12896252</v>
      </c>
      <c r="AY2054" s="16">
        <v>572837</v>
      </c>
      <c r="AZ2054" s="16">
        <v>521</v>
      </c>
      <c r="BA2054" s="16">
        <v>27097</v>
      </c>
    </row>
    <row r="2055" spans="1:53">
      <c r="A2055" s="15" t="s">
        <v>1344</v>
      </c>
      <c r="B2055" s="15" t="s">
        <v>1345</v>
      </c>
      <c r="C2055" s="15" t="s">
        <v>1346</v>
      </c>
      <c r="D2055" s="15" t="s">
        <v>1347</v>
      </c>
      <c r="E2055" s="15" t="s">
        <v>1347</v>
      </c>
      <c r="F2055" s="15" t="s">
        <v>2059</v>
      </c>
      <c r="G2055" s="15" t="s">
        <v>2934</v>
      </c>
      <c r="H2055" s="15" t="s">
        <v>3716</v>
      </c>
      <c r="I2055" s="15" t="s">
        <v>1375</v>
      </c>
      <c r="J2055" s="15"/>
      <c r="K2055" s="16">
        <v>27</v>
      </c>
      <c r="L2055" s="16">
        <v>1785</v>
      </c>
      <c r="M2055" s="16">
        <v>1799</v>
      </c>
      <c r="N2055" s="16">
        <v>1833</v>
      </c>
      <c r="O2055" s="16">
        <v>11527160</v>
      </c>
      <c r="P2055" s="16">
        <v>8740733</v>
      </c>
      <c r="Q2055" s="16">
        <v>393627</v>
      </c>
      <c r="R2055" s="16">
        <v>491</v>
      </c>
      <c r="S2055" s="15"/>
      <c r="T2055" s="16">
        <v>27</v>
      </c>
      <c r="U2055" s="16">
        <v>1806</v>
      </c>
      <c r="V2055" s="16">
        <v>1733</v>
      </c>
      <c r="W2055" s="16">
        <v>1688</v>
      </c>
      <c r="X2055" s="16">
        <v>12177303</v>
      </c>
      <c r="Y2055" s="16">
        <v>3390983</v>
      </c>
      <c r="Z2055" s="16">
        <v>145531</v>
      </c>
      <c r="AA2055" s="16">
        <v>538</v>
      </c>
      <c r="AC2055" s="16">
        <v>27</v>
      </c>
      <c r="AD2055" s="16">
        <v>1626</v>
      </c>
      <c r="AE2055" s="16">
        <v>1568</v>
      </c>
      <c r="AF2055" s="16">
        <v>1515</v>
      </c>
      <c r="AG2055" s="16">
        <v>11623291</v>
      </c>
      <c r="AH2055" s="16">
        <v>527302</v>
      </c>
      <c r="AI2055" s="16">
        <v>23142</v>
      </c>
      <c r="AJ2055" s="16">
        <v>570</v>
      </c>
      <c r="AL2055" s="16">
        <v>27</v>
      </c>
      <c r="AM2055" s="16">
        <v>1457</v>
      </c>
      <c r="AN2055" s="16">
        <v>1431</v>
      </c>
      <c r="AO2055" s="16">
        <v>1450</v>
      </c>
      <c r="AP2055" s="16">
        <v>9136595</v>
      </c>
      <c r="AQ2055" s="16">
        <v>237234</v>
      </c>
      <c r="AR2055" s="16">
        <v>10537</v>
      </c>
      <c r="AS2055" s="16">
        <v>486</v>
      </c>
      <c r="AU2055" s="16">
        <v>27</v>
      </c>
      <c r="AV2055" s="16">
        <v>1641</v>
      </c>
      <c r="AW2055" s="16">
        <v>44464349</v>
      </c>
      <c r="AX2055" s="16">
        <v>12896252</v>
      </c>
      <c r="AY2055" s="16">
        <v>572837</v>
      </c>
      <c r="AZ2055" s="16">
        <v>521</v>
      </c>
      <c r="BA2055" s="16">
        <v>27097</v>
      </c>
    </row>
    <row r="2056" spans="1:53">
      <c r="A2056" s="15" t="s">
        <v>1344</v>
      </c>
      <c r="B2056" s="15" t="s">
        <v>1345</v>
      </c>
      <c r="C2056" s="15" t="s">
        <v>1346</v>
      </c>
      <c r="D2056" s="15" t="s">
        <v>1347</v>
      </c>
      <c r="E2056" s="15" t="s">
        <v>1347</v>
      </c>
      <c r="F2056" s="15" t="s">
        <v>2059</v>
      </c>
      <c r="G2056" s="15" t="s">
        <v>2935</v>
      </c>
      <c r="H2056" s="15" t="s">
        <v>3716</v>
      </c>
      <c r="I2056" s="15" t="s">
        <v>1373</v>
      </c>
      <c r="J2056" s="15"/>
      <c r="K2056" s="16">
        <v>78</v>
      </c>
      <c r="L2056" s="16">
        <v>1101</v>
      </c>
      <c r="M2056" s="16">
        <v>1107</v>
      </c>
      <c r="N2056" s="16">
        <v>1159</v>
      </c>
      <c r="O2056" s="16">
        <v>10662340</v>
      </c>
      <c r="P2056" s="16">
        <v>6183927</v>
      </c>
      <c r="Q2056" s="16">
        <v>304505</v>
      </c>
      <c r="R2056" s="16">
        <v>731</v>
      </c>
      <c r="S2056" s="15"/>
      <c r="T2056" s="16">
        <v>77</v>
      </c>
      <c r="U2056" s="16">
        <v>1107</v>
      </c>
      <c r="V2056" s="16">
        <v>1101</v>
      </c>
      <c r="W2056" s="16">
        <v>1114</v>
      </c>
      <c r="X2056" s="16">
        <v>11471355</v>
      </c>
      <c r="Y2056" s="16">
        <v>1793057</v>
      </c>
      <c r="Z2056" s="16">
        <v>86853</v>
      </c>
      <c r="AA2056" s="16">
        <v>797</v>
      </c>
      <c r="AC2056" s="16">
        <v>77</v>
      </c>
      <c r="AD2056" s="16">
        <v>1116</v>
      </c>
      <c r="AE2056" s="16">
        <v>1114</v>
      </c>
      <c r="AF2056" s="16">
        <v>1123</v>
      </c>
      <c r="AG2056" s="16">
        <v>12231096</v>
      </c>
      <c r="AH2056" s="16">
        <v>933072</v>
      </c>
      <c r="AI2056" s="16">
        <v>43204</v>
      </c>
      <c r="AJ2056" s="16">
        <v>842</v>
      </c>
      <c r="AL2056" s="16">
        <v>76</v>
      </c>
      <c r="AM2056" s="16">
        <v>1112</v>
      </c>
      <c r="AN2056" s="16">
        <v>1108</v>
      </c>
      <c r="AO2056" s="16">
        <v>1142</v>
      </c>
      <c r="AP2056" s="16">
        <v>16548801</v>
      </c>
      <c r="AQ2056" s="16">
        <v>672596</v>
      </c>
      <c r="AR2056" s="16">
        <v>32291</v>
      </c>
      <c r="AS2056" s="16">
        <v>1136</v>
      </c>
      <c r="AU2056" s="16">
        <v>77</v>
      </c>
      <c r="AV2056" s="16">
        <v>1117</v>
      </c>
      <c r="AW2056" s="16">
        <v>50913592</v>
      </c>
      <c r="AX2056" s="16">
        <v>9582652</v>
      </c>
      <c r="AY2056" s="16">
        <v>466853</v>
      </c>
      <c r="AZ2056" s="16">
        <v>877</v>
      </c>
      <c r="BA2056" s="16">
        <v>45581</v>
      </c>
    </row>
    <row r="2057" spans="1:53">
      <c r="A2057" s="15" t="s">
        <v>1344</v>
      </c>
      <c r="B2057" s="15" t="s">
        <v>1345</v>
      </c>
      <c r="C2057" s="15" t="s">
        <v>1346</v>
      </c>
      <c r="D2057" s="15" t="s">
        <v>1347</v>
      </c>
      <c r="E2057" s="15" t="s">
        <v>1347</v>
      </c>
      <c r="F2057" s="15" t="s">
        <v>2059</v>
      </c>
      <c r="G2057" s="15" t="s">
        <v>2936</v>
      </c>
      <c r="H2057" s="15" t="s">
        <v>3716</v>
      </c>
      <c r="I2057" s="15" t="s">
        <v>1375</v>
      </c>
      <c r="J2057" s="15"/>
      <c r="K2057" s="16">
        <v>78</v>
      </c>
      <c r="L2057" s="16">
        <v>1101</v>
      </c>
      <c r="M2057" s="16">
        <v>1107</v>
      </c>
      <c r="N2057" s="16">
        <v>1159</v>
      </c>
      <c r="O2057" s="16">
        <v>10662340</v>
      </c>
      <c r="P2057" s="16">
        <v>6183927</v>
      </c>
      <c r="Q2057" s="16">
        <v>304505</v>
      </c>
      <c r="R2057" s="16">
        <v>731</v>
      </c>
      <c r="S2057" s="15"/>
      <c r="T2057" s="16">
        <v>77</v>
      </c>
      <c r="U2057" s="16">
        <v>1107</v>
      </c>
      <c r="V2057" s="16">
        <v>1101</v>
      </c>
      <c r="W2057" s="16">
        <v>1114</v>
      </c>
      <c r="X2057" s="16">
        <v>11471355</v>
      </c>
      <c r="Y2057" s="16">
        <v>1793057</v>
      </c>
      <c r="Z2057" s="16">
        <v>86853</v>
      </c>
      <c r="AA2057" s="16">
        <v>797</v>
      </c>
      <c r="AC2057" s="16">
        <v>77</v>
      </c>
      <c r="AD2057" s="16">
        <v>1116</v>
      </c>
      <c r="AE2057" s="16">
        <v>1114</v>
      </c>
      <c r="AF2057" s="16">
        <v>1123</v>
      </c>
      <c r="AG2057" s="16">
        <v>12231096</v>
      </c>
      <c r="AH2057" s="16">
        <v>933072</v>
      </c>
      <c r="AI2057" s="16">
        <v>43204</v>
      </c>
      <c r="AJ2057" s="16">
        <v>842</v>
      </c>
      <c r="AL2057" s="16">
        <v>76</v>
      </c>
      <c r="AM2057" s="16">
        <v>1112</v>
      </c>
      <c r="AN2057" s="16">
        <v>1108</v>
      </c>
      <c r="AO2057" s="16">
        <v>1142</v>
      </c>
      <c r="AP2057" s="16">
        <v>16548801</v>
      </c>
      <c r="AQ2057" s="16">
        <v>672596</v>
      </c>
      <c r="AR2057" s="16">
        <v>32291</v>
      </c>
      <c r="AS2057" s="16">
        <v>1136</v>
      </c>
      <c r="AU2057" s="16">
        <v>77</v>
      </c>
      <c r="AV2057" s="16">
        <v>1117</v>
      </c>
      <c r="AW2057" s="16">
        <v>50913592</v>
      </c>
      <c r="AX2057" s="16">
        <v>9582652</v>
      </c>
      <c r="AY2057" s="16">
        <v>466853</v>
      </c>
      <c r="AZ2057" s="16">
        <v>877</v>
      </c>
      <c r="BA2057" s="16">
        <v>45581</v>
      </c>
    </row>
    <row r="2058" spans="1:53">
      <c r="A2058" s="15" t="s">
        <v>1344</v>
      </c>
      <c r="B2058" s="15" t="s">
        <v>1345</v>
      </c>
      <c r="C2058" s="15" t="s">
        <v>1346</v>
      </c>
      <c r="D2058" s="15" t="s">
        <v>1347</v>
      </c>
      <c r="E2058" s="15" t="s">
        <v>1347</v>
      </c>
      <c r="F2058" s="15" t="s">
        <v>2059</v>
      </c>
      <c r="G2058" s="15" t="s">
        <v>2937</v>
      </c>
      <c r="H2058" s="15" t="s">
        <v>3716</v>
      </c>
      <c r="I2058" s="15" t="s">
        <v>1373</v>
      </c>
      <c r="J2058" s="15"/>
      <c r="K2058" s="16">
        <v>47</v>
      </c>
      <c r="L2058" s="16">
        <v>2016</v>
      </c>
      <c r="M2058" s="16">
        <v>2059</v>
      </c>
      <c r="N2058" s="16">
        <v>2077</v>
      </c>
      <c r="O2058" s="16">
        <v>14758278</v>
      </c>
      <c r="P2058" s="16">
        <v>11182357</v>
      </c>
      <c r="Q2058" s="16">
        <v>501810</v>
      </c>
      <c r="R2058" s="16">
        <v>554</v>
      </c>
      <c r="S2058" s="15"/>
      <c r="T2058" s="16">
        <v>46</v>
      </c>
      <c r="U2058" s="16">
        <v>2078</v>
      </c>
      <c r="V2058" s="16">
        <v>2062</v>
      </c>
      <c r="W2058" s="16">
        <v>2099</v>
      </c>
      <c r="X2058" s="16">
        <v>15480428</v>
      </c>
      <c r="Y2058" s="16">
        <v>3559815</v>
      </c>
      <c r="Z2058" s="16">
        <v>148833</v>
      </c>
      <c r="AA2058" s="16">
        <v>573</v>
      </c>
      <c r="AC2058" s="16">
        <v>47</v>
      </c>
      <c r="AD2058" s="16">
        <v>2093</v>
      </c>
      <c r="AE2058" s="16">
        <v>2112</v>
      </c>
      <c r="AF2058" s="16">
        <v>2116</v>
      </c>
      <c r="AG2058" s="16">
        <v>20934635</v>
      </c>
      <c r="AH2058" s="16">
        <v>3226545</v>
      </c>
      <c r="AI2058" s="16">
        <v>118195</v>
      </c>
      <c r="AJ2058" s="16">
        <v>764</v>
      </c>
      <c r="AL2058" s="16">
        <v>45</v>
      </c>
      <c r="AM2058" s="16">
        <v>2097</v>
      </c>
      <c r="AN2058" s="16">
        <v>2076</v>
      </c>
      <c r="AO2058" s="16">
        <v>2076</v>
      </c>
      <c r="AP2058" s="16">
        <v>17106503</v>
      </c>
      <c r="AQ2058" s="16">
        <v>1336958</v>
      </c>
      <c r="AR2058" s="16">
        <v>53042</v>
      </c>
      <c r="AS2058" s="16">
        <v>632</v>
      </c>
      <c r="AU2058" s="16">
        <v>46</v>
      </c>
      <c r="AV2058" s="16">
        <v>2080</v>
      </c>
      <c r="AW2058" s="16">
        <v>68279844</v>
      </c>
      <c r="AX2058" s="16">
        <v>19305675</v>
      </c>
      <c r="AY2058" s="16">
        <v>821880</v>
      </c>
      <c r="AZ2058" s="16">
        <v>631</v>
      </c>
      <c r="BA2058" s="16">
        <v>32826</v>
      </c>
    </row>
    <row r="2059" spans="1:53">
      <c r="A2059" s="15" t="s">
        <v>1344</v>
      </c>
      <c r="B2059" s="15" t="s">
        <v>1345</v>
      </c>
      <c r="C2059" s="15" t="s">
        <v>1346</v>
      </c>
      <c r="D2059" s="15" t="s">
        <v>1347</v>
      </c>
      <c r="E2059" s="15" t="s">
        <v>1347</v>
      </c>
      <c r="F2059" s="15" t="s">
        <v>2059</v>
      </c>
      <c r="G2059" s="15" t="s">
        <v>2938</v>
      </c>
      <c r="H2059" s="15" t="s">
        <v>3716</v>
      </c>
      <c r="I2059" s="15" t="s">
        <v>1375</v>
      </c>
      <c r="J2059" s="15"/>
      <c r="K2059" s="16">
        <v>47</v>
      </c>
      <c r="L2059" s="16">
        <v>2016</v>
      </c>
      <c r="M2059" s="16">
        <v>2059</v>
      </c>
      <c r="N2059" s="16">
        <v>2077</v>
      </c>
      <c r="O2059" s="16">
        <v>14758278</v>
      </c>
      <c r="P2059" s="16">
        <v>11182357</v>
      </c>
      <c r="Q2059" s="16">
        <v>501810</v>
      </c>
      <c r="R2059" s="16">
        <v>554</v>
      </c>
      <c r="S2059" s="15"/>
      <c r="T2059" s="16">
        <v>46</v>
      </c>
      <c r="U2059" s="16">
        <v>2078</v>
      </c>
      <c r="V2059" s="16">
        <v>2062</v>
      </c>
      <c r="W2059" s="16">
        <v>2099</v>
      </c>
      <c r="X2059" s="16">
        <v>15480428</v>
      </c>
      <c r="Y2059" s="16">
        <v>3559815</v>
      </c>
      <c r="Z2059" s="16">
        <v>148833</v>
      </c>
      <c r="AA2059" s="16">
        <v>573</v>
      </c>
      <c r="AC2059" s="16">
        <v>47</v>
      </c>
      <c r="AD2059" s="16">
        <v>2093</v>
      </c>
      <c r="AE2059" s="16">
        <v>2112</v>
      </c>
      <c r="AF2059" s="16">
        <v>2116</v>
      </c>
      <c r="AG2059" s="16">
        <v>20934635</v>
      </c>
      <c r="AH2059" s="16">
        <v>3226545</v>
      </c>
      <c r="AI2059" s="16">
        <v>118195</v>
      </c>
      <c r="AJ2059" s="16">
        <v>764</v>
      </c>
      <c r="AL2059" s="16">
        <v>45</v>
      </c>
      <c r="AM2059" s="16">
        <v>2097</v>
      </c>
      <c r="AN2059" s="16">
        <v>2076</v>
      </c>
      <c r="AO2059" s="16">
        <v>2076</v>
      </c>
      <c r="AP2059" s="16">
        <v>17106503</v>
      </c>
      <c r="AQ2059" s="16">
        <v>1336958</v>
      </c>
      <c r="AR2059" s="16">
        <v>53042</v>
      </c>
      <c r="AS2059" s="16">
        <v>632</v>
      </c>
      <c r="AU2059" s="16">
        <v>46</v>
      </c>
      <c r="AV2059" s="16">
        <v>2080</v>
      </c>
      <c r="AW2059" s="16">
        <v>68279844</v>
      </c>
      <c r="AX2059" s="16">
        <v>19305675</v>
      </c>
      <c r="AY2059" s="16">
        <v>821880</v>
      </c>
      <c r="AZ2059" s="16">
        <v>631</v>
      </c>
      <c r="BA2059" s="16">
        <v>32826</v>
      </c>
    </row>
    <row r="2060" spans="1:53">
      <c r="A2060" s="15" t="s">
        <v>1344</v>
      </c>
      <c r="B2060" s="15" t="s">
        <v>1345</v>
      </c>
      <c r="C2060" s="15" t="s">
        <v>1346</v>
      </c>
      <c r="D2060" s="15" t="s">
        <v>1347</v>
      </c>
      <c r="E2060" s="15" t="s">
        <v>1347</v>
      </c>
      <c r="F2060" s="15" t="s">
        <v>2059</v>
      </c>
      <c r="G2060" s="15" t="s">
        <v>2939</v>
      </c>
      <c r="H2060" s="15" t="s">
        <v>3716</v>
      </c>
      <c r="I2060" s="15" t="s">
        <v>1373</v>
      </c>
      <c r="J2060" s="15"/>
      <c r="K2060" s="16">
        <v>18</v>
      </c>
      <c r="L2060" s="16">
        <v>350</v>
      </c>
      <c r="M2060" s="16">
        <v>349</v>
      </c>
      <c r="N2060" s="16">
        <v>351</v>
      </c>
      <c r="O2060" s="16">
        <v>2788136</v>
      </c>
      <c r="P2060" s="16">
        <v>1836534</v>
      </c>
      <c r="Q2060" s="16">
        <v>85003</v>
      </c>
      <c r="R2060" s="16">
        <v>613</v>
      </c>
      <c r="S2060" s="15"/>
      <c r="T2060" s="16">
        <v>18</v>
      </c>
      <c r="U2060" s="16">
        <v>359</v>
      </c>
      <c r="V2060" s="16">
        <v>353</v>
      </c>
      <c r="W2060" s="16">
        <v>354</v>
      </c>
      <c r="X2060" s="16">
        <v>3053225</v>
      </c>
      <c r="Y2060" s="16">
        <v>489086</v>
      </c>
      <c r="Z2060" s="16">
        <v>20262</v>
      </c>
      <c r="AA2060" s="16">
        <v>661</v>
      </c>
      <c r="AC2060" s="16">
        <v>18</v>
      </c>
      <c r="AD2060" s="16">
        <v>356</v>
      </c>
      <c r="AE2060" s="16">
        <v>349</v>
      </c>
      <c r="AF2060" s="16">
        <v>350</v>
      </c>
      <c r="AG2060" s="16">
        <v>3492698</v>
      </c>
      <c r="AH2060" s="16">
        <v>165150</v>
      </c>
      <c r="AI2060" s="16">
        <v>7322</v>
      </c>
      <c r="AJ2060" s="16">
        <v>764</v>
      </c>
      <c r="AL2060" s="16">
        <v>19</v>
      </c>
      <c r="AM2060" s="16">
        <v>340</v>
      </c>
      <c r="AN2060" s="16">
        <v>340</v>
      </c>
      <c r="AO2060" s="16">
        <v>345</v>
      </c>
      <c r="AP2060" s="16">
        <v>3903198</v>
      </c>
      <c r="AQ2060" s="16">
        <v>121209</v>
      </c>
      <c r="AR2060" s="16">
        <v>5659</v>
      </c>
      <c r="AS2060" s="16">
        <v>879</v>
      </c>
      <c r="AU2060" s="16">
        <v>18</v>
      </c>
      <c r="AV2060" s="16">
        <v>350</v>
      </c>
      <c r="AW2060" s="16">
        <v>13237257</v>
      </c>
      <c r="AX2060" s="16">
        <v>2611979</v>
      </c>
      <c r="AY2060" s="16">
        <v>118246</v>
      </c>
      <c r="AZ2060" s="16">
        <v>728</v>
      </c>
      <c r="BA2060" s="16">
        <v>37857</v>
      </c>
    </row>
    <row r="2061" spans="1:53">
      <c r="A2061" s="15" t="s">
        <v>1344</v>
      </c>
      <c r="B2061" s="15" t="s">
        <v>1345</v>
      </c>
      <c r="C2061" s="15" t="s">
        <v>1346</v>
      </c>
      <c r="D2061" s="15" t="s">
        <v>1347</v>
      </c>
      <c r="E2061" s="15" t="s">
        <v>1347</v>
      </c>
      <c r="F2061" s="15" t="s">
        <v>2059</v>
      </c>
      <c r="G2061" s="15" t="s">
        <v>2940</v>
      </c>
      <c r="H2061" s="15" t="s">
        <v>3716</v>
      </c>
      <c r="I2061" s="15" t="s">
        <v>1375</v>
      </c>
      <c r="J2061" s="15"/>
      <c r="K2061" s="16">
        <v>18</v>
      </c>
      <c r="L2061" s="16">
        <v>350</v>
      </c>
      <c r="M2061" s="16">
        <v>349</v>
      </c>
      <c r="N2061" s="16">
        <v>351</v>
      </c>
      <c r="O2061" s="16">
        <v>2788136</v>
      </c>
      <c r="P2061" s="16">
        <v>1836534</v>
      </c>
      <c r="Q2061" s="16">
        <v>85003</v>
      </c>
      <c r="R2061" s="16">
        <v>613</v>
      </c>
      <c r="S2061" s="15"/>
      <c r="T2061" s="16">
        <v>18</v>
      </c>
      <c r="U2061" s="16">
        <v>359</v>
      </c>
      <c r="V2061" s="16">
        <v>353</v>
      </c>
      <c r="W2061" s="16">
        <v>354</v>
      </c>
      <c r="X2061" s="16">
        <v>3053225</v>
      </c>
      <c r="Y2061" s="16">
        <v>489086</v>
      </c>
      <c r="Z2061" s="16">
        <v>20262</v>
      </c>
      <c r="AA2061" s="16">
        <v>661</v>
      </c>
      <c r="AC2061" s="16">
        <v>18</v>
      </c>
      <c r="AD2061" s="16">
        <v>356</v>
      </c>
      <c r="AE2061" s="16">
        <v>349</v>
      </c>
      <c r="AF2061" s="16">
        <v>350</v>
      </c>
      <c r="AG2061" s="16">
        <v>3492698</v>
      </c>
      <c r="AH2061" s="16">
        <v>165150</v>
      </c>
      <c r="AI2061" s="16">
        <v>7322</v>
      </c>
      <c r="AJ2061" s="16">
        <v>764</v>
      </c>
      <c r="AL2061" s="16">
        <v>19</v>
      </c>
      <c r="AM2061" s="16">
        <v>340</v>
      </c>
      <c r="AN2061" s="16">
        <v>340</v>
      </c>
      <c r="AO2061" s="16">
        <v>345</v>
      </c>
      <c r="AP2061" s="16">
        <v>3903198</v>
      </c>
      <c r="AQ2061" s="16">
        <v>121209</v>
      </c>
      <c r="AR2061" s="16">
        <v>5659</v>
      </c>
      <c r="AS2061" s="16">
        <v>879</v>
      </c>
      <c r="AU2061" s="16">
        <v>18</v>
      </c>
      <c r="AV2061" s="16">
        <v>350</v>
      </c>
      <c r="AW2061" s="16">
        <v>13237257</v>
      </c>
      <c r="AX2061" s="16">
        <v>2611979</v>
      </c>
      <c r="AY2061" s="16">
        <v>118246</v>
      </c>
      <c r="AZ2061" s="16">
        <v>728</v>
      </c>
      <c r="BA2061" s="16">
        <v>37857</v>
      </c>
    </row>
    <row r="2062" spans="1:53">
      <c r="A2062" s="15" t="s">
        <v>1344</v>
      </c>
      <c r="B2062" s="15" t="s">
        <v>1345</v>
      </c>
      <c r="C2062" s="15" t="s">
        <v>1346</v>
      </c>
      <c r="D2062" s="15" t="s">
        <v>1347</v>
      </c>
      <c r="E2062" s="15" t="s">
        <v>1347</v>
      </c>
      <c r="F2062" s="15" t="s">
        <v>2059</v>
      </c>
      <c r="G2062" s="15" t="s">
        <v>2941</v>
      </c>
      <c r="H2062" s="15" t="s">
        <v>3716</v>
      </c>
      <c r="I2062" s="15" t="s">
        <v>1373</v>
      </c>
      <c r="J2062" s="15"/>
      <c r="K2062" s="16">
        <v>211</v>
      </c>
      <c r="L2062" s="16">
        <v>8240</v>
      </c>
      <c r="M2062" s="16">
        <v>8255</v>
      </c>
      <c r="N2062" s="16">
        <v>8276</v>
      </c>
      <c r="O2062" s="16">
        <v>76834511</v>
      </c>
      <c r="P2062" s="16">
        <v>46162963</v>
      </c>
      <c r="Q2062" s="16">
        <v>2116488</v>
      </c>
      <c r="R2062" s="16">
        <v>716</v>
      </c>
      <c r="S2062" s="15"/>
      <c r="T2062" s="16">
        <v>207</v>
      </c>
      <c r="U2062" s="16">
        <v>8229</v>
      </c>
      <c r="V2062" s="16">
        <v>8187</v>
      </c>
      <c r="W2062" s="16">
        <v>8211</v>
      </c>
      <c r="X2062" s="16">
        <v>76590082</v>
      </c>
      <c r="Y2062" s="16">
        <v>10317161</v>
      </c>
      <c r="Z2062" s="16">
        <v>457880</v>
      </c>
      <c r="AA2062" s="16">
        <v>718</v>
      </c>
      <c r="AC2062" s="16">
        <v>207</v>
      </c>
      <c r="AD2062" s="16">
        <v>8127</v>
      </c>
      <c r="AE2062" s="16">
        <v>8070</v>
      </c>
      <c r="AF2062" s="16">
        <v>8059</v>
      </c>
      <c r="AG2062" s="16">
        <v>78896854</v>
      </c>
      <c r="AH2062" s="16">
        <v>4249060</v>
      </c>
      <c r="AI2062" s="16">
        <v>197469</v>
      </c>
      <c r="AJ2062" s="16">
        <v>751</v>
      </c>
      <c r="AL2062" s="16">
        <v>208</v>
      </c>
      <c r="AM2062" s="16">
        <v>8013</v>
      </c>
      <c r="AN2062" s="16">
        <v>7948</v>
      </c>
      <c r="AO2062" s="16">
        <v>7840</v>
      </c>
      <c r="AP2062" s="16">
        <v>85079929</v>
      </c>
      <c r="AQ2062" s="16">
        <v>3098602</v>
      </c>
      <c r="AR2062" s="16">
        <v>144920</v>
      </c>
      <c r="AS2062" s="16">
        <v>825</v>
      </c>
      <c r="AU2062" s="16">
        <v>208</v>
      </c>
      <c r="AV2062" s="16">
        <v>8121</v>
      </c>
      <c r="AW2062" s="16">
        <v>317401376</v>
      </c>
      <c r="AX2062" s="16">
        <v>63827786</v>
      </c>
      <c r="AY2062" s="16">
        <v>2916757</v>
      </c>
      <c r="AZ2062" s="16">
        <v>752</v>
      </c>
      <c r="BA2062" s="16">
        <v>39083</v>
      </c>
    </row>
    <row r="2063" spans="1:53">
      <c r="A2063" s="15" t="s">
        <v>1344</v>
      </c>
      <c r="B2063" s="15" t="s">
        <v>1345</v>
      </c>
      <c r="C2063" s="15" t="s">
        <v>1346</v>
      </c>
      <c r="D2063" s="15" t="s">
        <v>1347</v>
      </c>
      <c r="E2063" s="15" t="s">
        <v>1347</v>
      </c>
      <c r="F2063" s="15" t="s">
        <v>2059</v>
      </c>
      <c r="G2063" s="15" t="s">
        <v>2942</v>
      </c>
      <c r="H2063" s="15" t="s">
        <v>3716</v>
      </c>
      <c r="I2063" s="15" t="s">
        <v>1375</v>
      </c>
      <c r="J2063" s="15" t="s">
        <v>1641</v>
      </c>
      <c r="K2063" s="16">
        <v>3</v>
      </c>
      <c r="L2063" s="16">
        <v>0</v>
      </c>
      <c r="M2063" s="16">
        <v>0</v>
      </c>
      <c r="N2063" s="16">
        <v>0</v>
      </c>
      <c r="O2063" s="16">
        <v>0</v>
      </c>
      <c r="P2063" s="16">
        <v>0</v>
      </c>
      <c r="Q2063" s="16">
        <v>0</v>
      </c>
      <c r="R2063" s="16">
        <v>0</v>
      </c>
      <c r="S2063" s="15" t="s">
        <v>1641</v>
      </c>
      <c r="T2063" s="16">
        <v>3</v>
      </c>
      <c r="U2063" s="16">
        <v>0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5" t="s">
        <v>1641</v>
      </c>
      <c r="AC2063" s="16">
        <v>3</v>
      </c>
      <c r="AD2063" s="16">
        <v>0</v>
      </c>
      <c r="AE2063" s="16">
        <v>0</v>
      </c>
      <c r="AF2063" s="16">
        <v>0</v>
      </c>
      <c r="AG2063" s="16">
        <v>0</v>
      </c>
      <c r="AH2063" s="16">
        <v>0</v>
      </c>
      <c r="AI2063" s="16">
        <v>0</v>
      </c>
      <c r="AJ2063" s="16">
        <v>0</v>
      </c>
      <c r="AK2063" s="15" t="s">
        <v>1641</v>
      </c>
      <c r="AL2063" s="16">
        <v>3</v>
      </c>
      <c r="AM2063" s="16">
        <v>0</v>
      </c>
      <c r="AN2063" s="16">
        <v>0</v>
      </c>
      <c r="AO2063" s="16">
        <v>0</v>
      </c>
      <c r="AP2063" s="16">
        <v>0</v>
      </c>
      <c r="AQ2063" s="16">
        <v>0</v>
      </c>
      <c r="AR2063" s="16">
        <v>0</v>
      </c>
      <c r="AS2063" s="16">
        <v>0</v>
      </c>
      <c r="AT2063" s="15" t="s">
        <v>1641</v>
      </c>
      <c r="AU2063" s="16">
        <v>3</v>
      </c>
      <c r="AV2063" s="16">
        <v>0</v>
      </c>
      <c r="AW2063" s="16">
        <v>0</v>
      </c>
      <c r="AX2063" s="16">
        <v>0</v>
      </c>
      <c r="AY2063" s="16">
        <v>0</v>
      </c>
      <c r="AZ2063" s="16">
        <v>0</v>
      </c>
      <c r="BA2063" s="16">
        <v>0</v>
      </c>
    </row>
    <row r="2064" spans="1:53">
      <c r="A2064" s="15" t="s">
        <v>1344</v>
      </c>
      <c r="B2064" s="15" t="s">
        <v>1345</v>
      </c>
      <c r="C2064" s="15" t="s">
        <v>1346</v>
      </c>
      <c r="D2064" s="15" t="s">
        <v>1347</v>
      </c>
      <c r="E2064" s="15" t="s">
        <v>1347</v>
      </c>
      <c r="F2064" s="15" t="s">
        <v>2059</v>
      </c>
      <c r="G2064" s="15" t="s">
        <v>2943</v>
      </c>
      <c r="H2064" s="15" t="s">
        <v>3716</v>
      </c>
      <c r="I2064" s="15" t="s">
        <v>1375</v>
      </c>
      <c r="J2064" s="15" t="s">
        <v>1641</v>
      </c>
      <c r="K2064" s="16">
        <v>208</v>
      </c>
      <c r="L2064" s="16">
        <v>0</v>
      </c>
      <c r="M2064" s="16">
        <v>0</v>
      </c>
      <c r="N2064" s="16">
        <v>0</v>
      </c>
      <c r="O2064" s="16">
        <v>0</v>
      </c>
      <c r="P2064" s="16">
        <v>0</v>
      </c>
      <c r="Q2064" s="16">
        <v>0</v>
      </c>
      <c r="R2064" s="16">
        <v>0</v>
      </c>
      <c r="S2064" s="15" t="s">
        <v>1641</v>
      </c>
      <c r="T2064" s="16">
        <v>204</v>
      </c>
      <c r="U2064" s="16">
        <v>0</v>
      </c>
      <c r="V2064" s="16">
        <v>0</v>
      </c>
      <c r="W2064" s="16">
        <v>0</v>
      </c>
      <c r="X2064" s="16">
        <v>0</v>
      </c>
      <c r="Y2064" s="16">
        <v>0</v>
      </c>
      <c r="Z2064" s="16">
        <v>0</v>
      </c>
      <c r="AA2064" s="16">
        <v>0</v>
      </c>
      <c r="AB2064" s="15" t="s">
        <v>1641</v>
      </c>
      <c r="AC2064" s="16">
        <v>204</v>
      </c>
      <c r="AD2064" s="16">
        <v>0</v>
      </c>
      <c r="AE2064" s="16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0</v>
      </c>
      <c r="AK2064" s="15" t="s">
        <v>1641</v>
      </c>
      <c r="AL2064" s="16">
        <v>205</v>
      </c>
      <c r="AM2064" s="16">
        <v>0</v>
      </c>
      <c r="AN2064" s="16">
        <v>0</v>
      </c>
      <c r="AO2064" s="16">
        <v>0</v>
      </c>
      <c r="AP2064" s="16">
        <v>0</v>
      </c>
      <c r="AQ2064" s="16">
        <v>0</v>
      </c>
      <c r="AR2064" s="16">
        <v>0</v>
      </c>
      <c r="AS2064" s="16">
        <v>0</v>
      </c>
      <c r="AT2064" s="15" t="s">
        <v>1641</v>
      </c>
      <c r="AU2064" s="16">
        <v>205</v>
      </c>
      <c r="AV2064" s="16">
        <v>0</v>
      </c>
      <c r="AW2064" s="16">
        <v>0</v>
      </c>
      <c r="AX2064" s="16">
        <v>0</v>
      </c>
      <c r="AY2064" s="16">
        <v>0</v>
      </c>
      <c r="AZ2064" s="16">
        <v>0</v>
      </c>
      <c r="BA2064" s="16">
        <v>0</v>
      </c>
    </row>
    <row r="2065" spans="1:53">
      <c r="A2065" s="15" t="s">
        <v>1344</v>
      </c>
      <c r="B2065" s="15" t="s">
        <v>1345</v>
      </c>
      <c r="C2065" s="15" t="s">
        <v>1346</v>
      </c>
      <c r="D2065" s="15" t="s">
        <v>1347</v>
      </c>
      <c r="E2065" s="15" t="s">
        <v>1347</v>
      </c>
      <c r="F2065" s="15" t="s">
        <v>2059</v>
      </c>
      <c r="G2065" s="15" t="s">
        <v>2944</v>
      </c>
      <c r="H2065" s="15" t="s">
        <v>3716</v>
      </c>
      <c r="I2065" s="15" t="s">
        <v>1371</v>
      </c>
      <c r="J2065" s="15"/>
      <c r="K2065" s="16">
        <v>616</v>
      </c>
      <c r="L2065" s="16">
        <v>71095</v>
      </c>
      <c r="M2065" s="16">
        <v>71311</v>
      </c>
      <c r="N2065" s="16">
        <v>71604</v>
      </c>
      <c r="O2065" s="16">
        <v>1370957131</v>
      </c>
      <c r="P2065" s="16">
        <v>474216734</v>
      </c>
      <c r="Q2065" s="16">
        <v>24040025</v>
      </c>
      <c r="R2065" s="16">
        <v>1478</v>
      </c>
      <c r="S2065" s="15"/>
      <c r="T2065" s="16">
        <v>621</v>
      </c>
      <c r="U2065" s="16">
        <v>73100</v>
      </c>
      <c r="V2065" s="16">
        <v>72981</v>
      </c>
      <c r="W2065" s="16">
        <v>72947</v>
      </c>
      <c r="X2065" s="16">
        <v>1427124561</v>
      </c>
      <c r="Y2065" s="16">
        <v>35112549</v>
      </c>
      <c r="Z2065" s="16">
        <v>1874213</v>
      </c>
      <c r="AA2065" s="16">
        <v>1504</v>
      </c>
      <c r="AC2065" s="16">
        <v>625</v>
      </c>
      <c r="AD2065" s="16">
        <v>73318</v>
      </c>
      <c r="AE2065" s="16">
        <v>73057</v>
      </c>
      <c r="AF2065" s="16">
        <v>73064</v>
      </c>
      <c r="AG2065" s="16">
        <v>1382155936</v>
      </c>
      <c r="AH2065" s="16">
        <v>32957218</v>
      </c>
      <c r="AI2065" s="16">
        <v>1510355</v>
      </c>
      <c r="AJ2065" s="16">
        <v>1454</v>
      </c>
      <c r="AL2065" s="16">
        <v>630</v>
      </c>
      <c r="AM2065" s="16">
        <v>73375</v>
      </c>
      <c r="AN2065" s="16">
        <v>73019</v>
      </c>
      <c r="AO2065" s="16">
        <v>73405</v>
      </c>
      <c r="AP2065" s="16">
        <v>1470955744</v>
      </c>
      <c r="AQ2065" s="16">
        <v>25315616</v>
      </c>
      <c r="AR2065" s="16">
        <v>1191723</v>
      </c>
      <c r="AS2065" s="16">
        <v>1544</v>
      </c>
      <c r="AU2065" s="16">
        <v>623</v>
      </c>
      <c r="AV2065" s="16">
        <v>72690</v>
      </c>
      <c r="AW2065" s="16">
        <v>5651193372</v>
      </c>
      <c r="AX2065" s="16">
        <v>567602117</v>
      </c>
      <c r="AY2065" s="16">
        <v>28616316</v>
      </c>
      <c r="AZ2065" s="16">
        <v>1495</v>
      </c>
      <c r="BA2065" s="16">
        <v>77744</v>
      </c>
    </row>
    <row r="2066" spans="1:53">
      <c r="A2066" s="15" t="s">
        <v>1344</v>
      </c>
      <c r="B2066" s="15" t="s">
        <v>1345</v>
      </c>
      <c r="C2066" s="15" t="s">
        <v>1346</v>
      </c>
      <c r="D2066" s="15" t="s">
        <v>1347</v>
      </c>
      <c r="E2066" s="15" t="s">
        <v>1347</v>
      </c>
      <c r="F2066" s="15" t="s">
        <v>2059</v>
      </c>
      <c r="G2066" s="15" t="s">
        <v>2945</v>
      </c>
      <c r="H2066" s="15" t="s">
        <v>3716</v>
      </c>
      <c r="I2066" s="15" t="s">
        <v>1373</v>
      </c>
      <c r="J2066" s="15"/>
      <c r="K2066" s="16">
        <v>616</v>
      </c>
      <c r="L2066" s="16">
        <v>71095</v>
      </c>
      <c r="M2066" s="16">
        <v>71311</v>
      </c>
      <c r="N2066" s="16">
        <v>71604</v>
      </c>
      <c r="O2066" s="16">
        <v>1370957131</v>
      </c>
      <c r="P2066" s="16">
        <v>474216734</v>
      </c>
      <c r="Q2066" s="16">
        <v>24040025</v>
      </c>
      <c r="R2066" s="16">
        <v>1478</v>
      </c>
      <c r="S2066" s="15"/>
      <c r="T2066" s="16">
        <v>621</v>
      </c>
      <c r="U2066" s="16">
        <v>73100</v>
      </c>
      <c r="V2066" s="16">
        <v>72981</v>
      </c>
      <c r="W2066" s="16">
        <v>72947</v>
      </c>
      <c r="X2066" s="16">
        <v>1427124561</v>
      </c>
      <c r="Y2066" s="16">
        <v>35112549</v>
      </c>
      <c r="Z2066" s="16">
        <v>1874213</v>
      </c>
      <c r="AA2066" s="16">
        <v>1504</v>
      </c>
      <c r="AC2066" s="16">
        <v>625</v>
      </c>
      <c r="AD2066" s="16">
        <v>73318</v>
      </c>
      <c r="AE2066" s="16">
        <v>73057</v>
      </c>
      <c r="AF2066" s="16">
        <v>73064</v>
      </c>
      <c r="AG2066" s="16">
        <v>1382155936</v>
      </c>
      <c r="AH2066" s="16">
        <v>32957218</v>
      </c>
      <c r="AI2066" s="16">
        <v>1510355</v>
      </c>
      <c r="AJ2066" s="16">
        <v>1454</v>
      </c>
      <c r="AL2066" s="16">
        <v>630</v>
      </c>
      <c r="AM2066" s="16">
        <v>73375</v>
      </c>
      <c r="AN2066" s="16">
        <v>73019</v>
      </c>
      <c r="AO2066" s="16">
        <v>73405</v>
      </c>
      <c r="AP2066" s="16">
        <v>1470955744</v>
      </c>
      <c r="AQ2066" s="16">
        <v>25315616</v>
      </c>
      <c r="AR2066" s="16">
        <v>1191723</v>
      </c>
      <c r="AS2066" s="16">
        <v>1544</v>
      </c>
      <c r="AU2066" s="16">
        <v>623</v>
      </c>
      <c r="AV2066" s="16">
        <v>72690</v>
      </c>
      <c r="AW2066" s="16">
        <v>5651193372</v>
      </c>
      <c r="AX2066" s="16">
        <v>567602117</v>
      </c>
      <c r="AY2066" s="16">
        <v>28616316</v>
      </c>
      <c r="AZ2066" s="16">
        <v>1495</v>
      </c>
      <c r="BA2066" s="16">
        <v>77744</v>
      </c>
    </row>
    <row r="2067" spans="1:53">
      <c r="A2067" s="15" t="s">
        <v>1344</v>
      </c>
      <c r="B2067" s="15" t="s">
        <v>1345</v>
      </c>
      <c r="C2067" s="15" t="s">
        <v>1346</v>
      </c>
      <c r="D2067" s="15" t="s">
        <v>1347</v>
      </c>
      <c r="E2067" s="15" t="s">
        <v>1347</v>
      </c>
      <c r="F2067" s="15" t="s">
        <v>2059</v>
      </c>
      <c r="G2067" s="15" t="s">
        <v>2946</v>
      </c>
      <c r="H2067" s="15" t="s">
        <v>3716</v>
      </c>
      <c r="I2067" s="15" t="s">
        <v>1375</v>
      </c>
      <c r="J2067" s="15"/>
      <c r="K2067" s="16">
        <v>93</v>
      </c>
      <c r="L2067" s="16">
        <v>24236</v>
      </c>
      <c r="M2067" s="16">
        <v>24164</v>
      </c>
      <c r="N2067" s="16">
        <v>24291</v>
      </c>
      <c r="O2067" s="16">
        <v>511679660</v>
      </c>
      <c r="P2067" s="16">
        <v>148654024</v>
      </c>
      <c r="Q2067" s="16">
        <v>7469744</v>
      </c>
      <c r="R2067" s="16">
        <v>1624</v>
      </c>
      <c r="S2067" s="15"/>
      <c r="T2067" s="16">
        <v>105</v>
      </c>
      <c r="U2067" s="16">
        <v>25977</v>
      </c>
      <c r="V2067" s="16">
        <v>25594</v>
      </c>
      <c r="W2067" s="16">
        <v>25654</v>
      </c>
      <c r="X2067" s="16">
        <v>579094866</v>
      </c>
      <c r="Y2067" s="16">
        <v>9985240</v>
      </c>
      <c r="Z2067" s="16">
        <v>553407</v>
      </c>
      <c r="AA2067" s="16">
        <v>1730</v>
      </c>
      <c r="AC2067" s="16">
        <v>106</v>
      </c>
      <c r="AD2067" s="16">
        <v>25879</v>
      </c>
      <c r="AE2067" s="16">
        <v>25618</v>
      </c>
      <c r="AF2067" s="16">
        <v>25530</v>
      </c>
      <c r="AG2067" s="16">
        <v>507831537</v>
      </c>
      <c r="AH2067" s="16">
        <v>6159972</v>
      </c>
      <c r="AI2067" s="16">
        <v>292267</v>
      </c>
      <c r="AJ2067" s="16">
        <v>1521</v>
      </c>
      <c r="AL2067" s="16">
        <v>114</v>
      </c>
      <c r="AM2067" s="16">
        <v>25400</v>
      </c>
      <c r="AN2067" s="16">
        <v>25198</v>
      </c>
      <c r="AO2067" s="16">
        <v>25262</v>
      </c>
      <c r="AP2067" s="16">
        <v>549160638</v>
      </c>
      <c r="AQ2067" s="16">
        <v>4467902</v>
      </c>
      <c r="AR2067" s="16">
        <v>212120</v>
      </c>
      <c r="AS2067" s="16">
        <v>1671</v>
      </c>
      <c r="AU2067" s="16">
        <v>105</v>
      </c>
      <c r="AV2067" s="16">
        <v>25234</v>
      </c>
      <c r="AW2067" s="16">
        <v>2147766701</v>
      </c>
      <c r="AX2067" s="16">
        <v>169267138</v>
      </c>
      <c r="AY2067" s="16">
        <v>8527538</v>
      </c>
      <c r="AZ2067" s="16">
        <v>1637</v>
      </c>
      <c r="BA2067" s="16">
        <v>85115</v>
      </c>
    </row>
    <row r="2068" spans="1:53">
      <c r="A2068" s="15" t="s">
        <v>1344</v>
      </c>
      <c r="B2068" s="15" t="s">
        <v>1345</v>
      </c>
      <c r="C2068" s="15" t="s">
        <v>1346</v>
      </c>
      <c r="D2068" s="15" t="s">
        <v>1347</v>
      </c>
      <c r="E2068" s="15" t="s">
        <v>1347</v>
      </c>
      <c r="F2068" s="15" t="s">
        <v>2059</v>
      </c>
      <c r="G2068" s="15" t="s">
        <v>2947</v>
      </c>
      <c r="H2068" s="15" t="s">
        <v>3716</v>
      </c>
      <c r="I2068" s="15" t="s">
        <v>1375</v>
      </c>
      <c r="J2068" s="15"/>
      <c r="K2068" s="16">
        <v>58</v>
      </c>
      <c r="L2068" s="16">
        <v>4394</v>
      </c>
      <c r="M2068" s="16">
        <v>4494</v>
      </c>
      <c r="N2068" s="16">
        <v>4492</v>
      </c>
      <c r="O2068" s="16">
        <v>69475138</v>
      </c>
      <c r="P2068" s="16">
        <v>30803257</v>
      </c>
      <c r="Q2068" s="16">
        <v>1772717</v>
      </c>
      <c r="R2068" s="16">
        <v>1198</v>
      </c>
      <c r="S2068" s="15"/>
      <c r="T2068" s="16">
        <v>58</v>
      </c>
      <c r="U2068" s="16">
        <v>4372</v>
      </c>
      <c r="V2068" s="16">
        <v>4518</v>
      </c>
      <c r="W2068" s="16">
        <v>4497</v>
      </c>
      <c r="X2068" s="16">
        <v>70425518</v>
      </c>
      <c r="Y2068" s="16">
        <v>2464600</v>
      </c>
      <c r="Z2068" s="16">
        <v>135720</v>
      </c>
      <c r="AA2068" s="16">
        <v>1214</v>
      </c>
      <c r="AC2068" s="16">
        <v>58</v>
      </c>
      <c r="AD2068" s="16">
        <v>4553</v>
      </c>
      <c r="AE2068" s="16">
        <v>4409</v>
      </c>
      <c r="AF2068" s="16">
        <v>4505</v>
      </c>
      <c r="AG2068" s="16">
        <v>77023448</v>
      </c>
      <c r="AH2068" s="16">
        <v>1969584</v>
      </c>
      <c r="AI2068" s="16">
        <v>114449</v>
      </c>
      <c r="AJ2068" s="16">
        <v>1320</v>
      </c>
      <c r="AL2068" s="16">
        <v>60</v>
      </c>
      <c r="AM2068" s="16">
        <v>4494</v>
      </c>
      <c r="AN2068" s="16">
        <v>4489</v>
      </c>
      <c r="AO2068" s="16">
        <v>4522</v>
      </c>
      <c r="AP2068" s="16">
        <v>73546517</v>
      </c>
      <c r="AQ2068" s="16">
        <v>1678219</v>
      </c>
      <c r="AR2068" s="16">
        <v>97096</v>
      </c>
      <c r="AS2068" s="16">
        <v>1257</v>
      </c>
      <c r="AU2068" s="16">
        <v>59</v>
      </c>
      <c r="AV2068" s="16">
        <v>4478</v>
      </c>
      <c r="AW2068" s="16">
        <v>290470621</v>
      </c>
      <c r="AX2068" s="16">
        <v>36915660</v>
      </c>
      <c r="AY2068" s="16">
        <v>2119982</v>
      </c>
      <c r="AZ2068" s="16">
        <v>1247</v>
      </c>
      <c r="BA2068" s="16">
        <v>64863</v>
      </c>
    </row>
    <row r="2069" spans="1:53">
      <c r="A2069" s="15" t="s">
        <v>1344</v>
      </c>
      <c r="B2069" s="15" t="s">
        <v>1345</v>
      </c>
      <c r="C2069" s="15" t="s">
        <v>1346</v>
      </c>
      <c r="D2069" s="15" t="s">
        <v>1347</v>
      </c>
      <c r="E2069" s="15" t="s">
        <v>1347</v>
      </c>
      <c r="F2069" s="15" t="s">
        <v>2059</v>
      </c>
      <c r="G2069" s="15" t="s">
        <v>2948</v>
      </c>
      <c r="H2069" s="15" t="s">
        <v>3716</v>
      </c>
      <c r="I2069" s="15" t="s">
        <v>1375</v>
      </c>
      <c r="J2069" s="15"/>
      <c r="K2069" s="16">
        <v>357</v>
      </c>
      <c r="L2069" s="16">
        <v>22589</v>
      </c>
      <c r="M2069" s="16">
        <v>22730</v>
      </c>
      <c r="N2069" s="16">
        <v>22864</v>
      </c>
      <c r="O2069" s="16">
        <v>326813548</v>
      </c>
      <c r="P2069" s="16">
        <v>151361313</v>
      </c>
      <c r="Q2069" s="16">
        <v>8259287</v>
      </c>
      <c r="R2069" s="16">
        <v>1106</v>
      </c>
      <c r="S2069" s="15"/>
      <c r="T2069" s="16">
        <v>351</v>
      </c>
      <c r="U2069" s="16">
        <v>22777</v>
      </c>
      <c r="V2069" s="16">
        <v>22983</v>
      </c>
      <c r="W2069" s="16">
        <v>22899</v>
      </c>
      <c r="X2069" s="16">
        <v>306828286</v>
      </c>
      <c r="Y2069" s="16">
        <v>18396865</v>
      </c>
      <c r="Z2069" s="16">
        <v>988324</v>
      </c>
      <c r="AA2069" s="16">
        <v>1031</v>
      </c>
      <c r="AC2069" s="16">
        <v>354</v>
      </c>
      <c r="AD2069" s="16">
        <v>22801</v>
      </c>
      <c r="AE2069" s="16">
        <v>23026</v>
      </c>
      <c r="AF2069" s="16">
        <v>23017</v>
      </c>
      <c r="AG2069" s="16">
        <v>333849877</v>
      </c>
      <c r="AH2069" s="16">
        <v>19161604</v>
      </c>
      <c r="AI2069" s="16">
        <v>850496</v>
      </c>
      <c r="AJ2069" s="16">
        <v>1119</v>
      </c>
      <c r="AL2069" s="16">
        <v>348</v>
      </c>
      <c r="AM2069" s="16">
        <v>23392</v>
      </c>
      <c r="AN2069" s="16">
        <v>23442</v>
      </c>
      <c r="AO2069" s="16">
        <v>23450</v>
      </c>
      <c r="AP2069" s="16">
        <v>358830414</v>
      </c>
      <c r="AQ2069" s="16">
        <v>12932532</v>
      </c>
      <c r="AR2069" s="16">
        <v>617650</v>
      </c>
      <c r="AS2069" s="16">
        <v>1178</v>
      </c>
      <c r="AU2069" s="16">
        <v>353</v>
      </c>
      <c r="AV2069" s="16">
        <v>22998</v>
      </c>
      <c r="AW2069" s="16">
        <v>1326322125</v>
      </c>
      <c r="AX2069" s="16">
        <v>201852314</v>
      </c>
      <c r="AY2069" s="16">
        <v>10715757</v>
      </c>
      <c r="AZ2069" s="16">
        <v>1109</v>
      </c>
      <c r="BA2069" s="16">
        <v>57672</v>
      </c>
    </row>
    <row r="2070" spans="1:53">
      <c r="A2070" s="15" t="s">
        <v>1344</v>
      </c>
      <c r="B2070" s="15" t="s">
        <v>1345</v>
      </c>
      <c r="C2070" s="15" t="s">
        <v>1346</v>
      </c>
      <c r="D2070" s="15" t="s">
        <v>1347</v>
      </c>
      <c r="E2070" s="15" t="s">
        <v>1347</v>
      </c>
      <c r="F2070" s="15" t="s">
        <v>2059</v>
      </c>
      <c r="G2070" s="15" t="s">
        <v>2949</v>
      </c>
      <c r="H2070" s="15" t="s">
        <v>3716</v>
      </c>
      <c r="I2070" s="15" t="s">
        <v>1375</v>
      </c>
      <c r="J2070" s="15" t="s">
        <v>1641</v>
      </c>
      <c r="K2070" s="16">
        <v>77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6">
        <v>0</v>
      </c>
      <c r="R2070" s="16">
        <v>0</v>
      </c>
      <c r="S2070" s="15" t="s">
        <v>1641</v>
      </c>
      <c r="T2070" s="16">
        <v>76</v>
      </c>
      <c r="U2070" s="16">
        <v>0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5" t="s">
        <v>1641</v>
      </c>
      <c r="AC2070" s="16">
        <v>77</v>
      </c>
      <c r="AD2070" s="16">
        <v>0</v>
      </c>
      <c r="AE2070" s="16">
        <v>0</v>
      </c>
      <c r="AF2070" s="16">
        <v>0</v>
      </c>
      <c r="AG2070" s="16">
        <v>0</v>
      </c>
      <c r="AH2070" s="16">
        <v>0</v>
      </c>
      <c r="AI2070" s="16">
        <v>0</v>
      </c>
      <c r="AJ2070" s="16">
        <v>0</v>
      </c>
      <c r="AK2070" s="15" t="s">
        <v>1641</v>
      </c>
      <c r="AL2070" s="16">
        <v>79</v>
      </c>
      <c r="AM2070" s="16">
        <v>0</v>
      </c>
      <c r="AN2070" s="16">
        <v>0</v>
      </c>
      <c r="AO2070" s="16">
        <v>0</v>
      </c>
      <c r="AP2070" s="16">
        <v>0</v>
      </c>
      <c r="AQ2070" s="16">
        <v>0</v>
      </c>
      <c r="AR2070" s="16">
        <v>0</v>
      </c>
      <c r="AS2070" s="16">
        <v>0</v>
      </c>
      <c r="AT2070" s="15" t="s">
        <v>1641</v>
      </c>
      <c r="AU2070" s="16">
        <v>77</v>
      </c>
      <c r="AV2070" s="16">
        <v>0</v>
      </c>
      <c r="AW2070" s="16">
        <v>0</v>
      </c>
      <c r="AX2070" s="16">
        <v>0</v>
      </c>
      <c r="AY2070" s="16">
        <v>0</v>
      </c>
      <c r="AZ2070" s="16">
        <v>0</v>
      </c>
      <c r="BA2070" s="16">
        <v>0</v>
      </c>
    </row>
    <row r="2071" spans="1:53">
      <c r="A2071" s="15" t="s">
        <v>1344</v>
      </c>
      <c r="B2071" s="15" t="s">
        <v>1345</v>
      </c>
      <c r="C2071" s="15" t="s">
        <v>1346</v>
      </c>
      <c r="D2071" s="15" t="s">
        <v>1347</v>
      </c>
      <c r="E2071" s="15" t="s">
        <v>1347</v>
      </c>
      <c r="F2071" s="15" t="s">
        <v>2059</v>
      </c>
      <c r="G2071" s="15" t="s">
        <v>2950</v>
      </c>
      <c r="H2071" s="15" t="s">
        <v>3716</v>
      </c>
      <c r="I2071" s="15" t="s">
        <v>1375</v>
      </c>
      <c r="J2071" s="15"/>
      <c r="K2071" s="16">
        <v>13</v>
      </c>
      <c r="L2071" s="16">
        <v>1996</v>
      </c>
      <c r="M2071" s="16">
        <v>1969</v>
      </c>
      <c r="N2071" s="16">
        <v>1941</v>
      </c>
      <c r="O2071" s="16">
        <v>39915362</v>
      </c>
      <c r="P2071" s="16">
        <v>14028156</v>
      </c>
      <c r="Q2071" s="16">
        <v>850703</v>
      </c>
      <c r="R2071" s="16">
        <v>1560</v>
      </c>
      <c r="S2071" s="15"/>
      <c r="T2071" s="16">
        <v>13</v>
      </c>
      <c r="U2071" s="16">
        <v>1930</v>
      </c>
      <c r="V2071" s="16">
        <v>1907</v>
      </c>
      <c r="W2071" s="16">
        <v>1869</v>
      </c>
      <c r="X2071" s="16">
        <v>37659003</v>
      </c>
      <c r="Y2071" s="16">
        <v>590473</v>
      </c>
      <c r="Z2071" s="16">
        <v>32553</v>
      </c>
      <c r="AA2071" s="16">
        <v>1523</v>
      </c>
      <c r="AB2071" s="15" t="s">
        <v>1641</v>
      </c>
      <c r="AC2071" s="16">
        <v>13</v>
      </c>
      <c r="AD2071" s="16">
        <v>0</v>
      </c>
      <c r="AE2071" s="16">
        <v>0</v>
      </c>
      <c r="AF2071" s="16">
        <v>0</v>
      </c>
      <c r="AG2071" s="16">
        <v>0</v>
      </c>
      <c r="AH2071" s="16">
        <v>0</v>
      </c>
      <c r="AI2071" s="16">
        <v>0</v>
      </c>
      <c r="AJ2071" s="16">
        <v>0</v>
      </c>
      <c r="AK2071" s="15" t="s">
        <v>1641</v>
      </c>
      <c r="AL2071" s="16">
        <v>12</v>
      </c>
      <c r="AM2071" s="16">
        <v>0</v>
      </c>
      <c r="AN2071" s="16">
        <v>0</v>
      </c>
      <c r="AO2071" s="16">
        <v>0</v>
      </c>
      <c r="AP2071" s="16">
        <v>0</v>
      </c>
      <c r="AQ2071" s="16">
        <v>0</v>
      </c>
      <c r="AR2071" s="16">
        <v>0</v>
      </c>
      <c r="AS2071" s="16">
        <v>0</v>
      </c>
      <c r="AU2071" s="16">
        <v>13</v>
      </c>
      <c r="AV2071" s="16">
        <v>1862</v>
      </c>
      <c r="AW2071" s="16">
        <v>152032782</v>
      </c>
      <c r="AX2071" s="16">
        <v>15652871</v>
      </c>
      <c r="AY2071" s="16">
        <v>945429</v>
      </c>
      <c r="AZ2071" s="16">
        <v>1570</v>
      </c>
      <c r="BA2071" s="16">
        <v>81636</v>
      </c>
    </row>
    <row r="2072" spans="1:53">
      <c r="A2072" s="15" t="s">
        <v>1344</v>
      </c>
      <c r="B2072" s="15" t="s">
        <v>1345</v>
      </c>
      <c r="C2072" s="15" t="s">
        <v>1346</v>
      </c>
      <c r="D2072" s="15" t="s">
        <v>1347</v>
      </c>
      <c r="E2072" s="15" t="s">
        <v>1347</v>
      </c>
      <c r="F2072" s="15" t="s">
        <v>2059</v>
      </c>
      <c r="G2072" s="15" t="s">
        <v>2951</v>
      </c>
      <c r="H2072" s="15" t="s">
        <v>3716</v>
      </c>
      <c r="I2072" s="15" t="s">
        <v>1375</v>
      </c>
      <c r="J2072" s="15" t="s">
        <v>1641</v>
      </c>
      <c r="K2072" s="16">
        <v>18</v>
      </c>
      <c r="L2072" s="16">
        <v>0</v>
      </c>
      <c r="M2072" s="16">
        <v>0</v>
      </c>
      <c r="N2072" s="16">
        <v>0</v>
      </c>
      <c r="O2072" s="16">
        <v>0</v>
      </c>
      <c r="P2072" s="16">
        <v>0</v>
      </c>
      <c r="Q2072" s="16">
        <v>0</v>
      </c>
      <c r="R2072" s="16">
        <v>0</v>
      </c>
      <c r="S2072" s="15" t="s">
        <v>1641</v>
      </c>
      <c r="T2072" s="16">
        <v>18</v>
      </c>
      <c r="U2072" s="16">
        <v>0</v>
      </c>
      <c r="V2072" s="16">
        <v>0</v>
      </c>
      <c r="W2072" s="16">
        <v>0</v>
      </c>
      <c r="X2072" s="16">
        <v>0</v>
      </c>
      <c r="Y2072" s="16">
        <v>0</v>
      </c>
      <c r="Z2072" s="16">
        <v>0</v>
      </c>
      <c r="AA2072" s="16">
        <v>0</v>
      </c>
      <c r="AC2072" s="16">
        <v>17</v>
      </c>
      <c r="AD2072" s="16">
        <v>1004</v>
      </c>
      <c r="AE2072" s="16">
        <v>1008</v>
      </c>
      <c r="AF2072" s="16">
        <v>1021</v>
      </c>
      <c r="AG2072" s="16">
        <v>16676217</v>
      </c>
      <c r="AH2072" s="16">
        <v>548943</v>
      </c>
      <c r="AI2072" s="16">
        <v>31219</v>
      </c>
      <c r="AJ2072" s="16">
        <v>1269</v>
      </c>
      <c r="AL2072" s="16">
        <v>17</v>
      </c>
      <c r="AM2072" s="16">
        <v>1029</v>
      </c>
      <c r="AN2072" s="16">
        <v>1016</v>
      </c>
      <c r="AO2072" s="16">
        <v>1056</v>
      </c>
      <c r="AP2072" s="16">
        <v>16043780</v>
      </c>
      <c r="AQ2072" s="16">
        <v>500568</v>
      </c>
      <c r="AR2072" s="16">
        <v>28419</v>
      </c>
      <c r="AS2072" s="16">
        <v>1194</v>
      </c>
      <c r="AT2072" s="15" t="s">
        <v>1641</v>
      </c>
      <c r="AU2072" s="16">
        <v>18</v>
      </c>
      <c r="AV2072" s="16">
        <v>0</v>
      </c>
      <c r="AW2072" s="16">
        <v>0</v>
      </c>
      <c r="AX2072" s="16">
        <v>0</v>
      </c>
      <c r="AY2072" s="16">
        <v>0</v>
      </c>
      <c r="AZ2072" s="16">
        <v>0</v>
      </c>
      <c r="BA2072" s="16">
        <v>0</v>
      </c>
    </row>
    <row r="2073" spans="1:53">
      <c r="A2073" s="15" t="s">
        <v>1344</v>
      </c>
      <c r="B2073" s="15" t="s">
        <v>1345</v>
      </c>
      <c r="C2073" s="15" t="s">
        <v>1346</v>
      </c>
      <c r="D2073" s="15" t="s">
        <v>1347</v>
      </c>
      <c r="E2073" s="15" t="s">
        <v>1347</v>
      </c>
      <c r="F2073" s="15" t="s">
        <v>2059</v>
      </c>
      <c r="G2073" s="15" t="s">
        <v>2952</v>
      </c>
      <c r="H2073" s="15" t="s">
        <v>3716</v>
      </c>
      <c r="I2073" s="15" t="s">
        <v>1371</v>
      </c>
      <c r="J2073" s="15"/>
      <c r="K2073" s="16">
        <v>7</v>
      </c>
      <c r="L2073" s="16">
        <v>418</v>
      </c>
      <c r="M2073" s="16">
        <v>415</v>
      </c>
      <c r="N2073" s="16">
        <v>420</v>
      </c>
      <c r="O2073" s="16">
        <v>5241192</v>
      </c>
      <c r="P2073" s="16">
        <v>2814978</v>
      </c>
      <c r="Q2073" s="16">
        <v>163542</v>
      </c>
      <c r="R2073" s="16">
        <v>965</v>
      </c>
      <c r="S2073" s="15"/>
      <c r="T2073" s="16">
        <v>7</v>
      </c>
      <c r="U2073" s="16">
        <v>414</v>
      </c>
      <c r="V2073" s="16">
        <v>409</v>
      </c>
      <c r="W2073" s="16">
        <v>410</v>
      </c>
      <c r="X2073" s="16">
        <v>5803416</v>
      </c>
      <c r="Y2073" s="16">
        <v>263138</v>
      </c>
      <c r="Z2073" s="16">
        <v>13737</v>
      </c>
      <c r="AA2073" s="16">
        <v>1086</v>
      </c>
      <c r="AC2073" s="16">
        <v>7</v>
      </c>
      <c r="AD2073" s="16">
        <v>410</v>
      </c>
      <c r="AE2073" s="16">
        <v>405</v>
      </c>
      <c r="AF2073" s="16">
        <v>415</v>
      </c>
      <c r="AG2073" s="16">
        <v>5879510</v>
      </c>
      <c r="AH2073" s="16">
        <v>141454</v>
      </c>
      <c r="AI2073" s="16">
        <v>7214</v>
      </c>
      <c r="AJ2073" s="16">
        <v>1103</v>
      </c>
      <c r="AL2073" s="16">
        <v>7</v>
      </c>
      <c r="AM2073" s="16">
        <v>397</v>
      </c>
      <c r="AN2073" s="16">
        <v>393</v>
      </c>
      <c r="AO2073" s="16">
        <v>394</v>
      </c>
      <c r="AP2073" s="16">
        <v>5977881</v>
      </c>
      <c r="AQ2073" s="16">
        <v>134127</v>
      </c>
      <c r="AR2073" s="16">
        <v>6711</v>
      </c>
      <c r="AS2073" s="16">
        <v>1165</v>
      </c>
      <c r="AU2073" s="16">
        <v>7</v>
      </c>
      <c r="AV2073" s="16">
        <v>408</v>
      </c>
      <c r="AW2073" s="16">
        <v>22901999</v>
      </c>
      <c r="AX2073" s="16">
        <v>3353697</v>
      </c>
      <c r="AY2073" s="16">
        <v>191204</v>
      </c>
      <c r="AZ2073" s="16">
        <v>1079</v>
      </c>
      <c r="BA2073" s="16">
        <v>56087</v>
      </c>
    </row>
    <row r="2074" spans="1:53">
      <c r="A2074" s="15" t="s">
        <v>1344</v>
      </c>
      <c r="B2074" s="15" t="s">
        <v>1345</v>
      </c>
      <c r="C2074" s="15" t="s">
        <v>1346</v>
      </c>
      <c r="D2074" s="15" t="s">
        <v>1347</v>
      </c>
      <c r="E2074" s="15" t="s">
        <v>1347</v>
      </c>
      <c r="F2074" s="15" t="s">
        <v>2059</v>
      </c>
      <c r="G2074" s="15" t="s">
        <v>2953</v>
      </c>
      <c r="H2074" s="15" t="s">
        <v>3716</v>
      </c>
      <c r="I2074" s="15" t="s">
        <v>1373</v>
      </c>
      <c r="J2074" s="15"/>
      <c r="K2074" s="16">
        <v>7</v>
      </c>
      <c r="L2074" s="16">
        <v>418</v>
      </c>
      <c r="M2074" s="16">
        <v>415</v>
      </c>
      <c r="N2074" s="16">
        <v>420</v>
      </c>
      <c r="O2074" s="16">
        <v>5241192</v>
      </c>
      <c r="P2074" s="16">
        <v>2814978</v>
      </c>
      <c r="Q2074" s="16">
        <v>163542</v>
      </c>
      <c r="R2074" s="16">
        <v>965</v>
      </c>
      <c r="S2074" s="15"/>
      <c r="T2074" s="16">
        <v>7</v>
      </c>
      <c r="U2074" s="16">
        <v>414</v>
      </c>
      <c r="V2074" s="16">
        <v>409</v>
      </c>
      <c r="W2074" s="16">
        <v>410</v>
      </c>
      <c r="X2074" s="16">
        <v>5803416</v>
      </c>
      <c r="Y2074" s="16">
        <v>263138</v>
      </c>
      <c r="Z2074" s="16">
        <v>13737</v>
      </c>
      <c r="AA2074" s="16">
        <v>1086</v>
      </c>
      <c r="AC2074" s="16">
        <v>7</v>
      </c>
      <c r="AD2074" s="16">
        <v>410</v>
      </c>
      <c r="AE2074" s="16">
        <v>405</v>
      </c>
      <c r="AF2074" s="16">
        <v>415</v>
      </c>
      <c r="AG2074" s="16">
        <v>5879510</v>
      </c>
      <c r="AH2074" s="16">
        <v>141454</v>
      </c>
      <c r="AI2074" s="16">
        <v>7214</v>
      </c>
      <c r="AJ2074" s="16">
        <v>1103</v>
      </c>
      <c r="AL2074" s="16">
        <v>7</v>
      </c>
      <c r="AM2074" s="16">
        <v>397</v>
      </c>
      <c r="AN2074" s="16">
        <v>393</v>
      </c>
      <c r="AO2074" s="16">
        <v>394</v>
      </c>
      <c r="AP2074" s="16">
        <v>5977881</v>
      </c>
      <c r="AQ2074" s="16">
        <v>134127</v>
      </c>
      <c r="AR2074" s="16">
        <v>6711</v>
      </c>
      <c r="AS2074" s="16">
        <v>1165</v>
      </c>
      <c r="AU2074" s="16">
        <v>7</v>
      </c>
      <c r="AV2074" s="16">
        <v>408</v>
      </c>
      <c r="AW2074" s="16">
        <v>22901999</v>
      </c>
      <c r="AX2074" s="16">
        <v>3353697</v>
      </c>
      <c r="AY2074" s="16">
        <v>191204</v>
      </c>
      <c r="AZ2074" s="16">
        <v>1079</v>
      </c>
      <c r="BA2074" s="16">
        <v>56087</v>
      </c>
    </row>
    <row r="2075" spans="1:53">
      <c r="A2075" s="15" t="s">
        <v>1344</v>
      </c>
      <c r="B2075" s="15" t="s">
        <v>1345</v>
      </c>
      <c r="C2075" s="15" t="s">
        <v>1346</v>
      </c>
      <c r="D2075" s="15" t="s">
        <v>1347</v>
      </c>
      <c r="E2075" s="15" t="s">
        <v>1347</v>
      </c>
      <c r="F2075" s="15" t="s">
        <v>2059</v>
      </c>
      <c r="G2075" s="15" t="s">
        <v>2954</v>
      </c>
      <c r="H2075" s="15" t="s">
        <v>3716</v>
      </c>
      <c r="I2075" s="15" t="s">
        <v>1375</v>
      </c>
      <c r="J2075" s="15"/>
      <c r="K2075" s="16">
        <v>7</v>
      </c>
      <c r="L2075" s="16">
        <v>418</v>
      </c>
      <c r="M2075" s="16">
        <v>415</v>
      </c>
      <c r="N2075" s="16">
        <v>420</v>
      </c>
      <c r="O2075" s="16">
        <v>5241192</v>
      </c>
      <c r="P2075" s="16">
        <v>2814978</v>
      </c>
      <c r="Q2075" s="16">
        <v>163542</v>
      </c>
      <c r="R2075" s="16">
        <v>965</v>
      </c>
      <c r="S2075" s="15"/>
      <c r="T2075" s="16">
        <v>7</v>
      </c>
      <c r="U2075" s="16">
        <v>414</v>
      </c>
      <c r="V2075" s="16">
        <v>409</v>
      </c>
      <c r="W2075" s="16">
        <v>410</v>
      </c>
      <c r="X2075" s="16">
        <v>5803416</v>
      </c>
      <c r="Y2075" s="16">
        <v>263138</v>
      </c>
      <c r="Z2075" s="16">
        <v>13737</v>
      </c>
      <c r="AA2075" s="16">
        <v>1086</v>
      </c>
      <c r="AC2075" s="16">
        <v>7</v>
      </c>
      <c r="AD2075" s="16">
        <v>410</v>
      </c>
      <c r="AE2075" s="16">
        <v>405</v>
      </c>
      <c r="AF2075" s="16">
        <v>415</v>
      </c>
      <c r="AG2075" s="16">
        <v>5879510</v>
      </c>
      <c r="AH2075" s="16">
        <v>141454</v>
      </c>
      <c r="AI2075" s="16">
        <v>7214</v>
      </c>
      <c r="AJ2075" s="16">
        <v>1103</v>
      </c>
      <c r="AL2075" s="16">
        <v>7</v>
      </c>
      <c r="AM2075" s="16">
        <v>397</v>
      </c>
      <c r="AN2075" s="16">
        <v>393</v>
      </c>
      <c r="AO2075" s="16">
        <v>394</v>
      </c>
      <c r="AP2075" s="16">
        <v>5977881</v>
      </c>
      <c r="AQ2075" s="16">
        <v>134127</v>
      </c>
      <c r="AR2075" s="16">
        <v>6711</v>
      </c>
      <c r="AS2075" s="16">
        <v>1165</v>
      </c>
      <c r="AU2075" s="16">
        <v>7</v>
      </c>
      <c r="AV2075" s="16">
        <v>408</v>
      </c>
      <c r="AW2075" s="16">
        <v>22901999</v>
      </c>
      <c r="AX2075" s="16">
        <v>3353697</v>
      </c>
      <c r="AY2075" s="16">
        <v>191204</v>
      </c>
      <c r="AZ2075" s="16">
        <v>1079</v>
      </c>
      <c r="BA2075" s="16">
        <v>56087</v>
      </c>
    </row>
    <row r="2076" spans="1:53">
      <c r="A2076" s="15" t="s">
        <v>1344</v>
      </c>
      <c r="B2076" s="15" t="s">
        <v>1345</v>
      </c>
      <c r="C2076" s="15" t="s">
        <v>1346</v>
      </c>
      <c r="D2076" s="15" t="s">
        <v>1347</v>
      </c>
      <c r="E2076" s="15" t="s">
        <v>1347</v>
      </c>
      <c r="F2076" s="15" t="s">
        <v>2059</v>
      </c>
      <c r="G2076" s="15" t="s">
        <v>2955</v>
      </c>
      <c r="H2076" s="15" t="s">
        <v>3716</v>
      </c>
      <c r="I2076" s="15" t="s">
        <v>1371</v>
      </c>
      <c r="J2076" s="15"/>
      <c r="K2076" s="16">
        <v>129</v>
      </c>
      <c r="L2076" s="16">
        <v>10045</v>
      </c>
      <c r="M2076" s="16">
        <v>10208</v>
      </c>
      <c r="N2076" s="16">
        <v>10240</v>
      </c>
      <c r="O2076" s="16">
        <v>104226989</v>
      </c>
      <c r="P2076" s="16">
        <v>64041702</v>
      </c>
      <c r="Q2076" s="16">
        <v>3771480</v>
      </c>
      <c r="R2076" s="16">
        <v>789</v>
      </c>
      <c r="S2076" s="15"/>
      <c r="T2076" s="16">
        <v>131</v>
      </c>
      <c r="U2076" s="16">
        <v>10278</v>
      </c>
      <c r="V2076" s="16">
        <v>10093</v>
      </c>
      <c r="W2076" s="16">
        <v>10041</v>
      </c>
      <c r="X2076" s="16">
        <v>110613813</v>
      </c>
      <c r="Y2076" s="16">
        <v>10260567</v>
      </c>
      <c r="Z2076" s="16">
        <v>577952</v>
      </c>
      <c r="AA2076" s="16">
        <v>839</v>
      </c>
      <c r="AC2076" s="16">
        <v>132</v>
      </c>
      <c r="AD2076" s="16">
        <v>9897</v>
      </c>
      <c r="AE2076" s="16">
        <v>9725</v>
      </c>
      <c r="AF2076" s="16">
        <v>9625</v>
      </c>
      <c r="AG2076" s="16">
        <v>107920364</v>
      </c>
      <c r="AH2076" s="16">
        <v>4434068</v>
      </c>
      <c r="AI2076" s="16">
        <v>251343</v>
      </c>
      <c r="AJ2076" s="16">
        <v>852</v>
      </c>
      <c r="AL2076" s="16">
        <v>134</v>
      </c>
      <c r="AM2076" s="16">
        <v>9368</v>
      </c>
      <c r="AN2076" s="16">
        <v>9175</v>
      </c>
      <c r="AO2076" s="16">
        <v>9171</v>
      </c>
      <c r="AP2076" s="16">
        <v>105675836</v>
      </c>
      <c r="AQ2076" s="16">
        <v>3547703</v>
      </c>
      <c r="AR2076" s="16">
        <v>201538</v>
      </c>
      <c r="AS2076" s="16">
        <v>880</v>
      </c>
      <c r="AU2076" s="16">
        <v>132</v>
      </c>
      <c r="AV2076" s="16">
        <v>9822</v>
      </c>
      <c r="AW2076" s="16">
        <v>428437002</v>
      </c>
      <c r="AX2076" s="16">
        <v>82284040</v>
      </c>
      <c r="AY2076" s="16">
        <v>4802313</v>
      </c>
      <c r="AZ2076" s="16">
        <v>839</v>
      </c>
      <c r="BA2076" s="16">
        <v>43619</v>
      </c>
    </row>
    <row r="2077" spans="1:53">
      <c r="A2077" s="15" t="s">
        <v>1344</v>
      </c>
      <c r="B2077" s="15" t="s">
        <v>1345</v>
      </c>
      <c r="C2077" s="15" t="s">
        <v>1346</v>
      </c>
      <c r="D2077" s="15" t="s">
        <v>1347</v>
      </c>
      <c r="E2077" s="15" t="s">
        <v>1347</v>
      </c>
      <c r="F2077" s="15" t="s">
        <v>2059</v>
      </c>
      <c r="G2077" s="15" t="s">
        <v>2956</v>
      </c>
      <c r="H2077" s="15" t="s">
        <v>3716</v>
      </c>
      <c r="I2077" s="15" t="s">
        <v>1373</v>
      </c>
      <c r="J2077" s="15"/>
      <c r="K2077" s="16">
        <v>129</v>
      </c>
      <c r="L2077" s="16">
        <v>10045</v>
      </c>
      <c r="M2077" s="16">
        <v>10208</v>
      </c>
      <c r="N2077" s="16">
        <v>10240</v>
      </c>
      <c r="O2077" s="16">
        <v>104226989</v>
      </c>
      <c r="P2077" s="16">
        <v>64041702</v>
      </c>
      <c r="Q2077" s="16">
        <v>3771480</v>
      </c>
      <c r="R2077" s="16">
        <v>789</v>
      </c>
      <c r="S2077" s="15"/>
      <c r="T2077" s="16">
        <v>131</v>
      </c>
      <c r="U2077" s="16">
        <v>10278</v>
      </c>
      <c r="V2077" s="16">
        <v>10093</v>
      </c>
      <c r="W2077" s="16">
        <v>10041</v>
      </c>
      <c r="X2077" s="16">
        <v>110613813</v>
      </c>
      <c r="Y2077" s="16">
        <v>10260567</v>
      </c>
      <c r="Z2077" s="16">
        <v>577952</v>
      </c>
      <c r="AA2077" s="16">
        <v>839</v>
      </c>
      <c r="AC2077" s="16">
        <v>132</v>
      </c>
      <c r="AD2077" s="16">
        <v>9897</v>
      </c>
      <c r="AE2077" s="16">
        <v>9725</v>
      </c>
      <c r="AF2077" s="16">
        <v>9625</v>
      </c>
      <c r="AG2077" s="16">
        <v>107920364</v>
      </c>
      <c r="AH2077" s="16">
        <v>4434068</v>
      </c>
      <c r="AI2077" s="16">
        <v>251343</v>
      </c>
      <c r="AJ2077" s="16">
        <v>852</v>
      </c>
      <c r="AL2077" s="16">
        <v>134</v>
      </c>
      <c r="AM2077" s="16">
        <v>9368</v>
      </c>
      <c r="AN2077" s="16">
        <v>9175</v>
      </c>
      <c r="AO2077" s="16">
        <v>9171</v>
      </c>
      <c r="AP2077" s="16">
        <v>105675836</v>
      </c>
      <c r="AQ2077" s="16">
        <v>3547703</v>
      </c>
      <c r="AR2077" s="16">
        <v>201538</v>
      </c>
      <c r="AS2077" s="16">
        <v>880</v>
      </c>
      <c r="AU2077" s="16">
        <v>132</v>
      </c>
      <c r="AV2077" s="16">
        <v>9822</v>
      </c>
      <c r="AW2077" s="16">
        <v>428437002</v>
      </c>
      <c r="AX2077" s="16">
        <v>82284040</v>
      </c>
      <c r="AY2077" s="16">
        <v>4802313</v>
      </c>
      <c r="AZ2077" s="16">
        <v>839</v>
      </c>
      <c r="BA2077" s="16">
        <v>43619</v>
      </c>
    </row>
    <row r="2078" spans="1:53">
      <c r="A2078" s="15" t="s">
        <v>1344</v>
      </c>
      <c r="B2078" s="15" t="s">
        <v>1345</v>
      </c>
      <c r="C2078" s="15" t="s">
        <v>1346</v>
      </c>
      <c r="D2078" s="15" t="s">
        <v>1347</v>
      </c>
      <c r="E2078" s="15" t="s">
        <v>1347</v>
      </c>
      <c r="F2078" s="15" t="s">
        <v>2059</v>
      </c>
      <c r="G2078" s="15" t="s">
        <v>2957</v>
      </c>
      <c r="H2078" s="15" t="s">
        <v>3716</v>
      </c>
      <c r="I2078" s="15" t="s">
        <v>1375</v>
      </c>
      <c r="J2078" s="15"/>
      <c r="K2078" s="16">
        <v>58</v>
      </c>
      <c r="L2078" s="16">
        <v>7538</v>
      </c>
      <c r="M2078" s="16">
        <v>7624</v>
      </c>
      <c r="N2078" s="16">
        <v>7657</v>
      </c>
      <c r="O2078" s="16">
        <v>83083662</v>
      </c>
      <c r="P2078" s="16">
        <v>49268471</v>
      </c>
      <c r="Q2078" s="16">
        <v>2995098</v>
      </c>
      <c r="R2078" s="16">
        <v>840</v>
      </c>
      <c r="S2078" s="15"/>
      <c r="T2078" s="16">
        <v>60</v>
      </c>
      <c r="U2078" s="16">
        <v>7640</v>
      </c>
      <c r="V2078" s="16">
        <v>7476</v>
      </c>
      <c r="W2078" s="16">
        <v>7400</v>
      </c>
      <c r="X2078" s="16">
        <v>83079581</v>
      </c>
      <c r="Y2078" s="16">
        <v>6284281</v>
      </c>
      <c r="Z2078" s="16">
        <v>366171</v>
      </c>
      <c r="AA2078" s="16">
        <v>851</v>
      </c>
      <c r="AC2078" s="16">
        <v>60</v>
      </c>
      <c r="AD2078" s="16">
        <v>7309</v>
      </c>
      <c r="AE2078" s="16">
        <v>7181</v>
      </c>
      <c r="AF2078" s="16">
        <v>7112</v>
      </c>
      <c r="AG2078" s="16">
        <v>83831367</v>
      </c>
      <c r="AH2078" s="16">
        <v>2888897</v>
      </c>
      <c r="AI2078" s="16">
        <v>171363</v>
      </c>
      <c r="AJ2078" s="16">
        <v>896</v>
      </c>
      <c r="AL2078" s="16">
        <v>61</v>
      </c>
      <c r="AM2078" s="16">
        <v>6870</v>
      </c>
      <c r="AN2078" s="16">
        <v>6785</v>
      </c>
      <c r="AO2078" s="16">
        <v>6802</v>
      </c>
      <c r="AP2078" s="16">
        <v>83595143</v>
      </c>
      <c r="AQ2078" s="16">
        <v>2515699</v>
      </c>
      <c r="AR2078" s="16">
        <v>150031</v>
      </c>
      <c r="AS2078" s="16">
        <v>943</v>
      </c>
      <c r="AU2078" s="16">
        <v>60</v>
      </c>
      <c r="AV2078" s="16">
        <v>7283</v>
      </c>
      <c r="AW2078" s="16">
        <v>333589753</v>
      </c>
      <c r="AX2078" s="16">
        <v>60957348</v>
      </c>
      <c r="AY2078" s="16">
        <v>3682663</v>
      </c>
      <c r="AZ2078" s="16">
        <v>881</v>
      </c>
      <c r="BA2078" s="16">
        <v>45805</v>
      </c>
    </row>
    <row r="2079" spans="1:53">
      <c r="A2079" s="15" t="s">
        <v>1344</v>
      </c>
      <c r="B2079" s="15" t="s">
        <v>1345</v>
      </c>
      <c r="C2079" s="15" t="s">
        <v>1346</v>
      </c>
      <c r="D2079" s="15" t="s">
        <v>1347</v>
      </c>
      <c r="E2079" s="15" t="s">
        <v>1347</v>
      </c>
      <c r="F2079" s="15" t="s">
        <v>2059</v>
      </c>
      <c r="G2079" s="15" t="s">
        <v>2958</v>
      </c>
      <c r="H2079" s="15" t="s">
        <v>3716</v>
      </c>
      <c r="I2079" s="15" t="s">
        <v>1375</v>
      </c>
      <c r="J2079" s="15"/>
      <c r="K2079" s="16">
        <v>71</v>
      </c>
      <c r="L2079" s="16">
        <v>2507</v>
      </c>
      <c r="M2079" s="16">
        <v>2584</v>
      </c>
      <c r="N2079" s="16">
        <v>2583</v>
      </c>
      <c r="O2079" s="16">
        <v>21143327</v>
      </c>
      <c r="P2079" s="16">
        <v>14773231</v>
      </c>
      <c r="Q2079" s="16">
        <v>776382</v>
      </c>
      <c r="R2079" s="16">
        <v>636</v>
      </c>
      <c r="S2079" s="15"/>
      <c r="T2079" s="16">
        <v>71</v>
      </c>
      <c r="U2079" s="16">
        <v>2638</v>
      </c>
      <c r="V2079" s="16">
        <v>2617</v>
      </c>
      <c r="W2079" s="16">
        <v>2641</v>
      </c>
      <c r="X2079" s="16">
        <v>27534232</v>
      </c>
      <c r="Y2079" s="16">
        <v>3976286</v>
      </c>
      <c r="Z2079" s="16">
        <v>211781</v>
      </c>
      <c r="AA2079" s="16">
        <v>805</v>
      </c>
      <c r="AC2079" s="16">
        <v>72</v>
      </c>
      <c r="AD2079" s="16">
        <v>2588</v>
      </c>
      <c r="AE2079" s="16">
        <v>2544</v>
      </c>
      <c r="AF2079" s="16">
        <v>2513</v>
      </c>
      <c r="AG2079" s="16">
        <v>24088997</v>
      </c>
      <c r="AH2079" s="16">
        <v>1545171</v>
      </c>
      <c r="AI2079" s="16">
        <v>79980</v>
      </c>
      <c r="AJ2079" s="16">
        <v>727</v>
      </c>
      <c r="AL2079" s="16">
        <v>73</v>
      </c>
      <c r="AM2079" s="16">
        <v>2498</v>
      </c>
      <c r="AN2079" s="16">
        <v>2390</v>
      </c>
      <c r="AO2079" s="16">
        <v>2369</v>
      </c>
      <c r="AP2079" s="16">
        <v>22080693</v>
      </c>
      <c r="AQ2079" s="16">
        <v>1032004</v>
      </c>
      <c r="AR2079" s="16">
        <v>51507</v>
      </c>
      <c r="AS2079" s="16">
        <v>702</v>
      </c>
      <c r="AU2079" s="16">
        <v>72</v>
      </c>
      <c r="AV2079" s="16">
        <v>2539</v>
      </c>
      <c r="AW2079" s="16">
        <v>94847249</v>
      </c>
      <c r="AX2079" s="16">
        <v>21326692</v>
      </c>
      <c r="AY2079" s="16">
        <v>1119650</v>
      </c>
      <c r="AZ2079" s="16">
        <v>718</v>
      </c>
      <c r="BA2079" s="16">
        <v>37351</v>
      </c>
    </row>
    <row r="2080" spans="1:53">
      <c r="A2080" s="15" t="s">
        <v>1344</v>
      </c>
      <c r="B2080" s="15" t="s">
        <v>1345</v>
      </c>
      <c r="C2080" s="15" t="s">
        <v>1346</v>
      </c>
      <c r="D2080" s="15" t="s">
        <v>1347</v>
      </c>
      <c r="E2080" s="15" t="s">
        <v>1347</v>
      </c>
      <c r="F2080" s="15" t="s">
        <v>2059</v>
      </c>
      <c r="G2080" s="15" t="s">
        <v>2959</v>
      </c>
      <c r="H2080" s="15" t="s">
        <v>3716</v>
      </c>
      <c r="I2080" s="15" t="s">
        <v>1371</v>
      </c>
      <c r="J2080" s="15"/>
      <c r="K2080" s="16">
        <v>202</v>
      </c>
      <c r="L2080" s="16">
        <v>4953</v>
      </c>
      <c r="M2080" s="16">
        <v>5030</v>
      </c>
      <c r="N2080" s="16">
        <v>5102</v>
      </c>
      <c r="O2080" s="16">
        <v>55481483</v>
      </c>
      <c r="P2080" s="16">
        <v>27508079</v>
      </c>
      <c r="Q2080" s="16">
        <v>1392635</v>
      </c>
      <c r="R2080" s="16">
        <v>849</v>
      </c>
      <c r="S2080" s="15"/>
      <c r="T2080" s="16">
        <v>203</v>
      </c>
      <c r="U2080" s="16">
        <v>5054</v>
      </c>
      <c r="V2080" s="16">
        <v>5109</v>
      </c>
      <c r="W2080" s="16">
        <v>5156</v>
      </c>
      <c r="X2080" s="16">
        <v>57352242</v>
      </c>
      <c r="Y2080" s="16">
        <v>9636729</v>
      </c>
      <c r="Z2080" s="16">
        <v>422843</v>
      </c>
      <c r="AA2080" s="16">
        <v>864</v>
      </c>
      <c r="AC2080" s="16">
        <v>201</v>
      </c>
      <c r="AD2080" s="16">
        <v>5133</v>
      </c>
      <c r="AE2080" s="16">
        <v>5042</v>
      </c>
      <c r="AF2080" s="16">
        <v>4965</v>
      </c>
      <c r="AG2080" s="16">
        <v>57189460</v>
      </c>
      <c r="AH2080" s="16">
        <v>4039515</v>
      </c>
      <c r="AI2080" s="16">
        <v>186150</v>
      </c>
      <c r="AJ2080" s="16">
        <v>872</v>
      </c>
      <c r="AL2080" s="16">
        <v>201</v>
      </c>
      <c r="AM2080" s="16">
        <v>4944</v>
      </c>
      <c r="AN2080" s="16">
        <v>4843</v>
      </c>
      <c r="AO2080" s="16">
        <v>4874</v>
      </c>
      <c r="AP2080" s="16">
        <v>60301875</v>
      </c>
      <c r="AQ2080" s="16">
        <v>3356381</v>
      </c>
      <c r="AR2080" s="16">
        <v>155052</v>
      </c>
      <c r="AS2080" s="16">
        <v>949</v>
      </c>
      <c r="AU2080" s="16">
        <v>202</v>
      </c>
      <c r="AV2080" s="16">
        <v>5017</v>
      </c>
      <c r="AW2080" s="16">
        <v>230325060</v>
      </c>
      <c r="AX2080" s="16">
        <v>44540704</v>
      </c>
      <c r="AY2080" s="16">
        <v>2156680</v>
      </c>
      <c r="AZ2080" s="16">
        <v>883</v>
      </c>
      <c r="BA2080" s="16">
        <v>45908</v>
      </c>
    </row>
    <row r="2081" spans="1:53">
      <c r="A2081" s="15" t="s">
        <v>1344</v>
      </c>
      <c r="B2081" s="15" t="s">
        <v>1345</v>
      </c>
      <c r="C2081" s="15" t="s">
        <v>1346</v>
      </c>
      <c r="D2081" s="15" t="s">
        <v>1347</v>
      </c>
      <c r="E2081" s="15" t="s">
        <v>1347</v>
      </c>
      <c r="F2081" s="15" t="s">
        <v>2059</v>
      </c>
      <c r="G2081" s="15" t="s">
        <v>2960</v>
      </c>
      <c r="H2081" s="15" t="s">
        <v>3716</v>
      </c>
      <c r="I2081" s="15" t="s">
        <v>1373</v>
      </c>
      <c r="J2081" s="15"/>
      <c r="K2081" s="16">
        <v>202</v>
      </c>
      <c r="L2081" s="16">
        <v>4953</v>
      </c>
      <c r="M2081" s="16">
        <v>5030</v>
      </c>
      <c r="N2081" s="16">
        <v>5102</v>
      </c>
      <c r="O2081" s="16">
        <v>55481483</v>
      </c>
      <c r="P2081" s="16">
        <v>27508079</v>
      </c>
      <c r="Q2081" s="16">
        <v>1392635</v>
      </c>
      <c r="R2081" s="16">
        <v>849</v>
      </c>
      <c r="S2081" s="15"/>
      <c r="T2081" s="16">
        <v>203</v>
      </c>
      <c r="U2081" s="16">
        <v>5054</v>
      </c>
      <c r="V2081" s="16">
        <v>5109</v>
      </c>
      <c r="W2081" s="16">
        <v>5156</v>
      </c>
      <c r="X2081" s="16">
        <v>57352242</v>
      </c>
      <c r="Y2081" s="16">
        <v>9636729</v>
      </c>
      <c r="Z2081" s="16">
        <v>422843</v>
      </c>
      <c r="AA2081" s="16">
        <v>864</v>
      </c>
      <c r="AC2081" s="16">
        <v>201</v>
      </c>
      <c r="AD2081" s="16">
        <v>5133</v>
      </c>
      <c r="AE2081" s="16">
        <v>5042</v>
      </c>
      <c r="AF2081" s="16">
        <v>4965</v>
      </c>
      <c r="AG2081" s="16">
        <v>57189460</v>
      </c>
      <c r="AH2081" s="16">
        <v>4039515</v>
      </c>
      <c r="AI2081" s="16">
        <v>186150</v>
      </c>
      <c r="AJ2081" s="16">
        <v>872</v>
      </c>
      <c r="AL2081" s="16">
        <v>201</v>
      </c>
      <c r="AM2081" s="16">
        <v>4944</v>
      </c>
      <c r="AN2081" s="16">
        <v>4843</v>
      </c>
      <c r="AO2081" s="16">
        <v>4874</v>
      </c>
      <c r="AP2081" s="16">
        <v>60301875</v>
      </c>
      <c r="AQ2081" s="16">
        <v>3356381</v>
      </c>
      <c r="AR2081" s="16">
        <v>155052</v>
      </c>
      <c r="AS2081" s="16">
        <v>949</v>
      </c>
      <c r="AU2081" s="16">
        <v>202</v>
      </c>
      <c r="AV2081" s="16">
        <v>5017</v>
      </c>
      <c r="AW2081" s="16">
        <v>230325060</v>
      </c>
      <c r="AX2081" s="16">
        <v>44540704</v>
      </c>
      <c r="AY2081" s="16">
        <v>2156680</v>
      </c>
      <c r="AZ2081" s="16">
        <v>883</v>
      </c>
      <c r="BA2081" s="16">
        <v>45908</v>
      </c>
    </row>
    <row r="2082" spans="1:53">
      <c r="A2082" s="15" t="s">
        <v>1344</v>
      </c>
      <c r="B2082" s="15" t="s">
        <v>1345</v>
      </c>
      <c r="C2082" s="15" t="s">
        <v>1346</v>
      </c>
      <c r="D2082" s="15" t="s">
        <v>1347</v>
      </c>
      <c r="E2082" s="15" t="s">
        <v>1347</v>
      </c>
      <c r="F2082" s="15" t="s">
        <v>2059</v>
      </c>
      <c r="G2082" s="15" t="s">
        <v>2961</v>
      </c>
      <c r="H2082" s="15" t="s">
        <v>3716</v>
      </c>
      <c r="I2082" s="15" t="s">
        <v>1375</v>
      </c>
      <c r="J2082" s="15"/>
      <c r="K2082" s="16">
        <v>150</v>
      </c>
      <c r="L2082" s="16">
        <v>3437</v>
      </c>
      <c r="M2082" s="16">
        <v>3499</v>
      </c>
      <c r="N2082" s="16">
        <v>3553</v>
      </c>
      <c r="O2082" s="16">
        <v>29076693</v>
      </c>
      <c r="P2082" s="16">
        <v>18420342</v>
      </c>
      <c r="Q2082" s="16">
        <v>879343</v>
      </c>
      <c r="R2082" s="16">
        <v>640</v>
      </c>
      <c r="S2082" s="15"/>
      <c r="T2082" s="16">
        <v>151</v>
      </c>
      <c r="U2082" s="16">
        <v>3577</v>
      </c>
      <c r="V2082" s="16">
        <v>3602</v>
      </c>
      <c r="W2082" s="16">
        <v>3625</v>
      </c>
      <c r="X2082" s="16">
        <v>31383024</v>
      </c>
      <c r="Y2082" s="16">
        <v>8339920</v>
      </c>
      <c r="Z2082" s="16">
        <v>352560</v>
      </c>
      <c r="AA2082" s="16">
        <v>670</v>
      </c>
      <c r="AC2082" s="16">
        <v>148</v>
      </c>
      <c r="AD2082" s="16">
        <v>3562</v>
      </c>
      <c r="AE2082" s="16">
        <v>3479</v>
      </c>
      <c r="AF2082" s="16">
        <v>3376</v>
      </c>
      <c r="AG2082" s="16">
        <v>30588836</v>
      </c>
      <c r="AH2082" s="16">
        <v>3135406</v>
      </c>
      <c r="AI2082" s="16">
        <v>135511</v>
      </c>
      <c r="AJ2082" s="16">
        <v>678</v>
      </c>
      <c r="AL2082" s="16">
        <v>147</v>
      </c>
      <c r="AM2082" s="16">
        <v>3300</v>
      </c>
      <c r="AN2082" s="16">
        <v>3184</v>
      </c>
      <c r="AO2082" s="16">
        <v>3185</v>
      </c>
      <c r="AP2082" s="16">
        <v>31995522</v>
      </c>
      <c r="AQ2082" s="16">
        <v>2221916</v>
      </c>
      <c r="AR2082" s="16">
        <v>101017</v>
      </c>
      <c r="AS2082" s="16">
        <v>764</v>
      </c>
      <c r="AU2082" s="16">
        <v>149</v>
      </c>
      <c r="AV2082" s="16">
        <v>3448</v>
      </c>
      <c r="AW2082" s="16">
        <v>123044075</v>
      </c>
      <c r="AX2082" s="16">
        <v>32117584</v>
      </c>
      <c r="AY2082" s="16">
        <v>1468431</v>
      </c>
      <c r="AZ2082" s="16">
        <v>686</v>
      </c>
      <c r="BA2082" s="16">
        <v>35683</v>
      </c>
    </row>
    <row r="2083" spans="1:53">
      <c r="A2083" s="15" t="s">
        <v>1344</v>
      </c>
      <c r="B2083" s="15" t="s">
        <v>1345</v>
      </c>
      <c r="C2083" s="15" t="s">
        <v>1346</v>
      </c>
      <c r="D2083" s="15" t="s">
        <v>1347</v>
      </c>
      <c r="E2083" s="15" t="s">
        <v>1347</v>
      </c>
      <c r="F2083" s="15" t="s">
        <v>2059</v>
      </c>
      <c r="G2083" s="15" t="s">
        <v>2962</v>
      </c>
      <c r="H2083" s="15" t="s">
        <v>3716</v>
      </c>
      <c r="I2083" s="15" t="s">
        <v>1375</v>
      </c>
      <c r="J2083" s="15" t="s">
        <v>1641</v>
      </c>
      <c r="K2083" s="16">
        <v>5</v>
      </c>
      <c r="L2083" s="16">
        <v>0</v>
      </c>
      <c r="M2083" s="16">
        <v>0</v>
      </c>
      <c r="N2083" s="16">
        <v>0</v>
      </c>
      <c r="O2083" s="16">
        <v>0</v>
      </c>
      <c r="P2083" s="16">
        <v>0</v>
      </c>
      <c r="Q2083" s="16">
        <v>0</v>
      </c>
      <c r="R2083" s="16">
        <v>0</v>
      </c>
      <c r="S2083" s="15" t="s">
        <v>1641</v>
      </c>
      <c r="T2083" s="16">
        <v>5</v>
      </c>
      <c r="U2083" s="16">
        <v>0</v>
      </c>
      <c r="V2083" s="16">
        <v>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5" t="s">
        <v>1641</v>
      </c>
      <c r="AC2083" s="16">
        <v>5</v>
      </c>
      <c r="AD2083" s="16">
        <v>0</v>
      </c>
      <c r="AE2083" s="16">
        <v>0</v>
      </c>
      <c r="AF2083" s="16">
        <v>0</v>
      </c>
      <c r="AG2083" s="16">
        <v>0</v>
      </c>
      <c r="AH2083" s="16">
        <v>0</v>
      </c>
      <c r="AI2083" s="16">
        <v>0</v>
      </c>
      <c r="AJ2083" s="16">
        <v>0</v>
      </c>
      <c r="AK2083" s="15" t="s">
        <v>1641</v>
      </c>
      <c r="AL2083" s="16">
        <v>5</v>
      </c>
      <c r="AM2083" s="16">
        <v>0</v>
      </c>
      <c r="AN2083" s="16">
        <v>0</v>
      </c>
      <c r="AO2083" s="16">
        <v>0</v>
      </c>
      <c r="AP2083" s="16">
        <v>0</v>
      </c>
      <c r="AQ2083" s="16">
        <v>0</v>
      </c>
      <c r="AR2083" s="16">
        <v>0</v>
      </c>
      <c r="AS2083" s="16">
        <v>0</v>
      </c>
      <c r="AT2083" s="15" t="s">
        <v>1641</v>
      </c>
      <c r="AU2083" s="16">
        <v>5</v>
      </c>
      <c r="AV2083" s="16">
        <v>0</v>
      </c>
      <c r="AW2083" s="16">
        <v>0</v>
      </c>
      <c r="AX2083" s="16">
        <v>0</v>
      </c>
      <c r="AY2083" s="16">
        <v>0</v>
      </c>
      <c r="AZ2083" s="16">
        <v>0</v>
      </c>
      <c r="BA2083" s="16">
        <v>0</v>
      </c>
    </row>
    <row r="2084" spans="1:53">
      <c r="A2084" s="15" t="s">
        <v>1344</v>
      </c>
      <c r="B2084" s="15" t="s">
        <v>1345</v>
      </c>
      <c r="C2084" s="15" t="s">
        <v>1346</v>
      </c>
      <c r="D2084" s="15" t="s">
        <v>1347</v>
      </c>
      <c r="E2084" s="15" t="s">
        <v>1347</v>
      </c>
      <c r="F2084" s="15" t="s">
        <v>2059</v>
      </c>
      <c r="G2084" s="15" t="s">
        <v>2963</v>
      </c>
      <c r="H2084" s="15" t="s">
        <v>3716</v>
      </c>
      <c r="I2084" s="15" t="s">
        <v>1375</v>
      </c>
      <c r="J2084" s="15" t="s">
        <v>1641</v>
      </c>
      <c r="K2084" s="16">
        <v>47</v>
      </c>
      <c r="L2084" s="16">
        <v>0</v>
      </c>
      <c r="M2084" s="16">
        <v>0</v>
      </c>
      <c r="N2084" s="16">
        <v>0</v>
      </c>
      <c r="O2084" s="16">
        <v>0</v>
      </c>
      <c r="P2084" s="16">
        <v>0</v>
      </c>
      <c r="Q2084" s="16">
        <v>0</v>
      </c>
      <c r="R2084" s="16">
        <v>0</v>
      </c>
      <c r="S2084" s="15" t="s">
        <v>1641</v>
      </c>
      <c r="T2084" s="16">
        <v>47</v>
      </c>
      <c r="U2084" s="16">
        <v>0</v>
      </c>
      <c r="V2084" s="16">
        <v>0</v>
      </c>
      <c r="W2084" s="16">
        <v>0</v>
      </c>
      <c r="X2084" s="16">
        <v>0</v>
      </c>
      <c r="Y2084" s="16">
        <v>0</v>
      </c>
      <c r="Z2084" s="16">
        <v>0</v>
      </c>
      <c r="AA2084" s="16">
        <v>0</v>
      </c>
      <c r="AB2084" s="15" t="s">
        <v>1641</v>
      </c>
      <c r="AC2084" s="16">
        <v>48</v>
      </c>
      <c r="AD2084" s="16">
        <v>0</v>
      </c>
      <c r="AE2084" s="16">
        <v>0</v>
      </c>
      <c r="AF2084" s="16">
        <v>0</v>
      </c>
      <c r="AG2084" s="16">
        <v>0</v>
      </c>
      <c r="AH2084" s="16">
        <v>0</v>
      </c>
      <c r="AI2084" s="16">
        <v>0</v>
      </c>
      <c r="AJ2084" s="16">
        <v>0</v>
      </c>
      <c r="AK2084" s="15" t="s">
        <v>1641</v>
      </c>
      <c r="AL2084" s="16">
        <v>49</v>
      </c>
      <c r="AM2084" s="16">
        <v>0</v>
      </c>
      <c r="AN2084" s="16">
        <v>0</v>
      </c>
      <c r="AO2084" s="16">
        <v>0</v>
      </c>
      <c r="AP2084" s="16">
        <v>0</v>
      </c>
      <c r="AQ2084" s="16">
        <v>0</v>
      </c>
      <c r="AR2084" s="16">
        <v>0</v>
      </c>
      <c r="AS2084" s="16">
        <v>0</v>
      </c>
      <c r="AT2084" s="15" t="s">
        <v>1641</v>
      </c>
      <c r="AU2084" s="16">
        <v>48</v>
      </c>
      <c r="AV2084" s="16">
        <v>0</v>
      </c>
      <c r="AW2084" s="16">
        <v>0</v>
      </c>
      <c r="AX2084" s="16">
        <v>0</v>
      </c>
      <c r="AY2084" s="16">
        <v>0</v>
      </c>
      <c r="AZ2084" s="16">
        <v>0</v>
      </c>
      <c r="BA2084" s="16">
        <v>0</v>
      </c>
    </row>
    <row r="2085" spans="1:53">
      <c r="A2085" s="15" t="s">
        <v>1344</v>
      </c>
      <c r="B2085" s="15" t="s">
        <v>1345</v>
      </c>
      <c r="C2085" s="15" t="s">
        <v>1346</v>
      </c>
      <c r="D2085" s="15" t="s">
        <v>1347</v>
      </c>
      <c r="E2085" s="15" t="s">
        <v>1347</v>
      </c>
      <c r="F2085" s="15" t="s">
        <v>2059</v>
      </c>
      <c r="G2085" s="15" t="s">
        <v>2964</v>
      </c>
      <c r="H2085" s="15" t="s">
        <v>3716</v>
      </c>
      <c r="I2085" s="15" t="s">
        <v>1369</v>
      </c>
      <c r="J2085" s="15"/>
      <c r="K2085" s="16">
        <v>2965</v>
      </c>
      <c r="L2085" s="16">
        <v>59944</v>
      </c>
      <c r="M2085" s="16">
        <v>59810</v>
      </c>
      <c r="N2085" s="16">
        <v>59906</v>
      </c>
      <c r="O2085" s="16">
        <v>464619784</v>
      </c>
      <c r="P2085" s="16">
        <v>306431617</v>
      </c>
      <c r="Q2085" s="16">
        <v>14106979</v>
      </c>
      <c r="R2085" s="16">
        <v>597</v>
      </c>
      <c r="S2085" s="15"/>
      <c r="T2085" s="16">
        <v>2922</v>
      </c>
      <c r="U2085" s="16">
        <v>60032</v>
      </c>
      <c r="V2085" s="16">
        <v>59914</v>
      </c>
      <c r="W2085" s="16">
        <v>60025</v>
      </c>
      <c r="X2085" s="16">
        <v>488809452</v>
      </c>
      <c r="Y2085" s="16">
        <v>103682173</v>
      </c>
      <c r="Z2085" s="16">
        <v>4626168</v>
      </c>
      <c r="AA2085" s="16">
        <v>627</v>
      </c>
      <c r="AC2085" s="16">
        <v>2912</v>
      </c>
      <c r="AD2085" s="16">
        <v>59479</v>
      </c>
      <c r="AE2085" s="16">
        <v>59707</v>
      </c>
      <c r="AF2085" s="16">
        <v>59686</v>
      </c>
      <c r="AG2085" s="16">
        <v>525995612</v>
      </c>
      <c r="AH2085" s="16">
        <v>49037841</v>
      </c>
      <c r="AI2085" s="16">
        <v>2255705</v>
      </c>
      <c r="AJ2085" s="16">
        <v>679</v>
      </c>
      <c r="AL2085" s="16">
        <v>2916</v>
      </c>
      <c r="AM2085" s="16">
        <v>59948</v>
      </c>
      <c r="AN2085" s="16">
        <v>59822</v>
      </c>
      <c r="AO2085" s="16">
        <v>59428</v>
      </c>
      <c r="AP2085" s="16">
        <v>540503283</v>
      </c>
      <c r="AQ2085" s="16">
        <v>43137928</v>
      </c>
      <c r="AR2085" s="16">
        <v>2006661</v>
      </c>
      <c r="AS2085" s="16">
        <v>696</v>
      </c>
      <c r="AU2085" s="16">
        <v>2929</v>
      </c>
      <c r="AV2085" s="16">
        <v>59808</v>
      </c>
      <c r="AW2085" s="16">
        <v>2019928131</v>
      </c>
      <c r="AX2085" s="16">
        <v>502289559</v>
      </c>
      <c r="AY2085" s="16">
        <v>22995513</v>
      </c>
      <c r="AZ2085" s="16">
        <v>649</v>
      </c>
      <c r="BA2085" s="16">
        <v>33773</v>
      </c>
    </row>
    <row r="2086" spans="1:53">
      <c r="A2086" s="15" t="s">
        <v>1344</v>
      </c>
      <c r="B2086" s="15" t="s">
        <v>1345</v>
      </c>
      <c r="C2086" s="15" t="s">
        <v>1346</v>
      </c>
      <c r="D2086" s="15" t="s">
        <v>1347</v>
      </c>
      <c r="E2086" s="15" t="s">
        <v>1347</v>
      </c>
      <c r="F2086" s="15" t="s">
        <v>2059</v>
      </c>
      <c r="G2086" s="15" t="s">
        <v>2965</v>
      </c>
      <c r="H2086" s="15" t="s">
        <v>3716</v>
      </c>
      <c r="I2086" s="15" t="s">
        <v>1371</v>
      </c>
      <c r="J2086" s="15"/>
      <c r="K2086" s="16">
        <v>2213</v>
      </c>
      <c r="L2086" s="16">
        <v>39672</v>
      </c>
      <c r="M2086" s="16">
        <v>39758</v>
      </c>
      <c r="N2086" s="16">
        <v>39889</v>
      </c>
      <c r="O2086" s="16">
        <v>296955224</v>
      </c>
      <c r="P2086" s="16">
        <v>202303274</v>
      </c>
      <c r="Q2086" s="16">
        <v>9176751</v>
      </c>
      <c r="R2086" s="16">
        <v>574</v>
      </c>
      <c r="S2086" s="15"/>
      <c r="T2086" s="16">
        <v>2184</v>
      </c>
      <c r="U2086" s="16">
        <v>40059</v>
      </c>
      <c r="V2086" s="16">
        <v>39890</v>
      </c>
      <c r="W2086" s="16">
        <v>40017</v>
      </c>
      <c r="X2086" s="16">
        <v>318309119</v>
      </c>
      <c r="Y2086" s="16">
        <v>71374950</v>
      </c>
      <c r="Z2086" s="16">
        <v>3164156</v>
      </c>
      <c r="AA2086" s="16">
        <v>612</v>
      </c>
      <c r="AC2086" s="16">
        <v>2176</v>
      </c>
      <c r="AD2086" s="16">
        <v>39729</v>
      </c>
      <c r="AE2086" s="16">
        <v>39799</v>
      </c>
      <c r="AF2086" s="16">
        <v>39812</v>
      </c>
      <c r="AG2086" s="16">
        <v>344139725</v>
      </c>
      <c r="AH2086" s="16">
        <v>33408800</v>
      </c>
      <c r="AI2086" s="16">
        <v>1533635</v>
      </c>
      <c r="AJ2086" s="16">
        <v>665</v>
      </c>
      <c r="AL2086" s="16">
        <v>2180</v>
      </c>
      <c r="AM2086" s="16">
        <v>40207</v>
      </c>
      <c r="AN2086" s="16">
        <v>40081</v>
      </c>
      <c r="AO2086" s="16">
        <v>39648</v>
      </c>
      <c r="AP2086" s="16">
        <v>348786880</v>
      </c>
      <c r="AQ2086" s="16">
        <v>30304346</v>
      </c>
      <c r="AR2086" s="16">
        <v>1397083</v>
      </c>
      <c r="AS2086" s="16">
        <v>671</v>
      </c>
      <c r="AU2086" s="16">
        <v>2188</v>
      </c>
      <c r="AV2086" s="16">
        <v>39880</v>
      </c>
      <c r="AW2086" s="16">
        <v>1308190948</v>
      </c>
      <c r="AX2086" s="16">
        <v>337391370</v>
      </c>
      <c r="AY2086" s="16">
        <v>15271625</v>
      </c>
      <c r="AZ2086" s="16">
        <v>631</v>
      </c>
      <c r="BA2086" s="16">
        <v>32803</v>
      </c>
    </row>
    <row r="2087" spans="1:53">
      <c r="A2087" s="15" t="s">
        <v>1344</v>
      </c>
      <c r="B2087" s="15" t="s">
        <v>1345</v>
      </c>
      <c r="C2087" s="15" t="s">
        <v>1346</v>
      </c>
      <c r="D2087" s="15" t="s">
        <v>1347</v>
      </c>
      <c r="E2087" s="15" t="s">
        <v>1347</v>
      </c>
      <c r="F2087" s="15" t="s">
        <v>2059</v>
      </c>
      <c r="G2087" s="15" t="s">
        <v>2966</v>
      </c>
      <c r="H2087" s="15" t="s">
        <v>3716</v>
      </c>
      <c r="I2087" s="15" t="s">
        <v>1373</v>
      </c>
      <c r="J2087" s="15"/>
      <c r="K2087" s="16">
        <v>1125</v>
      </c>
      <c r="L2087" s="16">
        <v>16977</v>
      </c>
      <c r="M2087" s="16">
        <v>17012</v>
      </c>
      <c r="N2087" s="16">
        <v>16950</v>
      </c>
      <c r="O2087" s="16">
        <v>134287494</v>
      </c>
      <c r="P2087" s="16">
        <v>91487445</v>
      </c>
      <c r="Q2087" s="16">
        <v>4317050</v>
      </c>
      <c r="R2087" s="16">
        <v>608</v>
      </c>
      <c r="S2087" s="15"/>
      <c r="T2087" s="16">
        <v>1117</v>
      </c>
      <c r="U2087" s="16">
        <v>17057</v>
      </c>
      <c r="V2087" s="16">
        <v>17029</v>
      </c>
      <c r="W2087" s="16">
        <v>17195</v>
      </c>
      <c r="X2087" s="16">
        <v>151155167</v>
      </c>
      <c r="Y2087" s="16">
        <v>28842977</v>
      </c>
      <c r="Z2087" s="16">
        <v>1371750</v>
      </c>
      <c r="AA2087" s="16">
        <v>680</v>
      </c>
      <c r="AC2087" s="16">
        <v>1120</v>
      </c>
      <c r="AD2087" s="16">
        <v>17397</v>
      </c>
      <c r="AE2087" s="16">
        <v>17470</v>
      </c>
      <c r="AF2087" s="16">
        <v>17612</v>
      </c>
      <c r="AG2087" s="16">
        <v>167776540</v>
      </c>
      <c r="AH2087" s="16">
        <v>16670217</v>
      </c>
      <c r="AI2087" s="16">
        <v>808229</v>
      </c>
      <c r="AJ2087" s="16">
        <v>738</v>
      </c>
      <c r="AL2087" s="16">
        <v>1125</v>
      </c>
      <c r="AM2087" s="16">
        <v>17786</v>
      </c>
      <c r="AN2087" s="16">
        <v>17645</v>
      </c>
      <c r="AO2087" s="16">
        <v>17384</v>
      </c>
      <c r="AP2087" s="16">
        <v>168646641</v>
      </c>
      <c r="AQ2087" s="16">
        <v>15482667</v>
      </c>
      <c r="AR2087" s="16">
        <v>748187</v>
      </c>
      <c r="AS2087" s="16">
        <v>737</v>
      </c>
      <c r="AU2087" s="16">
        <v>1122</v>
      </c>
      <c r="AV2087" s="16">
        <v>17293</v>
      </c>
      <c r="AW2087" s="16">
        <v>621865842</v>
      </c>
      <c r="AX2087" s="16">
        <v>152483306</v>
      </c>
      <c r="AY2087" s="16">
        <v>7245216</v>
      </c>
      <c r="AZ2087" s="16">
        <v>692</v>
      </c>
      <c r="BA2087" s="16">
        <v>35961</v>
      </c>
    </row>
    <row r="2088" spans="1:53">
      <c r="A2088" s="15" t="s">
        <v>1344</v>
      </c>
      <c r="B2088" s="15" t="s">
        <v>1345</v>
      </c>
      <c r="C2088" s="15" t="s">
        <v>1346</v>
      </c>
      <c r="D2088" s="15" t="s">
        <v>1347</v>
      </c>
      <c r="E2088" s="15" t="s">
        <v>1347</v>
      </c>
      <c r="F2088" s="15" t="s">
        <v>2059</v>
      </c>
      <c r="G2088" s="15" t="s">
        <v>2967</v>
      </c>
      <c r="H2088" s="15" t="s">
        <v>3716</v>
      </c>
      <c r="I2088" s="15" t="s">
        <v>1375</v>
      </c>
      <c r="J2088" s="15"/>
      <c r="K2088" s="16">
        <v>1125</v>
      </c>
      <c r="L2088" s="16">
        <v>16977</v>
      </c>
      <c r="M2088" s="16">
        <v>17012</v>
      </c>
      <c r="N2088" s="16">
        <v>16950</v>
      </c>
      <c r="O2088" s="16">
        <v>134287494</v>
      </c>
      <c r="P2088" s="16">
        <v>91487445</v>
      </c>
      <c r="Q2088" s="16">
        <v>4317050</v>
      </c>
      <c r="R2088" s="16">
        <v>608</v>
      </c>
      <c r="S2088" s="15"/>
      <c r="T2088" s="16">
        <v>1117</v>
      </c>
      <c r="U2088" s="16">
        <v>17057</v>
      </c>
      <c r="V2088" s="16">
        <v>17029</v>
      </c>
      <c r="W2088" s="16">
        <v>17195</v>
      </c>
      <c r="X2088" s="16">
        <v>151155167</v>
      </c>
      <c r="Y2088" s="16">
        <v>28842977</v>
      </c>
      <c r="Z2088" s="16">
        <v>1371750</v>
      </c>
      <c r="AA2088" s="16">
        <v>680</v>
      </c>
      <c r="AC2088" s="16">
        <v>1120</v>
      </c>
      <c r="AD2088" s="16">
        <v>17397</v>
      </c>
      <c r="AE2088" s="16">
        <v>17470</v>
      </c>
      <c r="AF2088" s="16">
        <v>17612</v>
      </c>
      <c r="AG2088" s="16">
        <v>167776540</v>
      </c>
      <c r="AH2088" s="16">
        <v>16670217</v>
      </c>
      <c r="AI2088" s="16">
        <v>808229</v>
      </c>
      <c r="AJ2088" s="16">
        <v>738</v>
      </c>
      <c r="AL2088" s="16">
        <v>1125</v>
      </c>
      <c r="AM2088" s="16">
        <v>17786</v>
      </c>
      <c r="AN2088" s="16">
        <v>17645</v>
      </c>
      <c r="AO2088" s="16">
        <v>17384</v>
      </c>
      <c r="AP2088" s="16">
        <v>168646641</v>
      </c>
      <c r="AQ2088" s="16">
        <v>15482667</v>
      </c>
      <c r="AR2088" s="16">
        <v>748187</v>
      </c>
      <c r="AS2088" s="16">
        <v>737</v>
      </c>
      <c r="AU2088" s="16">
        <v>1122</v>
      </c>
      <c r="AV2088" s="16">
        <v>17293</v>
      </c>
      <c r="AW2088" s="16">
        <v>621865842</v>
      </c>
      <c r="AX2088" s="16">
        <v>152483306</v>
      </c>
      <c r="AY2088" s="16">
        <v>7245216</v>
      </c>
      <c r="AZ2088" s="16">
        <v>692</v>
      </c>
      <c r="BA2088" s="16">
        <v>35961</v>
      </c>
    </row>
    <row r="2089" spans="1:53">
      <c r="A2089" s="15" t="s">
        <v>1344</v>
      </c>
      <c r="B2089" s="15" t="s">
        <v>1345</v>
      </c>
      <c r="C2089" s="15" t="s">
        <v>1346</v>
      </c>
      <c r="D2089" s="15" t="s">
        <v>1347</v>
      </c>
      <c r="E2089" s="15" t="s">
        <v>1347</v>
      </c>
      <c r="F2089" s="15" t="s">
        <v>2059</v>
      </c>
      <c r="G2089" s="15" t="s">
        <v>2968</v>
      </c>
      <c r="H2089" s="15" t="s">
        <v>3716</v>
      </c>
      <c r="I2089" s="15" t="s">
        <v>1373</v>
      </c>
      <c r="J2089" s="15"/>
      <c r="K2089" s="16">
        <v>1088</v>
      </c>
      <c r="L2089" s="16">
        <v>22695</v>
      </c>
      <c r="M2089" s="16">
        <v>22746</v>
      </c>
      <c r="N2089" s="16">
        <v>22939</v>
      </c>
      <c r="O2089" s="16">
        <v>162667730</v>
      </c>
      <c r="P2089" s="16">
        <v>110815829</v>
      </c>
      <c r="Q2089" s="16">
        <v>4859701</v>
      </c>
      <c r="R2089" s="16">
        <v>549</v>
      </c>
      <c r="S2089" s="15"/>
      <c r="T2089" s="16">
        <v>1067</v>
      </c>
      <c r="U2089" s="16">
        <v>23002</v>
      </c>
      <c r="V2089" s="16">
        <v>22861</v>
      </c>
      <c r="W2089" s="16">
        <v>22822</v>
      </c>
      <c r="X2089" s="16">
        <v>167153952</v>
      </c>
      <c r="Y2089" s="16">
        <v>42531973</v>
      </c>
      <c r="Z2089" s="16">
        <v>1792406</v>
      </c>
      <c r="AA2089" s="16">
        <v>562</v>
      </c>
      <c r="AC2089" s="16">
        <v>1056</v>
      </c>
      <c r="AD2089" s="16">
        <v>22332</v>
      </c>
      <c r="AE2089" s="16">
        <v>22329</v>
      </c>
      <c r="AF2089" s="16">
        <v>22200</v>
      </c>
      <c r="AG2089" s="16">
        <v>176363185</v>
      </c>
      <c r="AH2089" s="16">
        <v>16738583</v>
      </c>
      <c r="AI2089" s="16">
        <v>725406</v>
      </c>
      <c r="AJ2089" s="16">
        <v>609</v>
      </c>
      <c r="AL2089" s="16">
        <v>1055</v>
      </c>
      <c r="AM2089" s="16">
        <v>22421</v>
      </c>
      <c r="AN2089" s="16">
        <v>22436</v>
      </c>
      <c r="AO2089" s="16">
        <v>22264</v>
      </c>
      <c r="AP2089" s="16">
        <v>180140239</v>
      </c>
      <c r="AQ2089" s="16">
        <v>14821679</v>
      </c>
      <c r="AR2089" s="16">
        <v>648896</v>
      </c>
      <c r="AS2089" s="16">
        <v>619</v>
      </c>
      <c r="AU2089" s="16">
        <v>1067</v>
      </c>
      <c r="AV2089" s="16">
        <v>22587</v>
      </c>
      <c r="AW2089" s="16">
        <v>686325106</v>
      </c>
      <c r="AX2089" s="16">
        <v>184908064</v>
      </c>
      <c r="AY2089" s="16">
        <v>8026409</v>
      </c>
      <c r="AZ2089" s="16">
        <v>584</v>
      </c>
      <c r="BA2089" s="16">
        <v>30386</v>
      </c>
    </row>
    <row r="2090" spans="1:53">
      <c r="A2090" s="15" t="s">
        <v>1344</v>
      </c>
      <c r="B2090" s="15" t="s">
        <v>1345</v>
      </c>
      <c r="C2090" s="15" t="s">
        <v>1346</v>
      </c>
      <c r="D2090" s="15" t="s">
        <v>1347</v>
      </c>
      <c r="E2090" s="15" t="s">
        <v>1347</v>
      </c>
      <c r="F2090" s="15" t="s">
        <v>2059</v>
      </c>
      <c r="G2090" s="15" t="s">
        <v>2969</v>
      </c>
      <c r="H2090" s="15" t="s">
        <v>3716</v>
      </c>
      <c r="I2090" s="15" t="s">
        <v>1375</v>
      </c>
      <c r="J2090" s="15"/>
      <c r="K2090" s="16">
        <v>272</v>
      </c>
      <c r="L2090" s="16">
        <v>9047</v>
      </c>
      <c r="M2090" s="16">
        <v>8898</v>
      </c>
      <c r="N2090" s="16">
        <v>9041</v>
      </c>
      <c r="O2090" s="16">
        <v>63209852</v>
      </c>
      <c r="P2090" s="16">
        <v>42649711</v>
      </c>
      <c r="Q2090" s="16">
        <v>1842269</v>
      </c>
      <c r="R2090" s="16">
        <v>541</v>
      </c>
      <c r="S2090" s="15"/>
      <c r="T2090" s="16">
        <v>268</v>
      </c>
      <c r="U2090" s="16">
        <v>9037</v>
      </c>
      <c r="V2090" s="16">
        <v>8937</v>
      </c>
      <c r="W2090" s="16">
        <v>8914</v>
      </c>
      <c r="X2090" s="16">
        <v>64445876</v>
      </c>
      <c r="Y2090" s="16">
        <v>15995146</v>
      </c>
      <c r="Z2090" s="16">
        <v>662910</v>
      </c>
      <c r="AA2090" s="16">
        <v>553</v>
      </c>
      <c r="AC2090" s="16">
        <v>268</v>
      </c>
      <c r="AD2090" s="16">
        <v>8547</v>
      </c>
      <c r="AE2090" s="16">
        <v>8597</v>
      </c>
      <c r="AF2090" s="16">
        <v>8584</v>
      </c>
      <c r="AG2090" s="16">
        <v>65898299</v>
      </c>
      <c r="AH2090" s="16">
        <v>5312186</v>
      </c>
      <c r="AI2090" s="16">
        <v>227253</v>
      </c>
      <c r="AJ2090" s="16">
        <v>591</v>
      </c>
      <c r="AL2090" s="16">
        <v>265</v>
      </c>
      <c r="AM2090" s="16">
        <v>8880</v>
      </c>
      <c r="AN2090" s="16">
        <v>8824</v>
      </c>
      <c r="AO2090" s="16">
        <v>8754</v>
      </c>
      <c r="AP2090" s="16">
        <v>67845474</v>
      </c>
      <c r="AQ2090" s="16">
        <v>5148348</v>
      </c>
      <c r="AR2090" s="16">
        <v>222030</v>
      </c>
      <c r="AS2090" s="16">
        <v>592</v>
      </c>
      <c r="AU2090" s="16">
        <v>268</v>
      </c>
      <c r="AV2090" s="16">
        <v>8838</v>
      </c>
      <c r="AW2090" s="16">
        <v>261399501</v>
      </c>
      <c r="AX2090" s="16">
        <v>69105391</v>
      </c>
      <c r="AY2090" s="16">
        <v>2954462</v>
      </c>
      <c r="AZ2090" s="16">
        <v>569</v>
      </c>
      <c r="BA2090" s="16">
        <v>29576</v>
      </c>
    </row>
    <row r="2091" spans="1:53">
      <c r="A2091" s="15" t="s">
        <v>1344</v>
      </c>
      <c r="B2091" s="15" t="s">
        <v>1345</v>
      </c>
      <c r="C2091" s="15" t="s">
        <v>1346</v>
      </c>
      <c r="D2091" s="15" t="s">
        <v>1347</v>
      </c>
      <c r="E2091" s="15" t="s">
        <v>1347</v>
      </c>
      <c r="F2091" s="15" t="s">
        <v>2059</v>
      </c>
      <c r="G2091" s="15" t="s">
        <v>2970</v>
      </c>
      <c r="H2091" s="15" t="s">
        <v>3716</v>
      </c>
      <c r="I2091" s="15" t="s">
        <v>1375</v>
      </c>
      <c r="J2091" s="15"/>
      <c r="K2091" s="16">
        <v>474</v>
      </c>
      <c r="L2091" s="16">
        <v>7985</v>
      </c>
      <c r="M2091" s="16">
        <v>8027</v>
      </c>
      <c r="N2091" s="16">
        <v>8113</v>
      </c>
      <c r="O2091" s="16">
        <v>53735546</v>
      </c>
      <c r="P2091" s="16">
        <v>36838029</v>
      </c>
      <c r="Q2091" s="16">
        <v>1537352</v>
      </c>
      <c r="R2091" s="16">
        <v>514</v>
      </c>
      <c r="S2091" s="15"/>
      <c r="T2091" s="16">
        <v>465</v>
      </c>
      <c r="U2091" s="16">
        <v>8057</v>
      </c>
      <c r="V2091" s="16">
        <v>8057</v>
      </c>
      <c r="W2091" s="16">
        <v>7996</v>
      </c>
      <c r="X2091" s="16">
        <v>54015084</v>
      </c>
      <c r="Y2091" s="16">
        <v>16027329</v>
      </c>
      <c r="Z2091" s="16">
        <v>647286</v>
      </c>
      <c r="AA2091" s="16">
        <v>517</v>
      </c>
      <c r="AC2091" s="16">
        <v>455</v>
      </c>
      <c r="AD2091" s="16">
        <v>7763</v>
      </c>
      <c r="AE2091" s="16">
        <v>7655</v>
      </c>
      <c r="AF2091" s="16">
        <v>7736</v>
      </c>
      <c r="AG2091" s="16">
        <v>57253299</v>
      </c>
      <c r="AH2091" s="16">
        <v>6156391</v>
      </c>
      <c r="AI2091" s="16">
        <v>260085</v>
      </c>
      <c r="AJ2091" s="16">
        <v>571</v>
      </c>
      <c r="AL2091" s="16">
        <v>456</v>
      </c>
      <c r="AM2091" s="16">
        <v>7710</v>
      </c>
      <c r="AN2091" s="16">
        <v>7815</v>
      </c>
      <c r="AO2091" s="16">
        <v>7725</v>
      </c>
      <c r="AP2091" s="16">
        <v>59426009</v>
      </c>
      <c r="AQ2091" s="16">
        <v>5666730</v>
      </c>
      <c r="AR2091" s="16">
        <v>245232</v>
      </c>
      <c r="AS2091" s="16">
        <v>590</v>
      </c>
      <c r="AU2091" s="16">
        <v>463</v>
      </c>
      <c r="AV2091" s="16">
        <v>7887</v>
      </c>
      <c r="AW2091" s="16">
        <v>224429938</v>
      </c>
      <c r="AX2091" s="16">
        <v>64688479</v>
      </c>
      <c r="AY2091" s="16">
        <v>2689955</v>
      </c>
      <c r="AZ2091" s="16">
        <v>547</v>
      </c>
      <c r="BA2091" s="16">
        <v>28457</v>
      </c>
    </row>
    <row r="2092" spans="1:53">
      <c r="A2092" s="15" t="s">
        <v>1344</v>
      </c>
      <c r="B2092" s="15" t="s">
        <v>1345</v>
      </c>
      <c r="C2092" s="15" t="s">
        <v>1346</v>
      </c>
      <c r="D2092" s="15" t="s">
        <v>1347</v>
      </c>
      <c r="E2092" s="15" t="s">
        <v>1347</v>
      </c>
      <c r="F2092" s="15" t="s">
        <v>2059</v>
      </c>
      <c r="G2092" s="15" t="s">
        <v>2971</v>
      </c>
      <c r="H2092" s="15" t="s">
        <v>3716</v>
      </c>
      <c r="I2092" s="15" t="s">
        <v>1375</v>
      </c>
      <c r="J2092" s="15"/>
      <c r="K2092" s="16">
        <v>151</v>
      </c>
      <c r="L2092" s="16">
        <v>2624</v>
      </c>
      <c r="M2092" s="16">
        <v>2705</v>
      </c>
      <c r="N2092" s="16">
        <v>2737</v>
      </c>
      <c r="O2092" s="16">
        <v>20536429</v>
      </c>
      <c r="P2092" s="16">
        <v>14636478</v>
      </c>
      <c r="Q2092" s="16">
        <v>718380</v>
      </c>
      <c r="R2092" s="16">
        <v>588</v>
      </c>
      <c r="S2092" s="15"/>
      <c r="T2092" s="16">
        <v>145</v>
      </c>
      <c r="U2092" s="16">
        <v>2742</v>
      </c>
      <c r="V2092" s="16">
        <v>2690</v>
      </c>
      <c r="W2092" s="16">
        <v>2722</v>
      </c>
      <c r="X2092" s="16">
        <v>22204015</v>
      </c>
      <c r="Y2092" s="16">
        <v>5105151</v>
      </c>
      <c r="Z2092" s="16">
        <v>247254</v>
      </c>
      <c r="AA2092" s="16">
        <v>628</v>
      </c>
      <c r="AC2092" s="16">
        <v>145</v>
      </c>
      <c r="AD2092" s="16">
        <v>2821</v>
      </c>
      <c r="AE2092" s="16">
        <v>2857</v>
      </c>
      <c r="AF2092" s="16">
        <v>2738</v>
      </c>
      <c r="AG2092" s="16">
        <v>24000510</v>
      </c>
      <c r="AH2092" s="16">
        <v>2248052</v>
      </c>
      <c r="AI2092" s="16">
        <v>110905</v>
      </c>
      <c r="AJ2092" s="16">
        <v>658</v>
      </c>
      <c r="AL2092" s="16">
        <v>143</v>
      </c>
      <c r="AM2092" s="16">
        <v>2746</v>
      </c>
      <c r="AN2092" s="16">
        <v>2732</v>
      </c>
      <c r="AO2092" s="16">
        <v>2681</v>
      </c>
      <c r="AP2092" s="16">
        <v>23513917</v>
      </c>
      <c r="AQ2092" s="16">
        <v>1893840</v>
      </c>
      <c r="AR2092" s="16">
        <v>91808</v>
      </c>
      <c r="AS2092" s="16">
        <v>665</v>
      </c>
      <c r="AU2092" s="16">
        <v>146</v>
      </c>
      <c r="AV2092" s="16">
        <v>2733</v>
      </c>
      <c r="AW2092" s="16">
        <v>90254871</v>
      </c>
      <c r="AX2092" s="16">
        <v>23883521</v>
      </c>
      <c r="AY2092" s="16">
        <v>1168347</v>
      </c>
      <c r="AZ2092" s="16">
        <v>635</v>
      </c>
      <c r="BA2092" s="16">
        <v>33025</v>
      </c>
    </row>
    <row r="2093" spans="1:53">
      <c r="A2093" s="15" t="s">
        <v>1344</v>
      </c>
      <c r="B2093" s="15" t="s">
        <v>1345</v>
      </c>
      <c r="C2093" s="15" t="s">
        <v>1346</v>
      </c>
      <c r="D2093" s="15" t="s">
        <v>1347</v>
      </c>
      <c r="E2093" s="15" t="s">
        <v>1347</v>
      </c>
      <c r="F2093" s="15" t="s">
        <v>2059</v>
      </c>
      <c r="G2093" s="15" t="s">
        <v>2972</v>
      </c>
      <c r="H2093" s="15" t="s">
        <v>3716</v>
      </c>
      <c r="I2093" s="15" t="s">
        <v>1375</v>
      </c>
      <c r="J2093" s="15"/>
      <c r="K2093" s="16">
        <v>53</v>
      </c>
      <c r="L2093" s="16">
        <v>544</v>
      </c>
      <c r="M2093" s="16">
        <v>565</v>
      </c>
      <c r="N2093" s="16">
        <v>565</v>
      </c>
      <c r="O2093" s="16">
        <v>3009760</v>
      </c>
      <c r="P2093" s="16">
        <v>2204005</v>
      </c>
      <c r="Q2093" s="16">
        <v>101535</v>
      </c>
      <c r="R2093" s="16">
        <v>415</v>
      </c>
      <c r="S2093" s="15"/>
      <c r="T2093" s="16">
        <v>50</v>
      </c>
      <c r="U2093" s="16">
        <v>565</v>
      </c>
      <c r="V2093" s="16">
        <v>558</v>
      </c>
      <c r="W2093" s="16">
        <v>556</v>
      </c>
      <c r="X2093" s="16">
        <v>3349229</v>
      </c>
      <c r="Y2093" s="16">
        <v>1311270</v>
      </c>
      <c r="Z2093" s="16">
        <v>53996</v>
      </c>
      <c r="AA2093" s="16">
        <v>460</v>
      </c>
      <c r="AC2093" s="16">
        <v>50</v>
      </c>
      <c r="AD2093" s="16">
        <v>514</v>
      </c>
      <c r="AE2093" s="16">
        <v>495</v>
      </c>
      <c r="AF2093" s="16">
        <v>491</v>
      </c>
      <c r="AG2093" s="16">
        <v>3573520</v>
      </c>
      <c r="AH2093" s="16">
        <v>649693</v>
      </c>
      <c r="AI2093" s="16">
        <v>24938</v>
      </c>
      <c r="AJ2093" s="16">
        <v>550</v>
      </c>
      <c r="AL2093" s="16">
        <v>50</v>
      </c>
      <c r="AM2093" s="16">
        <v>495</v>
      </c>
      <c r="AN2093" s="16">
        <v>472</v>
      </c>
      <c r="AO2093" s="16">
        <v>496</v>
      </c>
      <c r="AP2093" s="16">
        <v>3323481</v>
      </c>
      <c r="AQ2093" s="16">
        <v>349366</v>
      </c>
      <c r="AR2093" s="16">
        <v>13898</v>
      </c>
      <c r="AS2093" s="16">
        <v>524</v>
      </c>
      <c r="AU2093" s="16">
        <v>51</v>
      </c>
      <c r="AV2093" s="16">
        <v>526</v>
      </c>
      <c r="AW2093" s="16">
        <v>13255990</v>
      </c>
      <c r="AX2093" s="16">
        <v>4514334</v>
      </c>
      <c r="AY2093" s="16">
        <v>194367</v>
      </c>
      <c r="AZ2093" s="16">
        <v>484</v>
      </c>
      <c r="BA2093" s="16">
        <v>25186</v>
      </c>
    </row>
    <row r="2094" spans="1:53">
      <c r="A2094" s="15" t="s">
        <v>1344</v>
      </c>
      <c r="B2094" s="15" t="s">
        <v>1345</v>
      </c>
      <c r="C2094" s="15" t="s">
        <v>1346</v>
      </c>
      <c r="D2094" s="15" t="s">
        <v>1347</v>
      </c>
      <c r="E2094" s="15" t="s">
        <v>1347</v>
      </c>
      <c r="F2094" s="15" t="s">
        <v>2059</v>
      </c>
      <c r="G2094" s="15" t="s">
        <v>2973</v>
      </c>
      <c r="H2094" s="15" t="s">
        <v>3716</v>
      </c>
      <c r="I2094" s="15" t="s">
        <v>1375</v>
      </c>
      <c r="J2094" s="15"/>
      <c r="K2094" s="16">
        <v>68</v>
      </c>
      <c r="L2094" s="16">
        <v>1733</v>
      </c>
      <c r="M2094" s="16">
        <v>1764</v>
      </c>
      <c r="N2094" s="16">
        <v>1690</v>
      </c>
      <c r="O2094" s="16">
        <v>15546329</v>
      </c>
      <c r="P2094" s="16">
        <v>10420223</v>
      </c>
      <c r="Q2094" s="16">
        <v>496484</v>
      </c>
      <c r="R2094" s="16">
        <v>692</v>
      </c>
      <c r="S2094" s="15"/>
      <c r="T2094" s="16">
        <v>65</v>
      </c>
      <c r="U2094" s="16">
        <v>1801</v>
      </c>
      <c r="V2094" s="16">
        <v>1818</v>
      </c>
      <c r="W2094" s="16">
        <v>1832</v>
      </c>
      <c r="X2094" s="16">
        <v>15980426</v>
      </c>
      <c r="Y2094" s="16">
        <v>2383292</v>
      </c>
      <c r="Z2094" s="16">
        <v>113638</v>
      </c>
      <c r="AA2094" s="16">
        <v>677</v>
      </c>
      <c r="AC2094" s="16">
        <v>65</v>
      </c>
      <c r="AD2094" s="16">
        <v>1880</v>
      </c>
      <c r="AE2094" s="16">
        <v>1902</v>
      </c>
      <c r="AF2094" s="16">
        <v>1829</v>
      </c>
      <c r="AG2094" s="16">
        <v>17452987</v>
      </c>
      <c r="AH2094" s="16">
        <v>1469277</v>
      </c>
      <c r="AI2094" s="16">
        <v>64616</v>
      </c>
      <c r="AJ2094" s="16">
        <v>718</v>
      </c>
      <c r="AL2094" s="16">
        <v>67</v>
      </c>
      <c r="AM2094" s="16">
        <v>1767</v>
      </c>
      <c r="AN2094" s="16">
        <v>1759</v>
      </c>
      <c r="AO2094" s="16">
        <v>1775</v>
      </c>
      <c r="AP2094" s="16">
        <v>17783253</v>
      </c>
      <c r="AQ2094" s="16">
        <v>1015363</v>
      </c>
      <c r="AR2094" s="16">
        <v>43173</v>
      </c>
      <c r="AS2094" s="16">
        <v>774</v>
      </c>
      <c r="AU2094" s="16">
        <v>66</v>
      </c>
      <c r="AV2094" s="16">
        <v>1796</v>
      </c>
      <c r="AW2094" s="16">
        <v>66762995</v>
      </c>
      <c r="AX2094" s="16">
        <v>15288155</v>
      </c>
      <c r="AY2094" s="16">
        <v>717911</v>
      </c>
      <c r="AZ2094" s="16">
        <v>715</v>
      </c>
      <c r="BA2094" s="16">
        <v>37177</v>
      </c>
    </row>
    <row r="2095" spans="1:53">
      <c r="A2095" s="15" t="s">
        <v>1344</v>
      </c>
      <c r="B2095" s="15" t="s">
        <v>1345</v>
      </c>
      <c r="C2095" s="15" t="s">
        <v>1346</v>
      </c>
      <c r="D2095" s="15" t="s">
        <v>1347</v>
      </c>
      <c r="E2095" s="15" t="s">
        <v>1347</v>
      </c>
      <c r="F2095" s="15" t="s">
        <v>2059</v>
      </c>
      <c r="G2095" s="15" t="s">
        <v>2974</v>
      </c>
      <c r="H2095" s="15" t="s">
        <v>3716</v>
      </c>
      <c r="I2095" s="15" t="s">
        <v>1375</v>
      </c>
      <c r="J2095" s="15"/>
      <c r="K2095" s="16">
        <v>70</v>
      </c>
      <c r="L2095" s="16">
        <v>762</v>
      </c>
      <c r="M2095" s="16">
        <v>787</v>
      </c>
      <c r="N2095" s="16">
        <v>793</v>
      </c>
      <c r="O2095" s="16">
        <v>6629814</v>
      </c>
      <c r="P2095" s="16">
        <v>4067383</v>
      </c>
      <c r="Q2095" s="16">
        <v>163681</v>
      </c>
      <c r="R2095" s="16">
        <v>653</v>
      </c>
      <c r="S2095" s="15"/>
      <c r="T2095" s="16">
        <v>74</v>
      </c>
      <c r="U2095" s="16">
        <v>800</v>
      </c>
      <c r="V2095" s="16">
        <v>801</v>
      </c>
      <c r="W2095" s="16">
        <v>802</v>
      </c>
      <c r="X2095" s="16">
        <v>7159322</v>
      </c>
      <c r="Y2095" s="16">
        <v>1709785</v>
      </c>
      <c r="Z2095" s="16">
        <v>67322</v>
      </c>
      <c r="AA2095" s="16">
        <v>688</v>
      </c>
      <c r="AC2095" s="16">
        <v>73</v>
      </c>
      <c r="AD2095" s="16">
        <v>807</v>
      </c>
      <c r="AE2095" s="16">
        <v>823</v>
      </c>
      <c r="AF2095" s="16">
        <v>822</v>
      </c>
      <c r="AG2095" s="16">
        <v>8184570</v>
      </c>
      <c r="AH2095" s="16">
        <v>902984</v>
      </c>
      <c r="AI2095" s="16">
        <v>37609</v>
      </c>
      <c r="AJ2095" s="16">
        <v>770</v>
      </c>
      <c r="AL2095" s="16">
        <v>74</v>
      </c>
      <c r="AM2095" s="16">
        <v>823</v>
      </c>
      <c r="AN2095" s="16">
        <v>834</v>
      </c>
      <c r="AO2095" s="16">
        <v>833</v>
      </c>
      <c r="AP2095" s="16">
        <v>8248105</v>
      </c>
      <c r="AQ2095" s="16">
        <v>748032</v>
      </c>
      <c r="AR2095" s="16">
        <v>32755</v>
      </c>
      <c r="AS2095" s="16">
        <v>764</v>
      </c>
      <c r="AU2095" s="16">
        <v>73</v>
      </c>
      <c r="AV2095" s="16">
        <v>807</v>
      </c>
      <c r="AW2095" s="16">
        <v>30221811</v>
      </c>
      <c r="AX2095" s="16">
        <v>7428184</v>
      </c>
      <c r="AY2095" s="16">
        <v>301367</v>
      </c>
      <c r="AZ2095" s="16">
        <v>720</v>
      </c>
      <c r="BA2095" s="16">
        <v>37438</v>
      </c>
    </row>
    <row r="2096" spans="1:53">
      <c r="A2096" s="15" t="s">
        <v>1344</v>
      </c>
      <c r="B2096" s="15" t="s">
        <v>1345</v>
      </c>
      <c r="C2096" s="15" t="s">
        <v>1346</v>
      </c>
      <c r="D2096" s="15" t="s">
        <v>1347</v>
      </c>
      <c r="E2096" s="15" t="s">
        <v>1347</v>
      </c>
      <c r="F2096" s="15" t="s">
        <v>2059</v>
      </c>
      <c r="G2096" s="15" t="s">
        <v>2975</v>
      </c>
      <c r="H2096" s="15" t="s">
        <v>3716</v>
      </c>
      <c r="I2096" s="15" t="s">
        <v>1371</v>
      </c>
      <c r="J2096" s="15"/>
      <c r="K2096" s="16">
        <v>583</v>
      </c>
      <c r="L2096" s="16">
        <v>12836</v>
      </c>
      <c r="M2096" s="16">
        <v>12592</v>
      </c>
      <c r="N2096" s="16">
        <v>12578</v>
      </c>
      <c r="O2096" s="16">
        <v>109129058</v>
      </c>
      <c r="P2096" s="16">
        <v>68128659</v>
      </c>
      <c r="Q2096" s="16">
        <v>3341320</v>
      </c>
      <c r="R2096" s="16">
        <v>663</v>
      </c>
      <c r="S2096" s="15"/>
      <c r="T2096" s="16">
        <v>575</v>
      </c>
      <c r="U2096" s="16">
        <v>12527</v>
      </c>
      <c r="V2096" s="16">
        <v>12581</v>
      </c>
      <c r="W2096" s="16">
        <v>12608</v>
      </c>
      <c r="X2096" s="16">
        <v>112627763</v>
      </c>
      <c r="Y2096" s="16">
        <v>19969749</v>
      </c>
      <c r="Z2096" s="16">
        <v>931402</v>
      </c>
      <c r="AA2096" s="16">
        <v>689</v>
      </c>
      <c r="AC2096" s="16">
        <v>573</v>
      </c>
      <c r="AD2096" s="16">
        <v>12456</v>
      </c>
      <c r="AE2096" s="16">
        <v>12595</v>
      </c>
      <c r="AF2096" s="16">
        <v>12494</v>
      </c>
      <c r="AG2096" s="16">
        <v>119206768</v>
      </c>
      <c r="AH2096" s="16">
        <v>9949953</v>
      </c>
      <c r="AI2096" s="16">
        <v>475800</v>
      </c>
      <c r="AJ2096" s="16">
        <v>733</v>
      </c>
      <c r="AL2096" s="16">
        <v>573</v>
      </c>
      <c r="AM2096" s="16">
        <v>12429</v>
      </c>
      <c r="AN2096" s="16">
        <v>12435</v>
      </c>
      <c r="AO2096" s="16">
        <v>12495</v>
      </c>
      <c r="AP2096" s="16">
        <v>131533707</v>
      </c>
      <c r="AQ2096" s="16">
        <v>9031301</v>
      </c>
      <c r="AR2096" s="16">
        <v>441820</v>
      </c>
      <c r="AS2096" s="16">
        <v>812</v>
      </c>
      <c r="AU2096" s="16">
        <v>576</v>
      </c>
      <c r="AV2096" s="16">
        <v>12552</v>
      </c>
      <c r="AW2096" s="16">
        <v>472497296</v>
      </c>
      <c r="AX2096" s="16">
        <v>107079662</v>
      </c>
      <c r="AY2096" s="16">
        <v>5190342</v>
      </c>
      <c r="AZ2096" s="16">
        <v>724</v>
      </c>
      <c r="BA2096" s="16">
        <v>37643</v>
      </c>
    </row>
    <row r="2097" spans="1:53">
      <c r="A2097" s="15" t="s">
        <v>1344</v>
      </c>
      <c r="B2097" s="15" t="s">
        <v>1345</v>
      </c>
      <c r="C2097" s="15" t="s">
        <v>1346</v>
      </c>
      <c r="D2097" s="15" t="s">
        <v>1347</v>
      </c>
      <c r="E2097" s="15" t="s">
        <v>1347</v>
      </c>
      <c r="F2097" s="15" t="s">
        <v>2059</v>
      </c>
      <c r="G2097" s="15" t="s">
        <v>2976</v>
      </c>
      <c r="H2097" s="15" t="s">
        <v>3716</v>
      </c>
      <c r="I2097" s="15" t="s">
        <v>1373</v>
      </c>
      <c r="J2097" s="15"/>
      <c r="K2097" s="16">
        <v>583</v>
      </c>
      <c r="L2097" s="16">
        <v>12836</v>
      </c>
      <c r="M2097" s="16">
        <v>12592</v>
      </c>
      <c r="N2097" s="16">
        <v>12578</v>
      </c>
      <c r="O2097" s="16">
        <v>109129058</v>
      </c>
      <c r="P2097" s="16">
        <v>68128659</v>
      </c>
      <c r="Q2097" s="16">
        <v>3341320</v>
      </c>
      <c r="R2097" s="16">
        <v>663</v>
      </c>
      <c r="S2097" s="15"/>
      <c r="T2097" s="16">
        <v>575</v>
      </c>
      <c r="U2097" s="16">
        <v>12527</v>
      </c>
      <c r="V2097" s="16">
        <v>12581</v>
      </c>
      <c r="W2097" s="16">
        <v>12608</v>
      </c>
      <c r="X2097" s="16">
        <v>112627763</v>
      </c>
      <c r="Y2097" s="16">
        <v>19969749</v>
      </c>
      <c r="Z2097" s="16">
        <v>931402</v>
      </c>
      <c r="AA2097" s="16">
        <v>689</v>
      </c>
      <c r="AC2097" s="16">
        <v>573</v>
      </c>
      <c r="AD2097" s="16">
        <v>12456</v>
      </c>
      <c r="AE2097" s="16">
        <v>12595</v>
      </c>
      <c r="AF2097" s="16">
        <v>12494</v>
      </c>
      <c r="AG2097" s="16">
        <v>119206768</v>
      </c>
      <c r="AH2097" s="16">
        <v>9949953</v>
      </c>
      <c r="AI2097" s="16">
        <v>475800</v>
      </c>
      <c r="AJ2097" s="16">
        <v>733</v>
      </c>
      <c r="AL2097" s="16">
        <v>573</v>
      </c>
      <c r="AM2097" s="16">
        <v>12429</v>
      </c>
      <c r="AN2097" s="16">
        <v>12435</v>
      </c>
      <c r="AO2097" s="16">
        <v>12495</v>
      </c>
      <c r="AP2097" s="16">
        <v>131533707</v>
      </c>
      <c r="AQ2097" s="16">
        <v>9031301</v>
      </c>
      <c r="AR2097" s="16">
        <v>441820</v>
      </c>
      <c r="AS2097" s="16">
        <v>812</v>
      </c>
      <c r="AU2097" s="16">
        <v>576</v>
      </c>
      <c r="AV2097" s="16">
        <v>12552</v>
      </c>
      <c r="AW2097" s="16">
        <v>472497296</v>
      </c>
      <c r="AX2097" s="16">
        <v>107079662</v>
      </c>
      <c r="AY2097" s="16">
        <v>5190342</v>
      </c>
      <c r="AZ2097" s="16">
        <v>724</v>
      </c>
      <c r="BA2097" s="16">
        <v>37643</v>
      </c>
    </row>
    <row r="2098" spans="1:53">
      <c r="A2098" s="15" t="s">
        <v>1344</v>
      </c>
      <c r="B2098" s="15" t="s">
        <v>1345</v>
      </c>
      <c r="C2098" s="15" t="s">
        <v>1346</v>
      </c>
      <c r="D2098" s="15" t="s">
        <v>1347</v>
      </c>
      <c r="E2098" s="15" t="s">
        <v>1347</v>
      </c>
      <c r="F2098" s="15" t="s">
        <v>2059</v>
      </c>
      <c r="G2098" s="15" t="s">
        <v>2977</v>
      </c>
      <c r="H2098" s="15" t="s">
        <v>3716</v>
      </c>
      <c r="I2098" s="15" t="s">
        <v>1375</v>
      </c>
      <c r="J2098" s="15"/>
      <c r="K2098" s="16">
        <v>94</v>
      </c>
      <c r="L2098" s="16">
        <v>2331</v>
      </c>
      <c r="M2098" s="16">
        <v>2141</v>
      </c>
      <c r="N2098" s="16">
        <v>2167</v>
      </c>
      <c r="O2098" s="16">
        <v>16760830</v>
      </c>
      <c r="P2098" s="16">
        <v>11544074</v>
      </c>
      <c r="Q2098" s="16">
        <v>525870</v>
      </c>
      <c r="R2098" s="16">
        <v>583</v>
      </c>
      <c r="S2098" s="15"/>
      <c r="T2098" s="16">
        <v>94</v>
      </c>
      <c r="U2098" s="16">
        <v>2263</v>
      </c>
      <c r="V2098" s="16">
        <v>2266</v>
      </c>
      <c r="W2098" s="16">
        <v>2229</v>
      </c>
      <c r="X2098" s="16">
        <v>18485425</v>
      </c>
      <c r="Y2098" s="16">
        <v>4386077</v>
      </c>
      <c r="Z2098" s="16">
        <v>197239</v>
      </c>
      <c r="AA2098" s="16">
        <v>631</v>
      </c>
      <c r="AC2098" s="16">
        <v>92</v>
      </c>
      <c r="AD2098" s="16">
        <v>2237</v>
      </c>
      <c r="AE2098" s="16">
        <v>2251</v>
      </c>
      <c r="AF2098" s="16">
        <v>2217</v>
      </c>
      <c r="AG2098" s="16">
        <v>19174729</v>
      </c>
      <c r="AH2098" s="16">
        <v>1834026</v>
      </c>
      <c r="AI2098" s="16">
        <v>88088</v>
      </c>
      <c r="AJ2098" s="16">
        <v>660</v>
      </c>
      <c r="AL2098" s="16">
        <v>92</v>
      </c>
      <c r="AM2098" s="16">
        <v>2175</v>
      </c>
      <c r="AN2098" s="16">
        <v>2166</v>
      </c>
      <c r="AO2098" s="16">
        <v>2184</v>
      </c>
      <c r="AP2098" s="16">
        <v>19566841</v>
      </c>
      <c r="AQ2098" s="16">
        <v>1654237</v>
      </c>
      <c r="AR2098" s="16">
        <v>82873</v>
      </c>
      <c r="AS2098" s="16">
        <v>692</v>
      </c>
      <c r="AU2098" s="16">
        <v>93</v>
      </c>
      <c r="AV2098" s="16">
        <v>2219</v>
      </c>
      <c r="AW2098" s="16">
        <v>73987825</v>
      </c>
      <c r="AX2098" s="16">
        <v>19418414</v>
      </c>
      <c r="AY2098" s="16">
        <v>894070</v>
      </c>
      <c r="AZ2098" s="16">
        <v>641</v>
      </c>
      <c r="BA2098" s="16">
        <v>33344</v>
      </c>
    </row>
    <row r="2099" spans="1:53">
      <c r="A2099" s="15" t="s">
        <v>1344</v>
      </c>
      <c r="B2099" s="15" t="s">
        <v>1345</v>
      </c>
      <c r="C2099" s="15" t="s">
        <v>1346</v>
      </c>
      <c r="D2099" s="15" t="s">
        <v>1347</v>
      </c>
      <c r="E2099" s="15" t="s">
        <v>1347</v>
      </c>
      <c r="F2099" s="15" t="s">
        <v>2059</v>
      </c>
      <c r="G2099" s="15" t="s">
        <v>2978</v>
      </c>
      <c r="H2099" s="15" t="s">
        <v>3716</v>
      </c>
      <c r="I2099" s="15" t="s">
        <v>1375</v>
      </c>
      <c r="J2099" s="15"/>
      <c r="K2099" s="16">
        <v>113</v>
      </c>
      <c r="L2099" s="16">
        <v>2175</v>
      </c>
      <c r="M2099" s="16">
        <v>2150</v>
      </c>
      <c r="N2099" s="16">
        <v>2089</v>
      </c>
      <c r="O2099" s="16">
        <v>20693002</v>
      </c>
      <c r="P2099" s="16">
        <v>12344781</v>
      </c>
      <c r="Q2099" s="16">
        <v>664109</v>
      </c>
      <c r="R2099" s="16">
        <v>745</v>
      </c>
      <c r="S2099" s="15"/>
      <c r="T2099" s="16">
        <v>114</v>
      </c>
      <c r="U2099" s="16">
        <v>2011</v>
      </c>
      <c r="V2099" s="16">
        <v>2007</v>
      </c>
      <c r="W2099" s="16">
        <v>2041</v>
      </c>
      <c r="X2099" s="16">
        <v>20670841</v>
      </c>
      <c r="Y2099" s="16">
        <v>2797378</v>
      </c>
      <c r="Z2099" s="16">
        <v>138653</v>
      </c>
      <c r="AA2099" s="16">
        <v>787</v>
      </c>
      <c r="AC2099" s="16">
        <v>113</v>
      </c>
      <c r="AD2099" s="16">
        <v>1996</v>
      </c>
      <c r="AE2099" s="16">
        <v>2052</v>
      </c>
      <c r="AF2099" s="16">
        <v>2040</v>
      </c>
      <c r="AG2099" s="16">
        <v>22172163</v>
      </c>
      <c r="AH2099" s="16">
        <v>1782785</v>
      </c>
      <c r="AI2099" s="16">
        <v>94846</v>
      </c>
      <c r="AJ2099" s="16">
        <v>840</v>
      </c>
      <c r="AL2099" s="16">
        <v>114</v>
      </c>
      <c r="AM2099" s="16">
        <v>2016</v>
      </c>
      <c r="AN2099" s="16">
        <v>2025</v>
      </c>
      <c r="AO2099" s="16">
        <v>2186</v>
      </c>
      <c r="AP2099" s="16">
        <v>27463772</v>
      </c>
      <c r="AQ2099" s="16">
        <v>1694204</v>
      </c>
      <c r="AR2099" s="16">
        <v>89668</v>
      </c>
      <c r="AS2099" s="16">
        <v>1018</v>
      </c>
      <c r="AU2099" s="16">
        <v>114</v>
      </c>
      <c r="AV2099" s="16">
        <v>2066</v>
      </c>
      <c r="AW2099" s="16">
        <v>90999778</v>
      </c>
      <c r="AX2099" s="16">
        <v>18619148</v>
      </c>
      <c r="AY2099" s="16">
        <v>987276</v>
      </c>
      <c r="AZ2099" s="16">
        <v>847</v>
      </c>
      <c r="BA2099" s="16">
        <v>44053</v>
      </c>
    </row>
    <row r="2100" spans="1:53">
      <c r="A2100" s="15" t="s">
        <v>1344</v>
      </c>
      <c r="B2100" s="15" t="s">
        <v>1345</v>
      </c>
      <c r="C2100" s="15" t="s">
        <v>1346</v>
      </c>
      <c r="D2100" s="15" t="s">
        <v>1347</v>
      </c>
      <c r="E2100" s="15" t="s">
        <v>1347</v>
      </c>
      <c r="F2100" s="15" t="s">
        <v>2059</v>
      </c>
      <c r="G2100" s="15" t="s">
        <v>2979</v>
      </c>
      <c r="H2100" s="15" t="s">
        <v>3716</v>
      </c>
      <c r="I2100" s="15" t="s">
        <v>1375</v>
      </c>
      <c r="J2100" s="15"/>
      <c r="K2100" s="16">
        <v>109</v>
      </c>
      <c r="L2100" s="16">
        <v>2786</v>
      </c>
      <c r="M2100" s="16">
        <v>2807</v>
      </c>
      <c r="N2100" s="16">
        <v>2793</v>
      </c>
      <c r="O2100" s="16">
        <v>26135601</v>
      </c>
      <c r="P2100" s="16">
        <v>16466427</v>
      </c>
      <c r="Q2100" s="16">
        <v>833287</v>
      </c>
      <c r="R2100" s="16">
        <v>719</v>
      </c>
      <c r="S2100" s="15"/>
      <c r="T2100" s="16">
        <v>105</v>
      </c>
      <c r="U2100" s="16">
        <v>2811</v>
      </c>
      <c r="V2100" s="16">
        <v>2815</v>
      </c>
      <c r="W2100" s="16">
        <v>2817</v>
      </c>
      <c r="X2100" s="16">
        <v>27807666</v>
      </c>
      <c r="Y2100" s="16">
        <v>3595274</v>
      </c>
      <c r="Z2100" s="16">
        <v>172363</v>
      </c>
      <c r="AA2100" s="16">
        <v>760</v>
      </c>
      <c r="AC2100" s="16">
        <v>107</v>
      </c>
      <c r="AD2100" s="16">
        <v>2923</v>
      </c>
      <c r="AE2100" s="16">
        <v>2983</v>
      </c>
      <c r="AF2100" s="16">
        <v>2928</v>
      </c>
      <c r="AG2100" s="16">
        <v>29179790</v>
      </c>
      <c r="AH2100" s="16">
        <v>2463961</v>
      </c>
      <c r="AI2100" s="16">
        <v>109155</v>
      </c>
      <c r="AJ2100" s="16">
        <v>762</v>
      </c>
      <c r="AL2100" s="16">
        <v>106</v>
      </c>
      <c r="AM2100" s="16">
        <v>2883</v>
      </c>
      <c r="AN2100" s="16">
        <v>2952</v>
      </c>
      <c r="AO2100" s="16">
        <v>2916</v>
      </c>
      <c r="AP2100" s="16">
        <v>29946370</v>
      </c>
      <c r="AQ2100" s="16">
        <v>1864891</v>
      </c>
      <c r="AR2100" s="16">
        <v>78101</v>
      </c>
      <c r="AS2100" s="16">
        <v>790</v>
      </c>
      <c r="AU2100" s="16">
        <v>107</v>
      </c>
      <c r="AV2100" s="16">
        <v>2868</v>
      </c>
      <c r="AW2100" s="16">
        <v>113069427</v>
      </c>
      <c r="AX2100" s="16">
        <v>24390553</v>
      </c>
      <c r="AY2100" s="16">
        <v>1192906</v>
      </c>
      <c r="AZ2100" s="16">
        <v>758</v>
      </c>
      <c r="BA2100" s="16">
        <v>39427</v>
      </c>
    </row>
    <row r="2101" spans="1:53">
      <c r="A2101" s="15" t="s">
        <v>1344</v>
      </c>
      <c r="B2101" s="15" t="s">
        <v>1345</v>
      </c>
      <c r="C2101" s="15" t="s">
        <v>1346</v>
      </c>
      <c r="D2101" s="15" t="s">
        <v>1347</v>
      </c>
      <c r="E2101" s="15" t="s">
        <v>1347</v>
      </c>
      <c r="F2101" s="15" t="s">
        <v>2059</v>
      </c>
      <c r="G2101" s="15" t="s">
        <v>2980</v>
      </c>
      <c r="H2101" s="15" t="s">
        <v>3716</v>
      </c>
      <c r="I2101" s="15" t="s">
        <v>1375</v>
      </c>
      <c r="J2101" s="15"/>
      <c r="K2101" s="16">
        <v>267</v>
      </c>
      <c r="L2101" s="16">
        <v>5544</v>
      </c>
      <c r="M2101" s="16">
        <v>5494</v>
      </c>
      <c r="N2101" s="16">
        <v>5529</v>
      </c>
      <c r="O2101" s="16">
        <v>45539625</v>
      </c>
      <c r="P2101" s="16">
        <v>27773377</v>
      </c>
      <c r="Q2101" s="16">
        <v>1318054</v>
      </c>
      <c r="R2101" s="16">
        <v>634</v>
      </c>
      <c r="S2101" s="15"/>
      <c r="T2101" s="16">
        <v>262</v>
      </c>
      <c r="U2101" s="16">
        <v>5442</v>
      </c>
      <c r="V2101" s="16">
        <v>5493</v>
      </c>
      <c r="W2101" s="16">
        <v>5521</v>
      </c>
      <c r="X2101" s="16">
        <v>45663831</v>
      </c>
      <c r="Y2101" s="16">
        <v>9191020</v>
      </c>
      <c r="Z2101" s="16">
        <v>423147</v>
      </c>
      <c r="AA2101" s="16">
        <v>640</v>
      </c>
      <c r="AC2101" s="16">
        <v>261</v>
      </c>
      <c r="AD2101" s="16">
        <v>5300</v>
      </c>
      <c r="AE2101" s="16">
        <v>5309</v>
      </c>
      <c r="AF2101" s="16">
        <v>5309</v>
      </c>
      <c r="AG2101" s="16">
        <v>48680086</v>
      </c>
      <c r="AH2101" s="16">
        <v>3869181</v>
      </c>
      <c r="AI2101" s="16">
        <v>183711</v>
      </c>
      <c r="AJ2101" s="16">
        <v>706</v>
      </c>
      <c r="AL2101" s="16">
        <v>261</v>
      </c>
      <c r="AM2101" s="16">
        <v>5355</v>
      </c>
      <c r="AN2101" s="16">
        <v>5292</v>
      </c>
      <c r="AO2101" s="16">
        <v>5209</v>
      </c>
      <c r="AP2101" s="16">
        <v>54556724</v>
      </c>
      <c r="AQ2101" s="16">
        <v>3817969</v>
      </c>
      <c r="AR2101" s="16">
        <v>191178</v>
      </c>
      <c r="AS2101" s="16">
        <v>794</v>
      </c>
      <c r="AU2101" s="16">
        <v>263</v>
      </c>
      <c r="AV2101" s="16">
        <v>5400</v>
      </c>
      <c r="AW2101" s="16">
        <v>194440266</v>
      </c>
      <c r="AX2101" s="16">
        <v>44651547</v>
      </c>
      <c r="AY2101" s="16">
        <v>2116090</v>
      </c>
      <c r="AZ2101" s="16">
        <v>692</v>
      </c>
      <c r="BA2101" s="16">
        <v>36009</v>
      </c>
    </row>
    <row r="2102" spans="1:53">
      <c r="A2102" s="15" t="s">
        <v>1344</v>
      </c>
      <c r="B2102" s="15" t="s">
        <v>1345</v>
      </c>
      <c r="C2102" s="15" t="s">
        <v>1346</v>
      </c>
      <c r="D2102" s="15" t="s">
        <v>1347</v>
      </c>
      <c r="E2102" s="15" t="s">
        <v>1347</v>
      </c>
      <c r="F2102" s="15" t="s">
        <v>2059</v>
      </c>
      <c r="G2102" s="15" t="s">
        <v>2981</v>
      </c>
      <c r="H2102" s="15" t="s">
        <v>3716</v>
      </c>
      <c r="I2102" s="15" t="s">
        <v>1371</v>
      </c>
      <c r="J2102" s="15"/>
      <c r="K2102" s="16">
        <v>169</v>
      </c>
      <c r="L2102" s="16">
        <v>7436</v>
      </c>
      <c r="M2102" s="16">
        <v>7460</v>
      </c>
      <c r="N2102" s="16">
        <v>7439</v>
      </c>
      <c r="O2102" s="16">
        <v>58535502</v>
      </c>
      <c r="P2102" s="16">
        <v>35999684</v>
      </c>
      <c r="Q2102" s="16">
        <v>1588908</v>
      </c>
      <c r="R2102" s="16">
        <v>605</v>
      </c>
      <c r="S2102" s="15"/>
      <c r="T2102" s="16">
        <v>163</v>
      </c>
      <c r="U2102" s="16">
        <v>7446</v>
      </c>
      <c r="V2102" s="16">
        <v>7443</v>
      </c>
      <c r="W2102" s="16">
        <v>7400</v>
      </c>
      <c r="X2102" s="16">
        <v>57872570</v>
      </c>
      <c r="Y2102" s="16">
        <v>12337474</v>
      </c>
      <c r="Z2102" s="16">
        <v>530610</v>
      </c>
      <c r="AA2102" s="16">
        <v>599</v>
      </c>
      <c r="AC2102" s="16">
        <v>163</v>
      </c>
      <c r="AD2102" s="16">
        <v>7294</v>
      </c>
      <c r="AE2102" s="16">
        <v>7313</v>
      </c>
      <c r="AF2102" s="16">
        <v>7380</v>
      </c>
      <c r="AG2102" s="16">
        <v>62649119</v>
      </c>
      <c r="AH2102" s="16">
        <v>5679088</v>
      </c>
      <c r="AI2102" s="16">
        <v>246270</v>
      </c>
      <c r="AJ2102" s="16">
        <v>658</v>
      </c>
      <c r="AL2102" s="16">
        <v>163</v>
      </c>
      <c r="AM2102" s="16">
        <v>7312</v>
      </c>
      <c r="AN2102" s="16">
        <v>7306</v>
      </c>
      <c r="AO2102" s="16">
        <v>7285</v>
      </c>
      <c r="AP2102" s="16">
        <v>60182696</v>
      </c>
      <c r="AQ2102" s="16">
        <v>3802281</v>
      </c>
      <c r="AR2102" s="16">
        <v>167758</v>
      </c>
      <c r="AS2102" s="16">
        <v>634</v>
      </c>
      <c r="AU2102" s="16">
        <v>165</v>
      </c>
      <c r="AV2102" s="16">
        <v>7376</v>
      </c>
      <c r="AW2102" s="16">
        <v>239239887</v>
      </c>
      <c r="AX2102" s="16">
        <v>57818527</v>
      </c>
      <c r="AY2102" s="16">
        <v>2533546</v>
      </c>
      <c r="AZ2102" s="16">
        <v>624</v>
      </c>
      <c r="BA2102" s="16">
        <v>32434</v>
      </c>
    </row>
    <row r="2103" spans="1:53">
      <c r="A2103" s="15" t="s">
        <v>1344</v>
      </c>
      <c r="B2103" s="15" t="s">
        <v>1345</v>
      </c>
      <c r="C2103" s="15" t="s">
        <v>1346</v>
      </c>
      <c r="D2103" s="15" t="s">
        <v>1347</v>
      </c>
      <c r="E2103" s="15" t="s">
        <v>1347</v>
      </c>
      <c r="F2103" s="15" t="s">
        <v>2059</v>
      </c>
      <c r="G2103" s="15" t="s">
        <v>2982</v>
      </c>
      <c r="H2103" s="15" t="s">
        <v>3716</v>
      </c>
      <c r="I2103" s="15" t="s">
        <v>1373</v>
      </c>
      <c r="J2103" s="15"/>
      <c r="K2103" s="16">
        <v>87</v>
      </c>
      <c r="L2103" s="16">
        <v>3351</v>
      </c>
      <c r="M2103" s="16">
        <v>3381</v>
      </c>
      <c r="N2103" s="16">
        <v>3404</v>
      </c>
      <c r="O2103" s="16">
        <v>28312462</v>
      </c>
      <c r="P2103" s="16">
        <v>15255707</v>
      </c>
      <c r="Q2103" s="16">
        <v>638022</v>
      </c>
      <c r="R2103" s="16">
        <v>645</v>
      </c>
      <c r="S2103" s="15"/>
      <c r="T2103" s="16">
        <v>86</v>
      </c>
      <c r="U2103" s="16">
        <v>3384</v>
      </c>
      <c r="V2103" s="16">
        <v>3360</v>
      </c>
      <c r="W2103" s="16">
        <v>3318</v>
      </c>
      <c r="X2103" s="16">
        <v>28367538</v>
      </c>
      <c r="Y2103" s="16">
        <v>3933485</v>
      </c>
      <c r="Z2103" s="16">
        <v>160780</v>
      </c>
      <c r="AA2103" s="16">
        <v>651</v>
      </c>
      <c r="AC2103" s="16">
        <v>86</v>
      </c>
      <c r="AD2103" s="16">
        <v>3249</v>
      </c>
      <c r="AE2103" s="16">
        <v>3226</v>
      </c>
      <c r="AF2103" s="16">
        <v>3263</v>
      </c>
      <c r="AG2103" s="16">
        <v>30512125</v>
      </c>
      <c r="AH2103" s="16">
        <v>2481878</v>
      </c>
      <c r="AI2103" s="16">
        <v>104891</v>
      </c>
      <c r="AJ2103" s="16">
        <v>723</v>
      </c>
      <c r="AL2103" s="16">
        <v>86</v>
      </c>
      <c r="AM2103" s="16">
        <v>3248</v>
      </c>
      <c r="AN2103" s="16">
        <v>3218</v>
      </c>
      <c r="AO2103" s="16">
        <v>3213</v>
      </c>
      <c r="AP2103" s="16">
        <v>29027118</v>
      </c>
      <c r="AQ2103" s="16">
        <v>1371189</v>
      </c>
      <c r="AR2103" s="16">
        <v>58106</v>
      </c>
      <c r="AS2103" s="16">
        <v>692</v>
      </c>
      <c r="AU2103" s="16">
        <v>86</v>
      </c>
      <c r="AV2103" s="16">
        <v>3301</v>
      </c>
      <c r="AW2103" s="16">
        <v>116219243</v>
      </c>
      <c r="AX2103" s="16">
        <v>23042259</v>
      </c>
      <c r="AY2103" s="16">
        <v>961799</v>
      </c>
      <c r="AZ2103" s="16">
        <v>677</v>
      </c>
      <c r="BA2103" s="16">
        <v>35205</v>
      </c>
    </row>
    <row r="2104" spans="1:53">
      <c r="A2104" s="15" t="s">
        <v>1344</v>
      </c>
      <c r="B2104" s="15" t="s">
        <v>1345</v>
      </c>
      <c r="C2104" s="15" t="s">
        <v>1346</v>
      </c>
      <c r="D2104" s="15" t="s">
        <v>1347</v>
      </c>
      <c r="E2104" s="15" t="s">
        <v>1347</v>
      </c>
      <c r="F2104" s="15" t="s">
        <v>2059</v>
      </c>
      <c r="G2104" s="15" t="s">
        <v>2983</v>
      </c>
      <c r="H2104" s="15" t="s">
        <v>3716</v>
      </c>
      <c r="I2104" s="15" t="s">
        <v>1375</v>
      </c>
      <c r="J2104" s="15"/>
      <c r="K2104" s="16">
        <v>87</v>
      </c>
      <c r="L2104" s="16">
        <v>3351</v>
      </c>
      <c r="M2104" s="16">
        <v>3381</v>
      </c>
      <c r="N2104" s="16">
        <v>3404</v>
      </c>
      <c r="O2104" s="16">
        <v>28312462</v>
      </c>
      <c r="P2104" s="16">
        <v>15255707</v>
      </c>
      <c r="Q2104" s="16">
        <v>638022</v>
      </c>
      <c r="R2104" s="16">
        <v>645</v>
      </c>
      <c r="S2104" s="15"/>
      <c r="T2104" s="16">
        <v>86</v>
      </c>
      <c r="U2104" s="16">
        <v>3384</v>
      </c>
      <c r="V2104" s="16">
        <v>3360</v>
      </c>
      <c r="W2104" s="16">
        <v>3318</v>
      </c>
      <c r="X2104" s="16">
        <v>28367538</v>
      </c>
      <c r="Y2104" s="16">
        <v>3933485</v>
      </c>
      <c r="Z2104" s="16">
        <v>160780</v>
      </c>
      <c r="AA2104" s="16">
        <v>651</v>
      </c>
      <c r="AC2104" s="16">
        <v>86</v>
      </c>
      <c r="AD2104" s="16">
        <v>3249</v>
      </c>
      <c r="AE2104" s="16">
        <v>3226</v>
      </c>
      <c r="AF2104" s="16">
        <v>3263</v>
      </c>
      <c r="AG2104" s="16">
        <v>30512125</v>
      </c>
      <c r="AH2104" s="16">
        <v>2481878</v>
      </c>
      <c r="AI2104" s="16">
        <v>104891</v>
      </c>
      <c r="AJ2104" s="16">
        <v>723</v>
      </c>
      <c r="AL2104" s="16">
        <v>86</v>
      </c>
      <c r="AM2104" s="16">
        <v>3248</v>
      </c>
      <c r="AN2104" s="16">
        <v>3218</v>
      </c>
      <c r="AO2104" s="16">
        <v>3213</v>
      </c>
      <c r="AP2104" s="16">
        <v>29027118</v>
      </c>
      <c r="AQ2104" s="16">
        <v>1371189</v>
      </c>
      <c r="AR2104" s="16">
        <v>58106</v>
      </c>
      <c r="AS2104" s="16">
        <v>692</v>
      </c>
      <c r="AU2104" s="16">
        <v>86</v>
      </c>
      <c r="AV2104" s="16">
        <v>3301</v>
      </c>
      <c r="AW2104" s="16">
        <v>116219243</v>
      </c>
      <c r="AX2104" s="16">
        <v>23042259</v>
      </c>
      <c r="AY2104" s="16">
        <v>961799</v>
      </c>
      <c r="AZ2104" s="16">
        <v>677</v>
      </c>
      <c r="BA2104" s="16">
        <v>35205</v>
      </c>
    </row>
    <row r="2105" spans="1:53">
      <c r="A2105" s="15" t="s">
        <v>1344</v>
      </c>
      <c r="B2105" s="15" t="s">
        <v>1345</v>
      </c>
      <c r="C2105" s="15" t="s">
        <v>1346</v>
      </c>
      <c r="D2105" s="15" t="s">
        <v>1347</v>
      </c>
      <c r="E2105" s="15" t="s">
        <v>1347</v>
      </c>
      <c r="F2105" s="15" t="s">
        <v>2059</v>
      </c>
      <c r="G2105" s="15" t="s">
        <v>2984</v>
      </c>
      <c r="H2105" s="15" t="s">
        <v>3716</v>
      </c>
      <c r="I2105" s="15" t="s">
        <v>1373</v>
      </c>
      <c r="J2105" s="15"/>
      <c r="K2105" s="16">
        <v>82</v>
      </c>
      <c r="L2105" s="16">
        <v>4085</v>
      </c>
      <c r="M2105" s="16">
        <v>4079</v>
      </c>
      <c r="N2105" s="16">
        <v>4035</v>
      </c>
      <c r="O2105" s="16">
        <v>30223040</v>
      </c>
      <c r="P2105" s="16">
        <v>20743977</v>
      </c>
      <c r="Q2105" s="16">
        <v>950886</v>
      </c>
      <c r="R2105" s="16">
        <v>572</v>
      </c>
      <c r="S2105" s="15"/>
      <c r="T2105" s="16">
        <v>77</v>
      </c>
      <c r="U2105" s="16">
        <v>4062</v>
      </c>
      <c r="V2105" s="16">
        <v>4083</v>
      </c>
      <c r="W2105" s="16">
        <v>4082</v>
      </c>
      <c r="X2105" s="16">
        <v>29505032</v>
      </c>
      <c r="Y2105" s="16">
        <v>8403989</v>
      </c>
      <c r="Z2105" s="16">
        <v>369830</v>
      </c>
      <c r="AA2105" s="16">
        <v>557</v>
      </c>
      <c r="AC2105" s="16">
        <v>77</v>
      </c>
      <c r="AD2105" s="16">
        <v>4045</v>
      </c>
      <c r="AE2105" s="16">
        <v>4087</v>
      </c>
      <c r="AF2105" s="16">
        <v>4117</v>
      </c>
      <c r="AG2105" s="16">
        <v>32136994</v>
      </c>
      <c r="AH2105" s="16">
        <v>3197210</v>
      </c>
      <c r="AI2105" s="16">
        <v>141379</v>
      </c>
      <c r="AJ2105" s="16">
        <v>605</v>
      </c>
      <c r="AL2105" s="16">
        <v>77</v>
      </c>
      <c r="AM2105" s="16">
        <v>4064</v>
      </c>
      <c r="AN2105" s="16">
        <v>4088</v>
      </c>
      <c r="AO2105" s="16">
        <v>4072</v>
      </c>
      <c r="AP2105" s="16">
        <v>31155578</v>
      </c>
      <c r="AQ2105" s="16">
        <v>2431092</v>
      </c>
      <c r="AR2105" s="16">
        <v>109652</v>
      </c>
      <c r="AS2105" s="16">
        <v>588</v>
      </c>
      <c r="AU2105" s="16">
        <v>78</v>
      </c>
      <c r="AV2105" s="16">
        <v>4075</v>
      </c>
      <c r="AW2105" s="16">
        <v>123020644</v>
      </c>
      <c r="AX2105" s="16">
        <v>34776268</v>
      </c>
      <c r="AY2105" s="16">
        <v>1571747</v>
      </c>
      <c r="AZ2105" s="16">
        <v>581</v>
      </c>
      <c r="BA2105" s="16">
        <v>30190</v>
      </c>
    </row>
    <row r="2106" spans="1:53">
      <c r="A2106" s="15" t="s">
        <v>1344</v>
      </c>
      <c r="B2106" s="15" t="s">
        <v>1345</v>
      </c>
      <c r="C2106" s="15" t="s">
        <v>1346</v>
      </c>
      <c r="D2106" s="15" t="s">
        <v>1347</v>
      </c>
      <c r="E2106" s="15" t="s">
        <v>1347</v>
      </c>
      <c r="F2106" s="15" t="s">
        <v>2059</v>
      </c>
      <c r="G2106" s="15" t="s">
        <v>2985</v>
      </c>
      <c r="H2106" s="15" t="s">
        <v>3716</v>
      </c>
      <c r="I2106" s="15" t="s">
        <v>1375</v>
      </c>
      <c r="J2106" s="15"/>
      <c r="K2106" s="16">
        <v>82</v>
      </c>
      <c r="L2106" s="16">
        <v>4085</v>
      </c>
      <c r="M2106" s="16">
        <v>4079</v>
      </c>
      <c r="N2106" s="16">
        <v>4035</v>
      </c>
      <c r="O2106" s="16">
        <v>30223040</v>
      </c>
      <c r="P2106" s="16">
        <v>20743977</v>
      </c>
      <c r="Q2106" s="16">
        <v>950886</v>
      </c>
      <c r="R2106" s="16">
        <v>572</v>
      </c>
      <c r="S2106" s="15"/>
      <c r="T2106" s="16">
        <v>77</v>
      </c>
      <c r="U2106" s="16">
        <v>4062</v>
      </c>
      <c r="V2106" s="16">
        <v>4083</v>
      </c>
      <c r="W2106" s="16">
        <v>4082</v>
      </c>
      <c r="X2106" s="16">
        <v>29505032</v>
      </c>
      <c r="Y2106" s="16">
        <v>8403989</v>
      </c>
      <c r="Z2106" s="16">
        <v>369830</v>
      </c>
      <c r="AA2106" s="16">
        <v>557</v>
      </c>
      <c r="AC2106" s="16">
        <v>77</v>
      </c>
      <c r="AD2106" s="16">
        <v>4045</v>
      </c>
      <c r="AE2106" s="16">
        <v>4087</v>
      </c>
      <c r="AF2106" s="16">
        <v>4117</v>
      </c>
      <c r="AG2106" s="16">
        <v>32136994</v>
      </c>
      <c r="AH2106" s="16">
        <v>3197210</v>
      </c>
      <c r="AI2106" s="16">
        <v>141379</v>
      </c>
      <c r="AJ2106" s="16">
        <v>605</v>
      </c>
      <c r="AL2106" s="16">
        <v>77</v>
      </c>
      <c r="AM2106" s="16">
        <v>4064</v>
      </c>
      <c r="AN2106" s="16">
        <v>4088</v>
      </c>
      <c r="AO2106" s="16">
        <v>4072</v>
      </c>
      <c r="AP2106" s="16">
        <v>31155578</v>
      </c>
      <c r="AQ2106" s="16">
        <v>2431092</v>
      </c>
      <c r="AR2106" s="16">
        <v>109652</v>
      </c>
      <c r="AS2106" s="16">
        <v>588</v>
      </c>
      <c r="AU2106" s="16">
        <v>78</v>
      </c>
      <c r="AV2106" s="16">
        <v>4075</v>
      </c>
      <c r="AW2106" s="16">
        <v>123020644</v>
      </c>
      <c r="AX2106" s="16">
        <v>34776268</v>
      </c>
      <c r="AY2106" s="16">
        <v>1571747</v>
      </c>
      <c r="AZ2106" s="16">
        <v>581</v>
      </c>
      <c r="BA2106" s="16">
        <v>30190</v>
      </c>
    </row>
    <row r="2107" spans="1:53">
      <c r="A2107" s="15" t="s">
        <v>1344</v>
      </c>
      <c r="B2107" s="15" t="s">
        <v>1345</v>
      </c>
      <c r="C2107" s="15" t="s">
        <v>1346</v>
      </c>
      <c r="D2107" s="15" t="s">
        <v>1347</v>
      </c>
      <c r="E2107" s="15" t="s">
        <v>1347</v>
      </c>
      <c r="F2107" s="15" t="s">
        <v>2059</v>
      </c>
      <c r="G2107" s="15" t="s">
        <v>2986</v>
      </c>
      <c r="H2107" s="15" t="s">
        <v>3716</v>
      </c>
      <c r="I2107" s="15" t="s">
        <v>1369</v>
      </c>
      <c r="J2107" s="15"/>
      <c r="K2107" s="16">
        <v>4394</v>
      </c>
      <c r="L2107" s="16">
        <v>87716</v>
      </c>
      <c r="M2107" s="16">
        <v>88423</v>
      </c>
      <c r="N2107" s="16">
        <v>88310</v>
      </c>
      <c r="O2107" s="16">
        <v>1234433003</v>
      </c>
      <c r="P2107" s="16">
        <v>510422481</v>
      </c>
      <c r="Q2107" s="16">
        <v>24796145</v>
      </c>
      <c r="R2107" s="16">
        <v>1077</v>
      </c>
      <c r="S2107" s="15"/>
      <c r="T2107" s="16">
        <v>4360</v>
      </c>
      <c r="U2107" s="16">
        <v>87995</v>
      </c>
      <c r="V2107" s="16">
        <v>88063</v>
      </c>
      <c r="W2107" s="16">
        <v>88309</v>
      </c>
      <c r="X2107" s="16">
        <v>1154801259</v>
      </c>
      <c r="Y2107" s="16">
        <v>106678874</v>
      </c>
      <c r="Z2107" s="16">
        <v>4978018</v>
      </c>
      <c r="AA2107" s="16">
        <v>1008</v>
      </c>
      <c r="AC2107" s="16">
        <v>4357</v>
      </c>
      <c r="AD2107" s="16">
        <v>87996</v>
      </c>
      <c r="AE2107" s="16">
        <v>87834</v>
      </c>
      <c r="AF2107" s="16">
        <v>87930</v>
      </c>
      <c r="AG2107" s="16">
        <v>1184577857</v>
      </c>
      <c r="AH2107" s="16">
        <v>58501430</v>
      </c>
      <c r="AI2107" s="16">
        <v>2757857</v>
      </c>
      <c r="AJ2107" s="16">
        <v>1036</v>
      </c>
      <c r="AL2107" s="16">
        <v>4377</v>
      </c>
      <c r="AM2107" s="16">
        <v>87862</v>
      </c>
      <c r="AN2107" s="16">
        <v>88246</v>
      </c>
      <c r="AO2107" s="16">
        <v>88922</v>
      </c>
      <c r="AP2107" s="16">
        <v>1256424098</v>
      </c>
      <c r="AQ2107" s="16">
        <v>50002022</v>
      </c>
      <c r="AR2107" s="16">
        <v>2372235</v>
      </c>
      <c r="AS2107" s="16">
        <v>1094</v>
      </c>
      <c r="AU2107" s="16">
        <v>4372</v>
      </c>
      <c r="AV2107" s="16">
        <v>88134</v>
      </c>
      <c r="AW2107" s="16">
        <v>4830236217</v>
      </c>
      <c r="AX2107" s="16">
        <v>725604807</v>
      </c>
      <c r="AY2107" s="16">
        <v>34904255</v>
      </c>
      <c r="AZ2107" s="16">
        <v>1054</v>
      </c>
      <c r="BA2107" s="16">
        <v>54806</v>
      </c>
    </row>
    <row r="2108" spans="1:53">
      <c r="A2108" s="15" t="s">
        <v>1344</v>
      </c>
      <c r="B2108" s="15" t="s">
        <v>1345</v>
      </c>
      <c r="C2108" s="15" t="s">
        <v>1346</v>
      </c>
      <c r="D2108" s="15" t="s">
        <v>1347</v>
      </c>
      <c r="E2108" s="15" t="s">
        <v>1347</v>
      </c>
      <c r="F2108" s="15" t="s">
        <v>2059</v>
      </c>
      <c r="G2108" s="15" t="s">
        <v>2987</v>
      </c>
      <c r="H2108" s="15" t="s">
        <v>3716</v>
      </c>
      <c r="I2108" s="15" t="s">
        <v>1371</v>
      </c>
      <c r="J2108" s="15"/>
      <c r="K2108" s="16">
        <v>1927</v>
      </c>
      <c r="L2108" s="16">
        <v>47917</v>
      </c>
      <c r="M2108" s="16">
        <v>48283</v>
      </c>
      <c r="N2108" s="16">
        <v>48209</v>
      </c>
      <c r="O2108" s="16">
        <v>777087475</v>
      </c>
      <c r="P2108" s="16">
        <v>290646173</v>
      </c>
      <c r="Q2108" s="16">
        <v>14097213</v>
      </c>
      <c r="R2108" s="16">
        <v>1242</v>
      </c>
      <c r="S2108" s="15"/>
      <c r="T2108" s="16">
        <v>1897</v>
      </c>
      <c r="U2108" s="16">
        <v>47412</v>
      </c>
      <c r="V2108" s="16">
        <v>47390</v>
      </c>
      <c r="W2108" s="16">
        <v>47608</v>
      </c>
      <c r="X2108" s="16">
        <v>723737030</v>
      </c>
      <c r="Y2108" s="16">
        <v>47704163</v>
      </c>
      <c r="Z2108" s="16">
        <v>2250125</v>
      </c>
      <c r="AA2108" s="16">
        <v>1173</v>
      </c>
      <c r="AC2108" s="16">
        <v>1888</v>
      </c>
      <c r="AD2108" s="16">
        <v>47614</v>
      </c>
      <c r="AE2108" s="16">
        <v>47520</v>
      </c>
      <c r="AF2108" s="16">
        <v>47442</v>
      </c>
      <c r="AG2108" s="16">
        <v>737152138</v>
      </c>
      <c r="AH2108" s="16">
        <v>28658944</v>
      </c>
      <c r="AI2108" s="16">
        <v>1363969</v>
      </c>
      <c r="AJ2108" s="16">
        <v>1193</v>
      </c>
      <c r="AL2108" s="16">
        <v>1883</v>
      </c>
      <c r="AM2108" s="16">
        <v>47527</v>
      </c>
      <c r="AN2108" s="16">
        <v>47848</v>
      </c>
      <c r="AO2108" s="16">
        <v>48373</v>
      </c>
      <c r="AP2108" s="16">
        <v>793658450</v>
      </c>
      <c r="AQ2108" s="16">
        <v>24050772</v>
      </c>
      <c r="AR2108" s="16">
        <v>1155651</v>
      </c>
      <c r="AS2108" s="16">
        <v>1274</v>
      </c>
      <c r="AU2108" s="16">
        <v>1899</v>
      </c>
      <c r="AV2108" s="16">
        <v>47762</v>
      </c>
      <c r="AW2108" s="16">
        <v>3031635093</v>
      </c>
      <c r="AX2108" s="16">
        <v>391060052</v>
      </c>
      <c r="AY2108" s="16">
        <v>18866958</v>
      </c>
      <c r="AZ2108" s="16">
        <v>1221</v>
      </c>
      <c r="BA2108" s="16">
        <v>63474</v>
      </c>
    </row>
    <row r="2109" spans="1:53">
      <c r="A2109" s="15" t="s">
        <v>1344</v>
      </c>
      <c r="B2109" s="15" t="s">
        <v>1345</v>
      </c>
      <c r="C2109" s="15" t="s">
        <v>1346</v>
      </c>
      <c r="D2109" s="15" t="s">
        <v>1347</v>
      </c>
      <c r="E2109" s="15" t="s">
        <v>1347</v>
      </c>
      <c r="F2109" s="15" t="s">
        <v>2059</v>
      </c>
      <c r="G2109" s="15" t="s">
        <v>2988</v>
      </c>
      <c r="H2109" s="15" t="s">
        <v>3716</v>
      </c>
      <c r="I2109" s="15" t="s">
        <v>1373</v>
      </c>
      <c r="J2109" s="15"/>
      <c r="K2109" s="16">
        <v>1927</v>
      </c>
      <c r="L2109" s="16">
        <v>47917</v>
      </c>
      <c r="M2109" s="16">
        <v>48283</v>
      </c>
      <c r="N2109" s="16">
        <v>48209</v>
      </c>
      <c r="O2109" s="16">
        <v>777087475</v>
      </c>
      <c r="P2109" s="16">
        <v>290646173</v>
      </c>
      <c r="Q2109" s="16">
        <v>14097213</v>
      </c>
      <c r="R2109" s="16">
        <v>1242</v>
      </c>
      <c r="S2109" s="15"/>
      <c r="T2109" s="16">
        <v>1897</v>
      </c>
      <c r="U2109" s="16">
        <v>47412</v>
      </c>
      <c r="V2109" s="16">
        <v>47390</v>
      </c>
      <c r="W2109" s="16">
        <v>47608</v>
      </c>
      <c r="X2109" s="16">
        <v>723737030</v>
      </c>
      <c r="Y2109" s="16">
        <v>47704163</v>
      </c>
      <c r="Z2109" s="16">
        <v>2250125</v>
      </c>
      <c r="AA2109" s="16">
        <v>1173</v>
      </c>
      <c r="AC2109" s="16">
        <v>1888</v>
      </c>
      <c r="AD2109" s="16">
        <v>47614</v>
      </c>
      <c r="AE2109" s="16">
        <v>47520</v>
      </c>
      <c r="AF2109" s="16">
        <v>47442</v>
      </c>
      <c r="AG2109" s="16">
        <v>737152138</v>
      </c>
      <c r="AH2109" s="16">
        <v>28658944</v>
      </c>
      <c r="AI2109" s="16">
        <v>1363969</v>
      </c>
      <c r="AJ2109" s="16">
        <v>1193</v>
      </c>
      <c r="AL2109" s="16">
        <v>1883</v>
      </c>
      <c r="AM2109" s="16">
        <v>47527</v>
      </c>
      <c r="AN2109" s="16">
        <v>47848</v>
      </c>
      <c r="AO2109" s="16">
        <v>48373</v>
      </c>
      <c r="AP2109" s="16">
        <v>793658450</v>
      </c>
      <c r="AQ2109" s="16">
        <v>24050772</v>
      </c>
      <c r="AR2109" s="16">
        <v>1155651</v>
      </c>
      <c r="AS2109" s="16">
        <v>1274</v>
      </c>
      <c r="AU2109" s="16">
        <v>1899</v>
      </c>
      <c r="AV2109" s="16">
        <v>47762</v>
      </c>
      <c r="AW2109" s="16">
        <v>3031635093</v>
      </c>
      <c r="AX2109" s="16">
        <v>391060052</v>
      </c>
      <c r="AY2109" s="16">
        <v>18866958</v>
      </c>
      <c r="AZ2109" s="16">
        <v>1221</v>
      </c>
      <c r="BA2109" s="16">
        <v>63474</v>
      </c>
    </row>
    <row r="2110" spans="1:53">
      <c r="A2110" s="15" t="s">
        <v>1344</v>
      </c>
      <c r="B2110" s="15" t="s">
        <v>1345</v>
      </c>
      <c r="C2110" s="15" t="s">
        <v>1346</v>
      </c>
      <c r="D2110" s="15" t="s">
        <v>1347</v>
      </c>
      <c r="E2110" s="15" t="s">
        <v>1347</v>
      </c>
      <c r="F2110" s="15" t="s">
        <v>2059</v>
      </c>
      <c r="G2110" s="15" t="s">
        <v>2989</v>
      </c>
      <c r="H2110" s="15" t="s">
        <v>3716</v>
      </c>
      <c r="I2110" s="15" t="s">
        <v>1375</v>
      </c>
      <c r="J2110" s="15"/>
      <c r="K2110" s="16">
        <v>29</v>
      </c>
      <c r="L2110" s="16">
        <v>840</v>
      </c>
      <c r="M2110" s="16">
        <v>852</v>
      </c>
      <c r="N2110" s="16">
        <v>790</v>
      </c>
      <c r="O2110" s="16">
        <v>13613338</v>
      </c>
      <c r="P2110" s="16">
        <v>5643824</v>
      </c>
      <c r="Q2110" s="16">
        <v>250932</v>
      </c>
      <c r="R2110" s="16">
        <v>1266</v>
      </c>
      <c r="S2110" s="15"/>
      <c r="T2110" s="16">
        <v>28</v>
      </c>
      <c r="U2110" s="16">
        <v>853</v>
      </c>
      <c r="V2110" s="16">
        <v>857</v>
      </c>
      <c r="W2110" s="16">
        <v>849</v>
      </c>
      <c r="X2110" s="16">
        <v>13187726</v>
      </c>
      <c r="Y2110" s="16">
        <v>623963</v>
      </c>
      <c r="Z2110" s="16">
        <v>28410</v>
      </c>
      <c r="AA2110" s="16">
        <v>1189</v>
      </c>
      <c r="AC2110" s="16">
        <v>30</v>
      </c>
      <c r="AD2110" s="16">
        <v>852</v>
      </c>
      <c r="AE2110" s="16">
        <v>838</v>
      </c>
      <c r="AF2110" s="16">
        <v>812</v>
      </c>
      <c r="AG2110" s="16">
        <v>12660797</v>
      </c>
      <c r="AH2110" s="16">
        <v>586398</v>
      </c>
      <c r="AI2110" s="16">
        <v>28052</v>
      </c>
      <c r="AJ2110" s="16">
        <v>1168</v>
      </c>
      <c r="AL2110" s="16">
        <v>30</v>
      </c>
      <c r="AM2110" s="16">
        <v>833</v>
      </c>
      <c r="AN2110" s="16">
        <v>844</v>
      </c>
      <c r="AO2110" s="16">
        <v>863</v>
      </c>
      <c r="AP2110" s="16">
        <v>16150208</v>
      </c>
      <c r="AQ2110" s="16">
        <v>489679</v>
      </c>
      <c r="AR2110" s="16">
        <v>21434</v>
      </c>
      <c r="AS2110" s="16">
        <v>1467</v>
      </c>
      <c r="AU2110" s="16">
        <v>29</v>
      </c>
      <c r="AV2110" s="16">
        <v>840</v>
      </c>
      <c r="AW2110" s="16">
        <v>55612069</v>
      </c>
      <c r="AX2110" s="16">
        <v>7343864</v>
      </c>
      <c r="AY2110" s="16">
        <v>328828</v>
      </c>
      <c r="AZ2110" s="16">
        <v>1273</v>
      </c>
      <c r="BA2110" s="16">
        <v>66185</v>
      </c>
    </row>
    <row r="2111" spans="1:53">
      <c r="A2111" s="15" t="s">
        <v>1344</v>
      </c>
      <c r="B2111" s="15" t="s">
        <v>1345</v>
      </c>
      <c r="C2111" s="15" t="s">
        <v>1346</v>
      </c>
      <c r="D2111" s="15" t="s">
        <v>1347</v>
      </c>
      <c r="E2111" s="15" t="s">
        <v>1347</v>
      </c>
      <c r="F2111" s="15" t="s">
        <v>2059</v>
      </c>
      <c r="G2111" s="15" t="s">
        <v>2990</v>
      </c>
      <c r="H2111" s="15" t="s">
        <v>3716</v>
      </c>
      <c r="I2111" s="15" t="s">
        <v>1375</v>
      </c>
      <c r="J2111" s="15"/>
      <c r="K2111" s="16">
        <v>241</v>
      </c>
      <c r="L2111" s="16">
        <v>20291</v>
      </c>
      <c r="M2111" s="16">
        <v>20524</v>
      </c>
      <c r="N2111" s="16">
        <v>20405</v>
      </c>
      <c r="O2111" s="16">
        <v>415869401</v>
      </c>
      <c r="P2111" s="16">
        <v>125365529</v>
      </c>
      <c r="Q2111" s="16">
        <v>6320402</v>
      </c>
      <c r="R2111" s="16">
        <v>1568</v>
      </c>
      <c r="S2111" s="15"/>
      <c r="T2111" s="16">
        <v>233</v>
      </c>
      <c r="U2111" s="16">
        <v>19212</v>
      </c>
      <c r="V2111" s="16">
        <v>19209</v>
      </c>
      <c r="W2111" s="16">
        <v>19173</v>
      </c>
      <c r="X2111" s="16">
        <v>364740040</v>
      </c>
      <c r="Y2111" s="16">
        <v>15361639</v>
      </c>
      <c r="Z2111" s="16">
        <v>783731</v>
      </c>
      <c r="AA2111" s="16">
        <v>1461</v>
      </c>
      <c r="AC2111" s="16">
        <v>233</v>
      </c>
      <c r="AD2111" s="16">
        <v>19305</v>
      </c>
      <c r="AE2111" s="16">
        <v>19328</v>
      </c>
      <c r="AF2111" s="16">
        <v>19350</v>
      </c>
      <c r="AG2111" s="16">
        <v>362633049</v>
      </c>
      <c r="AH2111" s="16">
        <v>10585005</v>
      </c>
      <c r="AI2111" s="16">
        <v>535767</v>
      </c>
      <c r="AJ2111" s="16">
        <v>1443</v>
      </c>
      <c r="AL2111" s="16">
        <v>235</v>
      </c>
      <c r="AM2111" s="16">
        <v>19767</v>
      </c>
      <c r="AN2111" s="16">
        <v>20033</v>
      </c>
      <c r="AO2111" s="16">
        <v>20290</v>
      </c>
      <c r="AP2111" s="16">
        <v>390849424</v>
      </c>
      <c r="AQ2111" s="16">
        <v>9990166</v>
      </c>
      <c r="AR2111" s="16">
        <v>506413</v>
      </c>
      <c r="AS2111" s="16">
        <v>1501</v>
      </c>
      <c r="AU2111" s="16">
        <v>236</v>
      </c>
      <c r="AV2111" s="16">
        <v>19741</v>
      </c>
      <c r="AW2111" s="16">
        <v>1534091914</v>
      </c>
      <c r="AX2111" s="16">
        <v>161302339</v>
      </c>
      <c r="AY2111" s="16">
        <v>8146313</v>
      </c>
      <c r="AZ2111" s="16">
        <v>1494</v>
      </c>
      <c r="BA2111" s="16">
        <v>77713</v>
      </c>
    </row>
    <row r="2112" spans="1:53">
      <c r="A2112" s="15" t="s">
        <v>1344</v>
      </c>
      <c r="B2112" s="15" t="s">
        <v>1345</v>
      </c>
      <c r="C2112" s="15" t="s">
        <v>1346</v>
      </c>
      <c r="D2112" s="15" t="s">
        <v>1347</v>
      </c>
      <c r="E2112" s="15" t="s">
        <v>1347</v>
      </c>
      <c r="F2112" s="15" t="s">
        <v>2059</v>
      </c>
      <c r="G2112" s="15" t="s">
        <v>2991</v>
      </c>
      <c r="H2112" s="15" t="s">
        <v>3716</v>
      </c>
      <c r="I2112" s="15" t="s">
        <v>1375</v>
      </c>
      <c r="J2112" s="15"/>
      <c r="K2112" s="16">
        <v>292</v>
      </c>
      <c r="L2112" s="16">
        <v>10019</v>
      </c>
      <c r="M2112" s="16">
        <v>10031</v>
      </c>
      <c r="N2112" s="16">
        <v>10032</v>
      </c>
      <c r="O2112" s="16">
        <v>159343753</v>
      </c>
      <c r="P2112" s="16">
        <v>65828695</v>
      </c>
      <c r="Q2112" s="16">
        <v>3444521</v>
      </c>
      <c r="R2112" s="16">
        <v>1222</v>
      </c>
      <c r="S2112" s="15"/>
      <c r="T2112" s="16">
        <v>291</v>
      </c>
      <c r="U2112" s="16">
        <v>10252</v>
      </c>
      <c r="V2112" s="16">
        <v>10226</v>
      </c>
      <c r="W2112" s="16">
        <v>10404</v>
      </c>
      <c r="X2112" s="16">
        <v>156138303</v>
      </c>
      <c r="Y2112" s="16">
        <v>10743422</v>
      </c>
      <c r="Z2112" s="16">
        <v>532085</v>
      </c>
      <c r="AA2112" s="16">
        <v>1167</v>
      </c>
      <c r="AC2112" s="16">
        <v>294</v>
      </c>
      <c r="AD2112" s="16">
        <v>10524</v>
      </c>
      <c r="AE2112" s="16">
        <v>10489</v>
      </c>
      <c r="AF2112" s="16">
        <v>10441</v>
      </c>
      <c r="AG2112" s="16">
        <v>169032562</v>
      </c>
      <c r="AH2112" s="16">
        <v>6269479</v>
      </c>
      <c r="AI2112" s="16">
        <v>317037</v>
      </c>
      <c r="AJ2112" s="16">
        <v>1240</v>
      </c>
      <c r="AL2112" s="16">
        <v>289</v>
      </c>
      <c r="AM2112" s="16">
        <v>10188</v>
      </c>
      <c r="AN2112" s="16">
        <v>10174</v>
      </c>
      <c r="AO2112" s="16">
        <v>10307</v>
      </c>
      <c r="AP2112" s="16">
        <v>188198721</v>
      </c>
      <c r="AQ2112" s="16">
        <v>4867885</v>
      </c>
      <c r="AR2112" s="16">
        <v>255787</v>
      </c>
      <c r="AS2112" s="16">
        <v>1416</v>
      </c>
      <c r="AU2112" s="16">
        <v>292</v>
      </c>
      <c r="AV2112" s="16">
        <v>10257</v>
      </c>
      <c r="AW2112" s="16">
        <v>672713339</v>
      </c>
      <c r="AX2112" s="16">
        <v>87709481</v>
      </c>
      <c r="AY2112" s="16">
        <v>4549430</v>
      </c>
      <c r="AZ2112" s="16">
        <v>1261</v>
      </c>
      <c r="BA2112" s="16">
        <v>65584</v>
      </c>
    </row>
    <row r="2113" spans="1:53">
      <c r="A2113" s="15" t="s">
        <v>1344</v>
      </c>
      <c r="B2113" s="15" t="s">
        <v>1345</v>
      </c>
      <c r="C2113" s="15" t="s">
        <v>1346</v>
      </c>
      <c r="D2113" s="15" t="s">
        <v>1347</v>
      </c>
      <c r="E2113" s="15" t="s">
        <v>1347</v>
      </c>
      <c r="F2113" s="15" t="s">
        <v>2059</v>
      </c>
      <c r="G2113" s="15" t="s">
        <v>2992</v>
      </c>
      <c r="H2113" s="15" t="s">
        <v>3716</v>
      </c>
      <c r="I2113" s="15" t="s">
        <v>1375</v>
      </c>
      <c r="J2113" s="15"/>
      <c r="K2113" s="16">
        <v>131</v>
      </c>
      <c r="L2113" s="16">
        <v>3897</v>
      </c>
      <c r="M2113" s="16">
        <v>3905</v>
      </c>
      <c r="N2113" s="16">
        <v>3951</v>
      </c>
      <c r="O2113" s="16">
        <v>48256464</v>
      </c>
      <c r="P2113" s="16">
        <v>23715195</v>
      </c>
      <c r="Q2113" s="16">
        <v>1023100</v>
      </c>
      <c r="R2113" s="16">
        <v>948</v>
      </c>
      <c r="S2113" s="15"/>
      <c r="T2113" s="16">
        <v>130</v>
      </c>
      <c r="U2113" s="16">
        <v>3914</v>
      </c>
      <c r="V2113" s="16">
        <v>3935</v>
      </c>
      <c r="W2113" s="16">
        <v>3977</v>
      </c>
      <c r="X2113" s="16">
        <v>55215820</v>
      </c>
      <c r="Y2113" s="16">
        <v>3838418</v>
      </c>
      <c r="Z2113" s="16">
        <v>172181</v>
      </c>
      <c r="AA2113" s="16">
        <v>1077</v>
      </c>
      <c r="AC2113" s="16">
        <v>130</v>
      </c>
      <c r="AD2113" s="16">
        <v>3957</v>
      </c>
      <c r="AE2113" s="16">
        <v>3965</v>
      </c>
      <c r="AF2113" s="16">
        <v>3964</v>
      </c>
      <c r="AG2113" s="16">
        <v>54006115</v>
      </c>
      <c r="AH2113" s="16">
        <v>1653619</v>
      </c>
      <c r="AI2113" s="16">
        <v>72334</v>
      </c>
      <c r="AJ2113" s="16">
        <v>1049</v>
      </c>
      <c r="AL2113" s="16">
        <v>132</v>
      </c>
      <c r="AM2113" s="16">
        <v>3941</v>
      </c>
      <c r="AN2113" s="16">
        <v>4001</v>
      </c>
      <c r="AO2113" s="16">
        <v>4016</v>
      </c>
      <c r="AP2113" s="16">
        <v>61007542</v>
      </c>
      <c r="AQ2113" s="16">
        <v>1756890</v>
      </c>
      <c r="AR2113" s="16">
        <v>77023</v>
      </c>
      <c r="AS2113" s="16">
        <v>1177</v>
      </c>
      <c r="AU2113" s="16">
        <v>131</v>
      </c>
      <c r="AV2113" s="16">
        <v>3952</v>
      </c>
      <c r="AW2113" s="16">
        <v>218485941</v>
      </c>
      <c r="AX2113" s="16">
        <v>30964122</v>
      </c>
      <c r="AY2113" s="16">
        <v>1344638</v>
      </c>
      <c r="AZ2113" s="16">
        <v>1063</v>
      </c>
      <c r="BA2113" s="16">
        <v>55286</v>
      </c>
    </row>
    <row r="2114" spans="1:53">
      <c r="A2114" s="15" t="s">
        <v>1344</v>
      </c>
      <c r="B2114" s="15" t="s">
        <v>1345</v>
      </c>
      <c r="C2114" s="15" t="s">
        <v>1346</v>
      </c>
      <c r="D2114" s="15" t="s">
        <v>1347</v>
      </c>
      <c r="E2114" s="15" t="s">
        <v>1347</v>
      </c>
      <c r="F2114" s="15" t="s">
        <v>2059</v>
      </c>
      <c r="G2114" s="15" t="s">
        <v>2993</v>
      </c>
      <c r="H2114" s="15" t="s">
        <v>3716</v>
      </c>
      <c r="I2114" s="15" t="s">
        <v>1375</v>
      </c>
      <c r="J2114" s="15"/>
      <c r="K2114" s="16">
        <v>181</v>
      </c>
      <c r="L2114" s="16">
        <v>4388</v>
      </c>
      <c r="M2114" s="16">
        <v>4391</v>
      </c>
      <c r="N2114" s="16">
        <v>4419</v>
      </c>
      <c r="O2114" s="16">
        <v>66235203</v>
      </c>
      <c r="P2114" s="16">
        <v>26805251</v>
      </c>
      <c r="Q2114" s="16">
        <v>1271611</v>
      </c>
      <c r="R2114" s="16">
        <v>1158</v>
      </c>
      <c r="S2114" s="15"/>
      <c r="T2114" s="16">
        <v>179</v>
      </c>
      <c r="U2114" s="16">
        <v>4443</v>
      </c>
      <c r="V2114" s="16">
        <v>4417</v>
      </c>
      <c r="W2114" s="16">
        <v>4435</v>
      </c>
      <c r="X2114" s="16">
        <v>53003285</v>
      </c>
      <c r="Y2114" s="16">
        <v>6296842</v>
      </c>
      <c r="Z2114" s="16">
        <v>297206</v>
      </c>
      <c r="AA2114" s="16">
        <v>920</v>
      </c>
      <c r="AC2114" s="16">
        <v>167</v>
      </c>
      <c r="AD2114" s="16">
        <v>4350</v>
      </c>
      <c r="AE2114" s="16">
        <v>4290</v>
      </c>
      <c r="AF2114" s="16">
        <v>4279</v>
      </c>
      <c r="AG2114" s="16">
        <v>55131554</v>
      </c>
      <c r="AH2114" s="16">
        <v>2329559</v>
      </c>
      <c r="AI2114" s="16">
        <v>106664</v>
      </c>
      <c r="AJ2114" s="16">
        <v>985</v>
      </c>
      <c r="AL2114" s="16">
        <v>166</v>
      </c>
      <c r="AM2114" s="16">
        <v>4249</v>
      </c>
      <c r="AN2114" s="16">
        <v>4253</v>
      </c>
      <c r="AO2114" s="16">
        <v>4298</v>
      </c>
      <c r="AP2114" s="16">
        <v>52545293</v>
      </c>
      <c r="AQ2114" s="16">
        <v>1812162</v>
      </c>
      <c r="AR2114" s="16">
        <v>82393</v>
      </c>
      <c r="AS2114" s="16">
        <v>947</v>
      </c>
      <c r="AU2114" s="16">
        <v>173</v>
      </c>
      <c r="AV2114" s="16">
        <v>4351</v>
      </c>
      <c r="AW2114" s="16">
        <v>226915335</v>
      </c>
      <c r="AX2114" s="16">
        <v>37243814</v>
      </c>
      <c r="AY2114" s="16">
        <v>1757874</v>
      </c>
      <c r="AZ2114" s="16">
        <v>1003</v>
      </c>
      <c r="BA2114" s="16">
        <v>52152</v>
      </c>
    </row>
    <row r="2115" spans="1:53">
      <c r="A2115" s="15" t="s">
        <v>1344</v>
      </c>
      <c r="B2115" s="15" t="s">
        <v>1345</v>
      </c>
      <c r="C2115" s="15" t="s">
        <v>1346</v>
      </c>
      <c r="D2115" s="15" t="s">
        <v>1347</v>
      </c>
      <c r="E2115" s="15" t="s">
        <v>1347</v>
      </c>
      <c r="F2115" s="15" t="s">
        <v>2059</v>
      </c>
      <c r="G2115" s="15" t="s">
        <v>2994</v>
      </c>
      <c r="H2115" s="15" t="s">
        <v>3716</v>
      </c>
      <c r="I2115" s="15" t="s">
        <v>1375</v>
      </c>
      <c r="J2115" s="15"/>
      <c r="K2115" s="16">
        <v>1053</v>
      </c>
      <c r="L2115" s="16">
        <v>8482</v>
      </c>
      <c r="M2115" s="16">
        <v>8580</v>
      </c>
      <c r="N2115" s="16">
        <v>8612</v>
      </c>
      <c r="O2115" s="16">
        <v>73769316</v>
      </c>
      <c r="P2115" s="16">
        <v>43287679</v>
      </c>
      <c r="Q2115" s="16">
        <v>1786647</v>
      </c>
      <c r="R2115" s="16">
        <v>663</v>
      </c>
      <c r="S2115" s="15"/>
      <c r="T2115" s="16">
        <v>1036</v>
      </c>
      <c r="U2115" s="16">
        <v>8738</v>
      </c>
      <c r="V2115" s="16">
        <v>8746</v>
      </c>
      <c r="W2115" s="16">
        <v>8770</v>
      </c>
      <c r="X2115" s="16">
        <v>81451856</v>
      </c>
      <c r="Y2115" s="16">
        <v>10839879</v>
      </c>
      <c r="Z2115" s="16">
        <v>436512</v>
      </c>
      <c r="AA2115" s="16">
        <v>716</v>
      </c>
      <c r="AC2115" s="16">
        <v>1034</v>
      </c>
      <c r="AD2115" s="16">
        <v>8626</v>
      </c>
      <c r="AE2115" s="16">
        <v>8610</v>
      </c>
      <c r="AF2115" s="16">
        <v>8596</v>
      </c>
      <c r="AG2115" s="16">
        <v>83688061</v>
      </c>
      <c r="AH2115" s="16">
        <v>7234884</v>
      </c>
      <c r="AI2115" s="16">
        <v>304115</v>
      </c>
      <c r="AJ2115" s="16">
        <v>748</v>
      </c>
      <c r="AL2115" s="16">
        <v>1031</v>
      </c>
      <c r="AM2115" s="16">
        <v>8549</v>
      </c>
      <c r="AN2115" s="16">
        <v>8543</v>
      </c>
      <c r="AO2115" s="16">
        <v>8599</v>
      </c>
      <c r="AP2115" s="16">
        <v>84907262</v>
      </c>
      <c r="AQ2115" s="16">
        <v>5133990</v>
      </c>
      <c r="AR2115" s="16">
        <v>212601</v>
      </c>
      <c r="AS2115" s="16">
        <v>763</v>
      </c>
      <c r="AU2115" s="16">
        <v>1039</v>
      </c>
      <c r="AV2115" s="16">
        <v>8621</v>
      </c>
      <c r="AW2115" s="16">
        <v>323816495</v>
      </c>
      <c r="AX2115" s="16">
        <v>66496432</v>
      </c>
      <c r="AY2115" s="16">
        <v>2739875</v>
      </c>
      <c r="AZ2115" s="16">
        <v>722</v>
      </c>
      <c r="BA2115" s="16">
        <v>37562</v>
      </c>
    </row>
    <row r="2116" spans="1:53">
      <c r="A2116" s="15" t="s">
        <v>1344</v>
      </c>
      <c r="B2116" s="15" t="s">
        <v>1345</v>
      </c>
      <c r="C2116" s="15" t="s">
        <v>1346</v>
      </c>
      <c r="D2116" s="15" t="s">
        <v>1347</v>
      </c>
      <c r="E2116" s="15" t="s">
        <v>1347</v>
      </c>
      <c r="F2116" s="15" t="s">
        <v>2059</v>
      </c>
      <c r="G2116" s="15" t="s">
        <v>2995</v>
      </c>
      <c r="H2116" s="15" t="s">
        <v>3716</v>
      </c>
      <c r="I2116" s="15" t="s">
        <v>1371</v>
      </c>
      <c r="J2116" s="15"/>
      <c r="K2116" s="16">
        <v>2467</v>
      </c>
      <c r="L2116" s="16">
        <v>39799</v>
      </c>
      <c r="M2116" s="16">
        <v>40140</v>
      </c>
      <c r="N2116" s="16">
        <v>40101</v>
      </c>
      <c r="O2116" s="16">
        <v>457345528</v>
      </c>
      <c r="P2116" s="16">
        <v>219776308</v>
      </c>
      <c r="Q2116" s="16">
        <v>10698932</v>
      </c>
      <c r="R2116" s="16">
        <v>879</v>
      </c>
      <c r="S2116" s="15"/>
      <c r="T2116" s="16">
        <v>2463</v>
      </c>
      <c r="U2116" s="16">
        <v>40583</v>
      </c>
      <c r="V2116" s="16">
        <v>40673</v>
      </c>
      <c r="W2116" s="16">
        <v>40701</v>
      </c>
      <c r="X2116" s="16">
        <v>431064229</v>
      </c>
      <c r="Y2116" s="16">
        <v>58974711</v>
      </c>
      <c r="Z2116" s="16">
        <v>2727893</v>
      </c>
      <c r="AA2116" s="16">
        <v>816</v>
      </c>
      <c r="AC2116" s="16">
        <v>2469</v>
      </c>
      <c r="AD2116" s="16">
        <v>40382</v>
      </c>
      <c r="AE2116" s="16">
        <v>40314</v>
      </c>
      <c r="AF2116" s="16">
        <v>40488</v>
      </c>
      <c r="AG2116" s="16">
        <v>447425719</v>
      </c>
      <c r="AH2116" s="16">
        <v>29842486</v>
      </c>
      <c r="AI2116" s="16">
        <v>1393888</v>
      </c>
      <c r="AJ2116" s="16">
        <v>852</v>
      </c>
      <c r="AL2116" s="16">
        <v>2494</v>
      </c>
      <c r="AM2116" s="16">
        <v>40335</v>
      </c>
      <c r="AN2116" s="16">
        <v>40398</v>
      </c>
      <c r="AO2116" s="16">
        <v>40549</v>
      </c>
      <c r="AP2116" s="16">
        <v>462765648</v>
      </c>
      <c r="AQ2116" s="16">
        <v>25951250</v>
      </c>
      <c r="AR2116" s="16">
        <v>1216584</v>
      </c>
      <c r="AS2116" s="16">
        <v>881</v>
      </c>
      <c r="AU2116" s="16">
        <v>2473</v>
      </c>
      <c r="AV2116" s="16">
        <v>40372</v>
      </c>
      <c r="AW2116" s="16">
        <v>1798601124</v>
      </c>
      <c r="AX2116" s="16">
        <v>334544755</v>
      </c>
      <c r="AY2116" s="16">
        <v>16037297</v>
      </c>
      <c r="AZ2116" s="16">
        <v>857</v>
      </c>
      <c r="BA2116" s="16">
        <v>44551</v>
      </c>
    </row>
    <row r="2117" spans="1:53">
      <c r="A2117" s="15" t="s">
        <v>1344</v>
      </c>
      <c r="B2117" s="15" t="s">
        <v>1345</v>
      </c>
      <c r="C2117" s="15" t="s">
        <v>1346</v>
      </c>
      <c r="D2117" s="15" t="s">
        <v>1347</v>
      </c>
      <c r="E2117" s="15" t="s">
        <v>1347</v>
      </c>
      <c r="F2117" s="15" t="s">
        <v>2059</v>
      </c>
      <c r="G2117" s="15" t="s">
        <v>2996</v>
      </c>
      <c r="H2117" s="15" t="s">
        <v>3716</v>
      </c>
      <c r="I2117" s="15" t="s">
        <v>1373</v>
      </c>
      <c r="J2117" s="15"/>
      <c r="K2117" s="16">
        <v>489</v>
      </c>
      <c r="L2117" s="16">
        <v>4371</v>
      </c>
      <c r="M2117" s="16">
        <v>4457</v>
      </c>
      <c r="N2117" s="16">
        <v>4470</v>
      </c>
      <c r="O2117" s="16">
        <v>31516196</v>
      </c>
      <c r="P2117" s="16">
        <v>18949447</v>
      </c>
      <c r="Q2117" s="16">
        <v>900906</v>
      </c>
      <c r="R2117" s="16">
        <v>547</v>
      </c>
      <c r="S2117" s="15"/>
      <c r="T2117" s="16">
        <v>478</v>
      </c>
      <c r="U2117" s="16">
        <v>4364</v>
      </c>
      <c r="V2117" s="16">
        <v>4383</v>
      </c>
      <c r="W2117" s="16">
        <v>4331</v>
      </c>
      <c r="X2117" s="16">
        <v>33508901</v>
      </c>
      <c r="Y2117" s="16">
        <v>7532419</v>
      </c>
      <c r="Z2117" s="16">
        <v>355787</v>
      </c>
      <c r="AA2117" s="16">
        <v>591</v>
      </c>
      <c r="AC2117" s="16">
        <v>473</v>
      </c>
      <c r="AD2117" s="16">
        <v>4242</v>
      </c>
      <c r="AE2117" s="16">
        <v>4245</v>
      </c>
      <c r="AF2117" s="16">
        <v>4318</v>
      </c>
      <c r="AG2117" s="16">
        <v>33100152</v>
      </c>
      <c r="AH2117" s="16">
        <v>2903344</v>
      </c>
      <c r="AI2117" s="16">
        <v>136479</v>
      </c>
      <c r="AJ2117" s="16">
        <v>597</v>
      </c>
      <c r="AL2117" s="16">
        <v>473</v>
      </c>
      <c r="AM2117" s="16">
        <v>4288</v>
      </c>
      <c r="AN2117" s="16">
        <v>4276</v>
      </c>
      <c r="AO2117" s="16">
        <v>4270</v>
      </c>
      <c r="AP2117" s="16">
        <v>38176918</v>
      </c>
      <c r="AQ2117" s="16">
        <v>2429358</v>
      </c>
      <c r="AR2117" s="16">
        <v>116373</v>
      </c>
      <c r="AS2117" s="16">
        <v>686</v>
      </c>
      <c r="AU2117" s="16">
        <v>478</v>
      </c>
      <c r="AV2117" s="16">
        <v>4335</v>
      </c>
      <c r="AW2117" s="16">
        <v>136302167</v>
      </c>
      <c r="AX2117" s="16">
        <v>31814568</v>
      </c>
      <c r="AY2117" s="16">
        <v>1509545</v>
      </c>
      <c r="AZ2117" s="16">
        <v>605</v>
      </c>
      <c r="BA2117" s="16">
        <v>31445</v>
      </c>
    </row>
    <row r="2118" spans="1:53">
      <c r="A2118" s="15" t="s">
        <v>1344</v>
      </c>
      <c r="B2118" s="15" t="s">
        <v>1345</v>
      </c>
      <c r="C2118" s="15" t="s">
        <v>1346</v>
      </c>
      <c r="D2118" s="15" t="s">
        <v>1347</v>
      </c>
      <c r="E2118" s="15" t="s">
        <v>1347</v>
      </c>
      <c r="F2118" s="15" t="s">
        <v>2059</v>
      </c>
      <c r="G2118" s="15" t="s">
        <v>2997</v>
      </c>
      <c r="H2118" s="15" t="s">
        <v>3716</v>
      </c>
      <c r="I2118" s="15" t="s">
        <v>1375</v>
      </c>
      <c r="J2118" s="15"/>
      <c r="K2118" s="16">
        <v>334</v>
      </c>
      <c r="L2118" s="16">
        <v>2940</v>
      </c>
      <c r="M2118" s="16">
        <v>3001</v>
      </c>
      <c r="N2118" s="16">
        <v>3008</v>
      </c>
      <c r="O2118" s="16">
        <v>21102368</v>
      </c>
      <c r="P2118" s="16">
        <v>14252498</v>
      </c>
      <c r="Q2118" s="16">
        <v>676531</v>
      </c>
      <c r="R2118" s="16">
        <v>544</v>
      </c>
      <c r="S2118" s="15"/>
      <c r="T2118" s="16">
        <v>330</v>
      </c>
      <c r="U2118" s="16">
        <v>2960</v>
      </c>
      <c r="V2118" s="16">
        <v>2966</v>
      </c>
      <c r="W2118" s="16">
        <v>2903</v>
      </c>
      <c r="X2118" s="16">
        <v>22189258</v>
      </c>
      <c r="Y2118" s="16">
        <v>5597852</v>
      </c>
      <c r="Z2118" s="16">
        <v>262739</v>
      </c>
      <c r="AA2118" s="16">
        <v>580</v>
      </c>
      <c r="AC2118" s="16">
        <v>328</v>
      </c>
      <c r="AD2118" s="16">
        <v>2816</v>
      </c>
      <c r="AE2118" s="16">
        <v>2820</v>
      </c>
      <c r="AF2118" s="16">
        <v>2872</v>
      </c>
      <c r="AG2118" s="16">
        <v>21796537</v>
      </c>
      <c r="AH2118" s="16">
        <v>2011164</v>
      </c>
      <c r="AI2118" s="16">
        <v>94522</v>
      </c>
      <c r="AJ2118" s="16">
        <v>591</v>
      </c>
      <c r="AL2118" s="16">
        <v>327</v>
      </c>
      <c r="AM2118" s="16">
        <v>2878</v>
      </c>
      <c r="AN2118" s="16">
        <v>2876</v>
      </c>
      <c r="AO2118" s="16">
        <v>2880</v>
      </c>
      <c r="AP2118" s="16">
        <v>26731026</v>
      </c>
      <c r="AQ2118" s="16">
        <v>1770236</v>
      </c>
      <c r="AR2118" s="16">
        <v>86101</v>
      </c>
      <c r="AS2118" s="16">
        <v>714</v>
      </c>
      <c r="AU2118" s="16">
        <v>330</v>
      </c>
      <c r="AV2118" s="16">
        <v>2910</v>
      </c>
      <c r="AW2118" s="16">
        <v>91819189</v>
      </c>
      <c r="AX2118" s="16">
        <v>23631750</v>
      </c>
      <c r="AY2118" s="16">
        <v>1119893</v>
      </c>
      <c r="AZ2118" s="16">
        <v>607</v>
      </c>
      <c r="BA2118" s="16">
        <v>31553</v>
      </c>
    </row>
    <row r="2119" spans="1:53">
      <c r="A2119" s="15" t="s">
        <v>1344</v>
      </c>
      <c r="B2119" s="15" t="s">
        <v>1345</v>
      </c>
      <c r="C2119" s="15" t="s">
        <v>1346</v>
      </c>
      <c r="D2119" s="15" t="s">
        <v>1347</v>
      </c>
      <c r="E2119" s="15" t="s">
        <v>1347</v>
      </c>
      <c r="F2119" s="15" t="s">
        <v>2059</v>
      </c>
      <c r="G2119" s="15" t="s">
        <v>2998</v>
      </c>
      <c r="H2119" s="15" t="s">
        <v>3716</v>
      </c>
      <c r="I2119" s="15" t="s">
        <v>1375</v>
      </c>
      <c r="J2119" s="15"/>
      <c r="K2119" s="16">
        <v>24</v>
      </c>
      <c r="L2119" s="16">
        <v>108</v>
      </c>
      <c r="M2119" s="16">
        <v>105</v>
      </c>
      <c r="N2119" s="16">
        <v>107</v>
      </c>
      <c r="O2119" s="16">
        <v>578634</v>
      </c>
      <c r="P2119" s="16">
        <v>435166</v>
      </c>
      <c r="Q2119" s="16">
        <v>20521</v>
      </c>
      <c r="R2119" s="16">
        <v>417</v>
      </c>
      <c r="S2119" s="15"/>
      <c r="T2119" s="16">
        <v>23</v>
      </c>
      <c r="U2119" s="16">
        <v>104</v>
      </c>
      <c r="V2119" s="16">
        <v>97</v>
      </c>
      <c r="W2119" s="16">
        <v>100</v>
      </c>
      <c r="X2119" s="16">
        <v>679796</v>
      </c>
      <c r="Y2119" s="16">
        <v>174652</v>
      </c>
      <c r="Z2119" s="16">
        <v>8131</v>
      </c>
      <c r="AA2119" s="16">
        <v>521</v>
      </c>
      <c r="AC2119" s="16">
        <v>23</v>
      </c>
      <c r="AD2119" s="16">
        <v>88</v>
      </c>
      <c r="AE2119" s="16">
        <v>93</v>
      </c>
      <c r="AF2119" s="16">
        <v>106</v>
      </c>
      <c r="AG2119" s="16">
        <v>623191</v>
      </c>
      <c r="AH2119" s="16">
        <v>70885</v>
      </c>
      <c r="AI2119" s="16">
        <v>3901</v>
      </c>
      <c r="AJ2119" s="16">
        <v>501</v>
      </c>
      <c r="AL2119" s="16">
        <v>24</v>
      </c>
      <c r="AM2119" s="16">
        <v>106</v>
      </c>
      <c r="AN2119" s="16">
        <v>108</v>
      </c>
      <c r="AO2119" s="16">
        <v>100</v>
      </c>
      <c r="AP2119" s="16">
        <v>680458</v>
      </c>
      <c r="AQ2119" s="16">
        <v>74657</v>
      </c>
      <c r="AR2119" s="16">
        <v>3346</v>
      </c>
      <c r="AS2119" s="16">
        <v>500</v>
      </c>
      <c r="AU2119" s="16">
        <v>24</v>
      </c>
      <c r="AV2119" s="16">
        <v>102</v>
      </c>
      <c r="AW2119" s="16">
        <v>2562079</v>
      </c>
      <c r="AX2119" s="16">
        <v>755360</v>
      </c>
      <c r="AY2119" s="16">
        <v>35899</v>
      </c>
      <c r="AZ2119" s="16">
        <v>484</v>
      </c>
      <c r="BA2119" s="16">
        <v>25160</v>
      </c>
    </row>
    <row r="2120" spans="1:53">
      <c r="A2120" s="15" t="s">
        <v>1344</v>
      </c>
      <c r="B2120" s="15" t="s">
        <v>1345</v>
      </c>
      <c r="C2120" s="15" t="s">
        <v>1346</v>
      </c>
      <c r="D2120" s="15" t="s">
        <v>1347</v>
      </c>
      <c r="E2120" s="15" t="s">
        <v>1347</v>
      </c>
      <c r="F2120" s="15" t="s">
        <v>2059</v>
      </c>
      <c r="G2120" s="15" t="s">
        <v>2999</v>
      </c>
      <c r="H2120" s="15" t="s">
        <v>3716</v>
      </c>
      <c r="I2120" s="15" t="s">
        <v>1375</v>
      </c>
      <c r="J2120" s="15"/>
      <c r="K2120" s="16">
        <v>43</v>
      </c>
      <c r="L2120" s="16">
        <v>605</v>
      </c>
      <c r="M2120" s="16">
        <v>598</v>
      </c>
      <c r="N2120" s="16">
        <v>598</v>
      </c>
      <c r="O2120" s="16">
        <v>4944754</v>
      </c>
      <c r="P2120" s="16">
        <v>1028596</v>
      </c>
      <c r="Q2120" s="16">
        <v>46040</v>
      </c>
      <c r="R2120" s="16">
        <v>634</v>
      </c>
      <c r="S2120" s="15"/>
      <c r="T2120" s="16">
        <v>42</v>
      </c>
      <c r="U2120" s="16">
        <v>585</v>
      </c>
      <c r="V2120" s="16">
        <v>605</v>
      </c>
      <c r="W2120" s="16">
        <v>604</v>
      </c>
      <c r="X2120" s="16">
        <v>5775339</v>
      </c>
      <c r="Y2120" s="16">
        <v>289123</v>
      </c>
      <c r="Z2120" s="16">
        <v>12523</v>
      </c>
      <c r="AA2120" s="16">
        <v>743</v>
      </c>
      <c r="AC2120" s="16">
        <v>40</v>
      </c>
      <c r="AD2120" s="16">
        <v>609</v>
      </c>
      <c r="AE2120" s="16">
        <v>608</v>
      </c>
      <c r="AF2120" s="16">
        <v>603</v>
      </c>
      <c r="AG2120" s="16">
        <v>5729000</v>
      </c>
      <c r="AH2120" s="16">
        <v>190485</v>
      </c>
      <c r="AI2120" s="16">
        <v>8436</v>
      </c>
      <c r="AJ2120" s="16">
        <v>726</v>
      </c>
      <c r="AL2120" s="16">
        <v>40</v>
      </c>
      <c r="AM2120" s="16">
        <v>598</v>
      </c>
      <c r="AN2120" s="16">
        <v>592</v>
      </c>
      <c r="AO2120" s="16">
        <v>607</v>
      </c>
      <c r="AP2120" s="16">
        <v>5689589</v>
      </c>
      <c r="AQ2120" s="16">
        <v>172267</v>
      </c>
      <c r="AR2120" s="16">
        <v>7859</v>
      </c>
      <c r="AS2120" s="16">
        <v>731</v>
      </c>
      <c r="AU2120" s="16">
        <v>41</v>
      </c>
      <c r="AV2120" s="16">
        <v>601</v>
      </c>
      <c r="AW2120" s="16">
        <v>22138682</v>
      </c>
      <c r="AX2120" s="16">
        <v>1680471</v>
      </c>
      <c r="AY2120" s="16">
        <v>74858</v>
      </c>
      <c r="AZ2120" s="16">
        <v>708</v>
      </c>
      <c r="BA2120" s="16">
        <v>36836</v>
      </c>
    </row>
    <row r="2121" spans="1:53">
      <c r="A2121" s="15" t="s">
        <v>1344</v>
      </c>
      <c r="B2121" s="15" t="s">
        <v>1345</v>
      </c>
      <c r="C2121" s="15" t="s">
        <v>1346</v>
      </c>
      <c r="D2121" s="15" t="s">
        <v>1347</v>
      </c>
      <c r="E2121" s="15" t="s">
        <v>1347</v>
      </c>
      <c r="F2121" s="15" t="s">
        <v>2059</v>
      </c>
      <c r="G2121" s="15" t="s">
        <v>3000</v>
      </c>
      <c r="H2121" s="15" t="s">
        <v>3716</v>
      </c>
      <c r="I2121" s="15" t="s">
        <v>1375</v>
      </c>
      <c r="J2121" s="15"/>
      <c r="K2121" s="16">
        <v>88</v>
      </c>
      <c r="L2121" s="16">
        <v>718</v>
      </c>
      <c r="M2121" s="16">
        <v>753</v>
      </c>
      <c r="N2121" s="16">
        <v>757</v>
      </c>
      <c r="O2121" s="16">
        <v>4890440</v>
      </c>
      <c r="P2121" s="16">
        <v>3233187</v>
      </c>
      <c r="Q2121" s="16">
        <v>157814</v>
      </c>
      <c r="R2121" s="16">
        <v>507</v>
      </c>
      <c r="S2121" s="15"/>
      <c r="T2121" s="16">
        <v>83</v>
      </c>
      <c r="U2121" s="16">
        <v>715</v>
      </c>
      <c r="V2121" s="16">
        <v>715</v>
      </c>
      <c r="W2121" s="16">
        <v>724</v>
      </c>
      <c r="X2121" s="16">
        <v>4864508</v>
      </c>
      <c r="Y2121" s="16">
        <v>1470792</v>
      </c>
      <c r="Z2121" s="16">
        <v>72394</v>
      </c>
      <c r="AA2121" s="16">
        <v>521</v>
      </c>
      <c r="AC2121" s="16">
        <v>82</v>
      </c>
      <c r="AD2121" s="16">
        <v>729</v>
      </c>
      <c r="AE2121" s="16">
        <v>724</v>
      </c>
      <c r="AF2121" s="16">
        <v>737</v>
      </c>
      <c r="AG2121" s="16">
        <v>4951424</v>
      </c>
      <c r="AH2121" s="16">
        <v>630810</v>
      </c>
      <c r="AI2121" s="16">
        <v>29620</v>
      </c>
      <c r="AJ2121" s="16">
        <v>522</v>
      </c>
      <c r="AL2121" s="16">
        <v>82</v>
      </c>
      <c r="AM2121" s="16">
        <v>706</v>
      </c>
      <c r="AN2121" s="16">
        <v>700</v>
      </c>
      <c r="AO2121" s="16">
        <v>683</v>
      </c>
      <c r="AP2121" s="16">
        <v>5075845</v>
      </c>
      <c r="AQ2121" s="16">
        <v>412198</v>
      </c>
      <c r="AR2121" s="16">
        <v>19067</v>
      </c>
      <c r="AS2121" s="16">
        <v>561</v>
      </c>
      <c r="AU2121" s="16">
        <v>84</v>
      </c>
      <c r="AV2121" s="16">
        <v>722</v>
      </c>
      <c r="AW2121" s="16">
        <v>19782217</v>
      </c>
      <c r="AX2121" s="16">
        <v>5746987</v>
      </c>
      <c r="AY2121" s="16">
        <v>278895</v>
      </c>
      <c r="AZ2121" s="16">
        <v>527</v>
      </c>
      <c r="BA2121" s="16">
        <v>27409</v>
      </c>
    </row>
    <row r="2122" spans="1:53">
      <c r="A2122" s="15" t="s">
        <v>1344</v>
      </c>
      <c r="B2122" s="15" t="s">
        <v>1345</v>
      </c>
      <c r="C2122" s="15" t="s">
        <v>1346</v>
      </c>
      <c r="D2122" s="15" t="s">
        <v>1347</v>
      </c>
      <c r="E2122" s="15" t="s">
        <v>1347</v>
      </c>
      <c r="F2122" s="15" t="s">
        <v>2059</v>
      </c>
      <c r="G2122" s="15" t="s">
        <v>3001</v>
      </c>
      <c r="H2122" s="15" t="s">
        <v>3716</v>
      </c>
      <c r="I2122" s="15" t="s">
        <v>1373</v>
      </c>
      <c r="J2122" s="15"/>
      <c r="K2122" s="16">
        <v>380</v>
      </c>
      <c r="L2122" s="16">
        <v>8338</v>
      </c>
      <c r="M2122" s="16">
        <v>8383</v>
      </c>
      <c r="N2122" s="16">
        <v>8333</v>
      </c>
      <c r="O2122" s="16">
        <v>93896305</v>
      </c>
      <c r="P2122" s="16">
        <v>49441694</v>
      </c>
      <c r="Q2122" s="16">
        <v>2387457</v>
      </c>
      <c r="R2122" s="16">
        <v>865</v>
      </c>
      <c r="S2122" s="15"/>
      <c r="T2122" s="16">
        <v>371</v>
      </c>
      <c r="U2122" s="16">
        <v>8436</v>
      </c>
      <c r="V2122" s="16">
        <v>8396</v>
      </c>
      <c r="W2122" s="16">
        <v>8343</v>
      </c>
      <c r="X2122" s="16">
        <v>86037979</v>
      </c>
      <c r="Y2122" s="16">
        <v>11499628</v>
      </c>
      <c r="Z2122" s="16">
        <v>534704</v>
      </c>
      <c r="AA2122" s="16">
        <v>789</v>
      </c>
      <c r="AC2122" s="16">
        <v>368</v>
      </c>
      <c r="AD2122" s="16">
        <v>8231</v>
      </c>
      <c r="AE2122" s="16">
        <v>8243</v>
      </c>
      <c r="AF2122" s="16">
        <v>8179</v>
      </c>
      <c r="AG2122" s="16">
        <v>90652973</v>
      </c>
      <c r="AH2122" s="16">
        <v>5518909</v>
      </c>
      <c r="AI2122" s="16">
        <v>262665</v>
      </c>
      <c r="AJ2122" s="16">
        <v>849</v>
      </c>
      <c r="AL2122" s="16">
        <v>365</v>
      </c>
      <c r="AM2122" s="16">
        <v>8056</v>
      </c>
      <c r="AN2122" s="16">
        <v>8134</v>
      </c>
      <c r="AO2122" s="16">
        <v>8211</v>
      </c>
      <c r="AP2122" s="16">
        <v>93463008</v>
      </c>
      <c r="AQ2122" s="16">
        <v>4453808</v>
      </c>
      <c r="AR2122" s="16">
        <v>208400</v>
      </c>
      <c r="AS2122" s="16">
        <v>884</v>
      </c>
      <c r="AU2122" s="16">
        <v>371</v>
      </c>
      <c r="AV2122" s="16">
        <v>8274</v>
      </c>
      <c r="AW2122" s="16">
        <v>364050265</v>
      </c>
      <c r="AX2122" s="16">
        <v>70914039</v>
      </c>
      <c r="AY2122" s="16">
        <v>3393226</v>
      </c>
      <c r="AZ2122" s="16">
        <v>846</v>
      </c>
      <c r="BA2122" s="16">
        <v>44002</v>
      </c>
    </row>
    <row r="2123" spans="1:53">
      <c r="A2123" s="15" t="s">
        <v>1344</v>
      </c>
      <c r="B2123" s="15" t="s">
        <v>1345</v>
      </c>
      <c r="C2123" s="15" t="s">
        <v>1346</v>
      </c>
      <c r="D2123" s="15" t="s">
        <v>1347</v>
      </c>
      <c r="E2123" s="15" t="s">
        <v>1347</v>
      </c>
      <c r="F2123" s="15" t="s">
        <v>2059</v>
      </c>
      <c r="G2123" s="15" t="s">
        <v>3002</v>
      </c>
      <c r="H2123" s="15" t="s">
        <v>3716</v>
      </c>
      <c r="I2123" s="15" t="s">
        <v>1375</v>
      </c>
      <c r="J2123" s="15"/>
      <c r="K2123" s="16">
        <v>380</v>
      </c>
      <c r="L2123" s="16">
        <v>8338</v>
      </c>
      <c r="M2123" s="16">
        <v>8383</v>
      </c>
      <c r="N2123" s="16">
        <v>8333</v>
      </c>
      <c r="O2123" s="16">
        <v>93896305</v>
      </c>
      <c r="P2123" s="16">
        <v>49441694</v>
      </c>
      <c r="Q2123" s="16">
        <v>2387457</v>
      </c>
      <c r="R2123" s="16">
        <v>865</v>
      </c>
      <c r="S2123" s="15"/>
      <c r="T2123" s="16">
        <v>371</v>
      </c>
      <c r="U2123" s="16">
        <v>8436</v>
      </c>
      <c r="V2123" s="16">
        <v>8396</v>
      </c>
      <c r="W2123" s="16">
        <v>8343</v>
      </c>
      <c r="X2123" s="16">
        <v>86037979</v>
      </c>
      <c r="Y2123" s="16">
        <v>11499628</v>
      </c>
      <c r="Z2123" s="16">
        <v>534704</v>
      </c>
      <c r="AA2123" s="16">
        <v>789</v>
      </c>
      <c r="AC2123" s="16">
        <v>368</v>
      </c>
      <c r="AD2123" s="16">
        <v>8231</v>
      </c>
      <c r="AE2123" s="16">
        <v>8243</v>
      </c>
      <c r="AF2123" s="16">
        <v>8179</v>
      </c>
      <c r="AG2123" s="16">
        <v>90652973</v>
      </c>
      <c r="AH2123" s="16">
        <v>5518909</v>
      </c>
      <c r="AI2123" s="16">
        <v>262665</v>
      </c>
      <c r="AJ2123" s="16">
        <v>849</v>
      </c>
      <c r="AL2123" s="16">
        <v>365</v>
      </c>
      <c r="AM2123" s="16">
        <v>8056</v>
      </c>
      <c r="AN2123" s="16">
        <v>8134</v>
      </c>
      <c r="AO2123" s="16">
        <v>8211</v>
      </c>
      <c r="AP2123" s="16">
        <v>93463008</v>
      </c>
      <c r="AQ2123" s="16">
        <v>4453808</v>
      </c>
      <c r="AR2123" s="16">
        <v>208400</v>
      </c>
      <c r="AS2123" s="16">
        <v>884</v>
      </c>
      <c r="AU2123" s="16">
        <v>371</v>
      </c>
      <c r="AV2123" s="16">
        <v>8274</v>
      </c>
      <c r="AW2123" s="16">
        <v>364050265</v>
      </c>
      <c r="AX2123" s="16">
        <v>70914039</v>
      </c>
      <c r="AY2123" s="16">
        <v>3393226</v>
      </c>
      <c r="AZ2123" s="16">
        <v>846</v>
      </c>
      <c r="BA2123" s="16">
        <v>44002</v>
      </c>
    </row>
    <row r="2124" spans="1:53">
      <c r="A2124" s="15" t="s">
        <v>1344</v>
      </c>
      <c r="B2124" s="15" t="s">
        <v>1345</v>
      </c>
      <c r="C2124" s="15" t="s">
        <v>1346</v>
      </c>
      <c r="D2124" s="15" t="s">
        <v>1347</v>
      </c>
      <c r="E2124" s="15" t="s">
        <v>1347</v>
      </c>
      <c r="F2124" s="15" t="s">
        <v>2059</v>
      </c>
      <c r="G2124" s="15" t="s">
        <v>3003</v>
      </c>
      <c r="H2124" s="15" t="s">
        <v>3716</v>
      </c>
      <c r="I2124" s="15" t="s">
        <v>1373</v>
      </c>
      <c r="J2124" s="15"/>
      <c r="K2124" s="16">
        <v>153</v>
      </c>
      <c r="L2124" s="16">
        <v>3756</v>
      </c>
      <c r="M2124" s="16">
        <v>3788</v>
      </c>
      <c r="N2124" s="16">
        <v>3725</v>
      </c>
      <c r="O2124" s="16">
        <v>124507431</v>
      </c>
      <c r="P2124" s="16">
        <v>25046454</v>
      </c>
      <c r="Q2124" s="16">
        <v>1403637</v>
      </c>
      <c r="R2124" s="16">
        <v>2550</v>
      </c>
      <c r="S2124" s="15"/>
      <c r="T2124" s="16">
        <v>141</v>
      </c>
      <c r="U2124" s="16">
        <v>3713</v>
      </c>
      <c r="V2124" s="16">
        <v>3680</v>
      </c>
      <c r="W2124" s="16">
        <v>3730</v>
      </c>
      <c r="X2124" s="16">
        <v>89134677</v>
      </c>
      <c r="Y2124" s="16">
        <v>2961101</v>
      </c>
      <c r="Z2124" s="16">
        <v>147281</v>
      </c>
      <c r="AA2124" s="16">
        <v>1849</v>
      </c>
      <c r="AC2124" s="16">
        <v>142</v>
      </c>
      <c r="AD2124" s="16">
        <v>3758</v>
      </c>
      <c r="AE2124" s="16">
        <v>3817</v>
      </c>
      <c r="AF2124" s="16">
        <v>3769</v>
      </c>
      <c r="AG2124" s="16">
        <v>91354928</v>
      </c>
      <c r="AH2124" s="16">
        <v>2558098</v>
      </c>
      <c r="AI2124" s="16">
        <v>135280</v>
      </c>
      <c r="AJ2124" s="16">
        <v>1858</v>
      </c>
      <c r="AL2124" s="16">
        <v>142</v>
      </c>
      <c r="AM2124" s="16">
        <v>3767</v>
      </c>
      <c r="AN2124" s="16">
        <v>3778</v>
      </c>
      <c r="AO2124" s="16">
        <v>3791</v>
      </c>
      <c r="AP2124" s="16">
        <v>84145964</v>
      </c>
      <c r="AQ2124" s="16">
        <v>2170166</v>
      </c>
      <c r="AR2124" s="16">
        <v>112375</v>
      </c>
      <c r="AS2124" s="16">
        <v>1713</v>
      </c>
      <c r="AU2124" s="16">
        <v>145</v>
      </c>
      <c r="AV2124" s="16">
        <v>3756</v>
      </c>
      <c r="AW2124" s="16">
        <v>389143000</v>
      </c>
      <c r="AX2124" s="16">
        <v>32735819</v>
      </c>
      <c r="AY2124" s="16">
        <v>1798573</v>
      </c>
      <c r="AZ2124" s="16">
        <v>1992</v>
      </c>
      <c r="BA2124" s="16">
        <v>103606</v>
      </c>
    </row>
    <row r="2125" spans="1:53">
      <c r="A2125" s="15" t="s">
        <v>1344</v>
      </c>
      <c r="B2125" s="15" t="s">
        <v>1345</v>
      </c>
      <c r="C2125" s="15" t="s">
        <v>1346</v>
      </c>
      <c r="D2125" s="15" t="s">
        <v>1347</v>
      </c>
      <c r="E2125" s="15" t="s">
        <v>1347</v>
      </c>
      <c r="F2125" s="15" t="s">
        <v>2059</v>
      </c>
      <c r="G2125" s="15" t="s">
        <v>3004</v>
      </c>
      <c r="H2125" s="15" t="s">
        <v>3716</v>
      </c>
      <c r="I2125" s="15" t="s">
        <v>1375</v>
      </c>
      <c r="J2125" s="15"/>
      <c r="K2125" s="16">
        <v>28</v>
      </c>
      <c r="L2125" s="16">
        <v>1459</v>
      </c>
      <c r="M2125" s="16">
        <v>1469</v>
      </c>
      <c r="N2125" s="16">
        <v>1481</v>
      </c>
      <c r="O2125" s="16">
        <v>45151503</v>
      </c>
      <c r="P2125" s="16">
        <v>9974160</v>
      </c>
      <c r="Q2125" s="16">
        <v>605695</v>
      </c>
      <c r="R2125" s="16">
        <v>2363</v>
      </c>
      <c r="S2125" s="15"/>
      <c r="T2125" s="16">
        <v>26</v>
      </c>
      <c r="U2125" s="16">
        <v>1476</v>
      </c>
      <c r="V2125" s="16">
        <v>1463</v>
      </c>
      <c r="W2125" s="16">
        <v>1474</v>
      </c>
      <c r="X2125" s="16">
        <v>33514601</v>
      </c>
      <c r="Y2125" s="16">
        <v>650425</v>
      </c>
      <c r="Z2125" s="16">
        <v>36556</v>
      </c>
      <c r="AA2125" s="16">
        <v>1753</v>
      </c>
      <c r="AC2125" s="16">
        <v>27</v>
      </c>
      <c r="AD2125" s="16">
        <v>1496</v>
      </c>
      <c r="AE2125" s="16">
        <v>1509</v>
      </c>
      <c r="AF2125" s="16">
        <v>1478</v>
      </c>
      <c r="AG2125" s="16">
        <v>33534492</v>
      </c>
      <c r="AH2125" s="16">
        <v>681941</v>
      </c>
      <c r="AI2125" s="16">
        <v>40202</v>
      </c>
      <c r="AJ2125" s="16">
        <v>1726</v>
      </c>
      <c r="AL2125" s="16">
        <v>26</v>
      </c>
      <c r="AM2125" s="16">
        <v>1463</v>
      </c>
      <c r="AN2125" s="16">
        <v>1459</v>
      </c>
      <c r="AO2125" s="16">
        <v>1467</v>
      </c>
      <c r="AP2125" s="16">
        <v>29045457</v>
      </c>
      <c r="AQ2125" s="16">
        <v>491853</v>
      </c>
      <c r="AR2125" s="16">
        <v>28516</v>
      </c>
      <c r="AS2125" s="16">
        <v>1527</v>
      </c>
      <c r="AU2125" s="16">
        <v>27</v>
      </c>
      <c r="AV2125" s="16">
        <v>1475</v>
      </c>
      <c r="AW2125" s="16">
        <v>141246053</v>
      </c>
      <c r="AX2125" s="16">
        <v>11798379</v>
      </c>
      <c r="AY2125" s="16">
        <v>710969</v>
      </c>
      <c r="AZ2125" s="16">
        <v>1842</v>
      </c>
      <c r="BA2125" s="16">
        <v>95793</v>
      </c>
    </row>
    <row r="2126" spans="1:53">
      <c r="A2126" s="15" t="s">
        <v>1344</v>
      </c>
      <c r="B2126" s="15" t="s">
        <v>1345</v>
      </c>
      <c r="C2126" s="15" t="s">
        <v>1346</v>
      </c>
      <c r="D2126" s="15" t="s">
        <v>1347</v>
      </c>
      <c r="E2126" s="15" t="s">
        <v>1347</v>
      </c>
      <c r="F2126" s="15" t="s">
        <v>2059</v>
      </c>
      <c r="G2126" s="15" t="s">
        <v>3005</v>
      </c>
      <c r="H2126" s="15" t="s">
        <v>3716</v>
      </c>
      <c r="I2126" s="15" t="s">
        <v>1375</v>
      </c>
      <c r="J2126" s="15"/>
      <c r="K2126" s="16">
        <v>125</v>
      </c>
      <c r="L2126" s="16">
        <v>2297</v>
      </c>
      <c r="M2126" s="16">
        <v>2319</v>
      </c>
      <c r="N2126" s="16">
        <v>2244</v>
      </c>
      <c r="O2126" s="16">
        <v>79355928</v>
      </c>
      <c r="P2126" s="16">
        <v>15072294</v>
      </c>
      <c r="Q2126" s="16">
        <v>797942</v>
      </c>
      <c r="R2126" s="16">
        <v>2670</v>
      </c>
      <c r="S2126" s="15"/>
      <c r="T2126" s="16">
        <v>115</v>
      </c>
      <c r="U2126" s="16">
        <v>2237</v>
      </c>
      <c r="V2126" s="16">
        <v>2217</v>
      </c>
      <c r="W2126" s="16">
        <v>2256</v>
      </c>
      <c r="X2126" s="16">
        <v>55620076</v>
      </c>
      <c r="Y2126" s="16">
        <v>2310676</v>
      </c>
      <c r="Z2126" s="16">
        <v>110725</v>
      </c>
      <c r="AA2126" s="16">
        <v>1913</v>
      </c>
      <c r="AC2126" s="16">
        <v>115</v>
      </c>
      <c r="AD2126" s="16">
        <v>2262</v>
      </c>
      <c r="AE2126" s="16">
        <v>2308</v>
      </c>
      <c r="AF2126" s="16">
        <v>2291</v>
      </c>
      <c r="AG2126" s="16">
        <v>57820436</v>
      </c>
      <c r="AH2126" s="16">
        <v>1876157</v>
      </c>
      <c r="AI2126" s="16">
        <v>95078</v>
      </c>
      <c r="AJ2126" s="16">
        <v>1945</v>
      </c>
      <c r="AL2126" s="16">
        <v>116</v>
      </c>
      <c r="AM2126" s="16">
        <v>2304</v>
      </c>
      <c r="AN2126" s="16">
        <v>2319</v>
      </c>
      <c r="AO2126" s="16">
        <v>2324</v>
      </c>
      <c r="AP2126" s="16">
        <v>55100507</v>
      </c>
      <c r="AQ2126" s="16">
        <v>1678313</v>
      </c>
      <c r="AR2126" s="16">
        <v>83859</v>
      </c>
      <c r="AS2126" s="16">
        <v>1830</v>
      </c>
      <c r="AU2126" s="16">
        <v>118</v>
      </c>
      <c r="AV2126" s="16">
        <v>2282</v>
      </c>
      <c r="AW2126" s="16">
        <v>247896947</v>
      </c>
      <c r="AX2126" s="16">
        <v>20937440</v>
      </c>
      <c r="AY2126" s="16">
        <v>1087604</v>
      </c>
      <c r="AZ2126" s="16">
        <v>2090</v>
      </c>
      <c r="BA2126" s="16">
        <v>108655</v>
      </c>
    </row>
    <row r="2127" spans="1:53">
      <c r="A2127" s="15" t="s">
        <v>1344</v>
      </c>
      <c r="B2127" s="15" t="s">
        <v>1345</v>
      </c>
      <c r="C2127" s="15" t="s">
        <v>1346</v>
      </c>
      <c r="D2127" s="15" t="s">
        <v>1347</v>
      </c>
      <c r="E2127" s="15" t="s">
        <v>1347</v>
      </c>
      <c r="F2127" s="15" t="s">
        <v>2059</v>
      </c>
      <c r="G2127" s="15" t="s">
        <v>3006</v>
      </c>
      <c r="H2127" s="15" t="s">
        <v>3716</v>
      </c>
      <c r="I2127" s="15" t="s">
        <v>1373</v>
      </c>
      <c r="J2127" s="15"/>
      <c r="K2127" s="16">
        <v>124</v>
      </c>
      <c r="L2127" s="16">
        <v>1873</v>
      </c>
      <c r="M2127" s="16">
        <v>1873</v>
      </c>
      <c r="N2127" s="16">
        <v>1881</v>
      </c>
      <c r="O2127" s="16">
        <v>18879276</v>
      </c>
      <c r="P2127" s="16">
        <v>10002668</v>
      </c>
      <c r="Q2127" s="16">
        <v>475829</v>
      </c>
      <c r="R2127" s="16">
        <v>774</v>
      </c>
      <c r="S2127" s="15"/>
      <c r="T2127" s="16">
        <v>120</v>
      </c>
      <c r="U2127" s="16">
        <v>1879</v>
      </c>
      <c r="V2127" s="16">
        <v>1898</v>
      </c>
      <c r="W2127" s="16">
        <v>1891</v>
      </c>
      <c r="X2127" s="16">
        <v>18702405</v>
      </c>
      <c r="Y2127" s="16">
        <v>2830765</v>
      </c>
      <c r="Z2127" s="16">
        <v>110931</v>
      </c>
      <c r="AA2127" s="16">
        <v>761</v>
      </c>
      <c r="AC2127" s="16">
        <v>122</v>
      </c>
      <c r="AD2127" s="16">
        <v>1796</v>
      </c>
      <c r="AE2127" s="16">
        <v>1810</v>
      </c>
      <c r="AF2127" s="16">
        <v>1867</v>
      </c>
      <c r="AG2127" s="16">
        <v>17765483</v>
      </c>
      <c r="AH2127" s="16">
        <v>1076815</v>
      </c>
      <c r="AI2127" s="16">
        <v>43181</v>
      </c>
      <c r="AJ2127" s="16">
        <v>749</v>
      </c>
      <c r="AL2127" s="16">
        <v>122</v>
      </c>
      <c r="AM2127" s="16">
        <v>1815</v>
      </c>
      <c r="AN2127" s="16">
        <v>1791</v>
      </c>
      <c r="AO2127" s="16">
        <v>1782</v>
      </c>
      <c r="AP2127" s="16">
        <v>17203636</v>
      </c>
      <c r="AQ2127" s="16">
        <v>786523</v>
      </c>
      <c r="AR2127" s="16">
        <v>33915</v>
      </c>
      <c r="AS2127" s="16">
        <v>737</v>
      </c>
      <c r="AU2127" s="16">
        <v>122</v>
      </c>
      <c r="AV2127" s="16">
        <v>1846</v>
      </c>
      <c r="AW2127" s="16">
        <v>72550800</v>
      </c>
      <c r="AX2127" s="16">
        <v>14696771</v>
      </c>
      <c r="AY2127" s="16">
        <v>663856</v>
      </c>
      <c r="AZ2127" s="16">
        <v>756</v>
      </c>
      <c r="BA2127" s="16">
        <v>39295</v>
      </c>
    </row>
    <row r="2128" spans="1:53">
      <c r="A2128" s="15" t="s">
        <v>1344</v>
      </c>
      <c r="B2128" s="15" t="s">
        <v>1345</v>
      </c>
      <c r="C2128" s="15" t="s">
        <v>1346</v>
      </c>
      <c r="D2128" s="15" t="s">
        <v>1347</v>
      </c>
      <c r="E2128" s="15" t="s">
        <v>1347</v>
      </c>
      <c r="F2128" s="15" t="s">
        <v>2059</v>
      </c>
      <c r="G2128" s="15" t="s">
        <v>3007</v>
      </c>
      <c r="H2128" s="15" t="s">
        <v>3716</v>
      </c>
      <c r="I2128" s="15" t="s">
        <v>1375</v>
      </c>
      <c r="J2128" s="15"/>
      <c r="K2128" s="16">
        <v>20</v>
      </c>
      <c r="L2128" s="16">
        <v>334</v>
      </c>
      <c r="M2128" s="16">
        <v>340</v>
      </c>
      <c r="N2128" s="16">
        <v>332</v>
      </c>
      <c r="O2128" s="16">
        <v>5077649</v>
      </c>
      <c r="P2128" s="16">
        <v>1660295</v>
      </c>
      <c r="Q2128" s="16">
        <v>74795</v>
      </c>
      <c r="R2128" s="16">
        <v>1165</v>
      </c>
      <c r="S2128" s="15"/>
      <c r="T2128" s="16">
        <v>20</v>
      </c>
      <c r="U2128" s="16">
        <v>344</v>
      </c>
      <c r="V2128" s="16">
        <v>338</v>
      </c>
      <c r="W2128" s="16">
        <v>320</v>
      </c>
      <c r="X2128" s="16">
        <v>4961157</v>
      </c>
      <c r="Y2128" s="16">
        <v>382571</v>
      </c>
      <c r="Z2128" s="16">
        <v>13118</v>
      </c>
      <c r="AA2128" s="16">
        <v>1143</v>
      </c>
      <c r="AC2128" s="16">
        <v>20</v>
      </c>
      <c r="AD2128" s="16">
        <v>274</v>
      </c>
      <c r="AE2128" s="16">
        <v>294</v>
      </c>
      <c r="AF2128" s="16">
        <v>293</v>
      </c>
      <c r="AG2128" s="16">
        <v>3509870</v>
      </c>
      <c r="AH2128" s="16">
        <v>102509</v>
      </c>
      <c r="AI2128" s="16">
        <v>4147</v>
      </c>
      <c r="AJ2128" s="16">
        <v>941</v>
      </c>
      <c r="AL2128" s="16">
        <v>20</v>
      </c>
      <c r="AM2128" s="16">
        <v>304</v>
      </c>
      <c r="AN2128" s="16">
        <v>299</v>
      </c>
      <c r="AO2128" s="16">
        <v>298</v>
      </c>
      <c r="AP2128" s="16">
        <v>3453583</v>
      </c>
      <c r="AQ2128" s="16">
        <v>111991</v>
      </c>
      <c r="AR2128" s="16">
        <v>3900</v>
      </c>
      <c r="AS2128" s="16">
        <v>885</v>
      </c>
      <c r="AU2128" s="16">
        <v>20</v>
      </c>
      <c r="AV2128" s="16">
        <v>314</v>
      </c>
      <c r="AW2128" s="16">
        <v>17002259</v>
      </c>
      <c r="AX2128" s="16">
        <v>2257366</v>
      </c>
      <c r="AY2128" s="16">
        <v>95960</v>
      </c>
      <c r="AZ2128" s="16">
        <v>1041</v>
      </c>
      <c r="BA2128" s="16">
        <v>54119</v>
      </c>
    </row>
    <row r="2129" spans="1:53">
      <c r="A2129" s="15" t="s">
        <v>1344</v>
      </c>
      <c r="B2129" s="15" t="s">
        <v>1345</v>
      </c>
      <c r="C2129" s="15" t="s">
        <v>1346</v>
      </c>
      <c r="D2129" s="15" t="s">
        <v>1347</v>
      </c>
      <c r="E2129" s="15" t="s">
        <v>1347</v>
      </c>
      <c r="F2129" s="15" t="s">
        <v>2059</v>
      </c>
      <c r="G2129" s="15" t="s">
        <v>3008</v>
      </c>
      <c r="H2129" s="15" t="s">
        <v>3716</v>
      </c>
      <c r="I2129" s="15" t="s">
        <v>1375</v>
      </c>
      <c r="J2129" s="15"/>
      <c r="K2129" s="16">
        <v>26</v>
      </c>
      <c r="L2129" s="16">
        <v>694</v>
      </c>
      <c r="M2129" s="16">
        <v>685</v>
      </c>
      <c r="N2129" s="16">
        <v>702</v>
      </c>
      <c r="O2129" s="16">
        <v>6604696</v>
      </c>
      <c r="P2129" s="16">
        <v>3812599</v>
      </c>
      <c r="Q2129" s="16">
        <v>196241</v>
      </c>
      <c r="R2129" s="16">
        <v>732</v>
      </c>
      <c r="S2129" s="15"/>
      <c r="T2129" s="16">
        <v>27</v>
      </c>
      <c r="U2129" s="16">
        <v>700</v>
      </c>
      <c r="V2129" s="16">
        <v>726</v>
      </c>
      <c r="W2129" s="16">
        <v>728</v>
      </c>
      <c r="X2129" s="16">
        <v>6736035</v>
      </c>
      <c r="Y2129" s="16">
        <v>1194143</v>
      </c>
      <c r="Z2129" s="16">
        <v>45942</v>
      </c>
      <c r="AA2129" s="16">
        <v>722</v>
      </c>
      <c r="AC2129" s="16">
        <v>28</v>
      </c>
      <c r="AD2129" s="16">
        <v>707</v>
      </c>
      <c r="AE2129" s="16">
        <v>696</v>
      </c>
      <c r="AF2129" s="16">
        <v>747</v>
      </c>
      <c r="AG2129" s="16">
        <v>6416536</v>
      </c>
      <c r="AH2129" s="16">
        <v>484223</v>
      </c>
      <c r="AI2129" s="16">
        <v>17452</v>
      </c>
      <c r="AJ2129" s="16">
        <v>689</v>
      </c>
      <c r="AL2129" s="16">
        <v>28</v>
      </c>
      <c r="AM2129" s="16">
        <v>698</v>
      </c>
      <c r="AN2129" s="16">
        <v>677</v>
      </c>
      <c r="AO2129" s="16">
        <v>674</v>
      </c>
      <c r="AP2129" s="16">
        <v>6083044</v>
      </c>
      <c r="AQ2129" s="16">
        <v>223550</v>
      </c>
      <c r="AR2129" s="16">
        <v>9412</v>
      </c>
      <c r="AS2129" s="16">
        <v>685</v>
      </c>
      <c r="AU2129" s="16">
        <v>27</v>
      </c>
      <c r="AV2129" s="16">
        <v>703</v>
      </c>
      <c r="AW2129" s="16">
        <v>25840311</v>
      </c>
      <c r="AX2129" s="16">
        <v>5714515</v>
      </c>
      <c r="AY2129" s="16">
        <v>269047</v>
      </c>
      <c r="AZ2129" s="16">
        <v>707</v>
      </c>
      <c r="BA2129" s="16">
        <v>36766</v>
      </c>
    </row>
    <row r="2130" spans="1:53">
      <c r="A2130" s="15" t="s">
        <v>1344</v>
      </c>
      <c r="B2130" s="15" t="s">
        <v>1345</v>
      </c>
      <c r="C2130" s="15" t="s">
        <v>1346</v>
      </c>
      <c r="D2130" s="15" t="s">
        <v>1347</v>
      </c>
      <c r="E2130" s="15" t="s">
        <v>1347</v>
      </c>
      <c r="F2130" s="15" t="s">
        <v>2059</v>
      </c>
      <c r="G2130" s="15" t="s">
        <v>3009</v>
      </c>
      <c r="H2130" s="15" t="s">
        <v>3716</v>
      </c>
      <c r="I2130" s="15" t="s">
        <v>1375</v>
      </c>
      <c r="J2130" s="15"/>
      <c r="K2130" s="16">
        <v>68</v>
      </c>
      <c r="L2130" s="16">
        <v>640</v>
      </c>
      <c r="M2130" s="16">
        <v>648</v>
      </c>
      <c r="N2130" s="16">
        <v>635</v>
      </c>
      <c r="O2130" s="16">
        <v>5542040</v>
      </c>
      <c r="P2130" s="16">
        <v>3420038</v>
      </c>
      <c r="Q2130" s="16">
        <v>165282</v>
      </c>
      <c r="R2130" s="16">
        <v>665</v>
      </c>
      <c r="S2130" s="15"/>
      <c r="T2130" s="16">
        <v>64</v>
      </c>
      <c r="U2130" s="16">
        <v>622</v>
      </c>
      <c r="V2130" s="16">
        <v>621</v>
      </c>
      <c r="W2130" s="16">
        <v>633</v>
      </c>
      <c r="X2130" s="16">
        <v>5277056</v>
      </c>
      <c r="Y2130" s="16">
        <v>749883</v>
      </c>
      <c r="Z2130" s="16">
        <v>34926</v>
      </c>
      <c r="AA2130" s="16">
        <v>649</v>
      </c>
      <c r="AC2130" s="16">
        <v>65</v>
      </c>
      <c r="AD2130" s="16">
        <v>619</v>
      </c>
      <c r="AE2130" s="16">
        <v>619</v>
      </c>
      <c r="AF2130" s="16">
        <v>626</v>
      </c>
      <c r="AG2130" s="16">
        <v>5939050</v>
      </c>
      <c r="AH2130" s="16">
        <v>329745</v>
      </c>
      <c r="AI2130" s="16">
        <v>15613</v>
      </c>
      <c r="AJ2130" s="16">
        <v>735</v>
      </c>
      <c r="AL2130" s="16">
        <v>64</v>
      </c>
      <c r="AM2130" s="16">
        <v>612</v>
      </c>
      <c r="AN2130" s="16">
        <v>606</v>
      </c>
      <c r="AO2130" s="16">
        <v>611</v>
      </c>
      <c r="AP2130" s="16">
        <v>5430838</v>
      </c>
      <c r="AQ2130" s="16">
        <v>364637</v>
      </c>
      <c r="AR2130" s="16">
        <v>17590</v>
      </c>
      <c r="AS2130" s="16">
        <v>685</v>
      </c>
      <c r="AU2130" s="16">
        <v>65</v>
      </c>
      <c r="AV2130" s="16">
        <v>624</v>
      </c>
      <c r="AW2130" s="16">
        <v>22188984</v>
      </c>
      <c r="AX2130" s="16">
        <v>4864303</v>
      </c>
      <c r="AY2130" s="16">
        <v>233411</v>
      </c>
      <c r="AZ2130" s="16">
        <v>683</v>
      </c>
      <c r="BA2130" s="16">
        <v>35540</v>
      </c>
    </row>
    <row r="2131" spans="1:53">
      <c r="A2131" s="15" t="s">
        <v>1344</v>
      </c>
      <c r="B2131" s="15" t="s">
        <v>1345</v>
      </c>
      <c r="C2131" s="15" t="s">
        <v>1346</v>
      </c>
      <c r="D2131" s="15" t="s">
        <v>1347</v>
      </c>
      <c r="E2131" s="15" t="s">
        <v>1347</v>
      </c>
      <c r="F2131" s="15" t="s">
        <v>2059</v>
      </c>
      <c r="G2131" s="15" t="s">
        <v>3010</v>
      </c>
      <c r="H2131" s="15" t="s">
        <v>3716</v>
      </c>
      <c r="I2131" s="15" t="s">
        <v>1375</v>
      </c>
      <c r="J2131" s="15"/>
      <c r="K2131" s="16">
        <v>10</v>
      </c>
      <c r="L2131" s="16">
        <v>205</v>
      </c>
      <c r="M2131" s="16">
        <v>200</v>
      </c>
      <c r="N2131" s="16">
        <v>212</v>
      </c>
      <c r="O2131" s="16">
        <v>1654891</v>
      </c>
      <c r="P2131" s="16">
        <v>1109736</v>
      </c>
      <c r="Q2131" s="16">
        <v>39511</v>
      </c>
      <c r="R2131" s="16">
        <v>619</v>
      </c>
      <c r="S2131" s="15"/>
      <c r="T2131" s="16">
        <v>9</v>
      </c>
      <c r="U2131" s="16">
        <v>213</v>
      </c>
      <c r="V2131" s="16">
        <v>213</v>
      </c>
      <c r="W2131" s="16">
        <v>210</v>
      </c>
      <c r="X2131" s="16">
        <v>1728157</v>
      </c>
      <c r="Y2131" s="16">
        <v>504168</v>
      </c>
      <c r="Z2131" s="16">
        <v>16945</v>
      </c>
      <c r="AA2131" s="16">
        <v>627</v>
      </c>
      <c r="AC2131" s="16">
        <v>9</v>
      </c>
      <c r="AD2131" s="16">
        <v>196</v>
      </c>
      <c r="AE2131" s="16">
        <v>201</v>
      </c>
      <c r="AF2131" s="16">
        <v>201</v>
      </c>
      <c r="AG2131" s="16">
        <v>1900027</v>
      </c>
      <c r="AH2131" s="16">
        <v>160338</v>
      </c>
      <c r="AI2131" s="16">
        <v>5969</v>
      </c>
      <c r="AJ2131" s="16">
        <v>733</v>
      </c>
      <c r="AL2131" s="16">
        <v>10</v>
      </c>
      <c r="AM2131" s="16">
        <v>201</v>
      </c>
      <c r="AN2131" s="16">
        <v>209</v>
      </c>
      <c r="AO2131" s="16">
        <v>199</v>
      </c>
      <c r="AP2131" s="16">
        <v>2236171</v>
      </c>
      <c r="AQ2131" s="16">
        <v>86345</v>
      </c>
      <c r="AR2131" s="16">
        <v>3013</v>
      </c>
      <c r="AS2131" s="16">
        <v>847</v>
      </c>
      <c r="AU2131" s="16">
        <v>10</v>
      </c>
      <c r="AV2131" s="16">
        <v>205</v>
      </c>
      <c r="AW2131" s="16">
        <v>7519246</v>
      </c>
      <c r="AX2131" s="16">
        <v>1860587</v>
      </c>
      <c r="AY2131" s="16">
        <v>65438</v>
      </c>
      <c r="AZ2131" s="16">
        <v>705</v>
      </c>
      <c r="BA2131" s="16">
        <v>36679</v>
      </c>
    </row>
    <row r="2132" spans="1:53">
      <c r="A2132" s="15" t="s">
        <v>1344</v>
      </c>
      <c r="B2132" s="15" t="s">
        <v>1345</v>
      </c>
      <c r="C2132" s="15" t="s">
        <v>1346</v>
      </c>
      <c r="D2132" s="15" t="s">
        <v>1347</v>
      </c>
      <c r="E2132" s="15" t="s">
        <v>1347</v>
      </c>
      <c r="F2132" s="15" t="s">
        <v>2059</v>
      </c>
      <c r="G2132" s="15" t="s">
        <v>3011</v>
      </c>
      <c r="H2132" s="15" t="s">
        <v>3716</v>
      </c>
      <c r="I2132" s="15" t="s">
        <v>1373</v>
      </c>
      <c r="J2132" s="15"/>
      <c r="K2132" s="16">
        <v>523</v>
      </c>
      <c r="L2132" s="16">
        <v>6724</v>
      </c>
      <c r="M2132" s="16">
        <v>6784</v>
      </c>
      <c r="N2132" s="16">
        <v>6822</v>
      </c>
      <c r="O2132" s="16">
        <v>59099639</v>
      </c>
      <c r="P2132" s="16">
        <v>37314024</v>
      </c>
      <c r="Q2132" s="16">
        <v>1859625</v>
      </c>
      <c r="R2132" s="16">
        <v>671</v>
      </c>
      <c r="S2132" s="15"/>
      <c r="T2132" s="16">
        <v>517</v>
      </c>
      <c r="U2132" s="16">
        <v>6933</v>
      </c>
      <c r="V2132" s="16">
        <v>7027</v>
      </c>
      <c r="W2132" s="16">
        <v>7023</v>
      </c>
      <c r="X2132" s="16">
        <v>63281066</v>
      </c>
      <c r="Y2132" s="16">
        <v>8592991</v>
      </c>
      <c r="Z2132" s="16">
        <v>417561</v>
      </c>
      <c r="AA2132" s="16">
        <v>696</v>
      </c>
      <c r="AC2132" s="16">
        <v>517</v>
      </c>
      <c r="AD2132" s="16">
        <v>6846</v>
      </c>
      <c r="AE2132" s="16">
        <v>6947</v>
      </c>
      <c r="AF2132" s="16">
        <v>6879</v>
      </c>
      <c r="AG2132" s="16">
        <v>67413669</v>
      </c>
      <c r="AH2132" s="16">
        <v>5056325</v>
      </c>
      <c r="AI2132" s="16">
        <v>241732</v>
      </c>
      <c r="AJ2132" s="16">
        <v>753</v>
      </c>
      <c r="AL2132" s="16">
        <v>524</v>
      </c>
      <c r="AM2132" s="16">
        <v>6996</v>
      </c>
      <c r="AN2132" s="16">
        <v>7073</v>
      </c>
      <c r="AO2132" s="16">
        <v>7219</v>
      </c>
      <c r="AP2132" s="16">
        <v>71836000</v>
      </c>
      <c r="AQ2132" s="16">
        <v>5325327</v>
      </c>
      <c r="AR2132" s="16">
        <v>256383</v>
      </c>
      <c r="AS2132" s="16">
        <v>779</v>
      </c>
      <c r="AU2132" s="16">
        <v>520</v>
      </c>
      <c r="AV2132" s="16">
        <v>6939</v>
      </c>
      <c r="AW2132" s="16">
        <v>261630374</v>
      </c>
      <c r="AX2132" s="16">
        <v>56288667</v>
      </c>
      <c r="AY2132" s="16">
        <v>2775301</v>
      </c>
      <c r="AZ2132" s="16">
        <v>725</v>
      </c>
      <c r="BA2132" s="16">
        <v>37702</v>
      </c>
    </row>
    <row r="2133" spans="1:53">
      <c r="A2133" s="15" t="s">
        <v>1344</v>
      </c>
      <c r="B2133" s="15" t="s">
        <v>1345</v>
      </c>
      <c r="C2133" s="15" t="s">
        <v>1346</v>
      </c>
      <c r="D2133" s="15" t="s">
        <v>1347</v>
      </c>
      <c r="E2133" s="15" t="s">
        <v>1347</v>
      </c>
      <c r="F2133" s="15" t="s">
        <v>2059</v>
      </c>
      <c r="G2133" s="15" t="s">
        <v>3012</v>
      </c>
      <c r="H2133" s="15" t="s">
        <v>3716</v>
      </c>
      <c r="I2133" s="15" t="s">
        <v>1375</v>
      </c>
      <c r="J2133" s="15"/>
      <c r="K2133" s="16">
        <v>523</v>
      </c>
      <c r="L2133" s="16">
        <v>6724</v>
      </c>
      <c r="M2133" s="16">
        <v>6784</v>
      </c>
      <c r="N2133" s="16">
        <v>6822</v>
      </c>
      <c r="O2133" s="16">
        <v>59099639</v>
      </c>
      <c r="P2133" s="16">
        <v>37314024</v>
      </c>
      <c r="Q2133" s="16">
        <v>1859625</v>
      </c>
      <c r="R2133" s="16">
        <v>671</v>
      </c>
      <c r="S2133" s="15"/>
      <c r="T2133" s="16">
        <v>517</v>
      </c>
      <c r="U2133" s="16">
        <v>6933</v>
      </c>
      <c r="V2133" s="16">
        <v>7027</v>
      </c>
      <c r="W2133" s="16">
        <v>7023</v>
      </c>
      <c r="X2133" s="16">
        <v>63281066</v>
      </c>
      <c r="Y2133" s="16">
        <v>8592991</v>
      </c>
      <c r="Z2133" s="16">
        <v>417561</v>
      </c>
      <c r="AA2133" s="16">
        <v>696</v>
      </c>
      <c r="AC2133" s="16">
        <v>517</v>
      </c>
      <c r="AD2133" s="16">
        <v>6846</v>
      </c>
      <c r="AE2133" s="16">
        <v>6947</v>
      </c>
      <c r="AF2133" s="16">
        <v>6879</v>
      </c>
      <c r="AG2133" s="16">
        <v>67413669</v>
      </c>
      <c r="AH2133" s="16">
        <v>5056325</v>
      </c>
      <c r="AI2133" s="16">
        <v>241732</v>
      </c>
      <c r="AJ2133" s="16">
        <v>753</v>
      </c>
      <c r="AL2133" s="16">
        <v>524</v>
      </c>
      <c r="AM2133" s="16">
        <v>6996</v>
      </c>
      <c r="AN2133" s="16">
        <v>7073</v>
      </c>
      <c r="AO2133" s="16">
        <v>7219</v>
      </c>
      <c r="AP2133" s="16">
        <v>71836000</v>
      </c>
      <c r="AQ2133" s="16">
        <v>5325327</v>
      </c>
      <c r="AR2133" s="16">
        <v>256383</v>
      </c>
      <c r="AS2133" s="16">
        <v>779</v>
      </c>
      <c r="AU2133" s="16">
        <v>520</v>
      </c>
      <c r="AV2133" s="16">
        <v>6939</v>
      </c>
      <c r="AW2133" s="16">
        <v>261630374</v>
      </c>
      <c r="AX2133" s="16">
        <v>56288667</v>
      </c>
      <c r="AY2133" s="16">
        <v>2775301</v>
      </c>
      <c r="AZ2133" s="16">
        <v>725</v>
      </c>
      <c r="BA2133" s="16">
        <v>37702</v>
      </c>
    </row>
    <row r="2134" spans="1:53">
      <c r="A2134" s="15" t="s">
        <v>1344</v>
      </c>
      <c r="B2134" s="15" t="s">
        <v>1345</v>
      </c>
      <c r="C2134" s="15" t="s">
        <v>1346</v>
      </c>
      <c r="D2134" s="15" t="s">
        <v>1347</v>
      </c>
      <c r="E2134" s="15" t="s">
        <v>1347</v>
      </c>
      <c r="F2134" s="15" t="s">
        <v>2059</v>
      </c>
      <c r="G2134" s="15" t="s">
        <v>3013</v>
      </c>
      <c r="H2134" s="15" t="s">
        <v>3716</v>
      </c>
      <c r="I2134" s="15" t="s">
        <v>1373</v>
      </c>
      <c r="J2134" s="15"/>
      <c r="K2134" s="16">
        <v>798</v>
      </c>
      <c r="L2134" s="16">
        <v>14737</v>
      </c>
      <c r="M2134" s="16">
        <v>14855</v>
      </c>
      <c r="N2134" s="16">
        <v>14870</v>
      </c>
      <c r="O2134" s="16">
        <v>129446681</v>
      </c>
      <c r="P2134" s="16">
        <v>79022021</v>
      </c>
      <c r="Q2134" s="16">
        <v>3671478</v>
      </c>
      <c r="R2134" s="16">
        <v>672</v>
      </c>
      <c r="S2134" s="15"/>
      <c r="T2134" s="16">
        <v>836</v>
      </c>
      <c r="U2134" s="16">
        <v>15258</v>
      </c>
      <c r="V2134" s="16">
        <v>15289</v>
      </c>
      <c r="W2134" s="16">
        <v>15383</v>
      </c>
      <c r="X2134" s="16">
        <v>140399201</v>
      </c>
      <c r="Y2134" s="16">
        <v>25557807</v>
      </c>
      <c r="Z2134" s="16">
        <v>1161629</v>
      </c>
      <c r="AA2134" s="16">
        <v>705</v>
      </c>
      <c r="AC2134" s="16">
        <v>847</v>
      </c>
      <c r="AD2134" s="16">
        <v>15509</v>
      </c>
      <c r="AE2134" s="16">
        <v>15252</v>
      </c>
      <c r="AF2134" s="16">
        <v>15476</v>
      </c>
      <c r="AG2134" s="16">
        <v>147138514</v>
      </c>
      <c r="AH2134" s="16">
        <v>12728995</v>
      </c>
      <c r="AI2134" s="16">
        <v>574551</v>
      </c>
      <c r="AJ2134" s="16">
        <v>734</v>
      </c>
      <c r="AL2134" s="16">
        <v>868</v>
      </c>
      <c r="AM2134" s="16">
        <v>15413</v>
      </c>
      <c r="AN2134" s="16">
        <v>15346</v>
      </c>
      <c r="AO2134" s="16">
        <v>15276</v>
      </c>
      <c r="AP2134" s="16">
        <v>157940122</v>
      </c>
      <c r="AQ2134" s="16">
        <v>10786068</v>
      </c>
      <c r="AR2134" s="16">
        <v>489138</v>
      </c>
      <c r="AS2134" s="16">
        <v>792</v>
      </c>
      <c r="AU2134" s="16">
        <v>837</v>
      </c>
      <c r="AV2134" s="16">
        <v>15222</v>
      </c>
      <c r="AW2134" s="16">
        <v>574924518</v>
      </c>
      <c r="AX2134" s="16">
        <v>128094891</v>
      </c>
      <c r="AY2134" s="16">
        <v>5896796</v>
      </c>
      <c r="AZ2134" s="16">
        <v>726</v>
      </c>
      <c r="BA2134" s="16">
        <v>37769</v>
      </c>
    </row>
    <row r="2135" spans="1:53">
      <c r="A2135" s="15" t="s">
        <v>1344</v>
      </c>
      <c r="B2135" s="15" t="s">
        <v>1345</v>
      </c>
      <c r="C2135" s="15" t="s">
        <v>1346</v>
      </c>
      <c r="D2135" s="15" t="s">
        <v>1347</v>
      </c>
      <c r="E2135" s="15" t="s">
        <v>1347</v>
      </c>
      <c r="F2135" s="15" t="s">
        <v>2059</v>
      </c>
      <c r="G2135" s="15" t="s">
        <v>3014</v>
      </c>
      <c r="H2135" s="15" t="s">
        <v>3716</v>
      </c>
      <c r="I2135" s="15" t="s">
        <v>1375</v>
      </c>
      <c r="J2135" s="15"/>
      <c r="K2135" s="16">
        <v>65</v>
      </c>
      <c r="L2135" s="16">
        <v>2095</v>
      </c>
      <c r="M2135" s="16">
        <v>2125</v>
      </c>
      <c r="N2135" s="16">
        <v>2087</v>
      </c>
      <c r="O2135" s="16">
        <v>21520185</v>
      </c>
      <c r="P2135" s="16">
        <v>12369854</v>
      </c>
      <c r="Q2135" s="16">
        <v>563991</v>
      </c>
      <c r="R2135" s="16">
        <v>787</v>
      </c>
      <c r="S2135" s="15"/>
      <c r="T2135" s="16">
        <v>65</v>
      </c>
      <c r="U2135" s="16">
        <v>2101</v>
      </c>
      <c r="V2135" s="16">
        <v>2051</v>
      </c>
      <c r="W2135" s="16">
        <v>2043</v>
      </c>
      <c r="X2135" s="16">
        <v>20010837</v>
      </c>
      <c r="Y2135" s="16">
        <v>2429317</v>
      </c>
      <c r="Z2135" s="16">
        <v>111688</v>
      </c>
      <c r="AA2135" s="16">
        <v>745</v>
      </c>
      <c r="AC2135" s="16">
        <v>64</v>
      </c>
      <c r="AD2135" s="16">
        <v>2033</v>
      </c>
      <c r="AE2135" s="16">
        <v>2011</v>
      </c>
      <c r="AF2135" s="16">
        <v>2033</v>
      </c>
      <c r="AG2135" s="16">
        <v>21175981</v>
      </c>
      <c r="AH2135" s="16">
        <v>1010295</v>
      </c>
      <c r="AI2135" s="16">
        <v>45677</v>
      </c>
      <c r="AJ2135" s="16">
        <v>804</v>
      </c>
      <c r="AL2135" s="16">
        <v>64</v>
      </c>
      <c r="AM2135" s="16">
        <v>1996</v>
      </c>
      <c r="AN2135" s="16">
        <v>1954</v>
      </c>
      <c r="AO2135" s="16">
        <v>1941</v>
      </c>
      <c r="AP2135" s="16">
        <v>22421400</v>
      </c>
      <c r="AQ2135" s="16">
        <v>813577</v>
      </c>
      <c r="AR2135" s="16">
        <v>37946</v>
      </c>
      <c r="AS2135" s="16">
        <v>878</v>
      </c>
      <c r="AU2135" s="16">
        <v>65</v>
      </c>
      <c r="AV2135" s="16">
        <v>2039</v>
      </c>
      <c r="AW2135" s="16">
        <v>85128403</v>
      </c>
      <c r="AX2135" s="16">
        <v>16623043</v>
      </c>
      <c r="AY2135" s="16">
        <v>759302</v>
      </c>
      <c r="AZ2135" s="16">
        <v>803</v>
      </c>
      <c r="BA2135" s="16">
        <v>41747</v>
      </c>
    </row>
    <row r="2136" spans="1:53">
      <c r="A2136" s="15" t="s">
        <v>1344</v>
      </c>
      <c r="B2136" s="15" t="s">
        <v>1345</v>
      </c>
      <c r="C2136" s="15" t="s">
        <v>1346</v>
      </c>
      <c r="D2136" s="15" t="s">
        <v>1347</v>
      </c>
      <c r="E2136" s="15" t="s">
        <v>1347</v>
      </c>
      <c r="F2136" s="15" t="s">
        <v>2059</v>
      </c>
      <c r="G2136" s="15" t="s">
        <v>3015</v>
      </c>
      <c r="H2136" s="15" t="s">
        <v>3716</v>
      </c>
      <c r="I2136" s="15" t="s">
        <v>1375</v>
      </c>
      <c r="J2136" s="15"/>
      <c r="K2136" s="16">
        <v>97</v>
      </c>
      <c r="L2136" s="16">
        <v>3222</v>
      </c>
      <c r="M2136" s="16">
        <v>3251</v>
      </c>
      <c r="N2136" s="16">
        <v>3295</v>
      </c>
      <c r="O2136" s="16">
        <v>28922969</v>
      </c>
      <c r="P2136" s="16">
        <v>18055630</v>
      </c>
      <c r="Q2136" s="16">
        <v>816598</v>
      </c>
      <c r="R2136" s="16">
        <v>683</v>
      </c>
      <c r="S2136" s="15"/>
      <c r="T2136" s="16">
        <v>96</v>
      </c>
      <c r="U2136" s="16">
        <v>3270</v>
      </c>
      <c r="V2136" s="16">
        <v>3277</v>
      </c>
      <c r="W2136" s="16">
        <v>3310</v>
      </c>
      <c r="X2136" s="16">
        <v>32221236</v>
      </c>
      <c r="Y2136" s="16">
        <v>4560915</v>
      </c>
      <c r="Z2136" s="16">
        <v>208597</v>
      </c>
      <c r="AA2136" s="16">
        <v>754</v>
      </c>
      <c r="AC2136" s="16">
        <v>96</v>
      </c>
      <c r="AD2136" s="16">
        <v>3341</v>
      </c>
      <c r="AE2136" s="16">
        <v>3303</v>
      </c>
      <c r="AF2136" s="16">
        <v>3388</v>
      </c>
      <c r="AG2136" s="16">
        <v>30268402</v>
      </c>
      <c r="AH2136" s="16">
        <v>2015359</v>
      </c>
      <c r="AI2136" s="16">
        <v>92323</v>
      </c>
      <c r="AJ2136" s="16">
        <v>696</v>
      </c>
      <c r="AL2136" s="16">
        <v>94</v>
      </c>
      <c r="AM2136" s="16">
        <v>3394</v>
      </c>
      <c r="AN2136" s="16">
        <v>3386</v>
      </c>
      <c r="AO2136" s="16">
        <v>3370</v>
      </c>
      <c r="AP2136" s="16">
        <v>34422067</v>
      </c>
      <c r="AQ2136" s="16">
        <v>1630485</v>
      </c>
      <c r="AR2136" s="16">
        <v>74316</v>
      </c>
      <c r="AS2136" s="16">
        <v>783</v>
      </c>
      <c r="AU2136" s="16">
        <v>96</v>
      </c>
      <c r="AV2136" s="16">
        <v>3317</v>
      </c>
      <c r="AW2136" s="16">
        <v>125834674</v>
      </c>
      <c r="AX2136" s="16">
        <v>26262389</v>
      </c>
      <c r="AY2136" s="16">
        <v>1191834</v>
      </c>
      <c r="AZ2136" s="16">
        <v>729</v>
      </c>
      <c r="BA2136" s="16">
        <v>37933</v>
      </c>
    </row>
    <row r="2137" spans="1:53">
      <c r="A2137" s="15" t="s">
        <v>1344</v>
      </c>
      <c r="B2137" s="15" t="s">
        <v>1345</v>
      </c>
      <c r="C2137" s="15" t="s">
        <v>1346</v>
      </c>
      <c r="D2137" s="15" t="s">
        <v>1347</v>
      </c>
      <c r="E2137" s="15" t="s">
        <v>1347</v>
      </c>
      <c r="F2137" s="15" t="s">
        <v>2059</v>
      </c>
      <c r="G2137" s="15" t="s">
        <v>3016</v>
      </c>
      <c r="H2137" s="15" t="s">
        <v>3716</v>
      </c>
      <c r="I2137" s="15" t="s">
        <v>1375</v>
      </c>
      <c r="J2137" s="15"/>
      <c r="K2137" s="16">
        <v>43</v>
      </c>
      <c r="L2137" s="16">
        <v>681</v>
      </c>
      <c r="M2137" s="16">
        <v>684</v>
      </c>
      <c r="N2137" s="16">
        <v>724</v>
      </c>
      <c r="O2137" s="16">
        <v>5454095</v>
      </c>
      <c r="P2137" s="16">
        <v>3804567</v>
      </c>
      <c r="Q2137" s="16">
        <v>171947</v>
      </c>
      <c r="R2137" s="16">
        <v>603</v>
      </c>
      <c r="S2137" s="15"/>
      <c r="T2137" s="16">
        <v>42</v>
      </c>
      <c r="U2137" s="16">
        <v>739</v>
      </c>
      <c r="V2137" s="16">
        <v>730</v>
      </c>
      <c r="W2137" s="16">
        <v>732</v>
      </c>
      <c r="X2137" s="16">
        <v>6091219</v>
      </c>
      <c r="Y2137" s="16">
        <v>1107326</v>
      </c>
      <c r="Z2137" s="16">
        <v>49153</v>
      </c>
      <c r="AA2137" s="16">
        <v>639</v>
      </c>
      <c r="AC2137" s="16">
        <v>42</v>
      </c>
      <c r="AD2137" s="16">
        <v>758</v>
      </c>
      <c r="AE2137" s="16">
        <v>767</v>
      </c>
      <c r="AF2137" s="16">
        <v>746</v>
      </c>
      <c r="AG2137" s="16">
        <v>6958235</v>
      </c>
      <c r="AH2137" s="16">
        <v>495785</v>
      </c>
      <c r="AI2137" s="16">
        <v>21949</v>
      </c>
      <c r="AJ2137" s="16">
        <v>707</v>
      </c>
      <c r="AL2137" s="16">
        <v>42</v>
      </c>
      <c r="AM2137" s="16">
        <v>689</v>
      </c>
      <c r="AN2137" s="16">
        <v>686</v>
      </c>
      <c r="AO2137" s="16">
        <v>705</v>
      </c>
      <c r="AP2137" s="16">
        <v>6935014</v>
      </c>
      <c r="AQ2137" s="16">
        <v>448637</v>
      </c>
      <c r="AR2137" s="16">
        <v>20001</v>
      </c>
      <c r="AS2137" s="16">
        <v>769</v>
      </c>
      <c r="AU2137" s="16">
        <v>42</v>
      </c>
      <c r="AV2137" s="16">
        <v>720</v>
      </c>
      <c r="AW2137" s="16">
        <v>25438563</v>
      </c>
      <c r="AX2137" s="16">
        <v>5856315</v>
      </c>
      <c r="AY2137" s="16">
        <v>263050</v>
      </c>
      <c r="AZ2137" s="16">
        <v>679</v>
      </c>
      <c r="BA2137" s="16">
        <v>35327</v>
      </c>
    </row>
    <row r="2138" spans="1:53">
      <c r="A2138" s="15" t="s">
        <v>1344</v>
      </c>
      <c r="B2138" s="15" t="s">
        <v>1345</v>
      </c>
      <c r="C2138" s="15" t="s">
        <v>1346</v>
      </c>
      <c r="D2138" s="15" t="s">
        <v>1347</v>
      </c>
      <c r="E2138" s="15" t="s">
        <v>1347</v>
      </c>
      <c r="F2138" s="15" t="s">
        <v>2059</v>
      </c>
      <c r="G2138" s="15" t="s">
        <v>3017</v>
      </c>
      <c r="H2138" s="15" t="s">
        <v>3716</v>
      </c>
      <c r="I2138" s="15" t="s">
        <v>1375</v>
      </c>
      <c r="J2138" s="15"/>
      <c r="K2138" s="16">
        <v>22</v>
      </c>
      <c r="L2138" s="16">
        <v>567</v>
      </c>
      <c r="M2138" s="16">
        <v>583</v>
      </c>
      <c r="N2138" s="16">
        <v>578</v>
      </c>
      <c r="O2138" s="16">
        <v>5230507</v>
      </c>
      <c r="P2138" s="16">
        <v>3071296</v>
      </c>
      <c r="Q2138" s="16">
        <v>108740</v>
      </c>
      <c r="R2138" s="16">
        <v>699</v>
      </c>
      <c r="S2138" s="15"/>
      <c r="T2138" s="16">
        <v>23</v>
      </c>
      <c r="U2138" s="16">
        <v>594</v>
      </c>
      <c r="V2138" s="16">
        <v>595</v>
      </c>
      <c r="W2138" s="16">
        <v>598</v>
      </c>
      <c r="X2138" s="16">
        <v>5566406</v>
      </c>
      <c r="Y2138" s="16">
        <v>1169852</v>
      </c>
      <c r="Z2138" s="16">
        <v>36915</v>
      </c>
      <c r="AA2138" s="16">
        <v>719</v>
      </c>
      <c r="AC2138" s="16">
        <v>23</v>
      </c>
      <c r="AD2138" s="16">
        <v>601</v>
      </c>
      <c r="AE2138" s="16">
        <v>605</v>
      </c>
      <c r="AF2138" s="16">
        <v>618</v>
      </c>
      <c r="AG2138" s="16">
        <v>5235148</v>
      </c>
      <c r="AH2138" s="16">
        <v>354854</v>
      </c>
      <c r="AI2138" s="16">
        <v>11531</v>
      </c>
      <c r="AJ2138" s="16">
        <v>662</v>
      </c>
      <c r="AL2138" s="16">
        <v>23</v>
      </c>
      <c r="AM2138" s="16">
        <v>611</v>
      </c>
      <c r="AN2138" s="16">
        <v>617</v>
      </c>
      <c r="AO2138" s="16">
        <v>617</v>
      </c>
      <c r="AP2138" s="16">
        <v>6901922</v>
      </c>
      <c r="AQ2138" s="16">
        <v>303376</v>
      </c>
      <c r="AR2138" s="16">
        <v>10610</v>
      </c>
      <c r="AS2138" s="16">
        <v>863</v>
      </c>
      <c r="AU2138" s="16">
        <v>23</v>
      </c>
      <c r="AV2138" s="16">
        <v>599</v>
      </c>
      <c r="AW2138" s="16">
        <v>22933983</v>
      </c>
      <c r="AX2138" s="16">
        <v>4899378</v>
      </c>
      <c r="AY2138" s="16">
        <v>167796</v>
      </c>
      <c r="AZ2138" s="16">
        <v>737</v>
      </c>
      <c r="BA2138" s="16">
        <v>38308</v>
      </c>
    </row>
    <row r="2139" spans="1:53">
      <c r="A2139" s="15" t="s">
        <v>1344</v>
      </c>
      <c r="B2139" s="15" t="s">
        <v>1345</v>
      </c>
      <c r="C2139" s="15" t="s">
        <v>1346</v>
      </c>
      <c r="D2139" s="15" t="s">
        <v>1347</v>
      </c>
      <c r="E2139" s="15" t="s">
        <v>1347</v>
      </c>
      <c r="F2139" s="15" t="s">
        <v>2059</v>
      </c>
      <c r="G2139" s="15" t="s">
        <v>3018</v>
      </c>
      <c r="H2139" s="15" t="s">
        <v>3716</v>
      </c>
      <c r="I2139" s="15" t="s">
        <v>1375</v>
      </c>
      <c r="J2139" s="15"/>
      <c r="K2139" s="16">
        <v>9</v>
      </c>
      <c r="L2139" s="16">
        <v>52</v>
      </c>
      <c r="M2139" s="16">
        <v>53</v>
      </c>
      <c r="N2139" s="16">
        <v>52</v>
      </c>
      <c r="O2139" s="16">
        <v>341269</v>
      </c>
      <c r="P2139" s="16">
        <v>256549</v>
      </c>
      <c r="Q2139" s="16">
        <v>9246</v>
      </c>
      <c r="R2139" s="16">
        <v>502</v>
      </c>
      <c r="S2139" s="15"/>
      <c r="T2139" s="16">
        <v>9</v>
      </c>
      <c r="U2139" s="16">
        <v>48</v>
      </c>
      <c r="V2139" s="16">
        <v>49</v>
      </c>
      <c r="W2139" s="16">
        <v>48</v>
      </c>
      <c r="X2139" s="16">
        <v>328306</v>
      </c>
      <c r="Y2139" s="16">
        <v>56649</v>
      </c>
      <c r="Z2139" s="16">
        <v>2554</v>
      </c>
      <c r="AA2139" s="16">
        <v>523</v>
      </c>
      <c r="AC2139" s="16">
        <v>9</v>
      </c>
      <c r="AD2139" s="16">
        <v>47</v>
      </c>
      <c r="AE2139" s="16">
        <v>49</v>
      </c>
      <c r="AF2139" s="16">
        <v>48</v>
      </c>
      <c r="AG2139" s="16">
        <v>363743</v>
      </c>
      <c r="AH2139" s="16">
        <v>27045</v>
      </c>
      <c r="AI2139" s="16">
        <v>1383</v>
      </c>
      <c r="AJ2139" s="16">
        <v>583</v>
      </c>
      <c r="AL2139" s="16">
        <v>8</v>
      </c>
      <c r="AM2139" s="16">
        <v>33</v>
      </c>
      <c r="AN2139" s="16">
        <v>34</v>
      </c>
      <c r="AO2139" s="16">
        <v>33</v>
      </c>
      <c r="AP2139" s="16">
        <v>269625</v>
      </c>
      <c r="AQ2139" s="16">
        <v>13662</v>
      </c>
      <c r="AR2139" s="16">
        <v>482</v>
      </c>
      <c r="AS2139" s="16">
        <v>622</v>
      </c>
      <c r="AU2139" s="16">
        <v>9</v>
      </c>
      <c r="AV2139" s="16">
        <v>46</v>
      </c>
      <c r="AW2139" s="16">
        <v>1302943</v>
      </c>
      <c r="AX2139" s="16">
        <v>353905</v>
      </c>
      <c r="AY2139" s="16">
        <v>13665</v>
      </c>
      <c r="AZ2139" s="16">
        <v>551</v>
      </c>
      <c r="BA2139" s="16">
        <v>28636</v>
      </c>
    </row>
    <row r="2140" spans="1:53">
      <c r="A2140" s="15" t="s">
        <v>1344</v>
      </c>
      <c r="B2140" s="15" t="s">
        <v>1345</v>
      </c>
      <c r="C2140" s="15" t="s">
        <v>1346</v>
      </c>
      <c r="D2140" s="15" t="s">
        <v>1347</v>
      </c>
      <c r="E2140" s="15" t="s">
        <v>1347</v>
      </c>
      <c r="F2140" s="15" t="s">
        <v>2059</v>
      </c>
      <c r="G2140" s="15" t="s">
        <v>3019</v>
      </c>
      <c r="H2140" s="15" t="s">
        <v>3716</v>
      </c>
      <c r="I2140" s="15" t="s">
        <v>1375</v>
      </c>
      <c r="J2140" s="15"/>
      <c r="K2140" s="16">
        <v>562</v>
      </c>
      <c r="L2140" s="16">
        <v>8120</v>
      </c>
      <c r="M2140" s="16">
        <v>8159</v>
      </c>
      <c r="N2140" s="16">
        <v>8134</v>
      </c>
      <c r="O2140" s="16">
        <v>67977656</v>
      </c>
      <c r="P2140" s="16">
        <v>41464125</v>
      </c>
      <c r="Q2140" s="16">
        <v>2000956</v>
      </c>
      <c r="R2140" s="16">
        <v>643</v>
      </c>
      <c r="S2140" s="15"/>
      <c r="T2140" s="16">
        <v>601</v>
      </c>
      <c r="U2140" s="16">
        <v>8506</v>
      </c>
      <c r="V2140" s="16">
        <v>8587</v>
      </c>
      <c r="W2140" s="16">
        <v>8652</v>
      </c>
      <c r="X2140" s="16">
        <v>76181197</v>
      </c>
      <c r="Y2140" s="16">
        <v>16233748</v>
      </c>
      <c r="Z2140" s="16">
        <v>752722</v>
      </c>
      <c r="AA2140" s="16">
        <v>683</v>
      </c>
      <c r="AC2140" s="16">
        <v>613</v>
      </c>
      <c r="AD2140" s="16">
        <v>8729</v>
      </c>
      <c r="AE2140" s="16">
        <v>8517</v>
      </c>
      <c r="AF2140" s="16">
        <v>8643</v>
      </c>
      <c r="AG2140" s="16">
        <v>83137005</v>
      </c>
      <c r="AH2140" s="16">
        <v>8825657</v>
      </c>
      <c r="AI2140" s="16">
        <v>401688</v>
      </c>
      <c r="AJ2140" s="16">
        <v>741</v>
      </c>
      <c r="AL2140" s="16">
        <v>637</v>
      </c>
      <c r="AM2140" s="16">
        <v>8690</v>
      </c>
      <c r="AN2140" s="16">
        <v>8669</v>
      </c>
      <c r="AO2140" s="16">
        <v>8610</v>
      </c>
      <c r="AP2140" s="16">
        <v>86990094</v>
      </c>
      <c r="AQ2140" s="16">
        <v>7576331</v>
      </c>
      <c r="AR2140" s="16">
        <v>345783</v>
      </c>
      <c r="AS2140" s="16">
        <v>773</v>
      </c>
      <c r="AU2140" s="16">
        <v>603</v>
      </c>
      <c r="AV2140" s="16">
        <v>8501</v>
      </c>
      <c r="AW2140" s="16">
        <v>314285952</v>
      </c>
      <c r="AX2140" s="16">
        <v>74099861</v>
      </c>
      <c r="AY2140" s="16">
        <v>3501149</v>
      </c>
      <c r="AZ2140" s="16">
        <v>711</v>
      </c>
      <c r="BA2140" s="16">
        <v>36969</v>
      </c>
    </row>
    <row r="2141" spans="1:53">
      <c r="A2141" s="15" t="s">
        <v>1344</v>
      </c>
      <c r="B2141" s="15" t="s">
        <v>1345</v>
      </c>
      <c r="C2141" s="15" t="s">
        <v>1346</v>
      </c>
      <c r="D2141" s="15" t="s">
        <v>1347</v>
      </c>
      <c r="E2141" s="15" t="s">
        <v>1347</v>
      </c>
      <c r="F2141" s="15" t="s">
        <v>2059</v>
      </c>
      <c r="G2141" s="15" t="s">
        <v>1648</v>
      </c>
      <c r="H2141" s="15" t="s">
        <v>3716</v>
      </c>
      <c r="I2141" s="15" t="s">
        <v>1367</v>
      </c>
      <c r="J2141" s="15"/>
      <c r="K2141" s="16">
        <v>56821</v>
      </c>
      <c r="L2141" s="16">
        <v>655246</v>
      </c>
      <c r="M2141" s="16">
        <v>657559</v>
      </c>
      <c r="N2141" s="16">
        <v>660403</v>
      </c>
      <c r="O2141" s="16">
        <v>9027301683</v>
      </c>
      <c r="P2141" s="16">
        <v>3854701536</v>
      </c>
      <c r="Q2141" s="16">
        <v>181985564</v>
      </c>
      <c r="R2141" s="16">
        <v>1056</v>
      </c>
      <c r="S2141" s="15"/>
      <c r="T2141" s="16">
        <v>57360</v>
      </c>
      <c r="U2141" s="16">
        <v>668265</v>
      </c>
      <c r="V2141" s="16">
        <v>670964</v>
      </c>
      <c r="W2141" s="16">
        <v>673188</v>
      </c>
      <c r="X2141" s="16">
        <v>9046641705</v>
      </c>
      <c r="Y2141" s="16">
        <v>806937712</v>
      </c>
      <c r="Z2141" s="16">
        <v>36483211</v>
      </c>
      <c r="AA2141" s="16">
        <v>1037</v>
      </c>
      <c r="AC2141" s="16">
        <v>57504</v>
      </c>
      <c r="AD2141" s="16">
        <v>675145</v>
      </c>
      <c r="AE2141" s="16">
        <v>675917</v>
      </c>
      <c r="AF2141" s="16">
        <v>677233</v>
      </c>
      <c r="AG2141" s="16">
        <v>9494933637</v>
      </c>
      <c r="AH2141" s="16">
        <v>515032054</v>
      </c>
      <c r="AI2141" s="16">
        <v>23647233</v>
      </c>
      <c r="AJ2141" s="16">
        <v>1080</v>
      </c>
      <c r="AL2141" s="16">
        <v>58900</v>
      </c>
      <c r="AM2141" s="16">
        <v>680154</v>
      </c>
      <c r="AN2141" s="16">
        <v>679937</v>
      </c>
      <c r="AO2141" s="16">
        <v>682486</v>
      </c>
      <c r="AP2141" s="16">
        <v>10385155755</v>
      </c>
      <c r="AQ2141" s="16">
        <v>474901611</v>
      </c>
      <c r="AR2141" s="16">
        <v>21577659</v>
      </c>
      <c r="AS2141" s="16">
        <v>1173</v>
      </c>
      <c r="AU2141" s="16">
        <v>57646</v>
      </c>
      <c r="AV2141" s="16">
        <v>671375</v>
      </c>
      <c r="AW2141" s="16">
        <v>37954032780</v>
      </c>
      <c r="AX2141" s="16">
        <v>5651572913</v>
      </c>
      <c r="AY2141" s="16">
        <v>263693667</v>
      </c>
      <c r="AZ2141" s="16">
        <v>1087</v>
      </c>
      <c r="BA2141" s="16">
        <v>56532</v>
      </c>
    </row>
    <row r="2142" spans="1:53">
      <c r="A2142" s="15" t="s">
        <v>1344</v>
      </c>
      <c r="B2142" s="15" t="s">
        <v>1345</v>
      </c>
      <c r="C2142" s="15" t="s">
        <v>1346</v>
      </c>
      <c r="D2142" s="15" t="s">
        <v>1347</v>
      </c>
      <c r="E2142" s="15" t="s">
        <v>1347</v>
      </c>
      <c r="F2142" s="15" t="s">
        <v>2059</v>
      </c>
      <c r="G2142" s="15" t="s">
        <v>1649</v>
      </c>
      <c r="H2142" s="15" t="s">
        <v>3716</v>
      </c>
      <c r="I2142" s="15" t="s">
        <v>1369</v>
      </c>
      <c r="J2142" s="15"/>
      <c r="K2142" s="16">
        <v>25086</v>
      </c>
      <c r="L2142" s="16">
        <v>336713</v>
      </c>
      <c r="M2142" s="16">
        <v>337350</v>
      </c>
      <c r="N2142" s="16">
        <v>337777</v>
      </c>
      <c r="O2142" s="16">
        <v>4872823955</v>
      </c>
      <c r="P2142" s="16">
        <v>2029064694</v>
      </c>
      <c r="Q2142" s="16">
        <v>98259846</v>
      </c>
      <c r="R2142" s="16">
        <v>1111</v>
      </c>
      <c r="S2142" s="15"/>
      <c r="T2142" s="16">
        <v>25055</v>
      </c>
      <c r="U2142" s="16">
        <v>341650</v>
      </c>
      <c r="V2142" s="16">
        <v>342495</v>
      </c>
      <c r="W2142" s="16">
        <v>342904</v>
      </c>
      <c r="X2142" s="16">
        <v>4962098435</v>
      </c>
      <c r="Y2142" s="16">
        <v>374948854</v>
      </c>
      <c r="Z2142" s="16">
        <v>17201731</v>
      </c>
      <c r="AA2142" s="16">
        <v>1115</v>
      </c>
      <c r="AC2142" s="16">
        <v>25061</v>
      </c>
      <c r="AD2142" s="16">
        <v>344607</v>
      </c>
      <c r="AE2142" s="16">
        <v>345243</v>
      </c>
      <c r="AF2142" s="16">
        <v>345529</v>
      </c>
      <c r="AG2142" s="16">
        <v>5180248883</v>
      </c>
      <c r="AH2142" s="16">
        <v>234235125</v>
      </c>
      <c r="AI2142" s="16">
        <v>10908966</v>
      </c>
      <c r="AJ2142" s="16">
        <v>1155</v>
      </c>
      <c r="AL2142" s="16">
        <v>25417</v>
      </c>
      <c r="AM2142" s="16">
        <v>345782</v>
      </c>
      <c r="AN2142" s="16">
        <v>345650</v>
      </c>
      <c r="AO2142" s="16">
        <v>347535</v>
      </c>
      <c r="AP2142" s="16">
        <v>5639620546</v>
      </c>
      <c r="AQ2142" s="16">
        <v>214685776</v>
      </c>
      <c r="AR2142" s="16">
        <v>10007162</v>
      </c>
      <c r="AS2142" s="16">
        <v>1253</v>
      </c>
      <c r="AU2142" s="16">
        <v>25155</v>
      </c>
      <c r="AV2142" s="16">
        <v>342770</v>
      </c>
      <c r="AW2142" s="16">
        <v>20654791819</v>
      </c>
      <c r="AX2142" s="16">
        <v>2852934449</v>
      </c>
      <c r="AY2142" s="16">
        <v>136377705</v>
      </c>
      <c r="AZ2142" s="16">
        <v>1159</v>
      </c>
      <c r="BA2142" s="16">
        <v>60259</v>
      </c>
    </row>
    <row r="2143" spans="1:53">
      <c r="A2143" s="15" t="s">
        <v>1344</v>
      </c>
      <c r="B2143" s="15" t="s">
        <v>1345</v>
      </c>
      <c r="C2143" s="15" t="s">
        <v>1346</v>
      </c>
      <c r="D2143" s="15" t="s">
        <v>1347</v>
      </c>
      <c r="E2143" s="15" t="s">
        <v>1347</v>
      </c>
      <c r="F2143" s="15" t="s">
        <v>2059</v>
      </c>
      <c r="G2143" s="15" t="s">
        <v>1650</v>
      </c>
      <c r="H2143" s="15" t="s">
        <v>3716</v>
      </c>
      <c r="I2143" s="15" t="s">
        <v>1371</v>
      </c>
      <c r="J2143" s="15"/>
      <c r="K2143" s="16">
        <v>2459</v>
      </c>
      <c r="L2143" s="16">
        <v>39805</v>
      </c>
      <c r="M2143" s="16">
        <v>39809</v>
      </c>
      <c r="N2143" s="16">
        <v>39850</v>
      </c>
      <c r="O2143" s="16">
        <v>467005792</v>
      </c>
      <c r="P2143" s="16">
        <v>209195042</v>
      </c>
      <c r="Q2143" s="16">
        <v>9136485</v>
      </c>
      <c r="R2143" s="16">
        <v>902</v>
      </c>
      <c r="S2143" s="15"/>
      <c r="T2143" s="16">
        <v>2453</v>
      </c>
      <c r="U2143" s="16">
        <v>39946</v>
      </c>
      <c r="V2143" s="16">
        <v>39922</v>
      </c>
      <c r="W2143" s="16">
        <v>39944</v>
      </c>
      <c r="X2143" s="16">
        <v>519783723</v>
      </c>
      <c r="Y2143" s="16">
        <v>48023661</v>
      </c>
      <c r="Z2143" s="16">
        <v>2084655</v>
      </c>
      <c r="AA2143" s="16">
        <v>1001</v>
      </c>
      <c r="AC2143" s="16">
        <v>2451</v>
      </c>
      <c r="AD2143" s="16">
        <v>40171</v>
      </c>
      <c r="AE2143" s="16">
        <v>40064</v>
      </c>
      <c r="AF2143" s="16">
        <v>39928</v>
      </c>
      <c r="AG2143" s="16">
        <v>501313195</v>
      </c>
      <c r="AH2143" s="16">
        <v>28002449</v>
      </c>
      <c r="AI2143" s="16">
        <v>1205414</v>
      </c>
      <c r="AJ2143" s="16">
        <v>963</v>
      </c>
      <c r="AL2143" s="16">
        <v>2471</v>
      </c>
      <c r="AM2143" s="16">
        <v>39804</v>
      </c>
      <c r="AN2143" s="16">
        <v>39733</v>
      </c>
      <c r="AO2143" s="16">
        <v>39836</v>
      </c>
      <c r="AP2143" s="16">
        <v>550670018</v>
      </c>
      <c r="AQ2143" s="16">
        <v>22386933</v>
      </c>
      <c r="AR2143" s="16">
        <v>971700</v>
      </c>
      <c r="AS2143" s="16">
        <v>1065</v>
      </c>
      <c r="AU2143" s="16">
        <v>2459</v>
      </c>
      <c r="AV2143" s="16">
        <v>39901</v>
      </c>
      <c r="AW2143" s="16">
        <v>2038772728</v>
      </c>
      <c r="AX2143" s="16">
        <v>307608085</v>
      </c>
      <c r="AY2143" s="16">
        <v>13398254</v>
      </c>
      <c r="AZ2143" s="16">
        <v>983</v>
      </c>
      <c r="BA2143" s="16">
        <v>51096</v>
      </c>
    </row>
    <row r="2144" spans="1:53">
      <c r="A2144" s="15" t="s">
        <v>1344</v>
      </c>
      <c r="B2144" s="15" t="s">
        <v>1345</v>
      </c>
      <c r="C2144" s="15" t="s">
        <v>1346</v>
      </c>
      <c r="D2144" s="15" t="s">
        <v>1347</v>
      </c>
      <c r="E2144" s="15" t="s">
        <v>1347</v>
      </c>
      <c r="F2144" s="15" t="s">
        <v>2059</v>
      </c>
      <c r="G2144" s="15" t="s">
        <v>3020</v>
      </c>
      <c r="H2144" s="15" t="s">
        <v>3716</v>
      </c>
      <c r="I2144" s="15" t="s">
        <v>1373</v>
      </c>
      <c r="J2144" s="15"/>
      <c r="K2144" s="16">
        <v>412</v>
      </c>
      <c r="L2144" s="16">
        <v>11437</v>
      </c>
      <c r="M2144" s="16">
        <v>11444</v>
      </c>
      <c r="N2144" s="16">
        <v>11400</v>
      </c>
      <c r="O2144" s="16">
        <v>156668926</v>
      </c>
      <c r="P2144" s="16">
        <v>68794753</v>
      </c>
      <c r="Q2144" s="16">
        <v>2951221</v>
      </c>
      <c r="R2144" s="16">
        <v>1055</v>
      </c>
      <c r="S2144" s="15"/>
      <c r="T2144" s="16">
        <v>413</v>
      </c>
      <c r="U2144" s="16">
        <v>11431</v>
      </c>
      <c r="V2144" s="16">
        <v>11414</v>
      </c>
      <c r="W2144" s="16">
        <v>11472</v>
      </c>
      <c r="X2144" s="16">
        <v>157456245</v>
      </c>
      <c r="Y2144" s="16">
        <v>10689371</v>
      </c>
      <c r="Z2144" s="16">
        <v>491629</v>
      </c>
      <c r="AA2144" s="16">
        <v>1059</v>
      </c>
      <c r="AC2144" s="16">
        <v>411</v>
      </c>
      <c r="AD2144" s="16">
        <v>11491</v>
      </c>
      <c r="AE2144" s="16">
        <v>11458</v>
      </c>
      <c r="AF2144" s="16">
        <v>11501</v>
      </c>
      <c r="AG2144" s="16">
        <v>166209044</v>
      </c>
      <c r="AH2144" s="16">
        <v>7327487</v>
      </c>
      <c r="AI2144" s="16">
        <v>332461</v>
      </c>
      <c r="AJ2144" s="16">
        <v>1113</v>
      </c>
      <c r="AL2144" s="16">
        <v>418</v>
      </c>
      <c r="AM2144" s="16">
        <v>11473</v>
      </c>
      <c r="AN2144" s="16">
        <v>11507</v>
      </c>
      <c r="AO2144" s="16">
        <v>11524</v>
      </c>
      <c r="AP2144" s="16">
        <v>188575682</v>
      </c>
      <c r="AQ2144" s="16">
        <v>5795945</v>
      </c>
      <c r="AR2144" s="16">
        <v>258665</v>
      </c>
      <c r="AS2144" s="16">
        <v>1261</v>
      </c>
      <c r="AU2144" s="16">
        <v>414</v>
      </c>
      <c r="AV2144" s="16">
        <v>11463</v>
      </c>
      <c r="AW2144" s="16">
        <v>668909897</v>
      </c>
      <c r="AX2144" s="16">
        <v>92607556</v>
      </c>
      <c r="AY2144" s="16">
        <v>4033976</v>
      </c>
      <c r="AZ2144" s="16">
        <v>1122</v>
      </c>
      <c r="BA2144" s="16">
        <v>58356</v>
      </c>
    </row>
    <row r="2145" spans="1:53">
      <c r="A2145" s="15" t="s">
        <v>1344</v>
      </c>
      <c r="B2145" s="15" t="s">
        <v>1345</v>
      </c>
      <c r="C2145" s="15" t="s">
        <v>1346</v>
      </c>
      <c r="D2145" s="15" t="s">
        <v>1347</v>
      </c>
      <c r="E2145" s="15" t="s">
        <v>1347</v>
      </c>
      <c r="F2145" s="15" t="s">
        <v>2059</v>
      </c>
      <c r="G2145" s="15" t="s">
        <v>3021</v>
      </c>
      <c r="H2145" s="15" t="s">
        <v>3716</v>
      </c>
      <c r="I2145" s="15" t="s">
        <v>1375</v>
      </c>
      <c r="J2145" s="15"/>
      <c r="K2145" s="16">
        <v>412</v>
      </c>
      <c r="L2145" s="16">
        <v>11437</v>
      </c>
      <c r="M2145" s="16">
        <v>11444</v>
      </c>
      <c r="N2145" s="16">
        <v>11400</v>
      </c>
      <c r="O2145" s="16">
        <v>156668926</v>
      </c>
      <c r="P2145" s="16">
        <v>68794753</v>
      </c>
      <c r="Q2145" s="16">
        <v>2951221</v>
      </c>
      <c r="R2145" s="16">
        <v>1055</v>
      </c>
      <c r="S2145" s="15"/>
      <c r="T2145" s="16">
        <v>413</v>
      </c>
      <c r="U2145" s="16">
        <v>11431</v>
      </c>
      <c r="V2145" s="16">
        <v>11414</v>
      </c>
      <c r="W2145" s="16">
        <v>11472</v>
      </c>
      <c r="X2145" s="16">
        <v>157456245</v>
      </c>
      <c r="Y2145" s="16">
        <v>10689371</v>
      </c>
      <c r="Z2145" s="16">
        <v>491629</v>
      </c>
      <c r="AA2145" s="16">
        <v>1059</v>
      </c>
      <c r="AC2145" s="16">
        <v>411</v>
      </c>
      <c r="AD2145" s="16">
        <v>11491</v>
      </c>
      <c r="AE2145" s="16">
        <v>11458</v>
      </c>
      <c r="AF2145" s="16">
        <v>11501</v>
      </c>
      <c r="AG2145" s="16">
        <v>166209044</v>
      </c>
      <c r="AH2145" s="16">
        <v>7327487</v>
      </c>
      <c r="AI2145" s="16">
        <v>332461</v>
      </c>
      <c r="AJ2145" s="16">
        <v>1113</v>
      </c>
      <c r="AL2145" s="16">
        <v>418</v>
      </c>
      <c r="AM2145" s="16">
        <v>11473</v>
      </c>
      <c r="AN2145" s="16">
        <v>11507</v>
      </c>
      <c r="AO2145" s="16">
        <v>11524</v>
      </c>
      <c r="AP2145" s="16">
        <v>188575682</v>
      </c>
      <c r="AQ2145" s="16">
        <v>5795945</v>
      </c>
      <c r="AR2145" s="16">
        <v>258665</v>
      </c>
      <c r="AS2145" s="16">
        <v>1261</v>
      </c>
      <c r="AU2145" s="16">
        <v>414</v>
      </c>
      <c r="AV2145" s="16">
        <v>11463</v>
      </c>
      <c r="AW2145" s="16">
        <v>668909897</v>
      </c>
      <c r="AX2145" s="16">
        <v>92607556</v>
      </c>
      <c r="AY2145" s="16">
        <v>4033976</v>
      </c>
      <c r="AZ2145" s="16">
        <v>1122</v>
      </c>
      <c r="BA2145" s="16">
        <v>58356</v>
      </c>
    </row>
    <row r="2146" spans="1:53">
      <c r="A2146" s="15" t="s">
        <v>1344</v>
      </c>
      <c r="B2146" s="15" t="s">
        <v>1345</v>
      </c>
      <c r="C2146" s="15" t="s">
        <v>1346</v>
      </c>
      <c r="D2146" s="15" t="s">
        <v>1347</v>
      </c>
      <c r="E2146" s="15" t="s">
        <v>1347</v>
      </c>
      <c r="F2146" s="15" t="s">
        <v>2059</v>
      </c>
      <c r="G2146" s="15" t="s">
        <v>1651</v>
      </c>
      <c r="H2146" s="15" t="s">
        <v>3716</v>
      </c>
      <c r="I2146" s="15" t="s">
        <v>1373</v>
      </c>
      <c r="J2146" s="15"/>
      <c r="K2146" s="16">
        <v>1606</v>
      </c>
      <c r="L2146" s="16">
        <v>24185</v>
      </c>
      <c r="M2146" s="16">
        <v>24173</v>
      </c>
      <c r="N2146" s="16">
        <v>24189</v>
      </c>
      <c r="O2146" s="16">
        <v>269758012</v>
      </c>
      <c r="P2146" s="16">
        <v>117441117</v>
      </c>
      <c r="Q2146" s="16">
        <v>5171141</v>
      </c>
      <c r="R2146" s="16">
        <v>858</v>
      </c>
      <c r="S2146" s="15"/>
      <c r="T2146" s="16">
        <v>1606</v>
      </c>
      <c r="U2146" s="16">
        <v>24245</v>
      </c>
      <c r="V2146" s="16">
        <v>24229</v>
      </c>
      <c r="W2146" s="16">
        <v>24227</v>
      </c>
      <c r="X2146" s="16">
        <v>323375381</v>
      </c>
      <c r="Y2146" s="16">
        <v>31426970</v>
      </c>
      <c r="Z2146" s="16">
        <v>1341270</v>
      </c>
      <c r="AA2146" s="16">
        <v>1026</v>
      </c>
      <c r="AC2146" s="16">
        <v>1611</v>
      </c>
      <c r="AD2146" s="16">
        <v>24443</v>
      </c>
      <c r="AE2146" s="16">
        <v>24367</v>
      </c>
      <c r="AF2146" s="16">
        <v>24200</v>
      </c>
      <c r="AG2146" s="16">
        <v>295209258</v>
      </c>
      <c r="AH2146" s="16">
        <v>17303107</v>
      </c>
      <c r="AI2146" s="16">
        <v>720601</v>
      </c>
      <c r="AJ2146" s="16">
        <v>933</v>
      </c>
      <c r="AL2146" s="16">
        <v>1627</v>
      </c>
      <c r="AM2146" s="16">
        <v>24203</v>
      </c>
      <c r="AN2146" s="16">
        <v>24115</v>
      </c>
      <c r="AO2146" s="16">
        <v>24228</v>
      </c>
      <c r="AP2146" s="16">
        <v>321544148</v>
      </c>
      <c r="AQ2146" s="16">
        <v>13929253</v>
      </c>
      <c r="AR2146" s="16">
        <v>596375</v>
      </c>
      <c r="AS2146" s="16">
        <v>1023</v>
      </c>
      <c r="AU2146" s="16">
        <v>1613</v>
      </c>
      <c r="AV2146" s="16">
        <v>24234</v>
      </c>
      <c r="AW2146" s="16">
        <v>1209886799</v>
      </c>
      <c r="AX2146" s="16">
        <v>180100447</v>
      </c>
      <c r="AY2146" s="16">
        <v>7829387</v>
      </c>
      <c r="AZ2146" s="16">
        <v>960</v>
      </c>
      <c r="BA2146" s="16">
        <v>49926</v>
      </c>
    </row>
    <row r="2147" spans="1:53">
      <c r="A2147" s="15" t="s">
        <v>1344</v>
      </c>
      <c r="B2147" s="15" t="s">
        <v>1345</v>
      </c>
      <c r="C2147" s="15" t="s">
        <v>1346</v>
      </c>
      <c r="D2147" s="15" t="s">
        <v>1347</v>
      </c>
      <c r="E2147" s="15" t="s">
        <v>1347</v>
      </c>
      <c r="F2147" s="15" t="s">
        <v>2059</v>
      </c>
      <c r="G2147" s="15" t="s">
        <v>1652</v>
      </c>
      <c r="H2147" s="15" t="s">
        <v>3716</v>
      </c>
      <c r="I2147" s="15" t="s">
        <v>1375</v>
      </c>
      <c r="J2147" s="15"/>
      <c r="K2147" s="16">
        <v>1606</v>
      </c>
      <c r="L2147" s="16">
        <v>24185</v>
      </c>
      <c r="M2147" s="16">
        <v>24173</v>
      </c>
      <c r="N2147" s="16">
        <v>24189</v>
      </c>
      <c r="O2147" s="16">
        <v>269758012</v>
      </c>
      <c r="P2147" s="16">
        <v>117441117</v>
      </c>
      <c r="Q2147" s="16">
        <v>5171141</v>
      </c>
      <c r="R2147" s="16">
        <v>858</v>
      </c>
      <c r="S2147" s="15"/>
      <c r="T2147" s="16">
        <v>1606</v>
      </c>
      <c r="U2147" s="16">
        <v>24245</v>
      </c>
      <c r="V2147" s="16">
        <v>24229</v>
      </c>
      <c r="W2147" s="16">
        <v>24227</v>
      </c>
      <c r="X2147" s="16">
        <v>323375381</v>
      </c>
      <c r="Y2147" s="16">
        <v>31426970</v>
      </c>
      <c r="Z2147" s="16">
        <v>1341270</v>
      </c>
      <c r="AA2147" s="16">
        <v>1026</v>
      </c>
      <c r="AC2147" s="16">
        <v>1611</v>
      </c>
      <c r="AD2147" s="16">
        <v>24443</v>
      </c>
      <c r="AE2147" s="16">
        <v>24367</v>
      </c>
      <c r="AF2147" s="16">
        <v>24200</v>
      </c>
      <c r="AG2147" s="16">
        <v>295209258</v>
      </c>
      <c r="AH2147" s="16">
        <v>17303107</v>
      </c>
      <c r="AI2147" s="16">
        <v>720601</v>
      </c>
      <c r="AJ2147" s="16">
        <v>933</v>
      </c>
      <c r="AL2147" s="16">
        <v>1627</v>
      </c>
      <c r="AM2147" s="16">
        <v>24203</v>
      </c>
      <c r="AN2147" s="16">
        <v>24115</v>
      </c>
      <c r="AO2147" s="16">
        <v>24228</v>
      </c>
      <c r="AP2147" s="16">
        <v>321544148</v>
      </c>
      <c r="AQ2147" s="16">
        <v>13929253</v>
      </c>
      <c r="AR2147" s="16">
        <v>596375</v>
      </c>
      <c r="AS2147" s="16">
        <v>1023</v>
      </c>
      <c r="AU2147" s="16">
        <v>1613</v>
      </c>
      <c r="AV2147" s="16">
        <v>24234</v>
      </c>
      <c r="AW2147" s="16">
        <v>1209886799</v>
      </c>
      <c r="AX2147" s="16">
        <v>180100447</v>
      </c>
      <c r="AY2147" s="16">
        <v>7829387</v>
      </c>
      <c r="AZ2147" s="16">
        <v>960</v>
      </c>
      <c r="BA2147" s="16">
        <v>49926</v>
      </c>
    </row>
    <row r="2148" spans="1:53">
      <c r="A2148" s="15" t="s">
        <v>1344</v>
      </c>
      <c r="B2148" s="15" t="s">
        <v>1345</v>
      </c>
      <c r="C2148" s="15" t="s">
        <v>1346</v>
      </c>
      <c r="D2148" s="15" t="s">
        <v>1347</v>
      </c>
      <c r="E2148" s="15" t="s">
        <v>1347</v>
      </c>
      <c r="F2148" s="15" t="s">
        <v>2059</v>
      </c>
      <c r="G2148" s="15" t="s">
        <v>3022</v>
      </c>
      <c r="H2148" s="15" t="s">
        <v>3716</v>
      </c>
      <c r="I2148" s="15" t="s">
        <v>1373</v>
      </c>
      <c r="J2148" s="15"/>
      <c r="K2148" s="16">
        <v>124</v>
      </c>
      <c r="L2148" s="16">
        <v>1622</v>
      </c>
      <c r="M2148" s="16">
        <v>1632</v>
      </c>
      <c r="N2148" s="16">
        <v>1674</v>
      </c>
      <c r="O2148" s="16">
        <v>21296914</v>
      </c>
      <c r="P2148" s="16">
        <v>10704419</v>
      </c>
      <c r="Q2148" s="16">
        <v>496444</v>
      </c>
      <c r="R2148" s="16">
        <v>997</v>
      </c>
      <c r="S2148" s="15"/>
      <c r="T2148" s="16">
        <v>124</v>
      </c>
      <c r="U2148" s="16">
        <v>1659</v>
      </c>
      <c r="V2148" s="16">
        <v>1694</v>
      </c>
      <c r="W2148" s="16">
        <v>1685</v>
      </c>
      <c r="X2148" s="16">
        <v>19980960</v>
      </c>
      <c r="Y2148" s="16">
        <v>1708509</v>
      </c>
      <c r="Z2148" s="16">
        <v>76054</v>
      </c>
      <c r="AA2148" s="16">
        <v>915</v>
      </c>
      <c r="AC2148" s="16">
        <v>122</v>
      </c>
      <c r="AD2148" s="16">
        <v>1709</v>
      </c>
      <c r="AE2148" s="16">
        <v>1704</v>
      </c>
      <c r="AF2148" s="16">
        <v>1710</v>
      </c>
      <c r="AG2148" s="16">
        <v>20842484</v>
      </c>
      <c r="AH2148" s="16">
        <v>1323058</v>
      </c>
      <c r="AI2148" s="16">
        <v>61060</v>
      </c>
      <c r="AJ2148" s="16">
        <v>939</v>
      </c>
      <c r="AL2148" s="16">
        <v>121</v>
      </c>
      <c r="AM2148" s="16">
        <v>1642</v>
      </c>
      <c r="AN2148" s="16">
        <v>1648</v>
      </c>
      <c r="AO2148" s="16">
        <v>1658</v>
      </c>
      <c r="AP2148" s="16">
        <v>21682743</v>
      </c>
      <c r="AQ2148" s="16">
        <v>981553</v>
      </c>
      <c r="AR2148" s="16">
        <v>44317</v>
      </c>
      <c r="AS2148" s="16">
        <v>1011</v>
      </c>
      <c r="AU2148" s="16">
        <v>123</v>
      </c>
      <c r="AV2148" s="16">
        <v>1670</v>
      </c>
      <c r="AW2148" s="16">
        <v>83803101</v>
      </c>
      <c r="AX2148" s="16">
        <v>14717539</v>
      </c>
      <c r="AY2148" s="16">
        <v>677875</v>
      </c>
      <c r="AZ2148" s="16">
        <v>965</v>
      </c>
      <c r="BA2148" s="16">
        <v>50189</v>
      </c>
    </row>
    <row r="2149" spans="1:53">
      <c r="A2149" s="15" t="s">
        <v>1344</v>
      </c>
      <c r="B2149" s="15" t="s">
        <v>1345</v>
      </c>
      <c r="C2149" s="15" t="s">
        <v>1346</v>
      </c>
      <c r="D2149" s="15" t="s">
        <v>1347</v>
      </c>
      <c r="E2149" s="15" t="s">
        <v>1347</v>
      </c>
      <c r="F2149" s="15" t="s">
        <v>2059</v>
      </c>
      <c r="G2149" s="15" t="s">
        <v>3023</v>
      </c>
      <c r="H2149" s="15" t="s">
        <v>3716</v>
      </c>
      <c r="I2149" s="15" t="s">
        <v>1375</v>
      </c>
      <c r="J2149" s="15"/>
      <c r="K2149" s="16">
        <v>124</v>
      </c>
      <c r="L2149" s="16">
        <v>1622</v>
      </c>
      <c r="M2149" s="16">
        <v>1632</v>
      </c>
      <c r="N2149" s="16">
        <v>1674</v>
      </c>
      <c r="O2149" s="16">
        <v>21296914</v>
      </c>
      <c r="P2149" s="16">
        <v>10704419</v>
      </c>
      <c r="Q2149" s="16">
        <v>496444</v>
      </c>
      <c r="R2149" s="16">
        <v>997</v>
      </c>
      <c r="S2149" s="15"/>
      <c r="T2149" s="16">
        <v>124</v>
      </c>
      <c r="U2149" s="16">
        <v>1659</v>
      </c>
      <c r="V2149" s="16">
        <v>1694</v>
      </c>
      <c r="W2149" s="16">
        <v>1685</v>
      </c>
      <c r="X2149" s="16">
        <v>19980960</v>
      </c>
      <c r="Y2149" s="16">
        <v>1708509</v>
      </c>
      <c r="Z2149" s="16">
        <v>76054</v>
      </c>
      <c r="AA2149" s="16">
        <v>915</v>
      </c>
      <c r="AC2149" s="16">
        <v>122</v>
      </c>
      <c r="AD2149" s="16">
        <v>1709</v>
      </c>
      <c r="AE2149" s="16">
        <v>1704</v>
      </c>
      <c r="AF2149" s="16">
        <v>1710</v>
      </c>
      <c r="AG2149" s="16">
        <v>20842484</v>
      </c>
      <c r="AH2149" s="16">
        <v>1323058</v>
      </c>
      <c r="AI2149" s="16">
        <v>61060</v>
      </c>
      <c r="AJ2149" s="16">
        <v>939</v>
      </c>
      <c r="AL2149" s="16">
        <v>121</v>
      </c>
      <c r="AM2149" s="16">
        <v>1642</v>
      </c>
      <c r="AN2149" s="16">
        <v>1648</v>
      </c>
      <c r="AO2149" s="16">
        <v>1658</v>
      </c>
      <c r="AP2149" s="16">
        <v>21682743</v>
      </c>
      <c r="AQ2149" s="16">
        <v>981553</v>
      </c>
      <c r="AR2149" s="16">
        <v>44317</v>
      </c>
      <c r="AS2149" s="16">
        <v>1011</v>
      </c>
      <c r="AU2149" s="16">
        <v>123</v>
      </c>
      <c r="AV2149" s="16">
        <v>1670</v>
      </c>
      <c r="AW2149" s="16">
        <v>83803101</v>
      </c>
      <c r="AX2149" s="16">
        <v>14717539</v>
      </c>
      <c r="AY2149" s="16">
        <v>677875</v>
      </c>
      <c r="AZ2149" s="16">
        <v>965</v>
      </c>
      <c r="BA2149" s="16">
        <v>50189</v>
      </c>
    </row>
    <row r="2150" spans="1:53">
      <c r="A2150" s="15" t="s">
        <v>1344</v>
      </c>
      <c r="B2150" s="15" t="s">
        <v>1345</v>
      </c>
      <c r="C2150" s="15" t="s">
        <v>1346</v>
      </c>
      <c r="D2150" s="15" t="s">
        <v>1347</v>
      </c>
      <c r="E2150" s="15" t="s">
        <v>1347</v>
      </c>
      <c r="F2150" s="15" t="s">
        <v>2059</v>
      </c>
      <c r="G2150" s="15" t="s">
        <v>3024</v>
      </c>
      <c r="H2150" s="15" t="s">
        <v>3716</v>
      </c>
      <c r="I2150" s="15" t="s">
        <v>1373</v>
      </c>
      <c r="J2150" s="15"/>
      <c r="K2150" s="16">
        <v>317</v>
      </c>
      <c r="L2150" s="16">
        <v>2561</v>
      </c>
      <c r="M2150" s="16">
        <v>2560</v>
      </c>
      <c r="N2150" s="16">
        <v>2587</v>
      </c>
      <c r="O2150" s="16">
        <v>19281940</v>
      </c>
      <c r="P2150" s="16">
        <v>12254753</v>
      </c>
      <c r="Q2150" s="16">
        <v>517679</v>
      </c>
      <c r="R2150" s="16">
        <v>577</v>
      </c>
      <c r="S2150" s="15"/>
      <c r="T2150" s="16">
        <v>310</v>
      </c>
      <c r="U2150" s="16">
        <v>2611</v>
      </c>
      <c r="V2150" s="16">
        <v>2585</v>
      </c>
      <c r="W2150" s="16">
        <v>2560</v>
      </c>
      <c r="X2150" s="16">
        <v>18971137</v>
      </c>
      <c r="Y2150" s="16">
        <v>4198811</v>
      </c>
      <c r="Z2150" s="16">
        <v>175702</v>
      </c>
      <c r="AA2150" s="16">
        <v>564</v>
      </c>
      <c r="AC2150" s="16">
        <v>307</v>
      </c>
      <c r="AD2150" s="16">
        <v>2528</v>
      </c>
      <c r="AE2150" s="16">
        <v>2535</v>
      </c>
      <c r="AF2150" s="16">
        <v>2517</v>
      </c>
      <c r="AG2150" s="16">
        <v>19052409</v>
      </c>
      <c r="AH2150" s="16">
        <v>2048797</v>
      </c>
      <c r="AI2150" s="16">
        <v>91292</v>
      </c>
      <c r="AJ2150" s="16">
        <v>580</v>
      </c>
      <c r="AL2150" s="16">
        <v>305</v>
      </c>
      <c r="AM2150" s="16">
        <v>2486</v>
      </c>
      <c r="AN2150" s="16">
        <v>2463</v>
      </c>
      <c r="AO2150" s="16">
        <v>2426</v>
      </c>
      <c r="AP2150" s="16">
        <v>18867445</v>
      </c>
      <c r="AQ2150" s="16">
        <v>1680182</v>
      </c>
      <c r="AR2150" s="16">
        <v>72343</v>
      </c>
      <c r="AS2150" s="16">
        <v>590</v>
      </c>
      <c r="AU2150" s="16">
        <v>310</v>
      </c>
      <c r="AV2150" s="16">
        <v>2535</v>
      </c>
      <c r="AW2150" s="16">
        <v>76172931</v>
      </c>
      <c r="AX2150" s="16">
        <v>20182543</v>
      </c>
      <c r="AY2150" s="16">
        <v>857016</v>
      </c>
      <c r="AZ2150" s="16">
        <v>578</v>
      </c>
      <c r="BA2150" s="16">
        <v>30049</v>
      </c>
    </row>
    <row r="2151" spans="1:53">
      <c r="A2151" s="15" t="s">
        <v>1344</v>
      </c>
      <c r="B2151" s="15" t="s">
        <v>1345</v>
      </c>
      <c r="C2151" s="15" t="s">
        <v>1346</v>
      </c>
      <c r="D2151" s="15" t="s">
        <v>1347</v>
      </c>
      <c r="E2151" s="15" t="s">
        <v>1347</v>
      </c>
      <c r="F2151" s="15" t="s">
        <v>2059</v>
      </c>
      <c r="G2151" s="15" t="s">
        <v>3025</v>
      </c>
      <c r="H2151" s="15" t="s">
        <v>3716</v>
      </c>
      <c r="I2151" s="15" t="s">
        <v>1375</v>
      </c>
      <c r="J2151" s="15"/>
      <c r="K2151" s="16">
        <v>317</v>
      </c>
      <c r="L2151" s="16">
        <v>2561</v>
      </c>
      <c r="M2151" s="16">
        <v>2560</v>
      </c>
      <c r="N2151" s="16">
        <v>2587</v>
      </c>
      <c r="O2151" s="16">
        <v>19281940</v>
      </c>
      <c r="P2151" s="16">
        <v>12254753</v>
      </c>
      <c r="Q2151" s="16">
        <v>517679</v>
      </c>
      <c r="R2151" s="16">
        <v>577</v>
      </c>
      <c r="S2151" s="15"/>
      <c r="T2151" s="16">
        <v>310</v>
      </c>
      <c r="U2151" s="16">
        <v>2611</v>
      </c>
      <c r="V2151" s="16">
        <v>2585</v>
      </c>
      <c r="W2151" s="16">
        <v>2560</v>
      </c>
      <c r="X2151" s="16">
        <v>18971137</v>
      </c>
      <c r="Y2151" s="16">
        <v>4198811</v>
      </c>
      <c r="Z2151" s="16">
        <v>175702</v>
      </c>
      <c r="AA2151" s="16">
        <v>564</v>
      </c>
      <c r="AC2151" s="16">
        <v>307</v>
      </c>
      <c r="AD2151" s="16">
        <v>2528</v>
      </c>
      <c r="AE2151" s="16">
        <v>2535</v>
      </c>
      <c r="AF2151" s="16">
        <v>2517</v>
      </c>
      <c r="AG2151" s="16">
        <v>19052409</v>
      </c>
      <c r="AH2151" s="16">
        <v>2048797</v>
      </c>
      <c r="AI2151" s="16">
        <v>91292</v>
      </c>
      <c r="AJ2151" s="16">
        <v>580</v>
      </c>
      <c r="AL2151" s="16">
        <v>305</v>
      </c>
      <c r="AM2151" s="16">
        <v>2486</v>
      </c>
      <c r="AN2151" s="16">
        <v>2463</v>
      </c>
      <c r="AO2151" s="16">
        <v>2426</v>
      </c>
      <c r="AP2151" s="16">
        <v>18867445</v>
      </c>
      <c r="AQ2151" s="16">
        <v>1680182</v>
      </c>
      <c r="AR2151" s="16">
        <v>72343</v>
      </c>
      <c r="AS2151" s="16">
        <v>590</v>
      </c>
      <c r="AU2151" s="16">
        <v>310</v>
      </c>
      <c r="AV2151" s="16">
        <v>2535</v>
      </c>
      <c r="AW2151" s="16">
        <v>76172931</v>
      </c>
      <c r="AX2151" s="16">
        <v>20182543</v>
      </c>
      <c r="AY2151" s="16">
        <v>857016</v>
      </c>
      <c r="AZ2151" s="16">
        <v>578</v>
      </c>
      <c r="BA2151" s="16">
        <v>30049</v>
      </c>
    </row>
    <row r="2152" spans="1:53">
      <c r="A2152" s="15" t="s">
        <v>1344</v>
      </c>
      <c r="B2152" s="15" t="s">
        <v>1345</v>
      </c>
      <c r="C2152" s="15" t="s">
        <v>1346</v>
      </c>
      <c r="D2152" s="15" t="s">
        <v>1347</v>
      </c>
      <c r="E2152" s="15" t="s">
        <v>1347</v>
      </c>
      <c r="F2152" s="15" t="s">
        <v>2059</v>
      </c>
      <c r="G2152" s="15" t="s">
        <v>3026</v>
      </c>
      <c r="H2152" s="15" t="s">
        <v>3716</v>
      </c>
      <c r="I2152" s="15" t="s">
        <v>1371</v>
      </c>
      <c r="J2152" s="15"/>
      <c r="K2152" s="16">
        <v>1432</v>
      </c>
      <c r="L2152" s="16">
        <v>19715</v>
      </c>
      <c r="M2152" s="16">
        <v>19726</v>
      </c>
      <c r="N2152" s="16">
        <v>19856</v>
      </c>
      <c r="O2152" s="16">
        <v>206644938</v>
      </c>
      <c r="P2152" s="16">
        <v>110115373</v>
      </c>
      <c r="Q2152" s="16">
        <v>5172383</v>
      </c>
      <c r="R2152" s="16">
        <v>804</v>
      </c>
      <c r="S2152" s="15"/>
      <c r="T2152" s="16">
        <v>1450</v>
      </c>
      <c r="U2152" s="16">
        <v>19831</v>
      </c>
      <c r="V2152" s="16">
        <v>19914</v>
      </c>
      <c r="W2152" s="16">
        <v>19886</v>
      </c>
      <c r="X2152" s="16">
        <v>213994768</v>
      </c>
      <c r="Y2152" s="16">
        <v>28834859</v>
      </c>
      <c r="Z2152" s="16">
        <v>1298236</v>
      </c>
      <c r="AA2152" s="16">
        <v>828</v>
      </c>
      <c r="AC2152" s="16">
        <v>1458</v>
      </c>
      <c r="AD2152" s="16">
        <v>20179</v>
      </c>
      <c r="AE2152" s="16">
        <v>20262</v>
      </c>
      <c r="AF2152" s="16">
        <v>20378</v>
      </c>
      <c r="AG2152" s="16">
        <v>229789777</v>
      </c>
      <c r="AH2152" s="16">
        <v>15625918</v>
      </c>
      <c r="AI2152" s="16">
        <v>719837</v>
      </c>
      <c r="AJ2152" s="16">
        <v>872</v>
      </c>
      <c r="AL2152" s="16">
        <v>1472</v>
      </c>
      <c r="AM2152" s="16">
        <v>20382</v>
      </c>
      <c r="AN2152" s="16">
        <v>20506</v>
      </c>
      <c r="AO2152" s="16">
        <v>20556</v>
      </c>
      <c r="AP2152" s="16">
        <v>253235718</v>
      </c>
      <c r="AQ2152" s="16">
        <v>15596195</v>
      </c>
      <c r="AR2152" s="16">
        <v>709133</v>
      </c>
      <c r="AS2152" s="16">
        <v>951</v>
      </c>
      <c r="AU2152" s="16">
        <v>1453</v>
      </c>
      <c r="AV2152" s="16">
        <v>20099</v>
      </c>
      <c r="AW2152" s="16">
        <v>903665201</v>
      </c>
      <c r="AX2152" s="16">
        <v>170172345</v>
      </c>
      <c r="AY2152" s="16">
        <v>7899589</v>
      </c>
      <c r="AZ2152" s="16">
        <v>865</v>
      </c>
      <c r="BA2152" s="16">
        <v>44960</v>
      </c>
    </row>
    <row r="2153" spans="1:53">
      <c r="A2153" s="15" t="s">
        <v>1344</v>
      </c>
      <c r="B2153" s="15" t="s">
        <v>1345</v>
      </c>
      <c r="C2153" s="15" t="s">
        <v>1346</v>
      </c>
      <c r="D2153" s="15" t="s">
        <v>1347</v>
      </c>
      <c r="E2153" s="15" t="s">
        <v>1347</v>
      </c>
      <c r="F2153" s="15" t="s">
        <v>2059</v>
      </c>
      <c r="G2153" s="15" t="s">
        <v>3027</v>
      </c>
      <c r="H2153" s="15" t="s">
        <v>3716</v>
      </c>
      <c r="I2153" s="15" t="s">
        <v>1373</v>
      </c>
      <c r="J2153" s="15"/>
      <c r="K2153" s="16">
        <v>584</v>
      </c>
      <c r="L2153" s="16">
        <v>9518</v>
      </c>
      <c r="M2153" s="16">
        <v>9575</v>
      </c>
      <c r="N2153" s="16">
        <v>9568</v>
      </c>
      <c r="O2153" s="16">
        <v>92663304</v>
      </c>
      <c r="P2153" s="16">
        <v>54151283</v>
      </c>
      <c r="Q2153" s="16">
        <v>2559699</v>
      </c>
      <c r="R2153" s="16">
        <v>746</v>
      </c>
      <c r="S2153" s="15"/>
      <c r="T2153" s="16">
        <v>591</v>
      </c>
      <c r="U2153" s="16">
        <v>9699</v>
      </c>
      <c r="V2153" s="16">
        <v>9755</v>
      </c>
      <c r="W2153" s="16">
        <v>9700</v>
      </c>
      <c r="X2153" s="16">
        <v>99261696</v>
      </c>
      <c r="Y2153" s="16">
        <v>14945790</v>
      </c>
      <c r="Z2153" s="16">
        <v>685084</v>
      </c>
      <c r="AA2153" s="16">
        <v>786</v>
      </c>
      <c r="AC2153" s="16">
        <v>601</v>
      </c>
      <c r="AD2153" s="16">
        <v>9879</v>
      </c>
      <c r="AE2153" s="16">
        <v>9956</v>
      </c>
      <c r="AF2153" s="16">
        <v>9998</v>
      </c>
      <c r="AG2153" s="16">
        <v>111657439</v>
      </c>
      <c r="AH2153" s="16">
        <v>8254625</v>
      </c>
      <c r="AI2153" s="16">
        <v>387417</v>
      </c>
      <c r="AJ2153" s="16">
        <v>864</v>
      </c>
      <c r="AL2153" s="16">
        <v>616</v>
      </c>
      <c r="AM2153" s="16">
        <v>10021</v>
      </c>
      <c r="AN2153" s="16">
        <v>10094</v>
      </c>
      <c r="AO2153" s="16">
        <v>10120</v>
      </c>
      <c r="AP2153" s="16">
        <v>121030091</v>
      </c>
      <c r="AQ2153" s="16">
        <v>8374561</v>
      </c>
      <c r="AR2153" s="16">
        <v>381924</v>
      </c>
      <c r="AS2153" s="16">
        <v>924</v>
      </c>
      <c r="AU2153" s="16">
        <v>598</v>
      </c>
      <c r="AV2153" s="16">
        <v>9824</v>
      </c>
      <c r="AW2153" s="16">
        <v>424612530</v>
      </c>
      <c r="AX2153" s="16">
        <v>85726259</v>
      </c>
      <c r="AY2153" s="16">
        <v>4014124</v>
      </c>
      <c r="AZ2153" s="16">
        <v>831</v>
      </c>
      <c r="BA2153" s="16">
        <v>43224</v>
      </c>
    </row>
    <row r="2154" spans="1:53">
      <c r="A2154" s="15" t="s">
        <v>1344</v>
      </c>
      <c r="B2154" s="15" t="s">
        <v>1345</v>
      </c>
      <c r="C2154" s="15" t="s">
        <v>1346</v>
      </c>
      <c r="D2154" s="15" t="s">
        <v>1347</v>
      </c>
      <c r="E2154" s="15" t="s">
        <v>1347</v>
      </c>
      <c r="F2154" s="15" t="s">
        <v>2059</v>
      </c>
      <c r="G2154" s="15" t="s">
        <v>3028</v>
      </c>
      <c r="H2154" s="15" t="s">
        <v>3716</v>
      </c>
      <c r="I2154" s="15" t="s">
        <v>1375</v>
      </c>
      <c r="J2154" s="15"/>
      <c r="K2154" s="16">
        <v>584</v>
      </c>
      <c r="L2154" s="16">
        <v>9518</v>
      </c>
      <c r="M2154" s="16">
        <v>9575</v>
      </c>
      <c r="N2154" s="16">
        <v>9568</v>
      </c>
      <c r="O2154" s="16">
        <v>92663304</v>
      </c>
      <c r="P2154" s="16">
        <v>54151283</v>
      </c>
      <c r="Q2154" s="16">
        <v>2559699</v>
      </c>
      <c r="R2154" s="16">
        <v>746</v>
      </c>
      <c r="S2154" s="15"/>
      <c r="T2154" s="16">
        <v>591</v>
      </c>
      <c r="U2154" s="16">
        <v>9699</v>
      </c>
      <c r="V2154" s="16">
        <v>9755</v>
      </c>
      <c r="W2154" s="16">
        <v>9700</v>
      </c>
      <c r="X2154" s="16">
        <v>99261696</v>
      </c>
      <c r="Y2154" s="16">
        <v>14945790</v>
      </c>
      <c r="Z2154" s="16">
        <v>685084</v>
      </c>
      <c r="AA2154" s="16">
        <v>786</v>
      </c>
      <c r="AC2154" s="16">
        <v>601</v>
      </c>
      <c r="AD2154" s="16">
        <v>9879</v>
      </c>
      <c r="AE2154" s="16">
        <v>9956</v>
      </c>
      <c r="AF2154" s="16">
        <v>9998</v>
      </c>
      <c r="AG2154" s="16">
        <v>111657439</v>
      </c>
      <c r="AH2154" s="16">
        <v>8254625</v>
      </c>
      <c r="AI2154" s="16">
        <v>387417</v>
      </c>
      <c r="AJ2154" s="16">
        <v>864</v>
      </c>
      <c r="AL2154" s="16">
        <v>616</v>
      </c>
      <c r="AM2154" s="16">
        <v>10021</v>
      </c>
      <c r="AN2154" s="16">
        <v>10094</v>
      </c>
      <c r="AO2154" s="16">
        <v>10120</v>
      </c>
      <c r="AP2154" s="16">
        <v>121030091</v>
      </c>
      <c r="AQ2154" s="16">
        <v>8374561</v>
      </c>
      <c r="AR2154" s="16">
        <v>381924</v>
      </c>
      <c r="AS2154" s="16">
        <v>924</v>
      </c>
      <c r="AU2154" s="16">
        <v>598</v>
      </c>
      <c r="AV2154" s="16">
        <v>9824</v>
      </c>
      <c r="AW2154" s="16">
        <v>424612530</v>
      </c>
      <c r="AX2154" s="16">
        <v>85726259</v>
      </c>
      <c r="AY2154" s="16">
        <v>4014124</v>
      </c>
      <c r="AZ2154" s="16">
        <v>831</v>
      </c>
      <c r="BA2154" s="16">
        <v>43224</v>
      </c>
    </row>
    <row r="2155" spans="1:53">
      <c r="A2155" s="15" t="s">
        <v>1344</v>
      </c>
      <c r="B2155" s="15" t="s">
        <v>1345</v>
      </c>
      <c r="C2155" s="15" t="s">
        <v>1346</v>
      </c>
      <c r="D2155" s="15" t="s">
        <v>1347</v>
      </c>
      <c r="E2155" s="15" t="s">
        <v>1347</v>
      </c>
      <c r="F2155" s="15" t="s">
        <v>2059</v>
      </c>
      <c r="G2155" s="15" t="s">
        <v>3029</v>
      </c>
      <c r="H2155" s="15" t="s">
        <v>3716</v>
      </c>
      <c r="I2155" s="15" t="s">
        <v>1373</v>
      </c>
      <c r="J2155" s="15"/>
      <c r="K2155" s="16">
        <v>848</v>
      </c>
      <c r="L2155" s="16">
        <v>10197</v>
      </c>
      <c r="M2155" s="16">
        <v>10151</v>
      </c>
      <c r="N2155" s="16">
        <v>10288</v>
      </c>
      <c r="O2155" s="16">
        <v>113981634</v>
      </c>
      <c r="P2155" s="16">
        <v>55964090</v>
      </c>
      <c r="Q2155" s="16">
        <v>2612684</v>
      </c>
      <c r="R2155" s="16">
        <v>859</v>
      </c>
      <c r="S2155" s="15"/>
      <c r="T2155" s="16">
        <v>859</v>
      </c>
      <c r="U2155" s="16">
        <v>10132</v>
      </c>
      <c r="V2155" s="16">
        <v>10159</v>
      </c>
      <c r="W2155" s="16">
        <v>10186</v>
      </c>
      <c r="X2155" s="16">
        <v>114733072</v>
      </c>
      <c r="Y2155" s="16">
        <v>13889069</v>
      </c>
      <c r="Z2155" s="16">
        <v>613152</v>
      </c>
      <c r="AA2155" s="16">
        <v>869</v>
      </c>
      <c r="AC2155" s="16">
        <v>857</v>
      </c>
      <c r="AD2155" s="16">
        <v>10300</v>
      </c>
      <c r="AE2155" s="16">
        <v>10306</v>
      </c>
      <c r="AF2155" s="16">
        <v>10380</v>
      </c>
      <c r="AG2155" s="16">
        <v>118132338</v>
      </c>
      <c r="AH2155" s="16">
        <v>7371293</v>
      </c>
      <c r="AI2155" s="16">
        <v>332420</v>
      </c>
      <c r="AJ2155" s="16">
        <v>880</v>
      </c>
      <c r="AL2155" s="16">
        <v>856</v>
      </c>
      <c r="AM2155" s="16">
        <v>10361</v>
      </c>
      <c r="AN2155" s="16">
        <v>10412</v>
      </c>
      <c r="AO2155" s="16">
        <v>10436</v>
      </c>
      <c r="AP2155" s="16">
        <v>132205627</v>
      </c>
      <c r="AQ2155" s="16">
        <v>7221634</v>
      </c>
      <c r="AR2155" s="16">
        <v>327209</v>
      </c>
      <c r="AS2155" s="16">
        <v>978</v>
      </c>
      <c r="AU2155" s="16">
        <v>855</v>
      </c>
      <c r="AV2155" s="16">
        <v>10276</v>
      </c>
      <c r="AW2155" s="16">
        <v>479052671</v>
      </c>
      <c r="AX2155" s="16">
        <v>84446086</v>
      </c>
      <c r="AY2155" s="16">
        <v>3885465</v>
      </c>
      <c r="AZ2155" s="16">
        <v>897</v>
      </c>
      <c r="BA2155" s="16">
        <v>46620</v>
      </c>
    </row>
    <row r="2156" spans="1:53">
      <c r="A2156" s="15" t="s">
        <v>1344</v>
      </c>
      <c r="B2156" s="15" t="s">
        <v>1345</v>
      </c>
      <c r="C2156" s="15" t="s">
        <v>1346</v>
      </c>
      <c r="D2156" s="15" t="s">
        <v>1347</v>
      </c>
      <c r="E2156" s="15" t="s">
        <v>1347</v>
      </c>
      <c r="F2156" s="15" t="s">
        <v>2059</v>
      </c>
      <c r="G2156" s="15" t="s">
        <v>3030</v>
      </c>
      <c r="H2156" s="15" t="s">
        <v>3716</v>
      </c>
      <c r="I2156" s="15" t="s">
        <v>1375</v>
      </c>
      <c r="J2156" s="15"/>
      <c r="K2156" s="16">
        <v>848</v>
      </c>
      <c r="L2156" s="16">
        <v>10197</v>
      </c>
      <c r="M2156" s="16">
        <v>10151</v>
      </c>
      <c r="N2156" s="16">
        <v>10288</v>
      </c>
      <c r="O2156" s="16">
        <v>113981634</v>
      </c>
      <c r="P2156" s="16">
        <v>55964090</v>
      </c>
      <c r="Q2156" s="16">
        <v>2612684</v>
      </c>
      <c r="R2156" s="16">
        <v>859</v>
      </c>
      <c r="S2156" s="15"/>
      <c r="T2156" s="16">
        <v>859</v>
      </c>
      <c r="U2156" s="16">
        <v>10132</v>
      </c>
      <c r="V2156" s="16">
        <v>10159</v>
      </c>
      <c r="W2156" s="16">
        <v>10186</v>
      </c>
      <c r="X2156" s="16">
        <v>114733072</v>
      </c>
      <c r="Y2156" s="16">
        <v>13889069</v>
      </c>
      <c r="Z2156" s="16">
        <v>613152</v>
      </c>
      <c r="AA2156" s="16">
        <v>869</v>
      </c>
      <c r="AC2156" s="16">
        <v>857</v>
      </c>
      <c r="AD2156" s="16">
        <v>10300</v>
      </c>
      <c r="AE2156" s="16">
        <v>10306</v>
      </c>
      <c r="AF2156" s="16">
        <v>10380</v>
      </c>
      <c r="AG2156" s="16">
        <v>118132338</v>
      </c>
      <c r="AH2156" s="16">
        <v>7371293</v>
      </c>
      <c r="AI2156" s="16">
        <v>332420</v>
      </c>
      <c r="AJ2156" s="16">
        <v>880</v>
      </c>
      <c r="AL2156" s="16">
        <v>856</v>
      </c>
      <c r="AM2156" s="16">
        <v>10361</v>
      </c>
      <c r="AN2156" s="16">
        <v>10412</v>
      </c>
      <c r="AO2156" s="16">
        <v>10436</v>
      </c>
      <c r="AP2156" s="16">
        <v>132205627</v>
      </c>
      <c r="AQ2156" s="16">
        <v>7221634</v>
      </c>
      <c r="AR2156" s="16">
        <v>327209</v>
      </c>
      <c r="AS2156" s="16">
        <v>978</v>
      </c>
      <c r="AU2156" s="16">
        <v>855</v>
      </c>
      <c r="AV2156" s="16">
        <v>10276</v>
      </c>
      <c r="AW2156" s="16">
        <v>479052671</v>
      </c>
      <c r="AX2156" s="16">
        <v>84446086</v>
      </c>
      <c r="AY2156" s="16">
        <v>3885465</v>
      </c>
      <c r="AZ2156" s="16">
        <v>897</v>
      </c>
      <c r="BA2156" s="16">
        <v>46620</v>
      </c>
    </row>
    <row r="2157" spans="1:53">
      <c r="A2157" s="15" t="s">
        <v>1344</v>
      </c>
      <c r="B2157" s="15" t="s">
        <v>1345</v>
      </c>
      <c r="C2157" s="15" t="s">
        <v>1346</v>
      </c>
      <c r="D2157" s="15" t="s">
        <v>1347</v>
      </c>
      <c r="E2157" s="15" t="s">
        <v>1347</v>
      </c>
      <c r="F2157" s="15" t="s">
        <v>2059</v>
      </c>
      <c r="G2157" s="15" t="s">
        <v>3031</v>
      </c>
      <c r="H2157" s="15" t="s">
        <v>3716</v>
      </c>
      <c r="I2157" s="15" t="s">
        <v>1371</v>
      </c>
      <c r="J2157" s="15"/>
      <c r="K2157" s="16">
        <v>1458</v>
      </c>
      <c r="L2157" s="16">
        <v>24327</v>
      </c>
      <c r="M2157" s="16">
        <v>24528</v>
      </c>
      <c r="N2157" s="16">
        <v>24589</v>
      </c>
      <c r="O2157" s="16">
        <v>285321124</v>
      </c>
      <c r="P2157" s="16">
        <v>143508193</v>
      </c>
      <c r="Q2157" s="16">
        <v>6733349</v>
      </c>
      <c r="R2157" s="16">
        <v>897</v>
      </c>
      <c r="S2157" s="15"/>
      <c r="T2157" s="16">
        <v>1475</v>
      </c>
      <c r="U2157" s="16">
        <v>25152</v>
      </c>
      <c r="V2157" s="16">
        <v>25354</v>
      </c>
      <c r="W2157" s="16">
        <v>25504</v>
      </c>
      <c r="X2157" s="16">
        <v>306366798</v>
      </c>
      <c r="Y2157" s="16">
        <v>32917216</v>
      </c>
      <c r="Z2157" s="16">
        <v>1507716</v>
      </c>
      <c r="AA2157" s="16">
        <v>930</v>
      </c>
      <c r="AC2157" s="16">
        <v>1480</v>
      </c>
      <c r="AD2157" s="16">
        <v>26088</v>
      </c>
      <c r="AE2157" s="16">
        <v>26277</v>
      </c>
      <c r="AF2157" s="16">
        <v>26491</v>
      </c>
      <c r="AG2157" s="16">
        <v>323626258</v>
      </c>
      <c r="AH2157" s="16">
        <v>22632454</v>
      </c>
      <c r="AI2157" s="16">
        <v>1031406</v>
      </c>
      <c r="AJ2157" s="16">
        <v>947</v>
      </c>
      <c r="AL2157" s="16">
        <v>1524</v>
      </c>
      <c r="AM2157" s="16">
        <v>26505</v>
      </c>
      <c r="AN2157" s="16">
        <v>26572</v>
      </c>
      <c r="AO2157" s="16">
        <v>26512</v>
      </c>
      <c r="AP2157" s="16">
        <v>356474059</v>
      </c>
      <c r="AQ2157" s="16">
        <v>20554750</v>
      </c>
      <c r="AR2157" s="16">
        <v>951191</v>
      </c>
      <c r="AS2157" s="16">
        <v>1034</v>
      </c>
      <c r="AU2157" s="16">
        <v>1484</v>
      </c>
      <c r="AV2157" s="16">
        <v>25658</v>
      </c>
      <c r="AW2157" s="16">
        <v>1271788239</v>
      </c>
      <c r="AX2157" s="16">
        <v>219612613</v>
      </c>
      <c r="AY2157" s="16">
        <v>10223662</v>
      </c>
      <c r="AZ2157" s="16">
        <v>953</v>
      </c>
      <c r="BA2157" s="16">
        <v>49566</v>
      </c>
    </row>
    <row r="2158" spans="1:53">
      <c r="A2158" s="15" t="s">
        <v>1344</v>
      </c>
      <c r="B2158" s="15" t="s">
        <v>1345</v>
      </c>
      <c r="C2158" s="15" t="s">
        <v>1346</v>
      </c>
      <c r="D2158" s="15" t="s">
        <v>1347</v>
      </c>
      <c r="E2158" s="15" t="s">
        <v>1347</v>
      </c>
      <c r="F2158" s="15" t="s">
        <v>2059</v>
      </c>
      <c r="G2158" s="15" t="s">
        <v>3032</v>
      </c>
      <c r="H2158" s="15" t="s">
        <v>3716</v>
      </c>
      <c r="I2158" s="15" t="s">
        <v>1373</v>
      </c>
      <c r="J2158" s="15"/>
      <c r="K2158" s="16">
        <v>654</v>
      </c>
      <c r="L2158" s="16">
        <v>11492</v>
      </c>
      <c r="M2158" s="16">
        <v>11587</v>
      </c>
      <c r="N2158" s="16">
        <v>11584</v>
      </c>
      <c r="O2158" s="16">
        <v>136091811</v>
      </c>
      <c r="P2158" s="16">
        <v>69770998</v>
      </c>
      <c r="Q2158" s="16">
        <v>3108831</v>
      </c>
      <c r="R2158" s="16">
        <v>906</v>
      </c>
      <c r="S2158" s="15"/>
      <c r="T2158" s="16">
        <v>664</v>
      </c>
      <c r="U2158" s="16">
        <v>12011</v>
      </c>
      <c r="V2158" s="16">
        <v>12091</v>
      </c>
      <c r="W2158" s="16">
        <v>12174</v>
      </c>
      <c r="X2158" s="16">
        <v>138984297</v>
      </c>
      <c r="Y2158" s="16">
        <v>16548036</v>
      </c>
      <c r="Z2158" s="16">
        <v>717269</v>
      </c>
      <c r="AA2158" s="16">
        <v>884</v>
      </c>
      <c r="AC2158" s="16">
        <v>664</v>
      </c>
      <c r="AD2158" s="16">
        <v>12537</v>
      </c>
      <c r="AE2158" s="16">
        <v>12811</v>
      </c>
      <c r="AF2158" s="16">
        <v>12969</v>
      </c>
      <c r="AG2158" s="16">
        <v>154370171</v>
      </c>
      <c r="AH2158" s="16">
        <v>11401229</v>
      </c>
      <c r="AI2158" s="16">
        <v>498840</v>
      </c>
      <c r="AJ2158" s="16">
        <v>930</v>
      </c>
      <c r="AL2158" s="16">
        <v>684</v>
      </c>
      <c r="AM2158" s="16">
        <v>12840</v>
      </c>
      <c r="AN2158" s="16">
        <v>12897</v>
      </c>
      <c r="AO2158" s="16">
        <v>12851</v>
      </c>
      <c r="AP2158" s="16">
        <v>175026091</v>
      </c>
      <c r="AQ2158" s="16">
        <v>10593480</v>
      </c>
      <c r="AR2158" s="16">
        <v>463980</v>
      </c>
      <c r="AS2158" s="16">
        <v>1047</v>
      </c>
      <c r="AU2158" s="16">
        <v>667</v>
      </c>
      <c r="AV2158" s="16">
        <v>12320</v>
      </c>
      <c r="AW2158" s="16">
        <v>604472370</v>
      </c>
      <c r="AX2158" s="16">
        <v>108313743</v>
      </c>
      <c r="AY2158" s="16">
        <v>4788920</v>
      </c>
      <c r="AZ2158" s="16">
        <v>944</v>
      </c>
      <c r="BA2158" s="16">
        <v>49063</v>
      </c>
    </row>
    <row r="2159" spans="1:53">
      <c r="A2159" s="15" t="s">
        <v>1344</v>
      </c>
      <c r="B2159" s="15" t="s">
        <v>1345</v>
      </c>
      <c r="C2159" s="15" t="s">
        <v>1346</v>
      </c>
      <c r="D2159" s="15" t="s">
        <v>1347</v>
      </c>
      <c r="E2159" s="15" t="s">
        <v>1347</v>
      </c>
      <c r="F2159" s="15" t="s">
        <v>2059</v>
      </c>
      <c r="G2159" s="15" t="s">
        <v>3033</v>
      </c>
      <c r="H2159" s="15" t="s">
        <v>3716</v>
      </c>
      <c r="I2159" s="15" t="s">
        <v>1375</v>
      </c>
      <c r="J2159" s="15"/>
      <c r="K2159" s="16">
        <v>654</v>
      </c>
      <c r="L2159" s="16">
        <v>11492</v>
      </c>
      <c r="M2159" s="16">
        <v>11587</v>
      </c>
      <c r="N2159" s="16">
        <v>11584</v>
      </c>
      <c r="O2159" s="16">
        <v>136091811</v>
      </c>
      <c r="P2159" s="16">
        <v>69770998</v>
      </c>
      <c r="Q2159" s="16">
        <v>3108831</v>
      </c>
      <c r="R2159" s="16">
        <v>906</v>
      </c>
      <c r="S2159" s="15"/>
      <c r="T2159" s="16">
        <v>664</v>
      </c>
      <c r="U2159" s="16">
        <v>12011</v>
      </c>
      <c r="V2159" s="16">
        <v>12091</v>
      </c>
      <c r="W2159" s="16">
        <v>12174</v>
      </c>
      <c r="X2159" s="16">
        <v>138984297</v>
      </c>
      <c r="Y2159" s="16">
        <v>16548036</v>
      </c>
      <c r="Z2159" s="16">
        <v>717269</v>
      </c>
      <c r="AA2159" s="16">
        <v>884</v>
      </c>
      <c r="AC2159" s="16">
        <v>664</v>
      </c>
      <c r="AD2159" s="16">
        <v>12537</v>
      </c>
      <c r="AE2159" s="16">
        <v>12811</v>
      </c>
      <c r="AF2159" s="16">
        <v>12969</v>
      </c>
      <c r="AG2159" s="16">
        <v>154370171</v>
      </c>
      <c r="AH2159" s="16">
        <v>11401229</v>
      </c>
      <c r="AI2159" s="16">
        <v>498840</v>
      </c>
      <c r="AJ2159" s="16">
        <v>930</v>
      </c>
      <c r="AL2159" s="16">
        <v>684</v>
      </c>
      <c r="AM2159" s="16">
        <v>12840</v>
      </c>
      <c r="AN2159" s="16">
        <v>12897</v>
      </c>
      <c r="AO2159" s="16">
        <v>12851</v>
      </c>
      <c r="AP2159" s="16">
        <v>175026091</v>
      </c>
      <c r="AQ2159" s="16">
        <v>10593480</v>
      </c>
      <c r="AR2159" s="16">
        <v>463980</v>
      </c>
      <c r="AS2159" s="16">
        <v>1047</v>
      </c>
      <c r="AU2159" s="16">
        <v>667</v>
      </c>
      <c r="AV2159" s="16">
        <v>12320</v>
      </c>
      <c r="AW2159" s="16">
        <v>604472370</v>
      </c>
      <c r="AX2159" s="16">
        <v>108313743</v>
      </c>
      <c r="AY2159" s="16">
        <v>4788920</v>
      </c>
      <c r="AZ2159" s="16">
        <v>944</v>
      </c>
      <c r="BA2159" s="16">
        <v>49063</v>
      </c>
    </row>
    <row r="2160" spans="1:53">
      <c r="A2160" s="15" t="s">
        <v>1344</v>
      </c>
      <c r="B2160" s="15" t="s">
        <v>1345</v>
      </c>
      <c r="C2160" s="15" t="s">
        <v>1346</v>
      </c>
      <c r="D2160" s="15" t="s">
        <v>1347</v>
      </c>
      <c r="E2160" s="15" t="s">
        <v>1347</v>
      </c>
      <c r="F2160" s="15" t="s">
        <v>2059</v>
      </c>
      <c r="G2160" s="15" t="s">
        <v>3034</v>
      </c>
      <c r="H2160" s="15" t="s">
        <v>3716</v>
      </c>
      <c r="I2160" s="15" t="s">
        <v>1373</v>
      </c>
      <c r="J2160" s="15"/>
      <c r="K2160" s="16">
        <v>470</v>
      </c>
      <c r="L2160" s="16">
        <v>7726</v>
      </c>
      <c r="M2160" s="16">
        <v>7829</v>
      </c>
      <c r="N2160" s="16">
        <v>7839</v>
      </c>
      <c r="O2160" s="16">
        <v>87464617</v>
      </c>
      <c r="P2160" s="16">
        <v>42365109</v>
      </c>
      <c r="Q2160" s="16">
        <v>2066794</v>
      </c>
      <c r="R2160" s="16">
        <v>863</v>
      </c>
      <c r="S2160" s="15"/>
      <c r="T2160" s="16">
        <v>474</v>
      </c>
      <c r="U2160" s="16">
        <v>7991</v>
      </c>
      <c r="V2160" s="16">
        <v>8086</v>
      </c>
      <c r="W2160" s="16">
        <v>8186</v>
      </c>
      <c r="X2160" s="16">
        <v>94139860</v>
      </c>
      <c r="Y2160" s="16">
        <v>9663106</v>
      </c>
      <c r="Z2160" s="16">
        <v>470361</v>
      </c>
      <c r="AA2160" s="16">
        <v>895</v>
      </c>
      <c r="AC2160" s="16">
        <v>479</v>
      </c>
      <c r="AD2160" s="16">
        <v>8317</v>
      </c>
      <c r="AE2160" s="16">
        <v>8355</v>
      </c>
      <c r="AF2160" s="16">
        <v>8362</v>
      </c>
      <c r="AG2160" s="16">
        <v>100987512</v>
      </c>
      <c r="AH2160" s="16">
        <v>7151973</v>
      </c>
      <c r="AI2160" s="16">
        <v>335582</v>
      </c>
      <c r="AJ2160" s="16">
        <v>931</v>
      </c>
      <c r="AL2160" s="16">
        <v>496</v>
      </c>
      <c r="AM2160" s="16">
        <v>8453</v>
      </c>
      <c r="AN2160" s="16">
        <v>8477</v>
      </c>
      <c r="AO2160" s="16">
        <v>8447</v>
      </c>
      <c r="AP2160" s="16">
        <v>107304514</v>
      </c>
      <c r="AQ2160" s="16">
        <v>6452642</v>
      </c>
      <c r="AR2160" s="16">
        <v>313285</v>
      </c>
      <c r="AS2160" s="16">
        <v>976</v>
      </c>
      <c r="AU2160" s="16">
        <v>480</v>
      </c>
      <c r="AV2160" s="16">
        <v>8172</v>
      </c>
      <c r="AW2160" s="16">
        <v>389896503</v>
      </c>
      <c r="AX2160" s="16">
        <v>65632830</v>
      </c>
      <c r="AY2160" s="16">
        <v>3186022</v>
      </c>
      <c r="AZ2160" s="16">
        <v>917</v>
      </c>
      <c r="BA2160" s="16">
        <v>47709</v>
      </c>
    </row>
    <row r="2161" spans="1:53">
      <c r="A2161" s="15" t="s">
        <v>1344</v>
      </c>
      <c r="B2161" s="15" t="s">
        <v>1345</v>
      </c>
      <c r="C2161" s="15" t="s">
        <v>1346</v>
      </c>
      <c r="D2161" s="15" t="s">
        <v>1347</v>
      </c>
      <c r="E2161" s="15" t="s">
        <v>1347</v>
      </c>
      <c r="F2161" s="15" t="s">
        <v>2059</v>
      </c>
      <c r="G2161" s="15" t="s">
        <v>3035</v>
      </c>
      <c r="H2161" s="15" t="s">
        <v>3716</v>
      </c>
      <c r="I2161" s="15" t="s">
        <v>1375</v>
      </c>
      <c r="J2161" s="15"/>
      <c r="K2161" s="16">
        <v>470</v>
      </c>
      <c r="L2161" s="16">
        <v>7726</v>
      </c>
      <c r="M2161" s="16">
        <v>7829</v>
      </c>
      <c r="N2161" s="16">
        <v>7839</v>
      </c>
      <c r="O2161" s="16">
        <v>87464617</v>
      </c>
      <c r="P2161" s="16">
        <v>42365109</v>
      </c>
      <c r="Q2161" s="16">
        <v>2066794</v>
      </c>
      <c r="R2161" s="16">
        <v>863</v>
      </c>
      <c r="S2161" s="15"/>
      <c r="T2161" s="16">
        <v>474</v>
      </c>
      <c r="U2161" s="16">
        <v>7991</v>
      </c>
      <c r="V2161" s="16">
        <v>8086</v>
      </c>
      <c r="W2161" s="16">
        <v>8186</v>
      </c>
      <c r="X2161" s="16">
        <v>94139860</v>
      </c>
      <c r="Y2161" s="16">
        <v>9663106</v>
      </c>
      <c r="Z2161" s="16">
        <v>470361</v>
      </c>
      <c r="AA2161" s="16">
        <v>895</v>
      </c>
      <c r="AC2161" s="16">
        <v>479</v>
      </c>
      <c r="AD2161" s="16">
        <v>8317</v>
      </c>
      <c r="AE2161" s="16">
        <v>8355</v>
      </c>
      <c r="AF2161" s="16">
        <v>8362</v>
      </c>
      <c r="AG2161" s="16">
        <v>100987512</v>
      </c>
      <c r="AH2161" s="16">
        <v>7151973</v>
      </c>
      <c r="AI2161" s="16">
        <v>335582</v>
      </c>
      <c r="AJ2161" s="16">
        <v>931</v>
      </c>
      <c r="AL2161" s="16">
        <v>496</v>
      </c>
      <c r="AM2161" s="16">
        <v>8453</v>
      </c>
      <c r="AN2161" s="16">
        <v>8477</v>
      </c>
      <c r="AO2161" s="16">
        <v>8447</v>
      </c>
      <c r="AP2161" s="16">
        <v>107304514</v>
      </c>
      <c r="AQ2161" s="16">
        <v>6452642</v>
      </c>
      <c r="AR2161" s="16">
        <v>313285</v>
      </c>
      <c r="AS2161" s="16">
        <v>976</v>
      </c>
      <c r="AU2161" s="16">
        <v>480</v>
      </c>
      <c r="AV2161" s="16">
        <v>8172</v>
      </c>
      <c r="AW2161" s="16">
        <v>389896503</v>
      </c>
      <c r="AX2161" s="16">
        <v>65632830</v>
      </c>
      <c r="AY2161" s="16">
        <v>3186022</v>
      </c>
      <c r="AZ2161" s="16">
        <v>917</v>
      </c>
      <c r="BA2161" s="16">
        <v>47709</v>
      </c>
    </row>
    <row r="2162" spans="1:53">
      <c r="A2162" s="15" t="s">
        <v>1344</v>
      </c>
      <c r="B2162" s="15" t="s">
        <v>1345</v>
      </c>
      <c r="C2162" s="15" t="s">
        <v>1346</v>
      </c>
      <c r="D2162" s="15" t="s">
        <v>1347</v>
      </c>
      <c r="E2162" s="15" t="s">
        <v>1347</v>
      </c>
      <c r="F2162" s="15" t="s">
        <v>2059</v>
      </c>
      <c r="G2162" s="15" t="s">
        <v>3036</v>
      </c>
      <c r="H2162" s="15" t="s">
        <v>3716</v>
      </c>
      <c r="I2162" s="15" t="s">
        <v>1373</v>
      </c>
      <c r="J2162" s="15"/>
      <c r="K2162" s="16">
        <v>124</v>
      </c>
      <c r="L2162" s="16">
        <v>2133</v>
      </c>
      <c r="M2162" s="16">
        <v>2149</v>
      </c>
      <c r="N2162" s="16">
        <v>2185</v>
      </c>
      <c r="O2162" s="16">
        <v>26221920</v>
      </c>
      <c r="P2162" s="16">
        <v>13541624</v>
      </c>
      <c r="Q2162" s="16">
        <v>630250</v>
      </c>
      <c r="R2162" s="16">
        <v>936</v>
      </c>
      <c r="S2162" s="15"/>
      <c r="T2162" s="16">
        <v>124</v>
      </c>
      <c r="U2162" s="16">
        <v>2173</v>
      </c>
      <c r="V2162" s="16">
        <v>2207</v>
      </c>
      <c r="W2162" s="16">
        <v>2193</v>
      </c>
      <c r="X2162" s="16">
        <v>27303803</v>
      </c>
      <c r="Y2162" s="16">
        <v>2568795</v>
      </c>
      <c r="Z2162" s="16">
        <v>112992</v>
      </c>
      <c r="AA2162" s="16">
        <v>959</v>
      </c>
      <c r="AC2162" s="16">
        <v>120</v>
      </c>
      <c r="AD2162" s="16">
        <v>2182</v>
      </c>
      <c r="AE2162" s="16">
        <v>2177</v>
      </c>
      <c r="AF2162" s="16">
        <v>2186</v>
      </c>
      <c r="AG2162" s="16">
        <v>29285264</v>
      </c>
      <c r="AH2162" s="16">
        <v>1408455</v>
      </c>
      <c r="AI2162" s="16">
        <v>63041</v>
      </c>
      <c r="AJ2162" s="16">
        <v>1033</v>
      </c>
      <c r="AL2162" s="16">
        <v>122</v>
      </c>
      <c r="AM2162" s="16">
        <v>2215</v>
      </c>
      <c r="AN2162" s="16">
        <v>2209</v>
      </c>
      <c r="AO2162" s="16">
        <v>2200</v>
      </c>
      <c r="AP2162" s="16">
        <v>33640271</v>
      </c>
      <c r="AQ2162" s="16">
        <v>1310626</v>
      </c>
      <c r="AR2162" s="16">
        <v>63280</v>
      </c>
      <c r="AS2162" s="16">
        <v>1172</v>
      </c>
      <c r="AU2162" s="16">
        <v>123</v>
      </c>
      <c r="AV2162" s="16">
        <v>2184</v>
      </c>
      <c r="AW2162" s="16">
        <v>116451258</v>
      </c>
      <c r="AX2162" s="16">
        <v>18829500</v>
      </c>
      <c r="AY2162" s="16">
        <v>869563</v>
      </c>
      <c r="AZ2162" s="16">
        <v>1025</v>
      </c>
      <c r="BA2162" s="16">
        <v>53318</v>
      </c>
    </row>
    <row r="2163" spans="1:53">
      <c r="A2163" s="15" t="s">
        <v>1344</v>
      </c>
      <c r="B2163" s="15" t="s">
        <v>1345</v>
      </c>
      <c r="C2163" s="15" t="s">
        <v>1346</v>
      </c>
      <c r="D2163" s="15" t="s">
        <v>1347</v>
      </c>
      <c r="E2163" s="15" t="s">
        <v>1347</v>
      </c>
      <c r="F2163" s="15" t="s">
        <v>2059</v>
      </c>
      <c r="G2163" s="15" t="s">
        <v>3037</v>
      </c>
      <c r="H2163" s="15" t="s">
        <v>3716</v>
      </c>
      <c r="I2163" s="15" t="s">
        <v>1375</v>
      </c>
      <c r="J2163" s="15"/>
      <c r="K2163" s="16">
        <v>124</v>
      </c>
      <c r="L2163" s="16">
        <v>2133</v>
      </c>
      <c r="M2163" s="16">
        <v>2149</v>
      </c>
      <c r="N2163" s="16">
        <v>2185</v>
      </c>
      <c r="O2163" s="16">
        <v>26221920</v>
      </c>
      <c r="P2163" s="16">
        <v>13541624</v>
      </c>
      <c r="Q2163" s="16">
        <v>630250</v>
      </c>
      <c r="R2163" s="16">
        <v>936</v>
      </c>
      <c r="S2163" s="15"/>
      <c r="T2163" s="16">
        <v>124</v>
      </c>
      <c r="U2163" s="16">
        <v>2173</v>
      </c>
      <c r="V2163" s="16">
        <v>2207</v>
      </c>
      <c r="W2163" s="16">
        <v>2193</v>
      </c>
      <c r="X2163" s="16">
        <v>27303803</v>
      </c>
      <c r="Y2163" s="16">
        <v>2568795</v>
      </c>
      <c r="Z2163" s="16">
        <v>112992</v>
      </c>
      <c r="AA2163" s="16">
        <v>959</v>
      </c>
      <c r="AC2163" s="16">
        <v>120</v>
      </c>
      <c r="AD2163" s="16">
        <v>2182</v>
      </c>
      <c r="AE2163" s="16">
        <v>2177</v>
      </c>
      <c r="AF2163" s="16">
        <v>2186</v>
      </c>
      <c r="AG2163" s="16">
        <v>29285264</v>
      </c>
      <c r="AH2163" s="16">
        <v>1408455</v>
      </c>
      <c r="AI2163" s="16">
        <v>63041</v>
      </c>
      <c r="AJ2163" s="16">
        <v>1033</v>
      </c>
      <c r="AL2163" s="16">
        <v>122</v>
      </c>
      <c r="AM2163" s="16">
        <v>2215</v>
      </c>
      <c r="AN2163" s="16">
        <v>2209</v>
      </c>
      <c r="AO2163" s="16">
        <v>2200</v>
      </c>
      <c r="AP2163" s="16">
        <v>33640271</v>
      </c>
      <c r="AQ2163" s="16">
        <v>1310626</v>
      </c>
      <c r="AR2163" s="16">
        <v>63280</v>
      </c>
      <c r="AS2163" s="16">
        <v>1172</v>
      </c>
      <c r="AU2163" s="16">
        <v>123</v>
      </c>
      <c r="AV2163" s="16">
        <v>2184</v>
      </c>
      <c r="AW2163" s="16">
        <v>116451258</v>
      </c>
      <c r="AX2163" s="16">
        <v>18829500</v>
      </c>
      <c r="AY2163" s="16">
        <v>869563</v>
      </c>
      <c r="AZ2163" s="16">
        <v>1025</v>
      </c>
      <c r="BA2163" s="16">
        <v>53318</v>
      </c>
    </row>
    <row r="2164" spans="1:53">
      <c r="A2164" s="15" t="s">
        <v>1344</v>
      </c>
      <c r="B2164" s="15" t="s">
        <v>1345</v>
      </c>
      <c r="C2164" s="15" t="s">
        <v>1346</v>
      </c>
      <c r="D2164" s="15" t="s">
        <v>1347</v>
      </c>
      <c r="E2164" s="15" t="s">
        <v>1347</v>
      </c>
      <c r="F2164" s="15" t="s">
        <v>2059</v>
      </c>
      <c r="G2164" s="15" t="s">
        <v>3038</v>
      </c>
      <c r="H2164" s="15" t="s">
        <v>3716</v>
      </c>
      <c r="I2164" s="15" t="s">
        <v>1373</v>
      </c>
      <c r="J2164" s="15"/>
      <c r="K2164" s="16">
        <v>210</v>
      </c>
      <c r="L2164" s="16">
        <v>2976</v>
      </c>
      <c r="M2164" s="16">
        <v>2963</v>
      </c>
      <c r="N2164" s="16">
        <v>2981</v>
      </c>
      <c r="O2164" s="16">
        <v>35542776</v>
      </c>
      <c r="P2164" s="16">
        <v>17830462</v>
      </c>
      <c r="Q2164" s="16">
        <v>927474</v>
      </c>
      <c r="R2164" s="16">
        <v>920</v>
      </c>
      <c r="S2164" s="15"/>
      <c r="T2164" s="16">
        <v>213</v>
      </c>
      <c r="U2164" s="16">
        <v>2977</v>
      </c>
      <c r="V2164" s="16">
        <v>2970</v>
      </c>
      <c r="W2164" s="16">
        <v>2951</v>
      </c>
      <c r="X2164" s="16">
        <v>45938838</v>
      </c>
      <c r="Y2164" s="16">
        <v>4137279</v>
      </c>
      <c r="Z2164" s="16">
        <v>207094</v>
      </c>
      <c r="AA2164" s="16">
        <v>1191</v>
      </c>
      <c r="AC2164" s="16">
        <v>217</v>
      </c>
      <c r="AD2164" s="16">
        <v>3052</v>
      </c>
      <c r="AE2164" s="16">
        <v>2934</v>
      </c>
      <c r="AF2164" s="16">
        <v>2974</v>
      </c>
      <c r="AG2164" s="16">
        <v>38983311</v>
      </c>
      <c r="AH2164" s="16">
        <v>2670797</v>
      </c>
      <c r="AI2164" s="16">
        <v>133943</v>
      </c>
      <c r="AJ2164" s="16">
        <v>1004</v>
      </c>
      <c r="AL2164" s="16">
        <v>222</v>
      </c>
      <c r="AM2164" s="16">
        <v>2997</v>
      </c>
      <c r="AN2164" s="16">
        <v>2989</v>
      </c>
      <c r="AO2164" s="16">
        <v>3014</v>
      </c>
      <c r="AP2164" s="16">
        <v>40503183</v>
      </c>
      <c r="AQ2164" s="16">
        <v>2198002</v>
      </c>
      <c r="AR2164" s="16">
        <v>110646</v>
      </c>
      <c r="AS2164" s="16">
        <v>1039</v>
      </c>
      <c r="AU2164" s="16">
        <v>216</v>
      </c>
      <c r="AV2164" s="16">
        <v>2982</v>
      </c>
      <c r="AW2164" s="16">
        <v>160968108</v>
      </c>
      <c r="AX2164" s="16">
        <v>26836540</v>
      </c>
      <c r="AY2164" s="16">
        <v>1379157</v>
      </c>
      <c r="AZ2164" s="16">
        <v>1038</v>
      </c>
      <c r="BA2164" s="16">
        <v>53989</v>
      </c>
    </row>
    <row r="2165" spans="1:53">
      <c r="A2165" s="15" t="s">
        <v>1344</v>
      </c>
      <c r="B2165" s="15" t="s">
        <v>1345</v>
      </c>
      <c r="C2165" s="15" t="s">
        <v>1346</v>
      </c>
      <c r="D2165" s="15" t="s">
        <v>1347</v>
      </c>
      <c r="E2165" s="15" t="s">
        <v>1347</v>
      </c>
      <c r="F2165" s="15" t="s">
        <v>2059</v>
      </c>
      <c r="G2165" s="15" t="s">
        <v>3039</v>
      </c>
      <c r="H2165" s="15" t="s">
        <v>3716</v>
      </c>
      <c r="I2165" s="15" t="s">
        <v>1375</v>
      </c>
      <c r="J2165" s="15"/>
      <c r="K2165" s="16">
        <v>210</v>
      </c>
      <c r="L2165" s="16">
        <v>2976</v>
      </c>
      <c r="M2165" s="16">
        <v>2963</v>
      </c>
      <c r="N2165" s="16">
        <v>2981</v>
      </c>
      <c r="O2165" s="16">
        <v>35542776</v>
      </c>
      <c r="P2165" s="16">
        <v>17830462</v>
      </c>
      <c r="Q2165" s="16">
        <v>927474</v>
      </c>
      <c r="R2165" s="16">
        <v>920</v>
      </c>
      <c r="S2165" s="15"/>
      <c r="T2165" s="16">
        <v>213</v>
      </c>
      <c r="U2165" s="16">
        <v>2977</v>
      </c>
      <c r="V2165" s="16">
        <v>2970</v>
      </c>
      <c r="W2165" s="16">
        <v>2951</v>
      </c>
      <c r="X2165" s="16">
        <v>45938838</v>
      </c>
      <c r="Y2165" s="16">
        <v>4137279</v>
      </c>
      <c r="Z2165" s="16">
        <v>207094</v>
      </c>
      <c r="AA2165" s="16">
        <v>1191</v>
      </c>
      <c r="AC2165" s="16">
        <v>217</v>
      </c>
      <c r="AD2165" s="16">
        <v>3052</v>
      </c>
      <c r="AE2165" s="16">
        <v>2934</v>
      </c>
      <c r="AF2165" s="16">
        <v>2974</v>
      </c>
      <c r="AG2165" s="16">
        <v>38983311</v>
      </c>
      <c r="AH2165" s="16">
        <v>2670797</v>
      </c>
      <c r="AI2165" s="16">
        <v>133943</v>
      </c>
      <c r="AJ2165" s="16">
        <v>1004</v>
      </c>
      <c r="AL2165" s="16">
        <v>222</v>
      </c>
      <c r="AM2165" s="16">
        <v>2997</v>
      </c>
      <c r="AN2165" s="16">
        <v>2989</v>
      </c>
      <c r="AO2165" s="16">
        <v>3014</v>
      </c>
      <c r="AP2165" s="16">
        <v>40503183</v>
      </c>
      <c r="AQ2165" s="16">
        <v>2198002</v>
      </c>
      <c r="AR2165" s="16">
        <v>110646</v>
      </c>
      <c r="AS2165" s="16">
        <v>1039</v>
      </c>
      <c r="AU2165" s="16">
        <v>216</v>
      </c>
      <c r="AV2165" s="16">
        <v>2982</v>
      </c>
      <c r="AW2165" s="16">
        <v>160968108</v>
      </c>
      <c r="AX2165" s="16">
        <v>26836540</v>
      </c>
      <c r="AY2165" s="16">
        <v>1379157</v>
      </c>
      <c r="AZ2165" s="16">
        <v>1038</v>
      </c>
      <c r="BA2165" s="16">
        <v>53989</v>
      </c>
    </row>
    <row r="2166" spans="1:53">
      <c r="A2166" s="15" t="s">
        <v>1344</v>
      </c>
      <c r="B2166" s="15" t="s">
        <v>1345</v>
      </c>
      <c r="C2166" s="15" t="s">
        <v>1346</v>
      </c>
      <c r="D2166" s="15" t="s">
        <v>1347</v>
      </c>
      <c r="E2166" s="15" t="s">
        <v>1347</v>
      </c>
      <c r="F2166" s="15" t="s">
        <v>2059</v>
      </c>
      <c r="G2166" s="15" t="s">
        <v>3040</v>
      </c>
      <c r="H2166" s="15" t="s">
        <v>3716</v>
      </c>
      <c r="I2166" s="15" t="s">
        <v>1371</v>
      </c>
      <c r="J2166" s="15"/>
      <c r="K2166" s="16">
        <v>4723</v>
      </c>
      <c r="L2166" s="16">
        <v>78228</v>
      </c>
      <c r="M2166" s="16">
        <v>78425</v>
      </c>
      <c r="N2166" s="16">
        <v>78541</v>
      </c>
      <c r="O2166" s="16">
        <v>1497478519</v>
      </c>
      <c r="P2166" s="16">
        <v>497627941</v>
      </c>
      <c r="Q2166" s="16">
        <v>26548481</v>
      </c>
      <c r="R2166" s="16">
        <v>1469</v>
      </c>
      <c r="S2166" s="15"/>
      <c r="T2166" s="16">
        <v>4698</v>
      </c>
      <c r="U2166" s="16">
        <v>80881</v>
      </c>
      <c r="V2166" s="16">
        <v>80889</v>
      </c>
      <c r="W2166" s="16">
        <v>80920</v>
      </c>
      <c r="X2166" s="16">
        <v>1503916308</v>
      </c>
      <c r="Y2166" s="16">
        <v>72634171</v>
      </c>
      <c r="Z2166" s="16">
        <v>3548980</v>
      </c>
      <c r="AA2166" s="16">
        <v>1430</v>
      </c>
      <c r="AC2166" s="16">
        <v>4693</v>
      </c>
      <c r="AD2166" s="16">
        <v>81150</v>
      </c>
      <c r="AE2166" s="16">
        <v>81450</v>
      </c>
      <c r="AF2166" s="16">
        <v>81141</v>
      </c>
      <c r="AG2166" s="16">
        <v>1581513801</v>
      </c>
      <c r="AH2166" s="16">
        <v>47267172</v>
      </c>
      <c r="AI2166" s="16">
        <v>2378713</v>
      </c>
      <c r="AJ2166" s="16">
        <v>1497</v>
      </c>
      <c r="AL2166" s="16">
        <v>4716</v>
      </c>
      <c r="AM2166" s="16">
        <v>80918</v>
      </c>
      <c r="AN2166" s="16">
        <v>80683</v>
      </c>
      <c r="AO2166" s="16">
        <v>81530</v>
      </c>
      <c r="AP2166" s="16">
        <v>1689082382</v>
      </c>
      <c r="AQ2166" s="16">
        <v>43490209</v>
      </c>
      <c r="AR2166" s="16">
        <v>2176642</v>
      </c>
      <c r="AS2166" s="16">
        <v>1603</v>
      </c>
      <c r="AU2166" s="16">
        <v>4708</v>
      </c>
      <c r="AV2166" s="16">
        <v>80396</v>
      </c>
      <c r="AW2166" s="16">
        <v>6271991010</v>
      </c>
      <c r="AX2166" s="16">
        <v>661019493</v>
      </c>
      <c r="AY2166" s="16">
        <v>34652816</v>
      </c>
      <c r="AZ2166" s="16">
        <v>1500</v>
      </c>
      <c r="BA2166" s="16">
        <v>78013</v>
      </c>
    </row>
    <row r="2167" spans="1:53">
      <c r="A2167" s="15" t="s">
        <v>1344</v>
      </c>
      <c r="B2167" s="15" t="s">
        <v>1345</v>
      </c>
      <c r="C2167" s="15" t="s">
        <v>1346</v>
      </c>
      <c r="D2167" s="15" t="s">
        <v>1347</v>
      </c>
      <c r="E2167" s="15" t="s">
        <v>1347</v>
      </c>
      <c r="F2167" s="15" t="s">
        <v>2059</v>
      </c>
      <c r="G2167" s="15" t="s">
        <v>3041</v>
      </c>
      <c r="H2167" s="15" t="s">
        <v>3716</v>
      </c>
      <c r="I2167" s="15" t="s">
        <v>1373</v>
      </c>
      <c r="J2167" s="15"/>
      <c r="K2167" s="16">
        <v>160</v>
      </c>
      <c r="L2167" s="16">
        <v>2004</v>
      </c>
      <c r="M2167" s="16">
        <v>2022</v>
      </c>
      <c r="N2167" s="16">
        <v>1971</v>
      </c>
      <c r="O2167" s="16">
        <v>30622949</v>
      </c>
      <c r="P2167" s="16">
        <v>13164733</v>
      </c>
      <c r="Q2167" s="16">
        <v>569518</v>
      </c>
      <c r="R2167" s="16">
        <v>1178</v>
      </c>
      <c r="S2167" s="15"/>
      <c r="T2167" s="16">
        <v>164</v>
      </c>
      <c r="U2167" s="16">
        <v>2015</v>
      </c>
      <c r="V2167" s="16">
        <v>2039</v>
      </c>
      <c r="W2167" s="16">
        <v>2025</v>
      </c>
      <c r="X2167" s="16">
        <v>38319817</v>
      </c>
      <c r="Y2167" s="16">
        <v>1803519</v>
      </c>
      <c r="Z2167" s="16">
        <v>77752</v>
      </c>
      <c r="AA2167" s="16">
        <v>1455</v>
      </c>
      <c r="AC2167" s="16">
        <v>163</v>
      </c>
      <c r="AD2167" s="16">
        <v>2038</v>
      </c>
      <c r="AE2167" s="16">
        <v>2016</v>
      </c>
      <c r="AF2167" s="16">
        <v>2016</v>
      </c>
      <c r="AG2167" s="16">
        <v>35666344</v>
      </c>
      <c r="AH2167" s="16">
        <v>1064291</v>
      </c>
      <c r="AI2167" s="16">
        <v>45735</v>
      </c>
      <c r="AJ2167" s="16">
        <v>1356</v>
      </c>
      <c r="AL2167" s="16">
        <v>167</v>
      </c>
      <c r="AM2167" s="16">
        <v>2061</v>
      </c>
      <c r="AN2167" s="16">
        <v>2013</v>
      </c>
      <c r="AO2167" s="16">
        <v>2051</v>
      </c>
      <c r="AP2167" s="16">
        <v>37178455</v>
      </c>
      <c r="AQ2167" s="16">
        <v>853136</v>
      </c>
      <c r="AR2167" s="16">
        <v>37306</v>
      </c>
      <c r="AS2167" s="16">
        <v>1401</v>
      </c>
      <c r="AU2167" s="16">
        <v>164</v>
      </c>
      <c r="AV2167" s="16">
        <v>2023</v>
      </c>
      <c r="AW2167" s="16">
        <v>141787565</v>
      </c>
      <c r="AX2167" s="16">
        <v>16885679</v>
      </c>
      <c r="AY2167" s="16">
        <v>730311</v>
      </c>
      <c r="AZ2167" s="16">
        <v>1348</v>
      </c>
      <c r="BA2167" s="16">
        <v>70102</v>
      </c>
    </row>
    <row r="2168" spans="1:53">
      <c r="A2168" s="15" t="s">
        <v>1344</v>
      </c>
      <c r="B2168" s="15" t="s">
        <v>1345</v>
      </c>
      <c r="C2168" s="15" t="s">
        <v>1346</v>
      </c>
      <c r="D2168" s="15" t="s">
        <v>1347</v>
      </c>
      <c r="E2168" s="15" t="s">
        <v>1347</v>
      </c>
      <c r="F2168" s="15" t="s">
        <v>2059</v>
      </c>
      <c r="G2168" s="15" t="s">
        <v>3042</v>
      </c>
      <c r="H2168" s="15" t="s">
        <v>3716</v>
      </c>
      <c r="I2168" s="15" t="s">
        <v>1375</v>
      </c>
      <c r="J2168" s="15"/>
      <c r="K2168" s="16">
        <v>160</v>
      </c>
      <c r="L2168" s="16">
        <v>2004</v>
      </c>
      <c r="M2168" s="16">
        <v>2022</v>
      </c>
      <c r="N2168" s="16">
        <v>1971</v>
      </c>
      <c r="O2168" s="16">
        <v>30622949</v>
      </c>
      <c r="P2168" s="16">
        <v>13164733</v>
      </c>
      <c r="Q2168" s="16">
        <v>569518</v>
      </c>
      <c r="R2168" s="16">
        <v>1178</v>
      </c>
      <c r="S2168" s="15"/>
      <c r="T2168" s="16">
        <v>164</v>
      </c>
      <c r="U2168" s="16">
        <v>2015</v>
      </c>
      <c r="V2168" s="16">
        <v>2039</v>
      </c>
      <c r="W2168" s="16">
        <v>2025</v>
      </c>
      <c r="X2168" s="16">
        <v>38319817</v>
      </c>
      <c r="Y2168" s="16">
        <v>1803519</v>
      </c>
      <c r="Z2168" s="16">
        <v>77752</v>
      </c>
      <c r="AA2168" s="16">
        <v>1455</v>
      </c>
      <c r="AC2168" s="16">
        <v>163</v>
      </c>
      <c r="AD2168" s="16">
        <v>2038</v>
      </c>
      <c r="AE2168" s="16">
        <v>2016</v>
      </c>
      <c r="AF2168" s="16">
        <v>2016</v>
      </c>
      <c r="AG2168" s="16">
        <v>35666344</v>
      </c>
      <c r="AH2168" s="16">
        <v>1064291</v>
      </c>
      <c r="AI2168" s="16">
        <v>45735</v>
      </c>
      <c r="AJ2168" s="16">
        <v>1356</v>
      </c>
      <c r="AL2168" s="16">
        <v>167</v>
      </c>
      <c r="AM2168" s="16">
        <v>2061</v>
      </c>
      <c r="AN2168" s="16">
        <v>2013</v>
      </c>
      <c r="AO2168" s="16">
        <v>2051</v>
      </c>
      <c r="AP2168" s="16">
        <v>37178455</v>
      </c>
      <c r="AQ2168" s="16">
        <v>853136</v>
      </c>
      <c r="AR2168" s="16">
        <v>37306</v>
      </c>
      <c r="AS2168" s="16">
        <v>1401</v>
      </c>
      <c r="AU2168" s="16">
        <v>164</v>
      </c>
      <c r="AV2168" s="16">
        <v>2023</v>
      </c>
      <c r="AW2168" s="16">
        <v>141787565</v>
      </c>
      <c r="AX2168" s="16">
        <v>16885679</v>
      </c>
      <c r="AY2168" s="16">
        <v>730311</v>
      </c>
      <c r="AZ2168" s="16">
        <v>1348</v>
      </c>
      <c r="BA2168" s="16">
        <v>70102</v>
      </c>
    </row>
    <row r="2169" spans="1:53">
      <c r="A2169" s="15" t="s">
        <v>1344</v>
      </c>
      <c r="B2169" s="15" t="s">
        <v>1345</v>
      </c>
      <c r="C2169" s="15" t="s">
        <v>1346</v>
      </c>
      <c r="D2169" s="15" t="s">
        <v>1347</v>
      </c>
      <c r="E2169" s="15" t="s">
        <v>1347</v>
      </c>
      <c r="F2169" s="15" t="s">
        <v>2059</v>
      </c>
      <c r="G2169" s="15" t="s">
        <v>3043</v>
      </c>
      <c r="H2169" s="15" t="s">
        <v>3716</v>
      </c>
      <c r="I2169" s="15" t="s">
        <v>1373</v>
      </c>
      <c r="J2169" s="15"/>
      <c r="K2169" s="16">
        <v>417</v>
      </c>
      <c r="L2169" s="16">
        <v>8746</v>
      </c>
      <c r="M2169" s="16">
        <v>8696</v>
      </c>
      <c r="N2169" s="16">
        <v>8620</v>
      </c>
      <c r="O2169" s="16">
        <v>115475338</v>
      </c>
      <c r="P2169" s="16">
        <v>55552425</v>
      </c>
      <c r="Q2169" s="16">
        <v>2933490</v>
      </c>
      <c r="R2169" s="16">
        <v>1022</v>
      </c>
      <c r="S2169" s="15"/>
      <c r="T2169" s="16">
        <v>425</v>
      </c>
      <c r="U2169" s="16">
        <v>8839</v>
      </c>
      <c r="V2169" s="16">
        <v>8720</v>
      </c>
      <c r="W2169" s="16">
        <v>8618</v>
      </c>
      <c r="X2169" s="16">
        <v>121220618</v>
      </c>
      <c r="Y2169" s="16">
        <v>6213422</v>
      </c>
      <c r="Z2169" s="16">
        <v>312444</v>
      </c>
      <c r="AA2169" s="16">
        <v>1069</v>
      </c>
      <c r="AC2169" s="16">
        <v>423</v>
      </c>
      <c r="AD2169" s="16">
        <v>8634</v>
      </c>
      <c r="AE2169" s="16">
        <v>8556</v>
      </c>
      <c r="AF2169" s="16">
        <v>8524</v>
      </c>
      <c r="AG2169" s="16">
        <v>123128132</v>
      </c>
      <c r="AH2169" s="16">
        <v>3959252</v>
      </c>
      <c r="AI2169" s="16">
        <v>201703</v>
      </c>
      <c r="AJ2169" s="16">
        <v>1105</v>
      </c>
      <c r="AL2169" s="16">
        <v>418</v>
      </c>
      <c r="AM2169" s="16">
        <v>8453</v>
      </c>
      <c r="AN2169" s="16">
        <v>8388</v>
      </c>
      <c r="AO2169" s="16">
        <v>8366</v>
      </c>
      <c r="AP2169" s="16">
        <v>121956285</v>
      </c>
      <c r="AQ2169" s="16">
        <v>3754592</v>
      </c>
      <c r="AR2169" s="16">
        <v>189859</v>
      </c>
      <c r="AS2169" s="16">
        <v>1117</v>
      </c>
      <c r="AU2169" s="16">
        <v>421</v>
      </c>
      <c r="AV2169" s="16">
        <v>8597</v>
      </c>
      <c r="AW2169" s="16">
        <v>481780373</v>
      </c>
      <c r="AX2169" s="16">
        <v>69479691</v>
      </c>
      <c r="AY2169" s="16">
        <v>3637496</v>
      </c>
      <c r="AZ2169" s="16">
        <v>1078</v>
      </c>
      <c r="BA2169" s="16">
        <v>56043</v>
      </c>
    </row>
    <row r="2170" spans="1:53">
      <c r="A2170" s="15" t="s">
        <v>1344</v>
      </c>
      <c r="B2170" s="15" t="s">
        <v>1345</v>
      </c>
      <c r="C2170" s="15" t="s">
        <v>1346</v>
      </c>
      <c r="D2170" s="15" t="s">
        <v>1347</v>
      </c>
      <c r="E2170" s="15" t="s">
        <v>1347</v>
      </c>
      <c r="F2170" s="15" t="s">
        <v>2059</v>
      </c>
      <c r="G2170" s="15" t="s">
        <v>3044</v>
      </c>
      <c r="H2170" s="15" t="s">
        <v>3716</v>
      </c>
      <c r="I2170" s="15" t="s">
        <v>1375</v>
      </c>
      <c r="J2170" s="15"/>
      <c r="K2170" s="16">
        <v>417</v>
      </c>
      <c r="L2170" s="16">
        <v>8746</v>
      </c>
      <c r="M2170" s="16">
        <v>8696</v>
      </c>
      <c r="N2170" s="16">
        <v>8620</v>
      </c>
      <c r="O2170" s="16">
        <v>115475338</v>
      </c>
      <c r="P2170" s="16">
        <v>55552425</v>
      </c>
      <c r="Q2170" s="16">
        <v>2933490</v>
      </c>
      <c r="R2170" s="16">
        <v>1022</v>
      </c>
      <c r="S2170" s="15"/>
      <c r="T2170" s="16">
        <v>425</v>
      </c>
      <c r="U2170" s="16">
        <v>8839</v>
      </c>
      <c r="V2170" s="16">
        <v>8720</v>
      </c>
      <c r="W2170" s="16">
        <v>8618</v>
      </c>
      <c r="X2170" s="16">
        <v>121220618</v>
      </c>
      <c r="Y2170" s="16">
        <v>6213422</v>
      </c>
      <c r="Z2170" s="16">
        <v>312444</v>
      </c>
      <c r="AA2170" s="16">
        <v>1069</v>
      </c>
      <c r="AC2170" s="16">
        <v>423</v>
      </c>
      <c r="AD2170" s="16">
        <v>8634</v>
      </c>
      <c r="AE2170" s="16">
        <v>8556</v>
      </c>
      <c r="AF2170" s="16">
        <v>8524</v>
      </c>
      <c r="AG2170" s="16">
        <v>123128132</v>
      </c>
      <c r="AH2170" s="16">
        <v>3959252</v>
      </c>
      <c r="AI2170" s="16">
        <v>201703</v>
      </c>
      <c r="AJ2170" s="16">
        <v>1105</v>
      </c>
      <c r="AL2170" s="16">
        <v>418</v>
      </c>
      <c r="AM2170" s="16">
        <v>8453</v>
      </c>
      <c r="AN2170" s="16">
        <v>8388</v>
      </c>
      <c r="AO2170" s="16">
        <v>8366</v>
      </c>
      <c r="AP2170" s="16">
        <v>121956285</v>
      </c>
      <c r="AQ2170" s="16">
        <v>3754592</v>
      </c>
      <c r="AR2170" s="16">
        <v>189859</v>
      </c>
      <c r="AS2170" s="16">
        <v>1117</v>
      </c>
      <c r="AU2170" s="16">
        <v>421</v>
      </c>
      <c r="AV2170" s="16">
        <v>8597</v>
      </c>
      <c r="AW2170" s="16">
        <v>481780373</v>
      </c>
      <c r="AX2170" s="16">
        <v>69479691</v>
      </c>
      <c r="AY2170" s="16">
        <v>3637496</v>
      </c>
      <c r="AZ2170" s="16">
        <v>1078</v>
      </c>
      <c r="BA2170" s="16">
        <v>56043</v>
      </c>
    </row>
    <row r="2171" spans="1:53">
      <c r="A2171" s="15" t="s">
        <v>1344</v>
      </c>
      <c r="B2171" s="15" t="s">
        <v>1345</v>
      </c>
      <c r="C2171" s="15" t="s">
        <v>1346</v>
      </c>
      <c r="D2171" s="15" t="s">
        <v>1347</v>
      </c>
      <c r="E2171" s="15" t="s">
        <v>1347</v>
      </c>
      <c r="F2171" s="15" t="s">
        <v>2059</v>
      </c>
      <c r="G2171" s="15" t="s">
        <v>3045</v>
      </c>
      <c r="H2171" s="15" t="s">
        <v>3716</v>
      </c>
      <c r="I2171" s="15" t="s">
        <v>1373</v>
      </c>
      <c r="J2171" s="15"/>
      <c r="K2171" s="16">
        <v>1789</v>
      </c>
      <c r="L2171" s="16">
        <v>34019</v>
      </c>
      <c r="M2171" s="16">
        <v>34009</v>
      </c>
      <c r="N2171" s="16">
        <v>34106</v>
      </c>
      <c r="O2171" s="16">
        <v>768952837</v>
      </c>
      <c r="P2171" s="16">
        <v>218158649</v>
      </c>
      <c r="Q2171" s="16">
        <v>12785066</v>
      </c>
      <c r="R2171" s="16">
        <v>1737</v>
      </c>
      <c r="S2171" s="15"/>
      <c r="T2171" s="16">
        <v>1749</v>
      </c>
      <c r="U2171" s="16">
        <v>35983</v>
      </c>
      <c r="V2171" s="16">
        <v>35908</v>
      </c>
      <c r="W2171" s="16">
        <v>36110</v>
      </c>
      <c r="X2171" s="16">
        <v>820148805</v>
      </c>
      <c r="Y2171" s="16">
        <v>27267556</v>
      </c>
      <c r="Z2171" s="16">
        <v>1414973</v>
      </c>
      <c r="AA2171" s="16">
        <v>1752</v>
      </c>
      <c r="AC2171" s="16">
        <v>1740</v>
      </c>
      <c r="AD2171" s="16">
        <v>36364</v>
      </c>
      <c r="AE2171" s="16">
        <v>36682</v>
      </c>
      <c r="AF2171" s="16">
        <v>36417</v>
      </c>
      <c r="AG2171" s="16">
        <v>873861897</v>
      </c>
      <c r="AH2171" s="16">
        <v>19465789</v>
      </c>
      <c r="AI2171" s="16">
        <v>1050034</v>
      </c>
      <c r="AJ2171" s="16">
        <v>1842</v>
      </c>
      <c r="AL2171" s="16">
        <v>1738</v>
      </c>
      <c r="AM2171" s="16">
        <v>36004</v>
      </c>
      <c r="AN2171" s="16">
        <v>35841</v>
      </c>
      <c r="AO2171" s="16">
        <v>36394</v>
      </c>
      <c r="AP2171" s="16">
        <v>936419193</v>
      </c>
      <c r="AQ2171" s="16">
        <v>18338291</v>
      </c>
      <c r="AR2171" s="16">
        <v>982048</v>
      </c>
      <c r="AS2171" s="16">
        <v>1996</v>
      </c>
      <c r="AU2171" s="16">
        <v>1754</v>
      </c>
      <c r="AV2171" s="16">
        <v>35653</v>
      </c>
      <c r="AW2171" s="16">
        <v>3399382732</v>
      </c>
      <c r="AX2171" s="16">
        <v>283230285</v>
      </c>
      <c r="AY2171" s="16">
        <v>16232121</v>
      </c>
      <c r="AZ2171" s="16">
        <v>1834</v>
      </c>
      <c r="BA2171" s="16">
        <v>95346</v>
      </c>
    </row>
    <row r="2172" spans="1:53">
      <c r="A2172" s="15" t="s">
        <v>1344</v>
      </c>
      <c r="B2172" s="15" t="s">
        <v>1345</v>
      </c>
      <c r="C2172" s="15" t="s">
        <v>1346</v>
      </c>
      <c r="D2172" s="15" t="s">
        <v>1347</v>
      </c>
      <c r="E2172" s="15" t="s">
        <v>1347</v>
      </c>
      <c r="F2172" s="15" t="s">
        <v>2059</v>
      </c>
      <c r="G2172" s="15" t="s">
        <v>3046</v>
      </c>
      <c r="H2172" s="15" t="s">
        <v>3716</v>
      </c>
      <c r="I2172" s="15" t="s">
        <v>1375</v>
      </c>
      <c r="J2172" s="15"/>
      <c r="K2172" s="16">
        <v>1789</v>
      </c>
      <c r="L2172" s="16">
        <v>34019</v>
      </c>
      <c r="M2172" s="16">
        <v>34009</v>
      </c>
      <c r="N2172" s="16">
        <v>34106</v>
      </c>
      <c r="O2172" s="16">
        <v>768952837</v>
      </c>
      <c r="P2172" s="16">
        <v>218158649</v>
      </c>
      <c r="Q2172" s="16">
        <v>12785066</v>
      </c>
      <c r="R2172" s="16">
        <v>1737</v>
      </c>
      <c r="S2172" s="15"/>
      <c r="T2172" s="16">
        <v>1749</v>
      </c>
      <c r="U2172" s="16">
        <v>35983</v>
      </c>
      <c r="V2172" s="16">
        <v>35908</v>
      </c>
      <c r="W2172" s="16">
        <v>36110</v>
      </c>
      <c r="X2172" s="16">
        <v>820148805</v>
      </c>
      <c r="Y2172" s="16">
        <v>27267556</v>
      </c>
      <c r="Z2172" s="16">
        <v>1414973</v>
      </c>
      <c r="AA2172" s="16">
        <v>1752</v>
      </c>
      <c r="AC2172" s="16">
        <v>1740</v>
      </c>
      <c r="AD2172" s="16">
        <v>36364</v>
      </c>
      <c r="AE2172" s="16">
        <v>36682</v>
      </c>
      <c r="AF2172" s="16">
        <v>36417</v>
      </c>
      <c r="AG2172" s="16">
        <v>873861897</v>
      </c>
      <c r="AH2172" s="16">
        <v>19465789</v>
      </c>
      <c r="AI2172" s="16">
        <v>1050034</v>
      </c>
      <c r="AJ2172" s="16">
        <v>1842</v>
      </c>
      <c r="AL2172" s="16">
        <v>1738</v>
      </c>
      <c r="AM2172" s="16">
        <v>36004</v>
      </c>
      <c r="AN2172" s="16">
        <v>35841</v>
      </c>
      <c r="AO2172" s="16">
        <v>36394</v>
      </c>
      <c r="AP2172" s="16">
        <v>936419193</v>
      </c>
      <c r="AQ2172" s="16">
        <v>18338291</v>
      </c>
      <c r="AR2172" s="16">
        <v>982048</v>
      </c>
      <c r="AS2172" s="16">
        <v>1996</v>
      </c>
      <c r="AU2172" s="16">
        <v>1754</v>
      </c>
      <c r="AV2172" s="16">
        <v>35653</v>
      </c>
      <c r="AW2172" s="16">
        <v>3399382732</v>
      </c>
      <c r="AX2172" s="16">
        <v>283230285</v>
      </c>
      <c r="AY2172" s="16">
        <v>16232121</v>
      </c>
      <c r="AZ2172" s="16">
        <v>1834</v>
      </c>
      <c r="BA2172" s="16">
        <v>95346</v>
      </c>
    </row>
    <row r="2173" spans="1:53">
      <c r="A2173" s="15" t="s">
        <v>1344</v>
      </c>
      <c r="B2173" s="15" t="s">
        <v>1345</v>
      </c>
      <c r="C2173" s="15" t="s">
        <v>1346</v>
      </c>
      <c r="D2173" s="15" t="s">
        <v>1347</v>
      </c>
      <c r="E2173" s="15" t="s">
        <v>1347</v>
      </c>
      <c r="F2173" s="15" t="s">
        <v>2059</v>
      </c>
      <c r="G2173" s="15" t="s">
        <v>3047</v>
      </c>
      <c r="H2173" s="15" t="s">
        <v>3716</v>
      </c>
      <c r="I2173" s="15" t="s">
        <v>1373</v>
      </c>
      <c r="J2173" s="15"/>
      <c r="K2173" s="16">
        <v>487</v>
      </c>
      <c r="L2173" s="16">
        <v>6412</v>
      </c>
      <c r="M2173" s="16">
        <v>6394</v>
      </c>
      <c r="N2173" s="16">
        <v>6467</v>
      </c>
      <c r="O2173" s="16">
        <v>72867054</v>
      </c>
      <c r="P2173" s="16">
        <v>37724550</v>
      </c>
      <c r="Q2173" s="16">
        <v>1716786</v>
      </c>
      <c r="R2173" s="16">
        <v>872</v>
      </c>
      <c r="S2173" s="15"/>
      <c r="T2173" s="16">
        <v>484</v>
      </c>
      <c r="U2173" s="16">
        <v>6509</v>
      </c>
      <c r="V2173" s="16">
        <v>6571</v>
      </c>
      <c r="W2173" s="16">
        <v>6540</v>
      </c>
      <c r="X2173" s="16">
        <v>78390445</v>
      </c>
      <c r="Y2173" s="16">
        <v>8055836</v>
      </c>
      <c r="Z2173" s="16">
        <v>359410</v>
      </c>
      <c r="AA2173" s="16">
        <v>922</v>
      </c>
      <c r="AC2173" s="16">
        <v>485</v>
      </c>
      <c r="AD2173" s="16">
        <v>6479</v>
      </c>
      <c r="AE2173" s="16">
        <v>6456</v>
      </c>
      <c r="AF2173" s="16">
        <v>6453</v>
      </c>
      <c r="AG2173" s="16">
        <v>85328303</v>
      </c>
      <c r="AH2173" s="16">
        <v>5178331</v>
      </c>
      <c r="AI2173" s="16">
        <v>229367</v>
      </c>
      <c r="AJ2173" s="16">
        <v>1016</v>
      </c>
      <c r="AL2173" s="16">
        <v>487</v>
      </c>
      <c r="AM2173" s="16">
        <v>6410</v>
      </c>
      <c r="AN2173" s="16">
        <v>6399</v>
      </c>
      <c r="AO2173" s="16">
        <v>6422</v>
      </c>
      <c r="AP2173" s="16">
        <v>86737817</v>
      </c>
      <c r="AQ2173" s="16">
        <v>3932658</v>
      </c>
      <c r="AR2173" s="16">
        <v>179618</v>
      </c>
      <c r="AS2173" s="16">
        <v>1041</v>
      </c>
      <c r="AU2173" s="16">
        <v>486</v>
      </c>
      <c r="AV2173" s="16">
        <v>6459</v>
      </c>
      <c r="AW2173" s="16">
        <v>323323619</v>
      </c>
      <c r="AX2173" s="16">
        <v>54891375</v>
      </c>
      <c r="AY2173" s="16">
        <v>2485181</v>
      </c>
      <c r="AZ2173" s="16">
        <v>963</v>
      </c>
      <c r="BA2173" s="16">
        <v>50055</v>
      </c>
    </row>
    <row r="2174" spans="1:53">
      <c r="A2174" s="15" t="s">
        <v>1344</v>
      </c>
      <c r="B2174" s="15" t="s">
        <v>1345</v>
      </c>
      <c r="C2174" s="15" t="s">
        <v>1346</v>
      </c>
      <c r="D2174" s="15" t="s">
        <v>1347</v>
      </c>
      <c r="E2174" s="15" t="s">
        <v>1347</v>
      </c>
      <c r="F2174" s="15" t="s">
        <v>2059</v>
      </c>
      <c r="G2174" s="15" t="s">
        <v>3048</v>
      </c>
      <c r="H2174" s="15" t="s">
        <v>3716</v>
      </c>
      <c r="I2174" s="15" t="s">
        <v>1375</v>
      </c>
      <c r="J2174" s="15"/>
      <c r="K2174" s="16">
        <v>487</v>
      </c>
      <c r="L2174" s="16">
        <v>6412</v>
      </c>
      <c r="M2174" s="16">
        <v>6394</v>
      </c>
      <c r="N2174" s="16">
        <v>6467</v>
      </c>
      <c r="O2174" s="16">
        <v>72867054</v>
      </c>
      <c r="P2174" s="16">
        <v>37724550</v>
      </c>
      <c r="Q2174" s="16">
        <v>1716786</v>
      </c>
      <c r="R2174" s="16">
        <v>872</v>
      </c>
      <c r="S2174" s="15"/>
      <c r="T2174" s="16">
        <v>484</v>
      </c>
      <c r="U2174" s="16">
        <v>6509</v>
      </c>
      <c r="V2174" s="16">
        <v>6571</v>
      </c>
      <c r="W2174" s="16">
        <v>6540</v>
      </c>
      <c r="X2174" s="16">
        <v>78390445</v>
      </c>
      <c r="Y2174" s="16">
        <v>8055836</v>
      </c>
      <c r="Z2174" s="16">
        <v>359410</v>
      </c>
      <c r="AA2174" s="16">
        <v>922</v>
      </c>
      <c r="AC2174" s="16">
        <v>485</v>
      </c>
      <c r="AD2174" s="16">
        <v>6479</v>
      </c>
      <c r="AE2174" s="16">
        <v>6456</v>
      </c>
      <c r="AF2174" s="16">
        <v>6453</v>
      </c>
      <c r="AG2174" s="16">
        <v>85328303</v>
      </c>
      <c r="AH2174" s="16">
        <v>5178331</v>
      </c>
      <c r="AI2174" s="16">
        <v>229367</v>
      </c>
      <c r="AJ2174" s="16">
        <v>1016</v>
      </c>
      <c r="AL2174" s="16">
        <v>487</v>
      </c>
      <c r="AM2174" s="16">
        <v>6410</v>
      </c>
      <c r="AN2174" s="16">
        <v>6399</v>
      </c>
      <c r="AO2174" s="16">
        <v>6422</v>
      </c>
      <c r="AP2174" s="16">
        <v>86737817</v>
      </c>
      <c r="AQ2174" s="16">
        <v>3932658</v>
      </c>
      <c r="AR2174" s="16">
        <v>179618</v>
      </c>
      <c r="AS2174" s="16">
        <v>1041</v>
      </c>
      <c r="AU2174" s="16">
        <v>486</v>
      </c>
      <c r="AV2174" s="16">
        <v>6459</v>
      </c>
      <c r="AW2174" s="16">
        <v>323323619</v>
      </c>
      <c r="AX2174" s="16">
        <v>54891375</v>
      </c>
      <c r="AY2174" s="16">
        <v>2485181</v>
      </c>
      <c r="AZ2174" s="16">
        <v>963</v>
      </c>
      <c r="BA2174" s="16">
        <v>50055</v>
      </c>
    </row>
    <row r="2175" spans="1:53">
      <c r="A2175" s="15" t="s">
        <v>1344</v>
      </c>
      <c r="B2175" s="15" t="s">
        <v>1345</v>
      </c>
      <c r="C2175" s="15" t="s">
        <v>1346</v>
      </c>
      <c r="D2175" s="15" t="s">
        <v>1347</v>
      </c>
      <c r="E2175" s="15" t="s">
        <v>1347</v>
      </c>
      <c r="F2175" s="15" t="s">
        <v>2059</v>
      </c>
      <c r="G2175" s="15" t="s">
        <v>3049</v>
      </c>
      <c r="H2175" s="15" t="s">
        <v>3716</v>
      </c>
      <c r="I2175" s="15" t="s">
        <v>1373</v>
      </c>
      <c r="J2175" s="15"/>
      <c r="K2175" s="16">
        <v>1322</v>
      </c>
      <c r="L2175" s="16">
        <v>20899</v>
      </c>
      <c r="M2175" s="16">
        <v>21085</v>
      </c>
      <c r="N2175" s="16">
        <v>21111</v>
      </c>
      <c r="O2175" s="16">
        <v>383672620</v>
      </c>
      <c r="P2175" s="16">
        <v>136649988</v>
      </c>
      <c r="Q2175" s="16">
        <v>6839737</v>
      </c>
      <c r="R2175" s="16">
        <v>1403</v>
      </c>
      <c r="S2175" s="15"/>
      <c r="T2175" s="16">
        <v>1333</v>
      </c>
      <c r="U2175" s="16">
        <v>21282</v>
      </c>
      <c r="V2175" s="16">
        <v>21294</v>
      </c>
      <c r="W2175" s="16">
        <v>21368</v>
      </c>
      <c r="X2175" s="16">
        <v>365166080</v>
      </c>
      <c r="Y2175" s="16">
        <v>21471228</v>
      </c>
      <c r="Z2175" s="16">
        <v>1028607</v>
      </c>
      <c r="AA2175" s="16">
        <v>1318</v>
      </c>
      <c r="AC2175" s="16">
        <v>1340</v>
      </c>
      <c r="AD2175" s="16">
        <v>21476</v>
      </c>
      <c r="AE2175" s="16">
        <v>21464</v>
      </c>
      <c r="AF2175" s="16">
        <v>21551</v>
      </c>
      <c r="AG2175" s="16">
        <v>374829280</v>
      </c>
      <c r="AH2175" s="16">
        <v>13857361</v>
      </c>
      <c r="AI2175" s="16">
        <v>673444</v>
      </c>
      <c r="AJ2175" s="16">
        <v>1341</v>
      </c>
      <c r="AL2175" s="16">
        <v>1357</v>
      </c>
      <c r="AM2175" s="16">
        <v>21740</v>
      </c>
      <c r="AN2175" s="16">
        <v>21800</v>
      </c>
      <c r="AO2175" s="16">
        <v>21918</v>
      </c>
      <c r="AP2175" s="16">
        <v>414496131</v>
      </c>
      <c r="AQ2175" s="16">
        <v>13121677</v>
      </c>
      <c r="AR2175" s="16">
        <v>632437</v>
      </c>
      <c r="AS2175" s="16">
        <v>1461</v>
      </c>
      <c r="AU2175" s="16">
        <v>1338</v>
      </c>
      <c r="AV2175" s="16">
        <v>21416</v>
      </c>
      <c r="AW2175" s="16">
        <v>1538164111</v>
      </c>
      <c r="AX2175" s="16">
        <v>185100254</v>
      </c>
      <c r="AY2175" s="16">
        <v>9174225</v>
      </c>
      <c r="AZ2175" s="16">
        <v>1381</v>
      </c>
      <c r="BA2175" s="16">
        <v>71824</v>
      </c>
    </row>
    <row r="2176" spans="1:53">
      <c r="A2176" s="15" t="s">
        <v>1344</v>
      </c>
      <c r="B2176" s="15" t="s">
        <v>1345</v>
      </c>
      <c r="C2176" s="15" t="s">
        <v>1346</v>
      </c>
      <c r="D2176" s="15" t="s">
        <v>1347</v>
      </c>
      <c r="E2176" s="15" t="s">
        <v>1347</v>
      </c>
      <c r="F2176" s="15" t="s">
        <v>2059</v>
      </c>
      <c r="G2176" s="15" t="s">
        <v>3050</v>
      </c>
      <c r="H2176" s="15" t="s">
        <v>3716</v>
      </c>
      <c r="I2176" s="15" t="s">
        <v>1375</v>
      </c>
      <c r="J2176" s="15"/>
      <c r="K2176" s="16">
        <v>1322</v>
      </c>
      <c r="L2176" s="16">
        <v>20899</v>
      </c>
      <c r="M2176" s="16">
        <v>21085</v>
      </c>
      <c r="N2176" s="16">
        <v>21111</v>
      </c>
      <c r="O2176" s="16">
        <v>383672620</v>
      </c>
      <c r="P2176" s="16">
        <v>136649988</v>
      </c>
      <c r="Q2176" s="16">
        <v>6839737</v>
      </c>
      <c r="R2176" s="16">
        <v>1403</v>
      </c>
      <c r="S2176" s="15"/>
      <c r="T2176" s="16">
        <v>1333</v>
      </c>
      <c r="U2176" s="16">
        <v>21282</v>
      </c>
      <c r="V2176" s="16">
        <v>21294</v>
      </c>
      <c r="W2176" s="16">
        <v>21368</v>
      </c>
      <c r="X2176" s="16">
        <v>365166080</v>
      </c>
      <c r="Y2176" s="16">
        <v>21471228</v>
      </c>
      <c r="Z2176" s="16">
        <v>1028607</v>
      </c>
      <c r="AA2176" s="16">
        <v>1318</v>
      </c>
      <c r="AC2176" s="16">
        <v>1340</v>
      </c>
      <c r="AD2176" s="16">
        <v>21476</v>
      </c>
      <c r="AE2176" s="16">
        <v>21464</v>
      </c>
      <c r="AF2176" s="16">
        <v>21551</v>
      </c>
      <c r="AG2176" s="16">
        <v>374829280</v>
      </c>
      <c r="AH2176" s="16">
        <v>13857361</v>
      </c>
      <c r="AI2176" s="16">
        <v>673444</v>
      </c>
      <c r="AJ2176" s="16">
        <v>1341</v>
      </c>
      <c r="AL2176" s="16">
        <v>1357</v>
      </c>
      <c r="AM2176" s="16">
        <v>21740</v>
      </c>
      <c r="AN2176" s="16">
        <v>21800</v>
      </c>
      <c r="AO2176" s="16">
        <v>21918</v>
      </c>
      <c r="AP2176" s="16">
        <v>414496131</v>
      </c>
      <c r="AQ2176" s="16">
        <v>13121677</v>
      </c>
      <c r="AR2176" s="16">
        <v>632437</v>
      </c>
      <c r="AS2176" s="16">
        <v>1461</v>
      </c>
      <c r="AU2176" s="16">
        <v>1338</v>
      </c>
      <c r="AV2176" s="16">
        <v>21416</v>
      </c>
      <c r="AW2176" s="16">
        <v>1538164111</v>
      </c>
      <c r="AX2176" s="16">
        <v>185100254</v>
      </c>
      <c r="AY2176" s="16">
        <v>9174225</v>
      </c>
      <c r="AZ2176" s="16">
        <v>1381</v>
      </c>
      <c r="BA2176" s="16">
        <v>71824</v>
      </c>
    </row>
    <row r="2177" spans="1:53">
      <c r="A2177" s="15" t="s">
        <v>1344</v>
      </c>
      <c r="B2177" s="15" t="s">
        <v>1345</v>
      </c>
      <c r="C2177" s="15" t="s">
        <v>1346</v>
      </c>
      <c r="D2177" s="15" t="s">
        <v>1347</v>
      </c>
      <c r="E2177" s="15" t="s">
        <v>1347</v>
      </c>
      <c r="F2177" s="15" t="s">
        <v>2059</v>
      </c>
      <c r="G2177" s="15" t="s">
        <v>3051</v>
      </c>
      <c r="H2177" s="15" t="s">
        <v>3716</v>
      </c>
      <c r="I2177" s="15" t="s">
        <v>1373</v>
      </c>
      <c r="J2177" s="15"/>
      <c r="K2177" s="16">
        <v>258</v>
      </c>
      <c r="L2177" s="16">
        <v>3934</v>
      </c>
      <c r="M2177" s="16">
        <v>3981</v>
      </c>
      <c r="N2177" s="16">
        <v>4036</v>
      </c>
      <c r="O2177" s="16">
        <v>93217274</v>
      </c>
      <c r="P2177" s="16">
        <v>22661107</v>
      </c>
      <c r="Q2177" s="16">
        <v>1062562</v>
      </c>
      <c r="R2177" s="16">
        <v>1800</v>
      </c>
      <c r="S2177" s="15"/>
      <c r="T2177" s="16">
        <v>252</v>
      </c>
      <c r="U2177" s="16">
        <v>3999</v>
      </c>
      <c r="V2177" s="16">
        <v>4047</v>
      </c>
      <c r="W2177" s="16">
        <v>3965</v>
      </c>
      <c r="X2177" s="16">
        <v>48553217</v>
      </c>
      <c r="Y2177" s="16">
        <v>5829858</v>
      </c>
      <c r="Z2177" s="16">
        <v>260595</v>
      </c>
      <c r="AA2177" s="16">
        <v>933</v>
      </c>
      <c r="AC2177" s="16">
        <v>253</v>
      </c>
      <c r="AD2177" s="16">
        <v>3863</v>
      </c>
      <c r="AE2177" s="16">
        <v>3913</v>
      </c>
      <c r="AF2177" s="16">
        <v>3837</v>
      </c>
      <c r="AG2177" s="16">
        <v>53130668</v>
      </c>
      <c r="AH2177" s="16">
        <v>2322142</v>
      </c>
      <c r="AI2177" s="16">
        <v>106624</v>
      </c>
      <c r="AJ2177" s="16">
        <v>1056</v>
      </c>
      <c r="AL2177" s="16">
        <v>258</v>
      </c>
      <c r="AM2177" s="16">
        <v>3837</v>
      </c>
      <c r="AN2177" s="16">
        <v>3835</v>
      </c>
      <c r="AO2177" s="16">
        <v>3991</v>
      </c>
      <c r="AP2177" s="16">
        <v>51073764</v>
      </c>
      <c r="AQ2177" s="16">
        <v>2201911</v>
      </c>
      <c r="AR2177" s="16">
        <v>96515</v>
      </c>
      <c r="AS2177" s="16">
        <v>1011</v>
      </c>
      <c r="AU2177" s="16">
        <v>255</v>
      </c>
      <c r="AV2177" s="16">
        <v>3937</v>
      </c>
      <c r="AW2177" s="16">
        <v>245974923</v>
      </c>
      <c r="AX2177" s="16">
        <v>33015018</v>
      </c>
      <c r="AY2177" s="16">
        <v>1526296</v>
      </c>
      <c r="AZ2177" s="16">
        <v>1202</v>
      </c>
      <c r="BA2177" s="16">
        <v>62486</v>
      </c>
    </row>
    <row r="2178" spans="1:53">
      <c r="A2178" s="15" t="s">
        <v>1344</v>
      </c>
      <c r="B2178" s="15" t="s">
        <v>1345</v>
      </c>
      <c r="C2178" s="15" t="s">
        <v>1346</v>
      </c>
      <c r="D2178" s="15" t="s">
        <v>1347</v>
      </c>
      <c r="E2178" s="15" t="s">
        <v>1347</v>
      </c>
      <c r="F2178" s="15" t="s">
        <v>2059</v>
      </c>
      <c r="G2178" s="15" t="s">
        <v>3052</v>
      </c>
      <c r="H2178" s="15" t="s">
        <v>3716</v>
      </c>
      <c r="I2178" s="15" t="s">
        <v>1375</v>
      </c>
      <c r="J2178" s="15"/>
      <c r="K2178" s="16">
        <v>258</v>
      </c>
      <c r="L2178" s="16">
        <v>3934</v>
      </c>
      <c r="M2178" s="16">
        <v>3981</v>
      </c>
      <c r="N2178" s="16">
        <v>4036</v>
      </c>
      <c r="O2178" s="16">
        <v>93217274</v>
      </c>
      <c r="P2178" s="16">
        <v>22661107</v>
      </c>
      <c r="Q2178" s="16">
        <v>1062562</v>
      </c>
      <c r="R2178" s="16">
        <v>1800</v>
      </c>
      <c r="S2178" s="15"/>
      <c r="T2178" s="16">
        <v>252</v>
      </c>
      <c r="U2178" s="16">
        <v>3999</v>
      </c>
      <c r="V2178" s="16">
        <v>4047</v>
      </c>
      <c r="W2178" s="16">
        <v>3965</v>
      </c>
      <c r="X2178" s="16">
        <v>48553217</v>
      </c>
      <c r="Y2178" s="16">
        <v>5829858</v>
      </c>
      <c r="Z2178" s="16">
        <v>260595</v>
      </c>
      <c r="AA2178" s="16">
        <v>933</v>
      </c>
      <c r="AC2178" s="16">
        <v>253</v>
      </c>
      <c r="AD2178" s="16">
        <v>3863</v>
      </c>
      <c r="AE2178" s="16">
        <v>3913</v>
      </c>
      <c r="AF2178" s="16">
        <v>3837</v>
      </c>
      <c r="AG2178" s="16">
        <v>53130668</v>
      </c>
      <c r="AH2178" s="16">
        <v>2322142</v>
      </c>
      <c r="AI2178" s="16">
        <v>106624</v>
      </c>
      <c r="AJ2178" s="16">
        <v>1056</v>
      </c>
      <c r="AL2178" s="16">
        <v>258</v>
      </c>
      <c r="AM2178" s="16">
        <v>3837</v>
      </c>
      <c r="AN2178" s="16">
        <v>3835</v>
      </c>
      <c r="AO2178" s="16">
        <v>3991</v>
      </c>
      <c r="AP2178" s="16">
        <v>51073764</v>
      </c>
      <c r="AQ2178" s="16">
        <v>2201911</v>
      </c>
      <c r="AR2178" s="16">
        <v>96515</v>
      </c>
      <c r="AS2178" s="16">
        <v>1011</v>
      </c>
      <c r="AU2178" s="16">
        <v>255</v>
      </c>
      <c r="AV2178" s="16">
        <v>3937</v>
      </c>
      <c r="AW2178" s="16">
        <v>245974923</v>
      </c>
      <c r="AX2178" s="16">
        <v>33015018</v>
      </c>
      <c r="AY2178" s="16">
        <v>1526296</v>
      </c>
      <c r="AZ2178" s="16">
        <v>1202</v>
      </c>
      <c r="BA2178" s="16">
        <v>62486</v>
      </c>
    </row>
    <row r="2179" spans="1:53">
      <c r="A2179" s="15" t="s">
        <v>1344</v>
      </c>
      <c r="B2179" s="15" t="s">
        <v>1345</v>
      </c>
      <c r="C2179" s="15" t="s">
        <v>1346</v>
      </c>
      <c r="D2179" s="15" t="s">
        <v>1347</v>
      </c>
      <c r="E2179" s="15" t="s">
        <v>1347</v>
      </c>
      <c r="F2179" s="15" t="s">
        <v>2059</v>
      </c>
      <c r="G2179" s="15" t="s">
        <v>3053</v>
      </c>
      <c r="H2179" s="15" t="s">
        <v>3716</v>
      </c>
      <c r="I2179" s="15" t="s">
        <v>1373</v>
      </c>
      <c r="J2179" s="15"/>
      <c r="K2179" s="16">
        <v>290</v>
      </c>
      <c r="L2179" s="16">
        <v>2214</v>
      </c>
      <c r="M2179" s="16">
        <v>2238</v>
      </c>
      <c r="N2179" s="16">
        <v>2230</v>
      </c>
      <c r="O2179" s="16">
        <v>32670447</v>
      </c>
      <c r="P2179" s="16">
        <v>13716489</v>
      </c>
      <c r="Q2179" s="16">
        <v>641322</v>
      </c>
      <c r="R2179" s="16">
        <v>1128</v>
      </c>
      <c r="S2179" s="15"/>
      <c r="T2179" s="16">
        <v>291</v>
      </c>
      <c r="U2179" s="16">
        <v>2254</v>
      </c>
      <c r="V2179" s="16">
        <v>2310</v>
      </c>
      <c r="W2179" s="16">
        <v>2294</v>
      </c>
      <c r="X2179" s="16">
        <v>32117326</v>
      </c>
      <c r="Y2179" s="16">
        <v>1992752</v>
      </c>
      <c r="Z2179" s="16">
        <v>95199</v>
      </c>
      <c r="AA2179" s="16">
        <v>1081</v>
      </c>
      <c r="AC2179" s="16">
        <v>289</v>
      </c>
      <c r="AD2179" s="16">
        <v>2296</v>
      </c>
      <c r="AE2179" s="16">
        <v>2363</v>
      </c>
      <c r="AF2179" s="16">
        <v>2343</v>
      </c>
      <c r="AG2179" s="16">
        <v>35569177</v>
      </c>
      <c r="AH2179" s="16">
        <v>1420006</v>
      </c>
      <c r="AI2179" s="16">
        <v>71806</v>
      </c>
      <c r="AJ2179" s="16">
        <v>1172</v>
      </c>
      <c r="AL2179" s="16">
        <v>291</v>
      </c>
      <c r="AM2179" s="16">
        <v>2413</v>
      </c>
      <c r="AN2179" s="16">
        <v>2407</v>
      </c>
      <c r="AO2179" s="16">
        <v>2388</v>
      </c>
      <c r="AP2179" s="16">
        <v>41220737</v>
      </c>
      <c r="AQ2179" s="16">
        <v>1287944</v>
      </c>
      <c r="AR2179" s="16">
        <v>58859</v>
      </c>
      <c r="AS2179" s="16">
        <v>1320</v>
      </c>
      <c r="AU2179" s="16">
        <v>290</v>
      </c>
      <c r="AV2179" s="16">
        <v>2313</v>
      </c>
      <c r="AW2179" s="16">
        <v>141577687</v>
      </c>
      <c r="AX2179" s="16">
        <v>18417191</v>
      </c>
      <c r="AY2179" s="16">
        <v>867186</v>
      </c>
      <c r="AZ2179" s="16">
        <v>1177</v>
      </c>
      <c r="BA2179" s="16">
        <v>61223</v>
      </c>
    </row>
    <row r="2180" spans="1:53">
      <c r="A2180" s="15" t="s">
        <v>1344</v>
      </c>
      <c r="B2180" s="15" t="s">
        <v>1345</v>
      </c>
      <c r="C2180" s="15" t="s">
        <v>1346</v>
      </c>
      <c r="D2180" s="15" t="s">
        <v>1347</v>
      </c>
      <c r="E2180" s="15" t="s">
        <v>1347</v>
      </c>
      <c r="F2180" s="15" t="s">
        <v>2059</v>
      </c>
      <c r="G2180" s="15" t="s">
        <v>3054</v>
      </c>
      <c r="H2180" s="15" t="s">
        <v>3716</v>
      </c>
      <c r="I2180" s="15" t="s">
        <v>1375</v>
      </c>
      <c r="J2180" s="15"/>
      <c r="K2180" s="16">
        <v>290</v>
      </c>
      <c r="L2180" s="16">
        <v>2214</v>
      </c>
      <c r="M2180" s="16">
        <v>2238</v>
      </c>
      <c r="N2180" s="16">
        <v>2230</v>
      </c>
      <c r="O2180" s="16">
        <v>32670447</v>
      </c>
      <c r="P2180" s="16">
        <v>13716489</v>
      </c>
      <c r="Q2180" s="16">
        <v>641322</v>
      </c>
      <c r="R2180" s="16">
        <v>1128</v>
      </c>
      <c r="S2180" s="15"/>
      <c r="T2180" s="16">
        <v>291</v>
      </c>
      <c r="U2180" s="16">
        <v>2254</v>
      </c>
      <c r="V2180" s="16">
        <v>2310</v>
      </c>
      <c r="W2180" s="16">
        <v>2294</v>
      </c>
      <c r="X2180" s="16">
        <v>32117326</v>
      </c>
      <c r="Y2180" s="16">
        <v>1992752</v>
      </c>
      <c r="Z2180" s="16">
        <v>95199</v>
      </c>
      <c r="AA2180" s="16">
        <v>1081</v>
      </c>
      <c r="AC2180" s="16">
        <v>289</v>
      </c>
      <c r="AD2180" s="16">
        <v>2296</v>
      </c>
      <c r="AE2180" s="16">
        <v>2363</v>
      </c>
      <c r="AF2180" s="16">
        <v>2343</v>
      </c>
      <c r="AG2180" s="16">
        <v>35569177</v>
      </c>
      <c r="AH2180" s="16">
        <v>1420006</v>
      </c>
      <c r="AI2180" s="16">
        <v>71806</v>
      </c>
      <c r="AJ2180" s="16">
        <v>1172</v>
      </c>
      <c r="AL2180" s="16">
        <v>291</v>
      </c>
      <c r="AM2180" s="16">
        <v>2413</v>
      </c>
      <c r="AN2180" s="16">
        <v>2407</v>
      </c>
      <c r="AO2180" s="16">
        <v>2388</v>
      </c>
      <c r="AP2180" s="16">
        <v>41220737</v>
      </c>
      <c r="AQ2180" s="16">
        <v>1287944</v>
      </c>
      <c r="AR2180" s="16">
        <v>58859</v>
      </c>
      <c r="AS2180" s="16">
        <v>1320</v>
      </c>
      <c r="AU2180" s="16">
        <v>290</v>
      </c>
      <c r="AV2180" s="16">
        <v>2313</v>
      </c>
      <c r="AW2180" s="16">
        <v>141577687</v>
      </c>
      <c r="AX2180" s="16">
        <v>18417191</v>
      </c>
      <c r="AY2180" s="16">
        <v>867186</v>
      </c>
      <c r="AZ2180" s="16">
        <v>1177</v>
      </c>
      <c r="BA2180" s="16">
        <v>61223</v>
      </c>
    </row>
    <row r="2181" spans="1:53">
      <c r="A2181" s="15" t="s">
        <v>1344</v>
      </c>
      <c r="B2181" s="15" t="s">
        <v>1345</v>
      </c>
      <c r="C2181" s="15" t="s">
        <v>1346</v>
      </c>
      <c r="D2181" s="15" t="s">
        <v>1347</v>
      </c>
      <c r="E2181" s="15" t="s">
        <v>1347</v>
      </c>
      <c r="F2181" s="15" t="s">
        <v>2059</v>
      </c>
      <c r="G2181" s="15" t="s">
        <v>3055</v>
      </c>
      <c r="H2181" s="15" t="s">
        <v>3716</v>
      </c>
      <c r="I2181" s="15" t="s">
        <v>1371</v>
      </c>
      <c r="J2181" s="15"/>
      <c r="K2181" s="16">
        <v>743</v>
      </c>
      <c r="L2181" s="16">
        <v>10904</v>
      </c>
      <c r="M2181" s="16">
        <v>10908</v>
      </c>
      <c r="N2181" s="16">
        <v>10959</v>
      </c>
      <c r="O2181" s="16">
        <v>164248718</v>
      </c>
      <c r="P2181" s="16">
        <v>68623996</v>
      </c>
      <c r="Q2181" s="16">
        <v>3101460</v>
      </c>
      <c r="R2181" s="16">
        <v>1157</v>
      </c>
      <c r="S2181" s="15"/>
      <c r="T2181" s="16">
        <v>744</v>
      </c>
      <c r="U2181" s="16">
        <v>11046</v>
      </c>
      <c r="V2181" s="16">
        <v>11089</v>
      </c>
      <c r="W2181" s="16">
        <v>11061</v>
      </c>
      <c r="X2181" s="16">
        <v>147880010</v>
      </c>
      <c r="Y2181" s="16">
        <v>10927302</v>
      </c>
      <c r="Z2181" s="16">
        <v>487135</v>
      </c>
      <c r="AA2181" s="16">
        <v>1028</v>
      </c>
      <c r="AC2181" s="16">
        <v>745</v>
      </c>
      <c r="AD2181" s="16">
        <v>11079</v>
      </c>
      <c r="AE2181" s="16">
        <v>11073</v>
      </c>
      <c r="AF2181" s="16">
        <v>11115</v>
      </c>
      <c r="AG2181" s="16">
        <v>151001282</v>
      </c>
      <c r="AH2181" s="16">
        <v>6410160</v>
      </c>
      <c r="AI2181" s="16">
        <v>286901</v>
      </c>
      <c r="AJ2181" s="16">
        <v>1047</v>
      </c>
      <c r="AL2181" s="16">
        <v>765</v>
      </c>
      <c r="AM2181" s="16">
        <v>11116</v>
      </c>
      <c r="AN2181" s="16">
        <v>11108</v>
      </c>
      <c r="AO2181" s="16">
        <v>11165</v>
      </c>
      <c r="AP2181" s="16">
        <v>189320345</v>
      </c>
      <c r="AQ2181" s="16">
        <v>7093810</v>
      </c>
      <c r="AR2181" s="16">
        <v>318471</v>
      </c>
      <c r="AS2181" s="16">
        <v>1308</v>
      </c>
      <c r="AU2181" s="16">
        <v>749</v>
      </c>
      <c r="AV2181" s="16">
        <v>11052</v>
      </c>
      <c r="AW2181" s="16">
        <v>652450355</v>
      </c>
      <c r="AX2181" s="16">
        <v>93055268</v>
      </c>
      <c r="AY2181" s="16">
        <v>4193967</v>
      </c>
      <c r="AZ2181" s="16">
        <v>1135</v>
      </c>
      <c r="BA2181" s="16">
        <v>59035</v>
      </c>
    </row>
    <row r="2182" spans="1:53">
      <c r="A2182" s="15" t="s">
        <v>1344</v>
      </c>
      <c r="B2182" s="15" t="s">
        <v>1345</v>
      </c>
      <c r="C2182" s="15" t="s">
        <v>1346</v>
      </c>
      <c r="D2182" s="15" t="s">
        <v>1347</v>
      </c>
      <c r="E2182" s="15" t="s">
        <v>1347</v>
      </c>
      <c r="F2182" s="15" t="s">
        <v>2059</v>
      </c>
      <c r="G2182" s="15" t="s">
        <v>3056</v>
      </c>
      <c r="H2182" s="15" t="s">
        <v>3716</v>
      </c>
      <c r="I2182" s="15" t="s">
        <v>1373</v>
      </c>
      <c r="J2182" s="15"/>
      <c r="K2182" s="16">
        <v>718</v>
      </c>
      <c r="L2182" s="16">
        <v>10789</v>
      </c>
      <c r="M2182" s="16">
        <v>10813</v>
      </c>
      <c r="N2182" s="16">
        <v>10859</v>
      </c>
      <c r="O2182" s="16">
        <v>162599525</v>
      </c>
      <c r="P2182" s="16">
        <v>67814422</v>
      </c>
      <c r="Q2182" s="16">
        <v>3067944</v>
      </c>
      <c r="R2182" s="16">
        <v>1156</v>
      </c>
      <c r="S2182" s="15"/>
      <c r="T2182" s="16">
        <v>716</v>
      </c>
      <c r="U2182" s="16">
        <v>10942</v>
      </c>
      <c r="V2182" s="16">
        <v>10989</v>
      </c>
      <c r="W2182" s="16">
        <v>10960</v>
      </c>
      <c r="X2182" s="16">
        <v>146046147</v>
      </c>
      <c r="Y2182" s="16">
        <v>10604809</v>
      </c>
      <c r="Z2182" s="16">
        <v>474232</v>
      </c>
      <c r="AA2182" s="16">
        <v>1025</v>
      </c>
      <c r="AC2182" s="16">
        <v>717</v>
      </c>
      <c r="AD2182" s="16">
        <v>10966</v>
      </c>
      <c r="AE2182" s="16">
        <v>10967</v>
      </c>
      <c r="AF2182" s="16">
        <v>11017</v>
      </c>
      <c r="AG2182" s="16">
        <v>148111105</v>
      </c>
      <c r="AH2182" s="16">
        <v>6330123</v>
      </c>
      <c r="AI2182" s="16">
        <v>283825</v>
      </c>
      <c r="AJ2182" s="16">
        <v>1037</v>
      </c>
      <c r="AL2182" s="16">
        <v>736</v>
      </c>
      <c r="AM2182" s="16">
        <v>10992</v>
      </c>
      <c r="AN2182" s="16">
        <v>11001</v>
      </c>
      <c r="AO2182" s="16">
        <v>11044</v>
      </c>
      <c r="AP2182" s="16">
        <v>187104755</v>
      </c>
      <c r="AQ2182" s="16">
        <v>7034135</v>
      </c>
      <c r="AR2182" s="16">
        <v>316005</v>
      </c>
      <c r="AS2182" s="16">
        <v>1307</v>
      </c>
      <c r="AU2182" s="16">
        <v>722</v>
      </c>
      <c r="AV2182" s="16">
        <v>10945</v>
      </c>
      <c r="AW2182" s="16">
        <v>643861532</v>
      </c>
      <c r="AX2182" s="16">
        <v>91783489</v>
      </c>
      <c r="AY2182" s="16">
        <v>4142006</v>
      </c>
      <c r="AZ2182" s="16">
        <v>1131</v>
      </c>
      <c r="BA2182" s="16">
        <v>58827</v>
      </c>
    </row>
    <row r="2183" spans="1:53">
      <c r="A2183" s="15" t="s">
        <v>1344</v>
      </c>
      <c r="B2183" s="15" t="s">
        <v>1345</v>
      </c>
      <c r="C2183" s="15" t="s">
        <v>1346</v>
      </c>
      <c r="D2183" s="15" t="s">
        <v>1347</v>
      </c>
      <c r="E2183" s="15" t="s">
        <v>1347</v>
      </c>
      <c r="F2183" s="15" t="s">
        <v>2059</v>
      </c>
      <c r="G2183" s="15" t="s">
        <v>3057</v>
      </c>
      <c r="H2183" s="15" t="s">
        <v>3716</v>
      </c>
      <c r="I2183" s="15" t="s">
        <v>1375</v>
      </c>
      <c r="J2183" s="15"/>
      <c r="K2183" s="16">
        <v>718</v>
      </c>
      <c r="L2183" s="16">
        <v>10789</v>
      </c>
      <c r="M2183" s="16">
        <v>10813</v>
      </c>
      <c r="N2183" s="16">
        <v>10859</v>
      </c>
      <c r="O2183" s="16">
        <v>162599525</v>
      </c>
      <c r="P2183" s="16">
        <v>67814422</v>
      </c>
      <c r="Q2183" s="16">
        <v>3067944</v>
      </c>
      <c r="R2183" s="16">
        <v>1156</v>
      </c>
      <c r="S2183" s="15"/>
      <c r="T2183" s="16">
        <v>716</v>
      </c>
      <c r="U2183" s="16">
        <v>10942</v>
      </c>
      <c r="V2183" s="16">
        <v>10989</v>
      </c>
      <c r="W2183" s="16">
        <v>10960</v>
      </c>
      <c r="X2183" s="16">
        <v>146046147</v>
      </c>
      <c r="Y2183" s="16">
        <v>10604809</v>
      </c>
      <c r="Z2183" s="16">
        <v>474232</v>
      </c>
      <c r="AA2183" s="16">
        <v>1025</v>
      </c>
      <c r="AC2183" s="16">
        <v>717</v>
      </c>
      <c r="AD2183" s="16">
        <v>10966</v>
      </c>
      <c r="AE2183" s="16">
        <v>10967</v>
      </c>
      <c r="AF2183" s="16">
        <v>11017</v>
      </c>
      <c r="AG2183" s="16">
        <v>148111105</v>
      </c>
      <c r="AH2183" s="16">
        <v>6330123</v>
      </c>
      <c r="AI2183" s="16">
        <v>283825</v>
      </c>
      <c r="AJ2183" s="16">
        <v>1037</v>
      </c>
      <c r="AL2183" s="16">
        <v>736</v>
      </c>
      <c r="AM2183" s="16">
        <v>10992</v>
      </c>
      <c r="AN2183" s="16">
        <v>11001</v>
      </c>
      <c r="AO2183" s="16">
        <v>11044</v>
      </c>
      <c r="AP2183" s="16">
        <v>187104755</v>
      </c>
      <c r="AQ2183" s="16">
        <v>7034135</v>
      </c>
      <c r="AR2183" s="16">
        <v>316005</v>
      </c>
      <c r="AS2183" s="16">
        <v>1307</v>
      </c>
      <c r="AU2183" s="16">
        <v>722</v>
      </c>
      <c r="AV2183" s="16">
        <v>10945</v>
      </c>
      <c r="AW2183" s="16">
        <v>643861532</v>
      </c>
      <c r="AX2183" s="16">
        <v>91783489</v>
      </c>
      <c r="AY2183" s="16">
        <v>4142006</v>
      </c>
      <c r="AZ2183" s="16">
        <v>1131</v>
      </c>
      <c r="BA2183" s="16">
        <v>58827</v>
      </c>
    </row>
    <row r="2184" spans="1:53">
      <c r="A2184" s="15" t="s">
        <v>1344</v>
      </c>
      <c r="B2184" s="15" t="s">
        <v>1345</v>
      </c>
      <c r="C2184" s="15" t="s">
        <v>1346</v>
      </c>
      <c r="D2184" s="15" t="s">
        <v>1347</v>
      </c>
      <c r="E2184" s="15" t="s">
        <v>1347</v>
      </c>
      <c r="F2184" s="15" t="s">
        <v>2059</v>
      </c>
      <c r="G2184" s="15" t="s">
        <v>3058</v>
      </c>
      <c r="H2184" s="15" t="s">
        <v>3716</v>
      </c>
      <c r="I2184" s="15" t="s">
        <v>1373</v>
      </c>
      <c r="J2184" s="15"/>
      <c r="K2184" s="16">
        <v>25</v>
      </c>
      <c r="L2184" s="16">
        <v>115</v>
      </c>
      <c r="M2184" s="16">
        <v>95</v>
      </c>
      <c r="N2184" s="16">
        <v>100</v>
      </c>
      <c r="O2184" s="16">
        <v>1649193</v>
      </c>
      <c r="P2184" s="16">
        <v>809574</v>
      </c>
      <c r="Q2184" s="16">
        <v>33516</v>
      </c>
      <c r="R2184" s="16">
        <v>1228</v>
      </c>
      <c r="S2184" s="15"/>
      <c r="T2184" s="16">
        <v>28</v>
      </c>
      <c r="U2184" s="16">
        <v>104</v>
      </c>
      <c r="V2184" s="16">
        <v>100</v>
      </c>
      <c r="W2184" s="16">
        <v>101</v>
      </c>
      <c r="X2184" s="16">
        <v>1833863</v>
      </c>
      <c r="Y2184" s="16">
        <v>322493</v>
      </c>
      <c r="Z2184" s="16">
        <v>12903</v>
      </c>
      <c r="AA2184" s="16">
        <v>1388</v>
      </c>
      <c r="AC2184" s="16">
        <v>28</v>
      </c>
      <c r="AD2184" s="16">
        <v>113</v>
      </c>
      <c r="AE2184" s="16">
        <v>106</v>
      </c>
      <c r="AF2184" s="16">
        <v>98</v>
      </c>
      <c r="AG2184" s="16">
        <v>2890177</v>
      </c>
      <c r="AH2184" s="16">
        <v>80037</v>
      </c>
      <c r="AI2184" s="16">
        <v>3076</v>
      </c>
      <c r="AJ2184" s="16">
        <v>2104</v>
      </c>
      <c r="AL2184" s="16">
        <v>29</v>
      </c>
      <c r="AM2184" s="16">
        <v>124</v>
      </c>
      <c r="AN2184" s="16">
        <v>107</v>
      </c>
      <c r="AO2184" s="16">
        <v>121</v>
      </c>
      <c r="AP2184" s="16">
        <v>2215590</v>
      </c>
      <c r="AQ2184" s="16">
        <v>59675</v>
      </c>
      <c r="AR2184" s="16">
        <v>2466</v>
      </c>
      <c r="AS2184" s="16">
        <v>1453</v>
      </c>
      <c r="AU2184" s="16">
        <v>28</v>
      </c>
      <c r="AV2184" s="16">
        <v>107</v>
      </c>
      <c r="AW2184" s="16">
        <v>8588823</v>
      </c>
      <c r="AX2184" s="16">
        <v>1271779</v>
      </c>
      <c r="AY2184" s="16">
        <v>51961</v>
      </c>
      <c r="AZ2184" s="16">
        <v>1544</v>
      </c>
      <c r="BA2184" s="16">
        <v>80269</v>
      </c>
    </row>
    <row r="2185" spans="1:53">
      <c r="A2185" s="15" t="s">
        <v>1344</v>
      </c>
      <c r="B2185" s="15" t="s">
        <v>1345</v>
      </c>
      <c r="C2185" s="15" t="s">
        <v>1346</v>
      </c>
      <c r="D2185" s="15" t="s">
        <v>1347</v>
      </c>
      <c r="E2185" s="15" t="s">
        <v>1347</v>
      </c>
      <c r="F2185" s="15" t="s">
        <v>2059</v>
      </c>
      <c r="G2185" s="15" t="s">
        <v>3059</v>
      </c>
      <c r="H2185" s="15" t="s">
        <v>3716</v>
      </c>
      <c r="I2185" s="15" t="s">
        <v>1375</v>
      </c>
      <c r="J2185" s="15"/>
      <c r="K2185" s="16">
        <v>25</v>
      </c>
      <c r="L2185" s="16">
        <v>115</v>
      </c>
      <c r="M2185" s="16">
        <v>95</v>
      </c>
      <c r="N2185" s="16">
        <v>100</v>
      </c>
      <c r="O2185" s="16">
        <v>1649193</v>
      </c>
      <c r="P2185" s="16">
        <v>809574</v>
      </c>
      <c r="Q2185" s="16">
        <v>33516</v>
      </c>
      <c r="R2185" s="16">
        <v>1228</v>
      </c>
      <c r="S2185" s="15"/>
      <c r="T2185" s="16">
        <v>28</v>
      </c>
      <c r="U2185" s="16">
        <v>104</v>
      </c>
      <c r="V2185" s="16">
        <v>100</v>
      </c>
      <c r="W2185" s="16">
        <v>101</v>
      </c>
      <c r="X2185" s="16">
        <v>1833863</v>
      </c>
      <c r="Y2185" s="16">
        <v>322493</v>
      </c>
      <c r="Z2185" s="16">
        <v>12903</v>
      </c>
      <c r="AA2185" s="16">
        <v>1388</v>
      </c>
      <c r="AC2185" s="16">
        <v>28</v>
      </c>
      <c r="AD2185" s="16">
        <v>113</v>
      </c>
      <c r="AE2185" s="16">
        <v>106</v>
      </c>
      <c r="AF2185" s="16">
        <v>98</v>
      </c>
      <c r="AG2185" s="16">
        <v>2890177</v>
      </c>
      <c r="AH2185" s="16">
        <v>80037</v>
      </c>
      <c r="AI2185" s="16">
        <v>3076</v>
      </c>
      <c r="AJ2185" s="16">
        <v>2104</v>
      </c>
      <c r="AL2185" s="16">
        <v>29</v>
      </c>
      <c r="AM2185" s="16">
        <v>124</v>
      </c>
      <c r="AN2185" s="16">
        <v>107</v>
      </c>
      <c r="AO2185" s="16">
        <v>121</v>
      </c>
      <c r="AP2185" s="16">
        <v>2215590</v>
      </c>
      <c r="AQ2185" s="16">
        <v>59675</v>
      </c>
      <c r="AR2185" s="16">
        <v>2466</v>
      </c>
      <c r="AS2185" s="16">
        <v>1453</v>
      </c>
      <c r="AU2185" s="16">
        <v>28</v>
      </c>
      <c r="AV2185" s="16">
        <v>107</v>
      </c>
      <c r="AW2185" s="16">
        <v>8588823</v>
      </c>
      <c r="AX2185" s="16">
        <v>1271779</v>
      </c>
      <c r="AY2185" s="16">
        <v>51961</v>
      </c>
      <c r="AZ2185" s="16">
        <v>1544</v>
      </c>
      <c r="BA2185" s="16">
        <v>80269</v>
      </c>
    </row>
    <row r="2186" spans="1:53">
      <c r="A2186" s="15" t="s">
        <v>1344</v>
      </c>
      <c r="B2186" s="15" t="s">
        <v>1345</v>
      </c>
      <c r="C2186" s="15" t="s">
        <v>1346</v>
      </c>
      <c r="D2186" s="15" t="s">
        <v>1347</v>
      </c>
      <c r="E2186" s="15" t="s">
        <v>1347</v>
      </c>
      <c r="F2186" s="15" t="s">
        <v>2059</v>
      </c>
      <c r="G2186" s="15" t="s">
        <v>3060</v>
      </c>
      <c r="H2186" s="15" t="s">
        <v>3716</v>
      </c>
      <c r="I2186" s="15" t="s">
        <v>1371</v>
      </c>
      <c r="J2186" s="15"/>
      <c r="K2186" s="16">
        <v>3580</v>
      </c>
      <c r="L2186" s="16">
        <v>46574</v>
      </c>
      <c r="M2186" s="16">
        <v>46650</v>
      </c>
      <c r="N2186" s="16">
        <v>46619</v>
      </c>
      <c r="O2186" s="16">
        <v>820091111</v>
      </c>
      <c r="P2186" s="16">
        <v>302784799</v>
      </c>
      <c r="Q2186" s="16">
        <v>15764893</v>
      </c>
      <c r="R2186" s="16">
        <v>1353</v>
      </c>
      <c r="S2186" s="15"/>
      <c r="T2186" s="16">
        <v>3589</v>
      </c>
      <c r="U2186" s="16">
        <v>46770</v>
      </c>
      <c r="V2186" s="16">
        <v>46897</v>
      </c>
      <c r="W2186" s="16">
        <v>46890</v>
      </c>
      <c r="X2186" s="16">
        <v>813542989</v>
      </c>
      <c r="Y2186" s="16">
        <v>41653207</v>
      </c>
      <c r="Z2186" s="16">
        <v>2033726</v>
      </c>
      <c r="AA2186" s="16">
        <v>1336</v>
      </c>
      <c r="AC2186" s="16">
        <v>3584</v>
      </c>
      <c r="AD2186" s="16">
        <v>46702</v>
      </c>
      <c r="AE2186" s="16">
        <v>46729</v>
      </c>
      <c r="AF2186" s="16">
        <v>46966</v>
      </c>
      <c r="AG2186" s="16">
        <v>853062642</v>
      </c>
      <c r="AH2186" s="16">
        <v>28663747</v>
      </c>
      <c r="AI2186" s="16">
        <v>1402191</v>
      </c>
      <c r="AJ2186" s="16">
        <v>1402</v>
      </c>
      <c r="AL2186" s="16">
        <v>3638</v>
      </c>
      <c r="AM2186" s="16">
        <v>46923</v>
      </c>
      <c r="AN2186" s="16">
        <v>46927</v>
      </c>
      <c r="AO2186" s="16">
        <v>47189</v>
      </c>
      <c r="AP2186" s="16">
        <v>902926894</v>
      </c>
      <c r="AQ2186" s="16">
        <v>26402675</v>
      </c>
      <c r="AR2186" s="16">
        <v>1304332</v>
      </c>
      <c r="AS2186" s="16">
        <v>1477</v>
      </c>
      <c r="AU2186" s="16">
        <v>3598</v>
      </c>
      <c r="AV2186" s="16">
        <v>46820</v>
      </c>
      <c r="AW2186" s="16">
        <v>3389623636</v>
      </c>
      <c r="AX2186" s="16">
        <v>399504428</v>
      </c>
      <c r="AY2186" s="16">
        <v>20505142</v>
      </c>
      <c r="AZ2186" s="16">
        <v>1392</v>
      </c>
      <c r="BA2186" s="16">
        <v>72397</v>
      </c>
    </row>
    <row r="2187" spans="1:53">
      <c r="A2187" s="15" t="s">
        <v>1344</v>
      </c>
      <c r="B2187" s="15" t="s">
        <v>1345</v>
      </c>
      <c r="C2187" s="15" t="s">
        <v>1346</v>
      </c>
      <c r="D2187" s="15" t="s">
        <v>1347</v>
      </c>
      <c r="E2187" s="15" t="s">
        <v>1347</v>
      </c>
      <c r="F2187" s="15" t="s">
        <v>2059</v>
      </c>
      <c r="G2187" s="15" t="s">
        <v>3061</v>
      </c>
      <c r="H2187" s="15" t="s">
        <v>3716</v>
      </c>
      <c r="I2187" s="15" t="s">
        <v>1373</v>
      </c>
      <c r="J2187" s="15"/>
      <c r="K2187" s="16">
        <v>1175</v>
      </c>
      <c r="L2187" s="16">
        <v>15683</v>
      </c>
      <c r="M2187" s="16">
        <v>15741</v>
      </c>
      <c r="N2187" s="16">
        <v>15749</v>
      </c>
      <c r="O2187" s="16">
        <v>236543281</v>
      </c>
      <c r="P2187" s="16">
        <v>99615953</v>
      </c>
      <c r="Q2187" s="16">
        <v>4984249</v>
      </c>
      <c r="R2187" s="16">
        <v>1157</v>
      </c>
      <c r="S2187" s="15"/>
      <c r="T2187" s="16">
        <v>1182</v>
      </c>
      <c r="U2187" s="16">
        <v>15906</v>
      </c>
      <c r="V2187" s="16">
        <v>15863</v>
      </c>
      <c r="W2187" s="16">
        <v>15915</v>
      </c>
      <c r="X2187" s="16">
        <v>222919184</v>
      </c>
      <c r="Y2187" s="16">
        <v>15206621</v>
      </c>
      <c r="Z2187" s="16">
        <v>718956</v>
      </c>
      <c r="AA2187" s="16">
        <v>1079</v>
      </c>
      <c r="AC2187" s="16">
        <v>1181</v>
      </c>
      <c r="AD2187" s="16">
        <v>15774</v>
      </c>
      <c r="AE2187" s="16">
        <v>15813</v>
      </c>
      <c r="AF2187" s="16">
        <v>15812</v>
      </c>
      <c r="AG2187" s="16">
        <v>237752853</v>
      </c>
      <c r="AH2187" s="16">
        <v>9460878</v>
      </c>
      <c r="AI2187" s="16">
        <v>459042</v>
      </c>
      <c r="AJ2187" s="16">
        <v>1158</v>
      </c>
      <c r="AL2187" s="16">
        <v>1195</v>
      </c>
      <c r="AM2187" s="16">
        <v>15965</v>
      </c>
      <c r="AN2187" s="16">
        <v>15967</v>
      </c>
      <c r="AO2187" s="16">
        <v>16009</v>
      </c>
      <c r="AP2187" s="16">
        <v>264442710</v>
      </c>
      <c r="AQ2187" s="16">
        <v>9335934</v>
      </c>
      <c r="AR2187" s="16">
        <v>452275</v>
      </c>
      <c r="AS2187" s="16">
        <v>1273</v>
      </c>
      <c r="AU2187" s="16">
        <v>1183</v>
      </c>
      <c r="AV2187" s="16">
        <v>15850</v>
      </c>
      <c r="AW2187" s="16">
        <v>961658028</v>
      </c>
      <c r="AX2187" s="16">
        <v>133619386</v>
      </c>
      <c r="AY2187" s="16">
        <v>6614522</v>
      </c>
      <c r="AZ2187" s="16">
        <v>1167</v>
      </c>
      <c r="BA2187" s="16">
        <v>60673</v>
      </c>
    </row>
    <row r="2188" spans="1:53">
      <c r="A2188" s="15" t="s">
        <v>1344</v>
      </c>
      <c r="B2188" s="15" t="s">
        <v>1345</v>
      </c>
      <c r="C2188" s="15" t="s">
        <v>1346</v>
      </c>
      <c r="D2188" s="15" t="s">
        <v>1347</v>
      </c>
      <c r="E2188" s="15" t="s">
        <v>1347</v>
      </c>
      <c r="F2188" s="15" t="s">
        <v>2059</v>
      </c>
      <c r="G2188" s="15" t="s">
        <v>3062</v>
      </c>
      <c r="H2188" s="15" t="s">
        <v>3716</v>
      </c>
      <c r="I2188" s="15" t="s">
        <v>1375</v>
      </c>
      <c r="J2188" s="15"/>
      <c r="K2188" s="16">
        <v>1175</v>
      </c>
      <c r="L2188" s="16">
        <v>15683</v>
      </c>
      <c r="M2188" s="16">
        <v>15741</v>
      </c>
      <c r="N2188" s="16">
        <v>15749</v>
      </c>
      <c r="O2188" s="16">
        <v>236543281</v>
      </c>
      <c r="P2188" s="16">
        <v>99615953</v>
      </c>
      <c r="Q2188" s="16">
        <v>4984249</v>
      </c>
      <c r="R2188" s="16">
        <v>1157</v>
      </c>
      <c r="S2188" s="15"/>
      <c r="T2188" s="16">
        <v>1182</v>
      </c>
      <c r="U2188" s="16">
        <v>15906</v>
      </c>
      <c r="V2188" s="16">
        <v>15863</v>
      </c>
      <c r="W2188" s="16">
        <v>15915</v>
      </c>
      <c r="X2188" s="16">
        <v>222919184</v>
      </c>
      <c r="Y2188" s="16">
        <v>15206621</v>
      </c>
      <c r="Z2188" s="16">
        <v>718956</v>
      </c>
      <c r="AA2188" s="16">
        <v>1079</v>
      </c>
      <c r="AC2188" s="16">
        <v>1181</v>
      </c>
      <c r="AD2188" s="16">
        <v>15774</v>
      </c>
      <c r="AE2188" s="16">
        <v>15813</v>
      </c>
      <c r="AF2188" s="16">
        <v>15812</v>
      </c>
      <c r="AG2188" s="16">
        <v>237752853</v>
      </c>
      <c r="AH2188" s="16">
        <v>9460878</v>
      </c>
      <c r="AI2188" s="16">
        <v>459042</v>
      </c>
      <c r="AJ2188" s="16">
        <v>1158</v>
      </c>
      <c r="AL2188" s="16">
        <v>1195</v>
      </c>
      <c r="AM2188" s="16">
        <v>15965</v>
      </c>
      <c r="AN2188" s="16">
        <v>15967</v>
      </c>
      <c r="AO2188" s="16">
        <v>16009</v>
      </c>
      <c r="AP2188" s="16">
        <v>264442710</v>
      </c>
      <c r="AQ2188" s="16">
        <v>9335934</v>
      </c>
      <c r="AR2188" s="16">
        <v>452275</v>
      </c>
      <c r="AS2188" s="16">
        <v>1273</v>
      </c>
      <c r="AU2188" s="16">
        <v>1183</v>
      </c>
      <c r="AV2188" s="16">
        <v>15850</v>
      </c>
      <c r="AW2188" s="16">
        <v>961658028</v>
      </c>
      <c r="AX2188" s="16">
        <v>133619386</v>
      </c>
      <c r="AY2188" s="16">
        <v>6614522</v>
      </c>
      <c r="AZ2188" s="16">
        <v>1167</v>
      </c>
      <c r="BA2188" s="16">
        <v>60673</v>
      </c>
    </row>
    <row r="2189" spans="1:53">
      <c r="A2189" s="15" t="s">
        <v>1344</v>
      </c>
      <c r="B2189" s="15" t="s">
        <v>1345</v>
      </c>
      <c r="C2189" s="15" t="s">
        <v>1346</v>
      </c>
      <c r="D2189" s="15" t="s">
        <v>1347</v>
      </c>
      <c r="E2189" s="15" t="s">
        <v>1347</v>
      </c>
      <c r="F2189" s="15" t="s">
        <v>2059</v>
      </c>
      <c r="G2189" s="15" t="s">
        <v>3063</v>
      </c>
      <c r="H2189" s="15" t="s">
        <v>3716</v>
      </c>
      <c r="I2189" s="15" t="s">
        <v>1373</v>
      </c>
      <c r="J2189" s="15"/>
      <c r="K2189" s="16">
        <v>361</v>
      </c>
      <c r="L2189" s="16">
        <v>4373</v>
      </c>
      <c r="M2189" s="16">
        <v>4424</v>
      </c>
      <c r="N2189" s="16">
        <v>4420</v>
      </c>
      <c r="O2189" s="16">
        <v>67514962</v>
      </c>
      <c r="P2189" s="16">
        <v>27745662</v>
      </c>
      <c r="Q2189" s="16">
        <v>1383685</v>
      </c>
      <c r="R2189" s="16">
        <v>1179</v>
      </c>
      <c r="S2189" s="15"/>
      <c r="T2189" s="16">
        <v>359</v>
      </c>
      <c r="U2189" s="16">
        <v>4407</v>
      </c>
      <c r="V2189" s="16">
        <v>4446</v>
      </c>
      <c r="W2189" s="16">
        <v>4415</v>
      </c>
      <c r="X2189" s="16">
        <v>63914177</v>
      </c>
      <c r="Y2189" s="16">
        <v>4154749</v>
      </c>
      <c r="Z2189" s="16">
        <v>193188</v>
      </c>
      <c r="AA2189" s="16">
        <v>1112</v>
      </c>
      <c r="AC2189" s="16">
        <v>354</v>
      </c>
      <c r="AD2189" s="16">
        <v>4436</v>
      </c>
      <c r="AE2189" s="16">
        <v>4406</v>
      </c>
      <c r="AF2189" s="16">
        <v>4465</v>
      </c>
      <c r="AG2189" s="16">
        <v>64698126</v>
      </c>
      <c r="AH2189" s="16">
        <v>2983260</v>
      </c>
      <c r="AI2189" s="16">
        <v>144078</v>
      </c>
      <c r="AJ2189" s="16">
        <v>1122</v>
      </c>
      <c r="AL2189" s="16">
        <v>372</v>
      </c>
      <c r="AM2189" s="16">
        <v>4423</v>
      </c>
      <c r="AN2189" s="16">
        <v>4446</v>
      </c>
      <c r="AO2189" s="16">
        <v>4440</v>
      </c>
      <c r="AP2189" s="16">
        <v>71339937</v>
      </c>
      <c r="AQ2189" s="16">
        <v>2826371</v>
      </c>
      <c r="AR2189" s="16">
        <v>134528</v>
      </c>
      <c r="AS2189" s="16">
        <v>1237</v>
      </c>
      <c r="AU2189" s="16">
        <v>362</v>
      </c>
      <c r="AV2189" s="16">
        <v>4425</v>
      </c>
      <c r="AW2189" s="16">
        <v>267467202</v>
      </c>
      <c r="AX2189" s="16">
        <v>37710042</v>
      </c>
      <c r="AY2189" s="16">
        <v>1855479</v>
      </c>
      <c r="AZ2189" s="16">
        <v>1162</v>
      </c>
      <c r="BA2189" s="16">
        <v>60443</v>
      </c>
    </row>
    <row r="2190" spans="1:53">
      <c r="A2190" s="15" t="s">
        <v>1344</v>
      </c>
      <c r="B2190" s="15" t="s">
        <v>1345</v>
      </c>
      <c r="C2190" s="15" t="s">
        <v>1346</v>
      </c>
      <c r="D2190" s="15" t="s">
        <v>1347</v>
      </c>
      <c r="E2190" s="15" t="s">
        <v>1347</v>
      </c>
      <c r="F2190" s="15" t="s">
        <v>2059</v>
      </c>
      <c r="G2190" s="15" t="s">
        <v>3064</v>
      </c>
      <c r="H2190" s="15" t="s">
        <v>3716</v>
      </c>
      <c r="I2190" s="15" t="s">
        <v>1375</v>
      </c>
      <c r="J2190" s="15"/>
      <c r="K2190" s="16">
        <v>361</v>
      </c>
      <c r="L2190" s="16">
        <v>4373</v>
      </c>
      <c r="M2190" s="16">
        <v>4424</v>
      </c>
      <c r="N2190" s="16">
        <v>4420</v>
      </c>
      <c r="O2190" s="16">
        <v>67514962</v>
      </c>
      <c r="P2190" s="16">
        <v>27745662</v>
      </c>
      <c r="Q2190" s="16">
        <v>1383685</v>
      </c>
      <c r="R2190" s="16">
        <v>1179</v>
      </c>
      <c r="S2190" s="15"/>
      <c r="T2190" s="16">
        <v>359</v>
      </c>
      <c r="U2190" s="16">
        <v>4407</v>
      </c>
      <c r="V2190" s="16">
        <v>4446</v>
      </c>
      <c r="W2190" s="16">
        <v>4415</v>
      </c>
      <c r="X2190" s="16">
        <v>63914177</v>
      </c>
      <c r="Y2190" s="16">
        <v>4154749</v>
      </c>
      <c r="Z2190" s="16">
        <v>193188</v>
      </c>
      <c r="AA2190" s="16">
        <v>1112</v>
      </c>
      <c r="AC2190" s="16">
        <v>354</v>
      </c>
      <c r="AD2190" s="16">
        <v>4436</v>
      </c>
      <c r="AE2190" s="16">
        <v>4406</v>
      </c>
      <c r="AF2190" s="16">
        <v>4465</v>
      </c>
      <c r="AG2190" s="16">
        <v>64698126</v>
      </c>
      <c r="AH2190" s="16">
        <v>2983260</v>
      </c>
      <c r="AI2190" s="16">
        <v>144078</v>
      </c>
      <c r="AJ2190" s="16">
        <v>1122</v>
      </c>
      <c r="AL2190" s="16">
        <v>372</v>
      </c>
      <c r="AM2190" s="16">
        <v>4423</v>
      </c>
      <c r="AN2190" s="16">
        <v>4446</v>
      </c>
      <c r="AO2190" s="16">
        <v>4440</v>
      </c>
      <c r="AP2190" s="16">
        <v>71339937</v>
      </c>
      <c r="AQ2190" s="16">
        <v>2826371</v>
      </c>
      <c r="AR2190" s="16">
        <v>134528</v>
      </c>
      <c r="AS2190" s="16">
        <v>1237</v>
      </c>
      <c r="AU2190" s="16">
        <v>362</v>
      </c>
      <c r="AV2190" s="16">
        <v>4425</v>
      </c>
      <c r="AW2190" s="16">
        <v>267467202</v>
      </c>
      <c r="AX2190" s="16">
        <v>37710042</v>
      </c>
      <c r="AY2190" s="16">
        <v>1855479</v>
      </c>
      <c r="AZ2190" s="16">
        <v>1162</v>
      </c>
      <c r="BA2190" s="16">
        <v>60443</v>
      </c>
    </row>
    <row r="2191" spans="1:53">
      <c r="A2191" s="15" t="s">
        <v>1344</v>
      </c>
      <c r="B2191" s="15" t="s">
        <v>1345</v>
      </c>
      <c r="C2191" s="15" t="s">
        <v>1346</v>
      </c>
      <c r="D2191" s="15" t="s">
        <v>1347</v>
      </c>
      <c r="E2191" s="15" t="s">
        <v>1347</v>
      </c>
      <c r="F2191" s="15" t="s">
        <v>2059</v>
      </c>
      <c r="G2191" s="15" t="s">
        <v>3065</v>
      </c>
      <c r="H2191" s="15" t="s">
        <v>3716</v>
      </c>
      <c r="I2191" s="15" t="s">
        <v>1373</v>
      </c>
      <c r="J2191" s="15"/>
      <c r="K2191" s="16">
        <v>2044</v>
      </c>
      <c r="L2191" s="16">
        <v>26518</v>
      </c>
      <c r="M2191" s="16">
        <v>26485</v>
      </c>
      <c r="N2191" s="16">
        <v>26450</v>
      </c>
      <c r="O2191" s="16">
        <v>516032868</v>
      </c>
      <c r="P2191" s="16">
        <v>175423184</v>
      </c>
      <c r="Q2191" s="16">
        <v>9396959</v>
      </c>
      <c r="R2191" s="16">
        <v>1499</v>
      </c>
      <c r="S2191" s="15"/>
      <c r="T2191" s="16">
        <v>2048</v>
      </c>
      <c r="U2191" s="16">
        <v>26457</v>
      </c>
      <c r="V2191" s="16">
        <v>26588</v>
      </c>
      <c r="W2191" s="16">
        <v>26560</v>
      </c>
      <c r="X2191" s="16">
        <v>526709628</v>
      </c>
      <c r="Y2191" s="16">
        <v>22291837</v>
      </c>
      <c r="Z2191" s="16">
        <v>1121582</v>
      </c>
      <c r="AA2191" s="16">
        <v>1527</v>
      </c>
      <c r="AC2191" s="16">
        <v>2049</v>
      </c>
      <c r="AD2191" s="16">
        <v>26492</v>
      </c>
      <c r="AE2191" s="16">
        <v>26510</v>
      </c>
      <c r="AF2191" s="16">
        <v>26689</v>
      </c>
      <c r="AG2191" s="16">
        <v>550611663</v>
      </c>
      <c r="AH2191" s="16">
        <v>16219609</v>
      </c>
      <c r="AI2191" s="16">
        <v>799071</v>
      </c>
      <c r="AJ2191" s="16">
        <v>1594</v>
      </c>
      <c r="AL2191" s="16">
        <v>2071</v>
      </c>
      <c r="AM2191" s="16">
        <v>26535</v>
      </c>
      <c r="AN2191" s="16">
        <v>26514</v>
      </c>
      <c r="AO2191" s="16">
        <v>26740</v>
      </c>
      <c r="AP2191" s="16">
        <v>567144247</v>
      </c>
      <c r="AQ2191" s="16">
        <v>14240370</v>
      </c>
      <c r="AR2191" s="16">
        <v>717529</v>
      </c>
      <c r="AS2191" s="16">
        <v>1640</v>
      </c>
      <c r="AU2191" s="16">
        <v>2053</v>
      </c>
      <c r="AV2191" s="16">
        <v>26545</v>
      </c>
      <c r="AW2191" s="16">
        <v>2160498406</v>
      </c>
      <c r="AX2191" s="16">
        <v>228175000</v>
      </c>
      <c r="AY2191" s="16">
        <v>12035141</v>
      </c>
      <c r="AZ2191" s="16">
        <v>1565</v>
      </c>
      <c r="BA2191" s="16">
        <v>81391</v>
      </c>
    </row>
    <row r="2192" spans="1:53">
      <c r="A2192" s="15" t="s">
        <v>1344</v>
      </c>
      <c r="B2192" s="15" t="s">
        <v>1345</v>
      </c>
      <c r="C2192" s="15" t="s">
        <v>1346</v>
      </c>
      <c r="D2192" s="15" t="s">
        <v>1347</v>
      </c>
      <c r="E2192" s="15" t="s">
        <v>1347</v>
      </c>
      <c r="F2192" s="15" t="s">
        <v>2059</v>
      </c>
      <c r="G2192" s="15" t="s">
        <v>3066</v>
      </c>
      <c r="H2192" s="15" t="s">
        <v>3716</v>
      </c>
      <c r="I2192" s="15" t="s">
        <v>1375</v>
      </c>
      <c r="J2192" s="15"/>
      <c r="K2192" s="16">
        <v>2044</v>
      </c>
      <c r="L2192" s="16">
        <v>26518</v>
      </c>
      <c r="M2192" s="16">
        <v>26485</v>
      </c>
      <c r="N2192" s="16">
        <v>26450</v>
      </c>
      <c r="O2192" s="16">
        <v>516032868</v>
      </c>
      <c r="P2192" s="16">
        <v>175423184</v>
      </c>
      <c r="Q2192" s="16">
        <v>9396959</v>
      </c>
      <c r="R2192" s="16">
        <v>1499</v>
      </c>
      <c r="S2192" s="15"/>
      <c r="T2192" s="16">
        <v>2048</v>
      </c>
      <c r="U2192" s="16">
        <v>26457</v>
      </c>
      <c r="V2192" s="16">
        <v>26588</v>
      </c>
      <c r="W2192" s="16">
        <v>26560</v>
      </c>
      <c r="X2192" s="16">
        <v>526709628</v>
      </c>
      <c r="Y2192" s="16">
        <v>22291837</v>
      </c>
      <c r="Z2192" s="16">
        <v>1121582</v>
      </c>
      <c r="AA2192" s="16">
        <v>1527</v>
      </c>
      <c r="AC2192" s="16">
        <v>2049</v>
      </c>
      <c r="AD2192" s="16">
        <v>26492</v>
      </c>
      <c r="AE2192" s="16">
        <v>26510</v>
      </c>
      <c r="AF2192" s="16">
        <v>26689</v>
      </c>
      <c r="AG2192" s="16">
        <v>550611663</v>
      </c>
      <c r="AH2192" s="16">
        <v>16219609</v>
      </c>
      <c r="AI2192" s="16">
        <v>799071</v>
      </c>
      <c r="AJ2192" s="16">
        <v>1594</v>
      </c>
      <c r="AL2192" s="16">
        <v>2071</v>
      </c>
      <c r="AM2192" s="16">
        <v>26535</v>
      </c>
      <c r="AN2192" s="16">
        <v>26514</v>
      </c>
      <c r="AO2192" s="16">
        <v>26740</v>
      </c>
      <c r="AP2192" s="16">
        <v>567144247</v>
      </c>
      <c r="AQ2192" s="16">
        <v>14240370</v>
      </c>
      <c r="AR2192" s="16">
        <v>717529</v>
      </c>
      <c r="AS2192" s="16">
        <v>1640</v>
      </c>
      <c r="AU2192" s="16">
        <v>2053</v>
      </c>
      <c r="AV2192" s="16">
        <v>26545</v>
      </c>
      <c r="AW2192" s="16">
        <v>2160498406</v>
      </c>
      <c r="AX2192" s="16">
        <v>228175000</v>
      </c>
      <c r="AY2192" s="16">
        <v>12035141</v>
      </c>
      <c r="AZ2192" s="16">
        <v>1565</v>
      </c>
      <c r="BA2192" s="16">
        <v>81391</v>
      </c>
    </row>
    <row r="2193" spans="1:53">
      <c r="A2193" s="15" t="s">
        <v>1344</v>
      </c>
      <c r="B2193" s="15" t="s">
        <v>1345</v>
      </c>
      <c r="C2193" s="15" t="s">
        <v>1346</v>
      </c>
      <c r="D2193" s="15" t="s">
        <v>1347</v>
      </c>
      <c r="E2193" s="15" t="s">
        <v>1347</v>
      </c>
      <c r="F2193" s="15" t="s">
        <v>2059</v>
      </c>
      <c r="G2193" s="15" t="s">
        <v>3067</v>
      </c>
      <c r="H2193" s="15" t="s">
        <v>3716</v>
      </c>
      <c r="I2193" s="15" t="s">
        <v>1371</v>
      </c>
      <c r="J2193" s="15"/>
      <c r="K2193" s="16">
        <v>1854</v>
      </c>
      <c r="L2193" s="16">
        <v>24702</v>
      </c>
      <c r="M2193" s="16">
        <v>24719</v>
      </c>
      <c r="N2193" s="16">
        <v>24909</v>
      </c>
      <c r="O2193" s="16">
        <v>313168619</v>
      </c>
      <c r="P2193" s="16">
        <v>153757527</v>
      </c>
      <c r="Q2193" s="16">
        <v>6908200</v>
      </c>
      <c r="R2193" s="16">
        <v>972</v>
      </c>
      <c r="S2193" s="15"/>
      <c r="T2193" s="16">
        <v>1857</v>
      </c>
      <c r="U2193" s="16">
        <v>25080</v>
      </c>
      <c r="V2193" s="16">
        <v>25164</v>
      </c>
      <c r="W2193" s="16">
        <v>25385</v>
      </c>
      <c r="X2193" s="16">
        <v>316007142</v>
      </c>
      <c r="Y2193" s="16">
        <v>26936389</v>
      </c>
      <c r="Z2193" s="16">
        <v>1192333</v>
      </c>
      <c r="AA2193" s="16">
        <v>964</v>
      </c>
      <c r="AC2193" s="16">
        <v>1857</v>
      </c>
      <c r="AD2193" s="16">
        <v>25297</v>
      </c>
      <c r="AE2193" s="16">
        <v>25397</v>
      </c>
      <c r="AF2193" s="16">
        <v>25428</v>
      </c>
      <c r="AG2193" s="16">
        <v>319322507</v>
      </c>
      <c r="AH2193" s="16">
        <v>17887261</v>
      </c>
      <c r="AI2193" s="16">
        <v>808456</v>
      </c>
      <c r="AJ2193" s="16">
        <v>968</v>
      </c>
      <c r="AL2193" s="16">
        <v>1911</v>
      </c>
      <c r="AM2193" s="16">
        <v>25936</v>
      </c>
      <c r="AN2193" s="16">
        <v>25937</v>
      </c>
      <c r="AO2193" s="16">
        <v>26156</v>
      </c>
      <c r="AP2193" s="16">
        <v>386254252</v>
      </c>
      <c r="AQ2193" s="16">
        <v>16499937</v>
      </c>
      <c r="AR2193" s="16">
        <v>721723</v>
      </c>
      <c r="AS2193" s="16">
        <v>1142</v>
      </c>
      <c r="AU2193" s="16">
        <v>1870</v>
      </c>
      <c r="AV2193" s="16">
        <v>25343</v>
      </c>
      <c r="AW2193" s="16">
        <v>1334752520</v>
      </c>
      <c r="AX2193" s="16">
        <v>215081114</v>
      </c>
      <c r="AY2193" s="16">
        <v>9630712</v>
      </c>
      <c r="AZ2193" s="16">
        <v>1013</v>
      </c>
      <c r="BA2193" s="16">
        <v>52669</v>
      </c>
    </row>
    <row r="2194" spans="1:53">
      <c r="A2194" s="15" t="s">
        <v>1344</v>
      </c>
      <c r="B2194" s="15" t="s">
        <v>1345</v>
      </c>
      <c r="C2194" s="15" t="s">
        <v>1346</v>
      </c>
      <c r="D2194" s="15" t="s">
        <v>1347</v>
      </c>
      <c r="E2194" s="15" t="s">
        <v>1347</v>
      </c>
      <c r="F2194" s="15" t="s">
        <v>2059</v>
      </c>
      <c r="G2194" s="15" t="s">
        <v>3068</v>
      </c>
      <c r="H2194" s="15" t="s">
        <v>3716</v>
      </c>
      <c r="I2194" s="15" t="s">
        <v>1373</v>
      </c>
      <c r="J2194" s="15"/>
      <c r="K2194" s="16">
        <v>713</v>
      </c>
      <c r="L2194" s="16">
        <v>10241</v>
      </c>
      <c r="M2194" s="16">
        <v>10253</v>
      </c>
      <c r="N2194" s="16">
        <v>10355</v>
      </c>
      <c r="O2194" s="16">
        <v>124991200</v>
      </c>
      <c r="P2194" s="16">
        <v>62270570</v>
      </c>
      <c r="Q2194" s="16">
        <v>2718730</v>
      </c>
      <c r="R2194" s="16">
        <v>935</v>
      </c>
      <c r="S2194" s="15"/>
      <c r="T2194" s="16">
        <v>716</v>
      </c>
      <c r="U2194" s="16">
        <v>10379</v>
      </c>
      <c r="V2194" s="16">
        <v>10371</v>
      </c>
      <c r="W2194" s="16">
        <v>10457</v>
      </c>
      <c r="X2194" s="16">
        <v>128163521</v>
      </c>
      <c r="Y2194" s="16">
        <v>11615335</v>
      </c>
      <c r="Z2194" s="16">
        <v>498414</v>
      </c>
      <c r="AA2194" s="16">
        <v>948</v>
      </c>
      <c r="AC2194" s="16">
        <v>722</v>
      </c>
      <c r="AD2194" s="16">
        <v>10558</v>
      </c>
      <c r="AE2194" s="16">
        <v>10562</v>
      </c>
      <c r="AF2194" s="16">
        <v>10560</v>
      </c>
      <c r="AG2194" s="16">
        <v>129274021</v>
      </c>
      <c r="AH2194" s="16">
        <v>6400337</v>
      </c>
      <c r="AI2194" s="16">
        <v>283951</v>
      </c>
      <c r="AJ2194" s="16">
        <v>942</v>
      </c>
      <c r="AL2194" s="16">
        <v>736</v>
      </c>
      <c r="AM2194" s="16">
        <v>10635</v>
      </c>
      <c r="AN2194" s="16">
        <v>10657</v>
      </c>
      <c r="AO2194" s="16">
        <v>10691</v>
      </c>
      <c r="AP2194" s="16">
        <v>150456555</v>
      </c>
      <c r="AQ2194" s="16">
        <v>5750154</v>
      </c>
      <c r="AR2194" s="16">
        <v>252995</v>
      </c>
      <c r="AS2194" s="16">
        <v>1086</v>
      </c>
      <c r="AU2194" s="16">
        <v>722</v>
      </c>
      <c r="AV2194" s="16">
        <v>10477</v>
      </c>
      <c r="AW2194" s="16">
        <v>532885297</v>
      </c>
      <c r="AX2194" s="16">
        <v>86036396</v>
      </c>
      <c r="AY2194" s="16">
        <v>3754090</v>
      </c>
      <c r="AZ2194" s="16">
        <v>978</v>
      </c>
      <c r="BA2194" s="16">
        <v>50864</v>
      </c>
    </row>
    <row r="2195" spans="1:53">
      <c r="A2195" s="15" t="s">
        <v>1344</v>
      </c>
      <c r="B2195" s="15" t="s">
        <v>1345</v>
      </c>
      <c r="C2195" s="15" t="s">
        <v>1346</v>
      </c>
      <c r="D2195" s="15" t="s">
        <v>1347</v>
      </c>
      <c r="E2195" s="15" t="s">
        <v>1347</v>
      </c>
      <c r="F2195" s="15" t="s">
        <v>2059</v>
      </c>
      <c r="G2195" s="15" t="s">
        <v>3069</v>
      </c>
      <c r="H2195" s="15" t="s">
        <v>3716</v>
      </c>
      <c r="I2195" s="15" t="s">
        <v>1375</v>
      </c>
      <c r="J2195" s="15"/>
      <c r="K2195" s="16">
        <v>713</v>
      </c>
      <c r="L2195" s="16">
        <v>10241</v>
      </c>
      <c r="M2195" s="16">
        <v>10253</v>
      </c>
      <c r="N2195" s="16">
        <v>10355</v>
      </c>
      <c r="O2195" s="16">
        <v>124991200</v>
      </c>
      <c r="P2195" s="16">
        <v>62270570</v>
      </c>
      <c r="Q2195" s="16">
        <v>2718730</v>
      </c>
      <c r="R2195" s="16">
        <v>935</v>
      </c>
      <c r="S2195" s="15"/>
      <c r="T2195" s="16">
        <v>716</v>
      </c>
      <c r="U2195" s="16">
        <v>10379</v>
      </c>
      <c r="V2195" s="16">
        <v>10371</v>
      </c>
      <c r="W2195" s="16">
        <v>10457</v>
      </c>
      <c r="X2195" s="16">
        <v>128163521</v>
      </c>
      <c r="Y2195" s="16">
        <v>11615335</v>
      </c>
      <c r="Z2195" s="16">
        <v>498414</v>
      </c>
      <c r="AA2195" s="16">
        <v>948</v>
      </c>
      <c r="AC2195" s="16">
        <v>722</v>
      </c>
      <c r="AD2195" s="16">
        <v>10558</v>
      </c>
      <c r="AE2195" s="16">
        <v>10562</v>
      </c>
      <c r="AF2195" s="16">
        <v>10560</v>
      </c>
      <c r="AG2195" s="16">
        <v>129274021</v>
      </c>
      <c r="AH2195" s="16">
        <v>6400337</v>
      </c>
      <c r="AI2195" s="16">
        <v>283951</v>
      </c>
      <c r="AJ2195" s="16">
        <v>942</v>
      </c>
      <c r="AL2195" s="16">
        <v>736</v>
      </c>
      <c r="AM2195" s="16">
        <v>10635</v>
      </c>
      <c r="AN2195" s="16">
        <v>10657</v>
      </c>
      <c r="AO2195" s="16">
        <v>10691</v>
      </c>
      <c r="AP2195" s="16">
        <v>150456555</v>
      </c>
      <c r="AQ2195" s="16">
        <v>5750154</v>
      </c>
      <c r="AR2195" s="16">
        <v>252995</v>
      </c>
      <c r="AS2195" s="16">
        <v>1086</v>
      </c>
      <c r="AU2195" s="16">
        <v>722</v>
      </c>
      <c r="AV2195" s="16">
        <v>10477</v>
      </c>
      <c r="AW2195" s="16">
        <v>532885297</v>
      </c>
      <c r="AX2195" s="16">
        <v>86036396</v>
      </c>
      <c r="AY2195" s="16">
        <v>3754090</v>
      </c>
      <c r="AZ2195" s="16">
        <v>978</v>
      </c>
      <c r="BA2195" s="16">
        <v>50864</v>
      </c>
    </row>
    <row r="2196" spans="1:53">
      <c r="A2196" s="15" t="s">
        <v>1344</v>
      </c>
      <c r="B2196" s="15" t="s">
        <v>1345</v>
      </c>
      <c r="C2196" s="15" t="s">
        <v>1346</v>
      </c>
      <c r="D2196" s="15" t="s">
        <v>1347</v>
      </c>
      <c r="E2196" s="15" t="s">
        <v>1347</v>
      </c>
      <c r="F2196" s="15" t="s">
        <v>2059</v>
      </c>
      <c r="G2196" s="15" t="s">
        <v>3070</v>
      </c>
      <c r="H2196" s="15" t="s">
        <v>3716</v>
      </c>
      <c r="I2196" s="15" t="s">
        <v>1373</v>
      </c>
      <c r="J2196" s="15"/>
      <c r="K2196" s="16">
        <v>736</v>
      </c>
      <c r="L2196" s="16">
        <v>9932</v>
      </c>
      <c r="M2196" s="16">
        <v>9935</v>
      </c>
      <c r="N2196" s="16">
        <v>10018</v>
      </c>
      <c r="O2196" s="16">
        <v>120908816</v>
      </c>
      <c r="P2196" s="16">
        <v>63635921</v>
      </c>
      <c r="Q2196" s="16">
        <v>2857180</v>
      </c>
      <c r="R2196" s="16">
        <v>934</v>
      </c>
      <c r="S2196" s="15"/>
      <c r="T2196" s="16">
        <v>736</v>
      </c>
      <c r="U2196" s="16">
        <v>10101</v>
      </c>
      <c r="V2196" s="16">
        <v>10146</v>
      </c>
      <c r="W2196" s="16">
        <v>10226</v>
      </c>
      <c r="X2196" s="16">
        <v>122784360</v>
      </c>
      <c r="Y2196" s="16">
        <v>10444028</v>
      </c>
      <c r="Z2196" s="16">
        <v>456225</v>
      </c>
      <c r="AA2196" s="16">
        <v>930</v>
      </c>
      <c r="AC2196" s="16">
        <v>727</v>
      </c>
      <c r="AD2196" s="16">
        <v>10021</v>
      </c>
      <c r="AE2196" s="16">
        <v>10029</v>
      </c>
      <c r="AF2196" s="16">
        <v>10102</v>
      </c>
      <c r="AG2196" s="16">
        <v>121936581</v>
      </c>
      <c r="AH2196" s="16">
        <v>7918468</v>
      </c>
      <c r="AI2196" s="16">
        <v>351015</v>
      </c>
      <c r="AJ2196" s="16">
        <v>933</v>
      </c>
      <c r="AL2196" s="16">
        <v>766</v>
      </c>
      <c r="AM2196" s="16">
        <v>10532</v>
      </c>
      <c r="AN2196" s="16">
        <v>10502</v>
      </c>
      <c r="AO2196" s="16">
        <v>10698</v>
      </c>
      <c r="AP2196" s="16">
        <v>150888525</v>
      </c>
      <c r="AQ2196" s="16">
        <v>7829110</v>
      </c>
      <c r="AR2196" s="16">
        <v>328708</v>
      </c>
      <c r="AS2196" s="16">
        <v>1097</v>
      </c>
      <c r="AU2196" s="16">
        <v>741</v>
      </c>
      <c r="AV2196" s="16">
        <v>10187</v>
      </c>
      <c r="AW2196" s="16">
        <v>516518282</v>
      </c>
      <c r="AX2196" s="16">
        <v>89827527</v>
      </c>
      <c r="AY2196" s="16">
        <v>3993128</v>
      </c>
      <c r="AZ2196" s="16">
        <v>975</v>
      </c>
      <c r="BA2196" s="16">
        <v>50704</v>
      </c>
    </row>
    <row r="2197" spans="1:53">
      <c r="A2197" s="15" t="s">
        <v>1344</v>
      </c>
      <c r="B2197" s="15" t="s">
        <v>1345</v>
      </c>
      <c r="C2197" s="15" t="s">
        <v>1346</v>
      </c>
      <c r="D2197" s="15" t="s">
        <v>1347</v>
      </c>
      <c r="E2197" s="15" t="s">
        <v>1347</v>
      </c>
      <c r="F2197" s="15" t="s">
        <v>2059</v>
      </c>
      <c r="G2197" s="15" t="s">
        <v>3071</v>
      </c>
      <c r="H2197" s="15" t="s">
        <v>3716</v>
      </c>
      <c r="I2197" s="15" t="s">
        <v>1375</v>
      </c>
      <c r="J2197" s="15"/>
      <c r="K2197" s="16">
        <v>736</v>
      </c>
      <c r="L2197" s="16">
        <v>9932</v>
      </c>
      <c r="M2197" s="16">
        <v>9935</v>
      </c>
      <c r="N2197" s="16">
        <v>10018</v>
      </c>
      <c r="O2197" s="16">
        <v>120908816</v>
      </c>
      <c r="P2197" s="16">
        <v>63635921</v>
      </c>
      <c r="Q2197" s="16">
        <v>2857180</v>
      </c>
      <c r="R2197" s="16">
        <v>934</v>
      </c>
      <c r="S2197" s="15"/>
      <c r="T2197" s="16">
        <v>736</v>
      </c>
      <c r="U2197" s="16">
        <v>10101</v>
      </c>
      <c r="V2197" s="16">
        <v>10146</v>
      </c>
      <c r="W2197" s="16">
        <v>10226</v>
      </c>
      <c r="X2197" s="16">
        <v>122784360</v>
      </c>
      <c r="Y2197" s="16">
        <v>10444028</v>
      </c>
      <c r="Z2197" s="16">
        <v>456225</v>
      </c>
      <c r="AA2197" s="16">
        <v>930</v>
      </c>
      <c r="AC2197" s="16">
        <v>727</v>
      </c>
      <c r="AD2197" s="16">
        <v>10021</v>
      </c>
      <c r="AE2197" s="16">
        <v>10029</v>
      </c>
      <c r="AF2197" s="16">
        <v>10102</v>
      </c>
      <c r="AG2197" s="16">
        <v>121936581</v>
      </c>
      <c r="AH2197" s="16">
        <v>7918468</v>
      </c>
      <c r="AI2197" s="16">
        <v>351015</v>
      </c>
      <c r="AJ2197" s="16">
        <v>933</v>
      </c>
      <c r="AL2197" s="16">
        <v>766</v>
      </c>
      <c r="AM2197" s="16">
        <v>10532</v>
      </c>
      <c r="AN2197" s="16">
        <v>10502</v>
      </c>
      <c r="AO2197" s="16">
        <v>10698</v>
      </c>
      <c r="AP2197" s="16">
        <v>150888525</v>
      </c>
      <c r="AQ2197" s="16">
        <v>7829110</v>
      </c>
      <c r="AR2197" s="16">
        <v>328708</v>
      </c>
      <c r="AS2197" s="16">
        <v>1097</v>
      </c>
      <c r="AU2197" s="16">
        <v>741</v>
      </c>
      <c r="AV2197" s="16">
        <v>10187</v>
      </c>
      <c r="AW2197" s="16">
        <v>516518282</v>
      </c>
      <c r="AX2197" s="16">
        <v>89827527</v>
      </c>
      <c r="AY2197" s="16">
        <v>3993128</v>
      </c>
      <c r="AZ2197" s="16">
        <v>975</v>
      </c>
      <c r="BA2197" s="16">
        <v>50704</v>
      </c>
    </row>
    <row r="2198" spans="1:53">
      <c r="A2198" s="15" t="s">
        <v>1344</v>
      </c>
      <c r="B2198" s="15" t="s">
        <v>1345</v>
      </c>
      <c r="C2198" s="15" t="s">
        <v>1346</v>
      </c>
      <c r="D2198" s="15" t="s">
        <v>1347</v>
      </c>
      <c r="E2198" s="15" t="s">
        <v>1347</v>
      </c>
      <c r="F2198" s="15" t="s">
        <v>2059</v>
      </c>
      <c r="G2198" s="15" t="s">
        <v>3072</v>
      </c>
      <c r="H2198" s="15" t="s">
        <v>3716</v>
      </c>
      <c r="I2198" s="15" t="s">
        <v>1373</v>
      </c>
      <c r="J2198" s="15"/>
      <c r="K2198" s="16">
        <v>315</v>
      </c>
      <c r="L2198" s="16">
        <v>3542</v>
      </c>
      <c r="M2198" s="16">
        <v>3542</v>
      </c>
      <c r="N2198" s="16">
        <v>3541</v>
      </c>
      <c r="O2198" s="16">
        <v>52889820</v>
      </c>
      <c r="P2198" s="16">
        <v>21482079</v>
      </c>
      <c r="Q2198" s="16">
        <v>1031690</v>
      </c>
      <c r="R2198" s="16">
        <v>1149</v>
      </c>
      <c r="S2198" s="15"/>
      <c r="T2198" s="16">
        <v>312</v>
      </c>
      <c r="U2198" s="16">
        <v>3595</v>
      </c>
      <c r="V2198" s="16">
        <v>3628</v>
      </c>
      <c r="W2198" s="16">
        <v>3691</v>
      </c>
      <c r="X2198" s="16">
        <v>51016976</v>
      </c>
      <c r="Y2198" s="16">
        <v>3826300</v>
      </c>
      <c r="Z2198" s="16">
        <v>189590</v>
      </c>
      <c r="AA2198" s="16">
        <v>1079</v>
      </c>
      <c r="AC2198" s="16">
        <v>315</v>
      </c>
      <c r="AD2198" s="16">
        <v>3684</v>
      </c>
      <c r="AE2198" s="16">
        <v>3765</v>
      </c>
      <c r="AF2198" s="16">
        <v>3728</v>
      </c>
      <c r="AG2198" s="16">
        <v>53138304</v>
      </c>
      <c r="AH2198" s="16">
        <v>2826009</v>
      </c>
      <c r="AI2198" s="16">
        <v>137352</v>
      </c>
      <c r="AJ2198" s="16">
        <v>1097</v>
      </c>
      <c r="AL2198" s="16">
        <v>317</v>
      </c>
      <c r="AM2198" s="16">
        <v>3737</v>
      </c>
      <c r="AN2198" s="16">
        <v>3732</v>
      </c>
      <c r="AO2198" s="16">
        <v>3726</v>
      </c>
      <c r="AP2198" s="16">
        <v>68720728</v>
      </c>
      <c r="AQ2198" s="16">
        <v>2191277</v>
      </c>
      <c r="AR2198" s="16">
        <v>104740</v>
      </c>
      <c r="AS2198" s="16">
        <v>1417</v>
      </c>
      <c r="AU2198" s="16">
        <v>315</v>
      </c>
      <c r="AV2198" s="16">
        <v>3659</v>
      </c>
      <c r="AW2198" s="16">
        <v>225765828</v>
      </c>
      <c r="AX2198" s="16">
        <v>30325665</v>
      </c>
      <c r="AY2198" s="16">
        <v>1463372</v>
      </c>
      <c r="AZ2198" s="16">
        <v>1186</v>
      </c>
      <c r="BA2198" s="16">
        <v>61697</v>
      </c>
    </row>
    <row r="2199" spans="1:53">
      <c r="A2199" s="15" t="s">
        <v>1344</v>
      </c>
      <c r="B2199" s="15" t="s">
        <v>1345</v>
      </c>
      <c r="C2199" s="15" t="s">
        <v>1346</v>
      </c>
      <c r="D2199" s="15" t="s">
        <v>1347</v>
      </c>
      <c r="E2199" s="15" t="s">
        <v>1347</v>
      </c>
      <c r="F2199" s="15" t="s">
        <v>2059</v>
      </c>
      <c r="G2199" s="15" t="s">
        <v>3073</v>
      </c>
      <c r="H2199" s="15" t="s">
        <v>3716</v>
      </c>
      <c r="I2199" s="15" t="s">
        <v>1375</v>
      </c>
      <c r="J2199" s="15"/>
      <c r="K2199" s="16">
        <v>315</v>
      </c>
      <c r="L2199" s="16">
        <v>3542</v>
      </c>
      <c r="M2199" s="16">
        <v>3542</v>
      </c>
      <c r="N2199" s="16">
        <v>3541</v>
      </c>
      <c r="O2199" s="16">
        <v>52889820</v>
      </c>
      <c r="P2199" s="16">
        <v>21482079</v>
      </c>
      <c r="Q2199" s="16">
        <v>1031690</v>
      </c>
      <c r="R2199" s="16">
        <v>1149</v>
      </c>
      <c r="S2199" s="15"/>
      <c r="T2199" s="16">
        <v>312</v>
      </c>
      <c r="U2199" s="16">
        <v>3595</v>
      </c>
      <c r="V2199" s="16">
        <v>3628</v>
      </c>
      <c r="W2199" s="16">
        <v>3691</v>
      </c>
      <c r="X2199" s="16">
        <v>51016976</v>
      </c>
      <c r="Y2199" s="16">
        <v>3826300</v>
      </c>
      <c r="Z2199" s="16">
        <v>189590</v>
      </c>
      <c r="AA2199" s="16">
        <v>1079</v>
      </c>
      <c r="AC2199" s="16">
        <v>315</v>
      </c>
      <c r="AD2199" s="16">
        <v>3684</v>
      </c>
      <c r="AE2199" s="16">
        <v>3765</v>
      </c>
      <c r="AF2199" s="16">
        <v>3728</v>
      </c>
      <c r="AG2199" s="16">
        <v>53138304</v>
      </c>
      <c r="AH2199" s="16">
        <v>2826009</v>
      </c>
      <c r="AI2199" s="16">
        <v>137352</v>
      </c>
      <c r="AJ2199" s="16">
        <v>1097</v>
      </c>
      <c r="AL2199" s="16">
        <v>317</v>
      </c>
      <c r="AM2199" s="16">
        <v>3737</v>
      </c>
      <c r="AN2199" s="16">
        <v>3732</v>
      </c>
      <c r="AO2199" s="16">
        <v>3726</v>
      </c>
      <c r="AP2199" s="16">
        <v>68720728</v>
      </c>
      <c r="AQ2199" s="16">
        <v>2191277</v>
      </c>
      <c r="AR2199" s="16">
        <v>104740</v>
      </c>
      <c r="AS2199" s="16">
        <v>1417</v>
      </c>
      <c r="AU2199" s="16">
        <v>315</v>
      </c>
      <c r="AV2199" s="16">
        <v>3659</v>
      </c>
      <c r="AW2199" s="16">
        <v>225765828</v>
      </c>
      <c r="AX2199" s="16">
        <v>30325665</v>
      </c>
      <c r="AY2199" s="16">
        <v>1463372</v>
      </c>
      <c r="AZ2199" s="16">
        <v>1186</v>
      </c>
      <c r="BA2199" s="16">
        <v>61697</v>
      </c>
    </row>
    <row r="2200" spans="1:53">
      <c r="A2200" s="15" t="s">
        <v>1344</v>
      </c>
      <c r="B2200" s="15" t="s">
        <v>1345</v>
      </c>
      <c r="C2200" s="15" t="s">
        <v>1346</v>
      </c>
      <c r="D2200" s="15" t="s">
        <v>1347</v>
      </c>
      <c r="E2200" s="15" t="s">
        <v>1347</v>
      </c>
      <c r="F2200" s="15" t="s">
        <v>2059</v>
      </c>
      <c r="G2200" s="15" t="s">
        <v>3074</v>
      </c>
      <c r="H2200" s="15" t="s">
        <v>3716</v>
      </c>
      <c r="I2200" s="15" t="s">
        <v>1373</v>
      </c>
      <c r="J2200" s="15"/>
      <c r="K2200" s="16">
        <v>90</v>
      </c>
      <c r="L2200" s="16">
        <v>987</v>
      </c>
      <c r="M2200" s="16">
        <v>989</v>
      </c>
      <c r="N2200" s="16">
        <v>995</v>
      </c>
      <c r="O2200" s="16">
        <v>14378783</v>
      </c>
      <c r="P2200" s="16">
        <v>6368957</v>
      </c>
      <c r="Q2200" s="16">
        <v>300600</v>
      </c>
      <c r="R2200" s="16">
        <v>1117</v>
      </c>
      <c r="S2200" s="15"/>
      <c r="T2200" s="16">
        <v>93</v>
      </c>
      <c r="U2200" s="16">
        <v>1005</v>
      </c>
      <c r="V2200" s="16">
        <v>1019</v>
      </c>
      <c r="W2200" s="16">
        <v>1011</v>
      </c>
      <c r="X2200" s="16">
        <v>14042285</v>
      </c>
      <c r="Y2200" s="16">
        <v>1050726</v>
      </c>
      <c r="Z2200" s="16">
        <v>48104</v>
      </c>
      <c r="AA2200" s="16">
        <v>1068</v>
      </c>
      <c r="AC2200" s="16">
        <v>93</v>
      </c>
      <c r="AD2200" s="16">
        <v>1034</v>
      </c>
      <c r="AE2200" s="16">
        <v>1041</v>
      </c>
      <c r="AF2200" s="16">
        <v>1038</v>
      </c>
      <c r="AG2200" s="16">
        <v>14973601</v>
      </c>
      <c r="AH2200" s="16">
        <v>742447</v>
      </c>
      <c r="AI2200" s="16">
        <v>36138</v>
      </c>
      <c r="AJ2200" s="16">
        <v>1110</v>
      </c>
      <c r="AL2200" s="16">
        <v>92</v>
      </c>
      <c r="AM2200" s="16">
        <v>1032</v>
      </c>
      <c r="AN2200" s="16">
        <v>1046</v>
      </c>
      <c r="AO2200" s="16">
        <v>1041</v>
      </c>
      <c r="AP2200" s="16">
        <v>16188444</v>
      </c>
      <c r="AQ2200" s="16">
        <v>729396</v>
      </c>
      <c r="AR2200" s="16">
        <v>35280</v>
      </c>
      <c r="AS2200" s="16">
        <v>1198</v>
      </c>
      <c r="AU2200" s="16">
        <v>92</v>
      </c>
      <c r="AV2200" s="16">
        <v>1020</v>
      </c>
      <c r="AW2200" s="16">
        <v>59583113</v>
      </c>
      <c r="AX2200" s="16">
        <v>8891526</v>
      </c>
      <c r="AY2200" s="16">
        <v>420122</v>
      </c>
      <c r="AZ2200" s="16">
        <v>1124</v>
      </c>
      <c r="BA2200" s="16">
        <v>58424</v>
      </c>
    </row>
    <row r="2201" spans="1:53">
      <c r="A2201" s="15" t="s">
        <v>1344</v>
      </c>
      <c r="B2201" s="15" t="s">
        <v>1345</v>
      </c>
      <c r="C2201" s="15" t="s">
        <v>1346</v>
      </c>
      <c r="D2201" s="15" t="s">
        <v>1347</v>
      </c>
      <c r="E2201" s="15" t="s">
        <v>1347</v>
      </c>
      <c r="F2201" s="15" t="s">
        <v>2059</v>
      </c>
      <c r="G2201" s="15" t="s">
        <v>3075</v>
      </c>
      <c r="H2201" s="15" t="s">
        <v>3716</v>
      </c>
      <c r="I2201" s="15" t="s">
        <v>1375</v>
      </c>
      <c r="J2201" s="15"/>
      <c r="K2201" s="16">
        <v>90</v>
      </c>
      <c r="L2201" s="16">
        <v>987</v>
      </c>
      <c r="M2201" s="16">
        <v>989</v>
      </c>
      <c r="N2201" s="16">
        <v>995</v>
      </c>
      <c r="O2201" s="16">
        <v>14378783</v>
      </c>
      <c r="P2201" s="16">
        <v>6368957</v>
      </c>
      <c r="Q2201" s="16">
        <v>300600</v>
      </c>
      <c r="R2201" s="16">
        <v>1117</v>
      </c>
      <c r="S2201" s="15"/>
      <c r="T2201" s="16">
        <v>93</v>
      </c>
      <c r="U2201" s="16">
        <v>1005</v>
      </c>
      <c r="V2201" s="16">
        <v>1019</v>
      </c>
      <c r="W2201" s="16">
        <v>1011</v>
      </c>
      <c r="X2201" s="16">
        <v>14042285</v>
      </c>
      <c r="Y2201" s="16">
        <v>1050726</v>
      </c>
      <c r="Z2201" s="16">
        <v>48104</v>
      </c>
      <c r="AA2201" s="16">
        <v>1068</v>
      </c>
      <c r="AC2201" s="16">
        <v>93</v>
      </c>
      <c r="AD2201" s="16">
        <v>1034</v>
      </c>
      <c r="AE2201" s="16">
        <v>1041</v>
      </c>
      <c r="AF2201" s="16">
        <v>1038</v>
      </c>
      <c r="AG2201" s="16">
        <v>14973601</v>
      </c>
      <c r="AH2201" s="16">
        <v>742447</v>
      </c>
      <c r="AI2201" s="16">
        <v>36138</v>
      </c>
      <c r="AJ2201" s="16">
        <v>1110</v>
      </c>
      <c r="AL2201" s="16">
        <v>92</v>
      </c>
      <c r="AM2201" s="16">
        <v>1032</v>
      </c>
      <c r="AN2201" s="16">
        <v>1046</v>
      </c>
      <c r="AO2201" s="16">
        <v>1041</v>
      </c>
      <c r="AP2201" s="16">
        <v>16188444</v>
      </c>
      <c r="AQ2201" s="16">
        <v>729396</v>
      </c>
      <c r="AR2201" s="16">
        <v>35280</v>
      </c>
      <c r="AS2201" s="16">
        <v>1198</v>
      </c>
      <c r="AU2201" s="16">
        <v>92</v>
      </c>
      <c r="AV2201" s="16">
        <v>1020</v>
      </c>
      <c r="AW2201" s="16">
        <v>59583113</v>
      </c>
      <c r="AX2201" s="16">
        <v>8891526</v>
      </c>
      <c r="AY2201" s="16">
        <v>420122</v>
      </c>
      <c r="AZ2201" s="16">
        <v>1124</v>
      </c>
      <c r="BA2201" s="16">
        <v>58424</v>
      </c>
    </row>
    <row r="2202" spans="1:53">
      <c r="A2202" s="15" t="s">
        <v>1344</v>
      </c>
      <c r="B2202" s="15" t="s">
        <v>1345</v>
      </c>
      <c r="C2202" s="15" t="s">
        <v>1346</v>
      </c>
      <c r="D2202" s="15" t="s">
        <v>1347</v>
      </c>
      <c r="E2202" s="15" t="s">
        <v>1347</v>
      </c>
      <c r="F2202" s="15" t="s">
        <v>2059</v>
      </c>
      <c r="G2202" s="15" t="s">
        <v>3076</v>
      </c>
      <c r="H2202" s="15" t="s">
        <v>3716</v>
      </c>
      <c r="I2202" s="15" t="s">
        <v>1371</v>
      </c>
      <c r="J2202" s="15"/>
      <c r="K2202" s="16">
        <v>4717</v>
      </c>
      <c r="L2202" s="16">
        <v>49708</v>
      </c>
      <c r="M2202" s="16">
        <v>49789</v>
      </c>
      <c r="N2202" s="16">
        <v>49842</v>
      </c>
      <c r="O2202" s="16">
        <v>639946421</v>
      </c>
      <c r="P2202" s="16">
        <v>306201231</v>
      </c>
      <c r="Q2202" s="16">
        <v>13939096</v>
      </c>
      <c r="R2202" s="16">
        <v>989</v>
      </c>
      <c r="S2202" s="15"/>
      <c r="T2202" s="16">
        <v>4668</v>
      </c>
      <c r="U2202" s="16">
        <v>50219</v>
      </c>
      <c r="V2202" s="16">
        <v>50292</v>
      </c>
      <c r="W2202" s="16">
        <v>50498</v>
      </c>
      <c r="X2202" s="16">
        <v>646171291</v>
      </c>
      <c r="Y2202" s="16">
        <v>50851272</v>
      </c>
      <c r="Z2202" s="16">
        <v>2225808</v>
      </c>
      <c r="AA2202" s="16">
        <v>987</v>
      </c>
      <c r="AC2202" s="16">
        <v>4672</v>
      </c>
      <c r="AD2202" s="16">
        <v>51066</v>
      </c>
      <c r="AE2202" s="16">
        <v>51081</v>
      </c>
      <c r="AF2202" s="16">
        <v>51102</v>
      </c>
      <c r="AG2202" s="16">
        <v>716429550</v>
      </c>
      <c r="AH2202" s="16">
        <v>33390535</v>
      </c>
      <c r="AI2202" s="16">
        <v>1474387</v>
      </c>
      <c r="AJ2202" s="16">
        <v>1079</v>
      </c>
      <c r="AL2202" s="16">
        <v>4717</v>
      </c>
      <c r="AM2202" s="16">
        <v>51053</v>
      </c>
      <c r="AN2202" s="16">
        <v>50921</v>
      </c>
      <c r="AO2202" s="16">
        <v>50719</v>
      </c>
      <c r="AP2202" s="16">
        <v>744515618</v>
      </c>
      <c r="AQ2202" s="16">
        <v>30820475</v>
      </c>
      <c r="AR2202" s="16">
        <v>1382400</v>
      </c>
      <c r="AS2202" s="16">
        <v>1125</v>
      </c>
      <c r="AU2202" s="16">
        <v>4694</v>
      </c>
      <c r="AV2202" s="16">
        <v>50524</v>
      </c>
      <c r="AW2202" s="16">
        <v>2747062880</v>
      </c>
      <c r="AX2202" s="16">
        <v>421263513</v>
      </c>
      <c r="AY2202" s="16">
        <v>19021691</v>
      </c>
      <c r="AZ2202" s="16">
        <v>1046</v>
      </c>
      <c r="BA2202" s="16">
        <v>54371</v>
      </c>
    </row>
    <row r="2203" spans="1:53">
      <c r="A2203" s="15" t="s">
        <v>1344</v>
      </c>
      <c r="B2203" s="15" t="s">
        <v>1345</v>
      </c>
      <c r="C2203" s="15" t="s">
        <v>1346</v>
      </c>
      <c r="D2203" s="15" t="s">
        <v>1347</v>
      </c>
      <c r="E2203" s="15" t="s">
        <v>1347</v>
      </c>
      <c r="F2203" s="15" t="s">
        <v>2059</v>
      </c>
      <c r="G2203" s="15" t="s">
        <v>3077</v>
      </c>
      <c r="H2203" s="15" t="s">
        <v>3716</v>
      </c>
      <c r="I2203" s="15" t="s">
        <v>1373</v>
      </c>
      <c r="J2203" s="15"/>
      <c r="K2203" s="16">
        <v>239</v>
      </c>
      <c r="L2203" s="16">
        <v>3849</v>
      </c>
      <c r="M2203" s="16">
        <v>3821</v>
      </c>
      <c r="N2203" s="16">
        <v>3870</v>
      </c>
      <c r="O2203" s="16">
        <v>52765348</v>
      </c>
      <c r="P2203" s="16">
        <v>25821626</v>
      </c>
      <c r="Q2203" s="16">
        <v>1073804</v>
      </c>
      <c r="R2203" s="16">
        <v>1055</v>
      </c>
      <c r="S2203" s="15"/>
      <c r="T2203" s="16">
        <v>230</v>
      </c>
      <c r="U2203" s="16">
        <v>3908</v>
      </c>
      <c r="V2203" s="16">
        <v>3911</v>
      </c>
      <c r="W2203" s="16">
        <v>3950</v>
      </c>
      <c r="X2203" s="16">
        <v>53738834</v>
      </c>
      <c r="Y2203" s="16">
        <v>3626232</v>
      </c>
      <c r="Z2203" s="16">
        <v>149563</v>
      </c>
      <c r="AA2203" s="16">
        <v>1054</v>
      </c>
      <c r="AC2203" s="16">
        <v>230</v>
      </c>
      <c r="AD2203" s="16">
        <v>3992</v>
      </c>
      <c r="AE2203" s="16">
        <v>4000</v>
      </c>
      <c r="AF2203" s="16">
        <v>4078</v>
      </c>
      <c r="AG2203" s="16">
        <v>65892283</v>
      </c>
      <c r="AH2203" s="16">
        <v>2878975</v>
      </c>
      <c r="AI2203" s="16">
        <v>120311</v>
      </c>
      <c r="AJ2203" s="16">
        <v>1260</v>
      </c>
      <c r="AL2203" s="16">
        <v>233</v>
      </c>
      <c r="AM2203" s="16">
        <v>4099</v>
      </c>
      <c r="AN2203" s="16">
        <v>4118</v>
      </c>
      <c r="AO2203" s="16">
        <v>4180</v>
      </c>
      <c r="AP2203" s="16">
        <v>65547053</v>
      </c>
      <c r="AQ2203" s="16">
        <v>2513655</v>
      </c>
      <c r="AR2203" s="16">
        <v>105390</v>
      </c>
      <c r="AS2203" s="16">
        <v>1220</v>
      </c>
      <c r="AU2203" s="16">
        <v>233</v>
      </c>
      <c r="AV2203" s="16">
        <v>3981</v>
      </c>
      <c r="AW2203" s="16">
        <v>237943518</v>
      </c>
      <c r="AX2203" s="16">
        <v>34840488</v>
      </c>
      <c r="AY2203" s="16">
        <v>1449068</v>
      </c>
      <c r="AZ2203" s="16">
        <v>1149</v>
      </c>
      <c r="BA2203" s="16">
        <v>59765</v>
      </c>
    </row>
    <row r="2204" spans="1:53">
      <c r="A2204" s="15" t="s">
        <v>1344</v>
      </c>
      <c r="B2204" s="15" t="s">
        <v>1345</v>
      </c>
      <c r="C2204" s="15" t="s">
        <v>1346</v>
      </c>
      <c r="D2204" s="15" t="s">
        <v>1347</v>
      </c>
      <c r="E2204" s="15" t="s">
        <v>1347</v>
      </c>
      <c r="F2204" s="15" t="s">
        <v>2059</v>
      </c>
      <c r="G2204" s="15" t="s">
        <v>3078</v>
      </c>
      <c r="H2204" s="15" t="s">
        <v>3716</v>
      </c>
      <c r="I2204" s="15" t="s">
        <v>1375</v>
      </c>
      <c r="J2204" s="15"/>
      <c r="K2204" s="16">
        <v>239</v>
      </c>
      <c r="L2204" s="16">
        <v>3849</v>
      </c>
      <c r="M2204" s="16">
        <v>3821</v>
      </c>
      <c r="N2204" s="16">
        <v>3870</v>
      </c>
      <c r="O2204" s="16">
        <v>52765348</v>
      </c>
      <c r="P2204" s="16">
        <v>25821626</v>
      </c>
      <c r="Q2204" s="16">
        <v>1073804</v>
      </c>
      <c r="R2204" s="16">
        <v>1055</v>
      </c>
      <c r="S2204" s="15"/>
      <c r="T2204" s="16">
        <v>230</v>
      </c>
      <c r="U2204" s="16">
        <v>3908</v>
      </c>
      <c r="V2204" s="16">
        <v>3911</v>
      </c>
      <c r="W2204" s="16">
        <v>3950</v>
      </c>
      <c r="X2204" s="16">
        <v>53738834</v>
      </c>
      <c r="Y2204" s="16">
        <v>3626232</v>
      </c>
      <c r="Z2204" s="16">
        <v>149563</v>
      </c>
      <c r="AA2204" s="16">
        <v>1054</v>
      </c>
      <c r="AC2204" s="16">
        <v>230</v>
      </c>
      <c r="AD2204" s="16">
        <v>3992</v>
      </c>
      <c r="AE2204" s="16">
        <v>4000</v>
      </c>
      <c r="AF2204" s="16">
        <v>4078</v>
      </c>
      <c r="AG2204" s="16">
        <v>65892283</v>
      </c>
      <c r="AH2204" s="16">
        <v>2878975</v>
      </c>
      <c r="AI2204" s="16">
        <v>120311</v>
      </c>
      <c r="AJ2204" s="16">
        <v>1260</v>
      </c>
      <c r="AL2204" s="16">
        <v>233</v>
      </c>
      <c r="AM2204" s="16">
        <v>4099</v>
      </c>
      <c r="AN2204" s="16">
        <v>4118</v>
      </c>
      <c r="AO2204" s="16">
        <v>4180</v>
      </c>
      <c r="AP2204" s="16">
        <v>65547053</v>
      </c>
      <c r="AQ2204" s="16">
        <v>2513655</v>
      </c>
      <c r="AR2204" s="16">
        <v>105390</v>
      </c>
      <c r="AS2204" s="16">
        <v>1220</v>
      </c>
      <c r="AU2204" s="16">
        <v>233</v>
      </c>
      <c r="AV2204" s="16">
        <v>3981</v>
      </c>
      <c r="AW2204" s="16">
        <v>237943518</v>
      </c>
      <c r="AX2204" s="16">
        <v>34840488</v>
      </c>
      <c r="AY2204" s="16">
        <v>1449068</v>
      </c>
      <c r="AZ2204" s="16">
        <v>1149</v>
      </c>
      <c r="BA2204" s="16">
        <v>59765</v>
      </c>
    </row>
    <row r="2205" spans="1:53">
      <c r="A2205" s="15" t="s">
        <v>1344</v>
      </c>
      <c r="B2205" s="15" t="s">
        <v>1345</v>
      </c>
      <c r="C2205" s="15" t="s">
        <v>1346</v>
      </c>
      <c r="D2205" s="15" t="s">
        <v>1347</v>
      </c>
      <c r="E2205" s="15" t="s">
        <v>1347</v>
      </c>
      <c r="F2205" s="15" t="s">
        <v>2059</v>
      </c>
      <c r="G2205" s="15" t="s">
        <v>3079</v>
      </c>
      <c r="H2205" s="15" t="s">
        <v>3716</v>
      </c>
      <c r="I2205" s="15" t="s">
        <v>1373</v>
      </c>
      <c r="J2205" s="15"/>
      <c r="K2205" s="16">
        <v>500</v>
      </c>
      <c r="L2205" s="16">
        <v>6395</v>
      </c>
      <c r="M2205" s="16">
        <v>6428</v>
      </c>
      <c r="N2205" s="16">
        <v>6554</v>
      </c>
      <c r="O2205" s="16">
        <v>72055646</v>
      </c>
      <c r="P2205" s="16">
        <v>38246831</v>
      </c>
      <c r="Q2205" s="16">
        <v>1666496</v>
      </c>
      <c r="R2205" s="16">
        <v>858</v>
      </c>
      <c r="S2205" s="15"/>
      <c r="T2205" s="16">
        <v>498</v>
      </c>
      <c r="U2205" s="16">
        <v>6517</v>
      </c>
      <c r="V2205" s="16">
        <v>6569</v>
      </c>
      <c r="W2205" s="16">
        <v>6629</v>
      </c>
      <c r="X2205" s="16">
        <v>73031982</v>
      </c>
      <c r="Y2205" s="16">
        <v>6670594</v>
      </c>
      <c r="Z2205" s="16">
        <v>298841</v>
      </c>
      <c r="AA2205" s="16">
        <v>855</v>
      </c>
      <c r="AC2205" s="16">
        <v>505</v>
      </c>
      <c r="AD2205" s="16">
        <v>6703</v>
      </c>
      <c r="AE2205" s="16">
        <v>6718</v>
      </c>
      <c r="AF2205" s="16">
        <v>6691</v>
      </c>
      <c r="AG2205" s="16">
        <v>77224722</v>
      </c>
      <c r="AH2205" s="16">
        <v>4312528</v>
      </c>
      <c r="AI2205" s="16">
        <v>188501</v>
      </c>
      <c r="AJ2205" s="16">
        <v>886</v>
      </c>
      <c r="AL2205" s="16">
        <v>520</v>
      </c>
      <c r="AM2205" s="16">
        <v>6616</v>
      </c>
      <c r="AN2205" s="16">
        <v>6590</v>
      </c>
      <c r="AO2205" s="16">
        <v>6629</v>
      </c>
      <c r="AP2205" s="16">
        <v>83753609</v>
      </c>
      <c r="AQ2205" s="16">
        <v>3536501</v>
      </c>
      <c r="AR2205" s="16">
        <v>153465</v>
      </c>
      <c r="AS2205" s="16">
        <v>974</v>
      </c>
      <c r="AU2205" s="16">
        <v>506</v>
      </c>
      <c r="AV2205" s="16">
        <v>6587</v>
      </c>
      <c r="AW2205" s="16">
        <v>306065959</v>
      </c>
      <c r="AX2205" s="16">
        <v>52766454</v>
      </c>
      <c r="AY2205" s="16">
        <v>2307303</v>
      </c>
      <c r="AZ2205" s="16">
        <v>894</v>
      </c>
      <c r="BA2205" s="16">
        <v>46468</v>
      </c>
    </row>
    <row r="2206" spans="1:53">
      <c r="A2206" s="15" t="s">
        <v>1344</v>
      </c>
      <c r="B2206" s="15" t="s">
        <v>1345</v>
      </c>
      <c r="C2206" s="15" t="s">
        <v>1346</v>
      </c>
      <c r="D2206" s="15" t="s">
        <v>1347</v>
      </c>
      <c r="E2206" s="15" t="s">
        <v>1347</v>
      </c>
      <c r="F2206" s="15" t="s">
        <v>2059</v>
      </c>
      <c r="G2206" s="15" t="s">
        <v>3080</v>
      </c>
      <c r="H2206" s="15" t="s">
        <v>3716</v>
      </c>
      <c r="I2206" s="15" t="s">
        <v>1375</v>
      </c>
      <c r="J2206" s="15"/>
      <c r="K2206" s="16">
        <v>500</v>
      </c>
      <c r="L2206" s="16">
        <v>6395</v>
      </c>
      <c r="M2206" s="16">
        <v>6428</v>
      </c>
      <c r="N2206" s="16">
        <v>6554</v>
      </c>
      <c r="O2206" s="16">
        <v>72055646</v>
      </c>
      <c r="P2206" s="16">
        <v>38246831</v>
      </c>
      <c r="Q2206" s="16">
        <v>1666496</v>
      </c>
      <c r="R2206" s="16">
        <v>858</v>
      </c>
      <c r="S2206" s="15"/>
      <c r="T2206" s="16">
        <v>498</v>
      </c>
      <c r="U2206" s="16">
        <v>6517</v>
      </c>
      <c r="V2206" s="16">
        <v>6569</v>
      </c>
      <c r="W2206" s="16">
        <v>6629</v>
      </c>
      <c r="X2206" s="16">
        <v>73031982</v>
      </c>
      <c r="Y2206" s="16">
        <v>6670594</v>
      </c>
      <c r="Z2206" s="16">
        <v>298841</v>
      </c>
      <c r="AA2206" s="16">
        <v>855</v>
      </c>
      <c r="AC2206" s="16">
        <v>505</v>
      </c>
      <c r="AD2206" s="16">
        <v>6703</v>
      </c>
      <c r="AE2206" s="16">
        <v>6718</v>
      </c>
      <c r="AF2206" s="16">
        <v>6691</v>
      </c>
      <c r="AG2206" s="16">
        <v>77224722</v>
      </c>
      <c r="AH2206" s="16">
        <v>4312528</v>
      </c>
      <c r="AI2206" s="16">
        <v>188501</v>
      </c>
      <c r="AJ2206" s="16">
        <v>886</v>
      </c>
      <c r="AL2206" s="16">
        <v>520</v>
      </c>
      <c r="AM2206" s="16">
        <v>6616</v>
      </c>
      <c r="AN2206" s="16">
        <v>6590</v>
      </c>
      <c r="AO2206" s="16">
        <v>6629</v>
      </c>
      <c r="AP2206" s="16">
        <v>83753609</v>
      </c>
      <c r="AQ2206" s="16">
        <v>3536501</v>
      </c>
      <c r="AR2206" s="16">
        <v>153465</v>
      </c>
      <c r="AS2206" s="16">
        <v>974</v>
      </c>
      <c r="AU2206" s="16">
        <v>506</v>
      </c>
      <c r="AV2206" s="16">
        <v>6587</v>
      </c>
      <c r="AW2206" s="16">
        <v>306065959</v>
      </c>
      <c r="AX2206" s="16">
        <v>52766454</v>
      </c>
      <c r="AY2206" s="16">
        <v>2307303</v>
      </c>
      <c r="AZ2206" s="16">
        <v>894</v>
      </c>
      <c r="BA2206" s="16">
        <v>46468</v>
      </c>
    </row>
    <row r="2207" spans="1:53">
      <c r="A2207" s="15" t="s">
        <v>1344</v>
      </c>
      <c r="B2207" s="15" t="s">
        <v>1345</v>
      </c>
      <c r="C2207" s="15" t="s">
        <v>1346</v>
      </c>
      <c r="D2207" s="15" t="s">
        <v>1347</v>
      </c>
      <c r="E2207" s="15" t="s">
        <v>1347</v>
      </c>
      <c r="F2207" s="15" t="s">
        <v>2059</v>
      </c>
      <c r="G2207" s="15" t="s">
        <v>3081</v>
      </c>
      <c r="H2207" s="15" t="s">
        <v>3716</v>
      </c>
      <c r="I2207" s="15" t="s">
        <v>1373</v>
      </c>
      <c r="J2207" s="15"/>
      <c r="K2207" s="16">
        <v>2324</v>
      </c>
      <c r="L2207" s="16">
        <v>23745</v>
      </c>
      <c r="M2207" s="16">
        <v>23806</v>
      </c>
      <c r="N2207" s="16">
        <v>23789</v>
      </c>
      <c r="O2207" s="16">
        <v>328336647</v>
      </c>
      <c r="P2207" s="16">
        <v>149294809</v>
      </c>
      <c r="Q2207" s="16">
        <v>7042118</v>
      </c>
      <c r="R2207" s="16">
        <v>1062</v>
      </c>
      <c r="S2207" s="15"/>
      <c r="T2207" s="16">
        <v>2298</v>
      </c>
      <c r="U2207" s="16">
        <v>23937</v>
      </c>
      <c r="V2207" s="16">
        <v>23972</v>
      </c>
      <c r="W2207" s="16">
        <v>23943</v>
      </c>
      <c r="X2207" s="16">
        <v>325227455</v>
      </c>
      <c r="Y2207" s="16">
        <v>22830662</v>
      </c>
      <c r="Z2207" s="16">
        <v>999073</v>
      </c>
      <c r="AA2207" s="16">
        <v>1045</v>
      </c>
      <c r="AC2207" s="16">
        <v>2291</v>
      </c>
      <c r="AD2207" s="16">
        <v>23979</v>
      </c>
      <c r="AE2207" s="16">
        <v>24107</v>
      </c>
      <c r="AF2207" s="16">
        <v>24087</v>
      </c>
      <c r="AG2207" s="16">
        <v>340368385</v>
      </c>
      <c r="AH2207" s="16">
        <v>13582205</v>
      </c>
      <c r="AI2207" s="16">
        <v>626485</v>
      </c>
      <c r="AJ2207" s="16">
        <v>1088</v>
      </c>
      <c r="AL2207" s="16">
        <v>2303</v>
      </c>
      <c r="AM2207" s="16">
        <v>23967</v>
      </c>
      <c r="AN2207" s="16">
        <v>23991</v>
      </c>
      <c r="AO2207" s="16">
        <v>24096</v>
      </c>
      <c r="AP2207" s="16">
        <v>366808337</v>
      </c>
      <c r="AQ2207" s="16">
        <v>14260354</v>
      </c>
      <c r="AR2207" s="16">
        <v>653739</v>
      </c>
      <c r="AS2207" s="16">
        <v>1175</v>
      </c>
      <c r="AU2207" s="16">
        <v>2304</v>
      </c>
      <c r="AV2207" s="16">
        <v>23952</v>
      </c>
      <c r="AW2207" s="16">
        <v>1360740824</v>
      </c>
      <c r="AX2207" s="16">
        <v>199968030</v>
      </c>
      <c r="AY2207" s="16">
        <v>9321415</v>
      </c>
      <c r="AZ2207" s="16">
        <v>1093</v>
      </c>
      <c r="BA2207" s="16">
        <v>56812</v>
      </c>
    </row>
    <row r="2208" spans="1:53">
      <c r="A2208" s="15" t="s">
        <v>1344</v>
      </c>
      <c r="B2208" s="15" t="s">
        <v>1345</v>
      </c>
      <c r="C2208" s="15" t="s">
        <v>1346</v>
      </c>
      <c r="D2208" s="15" t="s">
        <v>1347</v>
      </c>
      <c r="E2208" s="15" t="s">
        <v>1347</v>
      </c>
      <c r="F2208" s="15" t="s">
        <v>2059</v>
      </c>
      <c r="G2208" s="15" t="s">
        <v>3082</v>
      </c>
      <c r="H2208" s="15" t="s">
        <v>3716</v>
      </c>
      <c r="I2208" s="15" t="s">
        <v>1375</v>
      </c>
      <c r="J2208" s="15"/>
      <c r="K2208" s="16">
        <v>2324</v>
      </c>
      <c r="L2208" s="16">
        <v>23745</v>
      </c>
      <c r="M2208" s="16">
        <v>23806</v>
      </c>
      <c r="N2208" s="16">
        <v>23789</v>
      </c>
      <c r="O2208" s="16">
        <v>328336647</v>
      </c>
      <c r="P2208" s="16">
        <v>149294809</v>
      </c>
      <c r="Q2208" s="16">
        <v>7042118</v>
      </c>
      <c r="R2208" s="16">
        <v>1062</v>
      </c>
      <c r="S2208" s="15"/>
      <c r="T2208" s="16">
        <v>2298</v>
      </c>
      <c r="U2208" s="16">
        <v>23937</v>
      </c>
      <c r="V2208" s="16">
        <v>23972</v>
      </c>
      <c r="W2208" s="16">
        <v>23943</v>
      </c>
      <c r="X2208" s="16">
        <v>325227455</v>
      </c>
      <c r="Y2208" s="16">
        <v>22830662</v>
      </c>
      <c r="Z2208" s="16">
        <v>999073</v>
      </c>
      <c r="AA2208" s="16">
        <v>1045</v>
      </c>
      <c r="AC2208" s="16">
        <v>2291</v>
      </c>
      <c r="AD2208" s="16">
        <v>23979</v>
      </c>
      <c r="AE2208" s="16">
        <v>24107</v>
      </c>
      <c r="AF2208" s="16">
        <v>24087</v>
      </c>
      <c r="AG2208" s="16">
        <v>340368385</v>
      </c>
      <c r="AH2208" s="16">
        <v>13582205</v>
      </c>
      <c r="AI2208" s="16">
        <v>626485</v>
      </c>
      <c r="AJ2208" s="16">
        <v>1088</v>
      </c>
      <c r="AL2208" s="16">
        <v>2303</v>
      </c>
      <c r="AM2208" s="16">
        <v>23967</v>
      </c>
      <c r="AN2208" s="16">
        <v>23991</v>
      </c>
      <c r="AO2208" s="16">
        <v>24096</v>
      </c>
      <c r="AP2208" s="16">
        <v>366808337</v>
      </c>
      <c r="AQ2208" s="16">
        <v>14260354</v>
      </c>
      <c r="AR2208" s="16">
        <v>653739</v>
      </c>
      <c r="AS2208" s="16">
        <v>1175</v>
      </c>
      <c r="AU2208" s="16">
        <v>2304</v>
      </c>
      <c r="AV2208" s="16">
        <v>23952</v>
      </c>
      <c r="AW2208" s="16">
        <v>1360740824</v>
      </c>
      <c r="AX2208" s="16">
        <v>199968030</v>
      </c>
      <c r="AY2208" s="16">
        <v>9321415</v>
      </c>
      <c r="AZ2208" s="16">
        <v>1093</v>
      </c>
      <c r="BA2208" s="16">
        <v>56812</v>
      </c>
    </row>
    <row r="2209" spans="1:53">
      <c r="A2209" s="15" t="s">
        <v>1344</v>
      </c>
      <c r="B2209" s="15" t="s">
        <v>1345</v>
      </c>
      <c r="C2209" s="15" t="s">
        <v>1346</v>
      </c>
      <c r="D2209" s="15" t="s">
        <v>1347</v>
      </c>
      <c r="E2209" s="15" t="s">
        <v>1347</v>
      </c>
      <c r="F2209" s="15" t="s">
        <v>2059</v>
      </c>
      <c r="G2209" s="15" t="s">
        <v>3083</v>
      </c>
      <c r="H2209" s="15" t="s">
        <v>3716</v>
      </c>
      <c r="I2209" s="15" t="s">
        <v>1373</v>
      </c>
      <c r="J2209" s="15"/>
      <c r="K2209" s="16">
        <v>740</v>
      </c>
      <c r="L2209" s="16">
        <v>6525</v>
      </c>
      <c r="M2209" s="16">
        <v>6534</v>
      </c>
      <c r="N2209" s="16">
        <v>6513</v>
      </c>
      <c r="O2209" s="16">
        <v>76630623</v>
      </c>
      <c r="P2209" s="16">
        <v>38776211</v>
      </c>
      <c r="Q2209" s="16">
        <v>1736349</v>
      </c>
      <c r="R2209" s="16">
        <v>904</v>
      </c>
      <c r="S2209" s="15"/>
      <c r="T2209" s="16">
        <v>744</v>
      </c>
      <c r="U2209" s="16">
        <v>6674</v>
      </c>
      <c r="V2209" s="16">
        <v>6644</v>
      </c>
      <c r="W2209" s="16">
        <v>6735</v>
      </c>
      <c r="X2209" s="16">
        <v>81186963</v>
      </c>
      <c r="Y2209" s="16">
        <v>7951834</v>
      </c>
      <c r="Z2209" s="16">
        <v>347415</v>
      </c>
      <c r="AA2209" s="16">
        <v>934</v>
      </c>
      <c r="AC2209" s="16">
        <v>746</v>
      </c>
      <c r="AD2209" s="16">
        <v>7097</v>
      </c>
      <c r="AE2209" s="16">
        <v>7058</v>
      </c>
      <c r="AF2209" s="16">
        <v>7007</v>
      </c>
      <c r="AG2209" s="16">
        <v>85586498</v>
      </c>
      <c r="AH2209" s="16">
        <v>6341744</v>
      </c>
      <c r="AI2209" s="16">
        <v>266831</v>
      </c>
      <c r="AJ2209" s="16">
        <v>933</v>
      </c>
      <c r="AL2209" s="16">
        <v>757</v>
      </c>
      <c r="AM2209" s="16">
        <v>7090</v>
      </c>
      <c r="AN2209" s="16">
        <v>7059</v>
      </c>
      <c r="AO2209" s="16">
        <v>6671</v>
      </c>
      <c r="AP2209" s="16">
        <v>94679288</v>
      </c>
      <c r="AQ2209" s="16">
        <v>4954176</v>
      </c>
      <c r="AR2209" s="16">
        <v>218168</v>
      </c>
      <c r="AS2209" s="16">
        <v>1049</v>
      </c>
      <c r="AU2209" s="16">
        <v>747</v>
      </c>
      <c r="AV2209" s="16">
        <v>6801</v>
      </c>
      <c r="AW2209" s="16">
        <v>338083372</v>
      </c>
      <c r="AX2209" s="16">
        <v>58023965</v>
      </c>
      <c r="AY2209" s="16">
        <v>2568763</v>
      </c>
      <c r="AZ2209" s="16">
        <v>956</v>
      </c>
      <c r="BA2209" s="16">
        <v>49714</v>
      </c>
    </row>
    <row r="2210" spans="1:53">
      <c r="A2210" s="15" t="s">
        <v>1344</v>
      </c>
      <c r="B2210" s="15" t="s">
        <v>1345</v>
      </c>
      <c r="C2210" s="15" t="s">
        <v>1346</v>
      </c>
      <c r="D2210" s="15" t="s">
        <v>1347</v>
      </c>
      <c r="E2210" s="15" t="s">
        <v>1347</v>
      </c>
      <c r="F2210" s="15" t="s">
        <v>2059</v>
      </c>
      <c r="G2210" s="15" t="s">
        <v>3084</v>
      </c>
      <c r="H2210" s="15" t="s">
        <v>3716</v>
      </c>
      <c r="I2210" s="15" t="s">
        <v>1375</v>
      </c>
      <c r="J2210" s="15"/>
      <c r="K2210" s="16">
        <v>740</v>
      </c>
      <c r="L2210" s="16">
        <v>6525</v>
      </c>
      <c r="M2210" s="16">
        <v>6534</v>
      </c>
      <c r="N2210" s="16">
        <v>6513</v>
      </c>
      <c r="O2210" s="16">
        <v>76630623</v>
      </c>
      <c r="P2210" s="16">
        <v>38776211</v>
      </c>
      <c r="Q2210" s="16">
        <v>1736349</v>
      </c>
      <c r="R2210" s="16">
        <v>904</v>
      </c>
      <c r="S2210" s="15"/>
      <c r="T2210" s="16">
        <v>744</v>
      </c>
      <c r="U2210" s="16">
        <v>6674</v>
      </c>
      <c r="V2210" s="16">
        <v>6644</v>
      </c>
      <c r="W2210" s="16">
        <v>6735</v>
      </c>
      <c r="X2210" s="16">
        <v>81186963</v>
      </c>
      <c r="Y2210" s="16">
        <v>7951834</v>
      </c>
      <c r="Z2210" s="16">
        <v>347415</v>
      </c>
      <c r="AA2210" s="16">
        <v>934</v>
      </c>
      <c r="AC2210" s="16">
        <v>746</v>
      </c>
      <c r="AD2210" s="16">
        <v>7097</v>
      </c>
      <c r="AE2210" s="16">
        <v>7058</v>
      </c>
      <c r="AF2210" s="16">
        <v>7007</v>
      </c>
      <c r="AG2210" s="16">
        <v>85586498</v>
      </c>
      <c r="AH2210" s="16">
        <v>6341744</v>
      </c>
      <c r="AI2210" s="16">
        <v>266831</v>
      </c>
      <c r="AJ2210" s="16">
        <v>933</v>
      </c>
      <c r="AL2210" s="16">
        <v>757</v>
      </c>
      <c r="AM2210" s="16">
        <v>7090</v>
      </c>
      <c r="AN2210" s="16">
        <v>7059</v>
      </c>
      <c r="AO2210" s="16">
        <v>6671</v>
      </c>
      <c r="AP2210" s="16">
        <v>94679288</v>
      </c>
      <c r="AQ2210" s="16">
        <v>4954176</v>
      </c>
      <c r="AR2210" s="16">
        <v>218168</v>
      </c>
      <c r="AS2210" s="16">
        <v>1049</v>
      </c>
      <c r="AU2210" s="16">
        <v>747</v>
      </c>
      <c r="AV2210" s="16">
        <v>6801</v>
      </c>
      <c r="AW2210" s="16">
        <v>338083372</v>
      </c>
      <c r="AX2210" s="16">
        <v>58023965</v>
      </c>
      <c r="AY2210" s="16">
        <v>2568763</v>
      </c>
      <c r="AZ2210" s="16">
        <v>956</v>
      </c>
      <c r="BA2210" s="16">
        <v>49714</v>
      </c>
    </row>
    <row r="2211" spans="1:53">
      <c r="A2211" s="15" t="s">
        <v>1344</v>
      </c>
      <c r="B2211" s="15" t="s">
        <v>1345</v>
      </c>
      <c r="C2211" s="15" t="s">
        <v>1346</v>
      </c>
      <c r="D2211" s="15" t="s">
        <v>1347</v>
      </c>
      <c r="E2211" s="15" t="s">
        <v>1347</v>
      </c>
      <c r="F2211" s="15" t="s">
        <v>2059</v>
      </c>
      <c r="G2211" s="15" t="s">
        <v>3085</v>
      </c>
      <c r="H2211" s="15" t="s">
        <v>3716</v>
      </c>
      <c r="I2211" s="15" t="s">
        <v>1373</v>
      </c>
      <c r="J2211" s="15"/>
      <c r="K2211" s="16">
        <v>513</v>
      </c>
      <c r="L2211" s="16">
        <v>5141</v>
      </c>
      <c r="M2211" s="16">
        <v>5132</v>
      </c>
      <c r="N2211" s="16">
        <v>5072</v>
      </c>
      <c r="O2211" s="16">
        <v>55298767</v>
      </c>
      <c r="P2211" s="16">
        <v>29104652</v>
      </c>
      <c r="Q2211" s="16">
        <v>1275393</v>
      </c>
      <c r="R2211" s="16">
        <v>832</v>
      </c>
      <c r="S2211" s="15"/>
      <c r="T2211" s="16">
        <v>502</v>
      </c>
      <c r="U2211" s="16">
        <v>5089</v>
      </c>
      <c r="V2211" s="16">
        <v>5085</v>
      </c>
      <c r="W2211" s="16">
        <v>5121</v>
      </c>
      <c r="X2211" s="16">
        <v>57179739</v>
      </c>
      <c r="Y2211" s="16">
        <v>5777666</v>
      </c>
      <c r="Z2211" s="16">
        <v>249066</v>
      </c>
      <c r="AA2211" s="16">
        <v>863</v>
      </c>
      <c r="AC2211" s="16">
        <v>502</v>
      </c>
      <c r="AD2211" s="16">
        <v>5157</v>
      </c>
      <c r="AE2211" s="16">
        <v>5113</v>
      </c>
      <c r="AF2211" s="16">
        <v>5078</v>
      </c>
      <c r="AG2211" s="16">
        <v>59214434</v>
      </c>
      <c r="AH2211" s="16">
        <v>3767113</v>
      </c>
      <c r="AI2211" s="16">
        <v>157519</v>
      </c>
      <c r="AJ2211" s="16">
        <v>890</v>
      </c>
      <c r="AL2211" s="16">
        <v>501</v>
      </c>
      <c r="AM2211" s="16">
        <v>5117</v>
      </c>
      <c r="AN2211" s="16">
        <v>5074</v>
      </c>
      <c r="AO2211" s="16">
        <v>5080</v>
      </c>
      <c r="AP2211" s="16">
        <v>63402636</v>
      </c>
      <c r="AQ2211" s="16">
        <v>3072280</v>
      </c>
      <c r="AR2211" s="16">
        <v>138407</v>
      </c>
      <c r="AS2211" s="16">
        <v>958</v>
      </c>
      <c r="AU2211" s="16">
        <v>505</v>
      </c>
      <c r="AV2211" s="16">
        <v>5105</v>
      </c>
      <c r="AW2211" s="16">
        <v>235095576</v>
      </c>
      <c r="AX2211" s="16">
        <v>41721711</v>
      </c>
      <c r="AY2211" s="16">
        <v>1820385</v>
      </c>
      <c r="AZ2211" s="16">
        <v>886</v>
      </c>
      <c r="BA2211" s="16">
        <v>46053</v>
      </c>
    </row>
    <row r="2212" spans="1:53">
      <c r="A2212" s="15" t="s">
        <v>1344</v>
      </c>
      <c r="B2212" s="15" t="s">
        <v>1345</v>
      </c>
      <c r="C2212" s="15" t="s">
        <v>1346</v>
      </c>
      <c r="D2212" s="15" t="s">
        <v>1347</v>
      </c>
      <c r="E2212" s="15" t="s">
        <v>1347</v>
      </c>
      <c r="F2212" s="15" t="s">
        <v>2059</v>
      </c>
      <c r="G2212" s="15" t="s">
        <v>3086</v>
      </c>
      <c r="H2212" s="15" t="s">
        <v>3716</v>
      </c>
      <c r="I2212" s="15" t="s">
        <v>1375</v>
      </c>
      <c r="J2212" s="15"/>
      <c r="K2212" s="16">
        <v>513</v>
      </c>
      <c r="L2212" s="16">
        <v>5141</v>
      </c>
      <c r="M2212" s="16">
        <v>5132</v>
      </c>
      <c r="N2212" s="16">
        <v>5072</v>
      </c>
      <c r="O2212" s="16">
        <v>55298767</v>
      </c>
      <c r="P2212" s="16">
        <v>29104652</v>
      </c>
      <c r="Q2212" s="16">
        <v>1275393</v>
      </c>
      <c r="R2212" s="16">
        <v>832</v>
      </c>
      <c r="S2212" s="15"/>
      <c r="T2212" s="16">
        <v>502</v>
      </c>
      <c r="U2212" s="16">
        <v>5089</v>
      </c>
      <c r="V2212" s="16">
        <v>5085</v>
      </c>
      <c r="W2212" s="16">
        <v>5121</v>
      </c>
      <c r="X2212" s="16">
        <v>57179739</v>
      </c>
      <c r="Y2212" s="16">
        <v>5777666</v>
      </c>
      <c r="Z2212" s="16">
        <v>249066</v>
      </c>
      <c r="AA2212" s="16">
        <v>863</v>
      </c>
      <c r="AC2212" s="16">
        <v>502</v>
      </c>
      <c r="AD2212" s="16">
        <v>5157</v>
      </c>
      <c r="AE2212" s="16">
        <v>5113</v>
      </c>
      <c r="AF2212" s="16">
        <v>5078</v>
      </c>
      <c r="AG2212" s="16">
        <v>59214434</v>
      </c>
      <c r="AH2212" s="16">
        <v>3767113</v>
      </c>
      <c r="AI2212" s="16">
        <v>157519</v>
      </c>
      <c r="AJ2212" s="16">
        <v>890</v>
      </c>
      <c r="AL2212" s="16">
        <v>501</v>
      </c>
      <c r="AM2212" s="16">
        <v>5117</v>
      </c>
      <c r="AN2212" s="16">
        <v>5074</v>
      </c>
      <c r="AO2212" s="16">
        <v>5080</v>
      </c>
      <c r="AP2212" s="16">
        <v>63402636</v>
      </c>
      <c r="AQ2212" s="16">
        <v>3072280</v>
      </c>
      <c r="AR2212" s="16">
        <v>138407</v>
      </c>
      <c r="AS2212" s="16">
        <v>958</v>
      </c>
      <c r="AU2212" s="16">
        <v>505</v>
      </c>
      <c r="AV2212" s="16">
        <v>5105</v>
      </c>
      <c r="AW2212" s="16">
        <v>235095576</v>
      </c>
      <c r="AX2212" s="16">
        <v>41721711</v>
      </c>
      <c r="AY2212" s="16">
        <v>1820385</v>
      </c>
      <c r="AZ2212" s="16">
        <v>886</v>
      </c>
      <c r="BA2212" s="16">
        <v>46053</v>
      </c>
    </row>
    <row r="2213" spans="1:53">
      <c r="A2213" s="15" t="s">
        <v>1344</v>
      </c>
      <c r="B2213" s="15" t="s">
        <v>1345</v>
      </c>
      <c r="C2213" s="15" t="s">
        <v>1346</v>
      </c>
      <c r="D2213" s="15" t="s">
        <v>1347</v>
      </c>
      <c r="E2213" s="15" t="s">
        <v>1347</v>
      </c>
      <c r="F2213" s="15" t="s">
        <v>2059</v>
      </c>
      <c r="G2213" s="15" t="s">
        <v>3087</v>
      </c>
      <c r="H2213" s="15" t="s">
        <v>3716</v>
      </c>
      <c r="I2213" s="15" t="s">
        <v>1373</v>
      </c>
      <c r="J2213" s="15"/>
      <c r="K2213" s="16">
        <v>401</v>
      </c>
      <c r="L2213" s="16">
        <v>4053</v>
      </c>
      <c r="M2213" s="16">
        <v>4068</v>
      </c>
      <c r="N2213" s="16">
        <v>4044</v>
      </c>
      <c r="O2213" s="16">
        <v>54859390</v>
      </c>
      <c r="P2213" s="16">
        <v>24957102</v>
      </c>
      <c r="Q2213" s="16">
        <v>1144936</v>
      </c>
      <c r="R2213" s="16">
        <v>1041</v>
      </c>
      <c r="S2213" s="15"/>
      <c r="T2213" s="16">
        <v>396</v>
      </c>
      <c r="U2213" s="16">
        <v>4094</v>
      </c>
      <c r="V2213" s="16">
        <v>4111</v>
      </c>
      <c r="W2213" s="16">
        <v>4120</v>
      </c>
      <c r="X2213" s="16">
        <v>55806318</v>
      </c>
      <c r="Y2213" s="16">
        <v>3994284</v>
      </c>
      <c r="Z2213" s="16">
        <v>181850</v>
      </c>
      <c r="AA2213" s="16">
        <v>1045</v>
      </c>
      <c r="AC2213" s="16">
        <v>398</v>
      </c>
      <c r="AD2213" s="16">
        <v>4138</v>
      </c>
      <c r="AE2213" s="16">
        <v>4085</v>
      </c>
      <c r="AF2213" s="16">
        <v>4161</v>
      </c>
      <c r="AG2213" s="16">
        <v>88143228</v>
      </c>
      <c r="AH2213" s="16">
        <v>2507970</v>
      </c>
      <c r="AI2213" s="16">
        <v>114740</v>
      </c>
      <c r="AJ2213" s="16">
        <v>1643</v>
      </c>
      <c r="AL2213" s="16">
        <v>403</v>
      </c>
      <c r="AM2213" s="16">
        <v>4164</v>
      </c>
      <c r="AN2213" s="16">
        <v>4089</v>
      </c>
      <c r="AO2213" s="16">
        <v>4063</v>
      </c>
      <c r="AP2213" s="16">
        <v>70324695</v>
      </c>
      <c r="AQ2213" s="16">
        <v>2483509</v>
      </c>
      <c r="AR2213" s="16">
        <v>113231</v>
      </c>
      <c r="AS2213" s="16">
        <v>1318</v>
      </c>
      <c r="AU2213" s="16">
        <v>400</v>
      </c>
      <c r="AV2213" s="16">
        <v>4099</v>
      </c>
      <c r="AW2213" s="16">
        <v>269133631</v>
      </c>
      <c r="AX2213" s="16">
        <v>33942865</v>
      </c>
      <c r="AY2213" s="16">
        <v>1554757</v>
      </c>
      <c r="AZ2213" s="16">
        <v>1263</v>
      </c>
      <c r="BA2213" s="16">
        <v>65656</v>
      </c>
    </row>
    <row r="2214" spans="1:53">
      <c r="A2214" s="15" t="s">
        <v>1344</v>
      </c>
      <c r="B2214" s="15" t="s">
        <v>1345</v>
      </c>
      <c r="C2214" s="15" t="s">
        <v>1346</v>
      </c>
      <c r="D2214" s="15" t="s">
        <v>1347</v>
      </c>
      <c r="E2214" s="15" t="s">
        <v>1347</v>
      </c>
      <c r="F2214" s="15" t="s">
        <v>2059</v>
      </c>
      <c r="G2214" s="15" t="s">
        <v>3088</v>
      </c>
      <c r="H2214" s="15" t="s">
        <v>3716</v>
      </c>
      <c r="I2214" s="15" t="s">
        <v>1375</v>
      </c>
      <c r="J2214" s="15"/>
      <c r="K2214" s="16">
        <v>401</v>
      </c>
      <c r="L2214" s="16">
        <v>4053</v>
      </c>
      <c r="M2214" s="16">
        <v>4068</v>
      </c>
      <c r="N2214" s="16">
        <v>4044</v>
      </c>
      <c r="O2214" s="16">
        <v>54859390</v>
      </c>
      <c r="P2214" s="16">
        <v>24957102</v>
      </c>
      <c r="Q2214" s="16">
        <v>1144936</v>
      </c>
      <c r="R2214" s="16">
        <v>1041</v>
      </c>
      <c r="S2214" s="15"/>
      <c r="T2214" s="16">
        <v>396</v>
      </c>
      <c r="U2214" s="16">
        <v>4094</v>
      </c>
      <c r="V2214" s="16">
        <v>4111</v>
      </c>
      <c r="W2214" s="16">
        <v>4120</v>
      </c>
      <c r="X2214" s="16">
        <v>55806318</v>
      </c>
      <c r="Y2214" s="16">
        <v>3994284</v>
      </c>
      <c r="Z2214" s="16">
        <v>181850</v>
      </c>
      <c r="AA2214" s="16">
        <v>1045</v>
      </c>
      <c r="AC2214" s="16">
        <v>398</v>
      </c>
      <c r="AD2214" s="16">
        <v>4138</v>
      </c>
      <c r="AE2214" s="16">
        <v>4085</v>
      </c>
      <c r="AF2214" s="16">
        <v>4161</v>
      </c>
      <c r="AG2214" s="16">
        <v>88143228</v>
      </c>
      <c r="AH2214" s="16">
        <v>2507970</v>
      </c>
      <c r="AI2214" s="16">
        <v>114740</v>
      </c>
      <c r="AJ2214" s="16">
        <v>1643</v>
      </c>
      <c r="AL2214" s="16">
        <v>403</v>
      </c>
      <c r="AM2214" s="16">
        <v>4164</v>
      </c>
      <c r="AN2214" s="16">
        <v>4089</v>
      </c>
      <c r="AO2214" s="16">
        <v>4063</v>
      </c>
      <c r="AP2214" s="16">
        <v>70324695</v>
      </c>
      <c r="AQ2214" s="16">
        <v>2483509</v>
      </c>
      <c r="AR2214" s="16">
        <v>113231</v>
      </c>
      <c r="AS2214" s="16">
        <v>1318</v>
      </c>
      <c r="AU2214" s="16">
        <v>400</v>
      </c>
      <c r="AV2214" s="16">
        <v>4099</v>
      </c>
      <c r="AW2214" s="16">
        <v>269133631</v>
      </c>
      <c r="AX2214" s="16">
        <v>33942865</v>
      </c>
      <c r="AY2214" s="16">
        <v>1554757</v>
      </c>
      <c r="AZ2214" s="16">
        <v>1263</v>
      </c>
      <c r="BA2214" s="16">
        <v>65656</v>
      </c>
    </row>
    <row r="2215" spans="1:53">
      <c r="A2215" s="15" t="s">
        <v>1344</v>
      </c>
      <c r="B2215" s="15" t="s">
        <v>1345</v>
      </c>
      <c r="C2215" s="15" t="s">
        <v>1346</v>
      </c>
      <c r="D2215" s="15" t="s">
        <v>1347</v>
      </c>
      <c r="E2215" s="15" t="s">
        <v>1347</v>
      </c>
      <c r="F2215" s="15" t="s">
        <v>2059</v>
      </c>
      <c r="G2215" s="15" t="s">
        <v>1770</v>
      </c>
      <c r="H2215" s="15" t="s">
        <v>3716</v>
      </c>
      <c r="I2215" s="15" t="s">
        <v>1371</v>
      </c>
      <c r="J2215" s="15"/>
      <c r="K2215" s="16">
        <v>4120</v>
      </c>
      <c r="L2215" s="16">
        <v>42750</v>
      </c>
      <c r="M2215" s="16">
        <v>42796</v>
      </c>
      <c r="N2215" s="16">
        <v>42612</v>
      </c>
      <c r="O2215" s="16">
        <v>478918713</v>
      </c>
      <c r="P2215" s="16">
        <v>237250592</v>
      </c>
      <c r="Q2215" s="16">
        <v>10955499</v>
      </c>
      <c r="R2215" s="16">
        <v>862</v>
      </c>
      <c r="S2215" s="15"/>
      <c r="T2215" s="16">
        <v>4121</v>
      </c>
      <c r="U2215" s="16">
        <v>42725</v>
      </c>
      <c r="V2215" s="16">
        <v>42974</v>
      </c>
      <c r="W2215" s="16">
        <v>42816</v>
      </c>
      <c r="X2215" s="16">
        <v>494435406</v>
      </c>
      <c r="Y2215" s="16">
        <v>62170777</v>
      </c>
      <c r="Z2215" s="16">
        <v>2823142</v>
      </c>
      <c r="AA2215" s="16">
        <v>888</v>
      </c>
      <c r="AC2215" s="16">
        <v>4121</v>
      </c>
      <c r="AD2215" s="16">
        <v>42875</v>
      </c>
      <c r="AE2215" s="16">
        <v>42910</v>
      </c>
      <c r="AF2215" s="16">
        <v>42980</v>
      </c>
      <c r="AG2215" s="16">
        <v>504189871</v>
      </c>
      <c r="AH2215" s="16">
        <v>34355429</v>
      </c>
      <c r="AI2215" s="16">
        <v>1601661</v>
      </c>
      <c r="AJ2215" s="16">
        <v>904</v>
      </c>
      <c r="AL2215" s="16">
        <v>4203</v>
      </c>
      <c r="AM2215" s="16">
        <v>43145</v>
      </c>
      <c r="AN2215" s="16">
        <v>43263</v>
      </c>
      <c r="AO2215" s="16">
        <v>43872</v>
      </c>
      <c r="AP2215" s="16">
        <v>567141260</v>
      </c>
      <c r="AQ2215" s="16">
        <v>31840792</v>
      </c>
      <c r="AR2215" s="16">
        <v>1471570</v>
      </c>
      <c r="AS2215" s="16">
        <v>1005</v>
      </c>
      <c r="AU2215" s="16">
        <v>4141</v>
      </c>
      <c r="AV2215" s="16">
        <v>42977</v>
      </c>
      <c r="AW2215" s="16">
        <v>2044685250</v>
      </c>
      <c r="AX2215" s="16">
        <v>365617590</v>
      </c>
      <c r="AY2215" s="16">
        <v>16851872</v>
      </c>
      <c r="AZ2215" s="16">
        <v>915</v>
      </c>
      <c r="BA2215" s="16">
        <v>47577</v>
      </c>
    </row>
    <row r="2216" spans="1:53">
      <c r="A2216" s="15" t="s">
        <v>1344</v>
      </c>
      <c r="B2216" s="15" t="s">
        <v>1345</v>
      </c>
      <c r="C2216" s="15" t="s">
        <v>1346</v>
      </c>
      <c r="D2216" s="15" t="s">
        <v>1347</v>
      </c>
      <c r="E2216" s="15" t="s">
        <v>1347</v>
      </c>
      <c r="F2216" s="15" t="s">
        <v>2059</v>
      </c>
      <c r="G2216" s="15" t="s">
        <v>3089</v>
      </c>
      <c r="H2216" s="15" t="s">
        <v>3716</v>
      </c>
      <c r="I2216" s="15" t="s">
        <v>1373</v>
      </c>
      <c r="J2216" s="15"/>
      <c r="K2216" s="16">
        <v>772</v>
      </c>
      <c r="L2216" s="16">
        <v>8949</v>
      </c>
      <c r="M2216" s="16">
        <v>9041</v>
      </c>
      <c r="N2216" s="16">
        <v>9058</v>
      </c>
      <c r="O2216" s="16">
        <v>107715176</v>
      </c>
      <c r="P2216" s="16">
        <v>50705325</v>
      </c>
      <c r="Q2216" s="16">
        <v>2386916</v>
      </c>
      <c r="R2216" s="16">
        <v>919</v>
      </c>
      <c r="S2216" s="15"/>
      <c r="T2216" s="16">
        <v>775</v>
      </c>
      <c r="U2216" s="16">
        <v>9217</v>
      </c>
      <c r="V2216" s="16">
        <v>9256</v>
      </c>
      <c r="W2216" s="16">
        <v>9381</v>
      </c>
      <c r="X2216" s="16">
        <v>115546567</v>
      </c>
      <c r="Y2216" s="16">
        <v>13410533</v>
      </c>
      <c r="Z2216" s="16">
        <v>629743</v>
      </c>
      <c r="AA2216" s="16">
        <v>957</v>
      </c>
      <c r="AC2216" s="16">
        <v>780</v>
      </c>
      <c r="AD2216" s="16">
        <v>9389</v>
      </c>
      <c r="AE2216" s="16">
        <v>9422</v>
      </c>
      <c r="AF2216" s="16">
        <v>9357</v>
      </c>
      <c r="AG2216" s="16">
        <v>115168327</v>
      </c>
      <c r="AH2216" s="16">
        <v>7751438</v>
      </c>
      <c r="AI2216" s="16">
        <v>372774</v>
      </c>
      <c r="AJ2216" s="16">
        <v>944</v>
      </c>
      <c r="AL2216" s="16">
        <v>793</v>
      </c>
      <c r="AM2216" s="16">
        <v>9349</v>
      </c>
      <c r="AN2216" s="16">
        <v>9267</v>
      </c>
      <c r="AO2216" s="16">
        <v>9512</v>
      </c>
      <c r="AP2216" s="16">
        <v>120339246</v>
      </c>
      <c r="AQ2216" s="16">
        <v>7197074</v>
      </c>
      <c r="AR2216" s="16">
        <v>349557</v>
      </c>
      <c r="AS2216" s="16">
        <v>987</v>
      </c>
      <c r="AU2216" s="16">
        <v>780</v>
      </c>
      <c r="AV2216" s="16">
        <v>9267</v>
      </c>
      <c r="AW2216" s="16">
        <v>458769316</v>
      </c>
      <c r="AX2216" s="16">
        <v>79064370</v>
      </c>
      <c r="AY2216" s="16">
        <v>3738990</v>
      </c>
      <c r="AZ2216" s="16">
        <v>952</v>
      </c>
      <c r="BA2216" s="16">
        <v>49508</v>
      </c>
    </row>
    <row r="2217" spans="1:53">
      <c r="A2217" s="15" t="s">
        <v>1344</v>
      </c>
      <c r="B2217" s="15" t="s">
        <v>1345</v>
      </c>
      <c r="C2217" s="15" t="s">
        <v>1346</v>
      </c>
      <c r="D2217" s="15" t="s">
        <v>1347</v>
      </c>
      <c r="E2217" s="15" t="s">
        <v>1347</v>
      </c>
      <c r="F2217" s="15" t="s">
        <v>2059</v>
      </c>
      <c r="G2217" s="15" t="s">
        <v>3090</v>
      </c>
      <c r="H2217" s="15" t="s">
        <v>3716</v>
      </c>
      <c r="I2217" s="15" t="s">
        <v>1375</v>
      </c>
      <c r="J2217" s="15"/>
      <c r="K2217" s="16">
        <v>772</v>
      </c>
      <c r="L2217" s="16">
        <v>8949</v>
      </c>
      <c r="M2217" s="16">
        <v>9041</v>
      </c>
      <c r="N2217" s="16">
        <v>9058</v>
      </c>
      <c r="O2217" s="16">
        <v>107715176</v>
      </c>
      <c r="P2217" s="16">
        <v>50705325</v>
      </c>
      <c r="Q2217" s="16">
        <v>2386916</v>
      </c>
      <c r="R2217" s="16">
        <v>919</v>
      </c>
      <c r="S2217" s="15"/>
      <c r="T2217" s="16">
        <v>775</v>
      </c>
      <c r="U2217" s="16">
        <v>9217</v>
      </c>
      <c r="V2217" s="16">
        <v>9256</v>
      </c>
      <c r="W2217" s="16">
        <v>9381</v>
      </c>
      <c r="X2217" s="16">
        <v>115546567</v>
      </c>
      <c r="Y2217" s="16">
        <v>13410533</v>
      </c>
      <c r="Z2217" s="16">
        <v>629743</v>
      </c>
      <c r="AA2217" s="16">
        <v>957</v>
      </c>
      <c r="AC2217" s="16">
        <v>780</v>
      </c>
      <c r="AD2217" s="16">
        <v>9389</v>
      </c>
      <c r="AE2217" s="16">
        <v>9422</v>
      </c>
      <c r="AF2217" s="16">
        <v>9357</v>
      </c>
      <c r="AG2217" s="16">
        <v>115168327</v>
      </c>
      <c r="AH2217" s="16">
        <v>7751438</v>
      </c>
      <c r="AI2217" s="16">
        <v>372774</v>
      </c>
      <c r="AJ2217" s="16">
        <v>944</v>
      </c>
      <c r="AL2217" s="16">
        <v>793</v>
      </c>
      <c r="AM2217" s="16">
        <v>9349</v>
      </c>
      <c r="AN2217" s="16">
        <v>9267</v>
      </c>
      <c r="AO2217" s="16">
        <v>9512</v>
      </c>
      <c r="AP2217" s="16">
        <v>120339246</v>
      </c>
      <c r="AQ2217" s="16">
        <v>7197074</v>
      </c>
      <c r="AR2217" s="16">
        <v>349557</v>
      </c>
      <c r="AS2217" s="16">
        <v>987</v>
      </c>
      <c r="AU2217" s="16">
        <v>780</v>
      </c>
      <c r="AV2217" s="16">
        <v>9267</v>
      </c>
      <c r="AW2217" s="16">
        <v>458769316</v>
      </c>
      <c r="AX2217" s="16">
        <v>79064370</v>
      </c>
      <c r="AY2217" s="16">
        <v>3738990</v>
      </c>
      <c r="AZ2217" s="16">
        <v>952</v>
      </c>
      <c r="BA2217" s="16">
        <v>49508</v>
      </c>
    </row>
    <row r="2218" spans="1:53">
      <c r="A2218" s="15" t="s">
        <v>1344</v>
      </c>
      <c r="B2218" s="15" t="s">
        <v>1345</v>
      </c>
      <c r="C2218" s="15" t="s">
        <v>1346</v>
      </c>
      <c r="D2218" s="15" t="s">
        <v>1347</v>
      </c>
      <c r="E2218" s="15" t="s">
        <v>1347</v>
      </c>
      <c r="F2218" s="15" t="s">
        <v>2059</v>
      </c>
      <c r="G2218" s="15" t="s">
        <v>3091</v>
      </c>
      <c r="H2218" s="15" t="s">
        <v>3716</v>
      </c>
      <c r="I2218" s="15" t="s">
        <v>1373</v>
      </c>
      <c r="J2218" s="15"/>
      <c r="K2218" s="16">
        <v>416</v>
      </c>
      <c r="L2218" s="16">
        <v>6177</v>
      </c>
      <c r="M2218" s="16">
        <v>6274</v>
      </c>
      <c r="N2218" s="16">
        <v>5867</v>
      </c>
      <c r="O2218" s="16">
        <v>94520336</v>
      </c>
      <c r="P2218" s="16">
        <v>35010941</v>
      </c>
      <c r="Q2218" s="16">
        <v>1822319</v>
      </c>
      <c r="R2218" s="16">
        <v>1191</v>
      </c>
      <c r="S2218" s="15"/>
      <c r="T2218" s="16">
        <v>412</v>
      </c>
      <c r="U2218" s="16">
        <v>5687</v>
      </c>
      <c r="V2218" s="16">
        <v>5889</v>
      </c>
      <c r="W2218" s="16">
        <v>5723</v>
      </c>
      <c r="X2218" s="16">
        <v>85412900</v>
      </c>
      <c r="Y2218" s="16">
        <v>7169560</v>
      </c>
      <c r="Z2218" s="16">
        <v>339784</v>
      </c>
      <c r="AA2218" s="16">
        <v>1139</v>
      </c>
      <c r="AC2218" s="16">
        <v>413</v>
      </c>
      <c r="AD2218" s="16">
        <v>5725</v>
      </c>
      <c r="AE2218" s="16">
        <v>5682</v>
      </c>
      <c r="AF2218" s="16">
        <v>5648</v>
      </c>
      <c r="AG2218" s="16">
        <v>83689685</v>
      </c>
      <c r="AH2218" s="16">
        <v>3770653</v>
      </c>
      <c r="AI2218" s="16">
        <v>184682</v>
      </c>
      <c r="AJ2218" s="16">
        <v>1132</v>
      </c>
      <c r="AL2218" s="16">
        <v>412</v>
      </c>
      <c r="AM2218" s="16">
        <v>5718</v>
      </c>
      <c r="AN2218" s="16">
        <v>5898</v>
      </c>
      <c r="AO2218" s="16">
        <v>6184</v>
      </c>
      <c r="AP2218" s="16">
        <v>97429841</v>
      </c>
      <c r="AQ2218" s="16">
        <v>3419062</v>
      </c>
      <c r="AR2218" s="16">
        <v>170760</v>
      </c>
      <c r="AS2218" s="16">
        <v>1263</v>
      </c>
      <c r="AU2218" s="16">
        <v>413</v>
      </c>
      <c r="AV2218" s="16">
        <v>5873</v>
      </c>
      <c r="AW2218" s="16">
        <v>361052762</v>
      </c>
      <c r="AX2218" s="16">
        <v>49370216</v>
      </c>
      <c r="AY2218" s="16">
        <v>2517545</v>
      </c>
      <c r="AZ2218" s="16">
        <v>1182</v>
      </c>
      <c r="BA2218" s="16">
        <v>61480</v>
      </c>
    </row>
    <row r="2219" spans="1:53">
      <c r="A2219" s="15" t="s">
        <v>1344</v>
      </c>
      <c r="B2219" s="15" t="s">
        <v>1345</v>
      </c>
      <c r="C2219" s="15" t="s">
        <v>1346</v>
      </c>
      <c r="D2219" s="15" t="s">
        <v>1347</v>
      </c>
      <c r="E2219" s="15" t="s">
        <v>1347</v>
      </c>
      <c r="F2219" s="15" t="s">
        <v>2059</v>
      </c>
      <c r="G2219" s="15" t="s">
        <v>3092</v>
      </c>
      <c r="H2219" s="15" t="s">
        <v>3716</v>
      </c>
      <c r="I2219" s="15" t="s">
        <v>1375</v>
      </c>
      <c r="J2219" s="15"/>
      <c r="K2219" s="16">
        <v>416</v>
      </c>
      <c r="L2219" s="16">
        <v>6177</v>
      </c>
      <c r="M2219" s="16">
        <v>6274</v>
      </c>
      <c r="N2219" s="16">
        <v>5867</v>
      </c>
      <c r="O2219" s="16">
        <v>94520336</v>
      </c>
      <c r="P2219" s="16">
        <v>35010941</v>
      </c>
      <c r="Q2219" s="16">
        <v>1822319</v>
      </c>
      <c r="R2219" s="16">
        <v>1191</v>
      </c>
      <c r="S2219" s="15"/>
      <c r="T2219" s="16">
        <v>412</v>
      </c>
      <c r="U2219" s="16">
        <v>5687</v>
      </c>
      <c r="V2219" s="16">
        <v>5889</v>
      </c>
      <c r="W2219" s="16">
        <v>5723</v>
      </c>
      <c r="X2219" s="16">
        <v>85412900</v>
      </c>
      <c r="Y2219" s="16">
        <v>7169560</v>
      </c>
      <c r="Z2219" s="16">
        <v>339784</v>
      </c>
      <c r="AA2219" s="16">
        <v>1139</v>
      </c>
      <c r="AC2219" s="16">
        <v>413</v>
      </c>
      <c r="AD2219" s="16">
        <v>5725</v>
      </c>
      <c r="AE2219" s="16">
        <v>5682</v>
      </c>
      <c r="AF2219" s="16">
        <v>5648</v>
      </c>
      <c r="AG2219" s="16">
        <v>83689685</v>
      </c>
      <c r="AH2219" s="16">
        <v>3770653</v>
      </c>
      <c r="AI2219" s="16">
        <v>184682</v>
      </c>
      <c r="AJ2219" s="16">
        <v>1132</v>
      </c>
      <c r="AL2219" s="16">
        <v>412</v>
      </c>
      <c r="AM2219" s="16">
        <v>5718</v>
      </c>
      <c r="AN2219" s="16">
        <v>5898</v>
      </c>
      <c r="AO2219" s="16">
        <v>6184</v>
      </c>
      <c r="AP2219" s="16">
        <v>97429841</v>
      </c>
      <c r="AQ2219" s="16">
        <v>3419062</v>
      </c>
      <c r="AR2219" s="16">
        <v>170760</v>
      </c>
      <c r="AS2219" s="16">
        <v>1263</v>
      </c>
      <c r="AU2219" s="16">
        <v>413</v>
      </c>
      <c r="AV2219" s="16">
        <v>5873</v>
      </c>
      <c r="AW2219" s="16">
        <v>361052762</v>
      </c>
      <c r="AX2219" s="16">
        <v>49370216</v>
      </c>
      <c r="AY2219" s="16">
        <v>2517545</v>
      </c>
      <c r="AZ2219" s="16">
        <v>1182</v>
      </c>
      <c r="BA2219" s="16">
        <v>61480</v>
      </c>
    </row>
    <row r="2220" spans="1:53">
      <c r="A2220" s="15" t="s">
        <v>1344</v>
      </c>
      <c r="B2220" s="15" t="s">
        <v>1345</v>
      </c>
      <c r="C2220" s="15" t="s">
        <v>1346</v>
      </c>
      <c r="D2220" s="15" t="s">
        <v>1347</v>
      </c>
      <c r="E2220" s="15" t="s">
        <v>1347</v>
      </c>
      <c r="F2220" s="15" t="s">
        <v>2059</v>
      </c>
      <c r="G2220" s="15" t="s">
        <v>1771</v>
      </c>
      <c r="H2220" s="15" t="s">
        <v>3716</v>
      </c>
      <c r="I2220" s="15" t="s">
        <v>1373</v>
      </c>
      <c r="J2220" s="15"/>
      <c r="K2220" s="16">
        <v>709</v>
      </c>
      <c r="L2220" s="16">
        <v>11732</v>
      </c>
      <c r="M2220" s="16">
        <v>11496</v>
      </c>
      <c r="N2220" s="16">
        <v>11641</v>
      </c>
      <c r="O2220" s="16">
        <v>103309403</v>
      </c>
      <c r="P2220" s="16">
        <v>63826440</v>
      </c>
      <c r="Q2220" s="16">
        <v>2802909</v>
      </c>
      <c r="R2220" s="16">
        <v>684</v>
      </c>
      <c r="S2220" s="15"/>
      <c r="T2220" s="16">
        <v>703</v>
      </c>
      <c r="U2220" s="16">
        <v>11868</v>
      </c>
      <c r="V2220" s="16">
        <v>11849</v>
      </c>
      <c r="W2220" s="16">
        <v>11811</v>
      </c>
      <c r="X2220" s="16">
        <v>113178028</v>
      </c>
      <c r="Y2220" s="16">
        <v>17274094</v>
      </c>
      <c r="Z2220" s="16">
        <v>763735</v>
      </c>
      <c r="AA2220" s="16">
        <v>735</v>
      </c>
      <c r="AC2220" s="16">
        <v>700</v>
      </c>
      <c r="AD2220" s="16">
        <v>11806</v>
      </c>
      <c r="AE2220" s="16">
        <v>11743</v>
      </c>
      <c r="AF2220" s="16">
        <v>11811</v>
      </c>
      <c r="AG2220" s="16">
        <v>115596204</v>
      </c>
      <c r="AH2220" s="16">
        <v>9335848</v>
      </c>
      <c r="AI2220" s="16">
        <v>419311</v>
      </c>
      <c r="AJ2220" s="16">
        <v>754</v>
      </c>
      <c r="AL2220" s="16">
        <v>705</v>
      </c>
      <c r="AM2220" s="16">
        <v>11790</v>
      </c>
      <c r="AN2220" s="16">
        <v>11824</v>
      </c>
      <c r="AO2220" s="16">
        <v>11813</v>
      </c>
      <c r="AP2220" s="16">
        <v>140500360</v>
      </c>
      <c r="AQ2220" s="16">
        <v>8770407</v>
      </c>
      <c r="AR2220" s="16">
        <v>395759</v>
      </c>
      <c r="AS2220" s="16">
        <v>915</v>
      </c>
      <c r="AU2220" s="16">
        <v>704</v>
      </c>
      <c r="AV2220" s="16">
        <v>11765</v>
      </c>
      <c r="AW2220" s="16">
        <v>472583995</v>
      </c>
      <c r="AX2220" s="16">
        <v>99206789</v>
      </c>
      <c r="AY2220" s="16">
        <v>4381714</v>
      </c>
      <c r="AZ2220" s="16">
        <v>772</v>
      </c>
      <c r="BA2220" s="16">
        <v>40167</v>
      </c>
    </row>
    <row r="2221" spans="1:53">
      <c r="A2221" s="15" t="s">
        <v>1344</v>
      </c>
      <c r="B2221" s="15" t="s">
        <v>1345</v>
      </c>
      <c r="C2221" s="15" t="s">
        <v>1346</v>
      </c>
      <c r="D2221" s="15" t="s">
        <v>1347</v>
      </c>
      <c r="E2221" s="15" t="s">
        <v>1347</v>
      </c>
      <c r="F2221" s="15" t="s">
        <v>2059</v>
      </c>
      <c r="G2221" s="15" t="s">
        <v>1772</v>
      </c>
      <c r="H2221" s="15" t="s">
        <v>3716</v>
      </c>
      <c r="I2221" s="15" t="s">
        <v>1375</v>
      </c>
      <c r="J2221" s="15"/>
      <c r="K2221" s="16">
        <v>709</v>
      </c>
      <c r="L2221" s="16">
        <v>11732</v>
      </c>
      <c r="M2221" s="16">
        <v>11496</v>
      </c>
      <c r="N2221" s="16">
        <v>11641</v>
      </c>
      <c r="O2221" s="16">
        <v>103309403</v>
      </c>
      <c r="P2221" s="16">
        <v>63826440</v>
      </c>
      <c r="Q2221" s="16">
        <v>2802909</v>
      </c>
      <c r="R2221" s="16">
        <v>684</v>
      </c>
      <c r="S2221" s="15"/>
      <c r="T2221" s="16">
        <v>703</v>
      </c>
      <c r="U2221" s="16">
        <v>11868</v>
      </c>
      <c r="V2221" s="16">
        <v>11849</v>
      </c>
      <c r="W2221" s="16">
        <v>11811</v>
      </c>
      <c r="X2221" s="16">
        <v>113178028</v>
      </c>
      <c r="Y2221" s="16">
        <v>17274094</v>
      </c>
      <c r="Z2221" s="16">
        <v>763735</v>
      </c>
      <c r="AA2221" s="16">
        <v>735</v>
      </c>
      <c r="AC2221" s="16">
        <v>700</v>
      </c>
      <c r="AD2221" s="16">
        <v>11806</v>
      </c>
      <c r="AE2221" s="16">
        <v>11743</v>
      </c>
      <c r="AF2221" s="16">
        <v>11811</v>
      </c>
      <c r="AG2221" s="16">
        <v>115596204</v>
      </c>
      <c r="AH2221" s="16">
        <v>9335848</v>
      </c>
      <c r="AI2221" s="16">
        <v>419311</v>
      </c>
      <c r="AJ2221" s="16">
        <v>754</v>
      </c>
      <c r="AL2221" s="16">
        <v>705</v>
      </c>
      <c r="AM2221" s="16">
        <v>11790</v>
      </c>
      <c r="AN2221" s="16">
        <v>11824</v>
      </c>
      <c r="AO2221" s="16">
        <v>11813</v>
      </c>
      <c r="AP2221" s="16">
        <v>140500360</v>
      </c>
      <c r="AQ2221" s="16">
        <v>8770407</v>
      </c>
      <c r="AR2221" s="16">
        <v>395759</v>
      </c>
      <c r="AS2221" s="16">
        <v>915</v>
      </c>
      <c r="AU2221" s="16">
        <v>704</v>
      </c>
      <c r="AV2221" s="16">
        <v>11765</v>
      </c>
      <c r="AW2221" s="16">
        <v>472583995</v>
      </c>
      <c r="AX2221" s="16">
        <v>99206789</v>
      </c>
      <c r="AY2221" s="16">
        <v>4381714</v>
      </c>
      <c r="AZ2221" s="16">
        <v>772</v>
      </c>
      <c r="BA2221" s="16">
        <v>40167</v>
      </c>
    </row>
    <row r="2222" spans="1:53">
      <c r="A2222" s="15" t="s">
        <v>1344</v>
      </c>
      <c r="B2222" s="15" t="s">
        <v>1345</v>
      </c>
      <c r="C2222" s="15" t="s">
        <v>1346</v>
      </c>
      <c r="D2222" s="15" t="s">
        <v>1347</v>
      </c>
      <c r="E2222" s="15" t="s">
        <v>1347</v>
      </c>
      <c r="F2222" s="15" t="s">
        <v>2059</v>
      </c>
      <c r="G2222" s="15" t="s">
        <v>3093</v>
      </c>
      <c r="H2222" s="15" t="s">
        <v>3716</v>
      </c>
      <c r="I2222" s="15" t="s">
        <v>1373</v>
      </c>
      <c r="J2222" s="15"/>
      <c r="K2222" s="16">
        <v>1156</v>
      </c>
      <c r="L2222" s="16">
        <v>6770</v>
      </c>
      <c r="M2222" s="16">
        <v>6747</v>
      </c>
      <c r="N2222" s="16">
        <v>6815</v>
      </c>
      <c r="O2222" s="16">
        <v>62257251</v>
      </c>
      <c r="P2222" s="16">
        <v>34514497</v>
      </c>
      <c r="Q2222" s="16">
        <v>1469048</v>
      </c>
      <c r="R2222" s="16">
        <v>707</v>
      </c>
      <c r="S2222" s="15"/>
      <c r="T2222" s="16">
        <v>1155</v>
      </c>
      <c r="U2222" s="16">
        <v>6803</v>
      </c>
      <c r="V2222" s="16">
        <v>6779</v>
      </c>
      <c r="W2222" s="16">
        <v>6781</v>
      </c>
      <c r="X2222" s="16">
        <v>73354573</v>
      </c>
      <c r="Y2222" s="16">
        <v>11347933</v>
      </c>
      <c r="Z2222" s="16">
        <v>489657</v>
      </c>
      <c r="AA2222" s="16">
        <v>831</v>
      </c>
      <c r="AC2222" s="16">
        <v>1152</v>
      </c>
      <c r="AD2222" s="16">
        <v>6760</v>
      </c>
      <c r="AE2222" s="16">
        <v>6744</v>
      </c>
      <c r="AF2222" s="16">
        <v>6777</v>
      </c>
      <c r="AG2222" s="16">
        <v>79814710</v>
      </c>
      <c r="AH2222" s="16">
        <v>5138976</v>
      </c>
      <c r="AI2222" s="16">
        <v>225680</v>
      </c>
      <c r="AJ2222" s="16">
        <v>908</v>
      </c>
      <c r="AL2222" s="16">
        <v>1170</v>
      </c>
      <c r="AM2222" s="16">
        <v>6778</v>
      </c>
      <c r="AN2222" s="16">
        <v>6690</v>
      </c>
      <c r="AO2222" s="16">
        <v>6791</v>
      </c>
      <c r="AP2222" s="16">
        <v>83680912</v>
      </c>
      <c r="AQ2222" s="16">
        <v>5020896</v>
      </c>
      <c r="AR2222" s="16">
        <v>216142</v>
      </c>
      <c r="AS2222" s="16">
        <v>953</v>
      </c>
      <c r="AU2222" s="16">
        <v>1158</v>
      </c>
      <c r="AV2222" s="16">
        <v>6770</v>
      </c>
      <c r="AW2222" s="16">
        <v>299107446</v>
      </c>
      <c r="AX2222" s="16">
        <v>56022302</v>
      </c>
      <c r="AY2222" s="16">
        <v>2400527</v>
      </c>
      <c r="AZ2222" s="16">
        <v>850</v>
      </c>
      <c r="BA2222" s="16">
        <v>44184</v>
      </c>
    </row>
    <row r="2223" spans="1:53">
      <c r="A2223" s="15" t="s">
        <v>1344</v>
      </c>
      <c r="B2223" s="15" t="s">
        <v>1345</v>
      </c>
      <c r="C2223" s="15" t="s">
        <v>1346</v>
      </c>
      <c r="D2223" s="15" t="s">
        <v>1347</v>
      </c>
      <c r="E2223" s="15" t="s">
        <v>1347</v>
      </c>
      <c r="F2223" s="15" t="s">
        <v>2059</v>
      </c>
      <c r="G2223" s="15" t="s">
        <v>3094</v>
      </c>
      <c r="H2223" s="15" t="s">
        <v>3716</v>
      </c>
      <c r="I2223" s="15" t="s">
        <v>1375</v>
      </c>
      <c r="J2223" s="15"/>
      <c r="K2223" s="16">
        <v>1156</v>
      </c>
      <c r="L2223" s="16">
        <v>6770</v>
      </c>
      <c r="M2223" s="16">
        <v>6747</v>
      </c>
      <c r="N2223" s="16">
        <v>6815</v>
      </c>
      <c r="O2223" s="16">
        <v>62257251</v>
      </c>
      <c r="P2223" s="16">
        <v>34514497</v>
      </c>
      <c r="Q2223" s="16">
        <v>1469048</v>
      </c>
      <c r="R2223" s="16">
        <v>707</v>
      </c>
      <c r="S2223" s="15"/>
      <c r="T2223" s="16">
        <v>1155</v>
      </c>
      <c r="U2223" s="16">
        <v>6803</v>
      </c>
      <c r="V2223" s="16">
        <v>6779</v>
      </c>
      <c r="W2223" s="16">
        <v>6781</v>
      </c>
      <c r="X2223" s="16">
        <v>73354573</v>
      </c>
      <c r="Y2223" s="16">
        <v>11347933</v>
      </c>
      <c r="Z2223" s="16">
        <v>489657</v>
      </c>
      <c r="AA2223" s="16">
        <v>831</v>
      </c>
      <c r="AC2223" s="16">
        <v>1152</v>
      </c>
      <c r="AD2223" s="16">
        <v>6760</v>
      </c>
      <c r="AE2223" s="16">
        <v>6744</v>
      </c>
      <c r="AF2223" s="16">
        <v>6777</v>
      </c>
      <c r="AG2223" s="16">
        <v>79814710</v>
      </c>
      <c r="AH2223" s="16">
        <v>5138976</v>
      </c>
      <c r="AI2223" s="16">
        <v>225680</v>
      </c>
      <c r="AJ2223" s="16">
        <v>908</v>
      </c>
      <c r="AL2223" s="16">
        <v>1170</v>
      </c>
      <c r="AM2223" s="16">
        <v>6778</v>
      </c>
      <c r="AN2223" s="16">
        <v>6690</v>
      </c>
      <c r="AO2223" s="16">
        <v>6791</v>
      </c>
      <c r="AP2223" s="16">
        <v>83680912</v>
      </c>
      <c r="AQ2223" s="16">
        <v>5020896</v>
      </c>
      <c r="AR2223" s="16">
        <v>216142</v>
      </c>
      <c r="AS2223" s="16">
        <v>953</v>
      </c>
      <c r="AU2223" s="16">
        <v>1158</v>
      </c>
      <c r="AV2223" s="16">
        <v>6770</v>
      </c>
      <c r="AW2223" s="16">
        <v>299107446</v>
      </c>
      <c r="AX2223" s="16">
        <v>56022302</v>
      </c>
      <c r="AY2223" s="16">
        <v>2400527</v>
      </c>
      <c r="AZ2223" s="16">
        <v>850</v>
      </c>
      <c r="BA2223" s="16">
        <v>44184</v>
      </c>
    </row>
    <row r="2224" spans="1:53">
      <c r="A2224" s="15" t="s">
        <v>1344</v>
      </c>
      <c r="B2224" s="15" t="s">
        <v>1345</v>
      </c>
      <c r="C2224" s="15" t="s">
        <v>1346</v>
      </c>
      <c r="D2224" s="15" t="s">
        <v>1347</v>
      </c>
      <c r="E2224" s="15" t="s">
        <v>1347</v>
      </c>
      <c r="F2224" s="15" t="s">
        <v>2059</v>
      </c>
      <c r="G2224" s="15" t="s">
        <v>3095</v>
      </c>
      <c r="H2224" s="15" t="s">
        <v>3716</v>
      </c>
      <c r="I2224" s="15" t="s">
        <v>1373</v>
      </c>
      <c r="J2224" s="15"/>
      <c r="K2224" s="16">
        <v>1067</v>
      </c>
      <c r="L2224" s="16">
        <v>9122</v>
      </c>
      <c r="M2224" s="16">
        <v>9238</v>
      </c>
      <c r="N2224" s="16">
        <v>9231</v>
      </c>
      <c r="O2224" s="16">
        <v>111116547</v>
      </c>
      <c r="P2224" s="16">
        <v>53193389</v>
      </c>
      <c r="Q2224" s="16">
        <v>2474307</v>
      </c>
      <c r="R2224" s="16">
        <v>929</v>
      </c>
      <c r="S2224" s="15"/>
      <c r="T2224" s="16">
        <v>1076</v>
      </c>
      <c r="U2224" s="16">
        <v>9150</v>
      </c>
      <c r="V2224" s="16">
        <v>9201</v>
      </c>
      <c r="W2224" s="16">
        <v>9120</v>
      </c>
      <c r="X2224" s="16">
        <v>106943338</v>
      </c>
      <c r="Y2224" s="16">
        <v>12968657</v>
      </c>
      <c r="Z2224" s="16">
        <v>600223</v>
      </c>
      <c r="AA2224" s="16">
        <v>898</v>
      </c>
      <c r="AC2224" s="16">
        <v>1076</v>
      </c>
      <c r="AD2224" s="16">
        <v>9195</v>
      </c>
      <c r="AE2224" s="16">
        <v>9319</v>
      </c>
      <c r="AF2224" s="16">
        <v>9387</v>
      </c>
      <c r="AG2224" s="16">
        <v>109920945</v>
      </c>
      <c r="AH2224" s="16">
        <v>8358514</v>
      </c>
      <c r="AI2224" s="16">
        <v>399214</v>
      </c>
      <c r="AJ2224" s="16">
        <v>909</v>
      </c>
      <c r="AL2224" s="16">
        <v>1123</v>
      </c>
      <c r="AM2224" s="16">
        <v>9510</v>
      </c>
      <c r="AN2224" s="16">
        <v>9584</v>
      </c>
      <c r="AO2224" s="16">
        <v>9572</v>
      </c>
      <c r="AP2224" s="16">
        <v>125190901</v>
      </c>
      <c r="AQ2224" s="16">
        <v>7433353</v>
      </c>
      <c r="AR2224" s="16">
        <v>339352</v>
      </c>
      <c r="AS2224" s="16">
        <v>1008</v>
      </c>
      <c r="AU2224" s="16">
        <v>1086</v>
      </c>
      <c r="AV2224" s="16">
        <v>9302</v>
      </c>
      <c r="AW2224" s="16">
        <v>453171731</v>
      </c>
      <c r="AX2224" s="16">
        <v>81953913</v>
      </c>
      <c r="AY2224" s="16">
        <v>3813096</v>
      </c>
      <c r="AZ2224" s="16">
        <v>937</v>
      </c>
      <c r="BA2224" s="16">
        <v>48715</v>
      </c>
    </row>
    <row r="2225" spans="1:53">
      <c r="A2225" s="15" t="s">
        <v>1344</v>
      </c>
      <c r="B2225" s="15" t="s">
        <v>1345</v>
      </c>
      <c r="C2225" s="15" t="s">
        <v>1346</v>
      </c>
      <c r="D2225" s="15" t="s">
        <v>1347</v>
      </c>
      <c r="E2225" s="15" t="s">
        <v>1347</v>
      </c>
      <c r="F2225" s="15" t="s">
        <v>2059</v>
      </c>
      <c r="G2225" s="15" t="s">
        <v>3096</v>
      </c>
      <c r="H2225" s="15" t="s">
        <v>3716</v>
      </c>
      <c r="I2225" s="15" t="s">
        <v>1375</v>
      </c>
      <c r="J2225" s="15"/>
      <c r="K2225" s="16">
        <v>1067</v>
      </c>
      <c r="L2225" s="16">
        <v>9122</v>
      </c>
      <c r="M2225" s="16">
        <v>9238</v>
      </c>
      <c r="N2225" s="16">
        <v>9231</v>
      </c>
      <c r="O2225" s="16">
        <v>111116547</v>
      </c>
      <c r="P2225" s="16">
        <v>53193389</v>
      </c>
      <c r="Q2225" s="16">
        <v>2474307</v>
      </c>
      <c r="R2225" s="16">
        <v>929</v>
      </c>
      <c r="S2225" s="15"/>
      <c r="T2225" s="16">
        <v>1076</v>
      </c>
      <c r="U2225" s="16">
        <v>9150</v>
      </c>
      <c r="V2225" s="16">
        <v>9201</v>
      </c>
      <c r="W2225" s="16">
        <v>9120</v>
      </c>
      <c r="X2225" s="16">
        <v>106943338</v>
      </c>
      <c r="Y2225" s="16">
        <v>12968657</v>
      </c>
      <c r="Z2225" s="16">
        <v>600223</v>
      </c>
      <c r="AA2225" s="16">
        <v>898</v>
      </c>
      <c r="AC2225" s="16">
        <v>1076</v>
      </c>
      <c r="AD2225" s="16">
        <v>9195</v>
      </c>
      <c r="AE2225" s="16">
        <v>9319</v>
      </c>
      <c r="AF2225" s="16">
        <v>9387</v>
      </c>
      <c r="AG2225" s="16">
        <v>109920945</v>
      </c>
      <c r="AH2225" s="16">
        <v>8358514</v>
      </c>
      <c r="AI2225" s="16">
        <v>399214</v>
      </c>
      <c r="AJ2225" s="16">
        <v>909</v>
      </c>
      <c r="AL2225" s="16">
        <v>1123</v>
      </c>
      <c r="AM2225" s="16">
        <v>9510</v>
      </c>
      <c r="AN2225" s="16">
        <v>9584</v>
      </c>
      <c r="AO2225" s="16">
        <v>9572</v>
      </c>
      <c r="AP2225" s="16">
        <v>125190901</v>
      </c>
      <c r="AQ2225" s="16">
        <v>7433353</v>
      </c>
      <c r="AR2225" s="16">
        <v>339352</v>
      </c>
      <c r="AS2225" s="16">
        <v>1008</v>
      </c>
      <c r="AU2225" s="16">
        <v>1086</v>
      </c>
      <c r="AV2225" s="16">
        <v>9302</v>
      </c>
      <c r="AW2225" s="16">
        <v>453171731</v>
      </c>
      <c r="AX2225" s="16">
        <v>81953913</v>
      </c>
      <c r="AY2225" s="16">
        <v>3813096</v>
      </c>
      <c r="AZ2225" s="16">
        <v>937</v>
      </c>
      <c r="BA2225" s="16">
        <v>48715</v>
      </c>
    </row>
    <row r="2226" spans="1:53">
      <c r="A2226" s="15" t="s">
        <v>1344</v>
      </c>
      <c r="B2226" s="15" t="s">
        <v>1345</v>
      </c>
      <c r="C2226" s="15" t="s">
        <v>1346</v>
      </c>
      <c r="D2226" s="15" t="s">
        <v>1347</v>
      </c>
      <c r="E2226" s="15" t="s">
        <v>1347</v>
      </c>
      <c r="F2226" s="15" t="s">
        <v>2059</v>
      </c>
      <c r="G2226" s="15" t="s">
        <v>1773</v>
      </c>
      <c r="H2226" s="15" t="s">
        <v>3716</v>
      </c>
      <c r="I2226" s="15" t="s">
        <v>1369</v>
      </c>
      <c r="J2226" s="15"/>
      <c r="K2226" s="16">
        <v>17410</v>
      </c>
      <c r="L2226" s="16">
        <v>231961</v>
      </c>
      <c r="M2226" s="16">
        <v>233696</v>
      </c>
      <c r="N2226" s="16">
        <v>235204</v>
      </c>
      <c r="O2226" s="16">
        <v>2899168774</v>
      </c>
      <c r="P2226" s="16">
        <v>1316388054</v>
      </c>
      <c r="Q2226" s="16">
        <v>59960914</v>
      </c>
      <c r="R2226" s="16">
        <v>955</v>
      </c>
      <c r="S2226" s="15"/>
      <c r="T2226" s="16">
        <v>17558</v>
      </c>
      <c r="U2226" s="16">
        <v>236967</v>
      </c>
      <c r="V2226" s="16">
        <v>238007</v>
      </c>
      <c r="W2226" s="16">
        <v>239193</v>
      </c>
      <c r="X2226" s="16">
        <v>2823333491</v>
      </c>
      <c r="Y2226" s="16">
        <v>310379965</v>
      </c>
      <c r="Z2226" s="16">
        <v>13808771</v>
      </c>
      <c r="AA2226" s="16">
        <v>912</v>
      </c>
      <c r="AC2226" s="16">
        <v>17562</v>
      </c>
      <c r="AD2226" s="16">
        <v>238978</v>
      </c>
      <c r="AE2226" s="16">
        <v>239074</v>
      </c>
      <c r="AF2226" s="16">
        <v>239529</v>
      </c>
      <c r="AG2226" s="16">
        <v>2979341278</v>
      </c>
      <c r="AH2226" s="16">
        <v>194886546</v>
      </c>
      <c r="AI2226" s="16">
        <v>8855532</v>
      </c>
      <c r="AJ2226" s="16">
        <v>958</v>
      </c>
      <c r="AL2226" s="16">
        <v>17988</v>
      </c>
      <c r="AM2226" s="16">
        <v>239189</v>
      </c>
      <c r="AN2226" s="16">
        <v>239298</v>
      </c>
      <c r="AO2226" s="16">
        <v>240165</v>
      </c>
      <c r="AP2226" s="16">
        <v>3220632178</v>
      </c>
      <c r="AQ2226" s="16">
        <v>171293129</v>
      </c>
      <c r="AR2226" s="16">
        <v>7725993</v>
      </c>
      <c r="AS2226" s="16">
        <v>1034</v>
      </c>
      <c r="AU2226" s="16">
        <v>17630</v>
      </c>
      <c r="AV2226" s="16">
        <v>237605</v>
      </c>
      <c r="AW2226" s="16">
        <v>11922475721</v>
      </c>
      <c r="AX2226" s="16">
        <v>1992947694</v>
      </c>
      <c r="AY2226" s="16">
        <v>90351210</v>
      </c>
      <c r="AZ2226" s="16">
        <v>965</v>
      </c>
      <c r="BA2226" s="16">
        <v>50178</v>
      </c>
    </row>
    <row r="2227" spans="1:53">
      <c r="A2227" s="15" t="s">
        <v>1344</v>
      </c>
      <c r="B2227" s="15" t="s">
        <v>1345</v>
      </c>
      <c r="C2227" s="15" t="s">
        <v>1346</v>
      </c>
      <c r="D2227" s="15" t="s">
        <v>1347</v>
      </c>
      <c r="E2227" s="15" t="s">
        <v>1347</v>
      </c>
      <c r="F2227" s="15" t="s">
        <v>2059</v>
      </c>
      <c r="G2227" s="15" t="s">
        <v>3097</v>
      </c>
      <c r="H2227" s="15" t="s">
        <v>3716</v>
      </c>
      <c r="I2227" s="15" t="s">
        <v>1371</v>
      </c>
      <c r="J2227" s="15"/>
      <c r="K2227" s="16">
        <v>1183</v>
      </c>
      <c r="L2227" s="16">
        <v>16647</v>
      </c>
      <c r="M2227" s="16">
        <v>16720</v>
      </c>
      <c r="N2227" s="16">
        <v>16958</v>
      </c>
      <c r="O2227" s="16">
        <v>190507626</v>
      </c>
      <c r="P2227" s="16">
        <v>87829929</v>
      </c>
      <c r="Q2227" s="16">
        <v>4030966</v>
      </c>
      <c r="R2227" s="16">
        <v>874</v>
      </c>
      <c r="S2227" s="15"/>
      <c r="T2227" s="16">
        <v>1183</v>
      </c>
      <c r="U2227" s="16">
        <v>17058</v>
      </c>
      <c r="V2227" s="16">
        <v>16994</v>
      </c>
      <c r="W2227" s="16">
        <v>17143</v>
      </c>
      <c r="X2227" s="16">
        <v>191634606</v>
      </c>
      <c r="Y2227" s="16">
        <v>21082729</v>
      </c>
      <c r="Z2227" s="16">
        <v>972601</v>
      </c>
      <c r="AA2227" s="16">
        <v>864</v>
      </c>
      <c r="AC2227" s="16">
        <v>1179</v>
      </c>
      <c r="AD2227" s="16">
        <v>17226</v>
      </c>
      <c r="AE2227" s="16">
        <v>17059</v>
      </c>
      <c r="AF2227" s="16">
        <v>17012</v>
      </c>
      <c r="AG2227" s="16">
        <v>201996547</v>
      </c>
      <c r="AH2227" s="16">
        <v>12537337</v>
      </c>
      <c r="AI2227" s="16">
        <v>584422</v>
      </c>
      <c r="AJ2227" s="16">
        <v>909</v>
      </c>
      <c r="AL2227" s="16">
        <v>1209</v>
      </c>
      <c r="AM2227" s="16">
        <v>16823</v>
      </c>
      <c r="AN2227" s="16">
        <v>16975</v>
      </c>
      <c r="AO2227" s="16">
        <v>16853</v>
      </c>
      <c r="AP2227" s="16">
        <v>206680653</v>
      </c>
      <c r="AQ2227" s="16">
        <v>10498729</v>
      </c>
      <c r="AR2227" s="16">
        <v>484322</v>
      </c>
      <c r="AS2227" s="16">
        <v>942</v>
      </c>
      <c r="AU2227" s="16">
        <v>1189</v>
      </c>
      <c r="AV2227" s="16">
        <v>16956</v>
      </c>
      <c r="AW2227" s="16">
        <v>790819432</v>
      </c>
      <c r="AX2227" s="16">
        <v>131948724</v>
      </c>
      <c r="AY2227" s="16">
        <v>6072311</v>
      </c>
      <c r="AZ2227" s="16">
        <v>897</v>
      </c>
      <c r="BA2227" s="16">
        <v>46640</v>
      </c>
    </row>
    <row r="2228" spans="1:53">
      <c r="A2228" s="15" t="s">
        <v>1344</v>
      </c>
      <c r="B2228" s="15" t="s">
        <v>1345</v>
      </c>
      <c r="C2228" s="15" t="s">
        <v>1346</v>
      </c>
      <c r="D2228" s="15" t="s">
        <v>1347</v>
      </c>
      <c r="E2228" s="15" t="s">
        <v>1347</v>
      </c>
      <c r="F2228" s="15" t="s">
        <v>2059</v>
      </c>
      <c r="G2228" s="15" t="s">
        <v>3098</v>
      </c>
      <c r="H2228" s="15" t="s">
        <v>3716</v>
      </c>
      <c r="I2228" s="15" t="s">
        <v>1373</v>
      </c>
      <c r="J2228" s="15"/>
      <c r="K2228" s="16">
        <v>138</v>
      </c>
      <c r="L2228" s="16">
        <v>1566</v>
      </c>
      <c r="M2228" s="16">
        <v>1559</v>
      </c>
      <c r="N2228" s="16">
        <v>1577</v>
      </c>
      <c r="O2228" s="16">
        <v>22750361</v>
      </c>
      <c r="P2228" s="16">
        <v>8661042</v>
      </c>
      <c r="Q2228" s="16">
        <v>352553</v>
      </c>
      <c r="R2228" s="16">
        <v>1117</v>
      </c>
      <c r="S2228" s="15"/>
      <c r="T2228" s="16">
        <v>138</v>
      </c>
      <c r="U2228" s="16">
        <v>1599</v>
      </c>
      <c r="V2228" s="16">
        <v>1574</v>
      </c>
      <c r="W2228" s="16">
        <v>1573</v>
      </c>
      <c r="X2228" s="16">
        <v>23464156</v>
      </c>
      <c r="Y2228" s="16">
        <v>1308361</v>
      </c>
      <c r="Z2228" s="16">
        <v>58606</v>
      </c>
      <c r="AA2228" s="16">
        <v>1141</v>
      </c>
      <c r="AC2228" s="16">
        <v>139</v>
      </c>
      <c r="AD2228" s="16">
        <v>1566</v>
      </c>
      <c r="AE2228" s="16">
        <v>1559</v>
      </c>
      <c r="AF2228" s="16">
        <v>1551</v>
      </c>
      <c r="AG2228" s="16">
        <v>24744366</v>
      </c>
      <c r="AH2228" s="16">
        <v>760014</v>
      </c>
      <c r="AI2228" s="16">
        <v>34373</v>
      </c>
      <c r="AJ2228" s="16">
        <v>1221</v>
      </c>
      <c r="AL2228" s="16">
        <v>140</v>
      </c>
      <c r="AM2228" s="16">
        <v>1536</v>
      </c>
      <c r="AN2228" s="16">
        <v>1528</v>
      </c>
      <c r="AO2228" s="16">
        <v>1493</v>
      </c>
      <c r="AP2228" s="16">
        <v>25297532</v>
      </c>
      <c r="AQ2228" s="16">
        <v>874583</v>
      </c>
      <c r="AR2228" s="16">
        <v>41139</v>
      </c>
      <c r="AS2228" s="16">
        <v>1281</v>
      </c>
      <c r="AU2228" s="16">
        <v>139</v>
      </c>
      <c r="AV2228" s="16">
        <v>1557</v>
      </c>
      <c r="AW2228" s="16">
        <v>96256415</v>
      </c>
      <c r="AX2228" s="16">
        <v>11604000</v>
      </c>
      <c r="AY2228" s="16">
        <v>486671</v>
      </c>
      <c r="AZ2228" s="16">
        <v>1189</v>
      </c>
      <c r="BA2228" s="16">
        <v>61832</v>
      </c>
    </row>
    <row r="2229" spans="1:53">
      <c r="A2229" s="15" t="s">
        <v>1344</v>
      </c>
      <c r="B2229" s="15" t="s">
        <v>1345</v>
      </c>
      <c r="C2229" s="15" t="s">
        <v>1346</v>
      </c>
      <c r="D2229" s="15" t="s">
        <v>1347</v>
      </c>
      <c r="E2229" s="15" t="s">
        <v>1347</v>
      </c>
      <c r="F2229" s="15" t="s">
        <v>2059</v>
      </c>
      <c r="G2229" s="15" t="s">
        <v>3099</v>
      </c>
      <c r="H2229" s="15" t="s">
        <v>3716</v>
      </c>
      <c r="I2229" s="15" t="s">
        <v>1375</v>
      </c>
      <c r="J2229" s="15"/>
      <c r="K2229" s="16">
        <v>138</v>
      </c>
      <c r="L2229" s="16">
        <v>1566</v>
      </c>
      <c r="M2229" s="16">
        <v>1559</v>
      </c>
      <c r="N2229" s="16">
        <v>1577</v>
      </c>
      <c r="O2229" s="16">
        <v>22750361</v>
      </c>
      <c r="P2229" s="16">
        <v>8661042</v>
      </c>
      <c r="Q2229" s="16">
        <v>352553</v>
      </c>
      <c r="R2229" s="16">
        <v>1117</v>
      </c>
      <c r="S2229" s="15"/>
      <c r="T2229" s="16">
        <v>138</v>
      </c>
      <c r="U2229" s="16">
        <v>1599</v>
      </c>
      <c r="V2229" s="16">
        <v>1574</v>
      </c>
      <c r="W2229" s="16">
        <v>1573</v>
      </c>
      <c r="X2229" s="16">
        <v>23464156</v>
      </c>
      <c r="Y2229" s="16">
        <v>1308361</v>
      </c>
      <c r="Z2229" s="16">
        <v>58606</v>
      </c>
      <c r="AA2229" s="16">
        <v>1141</v>
      </c>
      <c r="AC2229" s="16">
        <v>139</v>
      </c>
      <c r="AD2229" s="16">
        <v>1566</v>
      </c>
      <c r="AE2229" s="16">
        <v>1559</v>
      </c>
      <c r="AF2229" s="16">
        <v>1551</v>
      </c>
      <c r="AG2229" s="16">
        <v>24744366</v>
      </c>
      <c r="AH2229" s="16">
        <v>760014</v>
      </c>
      <c r="AI2229" s="16">
        <v>34373</v>
      </c>
      <c r="AJ2229" s="16">
        <v>1221</v>
      </c>
      <c r="AL2229" s="16">
        <v>140</v>
      </c>
      <c r="AM2229" s="16">
        <v>1536</v>
      </c>
      <c r="AN2229" s="16">
        <v>1528</v>
      </c>
      <c r="AO2229" s="16">
        <v>1493</v>
      </c>
      <c r="AP2229" s="16">
        <v>25297532</v>
      </c>
      <c r="AQ2229" s="16">
        <v>874583</v>
      </c>
      <c r="AR2229" s="16">
        <v>41139</v>
      </c>
      <c r="AS2229" s="16">
        <v>1281</v>
      </c>
      <c r="AU2229" s="16">
        <v>139</v>
      </c>
      <c r="AV2229" s="16">
        <v>1557</v>
      </c>
      <c r="AW2229" s="16">
        <v>96256415</v>
      </c>
      <c r="AX2229" s="16">
        <v>11604000</v>
      </c>
      <c r="AY2229" s="16">
        <v>486671</v>
      </c>
      <c r="AZ2229" s="16">
        <v>1189</v>
      </c>
      <c r="BA2229" s="16">
        <v>61832</v>
      </c>
    </row>
    <row r="2230" spans="1:53">
      <c r="A2230" s="15" t="s">
        <v>1344</v>
      </c>
      <c r="B2230" s="15" t="s">
        <v>1345</v>
      </c>
      <c r="C2230" s="15" t="s">
        <v>1346</v>
      </c>
      <c r="D2230" s="15" t="s">
        <v>1347</v>
      </c>
      <c r="E2230" s="15" t="s">
        <v>1347</v>
      </c>
      <c r="F2230" s="15" t="s">
        <v>2059</v>
      </c>
      <c r="G2230" s="15" t="s">
        <v>3100</v>
      </c>
      <c r="H2230" s="15" t="s">
        <v>3716</v>
      </c>
      <c r="I2230" s="15" t="s">
        <v>1373</v>
      </c>
      <c r="J2230" s="15"/>
      <c r="K2230" s="16">
        <v>471</v>
      </c>
      <c r="L2230" s="16">
        <v>7075</v>
      </c>
      <c r="M2230" s="16">
        <v>7131</v>
      </c>
      <c r="N2230" s="16">
        <v>7213</v>
      </c>
      <c r="O2230" s="16">
        <v>61607957</v>
      </c>
      <c r="P2230" s="16">
        <v>30957083</v>
      </c>
      <c r="Q2230" s="16">
        <v>1557690</v>
      </c>
      <c r="R2230" s="16">
        <v>664</v>
      </c>
      <c r="S2230" s="15"/>
      <c r="T2230" s="16">
        <v>472</v>
      </c>
      <c r="U2230" s="16">
        <v>7183</v>
      </c>
      <c r="V2230" s="16">
        <v>7231</v>
      </c>
      <c r="W2230" s="16">
        <v>7244</v>
      </c>
      <c r="X2230" s="16">
        <v>63989018</v>
      </c>
      <c r="Y2230" s="16">
        <v>10849995</v>
      </c>
      <c r="Z2230" s="16">
        <v>495024</v>
      </c>
      <c r="AA2230" s="16">
        <v>682</v>
      </c>
      <c r="AC2230" s="16">
        <v>468</v>
      </c>
      <c r="AD2230" s="16">
        <v>7370</v>
      </c>
      <c r="AE2230" s="16">
        <v>7362</v>
      </c>
      <c r="AF2230" s="16">
        <v>7375</v>
      </c>
      <c r="AG2230" s="16">
        <v>66137818</v>
      </c>
      <c r="AH2230" s="16">
        <v>7096394</v>
      </c>
      <c r="AI2230" s="16">
        <v>329538</v>
      </c>
      <c r="AJ2230" s="16">
        <v>690</v>
      </c>
      <c r="AL2230" s="16">
        <v>485</v>
      </c>
      <c r="AM2230" s="16">
        <v>7337</v>
      </c>
      <c r="AN2230" s="16">
        <v>7454</v>
      </c>
      <c r="AO2230" s="16">
        <v>7431</v>
      </c>
      <c r="AP2230" s="16">
        <v>67695019</v>
      </c>
      <c r="AQ2230" s="16">
        <v>5442287</v>
      </c>
      <c r="AR2230" s="16">
        <v>246019</v>
      </c>
      <c r="AS2230" s="16">
        <v>703</v>
      </c>
      <c r="AU2230" s="16">
        <v>474</v>
      </c>
      <c r="AV2230" s="16">
        <v>7284</v>
      </c>
      <c r="AW2230" s="16">
        <v>259429812</v>
      </c>
      <c r="AX2230" s="16">
        <v>54345759</v>
      </c>
      <c r="AY2230" s="16">
        <v>2628271</v>
      </c>
      <c r="AZ2230" s="16">
        <v>685</v>
      </c>
      <c r="BA2230" s="16">
        <v>35617</v>
      </c>
    </row>
    <row r="2231" spans="1:53">
      <c r="A2231" s="15" t="s">
        <v>1344</v>
      </c>
      <c r="B2231" s="15" t="s">
        <v>1345</v>
      </c>
      <c r="C2231" s="15" t="s">
        <v>1346</v>
      </c>
      <c r="D2231" s="15" t="s">
        <v>1347</v>
      </c>
      <c r="E2231" s="15" t="s">
        <v>1347</v>
      </c>
      <c r="F2231" s="15" t="s">
        <v>2059</v>
      </c>
      <c r="G2231" s="15" t="s">
        <v>3101</v>
      </c>
      <c r="H2231" s="15" t="s">
        <v>3716</v>
      </c>
      <c r="I2231" s="15" t="s">
        <v>1375</v>
      </c>
      <c r="J2231" s="15"/>
      <c r="K2231" s="16">
        <v>471</v>
      </c>
      <c r="L2231" s="16">
        <v>7075</v>
      </c>
      <c r="M2231" s="16">
        <v>7131</v>
      </c>
      <c r="N2231" s="16">
        <v>7213</v>
      </c>
      <c r="O2231" s="16">
        <v>61607957</v>
      </c>
      <c r="P2231" s="16">
        <v>30957083</v>
      </c>
      <c r="Q2231" s="16">
        <v>1557690</v>
      </c>
      <c r="R2231" s="16">
        <v>664</v>
      </c>
      <c r="S2231" s="15"/>
      <c r="T2231" s="16">
        <v>472</v>
      </c>
      <c r="U2231" s="16">
        <v>7183</v>
      </c>
      <c r="V2231" s="16">
        <v>7231</v>
      </c>
      <c r="W2231" s="16">
        <v>7244</v>
      </c>
      <c r="X2231" s="16">
        <v>63989018</v>
      </c>
      <c r="Y2231" s="16">
        <v>10849995</v>
      </c>
      <c r="Z2231" s="16">
        <v>495024</v>
      </c>
      <c r="AA2231" s="16">
        <v>682</v>
      </c>
      <c r="AC2231" s="16">
        <v>468</v>
      </c>
      <c r="AD2231" s="16">
        <v>7370</v>
      </c>
      <c r="AE2231" s="16">
        <v>7362</v>
      </c>
      <c r="AF2231" s="16">
        <v>7375</v>
      </c>
      <c r="AG2231" s="16">
        <v>66137818</v>
      </c>
      <c r="AH2231" s="16">
        <v>7096394</v>
      </c>
      <c r="AI2231" s="16">
        <v>329538</v>
      </c>
      <c r="AJ2231" s="16">
        <v>690</v>
      </c>
      <c r="AL2231" s="16">
        <v>485</v>
      </c>
      <c r="AM2231" s="16">
        <v>7337</v>
      </c>
      <c r="AN2231" s="16">
        <v>7454</v>
      </c>
      <c r="AO2231" s="16">
        <v>7431</v>
      </c>
      <c r="AP2231" s="16">
        <v>67695019</v>
      </c>
      <c r="AQ2231" s="16">
        <v>5442287</v>
      </c>
      <c r="AR2231" s="16">
        <v>246019</v>
      </c>
      <c r="AS2231" s="16">
        <v>703</v>
      </c>
      <c r="AU2231" s="16">
        <v>474</v>
      </c>
      <c r="AV2231" s="16">
        <v>7284</v>
      </c>
      <c r="AW2231" s="16">
        <v>259429812</v>
      </c>
      <c r="AX2231" s="16">
        <v>54345759</v>
      </c>
      <c r="AY2231" s="16">
        <v>2628271</v>
      </c>
      <c r="AZ2231" s="16">
        <v>685</v>
      </c>
      <c r="BA2231" s="16">
        <v>35617</v>
      </c>
    </row>
    <row r="2232" spans="1:53">
      <c r="A2232" s="15" t="s">
        <v>1344</v>
      </c>
      <c r="B2232" s="15" t="s">
        <v>1345</v>
      </c>
      <c r="C2232" s="15" t="s">
        <v>1346</v>
      </c>
      <c r="D2232" s="15" t="s">
        <v>1347</v>
      </c>
      <c r="E2232" s="15" t="s">
        <v>1347</v>
      </c>
      <c r="F2232" s="15" t="s">
        <v>2059</v>
      </c>
      <c r="G2232" s="15" t="s">
        <v>3102</v>
      </c>
      <c r="H2232" s="15" t="s">
        <v>3716</v>
      </c>
      <c r="I2232" s="15" t="s">
        <v>1373</v>
      </c>
      <c r="J2232" s="15"/>
      <c r="K2232" s="16">
        <v>574</v>
      </c>
      <c r="L2232" s="16">
        <v>8006</v>
      </c>
      <c r="M2232" s="16">
        <v>8030</v>
      </c>
      <c r="N2232" s="16">
        <v>8168</v>
      </c>
      <c r="O2232" s="16">
        <v>106149308</v>
      </c>
      <c r="P2232" s="16">
        <v>48211804</v>
      </c>
      <c r="Q2232" s="16">
        <v>2120723</v>
      </c>
      <c r="R2232" s="16">
        <v>1012</v>
      </c>
      <c r="S2232" s="15"/>
      <c r="T2232" s="16">
        <v>573</v>
      </c>
      <c r="U2232" s="16">
        <v>8276</v>
      </c>
      <c r="V2232" s="16">
        <v>8189</v>
      </c>
      <c r="W2232" s="16">
        <v>8326</v>
      </c>
      <c r="X2232" s="16">
        <v>104181432</v>
      </c>
      <c r="Y2232" s="16">
        <v>8924373</v>
      </c>
      <c r="Z2232" s="16">
        <v>418971</v>
      </c>
      <c r="AA2232" s="16">
        <v>970</v>
      </c>
      <c r="AC2232" s="16">
        <v>572</v>
      </c>
      <c r="AD2232" s="16">
        <v>8290</v>
      </c>
      <c r="AE2232" s="16">
        <v>8138</v>
      </c>
      <c r="AF2232" s="16">
        <v>8086</v>
      </c>
      <c r="AG2232" s="16">
        <v>111114363</v>
      </c>
      <c r="AH2232" s="16">
        <v>4680929</v>
      </c>
      <c r="AI2232" s="16">
        <v>220511</v>
      </c>
      <c r="AJ2232" s="16">
        <v>1046</v>
      </c>
      <c r="AL2232" s="16">
        <v>584</v>
      </c>
      <c r="AM2232" s="16">
        <v>7950</v>
      </c>
      <c r="AN2232" s="16">
        <v>7993</v>
      </c>
      <c r="AO2232" s="16">
        <v>7929</v>
      </c>
      <c r="AP2232" s="16">
        <v>113688102</v>
      </c>
      <c r="AQ2232" s="16">
        <v>4181859</v>
      </c>
      <c r="AR2232" s="16">
        <v>197164</v>
      </c>
      <c r="AS2232" s="16">
        <v>1099</v>
      </c>
      <c r="AU2232" s="16">
        <v>576</v>
      </c>
      <c r="AV2232" s="16">
        <v>8115</v>
      </c>
      <c r="AW2232" s="16">
        <v>435133205</v>
      </c>
      <c r="AX2232" s="16">
        <v>65998965</v>
      </c>
      <c r="AY2232" s="16">
        <v>2957369</v>
      </c>
      <c r="AZ2232" s="16">
        <v>1031</v>
      </c>
      <c r="BA2232" s="16">
        <v>53620</v>
      </c>
    </row>
    <row r="2233" spans="1:53">
      <c r="A2233" s="15" t="s">
        <v>1344</v>
      </c>
      <c r="B2233" s="15" t="s">
        <v>1345</v>
      </c>
      <c r="C2233" s="15" t="s">
        <v>1346</v>
      </c>
      <c r="D2233" s="15" t="s">
        <v>1347</v>
      </c>
      <c r="E2233" s="15" t="s">
        <v>1347</v>
      </c>
      <c r="F2233" s="15" t="s">
        <v>2059</v>
      </c>
      <c r="G2233" s="15" t="s">
        <v>3103</v>
      </c>
      <c r="H2233" s="15" t="s">
        <v>3716</v>
      </c>
      <c r="I2233" s="15" t="s">
        <v>1375</v>
      </c>
      <c r="J2233" s="15"/>
      <c r="K2233" s="16">
        <v>574</v>
      </c>
      <c r="L2233" s="16">
        <v>8006</v>
      </c>
      <c r="M2233" s="16">
        <v>8030</v>
      </c>
      <c r="N2233" s="16">
        <v>8168</v>
      </c>
      <c r="O2233" s="16">
        <v>106149308</v>
      </c>
      <c r="P2233" s="16">
        <v>48211804</v>
      </c>
      <c r="Q2233" s="16">
        <v>2120723</v>
      </c>
      <c r="R2233" s="16">
        <v>1012</v>
      </c>
      <c r="S2233" s="15"/>
      <c r="T2233" s="16">
        <v>573</v>
      </c>
      <c r="U2233" s="16">
        <v>8276</v>
      </c>
      <c r="V2233" s="16">
        <v>8189</v>
      </c>
      <c r="W2233" s="16">
        <v>8326</v>
      </c>
      <c r="X2233" s="16">
        <v>104181432</v>
      </c>
      <c r="Y2233" s="16">
        <v>8924373</v>
      </c>
      <c r="Z2233" s="16">
        <v>418971</v>
      </c>
      <c r="AA2233" s="16">
        <v>970</v>
      </c>
      <c r="AC2233" s="16">
        <v>572</v>
      </c>
      <c r="AD2233" s="16">
        <v>8290</v>
      </c>
      <c r="AE2233" s="16">
        <v>8138</v>
      </c>
      <c r="AF2233" s="16">
        <v>8086</v>
      </c>
      <c r="AG2233" s="16">
        <v>111114363</v>
      </c>
      <c r="AH2233" s="16">
        <v>4680929</v>
      </c>
      <c r="AI2233" s="16">
        <v>220511</v>
      </c>
      <c r="AJ2233" s="16">
        <v>1046</v>
      </c>
      <c r="AL2233" s="16">
        <v>584</v>
      </c>
      <c r="AM2233" s="16">
        <v>7950</v>
      </c>
      <c r="AN2233" s="16">
        <v>7993</v>
      </c>
      <c r="AO2233" s="16">
        <v>7929</v>
      </c>
      <c r="AP2233" s="16">
        <v>113688102</v>
      </c>
      <c r="AQ2233" s="16">
        <v>4181859</v>
      </c>
      <c r="AR2233" s="16">
        <v>197164</v>
      </c>
      <c r="AS2233" s="16">
        <v>1099</v>
      </c>
      <c r="AU2233" s="16">
        <v>576</v>
      </c>
      <c r="AV2233" s="16">
        <v>8115</v>
      </c>
      <c r="AW2233" s="16">
        <v>435133205</v>
      </c>
      <c r="AX2233" s="16">
        <v>65998965</v>
      </c>
      <c r="AY2233" s="16">
        <v>2957369</v>
      </c>
      <c r="AZ2233" s="16">
        <v>1031</v>
      </c>
      <c r="BA2233" s="16">
        <v>53620</v>
      </c>
    </row>
    <row r="2234" spans="1:53">
      <c r="A2234" s="15" t="s">
        <v>1344</v>
      </c>
      <c r="B2234" s="15" t="s">
        <v>1345</v>
      </c>
      <c r="C2234" s="15" t="s">
        <v>1346</v>
      </c>
      <c r="D2234" s="15" t="s">
        <v>1347</v>
      </c>
      <c r="E2234" s="15" t="s">
        <v>1347</v>
      </c>
      <c r="F2234" s="15" t="s">
        <v>2059</v>
      </c>
      <c r="G2234" s="15" t="s">
        <v>3104</v>
      </c>
      <c r="H2234" s="15" t="s">
        <v>3716</v>
      </c>
      <c r="I2234" s="15" t="s">
        <v>1371</v>
      </c>
      <c r="J2234" s="15"/>
      <c r="K2234" s="16">
        <v>926</v>
      </c>
      <c r="L2234" s="16">
        <v>23653</v>
      </c>
      <c r="M2234" s="16">
        <v>23676</v>
      </c>
      <c r="N2234" s="16">
        <v>23875</v>
      </c>
      <c r="O2234" s="16">
        <v>503825586</v>
      </c>
      <c r="P2234" s="16">
        <v>142752957</v>
      </c>
      <c r="Q2234" s="16">
        <v>7002041</v>
      </c>
      <c r="R2234" s="16">
        <v>1633</v>
      </c>
      <c r="S2234" s="15"/>
      <c r="T2234" s="16">
        <v>940</v>
      </c>
      <c r="U2234" s="16">
        <v>23853</v>
      </c>
      <c r="V2234" s="16">
        <v>23794</v>
      </c>
      <c r="W2234" s="16">
        <v>23745</v>
      </c>
      <c r="X2234" s="16">
        <v>441088953</v>
      </c>
      <c r="Y2234" s="16">
        <v>19415070</v>
      </c>
      <c r="Z2234" s="16">
        <v>936314</v>
      </c>
      <c r="AA2234" s="16">
        <v>1426</v>
      </c>
      <c r="AC2234" s="16">
        <v>937</v>
      </c>
      <c r="AD2234" s="16">
        <v>23492</v>
      </c>
      <c r="AE2234" s="16">
        <v>23331</v>
      </c>
      <c r="AF2234" s="16">
        <v>23300</v>
      </c>
      <c r="AG2234" s="16">
        <v>485214527</v>
      </c>
      <c r="AH2234" s="16">
        <v>14266555</v>
      </c>
      <c r="AI2234" s="16">
        <v>702298</v>
      </c>
      <c r="AJ2234" s="16">
        <v>1597</v>
      </c>
      <c r="AL2234" s="16">
        <v>963</v>
      </c>
      <c r="AM2234" s="16">
        <v>23496</v>
      </c>
      <c r="AN2234" s="16">
        <v>23628</v>
      </c>
      <c r="AO2234" s="16">
        <v>24003</v>
      </c>
      <c r="AP2234" s="16">
        <v>493569352</v>
      </c>
      <c r="AQ2234" s="16">
        <v>13747825</v>
      </c>
      <c r="AR2234" s="16">
        <v>677741</v>
      </c>
      <c r="AS2234" s="16">
        <v>1601</v>
      </c>
      <c r="AU2234" s="16">
        <v>942</v>
      </c>
      <c r="AV2234" s="16">
        <v>23654</v>
      </c>
      <c r="AW2234" s="16">
        <v>1923698418</v>
      </c>
      <c r="AX2234" s="16">
        <v>190182407</v>
      </c>
      <c r="AY2234" s="16">
        <v>9318394</v>
      </c>
      <c r="AZ2234" s="16">
        <v>1564</v>
      </c>
      <c r="BA2234" s="16">
        <v>81327</v>
      </c>
    </row>
    <row r="2235" spans="1:53">
      <c r="A2235" s="15" t="s">
        <v>1344</v>
      </c>
      <c r="B2235" s="15" t="s">
        <v>1345</v>
      </c>
      <c r="C2235" s="15" t="s">
        <v>1346</v>
      </c>
      <c r="D2235" s="15" t="s">
        <v>1347</v>
      </c>
      <c r="E2235" s="15" t="s">
        <v>1347</v>
      </c>
      <c r="F2235" s="15" t="s">
        <v>2059</v>
      </c>
      <c r="G2235" s="15" t="s">
        <v>3105</v>
      </c>
      <c r="H2235" s="15" t="s">
        <v>3716</v>
      </c>
      <c r="I2235" s="15" t="s">
        <v>1373</v>
      </c>
      <c r="J2235" s="15"/>
      <c r="K2235" s="16">
        <v>926</v>
      </c>
      <c r="L2235" s="16">
        <v>23653</v>
      </c>
      <c r="M2235" s="16">
        <v>23676</v>
      </c>
      <c r="N2235" s="16">
        <v>23875</v>
      </c>
      <c r="O2235" s="16">
        <v>503825586</v>
      </c>
      <c r="P2235" s="16">
        <v>142752957</v>
      </c>
      <c r="Q2235" s="16">
        <v>7002041</v>
      </c>
      <c r="R2235" s="16">
        <v>1633</v>
      </c>
      <c r="S2235" s="15"/>
      <c r="T2235" s="16">
        <v>940</v>
      </c>
      <c r="U2235" s="16">
        <v>23853</v>
      </c>
      <c r="V2235" s="16">
        <v>23794</v>
      </c>
      <c r="W2235" s="16">
        <v>23745</v>
      </c>
      <c r="X2235" s="16">
        <v>441088953</v>
      </c>
      <c r="Y2235" s="16">
        <v>19415070</v>
      </c>
      <c r="Z2235" s="16">
        <v>936314</v>
      </c>
      <c r="AA2235" s="16">
        <v>1426</v>
      </c>
      <c r="AC2235" s="16">
        <v>937</v>
      </c>
      <c r="AD2235" s="16">
        <v>23492</v>
      </c>
      <c r="AE2235" s="16">
        <v>23331</v>
      </c>
      <c r="AF2235" s="16">
        <v>23300</v>
      </c>
      <c r="AG2235" s="16">
        <v>485214527</v>
      </c>
      <c r="AH2235" s="16">
        <v>14266555</v>
      </c>
      <c r="AI2235" s="16">
        <v>702298</v>
      </c>
      <c r="AJ2235" s="16">
        <v>1597</v>
      </c>
      <c r="AL2235" s="16">
        <v>963</v>
      </c>
      <c r="AM2235" s="16">
        <v>23496</v>
      </c>
      <c r="AN2235" s="16">
        <v>23628</v>
      </c>
      <c r="AO2235" s="16">
        <v>24003</v>
      </c>
      <c r="AP2235" s="16">
        <v>493569352</v>
      </c>
      <c r="AQ2235" s="16">
        <v>13747825</v>
      </c>
      <c r="AR2235" s="16">
        <v>677741</v>
      </c>
      <c r="AS2235" s="16">
        <v>1601</v>
      </c>
      <c r="AU2235" s="16">
        <v>942</v>
      </c>
      <c r="AV2235" s="16">
        <v>23654</v>
      </c>
      <c r="AW2235" s="16">
        <v>1923698418</v>
      </c>
      <c r="AX2235" s="16">
        <v>190182407</v>
      </c>
      <c r="AY2235" s="16">
        <v>9318394</v>
      </c>
      <c r="AZ2235" s="16">
        <v>1564</v>
      </c>
      <c r="BA2235" s="16">
        <v>81327</v>
      </c>
    </row>
    <row r="2236" spans="1:53">
      <c r="A2236" s="15" t="s">
        <v>1344</v>
      </c>
      <c r="B2236" s="15" t="s">
        <v>1345</v>
      </c>
      <c r="C2236" s="15" t="s">
        <v>1346</v>
      </c>
      <c r="D2236" s="15" t="s">
        <v>1347</v>
      </c>
      <c r="E2236" s="15" t="s">
        <v>1347</v>
      </c>
      <c r="F2236" s="15" t="s">
        <v>2059</v>
      </c>
      <c r="G2236" s="15" t="s">
        <v>3106</v>
      </c>
      <c r="H2236" s="15" t="s">
        <v>3716</v>
      </c>
      <c r="I2236" s="15" t="s">
        <v>1375</v>
      </c>
      <c r="J2236" s="15"/>
      <c r="K2236" s="16">
        <v>926</v>
      </c>
      <c r="L2236" s="16">
        <v>23653</v>
      </c>
      <c r="M2236" s="16">
        <v>23676</v>
      </c>
      <c r="N2236" s="16">
        <v>23875</v>
      </c>
      <c r="O2236" s="16">
        <v>503825586</v>
      </c>
      <c r="P2236" s="16">
        <v>142752957</v>
      </c>
      <c r="Q2236" s="16">
        <v>7002041</v>
      </c>
      <c r="R2236" s="16">
        <v>1633</v>
      </c>
      <c r="S2236" s="15"/>
      <c r="T2236" s="16">
        <v>940</v>
      </c>
      <c r="U2236" s="16">
        <v>23853</v>
      </c>
      <c r="V2236" s="16">
        <v>23794</v>
      </c>
      <c r="W2236" s="16">
        <v>23745</v>
      </c>
      <c r="X2236" s="16">
        <v>441088953</v>
      </c>
      <c r="Y2236" s="16">
        <v>19415070</v>
      </c>
      <c r="Z2236" s="16">
        <v>936314</v>
      </c>
      <c r="AA2236" s="16">
        <v>1426</v>
      </c>
      <c r="AC2236" s="16">
        <v>937</v>
      </c>
      <c r="AD2236" s="16">
        <v>23492</v>
      </c>
      <c r="AE2236" s="16">
        <v>23331</v>
      </c>
      <c r="AF2236" s="16">
        <v>23300</v>
      </c>
      <c r="AG2236" s="16">
        <v>485214527</v>
      </c>
      <c r="AH2236" s="16">
        <v>14266555</v>
      </c>
      <c r="AI2236" s="16">
        <v>702298</v>
      </c>
      <c r="AJ2236" s="16">
        <v>1597</v>
      </c>
      <c r="AL2236" s="16">
        <v>963</v>
      </c>
      <c r="AM2236" s="16">
        <v>23496</v>
      </c>
      <c r="AN2236" s="16">
        <v>23628</v>
      </c>
      <c r="AO2236" s="16">
        <v>24003</v>
      </c>
      <c r="AP2236" s="16">
        <v>493569352</v>
      </c>
      <c r="AQ2236" s="16">
        <v>13747825</v>
      </c>
      <c r="AR2236" s="16">
        <v>677741</v>
      </c>
      <c r="AS2236" s="16">
        <v>1601</v>
      </c>
      <c r="AU2236" s="16">
        <v>942</v>
      </c>
      <c r="AV2236" s="16">
        <v>23654</v>
      </c>
      <c r="AW2236" s="16">
        <v>1923698418</v>
      </c>
      <c r="AX2236" s="16">
        <v>190182407</v>
      </c>
      <c r="AY2236" s="16">
        <v>9318394</v>
      </c>
      <c r="AZ2236" s="16">
        <v>1564</v>
      </c>
      <c r="BA2236" s="16">
        <v>81327</v>
      </c>
    </row>
    <row r="2237" spans="1:53">
      <c r="A2237" s="15" t="s">
        <v>1344</v>
      </c>
      <c r="B2237" s="15" t="s">
        <v>1345</v>
      </c>
      <c r="C2237" s="15" t="s">
        <v>1346</v>
      </c>
      <c r="D2237" s="15" t="s">
        <v>1347</v>
      </c>
      <c r="E2237" s="15" t="s">
        <v>1347</v>
      </c>
      <c r="F2237" s="15" t="s">
        <v>2059</v>
      </c>
      <c r="G2237" s="15" t="s">
        <v>3107</v>
      </c>
      <c r="H2237" s="15" t="s">
        <v>3716</v>
      </c>
      <c r="I2237" s="15" t="s">
        <v>1371</v>
      </c>
      <c r="J2237" s="15"/>
      <c r="K2237" s="16">
        <v>2900</v>
      </c>
      <c r="L2237" s="16">
        <v>26596</v>
      </c>
      <c r="M2237" s="16">
        <v>26877</v>
      </c>
      <c r="N2237" s="16">
        <v>27194</v>
      </c>
      <c r="O2237" s="16">
        <v>287802601</v>
      </c>
      <c r="P2237" s="16">
        <v>142561368</v>
      </c>
      <c r="Q2237" s="16">
        <v>6592246</v>
      </c>
      <c r="R2237" s="16">
        <v>823</v>
      </c>
      <c r="S2237" s="15"/>
      <c r="T2237" s="16">
        <v>2928</v>
      </c>
      <c r="U2237" s="16">
        <v>27443</v>
      </c>
      <c r="V2237" s="16">
        <v>27505</v>
      </c>
      <c r="W2237" s="16">
        <v>27548</v>
      </c>
      <c r="X2237" s="16">
        <v>300891764</v>
      </c>
      <c r="Y2237" s="16">
        <v>45402255</v>
      </c>
      <c r="Z2237" s="16">
        <v>2040488</v>
      </c>
      <c r="AA2237" s="16">
        <v>842</v>
      </c>
      <c r="AC2237" s="16">
        <v>2933</v>
      </c>
      <c r="AD2237" s="16">
        <v>27451</v>
      </c>
      <c r="AE2237" s="16">
        <v>27698</v>
      </c>
      <c r="AF2237" s="16">
        <v>27920</v>
      </c>
      <c r="AG2237" s="16">
        <v>298995063</v>
      </c>
      <c r="AH2237" s="16">
        <v>25383962</v>
      </c>
      <c r="AI2237" s="16">
        <v>1140898</v>
      </c>
      <c r="AJ2237" s="16">
        <v>831</v>
      </c>
      <c r="AL2237" s="16">
        <v>2985</v>
      </c>
      <c r="AM2237" s="16">
        <v>28198</v>
      </c>
      <c r="AN2237" s="16">
        <v>28227</v>
      </c>
      <c r="AO2237" s="16">
        <v>28396</v>
      </c>
      <c r="AP2237" s="16">
        <v>358400070</v>
      </c>
      <c r="AQ2237" s="16">
        <v>23095039</v>
      </c>
      <c r="AR2237" s="16">
        <v>1049714</v>
      </c>
      <c r="AS2237" s="16">
        <v>975</v>
      </c>
      <c r="AU2237" s="16">
        <v>2937</v>
      </c>
      <c r="AV2237" s="16">
        <v>27588</v>
      </c>
      <c r="AW2237" s="16">
        <v>1246089498</v>
      </c>
      <c r="AX2237" s="16">
        <v>236442624</v>
      </c>
      <c r="AY2237" s="16">
        <v>10823346</v>
      </c>
      <c r="AZ2237" s="16">
        <v>869</v>
      </c>
      <c r="BA2237" s="16">
        <v>45168</v>
      </c>
    </row>
    <row r="2238" spans="1:53">
      <c r="A2238" s="15" t="s">
        <v>1344</v>
      </c>
      <c r="B2238" s="15" t="s">
        <v>1345</v>
      </c>
      <c r="C2238" s="15" t="s">
        <v>1346</v>
      </c>
      <c r="D2238" s="15" t="s">
        <v>1347</v>
      </c>
      <c r="E2238" s="15" t="s">
        <v>1347</v>
      </c>
      <c r="F2238" s="15" t="s">
        <v>2059</v>
      </c>
      <c r="G2238" s="15" t="s">
        <v>3108</v>
      </c>
      <c r="H2238" s="15" t="s">
        <v>3716</v>
      </c>
      <c r="I2238" s="15" t="s">
        <v>1373</v>
      </c>
      <c r="J2238" s="15"/>
      <c r="K2238" s="16">
        <v>720</v>
      </c>
      <c r="L2238" s="16">
        <v>5786</v>
      </c>
      <c r="M2238" s="16">
        <v>5833</v>
      </c>
      <c r="N2238" s="16">
        <v>5824</v>
      </c>
      <c r="O2238" s="16">
        <v>60938226</v>
      </c>
      <c r="P2238" s="16">
        <v>32017873</v>
      </c>
      <c r="Q2238" s="16">
        <v>1390257</v>
      </c>
      <c r="R2238" s="16">
        <v>806</v>
      </c>
      <c r="S2238" s="15"/>
      <c r="T2238" s="16">
        <v>719</v>
      </c>
      <c r="U2238" s="16">
        <v>5769</v>
      </c>
      <c r="V2238" s="16">
        <v>5822</v>
      </c>
      <c r="W2238" s="16">
        <v>5792</v>
      </c>
      <c r="X2238" s="16">
        <v>60651153</v>
      </c>
      <c r="Y2238" s="16">
        <v>8650295</v>
      </c>
      <c r="Z2238" s="16">
        <v>370382</v>
      </c>
      <c r="AA2238" s="16">
        <v>805</v>
      </c>
      <c r="AC2238" s="16">
        <v>724</v>
      </c>
      <c r="AD2238" s="16">
        <v>5750</v>
      </c>
      <c r="AE2238" s="16">
        <v>5795</v>
      </c>
      <c r="AF2238" s="16">
        <v>5752</v>
      </c>
      <c r="AG2238" s="16">
        <v>62343392</v>
      </c>
      <c r="AH2238" s="16">
        <v>4402057</v>
      </c>
      <c r="AI2238" s="16">
        <v>194909</v>
      </c>
      <c r="AJ2238" s="16">
        <v>832</v>
      </c>
      <c r="AL2238" s="16">
        <v>735</v>
      </c>
      <c r="AM2238" s="16">
        <v>5787</v>
      </c>
      <c r="AN2238" s="16">
        <v>5743</v>
      </c>
      <c r="AO2238" s="16">
        <v>5755</v>
      </c>
      <c r="AP2238" s="16">
        <v>70524571</v>
      </c>
      <c r="AQ2238" s="16">
        <v>4082253</v>
      </c>
      <c r="AR2238" s="16">
        <v>184193</v>
      </c>
      <c r="AS2238" s="16">
        <v>942</v>
      </c>
      <c r="AU2238" s="16">
        <v>725</v>
      </c>
      <c r="AV2238" s="16">
        <v>5784</v>
      </c>
      <c r="AW2238" s="16">
        <v>254457342</v>
      </c>
      <c r="AX2238" s="16">
        <v>49152478</v>
      </c>
      <c r="AY2238" s="16">
        <v>2139741</v>
      </c>
      <c r="AZ2238" s="16">
        <v>846</v>
      </c>
      <c r="BA2238" s="16">
        <v>43993</v>
      </c>
    </row>
    <row r="2239" spans="1:53">
      <c r="A2239" s="15" t="s">
        <v>1344</v>
      </c>
      <c r="B2239" s="15" t="s">
        <v>1345</v>
      </c>
      <c r="C2239" s="15" t="s">
        <v>1346</v>
      </c>
      <c r="D2239" s="15" t="s">
        <v>1347</v>
      </c>
      <c r="E2239" s="15" t="s">
        <v>1347</v>
      </c>
      <c r="F2239" s="15" t="s">
        <v>2059</v>
      </c>
      <c r="G2239" s="15" t="s">
        <v>3109</v>
      </c>
      <c r="H2239" s="15" t="s">
        <v>3716</v>
      </c>
      <c r="I2239" s="15" t="s">
        <v>1375</v>
      </c>
      <c r="J2239" s="15"/>
      <c r="K2239" s="16">
        <v>720</v>
      </c>
      <c r="L2239" s="16">
        <v>5786</v>
      </c>
      <c r="M2239" s="16">
        <v>5833</v>
      </c>
      <c r="N2239" s="16">
        <v>5824</v>
      </c>
      <c r="O2239" s="16">
        <v>60938226</v>
      </c>
      <c r="P2239" s="16">
        <v>32017873</v>
      </c>
      <c r="Q2239" s="16">
        <v>1390257</v>
      </c>
      <c r="R2239" s="16">
        <v>806</v>
      </c>
      <c r="S2239" s="15"/>
      <c r="T2239" s="16">
        <v>719</v>
      </c>
      <c r="U2239" s="16">
        <v>5769</v>
      </c>
      <c r="V2239" s="16">
        <v>5822</v>
      </c>
      <c r="W2239" s="16">
        <v>5792</v>
      </c>
      <c r="X2239" s="16">
        <v>60651153</v>
      </c>
      <c r="Y2239" s="16">
        <v>8650295</v>
      </c>
      <c r="Z2239" s="16">
        <v>370382</v>
      </c>
      <c r="AA2239" s="16">
        <v>805</v>
      </c>
      <c r="AC2239" s="16">
        <v>724</v>
      </c>
      <c r="AD2239" s="16">
        <v>5750</v>
      </c>
      <c r="AE2239" s="16">
        <v>5795</v>
      </c>
      <c r="AF2239" s="16">
        <v>5752</v>
      </c>
      <c r="AG2239" s="16">
        <v>62343392</v>
      </c>
      <c r="AH2239" s="16">
        <v>4402057</v>
      </c>
      <c r="AI2239" s="16">
        <v>194909</v>
      </c>
      <c r="AJ2239" s="16">
        <v>832</v>
      </c>
      <c r="AL2239" s="16">
        <v>735</v>
      </c>
      <c r="AM2239" s="16">
        <v>5787</v>
      </c>
      <c r="AN2239" s="16">
        <v>5743</v>
      </c>
      <c r="AO2239" s="16">
        <v>5755</v>
      </c>
      <c r="AP2239" s="16">
        <v>70524571</v>
      </c>
      <c r="AQ2239" s="16">
        <v>4082253</v>
      </c>
      <c r="AR2239" s="16">
        <v>184193</v>
      </c>
      <c r="AS2239" s="16">
        <v>942</v>
      </c>
      <c r="AU2239" s="16">
        <v>725</v>
      </c>
      <c r="AV2239" s="16">
        <v>5784</v>
      </c>
      <c r="AW2239" s="16">
        <v>254457342</v>
      </c>
      <c r="AX2239" s="16">
        <v>49152478</v>
      </c>
      <c r="AY2239" s="16">
        <v>2139741</v>
      </c>
      <c r="AZ2239" s="16">
        <v>846</v>
      </c>
      <c r="BA2239" s="16">
        <v>43993</v>
      </c>
    </row>
    <row r="2240" spans="1:53">
      <c r="A2240" s="15" t="s">
        <v>1344</v>
      </c>
      <c r="B2240" s="15" t="s">
        <v>1345</v>
      </c>
      <c r="C2240" s="15" t="s">
        <v>1346</v>
      </c>
      <c r="D2240" s="15" t="s">
        <v>1347</v>
      </c>
      <c r="E2240" s="15" t="s">
        <v>1347</v>
      </c>
      <c r="F2240" s="15" t="s">
        <v>2059</v>
      </c>
      <c r="G2240" s="15" t="s">
        <v>3110</v>
      </c>
      <c r="H2240" s="15" t="s">
        <v>3716</v>
      </c>
      <c r="I2240" s="15" t="s">
        <v>1373</v>
      </c>
      <c r="J2240" s="15"/>
      <c r="K2240" s="16">
        <v>425</v>
      </c>
      <c r="L2240" s="16">
        <v>4342</v>
      </c>
      <c r="M2240" s="16">
        <v>4307</v>
      </c>
      <c r="N2240" s="16">
        <v>4361</v>
      </c>
      <c r="O2240" s="16">
        <v>52086821</v>
      </c>
      <c r="P2240" s="16">
        <v>22841181</v>
      </c>
      <c r="Q2240" s="16">
        <v>1070127</v>
      </c>
      <c r="R2240" s="16">
        <v>924</v>
      </c>
      <c r="S2240" s="15"/>
      <c r="T2240" s="16">
        <v>426</v>
      </c>
      <c r="U2240" s="16">
        <v>4417</v>
      </c>
      <c r="V2240" s="16">
        <v>4454</v>
      </c>
      <c r="W2240" s="16">
        <v>4461</v>
      </c>
      <c r="X2240" s="16">
        <v>47579061</v>
      </c>
      <c r="Y2240" s="16">
        <v>8124992</v>
      </c>
      <c r="Z2240" s="16">
        <v>371672</v>
      </c>
      <c r="AA2240" s="16">
        <v>824</v>
      </c>
      <c r="AC2240" s="16">
        <v>421</v>
      </c>
      <c r="AD2240" s="16">
        <v>4446</v>
      </c>
      <c r="AE2240" s="16">
        <v>4475</v>
      </c>
      <c r="AF2240" s="16">
        <v>4543</v>
      </c>
      <c r="AG2240" s="16">
        <v>49971878</v>
      </c>
      <c r="AH2240" s="16">
        <v>4472367</v>
      </c>
      <c r="AI2240" s="16">
        <v>211545</v>
      </c>
      <c r="AJ2240" s="16">
        <v>857</v>
      </c>
      <c r="AL2240" s="16">
        <v>420</v>
      </c>
      <c r="AM2240" s="16">
        <v>4461</v>
      </c>
      <c r="AN2240" s="16">
        <v>4472</v>
      </c>
      <c r="AO2240" s="16">
        <v>4463</v>
      </c>
      <c r="AP2240" s="16">
        <v>50689302</v>
      </c>
      <c r="AQ2240" s="16">
        <v>3506490</v>
      </c>
      <c r="AR2240" s="16">
        <v>165451</v>
      </c>
      <c r="AS2240" s="16">
        <v>873</v>
      </c>
      <c r="AU2240" s="16">
        <v>423</v>
      </c>
      <c r="AV2240" s="16">
        <v>4434</v>
      </c>
      <c r="AW2240" s="16">
        <v>200327062</v>
      </c>
      <c r="AX2240" s="16">
        <v>38945030</v>
      </c>
      <c r="AY2240" s="16">
        <v>1818795</v>
      </c>
      <c r="AZ2240" s="16">
        <v>869</v>
      </c>
      <c r="BA2240" s="16">
        <v>45185</v>
      </c>
    </row>
    <row r="2241" spans="1:53">
      <c r="A2241" s="15" t="s">
        <v>1344</v>
      </c>
      <c r="B2241" s="15" t="s">
        <v>1345</v>
      </c>
      <c r="C2241" s="15" t="s">
        <v>1346</v>
      </c>
      <c r="D2241" s="15" t="s">
        <v>1347</v>
      </c>
      <c r="E2241" s="15" t="s">
        <v>1347</v>
      </c>
      <c r="F2241" s="15" t="s">
        <v>2059</v>
      </c>
      <c r="G2241" s="15" t="s">
        <v>3111</v>
      </c>
      <c r="H2241" s="15" t="s">
        <v>3716</v>
      </c>
      <c r="I2241" s="15" t="s">
        <v>1375</v>
      </c>
      <c r="J2241" s="15"/>
      <c r="K2241" s="16">
        <v>425</v>
      </c>
      <c r="L2241" s="16">
        <v>4342</v>
      </c>
      <c r="M2241" s="16">
        <v>4307</v>
      </c>
      <c r="N2241" s="16">
        <v>4361</v>
      </c>
      <c r="O2241" s="16">
        <v>52086821</v>
      </c>
      <c r="P2241" s="16">
        <v>22841181</v>
      </c>
      <c r="Q2241" s="16">
        <v>1070127</v>
      </c>
      <c r="R2241" s="16">
        <v>924</v>
      </c>
      <c r="S2241" s="15"/>
      <c r="T2241" s="16">
        <v>426</v>
      </c>
      <c r="U2241" s="16">
        <v>4417</v>
      </c>
      <c r="V2241" s="16">
        <v>4454</v>
      </c>
      <c r="W2241" s="16">
        <v>4461</v>
      </c>
      <c r="X2241" s="16">
        <v>47579061</v>
      </c>
      <c r="Y2241" s="16">
        <v>8124992</v>
      </c>
      <c r="Z2241" s="16">
        <v>371672</v>
      </c>
      <c r="AA2241" s="16">
        <v>824</v>
      </c>
      <c r="AC2241" s="16">
        <v>421</v>
      </c>
      <c r="AD2241" s="16">
        <v>4446</v>
      </c>
      <c r="AE2241" s="16">
        <v>4475</v>
      </c>
      <c r="AF2241" s="16">
        <v>4543</v>
      </c>
      <c r="AG2241" s="16">
        <v>49971878</v>
      </c>
      <c r="AH2241" s="16">
        <v>4472367</v>
      </c>
      <c r="AI2241" s="16">
        <v>211545</v>
      </c>
      <c r="AJ2241" s="16">
        <v>857</v>
      </c>
      <c r="AL2241" s="16">
        <v>420</v>
      </c>
      <c r="AM2241" s="16">
        <v>4461</v>
      </c>
      <c r="AN2241" s="16">
        <v>4472</v>
      </c>
      <c r="AO2241" s="16">
        <v>4463</v>
      </c>
      <c r="AP2241" s="16">
        <v>50689302</v>
      </c>
      <c r="AQ2241" s="16">
        <v>3506490</v>
      </c>
      <c r="AR2241" s="16">
        <v>165451</v>
      </c>
      <c r="AS2241" s="16">
        <v>873</v>
      </c>
      <c r="AU2241" s="16">
        <v>423</v>
      </c>
      <c r="AV2241" s="16">
        <v>4434</v>
      </c>
      <c r="AW2241" s="16">
        <v>200327062</v>
      </c>
      <c r="AX2241" s="16">
        <v>38945030</v>
      </c>
      <c r="AY2241" s="16">
        <v>1818795</v>
      </c>
      <c r="AZ2241" s="16">
        <v>869</v>
      </c>
      <c r="BA2241" s="16">
        <v>45185</v>
      </c>
    </row>
    <row r="2242" spans="1:53">
      <c r="A2242" s="15" t="s">
        <v>1344</v>
      </c>
      <c r="B2242" s="15" t="s">
        <v>1345</v>
      </c>
      <c r="C2242" s="15" t="s">
        <v>1346</v>
      </c>
      <c r="D2242" s="15" t="s">
        <v>1347</v>
      </c>
      <c r="E2242" s="15" t="s">
        <v>1347</v>
      </c>
      <c r="F2242" s="15" t="s">
        <v>2059</v>
      </c>
      <c r="G2242" s="15" t="s">
        <v>3112</v>
      </c>
      <c r="H2242" s="15" t="s">
        <v>3716</v>
      </c>
      <c r="I2242" s="15" t="s">
        <v>1373</v>
      </c>
      <c r="J2242" s="15"/>
      <c r="K2242" s="16">
        <v>1242</v>
      </c>
      <c r="L2242" s="16">
        <v>11439</v>
      </c>
      <c r="M2242" s="16">
        <v>11606</v>
      </c>
      <c r="N2242" s="16">
        <v>11801</v>
      </c>
      <c r="O2242" s="16">
        <v>104061674</v>
      </c>
      <c r="P2242" s="16">
        <v>57593327</v>
      </c>
      <c r="Q2242" s="16">
        <v>2694129</v>
      </c>
      <c r="R2242" s="16">
        <v>689</v>
      </c>
      <c r="S2242" s="15"/>
      <c r="T2242" s="16">
        <v>1269</v>
      </c>
      <c r="U2242" s="16">
        <v>11955</v>
      </c>
      <c r="V2242" s="16">
        <v>11951</v>
      </c>
      <c r="W2242" s="16">
        <v>11979</v>
      </c>
      <c r="X2242" s="16">
        <v>111464769</v>
      </c>
      <c r="Y2242" s="16">
        <v>21488606</v>
      </c>
      <c r="Z2242" s="16">
        <v>969410</v>
      </c>
      <c r="AA2242" s="16">
        <v>717</v>
      </c>
      <c r="AC2242" s="16">
        <v>1276</v>
      </c>
      <c r="AD2242" s="16">
        <v>11988</v>
      </c>
      <c r="AE2242" s="16">
        <v>12130</v>
      </c>
      <c r="AF2242" s="16">
        <v>12243</v>
      </c>
      <c r="AG2242" s="16">
        <v>115082671</v>
      </c>
      <c r="AH2242" s="16">
        <v>11484523</v>
      </c>
      <c r="AI2242" s="16">
        <v>515767</v>
      </c>
      <c r="AJ2242" s="16">
        <v>730</v>
      </c>
      <c r="AL2242" s="16">
        <v>1317</v>
      </c>
      <c r="AM2242" s="16">
        <v>12611</v>
      </c>
      <c r="AN2242" s="16">
        <v>12602</v>
      </c>
      <c r="AO2242" s="16">
        <v>12617</v>
      </c>
      <c r="AP2242" s="16">
        <v>145025643</v>
      </c>
      <c r="AQ2242" s="16">
        <v>10826287</v>
      </c>
      <c r="AR2242" s="16">
        <v>485120</v>
      </c>
      <c r="AS2242" s="16">
        <v>885</v>
      </c>
      <c r="AU2242" s="16">
        <v>1276</v>
      </c>
      <c r="AV2242" s="16">
        <v>12077</v>
      </c>
      <c r="AW2242" s="16">
        <v>475634757</v>
      </c>
      <c r="AX2242" s="16">
        <v>101392743</v>
      </c>
      <c r="AY2242" s="16">
        <v>4664426</v>
      </c>
      <c r="AZ2242" s="16">
        <v>757</v>
      </c>
      <c r="BA2242" s="16">
        <v>39384</v>
      </c>
    </row>
    <row r="2243" spans="1:53">
      <c r="A2243" s="15" t="s">
        <v>1344</v>
      </c>
      <c r="B2243" s="15" t="s">
        <v>1345</v>
      </c>
      <c r="C2243" s="15" t="s">
        <v>1346</v>
      </c>
      <c r="D2243" s="15" t="s">
        <v>1347</v>
      </c>
      <c r="E2243" s="15" t="s">
        <v>1347</v>
      </c>
      <c r="F2243" s="15" t="s">
        <v>2059</v>
      </c>
      <c r="G2243" s="15" t="s">
        <v>3113</v>
      </c>
      <c r="H2243" s="15" t="s">
        <v>3716</v>
      </c>
      <c r="I2243" s="15" t="s">
        <v>1375</v>
      </c>
      <c r="J2243" s="15"/>
      <c r="K2243" s="16">
        <v>1242</v>
      </c>
      <c r="L2243" s="16">
        <v>11439</v>
      </c>
      <c r="M2243" s="16">
        <v>11606</v>
      </c>
      <c r="N2243" s="16">
        <v>11801</v>
      </c>
      <c r="O2243" s="16">
        <v>104061674</v>
      </c>
      <c r="P2243" s="16">
        <v>57593327</v>
      </c>
      <c r="Q2243" s="16">
        <v>2694129</v>
      </c>
      <c r="R2243" s="16">
        <v>689</v>
      </c>
      <c r="S2243" s="15"/>
      <c r="T2243" s="16">
        <v>1269</v>
      </c>
      <c r="U2243" s="16">
        <v>11955</v>
      </c>
      <c r="V2243" s="16">
        <v>11951</v>
      </c>
      <c r="W2243" s="16">
        <v>11979</v>
      </c>
      <c r="X2243" s="16">
        <v>111464769</v>
      </c>
      <c r="Y2243" s="16">
        <v>21488606</v>
      </c>
      <c r="Z2243" s="16">
        <v>969410</v>
      </c>
      <c r="AA2243" s="16">
        <v>717</v>
      </c>
      <c r="AC2243" s="16">
        <v>1276</v>
      </c>
      <c r="AD2243" s="16">
        <v>11988</v>
      </c>
      <c r="AE2243" s="16">
        <v>12130</v>
      </c>
      <c r="AF2243" s="16">
        <v>12243</v>
      </c>
      <c r="AG2243" s="16">
        <v>115082671</v>
      </c>
      <c r="AH2243" s="16">
        <v>11484523</v>
      </c>
      <c r="AI2243" s="16">
        <v>515767</v>
      </c>
      <c r="AJ2243" s="16">
        <v>730</v>
      </c>
      <c r="AL2243" s="16">
        <v>1317</v>
      </c>
      <c r="AM2243" s="16">
        <v>12611</v>
      </c>
      <c r="AN2243" s="16">
        <v>12602</v>
      </c>
      <c r="AO2243" s="16">
        <v>12617</v>
      </c>
      <c r="AP2243" s="16">
        <v>145025643</v>
      </c>
      <c r="AQ2243" s="16">
        <v>10826287</v>
      </c>
      <c r="AR2243" s="16">
        <v>485120</v>
      </c>
      <c r="AS2243" s="16">
        <v>885</v>
      </c>
      <c r="AU2243" s="16">
        <v>1276</v>
      </c>
      <c r="AV2243" s="16">
        <v>12077</v>
      </c>
      <c r="AW2243" s="16">
        <v>475634757</v>
      </c>
      <c r="AX2243" s="16">
        <v>101392743</v>
      </c>
      <c r="AY2243" s="16">
        <v>4664426</v>
      </c>
      <c r="AZ2243" s="16">
        <v>757</v>
      </c>
      <c r="BA2243" s="16">
        <v>39384</v>
      </c>
    </row>
    <row r="2244" spans="1:53">
      <c r="A2244" s="15" t="s">
        <v>1344</v>
      </c>
      <c r="B2244" s="15" t="s">
        <v>1345</v>
      </c>
      <c r="C2244" s="15" t="s">
        <v>1346</v>
      </c>
      <c r="D2244" s="15" t="s">
        <v>1347</v>
      </c>
      <c r="E2244" s="15" t="s">
        <v>1347</v>
      </c>
      <c r="F2244" s="15" t="s">
        <v>2059</v>
      </c>
      <c r="G2244" s="15" t="s">
        <v>3114</v>
      </c>
      <c r="H2244" s="15" t="s">
        <v>3716</v>
      </c>
      <c r="I2244" s="15" t="s">
        <v>1373</v>
      </c>
      <c r="J2244" s="15"/>
      <c r="K2244" s="16">
        <v>513</v>
      </c>
      <c r="L2244" s="16">
        <v>5029</v>
      </c>
      <c r="M2244" s="16">
        <v>5131</v>
      </c>
      <c r="N2244" s="16">
        <v>5208</v>
      </c>
      <c r="O2244" s="16">
        <v>70715880</v>
      </c>
      <c r="P2244" s="16">
        <v>30108987</v>
      </c>
      <c r="Q2244" s="16">
        <v>1437733</v>
      </c>
      <c r="R2244" s="16">
        <v>1062</v>
      </c>
      <c r="S2244" s="15"/>
      <c r="T2244" s="16">
        <v>514</v>
      </c>
      <c r="U2244" s="16">
        <v>5302</v>
      </c>
      <c r="V2244" s="16">
        <v>5278</v>
      </c>
      <c r="W2244" s="16">
        <v>5316</v>
      </c>
      <c r="X2244" s="16">
        <v>81196781</v>
      </c>
      <c r="Y2244" s="16">
        <v>7138362</v>
      </c>
      <c r="Z2244" s="16">
        <v>329024</v>
      </c>
      <c r="AA2244" s="16">
        <v>1179</v>
      </c>
      <c r="AC2244" s="16">
        <v>512</v>
      </c>
      <c r="AD2244" s="16">
        <v>5267</v>
      </c>
      <c r="AE2244" s="16">
        <v>5298</v>
      </c>
      <c r="AF2244" s="16">
        <v>5382</v>
      </c>
      <c r="AG2244" s="16">
        <v>71597122</v>
      </c>
      <c r="AH2244" s="16">
        <v>5025015</v>
      </c>
      <c r="AI2244" s="16">
        <v>218677</v>
      </c>
      <c r="AJ2244" s="16">
        <v>1036</v>
      </c>
      <c r="AL2244" s="16">
        <v>513</v>
      </c>
      <c r="AM2244" s="16">
        <v>5339</v>
      </c>
      <c r="AN2244" s="16">
        <v>5410</v>
      </c>
      <c r="AO2244" s="16">
        <v>5561</v>
      </c>
      <c r="AP2244" s="16">
        <v>92160554</v>
      </c>
      <c r="AQ2244" s="16">
        <v>4680009</v>
      </c>
      <c r="AR2244" s="16">
        <v>214950</v>
      </c>
      <c r="AS2244" s="16">
        <v>1304</v>
      </c>
      <c r="AU2244" s="16">
        <v>513</v>
      </c>
      <c r="AV2244" s="16">
        <v>5293</v>
      </c>
      <c r="AW2244" s="16">
        <v>315670337</v>
      </c>
      <c r="AX2244" s="16">
        <v>46952373</v>
      </c>
      <c r="AY2244" s="16">
        <v>2200384</v>
      </c>
      <c r="AZ2244" s="16">
        <v>1147</v>
      </c>
      <c r="BA2244" s="16">
        <v>59635</v>
      </c>
    </row>
    <row r="2245" spans="1:53">
      <c r="A2245" s="15" t="s">
        <v>1344</v>
      </c>
      <c r="B2245" s="15" t="s">
        <v>1345</v>
      </c>
      <c r="C2245" s="15" t="s">
        <v>1346</v>
      </c>
      <c r="D2245" s="15" t="s">
        <v>1347</v>
      </c>
      <c r="E2245" s="15" t="s">
        <v>1347</v>
      </c>
      <c r="F2245" s="15" t="s">
        <v>2059</v>
      </c>
      <c r="G2245" s="15" t="s">
        <v>3115</v>
      </c>
      <c r="H2245" s="15" t="s">
        <v>3716</v>
      </c>
      <c r="I2245" s="15" t="s">
        <v>1375</v>
      </c>
      <c r="J2245" s="15"/>
      <c r="K2245" s="16">
        <v>513</v>
      </c>
      <c r="L2245" s="16">
        <v>5029</v>
      </c>
      <c r="M2245" s="16">
        <v>5131</v>
      </c>
      <c r="N2245" s="16">
        <v>5208</v>
      </c>
      <c r="O2245" s="16">
        <v>70715880</v>
      </c>
      <c r="P2245" s="16">
        <v>30108987</v>
      </c>
      <c r="Q2245" s="16">
        <v>1437733</v>
      </c>
      <c r="R2245" s="16">
        <v>1062</v>
      </c>
      <c r="S2245" s="15"/>
      <c r="T2245" s="16">
        <v>514</v>
      </c>
      <c r="U2245" s="16">
        <v>5302</v>
      </c>
      <c r="V2245" s="16">
        <v>5278</v>
      </c>
      <c r="W2245" s="16">
        <v>5316</v>
      </c>
      <c r="X2245" s="16">
        <v>81196781</v>
      </c>
      <c r="Y2245" s="16">
        <v>7138362</v>
      </c>
      <c r="Z2245" s="16">
        <v>329024</v>
      </c>
      <c r="AA2245" s="16">
        <v>1179</v>
      </c>
      <c r="AC2245" s="16">
        <v>512</v>
      </c>
      <c r="AD2245" s="16">
        <v>5267</v>
      </c>
      <c r="AE2245" s="16">
        <v>5298</v>
      </c>
      <c r="AF2245" s="16">
        <v>5382</v>
      </c>
      <c r="AG2245" s="16">
        <v>71597122</v>
      </c>
      <c r="AH2245" s="16">
        <v>5025015</v>
      </c>
      <c r="AI2245" s="16">
        <v>218677</v>
      </c>
      <c r="AJ2245" s="16">
        <v>1036</v>
      </c>
      <c r="AL2245" s="16">
        <v>513</v>
      </c>
      <c r="AM2245" s="16">
        <v>5339</v>
      </c>
      <c r="AN2245" s="16">
        <v>5410</v>
      </c>
      <c r="AO2245" s="16">
        <v>5561</v>
      </c>
      <c r="AP2245" s="16">
        <v>92160554</v>
      </c>
      <c r="AQ2245" s="16">
        <v>4680009</v>
      </c>
      <c r="AR2245" s="16">
        <v>214950</v>
      </c>
      <c r="AS2245" s="16">
        <v>1304</v>
      </c>
      <c r="AU2245" s="16">
        <v>513</v>
      </c>
      <c r="AV2245" s="16">
        <v>5293</v>
      </c>
      <c r="AW2245" s="16">
        <v>315670337</v>
      </c>
      <c r="AX2245" s="16">
        <v>46952373</v>
      </c>
      <c r="AY2245" s="16">
        <v>2200384</v>
      </c>
      <c r="AZ2245" s="16">
        <v>1147</v>
      </c>
      <c r="BA2245" s="16">
        <v>59635</v>
      </c>
    </row>
    <row r="2246" spans="1:53">
      <c r="A2246" s="15" t="s">
        <v>1344</v>
      </c>
      <c r="B2246" s="15" t="s">
        <v>1345</v>
      </c>
      <c r="C2246" s="15" t="s">
        <v>1346</v>
      </c>
      <c r="D2246" s="15" t="s">
        <v>1347</v>
      </c>
      <c r="E2246" s="15" t="s">
        <v>1347</v>
      </c>
      <c r="F2246" s="15" t="s">
        <v>2059</v>
      </c>
      <c r="G2246" s="15" t="s">
        <v>3116</v>
      </c>
      <c r="H2246" s="15" t="s">
        <v>3716</v>
      </c>
      <c r="I2246" s="15" t="s">
        <v>1371</v>
      </c>
      <c r="J2246" s="15"/>
      <c r="K2246" s="16">
        <v>4175</v>
      </c>
      <c r="L2246" s="16">
        <v>81377</v>
      </c>
      <c r="M2246" s="16">
        <v>81365</v>
      </c>
      <c r="N2246" s="16">
        <v>82072</v>
      </c>
      <c r="O2246" s="16">
        <v>874730300</v>
      </c>
      <c r="P2246" s="16">
        <v>469888664</v>
      </c>
      <c r="Q2246" s="16">
        <v>20650848</v>
      </c>
      <c r="R2246" s="16">
        <v>825</v>
      </c>
      <c r="S2246" s="15"/>
      <c r="T2246" s="16">
        <v>4209</v>
      </c>
      <c r="U2246" s="16">
        <v>82804</v>
      </c>
      <c r="V2246" s="16">
        <v>83390</v>
      </c>
      <c r="W2246" s="16">
        <v>84056</v>
      </c>
      <c r="X2246" s="16">
        <v>892699335</v>
      </c>
      <c r="Y2246" s="16">
        <v>109156764</v>
      </c>
      <c r="Z2246" s="16">
        <v>4766526</v>
      </c>
      <c r="AA2246" s="16">
        <v>823</v>
      </c>
      <c r="AC2246" s="16">
        <v>4225</v>
      </c>
      <c r="AD2246" s="16">
        <v>84465</v>
      </c>
      <c r="AE2246" s="16">
        <v>84878</v>
      </c>
      <c r="AF2246" s="16">
        <v>85430</v>
      </c>
      <c r="AG2246" s="16">
        <v>948738564</v>
      </c>
      <c r="AH2246" s="16">
        <v>72152591</v>
      </c>
      <c r="AI2246" s="16">
        <v>3320769</v>
      </c>
      <c r="AJ2246" s="16">
        <v>859</v>
      </c>
      <c r="AL2246" s="16">
        <v>4271</v>
      </c>
      <c r="AM2246" s="16">
        <v>84812</v>
      </c>
      <c r="AN2246" s="16">
        <v>84600</v>
      </c>
      <c r="AO2246" s="16">
        <v>84407</v>
      </c>
      <c r="AP2246" s="16">
        <v>1013499551</v>
      </c>
      <c r="AQ2246" s="16">
        <v>60663555</v>
      </c>
      <c r="AR2246" s="16">
        <v>2741681</v>
      </c>
      <c r="AS2246" s="16">
        <v>921</v>
      </c>
      <c r="AU2246" s="16">
        <v>4220</v>
      </c>
      <c r="AV2246" s="16">
        <v>83638</v>
      </c>
      <c r="AW2246" s="16">
        <v>3729667750</v>
      </c>
      <c r="AX2246" s="16">
        <v>711861574</v>
      </c>
      <c r="AY2246" s="16">
        <v>31479824</v>
      </c>
      <c r="AZ2246" s="16">
        <v>858</v>
      </c>
      <c r="BA2246" s="16">
        <v>44593</v>
      </c>
    </row>
    <row r="2247" spans="1:53">
      <c r="A2247" s="15" t="s">
        <v>1344</v>
      </c>
      <c r="B2247" s="15" t="s">
        <v>1345</v>
      </c>
      <c r="C2247" s="15" t="s">
        <v>1346</v>
      </c>
      <c r="D2247" s="15" t="s">
        <v>1347</v>
      </c>
      <c r="E2247" s="15" t="s">
        <v>1347</v>
      </c>
      <c r="F2247" s="15" t="s">
        <v>2059</v>
      </c>
      <c r="G2247" s="15" t="s">
        <v>3117</v>
      </c>
      <c r="H2247" s="15" t="s">
        <v>3716</v>
      </c>
      <c r="I2247" s="15" t="s">
        <v>1373</v>
      </c>
      <c r="J2247" s="15"/>
      <c r="K2247" s="16">
        <v>699</v>
      </c>
      <c r="L2247" s="16">
        <v>15127</v>
      </c>
      <c r="M2247" s="16">
        <v>15037</v>
      </c>
      <c r="N2247" s="16">
        <v>15155</v>
      </c>
      <c r="O2247" s="16">
        <v>153827331</v>
      </c>
      <c r="P2247" s="16">
        <v>84828035</v>
      </c>
      <c r="Q2247" s="16">
        <v>3693530</v>
      </c>
      <c r="R2247" s="16">
        <v>783</v>
      </c>
      <c r="S2247" s="15"/>
      <c r="T2247" s="16">
        <v>697</v>
      </c>
      <c r="U2247" s="16">
        <v>15011</v>
      </c>
      <c r="V2247" s="16">
        <v>15123</v>
      </c>
      <c r="W2247" s="16">
        <v>15054</v>
      </c>
      <c r="X2247" s="16">
        <v>159078720</v>
      </c>
      <c r="Y2247" s="16">
        <v>16672782</v>
      </c>
      <c r="Z2247" s="16">
        <v>716246</v>
      </c>
      <c r="AA2247" s="16">
        <v>812</v>
      </c>
      <c r="AC2247" s="16">
        <v>709</v>
      </c>
      <c r="AD2247" s="16">
        <v>15123</v>
      </c>
      <c r="AE2247" s="16">
        <v>15028</v>
      </c>
      <c r="AF2247" s="16">
        <v>15189</v>
      </c>
      <c r="AG2247" s="16">
        <v>169532395</v>
      </c>
      <c r="AH2247" s="16">
        <v>12081791</v>
      </c>
      <c r="AI2247" s="16">
        <v>542138</v>
      </c>
      <c r="AJ2247" s="16">
        <v>863</v>
      </c>
      <c r="AL2247" s="16">
        <v>724</v>
      </c>
      <c r="AM2247" s="16">
        <v>15191</v>
      </c>
      <c r="AN2247" s="16">
        <v>15312</v>
      </c>
      <c r="AO2247" s="16">
        <v>15230</v>
      </c>
      <c r="AP2247" s="16">
        <v>172701794</v>
      </c>
      <c r="AQ2247" s="16">
        <v>10336448</v>
      </c>
      <c r="AR2247" s="16">
        <v>449686</v>
      </c>
      <c r="AS2247" s="16">
        <v>871</v>
      </c>
      <c r="AU2247" s="16">
        <v>707</v>
      </c>
      <c r="AV2247" s="16">
        <v>15132</v>
      </c>
      <c r="AW2247" s="16">
        <v>655140240</v>
      </c>
      <c r="AX2247" s="16">
        <v>123919056</v>
      </c>
      <c r="AY2247" s="16">
        <v>5401600</v>
      </c>
      <c r="AZ2247" s="16">
        <v>833</v>
      </c>
      <c r="BA2247" s="16">
        <v>43296</v>
      </c>
    </row>
    <row r="2248" spans="1:53">
      <c r="A2248" s="15" t="s">
        <v>1344</v>
      </c>
      <c r="B2248" s="15" t="s">
        <v>1345</v>
      </c>
      <c r="C2248" s="15" t="s">
        <v>1346</v>
      </c>
      <c r="D2248" s="15" t="s">
        <v>1347</v>
      </c>
      <c r="E2248" s="15" t="s">
        <v>1347</v>
      </c>
      <c r="F2248" s="15" t="s">
        <v>2059</v>
      </c>
      <c r="G2248" s="15" t="s">
        <v>3118</v>
      </c>
      <c r="H2248" s="15" t="s">
        <v>3716</v>
      </c>
      <c r="I2248" s="15" t="s">
        <v>1375</v>
      </c>
      <c r="J2248" s="15"/>
      <c r="K2248" s="16">
        <v>699</v>
      </c>
      <c r="L2248" s="16">
        <v>15127</v>
      </c>
      <c r="M2248" s="16">
        <v>15037</v>
      </c>
      <c r="N2248" s="16">
        <v>15155</v>
      </c>
      <c r="O2248" s="16">
        <v>153827331</v>
      </c>
      <c r="P2248" s="16">
        <v>84828035</v>
      </c>
      <c r="Q2248" s="16">
        <v>3693530</v>
      </c>
      <c r="R2248" s="16">
        <v>783</v>
      </c>
      <c r="S2248" s="15"/>
      <c r="T2248" s="16">
        <v>697</v>
      </c>
      <c r="U2248" s="16">
        <v>15011</v>
      </c>
      <c r="V2248" s="16">
        <v>15123</v>
      </c>
      <c r="W2248" s="16">
        <v>15054</v>
      </c>
      <c r="X2248" s="16">
        <v>159078720</v>
      </c>
      <c r="Y2248" s="16">
        <v>16672782</v>
      </c>
      <c r="Z2248" s="16">
        <v>716246</v>
      </c>
      <c r="AA2248" s="16">
        <v>812</v>
      </c>
      <c r="AC2248" s="16">
        <v>709</v>
      </c>
      <c r="AD2248" s="16">
        <v>15123</v>
      </c>
      <c r="AE2248" s="16">
        <v>15028</v>
      </c>
      <c r="AF2248" s="16">
        <v>15189</v>
      </c>
      <c r="AG2248" s="16">
        <v>169532395</v>
      </c>
      <c r="AH2248" s="16">
        <v>12081791</v>
      </c>
      <c r="AI2248" s="16">
        <v>542138</v>
      </c>
      <c r="AJ2248" s="16">
        <v>863</v>
      </c>
      <c r="AL2248" s="16">
        <v>724</v>
      </c>
      <c r="AM2248" s="16">
        <v>15191</v>
      </c>
      <c r="AN2248" s="16">
        <v>15312</v>
      </c>
      <c r="AO2248" s="16">
        <v>15230</v>
      </c>
      <c r="AP2248" s="16">
        <v>172701794</v>
      </c>
      <c r="AQ2248" s="16">
        <v>10336448</v>
      </c>
      <c r="AR2248" s="16">
        <v>449686</v>
      </c>
      <c r="AS2248" s="16">
        <v>871</v>
      </c>
      <c r="AU2248" s="16">
        <v>707</v>
      </c>
      <c r="AV2248" s="16">
        <v>15132</v>
      </c>
      <c r="AW2248" s="16">
        <v>655140240</v>
      </c>
      <c r="AX2248" s="16">
        <v>123919056</v>
      </c>
      <c r="AY2248" s="16">
        <v>5401600</v>
      </c>
      <c r="AZ2248" s="16">
        <v>833</v>
      </c>
      <c r="BA2248" s="16">
        <v>43296</v>
      </c>
    </row>
    <row r="2249" spans="1:53">
      <c r="A2249" s="15" t="s">
        <v>1344</v>
      </c>
      <c r="B2249" s="15" t="s">
        <v>1345</v>
      </c>
      <c r="C2249" s="15" t="s">
        <v>1346</v>
      </c>
      <c r="D2249" s="15" t="s">
        <v>1347</v>
      </c>
      <c r="E2249" s="15" t="s">
        <v>1347</v>
      </c>
      <c r="F2249" s="15" t="s">
        <v>2059</v>
      </c>
      <c r="G2249" s="15" t="s">
        <v>3119</v>
      </c>
      <c r="H2249" s="15" t="s">
        <v>3716</v>
      </c>
      <c r="I2249" s="15" t="s">
        <v>1373</v>
      </c>
      <c r="J2249" s="15"/>
      <c r="K2249" s="16">
        <v>179</v>
      </c>
      <c r="L2249" s="16">
        <v>3344</v>
      </c>
      <c r="M2249" s="16">
        <v>3313</v>
      </c>
      <c r="N2249" s="16">
        <v>3292</v>
      </c>
      <c r="O2249" s="16">
        <v>36926548</v>
      </c>
      <c r="P2249" s="16">
        <v>18921455</v>
      </c>
      <c r="Q2249" s="16">
        <v>818442</v>
      </c>
      <c r="R2249" s="16">
        <v>857</v>
      </c>
      <c r="S2249" s="15"/>
      <c r="T2249" s="16">
        <v>178</v>
      </c>
      <c r="U2249" s="16">
        <v>3306</v>
      </c>
      <c r="V2249" s="16">
        <v>3439</v>
      </c>
      <c r="W2249" s="16">
        <v>3577</v>
      </c>
      <c r="X2249" s="16">
        <v>38169553</v>
      </c>
      <c r="Y2249" s="16">
        <v>4616645</v>
      </c>
      <c r="Z2249" s="16">
        <v>194989</v>
      </c>
      <c r="AA2249" s="16">
        <v>853</v>
      </c>
      <c r="AC2249" s="16">
        <v>179</v>
      </c>
      <c r="AD2249" s="16">
        <v>3422</v>
      </c>
      <c r="AE2249" s="16">
        <v>3357</v>
      </c>
      <c r="AF2249" s="16">
        <v>3451</v>
      </c>
      <c r="AG2249" s="16">
        <v>38208067</v>
      </c>
      <c r="AH2249" s="16">
        <v>2440206</v>
      </c>
      <c r="AI2249" s="16">
        <v>108518</v>
      </c>
      <c r="AJ2249" s="16">
        <v>862</v>
      </c>
      <c r="AL2249" s="16">
        <v>178</v>
      </c>
      <c r="AM2249" s="16">
        <v>3225</v>
      </c>
      <c r="AN2249" s="16">
        <v>3393</v>
      </c>
      <c r="AO2249" s="16">
        <v>3437</v>
      </c>
      <c r="AP2249" s="16">
        <v>43970756</v>
      </c>
      <c r="AQ2249" s="16">
        <v>2107677</v>
      </c>
      <c r="AR2249" s="16">
        <v>92278</v>
      </c>
      <c r="AS2249" s="16">
        <v>1009</v>
      </c>
      <c r="AU2249" s="16">
        <v>179</v>
      </c>
      <c r="AV2249" s="16">
        <v>3380</v>
      </c>
      <c r="AW2249" s="16">
        <v>157274924</v>
      </c>
      <c r="AX2249" s="16">
        <v>28085983</v>
      </c>
      <c r="AY2249" s="16">
        <v>1214227</v>
      </c>
      <c r="AZ2249" s="16">
        <v>895</v>
      </c>
      <c r="BA2249" s="16">
        <v>46536</v>
      </c>
    </row>
    <row r="2250" spans="1:53">
      <c r="A2250" s="15" t="s">
        <v>1344</v>
      </c>
      <c r="B2250" s="15" t="s">
        <v>1345</v>
      </c>
      <c r="C2250" s="15" t="s">
        <v>1346</v>
      </c>
      <c r="D2250" s="15" t="s">
        <v>1347</v>
      </c>
      <c r="E2250" s="15" t="s">
        <v>1347</v>
      </c>
      <c r="F2250" s="15" t="s">
        <v>2059</v>
      </c>
      <c r="G2250" s="15" t="s">
        <v>3120</v>
      </c>
      <c r="H2250" s="15" t="s">
        <v>3716</v>
      </c>
      <c r="I2250" s="15" t="s">
        <v>1375</v>
      </c>
      <c r="J2250" s="15"/>
      <c r="K2250" s="16">
        <v>179</v>
      </c>
      <c r="L2250" s="16">
        <v>3344</v>
      </c>
      <c r="M2250" s="16">
        <v>3313</v>
      </c>
      <c r="N2250" s="16">
        <v>3292</v>
      </c>
      <c r="O2250" s="16">
        <v>36926548</v>
      </c>
      <c r="P2250" s="16">
        <v>18921455</v>
      </c>
      <c r="Q2250" s="16">
        <v>818442</v>
      </c>
      <c r="R2250" s="16">
        <v>857</v>
      </c>
      <c r="S2250" s="15"/>
      <c r="T2250" s="16">
        <v>178</v>
      </c>
      <c r="U2250" s="16">
        <v>3306</v>
      </c>
      <c r="V2250" s="16">
        <v>3439</v>
      </c>
      <c r="W2250" s="16">
        <v>3577</v>
      </c>
      <c r="X2250" s="16">
        <v>38169553</v>
      </c>
      <c r="Y2250" s="16">
        <v>4616645</v>
      </c>
      <c r="Z2250" s="16">
        <v>194989</v>
      </c>
      <c r="AA2250" s="16">
        <v>853</v>
      </c>
      <c r="AC2250" s="16">
        <v>179</v>
      </c>
      <c r="AD2250" s="16">
        <v>3422</v>
      </c>
      <c r="AE2250" s="16">
        <v>3357</v>
      </c>
      <c r="AF2250" s="16">
        <v>3451</v>
      </c>
      <c r="AG2250" s="16">
        <v>38208067</v>
      </c>
      <c r="AH2250" s="16">
        <v>2440206</v>
      </c>
      <c r="AI2250" s="16">
        <v>108518</v>
      </c>
      <c r="AJ2250" s="16">
        <v>862</v>
      </c>
      <c r="AL2250" s="16">
        <v>178</v>
      </c>
      <c r="AM2250" s="16">
        <v>3225</v>
      </c>
      <c r="AN2250" s="16">
        <v>3393</v>
      </c>
      <c r="AO2250" s="16">
        <v>3437</v>
      </c>
      <c r="AP2250" s="16">
        <v>43970756</v>
      </c>
      <c r="AQ2250" s="16">
        <v>2107677</v>
      </c>
      <c r="AR2250" s="16">
        <v>92278</v>
      </c>
      <c r="AS2250" s="16">
        <v>1009</v>
      </c>
      <c r="AU2250" s="16">
        <v>179</v>
      </c>
      <c r="AV2250" s="16">
        <v>3380</v>
      </c>
      <c r="AW2250" s="16">
        <v>157274924</v>
      </c>
      <c r="AX2250" s="16">
        <v>28085983</v>
      </c>
      <c r="AY2250" s="16">
        <v>1214227</v>
      </c>
      <c r="AZ2250" s="16">
        <v>895</v>
      </c>
      <c r="BA2250" s="16">
        <v>46536</v>
      </c>
    </row>
    <row r="2251" spans="1:53">
      <c r="A2251" s="15" t="s">
        <v>1344</v>
      </c>
      <c r="B2251" s="15" t="s">
        <v>1345</v>
      </c>
      <c r="C2251" s="15" t="s">
        <v>1346</v>
      </c>
      <c r="D2251" s="15" t="s">
        <v>1347</v>
      </c>
      <c r="E2251" s="15" t="s">
        <v>1347</v>
      </c>
      <c r="F2251" s="15" t="s">
        <v>2059</v>
      </c>
      <c r="G2251" s="15" t="s">
        <v>3121</v>
      </c>
      <c r="H2251" s="15" t="s">
        <v>3716</v>
      </c>
      <c r="I2251" s="15" t="s">
        <v>1373</v>
      </c>
      <c r="J2251" s="15"/>
      <c r="K2251" s="16">
        <v>223</v>
      </c>
      <c r="L2251" s="16">
        <v>4018</v>
      </c>
      <c r="M2251" s="16">
        <v>4020</v>
      </c>
      <c r="N2251" s="16">
        <v>4103</v>
      </c>
      <c r="O2251" s="16">
        <v>46030093</v>
      </c>
      <c r="P2251" s="16">
        <v>22598871</v>
      </c>
      <c r="Q2251" s="16">
        <v>1072235</v>
      </c>
      <c r="R2251" s="16">
        <v>875</v>
      </c>
      <c r="S2251" s="15"/>
      <c r="T2251" s="16">
        <v>222</v>
      </c>
      <c r="U2251" s="16">
        <v>4188</v>
      </c>
      <c r="V2251" s="16">
        <v>4244</v>
      </c>
      <c r="W2251" s="16">
        <v>4275</v>
      </c>
      <c r="X2251" s="16">
        <v>43338756</v>
      </c>
      <c r="Y2251" s="16">
        <v>4868032</v>
      </c>
      <c r="Z2251" s="16">
        <v>240681</v>
      </c>
      <c r="AA2251" s="16">
        <v>787</v>
      </c>
      <c r="AC2251" s="16">
        <v>224</v>
      </c>
      <c r="AD2251" s="16">
        <v>4408</v>
      </c>
      <c r="AE2251" s="16">
        <v>4446</v>
      </c>
      <c r="AF2251" s="16">
        <v>4363</v>
      </c>
      <c r="AG2251" s="16">
        <v>48603166</v>
      </c>
      <c r="AH2251" s="16">
        <v>3176264</v>
      </c>
      <c r="AI2251" s="16">
        <v>154108</v>
      </c>
      <c r="AJ2251" s="16">
        <v>849</v>
      </c>
      <c r="AL2251" s="16">
        <v>222</v>
      </c>
      <c r="AM2251" s="16">
        <v>4274</v>
      </c>
      <c r="AN2251" s="16">
        <v>4249</v>
      </c>
      <c r="AO2251" s="16">
        <v>4144</v>
      </c>
      <c r="AP2251" s="16">
        <v>44254239</v>
      </c>
      <c r="AQ2251" s="16">
        <v>2431197</v>
      </c>
      <c r="AR2251" s="16">
        <v>118226</v>
      </c>
      <c r="AS2251" s="16">
        <v>806</v>
      </c>
      <c r="AU2251" s="16">
        <v>223</v>
      </c>
      <c r="AV2251" s="16">
        <v>4228</v>
      </c>
      <c r="AW2251" s="16">
        <v>182226254</v>
      </c>
      <c r="AX2251" s="16">
        <v>33074364</v>
      </c>
      <c r="AY2251" s="16">
        <v>1585250</v>
      </c>
      <c r="AZ2251" s="16">
        <v>829</v>
      </c>
      <c r="BA2251" s="16">
        <v>43103</v>
      </c>
    </row>
    <row r="2252" spans="1:53">
      <c r="A2252" s="15" t="s">
        <v>1344</v>
      </c>
      <c r="B2252" s="15" t="s">
        <v>1345</v>
      </c>
      <c r="C2252" s="15" t="s">
        <v>1346</v>
      </c>
      <c r="D2252" s="15" t="s">
        <v>1347</v>
      </c>
      <c r="E2252" s="15" t="s">
        <v>1347</v>
      </c>
      <c r="F2252" s="15" t="s">
        <v>2059</v>
      </c>
      <c r="G2252" s="15" t="s">
        <v>3122</v>
      </c>
      <c r="H2252" s="15" t="s">
        <v>3716</v>
      </c>
      <c r="I2252" s="15" t="s">
        <v>1375</v>
      </c>
      <c r="J2252" s="15"/>
      <c r="K2252" s="16">
        <v>223</v>
      </c>
      <c r="L2252" s="16">
        <v>4018</v>
      </c>
      <c r="M2252" s="16">
        <v>4020</v>
      </c>
      <c r="N2252" s="16">
        <v>4103</v>
      </c>
      <c r="O2252" s="16">
        <v>46030093</v>
      </c>
      <c r="P2252" s="16">
        <v>22598871</v>
      </c>
      <c r="Q2252" s="16">
        <v>1072235</v>
      </c>
      <c r="R2252" s="16">
        <v>875</v>
      </c>
      <c r="S2252" s="15"/>
      <c r="T2252" s="16">
        <v>222</v>
      </c>
      <c r="U2252" s="16">
        <v>4188</v>
      </c>
      <c r="V2252" s="16">
        <v>4244</v>
      </c>
      <c r="W2252" s="16">
        <v>4275</v>
      </c>
      <c r="X2252" s="16">
        <v>43338756</v>
      </c>
      <c r="Y2252" s="16">
        <v>4868032</v>
      </c>
      <c r="Z2252" s="16">
        <v>240681</v>
      </c>
      <c r="AA2252" s="16">
        <v>787</v>
      </c>
      <c r="AC2252" s="16">
        <v>224</v>
      </c>
      <c r="AD2252" s="16">
        <v>4408</v>
      </c>
      <c r="AE2252" s="16">
        <v>4446</v>
      </c>
      <c r="AF2252" s="16">
        <v>4363</v>
      </c>
      <c r="AG2252" s="16">
        <v>48603166</v>
      </c>
      <c r="AH2252" s="16">
        <v>3176264</v>
      </c>
      <c r="AI2252" s="16">
        <v>154108</v>
      </c>
      <c r="AJ2252" s="16">
        <v>849</v>
      </c>
      <c r="AL2252" s="16">
        <v>222</v>
      </c>
      <c r="AM2252" s="16">
        <v>4274</v>
      </c>
      <c r="AN2252" s="16">
        <v>4249</v>
      </c>
      <c r="AO2252" s="16">
        <v>4144</v>
      </c>
      <c r="AP2252" s="16">
        <v>44254239</v>
      </c>
      <c r="AQ2252" s="16">
        <v>2431197</v>
      </c>
      <c r="AR2252" s="16">
        <v>118226</v>
      </c>
      <c r="AS2252" s="16">
        <v>806</v>
      </c>
      <c r="AU2252" s="16">
        <v>223</v>
      </c>
      <c r="AV2252" s="16">
        <v>4228</v>
      </c>
      <c r="AW2252" s="16">
        <v>182226254</v>
      </c>
      <c r="AX2252" s="16">
        <v>33074364</v>
      </c>
      <c r="AY2252" s="16">
        <v>1585250</v>
      </c>
      <c r="AZ2252" s="16">
        <v>829</v>
      </c>
      <c r="BA2252" s="16">
        <v>43103</v>
      </c>
    </row>
    <row r="2253" spans="1:53">
      <c r="A2253" s="15" t="s">
        <v>1344</v>
      </c>
      <c r="B2253" s="15" t="s">
        <v>1345</v>
      </c>
      <c r="C2253" s="15" t="s">
        <v>1346</v>
      </c>
      <c r="D2253" s="15" t="s">
        <v>1347</v>
      </c>
      <c r="E2253" s="15" t="s">
        <v>1347</v>
      </c>
      <c r="F2253" s="15" t="s">
        <v>2059</v>
      </c>
      <c r="G2253" s="15" t="s">
        <v>3123</v>
      </c>
      <c r="H2253" s="15" t="s">
        <v>3716</v>
      </c>
      <c r="I2253" s="15" t="s">
        <v>1373</v>
      </c>
      <c r="J2253" s="15"/>
      <c r="K2253" s="16">
        <v>65</v>
      </c>
      <c r="L2253" s="16">
        <v>1785</v>
      </c>
      <c r="M2253" s="16">
        <v>1738</v>
      </c>
      <c r="N2253" s="16">
        <v>1848</v>
      </c>
      <c r="O2253" s="16">
        <v>16530790</v>
      </c>
      <c r="P2253" s="16">
        <v>9537464</v>
      </c>
      <c r="Q2253" s="16">
        <v>352496</v>
      </c>
      <c r="R2253" s="16">
        <v>710</v>
      </c>
      <c r="S2253" s="15"/>
      <c r="T2253" s="16">
        <v>65</v>
      </c>
      <c r="U2253" s="16">
        <v>1744</v>
      </c>
      <c r="V2253" s="16">
        <v>1753</v>
      </c>
      <c r="W2253" s="16">
        <v>1727</v>
      </c>
      <c r="X2253" s="16">
        <v>14315536</v>
      </c>
      <c r="Y2253" s="16">
        <v>2481650</v>
      </c>
      <c r="Z2253" s="16">
        <v>88590</v>
      </c>
      <c r="AA2253" s="16">
        <v>632</v>
      </c>
      <c r="AC2253" s="16">
        <v>64</v>
      </c>
      <c r="AD2253" s="16">
        <v>1758</v>
      </c>
      <c r="AE2253" s="16">
        <v>1733</v>
      </c>
      <c r="AF2253" s="16">
        <v>1712</v>
      </c>
      <c r="AG2253" s="16">
        <v>15303858</v>
      </c>
      <c r="AH2253" s="16">
        <v>1235118</v>
      </c>
      <c r="AI2253" s="16">
        <v>45281</v>
      </c>
      <c r="AJ2253" s="16">
        <v>679</v>
      </c>
      <c r="AL2253" s="16">
        <v>65</v>
      </c>
      <c r="AM2253" s="16">
        <v>1721</v>
      </c>
      <c r="AN2253" s="16">
        <v>1743</v>
      </c>
      <c r="AO2253" s="16">
        <v>1701</v>
      </c>
      <c r="AP2253" s="16">
        <v>15072072</v>
      </c>
      <c r="AQ2253" s="16">
        <v>1020263</v>
      </c>
      <c r="AR2253" s="16">
        <v>37148</v>
      </c>
      <c r="AS2253" s="16">
        <v>673</v>
      </c>
      <c r="AU2253" s="16">
        <v>65</v>
      </c>
      <c r="AV2253" s="16">
        <v>1747</v>
      </c>
      <c r="AW2253" s="16">
        <v>61222256</v>
      </c>
      <c r="AX2253" s="16">
        <v>14274495</v>
      </c>
      <c r="AY2253" s="16">
        <v>523515</v>
      </c>
      <c r="AZ2253" s="16">
        <v>674</v>
      </c>
      <c r="BA2253" s="16">
        <v>35046</v>
      </c>
    </row>
    <row r="2254" spans="1:53">
      <c r="A2254" s="15" t="s">
        <v>1344</v>
      </c>
      <c r="B2254" s="15" t="s">
        <v>1345</v>
      </c>
      <c r="C2254" s="15" t="s">
        <v>1346</v>
      </c>
      <c r="D2254" s="15" t="s">
        <v>1347</v>
      </c>
      <c r="E2254" s="15" t="s">
        <v>1347</v>
      </c>
      <c r="F2254" s="15" t="s">
        <v>2059</v>
      </c>
      <c r="G2254" s="15" t="s">
        <v>3124</v>
      </c>
      <c r="H2254" s="15" t="s">
        <v>3716</v>
      </c>
      <c r="I2254" s="15" t="s">
        <v>1375</v>
      </c>
      <c r="J2254" s="15"/>
      <c r="K2254" s="16">
        <v>65</v>
      </c>
      <c r="L2254" s="16">
        <v>1785</v>
      </c>
      <c r="M2254" s="16">
        <v>1738</v>
      </c>
      <c r="N2254" s="16">
        <v>1848</v>
      </c>
      <c r="O2254" s="16">
        <v>16530790</v>
      </c>
      <c r="P2254" s="16">
        <v>9537464</v>
      </c>
      <c r="Q2254" s="16">
        <v>352496</v>
      </c>
      <c r="R2254" s="16">
        <v>710</v>
      </c>
      <c r="S2254" s="15"/>
      <c r="T2254" s="16">
        <v>65</v>
      </c>
      <c r="U2254" s="16">
        <v>1744</v>
      </c>
      <c r="V2254" s="16">
        <v>1753</v>
      </c>
      <c r="W2254" s="16">
        <v>1727</v>
      </c>
      <c r="X2254" s="16">
        <v>14315536</v>
      </c>
      <c r="Y2254" s="16">
        <v>2481650</v>
      </c>
      <c r="Z2254" s="16">
        <v>88590</v>
      </c>
      <c r="AA2254" s="16">
        <v>632</v>
      </c>
      <c r="AC2254" s="16">
        <v>64</v>
      </c>
      <c r="AD2254" s="16">
        <v>1758</v>
      </c>
      <c r="AE2254" s="16">
        <v>1733</v>
      </c>
      <c r="AF2254" s="16">
        <v>1712</v>
      </c>
      <c r="AG2254" s="16">
        <v>15303858</v>
      </c>
      <c r="AH2254" s="16">
        <v>1235118</v>
      </c>
      <c r="AI2254" s="16">
        <v>45281</v>
      </c>
      <c r="AJ2254" s="16">
        <v>679</v>
      </c>
      <c r="AL2254" s="16">
        <v>65</v>
      </c>
      <c r="AM2254" s="16">
        <v>1721</v>
      </c>
      <c r="AN2254" s="16">
        <v>1743</v>
      </c>
      <c r="AO2254" s="16">
        <v>1701</v>
      </c>
      <c r="AP2254" s="16">
        <v>15072072</v>
      </c>
      <c r="AQ2254" s="16">
        <v>1020263</v>
      </c>
      <c r="AR2254" s="16">
        <v>37148</v>
      </c>
      <c r="AS2254" s="16">
        <v>673</v>
      </c>
      <c r="AU2254" s="16">
        <v>65</v>
      </c>
      <c r="AV2254" s="16">
        <v>1747</v>
      </c>
      <c r="AW2254" s="16">
        <v>61222256</v>
      </c>
      <c r="AX2254" s="16">
        <v>14274495</v>
      </c>
      <c r="AY2254" s="16">
        <v>523515</v>
      </c>
      <c r="AZ2254" s="16">
        <v>674</v>
      </c>
      <c r="BA2254" s="16">
        <v>35046</v>
      </c>
    </row>
    <row r="2255" spans="1:53">
      <c r="A2255" s="15" t="s">
        <v>1344</v>
      </c>
      <c r="B2255" s="15" t="s">
        <v>1345</v>
      </c>
      <c r="C2255" s="15" t="s">
        <v>1346</v>
      </c>
      <c r="D2255" s="15" t="s">
        <v>1347</v>
      </c>
      <c r="E2255" s="15" t="s">
        <v>1347</v>
      </c>
      <c r="F2255" s="15" t="s">
        <v>2059</v>
      </c>
      <c r="G2255" s="15" t="s">
        <v>3125</v>
      </c>
      <c r="H2255" s="15" t="s">
        <v>3716</v>
      </c>
      <c r="I2255" s="15" t="s">
        <v>1373</v>
      </c>
      <c r="J2255" s="15"/>
      <c r="K2255" s="16">
        <v>243</v>
      </c>
      <c r="L2255" s="16">
        <v>5566</v>
      </c>
      <c r="M2255" s="16">
        <v>5480</v>
      </c>
      <c r="N2255" s="16">
        <v>5490</v>
      </c>
      <c r="O2255" s="16">
        <v>63117760</v>
      </c>
      <c r="P2255" s="16">
        <v>35295886</v>
      </c>
      <c r="Q2255" s="16">
        <v>1613811</v>
      </c>
      <c r="R2255" s="16">
        <v>881</v>
      </c>
      <c r="S2255" s="15"/>
      <c r="T2255" s="16">
        <v>250</v>
      </c>
      <c r="U2255" s="16">
        <v>5541</v>
      </c>
      <c r="V2255" s="16">
        <v>5630</v>
      </c>
      <c r="W2255" s="16">
        <v>5760</v>
      </c>
      <c r="X2255" s="16">
        <v>67655615</v>
      </c>
      <c r="Y2255" s="16">
        <v>6488041</v>
      </c>
      <c r="Z2255" s="16">
        <v>296975</v>
      </c>
      <c r="AA2255" s="16">
        <v>922</v>
      </c>
      <c r="AC2255" s="16">
        <v>253</v>
      </c>
      <c r="AD2255" s="16">
        <v>5919</v>
      </c>
      <c r="AE2255" s="16">
        <v>6166</v>
      </c>
      <c r="AF2255" s="16">
        <v>6343</v>
      </c>
      <c r="AG2255" s="16">
        <v>72228256</v>
      </c>
      <c r="AH2255" s="16">
        <v>5653637</v>
      </c>
      <c r="AI2255" s="16">
        <v>282329</v>
      </c>
      <c r="AJ2255" s="16">
        <v>904</v>
      </c>
      <c r="AL2255" s="16">
        <v>258</v>
      </c>
      <c r="AM2255" s="16">
        <v>6330</v>
      </c>
      <c r="AN2255" s="16">
        <v>6305</v>
      </c>
      <c r="AO2255" s="16">
        <v>6335</v>
      </c>
      <c r="AP2255" s="16">
        <v>71233739</v>
      </c>
      <c r="AQ2255" s="16">
        <v>4340424</v>
      </c>
      <c r="AR2255" s="16">
        <v>216170</v>
      </c>
      <c r="AS2255" s="16">
        <v>867</v>
      </c>
      <c r="AU2255" s="16">
        <v>251</v>
      </c>
      <c r="AV2255" s="16">
        <v>5905</v>
      </c>
      <c r="AW2255" s="16">
        <v>274235370</v>
      </c>
      <c r="AX2255" s="16">
        <v>51777988</v>
      </c>
      <c r="AY2255" s="16">
        <v>2409285</v>
      </c>
      <c r="AZ2255" s="16">
        <v>893</v>
      </c>
      <c r="BA2255" s="16">
        <v>46438</v>
      </c>
    </row>
    <row r="2256" spans="1:53">
      <c r="A2256" s="15" t="s">
        <v>1344</v>
      </c>
      <c r="B2256" s="15" t="s">
        <v>1345</v>
      </c>
      <c r="C2256" s="15" t="s">
        <v>1346</v>
      </c>
      <c r="D2256" s="15" t="s">
        <v>1347</v>
      </c>
      <c r="E2256" s="15" t="s">
        <v>1347</v>
      </c>
      <c r="F2256" s="15" t="s">
        <v>2059</v>
      </c>
      <c r="G2256" s="15" t="s">
        <v>3126</v>
      </c>
      <c r="H2256" s="15" t="s">
        <v>3716</v>
      </c>
      <c r="I2256" s="15" t="s">
        <v>1375</v>
      </c>
      <c r="J2256" s="15"/>
      <c r="K2256" s="16">
        <v>243</v>
      </c>
      <c r="L2256" s="16">
        <v>5566</v>
      </c>
      <c r="M2256" s="16">
        <v>5480</v>
      </c>
      <c r="N2256" s="16">
        <v>5490</v>
      </c>
      <c r="O2256" s="16">
        <v>63117760</v>
      </c>
      <c r="P2256" s="16">
        <v>35295886</v>
      </c>
      <c r="Q2256" s="16">
        <v>1613811</v>
      </c>
      <c r="R2256" s="16">
        <v>881</v>
      </c>
      <c r="S2256" s="15"/>
      <c r="T2256" s="16">
        <v>250</v>
      </c>
      <c r="U2256" s="16">
        <v>5541</v>
      </c>
      <c r="V2256" s="16">
        <v>5630</v>
      </c>
      <c r="W2256" s="16">
        <v>5760</v>
      </c>
      <c r="X2256" s="16">
        <v>67655615</v>
      </c>
      <c r="Y2256" s="16">
        <v>6488041</v>
      </c>
      <c r="Z2256" s="16">
        <v>296975</v>
      </c>
      <c r="AA2256" s="16">
        <v>922</v>
      </c>
      <c r="AC2256" s="16">
        <v>253</v>
      </c>
      <c r="AD2256" s="16">
        <v>5919</v>
      </c>
      <c r="AE2256" s="16">
        <v>6166</v>
      </c>
      <c r="AF2256" s="16">
        <v>6343</v>
      </c>
      <c r="AG2256" s="16">
        <v>72228256</v>
      </c>
      <c r="AH2256" s="16">
        <v>5653637</v>
      </c>
      <c r="AI2256" s="16">
        <v>282329</v>
      </c>
      <c r="AJ2256" s="16">
        <v>904</v>
      </c>
      <c r="AL2256" s="16">
        <v>258</v>
      </c>
      <c r="AM2256" s="16">
        <v>6330</v>
      </c>
      <c r="AN2256" s="16">
        <v>6305</v>
      </c>
      <c r="AO2256" s="16">
        <v>6335</v>
      </c>
      <c r="AP2256" s="16">
        <v>71233739</v>
      </c>
      <c r="AQ2256" s="16">
        <v>4340424</v>
      </c>
      <c r="AR2256" s="16">
        <v>216170</v>
      </c>
      <c r="AS2256" s="16">
        <v>867</v>
      </c>
      <c r="AU2256" s="16">
        <v>251</v>
      </c>
      <c r="AV2256" s="16">
        <v>5905</v>
      </c>
      <c r="AW2256" s="16">
        <v>274235370</v>
      </c>
      <c r="AX2256" s="16">
        <v>51777988</v>
      </c>
      <c r="AY2256" s="16">
        <v>2409285</v>
      </c>
      <c r="AZ2256" s="16">
        <v>893</v>
      </c>
      <c r="BA2256" s="16">
        <v>46438</v>
      </c>
    </row>
    <row r="2257" spans="1:53">
      <c r="A2257" s="15" t="s">
        <v>1344</v>
      </c>
      <c r="B2257" s="15" t="s">
        <v>1345</v>
      </c>
      <c r="C2257" s="15" t="s">
        <v>1346</v>
      </c>
      <c r="D2257" s="15" t="s">
        <v>1347</v>
      </c>
      <c r="E2257" s="15" t="s">
        <v>1347</v>
      </c>
      <c r="F2257" s="15" t="s">
        <v>2059</v>
      </c>
      <c r="G2257" s="15" t="s">
        <v>3127</v>
      </c>
      <c r="H2257" s="15" t="s">
        <v>3716</v>
      </c>
      <c r="I2257" s="15" t="s">
        <v>1373</v>
      </c>
      <c r="J2257" s="15"/>
      <c r="K2257" s="16">
        <v>286</v>
      </c>
      <c r="L2257" s="16">
        <v>4296</v>
      </c>
      <c r="M2257" s="16">
        <v>4306</v>
      </c>
      <c r="N2257" s="16">
        <v>4290</v>
      </c>
      <c r="O2257" s="16">
        <v>40162801</v>
      </c>
      <c r="P2257" s="16">
        <v>23510407</v>
      </c>
      <c r="Q2257" s="16">
        <v>950076</v>
      </c>
      <c r="R2257" s="16">
        <v>719</v>
      </c>
      <c r="S2257" s="15"/>
      <c r="T2257" s="16">
        <v>283</v>
      </c>
      <c r="U2257" s="16">
        <v>4124</v>
      </c>
      <c r="V2257" s="16">
        <v>4114</v>
      </c>
      <c r="W2257" s="16">
        <v>4077</v>
      </c>
      <c r="X2257" s="16">
        <v>39714732</v>
      </c>
      <c r="Y2257" s="16">
        <v>5268490</v>
      </c>
      <c r="Z2257" s="16">
        <v>207618</v>
      </c>
      <c r="AA2257" s="16">
        <v>744</v>
      </c>
      <c r="AC2257" s="16">
        <v>281</v>
      </c>
      <c r="AD2257" s="16">
        <v>4156</v>
      </c>
      <c r="AE2257" s="16">
        <v>4199</v>
      </c>
      <c r="AF2257" s="16">
        <v>4176</v>
      </c>
      <c r="AG2257" s="16">
        <v>41399337</v>
      </c>
      <c r="AH2257" s="16">
        <v>3989129</v>
      </c>
      <c r="AI2257" s="16">
        <v>174484</v>
      </c>
      <c r="AJ2257" s="16">
        <v>762</v>
      </c>
      <c r="AL2257" s="16">
        <v>284</v>
      </c>
      <c r="AM2257" s="16">
        <v>4179</v>
      </c>
      <c r="AN2257" s="16">
        <v>4149</v>
      </c>
      <c r="AO2257" s="16">
        <v>4265</v>
      </c>
      <c r="AP2257" s="16">
        <v>46188419</v>
      </c>
      <c r="AQ2257" s="16">
        <v>3287984</v>
      </c>
      <c r="AR2257" s="16">
        <v>135100</v>
      </c>
      <c r="AS2257" s="16">
        <v>846</v>
      </c>
      <c r="AU2257" s="16">
        <v>284</v>
      </c>
      <c r="AV2257" s="16">
        <v>4194</v>
      </c>
      <c r="AW2257" s="16">
        <v>167465289</v>
      </c>
      <c r="AX2257" s="16">
        <v>36056010</v>
      </c>
      <c r="AY2257" s="16">
        <v>1467278</v>
      </c>
      <c r="AZ2257" s="16">
        <v>768</v>
      </c>
      <c r="BA2257" s="16">
        <v>39927</v>
      </c>
    </row>
    <row r="2258" spans="1:53">
      <c r="A2258" s="15" t="s">
        <v>1344</v>
      </c>
      <c r="B2258" s="15" t="s">
        <v>1345</v>
      </c>
      <c r="C2258" s="15" t="s">
        <v>1346</v>
      </c>
      <c r="D2258" s="15" t="s">
        <v>1347</v>
      </c>
      <c r="E2258" s="15" t="s">
        <v>1347</v>
      </c>
      <c r="F2258" s="15" t="s">
        <v>2059</v>
      </c>
      <c r="G2258" s="15" t="s">
        <v>3128</v>
      </c>
      <c r="H2258" s="15" t="s">
        <v>3716</v>
      </c>
      <c r="I2258" s="15" t="s">
        <v>1375</v>
      </c>
      <c r="J2258" s="15"/>
      <c r="K2258" s="16">
        <v>286</v>
      </c>
      <c r="L2258" s="16">
        <v>4296</v>
      </c>
      <c r="M2258" s="16">
        <v>4306</v>
      </c>
      <c r="N2258" s="16">
        <v>4290</v>
      </c>
      <c r="O2258" s="16">
        <v>40162801</v>
      </c>
      <c r="P2258" s="16">
        <v>23510407</v>
      </c>
      <c r="Q2258" s="16">
        <v>950076</v>
      </c>
      <c r="R2258" s="16">
        <v>719</v>
      </c>
      <c r="S2258" s="15"/>
      <c r="T2258" s="16">
        <v>283</v>
      </c>
      <c r="U2258" s="16">
        <v>4124</v>
      </c>
      <c r="V2258" s="16">
        <v>4114</v>
      </c>
      <c r="W2258" s="16">
        <v>4077</v>
      </c>
      <c r="X2258" s="16">
        <v>39714732</v>
      </c>
      <c r="Y2258" s="16">
        <v>5268490</v>
      </c>
      <c r="Z2258" s="16">
        <v>207618</v>
      </c>
      <c r="AA2258" s="16">
        <v>744</v>
      </c>
      <c r="AC2258" s="16">
        <v>281</v>
      </c>
      <c r="AD2258" s="16">
        <v>4156</v>
      </c>
      <c r="AE2258" s="16">
        <v>4199</v>
      </c>
      <c r="AF2258" s="16">
        <v>4176</v>
      </c>
      <c r="AG2258" s="16">
        <v>41399337</v>
      </c>
      <c r="AH2258" s="16">
        <v>3989129</v>
      </c>
      <c r="AI2258" s="16">
        <v>174484</v>
      </c>
      <c r="AJ2258" s="16">
        <v>762</v>
      </c>
      <c r="AL2258" s="16">
        <v>284</v>
      </c>
      <c r="AM2258" s="16">
        <v>4179</v>
      </c>
      <c r="AN2258" s="16">
        <v>4149</v>
      </c>
      <c r="AO2258" s="16">
        <v>4265</v>
      </c>
      <c r="AP2258" s="16">
        <v>46188419</v>
      </c>
      <c r="AQ2258" s="16">
        <v>3287984</v>
      </c>
      <c r="AR2258" s="16">
        <v>135100</v>
      </c>
      <c r="AS2258" s="16">
        <v>846</v>
      </c>
      <c r="AU2258" s="16">
        <v>284</v>
      </c>
      <c r="AV2258" s="16">
        <v>4194</v>
      </c>
      <c r="AW2258" s="16">
        <v>167465289</v>
      </c>
      <c r="AX2258" s="16">
        <v>36056010</v>
      </c>
      <c r="AY2258" s="16">
        <v>1467278</v>
      </c>
      <c r="AZ2258" s="16">
        <v>768</v>
      </c>
      <c r="BA2258" s="16">
        <v>39927</v>
      </c>
    </row>
    <row r="2259" spans="1:53">
      <c r="A2259" s="15" t="s">
        <v>1344</v>
      </c>
      <c r="B2259" s="15" t="s">
        <v>1345</v>
      </c>
      <c r="C2259" s="15" t="s">
        <v>1346</v>
      </c>
      <c r="D2259" s="15" t="s">
        <v>1347</v>
      </c>
      <c r="E2259" s="15" t="s">
        <v>1347</v>
      </c>
      <c r="F2259" s="15" t="s">
        <v>2059</v>
      </c>
      <c r="G2259" s="15" t="s">
        <v>3129</v>
      </c>
      <c r="H2259" s="15" t="s">
        <v>3716</v>
      </c>
      <c r="I2259" s="15" t="s">
        <v>1373</v>
      </c>
      <c r="J2259" s="15"/>
      <c r="K2259" s="16">
        <v>267</v>
      </c>
      <c r="L2259" s="16">
        <v>5424</v>
      </c>
      <c r="M2259" s="16">
        <v>5456</v>
      </c>
      <c r="N2259" s="16">
        <v>5441</v>
      </c>
      <c r="O2259" s="16">
        <v>50305154</v>
      </c>
      <c r="P2259" s="16">
        <v>30849556</v>
      </c>
      <c r="Q2259" s="16">
        <v>1255973</v>
      </c>
      <c r="R2259" s="16">
        <v>711</v>
      </c>
      <c r="S2259" s="15"/>
      <c r="T2259" s="16">
        <v>271</v>
      </c>
      <c r="U2259" s="16">
        <v>5478</v>
      </c>
      <c r="V2259" s="16">
        <v>5498</v>
      </c>
      <c r="W2259" s="16">
        <v>5539</v>
      </c>
      <c r="X2259" s="16">
        <v>54964274</v>
      </c>
      <c r="Y2259" s="16">
        <v>7476042</v>
      </c>
      <c r="Z2259" s="16">
        <v>312064</v>
      </c>
      <c r="AA2259" s="16">
        <v>768</v>
      </c>
      <c r="AC2259" s="16">
        <v>271</v>
      </c>
      <c r="AD2259" s="16">
        <v>5599</v>
      </c>
      <c r="AE2259" s="16">
        <v>5550</v>
      </c>
      <c r="AF2259" s="16">
        <v>5619</v>
      </c>
      <c r="AG2259" s="16">
        <v>58983966</v>
      </c>
      <c r="AH2259" s="16">
        <v>5009542</v>
      </c>
      <c r="AI2259" s="16">
        <v>222766</v>
      </c>
      <c r="AJ2259" s="16">
        <v>812</v>
      </c>
      <c r="AL2259" s="16">
        <v>271</v>
      </c>
      <c r="AM2259" s="16">
        <v>5640</v>
      </c>
      <c r="AN2259" s="16">
        <v>5657</v>
      </c>
      <c r="AO2259" s="16">
        <v>5683</v>
      </c>
      <c r="AP2259" s="16">
        <v>66076304</v>
      </c>
      <c r="AQ2259" s="16">
        <v>4195806</v>
      </c>
      <c r="AR2259" s="16">
        <v>183787</v>
      </c>
      <c r="AS2259" s="16">
        <v>898</v>
      </c>
      <c r="AU2259" s="16">
        <v>270</v>
      </c>
      <c r="AV2259" s="16">
        <v>5549</v>
      </c>
      <c r="AW2259" s="16">
        <v>230329698</v>
      </c>
      <c r="AX2259" s="16">
        <v>47530946</v>
      </c>
      <c r="AY2259" s="16">
        <v>1974590</v>
      </c>
      <c r="AZ2259" s="16">
        <v>798</v>
      </c>
      <c r="BA2259" s="16">
        <v>41511</v>
      </c>
    </row>
    <row r="2260" spans="1:53">
      <c r="A2260" s="15" t="s">
        <v>1344</v>
      </c>
      <c r="B2260" s="15" t="s">
        <v>1345</v>
      </c>
      <c r="C2260" s="15" t="s">
        <v>1346</v>
      </c>
      <c r="D2260" s="15" t="s">
        <v>1347</v>
      </c>
      <c r="E2260" s="15" t="s">
        <v>1347</v>
      </c>
      <c r="F2260" s="15" t="s">
        <v>2059</v>
      </c>
      <c r="G2260" s="15" t="s">
        <v>3130</v>
      </c>
      <c r="H2260" s="15" t="s">
        <v>3716</v>
      </c>
      <c r="I2260" s="15" t="s">
        <v>1375</v>
      </c>
      <c r="J2260" s="15"/>
      <c r="K2260" s="16">
        <v>267</v>
      </c>
      <c r="L2260" s="16">
        <v>5424</v>
      </c>
      <c r="M2260" s="16">
        <v>5456</v>
      </c>
      <c r="N2260" s="16">
        <v>5441</v>
      </c>
      <c r="O2260" s="16">
        <v>50305154</v>
      </c>
      <c r="P2260" s="16">
        <v>30849556</v>
      </c>
      <c r="Q2260" s="16">
        <v>1255973</v>
      </c>
      <c r="R2260" s="16">
        <v>711</v>
      </c>
      <c r="S2260" s="15"/>
      <c r="T2260" s="16">
        <v>271</v>
      </c>
      <c r="U2260" s="16">
        <v>5478</v>
      </c>
      <c r="V2260" s="16">
        <v>5498</v>
      </c>
      <c r="W2260" s="16">
        <v>5539</v>
      </c>
      <c r="X2260" s="16">
        <v>54964274</v>
      </c>
      <c r="Y2260" s="16">
        <v>7476042</v>
      </c>
      <c r="Z2260" s="16">
        <v>312064</v>
      </c>
      <c r="AA2260" s="16">
        <v>768</v>
      </c>
      <c r="AC2260" s="16">
        <v>271</v>
      </c>
      <c r="AD2260" s="16">
        <v>5599</v>
      </c>
      <c r="AE2260" s="16">
        <v>5550</v>
      </c>
      <c r="AF2260" s="16">
        <v>5619</v>
      </c>
      <c r="AG2260" s="16">
        <v>58983966</v>
      </c>
      <c r="AH2260" s="16">
        <v>5009542</v>
      </c>
      <c r="AI2260" s="16">
        <v>222766</v>
      </c>
      <c r="AJ2260" s="16">
        <v>812</v>
      </c>
      <c r="AL2260" s="16">
        <v>271</v>
      </c>
      <c r="AM2260" s="16">
        <v>5640</v>
      </c>
      <c r="AN2260" s="16">
        <v>5657</v>
      </c>
      <c r="AO2260" s="16">
        <v>5683</v>
      </c>
      <c r="AP2260" s="16">
        <v>66076304</v>
      </c>
      <c r="AQ2260" s="16">
        <v>4195806</v>
      </c>
      <c r="AR2260" s="16">
        <v>183787</v>
      </c>
      <c r="AS2260" s="16">
        <v>898</v>
      </c>
      <c r="AU2260" s="16">
        <v>270</v>
      </c>
      <c r="AV2260" s="16">
        <v>5549</v>
      </c>
      <c r="AW2260" s="16">
        <v>230329698</v>
      </c>
      <c r="AX2260" s="16">
        <v>47530946</v>
      </c>
      <c r="AY2260" s="16">
        <v>1974590</v>
      </c>
      <c r="AZ2260" s="16">
        <v>798</v>
      </c>
      <c r="BA2260" s="16">
        <v>41511</v>
      </c>
    </row>
    <row r="2261" spans="1:53">
      <c r="A2261" s="15" t="s">
        <v>1344</v>
      </c>
      <c r="B2261" s="15" t="s">
        <v>1345</v>
      </c>
      <c r="C2261" s="15" t="s">
        <v>1346</v>
      </c>
      <c r="D2261" s="15" t="s">
        <v>1347</v>
      </c>
      <c r="E2261" s="15" t="s">
        <v>1347</v>
      </c>
      <c r="F2261" s="15" t="s">
        <v>2059</v>
      </c>
      <c r="G2261" s="15" t="s">
        <v>3131</v>
      </c>
      <c r="H2261" s="15" t="s">
        <v>3716</v>
      </c>
      <c r="I2261" s="15" t="s">
        <v>1373</v>
      </c>
      <c r="J2261" s="15"/>
      <c r="K2261" s="16">
        <v>740</v>
      </c>
      <c r="L2261" s="16">
        <v>13943</v>
      </c>
      <c r="M2261" s="16">
        <v>14202</v>
      </c>
      <c r="N2261" s="16">
        <v>14455</v>
      </c>
      <c r="O2261" s="16">
        <v>150937664</v>
      </c>
      <c r="P2261" s="16">
        <v>80737538</v>
      </c>
      <c r="Q2261" s="16">
        <v>3568939</v>
      </c>
      <c r="R2261" s="16">
        <v>818</v>
      </c>
      <c r="S2261" s="15"/>
      <c r="T2261" s="16">
        <v>741</v>
      </c>
      <c r="U2261" s="16">
        <v>15207</v>
      </c>
      <c r="V2261" s="16">
        <v>15421</v>
      </c>
      <c r="W2261" s="16">
        <v>15766</v>
      </c>
      <c r="X2261" s="16">
        <v>159566208</v>
      </c>
      <c r="Y2261" s="16">
        <v>24766403</v>
      </c>
      <c r="Z2261" s="16">
        <v>1151785</v>
      </c>
      <c r="AA2261" s="16">
        <v>794</v>
      </c>
      <c r="AC2261" s="16">
        <v>742</v>
      </c>
      <c r="AD2261" s="16">
        <v>15986</v>
      </c>
      <c r="AE2261" s="16">
        <v>16239</v>
      </c>
      <c r="AF2261" s="16">
        <v>16160</v>
      </c>
      <c r="AG2261" s="16">
        <v>175109029</v>
      </c>
      <c r="AH2261" s="16">
        <v>16319686</v>
      </c>
      <c r="AI2261" s="16">
        <v>808163</v>
      </c>
      <c r="AJ2261" s="16">
        <v>835</v>
      </c>
      <c r="AL2261" s="16">
        <v>752</v>
      </c>
      <c r="AM2261" s="16">
        <v>15826</v>
      </c>
      <c r="AN2261" s="16">
        <v>15329</v>
      </c>
      <c r="AO2261" s="16">
        <v>14935</v>
      </c>
      <c r="AP2261" s="16">
        <v>193790965</v>
      </c>
      <c r="AQ2261" s="16">
        <v>13096100</v>
      </c>
      <c r="AR2261" s="16">
        <v>633203</v>
      </c>
      <c r="AS2261" s="16">
        <v>970</v>
      </c>
      <c r="AU2261" s="16">
        <v>744</v>
      </c>
      <c r="AV2261" s="16">
        <v>15289</v>
      </c>
      <c r="AW2261" s="16">
        <v>679403866</v>
      </c>
      <c r="AX2261" s="16">
        <v>134919727</v>
      </c>
      <c r="AY2261" s="16">
        <v>6162090</v>
      </c>
      <c r="AZ2261" s="16">
        <v>855</v>
      </c>
      <c r="BA2261" s="16">
        <v>44437</v>
      </c>
    </row>
    <row r="2262" spans="1:53">
      <c r="A2262" s="15" t="s">
        <v>1344</v>
      </c>
      <c r="B2262" s="15" t="s">
        <v>1345</v>
      </c>
      <c r="C2262" s="15" t="s">
        <v>1346</v>
      </c>
      <c r="D2262" s="15" t="s">
        <v>1347</v>
      </c>
      <c r="E2262" s="15" t="s">
        <v>1347</v>
      </c>
      <c r="F2262" s="15" t="s">
        <v>2059</v>
      </c>
      <c r="G2262" s="15" t="s">
        <v>3132</v>
      </c>
      <c r="H2262" s="15" t="s">
        <v>3716</v>
      </c>
      <c r="I2262" s="15" t="s">
        <v>1375</v>
      </c>
      <c r="J2262" s="15"/>
      <c r="K2262" s="16">
        <v>740</v>
      </c>
      <c r="L2262" s="16">
        <v>13943</v>
      </c>
      <c r="M2262" s="16">
        <v>14202</v>
      </c>
      <c r="N2262" s="16">
        <v>14455</v>
      </c>
      <c r="O2262" s="16">
        <v>150937664</v>
      </c>
      <c r="P2262" s="16">
        <v>80737538</v>
      </c>
      <c r="Q2262" s="16">
        <v>3568939</v>
      </c>
      <c r="R2262" s="16">
        <v>818</v>
      </c>
      <c r="S2262" s="15"/>
      <c r="T2262" s="16">
        <v>741</v>
      </c>
      <c r="U2262" s="16">
        <v>15207</v>
      </c>
      <c r="V2262" s="16">
        <v>15421</v>
      </c>
      <c r="W2262" s="16">
        <v>15766</v>
      </c>
      <c r="X2262" s="16">
        <v>159566208</v>
      </c>
      <c r="Y2262" s="16">
        <v>24766403</v>
      </c>
      <c r="Z2262" s="16">
        <v>1151785</v>
      </c>
      <c r="AA2262" s="16">
        <v>794</v>
      </c>
      <c r="AC2262" s="16">
        <v>742</v>
      </c>
      <c r="AD2262" s="16">
        <v>15986</v>
      </c>
      <c r="AE2262" s="16">
        <v>16239</v>
      </c>
      <c r="AF2262" s="16">
        <v>16160</v>
      </c>
      <c r="AG2262" s="16">
        <v>175109029</v>
      </c>
      <c r="AH2262" s="16">
        <v>16319686</v>
      </c>
      <c r="AI2262" s="16">
        <v>808163</v>
      </c>
      <c r="AJ2262" s="16">
        <v>835</v>
      </c>
      <c r="AL2262" s="16">
        <v>752</v>
      </c>
      <c r="AM2262" s="16">
        <v>15826</v>
      </c>
      <c r="AN2262" s="16">
        <v>15329</v>
      </c>
      <c r="AO2262" s="16">
        <v>14935</v>
      </c>
      <c r="AP2262" s="16">
        <v>193790965</v>
      </c>
      <c r="AQ2262" s="16">
        <v>13096100</v>
      </c>
      <c r="AR2262" s="16">
        <v>633203</v>
      </c>
      <c r="AS2262" s="16">
        <v>970</v>
      </c>
      <c r="AU2262" s="16">
        <v>744</v>
      </c>
      <c r="AV2262" s="16">
        <v>15289</v>
      </c>
      <c r="AW2262" s="16">
        <v>679403866</v>
      </c>
      <c r="AX2262" s="16">
        <v>134919727</v>
      </c>
      <c r="AY2262" s="16">
        <v>6162090</v>
      </c>
      <c r="AZ2262" s="16">
        <v>855</v>
      </c>
      <c r="BA2262" s="16">
        <v>44437</v>
      </c>
    </row>
    <row r="2263" spans="1:53">
      <c r="A2263" s="15" t="s">
        <v>1344</v>
      </c>
      <c r="B2263" s="15" t="s">
        <v>1345</v>
      </c>
      <c r="C2263" s="15" t="s">
        <v>1346</v>
      </c>
      <c r="D2263" s="15" t="s">
        <v>1347</v>
      </c>
      <c r="E2263" s="15" t="s">
        <v>1347</v>
      </c>
      <c r="F2263" s="15" t="s">
        <v>2059</v>
      </c>
      <c r="G2263" s="15" t="s">
        <v>3133</v>
      </c>
      <c r="H2263" s="15" t="s">
        <v>3716</v>
      </c>
      <c r="I2263" s="15" t="s">
        <v>1373</v>
      </c>
      <c r="J2263" s="15"/>
      <c r="K2263" s="16">
        <v>1473</v>
      </c>
      <c r="L2263" s="16">
        <v>27874</v>
      </c>
      <c r="M2263" s="16">
        <v>27813</v>
      </c>
      <c r="N2263" s="16">
        <v>27998</v>
      </c>
      <c r="O2263" s="16">
        <v>316892159</v>
      </c>
      <c r="P2263" s="16">
        <v>163609452</v>
      </c>
      <c r="Q2263" s="16">
        <v>7325346</v>
      </c>
      <c r="R2263" s="16">
        <v>874</v>
      </c>
      <c r="S2263" s="15"/>
      <c r="T2263" s="16">
        <v>1502</v>
      </c>
      <c r="U2263" s="16">
        <v>28205</v>
      </c>
      <c r="V2263" s="16">
        <v>28168</v>
      </c>
      <c r="W2263" s="16">
        <v>28281</v>
      </c>
      <c r="X2263" s="16">
        <v>315895941</v>
      </c>
      <c r="Y2263" s="16">
        <v>36518679</v>
      </c>
      <c r="Z2263" s="16">
        <v>1557578</v>
      </c>
      <c r="AA2263" s="16">
        <v>861</v>
      </c>
      <c r="AC2263" s="16">
        <v>1502</v>
      </c>
      <c r="AD2263" s="16">
        <v>28094</v>
      </c>
      <c r="AE2263" s="16">
        <v>28160</v>
      </c>
      <c r="AF2263" s="16">
        <v>28417</v>
      </c>
      <c r="AG2263" s="16">
        <v>329370490</v>
      </c>
      <c r="AH2263" s="16">
        <v>22247218</v>
      </c>
      <c r="AI2263" s="16">
        <v>982982</v>
      </c>
      <c r="AJ2263" s="16">
        <v>898</v>
      </c>
      <c r="AL2263" s="16">
        <v>1517</v>
      </c>
      <c r="AM2263" s="16">
        <v>28426</v>
      </c>
      <c r="AN2263" s="16">
        <v>28463</v>
      </c>
      <c r="AO2263" s="16">
        <v>28677</v>
      </c>
      <c r="AP2263" s="16">
        <v>360211263</v>
      </c>
      <c r="AQ2263" s="16">
        <v>19847656</v>
      </c>
      <c r="AR2263" s="16">
        <v>876083</v>
      </c>
      <c r="AS2263" s="16">
        <v>971</v>
      </c>
      <c r="AU2263" s="16">
        <v>1499</v>
      </c>
      <c r="AV2263" s="16">
        <v>28215</v>
      </c>
      <c r="AW2263" s="16">
        <v>1322369853</v>
      </c>
      <c r="AX2263" s="16">
        <v>242223005</v>
      </c>
      <c r="AY2263" s="16">
        <v>10741989</v>
      </c>
      <c r="AZ2263" s="16">
        <v>901</v>
      </c>
      <c r="BA2263" s="16">
        <v>46868</v>
      </c>
    </row>
    <row r="2264" spans="1:53">
      <c r="A2264" s="15" t="s">
        <v>1344</v>
      </c>
      <c r="B2264" s="15" t="s">
        <v>1345</v>
      </c>
      <c r="C2264" s="15" t="s">
        <v>1346</v>
      </c>
      <c r="D2264" s="15" t="s">
        <v>1347</v>
      </c>
      <c r="E2264" s="15" t="s">
        <v>1347</v>
      </c>
      <c r="F2264" s="15" t="s">
        <v>2059</v>
      </c>
      <c r="G2264" s="15" t="s">
        <v>3134</v>
      </c>
      <c r="H2264" s="15" t="s">
        <v>3716</v>
      </c>
      <c r="I2264" s="15" t="s">
        <v>1375</v>
      </c>
      <c r="J2264" s="15"/>
      <c r="K2264" s="16">
        <v>1473</v>
      </c>
      <c r="L2264" s="16">
        <v>27874</v>
      </c>
      <c r="M2264" s="16">
        <v>27813</v>
      </c>
      <c r="N2264" s="16">
        <v>27998</v>
      </c>
      <c r="O2264" s="16">
        <v>316892159</v>
      </c>
      <c r="P2264" s="16">
        <v>163609452</v>
      </c>
      <c r="Q2264" s="16">
        <v>7325346</v>
      </c>
      <c r="R2264" s="16">
        <v>874</v>
      </c>
      <c r="S2264" s="15"/>
      <c r="T2264" s="16">
        <v>1502</v>
      </c>
      <c r="U2264" s="16">
        <v>28205</v>
      </c>
      <c r="V2264" s="16">
        <v>28168</v>
      </c>
      <c r="W2264" s="16">
        <v>28281</v>
      </c>
      <c r="X2264" s="16">
        <v>315895941</v>
      </c>
      <c r="Y2264" s="16">
        <v>36518679</v>
      </c>
      <c r="Z2264" s="16">
        <v>1557578</v>
      </c>
      <c r="AA2264" s="16">
        <v>861</v>
      </c>
      <c r="AC2264" s="16">
        <v>1502</v>
      </c>
      <c r="AD2264" s="16">
        <v>28094</v>
      </c>
      <c r="AE2264" s="16">
        <v>28160</v>
      </c>
      <c r="AF2264" s="16">
        <v>28417</v>
      </c>
      <c r="AG2264" s="16">
        <v>329370490</v>
      </c>
      <c r="AH2264" s="16">
        <v>22247218</v>
      </c>
      <c r="AI2264" s="16">
        <v>982982</v>
      </c>
      <c r="AJ2264" s="16">
        <v>898</v>
      </c>
      <c r="AL2264" s="16">
        <v>1517</v>
      </c>
      <c r="AM2264" s="16">
        <v>28426</v>
      </c>
      <c r="AN2264" s="16">
        <v>28463</v>
      </c>
      <c r="AO2264" s="16">
        <v>28677</v>
      </c>
      <c r="AP2264" s="16">
        <v>360211263</v>
      </c>
      <c r="AQ2264" s="16">
        <v>19847656</v>
      </c>
      <c r="AR2264" s="16">
        <v>876083</v>
      </c>
      <c r="AS2264" s="16">
        <v>971</v>
      </c>
      <c r="AU2264" s="16">
        <v>1499</v>
      </c>
      <c r="AV2264" s="16">
        <v>28215</v>
      </c>
      <c r="AW2264" s="16">
        <v>1322369853</v>
      </c>
      <c r="AX2264" s="16">
        <v>242223005</v>
      </c>
      <c r="AY2264" s="16">
        <v>10741989</v>
      </c>
      <c r="AZ2264" s="16">
        <v>901</v>
      </c>
      <c r="BA2264" s="16">
        <v>46868</v>
      </c>
    </row>
    <row r="2265" spans="1:53">
      <c r="A2265" s="15" t="s">
        <v>1344</v>
      </c>
      <c r="B2265" s="15" t="s">
        <v>1345</v>
      </c>
      <c r="C2265" s="15" t="s">
        <v>1346</v>
      </c>
      <c r="D2265" s="15" t="s">
        <v>1347</v>
      </c>
      <c r="E2265" s="15" t="s">
        <v>1347</v>
      </c>
      <c r="F2265" s="15" t="s">
        <v>2059</v>
      </c>
      <c r="G2265" s="15" t="s">
        <v>3135</v>
      </c>
      <c r="H2265" s="15" t="s">
        <v>3716</v>
      </c>
      <c r="I2265" s="15" t="s">
        <v>1371</v>
      </c>
      <c r="J2265" s="15"/>
      <c r="K2265" s="16">
        <v>173</v>
      </c>
      <c r="L2265" s="16">
        <v>1610</v>
      </c>
      <c r="M2265" s="16">
        <v>1609</v>
      </c>
      <c r="N2265" s="16">
        <v>1599</v>
      </c>
      <c r="O2265" s="16">
        <v>14896244</v>
      </c>
      <c r="P2265" s="16">
        <v>7889416</v>
      </c>
      <c r="Q2265" s="16">
        <v>367423</v>
      </c>
      <c r="R2265" s="16">
        <v>713</v>
      </c>
      <c r="S2265" s="15"/>
      <c r="T2265" s="16">
        <v>171</v>
      </c>
      <c r="U2265" s="16">
        <v>1611</v>
      </c>
      <c r="V2265" s="16">
        <v>1587</v>
      </c>
      <c r="W2265" s="16">
        <v>1614</v>
      </c>
      <c r="X2265" s="16">
        <v>14125691</v>
      </c>
      <c r="Y2265" s="16">
        <v>2164251</v>
      </c>
      <c r="Z2265" s="16">
        <v>97901</v>
      </c>
      <c r="AA2265" s="16">
        <v>677</v>
      </c>
      <c r="AC2265" s="16">
        <v>172</v>
      </c>
      <c r="AD2265" s="16">
        <v>1598</v>
      </c>
      <c r="AE2265" s="16">
        <v>1616</v>
      </c>
      <c r="AF2265" s="16">
        <v>1662</v>
      </c>
      <c r="AG2265" s="16">
        <v>19106704</v>
      </c>
      <c r="AH2265" s="16">
        <v>1486644</v>
      </c>
      <c r="AI2265" s="16">
        <v>65389</v>
      </c>
      <c r="AJ2265" s="16">
        <v>904</v>
      </c>
      <c r="AL2265" s="16">
        <v>172</v>
      </c>
      <c r="AM2265" s="16">
        <v>1641</v>
      </c>
      <c r="AN2265" s="16">
        <v>1607</v>
      </c>
      <c r="AO2265" s="16">
        <v>1602</v>
      </c>
      <c r="AP2265" s="16">
        <v>22390981</v>
      </c>
      <c r="AQ2265" s="16">
        <v>1102865</v>
      </c>
      <c r="AR2265" s="16">
        <v>51263</v>
      </c>
      <c r="AS2265" s="16">
        <v>1065</v>
      </c>
      <c r="AU2265" s="16">
        <v>172</v>
      </c>
      <c r="AV2265" s="16">
        <v>1613</v>
      </c>
      <c r="AW2265" s="16">
        <v>70519620</v>
      </c>
      <c r="AX2265" s="16">
        <v>12643176</v>
      </c>
      <c r="AY2265" s="16">
        <v>581976</v>
      </c>
      <c r="AZ2265" s="16">
        <v>841</v>
      </c>
      <c r="BA2265" s="16">
        <v>43720</v>
      </c>
    </row>
    <row r="2266" spans="1:53">
      <c r="A2266" s="15" t="s">
        <v>1344</v>
      </c>
      <c r="B2266" s="15" t="s">
        <v>1345</v>
      </c>
      <c r="C2266" s="15" t="s">
        <v>1346</v>
      </c>
      <c r="D2266" s="15" t="s">
        <v>1347</v>
      </c>
      <c r="E2266" s="15" t="s">
        <v>1347</v>
      </c>
      <c r="F2266" s="15" t="s">
        <v>2059</v>
      </c>
      <c r="G2266" s="15" t="s">
        <v>3136</v>
      </c>
      <c r="H2266" s="15" t="s">
        <v>3716</v>
      </c>
      <c r="I2266" s="15" t="s">
        <v>1373</v>
      </c>
      <c r="J2266" s="15"/>
      <c r="K2266" s="16">
        <v>43</v>
      </c>
      <c r="L2266" s="16">
        <v>521</v>
      </c>
      <c r="M2266" s="16">
        <v>526</v>
      </c>
      <c r="N2266" s="16">
        <v>515</v>
      </c>
      <c r="O2266" s="16">
        <v>7251631</v>
      </c>
      <c r="P2266" s="16">
        <v>3109472</v>
      </c>
      <c r="Q2266" s="16">
        <v>154054</v>
      </c>
      <c r="R2266" s="16">
        <v>1071</v>
      </c>
      <c r="S2266" s="15"/>
      <c r="T2266" s="16">
        <v>42</v>
      </c>
      <c r="U2266" s="16">
        <v>509</v>
      </c>
      <c r="V2266" s="16">
        <v>507</v>
      </c>
      <c r="W2266" s="16">
        <v>519</v>
      </c>
      <c r="X2266" s="16">
        <v>5966289</v>
      </c>
      <c r="Y2266" s="16">
        <v>604217</v>
      </c>
      <c r="Z2266" s="16">
        <v>30710</v>
      </c>
      <c r="AA2266" s="16">
        <v>897</v>
      </c>
      <c r="AC2266" s="16">
        <v>41</v>
      </c>
      <c r="AD2266" s="16">
        <v>515</v>
      </c>
      <c r="AE2266" s="16">
        <v>523</v>
      </c>
      <c r="AF2266" s="16">
        <v>542</v>
      </c>
      <c r="AG2266" s="16">
        <v>6391785</v>
      </c>
      <c r="AH2266" s="16">
        <v>337819</v>
      </c>
      <c r="AI2266" s="16">
        <v>18835</v>
      </c>
      <c r="AJ2266" s="16">
        <v>934</v>
      </c>
      <c r="AL2266" s="16">
        <v>40</v>
      </c>
      <c r="AM2266" s="16">
        <v>535</v>
      </c>
      <c r="AN2266" s="16">
        <v>519</v>
      </c>
      <c r="AO2266" s="16">
        <v>521</v>
      </c>
      <c r="AP2266" s="16">
        <v>7723954</v>
      </c>
      <c r="AQ2266" s="16">
        <v>288375</v>
      </c>
      <c r="AR2266" s="16">
        <v>14771</v>
      </c>
      <c r="AS2266" s="16">
        <v>1132</v>
      </c>
      <c r="AU2266" s="16">
        <v>42</v>
      </c>
      <c r="AV2266" s="16">
        <v>521</v>
      </c>
      <c r="AW2266" s="16">
        <v>27333659</v>
      </c>
      <c r="AX2266" s="16">
        <v>4339883</v>
      </c>
      <c r="AY2266" s="16">
        <v>218370</v>
      </c>
      <c r="AZ2266" s="16">
        <v>1009</v>
      </c>
      <c r="BA2266" s="16">
        <v>52464</v>
      </c>
    </row>
    <row r="2267" spans="1:53">
      <c r="A2267" s="15" t="s">
        <v>1344</v>
      </c>
      <c r="B2267" s="15" t="s">
        <v>1345</v>
      </c>
      <c r="C2267" s="15" t="s">
        <v>1346</v>
      </c>
      <c r="D2267" s="15" t="s">
        <v>1347</v>
      </c>
      <c r="E2267" s="15" t="s">
        <v>1347</v>
      </c>
      <c r="F2267" s="15" t="s">
        <v>2059</v>
      </c>
      <c r="G2267" s="15" t="s">
        <v>3137</v>
      </c>
      <c r="H2267" s="15" t="s">
        <v>3716</v>
      </c>
      <c r="I2267" s="15" t="s">
        <v>1375</v>
      </c>
      <c r="J2267" s="15"/>
      <c r="K2267" s="16">
        <v>43</v>
      </c>
      <c r="L2267" s="16">
        <v>521</v>
      </c>
      <c r="M2267" s="16">
        <v>526</v>
      </c>
      <c r="N2267" s="16">
        <v>515</v>
      </c>
      <c r="O2267" s="16">
        <v>7251631</v>
      </c>
      <c r="P2267" s="16">
        <v>3109472</v>
      </c>
      <c r="Q2267" s="16">
        <v>154054</v>
      </c>
      <c r="R2267" s="16">
        <v>1071</v>
      </c>
      <c r="S2267" s="15"/>
      <c r="T2267" s="16">
        <v>42</v>
      </c>
      <c r="U2267" s="16">
        <v>509</v>
      </c>
      <c r="V2267" s="16">
        <v>507</v>
      </c>
      <c r="W2267" s="16">
        <v>519</v>
      </c>
      <c r="X2267" s="16">
        <v>5966289</v>
      </c>
      <c r="Y2267" s="16">
        <v>604217</v>
      </c>
      <c r="Z2267" s="16">
        <v>30710</v>
      </c>
      <c r="AA2267" s="16">
        <v>897</v>
      </c>
      <c r="AC2267" s="16">
        <v>41</v>
      </c>
      <c r="AD2267" s="16">
        <v>515</v>
      </c>
      <c r="AE2267" s="16">
        <v>523</v>
      </c>
      <c r="AF2267" s="16">
        <v>542</v>
      </c>
      <c r="AG2267" s="16">
        <v>6391785</v>
      </c>
      <c r="AH2267" s="16">
        <v>337819</v>
      </c>
      <c r="AI2267" s="16">
        <v>18835</v>
      </c>
      <c r="AJ2267" s="16">
        <v>934</v>
      </c>
      <c r="AL2267" s="16">
        <v>40</v>
      </c>
      <c r="AM2267" s="16">
        <v>535</v>
      </c>
      <c r="AN2267" s="16">
        <v>519</v>
      </c>
      <c r="AO2267" s="16">
        <v>521</v>
      </c>
      <c r="AP2267" s="16">
        <v>7723954</v>
      </c>
      <c r="AQ2267" s="16">
        <v>288375</v>
      </c>
      <c r="AR2267" s="16">
        <v>14771</v>
      </c>
      <c r="AS2267" s="16">
        <v>1132</v>
      </c>
      <c r="AU2267" s="16">
        <v>42</v>
      </c>
      <c r="AV2267" s="16">
        <v>521</v>
      </c>
      <c r="AW2267" s="16">
        <v>27333659</v>
      </c>
      <c r="AX2267" s="16">
        <v>4339883</v>
      </c>
      <c r="AY2267" s="16">
        <v>218370</v>
      </c>
      <c r="AZ2267" s="16">
        <v>1009</v>
      </c>
      <c r="BA2267" s="16">
        <v>52464</v>
      </c>
    </row>
    <row r="2268" spans="1:53">
      <c r="A2268" s="15" t="s">
        <v>1344</v>
      </c>
      <c r="B2268" s="15" t="s">
        <v>1345</v>
      </c>
      <c r="C2268" s="15" t="s">
        <v>1346</v>
      </c>
      <c r="D2268" s="15" t="s">
        <v>1347</v>
      </c>
      <c r="E2268" s="15" t="s">
        <v>1347</v>
      </c>
      <c r="F2268" s="15" t="s">
        <v>2059</v>
      </c>
      <c r="G2268" s="15" t="s">
        <v>3138</v>
      </c>
      <c r="H2268" s="15" t="s">
        <v>3716</v>
      </c>
      <c r="I2268" s="15" t="s">
        <v>1373</v>
      </c>
      <c r="J2268" s="15"/>
      <c r="K2268" s="16">
        <v>56</v>
      </c>
      <c r="L2268" s="16">
        <v>591</v>
      </c>
      <c r="M2268" s="16">
        <v>591</v>
      </c>
      <c r="N2268" s="16">
        <v>590</v>
      </c>
      <c r="O2268" s="16">
        <v>2332231</v>
      </c>
      <c r="P2268" s="16">
        <v>1915092</v>
      </c>
      <c r="Q2268" s="16">
        <v>76321</v>
      </c>
      <c r="R2268" s="16">
        <v>304</v>
      </c>
      <c r="S2268" s="15"/>
      <c r="T2268" s="16">
        <v>57</v>
      </c>
      <c r="U2268" s="16">
        <v>620</v>
      </c>
      <c r="V2268" s="16">
        <v>621</v>
      </c>
      <c r="W2268" s="16">
        <v>648</v>
      </c>
      <c r="X2268" s="16">
        <v>2804474</v>
      </c>
      <c r="Y2268" s="16">
        <v>990144</v>
      </c>
      <c r="Z2268" s="16">
        <v>39398</v>
      </c>
      <c r="AA2268" s="16">
        <v>343</v>
      </c>
      <c r="AC2268" s="16">
        <v>59</v>
      </c>
      <c r="AD2268" s="16">
        <v>632</v>
      </c>
      <c r="AE2268" s="16">
        <v>638</v>
      </c>
      <c r="AF2268" s="16">
        <v>630</v>
      </c>
      <c r="AG2268" s="16">
        <v>2848495</v>
      </c>
      <c r="AH2268" s="16">
        <v>702331</v>
      </c>
      <c r="AI2268" s="16">
        <v>24194</v>
      </c>
      <c r="AJ2268" s="16">
        <v>346</v>
      </c>
      <c r="AL2268" s="16">
        <v>59</v>
      </c>
      <c r="AM2268" s="16">
        <v>598</v>
      </c>
      <c r="AN2268" s="16">
        <v>591</v>
      </c>
      <c r="AO2268" s="16">
        <v>588</v>
      </c>
      <c r="AP2268" s="16">
        <v>4508056</v>
      </c>
      <c r="AQ2268" s="16">
        <v>456343</v>
      </c>
      <c r="AR2268" s="16">
        <v>17351</v>
      </c>
      <c r="AS2268" s="16">
        <v>585</v>
      </c>
      <c r="AU2268" s="16">
        <v>58</v>
      </c>
      <c r="AV2268" s="16">
        <v>612</v>
      </c>
      <c r="AW2268" s="16">
        <v>12493256</v>
      </c>
      <c r="AX2268" s="16">
        <v>4063910</v>
      </c>
      <c r="AY2268" s="16">
        <v>157264</v>
      </c>
      <c r="AZ2268" s="16">
        <v>393</v>
      </c>
      <c r="BA2268" s="16">
        <v>20431</v>
      </c>
    </row>
    <row r="2269" spans="1:53">
      <c r="A2269" s="15" t="s">
        <v>1344</v>
      </c>
      <c r="B2269" s="15" t="s">
        <v>1345</v>
      </c>
      <c r="C2269" s="15" t="s">
        <v>1346</v>
      </c>
      <c r="D2269" s="15" t="s">
        <v>1347</v>
      </c>
      <c r="E2269" s="15" t="s">
        <v>1347</v>
      </c>
      <c r="F2269" s="15" t="s">
        <v>2059</v>
      </c>
      <c r="G2269" s="15" t="s">
        <v>3139</v>
      </c>
      <c r="H2269" s="15" t="s">
        <v>3716</v>
      </c>
      <c r="I2269" s="15" t="s">
        <v>1375</v>
      </c>
      <c r="J2269" s="15"/>
      <c r="K2269" s="16">
        <v>56</v>
      </c>
      <c r="L2269" s="16">
        <v>591</v>
      </c>
      <c r="M2269" s="16">
        <v>591</v>
      </c>
      <c r="N2269" s="16">
        <v>590</v>
      </c>
      <c r="O2269" s="16">
        <v>2332231</v>
      </c>
      <c r="P2269" s="16">
        <v>1915092</v>
      </c>
      <c r="Q2269" s="16">
        <v>76321</v>
      </c>
      <c r="R2269" s="16">
        <v>304</v>
      </c>
      <c r="S2269" s="15"/>
      <c r="T2269" s="16">
        <v>57</v>
      </c>
      <c r="U2269" s="16">
        <v>620</v>
      </c>
      <c r="V2269" s="16">
        <v>621</v>
      </c>
      <c r="W2269" s="16">
        <v>648</v>
      </c>
      <c r="X2269" s="16">
        <v>2804474</v>
      </c>
      <c r="Y2269" s="16">
        <v>990144</v>
      </c>
      <c r="Z2269" s="16">
        <v>39398</v>
      </c>
      <c r="AA2269" s="16">
        <v>343</v>
      </c>
      <c r="AC2269" s="16">
        <v>59</v>
      </c>
      <c r="AD2269" s="16">
        <v>632</v>
      </c>
      <c r="AE2269" s="16">
        <v>638</v>
      </c>
      <c r="AF2269" s="16">
        <v>630</v>
      </c>
      <c r="AG2269" s="16">
        <v>2848495</v>
      </c>
      <c r="AH2269" s="16">
        <v>702331</v>
      </c>
      <c r="AI2269" s="16">
        <v>24194</v>
      </c>
      <c r="AJ2269" s="16">
        <v>346</v>
      </c>
      <c r="AL2269" s="16">
        <v>59</v>
      </c>
      <c r="AM2269" s="16">
        <v>598</v>
      </c>
      <c r="AN2269" s="16">
        <v>591</v>
      </c>
      <c r="AO2269" s="16">
        <v>588</v>
      </c>
      <c r="AP2269" s="16">
        <v>4508056</v>
      </c>
      <c r="AQ2269" s="16">
        <v>456343</v>
      </c>
      <c r="AR2269" s="16">
        <v>17351</v>
      </c>
      <c r="AS2269" s="16">
        <v>585</v>
      </c>
      <c r="AU2269" s="16">
        <v>58</v>
      </c>
      <c r="AV2269" s="16">
        <v>612</v>
      </c>
      <c r="AW2269" s="16">
        <v>12493256</v>
      </c>
      <c r="AX2269" s="16">
        <v>4063910</v>
      </c>
      <c r="AY2269" s="16">
        <v>157264</v>
      </c>
      <c r="AZ2269" s="16">
        <v>393</v>
      </c>
      <c r="BA2269" s="16">
        <v>20431</v>
      </c>
    </row>
    <row r="2270" spans="1:53">
      <c r="A2270" s="15" t="s">
        <v>1344</v>
      </c>
      <c r="B2270" s="15" t="s">
        <v>1345</v>
      </c>
      <c r="C2270" s="15" t="s">
        <v>1346</v>
      </c>
      <c r="D2270" s="15" t="s">
        <v>1347</v>
      </c>
      <c r="E2270" s="15" t="s">
        <v>1347</v>
      </c>
      <c r="F2270" s="15" t="s">
        <v>2059</v>
      </c>
      <c r="G2270" s="15" t="s">
        <v>3140</v>
      </c>
      <c r="H2270" s="15" t="s">
        <v>3716</v>
      </c>
      <c r="I2270" s="15" t="s">
        <v>1373</v>
      </c>
      <c r="J2270" s="15"/>
      <c r="K2270" s="16">
        <v>74</v>
      </c>
      <c r="L2270" s="16">
        <v>498</v>
      </c>
      <c r="M2270" s="16">
        <v>492</v>
      </c>
      <c r="N2270" s="16">
        <v>494</v>
      </c>
      <c r="O2270" s="16">
        <v>5312382</v>
      </c>
      <c r="P2270" s="16">
        <v>2864852</v>
      </c>
      <c r="Q2270" s="16">
        <v>137048</v>
      </c>
      <c r="R2270" s="16">
        <v>826</v>
      </c>
      <c r="S2270" s="15"/>
      <c r="T2270" s="16">
        <v>72</v>
      </c>
      <c r="U2270" s="16">
        <v>482</v>
      </c>
      <c r="V2270" s="16">
        <v>459</v>
      </c>
      <c r="W2270" s="16">
        <v>447</v>
      </c>
      <c r="X2270" s="16">
        <v>5354928</v>
      </c>
      <c r="Y2270" s="16">
        <v>569890</v>
      </c>
      <c r="Z2270" s="16">
        <v>27793</v>
      </c>
      <c r="AA2270" s="16">
        <v>890</v>
      </c>
      <c r="AC2270" s="16">
        <v>72</v>
      </c>
      <c r="AD2270" s="16">
        <v>451</v>
      </c>
      <c r="AE2270" s="16">
        <v>455</v>
      </c>
      <c r="AF2270" s="16">
        <v>490</v>
      </c>
      <c r="AG2270" s="16">
        <v>9866424</v>
      </c>
      <c r="AH2270" s="16">
        <v>446494</v>
      </c>
      <c r="AI2270" s="16">
        <v>22360</v>
      </c>
      <c r="AJ2270" s="16">
        <v>1631</v>
      </c>
      <c r="AL2270" s="16">
        <v>73</v>
      </c>
      <c r="AM2270" s="16">
        <v>508</v>
      </c>
      <c r="AN2270" s="16">
        <v>497</v>
      </c>
      <c r="AO2270" s="16">
        <v>493</v>
      </c>
      <c r="AP2270" s="16">
        <v>10158971</v>
      </c>
      <c r="AQ2270" s="16">
        <v>358147</v>
      </c>
      <c r="AR2270" s="16">
        <v>19141</v>
      </c>
      <c r="AS2270" s="16">
        <v>1565</v>
      </c>
      <c r="AU2270" s="16">
        <v>73</v>
      </c>
      <c r="AV2270" s="16">
        <v>481</v>
      </c>
      <c r="AW2270" s="16">
        <v>30692705</v>
      </c>
      <c r="AX2270" s="16">
        <v>4239383</v>
      </c>
      <c r="AY2270" s="16">
        <v>206342</v>
      </c>
      <c r="AZ2270" s="16">
        <v>1228</v>
      </c>
      <c r="BA2270" s="16">
        <v>63877</v>
      </c>
    </row>
    <row r="2271" spans="1:53">
      <c r="A2271" s="15" t="s">
        <v>1344</v>
      </c>
      <c r="B2271" s="15" t="s">
        <v>1345</v>
      </c>
      <c r="C2271" s="15" t="s">
        <v>1346</v>
      </c>
      <c r="D2271" s="15" t="s">
        <v>1347</v>
      </c>
      <c r="E2271" s="15" t="s">
        <v>1347</v>
      </c>
      <c r="F2271" s="15" t="s">
        <v>2059</v>
      </c>
      <c r="G2271" s="15" t="s">
        <v>3141</v>
      </c>
      <c r="H2271" s="15" t="s">
        <v>3716</v>
      </c>
      <c r="I2271" s="15" t="s">
        <v>1375</v>
      </c>
      <c r="J2271" s="15"/>
      <c r="K2271" s="16">
        <v>74</v>
      </c>
      <c r="L2271" s="16">
        <v>498</v>
      </c>
      <c r="M2271" s="16">
        <v>492</v>
      </c>
      <c r="N2271" s="16">
        <v>494</v>
      </c>
      <c r="O2271" s="16">
        <v>5312382</v>
      </c>
      <c r="P2271" s="16">
        <v>2864852</v>
      </c>
      <c r="Q2271" s="16">
        <v>137048</v>
      </c>
      <c r="R2271" s="16">
        <v>826</v>
      </c>
      <c r="S2271" s="15"/>
      <c r="T2271" s="16">
        <v>72</v>
      </c>
      <c r="U2271" s="16">
        <v>482</v>
      </c>
      <c r="V2271" s="16">
        <v>459</v>
      </c>
      <c r="W2271" s="16">
        <v>447</v>
      </c>
      <c r="X2271" s="16">
        <v>5354928</v>
      </c>
      <c r="Y2271" s="16">
        <v>569890</v>
      </c>
      <c r="Z2271" s="16">
        <v>27793</v>
      </c>
      <c r="AA2271" s="16">
        <v>890</v>
      </c>
      <c r="AC2271" s="16">
        <v>72</v>
      </c>
      <c r="AD2271" s="16">
        <v>451</v>
      </c>
      <c r="AE2271" s="16">
        <v>455</v>
      </c>
      <c r="AF2271" s="16">
        <v>490</v>
      </c>
      <c r="AG2271" s="16">
        <v>9866424</v>
      </c>
      <c r="AH2271" s="16">
        <v>446494</v>
      </c>
      <c r="AI2271" s="16">
        <v>22360</v>
      </c>
      <c r="AJ2271" s="16">
        <v>1631</v>
      </c>
      <c r="AL2271" s="16">
        <v>73</v>
      </c>
      <c r="AM2271" s="16">
        <v>508</v>
      </c>
      <c r="AN2271" s="16">
        <v>497</v>
      </c>
      <c r="AO2271" s="16">
        <v>493</v>
      </c>
      <c r="AP2271" s="16">
        <v>10158971</v>
      </c>
      <c r="AQ2271" s="16">
        <v>358147</v>
      </c>
      <c r="AR2271" s="16">
        <v>19141</v>
      </c>
      <c r="AS2271" s="16">
        <v>1565</v>
      </c>
      <c r="AU2271" s="16">
        <v>73</v>
      </c>
      <c r="AV2271" s="16">
        <v>481</v>
      </c>
      <c r="AW2271" s="16">
        <v>30692705</v>
      </c>
      <c r="AX2271" s="16">
        <v>4239383</v>
      </c>
      <c r="AY2271" s="16">
        <v>206342</v>
      </c>
      <c r="AZ2271" s="16">
        <v>1228</v>
      </c>
      <c r="BA2271" s="16">
        <v>63877</v>
      </c>
    </row>
    <row r="2272" spans="1:53">
      <c r="A2272" s="15" t="s">
        <v>1344</v>
      </c>
      <c r="B2272" s="15" t="s">
        <v>1345</v>
      </c>
      <c r="C2272" s="15" t="s">
        <v>1346</v>
      </c>
      <c r="D2272" s="15" t="s">
        <v>1347</v>
      </c>
      <c r="E2272" s="15" t="s">
        <v>1347</v>
      </c>
      <c r="F2272" s="15" t="s">
        <v>2059</v>
      </c>
      <c r="G2272" s="15" t="s">
        <v>3142</v>
      </c>
      <c r="H2272" s="15" t="s">
        <v>3716</v>
      </c>
      <c r="I2272" s="15" t="s">
        <v>1371</v>
      </c>
      <c r="J2272" s="15"/>
      <c r="K2272" s="16">
        <v>1086</v>
      </c>
      <c r="L2272" s="16">
        <v>12275</v>
      </c>
      <c r="M2272" s="16">
        <v>12280</v>
      </c>
      <c r="N2272" s="16">
        <v>12340</v>
      </c>
      <c r="O2272" s="16">
        <v>193540930</v>
      </c>
      <c r="P2272" s="16">
        <v>77780269</v>
      </c>
      <c r="Q2272" s="16">
        <v>3491564</v>
      </c>
      <c r="R2272" s="16">
        <v>1211</v>
      </c>
      <c r="S2272" s="15"/>
      <c r="T2272" s="16">
        <v>1077</v>
      </c>
      <c r="U2272" s="16">
        <v>12266</v>
      </c>
      <c r="V2272" s="16">
        <v>12220</v>
      </c>
      <c r="W2272" s="16">
        <v>12185</v>
      </c>
      <c r="X2272" s="16">
        <v>182490697</v>
      </c>
      <c r="Y2272" s="16">
        <v>10836977</v>
      </c>
      <c r="Z2272" s="16">
        <v>476657</v>
      </c>
      <c r="AA2272" s="16">
        <v>1148</v>
      </c>
      <c r="AC2272" s="16">
        <v>1075</v>
      </c>
      <c r="AD2272" s="16">
        <v>12310</v>
      </c>
      <c r="AE2272" s="16">
        <v>12260</v>
      </c>
      <c r="AF2272" s="16">
        <v>12198</v>
      </c>
      <c r="AG2272" s="16">
        <v>198508718</v>
      </c>
      <c r="AH2272" s="16">
        <v>6814670</v>
      </c>
      <c r="AI2272" s="16">
        <v>304768</v>
      </c>
      <c r="AJ2272" s="16">
        <v>1246</v>
      </c>
      <c r="AL2272" s="16">
        <v>1080</v>
      </c>
      <c r="AM2272" s="16">
        <v>12237</v>
      </c>
      <c r="AN2272" s="16">
        <v>12170</v>
      </c>
      <c r="AO2272" s="16">
        <v>12226</v>
      </c>
      <c r="AP2272" s="16">
        <v>204877596</v>
      </c>
      <c r="AQ2272" s="16">
        <v>7141577</v>
      </c>
      <c r="AR2272" s="16">
        <v>319254</v>
      </c>
      <c r="AS2272" s="16">
        <v>1291</v>
      </c>
      <c r="AU2272" s="16">
        <v>1080</v>
      </c>
      <c r="AV2272" s="16">
        <v>12247</v>
      </c>
      <c r="AW2272" s="16">
        <v>779417941</v>
      </c>
      <c r="AX2272" s="16">
        <v>102573493</v>
      </c>
      <c r="AY2272" s="16">
        <v>4592243</v>
      </c>
      <c r="AZ2272" s="16">
        <v>1224</v>
      </c>
      <c r="BA2272" s="16">
        <v>63640</v>
      </c>
    </row>
    <row r="2273" spans="1:53">
      <c r="A2273" s="15" t="s">
        <v>1344</v>
      </c>
      <c r="B2273" s="15" t="s">
        <v>1345</v>
      </c>
      <c r="C2273" s="15" t="s">
        <v>1346</v>
      </c>
      <c r="D2273" s="15" t="s">
        <v>1347</v>
      </c>
      <c r="E2273" s="15" t="s">
        <v>1347</v>
      </c>
      <c r="F2273" s="15" t="s">
        <v>2059</v>
      </c>
      <c r="G2273" s="15" t="s">
        <v>3143</v>
      </c>
      <c r="H2273" s="15" t="s">
        <v>3716</v>
      </c>
      <c r="I2273" s="15" t="s">
        <v>1373</v>
      </c>
      <c r="J2273" s="15"/>
      <c r="K2273" s="16">
        <v>352</v>
      </c>
      <c r="L2273" s="16">
        <v>3754</v>
      </c>
      <c r="M2273" s="16">
        <v>3785</v>
      </c>
      <c r="N2273" s="16">
        <v>3798</v>
      </c>
      <c r="O2273" s="16">
        <v>43863401</v>
      </c>
      <c r="P2273" s="16">
        <v>23757826</v>
      </c>
      <c r="Q2273" s="16">
        <v>1098618</v>
      </c>
      <c r="R2273" s="16">
        <v>893</v>
      </c>
      <c r="S2273" s="15"/>
      <c r="T2273" s="16">
        <v>347</v>
      </c>
      <c r="U2273" s="16">
        <v>3749</v>
      </c>
      <c r="V2273" s="16">
        <v>3722</v>
      </c>
      <c r="W2273" s="16">
        <v>3684</v>
      </c>
      <c r="X2273" s="16">
        <v>40587789</v>
      </c>
      <c r="Y2273" s="16">
        <v>4563568</v>
      </c>
      <c r="Z2273" s="16">
        <v>198024</v>
      </c>
      <c r="AA2273" s="16">
        <v>840</v>
      </c>
      <c r="AC2273" s="16">
        <v>345</v>
      </c>
      <c r="AD2273" s="16">
        <v>3698</v>
      </c>
      <c r="AE2273" s="16">
        <v>3666</v>
      </c>
      <c r="AF2273" s="16">
        <v>3651</v>
      </c>
      <c r="AG2273" s="16">
        <v>41883872</v>
      </c>
      <c r="AH2273" s="16">
        <v>2308484</v>
      </c>
      <c r="AI2273" s="16">
        <v>100445</v>
      </c>
      <c r="AJ2273" s="16">
        <v>877</v>
      </c>
      <c r="AL2273" s="16">
        <v>348</v>
      </c>
      <c r="AM2273" s="16">
        <v>3703</v>
      </c>
      <c r="AN2273" s="16">
        <v>3694</v>
      </c>
      <c r="AO2273" s="16">
        <v>3739</v>
      </c>
      <c r="AP2273" s="16">
        <v>48731395</v>
      </c>
      <c r="AQ2273" s="16">
        <v>2666334</v>
      </c>
      <c r="AR2273" s="16">
        <v>114873</v>
      </c>
      <c r="AS2273" s="16">
        <v>1010</v>
      </c>
      <c r="AU2273" s="16">
        <v>348</v>
      </c>
      <c r="AV2273" s="16">
        <v>3720</v>
      </c>
      <c r="AW2273" s="16">
        <v>175066457</v>
      </c>
      <c r="AX2273" s="16">
        <v>33296212</v>
      </c>
      <c r="AY2273" s="16">
        <v>1511960</v>
      </c>
      <c r="AZ2273" s="16">
        <v>905</v>
      </c>
      <c r="BA2273" s="16">
        <v>47058</v>
      </c>
    </row>
    <row r="2274" spans="1:53">
      <c r="A2274" s="15" t="s">
        <v>1344</v>
      </c>
      <c r="B2274" s="15" t="s">
        <v>1345</v>
      </c>
      <c r="C2274" s="15" t="s">
        <v>1346</v>
      </c>
      <c r="D2274" s="15" t="s">
        <v>1347</v>
      </c>
      <c r="E2274" s="15" t="s">
        <v>1347</v>
      </c>
      <c r="F2274" s="15" t="s">
        <v>2059</v>
      </c>
      <c r="G2274" s="15" t="s">
        <v>3144</v>
      </c>
      <c r="H2274" s="15" t="s">
        <v>3716</v>
      </c>
      <c r="I2274" s="15" t="s">
        <v>1375</v>
      </c>
      <c r="J2274" s="15"/>
      <c r="K2274" s="16">
        <v>352</v>
      </c>
      <c r="L2274" s="16">
        <v>3754</v>
      </c>
      <c r="M2274" s="16">
        <v>3785</v>
      </c>
      <c r="N2274" s="16">
        <v>3798</v>
      </c>
      <c r="O2274" s="16">
        <v>43863401</v>
      </c>
      <c r="P2274" s="16">
        <v>23757826</v>
      </c>
      <c r="Q2274" s="16">
        <v>1098618</v>
      </c>
      <c r="R2274" s="16">
        <v>893</v>
      </c>
      <c r="S2274" s="15"/>
      <c r="T2274" s="16">
        <v>347</v>
      </c>
      <c r="U2274" s="16">
        <v>3749</v>
      </c>
      <c r="V2274" s="16">
        <v>3722</v>
      </c>
      <c r="W2274" s="16">
        <v>3684</v>
      </c>
      <c r="X2274" s="16">
        <v>40587789</v>
      </c>
      <c r="Y2274" s="16">
        <v>4563568</v>
      </c>
      <c r="Z2274" s="16">
        <v>198024</v>
      </c>
      <c r="AA2274" s="16">
        <v>840</v>
      </c>
      <c r="AC2274" s="16">
        <v>345</v>
      </c>
      <c r="AD2274" s="16">
        <v>3698</v>
      </c>
      <c r="AE2274" s="16">
        <v>3666</v>
      </c>
      <c r="AF2274" s="16">
        <v>3651</v>
      </c>
      <c r="AG2274" s="16">
        <v>41883872</v>
      </c>
      <c r="AH2274" s="16">
        <v>2308484</v>
      </c>
      <c r="AI2274" s="16">
        <v>100445</v>
      </c>
      <c r="AJ2274" s="16">
        <v>877</v>
      </c>
      <c r="AL2274" s="16">
        <v>348</v>
      </c>
      <c r="AM2274" s="16">
        <v>3703</v>
      </c>
      <c r="AN2274" s="16">
        <v>3694</v>
      </c>
      <c r="AO2274" s="16">
        <v>3739</v>
      </c>
      <c r="AP2274" s="16">
        <v>48731395</v>
      </c>
      <c r="AQ2274" s="16">
        <v>2666334</v>
      </c>
      <c r="AR2274" s="16">
        <v>114873</v>
      </c>
      <c r="AS2274" s="16">
        <v>1010</v>
      </c>
      <c r="AU2274" s="16">
        <v>348</v>
      </c>
      <c r="AV2274" s="16">
        <v>3720</v>
      </c>
      <c r="AW2274" s="16">
        <v>175066457</v>
      </c>
      <c r="AX2274" s="16">
        <v>33296212</v>
      </c>
      <c r="AY2274" s="16">
        <v>1511960</v>
      </c>
      <c r="AZ2274" s="16">
        <v>905</v>
      </c>
      <c r="BA2274" s="16">
        <v>47058</v>
      </c>
    </row>
    <row r="2275" spans="1:53">
      <c r="A2275" s="15" t="s">
        <v>1344</v>
      </c>
      <c r="B2275" s="15" t="s">
        <v>1345</v>
      </c>
      <c r="C2275" s="15" t="s">
        <v>1346</v>
      </c>
      <c r="D2275" s="15" t="s">
        <v>1347</v>
      </c>
      <c r="E2275" s="15" t="s">
        <v>1347</v>
      </c>
      <c r="F2275" s="15" t="s">
        <v>2059</v>
      </c>
      <c r="G2275" s="15" t="s">
        <v>3145</v>
      </c>
      <c r="H2275" s="15" t="s">
        <v>3716</v>
      </c>
      <c r="I2275" s="15" t="s">
        <v>1373</v>
      </c>
      <c r="J2275" s="15"/>
      <c r="K2275" s="16">
        <v>734</v>
      </c>
      <c r="L2275" s="16">
        <v>8521</v>
      </c>
      <c r="M2275" s="16">
        <v>8495</v>
      </c>
      <c r="N2275" s="16">
        <v>8542</v>
      </c>
      <c r="O2275" s="16">
        <v>149677529</v>
      </c>
      <c r="P2275" s="16">
        <v>54022443</v>
      </c>
      <c r="Q2275" s="16">
        <v>2392946</v>
      </c>
      <c r="R2275" s="16">
        <v>1351</v>
      </c>
      <c r="S2275" s="15"/>
      <c r="T2275" s="16">
        <v>730</v>
      </c>
      <c r="U2275" s="16">
        <v>8517</v>
      </c>
      <c r="V2275" s="16">
        <v>8498</v>
      </c>
      <c r="W2275" s="16">
        <v>8501</v>
      </c>
      <c r="X2275" s="16">
        <v>141902908</v>
      </c>
      <c r="Y2275" s="16">
        <v>6273409</v>
      </c>
      <c r="Z2275" s="16">
        <v>278633</v>
      </c>
      <c r="AA2275" s="16">
        <v>1283</v>
      </c>
      <c r="AC2275" s="16">
        <v>730</v>
      </c>
      <c r="AD2275" s="16">
        <v>8612</v>
      </c>
      <c r="AE2275" s="16">
        <v>8594</v>
      </c>
      <c r="AF2275" s="16">
        <v>8547</v>
      </c>
      <c r="AG2275" s="16">
        <v>156624846</v>
      </c>
      <c r="AH2275" s="16">
        <v>4506186</v>
      </c>
      <c r="AI2275" s="16">
        <v>204323</v>
      </c>
      <c r="AJ2275" s="16">
        <v>1403</v>
      </c>
      <c r="AL2275" s="16">
        <v>732</v>
      </c>
      <c r="AM2275" s="16">
        <v>8534</v>
      </c>
      <c r="AN2275" s="16">
        <v>8476</v>
      </c>
      <c r="AO2275" s="16">
        <v>8487</v>
      </c>
      <c r="AP2275" s="16">
        <v>156146201</v>
      </c>
      <c r="AQ2275" s="16">
        <v>4475243</v>
      </c>
      <c r="AR2275" s="16">
        <v>204381</v>
      </c>
      <c r="AS2275" s="16">
        <v>1413</v>
      </c>
      <c r="AU2275" s="16">
        <v>732</v>
      </c>
      <c r="AV2275" s="16">
        <v>8527</v>
      </c>
      <c r="AW2275" s="16">
        <v>604351484</v>
      </c>
      <c r="AX2275" s="16">
        <v>69277281</v>
      </c>
      <c r="AY2275" s="16">
        <v>3080283</v>
      </c>
      <c r="AZ2275" s="16">
        <v>1363</v>
      </c>
      <c r="BA2275" s="16">
        <v>70875</v>
      </c>
    </row>
    <row r="2276" spans="1:53">
      <c r="A2276" s="15" t="s">
        <v>1344</v>
      </c>
      <c r="B2276" s="15" t="s">
        <v>1345</v>
      </c>
      <c r="C2276" s="15" t="s">
        <v>1346</v>
      </c>
      <c r="D2276" s="15" t="s">
        <v>1347</v>
      </c>
      <c r="E2276" s="15" t="s">
        <v>1347</v>
      </c>
      <c r="F2276" s="15" t="s">
        <v>2059</v>
      </c>
      <c r="G2276" s="15" t="s">
        <v>3146</v>
      </c>
      <c r="H2276" s="15" t="s">
        <v>3716</v>
      </c>
      <c r="I2276" s="15" t="s">
        <v>1375</v>
      </c>
      <c r="J2276" s="15"/>
      <c r="K2276" s="16">
        <v>734</v>
      </c>
      <c r="L2276" s="16">
        <v>8521</v>
      </c>
      <c r="M2276" s="16">
        <v>8495</v>
      </c>
      <c r="N2276" s="16">
        <v>8542</v>
      </c>
      <c r="O2276" s="16">
        <v>149677529</v>
      </c>
      <c r="P2276" s="16">
        <v>54022443</v>
      </c>
      <c r="Q2276" s="16">
        <v>2392946</v>
      </c>
      <c r="R2276" s="16">
        <v>1351</v>
      </c>
      <c r="S2276" s="15"/>
      <c r="T2276" s="16">
        <v>730</v>
      </c>
      <c r="U2276" s="16">
        <v>8517</v>
      </c>
      <c r="V2276" s="16">
        <v>8498</v>
      </c>
      <c r="W2276" s="16">
        <v>8501</v>
      </c>
      <c r="X2276" s="16">
        <v>141902908</v>
      </c>
      <c r="Y2276" s="16">
        <v>6273409</v>
      </c>
      <c r="Z2276" s="16">
        <v>278633</v>
      </c>
      <c r="AA2276" s="16">
        <v>1283</v>
      </c>
      <c r="AC2276" s="16">
        <v>730</v>
      </c>
      <c r="AD2276" s="16">
        <v>8612</v>
      </c>
      <c r="AE2276" s="16">
        <v>8594</v>
      </c>
      <c r="AF2276" s="16">
        <v>8547</v>
      </c>
      <c r="AG2276" s="16">
        <v>156624846</v>
      </c>
      <c r="AH2276" s="16">
        <v>4506186</v>
      </c>
      <c r="AI2276" s="16">
        <v>204323</v>
      </c>
      <c r="AJ2276" s="16">
        <v>1403</v>
      </c>
      <c r="AL2276" s="16">
        <v>732</v>
      </c>
      <c r="AM2276" s="16">
        <v>8534</v>
      </c>
      <c r="AN2276" s="16">
        <v>8476</v>
      </c>
      <c r="AO2276" s="16">
        <v>8487</v>
      </c>
      <c r="AP2276" s="16">
        <v>156146201</v>
      </c>
      <c r="AQ2276" s="16">
        <v>4475243</v>
      </c>
      <c r="AR2276" s="16">
        <v>204381</v>
      </c>
      <c r="AS2276" s="16">
        <v>1413</v>
      </c>
      <c r="AU2276" s="16">
        <v>732</v>
      </c>
      <c r="AV2276" s="16">
        <v>8527</v>
      </c>
      <c r="AW2276" s="16">
        <v>604351484</v>
      </c>
      <c r="AX2276" s="16">
        <v>69277281</v>
      </c>
      <c r="AY2276" s="16">
        <v>3080283</v>
      </c>
      <c r="AZ2276" s="16">
        <v>1363</v>
      </c>
      <c r="BA2276" s="16">
        <v>70875</v>
      </c>
    </row>
    <row r="2277" spans="1:53">
      <c r="A2277" s="15" t="s">
        <v>1344</v>
      </c>
      <c r="B2277" s="15" t="s">
        <v>1345</v>
      </c>
      <c r="C2277" s="15" t="s">
        <v>1346</v>
      </c>
      <c r="D2277" s="15" t="s">
        <v>1347</v>
      </c>
      <c r="E2277" s="15" t="s">
        <v>1347</v>
      </c>
      <c r="F2277" s="15" t="s">
        <v>2059</v>
      </c>
      <c r="G2277" s="15" t="s">
        <v>1774</v>
      </c>
      <c r="H2277" s="15" t="s">
        <v>3716</v>
      </c>
      <c r="I2277" s="15" t="s">
        <v>1371</v>
      </c>
      <c r="J2277" s="15"/>
      <c r="K2277" s="16">
        <v>478</v>
      </c>
      <c r="L2277" s="16">
        <v>7402</v>
      </c>
      <c r="M2277" s="16">
        <v>7493</v>
      </c>
      <c r="N2277" s="16">
        <v>7520</v>
      </c>
      <c r="O2277" s="16">
        <v>131035188</v>
      </c>
      <c r="P2277" s="16">
        <v>41823217</v>
      </c>
      <c r="Q2277" s="16">
        <v>2567313</v>
      </c>
      <c r="R2277" s="16">
        <v>1349</v>
      </c>
      <c r="S2277" s="15"/>
      <c r="T2277" s="16">
        <v>481</v>
      </c>
      <c r="U2277" s="16">
        <v>7663</v>
      </c>
      <c r="V2277" s="16">
        <v>7706</v>
      </c>
      <c r="W2277" s="16">
        <v>7670</v>
      </c>
      <c r="X2277" s="16">
        <v>100821517</v>
      </c>
      <c r="Y2277" s="16">
        <v>8882337</v>
      </c>
      <c r="Z2277" s="16">
        <v>417420</v>
      </c>
      <c r="AA2277" s="16">
        <v>1010</v>
      </c>
      <c r="AC2277" s="16">
        <v>487</v>
      </c>
      <c r="AD2277" s="16">
        <v>7712</v>
      </c>
      <c r="AE2277" s="16">
        <v>7778</v>
      </c>
      <c r="AF2277" s="16">
        <v>7751</v>
      </c>
      <c r="AG2277" s="16">
        <v>109565704</v>
      </c>
      <c r="AH2277" s="16">
        <v>6363522</v>
      </c>
      <c r="AI2277" s="16">
        <v>297912</v>
      </c>
      <c r="AJ2277" s="16">
        <v>1088</v>
      </c>
      <c r="AL2277" s="16">
        <v>491</v>
      </c>
      <c r="AM2277" s="16">
        <v>7767</v>
      </c>
      <c r="AN2277" s="16">
        <v>7770</v>
      </c>
      <c r="AO2277" s="16">
        <v>7773</v>
      </c>
      <c r="AP2277" s="16">
        <v>134835798</v>
      </c>
      <c r="AQ2277" s="16">
        <v>5830110</v>
      </c>
      <c r="AR2277" s="16">
        <v>264967</v>
      </c>
      <c r="AS2277" s="16">
        <v>1335</v>
      </c>
      <c r="AU2277" s="16">
        <v>484</v>
      </c>
      <c r="AV2277" s="16">
        <v>7667</v>
      </c>
      <c r="AW2277" s="16">
        <v>476258207</v>
      </c>
      <c r="AX2277" s="16">
        <v>62899186</v>
      </c>
      <c r="AY2277" s="16">
        <v>3547612</v>
      </c>
      <c r="AZ2277" s="16">
        <v>1195</v>
      </c>
      <c r="BA2277" s="16">
        <v>62117</v>
      </c>
    </row>
    <row r="2278" spans="1:53">
      <c r="A2278" s="15" t="s">
        <v>1344</v>
      </c>
      <c r="B2278" s="15" t="s">
        <v>1345</v>
      </c>
      <c r="C2278" s="15" t="s">
        <v>1346</v>
      </c>
      <c r="D2278" s="15" t="s">
        <v>1347</v>
      </c>
      <c r="E2278" s="15" t="s">
        <v>1347</v>
      </c>
      <c r="F2278" s="15" t="s">
        <v>2059</v>
      </c>
      <c r="G2278" s="15" t="s">
        <v>1775</v>
      </c>
      <c r="H2278" s="15" t="s">
        <v>3716</v>
      </c>
      <c r="I2278" s="15" t="s">
        <v>1373</v>
      </c>
      <c r="J2278" s="15"/>
      <c r="K2278" s="16">
        <v>133</v>
      </c>
      <c r="L2278" s="16">
        <v>1847</v>
      </c>
      <c r="M2278" s="16">
        <v>1842</v>
      </c>
      <c r="N2278" s="16">
        <v>1844</v>
      </c>
      <c r="O2278" s="16">
        <v>30219387</v>
      </c>
      <c r="P2278" s="16">
        <v>11047977</v>
      </c>
      <c r="Q2278" s="16">
        <v>443176</v>
      </c>
      <c r="R2278" s="16">
        <v>1260</v>
      </c>
      <c r="S2278" s="15"/>
      <c r="T2278" s="16">
        <v>132</v>
      </c>
      <c r="U2278" s="16">
        <v>1832</v>
      </c>
      <c r="V2278" s="16">
        <v>1849</v>
      </c>
      <c r="W2278" s="16">
        <v>1843</v>
      </c>
      <c r="X2278" s="16">
        <v>24245996</v>
      </c>
      <c r="Y2278" s="16">
        <v>2730892</v>
      </c>
      <c r="Z2278" s="16">
        <v>132390</v>
      </c>
      <c r="AA2278" s="16">
        <v>1013</v>
      </c>
      <c r="AC2278" s="16">
        <v>137</v>
      </c>
      <c r="AD2278" s="16">
        <v>1851</v>
      </c>
      <c r="AE2278" s="16">
        <v>1870</v>
      </c>
      <c r="AF2278" s="16">
        <v>1867</v>
      </c>
      <c r="AG2278" s="16">
        <v>25305907</v>
      </c>
      <c r="AH2278" s="16">
        <v>1803558</v>
      </c>
      <c r="AI2278" s="16">
        <v>84977</v>
      </c>
      <c r="AJ2278" s="16">
        <v>1045</v>
      </c>
      <c r="AL2278" s="16">
        <v>135</v>
      </c>
      <c r="AM2278" s="16">
        <v>1878</v>
      </c>
      <c r="AN2278" s="16">
        <v>1903</v>
      </c>
      <c r="AO2278" s="16">
        <v>1896</v>
      </c>
      <c r="AP2278" s="16">
        <v>26695702</v>
      </c>
      <c r="AQ2278" s="16">
        <v>1947592</v>
      </c>
      <c r="AR2278" s="16">
        <v>85929</v>
      </c>
      <c r="AS2278" s="16">
        <v>1085</v>
      </c>
      <c r="AU2278" s="16">
        <v>134</v>
      </c>
      <c r="AV2278" s="16">
        <v>1860</v>
      </c>
      <c r="AW2278" s="16">
        <v>106466992</v>
      </c>
      <c r="AX2278" s="16">
        <v>17530019</v>
      </c>
      <c r="AY2278" s="16">
        <v>746472</v>
      </c>
      <c r="AZ2278" s="16">
        <v>1101</v>
      </c>
      <c r="BA2278" s="16">
        <v>57235</v>
      </c>
    </row>
    <row r="2279" spans="1:53">
      <c r="A2279" s="15" t="s">
        <v>1344</v>
      </c>
      <c r="B2279" s="15" t="s">
        <v>1345</v>
      </c>
      <c r="C2279" s="15" t="s">
        <v>1346</v>
      </c>
      <c r="D2279" s="15" t="s">
        <v>1347</v>
      </c>
      <c r="E2279" s="15" t="s">
        <v>1347</v>
      </c>
      <c r="F2279" s="15" t="s">
        <v>2059</v>
      </c>
      <c r="G2279" s="15" t="s">
        <v>1776</v>
      </c>
      <c r="H2279" s="15" t="s">
        <v>3716</v>
      </c>
      <c r="I2279" s="15" t="s">
        <v>1375</v>
      </c>
      <c r="J2279" s="15"/>
      <c r="K2279" s="16">
        <v>133</v>
      </c>
      <c r="L2279" s="16">
        <v>1847</v>
      </c>
      <c r="M2279" s="16">
        <v>1842</v>
      </c>
      <c r="N2279" s="16">
        <v>1844</v>
      </c>
      <c r="O2279" s="16">
        <v>30219387</v>
      </c>
      <c r="P2279" s="16">
        <v>11047977</v>
      </c>
      <c r="Q2279" s="16">
        <v>443176</v>
      </c>
      <c r="R2279" s="16">
        <v>1260</v>
      </c>
      <c r="S2279" s="15"/>
      <c r="T2279" s="16">
        <v>132</v>
      </c>
      <c r="U2279" s="16">
        <v>1832</v>
      </c>
      <c r="V2279" s="16">
        <v>1849</v>
      </c>
      <c r="W2279" s="16">
        <v>1843</v>
      </c>
      <c r="X2279" s="16">
        <v>24245996</v>
      </c>
      <c r="Y2279" s="16">
        <v>2730892</v>
      </c>
      <c r="Z2279" s="16">
        <v>132390</v>
      </c>
      <c r="AA2279" s="16">
        <v>1013</v>
      </c>
      <c r="AC2279" s="16">
        <v>137</v>
      </c>
      <c r="AD2279" s="16">
        <v>1851</v>
      </c>
      <c r="AE2279" s="16">
        <v>1870</v>
      </c>
      <c r="AF2279" s="16">
        <v>1867</v>
      </c>
      <c r="AG2279" s="16">
        <v>25305907</v>
      </c>
      <c r="AH2279" s="16">
        <v>1803558</v>
      </c>
      <c r="AI2279" s="16">
        <v>84977</v>
      </c>
      <c r="AJ2279" s="16">
        <v>1045</v>
      </c>
      <c r="AL2279" s="16">
        <v>135</v>
      </c>
      <c r="AM2279" s="16">
        <v>1878</v>
      </c>
      <c r="AN2279" s="16">
        <v>1903</v>
      </c>
      <c r="AO2279" s="16">
        <v>1896</v>
      </c>
      <c r="AP2279" s="16">
        <v>26695702</v>
      </c>
      <c r="AQ2279" s="16">
        <v>1947592</v>
      </c>
      <c r="AR2279" s="16">
        <v>85929</v>
      </c>
      <c r="AS2279" s="16">
        <v>1085</v>
      </c>
      <c r="AU2279" s="16">
        <v>134</v>
      </c>
      <c r="AV2279" s="16">
        <v>1860</v>
      </c>
      <c r="AW2279" s="16">
        <v>106466992</v>
      </c>
      <c r="AX2279" s="16">
        <v>17530019</v>
      </c>
      <c r="AY2279" s="16">
        <v>746472</v>
      </c>
      <c r="AZ2279" s="16">
        <v>1101</v>
      </c>
      <c r="BA2279" s="16">
        <v>57235</v>
      </c>
    </row>
    <row r="2280" spans="1:53">
      <c r="A2280" s="15" t="s">
        <v>1344</v>
      </c>
      <c r="B2280" s="15" t="s">
        <v>1345</v>
      </c>
      <c r="C2280" s="15" t="s">
        <v>1346</v>
      </c>
      <c r="D2280" s="15" t="s">
        <v>1347</v>
      </c>
      <c r="E2280" s="15" t="s">
        <v>1347</v>
      </c>
      <c r="F2280" s="15" t="s">
        <v>2059</v>
      </c>
      <c r="G2280" s="15" t="s">
        <v>3147</v>
      </c>
      <c r="H2280" s="15" t="s">
        <v>3716</v>
      </c>
      <c r="I2280" s="15" t="s">
        <v>1373</v>
      </c>
      <c r="J2280" s="15"/>
      <c r="K2280" s="16">
        <v>345</v>
      </c>
      <c r="L2280" s="16">
        <v>5555</v>
      </c>
      <c r="M2280" s="16">
        <v>5651</v>
      </c>
      <c r="N2280" s="16">
        <v>5676</v>
      </c>
      <c r="O2280" s="16">
        <v>100815801</v>
      </c>
      <c r="P2280" s="16">
        <v>30775240</v>
      </c>
      <c r="Q2280" s="16">
        <v>2124137</v>
      </c>
      <c r="R2280" s="16">
        <v>1378</v>
      </c>
      <c r="S2280" s="15"/>
      <c r="T2280" s="16">
        <v>349</v>
      </c>
      <c r="U2280" s="16">
        <v>5831</v>
      </c>
      <c r="V2280" s="16">
        <v>5857</v>
      </c>
      <c r="W2280" s="16">
        <v>5827</v>
      </c>
      <c r="X2280" s="16">
        <v>76575521</v>
      </c>
      <c r="Y2280" s="16">
        <v>6151445</v>
      </c>
      <c r="Z2280" s="16">
        <v>285030</v>
      </c>
      <c r="AA2280" s="16">
        <v>1009</v>
      </c>
      <c r="AC2280" s="16">
        <v>350</v>
      </c>
      <c r="AD2280" s="16">
        <v>5861</v>
      </c>
      <c r="AE2280" s="16">
        <v>5908</v>
      </c>
      <c r="AF2280" s="16">
        <v>5884</v>
      </c>
      <c r="AG2280" s="16">
        <v>84259797</v>
      </c>
      <c r="AH2280" s="16">
        <v>4559964</v>
      </c>
      <c r="AI2280" s="16">
        <v>212935</v>
      </c>
      <c r="AJ2280" s="16">
        <v>1101</v>
      </c>
      <c r="AL2280" s="16">
        <v>356</v>
      </c>
      <c r="AM2280" s="16">
        <v>5889</v>
      </c>
      <c r="AN2280" s="16">
        <v>5867</v>
      </c>
      <c r="AO2280" s="16">
        <v>5877</v>
      </c>
      <c r="AP2280" s="16">
        <v>108140096</v>
      </c>
      <c r="AQ2280" s="16">
        <v>3882518</v>
      </c>
      <c r="AR2280" s="16">
        <v>179038</v>
      </c>
      <c r="AS2280" s="16">
        <v>1415</v>
      </c>
      <c r="AU2280" s="16">
        <v>350</v>
      </c>
      <c r="AV2280" s="16">
        <v>5807</v>
      </c>
      <c r="AW2280" s="16">
        <v>369791215</v>
      </c>
      <c r="AX2280" s="16">
        <v>45369167</v>
      </c>
      <c r="AY2280" s="16">
        <v>2801140</v>
      </c>
      <c r="AZ2280" s="16">
        <v>1225</v>
      </c>
      <c r="BA2280" s="16">
        <v>63681</v>
      </c>
    </row>
    <row r="2281" spans="1:53">
      <c r="A2281" s="15" t="s">
        <v>1344</v>
      </c>
      <c r="B2281" s="15" t="s">
        <v>1345</v>
      </c>
      <c r="C2281" s="15" t="s">
        <v>1346</v>
      </c>
      <c r="D2281" s="15" t="s">
        <v>1347</v>
      </c>
      <c r="E2281" s="15" t="s">
        <v>1347</v>
      </c>
      <c r="F2281" s="15" t="s">
        <v>2059</v>
      </c>
      <c r="G2281" s="15" t="s">
        <v>3148</v>
      </c>
      <c r="H2281" s="15" t="s">
        <v>3716</v>
      </c>
      <c r="I2281" s="15" t="s">
        <v>1375</v>
      </c>
      <c r="J2281" s="15"/>
      <c r="K2281" s="16">
        <v>345</v>
      </c>
      <c r="L2281" s="16">
        <v>5555</v>
      </c>
      <c r="M2281" s="16">
        <v>5651</v>
      </c>
      <c r="N2281" s="16">
        <v>5676</v>
      </c>
      <c r="O2281" s="16">
        <v>100815801</v>
      </c>
      <c r="P2281" s="16">
        <v>30775240</v>
      </c>
      <c r="Q2281" s="16">
        <v>2124137</v>
      </c>
      <c r="R2281" s="16">
        <v>1378</v>
      </c>
      <c r="S2281" s="15"/>
      <c r="T2281" s="16">
        <v>349</v>
      </c>
      <c r="U2281" s="16">
        <v>5831</v>
      </c>
      <c r="V2281" s="16">
        <v>5857</v>
      </c>
      <c r="W2281" s="16">
        <v>5827</v>
      </c>
      <c r="X2281" s="16">
        <v>76575521</v>
      </c>
      <c r="Y2281" s="16">
        <v>6151445</v>
      </c>
      <c r="Z2281" s="16">
        <v>285030</v>
      </c>
      <c r="AA2281" s="16">
        <v>1009</v>
      </c>
      <c r="AC2281" s="16">
        <v>350</v>
      </c>
      <c r="AD2281" s="16">
        <v>5861</v>
      </c>
      <c r="AE2281" s="16">
        <v>5908</v>
      </c>
      <c r="AF2281" s="16">
        <v>5884</v>
      </c>
      <c r="AG2281" s="16">
        <v>84259797</v>
      </c>
      <c r="AH2281" s="16">
        <v>4559964</v>
      </c>
      <c r="AI2281" s="16">
        <v>212935</v>
      </c>
      <c r="AJ2281" s="16">
        <v>1101</v>
      </c>
      <c r="AL2281" s="16">
        <v>356</v>
      </c>
      <c r="AM2281" s="16">
        <v>5889</v>
      </c>
      <c r="AN2281" s="16">
        <v>5867</v>
      </c>
      <c r="AO2281" s="16">
        <v>5877</v>
      </c>
      <c r="AP2281" s="16">
        <v>108140096</v>
      </c>
      <c r="AQ2281" s="16">
        <v>3882518</v>
      </c>
      <c r="AR2281" s="16">
        <v>179038</v>
      </c>
      <c r="AS2281" s="16">
        <v>1415</v>
      </c>
      <c r="AU2281" s="16">
        <v>350</v>
      </c>
      <c r="AV2281" s="16">
        <v>5807</v>
      </c>
      <c r="AW2281" s="16">
        <v>369791215</v>
      </c>
      <c r="AX2281" s="16">
        <v>45369167</v>
      </c>
      <c r="AY2281" s="16">
        <v>2801140</v>
      </c>
      <c r="AZ2281" s="16">
        <v>1225</v>
      </c>
      <c r="BA2281" s="16">
        <v>63681</v>
      </c>
    </row>
    <row r="2282" spans="1:53">
      <c r="A2282" s="15" t="s">
        <v>1344</v>
      </c>
      <c r="B2282" s="15" t="s">
        <v>1345</v>
      </c>
      <c r="C2282" s="15" t="s">
        <v>1346</v>
      </c>
      <c r="D2282" s="15" t="s">
        <v>1347</v>
      </c>
      <c r="E2282" s="15" t="s">
        <v>1347</v>
      </c>
      <c r="F2282" s="15" t="s">
        <v>2059</v>
      </c>
      <c r="G2282" s="15" t="s">
        <v>3149</v>
      </c>
      <c r="H2282" s="15" t="s">
        <v>3716</v>
      </c>
      <c r="I2282" s="15" t="s">
        <v>1371</v>
      </c>
      <c r="J2282" s="15"/>
      <c r="K2282" s="16">
        <v>417</v>
      </c>
      <c r="L2282" s="16">
        <v>12931</v>
      </c>
      <c r="M2282" s="16">
        <v>13002</v>
      </c>
      <c r="N2282" s="16">
        <v>12934</v>
      </c>
      <c r="O2282" s="16">
        <v>187488468</v>
      </c>
      <c r="P2282" s="16">
        <v>85435734</v>
      </c>
      <c r="Q2282" s="16">
        <v>3490514</v>
      </c>
      <c r="R2282" s="16">
        <v>1113</v>
      </c>
      <c r="S2282" s="15"/>
      <c r="T2282" s="16">
        <v>420</v>
      </c>
      <c r="U2282" s="16">
        <v>13102</v>
      </c>
      <c r="V2282" s="16">
        <v>13129</v>
      </c>
      <c r="W2282" s="16">
        <v>13306</v>
      </c>
      <c r="X2282" s="16">
        <v>195601812</v>
      </c>
      <c r="Y2282" s="16">
        <v>10533876</v>
      </c>
      <c r="Z2282" s="16">
        <v>452788</v>
      </c>
      <c r="AA2282" s="16">
        <v>1142</v>
      </c>
      <c r="AC2282" s="16">
        <v>421</v>
      </c>
      <c r="AD2282" s="16">
        <v>13213</v>
      </c>
      <c r="AE2282" s="16">
        <v>13246</v>
      </c>
      <c r="AF2282" s="16">
        <v>13215</v>
      </c>
      <c r="AG2282" s="16">
        <v>191549015</v>
      </c>
      <c r="AH2282" s="16">
        <v>8998988</v>
      </c>
      <c r="AI2282" s="16">
        <v>380112</v>
      </c>
      <c r="AJ2282" s="16">
        <v>1114</v>
      </c>
      <c r="AL2282" s="16">
        <v>424</v>
      </c>
      <c r="AM2282" s="16">
        <v>13182</v>
      </c>
      <c r="AN2282" s="16">
        <v>13067</v>
      </c>
      <c r="AO2282" s="16">
        <v>13002</v>
      </c>
      <c r="AP2282" s="16">
        <v>194319757</v>
      </c>
      <c r="AQ2282" s="16">
        <v>6781685</v>
      </c>
      <c r="AR2282" s="16">
        <v>290431</v>
      </c>
      <c r="AS2282" s="16">
        <v>1142</v>
      </c>
      <c r="AU2282" s="16">
        <v>421</v>
      </c>
      <c r="AV2282" s="16">
        <v>13111</v>
      </c>
      <c r="AW2282" s="16">
        <v>768959052</v>
      </c>
      <c r="AX2282" s="16">
        <v>111750283</v>
      </c>
      <c r="AY2282" s="16">
        <v>4613845</v>
      </c>
      <c r="AZ2282" s="16">
        <v>1128</v>
      </c>
      <c r="BA2282" s="16">
        <v>58651</v>
      </c>
    </row>
    <row r="2283" spans="1:53">
      <c r="A2283" s="15" t="s">
        <v>1344</v>
      </c>
      <c r="B2283" s="15" t="s">
        <v>1345</v>
      </c>
      <c r="C2283" s="15" t="s">
        <v>1346</v>
      </c>
      <c r="D2283" s="15" t="s">
        <v>1347</v>
      </c>
      <c r="E2283" s="15" t="s">
        <v>1347</v>
      </c>
      <c r="F2283" s="15" t="s">
        <v>2059</v>
      </c>
      <c r="G2283" s="15" t="s">
        <v>3150</v>
      </c>
      <c r="H2283" s="15" t="s">
        <v>3716</v>
      </c>
      <c r="I2283" s="15" t="s">
        <v>1373</v>
      </c>
      <c r="J2283" s="15"/>
      <c r="K2283" s="16">
        <v>123</v>
      </c>
      <c r="L2283" s="16">
        <v>6773</v>
      </c>
      <c r="M2283" s="16">
        <v>6809</v>
      </c>
      <c r="N2283" s="16">
        <v>6743</v>
      </c>
      <c r="O2283" s="16">
        <v>77364463</v>
      </c>
      <c r="P2283" s="16">
        <v>43440325</v>
      </c>
      <c r="Q2283" s="16">
        <v>1783329</v>
      </c>
      <c r="R2283" s="16">
        <v>878</v>
      </c>
      <c r="S2283" s="15"/>
      <c r="T2283" s="16">
        <v>123</v>
      </c>
      <c r="U2283" s="16">
        <v>6935</v>
      </c>
      <c r="V2283" s="16">
        <v>6936</v>
      </c>
      <c r="W2283" s="16">
        <v>7040</v>
      </c>
      <c r="X2283" s="16">
        <v>87531594</v>
      </c>
      <c r="Y2283" s="16">
        <v>6724749</v>
      </c>
      <c r="Z2283" s="16">
        <v>282014</v>
      </c>
      <c r="AA2283" s="16">
        <v>966</v>
      </c>
      <c r="AC2283" s="16">
        <v>123</v>
      </c>
      <c r="AD2283" s="16">
        <v>7011</v>
      </c>
      <c r="AE2283" s="16">
        <v>7008</v>
      </c>
      <c r="AF2283" s="16">
        <v>6909</v>
      </c>
      <c r="AG2283" s="16">
        <v>82632229</v>
      </c>
      <c r="AH2283" s="16">
        <v>4867693</v>
      </c>
      <c r="AI2283" s="16">
        <v>205662</v>
      </c>
      <c r="AJ2283" s="16">
        <v>911</v>
      </c>
      <c r="AL2283" s="16">
        <v>121</v>
      </c>
      <c r="AM2283" s="16">
        <v>6870</v>
      </c>
      <c r="AN2283" s="16">
        <v>6853</v>
      </c>
      <c r="AO2283" s="16">
        <v>6821</v>
      </c>
      <c r="AP2283" s="16">
        <v>80930699</v>
      </c>
      <c r="AQ2283" s="16">
        <v>3599402</v>
      </c>
      <c r="AR2283" s="16">
        <v>153355</v>
      </c>
      <c r="AS2283" s="16">
        <v>909</v>
      </c>
      <c r="AU2283" s="16">
        <v>123</v>
      </c>
      <c r="AV2283" s="16">
        <v>6892</v>
      </c>
      <c r="AW2283" s="16">
        <v>328458985</v>
      </c>
      <c r="AX2283" s="16">
        <v>58632169</v>
      </c>
      <c r="AY2283" s="16">
        <v>2424360</v>
      </c>
      <c r="AZ2283" s="16">
        <v>916</v>
      </c>
      <c r="BA2283" s="16">
        <v>47656</v>
      </c>
    </row>
    <row r="2284" spans="1:53">
      <c r="A2284" s="15" t="s">
        <v>1344</v>
      </c>
      <c r="B2284" s="15" t="s">
        <v>1345</v>
      </c>
      <c r="C2284" s="15" t="s">
        <v>1346</v>
      </c>
      <c r="D2284" s="15" t="s">
        <v>1347</v>
      </c>
      <c r="E2284" s="15" t="s">
        <v>1347</v>
      </c>
      <c r="F2284" s="15" t="s">
        <v>2059</v>
      </c>
      <c r="G2284" s="15" t="s">
        <v>3151</v>
      </c>
      <c r="H2284" s="15" t="s">
        <v>3716</v>
      </c>
      <c r="I2284" s="15" t="s">
        <v>1375</v>
      </c>
      <c r="J2284" s="15"/>
      <c r="K2284" s="16">
        <v>123</v>
      </c>
      <c r="L2284" s="16">
        <v>6773</v>
      </c>
      <c r="M2284" s="16">
        <v>6809</v>
      </c>
      <c r="N2284" s="16">
        <v>6743</v>
      </c>
      <c r="O2284" s="16">
        <v>77364463</v>
      </c>
      <c r="P2284" s="16">
        <v>43440325</v>
      </c>
      <c r="Q2284" s="16">
        <v>1783329</v>
      </c>
      <c r="R2284" s="16">
        <v>878</v>
      </c>
      <c r="S2284" s="15"/>
      <c r="T2284" s="16">
        <v>123</v>
      </c>
      <c r="U2284" s="16">
        <v>6935</v>
      </c>
      <c r="V2284" s="16">
        <v>6936</v>
      </c>
      <c r="W2284" s="16">
        <v>7040</v>
      </c>
      <c r="X2284" s="16">
        <v>87531594</v>
      </c>
      <c r="Y2284" s="16">
        <v>6724749</v>
      </c>
      <c r="Z2284" s="16">
        <v>282014</v>
      </c>
      <c r="AA2284" s="16">
        <v>966</v>
      </c>
      <c r="AC2284" s="16">
        <v>123</v>
      </c>
      <c r="AD2284" s="16">
        <v>7011</v>
      </c>
      <c r="AE2284" s="16">
        <v>7008</v>
      </c>
      <c r="AF2284" s="16">
        <v>6909</v>
      </c>
      <c r="AG2284" s="16">
        <v>82632229</v>
      </c>
      <c r="AH2284" s="16">
        <v>4867693</v>
      </c>
      <c r="AI2284" s="16">
        <v>205662</v>
      </c>
      <c r="AJ2284" s="16">
        <v>911</v>
      </c>
      <c r="AL2284" s="16">
        <v>121</v>
      </c>
      <c r="AM2284" s="16">
        <v>6870</v>
      </c>
      <c r="AN2284" s="16">
        <v>6853</v>
      </c>
      <c r="AO2284" s="16">
        <v>6821</v>
      </c>
      <c r="AP2284" s="16">
        <v>80930699</v>
      </c>
      <c r="AQ2284" s="16">
        <v>3599402</v>
      </c>
      <c r="AR2284" s="16">
        <v>153355</v>
      </c>
      <c r="AS2284" s="16">
        <v>909</v>
      </c>
      <c r="AU2284" s="16">
        <v>123</v>
      </c>
      <c r="AV2284" s="16">
        <v>6892</v>
      </c>
      <c r="AW2284" s="16">
        <v>328458985</v>
      </c>
      <c r="AX2284" s="16">
        <v>58632169</v>
      </c>
      <c r="AY2284" s="16">
        <v>2424360</v>
      </c>
      <c r="AZ2284" s="16">
        <v>916</v>
      </c>
      <c r="BA2284" s="16">
        <v>47656</v>
      </c>
    </row>
    <row r="2285" spans="1:53">
      <c r="A2285" s="15" t="s">
        <v>1344</v>
      </c>
      <c r="B2285" s="15" t="s">
        <v>1345</v>
      </c>
      <c r="C2285" s="15" t="s">
        <v>1346</v>
      </c>
      <c r="D2285" s="15" t="s">
        <v>1347</v>
      </c>
      <c r="E2285" s="15" t="s">
        <v>1347</v>
      </c>
      <c r="F2285" s="15" t="s">
        <v>2059</v>
      </c>
      <c r="G2285" s="15" t="s">
        <v>3152</v>
      </c>
      <c r="H2285" s="15" t="s">
        <v>3716</v>
      </c>
      <c r="I2285" s="15" t="s">
        <v>1373</v>
      </c>
      <c r="J2285" s="15"/>
      <c r="K2285" s="16">
        <v>294</v>
      </c>
      <c r="L2285" s="16">
        <v>6158</v>
      </c>
      <c r="M2285" s="16">
        <v>6193</v>
      </c>
      <c r="N2285" s="16">
        <v>6191</v>
      </c>
      <c r="O2285" s="16">
        <v>110124005</v>
      </c>
      <c r="P2285" s="16">
        <v>41995409</v>
      </c>
      <c r="Q2285" s="16">
        <v>1707185</v>
      </c>
      <c r="R2285" s="16">
        <v>1371</v>
      </c>
      <c r="S2285" s="15"/>
      <c r="T2285" s="16">
        <v>297</v>
      </c>
      <c r="U2285" s="16">
        <v>6167</v>
      </c>
      <c r="V2285" s="16">
        <v>6193</v>
      </c>
      <c r="W2285" s="16">
        <v>6266</v>
      </c>
      <c r="X2285" s="16">
        <v>108070218</v>
      </c>
      <c r="Y2285" s="16">
        <v>3809127</v>
      </c>
      <c r="Z2285" s="16">
        <v>170774</v>
      </c>
      <c r="AA2285" s="16">
        <v>1339</v>
      </c>
      <c r="AC2285" s="16">
        <v>298</v>
      </c>
      <c r="AD2285" s="16">
        <v>6202</v>
      </c>
      <c r="AE2285" s="16">
        <v>6238</v>
      </c>
      <c r="AF2285" s="16">
        <v>6306</v>
      </c>
      <c r="AG2285" s="16">
        <v>108916786</v>
      </c>
      <c r="AH2285" s="16">
        <v>4131295</v>
      </c>
      <c r="AI2285" s="16">
        <v>174450</v>
      </c>
      <c r="AJ2285" s="16">
        <v>1341</v>
      </c>
      <c r="AL2285" s="16">
        <v>303</v>
      </c>
      <c r="AM2285" s="16">
        <v>6312</v>
      </c>
      <c r="AN2285" s="16">
        <v>6214</v>
      </c>
      <c r="AO2285" s="16">
        <v>6181</v>
      </c>
      <c r="AP2285" s="16">
        <v>113389058</v>
      </c>
      <c r="AQ2285" s="16">
        <v>3182283</v>
      </c>
      <c r="AR2285" s="16">
        <v>137076</v>
      </c>
      <c r="AS2285" s="16">
        <v>1399</v>
      </c>
      <c r="AU2285" s="16">
        <v>298</v>
      </c>
      <c r="AV2285" s="16">
        <v>6218</v>
      </c>
      <c r="AW2285" s="16">
        <v>440500067</v>
      </c>
      <c r="AX2285" s="16">
        <v>53118114</v>
      </c>
      <c r="AY2285" s="16">
        <v>2189485</v>
      </c>
      <c r="AZ2285" s="16">
        <v>1362</v>
      </c>
      <c r="BA2285" s="16">
        <v>70838</v>
      </c>
    </row>
    <row r="2286" spans="1:53">
      <c r="A2286" s="15" t="s">
        <v>1344</v>
      </c>
      <c r="B2286" s="15" t="s">
        <v>1345</v>
      </c>
      <c r="C2286" s="15" t="s">
        <v>1346</v>
      </c>
      <c r="D2286" s="15" t="s">
        <v>1347</v>
      </c>
      <c r="E2286" s="15" t="s">
        <v>1347</v>
      </c>
      <c r="F2286" s="15" t="s">
        <v>2059</v>
      </c>
      <c r="G2286" s="15" t="s">
        <v>3153</v>
      </c>
      <c r="H2286" s="15" t="s">
        <v>3716</v>
      </c>
      <c r="I2286" s="15" t="s">
        <v>1375</v>
      </c>
      <c r="J2286" s="15"/>
      <c r="K2286" s="16">
        <v>294</v>
      </c>
      <c r="L2286" s="16">
        <v>6158</v>
      </c>
      <c r="M2286" s="16">
        <v>6193</v>
      </c>
      <c r="N2286" s="16">
        <v>6191</v>
      </c>
      <c r="O2286" s="16">
        <v>110124005</v>
      </c>
      <c r="P2286" s="16">
        <v>41995409</v>
      </c>
      <c r="Q2286" s="16">
        <v>1707185</v>
      </c>
      <c r="R2286" s="16">
        <v>1371</v>
      </c>
      <c r="S2286" s="15"/>
      <c r="T2286" s="16">
        <v>297</v>
      </c>
      <c r="U2286" s="16">
        <v>6167</v>
      </c>
      <c r="V2286" s="16">
        <v>6193</v>
      </c>
      <c r="W2286" s="16">
        <v>6266</v>
      </c>
      <c r="X2286" s="16">
        <v>108070218</v>
      </c>
      <c r="Y2286" s="16">
        <v>3809127</v>
      </c>
      <c r="Z2286" s="16">
        <v>170774</v>
      </c>
      <c r="AA2286" s="16">
        <v>1339</v>
      </c>
      <c r="AC2286" s="16">
        <v>298</v>
      </c>
      <c r="AD2286" s="16">
        <v>6202</v>
      </c>
      <c r="AE2286" s="16">
        <v>6238</v>
      </c>
      <c r="AF2286" s="16">
        <v>6306</v>
      </c>
      <c r="AG2286" s="16">
        <v>108916786</v>
      </c>
      <c r="AH2286" s="16">
        <v>4131295</v>
      </c>
      <c r="AI2286" s="16">
        <v>174450</v>
      </c>
      <c r="AJ2286" s="16">
        <v>1341</v>
      </c>
      <c r="AL2286" s="16">
        <v>303</v>
      </c>
      <c r="AM2286" s="16">
        <v>6312</v>
      </c>
      <c r="AN2286" s="16">
        <v>6214</v>
      </c>
      <c r="AO2286" s="16">
        <v>6181</v>
      </c>
      <c r="AP2286" s="16">
        <v>113389058</v>
      </c>
      <c r="AQ2286" s="16">
        <v>3182283</v>
      </c>
      <c r="AR2286" s="16">
        <v>137076</v>
      </c>
      <c r="AS2286" s="16">
        <v>1399</v>
      </c>
      <c r="AU2286" s="16">
        <v>298</v>
      </c>
      <c r="AV2286" s="16">
        <v>6218</v>
      </c>
      <c r="AW2286" s="16">
        <v>440500067</v>
      </c>
      <c r="AX2286" s="16">
        <v>53118114</v>
      </c>
      <c r="AY2286" s="16">
        <v>2189485</v>
      </c>
      <c r="AZ2286" s="16">
        <v>1362</v>
      </c>
      <c r="BA2286" s="16">
        <v>70838</v>
      </c>
    </row>
    <row r="2287" spans="1:53">
      <c r="A2287" s="15" t="s">
        <v>1344</v>
      </c>
      <c r="B2287" s="15" t="s">
        <v>1345</v>
      </c>
      <c r="C2287" s="15" t="s">
        <v>1346</v>
      </c>
      <c r="D2287" s="15" t="s">
        <v>1347</v>
      </c>
      <c r="E2287" s="15" t="s">
        <v>1347</v>
      </c>
      <c r="F2287" s="15" t="s">
        <v>2059</v>
      </c>
      <c r="G2287" s="15" t="s">
        <v>3154</v>
      </c>
      <c r="H2287" s="15" t="s">
        <v>3716</v>
      </c>
      <c r="I2287" s="15" t="s">
        <v>1371</v>
      </c>
      <c r="J2287" s="15"/>
      <c r="K2287" s="16">
        <v>6072</v>
      </c>
      <c r="L2287" s="16">
        <v>49470</v>
      </c>
      <c r="M2287" s="16">
        <v>50674</v>
      </c>
      <c r="N2287" s="16">
        <v>50712</v>
      </c>
      <c r="O2287" s="16">
        <v>515341831</v>
      </c>
      <c r="P2287" s="16">
        <v>260426500</v>
      </c>
      <c r="Q2287" s="16">
        <v>11767999</v>
      </c>
      <c r="R2287" s="16">
        <v>788</v>
      </c>
      <c r="S2287" s="15"/>
      <c r="T2287" s="16">
        <v>6149</v>
      </c>
      <c r="U2287" s="16">
        <v>51167</v>
      </c>
      <c r="V2287" s="16">
        <v>51682</v>
      </c>
      <c r="W2287" s="16">
        <v>51926</v>
      </c>
      <c r="X2287" s="16">
        <v>503979116</v>
      </c>
      <c r="Y2287" s="16">
        <v>82905706</v>
      </c>
      <c r="Z2287" s="16">
        <v>3648076</v>
      </c>
      <c r="AA2287" s="16">
        <v>751</v>
      </c>
      <c r="AC2287" s="16">
        <v>6133</v>
      </c>
      <c r="AD2287" s="16">
        <v>51511</v>
      </c>
      <c r="AE2287" s="16">
        <v>51208</v>
      </c>
      <c r="AF2287" s="16">
        <v>51041</v>
      </c>
      <c r="AG2287" s="16">
        <v>525666436</v>
      </c>
      <c r="AH2287" s="16">
        <v>46882277</v>
      </c>
      <c r="AI2287" s="16">
        <v>2058964</v>
      </c>
      <c r="AJ2287" s="16">
        <v>789</v>
      </c>
      <c r="AL2287" s="16">
        <v>6393</v>
      </c>
      <c r="AM2287" s="16">
        <v>51033</v>
      </c>
      <c r="AN2287" s="16">
        <v>51254</v>
      </c>
      <c r="AO2287" s="16">
        <v>51903</v>
      </c>
      <c r="AP2287" s="16">
        <v>592058420</v>
      </c>
      <c r="AQ2287" s="16">
        <v>42431744</v>
      </c>
      <c r="AR2287" s="16">
        <v>1846620</v>
      </c>
      <c r="AS2287" s="16">
        <v>886</v>
      </c>
      <c r="AU2287" s="16">
        <v>6187</v>
      </c>
      <c r="AV2287" s="16">
        <v>51132</v>
      </c>
      <c r="AW2287" s="16">
        <v>2137045803</v>
      </c>
      <c r="AX2287" s="16">
        <v>432646227</v>
      </c>
      <c r="AY2287" s="16">
        <v>19321659</v>
      </c>
      <c r="AZ2287" s="16">
        <v>804</v>
      </c>
      <c r="BA2287" s="16">
        <v>41795</v>
      </c>
    </row>
    <row r="2288" spans="1:53">
      <c r="A2288" s="15" t="s">
        <v>1344</v>
      </c>
      <c r="B2288" s="15" t="s">
        <v>1345</v>
      </c>
      <c r="C2288" s="15" t="s">
        <v>1346</v>
      </c>
      <c r="D2288" s="15" t="s">
        <v>1347</v>
      </c>
      <c r="E2288" s="15" t="s">
        <v>1347</v>
      </c>
      <c r="F2288" s="15" t="s">
        <v>2059</v>
      </c>
      <c r="G2288" s="15" t="s">
        <v>3155</v>
      </c>
      <c r="H2288" s="15" t="s">
        <v>3716</v>
      </c>
      <c r="I2288" s="15" t="s">
        <v>1373</v>
      </c>
      <c r="J2288" s="15"/>
      <c r="K2288" s="16">
        <v>575</v>
      </c>
      <c r="L2288" s="16">
        <v>6262</v>
      </c>
      <c r="M2288" s="16">
        <v>6366</v>
      </c>
      <c r="N2288" s="16">
        <v>6512</v>
      </c>
      <c r="O2288" s="16">
        <v>82178042</v>
      </c>
      <c r="P2288" s="16">
        <v>36164265</v>
      </c>
      <c r="Q2288" s="16">
        <v>1720738</v>
      </c>
      <c r="R2288" s="16">
        <v>991</v>
      </c>
      <c r="S2288" s="15"/>
      <c r="T2288" s="16">
        <v>576</v>
      </c>
      <c r="U2288" s="16">
        <v>6688</v>
      </c>
      <c r="V2288" s="16">
        <v>6786</v>
      </c>
      <c r="W2288" s="16">
        <v>6821</v>
      </c>
      <c r="X2288" s="16">
        <v>76015450</v>
      </c>
      <c r="Y2288" s="16">
        <v>8175281</v>
      </c>
      <c r="Z2288" s="16">
        <v>398957</v>
      </c>
      <c r="AA2288" s="16">
        <v>864</v>
      </c>
      <c r="AC2288" s="16">
        <v>570</v>
      </c>
      <c r="AD2288" s="16">
        <v>6855</v>
      </c>
      <c r="AE2288" s="16">
        <v>6745</v>
      </c>
      <c r="AF2288" s="16">
        <v>6639</v>
      </c>
      <c r="AG2288" s="16">
        <v>81870507</v>
      </c>
      <c r="AH2288" s="16">
        <v>4461218</v>
      </c>
      <c r="AI2288" s="16">
        <v>213229</v>
      </c>
      <c r="AJ2288" s="16">
        <v>934</v>
      </c>
      <c r="AL2288" s="16">
        <v>565</v>
      </c>
      <c r="AM2288" s="16">
        <v>6434</v>
      </c>
      <c r="AN2288" s="16">
        <v>6406</v>
      </c>
      <c r="AO2288" s="16">
        <v>6359</v>
      </c>
      <c r="AP2288" s="16">
        <v>86420299</v>
      </c>
      <c r="AQ2288" s="16">
        <v>3600646</v>
      </c>
      <c r="AR2288" s="16">
        <v>172931</v>
      </c>
      <c r="AS2288" s="16">
        <v>1039</v>
      </c>
      <c r="AU2288" s="16">
        <v>572</v>
      </c>
      <c r="AV2288" s="16">
        <v>6573</v>
      </c>
      <c r="AW2288" s="16">
        <v>326484298</v>
      </c>
      <c r="AX2288" s="16">
        <v>52401410</v>
      </c>
      <c r="AY2288" s="16">
        <v>2505855</v>
      </c>
      <c r="AZ2288" s="16">
        <v>955</v>
      </c>
      <c r="BA2288" s="16">
        <v>49672</v>
      </c>
    </row>
    <row r="2289" spans="1:53">
      <c r="A2289" s="15" t="s">
        <v>1344</v>
      </c>
      <c r="B2289" s="15" t="s">
        <v>1345</v>
      </c>
      <c r="C2289" s="15" t="s">
        <v>1346</v>
      </c>
      <c r="D2289" s="15" t="s">
        <v>1347</v>
      </c>
      <c r="E2289" s="15" t="s">
        <v>1347</v>
      </c>
      <c r="F2289" s="15" t="s">
        <v>2059</v>
      </c>
      <c r="G2289" s="15" t="s">
        <v>3156</v>
      </c>
      <c r="H2289" s="15" t="s">
        <v>3716</v>
      </c>
      <c r="I2289" s="15" t="s">
        <v>1375</v>
      </c>
      <c r="J2289" s="15"/>
      <c r="K2289" s="16">
        <v>575</v>
      </c>
      <c r="L2289" s="16">
        <v>6262</v>
      </c>
      <c r="M2289" s="16">
        <v>6366</v>
      </c>
      <c r="N2289" s="16">
        <v>6512</v>
      </c>
      <c r="O2289" s="16">
        <v>82178042</v>
      </c>
      <c r="P2289" s="16">
        <v>36164265</v>
      </c>
      <c r="Q2289" s="16">
        <v>1720738</v>
      </c>
      <c r="R2289" s="16">
        <v>991</v>
      </c>
      <c r="S2289" s="15"/>
      <c r="T2289" s="16">
        <v>576</v>
      </c>
      <c r="U2289" s="16">
        <v>6688</v>
      </c>
      <c r="V2289" s="16">
        <v>6786</v>
      </c>
      <c r="W2289" s="16">
        <v>6821</v>
      </c>
      <c r="X2289" s="16">
        <v>76015450</v>
      </c>
      <c r="Y2289" s="16">
        <v>8175281</v>
      </c>
      <c r="Z2289" s="16">
        <v>398957</v>
      </c>
      <c r="AA2289" s="16">
        <v>864</v>
      </c>
      <c r="AC2289" s="16">
        <v>570</v>
      </c>
      <c r="AD2289" s="16">
        <v>6855</v>
      </c>
      <c r="AE2289" s="16">
        <v>6745</v>
      </c>
      <c r="AF2289" s="16">
        <v>6639</v>
      </c>
      <c r="AG2289" s="16">
        <v>81870507</v>
      </c>
      <c r="AH2289" s="16">
        <v>4461218</v>
      </c>
      <c r="AI2289" s="16">
        <v>213229</v>
      </c>
      <c r="AJ2289" s="16">
        <v>934</v>
      </c>
      <c r="AL2289" s="16">
        <v>565</v>
      </c>
      <c r="AM2289" s="16">
        <v>6434</v>
      </c>
      <c r="AN2289" s="16">
        <v>6406</v>
      </c>
      <c r="AO2289" s="16">
        <v>6359</v>
      </c>
      <c r="AP2289" s="16">
        <v>86420299</v>
      </c>
      <c r="AQ2289" s="16">
        <v>3600646</v>
      </c>
      <c r="AR2289" s="16">
        <v>172931</v>
      </c>
      <c r="AS2289" s="16">
        <v>1039</v>
      </c>
      <c r="AU2289" s="16">
        <v>572</v>
      </c>
      <c r="AV2289" s="16">
        <v>6573</v>
      </c>
      <c r="AW2289" s="16">
        <v>326484298</v>
      </c>
      <c r="AX2289" s="16">
        <v>52401410</v>
      </c>
      <c r="AY2289" s="16">
        <v>2505855</v>
      </c>
      <c r="AZ2289" s="16">
        <v>955</v>
      </c>
      <c r="BA2289" s="16">
        <v>49672</v>
      </c>
    </row>
    <row r="2290" spans="1:53">
      <c r="A2290" s="15" t="s">
        <v>1344</v>
      </c>
      <c r="B2290" s="15" t="s">
        <v>1345</v>
      </c>
      <c r="C2290" s="15" t="s">
        <v>1346</v>
      </c>
      <c r="D2290" s="15" t="s">
        <v>1347</v>
      </c>
      <c r="E2290" s="15" t="s">
        <v>1347</v>
      </c>
      <c r="F2290" s="15" t="s">
        <v>2059</v>
      </c>
      <c r="G2290" s="15" t="s">
        <v>3157</v>
      </c>
      <c r="H2290" s="15" t="s">
        <v>3716</v>
      </c>
      <c r="I2290" s="15" t="s">
        <v>1373</v>
      </c>
      <c r="J2290" s="15"/>
      <c r="K2290" s="16">
        <v>228</v>
      </c>
      <c r="L2290" s="16">
        <v>4681</v>
      </c>
      <c r="M2290" s="16">
        <v>4678</v>
      </c>
      <c r="N2290" s="16">
        <v>4649</v>
      </c>
      <c r="O2290" s="16">
        <v>59438677</v>
      </c>
      <c r="P2290" s="16">
        <v>22737639</v>
      </c>
      <c r="Q2290" s="16">
        <v>1180853</v>
      </c>
      <c r="R2290" s="16">
        <v>979</v>
      </c>
      <c r="S2290" s="15"/>
      <c r="T2290" s="16">
        <v>231</v>
      </c>
      <c r="U2290" s="16">
        <v>4676</v>
      </c>
      <c r="V2290" s="16">
        <v>4662</v>
      </c>
      <c r="W2290" s="16">
        <v>4639</v>
      </c>
      <c r="X2290" s="16">
        <v>42836389</v>
      </c>
      <c r="Y2290" s="16">
        <v>6147757</v>
      </c>
      <c r="Z2290" s="16">
        <v>293192</v>
      </c>
      <c r="AA2290" s="16">
        <v>707</v>
      </c>
      <c r="AC2290" s="16">
        <v>228</v>
      </c>
      <c r="AD2290" s="16">
        <v>4646</v>
      </c>
      <c r="AE2290" s="16">
        <v>4628</v>
      </c>
      <c r="AF2290" s="16">
        <v>4539</v>
      </c>
      <c r="AG2290" s="16">
        <v>45684941</v>
      </c>
      <c r="AH2290" s="16">
        <v>4281636</v>
      </c>
      <c r="AI2290" s="16">
        <v>202925</v>
      </c>
      <c r="AJ2290" s="16">
        <v>763</v>
      </c>
      <c r="AL2290" s="16">
        <v>231</v>
      </c>
      <c r="AM2290" s="16">
        <v>4584</v>
      </c>
      <c r="AN2290" s="16">
        <v>4550</v>
      </c>
      <c r="AO2290" s="16">
        <v>4724</v>
      </c>
      <c r="AP2290" s="16">
        <v>45365640</v>
      </c>
      <c r="AQ2290" s="16">
        <v>3035041</v>
      </c>
      <c r="AR2290" s="16">
        <v>144731</v>
      </c>
      <c r="AS2290" s="16">
        <v>755</v>
      </c>
      <c r="AU2290" s="16">
        <v>230</v>
      </c>
      <c r="AV2290" s="16">
        <v>4638</v>
      </c>
      <c r="AW2290" s="16">
        <v>193325647</v>
      </c>
      <c r="AX2290" s="16">
        <v>36202073</v>
      </c>
      <c r="AY2290" s="16">
        <v>1821701</v>
      </c>
      <c r="AZ2290" s="16">
        <v>802</v>
      </c>
      <c r="BA2290" s="16">
        <v>41683</v>
      </c>
    </row>
    <row r="2291" spans="1:53">
      <c r="A2291" s="15" t="s">
        <v>1344</v>
      </c>
      <c r="B2291" s="15" t="s">
        <v>1345</v>
      </c>
      <c r="C2291" s="15" t="s">
        <v>1346</v>
      </c>
      <c r="D2291" s="15" t="s">
        <v>1347</v>
      </c>
      <c r="E2291" s="15" t="s">
        <v>1347</v>
      </c>
      <c r="F2291" s="15" t="s">
        <v>2059</v>
      </c>
      <c r="G2291" s="15" t="s">
        <v>3158</v>
      </c>
      <c r="H2291" s="15" t="s">
        <v>3716</v>
      </c>
      <c r="I2291" s="15" t="s">
        <v>1375</v>
      </c>
      <c r="J2291" s="15"/>
      <c r="K2291" s="16">
        <v>228</v>
      </c>
      <c r="L2291" s="16">
        <v>4681</v>
      </c>
      <c r="M2291" s="16">
        <v>4678</v>
      </c>
      <c r="N2291" s="16">
        <v>4649</v>
      </c>
      <c r="O2291" s="16">
        <v>59438677</v>
      </c>
      <c r="P2291" s="16">
        <v>22737639</v>
      </c>
      <c r="Q2291" s="16">
        <v>1180853</v>
      </c>
      <c r="R2291" s="16">
        <v>979</v>
      </c>
      <c r="S2291" s="15"/>
      <c r="T2291" s="16">
        <v>231</v>
      </c>
      <c r="U2291" s="16">
        <v>4676</v>
      </c>
      <c r="V2291" s="16">
        <v>4662</v>
      </c>
      <c r="W2291" s="16">
        <v>4639</v>
      </c>
      <c r="X2291" s="16">
        <v>42836389</v>
      </c>
      <c r="Y2291" s="16">
        <v>6147757</v>
      </c>
      <c r="Z2291" s="16">
        <v>293192</v>
      </c>
      <c r="AA2291" s="16">
        <v>707</v>
      </c>
      <c r="AC2291" s="16">
        <v>228</v>
      </c>
      <c r="AD2291" s="16">
        <v>4646</v>
      </c>
      <c r="AE2291" s="16">
        <v>4628</v>
      </c>
      <c r="AF2291" s="16">
        <v>4539</v>
      </c>
      <c r="AG2291" s="16">
        <v>45684941</v>
      </c>
      <c r="AH2291" s="16">
        <v>4281636</v>
      </c>
      <c r="AI2291" s="16">
        <v>202925</v>
      </c>
      <c r="AJ2291" s="16">
        <v>763</v>
      </c>
      <c r="AL2291" s="16">
        <v>231</v>
      </c>
      <c r="AM2291" s="16">
        <v>4584</v>
      </c>
      <c r="AN2291" s="16">
        <v>4550</v>
      </c>
      <c r="AO2291" s="16">
        <v>4724</v>
      </c>
      <c r="AP2291" s="16">
        <v>45365640</v>
      </c>
      <c r="AQ2291" s="16">
        <v>3035041</v>
      </c>
      <c r="AR2291" s="16">
        <v>144731</v>
      </c>
      <c r="AS2291" s="16">
        <v>755</v>
      </c>
      <c r="AU2291" s="16">
        <v>230</v>
      </c>
      <c r="AV2291" s="16">
        <v>4638</v>
      </c>
      <c r="AW2291" s="16">
        <v>193325647</v>
      </c>
      <c r="AX2291" s="16">
        <v>36202073</v>
      </c>
      <c r="AY2291" s="16">
        <v>1821701</v>
      </c>
      <c r="AZ2291" s="16">
        <v>802</v>
      </c>
      <c r="BA2291" s="16">
        <v>41683</v>
      </c>
    </row>
    <row r="2292" spans="1:53">
      <c r="A2292" s="15" t="s">
        <v>1344</v>
      </c>
      <c r="B2292" s="15" t="s">
        <v>1345</v>
      </c>
      <c r="C2292" s="15" t="s">
        <v>1346</v>
      </c>
      <c r="D2292" s="15" t="s">
        <v>1347</v>
      </c>
      <c r="E2292" s="15" t="s">
        <v>1347</v>
      </c>
      <c r="F2292" s="15" t="s">
        <v>2059</v>
      </c>
      <c r="G2292" s="15" t="s">
        <v>3159</v>
      </c>
      <c r="H2292" s="15" t="s">
        <v>3716</v>
      </c>
      <c r="I2292" s="15" t="s">
        <v>1373</v>
      </c>
      <c r="J2292" s="15"/>
      <c r="K2292" s="16">
        <v>575</v>
      </c>
      <c r="L2292" s="16">
        <v>7939</v>
      </c>
      <c r="M2292" s="16">
        <v>8726</v>
      </c>
      <c r="N2292" s="16">
        <v>8384</v>
      </c>
      <c r="O2292" s="16">
        <v>53953361</v>
      </c>
      <c r="P2292" s="16">
        <v>38065897</v>
      </c>
      <c r="Q2292" s="16">
        <v>1574443</v>
      </c>
      <c r="R2292" s="16">
        <v>497</v>
      </c>
      <c r="S2292" s="15"/>
      <c r="T2292" s="16">
        <v>577</v>
      </c>
      <c r="U2292" s="16">
        <v>8380</v>
      </c>
      <c r="V2292" s="16">
        <v>8613</v>
      </c>
      <c r="W2292" s="16">
        <v>8358</v>
      </c>
      <c r="X2292" s="16">
        <v>59333172</v>
      </c>
      <c r="Y2292" s="16">
        <v>18775068</v>
      </c>
      <c r="Z2292" s="16">
        <v>774819</v>
      </c>
      <c r="AA2292" s="16">
        <v>540</v>
      </c>
      <c r="AC2292" s="16">
        <v>567</v>
      </c>
      <c r="AD2292" s="16">
        <v>8220</v>
      </c>
      <c r="AE2292" s="16">
        <v>8072</v>
      </c>
      <c r="AF2292" s="16">
        <v>8171</v>
      </c>
      <c r="AG2292" s="16">
        <v>59814588</v>
      </c>
      <c r="AH2292" s="16">
        <v>7359664</v>
      </c>
      <c r="AI2292" s="16">
        <v>309231</v>
      </c>
      <c r="AJ2292" s="16">
        <v>564</v>
      </c>
      <c r="AL2292" s="16">
        <v>568</v>
      </c>
      <c r="AM2292" s="16">
        <v>8146</v>
      </c>
      <c r="AN2292" s="16">
        <v>8442</v>
      </c>
      <c r="AO2292" s="16">
        <v>8370</v>
      </c>
      <c r="AP2292" s="16">
        <v>61857286</v>
      </c>
      <c r="AQ2292" s="16">
        <v>6043440</v>
      </c>
      <c r="AR2292" s="16">
        <v>260341</v>
      </c>
      <c r="AS2292" s="16">
        <v>572</v>
      </c>
      <c r="AU2292" s="16">
        <v>572</v>
      </c>
      <c r="AV2292" s="16">
        <v>8318</v>
      </c>
      <c r="AW2292" s="16">
        <v>234958407</v>
      </c>
      <c r="AX2292" s="16">
        <v>70244069</v>
      </c>
      <c r="AY2292" s="16">
        <v>2918834</v>
      </c>
      <c r="AZ2292" s="16">
        <v>543</v>
      </c>
      <c r="BA2292" s="16">
        <v>28246</v>
      </c>
    </row>
    <row r="2293" spans="1:53">
      <c r="A2293" s="15" t="s">
        <v>1344</v>
      </c>
      <c r="B2293" s="15" t="s">
        <v>1345</v>
      </c>
      <c r="C2293" s="15" t="s">
        <v>1346</v>
      </c>
      <c r="D2293" s="15" t="s">
        <v>1347</v>
      </c>
      <c r="E2293" s="15" t="s">
        <v>1347</v>
      </c>
      <c r="F2293" s="15" t="s">
        <v>2059</v>
      </c>
      <c r="G2293" s="15" t="s">
        <v>3160</v>
      </c>
      <c r="H2293" s="15" t="s">
        <v>3716</v>
      </c>
      <c r="I2293" s="15" t="s">
        <v>1375</v>
      </c>
      <c r="J2293" s="15"/>
      <c r="K2293" s="16">
        <v>575</v>
      </c>
      <c r="L2293" s="16">
        <v>7939</v>
      </c>
      <c r="M2293" s="16">
        <v>8726</v>
      </c>
      <c r="N2293" s="16">
        <v>8384</v>
      </c>
      <c r="O2293" s="16">
        <v>53953361</v>
      </c>
      <c r="P2293" s="16">
        <v>38065897</v>
      </c>
      <c r="Q2293" s="16">
        <v>1574443</v>
      </c>
      <c r="R2293" s="16">
        <v>497</v>
      </c>
      <c r="S2293" s="15"/>
      <c r="T2293" s="16">
        <v>577</v>
      </c>
      <c r="U2293" s="16">
        <v>8380</v>
      </c>
      <c r="V2293" s="16">
        <v>8613</v>
      </c>
      <c r="W2293" s="16">
        <v>8358</v>
      </c>
      <c r="X2293" s="16">
        <v>59333172</v>
      </c>
      <c r="Y2293" s="16">
        <v>18775068</v>
      </c>
      <c r="Z2293" s="16">
        <v>774819</v>
      </c>
      <c r="AA2293" s="16">
        <v>540</v>
      </c>
      <c r="AC2293" s="16">
        <v>567</v>
      </c>
      <c r="AD2293" s="16">
        <v>8220</v>
      </c>
      <c r="AE2293" s="16">
        <v>8072</v>
      </c>
      <c r="AF2293" s="16">
        <v>8171</v>
      </c>
      <c r="AG2293" s="16">
        <v>59814588</v>
      </c>
      <c r="AH2293" s="16">
        <v>7359664</v>
      </c>
      <c r="AI2293" s="16">
        <v>309231</v>
      </c>
      <c r="AJ2293" s="16">
        <v>564</v>
      </c>
      <c r="AL2293" s="16">
        <v>568</v>
      </c>
      <c r="AM2293" s="16">
        <v>8146</v>
      </c>
      <c r="AN2293" s="16">
        <v>8442</v>
      </c>
      <c r="AO2293" s="16">
        <v>8370</v>
      </c>
      <c r="AP2293" s="16">
        <v>61857286</v>
      </c>
      <c r="AQ2293" s="16">
        <v>6043440</v>
      </c>
      <c r="AR2293" s="16">
        <v>260341</v>
      </c>
      <c r="AS2293" s="16">
        <v>572</v>
      </c>
      <c r="AU2293" s="16">
        <v>572</v>
      </c>
      <c r="AV2293" s="16">
        <v>8318</v>
      </c>
      <c r="AW2293" s="16">
        <v>234958407</v>
      </c>
      <c r="AX2293" s="16">
        <v>70244069</v>
      </c>
      <c r="AY2293" s="16">
        <v>2918834</v>
      </c>
      <c r="AZ2293" s="16">
        <v>543</v>
      </c>
      <c r="BA2293" s="16">
        <v>28246</v>
      </c>
    </row>
    <row r="2294" spans="1:53">
      <c r="A2294" s="15" t="s">
        <v>1344</v>
      </c>
      <c r="B2294" s="15" t="s">
        <v>1345</v>
      </c>
      <c r="C2294" s="15" t="s">
        <v>1346</v>
      </c>
      <c r="D2294" s="15" t="s">
        <v>1347</v>
      </c>
      <c r="E2294" s="15" t="s">
        <v>1347</v>
      </c>
      <c r="F2294" s="15" t="s">
        <v>2059</v>
      </c>
      <c r="G2294" s="15" t="s">
        <v>3161</v>
      </c>
      <c r="H2294" s="15" t="s">
        <v>3716</v>
      </c>
      <c r="I2294" s="15" t="s">
        <v>1373</v>
      </c>
      <c r="J2294" s="15"/>
      <c r="K2294" s="16">
        <v>60</v>
      </c>
      <c r="L2294" s="16">
        <v>678</v>
      </c>
      <c r="M2294" s="16">
        <v>670</v>
      </c>
      <c r="N2294" s="16">
        <v>671</v>
      </c>
      <c r="O2294" s="16">
        <v>10595951</v>
      </c>
      <c r="P2294" s="16">
        <v>4305854</v>
      </c>
      <c r="Q2294" s="16">
        <v>194021</v>
      </c>
      <c r="R2294" s="16">
        <v>1211</v>
      </c>
      <c r="S2294" s="15"/>
      <c r="T2294" s="16">
        <v>58</v>
      </c>
      <c r="U2294" s="16">
        <v>703</v>
      </c>
      <c r="V2294" s="16">
        <v>690</v>
      </c>
      <c r="W2294" s="16">
        <v>676</v>
      </c>
      <c r="X2294" s="16">
        <v>8575807</v>
      </c>
      <c r="Y2294" s="16">
        <v>696462</v>
      </c>
      <c r="Z2294" s="16">
        <v>34046</v>
      </c>
      <c r="AA2294" s="16">
        <v>957</v>
      </c>
      <c r="AC2294" s="16">
        <v>55</v>
      </c>
      <c r="AD2294" s="16">
        <v>634</v>
      </c>
      <c r="AE2294" s="16">
        <v>634</v>
      </c>
      <c r="AF2294" s="16">
        <v>616</v>
      </c>
      <c r="AG2294" s="16">
        <v>8740149</v>
      </c>
      <c r="AH2294" s="16">
        <v>286253</v>
      </c>
      <c r="AI2294" s="16">
        <v>14511</v>
      </c>
      <c r="AJ2294" s="16">
        <v>1071</v>
      </c>
      <c r="AL2294" s="16">
        <v>58</v>
      </c>
      <c r="AM2294" s="16">
        <v>614</v>
      </c>
      <c r="AN2294" s="16">
        <v>599</v>
      </c>
      <c r="AO2294" s="16">
        <v>637</v>
      </c>
      <c r="AP2294" s="16">
        <v>11704444</v>
      </c>
      <c r="AQ2294" s="16">
        <v>219714</v>
      </c>
      <c r="AR2294" s="16">
        <v>11325</v>
      </c>
      <c r="AS2294" s="16">
        <v>1460</v>
      </c>
      <c r="AU2294" s="16">
        <v>58</v>
      </c>
      <c r="AV2294" s="16">
        <v>652</v>
      </c>
      <c r="AW2294" s="16">
        <v>39616351</v>
      </c>
      <c r="AX2294" s="16">
        <v>5508283</v>
      </c>
      <c r="AY2294" s="16">
        <v>253903</v>
      </c>
      <c r="AZ2294" s="16">
        <v>1169</v>
      </c>
      <c r="BA2294" s="16">
        <v>60777</v>
      </c>
    </row>
    <row r="2295" spans="1:53">
      <c r="A2295" s="15" t="s">
        <v>1344</v>
      </c>
      <c r="B2295" s="15" t="s">
        <v>1345</v>
      </c>
      <c r="C2295" s="15" t="s">
        <v>1346</v>
      </c>
      <c r="D2295" s="15" t="s">
        <v>1347</v>
      </c>
      <c r="E2295" s="15" t="s">
        <v>1347</v>
      </c>
      <c r="F2295" s="15" t="s">
        <v>2059</v>
      </c>
      <c r="G2295" s="15" t="s">
        <v>3162</v>
      </c>
      <c r="H2295" s="15" t="s">
        <v>3716</v>
      </c>
      <c r="I2295" s="15" t="s">
        <v>1375</v>
      </c>
      <c r="J2295" s="15"/>
      <c r="K2295" s="16">
        <v>60</v>
      </c>
      <c r="L2295" s="16">
        <v>678</v>
      </c>
      <c r="M2295" s="16">
        <v>670</v>
      </c>
      <c r="N2295" s="16">
        <v>671</v>
      </c>
      <c r="O2295" s="16">
        <v>10595951</v>
      </c>
      <c r="P2295" s="16">
        <v>4305854</v>
      </c>
      <c r="Q2295" s="16">
        <v>194021</v>
      </c>
      <c r="R2295" s="16">
        <v>1211</v>
      </c>
      <c r="S2295" s="15"/>
      <c r="T2295" s="16">
        <v>58</v>
      </c>
      <c r="U2295" s="16">
        <v>703</v>
      </c>
      <c r="V2295" s="16">
        <v>690</v>
      </c>
      <c r="W2295" s="16">
        <v>676</v>
      </c>
      <c r="X2295" s="16">
        <v>8575807</v>
      </c>
      <c r="Y2295" s="16">
        <v>696462</v>
      </c>
      <c r="Z2295" s="16">
        <v>34046</v>
      </c>
      <c r="AA2295" s="16">
        <v>957</v>
      </c>
      <c r="AC2295" s="16">
        <v>55</v>
      </c>
      <c r="AD2295" s="16">
        <v>634</v>
      </c>
      <c r="AE2295" s="16">
        <v>634</v>
      </c>
      <c r="AF2295" s="16">
        <v>616</v>
      </c>
      <c r="AG2295" s="16">
        <v>8740149</v>
      </c>
      <c r="AH2295" s="16">
        <v>286253</v>
      </c>
      <c r="AI2295" s="16">
        <v>14511</v>
      </c>
      <c r="AJ2295" s="16">
        <v>1071</v>
      </c>
      <c r="AL2295" s="16">
        <v>58</v>
      </c>
      <c r="AM2295" s="16">
        <v>614</v>
      </c>
      <c r="AN2295" s="16">
        <v>599</v>
      </c>
      <c r="AO2295" s="16">
        <v>637</v>
      </c>
      <c r="AP2295" s="16">
        <v>11704444</v>
      </c>
      <c r="AQ2295" s="16">
        <v>219714</v>
      </c>
      <c r="AR2295" s="16">
        <v>11325</v>
      </c>
      <c r="AS2295" s="16">
        <v>1460</v>
      </c>
      <c r="AU2295" s="16">
        <v>58</v>
      </c>
      <c r="AV2295" s="16">
        <v>652</v>
      </c>
      <c r="AW2295" s="16">
        <v>39616351</v>
      </c>
      <c r="AX2295" s="16">
        <v>5508283</v>
      </c>
      <c r="AY2295" s="16">
        <v>253903</v>
      </c>
      <c r="AZ2295" s="16">
        <v>1169</v>
      </c>
      <c r="BA2295" s="16">
        <v>60777</v>
      </c>
    </row>
    <row r="2296" spans="1:53">
      <c r="A2296" s="15" t="s">
        <v>1344</v>
      </c>
      <c r="B2296" s="15" t="s">
        <v>1345</v>
      </c>
      <c r="C2296" s="15" t="s">
        <v>1346</v>
      </c>
      <c r="D2296" s="15" t="s">
        <v>1347</v>
      </c>
      <c r="E2296" s="15" t="s">
        <v>1347</v>
      </c>
      <c r="F2296" s="15" t="s">
        <v>2059</v>
      </c>
      <c r="G2296" s="15" t="s">
        <v>3163</v>
      </c>
      <c r="H2296" s="15" t="s">
        <v>3716</v>
      </c>
      <c r="I2296" s="15" t="s">
        <v>1373</v>
      </c>
      <c r="J2296" s="15"/>
      <c r="K2296" s="16">
        <v>279</v>
      </c>
      <c r="L2296" s="16">
        <v>3183</v>
      </c>
      <c r="M2296" s="16">
        <v>3187</v>
      </c>
      <c r="N2296" s="16">
        <v>3186</v>
      </c>
      <c r="O2296" s="16">
        <v>38468996</v>
      </c>
      <c r="P2296" s="16">
        <v>19183882</v>
      </c>
      <c r="Q2296" s="16">
        <v>796502</v>
      </c>
      <c r="R2296" s="16">
        <v>929</v>
      </c>
      <c r="S2296" s="15"/>
      <c r="T2296" s="16">
        <v>280</v>
      </c>
      <c r="U2296" s="16">
        <v>3185</v>
      </c>
      <c r="V2296" s="16">
        <v>3194</v>
      </c>
      <c r="W2296" s="16">
        <v>3195</v>
      </c>
      <c r="X2296" s="16">
        <v>36997245</v>
      </c>
      <c r="Y2296" s="16">
        <v>3352468</v>
      </c>
      <c r="Z2296" s="16">
        <v>141161</v>
      </c>
      <c r="AA2296" s="16">
        <v>892</v>
      </c>
      <c r="AC2296" s="16">
        <v>272</v>
      </c>
      <c r="AD2296" s="16">
        <v>3174</v>
      </c>
      <c r="AE2296" s="16">
        <v>3217</v>
      </c>
      <c r="AF2296" s="16">
        <v>3180</v>
      </c>
      <c r="AG2296" s="16">
        <v>37351967</v>
      </c>
      <c r="AH2296" s="16">
        <v>1988423</v>
      </c>
      <c r="AI2296" s="16">
        <v>80593</v>
      </c>
      <c r="AJ2296" s="16">
        <v>901</v>
      </c>
      <c r="AL2296" s="16">
        <v>279</v>
      </c>
      <c r="AM2296" s="16">
        <v>3157</v>
      </c>
      <c r="AN2296" s="16">
        <v>3133</v>
      </c>
      <c r="AO2296" s="16">
        <v>3168</v>
      </c>
      <c r="AP2296" s="16">
        <v>38892257</v>
      </c>
      <c r="AQ2296" s="16">
        <v>1719904</v>
      </c>
      <c r="AR2296" s="16">
        <v>74139</v>
      </c>
      <c r="AS2296" s="16">
        <v>949</v>
      </c>
      <c r="AU2296" s="16">
        <v>278</v>
      </c>
      <c r="AV2296" s="16">
        <v>3180</v>
      </c>
      <c r="AW2296" s="16">
        <v>151710465</v>
      </c>
      <c r="AX2296" s="16">
        <v>26244677</v>
      </c>
      <c r="AY2296" s="16">
        <v>1092395</v>
      </c>
      <c r="AZ2296" s="16">
        <v>917</v>
      </c>
      <c r="BA2296" s="16">
        <v>47709</v>
      </c>
    </row>
    <row r="2297" spans="1:53">
      <c r="A2297" s="15" t="s">
        <v>1344</v>
      </c>
      <c r="B2297" s="15" t="s">
        <v>1345</v>
      </c>
      <c r="C2297" s="15" t="s">
        <v>1346</v>
      </c>
      <c r="D2297" s="15" t="s">
        <v>1347</v>
      </c>
      <c r="E2297" s="15" t="s">
        <v>1347</v>
      </c>
      <c r="F2297" s="15" t="s">
        <v>2059</v>
      </c>
      <c r="G2297" s="15" t="s">
        <v>3164</v>
      </c>
      <c r="H2297" s="15" t="s">
        <v>3716</v>
      </c>
      <c r="I2297" s="15" t="s">
        <v>1375</v>
      </c>
      <c r="J2297" s="15"/>
      <c r="K2297" s="16">
        <v>279</v>
      </c>
      <c r="L2297" s="16">
        <v>3183</v>
      </c>
      <c r="M2297" s="16">
        <v>3187</v>
      </c>
      <c r="N2297" s="16">
        <v>3186</v>
      </c>
      <c r="O2297" s="16">
        <v>38468996</v>
      </c>
      <c r="P2297" s="16">
        <v>19183882</v>
      </c>
      <c r="Q2297" s="16">
        <v>796502</v>
      </c>
      <c r="R2297" s="16">
        <v>929</v>
      </c>
      <c r="S2297" s="15"/>
      <c r="T2297" s="16">
        <v>280</v>
      </c>
      <c r="U2297" s="16">
        <v>3185</v>
      </c>
      <c r="V2297" s="16">
        <v>3194</v>
      </c>
      <c r="W2297" s="16">
        <v>3195</v>
      </c>
      <c r="X2297" s="16">
        <v>36997245</v>
      </c>
      <c r="Y2297" s="16">
        <v>3352468</v>
      </c>
      <c r="Z2297" s="16">
        <v>141161</v>
      </c>
      <c r="AA2297" s="16">
        <v>892</v>
      </c>
      <c r="AC2297" s="16">
        <v>272</v>
      </c>
      <c r="AD2297" s="16">
        <v>3174</v>
      </c>
      <c r="AE2297" s="16">
        <v>3217</v>
      </c>
      <c r="AF2297" s="16">
        <v>3180</v>
      </c>
      <c r="AG2297" s="16">
        <v>37351967</v>
      </c>
      <c r="AH2297" s="16">
        <v>1988423</v>
      </c>
      <c r="AI2297" s="16">
        <v>80593</v>
      </c>
      <c r="AJ2297" s="16">
        <v>901</v>
      </c>
      <c r="AL2297" s="16">
        <v>279</v>
      </c>
      <c r="AM2297" s="16">
        <v>3157</v>
      </c>
      <c r="AN2297" s="16">
        <v>3133</v>
      </c>
      <c r="AO2297" s="16">
        <v>3168</v>
      </c>
      <c r="AP2297" s="16">
        <v>38892257</v>
      </c>
      <c r="AQ2297" s="16">
        <v>1719904</v>
      </c>
      <c r="AR2297" s="16">
        <v>74139</v>
      </c>
      <c r="AS2297" s="16">
        <v>949</v>
      </c>
      <c r="AU2297" s="16">
        <v>278</v>
      </c>
      <c r="AV2297" s="16">
        <v>3180</v>
      </c>
      <c r="AW2297" s="16">
        <v>151710465</v>
      </c>
      <c r="AX2297" s="16">
        <v>26244677</v>
      </c>
      <c r="AY2297" s="16">
        <v>1092395</v>
      </c>
      <c r="AZ2297" s="16">
        <v>917</v>
      </c>
      <c r="BA2297" s="16">
        <v>47709</v>
      </c>
    </row>
    <row r="2298" spans="1:53">
      <c r="A2298" s="15" t="s">
        <v>1344</v>
      </c>
      <c r="B2298" s="15" t="s">
        <v>1345</v>
      </c>
      <c r="C2298" s="15" t="s">
        <v>1346</v>
      </c>
      <c r="D2298" s="15" t="s">
        <v>1347</v>
      </c>
      <c r="E2298" s="15" t="s">
        <v>1347</v>
      </c>
      <c r="F2298" s="15" t="s">
        <v>2059</v>
      </c>
      <c r="G2298" s="15" t="s">
        <v>3165</v>
      </c>
      <c r="H2298" s="15" t="s">
        <v>3716</v>
      </c>
      <c r="I2298" s="15" t="s">
        <v>1373</v>
      </c>
      <c r="J2298" s="15"/>
      <c r="K2298" s="16">
        <v>4355</v>
      </c>
      <c r="L2298" s="16">
        <v>26727</v>
      </c>
      <c r="M2298" s="16">
        <v>27047</v>
      </c>
      <c r="N2298" s="16">
        <v>27310</v>
      </c>
      <c r="O2298" s="16">
        <v>270706804</v>
      </c>
      <c r="P2298" s="16">
        <v>139968963</v>
      </c>
      <c r="Q2298" s="16">
        <v>6301442</v>
      </c>
      <c r="R2298" s="16">
        <v>770</v>
      </c>
      <c r="S2298" s="15"/>
      <c r="T2298" s="16">
        <v>4427</v>
      </c>
      <c r="U2298" s="16">
        <v>27535</v>
      </c>
      <c r="V2298" s="16">
        <v>27737</v>
      </c>
      <c r="W2298" s="16">
        <v>28237</v>
      </c>
      <c r="X2298" s="16">
        <v>280221053</v>
      </c>
      <c r="Y2298" s="16">
        <v>45758670</v>
      </c>
      <c r="Z2298" s="16">
        <v>2005901</v>
      </c>
      <c r="AA2298" s="16">
        <v>774</v>
      </c>
      <c r="AC2298" s="16">
        <v>4441</v>
      </c>
      <c r="AD2298" s="16">
        <v>27982</v>
      </c>
      <c r="AE2298" s="16">
        <v>27912</v>
      </c>
      <c r="AF2298" s="16">
        <v>27896</v>
      </c>
      <c r="AG2298" s="16">
        <v>292204284</v>
      </c>
      <c r="AH2298" s="16">
        <v>28505083</v>
      </c>
      <c r="AI2298" s="16">
        <v>1238475</v>
      </c>
      <c r="AJ2298" s="16">
        <v>805</v>
      </c>
      <c r="AL2298" s="16">
        <v>4692</v>
      </c>
      <c r="AM2298" s="16">
        <v>28098</v>
      </c>
      <c r="AN2298" s="16">
        <v>28124</v>
      </c>
      <c r="AO2298" s="16">
        <v>28645</v>
      </c>
      <c r="AP2298" s="16">
        <v>347818494</v>
      </c>
      <c r="AQ2298" s="16">
        <v>27812999</v>
      </c>
      <c r="AR2298" s="16">
        <v>1183153</v>
      </c>
      <c r="AS2298" s="16">
        <v>946</v>
      </c>
      <c r="AU2298" s="16">
        <v>4479</v>
      </c>
      <c r="AV2298" s="16">
        <v>27771</v>
      </c>
      <c r="AW2298" s="16">
        <v>1190950635</v>
      </c>
      <c r="AX2298" s="16">
        <v>242045715</v>
      </c>
      <c r="AY2298" s="16">
        <v>10728971</v>
      </c>
      <c r="AZ2298" s="16">
        <v>825</v>
      </c>
      <c r="BA2298" s="16">
        <v>42885</v>
      </c>
    </row>
    <row r="2299" spans="1:53">
      <c r="A2299" s="15" t="s">
        <v>1344</v>
      </c>
      <c r="B2299" s="15" t="s">
        <v>1345</v>
      </c>
      <c r="C2299" s="15" t="s">
        <v>1346</v>
      </c>
      <c r="D2299" s="15" t="s">
        <v>1347</v>
      </c>
      <c r="E2299" s="15" t="s">
        <v>1347</v>
      </c>
      <c r="F2299" s="15" t="s">
        <v>2059</v>
      </c>
      <c r="G2299" s="15" t="s">
        <v>3166</v>
      </c>
      <c r="H2299" s="15" t="s">
        <v>3716</v>
      </c>
      <c r="I2299" s="15" t="s">
        <v>1375</v>
      </c>
      <c r="J2299" s="15"/>
      <c r="K2299" s="16">
        <v>4355</v>
      </c>
      <c r="L2299" s="16">
        <v>26727</v>
      </c>
      <c r="M2299" s="16">
        <v>27047</v>
      </c>
      <c r="N2299" s="16">
        <v>27310</v>
      </c>
      <c r="O2299" s="16">
        <v>270706804</v>
      </c>
      <c r="P2299" s="16">
        <v>139968963</v>
      </c>
      <c r="Q2299" s="16">
        <v>6301442</v>
      </c>
      <c r="R2299" s="16">
        <v>770</v>
      </c>
      <c r="S2299" s="15"/>
      <c r="T2299" s="16">
        <v>4427</v>
      </c>
      <c r="U2299" s="16">
        <v>27535</v>
      </c>
      <c r="V2299" s="16">
        <v>27737</v>
      </c>
      <c r="W2299" s="16">
        <v>28237</v>
      </c>
      <c r="X2299" s="16">
        <v>280221053</v>
      </c>
      <c r="Y2299" s="16">
        <v>45758670</v>
      </c>
      <c r="Z2299" s="16">
        <v>2005901</v>
      </c>
      <c r="AA2299" s="16">
        <v>774</v>
      </c>
      <c r="AC2299" s="16">
        <v>4441</v>
      </c>
      <c r="AD2299" s="16">
        <v>27982</v>
      </c>
      <c r="AE2299" s="16">
        <v>27912</v>
      </c>
      <c r="AF2299" s="16">
        <v>27896</v>
      </c>
      <c r="AG2299" s="16">
        <v>292204284</v>
      </c>
      <c r="AH2299" s="16">
        <v>28505083</v>
      </c>
      <c r="AI2299" s="16">
        <v>1238475</v>
      </c>
      <c r="AJ2299" s="16">
        <v>805</v>
      </c>
      <c r="AL2299" s="16">
        <v>4692</v>
      </c>
      <c r="AM2299" s="16">
        <v>28098</v>
      </c>
      <c r="AN2299" s="16">
        <v>28124</v>
      </c>
      <c r="AO2299" s="16">
        <v>28645</v>
      </c>
      <c r="AP2299" s="16">
        <v>347818494</v>
      </c>
      <c r="AQ2299" s="16">
        <v>27812999</v>
      </c>
      <c r="AR2299" s="16">
        <v>1183153</v>
      </c>
      <c r="AS2299" s="16">
        <v>946</v>
      </c>
      <c r="AU2299" s="16">
        <v>4479</v>
      </c>
      <c r="AV2299" s="16">
        <v>27771</v>
      </c>
      <c r="AW2299" s="16">
        <v>1190950635</v>
      </c>
      <c r="AX2299" s="16">
        <v>242045715</v>
      </c>
      <c r="AY2299" s="16">
        <v>10728971</v>
      </c>
      <c r="AZ2299" s="16">
        <v>825</v>
      </c>
      <c r="BA2299" s="16">
        <v>42885</v>
      </c>
    </row>
    <row r="2300" spans="1:53">
      <c r="A2300" s="15" t="s">
        <v>1344</v>
      </c>
      <c r="B2300" s="15" t="s">
        <v>1345</v>
      </c>
      <c r="C2300" s="15" t="s">
        <v>1346</v>
      </c>
      <c r="D2300" s="15" t="s">
        <v>1347</v>
      </c>
      <c r="E2300" s="15" t="s">
        <v>1347</v>
      </c>
      <c r="F2300" s="15" t="s">
        <v>2059</v>
      </c>
      <c r="G2300" s="15" t="s">
        <v>1777</v>
      </c>
      <c r="H2300" s="15" t="s">
        <v>3716</v>
      </c>
      <c r="I2300" s="15" t="s">
        <v>1369</v>
      </c>
      <c r="J2300" s="15"/>
      <c r="K2300" s="16">
        <v>14325</v>
      </c>
      <c r="L2300" s="16">
        <v>86572</v>
      </c>
      <c r="M2300" s="16">
        <v>86513</v>
      </c>
      <c r="N2300" s="16">
        <v>87422</v>
      </c>
      <c r="O2300" s="16">
        <v>1255308954</v>
      </c>
      <c r="P2300" s="16">
        <v>509248788</v>
      </c>
      <c r="Q2300" s="16">
        <v>23764804</v>
      </c>
      <c r="R2300" s="16">
        <v>1112</v>
      </c>
      <c r="S2300" s="15"/>
      <c r="T2300" s="16">
        <v>14747</v>
      </c>
      <c r="U2300" s="16">
        <v>89648</v>
      </c>
      <c r="V2300" s="16">
        <v>90462</v>
      </c>
      <c r="W2300" s="16">
        <v>91091</v>
      </c>
      <c r="X2300" s="16">
        <v>1261209779</v>
      </c>
      <c r="Y2300" s="16">
        <v>121608893</v>
      </c>
      <c r="Z2300" s="16">
        <v>5472709</v>
      </c>
      <c r="AA2300" s="16">
        <v>1073</v>
      </c>
      <c r="AC2300" s="16">
        <v>14881</v>
      </c>
      <c r="AD2300" s="16">
        <v>91560</v>
      </c>
      <c r="AE2300" s="16">
        <v>91600</v>
      </c>
      <c r="AF2300" s="16">
        <v>92175</v>
      </c>
      <c r="AG2300" s="16">
        <v>1335343476</v>
      </c>
      <c r="AH2300" s="16">
        <v>85910383</v>
      </c>
      <c r="AI2300" s="16">
        <v>3882735</v>
      </c>
      <c r="AJ2300" s="16">
        <v>1119</v>
      </c>
      <c r="AL2300" s="16">
        <v>15495</v>
      </c>
      <c r="AM2300" s="16">
        <v>95183</v>
      </c>
      <c r="AN2300" s="16">
        <v>94989</v>
      </c>
      <c r="AO2300" s="16">
        <v>94786</v>
      </c>
      <c r="AP2300" s="16">
        <v>1524903031</v>
      </c>
      <c r="AQ2300" s="16">
        <v>88922706</v>
      </c>
      <c r="AR2300" s="16">
        <v>3844504</v>
      </c>
      <c r="AS2300" s="16">
        <v>1235</v>
      </c>
      <c r="AU2300" s="16">
        <v>14862</v>
      </c>
      <c r="AV2300" s="16">
        <v>91000</v>
      </c>
      <c r="AW2300" s="16">
        <v>5376765240</v>
      </c>
      <c r="AX2300" s="16">
        <v>805690770</v>
      </c>
      <c r="AY2300" s="16">
        <v>36964752</v>
      </c>
      <c r="AZ2300" s="16">
        <v>1136</v>
      </c>
      <c r="BA2300" s="16">
        <v>59085</v>
      </c>
    </row>
    <row r="2301" spans="1:53">
      <c r="A2301" s="15" t="s">
        <v>1344</v>
      </c>
      <c r="B2301" s="15" t="s">
        <v>1345</v>
      </c>
      <c r="C2301" s="15" t="s">
        <v>1346</v>
      </c>
      <c r="D2301" s="15" t="s">
        <v>1347</v>
      </c>
      <c r="E2301" s="15" t="s">
        <v>1347</v>
      </c>
      <c r="F2301" s="15" t="s">
        <v>2059</v>
      </c>
      <c r="G2301" s="15" t="s">
        <v>1778</v>
      </c>
      <c r="H2301" s="15" t="s">
        <v>3716</v>
      </c>
      <c r="I2301" s="15" t="s">
        <v>1371</v>
      </c>
      <c r="J2301" s="15"/>
      <c r="K2301" s="16">
        <v>14325</v>
      </c>
      <c r="L2301" s="16">
        <v>86572</v>
      </c>
      <c r="M2301" s="16">
        <v>86513</v>
      </c>
      <c r="N2301" s="16">
        <v>87422</v>
      </c>
      <c r="O2301" s="16">
        <v>1255308954</v>
      </c>
      <c r="P2301" s="16">
        <v>509248788</v>
      </c>
      <c r="Q2301" s="16">
        <v>23764804</v>
      </c>
      <c r="R2301" s="16">
        <v>1112</v>
      </c>
      <c r="S2301" s="15"/>
      <c r="T2301" s="16">
        <v>14747</v>
      </c>
      <c r="U2301" s="16">
        <v>89648</v>
      </c>
      <c r="V2301" s="16">
        <v>90462</v>
      </c>
      <c r="W2301" s="16">
        <v>91091</v>
      </c>
      <c r="X2301" s="16">
        <v>1261209779</v>
      </c>
      <c r="Y2301" s="16">
        <v>121608893</v>
      </c>
      <c r="Z2301" s="16">
        <v>5472709</v>
      </c>
      <c r="AA2301" s="16">
        <v>1073</v>
      </c>
      <c r="AC2301" s="16">
        <v>14881</v>
      </c>
      <c r="AD2301" s="16">
        <v>91560</v>
      </c>
      <c r="AE2301" s="16">
        <v>91600</v>
      </c>
      <c r="AF2301" s="16">
        <v>92175</v>
      </c>
      <c r="AG2301" s="16">
        <v>1335343476</v>
      </c>
      <c r="AH2301" s="16">
        <v>85910383</v>
      </c>
      <c r="AI2301" s="16">
        <v>3882735</v>
      </c>
      <c r="AJ2301" s="16">
        <v>1119</v>
      </c>
      <c r="AL2301" s="16">
        <v>15495</v>
      </c>
      <c r="AM2301" s="16">
        <v>95183</v>
      </c>
      <c r="AN2301" s="16">
        <v>94989</v>
      </c>
      <c r="AO2301" s="16">
        <v>94786</v>
      </c>
      <c r="AP2301" s="16">
        <v>1524903031</v>
      </c>
      <c r="AQ2301" s="16">
        <v>88922706</v>
      </c>
      <c r="AR2301" s="16">
        <v>3844504</v>
      </c>
      <c r="AS2301" s="16">
        <v>1235</v>
      </c>
      <c r="AU2301" s="16">
        <v>14862</v>
      </c>
      <c r="AV2301" s="16">
        <v>91000</v>
      </c>
      <c r="AW2301" s="16">
        <v>5376765240</v>
      </c>
      <c r="AX2301" s="16">
        <v>805690770</v>
      </c>
      <c r="AY2301" s="16">
        <v>36964752</v>
      </c>
      <c r="AZ2301" s="16">
        <v>1136</v>
      </c>
      <c r="BA2301" s="16">
        <v>59085</v>
      </c>
    </row>
    <row r="2302" spans="1:53">
      <c r="A2302" s="15" t="s">
        <v>1344</v>
      </c>
      <c r="B2302" s="15" t="s">
        <v>1345</v>
      </c>
      <c r="C2302" s="15" t="s">
        <v>1346</v>
      </c>
      <c r="D2302" s="15" t="s">
        <v>1347</v>
      </c>
      <c r="E2302" s="15" t="s">
        <v>1347</v>
      </c>
      <c r="F2302" s="15" t="s">
        <v>2059</v>
      </c>
      <c r="G2302" s="15" t="s">
        <v>3167</v>
      </c>
      <c r="H2302" s="15" t="s">
        <v>3716</v>
      </c>
      <c r="I2302" s="15" t="s">
        <v>1373</v>
      </c>
      <c r="J2302" s="15"/>
      <c r="K2302" s="16">
        <v>1228</v>
      </c>
      <c r="L2302" s="16">
        <v>10352</v>
      </c>
      <c r="M2302" s="16">
        <v>10504</v>
      </c>
      <c r="N2302" s="16">
        <v>10490</v>
      </c>
      <c r="O2302" s="16">
        <v>161544265</v>
      </c>
      <c r="P2302" s="16">
        <v>65678499</v>
      </c>
      <c r="Q2302" s="16">
        <v>3451988</v>
      </c>
      <c r="R2302" s="16">
        <v>1189</v>
      </c>
      <c r="S2302" s="15"/>
      <c r="T2302" s="16">
        <v>1222</v>
      </c>
      <c r="U2302" s="16">
        <v>10384</v>
      </c>
      <c r="V2302" s="16">
        <v>10430</v>
      </c>
      <c r="W2302" s="16">
        <v>10519</v>
      </c>
      <c r="X2302" s="16">
        <v>163517028</v>
      </c>
      <c r="Y2302" s="16">
        <v>12099316</v>
      </c>
      <c r="Z2302" s="16">
        <v>578285</v>
      </c>
      <c r="AA2302" s="16">
        <v>1204</v>
      </c>
      <c r="AC2302" s="16">
        <v>1234</v>
      </c>
      <c r="AD2302" s="16">
        <v>10551</v>
      </c>
      <c r="AE2302" s="16">
        <v>10565</v>
      </c>
      <c r="AF2302" s="16">
        <v>10623</v>
      </c>
      <c r="AG2302" s="16">
        <v>191910535</v>
      </c>
      <c r="AH2302" s="16">
        <v>8559073</v>
      </c>
      <c r="AI2302" s="16">
        <v>427235</v>
      </c>
      <c r="AJ2302" s="16">
        <v>1395</v>
      </c>
      <c r="AL2302" s="16">
        <v>1243</v>
      </c>
      <c r="AM2302" s="16">
        <v>10599</v>
      </c>
      <c r="AN2302" s="16">
        <v>10656</v>
      </c>
      <c r="AO2302" s="16">
        <v>10853</v>
      </c>
      <c r="AP2302" s="16">
        <v>181232724</v>
      </c>
      <c r="AQ2302" s="16">
        <v>8264892</v>
      </c>
      <c r="AR2302" s="16">
        <v>402914</v>
      </c>
      <c r="AS2302" s="16">
        <v>1303</v>
      </c>
      <c r="AU2302" s="16">
        <v>1232</v>
      </c>
      <c r="AV2302" s="16">
        <v>10544</v>
      </c>
      <c r="AW2302" s="16">
        <v>698204552</v>
      </c>
      <c r="AX2302" s="16">
        <v>94601780</v>
      </c>
      <c r="AY2302" s="16">
        <v>4860422</v>
      </c>
      <c r="AZ2302" s="16">
        <v>1273</v>
      </c>
      <c r="BA2302" s="16">
        <v>66219</v>
      </c>
    </row>
    <row r="2303" spans="1:53">
      <c r="A2303" s="15" t="s">
        <v>1344</v>
      </c>
      <c r="B2303" s="15" t="s">
        <v>1345</v>
      </c>
      <c r="C2303" s="15" t="s">
        <v>1346</v>
      </c>
      <c r="D2303" s="15" t="s">
        <v>1347</v>
      </c>
      <c r="E2303" s="15" t="s">
        <v>1347</v>
      </c>
      <c r="F2303" s="15" t="s">
        <v>2059</v>
      </c>
      <c r="G2303" s="15" t="s">
        <v>3168</v>
      </c>
      <c r="H2303" s="15" t="s">
        <v>3716</v>
      </c>
      <c r="I2303" s="15" t="s">
        <v>1375</v>
      </c>
      <c r="J2303" s="15"/>
      <c r="K2303" s="16">
        <v>1228</v>
      </c>
      <c r="L2303" s="16">
        <v>10352</v>
      </c>
      <c r="M2303" s="16">
        <v>10504</v>
      </c>
      <c r="N2303" s="16">
        <v>10490</v>
      </c>
      <c r="O2303" s="16">
        <v>161544265</v>
      </c>
      <c r="P2303" s="16">
        <v>65678499</v>
      </c>
      <c r="Q2303" s="16">
        <v>3451988</v>
      </c>
      <c r="R2303" s="16">
        <v>1189</v>
      </c>
      <c r="S2303" s="15"/>
      <c r="T2303" s="16">
        <v>1222</v>
      </c>
      <c r="U2303" s="16">
        <v>10384</v>
      </c>
      <c r="V2303" s="16">
        <v>10430</v>
      </c>
      <c r="W2303" s="16">
        <v>10519</v>
      </c>
      <c r="X2303" s="16">
        <v>163517028</v>
      </c>
      <c r="Y2303" s="16">
        <v>12099316</v>
      </c>
      <c r="Z2303" s="16">
        <v>578285</v>
      </c>
      <c r="AA2303" s="16">
        <v>1204</v>
      </c>
      <c r="AC2303" s="16">
        <v>1234</v>
      </c>
      <c r="AD2303" s="16">
        <v>10551</v>
      </c>
      <c r="AE2303" s="16">
        <v>10565</v>
      </c>
      <c r="AF2303" s="16">
        <v>10623</v>
      </c>
      <c r="AG2303" s="16">
        <v>191910535</v>
      </c>
      <c r="AH2303" s="16">
        <v>8559073</v>
      </c>
      <c r="AI2303" s="16">
        <v>427235</v>
      </c>
      <c r="AJ2303" s="16">
        <v>1395</v>
      </c>
      <c r="AL2303" s="16">
        <v>1243</v>
      </c>
      <c r="AM2303" s="16">
        <v>10599</v>
      </c>
      <c r="AN2303" s="16">
        <v>10656</v>
      </c>
      <c r="AO2303" s="16">
        <v>10853</v>
      </c>
      <c r="AP2303" s="16">
        <v>181232724</v>
      </c>
      <c r="AQ2303" s="16">
        <v>8264892</v>
      </c>
      <c r="AR2303" s="16">
        <v>402914</v>
      </c>
      <c r="AS2303" s="16">
        <v>1303</v>
      </c>
      <c r="AU2303" s="16">
        <v>1232</v>
      </c>
      <c r="AV2303" s="16">
        <v>10544</v>
      </c>
      <c r="AW2303" s="16">
        <v>698204552</v>
      </c>
      <c r="AX2303" s="16">
        <v>94601780</v>
      </c>
      <c r="AY2303" s="16">
        <v>4860422</v>
      </c>
      <c r="AZ2303" s="16">
        <v>1273</v>
      </c>
      <c r="BA2303" s="16">
        <v>66219</v>
      </c>
    </row>
    <row r="2304" spans="1:53">
      <c r="A2304" s="15" t="s">
        <v>1344</v>
      </c>
      <c r="B2304" s="15" t="s">
        <v>1345</v>
      </c>
      <c r="C2304" s="15" t="s">
        <v>1346</v>
      </c>
      <c r="D2304" s="15" t="s">
        <v>1347</v>
      </c>
      <c r="E2304" s="15" t="s">
        <v>1347</v>
      </c>
      <c r="F2304" s="15" t="s">
        <v>2059</v>
      </c>
      <c r="G2304" s="15" t="s">
        <v>1779</v>
      </c>
      <c r="H2304" s="15" t="s">
        <v>3716</v>
      </c>
      <c r="I2304" s="15" t="s">
        <v>1373</v>
      </c>
      <c r="J2304" s="15"/>
      <c r="K2304" s="16">
        <v>13097</v>
      </c>
      <c r="L2304" s="16">
        <v>76220</v>
      </c>
      <c r="M2304" s="16">
        <v>76009</v>
      </c>
      <c r="N2304" s="16">
        <v>76932</v>
      </c>
      <c r="O2304" s="16">
        <v>1093764689</v>
      </c>
      <c r="P2304" s="16">
        <v>443570289</v>
      </c>
      <c r="Q2304" s="16">
        <v>20312816</v>
      </c>
      <c r="R2304" s="16">
        <v>1101</v>
      </c>
      <c r="S2304" s="15"/>
      <c r="T2304" s="16">
        <v>13525</v>
      </c>
      <c r="U2304" s="16">
        <v>79264</v>
      </c>
      <c r="V2304" s="16">
        <v>80032</v>
      </c>
      <c r="W2304" s="16">
        <v>80572</v>
      </c>
      <c r="X2304" s="16">
        <v>1097692751</v>
      </c>
      <c r="Y2304" s="16">
        <v>109509577</v>
      </c>
      <c r="Z2304" s="16">
        <v>4894424</v>
      </c>
      <c r="AA2304" s="16">
        <v>1056</v>
      </c>
      <c r="AC2304" s="16">
        <v>13647</v>
      </c>
      <c r="AD2304" s="16">
        <v>81009</v>
      </c>
      <c r="AE2304" s="16">
        <v>81035</v>
      </c>
      <c r="AF2304" s="16">
        <v>81552</v>
      </c>
      <c r="AG2304" s="16">
        <v>1143432941</v>
      </c>
      <c r="AH2304" s="16">
        <v>77351310</v>
      </c>
      <c r="AI2304" s="16">
        <v>3455500</v>
      </c>
      <c r="AJ2304" s="16">
        <v>1083</v>
      </c>
      <c r="AL2304" s="16">
        <v>14252</v>
      </c>
      <c r="AM2304" s="16">
        <v>84584</v>
      </c>
      <c r="AN2304" s="16">
        <v>84333</v>
      </c>
      <c r="AO2304" s="16">
        <v>83933</v>
      </c>
      <c r="AP2304" s="16">
        <v>1343670307</v>
      </c>
      <c r="AQ2304" s="16">
        <v>80657814</v>
      </c>
      <c r="AR2304" s="16">
        <v>3441590</v>
      </c>
      <c r="AS2304" s="16">
        <v>1226</v>
      </c>
      <c r="AU2304" s="16">
        <v>13630</v>
      </c>
      <c r="AV2304" s="16">
        <v>80456</v>
      </c>
      <c r="AW2304" s="16">
        <v>4678560688</v>
      </c>
      <c r="AX2304" s="16">
        <v>711088990</v>
      </c>
      <c r="AY2304" s="16">
        <v>32104330</v>
      </c>
      <c r="AZ2304" s="16">
        <v>1118</v>
      </c>
      <c r="BA2304" s="16">
        <v>58150</v>
      </c>
    </row>
    <row r="2305" spans="1:53">
      <c r="A2305" s="15" t="s">
        <v>1344</v>
      </c>
      <c r="B2305" s="15" t="s">
        <v>1345</v>
      </c>
      <c r="C2305" s="15" t="s">
        <v>1346</v>
      </c>
      <c r="D2305" s="15" t="s">
        <v>1347</v>
      </c>
      <c r="E2305" s="15" t="s">
        <v>1347</v>
      </c>
      <c r="F2305" s="15" t="s">
        <v>2059</v>
      </c>
      <c r="G2305" s="15" t="s">
        <v>1780</v>
      </c>
      <c r="H2305" s="15" t="s">
        <v>3716</v>
      </c>
      <c r="I2305" s="15" t="s">
        <v>1375</v>
      </c>
      <c r="J2305" s="15"/>
      <c r="K2305" s="16">
        <v>13097</v>
      </c>
      <c r="L2305" s="16">
        <v>76220</v>
      </c>
      <c r="M2305" s="16">
        <v>76009</v>
      </c>
      <c r="N2305" s="16">
        <v>76932</v>
      </c>
      <c r="O2305" s="16">
        <v>1093764689</v>
      </c>
      <c r="P2305" s="16">
        <v>443570289</v>
      </c>
      <c r="Q2305" s="16">
        <v>20312816</v>
      </c>
      <c r="R2305" s="16">
        <v>1101</v>
      </c>
      <c r="S2305" s="15"/>
      <c r="T2305" s="16">
        <v>13525</v>
      </c>
      <c r="U2305" s="16">
        <v>79264</v>
      </c>
      <c r="V2305" s="16">
        <v>80032</v>
      </c>
      <c r="W2305" s="16">
        <v>80572</v>
      </c>
      <c r="X2305" s="16">
        <v>1097692751</v>
      </c>
      <c r="Y2305" s="16">
        <v>109509577</v>
      </c>
      <c r="Z2305" s="16">
        <v>4894424</v>
      </c>
      <c r="AA2305" s="16">
        <v>1056</v>
      </c>
      <c r="AC2305" s="16">
        <v>13647</v>
      </c>
      <c r="AD2305" s="16">
        <v>81009</v>
      </c>
      <c r="AE2305" s="16">
        <v>81035</v>
      </c>
      <c r="AF2305" s="16">
        <v>81552</v>
      </c>
      <c r="AG2305" s="16">
        <v>1143432941</v>
      </c>
      <c r="AH2305" s="16">
        <v>77351310</v>
      </c>
      <c r="AI2305" s="16">
        <v>3455500</v>
      </c>
      <c r="AJ2305" s="16">
        <v>1083</v>
      </c>
      <c r="AL2305" s="16">
        <v>14252</v>
      </c>
      <c r="AM2305" s="16">
        <v>84584</v>
      </c>
      <c r="AN2305" s="16">
        <v>84333</v>
      </c>
      <c r="AO2305" s="16">
        <v>83933</v>
      </c>
      <c r="AP2305" s="16">
        <v>1343670307</v>
      </c>
      <c r="AQ2305" s="16">
        <v>80657814</v>
      </c>
      <c r="AR2305" s="16">
        <v>3441590</v>
      </c>
      <c r="AS2305" s="16">
        <v>1226</v>
      </c>
      <c r="AU2305" s="16">
        <v>13630</v>
      </c>
      <c r="AV2305" s="16">
        <v>80456</v>
      </c>
      <c r="AW2305" s="16">
        <v>4678560688</v>
      </c>
      <c r="AX2305" s="16">
        <v>711088990</v>
      </c>
      <c r="AY2305" s="16">
        <v>32104330</v>
      </c>
      <c r="AZ2305" s="16">
        <v>1118</v>
      </c>
      <c r="BA2305" s="16">
        <v>58150</v>
      </c>
    </row>
    <row r="2306" spans="1:53">
      <c r="A2306" s="15" t="s">
        <v>1344</v>
      </c>
      <c r="B2306" s="15" t="s">
        <v>1345</v>
      </c>
      <c r="C2306" s="15" t="s">
        <v>1346</v>
      </c>
      <c r="D2306" s="15" t="s">
        <v>1347</v>
      </c>
      <c r="E2306" s="15" t="s">
        <v>1347</v>
      </c>
      <c r="F2306" s="15" t="s">
        <v>2059</v>
      </c>
      <c r="G2306" s="15" t="s">
        <v>1376</v>
      </c>
      <c r="H2306" s="15" t="s">
        <v>3716</v>
      </c>
      <c r="I2306" s="15" t="s">
        <v>1367</v>
      </c>
      <c r="J2306" s="15"/>
      <c r="K2306" s="16">
        <v>99563</v>
      </c>
      <c r="L2306" s="16">
        <v>1624193</v>
      </c>
      <c r="M2306" s="16">
        <v>1601996</v>
      </c>
      <c r="N2306" s="16">
        <v>1604664</v>
      </c>
      <c r="O2306" s="16">
        <v>11345653417</v>
      </c>
      <c r="P2306" s="16">
        <v>7051964601</v>
      </c>
      <c r="Q2306" s="16">
        <v>294606911</v>
      </c>
      <c r="R2306" s="16">
        <v>542</v>
      </c>
      <c r="S2306" s="15"/>
      <c r="T2306" s="16">
        <v>99872</v>
      </c>
      <c r="U2306" s="16">
        <v>1605124</v>
      </c>
      <c r="V2306" s="16">
        <v>1613228</v>
      </c>
      <c r="W2306" s="16">
        <v>1623700</v>
      </c>
      <c r="X2306" s="16">
        <v>11861239057</v>
      </c>
      <c r="Y2306" s="16">
        <v>2684581668</v>
      </c>
      <c r="Z2306" s="16">
        <v>109882847</v>
      </c>
      <c r="AA2306" s="16">
        <v>565</v>
      </c>
      <c r="AC2306" s="16">
        <v>100045</v>
      </c>
      <c r="AD2306" s="16">
        <v>1636681</v>
      </c>
      <c r="AE2306" s="16">
        <v>1647666</v>
      </c>
      <c r="AF2306" s="16">
        <v>1656747</v>
      </c>
      <c r="AG2306" s="16">
        <v>12426487948</v>
      </c>
      <c r="AH2306" s="16">
        <v>1657936348</v>
      </c>
      <c r="AI2306" s="16">
        <v>68626689</v>
      </c>
      <c r="AJ2306" s="16">
        <v>580</v>
      </c>
      <c r="AL2306" s="16">
        <v>100999</v>
      </c>
      <c r="AM2306" s="16">
        <v>1673527</v>
      </c>
      <c r="AN2306" s="16">
        <v>1732441</v>
      </c>
      <c r="AO2306" s="16">
        <v>1780660</v>
      </c>
      <c r="AP2306" s="16">
        <v>12868252741</v>
      </c>
      <c r="AQ2306" s="16">
        <v>1592498033</v>
      </c>
      <c r="AR2306" s="16">
        <v>66282996</v>
      </c>
      <c r="AS2306" s="16">
        <v>573</v>
      </c>
      <c r="AU2306" s="16">
        <v>100120</v>
      </c>
      <c r="AV2306" s="16">
        <v>1650052</v>
      </c>
      <c r="AW2306" s="16">
        <v>48501633163</v>
      </c>
      <c r="AX2306" s="16">
        <v>12986980650</v>
      </c>
      <c r="AY2306" s="16">
        <v>539399443</v>
      </c>
      <c r="AZ2306" s="16">
        <v>565</v>
      </c>
      <c r="BA2306" s="16">
        <v>29394</v>
      </c>
    </row>
    <row r="2307" spans="1:53">
      <c r="A2307" s="15" t="s">
        <v>1344</v>
      </c>
      <c r="B2307" s="15" t="s">
        <v>1345</v>
      </c>
      <c r="C2307" s="15" t="s">
        <v>1346</v>
      </c>
      <c r="D2307" s="15" t="s">
        <v>1347</v>
      </c>
      <c r="E2307" s="15" t="s">
        <v>1347</v>
      </c>
      <c r="F2307" s="15" t="s">
        <v>2059</v>
      </c>
      <c r="G2307" s="15" t="s">
        <v>3169</v>
      </c>
      <c r="H2307" s="15" t="s">
        <v>3716</v>
      </c>
      <c r="I2307" s="15" t="s">
        <v>1369</v>
      </c>
      <c r="J2307" s="15"/>
      <c r="K2307" s="16">
        <v>10323</v>
      </c>
      <c r="L2307" s="16">
        <v>205589</v>
      </c>
      <c r="M2307" s="16">
        <v>207421</v>
      </c>
      <c r="N2307" s="16">
        <v>207889</v>
      </c>
      <c r="O2307" s="16">
        <v>2215842281</v>
      </c>
      <c r="P2307" s="16">
        <v>1145542895</v>
      </c>
      <c r="Q2307" s="16">
        <v>52348440</v>
      </c>
      <c r="R2307" s="16">
        <v>824</v>
      </c>
      <c r="S2307" s="15"/>
      <c r="T2307" s="16">
        <v>10363</v>
      </c>
      <c r="U2307" s="16">
        <v>210441</v>
      </c>
      <c r="V2307" s="16">
        <v>210960</v>
      </c>
      <c r="W2307" s="16">
        <v>211413</v>
      </c>
      <c r="X2307" s="16">
        <v>2373493684</v>
      </c>
      <c r="Y2307" s="16">
        <v>326093451</v>
      </c>
      <c r="Z2307" s="16">
        <v>14872162</v>
      </c>
      <c r="AA2307" s="16">
        <v>866</v>
      </c>
      <c r="AC2307" s="16">
        <v>10354</v>
      </c>
      <c r="AD2307" s="16">
        <v>212735</v>
      </c>
      <c r="AE2307" s="16">
        <v>212976</v>
      </c>
      <c r="AF2307" s="16">
        <v>212768</v>
      </c>
      <c r="AG2307" s="16">
        <v>2504747044</v>
      </c>
      <c r="AH2307" s="16">
        <v>213862933</v>
      </c>
      <c r="AI2307" s="16">
        <v>9749082</v>
      </c>
      <c r="AJ2307" s="16">
        <v>905</v>
      </c>
      <c r="AL2307" s="16">
        <v>10440</v>
      </c>
      <c r="AM2307" s="16">
        <v>212555</v>
      </c>
      <c r="AN2307" s="16">
        <v>211942</v>
      </c>
      <c r="AO2307" s="16">
        <v>210607</v>
      </c>
      <c r="AP2307" s="16">
        <v>2507909599</v>
      </c>
      <c r="AQ2307" s="16">
        <v>196892182</v>
      </c>
      <c r="AR2307" s="16">
        <v>8990649</v>
      </c>
      <c r="AS2307" s="16">
        <v>911</v>
      </c>
      <c r="AU2307" s="16">
        <v>10370</v>
      </c>
      <c r="AV2307" s="16">
        <v>210608</v>
      </c>
      <c r="AW2307" s="16">
        <v>9601992608</v>
      </c>
      <c r="AX2307" s="16">
        <v>1882391461</v>
      </c>
      <c r="AY2307" s="16">
        <v>85960333</v>
      </c>
      <c r="AZ2307" s="16">
        <v>877</v>
      </c>
      <c r="BA2307" s="16">
        <v>45592</v>
      </c>
    </row>
    <row r="2308" spans="1:53">
      <c r="A2308" s="15" t="s">
        <v>1344</v>
      </c>
      <c r="B2308" s="15" t="s">
        <v>1345</v>
      </c>
      <c r="C2308" s="15" t="s">
        <v>1346</v>
      </c>
      <c r="D2308" s="15" t="s">
        <v>1347</v>
      </c>
      <c r="E2308" s="15" t="s">
        <v>1347</v>
      </c>
      <c r="F2308" s="15" t="s">
        <v>2059</v>
      </c>
      <c r="G2308" s="15" t="s">
        <v>3170</v>
      </c>
      <c r="H2308" s="15" t="s">
        <v>3716</v>
      </c>
      <c r="I2308" s="15" t="s">
        <v>1371</v>
      </c>
      <c r="J2308" s="15"/>
      <c r="K2308" s="16">
        <v>3518</v>
      </c>
      <c r="L2308" s="16">
        <v>136552</v>
      </c>
      <c r="M2308" s="16">
        <v>137805</v>
      </c>
      <c r="N2308" s="16">
        <v>137937</v>
      </c>
      <c r="O2308" s="16">
        <v>1674773175</v>
      </c>
      <c r="P2308" s="16">
        <v>796749014</v>
      </c>
      <c r="Q2308" s="16">
        <v>36999553</v>
      </c>
      <c r="R2308" s="16">
        <v>937</v>
      </c>
      <c r="S2308" s="15"/>
      <c r="T2308" s="16">
        <v>3526</v>
      </c>
      <c r="U2308" s="16">
        <v>138731</v>
      </c>
      <c r="V2308" s="16">
        <v>138929</v>
      </c>
      <c r="W2308" s="16">
        <v>139135</v>
      </c>
      <c r="X2308" s="16">
        <v>1775135753</v>
      </c>
      <c r="Y2308" s="16">
        <v>203547782</v>
      </c>
      <c r="Z2308" s="16">
        <v>9506857</v>
      </c>
      <c r="AA2308" s="16">
        <v>983</v>
      </c>
      <c r="AC2308" s="16">
        <v>3542</v>
      </c>
      <c r="AD2308" s="16">
        <v>141085</v>
      </c>
      <c r="AE2308" s="16">
        <v>141373</v>
      </c>
      <c r="AF2308" s="16">
        <v>141446</v>
      </c>
      <c r="AG2308" s="16">
        <v>1875633220</v>
      </c>
      <c r="AH2308" s="16">
        <v>136603818</v>
      </c>
      <c r="AI2308" s="16">
        <v>6334248</v>
      </c>
      <c r="AJ2308" s="16">
        <v>1021</v>
      </c>
      <c r="AL2308" s="16">
        <v>3579</v>
      </c>
      <c r="AM2308" s="16">
        <v>140840</v>
      </c>
      <c r="AN2308" s="16">
        <v>140417</v>
      </c>
      <c r="AO2308" s="16">
        <v>139672</v>
      </c>
      <c r="AP2308" s="16">
        <v>1891333177</v>
      </c>
      <c r="AQ2308" s="16">
        <v>133165765</v>
      </c>
      <c r="AR2308" s="16">
        <v>6151482</v>
      </c>
      <c r="AS2308" s="16">
        <v>1037</v>
      </c>
      <c r="AU2308" s="16">
        <v>3541</v>
      </c>
      <c r="AV2308" s="16">
        <v>139494</v>
      </c>
      <c r="AW2308" s="16">
        <v>7216875325</v>
      </c>
      <c r="AX2308" s="16">
        <v>1270066379</v>
      </c>
      <c r="AY2308" s="16">
        <v>58992140</v>
      </c>
      <c r="AZ2308" s="16">
        <v>995</v>
      </c>
      <c r="BA2308" s="16">
        <v>51736</v>
      </c>
    </row>
    <row r="2309" spans="1:53">
      <c r="A2309" s="15" t="s">
        <v>1344</v>
      </c>
      <c r="B2309" s="15" t="s">
        <v>1345</v>
      </c>
      <c r="C2309" s="15" t="s">
        <v>1346</v>
      </c>
      <c r="D2309" s="15" t="s">
        <v>1347</v>
      </c>
      <c r="E2309" s="15" t="s">
        <v>1347</v>
      </c>
      <c r="F2309" s="15" t="s">
        <v>2059</v>
      </c>
      <c r="G2309" s="15" t="s">
        <v>3171</v>
      </c>
      <c r="H2309" s="15" t="s">
        <v>3716</v>
      </c>
      <c r="I2309" s="15" t="s">
        <v>1373</v>
      </c>
      <c r="J2309" s="15"/>
      <c r="K2309" s="16">
        <v>2333</v>
      </c>
      <c r="L2309" s="16">
        <v>129011</v>
      </c>
      <c r="M2309" s="16">
        <v>130018</v>
      </c>
      <c r="N2309" s="16">
        <v>130151</v>
      </c>
      <c r="O2309" s="16">
        <v>1603534278</v>
      </c>
      <c r="P2309" s="16">
        <v>754069463</v>
      </c>
      <c r="Q2309" s="16">
        <v>34913564</v>
      </c>
      <c r="R2309" s="16">
        <v>951</v>
      </c>
      <c r="S2309" s="15"/>
      <c r="T2309" s="16">
        <v>2340</v>
      </c>
      <c r="U2309" s="16">
        <v>130772</v>
      </c>
      <c r="V2309" s="16">
        <v>130942</v>
      </c>
      <c r="W2309" s="16">
        <v>131228</v>
      </c>
      <c r="X2309" s="16">
        <v>1698475710</v>
      </c>
      <c r="Y2309" s="16">
        <v>188646673</v>
      </c>
      <c r="Z2309" s="16">
        <v>8784841</v>
      </c>
      <c r="AA2309" s="16">
        <v>997</v>
      </c>
      <c r="AC2309" s="16">
        <v>2361</v>
      </c>
      <c r="AD2309" s="16">
        <v>133033</v>
      </c>
      <c r="AE2309" s="16">
        <v>133414</v>
      </c>
      <c r="AF2309" s="16">
        <v>133559</v>
      </c>
      <c r="AG2309" s="16">
        <v>1797280496</v>
      </c>
      <c r="AH2309" s="16">
        <v>126894456</v>
      </c>
      <c r="AI2309" s="16">
        <v>5867217</v>
      </c>
      <c r="AJ2309" s="16">
        <v>1037</v>
      </c>
      <c r="AL2309" s="16">
        <v>2391</v>
      </c>
      <c r="AM2309" s="16">
        <v>132901</v>
      </c>
      <c r="AN2309" s="16">
        <v>132487</v>
      </c>
      <c r="AO2309" s="16">
        <v>131855</v>
      </c>
      <c r="AP2309" s="16">
        <v>1814879809</v>
      </c>
      <c r="AQ2309" s="16">
        <v>125438198</v>
      </c>
      <c r="AR2309" s="16">
        <v>5778292</v>
      </c>
      <c r="AS2309" s="16">
        <v>1054</v>
      </c>
      <c r="AU2309" s="16">
        <v>2356</v>
      </c>
      <c r="AV2309" s="16">
        <v>131614</v>
      </c>
      <c r="AW2309" s="16">
        <v>6914170293</v>
      </c>
      <c r="AX2309" s="16">
        <v>1195048790</v>
      </c>
      <c r="AY2309" s="16">
        <v>55343914</v>
      </c>
      <c r="AZ2309" s="16">
        <v>1010</v>
      </c>
      <c r="BA2309" s="16">
        <v>52534</v>
      </c>
    </row>
    <row r="2310" spans="1:53">
      <c r="A2310" s="15" t="s">
        <v>1344</v>
      </c>
      <c r="B2310" s="15" t="s">
        <v>1345</v>
      </c>
      <c r="C2310" s="15" t="s">
        <v>1346</v>
      </c>
      <c r="D2310" s="15" t="s">
        <v>1347</v>
      </c>
      <c r="E2310" s="15" t="s">
        <v>1347</v>
      </c>
      <c r="F2310" s="15" t="s">
        <v>2059</v>
      </c>
      <c r="G2310" s="15" t="s">
        <v>3172</v>
      </c>
      <c r="H2310" s="15" t="s">
        <v>3716</v>
      </c>
      <c r="I2310" s="15" t="s">
        <v>1375</v>
      </c>
      <c r="J2310" s="15"/>
      <c r="K2310" s="16">
        <v>2333</v>
      </c>
      <c r="L2310" s="16">
        <v>129011</v>
      </c>
      <c r="M2310" s="16">
        <v>130018</v>
      </c>
      <c r="N2310" s="16">
        <v>130151</v>
      </c>
      <c r="O2310" s="16">
        <v>1603534278</v>
      </c>
      <c r="P2310" s="16">
        <v>754069463</v>
      </c>
      <c r="Q2310" s="16">
        <v>34913564</v>
      </c>
      <c r="R2310" s="16">
        <v>951</v>
      </c>
      <c r="S2310" s="15"/>
      <c r="T2310" s="16">
        <v>2340</v>
      </c>
      <c r="U2310" s="16">
        <v>130772</v>
      </c>
      <c r="V2310" s="16">
        <v>130942</v>
      </c>
      <c r="W2310" s="16">
        <v>131228</v>
      </c>
      <c r="X2310" s="16">
        <v>1698475710</v>
      </c>
      <c r="Y2310" s="16">
        <v>188646673</v>
      </c>
      <c r="Z2310" s="16">
        <v>8784841</v>
      </c>
      <c r="AA2310" s="16">
        <v>997</v>
      </c>
      <c r="AC2310" s="16">
        <v>2361</v>
      </c>
      <c r="AD2310" s="16">
        <v>133033</v>
      </c>
      <c r="AE2310" s="16">
        <v>133414</v>
      </c>
      <c r="AF2310" s="16">
        <v>133559</v>
      </c>
      <c r="AG2310" s="16">
        <v>1797280496</v>
      </c>
      <c r="AH2310" s="16">
        <v>126894456</v>
      </c>
      <c r="AI2310" s="16">
        <v>5867217</v>
      </c>
      <c r="AJ2310" s="16">
        <v>1037</v>
      </c>
      <c r="AL2310" s="16">
        <v>2391</v>
      </c>
      <c r="AM2310" s="16">
        <v>132901</v>
      </c>
      <c r="AN2310" s="16">
        <v>132487</v>
      </c>
      <c r="AO2310" s="16">
        <v>131855</v>
      </c>
      <c r="AP2310" s="16">
        <v>1814879809</v>
      </c>
      <c r="AQ2310" s="16">
        <v>125438198</v>
      </c>
      <c r="AR2310" s="16">
        <v>5778292</v>
      </c>
      <c r="AS2310" s="16">
        <v>1054</v>
      </c>
      <c r="AU2310" s="16">
        <v>2356</v>
      </c>
      <c r="AV2310" s="16">
        <v>131614</v>
      </c>
      <c r="AW2310" s="16">
        <v>6914170293</v>
      </c>
      <c r="AX2310" s="16">
        <v>1195048790</v>
      </c>
      <c r="AY2310" s="16">
        <v>55343914</v>
      </c>
      <c r="AZ2310" s="16">
        <v>1010</v>
      </c>
      <c r="BA2310" s="16">
        <v>52534</v>
      </c>
    </row>
    <row r="2311" spans="1:53">
      <c r="A2311" s="15" t="s">
        <v>1344</v>
      </c>
      <c r="B2311" s="15" t="s">
        <v>1345</v>
      </c>
      <c r="C2311" s="15" t="s">
        <v>1346</v>
      </c>
      <c r="D2311" s="15" t="s">
        <v>1347</v>
      </c>
      <c r="E2311" s="15" t="s">
        <v>1347</v>
      </c>
      <c r="F2311" s="15" t="s">
        <v>2059</v>
      </c>
      <c r="G2311" s="15" t="s">
        <v>3173</v>
      </c>
      <c r="H2311" s="15" t="s">
        <v>3716</v>
      </c>
      <c r="I2311" s="15" t="s">
        <v>1373</v>
      </c>
      <c r="J2311" s="15"/>
      <c r="K2311" s="16">
        <v>1185</v>
      </c>
      <c r="L2311" s="16">
        <v>7541</v>
      </c>
      <c r="M2311" s="16">
        <v>7787</v>
      </c>
      <c r="N2311" s="16">
        <v>7786</v>
      </c>
      <c r="O2311" s="16">
        <v>71238897</v>
      </c>
      <c r="P2311" s="16">
        <v>42679551</v>
      </c>
      <c r="Q2311" s="16">
        <v>2085989</v>
      </c>
      <c r="R2311" s="16">
        <v>711</v>
      </c>
      <c r="S2311" s="15"/>
      <c r="T2311" s="16">
        <v>1186</v>
      </c>
      <c r="U2311" s="16">
        <v>7959</v>
      </c>
      <c r="V2311" s="16">
        <v>7987</v>
      </c>
      <c r="W2311" s="16">
        <v>7907</v>
      </c>
      <c r="X2311" s="16">
        <v>76660043</v>
      </c>
      <c r="Y2311" s="16">
        <v>14901109</v>
      </c>
      <c r="Z2311" s="16">
        <v>722016</v>
      </c>
      <c r="AA2311" s="16">
        <v>742</v>
      </c>
      <c r="AC2311" s="16">
        <v>1181</v>
      </c>
      <c r="AD2311" s="16">
        <v>8052</v>
      </c>
      <c r="AE2311" s="16">
        <v>7959</v>
      </c>
      <c r="AF2311" s="16">
        <v>7887</v>
      </c>
      <c r="AG2311" s="16">
        <v>78352724</v>
      </c>
      <c r="AH2311" s="16">
        <v>9709362</v>
      </c>
      <c r="AI2311" s="16">
        <v>467031</v>
      </c>
      <c r="AJ2311" s="16">
        <v>757</v>
      </c>
      <c r="AL2311" s="16">
        <v>1188</v>
      </c>
      <c r="AM2311" s="16">
        <v>7939</v>
      </c>
      <c r="AN2311" s="16">
        <v>7930</v>
      </c>
      <c r="AO2311" s="16">
        <v>7817</v>
      </c>
      <c r="AP2311" s="16">
        <v>76453368</v>
      </c>
      <c r="AQ2311" s="16">
        <v>7727567</v>
      </c>
      <c r="AR2311" s="16">
        <v>373190</v>
      </c>
      <c r="AS2311" s="16">
        <v>745</v>
      </c>
      <c r="AU2311" s="16">
        <v>1185</v>
      </c>
      <c r="AV2311" s="16">
        <v>7879</v>
      </c>
      <c r="AW2311" s="16">
        <v>302705032</v>
      </c>
      <c r="AX2311" s="16">
        <v>75017589</v>
      </c>
      <c r="AY2311" s="16">
        <v>3648226</v>
      </c>
      <c r="AZ2311" s="16">
        <v>739</v>
      </c>
      <c r="BA2311" s="16">
        <v>38418</v>
      </c>
    </row>
    <row r="2312" spans="1:53">
      <c r="A2312" s="15" t="s">
        <v>1344</v>
      </c>
      <c r="B2312" s="15" t="s">
        <v>1345</v>
      </c>
      <c r="C2312" s="15" t="s">
        <v>1346</v>
      </c>
      <c r="D2312" s="15" t="s">
        <v>1347</v>
      </c>
      <c r="E2312" s="15" t="s">
        <v>1347</v>
      </c>
      <c r="F2312" s="15" t="s">
        <v>2059</v>
      </c>
      <c r="G2312" s="15" t="s">
        <v>3174</v>
      </c>
      <c r="H2312" s="15" t="s">
        <v>3716</v>
      </c>
      <c r="I2312" s="15" t="s">
        <v>1375</v>
      </c>
      <c r="J2312" s="15"/>
      <c r="K2312" s="16">
        <v>1185</v>
      </c>
      <c r="L2312" s="16">
        <v>7541</v>
      </c>
      <c r="M2312" s="16">
        <v>7787</v>
      </c>
      <c r="N2312" s="16">
        <v>7786</v>
      </c>
      <c r="O2312" s="16">
        <v>71238897</v>
      </c>
      <c r="P2312" s="16">
        <v>42679551</v>
      </c>
      <c r="Q2312" s="16">
        <v>2085989</v>
      </c>
      <c r="R2312" s="16">
        <v>711</v>
      </c>
      <c r="S2312" s="15"/>
      <c r="T2312" s="16">
        <v>1186</v>
      </c>
      <c r="U2312" s="16">
        <v>7959</v>
      </c>
      <c r="V2312" s="16">
        <v>7987</v>
      </c>
      <c r="W2312" s="16">
        <v>7907</v>
      </c>
      <c r="X2312" s="16">
        <v>76660043</v>
      </c>
      <c r="Y2312" s="16">
        <v>14901109</v>
      </c>
      <c r="Z2312" s="16">
        <v>722016</v>
      </c>
      <c r="AA2312" s="16">
        <v>742</v>
      </c>
      <c r="AC2312" s="16">
        <v>1181</v>
      </c>
      <c r="AD2312" s="16">
        <v>8052</v>
      </c>
      <c r="AE2312" s="16">
        <v>7959</v>
      </c>
      <c r="AF2312" s="16">
        <v>7887</v>
      </c>
      <c r="AG2312" s="16">
        <v>78352724</v>
      </c>
      <c r="AH2312" s="16">
        <v>9709362</v>
      </c>
      <c r="AI2312" s="16">
        <v>467031</v>
      </c>
      <c r="AJ2312" s="16">
        <v>757</v>
      </c>
      <c r="AL2312" s="16">
        <v>1188</v>
      </c>
      <c r="AM2312" s="16">
        <v>7939</v>
      </c>
      <c r="AN2312" s="16">
        <v>7930</v>
      </c>
      <c r="AO2312" s="16">
        <v>7817</v>
      </c>
      <c r="AP2312" s="16">
        <v>76453368</v>
      </c>
      <c r="AQ2312" s="16">
        <v>7727567</v>
      </c>
      <c r="AR2312" s="16">
        <v>373190</v>
      </c>
      <c r="AS2312" s="16">
        <v>745</v>
      </c>
      <c r="AU2312" s="16">
        <v>1185</v>
      </c>
      <c r="AV2312" s="16">
        <v>7879</v>
      </c>
      <c r="AW2312" s="16">
        <v>302705032</v>
      </c>
      <c r="AX2312" s="16">
        <v>75017589</v>
      </c>
      <c r="AY2312" s="16">
        <v>3648226</v>
      </c>
      <c r="AZ2312" s="16">
        <v>739</v>
      </c>
      <c r="BA2312" s="16">
        <v>38418</v>
      </c>
    </row>
    <row r="2313" spans="1:53">
      <c r="A2313" s="15" t="s">
        <v>1344</v>
      </c>
      <c r="B2313" s="15" t="s">
        <v>1345</v>
      </c>
      <c r="C2313" s="15" t="s">
        <v>1346</v>
      </c>
      <c r="D2313" s="15" t="s">
        <v>1347</v>
      </c>
      <c r="E2313" s="15" t="s">
        <v>1347</v>
      </c>
      <c r="F2313" s="15" t="s">
        <v>2059</v>
      </c>
      <c r="G2313" s="15" t="s">
        <v>3175</v>
      </c>
      <c r="H2313" s="15" t="s">
        <v>3716</v>
      </c>
      <c r="I2313" s="15" t="s">
        <v>1371</v>
      </c>
      <c r="J2313" s="15"/>
      <c r="K2313" s="16">
        <v>1284</v>
      </c>
      <c r="L2313" s="16">
        <v>17940</v>
      </c>
      <c r="M2313" s="16">
        <v>18258</v>
      </c>
      <c r="N2313" s="16">
        <v>18340</v>
      </c>
      <c r="O2313" s="16">
        <v>174158161</v>
      </c>
      <c r="P2313" s="16">
        <v>100031078</v>
      </c>
      <c r="Q2313" s="16">
        <v>4944246</v>
      </c>
      <c r="R2313" s="16">
        <v>737</v>
      </c>
      <c r="S2313" s="15"/>
      <c r="T2313" s="16">
        <v>1299</v>
      </c>
      <c r="U2313" s="16">
        <v>18925</v>
      </c>
      <c r="V2313" s="16">
        <v>19105</v>
      </c>
      <c r="W2313" s="16">
        <v>19385</v>
      </c>
      <c r="X2313" s="16">
        <v>200916469</v>
      </c>
      <c r="Y2313" s="16">
        <v>30887896</v>
      </c>
      <c r="Z2313" s="16">
        <v>1531214</v>
      </c>
      <c r="AA2313" s="16">
        <v>808</v>
      </c>
      <c r="AC2313" s="16">
        <v>1299</v>
      </c>
      <c r="AD2313" s="16">
        <v>19356</v>
      </c>
      <c r="AE2313" s="16">
        <v>19328</v>
      </c>
      <c r="AF2313" s="16">
        <v>19222</v>
      </c>
      <c r="AG2313" s="16">
        <v>210070329</v>
      </c>
      <c r="AH2313" s="16">
        <v>20033128</v>
      </c>
      <c r="AI2313" s="16">
        <v>978540</v>
      </c>
      <c r="AJ2313" s="16">
        <v>837</v>
      </c>
      <c r="AL2313" s="16">
        <v>1302</v>
      </c>
      <c r="AM2313" s="16">
        <v>19018</v>
      </c>
      <c r="AN2313" s="16">
        <v>18888</v>
      </c>
      <c r="AO2313" s="16">
        <v>18753</v>
      </c>
      <c r="AP2313" s="16">
        <v>210925110</v>
      </c>
      <c r="AQ2313" s="16">
        <v>16541061</v>
      </c>
      <c r="AR2313" s="16">
        <v>810274</v>
      </c>
      <c r="AS2313" s="16">
        <v>859</v>
      </c>
      <c r="AU2313" s="16">
        <v>1296</v>
      </c>
      <c r="AV2313" s="16">
        <v>18877</v>
      </c>
      <c r="AW2313" s="16">
        <v>796070069</v>
      </c>
      <c r="AX2313" s="16">
        <v>167493163</v>
      </c>
      <c r="AY2313" s="16">
        <v>8264274</v>
      </c>
      <c r="AZ2313" s="16">
        <v>811</v>
      </c>
      <c r="BA2313" s="16">
        <v>42173</v>
      </c>
    </row>
    <row r="2314" spans="1:53">
      <c r="A2314" s="15" t="s">
        <v>1344</v>
      </c>
      <c r="B2314" s="15" t="s">
        <v>1345</v>
      </c>
      <c r="C2314" s="15" t="s">
        <v>1346</v>
      </c>
      <c r="D2314" s="15" t="s">
        <v>1347</v>
      </c>
      <c r="E2314" s="15" t="s">
        <v>1347</v>
      </c>
      <c r="F2314" s="15" t="s">
        <v>2059</v>
      </c>
      <c r="G2314" s="15" t="s">
        <v>3176</v>
      </c>
      <c r="H2314" s="15" t="s">
        <v>3716</v>
      </c>
      <c r="I2314" s="15" t="s">
        <v>1373</v>
      </c>
      <c r="J2314" s="15"/>
      <c r="K2314" s="16">
        <v>300</v>
      </c>
      <c r="L2314" s="16">
        <v>5925</v>
      </c>
      <c r="M2314" s="16">
        <v>6055</v>
      </c>
      <c r="N2314" s="16">
        <v>6012</v>
      </c>
      <c r="O2314" s="16">
        <v>62708671</v>
      </c>
      <c r="P2314" s="16">
        <v>34675905</v>
      </c>
      <c r="Q2314" s="16">
        <v>1756330</v>
      </c>
      <c r="R2314" s="16">
        <v>804</v>
      </c>
      <c r="S2314" s="15"/>
      <c r="T2314" s="16">
        <v>307</v>
      </c>
      <c r="U2314" s="16">
        <v>6183</v>
      </c>
      <c r="V2314" s="16">
        <v>6144</v>
      </c>
      <c r="W2314" s="16">
        <v>6226</v>
      </c>
      <c r="X2314" s="16">
        <v>70419135</v>
      </c>
      <c r="Y2314" s="16">
        <v>10000059</v>
      </c>
      <c r="Z2314" s="16">
        <v>503554</v>
      </c>
      <c r="AA2314" s="16">
        <v>876</v>
      </c>
      <c r="AC2314" s="16">
        <v>304</v>
      </c>
      <c r="AD2314" s="16">
        <v>6116</v>
      </c>
      <c r="AE2314" s="16">
        <v>6118</v>
      </c>
      <c r="AF2314" s="16">
        <v>6227</v>
      </c>
      <c r="AG2314" s="16">
        <v>70481657</v>
      </c>
      <c r="AH2314" s="16">
        <v>6330539</v>
      </c>
      <c r="AI2314" s="16">
        <v>313611</v>
      </c>
      <c r="AJ2314" s="16">
        <v>881</v>
      </c>
      <c r="AL2314" s="16">
        <v>300</v>
      </c>
      <c r="AM2314" s="16">
        <v>6016</v>
      </c>
      <c r="AN2314" s="16">
        <v>5963</v>
      </c>
      <c r="AO2314" s="16">
        <v>5888</v>
      </c>
      <c r="AP2314" s="16">
        <v>72984618</v>
      </c>
      <c r="AQ2314" s="16">
        <v>5328427</v>
      </c>
      <c r="AR2314" s="16">
        <v>267676</v>
      </c>
      <c r="AS2314" s="16">
        <v>943</v>
      </c>
      <c r="AU2314" s="16">
        <v>303</v>
      </c>
      <c r="AV2314" s="16">
        <v>6073</v>
      </c>
      <c r="AW2314" s="16">
        <v>276594081</v>
      </c>
      <c r="AX2314" s="16">
        <v>56334930</v>
      </c>
      <c r="AY2314" s="16">
        <v>2841171</v>
      </c>
      <c r="AZ2314" s="16">
        <v>876</v>
      </c>
      <c r="BA2314" s="16">
        <v>45547</v>
      </c>
    </row>
    <row r="2315" spans="1:53">
      <c r="A2315" s="15" t="s">
        <v>1344</v>
      </c>
      <c r="B2315" s="15" t="s">
        <v>1345</v>
      </c>
      <c r="C2315" s="15" t="s">
        <v>1346</v>
      </c>
      <c r="D2315" s="15" t="s">
        <v>1347</v>
      </c>
      <c r="E2315" s="15" t="s">
        <v>1347</v>
      </c>
      <c r="F2315" s="15" t="s">
        <v>2059</v>
      </c>
      <c r="G2315" s="15" t="s">
        <v>3177</v>
      </c>
      <c r="H2315" s="15" t="s">
        <v>3716</v>
      </c>
      <c r="I2315" s="15" t="s">
        <v>1375</v>
      </c>
      <c r="J2315" s="15"/>
      <c r="K2315" s="16">
        <v>300</v>
      </c>
      <c r="L2315" s="16">
        <v>5925</v>
      </c>
      <c r="M2315" s="16">
        <v>6055</v>
      </c>
      <c r="N2315" s="16">
        <v>6012</v>
      </c>
      <c r="O2315" s="16">
        <v>62708671</v>
      </c>
      <c r="P2315" s="16">
        <v>34675905</v>
      </c>
      <c r="Q2315" s="16">
        <v>1756330</v>
      </c>
      <c r="R2315" s="16">
        <v>804</v>
      </c>
      <c r="S2315" s="15"/>
      <c r="T2315" s="16">
        <v>307</v>
      </c>
      <c r="U2315" s="16">
        <v>6183</v>
      </c>
      <c r="V2315" s="16">
        <v>6144</v>
      </c>
      <c r="W2315" s="16">
        <v>6226</v>
      </c>
      <c r="X2315" s="16">
        <v>70419135</v>
      </c>
      <c r="Y2315" s="16">
        <v>10000059</v>
      </c>
      <c r="Z2315" s="16">
        <v>503554</v>
      </c>
      <c r="AA2315" s="16">
        <v>876</v>
      </c>
      <c r="AC2315" s="16">
        <v>304</v>
      </c>
      <c r="AD2315" s="16">
        <v>6116</v>
      </c>
      <c r="AE2315" s="16">
        <v>6118</v>
      </c>
      <c r="AF2315" s="16">
        <v>6227</v>
      </c>
      <c r="AG2315" s="16">
        <v>70481657</v>
      </c>
      <c r="AH2315" s="16">
        <v>6330539</v>
      </c>
      <c r="AI2315" s="16">
        <v>313611</v>
      </c>
      <c r="AJ2315" s="16">
        <v>881</v>
      </c>
      <c r="AL2315" s="16">
        <v>300</v>
      </c>
      <c r="AM2315" s="16">
        <v>6016</v>
      </c>
      <c r="AN2315" s="16">
        <v>5963</v>
      </c>
      <c r="AO2315" s="16">
        <v>5888</v>
      </c>
      <c r="AP2315" s="16">
        <v>72984618</v>
      </c>
      <c r="AQ2315" s="16">
        <v>5328427</v>
      </c>
      <c r="AR2315" s="16">
        <v>267676</v>
      </c>
      <c r="AS2315" s="16">
        <v>943</v>
      </c>
      <c r="AU2315" s="16">
        <v>303</v>
      </c>
      <c r="AV2315" s="16">
        <v>6073</v>
      </c>
      <c r="AW2315" s="16">
        <v>276594081</v>
      </c>
      <c r="AX2315" s="16">
        <v>56334930</v>
      </c>
      <c r="AY2315" s="16">
        <v>2841171</v>
      </c>
      <c r="AZ2315" s="16">
        <v>876</v>
      </c>
      <c r="BA2315" s="16">
        <v>45547</v>
      </c>
    </row>
    <row r="2316" spans="1:53">
      <c r="A2316" s="15" t="s">
        <v>1344</v>
      </c>
      <c r="B2316" s="15" t="s">
        <v>1345</v>
      </c>
      <c r="C2316" s="15" t="s">
        <v>1346</v>
      </c>
      <c r="D2316" s="15" t="s">
        <v>1347</v>
      </c>
      <c r="E2316" s="15" t="s">
        <v>1347</v>
      </c>
      <c r="F2316" s="15" t="s">
        <v>2059</v>
      </c>
      <c r="G2316" s="15" t="s">
        <v>3178</v>
      </c>
      <c r="H2316" s="15" t="s">
        <v>3716</v>
      </c>
      <c r="I2316" s="15" t="s">
        <v>1373</v>
      </c>
      <c r="J2316" s="15"/>
      <c r="K2316" s="16">
        <v>984</v>
      </c>
      <c r="L2316" s="16">
        <v>12015</v>
      </c>
      <c r="M2316" s="16">
        <v>12203</v>
      </c>
      <c r="N2316" s="16">
        <v>12328</v>
      </c>
      <c r="O2316" s="16">
        <v>111449490</v>
      </c>
      <c r="P2316" s="16">
        <v>65355173</v>
      </c>
      <c r="Q2316" s="16">
        <v>3187916</v>
      </c>
      <c r="R2316" s="16">
        <v>704</v>
      </c>
      <c r="S2316" s="15"/>
      <c r="T2316" s="16">
        <v>992</v>
      </c>
      <c r="U2316" s="16">
        <v>12742</v>
      </c>
      <c r="V2316" s="16">
        <v>12961</v>
      </c>
      <c r="W2316" s="16">
        <v>13159</v>
      </c>
      <c r="X2316" s="16">
        <v>130497334</v>
      </c>
      <c r="Y2316" s="16">
        <v>20887837</v>
      </c>
      <c r="Z2316" s="16">
        <v>1027660</v>
      </c>
      <c r="AA2316" s="16">
        <v>775</v>
      </c>
      <c r="AC2316" s="16">
        <v>995</v>
      </c>
      <c r="AD2316" s="16">
        <v>13240</v>
      </c>
      <c r="AE2316" s="16">
        <v>13210</v>
      </c>
      <c r="AF2316" s="16">
        <v>12995</v>
      </c>
      <c r="AG2316" s="16">
        <v>139588672</v>
      </c>
      <c r="AH2316" s="16">
        <v>13702589</v>
      </c>
      <c r="AI2316" s="16">
        <v>664929</v>
      </c>
      <c r="AJ2316" s="16">
        <v>817</v>
      </c>
      <c r="AL2316" s="16">
        <v>1002</v>
      </c>
      <c r="AM2316" s="16">
        <v>13002</v>
      </c>
      <c r="AN2316" s="16">
        <v>12925</v>
      </c>
      <c r="AO2316" s="16">
        <v>12865</v>
      </c>
      <c r="AP2316" s="16">
        <v>137940492</v>
      </c>
      <c r="AQ2316" s="16">
        <v>11212634</v>
      </c>
      <c r="AR2316" s="16">
        <v>542598</v>
      </c>
      <c r="AS2316" s="16">
        <v>821</v>
      </c>
      <c r="AU2316" s="16">
        <v>993</v>
      </c>
      <c r="AV2316" s="16">
        <v>12804</v>
      </c>
      <c r="AW2316" s="16">
        <v>519475988</v>
      </c>
      <c r="AX2316" s="16">
        <v>111158233</v>
      </c>
      <c r="AY2316" s="16">
        <v>5423103</v>
      </c>
      <c r="AZ2316" s="16">
        <v>780</v>
      </c>
      <c r="BA2316" s="16">
        <v>40572</v>
      </c>
    </row>
    <row r="2317" spans="1:53">
      <c r="A2317" s="15" t="s">
        <v>1344</v>
      </c>
      <c r="B2317" s="15" t="s">
        <v>1345</v>
      </c>
      <c r="C2317" s="15" t="s">
        <v>1346</v>
      </c>
      <c r="D2317" s="15" t="s">
        <v>1347</v>
      </c>
      <c r="E2317" s="15" t="s">
        <v>1347</v>
      </c>
      <c r="F2317" s="15" t="s">
        <v>2059</v>
      </c>
      <c r="G2317" s="15" t="s">
        <v>3179</v>
      </c>
      <c r="H2317" s="15" t="s">
        <v>3716</v>
      </c>
      <c r="I2317" s="15" t="s">
        <v>1375</v>
      </c>
      <c r="J2317" s="15"/>
      <c r="K2317" s="16">
        <v>516</v>
      </c>
      <c r="L2317" s="16">
        <v>7516</v>
      </c>
      <c r="M2317" s="16">
        <v>7607</v>
      </c>
      <c r="N2317" s="16">
        <v>7648</v>
      </c>
      <c r="O2317" s="16">
        <v>68093754</v>
      </c>
      <c r="P2317" s="16">
        <v>40268902</v>
      </c>
      <c r="Q2317" s="16">
        <v>1978310</v>
      </c>
      <c r="R2317" s="16">
        <v>690</v>
      </c>
      <c r="S2317" s="15"/>
      <c r="T2317" s="16">
        <v>520</v>
      </c>
      <c r="U2317" s="16">
        <v>7867</v>
      </c>
      <c r="V2317" s="16">
        <v>7954</v>
      </c>
      <c r="W2317" s="16">
        <v>7999</v>
      </c>
      <c r="X2317" s="16">
        <v>79041527</v>
      </c>
      <c r="Y2317" s="16">
        <v>13366902</v>
      </c>
      <c r="Z2317" s="16">
        <v>665150</v>
      </c>
      <c r="AA2317" s="16">
        <v>766</v>
      </c>
      <c r="AC2317" s="16">
        <v>525</v>
      </c>
      <c r="AD2317" s="16">
        <v>8119</v>
      </c>
      <c r="AE2317" s="16">
        <v>8093</v>
      </c>
      <c r="AF2317" s="16">
        <v>8067</v>
      </c>
      <c r="AG2317" s="16">
        <v>83844545</v>
      </c>
      <c r="AH2317" s="16">
        <v>8492237</v>
      </c>
      <c r="AI2317" s="16">
        <v>414869</v>
      </c>
      <c r="AJ2317" s="16">
        <v>797</v>
      </c>
      <c r="AL2317" s="16">
        <v>527</v>
      </c>
      <c r="AM2317" s="16">
        <v>8084</v>
      </c>
      <c r="AN2317" s="16">
        <v>8090</v>
      </c>
      <c r="AO2317" s="16">
        <v>8109</v>
      </c>
      <c r="AP2317" s="16">
        <v>85072424</v>
      </c>
      <c r="AQ2317" s="16">
        <v>7787035</v>
      </c>
      <c r="AR2317" s="16">
        <v>378981</v>
      </c>
      <c r="AS2317" s="16">
        <v>808</v>
      </c>
      <c r="AU2317" s="16">
        <v>522</v>
      </c>
      <c r="AV2317" s="16">
        <v>7929</v>
      </c>
      <c r="AW2317" s="16">
        <v>316052250</v>
      </c>
      <c r="AX2317" s="16">
        <v>69915076</v>
      </c>
      <c r="AY2317" s="16">
        <v>3437310</v>
      </c>
      <c r="AZ2317" s="16">
        <v>767</v>
      </c>
      <c r="BA2317" s="16">
        <v>39858</v>
      </c>
    </row>
    <row r="2318" spans="1:53">
      <c r="A2318" s="15" t="s">
        <v>1344</v>
      </c>
      <c r="B2318" s="15" t="s">
        <v>1345</v>
      </c>
      <c r="C2318" s="15" t="s">
        <v>1346</v>
      </c>
      <c r="D2318" s="15" t="s">
        <v>1347</v>
      </c>
      <c r="E2318" s="15" t="s">
        <v>1347</v>
      </c>
      <c r="F2318" s="15" t="s">
        <v>2059</v>
      </c>
      <c r="G2318" s="15" t="s">
        <v>3180</v>
      </c>
      <c r="H2318" s="15" t="s">
        <v>3716</v>
      </c>
      <c r="I2318" s="15" t="s">
        <v>1375</v>
      </c>
      <c r="J2318" s="15"/>
      <c r="K2318" s="16">
        <v>312</v>
      </c>
      <c r="L2318" s="16">
        <v>3323</v>
      </c>
      <c r="M2318" s="16">
        <v>3426</v>
      </c>
      <c r="N2318" s="16">
        <v>3498</v>
      </c>
      <c r="O2318" s="16">
        <v>30860926</v>
      </c>
      <c r="P2318" s="16">
        <v>18233839</v>
      </c>
      <c r="Q2318" s="16">
        <v>888547</v>
      </c>
      <c r="R2318" s="16">
        <v>695</v>
      </c>
      <c r="S2318" s="15"/>
      <c r="T2318" s="16">
        <v>313</v>
      </c>
      <c r="U2318" s="16">
        <v>3633</v>
      </c>
      <c r="V2318" s="16">
        <v>3744</v>
      </c>
      <c r="W2318" s="16">
        <v>3888</v>
      </c>
      <c r="X2318" s="16">
        <v>35657912</v>
      </c>
      <c r="Y2318" s="16">
        <v>5791450</v>
      </c>
      <c r="Z2318" s="16">
        <v>278778</v>
      </c>
      <c r="AA2318" s="16">
        <v>730</v>
      </c>
      <c r="AC2318" s="16">
        <v>312</v>
      </c>
      <c r="AD2318" s="16">
        <v>3909</v>
      </c>
      <c r="AE2318" s="16">
        <v>3910</v>
      </c>
      <c r="AF2318" s="16">
        <v>3726</v>
      </c>
      <c r="AG2318" s="16">
        <v>41185013</v>
      </c>
      <c r="AH2318" s="16">
        <v>4203654</v>
      </c>
      <c r="AI2318" s="16">
        <v>204360</v>
      </c>
      <c r="AJ2318" s="16">
        <v>823</v>
      </c>
      <c r="AL2318" s="16">
        <v>319</v>
      </c>
      <c r="AM2318" s="16">
        <v>3619</v>
      </c>
      <c r="AN2318" s="16">
        <v>3535</v>
      </c>
      <c r="AO2318" s="16">
        <v>3464</v>
      </c>
      <c r="AP2318" s="16">
        <v>36095306</v>
      </c>
      <c r="AQ2318" s="16">
        <v>2456348</v>
      </c>
      <c r="AR2318" s="16">
        <v>117145</v>
      </c>
      <c r="AS2318" s="16">
        <v>784</v>
      </c>
      <c r="AU2318" s="16">
        <v>314</v>
      </c>
      <c r="AV2318" s="16">
        <v>3640</v>
      </c>
      <c r="AW2318" s="16">
        <v>143799157</v>
      </c>
      <c r="AX2318" s="16">
        <v>30685291</v>
      </c>
      <c r="AY2318" s="16">
        <v>1488830</v>
      </c>
      <c r="AZ2318" s="16">
        <v>760</v>
      </c>
      <c r="BA2318" s="16">
        <v>39510</v>
      </c>
    </row>
    <row r="2319" spans="1:53">
      <c r="A2319" s="15" t="s">
        <v>1344</v>
      </c>
      <c r="B2319" s="15" t="s">
        <v>1345</v>
      </c>
      <c r="C2319" s="15" t="s">
        <v>1346</v>
      </c>
      <c r="D2319" s="15" t="s">
        <v>1347</v>
      </c>
      <c r="E2319" s="15" t="s">
        <v>1347</v>
      </c>
      <c r="F2319" s="15" t="s">
        <v>2059</v>
      </c>
      <c r="G2319" s="15" t="s">
        <v>3181</v>
      </c>
      <c r="H2319" s="15" t="s">
        <v>3716</v>
      </c>
      <c r="I2319" s="15" t="s">
        <v>1375</v>
      </c>
      <c r="J2319" s="15"/>
      <c r="K2319" s="16">
        <v>156</v>
      </c>
      <c r="L2319" s="16">
        <v>1176</v>
      </c>
      <c r="M2319" s="16">
        <v>1170</v>
      </c>
      <c r="N2319" s="16">
        <v>1182</v>
      </c>
      <c r="O2319" s="16">
        <v>12494810</v>
      </c>
      <c r="P2319" s="16">
        <v>6852432</v>
      </c>
      <c r="Q2319" s="16">
        <v>321059</v>
      </c>
      <c r="R2319" s="16">
        <v>817</v>
      </c>
      <c r="S2319" s="15"/>
      <c r="T2319" s="16">
        <v>159</v>
      </c>
      <c r="U2319" s="16">
        <v>1242</v>
      </c>
      <c r="V2319" s="16">
        <v>1263</v>
      </c>
      <c r="W2319" s="16">
        <v>1272</v>
      </c>
      <c r="X2319" s="16">
        <v>15797895</v>
      </c>
      <c r="Y2319" s="16">
        <v>1729485</v>
      </c>
      <c r="Z2319" s="16">
        <v>83732</v>
      </c>
      <c r="AA2319" s="16">
        <v>965</v>
      </c>
      <c r="AC2319" s="16">
        <v>158</v>
      </c>
      <c r="AD2319" s="16">
        <v>1212</v>
      </c>
      <c r="AE2319" s="16">
        <v>1207</v>
      </c>
      <c r="AF2319" s="16">
        <v>1202</v>
      </c>
      <c r="AG2319" s="16">
        <v>14559114</v>
      </c>
      <c r="AH2319" s="16">
        <v>1006698</v>
      </c>
      <c r="AI2319" s="16">
        <v>45700</v>
      </c>
      <c r="AJ2319" s="16">
        <v>928</v>
      </c>
      <c r="AL2319" s="16">
        <v>156</v>
      </c>
      <c r="AM2319" s="16">
        <v>1299</v>
      </c>
      <c r="AN2319" s="16">
        <v>1300</v>
      </c>
      <c r="AO2319" s="16">
        <v>1292</v>
      </c>
      <c r="AP2319" s="16">
        <v>16772762</v>
      </c>
      <c r="AQ2319" s="16">
        <v>969251</v>
      </c>
      <c r="AR2319" s="16">
        <v>46472</v>
      </c>
      <c r="AS2319" s="16">
        <v>995</v>
      </c>
      <c r="AU2319" s="16">
        <v>157</v>
      </c>
      <c r="AV2319" s="16">
        <v>1235</v>
      </c>
      <c r="AW2319" s="16">
        <v>59624581</v>
      </c>
      <c r="AX2319" s="16">
        <v>10557866</v>
      </c>
      <c r="AY2319" s="16">
        <v>496963</v>
      </c>
      <c r="AZ2319" s="16">
        <v>929</v>
      </c>
      <c r="BA2319" s="16">
        <v>48289</v>
      </c>
    </row>
    <row r="2320" spans="1:53">
      <c r="A2320" s="15" t="s">
        <v>1344</v>
      </c>
      <c r="B2320" s="15" t="s">
        <v>1345</v>
      </c>
      <c r="C2320" s="15" t="s">
        <v>1346</v>
      </c>
      <c r="D2320" s="15" t="s">
        <v>1347</v>
      </c>
      <c r="E2320" s="15" t="s">
        <v>1347</v>
      </c>
      <c r="F2320" s="15" t="s">
        <v>2059</v>
      </c>
      <c r="G2320" s="15" t="s">
        <v>3182</v>
      </c>
      <c r="H2320" s="15" t="s">
        <v>3716</v>
      </c>
      <c r="I2320" s="15" t="s">
        <v>1371</v>
      </c>
      <c r="J2320" s="15"/>
      <c r="K2320" s="16">
        <v>5521</v>
      </c>
      <c r="L2320" s="16">
        <v>51097</v>
      </c>
      <c r="M2320" s="16">
        <v>51358</v>
      </c>
      <c r="N2320" s="16">
        <v>51612</v>
      </c>
      <c r="O2320" s="16">
        <v>366910945</v>
      </c>
      <c r="P2320" s="16">
        <v>248762803</v>
      </c>
      <c r="Q2320" s="16">
        <v>10404641</v>
      </c>
      <c r="R2320" s="16">
        <v>550</v>
      </c>
      <c r="S2320" s="15"/>
      <c r="T2320" s="16">
        <v>5538</v>
      </c>
      <c r="U2320" s="16">
        <v>52785</v>
      </c>
      <c r="V2320" s="16">
        <v>52926</v>
      </c>
      <c r="W2320" s="16">
        <v>52893</v>
      </c>
      <c r="X2320" s="16">
        <v>397441462</v>
      </c>
      <c r="Y2320" s="16">
        <v>91657773</v>
      </c>
      <c r="Z2320" s="16">
        <v>3834091</v>
      </c>
      <c r="AA2320" s="16">
        <v>578</v>
      </c>
      <c r="AC2320" s="16">
        <v>5513</v>
      </c>
      <c r="AD2320" s="16">
        <v>52294</v>
      </c>
      <c r="AE2320" s="16">
        <v>52275</v>
      </c>
      <c r="AF2320" s="16">
        <v>52100</v>
      </c>
      <c r="AG2320" s="16">
        <v>419043495</v>
      </c>
      <c r="AH2320" s="16">
        <v>57225987</v>
      </c>
      <c r="AI2320" s="16">
        <v>2436294</v>
      </c>
      <c r="AJ2320" s="16">
        <v>617</v>
      </c>
      <c r="AL2320" s="16">
        <v>5559</v>
      </c>
      <c r="AM2320" s="16">
        <v>52697</v>
      </c>
      <c r="AN2320" s="16">
        <v>52637</v>
      </c>
      <c r="AO2320" s="16">
        <v>52182</v>
      </c>
      <c r="AP2320" s="16">
        <v>405651312</v>
      </c>
      <c r="AQ2320" s="16">
        <v>47185356</v>
      </c>
      <c r="AR2320" s="16">
        <v>2028893</v>
      </c>
      <c r="AS2320" s="16">
        <v>594</v>
      </c>
      <c r="AU2320" s="16">
        <v>5533</v>
      </c>
      <c r="AV2320" s="16">
        <v>52238</v>
      </c>
      <c r="AW2320" s="16">
        <v>1589047214</v>
      </c>
      <c r="AX2320" s="16">
        <v>444831919</v>
      </c>
      <c r="AY2320" s="16">
        <v>18703919</v>
      </c>
      <c r="AZ2320" s="16">
        <v>585</v>
      </c>
      <c r="BA2320" s="16">
        <v>30419</v>
      </c>
    </row>
    <row r="2321" spans="1:53">
      <c r="A2321" s="15" t="s">
        <v>1344</v>
      </c>
      <c r="B2321" s="15" t="s">
        <v>1345</v>
      </c>
      <c r="C2321" s="15" t="s">
        <v>1346</v>
      </c>
      <c r="D2321" s="15" t="s">
        <v>1347</v>
      </c>
      <c r="E2321" s="15" t="s">
        <v>1347</v>
      </c>
      <c r="F2321" s="15" t="s">
        <v>2059</v>
      </c>
      <c r="G2321" s="15" t="s">
        <v>3183</v>
      </c>
      <c r="H2321" s="15" t="s">
        <v>3716</v>
      </c>
      <c r="I2321" s="15" t="s">
        <v>1373</v>
      </c>
      <c r="J2321" s="15"/>
      <c r="K2321" s="16">
        <v>3749</v>
      </c>
      <c r="L2321" s="16">
        <v>35831</v>
      </c>
      <c r="M2321" s="16">
        <v>35994</v>
      </c>
      <c r="N2321" s="16">
        <v>36128</v>
      </c>
      <c r="O2321" s="16">
        <v>233964639</v>
      </c>
      <c r="P2321" s="16">
        <v>167280853</v>
      </c>
      <c r="Q2321" s="16">
        <v>7036755</v>
      </c>
      <c r="R2321" s="16">
        <v>500</v>
      </c>
      <c r="S2321" s="15"/>
      <c r="T2321" s="16">
        <v>3749</v>
      </c>
      <c r="U2321" s="16">
        <v>36430</v>
      </c>
      <c r="V2321" s="16">
        <v>36486</v>
      </c>
      <c r="W2321" s="16">
        <v>36445</v>
      </c>
      <c r="X2321" s="16">
        <v>258249836</v>
      </c>
      <c r="Y2321" s="16">
        <v>66750907</v>
      </c>
      <c r="Z2321" s="16">
        <v>2782119</v>
      </c>
      <c r="AA2321" s="16">
        <v>545</v>
      </c>
      <c r="AC2321" s="16">
        <v>3730</v>
      </c>
      <c r="AD2321" s="16">
        <v>36389</v>
      </c>
      <c r="AE2321" s="16">
        <v>36317</v>
      </c>
      <c r="AF2321" s="16">
        <v>36198</v>
      </c>
      <c r="AG2321" s="16">
        <v>267810562</v>
      </c>
      <c r="AH2321" s="16">
        <v>38917279</v>
      </c>
      <c r="AI2321" s="16">
        <v>1641475</v>
      </c>
      <c r="AJ2321" s="16">
        <v>567</v>
      </c>
      <c r="AL2321" s="16">
        <v>3766</v>
      </c>
      <c r="AM2321" s="16">
        <v>36598</v>
      </c>
      <c r="AN2321" s="16">
        <v>36613</v>
      </c>
      <c r="AO2321" s="16">
        <v>36353</v>
      </c>
      <c r="AP2321" s="16">
        <v>255414042</v>
      </c>
      <c r="AQ2321" s="16">
        <v>31247587</v>
      </c>
      <c r="AR2321" s="16">
        <v>1326775</v>
      </c>
      <c r="AS2321" s="16">
        <v>538</v>
      </c>
      <c r="AU2321" s="16">
        <v>3749</v>
      </c>
      <c r="AV2321" s="16">
        <v>36315</v>
      </c>
      <c r="AW2321" s="16">
        <v>1015439079</v>
      </c>
      <c r="AX2321" s="16">
        <v>304196626</v>
      </c>
      <c r="AY2321" s="16">
        <v>12787124</v>
      </c>
      <c r="AZ2321" s="16">
        <v>538</v>
      </c>
      <c r="BA2321" s="16">
        <v>27962</v>
      </c>
    </row>
    <row r="2322" spans="1:53">
      <c r="A2322" s="15" t="s">
        <v>1344</v>
      </c>
      <c r="B2322" s="15" t="s">
        <v>1345</v>
      </c>
      <c r="C2322" s="15" t="s">
        <v>1346</v>
      </c>
      <c r="D2322" s="15" t="s">
        <v>1347</v>
      </c>
      <c r="E2322" s="15" t="s">
        <v>1347</v>
      </c>
      <c r="F2322" s="15" t="s">
        <v>2059</v>
      </c>
      <c r="G2322" s="15" t="s">
        <v>3184</v>
      </c>
      <c r="H2322" s="15" t="s">
        <v>3716</v>
      </c>
      <c r="I2322" s="15" t="s">
        <v>1375</v>
      </c>
      <c r="J2322" s="15"/>
      <c r="K2322" s="16">
        <v>3749</v>
      </c>
      <c r="L2322" s="16">
        <v>35831</v>
      </c>
      <c r="M2322" s="16">
        <v>35994</v>
      </c>
      <c r="N2322" s="16">
        <v>36128</v>
      </c>
      <c r="O2322" s="16">
        <v>233964639</v>
      </c>
      <c r="P2322" s="16">
        <v>167280853</v>
      </c>
      <c r="Q2322" s="16">
        <v>7036755</v>
      </c>
      <c r="R2322" s="16">
        <v>500</v>
      </c>
      <c r="S2322" s="15"/>
      <c r="T2322" s="16">
        <v>3749</v>
      </c>
      <c r="U2322" s="16">
        <v>36430</v>
      </c>
      <c r="V2322" s="16">
        <v>36486</v>
      </c>
      <c r="W2322" s="16">
        <v>36445</v>
      </c>
      <c r="X2322" s="16">
        <v>258249836</v>
      </c>
      <c r="Y2322" s="16">
        <v>66750907</v>
      </c>
      <c r="Z2322" s="16">
        <v>2782119</v>
      </c>
      <c r="AA2322" s="16">
        <v>545</v>
      </c>
      <c r="AC2322" s="16">
        <v>3730</v>
      </c>
      <c r="AD2322" s="16">
        <v>36389</v>
      </c>
      <c r="AE2322" s="16">
        <v>36317</v>
      </c>
      <c r="AF2322" s="16">
        <v>36198</v>
      </c>
      <c r="AG2322" s="16">
        <v>267810562</v>
      </c>
      <c r="AH2322" s="16">
        <v>38917279</v>
      </c>
      <c r="AI2322" s="16">
        <v>1641475</v>
      </c>
      <c r="AJ2322" s="16">
        <v>567</v>
      </c>
      <c r="AL2322" s="16">
        <v>3766</v>
      </c>
      <c r="AM2322" s="16">
        <v>36598</v>
      </c>
      <c r="AN2322" s="16">
        <v>36613</v>
      </c>
      <c r="AO2322" s="16">
        <v>36353</v>
      </c>
      <c r="AP2322" s="16">
        <v>255414042</v>
      </c>
      <c r="AQ2322" s="16">
        <v>31247587</v>
      </c>
      <c r="AR2322" s="16">
        <v>1326775</v>
      </c>
      <c r="AS2322" s="16">
        <v>538</v>
      </c>
      <c r="AU2322" s="16">
        <v>3749</v>
      </c>
      <c r="AV2322" s="16">
        <v>36315</v>
      </c>
      <c r="AW2322" s="16">
        <v>1015439079</v>
      </c>
      <c r="AX2322" s="16">
        <v>304196626</v>
      </c>
      <c r="AY2322" s="16">
        <v>12787124</v>
      </c>
      <c r="AZ2322" s="16">
        <v>538</v>
      </c>
      <c r="BA2322" s="16">
        <v>27962</v>
      </c>
    </row>
    <row r="2323" spans="1:53">
      <c r="A2323" s="15" t="s">
        <v>1344</v>
      </c>
      <c r="B2323" s="15" t="s">
        <v>1345</v>
      </c>
      <c r="C2323" s="15" t="s">
        <v>1346</v>
      </c>
      <c r="D2323" s="15" t="s">
        <v>1347</v>
      </c>
      <c r="E2323" s="15" t="s">
        <v>1347</v>
      </c>
      <c r="F2323" s="15" t="s">
        <v>2059</v>
      </c>
      <c r="G2323" s="15" t="s">
        <v>3185</v>
      </c>
      <c r="H2323" s="15" t="s">
        <v>3716</v>
      </c>
      <c r="I2323" s="15" t="s">
        <v>1373</v>
      </c>
      <c r="J2323" s="15"/>
      <c r="K2323" s="16">
        <v>1772</v>
      </c>
      <c r="L2323" s="16">
        <v>15266</v>
      </c>
      <c r="M2323" s="16">
        <v>15364</v>
      </c>
      <c r="N2323" s="16">
        <v>15484</v>
      </c>
      <c r="O2323" s="16">
        <v>132946306</v>
      </c>
      <c r="P2323" s="16">
        <v>81481950</v>
      </c>
      <c r="Q2323" s="16">
        <v>3367886</v>
      </c>
      <c r="R2323" s="16">
        <v>665</v>
      </c>
      <c r="S2323" s="15"/>
      <c r="T2323" s="16">
        <v>1789</v>
      </c>
      <c r="U2323" s="16">
        <v>16355</v>
      </c>
      <c r="V2323" s="16">
        <v>16440</v>
      </c>
      <c r="W2323" s="16">
        <v>16448</v>
      </c>
      <c r="X2323" s="16">
        <v>139191626</v>
      </c>
      <c r="Y2323" s="16">
        <v>24906866</v>
      </c>
      <c r="Z2323" s="16">
        <v>1051972</v>
      </c>
      <c r="AA2323" s="16">
        <v>652</v>
      </c>
      <c r="AC2323" s="16">
        <v>1783</v>
      </c>
      <c r="AD2323" s="16">
        <v>15905</v>
      </c>
      <c r="AE2323" s="16">
        <v>15958</v>
      </c>
      <c r="AF2323" s="16">
        <v>15902</v>
      </c>
      <c r="AG2323" s="16">
        <v>151232933</v>
      </c>
      <c r="AH2323" s="16">
        <v>18308708</v>
      </c>
      <c r="AI2323" s="16">
        <v>794819</v>
      </c>
      <c r="AJ2323" s="16">
        <v>731</v>
      </c>
      <c r="AL2323" s="16">
        <v>1793</v>
      </c>
      <c r="AM2323" s="16">
        <v>16099</v>
      </c>
      <c r="AN2323" s="16">
        <v>16024</v>
      </c>
      <c r="AO2323" s="16">
        <v>15829</v>
      </c>
      <c r="AP2323" s="16">
        <v>150237270</v>
      </c>
      <c r="AQ2323" s="16">
        <v>15937769</v>
      </c>
      <c r="AR2323" s="16">
        <v>702118</v>
      </c>
      <c r="AS2323" s="16">
        <v>723</v>
      </c>
      <c r="AU2323" s="16">
        <v>1784</v>
      </c>
      <c r="AV2323" s="16">
        <v>15923</v>
      </c>
      <c r="AW2323" s="16">
        <v>573608135</v>
      </c>
      <c r="AX2323" s="16">
        <v>140635293</v>
      </c>
      <c r="AY2323" s="16">
        <v>5916795</v>
      </c>
      <c r="AZ2323" s="16">
        <v>693</v>
      </c>
      <c r="BA2323" s="16">
        <v>36024</v>
      </c>
    </row>
    <row r="2324" spans="1:53">
      <c r="A2324" s="15" t="s">
        <v>1344</v>
      </c>
      <c r="B2324" s="15" t="s">
        <v>1345</v>
      </c>
      <c r="C2324" s="15" t="s">
        <v>1346</v>
      </c>
      <c r="D2324" s="15" t="s">
        <v>1347</v>
      </c>
      <c r="E2324" s="15" t="s">
        <v>1347</v>
      </c>
      <c r="F2324" s="15" t="s">
        <v>2059</v>
      </c>
      <c r="G2324" s="15" t="s">
        <v>3186</v>
      </c>
      <c r="H2324" s="15" t="s">
        <v>3716</v>
      </c>
      <c r="I2324" s="15" t="s">
        <v>1375</v>
      </c>
      <c r="J2324" s="15"/>
      <c r="K2324" s="16">
        <v>1772</v>
      </c>
      <c r="L2324" s="16">
        <v>15266</v>
      </c>
      <c r="M2324" s="16">
        <v>15364</v>
      </c>
      <c r="N2324" s="16">
        <v>15484</v>
      </c>
      <c r="O2324" s="16">
        <v>132946306</v>
      </c>
      <c r="P2324" s="16">
        <v>81481950</v>
      </c>
      <c r="Q2324" s="16">
        <v>3367886</v>
      </c>
      <c r="R2324" s="16">
        <v>665</v>
      </c>
      <c r="S2324" s="15"/>
      <c r="T2324" s="16">
        <v>1789</v>
      </c>
      <c r="U2324" s="16">
        <v>16355</v>
      </c>
      <c r="V2324" s="16">
        <v>16440</v>
      </c>
      <c r="W2324" s="16">
        <v>16448</v>
      </c>
      <c r="X2324" s="16">
        <v>139191626</v>
      </c>
      <c r="Y2324" s="16">
        <v>24906866</v>
      </c>
      <c r="Z2324" s="16">
        <v>1051972</v>
      </c>
      <c r="AA2324" s="16">
        <v>652</v>
      </c>
      <c r="AC2324" s="16">
        <v>1783</v>
      </c>
      <c r="AD2324" s="16">
        <v>15905</v>
      </c>
      <c r="AE2324" s="16">
        <v>15958</v>
      </c>
      <c r="AF2324" s="16">
        <v>15902</v>
      </c>
      <c r="AG2324" s="16">
        <v>151232933</v>
      </c>
      <c r="AH2324" s="16">
        <v>18308708</v>
      </c>
      <c r="AI2324" s="16">
        <v>794819</v>
      </c>
      <c r="AJ2324" s="16">
        <v>731</v>
      </c>
      <c r="AL2324" s="16">
        <v>1793</v>
      </c>
      <c r="AM2324" s="16">
        <v>16099</v>
      </c>
      <c r="AN2324" s="16">
        <v>16024</v>
      </c>
      <c r="AO2324" s="16">
        <v>15829</v>
      </c>
      <c r="AP2324" s="16">
        <v>150237270</v>
      </c>
      <c r="AQ2324" s="16">
        <v>15937769</v>
      </c>
      <c r="AR2324" s="16">
        <v>702118</v>
      </c>
      <c r="AS2324" s="16">
        <v>723</v>
      </c>
      <c r="AU2324" s="16">
        <v>1784</v>
      </c>
      <c r="AV2324" s="16">
        <v>15923</v>
      </c>
      <c r="AW2324" s="16">
        <v>573608135</v>
      </c>
      <c r="AX2324" s="16">
        <v>140635293</v>
      </c>
      <c r="AY2324" s="16">
        <v>5916795</v>
      </c>
      <c r="AZ2324" s="16">
        <v>693</v>
      </c>
      <c r="BA2324" s="16">
        <v>36024</v>
      </c>
    </row>
    <row r="2325" spans="1:53">
      <c r="A2325" s="15" t="s">
        <v>1344</v>
      </c>
      <c r="B2325" s="15" t="s">
        <v>1345</v>
      </c>
      <c r="C2325" s="15" t="s">
        <v>1346</v>
      </c>
      <c r="D2325" s="15" t="s">
        <v>1347</v>
      </c>
      <c r="E2325" s="15" t="s">
        <v>1347</v>
      </c>
      <c r="F2325" s="15" t="s">
        <v>2059</v>
      </c>
      <c r="G2325" s="15" t="s">
        <v>3187</v>
      </c>
      <c r="H2325" s="15" t="s">
        <v>3716</v>
      </c>
      <c r="I2325" s="15" t="s">
        <v>1369</v>
      </c>
      <c r="J2325" s="15"/>
      <c r="K2325" s="16">
        <v>6334</v>
      </c>
      <c r="L2325" s="16">
        <v>64047</v>
      </c>
      <c r="M2325" s="16">
        <v>63715</v>
      </c>
      <c r="N2325" s="16">
        <v>63334</v>
      </c>
      <c r="O2325" s="16">
        <v>473976540</v>
      </c>
      <c r="P2325" s="16">
        <v>302526142</v>
      </c>
      <c r="Q2325" s="16">
        <v>13763520</v>
      </c>
      <c r="R2325" s="16">
        <v>572</v>
      </c>
      <c r="S2325" s="15"/>
      <c r="T2325" s="16">
        <v>6333</v>
      </c>
      <c r="U2325" s="16">
        <v>64116</v>
      </c>
      <c r="V2325" s="16">
        <v>63862</v>
      </c>
      <c r="W2325" s="16">
        <v>64005</v>
      </c>
      <c r="X2325" s="16">
        <v>512985969</v>
      </c>
      <c r="Y2325" s="16">
        <v>104209571</v>
      </c>
      <c r="Z2325" s="16">
        <v>4685318</v>
      </c>
      <c r="AA2325" s="16">
        <v>617</v>
      </c>
      <c r="AC2325" s="16">
        <v>6321</v>
      </c>
      <c r="AD2325" s="16">
        <v>64006</v>
      </c>
      <c r="AE2325" s="16">
        <v>64002</v>
      </c>
      <c r="AF2325" s="16">
        <v>64816</v>
      </c>
      <c r="AG2325" s="16">
        <v>541906569</v>
      </c>
      <c r="AH2325" s="16">
        <v>68092210</v>
      </c>
      <c r="AI2325" s="16">
        <v>3091252</v>
      </c>
      <c r="AJ2325" s="16">
        <v>649</v>
      </c>
      <c r="AL2325" s="16">
        <v>6394</v>
      </c>
      <c r="AM2325" s="16">
        <v>66141</v>
      </c>
      <c r="AN2325" s="16">
        <v>68195</v>
      </c>
      <c r="AO2325" s="16">
        <v>69700</v>
      </c>
      <c r="AP2325" s="16">
        <v>566819319</v>
      </c>
      <c r="AQ2325" s="16">
        <v>65709887</v>
      </c>
      <c r="AR2325" s="16">
        <v>2975164</v>
      </c>
      <c r="AS2325" s="16">
        <v>641</v>
      </c>
      <c r="AU2325" s="16">
        <v>6346</v>
      </c>
      <c r="AV2325" s="16">
        <v>64995</v>
      </c>
      <c r="AW2325" s="16">
        <v>2095688397</v>
      </c>
      <c r="AX2325" s="16">
        <v>540537810</v>
      </c>
      <c r="AY2325" s="16">
        <v>24515254</v>
      </c>
      <c r="AZ2325" s="16">
        <v>620</v>
      </c>
      <c r="BA2325" s="16">
        <v>32244</v>
      </c>
    </row>
    <row r="2326" spans="1:53">
      <c r="A2326" s="15" t="s">
        <v>1344</v>
      </c>
      <c r="B2326" s="15" t="s">
        <v>1345</v>
      </c>
      <c r="C2326" s="15" t="s">
        <v>1346</v>
      </c>
      <c r="D2326" s="15" t="s">
        <v>1347</v>
      </c>
      <c r="E2326" s="15" t="s">
        <v>1347</v>
      </c>
      <c r="F2326" s="15" t="s">
        <v>2059</v>
      </c>
      <c r="G2326" s="15" t="s">
        <v>3188</v>
      </c>
      <c r="H2326" s="15" t="s">
        <v>3716</v>
      </c>
      <c r="I2326" s="15" t="s">
        <v>1371</v>
      </c>
      <c r="J2326" s="15"/>
      <c r="K2326" s="16">
        <v>2894</v>
      </c>
      <c r="L2326" s="16">
        <v>29686</v>
      </c>
      <c r="M2326" s="16">
        <v>29838</v>
      </c>
      <c r="N2326" s="16">
        <v>29739</v>
      </c>
      <c r="O2326" s="16">
        <v>241481490</v>
      </c>
      <c r="P2326" s="16">
        <v>153081734</v>
      </c>
      <c r="Q2326" s="16">
        <v>7073607</v>
      </c>
      <c r="R2326" s="16">
        <v>624</v>
      </c>
      <c r="S2326" s="15"/>
      <c r="T2326" s="16">
        <v>2929</v>
      </c>
      <c r="U2326" s="16">
        <v>30313</v>
      </c>
      <c r="V2326" s="16">
        <v>30303</v>
      </c>
      <c r="W2326" s="16">
        <v>30225</v>
      </c>
      <c r="X2326" s="16">
        <v>261617221</v>
      </c>
      <c r="Y2326" s="16">
        <v>49782374</v>
      </c>
      <c r="Z2326" s="16">
        <v>2250210</v>
      </c>
      <c r="AA2326" s="16">
        <v>665</v>
      </c>
      <c r="AC2326" s="16">
        <v>2925</v>
      </c>
      <c r="AD2326" s="16">
        <v>30153</v>
      </c>
      <c r="AE2326" s="16">
        <v>30200</v>
      </c>
      <c r="AF2326" s="16">
        <v>30474</v>
      </c>
      <c r="AG2326" s="16">
        <v>272273442</v>
      </c>
      <c r="AH2326" s="16">
        <v>31118699</v>
      </c>
      <c r="AI2326" s="16">
        <v>1419724</v>
      </c>
      <c r="AJ2326" s="16">
        <v>692</v>
      </c>
      <c r="AL2326" s="16">
        <v>2971</v>
      </c>
      <c r="AM2326" s="16">
        <v>30969</v>
      </c>
      <c r="AN2326" s="16">
        <v>31223</v>
      </c>
      <c r="AO2326" s="16">
        <v>31684</v>
      </c>
      <c r="AP2326" s="16">
        <v>278884996</v>
      </c>
      <c r="AQ2326" s="16">
        <v>29978948</v>
      </c>
      <c r="AR2326" s="16">
        <v>1371707</v>
      </c>
      <c r="AS2326" s="16">
        <v>686</v>
      </c>
      <c r="AU2326" s="16">
        <v>2930</v>
      </c>
      <c r="AV2326" s="16">
        <v>30401</v>
      </c>
      <c r="AW2326" s="16">
        <v>1054257149</v>
      </c>
      <c r="AX2326" s="16">
        <v>263961755</v>
      </c>
      <c r="AY2326" s="16">
        <v>12115248</v>
      </c>
      <c r="AZ2326" s="16">
        <v>667</v>
      </c>
      <c r="BA2326" s="16">
        <v>34679</v>
      </c>
    </row>
    <row r="2327" spans="1:53">
      <c r="A2327" s="15" t="s">
        <v>1344</v>
      </c>
      <c r="B2327" s="15" t="s">
        <v>1345</v>
      </c>
      <c r="C2327" s="15" t="s">
        <v>1346</v>
      </c>
      <c r="D2327" s="15" t="s">
        <v>1347</v>
      </c>
      <c r="E2327" s="15" t="s">
        <v>1347</v>
      </c>
      <c r="F2327" s="15" t="s">
        <v>2059</v>
      </c>
      <c r="G2327" s="15" t="s">
        <v>3189</v>
      </c>
      <c r="H2327" s="15" t="s">
        <v>3716</v>
      </c>
      <c r="I2327" s="15" t="s">
        <v>1373</v>
      </c>
      <c r="J2327" s="15"/>
      <c r="K2327" s="16">
        <v>2894</v>
      </c>
      <c r="L2327" s="16">
        <v>29686</v>
      </c>
      <c r="M2327" s="16">
        <v>29838</v>
      </c>
      <c r="N2327" s="16">
        <v>29739</v>
      </c>
      <c r="O2327" s="16">
        <v>241481490</v>
      </c>
      <c r="P2327" s="16">
        <v>153081734</v>
      </c>
      <c r="Q2327" s="16">
        <v>7073607</v>
      </c>
      <c r="R2327" s="16">
        <v>624</v>
      </c>
      <c r="S2327" s="15"/>
      <c r="T2327" s="16">
        <v>2929</v>
      </c>
      <c r="U2327" s="16">
        <v>30313</v>
      </c>
      <c r="V2327" s="16">
        <v>30303</v>
      </c>
      <c r="W2327" s="16">
        <v>30225</v>
      </c>
      <c r="X2327" s="16">
        <v>261617221</v>
      </c>
      <c r="Y2327" s="16">
        <v>49782374</v>
      </c>
      <c r="Z2327" s="16">
        <v>2250210</v>
      </c>
      <c r="AA2327" s="16">
        <v>665</v>
      </c>
      <c r="AC2327" s="16">
        <v>2925</v>
      </c>
      <c r="AD2327" s="16">
        <v>30153</v>
      </c>
      <c r="AE2327" s="16">
        <v>30200</v>
      </c>
      <c r="AF2327" s="16">
        <v>30474</v>
      </c>
      <c r="AG2327" s="16">
        <v>272273442</v>
      </c>
      <c r="AH2327" s="16">
        <v>31118699</v>
      </c>
      <c r="AI2327" s="16">
        <v>1419724</v>
      </c>
      <c r="AJ2327" s="16">
        <v>692</v>
      </c>
      <c r="AL2327" s="16">
        <v>2971</v>
      </c>
      <c r="AM2327" s="16">
        <v>30969</v>
      </c>
      <c r="AN2327" s="16">
        <v>31223</v>
      </c>
      <c r="AO2327" s="16">
        <v>31684</v>
      </c>
      <c r="AP2327" s="16">
        <v>278884996</v>
      </c>
      <c r="AQ2327" s="16">
        <v>29978948</v>
      </c>
      <c r="AR2327" s="16">
        <v>1371707</v>
      </c>
      <c r="AS2327" s="16">
        <v>686</v>
      </c>
      <c r="AU2327" s="16">
        <v>2930</v>
      </c>
      <c r="AV2327" s="16">
        <v>30401</v>
      </c>
      <c r="AW2327" s="16">
        <v>1054257149</v>
      </c>
      <c r="AX2327" s="16">
        <v>263961755</v>
      </c>
      <c r="AY2327" s="16">
        <v>12115248</v>
      </c>
      <c r="AZ2327" s="16">
        <v>667</v>
      </c>
      <c r="BA2327" s="16">
        <v>34679</v>
      </c>
    </row>
    <row r="2328" spans="1:53">
      <c r="A2328" s="15" t="s">
        <v>1344</v>
      </c>
      <c r="B2328" s="15" t="s">
        <v>1345</v>
      </c>
      <c r="C2328" s="15" t="s">
        <v>1346</v>
      </c>
      <c r="D2328" s="15" t="s">
        <v>1347</v>
      </c>
      <c r="E2328" s="15" t="s">
        <v>1347</v>
      </c>
      <c r="F2328" s="15" t="s">
        <v>2059</v>
      </c>
      <c r="G2328" s="15" t="s">
        <v>3190</v>
      </c>
      <c r="H2328" s="15" t="s">
        <v>3716</v>
      </c>
      <c r="I2328" s="15" t="s">
        <v>1375</v>
      </c>
      <c r="J2328" s="15"/>
      <c r="K2328" s="16">
        <v>2894</v>
      </c>
      <c r="L2328" s="16">
        <v>29686</v>
      </c>
      <c r="M2328" s="16">
        <v>29838</v>
      </c>
      <c r="N2328" s="16">
        <v>29739</v>
      </c>
      <c r="O2328" s="16">
        <v>241481490</v>
      </c>
      <c r="P2328" s="16">
        <v>153081734</v>
      </c>
      <c r="Q2328" s="16">
        <v>7073607</v>
      </c>
      <c r="R2328" s="16">
        <v>624</v>
      </c>
      <c r="S2328" s="15"/>
      <c r="T2328" s="16">
        <v>2929</v>
      </c>
      <c r="U2328" s="16">
        <v>30313</v>
      </c>
      <c r="V2328" s="16">
        <v>30303</v>
      </c>
      <c r="W2328" s="16">
        <v>30225</v>
      </c>
      <c r="X2328" s="16">
        <v>261617221</v>
      </c>
      <c r="Y2328" s="16">
        <v>49782374</v>
      </c>
      <c r="Z2328" s="16">
        <v>2250210</v>
      </c>
      <c r="AA2328" s="16">
        <v>665</v>
      </c>
      <c r="AC2328" s="16">
        <v>2925</v>
      </c>
      <c r="AD2328" s="16">
        <v>30153</v>
      </c>
      <c r="AE2328" s="16">
        <v>30200</v>
      </c>
      <c r="AF2328" s="16">
        <v>30474</v>
      </c>
      <c r="AG2328" s="16">
        <v>272273442</v>
      </c>
      <c r="AH2328" s="16">
        <v>31118699</v>
      </c>
      <c r="AI2328" s="16">
        <v>1419724</v>
      </c>
      <c r="AJ2328" s="16">
        <v>692</v>
      </c>
      <c r="AL2328" s="16">
        <v>2971</v>
      </c>
      <c r="AM2328" s="16">
        <v>30969</v>
      </c>
      <c r="AN2328" s="16">
        <v>31223</v>
      </c>
      <c r="AO2328" s="16">
        <v>31684</v>
      </c>
      <c r="AP2328" s="16">
        <v>278884996</v>
      </c>
      <c r="AQ2328" s="16">
        <v>29978948</v>
      </c>
      <c r="AR2328" s="16">
        <v>1371707</v>
      </c>
      <c r="AS2328" s="16">
        <v>686</v>
      </c>
      <c r="AU2328" s="16">
        <v>2930</v>
      </c>
      <c r="AV2328" s="16">
        <v>30401</v>
      </c>
      <c r="AW2328" s="16">
        <v>1054257149</v>
      </c>
      <c r="AX2328" s="16">
        <v>263961755</v>
      </c>
      <c r="AY2328" s="16">
        <v>12115248</v>
      </c>
      <c r="AZ2328" s="16">
        <v>667</v>
      </c>
      <c r="BA2328" s="16">
        <v>34679</v>
      </c>
    </row>
    <row r="2329" spans="1:53">
      <c r="A2329" s="15" t="s">
        <v>1344</v>
      </c>
      <c r="B2329" s="15" t="s">
        <v>1345</v>
      </c>
      <c r="C2329" s="15" t="s">
        <v>1346</v>
      </c>
      <c r="D2329" s="15" t="s">
        <v>1347</v>
      </c>
      <c r="E2329" s="15" t="s">
        <v>1347</v>
      </c>
      <c r="F2329" s="15" t="s">
        <v>2059</v>
      </c>
      <c r="G2329" s="15" t="s">
        <v>3191</v>
      </c>
      <c r="H2329" s="15" t="s">
        <v>3716</v>
      </c>
      <c r="I2329" s="15" t="s">
        <v>1371</v>
      </c>
      <c r="J2329" s="15"/>
      <c r="K2329" s="16">
        <v>3440</v>
      </c>
      <c r="L2329" s="16">
        <v>34361</v>
      </c>
      <c r="M2329" s="16">
        <v>33877</v>
      </c>
      <c r="N2329" s="16">
        <v>33595</v>
      </c>
      <c r="O2329" s="16">
        <v>232495050</v>
      </c>
      <c r="P2329" s="16">
        <v>149444408</v>
      </c>
      <c r="Q2329" s="16">
        <v>6689913</v>
      </c>
      <c r="R2329" s="16">
        <v>527</v>
      </c>
      <c r="S2329" s="15"/>
      <c r="T2329" s="16">
        <v>3404</v>
      </c>
      <c r="U2329" s="16">
        <v>33803</v>
      </c>
      <c r="V2329" s="16">
        <v>33559</v>
      </c>
      <c r="W2329" s="16">
        <v>33780</v>
      </c>
      <c r="X2329" s="16">
        <v>251368748</v>
      </c>
      <c r="Y2329" s="16">
        <v>54427197</v>
      </c>
      <c r="Z2329" s="16">
        <v>2435108</v>
      </c>
      <c r="AA2329" s="16">
        <v>574</v>
      </c>
      <c r="AC2329" s="16">
        <v>3396</v>
      </c>
      <c r="AD2329" s="16">
        <v>33853</v>
      </c>
      <c r="AE2329" s="16">
        <v>33802</v>
      </c>
      <c r="AF2329" s="16">
        <v>34342</v>
      </c>
      <c r="AG2329" s="16">
        <v>269633127</v>
      </c>
      <c r="AH2329" s="16">
        <v>36973511</v>
      </c>
      <c r="AI2329" s="16">
        <v>1671528</v>
      </c>
      <c r="AJ2329" s="16">
        <v>610</v>
      </c>
      <c r="AL2329" s="16">
        <v>3423</v>
      </c>
      <c r="AM2329" s="16">
        <v>35172</v>
      </c>
      <c r="AN2329" s="16">
        <v>36972</v>
      </c>
      <c r="AO2329" s="16">
        <v>38016</v>
      </c>
      <c r="AP2329" s="16">
        <v>287934323</v>
      </c>
      <c r="AQ2329" s="16">
        <v>35730939</v>
      </c>
      <c r="AR2329" s="16">
        <v>1603457</v>
      </c>
      <c r="AS2329" s="16">
        <v>603</v>
      </c>
      <c r="AU2329" s="16">
        <v>3416</v>
      </c>
      <c r="AV2329" s="16">
        <v>34594</v>
      </c>
      <c r="AW2329" s="16">
        <v>1041431248</v>
      </c>
      <c r="AX2329" s="16">
        <v>276576055</v>
      </c>
      <c r="AY2329" s="16">
        <v>12400006</v>
      </c>
      <c r="AZ2329" s="16">
        <v>579</v>
      </c>
      <c r="BA2329" s="16">
        <v>30104</v>
      </c>
    </row>
    <row r="2330" spans="1:53">
      <c r="A2330" s="15" t="s">
        <v>1344</v>
      </c>
      <c r="B2330" s="15" t="s">
        <v>1345</v>
      </c>
      <c r="C2330" s="15" t="s">
        <v>1346</v>
      </c>
      <c r="D2330" s="15" t="s">
        <v>1347</v>
      </c>
      <c r="E2330" s="15" t="s">
        <v>1347</v>
      </c>
      <c r="F2330" s="15" t="s">
        <v>2059</v>
      </c>
      <c r="G2330" s="15" t="s">
        <v>3192</v>
      </c>
      <c r="H2330" s="15" t="s">
        <v>3716</v>
      </c>
      <c r="I2330" s="15" t="s">
        <v>1373</v>
      </c>
      <c r="J2330" s="15"/>
      <c r="K2330" s="16">
        <v>1450</v>
      </c>
      <c r="L2330" s="16">
        <v>11789</v>
      </c>
      <c r="M2330" s="16">
        <v>11787</v>
      </c>
      <c r="N2330" s="16">
        <v>12251</v>
      </c>
      <c r="O2330" s="16">
        <v>114600496</v>
      </c>
      <c r="P2330" s="16">
        <v>66779989</v>
      </c>
      <c r="Q2330" s="16">
        <v>3004386</v>
      </c>
      <c r="R2330" s="16">
        <v>738</v>
      </c>
      <c r="S2330" s="15"/>
      <c r="T2330" s="16">
        <v>1425</v>
      </c>
      <c r="U2330" s="16">
        <v>12273</v>
      </c>
      <c r="V2330" s="16">
        <v>12361</v>
      </c>
      <c r="W2330" s="16">
        <v>12467</v>
      </c>
      <c r="X2330" s="16">
        <v>125603039</v>
      </c>
      <c r="Y2330" s="16">
        <v>18513182</v>
      </c>
      <c r="Z2330" s="16">
        <v>817253</v>
      </c>
      <c r="AA2330" s="16">
        <v>781</v>
      </c>
      <c r="AC2330" s="16">
        <v>1420</v>
      </c>
      <c r="AD2330" s="16">
        <v>12484</v>
      </c>
      <c r="AE2330" s="16">
        <v>12496</v>
      </c>
      <c r="AF2330" s="16">
        <v>12533</v>
      </c>
      <c r="AG2330" s="16">
        <v>138378805</v>
      </c>
      <c r="AH2330" s="16">
        <v>13107814</v>
      </c>
      <c r="AI2330" s="16">
        <v>586675</v>
      </c>
      <c r="AJ2330" s="16">
        <v>851</v>
      </c>
      <c r="AL2330" s="16">
        <v>1430</v>
      </c>
      <c r="AM2330" s="16">
        <v>12595</v>
      </c>
      <c r="AN2330" s="16">
        <v>12499</v>
      </c>
      <c r="AO2330" s="16">
        <v>12514</v>
      </c>
      <c r="AP2330" s="16">
        <v>144499829</v>
      </c>
      <c r="AQ2330" s="16">
        <v>11560993</v>
      </c>
      <c r="AR2330" s="16">
        <v>510974</v>
      </c>
      <c r="AS2330" s="16">
        <v>887</v>
      </c>
      <c r="AU2330" s="16">
        <v>1431</v>
      </c>
      <c r="AV2330" s="16">
        <v>12337</v>
      </c>
      <c r="AW2330" s="16">
        <v>523082169</v>
      </c>
      <c r="AX2330" s="16">
        <v>109961978</v>
      </c>
      <c r="AY2330" s="16">
        <v>4919288</v>
      </c>
      <c r="AZ2330" s="16">
        <v>815</v>
      </c>
      <c r="BA2330" s="16">
        <v>42398</v>
      </c>
    </row>
    <row r="2331" spans="1:53">
      <c r="A2331" s="15" t="s">
        <v>1344</v>
      </c>
      <c r="B2331" s="15" t="s">
        <v>1345</v>
      </c>
      <c r="C2331" s="15" t="s">
        <v>1346</v>
      </c>
      <c r="D2331" s="15" t="s">
        <v>1347</v>
      </c>
      <c r="E2331" s="15" t="s">
        <v>1347</v>
      </c>
      <c r="F2331" s="15" t="s">
        <v>2059</v>
      </c>
      <c r="G2331" s="15" t="s">
        <v>3193</v>
      </c>
      <c r="H2331" s="15" t="s">
        <v>3716</v>
      </c>
      <c r="I2331" s="15" t="s">
        <v>1375</v>
      </c>
      <c r="J2331" s="15"/>
      <c r="K2331" s="16">
        <v>1450</v>
      </c>
      <c r="L2331" s="16">
        <v>11789</v>
      </c>
      <c r="M2331" s="16">
        <v>11787</v>
      </c>
      <c r="N2331" s="16">
        <v>12251</v>
      </c>
      <c r="O2331" s="16">
        <v>114600496</v>
      </c>
      <c r="P2331" s="16">
        <v>66779989</v>
      </c>
      <c r="Q2331" s="16">
        <v>3004386</v>
      </c>
      <c r="R2331" s="16">
        <v>738</v>
      </c>
      <c r="S2331" s="15"/>
      <c r="T2331" s="16">
        <v>1425</v>
      </c>
      <c r="U2331" s="16">
        <v>12273</v>
      </c>
      <c r="V2331" s="16">
        <v>12361</v>
      </c>
      <c r="W2331" s="16">
        <v>12467</v>
      </c>
      <c r="X2331" s="16">
        <v>125603039</v>
      </c>
      <c r="Y2331" s="16">
        <v>18513182</v>
      </c>
      <c r="Z2331" s="16">
        <v>817253</v>
      </c>
      <c r="AA2331" s="16">
        <v>781</v>
      </c>
      <c r="AC2331" s="16">
        <v>1420</v>
      </c>
      <c r="AD2331" s="16">
        <v>12484</v>
      </c>
      <c r="AE2331" s="16">
        <v>12496</v>
      </c>
      <c r="AF2331" s="16">
        <v>12533</v>
      </c>
      <c r="AG2331" s="16">
        <v>138378805</v>
      </c>
      <c r="AH2331" s="16">
        <v>13107814</v>
      </c>
      <c r="AI2331" s="16">
        <v>586675</v>
      </c>
      <c r="AJ2331" s="16">
        <v>851</v>
      </c>
      <c r="AL2331" s="16">
        <v>1430</v>
      </c>
      <c r="AM2331" s="16">
        <v>12595</v>
      </c>
      <c r="AN2331" s="16">
        <v>12499</v>
      </c>
      <c r="AO2331" s="16">
        <v>12514</v>
      </c>
      <c r="AP2331" s="16">
        <v>144499829</v>
      </c>
      <c r="AQ2331" s="16">
        <v>11560993</v>
      </c>
      <c r="AR2331" s="16">
        <v>510974</v>
      </c>
      <c r="AS2331" s="16">
        <v>887</v>
      </c>
      <c r="AU2331" s="16">
        <v>1431</v>
      </c>
      <c r="AV2331" s="16">
        <v>12337</v>
      </c>
      <c r="AW2331" s="16">
        <v>523082169</v>
      </c>
      <c r="AX2331" s="16">
        <v>109961978</v>
      </c>
      <c r="AY2331" s="16">
        <v>4919288</v>
      </c>
      <c r="AZ2331" s="16">
        <v>815</v>
      </c>
      <c r="BA2331" s="16">
        <v>42398</v>
      </c>
    </row>
    <row r="2332" spans="1:53">
      <c r="A2332" s="15" t="s">
        <v>1344</v>
      </c>
      <c r="B2332" s="15" t="s">
        <v>1345</v>
      </c>
      <c r="C2332" s="15" t="s">
        <v>1346</v>
      </c>
      <c r="D2332" s="15" t="s">
        <v>1347</v>
      </c>
      <c r="E2332" s="15" t="s">
        <v>1347</v>
      </c>
      <c r="F2332" s="15" t="s">
        <v>2059</v>
      </c>
      <c r="G2332" s="15" t="s">
        <v>3194</v>
      </c>
      <c r="H2332" s="15" t="s">
        <v>3716</v>
      </c>
      <c r="I2332" s="15" t="s">
        <v>1373</v>
      </c>
      <c r="J2332" s="15"/>
      <c r="K2332" s="16">
        <v>1990</v>
      </c>
      <c r="L2332" s="16">
        <v>22572</v>
      </c>
      <c r="M2332" s="16">
        <v>22090</v>
      </c>
      <c r="N2332" s="16">
        <v>21344</v>
      </c>
      <c r="O2332" s="16">
        <v>117894554</v>
      </c>
      <c r="P2332" s="16">
        <v>82664419</v>
      </c>
      <c r="Q2332" s="16">
        <v>3685527</v>
      </c>
      <c r="R2332" s="16">
        <v>412</v>
      </c>
      <c r="S2332" s="15"/>
      <c r="T2332" s="16">
        <v>1979</v>
      </c>
      <c r="U2332" s="16">
        <v>21530</v>
      </c>
      <c r="V2332" s="16">
        <v>21198</v>
      </c>
      <c r="W2332" s="16">
        <v>21313</v>
      </c>
      <c r="X2332" s="16">
        <v>125765709</v>
      </c>
      <c r="Y2332" s="16">
        <v>35914015</v>
      </c>
      <c r="Z2332" s="16">
        <v>1617855</v>
      </c>
      <c r="AA2332" s="16">
        <v>453</v>
      </c>
      <c r="AC2332" s="16">
        <v>1976</v>
      </c>
      <c r="AD2332" s="16">
        <v>21369</v>
      </c>
      <c r="AE2332" s="16">
        <v>21306</v>
      </c>
      <c r="AF2332" s="16">
        <v>21809</v>
      </c>
      <c r="AG2332" s="16">
        <v>131254322</v>
      </c>
      <c r="AH2332" s="16">
        <v>23865697</v>
      </c>
      <c r="AI2332" s="16">
        <v>1084853</v>
      </c>
      <c r="AJ2332" s="16">
        <v>470</v>
      </c>
      <c r="AL2332" s="16">
        <v>1993</v>
      </c>
      <c r="AM2332" s="16">
        <v>22577</v>
      </c>
      <c r="AN2332" s="16">
        <v>24473</v>
      </c>
      <c r="AO2332" s="16">
        <v>25502</v>
      </c>
      <c r="AP2332" s="16">
        <v>143434494</v>
      </c>
      <c r="AQ2332" s="16">
        <v>24169946</v>
      </c>
      <c r="AR2332" s="16">
        <v>1092483</v>
      </c>
      <c r="AS2332" s="16">
        <v>456</v>
      </c>
      <c r="AU2332" s="16">
        <v>1985</v>
      </c>
      <c r="AV2332" s="16">
        <v>22257</v>
      </c>
      <c r="AW2332" s="16">
        <v>518349079</v>
      </c>
      <c r="AX2332" s="16">
        <v>166614077</v>
      </c>
      <c r="AY2332" s="16">
        <v>7480718</v>
      </c>
      <c r="AZ2332" s="16">
        <v>448</v>
      </c>
      <c r="BA2332" s="16">
        <v>23289</v>
      </c>
    </row>
    <row r="2333" spans="1:53">
      <c r="A2333" s="15" t="s">
        <v>1344</v>
      </c>
      <c r="B2333" s="15" t="s">
        <v>1345</v>
      </c>
      <c r="C2333" s="15" t="s">
        <v>1346</v>
      </c>
      <c r="D2333" s="15" t="s">
        <v>1347</v>
      </c>
      <c r="E2333" s="15" t="s">
        <v>1347</v>
      </c>
      <c r="F2333" s="15" t="s">
        <v>2059</v>
      </c>
      <c r="G2333" s="15" t="s">
        <v>3195</v>
      </c>
      <c r="H2333" s="15" t="s">
        <v>3716</v>
      </c>
      <c r="I2333" s="15" t="s">
        <v>1375</v>
      </c>
      <c r="J2333" s="15"/>
      <c r="K2333" s="16">
        <v>385</v>
      </c>
      <c r="L2333" s="16">
        <v>2165</v>
      </c>
      <c r="M2333" s="16">
        <v>2179</v>
      </c>
      <c r="N2333" s="16">
        <v>2175</v>
      </c>
      <c r="O2333" s="16">
        <v>16883104</v>
      </c>
      <c r="P2333" s="16">
        <v>9549821</v>
      </c>
      <c r="Q2333" s="16">
        <v>434983</v>
      </c>
      <c r="R2333" s="16">
        <v>598</v>
      </c>
      <c r="S2333" s="15"/>
      <c r="T2333" s="16">
        <v>387</v>
      </c>
      <c r="U2333" s="16">
        <v>2197</v>
      </c>
      <c r="V2333" s="16">
        <v>2183</v>
      </c>
      <c r="W2333" s="16">
        <v>2196</v>
      </c>
      <c r="X2333" s="16">
        <v>16374713</v>
      </c>
      <c r="Y2333" s="16">
        <v>3584934</v>
      </c>
      <c r="Z2333" s="16">
        <v>160582</v>
      </c>
      <c r="AA2333" s="16">
        <v>575</v>
      </c>
      <c r="AC2333" s="16">
        <v>391</v>
      </c>
      <c r="AD2333" s="16">
        <v>2249</v>
      </c>
      <c r="AE2333" s="16">
        <v>2248</v>
      </c>
      <c r="AF2333" s="16">
        <v>2276</v>
      </c>
      <c r="AG2333" s="16">
        <v>19014980</v>
      </c>
      <c r="AH2333" s="16">
        <v>2153046</v>
      </c>
      <c r="AI2333" s="16">
        <v>96918</v>
      </c>
      <c r="AJ2333" s="16">
        <v>648</v>
      </c>
      <c r="AL2333" s="16">
        <v>395</v>
      </c>
      <c r="AM2333" s="16">
        <v>2340</v>
      </c>
      <c r="AN2333" s="16">
        <v>2367</v>
      </c>
      <c r="AO2333" s="16">
        <v>2329</v>
      </c>
      <c r="AP2333" s="16">
        <v>22420897</v>
      </c>
      <c r="AQ2333" s="16">
        <v>1971528</v>
      </c>
      <c r="AR2333" s="16">
        <v>89836</v>
      </c>
      <c r="AS2333" s="16">
        <v>735</v>
      </c>
      <c r="AU2333" s="16">
        <v>390</v>
      </c>
      <c r="AV2333" s="16">
        <v>2242</v>
      </c>
      <c r="AW2333" s="16">
        <v>74693694</v>
      </c>
      <c r="AX2333" s="16">
        <v>17259329</v>
      </c>
      <c r="AY2333" s="16">
        <v>782319</v>
      </c>
      <c r="AZ2333" s="16">
        <v>641</v>
      </c>
      <c r="BA2333" s="16">
        <v>33316</v>
      </c>
    </row>
    <row r="2334" spans="1:53">
      <c r="A2334" s="15" t="s">
        <v>1344</v>
      </c>
      <c r="B2334" s="15" t="s">
        <v>1345</v>
      </c>
      <c r="C2334" s="15" t="s">
        <v>1346</v>
      </c>
      <c r="D2334" s="15" t="s">
        <v>1347</v>
      </c>
      <c r="E2334" s="15" t="s">
        <v>1347</v>
      </c>
      <c r="F2334" s="15" t="s">
        <v>2059</v>
      </c>
      <c r="G2334" s="15" t="s">
        <v>3196</v>
      </c>
      <c r="H2334" s="15" t="s">
        <v>3716</v>
      </c>
      <c r="I2334" s="15" t="s">
        <v>1375</v>
      </c>
      <c r="J2334" s="15"/>
      <c r="K2334" s="16">
        <v>1605</v>
      </c>
      <c r="L2334" s="16">
        <v>20407</v>
      </c>
      <c r="M2334" s="16">
        <v>19911</v>
      </c>
      <c r="N2334" s="16">
        <v>19169</v>
      </c>
      <c r="O2334" s="16">
        <v>101011450</v>
      </c>
      <c r="P2334" s="16">
        <v>73114598</v>
      </c>
      <c r="Q2334" s="16">
        <v>3250544</v>
      </c>
      <c r="R2334" s="16">
        <v>392</v>
      </c>
      <c r="S2334" s="15"/>
      <c r="T2334" s="16">
        <v>1592</v>
      </c>
      <c r="U2334" s="16">
        <v>19333</v>
      </c>
      <c r="V2334" s="16">
        <v>19015</v>
      </c>
      <c r="W2334" s="16">
        <v>19117</v>
      </c>
      <c r="X2334" s="16">
        <v>109390996</v>
      </c>
      <c r="Y2334" s="16">
        <v>32329081</v>
      </c>
      <c r="Z2334" s="16">
        <v>1457273</v>
      </c>
      <c r="AA2334" s="16">
        <v>439</v>
      </c>
      <c r="AC2334" s="16">
        <v>1585</v>
      </c>
      <c r="AD2334" s="16">
        <v>19120</v>
      </c>
      <c r="AE2334" s="16">
        <v>19058</v>
      </c>
      <c r="AF2334" s="16">
        <v>19533</v>
      </c>
      <c r="AG2334" s="16">
        <v>112239342</v>
      </c>
      <c r="AH2334" s="16">
        <v>21712651</v>
      </c>
      <c r="AI2334" s="16">
        <v>987935</v>
      </c>
      <c r="AJ2334" s="16">
        <v>449</v>
      </c>
      <c r="AL2334" s="16">
        <v>1598</v>
      </c>
      <c r="AM2334" s="16">
        <v>20237</v>
      </c>
      <c r="AN2334" s="16">
        <v>22106</v>
      </c>
      <c r="AO2334" s="16">
        <v>23173</v>
      </c>
      <c r="AP2334" s="16">
        <v>121013597</v>
      </c>
      <c r="AQ2334" s="16">
        <v>22198418</v>
      </c>
      <c r="AR2334" s="16">
        <v>1002647</v>
      </c>
      <c r="AS2334" s="16">
        <v>426</v>
      </c>
      <c r="AU2334" s="16">
        <v>1595</v>
      </c>
      <c r="AV2334" s="16">
        <v>20015</v>
      </c>
      <c r="AW2334" s="16">
        <v>443655385</v>
      </c>
      <c r="AX2334" s="16">
        <v>149354748</v>
      </c>
      <c r="AY2334" s="16">
        <v>6698399</v>
      </c>
      <c r="AZ2334" s="16">
        <v>426</v>
      </c>
      <c r="BA2334" s="16">
        <v>22166</v>
      </c>
    </row>
    <row r="2335" spans="1:53">
      <c r="A2335" s="15" t="s">
        <v>1344</v>
      </c>
      <c r="B2335" s="15" t="s">
        <v>1345</v>
      </c>
      <c r="C2335" s="15" t="s">
        <v>1346</v>
      </c>
      <c r="D2335" s="15" t="s">
        <v>1347</v>
      </c>
      <c r="E2335" s="15" t="s">
        <v>1347</v>
      </c>
      <c r="F2335" s="15" t="s">
        <v>2059</v>
      </c>
      <c r="G2335" s="15" t="s">
        <v>3197</v>
      </c>
      <c r="H2335" s="15" t="s">
        <v>3716</v>
      </c>
      <c r="I2335" s="15" t="s">
        <v>1369</v>
      </c>
      <c r="J2335" s="15"/>
      <c r="K2335" s="16">
        <v>6062</v>
      </c>
      <c r="L2335" s="16">
        <v>79771</v>
      </c>
      <c r="M2335" s="16">
        <v>77995</v>
      </c>
      <c r="N2335" s="16">
        <v>77681</v>
      </c>
      <c r="O2335" s="16">
        <v>944455932</v>
      </c>
      <c r="P2335" s="16">
        <v>414774935</v>
      </c>
      <c r="Q2335" s="16">
        <v>21009793</v>
      </c>
      <c r="R2335" s="16">
        <v>926</v>
      </c>
      <c r="S2335" s="15"/>
      <c r="T2335" s="16">
        <v>6069</v>
      </c>
      <c r="U2335" s="16">
        <v>77589</v>
      </c>
      <c r="V2335" s="16">
        <v>77929</v>
      </c>
      <c r="W2335" s="16">
        <v>77711</v>
      </c>
      <c r="X2335" s="16">
        <v>895640191</v>
      </c>
      <c r="Y2335" s="16">
        <v>120289948</v>
      </c>
      <c r="Z2335" s="16">
        <v>5740433</v>
      </c>
      <c r="AA2335" s="16">
        <v>886</v>
      </c>
      <c r="AC2335" s="16">
        <v>6059</v>
      </c>
      <c r="AD2335" s="16">
        <v>77970</v>
      </c>
      <c r="AE2335" s="16">
        <v>78345</v>
      </c>
      <c r="AF2335" s="16">
        <v>79619</v>
      </c>
      <c r="AG2335" s="16">
        <v>961412606</v>
      </c>
      <c r="AH2335" s="16">
        <v>83167845</v>
      </c>
      <c r="AI2335" s="16">
        <v>3996560</v>
      </c>
      <c r="AJ2335" s="16">
        <v>940</v>
      </c>
      <c r="AL2335" s="16">
        <v>6108</v>
      </c>
      <c r="AM2335" s="16">
        <v>83306</v>
      </c>
      <c r="AN2335" s="16">
        <v>87667</v>
      </c>
      <c r="AO2335" s="16">
        <v>87792</v>
      </c>
      <c r="AP2335" s="16">
        <v>1087887679</v>
      </c>
      <c r="AQ2335" s="16">
        <v>85829642</v>
      </c>
      <c r="AR2335" s="16">
        <v>4168034</v>
      </c>
      <c r="AS2335" s="16">
        <v>970</v>
      </c>
      <c r="AU2335" s="16">
        <v>6075</v>
      </c>
      <c r="AV2335" s="16">
        <v>80281</v>
      </c>
      <c r="AW2335" s="16">
        <v>3889396408</v>
      </c>
      <c r="AX2335" s="16">
        <v>704062370</v>
      </c>
      <c r="AY2335" s="16">
        <v>34914820</v>
      </c>
      <c r="AZ2335" s="16">
        <v>932</v>
      </c>
      <c r="BA2335" s="16">
        <v>48447</v>
      </c>
    </row>
    <row r="2336" spans="1:53">
      <c r="A2336" s="15" t="s">
        <v>1344</v>
      </c>
      <c r="B2336" s="15" t="s">
        <v>1345</v>
      </c>
      <c r="C2336" s="15" t="s">
        <v>1346</v>
      </c>
      <c r="D2336" s="15" t="s">
        <v>1347</v>
      </c>
      <c r="E2336" s="15" t="s">
        <v>1347</v>
      </c>
      <c r="F2336" s="15" t="s">
        <v>2059</v>
      </c>
      <c r="G2336" s="15" t="s">
        <v>3198</v>
      </c>
      <c r="H2336" s="15" t="s">
        <v>3716</v>
      </c>
      <c r="I2336" s="15" t="s">
        <v>1371</v>
      </c>
      <c r="J2336" s="15"/>
      <c r="K2336" s="16">
        <v>6062</v>
      </c>
      <c r="L2336" s="16">
        <v>79771</v>
      </c>
      <c r="M2336" s="16">
        <v>77995</v>
      </c>
      <c r="N2336" s="16">
        <v>77681</v>
      </c>
      <c r="O2336" s="16">
        <v>944455932</v>
      </c>
      <c r="P2336" s="16">
        <v>414774935</v>
      </c>
      <c r="Q2336" s="16">
        <v>21009793</v>
      </c>
      <c r="R2336" s="16">
        <v>926</v>
      </c>
      <c r="S2336" s="15"/>
      <c r="T2336" s="16">
        <v>6069</v>
      </c>
      <c r="U2336" s="16">
        <v>77589</v>
      </c>
      <c r="V2336" s="16">
        <v>77929</v>
      </c>
      <c r="W2336" s="16">
        <v>77711</v>
      </c>
      <c r="X2336" s="16">
        <v>895640191</v>
      </c>
      <c r="Y2336" s="16">
        <v>120289948</v>
      </c>
      <c r="Z2336" s="16">
        <v>5740433</v>
      </c>
      <c r="AA2336" s="16">
        <v>886</v>
      </c>
      <c r="AC2336" s="16">
        <v>6059</v>
      </c>
      <c r="AD2336" s="16">
        <v>77970</v>
      </c>
      <c r="AE2336" s="16">
        <v>78345</v>
      </c>
      <c r="AF2336" s="16">
        <v>79619</v>
      </c>
      <c r="AG2336" s="16">
        <v>961412606</v>
      </c>
      <c r="AH2336" s="16">
        <v>83167845</v>
      </c>
      <c r="AI2336" s="16">
        <v>3996560</v>
      </c>
      <c r="AJ2336" s="16">
        <v>940</v>
      </c>
      <c r="AL2336" s="16">
        <v>6108</v>
      </c>
      <c r="AM2336" s="16">
        <v>83306</v>
      </c>
      <c r="AN2336" s="16">
        <v>87667</v>
      </c>
      <c r="AO2336" s="16">
        <v>87792</v>
      </c>
      <c r="AP2336" s="16">
        <v>1087887679</v>
      </c>
      <c r="AQ2336" s="16">
        <v>85829642</v>
      </c>
      <c r="AR2336" s="16">
        <v>4168034</v>
      </c>
      <c r="AS2336" s="16">
        <v>970</v>
      </c>
      <c r="AU2336" s="16">
        <v>6075</v>
      </c>
      <c r="AV2336" s="16">
        <v>80281</v>
      </c>
      <c r="AW2336" s="16">
        <v>3889396408</v>
      </c>
      <c r="AX2336" s="16">
        <v>704062370</v>
      </c>
      <c r="AY2336" s="16">
        <v>34914820</v>
      </c>
      <c r="AZ2336" s="16">
        <v>932</v>
      </c>
      <c r="BA2336" s="16">
        <v>48447</v>
      </c>
    </row>
    <row r="2337" spans="1:53">
      <c r="A2337" s="15" t="s">
        <v>1344</v>
      </c>
      <c r="B2337" s="15" t="s">
        <v>1345</v>
      </c>
      <c r="C2337" s="15" t="s">
        <v>1346</v>
      </c>
      <c r="D2337" s="15" t="s">
        <v>1347</v>
      </c>
      <c r="E2337" s="15" t="s">
        <v>1347</v>
      </c>
      <c r="F2337" s="15" t="s">
        <v>2059</v>
      </c>
      <c r="G2337" s="15" t="s">
        <v>3199</v>
      </c>
      <c r="H2337" s="15" t="s">
        <v>3716</v>
      </c>
      <c r="I2337" s="15" t="s">
        <v>1373</v>
      </c>
      <c r="J2337" s="15"/>
      <c r="K2337" s="16">
        <v>3543</v>
      </c>
      <c r="L2337" s="16">
        <v>51209</v>
      </c>
      <c r="M2337" s="16">
        <v>49416</v>
      </c>
      <c r="N2337" s="16">
        <v>49074</v>
      </c>
      <c r="O2337" s="16">
        <v>366715179</v>
      </c>
      <c r="P2337" s="16">
        <v>244974706</v>
      </c>
      <c r="Q2337" s="16">
        <v>11869634</v>
      </c>
      <c r="R2337" s="16">
        <v>565</v>
      </c>
      <c r="S2337" s="15"/>
      <c r="T2337" s="16">
        <v>3571</v>
      </c>
      <c r="U2337" s="16">
        <v>48916</v>
      </c>
      <c r="V2337" s="16">
        <v>49012</v>
      </c>
      <c r="W2337" s="16">
        <v>48885</v>
      </c>
      <c r="X2337" s="16">
        <v>394459420</v>
      </c>
      <c r="Y2337" s="16">
        <v>86922478</v>
      </c>
      <c r="Z2337" s="16">
        <v>4118560</v>
      </c>
      <c r="AA2337" s="16">
        <v>620</v>
      </c>
      <c r="AC2337" s="16">
        <v>3569</v>
      </c>
      <c r="AD2337" s="16">
        <v>49075</v>
      </c>
      <c r="AE2337" s="16">
        <v>49354</v>
      </c>
      <c r="AF2337" s="16">
        <v>50353</v>
      </c>
      <c r="AG2337" s="16">
        <v>407198912</v>
      </c>
      <c r="AH2337" s="16">
        <v>57936084</v>
      </c>
      <c r="AI2337" s="16">
        <v>2734824</v>
      </c>
      <c r="AJ2337" s="16">
        <v>632</v>
      </c>
      <c r="AL2337" s="16">
        <v>3608</v>
      </c>
      <c r="AM2337" s="16">
        <v>53621</v>
      </c>
      <c r="AN2337" s="16">
        <v>57749</v>
      </c>
      <c r="AO2337" s="16">
        <v>57410</v>
      </c>
      <c r="AP2337" s="16">
        <v>434046337</v>
      </c>
      <c r="AQ2337" s="16">
        <v>61618543</v>
      </c>
      <c r="AR2337" s="16">
        <v>2933877</v>
      </c>
      <c r="AS2337" s="16">
        <v>593</v>
      </c>
      <c r="AU2337" s="16">
        <v>3573</v>
      </c>
      <c r="AV2337" s="16">
        <v>51173</v>
      </c>
      <c r="AW2337" s="16">
        <v>1602419848</v>
      </c>
      <c r="AX2337" s="16">
        <v>451451811</v>
      </c>
      <c r="AY2337" s="16">
        <v>21656895</v>
      </c>
      <c r="AZ2337" s="16">
        <v>602</v>
      </c>
      <c r="BA2337" s="16">
        <v>31314</v>
      </c>
    </row>
    <row r="2338" spans="1:53">
      <c r="A2338" s="15" t="s">
        <v>1344</v>
      </c>
      <c r="B2338" s="15" t="s">
        <v>1345</v>
      </c>
      <c r="C2338" s="15" t="s">
        <v>1346</v>
      </c>
      <c r="D2338" s="15" t="s">
        <v>1347</v>
      </c>
      <c r="E2338" s="15" t="s">
        <v>1347</v>
      </c>
      <c r="F2338" s="15" t="s">
        <v>2059</v>
      </c>
      <c r="G2338" s="15" t="s">
        <v>3200</v>
      </c>
      <c r="H2338" s="15" t="s">
        <v>3716</v>
      </c>
      <c r="I2338" s="15" t="s">
        <v>1375</v>
      </c>
      <c r="J2338" s="15"/>
      <c r="K2338" s="16">
        <v>700</v>
      </c>
      <c r="L2338" s="16">
        <v>5473</v>
      </c>
      <c r="M2338" s="16">
        <v>5512</v>
      </c>
      <c r="N2338" s="16">
        <v>5545</v>
      </c>
      <c r="O2338" s="16">
        <v>48567478</v>
      </c>
      <c r="P2338" s="16">
        <v>29275734</v>
      </c>
      <c r="Q2338" s="16">
        <v>1237210</v>
      </c>
      <c r="R2338" s="16">
        <v>678</v>
      </c>
      <c r="S2338" s="15"/>
      <c r="T2338" s="16">
        <v>692</v>
      </c>
      <c r="U2338" s="16">
        <v>5581</v>
      </c>
      <c r="V2338" s="16">
        <v>5609</v>
      </c>
      <c r="W2338" s="16">
        <v>5605</v>
      </c>
      <c r="X2338" s="16">
        <v>49481108</v>
      </c>
      <c r="Y2338" s="16">
        <v>8151008</v>
      </c>
      <c r="Z2338" s="16">
        <v>347306</v>
      </c>
      <c r="AA2338" s="16">
        <v>680</v>
      </c>
      <c r="AC2338" s="16">
        <v>695</v>
      </c>
      <c r="AD2338" s="16">
        <v>5471</v>
      </c>
      <c r="AE2338" s="16">
        <v>5457</v>
      </c>
      <c r="AF2338" s="16">
        <v>5444</v>
      </c>
      <c r="AG2338" s="16">
        <v>50638189</v>
      </c>
      <c r="AH2338" s="16">
        <v>4911661</v>
      </c>
      <c r="AI2338" s="16">
        <v>207920</v>
      </c>
      <c r="AJ2338" s="16">
        <v>714</v>
      </c>
      <c r="AL2338" s="16">
        <v>695</v>
      </c>
      <c r="AM2338" s="16">
        <v>5503</v>
      </c>
      <c r="AN2338" s="16">
        <v>5494</v>
      </c>
      <c r="AO2338" s="16">
        <v>5524</v>
      </c>
      <c r="AP2338" s="16">
        <v>52192336</v>
      </c>
      <c r="AQ2338" s="16">
        <v>4589464</v>
      </c>
      <c r="AR2338" s="16">
        <v>192278</v>
      </c>
      <c r="AS2338" s="16">
        <v>729</v>
      </c>
      <c r="AU2338" s="16">
        <v>696</v>
      </c>
      <c r="AV2338" s="16">
        <v>5518</v>
      </c>
      <c r="AW2338" s="16">
        <v>200879111</v>
      </c>
      <c r="AX2338" s="16">
        <v>46927867</v>
      </c>
      <c r="AY2338" s="16">
        <v>1984714</v>
      </c>
      <c r="AZ2338" s="16">
        <v>700</v>
      </c>
      <c r="BA2338" s="16">
        <v>36403</v>
      </c>
    </row>
    <row r="2339" spans="1:53">
      <c r="A2339" s="15" t="s">
        <v>1344</v>
      </c>
      <c r="B2339" s="15" t="s">
        <v>1345</v>
      </c>
      <c r="C2339" s="15" t="s">
        <v>1346</v>
      </c>
      <c r="D2339" s="15" t="s">
        <v>1347</v>
      </c>
      <c r="E2339" s="15" t="s">
        <v>1347</v>
      </c>
      <c r="F2339" s="15" t="s">
        <v>2059</v>
      </c>
      <c r="G2339" s="15" t="s">
        <v>3201</v>
      </c>
      <c r="H2339" s="15" t="s">
        <v>3716</v>
      </c>
      <c r="I2339" s="15" t="s">
        <v>1375</v>
      </c>
      <c r="J2339" s="15"/>
      <c r="K2339" s="16">
        <v>2843</v>
      </c>
      <c r="L2339" s="16">
        <v>45736</v>
      </c>
      <c r="M2339" s="16">
        <v>43904</v>
      </c>
      <c r="N2339" s="16">
        <v>43529</v>
      </c>
      <c r="O2339" s="16">
        <v>318147701</v>
      </c>
      <c r="P2339" s="16">
        <v>215698972</v>
      </c>
      <c r="Q2339" s="16">
        <v>10632424</v>
      </c>
      <c r="R2339" s="16">
        <v>551</v>
      </c>
      <c r="S2339" s="15"/>
      <c r="T2339" s="16">
        <v>2879</v>
      </c>
      <c r="U2339" s="16">
        <v>43335</v>
      </c>
      <c r="V2339" s="16">
        <v>43403</v>
      </c>
      <c r="W2339" s="16">
        <v>43280</v>
      </c>
      <c r="X2339" s="16">
        <v>344978312</v>
      </c>
      <c r="Y2339" s="16">
        <v>78771470</v>
      </c>
      <c r="Z2339" s="16">
        <v>3771254</v>
      </c>
      <c r="AA2339" s="16">
        <v>612</v>
      </c>
      <c r="AC2339" s="16">
        <v>2874</v>
      </c>
      <c r="AD2339" s="16">
        <v>43604</v>
      </c>
      <c r="AE2339" s="16">
        <v>43897</v>
      </c>
      <c r="AF2339" s="16">
        <v>44909</v>
      </c>
      <c r="AG2339" s="16">
        <v>356560723</v>
      </c>
      <c r="AH2339" s="16">
        <v>53024423</v>
      </c>
      <c r="AI2339" s="16">
        <v>2526904</v>
      </c>
      <c r="AJ2339" s="16">
        <v>621</v>
      </c>
      <c r="AL2339" s="16">
        <v>2913</v>
      </c>
      <c r="AM2339" s="16">
        <v>48118</v>
      </c>
      <c r="AN2339" s="16">
        <v>52255</v>
      </c>
      <c r="AO2339" s="16">
        <v>51886</v>
      </c>
      <c r="AP2339" s="16">
        <v>381854001</v>
      </c>
      <c r="AQ2339" s="16">
        <v>57029079</v>
      </c>
      <c r="AR2339" s="16">
        <v>2741599</v>
      </c>
      <c r="AS2339" s="16">
        <v>579</v>
      </c>
      <c r="AU2339" s="16">
        <v>2877</v>
      </c>
      <c r="AV2339" s="16">
        <v>45655</v>
      </c>
      <c r="AW2339" s="16">
        <v>1401540737</v>
      </c>
      <c r="AX2339" s="16">
        <v>404523944</v>
      </c>
      <c r="AY2339" s="16">
        <v>19672181</v>
      </c>
      <c r="AZ2339" s="16">
        <v>590</v>
      </c>
      <c r="BA2339" s="16">
        <v>30699</v>
      </c>
    </row>
    <row r="2340" spans="1:53">
      <c r="A2340" s="15" t="s">
        <v>1344</v>
      </c>
      <c r="B2340" s="15" t="s">
        <v>1345</v>
      </c>
      <c r="C2340" s="15" t="s">
        <v>1346</v>
      </c>
      <c r="D2340" s="15" t="s">
        <v>1347</v>
      </c>
      <c r="E2340" s="15" t="s">
        <v>1347</v>
      </c>
      <c r="F2340" s="15" t="s">
        <v>2059</v>
      </c>
      <c r="G2340" s="15" t="s">
        <v>3202</v>
      </c>
      <c r="H2340" s="15" t="s">
        <v>3716</v>
      </c>
      <c r="I2340" s="15" t="s">
        <v>1373</v>
      </c>
      <c r="J2340" s="15"/>
      <c r="K2340" s="16">
        <v>2214</v>
      </c>
      <c r="L2340" s="16">
        <v>26101</v>
      </c>
      <c r="M2340" s="16">
        <v>26134</v>
      </c>
      <c r="N2340" s="16">
        <v>26180</v>
      </c>
      <c r="O2340" s="16">
        <v>560652786</v>
      </c>
      <c r="P2340" s="16">
        <v>157618898</v>
      </c>
      <c r="Q2340" s="16">
        <v>8655837</v>
      </c>
      <c r="R2340" s="16">
        <v>1650</v>
      </c>
      <c r="S2340" s="15"/>
      <c r="T2340" s="16">
        <v>2194</v>
      </c>
      <c r="U2340" s="16">
        <v>26263</v>
      </c>
      <c r="V2340" s="16">
        <v>26482</v>
      </c>
      <c r="W2340" s="16">
        <v>26374</v>
      </c>
      <c r="X2340" s="16">
        <v>483915637</v>
      </c>
      <c r="Y2340" s="16">
        <v>29755015</v>
      </c>
      <c r="Z2340" s="16">
        <v>1485718</v>
      </c>
      <c r="AA2340" s="16">
        <v>1411</v>
      </c>
      <c r="AC2340" s="16">
        <v>2185</v>
      </c>
      <c r="AD2340" s="16">
        <v>26449</v>
      </c>
      <c r="AE2340" s="16">
        <v>26560</v>
      </c>
      <c r="AF2340" s="16">
        <v>26865</v>
      </c>
      <c r="AG2340" s="16">
        <v>535701639</v>
      </c>
      <c r="AH2340" s="16">
        <v>22992008</v>
      </c>
      <c r="AI2340" s="16">
        <v>1175751</v>
      </c>
      <c r="AJ2340" s="16">
        <v>1548</v>
      </c>
      <c r="AL2340" s="16">
        <v>2195</v>
      </c>
      <c r="AM2340" s="16">
        <v>27213</v>
      </c>
      <c r="AN2340" s="16">
        <v>27405</v>
      </c>
      <c r="AO2340" s="16">
        <v>27846</v>
      </c>
      <c r="AP2340" s="16">
        <v>635398637</v>
      </c>
      <c r="AQ2340" s="16">
        <v>22399108</v>
      </c>
      <c r="AR2340" s="16">
        <v>1165233</v>
      </c>
      <c r="AS2340" s="16">
        <v>1778</v>
      </c>
      <c r="AU2340" s="16">
        <v>2197</v>
      </c>
      <c r="AV2340" s="16">
        <v>26656</v>
      </c>
      <c r="AW2340" s="16">
        <v>2215668699</v>
      </c>
      <c r="AX2340" s="16">
        <v>232765029</v>
      </c>
      <c r="AY2340" s="16">
        <v>12482539</v>
      </c>
      <c r="AZ2340" s="16">
        <v>1598</v>
      </c>
      <c r="BA2340" s="16">
        <v>83121</v>
      </c>
    </row>
    <row r="2341" spans="1:53">
      <c r="A2341" s="15" t="s">
        <v>1344</v>
      </c>
      <c r="B2341" s="15" t="s">
        <v>1345</v>
      </c>
      <c r="C2341" s="15" t="s">
        <v>1346</v>
      </c>
      <c r="D2341" s="15" t="s">
        <v>1347</v>
      </c>
      <c r="E2341" s="15" t="s">
        <v>1347</v>
      </c>
      <c r="F2341" s="15" t="s">
        <v>2059</v>
      </c>
      <c r="G2341" s="15" t="s">
        <v>3203</v>
      </c>
      <c r="H2341" s="15" t="s">
        <v>3716</v>
      </c>
      <c r="I2341" s="15" t="s">
        <v>1375</v>
      </c>
      <c r="J2341" s="15"/>
      <c r="K2341" s="16">
        <v>2214</v>
      </c>
      <c r="L2341" s="16">
        <v>26101</v>
      </c>
      <c r="M2341" s="16">
        <v>26134</v>
      </c>
      <c r="N2341" s="16">
        <v>26180</v>
      </c>
      <c r="O2341" s="16">
        <v>560652786</v>
      </c>
      <c r="P2341" s="16">
        <v>157618898</v>
      </c>
      <c r="Q2341" s="16">
        <v>8655837</v>
      </c>
      <c r="R2341" s="16">
        <v>1650</v>
      </c>
      <c r="S2341" s="15"/>
      <c r="T2341" s="16">
        <v>2194</v>
      </c>
      <c r="U2341" s="16">
        <v>26263</v>
      </c>
      <c r="V2341" s="16">
        <v>26482</v>
      </c>
      <c r="W2341" s="16">
        <v>26374</v>
      </c>
      <c r="X2341" s="16">
        <v>483915637</v>
      </c>
      <c r="Y2341" s="16">
        <v>29755015</v>
      </c>
      <c r="Z2341" s="16">
        <v>1485718</v>
      </c>
      <c r="AA2341" s="16">
        <v>1411</v>
      </c>
      <c r="AC2341" s="16">
        <v>2185</v>
      </c>
      <c r="AD2341" s="16">
        <v>26449</v>
      </c>
      <c r="AE2341" s="16">
        <v>26560</v>
      </c>
      <c r="AF2341" s="16">
        <v>26865</v>
      </c>
      <c r="AG2341" s="16">
        <v>535701639</v>
      </c>
      <c r="AH2341" s="16">
        <v>22992008</v>
      </c>
      <c r="AI2341" s="16">
        <v>1175751</v>
      </c>
      <c r="AJ2341" s="16">
        <v>1548</v>
      </c>
      <c r="AL2341" s="16">
        <v>2195</v>
      </c>
      <c r="AM2341" s="16">
        <v>27213</v>
      </c>
      <c r="AN2341" s="16">
        <v>27405</v>
      </c>
      <c r="AO2341" s="16">
        <v>27846</v>
      </c>
      <c r="AP2341" s="16">
        <v>635398637</v>
      </c>
      <c r="AQ2341" s="16">
        <v>22399108</v>
      </c>
      <c r="AR2341" s="16">
        <v>1165233</v>
      </c>
      <c r="AS2341" s="16">
        <v>1778</v>
      </c>
      <c r="AU2341" s="16">
        <v>2197</v>
      </c>
      <c r="AV2341" s="16">
        <v>26656</v>
      </c>
      <c r="AW2341" s="16">
        <v>2215668699</v>
      </c>
      <c r="AX2341" s="16">
        <v>232765029</v>
      </c>
      <c r="AY2341" s="16">
        <v>12482539</v>
      </c>
      <c r="AZ2341" s="16">
        <v>1598</v>
      </c>
      <c r="BA2341" s="16">
        <v>83121</v>
      </c>
    </row>
    <row r="2342" spans="1:53">
      <c r="A2342" s="15" t="s">
        <v>1344</v>
      </c>
      <c r="B2342" s="15" t="s">
        <v>1345</v>
      </c>
      <c r="C2342" s="15" t="s">
        <v>1346</v>
      </c>
      <c r="D2342" s="15" t="s">
        <v>1347</v>
      </c>
      <c r="E2342" s="15" t="s">
        <v>1347</v>
      </c>
      <c r="F2342" s="15" t="s">
        <v>2059</v>
      </c>
      <c r="G2342" s="15" t="s">
        <v>3204</v>
      </c>
      <c r="H2342" s="15" t="s">
        <v>3716</v>
      </c>
      <c r="I2342" s="15" t="s">
        <v>1373</v>
      </c>
      <c r="J2342" s="15"/>
      <c r="K2342" s="16">
        <v>305</v>
      </c>
      <c r="L2342" s="16">
        <v>2461</v>
      </c>
      <c r="M2342" s="16">
        <v>2445</v>
      </c>
      <c r="N2342" s="16">
        <v>2427</v>
      </c>
      <c r="O2342" s="16">
        <v>17087967</v>
      </c>
      <c r="P2342" s="16">
        <v>12181331</v>
      </c>
      <c r="Q2342" s="16">
        <v>484322</v>
      </c>
      <c r="R2342" s="16">
        <v>538</v>
      </c>
      <c r="S2342" s="15"/>
      <c r="T2342" s="16">
        <v>304</v>
      </c>
      <c r="U2342" s="16">
        <v>2410</v>
      </c>
      <c r="V2342" s="16">
        <v>2435</v>
      </c>
      <c r="W2342" s="16">
        <v>2452</v>
      </c>
      <c r="X2342" s="16">
        <v>17265134</v>
      </c>
      <c r="Y2342" s="16">
        <v>3612455</v>
      </c>
      <c r="Z2342" s="16">
        <v>136155</v>
      </c>
      <c r="AA2342" s="16">
        <v>546</v>
      </c>
      <c r="AC2342" s="16">
        <v>305</v>
      </c>
      <c r="AD2342" s="16">
        <v>2446</v>
      </c>
      <c r="AE2342" s="16">
        <v>2431</v>
      </c>
      <c r="AF2342" s="16">
        <v>2401</v>
      </c>
      <c r="AG2342" s="16">
        <v>18512055</v>
      </c>
      <c r="AH2342" s="16">
        <v>2239753</v>
      </c>
      <c r="AI2342" s="16">
        <v>85985</v>
      </c>
      <c r="AJ2342" s="16">
        <v>587</v>
      </c>
      <c r="AL2342" s="16">
        <v>305</v>
      </c>
      <c r="AM2342" s="16">
        <v>2472</v>
      </c>
      <c r="AN2342" s="16">
        <v>2513</v>
      </c>
      <c r="AO2342" s="16">
        <v>2536</v>
      </c>
      <c r="AP2342" s="16">
        <v>18442705</v>
      </c>
      <c r="AQ2342" s="16">
        <v>1811991</v>
      </c>
      <c r="AR2342" s="16">
        <v>68924</v>
      </c>
      <c r="AS2342" s="16">
        <v>566</v>
      </c>
      <c r="AU2342" s="16">
        <v>305</v>
      </c>
      <c r="AV2342" s="16">
        <v>2452</v>
      </c>
      <c r="AW2342" s="16">
        <v>71307861</v>
      </c>
      <c r="AX2342" s="16">
        <v>19845530</v>
      </c>
      <c r="AY2342" s="16">
        <v>775386</v>
      </c>
      <c r="AZ2342" s="16">
        <v>559</v>
      </c>
      <c r="BA2342" s="16">
        <v>29077</v>
      </c>
    </row>
    <row r="2343" spans="1:53">
      <c r="A2343" s="15" t="s">
        <v>1344</v>
      </c>
      <c r="B2343" s="15" t="s">
        <v>1345</v>
      </c>
      <c r="C2343" s="15" t="s">
        <v>1346</v>
      </c>
      <c r="D2343" s="15" t="s">
        <v>1347</v>
      </c>
      <c r="E2343" s="15" t="s">
        <v>1347</v>
      </c>
      <c r="F2343" s="15" t="s">
        <v>2059</v>
      </c>
      <c r="G2343" s="15" t="s">
        <v>3205</v>
      </c>
      <c r="H2343" s="15" t="s">
        <v>3716</v>
      </c>
      <c r="I2343" s="15" t="s">
        <v>1375</v>
      </c>
      <c r="J2343" s="15"/>
      <c r="K2343" s="16">
        <v>305</v>
      </c>
      <c r="L2343" s="16">
        <v>2461</v>
      </c>
      <c r="M2343" s="16">
        <v>2445</v>
      </c>
      <c r="N2343" s="16">
        <v>2427</v>
      </c>
      <c r="O2343" s="16">
        <v>17087967</v>
      </c>
      <c r="P2343" s="16">
        <v>12181331</v>
      </c>
      <c r="Q2343" s="16">
        <v>484322</v>
      </c>
      <c r="R2343" s="16">
        <v>538</v>
      </c>
      <c r="S2343" s="15"/>
      <c r="T2343" s="16">
        <v>304</v>
      </c>
      <c r="U2343" s="16">
        <v>2410</v>
      </c>
      <c r="V2343" s="16">
        <v>2435</v>
      </c>
      <c r="W2343" s="16">
        <v>2452</v>
      </c>
      <c r="X2343" s="16">
        <v>17265134</v>
      </c>
      <c r="Y2343" s="16">
        <v>3612455</v>
      </c>
      <c r="Z2343" s="16">
        <v>136155</v>
      </c>
      <c r="AA2343" s="16">
        <v>546</v>
      </c>
      <c r="AC2343" s="16">
        <v>305</v>
      </c>
      <c r="AD2343" s="16">
        <v>2446</v>
      </c>
      <c r="AE2343" s="16">
        <v>2431</v>
      </c>
      <c r="AF2343" s="16">
        <v>2401</v>
      </c>
      <c r="AG2343" s="16">
        <v>18512055</v>
      </c>
      <c r="AH2343" s="16">
        <v>2239753</v>
      </c>
      <c r="AI2343" s="16">
        <v>85985</v>
      </c>
      <c r="AJ2343" s="16">
        <v>587</v>
      </c>
      <c r="AL2343" s="16">
        <v>305</v>
      </c>
      <c r="AM2343" s="16">
        <v>2472</v>
      </c>
      <c r="AN2343" s="16">
        <v>2513</v>
      </c>
      <c r="AO2343" s="16">
        <v>2536</v>
      </c>
      <c r="AP2343" s="16">
        <v>18442705</v>
      </c>
      <c r="AQ2343" s="16">
        <v>1811991</v>
      </c>
      <c r="AR2343" s="16">
        <v>68924</v>
      </c>
      <c r="AS2343" s="16">
        <v>566</v>
      </c>
      <c r="AU2343" s="16">
        <v>305</v>
      </c>
      <c r="AV2343" s="16">
        <v>2452</v>
      </c>
      <c r="AW2343" s="16">
        <v>71307861</v>
      </c>
      <c r="AX2343" s="16">
        <v>19845530</v>
      </c>
      <c r="AY2343" s="16">
        <v>775386</v>
      </c>
      <c r="AZ2343" s="16">
        <v>559</v>
      </c>
      <c r="BA2343" s="16">
        <v>29077</v>
      </c>
    </row>
    <row r="2344" spans="1:53">
      <c r="A2344" s="15" t="s">
        <v>1344</v>
      </c>
      <c r="B2344" s="15" t="s">
        <v>1345</v>
      </c>
      <c r="C2344" s="15" t="s">
        <v>1346</v>
      </c>
      <c r="D2344" s="15" t="s">
        <v>1347</v>
      </c>
      <c r="E2344" s="15" t="s">
        <v>1347</v>
      </c>
      <c r="F2344" s="15" t="s">
        <v>2059</v>
      </c>
      <c r="G2344" s="15" t="s">
        <v>1781</v>
      </c>
      <c r="H2344" s="15" t="s">
        <v>3716</v>
      </c>
      <c r="I2344" s="15" t="s">
        <v>1369</v>
      </c>
      <c r="J2344" s="15"/>
      <c r="K2344" s="16">
        <v>6427</v>
      </c>
      <c r="L2344" s="16">
        <v>127064</v>
      </c>
      <c r="M2344" s="16">
        <v>128647</v>
      </c>
      <c r="N2344" s="16">
        <v>131273</v>
      </c>
      <c r="O2344" s="16">
        <v>962702740</v>
      </c>
      <c r="P2344" s="16">
        <v>645104558</v>
      </c>
      <c r="Q2344" s="16">
        <v>28588179</v>
      </c>
      <c r="R2344" s="16">
        <v>574</v>
      </c>
      <c r="S2344" s="15"/>
      <c r="T2344" s="16">
        <v>6493</v>
      </c>
      <c r="U2344" s="16">
        <v>134101</v>
      </c>
      <c r="V2344" s="16">
        <v>135522</v>
      </c>
      <c r="W2344" s="16">
        <v>136844</v>
      </c>
      <c r="X2344" s="16">
        <v>1081448681</v>
      </c>
      <c r="Y2344" s="16">
        <v>248655176</v>
      </c>
      <c r="Z2344" s="16">
        <v>11086198</v>
      </c>
      <c r="AA2344" s="16">
        <v>614</v>
      </c>
      <c r="AC2344" s="16">
        <v>6532</v>
      </c>
      <c r="AD2344" s="16">
        <v>137035</v>
      </c>
      <c r="AE2344" s="16">
        <v>136903</v>
      </c>
      <c r="AF2344" s="16">
        <v>135872</v>
      </c>
      <c r="AG2344" s="16">
        <v>1111744693</v>
      </c>
      <c r="AH2344" s="16">
        <v>149304605</v>
      </c>
      <c r="AI2344" s="16">
        <v>6611394</v>
      </c>
      <c r="AJ2344" s="16">
        <v>626</v>
      </c>
      <c r="AL2344" s="16">
        <v>6670</v>
      </c>
      <c r="AM2344" s="16">
        <v>135706</v>
      </c>
      <c r="AN2344" s="16">
        <v>135740</v>
      </c>
      <c r="AO2344" s="16">
        <v>135985</v>
      </c>
      <c r="AP2344" s="16">
        <v>1116687148</v>
      </c>
      <c r="AQ2344" s="16">
        <v>117310239</v>
      </c>
      <c r="AR2344" s="16">
        <v>5172863</v>
      </c>
      <c r="AS2344" s="16">
        <v>632</v>
      </c>
      <c r="AU2344" s="16">
        <v>6531</v>
      </c>
      <c r="AV2344" s="16">
        <v>134224</v>
      </c>
      <c r="AW2344" s="16">
        <v>4272583262</v>
      </c>
      <c r="AX2344" s="16">
        <v>1160374578</v>
      </c>
      <c r="AY2344" s="16">
        <v>51458634</v>
      </c>
      <c r="AZ2344" s="16">
        <v>612</v>
      </c>
      <c r="BA2344" s="16">
        <v>31832</v>
      </c>
    </row>
    <row r="2345" spans="1:53">
      <c r="A2345" s="15" t="s">
        <v>1344</v>
      </c>
      <c r="B2345" s="15" t="s">
        <v>1345</v>
      </c>
      <c r="C2345" s="15" t="s">
        <v>1346</v>
      </c>
      <c r="D2345" s="15" t="s">
        <v>1347</v>
      </c>
      <c r="E2345" s="15" t="s">
        <v>1347</v>
      </c>
      <c r="F2345" s="15" t="s">
        <v>2059</v>
      </c>
      <c r="G2345" s="15" t="s">
        <v>1782</v>
      </c>
      <c r="H2345" s="15" t="s">
        <v>3716</v>
      </c>
      <c r="I2345" s="15" t="s">
        <v>1371</v>
      </c>
      <c r="J2345" s="15"/>
      <c r="K2345" s="16">
        <v>5243</v>
      </c>
      <c r="L2345" s="16">
        <v>115673</v>
      </c>
      <c r="M2345" s="16">
        <v>117022</v>
      </c>
      <c r="N2345" s="16">
        <v>119051</v>
      </c>
      <c r="O2345" s="16">
        <v>875921274</v>
      </c>
      <c r="P2345" s="16">
        <v>587955129</v>
      </c>
      <c r="Q2345" s="16">
        <v>26280980</v>
      </c>
      <c r="R2345" s="16">
        <v>575</v>
      </c>
      <c r="S2345" s="15"/>
      <c r="T2345" s="16">
        <v>5307</v>
      </c>
      <c r="U2345" s="16">
        <v>121343</v>
      </c>
      <c r="V2345" s="16">
        <v>122642</v>
      </c>
      <c r="W2345" s="16">
        <v>123896</v>
      </c>
      <c r="X2345" s="16">
        <v>985417089</v>
      </c>
      <c r="Y2345" s="16">
        <v>221568547</v>
      </c>
      <c r="Z2345" s="16">
        <v>10011111</v>
      </c>
      <c r="AA2345" s="16">
        <v>618</v>
      </c>
      <c r="AC2345" s="16">
        <v>5344</v>
      </c>
      <c r="AD2345" s="16">
        <v>124135</v>
      </c>
      <c r="AE2345" s="16">
        <v>124098</v>
      </c>
      <c r="AF2345" s="16">
        <v>123251</v>
      </c>
      <c r="AG2345" s="16">
        <v>1009404337</v>
      </c>
      <c r="AH2345" s="16">
        <v>134704616</v>
      </c>
      <c r="AI2345" s="16">
        <v>6022358</v>
      </c>
      <c r="AJ2345" s="16">
        <v>627</v>
      </c>
      <c r="AL2345" s="16">
        <v>5473</v>
      </c>
      <c r="AM2345" s="16">
        <v>123088</v>
      </c>
      <c r="AN2345" s="16">
        <v>123364</v>
      </c>
      <c r="AO2345" s="16">
        <v>123497</v>
      </c>
      <c r="AP2345" s="16">
        <v>1008880722</v>
      </c>
      <c r="AQ2345" s="16">
        <v>106218335</v>
      </c>
      <c r="AR2345" s="16">
        <v>4733672</v>
      </c>
      <c r="AS2345" s="16">
        <v>629</v>
      </c>
      <c r="AU2345" s="16">
        <v>5342</v>
      </c>
      <c r="AV2345" s="16">
        <v>121755</v>
      </c>
      <c r="AW2345" s="16">
        <v>3879623422</v>
      </c>
      <c r="AX2345" s="16">
        <v>1050446627</v>
      </c>
      <c r="AY2345" s="16">
        <v>47048121</v>
      </c>
      <c r="AZ2345" s="16">
        <v>613</v>
      </c>
      <c r="BA2345" s="16">
        <v>31864</v>
      </c>
    </row>
    <row r="2346" spans="1:53">
      <c r="A2346" s="15" t="s">
        <v>1344</v>
      </c>
      <c r="B2346" s="15" t="s">
        <v>1345</v>
      </c>
      <c r="C2346" s="15" t="s">
        <v>1346</v>
      </c>
      <c r="D2346" s="15" t="s">
        <v>1347</v>
      </c>
      <c r="E2346" s="15" t="s">
        <v>1347</v>
      </c>
      <c r="F2346" s="15" t="s">
        <v>2059</v>
      </c>
      <c r="G2346" s="15" t="s">
        <v>3206</v>
      </c>
      <c r="H2346" s="15" t="s">
        <v>3716</v>
      </c>
      <c r="I2346" s="15" t="s">
        <v>1373</v>
      </c>
      <c r="J2346" s="15"/>
      <c r="K2346" s="16">
        <v>877</v>
      </c>
      <c r="L2346" s="16">
        <v>67588</v>
      </c>
      <c r="M2346" s="16">
        <v>68574</v>
      </c>
      <c r="N2346" s="16">
        <v>70734</v>
      </c>
      <c r="O2346" s="16">
        <v>418382135</v>
      </c>
      <c r="P2346" s="16">
        <v>333523921</v>
      </c>
      <c r="Q2346" s="16">
        <v>15350963</v>
      </c>
      <c r="R2346" s="16">
        <v>467</v>
      </c>
      <c r="S2346" s="15"/>
      <c r="T2346" s="16">
        <v>896</v>
      </c>
      <c r="U2346" s="16">
        <v>72283</v>
      </c>
      <c r="V2346" s="16">
        <v>73246</v>
      </c>
      <c r="W2346" s="16">
        <v>73958</v>
      </c>
      <c r="X2346" s="16">
        <v>515772316</v>
      </c>
      <c r="Y2346" s="16">
        <v>151581357</v>
      </c>
      <c r="Z2346" s="16">
        <v>7027730</v>
      </c>
      <c r="AA2346" s="16">
        <v>542</v>
      </c>
      <c r="AC2346" s="16">
        <v>900</v>
      </c>
      <c r="AD2346" s="16">
        <v>73666</v>
      </c>
      <c r="AE2346" s="16">
        <v>73241</v>
      </c>
      <c r="AF2346" s="16">
        <v>72630</v>
      </c>
      <c r="AG2346" s="16">
        <v>513861850</v>
      </c>
      <c r="AH2346" s="16">
        <v>87299043</v>
      </c>
      <c r="AI2346" s="16">
        <v>3979002</v>
      </c>
      <c r="AJ2346" s="16">
        <v>540</v>
      </c>
      <c r="AL2346" s="16">
        <v>919</v>
      </c>
      <c r="AM2346" s="16">
        <v>72022</v>
      </c>
      <c r="AN2346" s="16">
        <v>72094</v>
      </c>
      <c r="AO2346" s="16">
        <v>72203</v>
      </c>
      <c r="AP2346" s="16">
        <v>466561050</v>
      </c>
      <c r="AQ2346" s="16">
        <v>58979866</v>
      </c>
      <c r="AR2346" s="16">
        <v>2704610</v>
      </c>
      <c r="AS2346" s="16">
        <v>498</v>
      </c>
      <c r="AU2346" s="16">
        <v>898</v>
      </c>
      <c r="AV2346" s="16">
        <v>71853</v>
      </c>
      <c r="AW2346" s="16">
        <v>1914577351</v>
      </c>
      <c r="AX2346" s="16">
        <v>631384187</v>
      </c>
      <c r="AY2346" s="16">
        <v>29062305</v>
      </c>
      <c r="AZ2346" s="16">
        <v>512</v>
      </c>
      <c r="BA2346" s="16">
        <v>26646</v>
      </c>
    </row>
    <row r="2347" spans="1:53">
      <c r="A2347" s="15" t="s">
        <v>1344</v>
      </c>
      <c r="B2347" s="15" t="s">
        <v>1345</v>
      </c>
      <c r="C2347" s="15" t="s">
        <v>1346</v>
      </c>
      <c r="D2347" s="15" t="s">
        <v>1347</v>
      </c>
      <c r="E2347" s="15" t="s">
        <v>1347</v>
      </c>
      <c r="F2347" s="15" t="s">
        <v>2059</v>
      </c>
      <c r="G2347" s="15" t="s">
        <v>3207</v>
      </c>
      <c r="H2347" s="15" t="s">
        <v>3716</v>
      </c>
      <c r="I2347" s="15" t="s">
        <v>1375</v>
      </c>
      <c r="J2347" s="15"/>
      <c r="K2347" s="16">
        <v>877</v>
      </c>
      <c r="L2347" s="16">
        <v>67588</v>
      </c>
      <c r="M2347" s="16">
        <v>68574</v>
      </c>
      <c r="N2347" s="16">
        <v>70734</v>
      </c>
      <c r="O2347" s="16">
        <v>418382135</v>
      </c>
      <c r="P2347" s="16">
        <v>333523921</v>
      </c>
      <c r="Q2347" s="16">
        <v>15350963</v>
      </c>
      <c r="R2347" s="16">
        <v>467</v>
      </c>
      <c r="S2347" s="15"/>
      <c r="T2347" s="16">
        <v>896</v>
      </c>
      <c r="U2347" s="16">
        <v>72283</v>
      </c>
      <c r="V2347" s="16">
        <v>73246</v>
      </c>
      <c r="W2347" s="16">
        <v>73958</v>
      </c>
      <c r="X2347" s="16">
        <v>515772316</v>
      </c>
      <c r="Y2347" s="16">
        <v>151581357</v>
      </c>
      <c r="Z2347" s="16">
        <v>7027730</v>
      </c>
      <c r="AA2347" s="16">
        <v>542</v>
      </c>
      <c r="AC2347" s="16">
        <v>900</v>
      </c>
      <c r="AD2347" s="16">
        <v>73666</v>
      </c>
      <c r="AE2347" s="16">
        <v>73241</v>
      </c>
      <c r="AF2347" s="16">
        <v>72630</v>
      </c>
      <c r="AG2347" s="16">
        <v>513861850</v>
      </c>
      <c r="AH2347" s="16">
        <v>87299043</v>
      </c>
      <c r="AI2347" s="16">
        <v>3979002</v>
      </c>
      <c r="AJ2347" s="16">
        <v>540</v>
      </c>
      <c r="AL2347" s="16">
        <v>919</v>
      </c>
      <c r="AM2347" s="16">
        <v>72022</v>
      </c>
      <c r="AN2347" s="16">
        <v>72094</v>
      </c>
      <c r="AO2347" s="16">
        <v>72203</v>
      </c>
      <c r="AP2347" s="16">
        <v>466561050</v>
      </c>
      <c r="AQ2347" s="16">
        <v>58979866</v>
      </c>
      <c r="AR2347" s="16">
        <v>2704610</v>
      </c>
      <c r="AS2347" s="16">
        <v>498</v>
      </c>
      <c r="AU2347" s="16">
        <v>898</v>
      </c>
      <c r="AV2347" s="16">
        <v>71853</v>
      </c>
      <c r="AW2347" s="16">
        <v>1914577351</v>
      </c>
      <c r="AX2347" s="16">
        <v>631384187</v>
      </c>
      <c r="AY2347" s="16">
        <v>29062305</v>
      </c>
      <c r="AZ2347" s="16">
        <v>512</v>
      </c>
      <c r="BA2347" s="16">
        <v>26646</v>
      </c>
    </row>
    <row r="2348" spans="1:53">
      <c r="A2348" s="15" t="s">
        <v>1344</v>
      </c>
      <c r="B2348" s="15" t="s">
        <v>1345</v>
      </c>
      <c r="C2348" s="15" t="s">
        <v>1346</v>
      </c>
      <c r="D2348" s="15" t="s">
        <v>1347</v>
      </c>
      <c r="E2348" s="15" t="s">
        <v>1347</v>
      </c>
      <c r="F2348" s="15" t="s">
        <v>2059</v>
      </c>
      <c r="G2348" s="15" t="s">
        <v>3208</v>
      </c>
      <c r="H2348" s="15" t="s">
        <v>3716</v>
      </c>
      <c r="I2348" s="15" t="s">
        <v>1373</v>
      </c>
      <c r="J2348" s="15"/>
      <c r="K2348" s="16">
        <v>617</v>
      </c>
      <c r="L2348" s="16">
        <v>4207</v>
      </c>
      <c r="M2348" s="16">
        <v>4191</v>
      </c>
      <c r="N2348" s="16">
        <v>4209</v>
      </c>
      <c r="O2348" s="16">
        <v>39718472</v>
      </c>
      <c r="P2348" s="16">
        <v>18700447</v>
      </c>
      <c r="Q2348" s="16">
        <v>730235</v>
      </c>
      <c r="R2348" s="16">
        <v>727</v>
      </c>
      <c r="S2348" s="15"/>
      <c r="T2348" s="16">
        <v>618</v>
      </c>
      <c r="U2348" s="16">
        <v>4214</v>
      </c>
      <c r="V2348" s="16">
        <v>4200</v>
      </c>
      <c r="W2348" s="16">
        <v>4224</v>
      </c>
      <c r="X2348" s="16">
        <v>36828720</v>
      </c>
      <c r="Y2348" s="16">
        <v>4763921</v>
      </c>
      <c r="Z2348" s="16">
        <v>191079</v>
      </c>
      <c r="AA2348" s="16">
        <v>672</v>
      </c>
      <c r="AC2348" s="16">
        <v>619</v>
      </c>
      <c r="AD2348" s="16">
        <v>4210</v>
      </c>
      <c r="AE2348" s="16">
        <v>4267</v>
      </c>
      <c r="AF2348" s="16">
        <v>4255</v>
      </c>
      <c r="AG2348" s="16">
        <v>40082468</v>
      </c>
      <c r="AH2348" s="16">
        <v>2603306</v>
      </c>
      <c r="AI2348" s="16">
        <v>102478</v>
      </c>
      <c r="AJ2348" s="16">
        <v>727</v>
      </c>
      <c r="AL2348" s="16">
        <v>623</v>
      </c>
      <c r="AM2348" s="16">
        <v>4257</v>
      </c>
      <c r="AN2348" s="16">
        <v>4235</v>
      </c>
      <c r="AO2348" s="16">
        <v>4256</v>
      </c>
      <c r="AP2348" s="16">
        <v>37753837</v>
      </c>
      <c r="AQ2348" s="16">
        <v>2097060</v>
      </c>
      <c r="AR2348" s="16">
        <v>87093</v>
      </c>
      <c r="AS2348" s="16">
        <v>683</v>
      </c>
      <c r="AU2348" s="16">
        <v>619</v>
      </c>
      <c r="AV2348" s="16">
        <v>4227</v>
      </c>
      <c r="AW2348" s="16">
        <v>154383497</v>
      </c>
      <c r="AX2348" s="16">
        <v>28164734</v>
      </c>
      <c r="AY2348" s="16">
        <v>1110885</v>
      </c>
      <c r="AZ2348" s="16">
        <v>702</v>
      </c>
      <c r="BA2348" s="16">
        <v>36522</v>
      </c>
    </row>
    <row r="2349" spans="1:53">
      <c r="A2349" s="15" t="s">
        <v>1344</v>
      </c>
      <c r="B2349" s="15" t="s">
        <v>1345</v>
      </c>
      <c r="C2349" s="15" t="s">
        <v>1346</v>
      </c>
      <c r="D2349" s="15" t="s">
        <v>1347</v>
      </c>
      <c r="E2349" s="15" t="s">
        <v>1347</v>
      </c>
      <c r="F2349" s="15" t="s">
        <v>2059</v>
      </c>
      <c r="G2349" s="15" t="s">
        <v>3209</v>
      </c>
      <c r="H2349" s="15" t="s">
        <v>3716</v>
      </c>
      <c r="I2349" s="15" t="s">
        <v>1375</v>
      </c>
      <c r="J2349" s="15"/>
      <c r="K2349" s="16">
        <v>617</v>
      </c>
      <c r="L2349" s="16">
        <v>4207</v>
      </c>
      <c r="M2349" s="16">
        <v>4191</v>
      </c>
      <c r="N2349" s="16">
        <v>4209</v>
      </c>
      <c r="O2349" s="16">
        <v>39718472</v>
      </c>
      <c r="P2349" s="16">
        <v>18700447</v>
      </c>
      <c r="Q2349" s="16">
        <v>730235</v>
      </c>
      <c r="R2349" s="16">
        <v>727</v>
      </c>
      <c r="S2349" s="15"/>
      <c r="T2349" s="16">
        <v>618</v>
      </c>
      <c r="U2349" s="16">
        <v>4214</v>
      </c>
      <c r="V2349" s="16">
        <v>4200</v>
      </c>
      <c r="W2349" s="16">
        <v>4224</v>
      </c>
      <c r="X2349" s="16">
        <v>36828720</v>
      </c>
      <c r="Y2349" s="16">
        <v>4763921</v>
      </c>
      <c r="Z2349" s="16">
        <v>191079</v>
      </c>
      <c r="AA2349" s="16">
        <v>672</v>
      </c>
      <c r="AC2349" s="16">
        <v>619</v>
      </c>
      <c r="AD2349" s="16">
        <v>4210</v>
      </c>
      <c r="AE2349" s="16">
        <v>4267</v>
      </c>
      <c r="AF2349" s="16">
        <v>4255</v>
      </c>
      <c r="AG2349" s="16">
        <v>40082468</v>
      </c>
      <c r="AH2349" s="16">
        <v>2603306</v>
      </c>
      <c r="AI2349" s="16">
        <v>102478</v>
      </c>
      <c r="AJ2349" s="16">
        <v>727</v>
      </c>
      <c r="AL2349" s="16">
        <v>623</v>
      </c>
      <c r="AM2349" s="16">
        <v>4257</v>
      </c>
      <c r="AN2349" s="16">
        <v>4235</v>
      </c>
      <c r="AO2349" s="16">
        <v>4256</v>
      </c>
      <c r="AP2349" s="16">
        <v>37753837</v>
      </c>
      <c r="AQ2349" s="16">
        <v>2097060</v>
      </c>
      <c r="AR2349" s="16">
        <v>87093</v>
      </c>
      <c r="AS2349" s="16">
        <v>683</v>
      </c>
      <c r="AU2349" s="16">
        <v>619</v>
      </c>
      <c r="AV2349" s="16">
        <v>4227</v>
      </c>
      <c r="AW2349" s="16">
        <v>154383497</v>
      </c>
      <c r="AX2349" s="16">
        <v>28164734</v>
      </c>
      <c r="AY2349" s="16">
        <v>1110885</v>
      </c>
      <c r="AZ2349" s="16">
        <v>702</v>
      </c>
      <c r="BA2349" s="16">
        <v>36522</v>
      </c>
    </row>
    <row r="2350" spans="1:53">
      <c r="A2350" s="15" t="s">
        <v>1344</v>
      </c>
      <c r="B2350" s="15" t="s">
        <v>1345</v>
      </c>
      <c r="C2350" s="15" t="s">
        <v>1346</v>
      </c>
      <c r="D2350" s="15" t="s">
        <v>1347</v>
      </c>
      <c r="E2350" s="15" t="s">
        <v>1347</v>
      </c>
      <c r="F2350" s="15" t="s">
        <v>2059</v>
      </c>
      <c r="G2350" s="15" t="s">
        <v>3210</v>
      </c>
      <c r="H2350" s="15" t="s">
        <v>3716</v>
      </c>
      <c r="I2350" s="15" t="s">
        <v>1373</v>
      </c>
      <c r="J2350" s="15"/>
      <c r="K2350" s="16">
        <v>1259</v>
      </c>
      <c r="L2350" s="16">
        <v>15931</v>
      </c>
      <c r="M2350" s="16">
        <v>16049</v>
      </c>
      <c r="N2350" s="16">
        <v>15709</v>
      </c>
      <c r="O2350" s="16">
        <v>115039422</v>
      </c>
      <c r="P2350" s="16">
        <v>72807456</v>
      </c>
      <c r="Q2350" s="16">
        <v>3010104</v>
      </c>
      <c r="R2350" s="16">
        <v>557</v>
      </c>
      <c r="S2350" s="15"/>
      <c r="T2350" s="16">
        <v>1264</v>
      </c>
      <c r="U2350" s="16">
        <v>15829</v>
      </c>
      <c r="V2350" s="16">
        <v>15855</v>
      </c>
      <c r="W2350" s="16">
        <v>16005</v>
      </c>
      <c r="X2350" s="16">
        <v>124730720</v>
      </c>
      <c r="Y2350" s="16">
        <v>23948863</v>
      </c>
      <c r="Z2350" s="16">
        <v>950386</v>
      </c>
      <c r="AA2350" s="16">
        <v>604</v>
      </c>
      <c r="AC2350" s="16">
        <v>1265</v>
      </c>
      <c r="AD2350" s="16">
        <v>16202</v>
      </c>
      <c r="AE2350" s="16">
        <v>16350</v>
      </c>
      <c r="AF2350" s="16">
        <v>16148</v>
      </c>
      <c r="AG2350" s="16">
        <v>129871731</v>
      </c>
      <c r="AH2350" s="16">
        <v>14957850</v>
      </c>
      <c r="AI2350" s="16">
        <v>611086</v>
      </c>
      <c r="AJ2350" s="16">
        <v>615</v>
      </c>
      <c r="AL2350" s="16">
        <v>1277</v>
      </c>
      <c r="AM2350" s="16">
        <v>16220</v>
      </c>
      <c r="AN2350" s="16">
        <v>16339</v>
      </c>
      <c r="AO2350" s="16">
        <v>16279</v>
      </c>
      <c r="AP2350" s="16">
        <v>142194566</v>
      </c>
      <c r="AQ2350" s="16">
        <v>12989835</v>
      </c>
      <c r="AR2350" s="16">
        <v>536238</v>
      </c>
      <c r="AS2350" s="16">
        <v>672</v>
      </c>
      <c r="AU2350" s="16">
        <v>1266</v>
      </c>
      <c r="AV2350" s="16">
        <v>16076</v>
      </c>
      <c r="AW2350" s="16">
        <v>511836439</v>
      </c>
      <c r="AX2350" s="16">
        <v>124704004</v>
      </c>
      <c r="AY2350" s="16">
        <v>5107814</v>
      </c>
      <c r="AZ2350" s="16">
        <v>612</v>
      </c>
      <c r="BA2350" s="16">
        <v>31838</v>
      </c>
    </row>
    <row r="2351" spans="1:53">
      <c r="A2351" s="15" t="s">
        <v>1344</v>
      </c>
      <c r="B2351" s="15" t="s">
        <v>1345</v>
      </c>
      <c r="C2351" s="15" t="s">
        <v>1346</v>
      </c>
      <c r="D2351" s="15" t="s">
        <v>1347</v>
      </c>
      <c r="E2351" s="15" t="s">
        <v>1347</v>
      </c>
      <c r="F2351" s="15" t="s">
        <v>2059</v>
      </c>
      <c r="G2351" s="15" t="s">
        <v>3211</v>
      </c>
      <c r="H2351" s="15" t="s">
        <v>3716</v>
      </c>
      <c r="I2351" s="15" t="s">
        <v>1375</v>
      </c>
      <c r="J2351" s="15"/>
      <c r="K2351" s="16">
        <v>1259</v>
      </c>
      <c r="L2351" s="16">
        <v>15931</v>
      </c>
      <c r="M2351" s="16">
        <v>16049</v>
      </c>
      <c r="N2351" s="16">
        <v>15709</v>
      </c>
      <c r="O2351" s="16">
        <v>115039422</v>
      </c>
      <c r="P2351" s="16">
        <v>72807456</v>
      </c>
      <c r="Q2351" s="16">
        <v>3010104</v>
      </c>
      <c r="R2351" s="16">
        <v>557</v>
      </c>
      <c r="S2351" s="15"/>
      <c r="T2351" s="16">
        <v>1264</v>
      </c>
      <c r="U2351" s="16">
        <v>15829</v>
      </c>
      <c r="V2351" s="16">
        <v>15855</v>
      </c>
      <c r="W2351" s="16">
        <v>16005</v>
      </c>
      <c r="X2351" s="16">
        <v>124730720</v>
      </c>
      <c r="Y2351" s="16">
        <v>23948863</v>
      </c>
      <c r="Z2351" s="16">
        <v>950386</v>
      </c>
      <c r="AA2351" s="16">
        <v>604</v>
      </c>
      <c r="AC2351" s="16">
        <v>1265</v>
      </c>
      <c r="AD2351" s="16">
        <v>16202</v>
      </c>
      <c r="AE2351" s="16">
        <v>16350</v>
      </c>
      <c r="AF2351" s="16">
        <v>16148</v>
      </c>
      <c r="AG2351" s="16">
        <v>129871731</v>
      </c>
      <c r="AH2351" s="16">
        <v>14957850</v>
      </c>
      <c r="AI2351" s="16">
        <v>611086</v>
      </c>
      <c r="AJ2351" s="16">
        <v>615</v>
      </c>
      <c r="AL2351" s="16">
        <v>1277</v>
      </c>
      <c r="AM2351" s="16">
        <v>16220</v>
      </c>
      <c r="AN2351" s="16">
        <v>16339</v>
      </c>
      <c r="AO2351" s="16">
        <v>16279</v>
      </c>
      <c r="AP2351" s="16">
        <v>142194566</v>
      </c>
      <c r="AQ2351" s="16">
        <v>12989835</v>
      </c>
      <c r="AR2351" s="16">
        <v>536238</v>
      </c>
      <c r="AS2351" s="16">
        <v>672</v>
      </c>
      <c r="AU2351" s="16">
        <v>1266</v>
      </c>
      <c r="AV2351" s="16">
        <v>16076</v>
      </c>
      <c r="AW2351" s="16">
        <v>511836439</v>
      </c>
      <c r="AX2351" s="16">
        <v>124704004</v>
      </c>
      <c r="AY2351" s="16">
        <v>5107814</v>
      </c>
      <c r="AZ2351" s="16">
        <v>612</v>
      </c>
      <c r="BA2351" s="16">
        <v>31838</v>
      </c>
    </row>
    <row r="2352" spans="1:53">
      <c r="A2352" s="15" t="s">
        <v>1344</v>
      </c>
      <c r="B2352" s="15" t="s">
        <v>1345</v>
      </c>
      <c r="C2352" s="15" t="s">
        <v>1346</v>
      </c>
      <c r="D2352" s="15" t="s">
        <v>1347</v>
      </c>
      <c r="E2352" s="15" t="s">
        <v>1347</v>
      </c>
      <c r="F2352" s="15" t="s">
        <v>2059</v>
      </c>
      <c r="G2352" s="15" t="s">
        <v>1783</v>
      </c>
      <c r="H2352" s="15" t="s">
        <v>3716</v>
      </c>
      <c r="I2352" s="15" t="s">
        <v>1373</v>
      </c>
      <c r="J2352" s="15"/>
      <c r="K2352" s="16">
        <v>2490</v>
      </c>
      <c r="L2352" s="16">
        <v>27947</v>
      </c>
      <c r="M2352" s="16">
        <v>28208</v>
      </c>
      <c r="N2352" s="16">
        <v>28399</v>
      </c>
      <c r="O2352" s="16">
        <v>302781245</v>
      </c>
      <c r="P2352" s="16">
        <v>162923305</v>
      </c>
      <c r="Q2352" s="16">
        <v>7189678</v>
      </c>
      <c r="R2352" s="16">
        <v>826</v>
      </c>
      <c r="S2352" s="15"/>
      <c r="T2352" s="16">
        <v>2529</v>
      </c>
      <c r="U2352" s="16">
        <v>29017</v>
      </c>
      <c r="V2352" s="16">
        <v>29341</v>
      </c>
      <c r="W2352" s="16">
        <v>29709</v>
      </c>
      <c r="X2352" s="16">
        <v>308085333</v>
      </c>
      <c r="Y2352" s="16">
        <v>41274406</v>
      </c>
      <c r="Z2352" s="16">
        <v>1841916</v>
      </c>
      <c r="AA2352" s="16">
        <v>807</v>
      </c>
      <c r="AC2352" s="16">
        <v>2560</v>
      </c>
      <c r="AD2352" s="16">
        <v>30057</v>
      </c>
      <c r="AE2352" s="16">
        <v>30240</v>
      </c>
      <c r="AF2352" s="16">
        <v>30218</v>
      </c>
      <c r="AG2352" s="16">
        <v>325588288</v>
      </c>
      <c r="AH2352" s="16">
        <v>29844417</v>
      </c>
      <c r="AI2352" s="16">
        <v>1329792</v>
      </c>
      <c r="AJ2352" s="16">
        <v>830</v>
      </c>
      <c r="AL2352" s="16">
        <v>2654</v>
      </c>
      <c r="AM2352" s="16">
        <v>30589</v>
      </c>
      <c r="AN2352" s="16">
        <v>30696</v>
      </c>
      <c r="AO2352" s="16">
        <v>30759</v>
      </c>
      <c r="AP2352" s="16">
        <v>362371269</v>
      </c>
      <c r="AQ2352" s="16">
        <v>32151574</v>
      </c>
      <c r="AR2352" s="16">
        <v>1405731</v>
      </c>
      <c r="AS2352" s="16">
        <v>909</v>
      </c>
      <c r="AU2352" s="16">
        <v>2558</v>
      </c>
      <c r="AV2352" s="16">
        <v>29598</v>
      </c>
      <c r="AW2352" s="16">
        <v>1298826135</v>
      </c>
      <c r="AX2352" s="16">
        <v>266193702</v>
      </c>
      <c r="AY2352" s="16">
        <v>11767117</v>
      </c>
      <c r="AZ2352" s="16">
        <v>844</v>
      </c>
      <c r="BA2352" s="16">
        <v>43882</v>
      </c>
    </row>
    <row r="2353" spans="1:53">
      <c r="A2353" s="15" t="s">
        <v>1344</v>
      </c>
      <c r="B2353" s="15" t="s">
        <v>1345</v>
      </c>
      <c r="C2353" s="15" t="s">
        <v>1346</v>
      </c>
      <c r="D2353" s="15" t="s">
        <v>1347</v>
      </c>
      <c r="E2353" s="15" t="s">
        <v>1347</v>
      </c>
      <c r="F2353" s="15" t="s">
        <v>2059</v>
      </c>
      <c r="G2353" s="15" t="s">
        <v>1784</v>
      </c>
      <c r="H2353" s="15" t="s">
        <v>3716</v>
      </c>
      <c r="I2353" s="15" t="s">
        <v>1375</v>
      </c>
      <c r="J2353" s="15"/>
      <c r="K2353" s="16">
        <v>2490</v>
      </c>
      <c r="L2353" s="16">
        <v>27947</v>
      </c>
      <c r="M2353" s="16">
        <v>28208</v>
      </c>
      <c r="N2353" s="16">
        <v>28399</v>
      </c>
      <c r="O2353" s="16">
        <v>302781245</v>
      </c>
      <c r="P2353" s="16">
        <v>162923305</v>
      </c>
      <c r="Q2353" s="16">
        <v>7189678</v>
      </c>
      <c r="R2353" s="16">
        <v>826</v>
      </c>
      <c r="S2353" s="15"/>
      <c r="T2353" s="16">
        <v>2529</v>
      </c>
      <c r="U2353" s="16">
        <v>29017</v>
      </c>
      <c r="V2353" s="16">
        <v>29341</v>
      </c>
      <c r="W2353" s="16">
        <v>29709</v>
      </c>
      <c r="X2353" s="16">
        <v>308085333</v>
      </c>
      <c r="Y2353" s="16">
        <v>41274406</v>
      </c>
      <c r="Z2353" s="16">
        <v>1841916</v>
      </c>
      <c r="AA2353" s="16">
        <v>807</v>
      </c>
      <c r="AC2353" s="16">
        <v>2560</v>
      </c>
      <c r="AD2353" s="16">
        <v>30057</v>
      </c>
      <c r="AE2353" s="16">
        <v>30240</v>
      </c>
      <c r="AF2353" s="16">
        <v>30218</v>
      </c>
      <c r="AG2353" s="16">
        <v>325588288</v>
      </c>
      <c r="AH2353" s="16">
        <v>29844417</v>
      </c>
      <c r="AI2353" s="16">
        <v>1329792</v>
      </c>
      <c r="AJ2353" s="16">
        <v>830</v>
      </c>
      <c r="AL2353" s="16">
        <v>2654</v>
      </c>
      <c r="AM2353" s="16">
        <v>30589</v>
      </c>
      <c r="AN2353" s="16">
        <v>30696</v>
      </c>
      <c r="AO2353" s="16">
        <v>30759</v>
      </c>
      <c r="AP2353" s="16">
        <v>362371269</v>
      </c>
      <c r="AQ2353" s="16">
        <v>32151574</v>
      </c>
      <c r="AR2353" s="16">
        <v>1405731</v>
      </c>
      <c r="AS2353" s="16">
        <v>909</v>
      </c>
      <c r="AU2353" s="16">
        <v>2558</v>
      </c>
      <c r="AV2353" s="16">
        <v>29598</v>
      </c>
      <c r="AW2353" s="16">
        <v>1298826135</v>
      </c>
      <c r="AX2353" s="16">
        <v>266193702</v>
      </c>
      <c r="AY2353" s="16">
        <v>11767117</v>
      </c>
      <c r="AZ2353" s="16">
        <v>844</v>
      </c>
      <c r="BA2353" s="16">
        <v>43882</v>
      </c>
    </row>
    <row r="2354" spans="1:53">
      <c r="A2354" s="15" t="s">
        <v>1344</v>
      </c>
      <c r="B2354" s="15" t="s">
        <v>1345</v>
      </c>
      <c r="C2354" s="15" t="s">
        <v>1346</v>
      </c>
      <c r="D2354" s="15" t="s">
        <v>1347</v>
      </c>
      <c r="E2354" s="15" t="s">
        <v>1347</v>
      </c>
      <c r="F2354" s="15" t="s">
        <v>2059</v>
      </c>
      <c r="G2354" s="15" t="s">
        <v>3212</v>
      </c>
      <c r="H2354" s="15" t="s">
        <v>3716</v>
      </c>
      <c r="I2354" s="15" t="s">
        <v>1371</v>
      </c>
      <c r="J2354" s="15"/>
      <c r="K2354" s="16">
        <v>1184</v>
      </c>
      <c r="L2354" s="16">
        <v>11391</v>
      </c>
      <c r="M2354" s="16">
        <v>11625</v>
      </c>
      <c r="N2354" s="16">
        <v>12222</v>
      </c>
      <c r="O2354" s="16">
        <v>86781466</v>
      </c>
      <c r="P2354" s="16">
        <v>57149429</v>
      </c>
      <c r="Q2354" s="16">
        <v>2307199</v>
      </c>
      <c r="R2354" s="16">
        <v>568</v>
      </c>
      <c r="S2354" s="15"/>
      <c r="T2354" s="16">
        <v>1186</v>
      </c>
      <c r="U2354" s="16">
        <v>12758</v>
      </c>
      <c r="V2354" s="16">
        <v>12880</v>
      </c>
      <c r="W2354" s="16">
        <v>12948</v>
      </c>
      <c r="X2354" s="16">
        <v>96031592</v>
      </c>
      <c r="Y2354" s="16">
        <v>27086629</v>
      </c>
      <c r="Z2354" s="16">
        <v>1075087</v>
      </c>
      <c r="AA2354" s="16">
        <v>574</v>
      </c>
      <c r="AC2354" s="16">
        <v>1188</v>
      </c>
      <c r="AD2354" s="16">
        <v>12900</v>
      </c>
      <c r="AE2354" s="16">
        <v>12805</v>
      </c>
      <c r="AF2354" s="16">
        <v>12621</v>
      </c>
      <c r="AG2354" s="16">
        <v>102340356</v>
      </c>
      <c r="AH2354" s="16">
        <v>14599989</v>
      </c>
      <c r="AI2354" s="16">
        <v>589036</v>
      </c>
      <c r="AJ2354" s="16">
        <v>616</v>
      </c>
      <c r="AL2354" s="16">
        <v>1197</v>
      </c>
      <c r="AM2354" s="16">
        <v>12618</v>
      </c>
      <c r="AN2354" s="16">
        <v>12376</v>
      </c>
      <c r="AO2354" s="16">
        <v>12488</v>
      </c>
      <c r="AP2354" s="16">
        <v>107806426</v>
      </c>
      <c r="AQ2354" s="16">
        <v>11091904</v>
      </c>
      <c r="AR2354" s="16">
        <v>439191</v>
      </c>
      <c r="AS2354" s="16">
        <v>664</v>
      </c>
      <c r="AU2354" s="16">
        <v>1189</v>
      </c>
      <c r="AV2354" s="16">
        <v>12469</v>
      </c>
      <c r="AW2354" s="16">
        <v>392959840</v>
      </c>
      <c r="AX2354" s="16">
        <v>109927951</v>
      </c>
      <c r="AY2354" s="16">
        <v>4410513</v>
      </c>
      <c r="AZ2354" s="16">
        <v>606</v>
      </c>
      <c r="BA2354" s="16">
        <v>31514</v>
      </c>
    </row>
    <row r="2355" spans="1:53">
      <c r="A2355" s="15" t="s">
        <v>1344</v>
      </c>
      <c r="B2355" s="15" t="s">
        <v>1345</v>
      </c>
      <c r="C2355" s="15" t="s">
        <v>1346</v>
      </c>
      <c r="D2355" s="15" t="s">
        <v>1347</v>
      </c>
      <c r="E2355" s="15" t="s">
        <v>1347</v>
      </c>
      <c r="F2355" s="15" t="s">
        <v>2059</v>
      </c>
      <c r="G2355" s="15" t="s">
        <v>3213</v>
      </c>
      <c r="H2355" s="15" t="s">
        <v>3716</v>
      </c>
      <c r="I2355" s="15" t="s">
        <v>1373</v>
      </c>
      <c r="J2355" s="15"/>
      <c r="K2355" s="16">
        <v>230</v>
      </c>
      <c r="L2355" s="16">
        <v>2627</v>
      </c>
      <c r="M2355" s="16">
        <v>2669</v>
      </c>
      <c r="N2355" s="16">
        <v>2741</v>
      </c>
      <c r="O2355" s="16">
        <v>22820938</v>
      </c>
      <c r="P2355" s="16">
        <v>17828567</v>
      </c>
      <c r="Q2355" s="16">
        <v>623631</v>
      </c>
      <c r="R2355" s="16">
        <v>655</v>
      </c>
      <c r="S2355" s="15"/>
      <c r="T2355" s="16">
        <v>226</v>
      </c>
      <c r="U2355" s="16">
        <v>2802</v>
      </c>
      <c r="V2355" s="16">
        <v>2845</v>
      </c>
      <c r="W2355" s="16">
        <v>2879</v>
      </c>
      <c r="X2355" s="16">
        <v>24903602</v>
      </c>
      <c r="Y2355" s="16">
        <v>8065032</v>
      </c>
      <c r="Z2355" s="16">
        <v>277588</v>
      </c>
      <c r="AA2355" s="16">
        <v>674</v>
      </c>
      <c r="AC2355" s="16">
        <v>224</v>
      </c>
      <c r="AD2355" s="16">
        <v>2920</v>
      </c>
      <c r="AE2355" s="16">
        <v>2934</v>
      </c>
      <c r="AF2355" s="16">
        <v>2863</v>
      </c>
      <c r="AG2355" s="16">
        <v>27447971</v>
      </c>
      <c r="AH2355" s="16">
        <v>5518109</v>
      </c>
      <c r="AI2355" s="16">
        <v>189520</v>
      </c>
      <c r="AJ2355" s="16">
        <v>727</v>
      </c>
      <c r="AL2355" s="16">
        <v>225</v>
      </c>
      <c r="AM2355" s="16">
        <v>2833</v>
      </c>
      <c r="AN2355" s="16">
        <v>2820</v>
      </c>
      <c r="AO2355" s="16">
        <v>2754</v>
      </c>
      <c r="AP2355" s="16">
        <v>27312404</v>
      </c>
      <c r="AQ2355" s="16">
        <v>4381456</v>
      </c>
      <c r="AR2355" s="16">
        <v>147717</v>
      </c>
      <c r="AS2355" s="16">
        <v>750</v>
      </c>
      <c r="AU2355" s="16">
        <v>226</v>
      </c>
      <c r="AV2355" s="16">
        <v>2807</v>
      </c>
      <c r="AW2355" s="16">
        <v>102484915</v>
      </c>
      <c r="AX2355" s="16">
        <v>35793164</v>
      </c>
      <c r="AY2355" s="16">
        <v>1238456</v>
      </c>
      <c r="AZ2355" s="16">
        <v>702</v>
      </c>
      <c r="BA2355" s="16">
        <v>36507</v>
      </c>
    </row>
    <row r="2356" spans="1:53">
      <c r="A2356" s="15" t="s">
        <v>1344</v>
      </c>
      <c r="B2356" s="15" t="s">
        <v>1345</v>
      </c>
      <c r="C2356" s="15" t="s">
        <v>1346</v>
      </c>
      <c r="D2356" s="15" t="s">
        <v>1347</v>
      </c>
      <c r="E2356" s="15" t="s">
        <v>1347</v>
      </c>
      <c r="F2356" s="15" t="s">
        <v>2059</v>
      </c>
      <c r="G2356" s="15" t="s">
        <v>3214</v>
      </c>
      <c r="H2356" s="15" t="s">
        <v>3716</v>
      </c>
      <c r="I2356" s="15" t="s">
        <v>1375</v>
      </c>
      <c r="J2356" s="15"/>
      <c r="K2356" s="16">
        <v>230</v>
      </c>
      <c r="L2356" s="16">
        <v>2627</v>
      </c>
      <c r="M2356" s="16">
        <v>2669</v>
      </c>
      <c r="N2356" s="16">
        <v>2741</v>
      </c>
      <c r="O2356" s="16">
        <v>22820938</v>
      </c>
      <c r="P2356" s="16">
        <v>17828567</v>
      </c>
      <c r="Q2356" s="16">
        <v>623631</v>
      </c>
      <c r="R2356" s="16">
        <v>655</v>
      </c>
      <c r="S2356" s="15"/>
      <c r="T2356" s="16">
        <v>226</v>
      </c>
      <c r="U2356" s="16">
        <v>2802</v>
      </c>
      <c r="V2356" s="16">
        <v>2845</v>
      </c>
      <c r="W2356" s="16">
        <v>2879</v>
      </c>
      <c r="X2356" s="16">
        <v>24903602</v>
      </c>
      <c r="Y2356" s="16">
        <v>8065032</v>
      </c>
      <c r="Z2356" s="16">
        <v>277588</v>
      </c>
      <c r="AA2356" s="16">
        <v>674</v>
      </c>
      <c r="AC2356" s="16">
        <v>224</v>
      </c>
      <c r="AD2356" s="16">
        <v>2920</v>
      </c>
      <c r="AE2356" s="16">
        <v>2934</v>
      </c>
      <c r="AF2356" s="16">
        <v>2863</v>
      </c>
      <c r="AG2356" s="16">
        <v>27447971</v>
      </c>
      <c r="AH2356" s="16">
        <v>5518109</v>
      </c>
      <c r="AI2356" s="16">
        <v>189520</v>
      </c>
      <c r="AJ2356" s="16">
        <v>727</v>
      </c>
      <c r="AL2356" s="16">
        <v>225</v>
      </c>
      <c r="AM2356" s="16">
        <v>2833</v>
      </c>
      <c r="AN2356" s="16">
        <v>2820</v>
      </c>
      <c r="AO2356" s="16">
        <v>2754</v>
      </c>
      <c r="AP2356" s="16">
        <v>27312404</v>
      </c>
      <c r="AQ2356" s="16">
        <v>4381456</v>
      </c>
      <c r="AR2356" s="16">
        <v>147717</v>
      </c>
      <c r="AS2356" s="16">
        <v>750</v>
      </c>
      <c r="AU2356" s="16">
        <v>226</v>
      </c>
      <c r="AV2356" s="16">
        <v>2807</v>
      </c>
      <c r="AW2356" s="16">
        <v>102484915</v>
      </c>
      <c r="AX2356" s="16">
        <v>35793164</v>
      </c>
      <c r="AY2356" s="16">
        <v>1238456</v>
      </c>
      <c r="AZ2356" s="16">
        <v>702</v>
      </c>
      <c r="BA2356" s="16">
        <v>36507</v>
      </c>
    </row>
    <row r="2357" spans="1:53">
      <c r="A2357" s="15" t="s">
        <v>1344</v>
      </c>
      <c r="B2357" s="15" t="s">
        <v>1345</v>
      </c>
      <c r="C2357" s="15" t="s">
        <v>1346</v>
      </c>
      <c r="D2357" s="15" t="s">
        <v>1347</v>
      </c>
      <c r="E2357" s="15" t="s">
        <v>1347</v>
      </c>
      <c r="F2357" s="15" t="s">
        <v>2059</v>
      </c>
      <c r="G2357" s="15" t="s">
        <v>3215</v>
      </c>
      <c r="H2357" s="15" t="s">
        <v>3716</v>
      </c>
      <c r="I2357" s="15" t="s">
        <v>1373</v>
      </c>
      <c r="J2357" s="15"/>
      <c r="K2357" s="16">
        <v>954</v>
      </c>
      <c r="L2357" s="16">
        <v>8764</v>
      </c>
      <c r="M2357" s="16">
        <v>8956</v>
      </c>
      <c r="N2357" s="16">
        <v>9481</v>
      </c>
      <c r="O2357" s="16">
        <v>63960528</v>
      </c>
      <c r="P2357" s="16">
        <v>39320862</v>
      </c>
      <c r="Q2357" s="16">
        <v>1683568</v>
      </c>
      <c r="R2357" s="16">
        <v>543</v>
      </c>
      <c r="S2357" s="15"/>
      <c r="T2357" s="16">
        <v>960</v>
      </c>
      <c r="U2357" s="16">
        <v>9956</v>
      </c>
      <c r="V2357" s="16">
        <v>10035</v>
      </c>
      <c r="W2357" s="16">
        <v>10069</v>
      </c>
      <c r="X2357" s="16">
        <v>71127990</v>
      </c>
      <c r="Y2357" s="16">
        <v>19021597</v>
      </c>
      <c r="Z2357" s="16">
        <v>797499</v>
      </c>
      <c r="AA2357" s="16">
        <v>546</v>
      </c>
      <c r="AC2357" s="16">
        <v>964</v>
      </c>
      <c r="AD2357" s="16">
        <v>9980</v>
      </c>
      <c r="AE2357" s="16">
        <v>9871</v>
      </c>
      <c r="AF2357" s="16">
        <v>9758</v>
      </c>
      <c r="AG2357" s="16">
        <v>74892385</v>
      </c>
      <c r="AH2357" s="16">
        <v>9081880</v>
      </c>
      <c r="AI2357" s="16">
        <v>399516</v>
      </c>
      <c r="AJ2357" s="16">
        <v>584</v>
      </c>
      <c r="AL2357" s="16">
        <v>972</v>
      </c>
      <c r="AM2357" s="16">
        <v>9785</v>
      </c>
      <c r="AN2357" s="16">
        <v>9556</v>
      </c>
      <c r="AO2357" s="16">
        <v>9734</v>
      </c>
      <c r="AP2357" s="16">
        <v>80494022</v>
      </c>
      <c r="AQ2357" s="16">
        <v>6710448</v>
      </c>
      <c r="AR2357" s="16">
        <v>291474</v>
      </c>
      <c r="AS2357" s="16">
        <v>639</v>
      </c>
      <c r="AU2357" s="16">
        <v>963</v>
      </c>
      <c r="AV2357" s="16">
        <v>9662</v>
      </c>
      <c r="AW2357" s="16">
        <v>290474925</v>
      </c>
      <c r="AX2357" s="16">
        <v>74134787</v>
      </c>
      <c r="AY2357" s="16">
        <v>3172057</v>
      </c>
      <c r="AZ2357" s="16">
        <v>578</v>
      </c>
      <c r="BA2357" s="16">
        <v>30063</v>
      </c>
    </row>
    <row r="2358" spans="1:53">
      <c r="A2358" s="15" t="s">
        <v>1344</v>
      </c>
      <c r="B2358" s="15" t="s">
        <v>1345</v>
      </c>
      <c r="C2358" s="15" t="s">
        <v>1346</v>
      </c>
      <c r="D2358" s="15" t="s">
        <v>1347</v>
      </c>
      <c r="E2358" s="15" t="s">
        <v>1347</v>
      </c>
      <c r="F2358" s="15" t="s">
        <v>2059</v>
      </c>
      <c r="G2358" s="15" t="s">
        <v>3216</v>
      </c>
      <c r="H2358" s="15" t="s">
        <v>3716</v>
      </c>
      <c r="I2358" s="15" t="s">
        <v>1375</v>
      </c>
      <c r="J2358" s="15"/>
      <c r="K2358" s="16">
        <v>954</v>
      </c>
      <c r="L2358" s="16">
        <v>8764</v>
      </c>
      <c r="M2358" s="16">
        <v>8956</v>
      </c>
      <c r="N2358" s="16">
        <v>9481</v>
      </c>
      <c r="O2358" s="16">
        <v>63960528</v>
      </c>
      <c r="P2358" s="16">
        <v>39320862</v>
      </c>
      <c r="Q2358" s="16">
        <v>1683568</v>
      </c>
      <c r="R2358" s="16">
        <v>543</v>
      </c>
      <c r="S2358" s="15"/>
      <c r="T2358" s="16">
        <v>960</v>
      </c>
      <c r="U2358" s="16">
        <v>9956</v>
      </c>
      <c r="V2358" s="16">
        <v>10035</v>
      </c>
      <c r="W2358" s="16">
        <v>10069</v>
      </c>
      <c r="X2358" s="16">
        <v>71127990</v>
      </c>
      <c r="Y2358" s="16">
        <v>19021597</v>
      </c>
      <c r="Z2358" s="16">
        <v>797499</v>
      </c>
      <c r="AA2358" s="16">
        <v>546</v>
      </c>
      <c r="AC2358" s="16">
        <v>964</v>
      </c>
      <c r="AD2358" s="16">
        <v>9980</v>
      </c>
      <c r="AE2358" s="16">
        <v>9871</v>
      </c>
      <c r="AF2358" s="16">
        <v>9758</v>
      </c>
      <c r="AG2358" s="16">
        <v>74892385</v>
      </c>
      <c r="AH2358" s="16">
        <v>9081880</v>
      </c>
      <c r="AI2358" s="16">
        <v>399516</v>
      </c>
      <c r="AJ2358" s="16">
        <v>584</v>
      </c>
      <c r="AL2358" s="16">
        <v>972</v>
      </c>
      <c r="AM2358" s="16">
        <v>9785</v>
      </c>
      <c r="AN2358" s="16">
        <v>9556</v>
      </c>
      <c r="AO2358" s="16">
        <v>9734</v>
      </c>
      <c r="AP2358" s="16">
        <v>80494022</v>
      </c>
      <c r="AQ2358" s="16">
        <v>6710448</v>
      </c>
      <c r="AR2358" s="16">
        <v>291474</v>
      </c>
      <c r="AS2358" s="16">
        <v>639</v>
      </c>
      <c r="AU2358" s="16">
        <v>963</v>
      </c>
      <c r="AV2358" s="16">
        <v>9662</v>
      </c>
      <c r="AW2358" s="16">
        <v>290474925</v>
      </c>
      <c r="AX2358" s="16">
        <v>74134787</v>
      </c>
      <c r="AY2358" s="16">
        <v>3172057</v>
      </c>
      <c r="AZ2358" s="16">
        <v>578</v>
      </c>
      <c r="BA2358" s="16">
        <v>30063</v>
      </c>
    </row>
    <row r="2359" spans="1:53">
      <c r="A2359" s="15" t="s">
        <v>1344</v>
      </c>
      <c r="B2359" s="15" t="s">
        <v>1345</v>
      </c>
      <c r="C2359" s="15" t="s">
        <v>1346</v>
      </c>
      <c r="D2359" s="15" t="s">
        <v>1347</v>
      </c>
      <c r="E2359" s="15" t="s">
        <v>1347</v>
      </c>
      <c r="F2359" s="15" t="s">
        <v>2059</v>
      </c>
      <c r="G2359" s="15" t="s">
        <v>1377</v>
      </c>
      <c r="H2359" s="15" t="s">
        <v>3716</v>
      </c>
      <c r="I2359" s="15" t="s">
        <v>1369</v>
      </c>
      <c r="J2359" s="15"/>
      <c r="K2359" s="16">
        <v>15528</v>
      </c>
      <c r="L2359" s="16">
        <v>315340</v>
      </c>
      <c r="M2359" s="16">
        <v>316368</v>
      </c>
      <c r="N2359" s="16">
        <v>319329</v>
      </c>
      <c r="O2359" s="16">
        <v>2012184568</v>
      </c>
      <c r="P2359" s="16">
        <v>1447059958</v>
      </c>
      <c r="Q2359" s="16">
        <v>51181050</v>
      </c>
      <c r="R2359" s="16">
        <v>488</v>
      </c>
      <c r="S2359" s="15"/>
      <c r="T2359" s="16">
        <v>15554</v>
      </c>
      <c r="U2359" s="16">
        <v>316837</v>
      </c>
      <c r="V2359" s="16">
        <v>320193</v>
      </c>
      <c r="W2359" s="16">
        <v>322987</v>
      </c>
      <c r="X2359" s="16">
        <v>2082414526</v>
      </c>
      <c r="Y2359" s="16">
        <v>502835022</v>
      </c>
      <c r="Z2359" s="16">
        <v>18396852</v>
      </c>
      <c r="AA2359" s="16">
        <v>501</v>
      </c>
      <c r="AC2359" s="16">
        <v>15481</v>
      </c>
      <c r="AD2359" s="16">
        <v>322459</v>
      </c>
      <c r="AE2359" s="16">
        <v>322981</v>
      </c>
      <c r="AF2359" s="16">
        <v>328334</v>
      </c>
      <c r="AG2359" s="16">
        <v>2228014564</v>
      </c>
      <c r="AH2359" s="16">
        <v>297222703</v>
      </c>
      <c r="AI2359" s="16">
        <v>10903117</v>
      </c>
      <c r="AJ2359" s="16">
        <v>528</v>
      </c>
      <c r="AL2359" s="16">
        <v>15519</v>
      </c>
      <c r="AM2359" s="16">
        <v>327048</v>
      </c>
      <c r="AN2359" s="16">
        <v>333127</v>
      </c>
      <c r="AO2359" s="16">
        <v>335822</v>
      </c>
      <c r="AP2359" s="16">
        <v>2220206739</v>
      </c>
      <c r="AQ2359" s="16">
        <v>247133962</v>
      </c>
      <c r="AR2359" s="16">
        <v>9192502</v>
      </c>
      <c r="AS2359" s="16">
        <v>514</v>
      </c>
      <c r="AU2359" s="16">
        <v>15521</v>
      </c>
      <c r="AV2359" s="16">
        <v>323402</v>
      </c>
      <c r="AW2359" s="16">
        <v>8542820397</v>
      </c>
      <c r="AX2359" s="16">
        <v>2494251645</v>
      </c>
      <c r="AY2359" s="16">
        <v>89673521</v>
      </c>
      <c r="AZ2359" s="16">
        <v>508</v>
      </c>
      <c r="BA2359" s="16">
        <v>26415</v>
      </c>
    </row>
    <row r="2360" spans="1:53">
      <c r="A2360" s="15" t="s">
        <v>1344</v>
      </c>
      <c r="B2360" s="15" t="s">
        <v>1345</v>
      </c>
      <c r="C2360" s="15" t="s">
        <v>1346</v>
      </c>
      <c r="D2360" s="15" t="s">
        <v>1347</v>
      </c>
      <c r="E2360" s="15" t="s">
        <v>1347</v>
      </c>
      <c r="F2360" s="15" t="s">
        <v>2059</v>
      </c>
      <c r="G2360" s="15" t="s">
        <v>1378</v>
      </c>
      <c r="H2360" s="15" t="s">
        <v>3716</v>
      </c>
      <c r="I2360" s="15" t="s">
        <v>1371</v>
      </c>
      <c r="J2360" s="15"/>
      <c r="K2360" s="16">
        <v>9218</v>
      </c>
      <c r="L2360" s="16">
        <v>269318</v>
      </c>
      <c r="M2360" s="16">
        <v>269298</v>
      </c>
      <c r="N2360" s="16">
        <v>272828</v>
      </c>
      <c r="O2360" s="16">
        <v>1735784849</v>
      </c>
      <c r="P2360" s="16">
        <v>1263543406</v>
      </c>
      <c r="Q2360" s="16">
        <v>43290070</v>
      </c>
      <c r="R2360" s="16">
        <v>494</v>
      </c>
      <c r="S2360" s="15"/>
      <c r="T2360" s="16">
        <v>9216</v>
      </c>
      <c r="U2360" s="16">
        <v>269966</v>
      </c>
      <c r="V2360" s="16">
        <v>272800</v>
      </c>
      <c r="W2360" s="16">
        <v>275360</v>
      </c>
      <c r="X2360" s="16">
        <v>1798577329</v>
      </c>
      <c r="Y2360" s="16">
        <v>426956047</v>
      </c>
      <c r="Z2360" s="16">
        <v>15259763</v>
      </c>
      <c r="AA2360" s="16">
        <v>507</v>
      </c>
      <c r="AC2360" s="16">
        <v>9173</v>
      </c>
      <c r="AD2360" s="16">
        <v>275009</v>
      </c>
      <c r="AE2360" s="16">
        <v>275495</v>
      </c>
      <c r="AF2360" s="16">
        <v>280366</v>
      </c>
      <c r="AG2360" s="16">
        <v>1924523531</v>
      </c>
      <c r="AH2360" s="16">
        <v>248686895</v>
      </c>
      <c r="AI2360" s="16">
        <v>8869249</v>
      </c>
      <c r="AJ2360" s="16">
        <v>535</v>
      </c>
      <c r="AL2360" s="16">
        <v>9221</v>
      </c>
      <c r="AM2360" s="16">
        <v>279262</v>
      </c>
      <c r="AN2360" s="16">
        <v>282728</v>
      </c>
      <c r="AO2360" s="16">
        <v>283530</v>
      </c>
      <c r="AP2360" s="16">
        <v>1901953832</v>
      </c>
      <c r="AQ2360" s="16">
        <v>203327020</v>
      </c>
      <c r="AR2360" s="16">
        <v>7295816</v>
      </c>
      <c r="AS2360" s="16">
        <v>519</v>
      </c>
      <c r="AU2360" s="16">
        <v>9207</v>
      </c>
      <c r="AV2360" s="16">
        <v>275497</v>
      </c>
      <c r="AW2360" s="16">
        <v>7360839541</v>
      </c>
      <c r="AX2360" s="16">
        <v>2142513368</v>
      </c>
      <c r="AY2360" s="16">
        <v>74714898</v>
      </c>
      <c r="AZ2360" s="16">
        <v>514</v>
      </c>
      <c r="BA2360" s="16">
        <v>26718</v>
      </c>
    </row>
    <row r="2361" spans="1:53">
      <c r="A2361" s="15" t="s">
        <v>1344</v>
      </c>
      <c r="B2361" s="15" t="s">
        <v>1345</v>
      </c>
      <c r="C2361" s="15" t="s">
        <v>1346</v>
      </c>
      <c r="D2361" s="15" t="s">
        <v>1347</v>
      </c>
      <c r="E2361" s="15" t="s">
        <v>1347</v>
      </c>
      <c r="F2361" s="15" t="s">
        <v>2059</v>
      </c>
      <c r="G2361" s="15" t="s">
        <v>1379</v>
      </c>
      <c r="H2361" s="15" t="s">
        <v>3716</v>
      </c>
      <c r="I2361" s="15" t="s">
        <v>1373</v>
      </c>
      <c r="J2361" s="15"/>
      <c r="K2361" s="16">
        <v>6967</v>
      </c>
      <c r="L2361" s="16">
        <v>255111</v>
      </c>
      <c r="M2361" s="16">
        <v>254557</v>
      </c>
      <c r="N2361" s="16">
        <v>257554</v>
      </c>
      <c r="O2361" s="16">
        <v>1674614887</v>
      </c>
      <c r="P2361" s="16">
        <v>1213748887</v>
      </c>
      <c r="Q2361" s="16">
        <v>41356903</v>
      </c>
      <c r="R2361" s="16">
        <v>504</v>
      </c>
      <c r="S2361" s="15"/>
      <c r="T2361" s="16">
        <v>6989</v>
      </c>
      <c r="U2361" s="16">
        <v>255480</v>
      </c>
      <c r="V2361" s="16">
        <v>257693</v>
      </c>
      <c r="W2361" s="16">
        <v>259478</v>
      </c>
      <c r="X2361" s="16">
        <v>1737407881</v>
      </c>
      <c r="Y2361" s="16">
        <v>397748198</v>
      </c>
      <c r="Z2361" s="16">
        <v>14121004</v>
      </c>
      <c r="AA2361" s="16">
        <v>519</v>
      </c>
      <c r="AC2361" s="16">
        <v>6943</v>
      </c>
      <c r="AD2361" s="16">
        <v>260211</v>
      </c>
      <c r="AE2361" s="16">
        <v>260049</v>
      </c>
      <c r="AF2361" s="16">
        <v>264387</v>
      </c>
      <c r="AG2361" s="16">
        <v>1859326482</v>
      </c>
      <c r="AH2361" s="16">
        <v>229467138</v>
      </c>
      <c r="AI2361" s="16">
        <v>8114713</v>
      </c>
      <c r="AJ2361" s="16">
        <v>547</v>
      </c>
      <c r="AL2361" s="16">
        <v>6982</v>
      </c>
      <c r="AM2361" s="16">
        <v>264472</v>
      </c>
      <c r="AN2361" s="16">
        <v>267500</v>
      </c>
      <c r="AO2361" s="16">
        <v>267879</v>
      </c>
      <c r="AP2361" s="16">
        <v>1835689534</v>
      </c>
      <c r="AQ2361" s="16">
        <v>188712356</v>
      </c>
      <c r="AR2361" s="16">
        <v>6721511</v>
      </c>
      <c r="AS2361" s="16">
        <v>530</v>
      </c>
      <c r="AU2361" s="16">
        <v>6970</v>
      </c>
      <c r="AV2361" s="16">
        <v>260364</v>
      </c>
      <c r="AW2361" s="16">
        <v>7107038784</v>
      </c>
      <c r="AX2361" s="16">
        <v>2029676579</v>
      </c>
      <c r="AY2361" s="16">
        <v>70314131</v>
      </c>
      <c r="AZ2361" s="16">
        <v>525</v>
      </c>
      <c r="BA2361" s="16">
        <v>27297</v>
      </c>
    </row>
    <row r="2362" spans="1:53">
      <c r="A2362" s="15" t="s">
        <v>1344</v>
      </c>
      <c r="B2362" s="15" t="s">
        <v>1345</v>
      </c>
      <c r="C2362" s="15" t="s">
        <v>1346</v>
      </c>
      <c r="D2362" s="15" t="s">
        <v>1347</v>
      </c>
      <c r="E2362" s="15" t="s">
        <v>1347</v>
      </c>
      <c r="F2362" s="15" t="s">
        <v>2059</v>
      </c>
      <c r="G2362" s="15" t="s">
        <v>1380</v>
      </c>
      <c r="H2362" s="15" t="s">
        <v>3716</v>
      </c>
      <c r="I2362" s="15" t="s">
        <v>1375</v>
      </c>
      <c r="J2362" s="15"/>
      <c r="K2362" s="16">
        <v>6967</v>
      </c>
      <c r="L2362" s="16">
        <v>255111</v>
      </c>
      <c r="M2362" s="16">
        <v>254557</v>
      </c>
      <c r="N2362" s="16">
        <v>257554</v>
      </c>
      <c r="O2362" s="16">
        <v>1674614887</v>
      </c>
      <c r="P2362" s="16">
        <v>1213748887</v>
      </c>
      <c r="Q2362" s="16">
        <v>41356903</v>
      </c>
      <c r="R2362" s="16">
        <v>504</v>
      </c>
      <c r="S2362" s="15"/>
      <c r="T2362" s="16">
        <v>6989</v>
      </c>
      <c r="U2362" s="16">
        <v>255480</v>
      </c>
      <c r="V2362" s="16">
        <v>257693</v>
      </c>
      <c r="W2362" s="16">
        <v>259478</v>
      </c>
      <c r="X2362" s="16">
        <v>1737407881</v>
      </c>
      <c r="Y2362" s="16">
        <v>397748198</v>
      </c>
      <c r="Z2362" s="16">
        <v>14121004</v>
      </c>
      <c r="AA2362" s="16">
        <v>519</v>
      </c>
      <c r="AC2362" s="16">
        <v>6943</v>
      </c>
      <c r="AD2362" s="16">
        <v>260211</v>
      </c>
      <c r="AE2362" s="16">
        <v>260049</v>
      </c>
      <c r="AF2362" s="16">
        <v>264387</v>
      </c>
      <c r="AG2362" s="16">
        <v>1859326482</v>
      </c>
      <c r="AH2362" s="16">
        <v>229467138</v>
      </c>
      <c r="AI2362" s="16">
        <v>8114713</v>
      </c>
      <c r="AJ2362" s="16">
        <v>547</v>
      </c>
      <c r="AL2362" s="16">
        <v>6982</v>
      </c>
      <c r="AM2362" s="16">
        <v>264472</v>
      </c>
      <c r="AN2362" s="16">
        <v>267500</v>
      </c>
      <c r="AO2362" s="16">
        <v>267879</v>
      </c>
      <c r="AP2362" s="16">
        <v>1835689534</v>
      </c>
      <c r="AQ2362" s="16">
        <v>188712356</v>
      </c>
      <c r="AR2362" s="16">
        <v>6721511</v>
      </c>
      <c r="AS2362" s="16">
        <v>530</v>
      </c>
      <c r="AU2362" s="16">
        <v>6970</v>
      </c>
      <c r="AV2362" s="16">
        <v>260364</v>
      </c>
      <c r="AW2362" s="16">
        <v>7107038784</v>
      </c>
      <c r="AX2362" s="16">
        <v>2029676579</v>
      </c>
      <c r="AY2362" s="16">
        <v>70314131</v>
      </c>
      <c r="AZ2362" s="16">
        <v>525</v>
      </c>
      <c r="BA2362" s="16">
        <v>27297</v>
      </c>
    </row>
    <row r="2363" spans="1:53">
      <c r="A2363" s="15" t="s">
        <v>1344</v>
      </c>
      <c r="B2363" s="15" t="s">
        <v>1345</v>
      </c>
      <c r="C2363" s="15" t="s">
        <v>1346</v>
      </c>
      <c r="D2363" s="15" t="s">
        <v>1347</v>
      </c>
      <c r="E2363" s="15" t="s">
        <v>1347</v>
      </c>
      <c r="F2363" s="15" t="s">
        <v>2059</v>
      </c>
      <c r="G2363" s="15" t="s">
        <v>1785</v>
      </c>
      <c r="H2363" s="15" t="s">
        <v>3716</v>
      </c>
      <c r="I2363" s="15" t="s">
        <v>1373</v>
      </c>
      <c r="J2363" s="15"/>
      <c r="K2363" s="16">
        <v>2251</v>
      </c>
      <c r="L2363" s="16">
        <v>14207</v>
      </c>
      <c r="M2363" s="16">
        <v>14741</v>
      </c>
      <c r="N2363" s="16">
        <v>15274</v>
      </c>
      <c r="O2363" s="16">
        <v>61169962</v>
      </c>
      <c r="P2363" s="16">
        <v>49794519</v>
      </c>
      <c r="Q2363" s="16">
        <v>1933167</v>
      </c>
      <c r="R2363" s="16">
        <v>319</v>
      </c>
      <c r="S2363" s="15"/>
      <c r="T2363" s="16">
        <v>2227</v>
      </c>
      <c r="U2363" s="16">
        <v>14486</v>
      </c>
      <c r="V2363" s="16">
        <v>15107</v>
      </c>
      <c r="W2363" s="16">
        <v>15882</v>
      </c>
      <c r="X2363" s="16">
        <v>61169448</v>
      </c>
      <c r="Y2363" s="16">
        <v>29207849</v>
      </c>
      <c r="Z2363" s="16">
        <v>1138759</v>
      </c>
      <c r="AA2363" s="16">
        <v>310</v>
      </c>
      <c r="AC2363" s="16">
        <v>2230</v>
      </c>
      <c r="AD2363" s="16">
        <v>14798</v>
      </c>
      <c r="AE2363" s="16">
        <v>15446</v>
      </c>
      <c r="AF2363" s="16">
        <v>15979</v>
      </c>
      <c r="AG2363" s="16">
        <v>65197049</v>
      </c>
      <c r="AH2363" s="16">
        <v>19219757</v>
      </c>
      <c r="AI2363" s="16">
        <v>754536</v>
      </c>
      <c r="AJ2363" s="16">
        <v>325</v>
      </c>
      <c r="AL2363" s="16">
        <v>2239</v>
      </c>
      <c r="AM2363" s="16">
        <v>14790</v>
      </c>
      <c r="AN2363" s="16">
        <v>15228</v>
      </c>
      <c r="AO2363" s="16">
        <v>15651</v>
      </c>
      <c r="AP2363" s="16">
        <v>66264298</v>
      </c>
      <c r="AQ2363" s="16">
        <v>14614664</v>
      </c>
      <c r="AR2363" s="16">
        <v>574305</v>
      </c>
      <c r="AS2363" s="16">
        <v>335</v>
      </c>
      <c r="AU2363" s="16">
        <v>2237</v>
      </c>
      <c r="AV2363" s="16">
        <v>15132</v>
      </c>
      <c r="AW2363" s="16">
        <v>253800757</v>
      </c>
      <c r="AX2363" s="16">
        <v>112836789</v>
      </c>
      <c r="AY2363" s="16">
        <v>4400767</v>
      </c>
      <c r="AZ2363" s="16">
        <v>323</v>
      </c>
      <c r="BA2363" s="16">
        <v>16772</v>
      </c>
    </row>
    <row r="2364" spans="1:53">
      <c r="A2364" s="15" t="s">
        <v>1344</v>
      </c>
      <c r="B2364" s="15" t="s">
        <v>1345</v>
      </c>
      <c r="C2364" s="15" t="s">
        <v>1346</v>
      </c>
      <c r="D2364" s="15" t="s">
        <v>1347</v>
      </c>
      <c r="E2364" s="15" t="s">
        <v>1347</v>
      </c>
      <c r="F2364" s="15" t="s">
        <v>2059</v>
      </c>
      <c r="G2364" s="15" t="s">
        <v>1786</v>
      </c>
      <c r="H2364" s="15" t="s">
        <v>3716</v>
      </c>
      <c r="I2364" s="15" t="s">
        <v>1375</v>
      </c>
      <c r="J2364" s="15"/>
      <c r="K2364" s="16">
        <v>2251</v>
      </c>
      <c r="L2364" s="16">
        <v>14207</v>
      </c>
      <c r="M2364" s="16">
        <v>14741</v>
      </c>
      <c r="N2364" s="16">
        <v>15274</v>
      </c>
      <c r="O2364" s="16">
        <v>61169962</v>
      </c>
      <c r="P2364" s="16">
        <v>49794519</v>
      </c>
      <c r="Q2364" s="16">
        <v>1933167</v>
      </c>
      <c r="R2364" s="16">
        <v>319</v>
      </c>
      <c r="S2364" s="15"/>
      <c r="T2364" s="16">
        <v>2227</v>
      </c>
      <c r="U2364" s="16">
        <v>14486</v>
      </c>
      <c r="V2364" s="16">
        <v>15107</v>
      </c>
      <c r="W2364" s="16">
        <v>15882</v>
      </c>
      <c r="X2364" s="16">
        <v>61169448</v>
      </c>
      <c r="Y2364" s="16">
        <v>29207849</v>
      </c>
      <c r="Z2364" s="16">
        <v>1138759</v>
      </c>
      <c r="AA2364" s="16">
        <v>310</v>
      </c>
      <c r="AC2364" s="16">
        <v>2230</v>
      </c>
      <c r="AD2364" s="16">
        <v>14798</v>
      </c>
      <c r="AE2364" s="16">
        <v>15446</v>
      </c>
      <c r="AF2364" s="16">
        <v>15979</v>
      </c>
      <c r="AG2364" s="16">
        <v>65197049</v>
      </c>
      <c r="AH2364" s="16">
        <v>19219757</v>
      </c>
      <c r="AI2364" s="16">
        <v>754536</v>
      </c>
      <c r="AJ2364" s="16">
        <v>325</v>
      </c>
      <c r="AL2364" s="16">
        <v>2239</v>
      </c>
      <c r="AM2364" s="16">
        <v>14790</v>
      </c>
      <c r="AN2364" s="16">
        <v>15228</v>
      </c>
      <c r="AO2364" s="16">
        <v>15651</v>
      </c>
      <c r="AP2364" s="16">
        <v>66264298</v>
      </c>
      <c r="AQ2364" s="16">
        <v>14614664</v>
      </c>
      <c r="AR2364" s="16">
        <v>574305</v>
      </c>
      <c r="AS2364" s="16">
        <v>335</v>
      </c>
      <c r="AU2364" s="16">
        <v>2237</v>
      </c>
      <c r="AV2364" s="16">
        <v>15132</v>
      </c>
      <c r="AW2364" s="16">
        <v>253800757</v>
      </c>
      <c r="AX2364" s="16">
        <v>112836789</v>
      </c>
      <c r="AY2364" s="16">
        <v>4400767</v>
      </c>
      <c r="AZ2364" s="16">
        <v>323</v>
      </c>
      <c r="BA2364" s="16">
        <v>16772</v>
      </c>
    </row>
    <row r="2365" spans="1:53">
      <c r="A2365" s="15" t="s">
        <v>1344</v>
      </c>
      <c r="B2365" s="15" t="s">
        <v>1345</v>
      </c>
      <c r="C2365" s="15" t="s">
        <v>1346</v>
      </c>
      <c r="D2365" s="15" t="s">
        <v>1347</v>
      </c>
      <c r="E2365" s="15" t="s">
        <v>1347</v>
      </c>
      <c r="F2365" s="15" t="s">
        <v>2059</v>
      </c>
      <c r="G2365" s="15" t="s">
        <v>1653</v>
      </c>
      <c r="H2365" s="15" t="s">
        <v>3716</v>
      </c>
      <c r="I2365" s="15" t="s">
        <v>1371</v>
      </c>
      <c r="J2365" s="15"/>
      <c r="K2365" s="16">
        <v>3480</v>
      </c>
      <c r="L2365" s="16">
        <v>34285</v>
      </c>
      <c r="M2365" s="16">
        <v>35345</v>
      </c>
      <c r="N2365" s="16">
        <v>34688</v>
      </c>
      <c r="O2365" s="16">
        <v>206267050</v>
      </c>
      <c r="P2365" s="16">
        <v>139077140</v>
      </c>
      <c r="Q2365" s="16">
        <v>6115614</v>
      </c>
      <c r="R2365" s="16">
        <v>456</v>
      </c>
      <c r="S2365" s="15"/>
      <c r="T2365" s="16">
        <v>3503</v>
      </c>
      <c r="U2365" s="16">
        <v>34980</v>
      </c>
      <c r="V2365" s="16">
        <v>35437</v>
      </c>
      <c r="W2365" s="16">
        <v>35573</v>
      </c>
      <c r="X2365" s="16">
        <v>212395034</v>
      </c>
      <c r="Y2365" s="16">
        <v>56159346</v>
      </c>
      <c r="Z2365" s="16">
        <v>2385503</v>
      </c>
      <c r="AA2365" s="16">
        <v>462</v>
      </c>
      <c r="AC2365" s="16">
        <v>3484</v>
      </c>
      <c r="AD2365" s="16">
        <v>35477</v>
      </c>
      <c r="AE2365" s="16">
        <v>35479</v>
      </c>
      <c r="AF2365" s="16">
        <v>35809</v>
      </c>
      <c r="AG2365" s="16">
        <v>229392646</v>
      </c>
      <c r="AH2365" s="16">
        <v>35920946</v>
      </c>
      <c r="AI2365" s="16">
        <v>1543401</v>
      </c>
      <c r="AJ2365" s="16">
        <v>496</v>
      </c>
      <c r="AL2365" s="16">
        <v>3465</v>
      </c>
      <c r="AM2365" s="16">
        <v>35611</v>
      </c>
      <c r="AN2365" s="16">
        <v>38070</v>
      </c>
      <c r="AO2365" s="16">
        <v>39811</v>
      </c>
      <c r="AP2365" s="16">
        <v>238767502</v>
      </c>
      <c r="AQ2365" s="16">
        <v>33055771</v>
      </c>
      <c r="AR2365" s="16">
        <v>1477105</v>
      </c>
      <c r="AS2365" s="16">
        <v>485</v>
      </c>
      <c r="AU2365" s="16">
        <v>3483</v>
      </c>
      <c r="AV2365" s="16">
        <v>35880</v>
      </c>
      <c r="AW2365" s="16">
        <v>886822232</v>
      </c>
      <c r="AX2365" s="16">
        <v>264213203</v>
      </c>
      <c r="AY2365" s="16">
        <v>11521623</v>
      </c>
      <c r="AZ2365" s="16">
        <v>475</v>
      </c>
      <c r="BA2365" s="16">
        <v>24716</v>
      </c>
    </row>
    <row r="2366" spans="1:53">
      <c r="A2366" s="15" t="s">
        <v>1344</v>
      </c>
      <c r="B2366" s="15" t="s">
        <v>1345</v>
      </c>
      <c r="C2366" s="15" t="s">
        <v>1346</v>
      </c>
      <c r="D2366" s="15" t="s">
        <v>1347</v>
      </c>
      <c r="E2366" s="15" t="s">
        <v>1347</v>
      </c>
      <c r="F2366" s="15" t="s">
        <v>2059</v>
      </c>
      <c r="G2366" s="15" t="s">
        <v>3217</v>
      </c>
      <c r="H2366" s="15" t="s">
        <v>3716</v>
      </c>
      <c r="I2366" s="15" t="s">
        <v>1373</v>
      </c>
      <c r="J2366" s="15"/>
      <c r="K2366" s="16">
        <v>708</v>
      </c>
      <c r="L2366" s="16">
        <v>5921</v>
      </c>
      <c r="M2366" s="16">
        <v>5708</v>
      </c>
      <c r="N2366" s="16">
        <v>6032</v>
      </c>
      <c r="O2366" s="16">
        <v>29039022</v>
      </c>
      <c r="P2366" s="16">
        <v>22906126</v>
      </c>
      <c r="Q2366" s="16">
        <v>908534</v>
      </c>
      <c r="R2366" s="16">
        <v>379</v>
      </c>
      <c r="S2366" s="15"/>
      <c r="T2366" s="16">
        <v>708</v>
      </c>
      <c r="U2366" s="16">
        <v>5981</v>
      </c>
      <c r="V2366" s="16">
        <v>5919</v>
      </c>
      <c r="W2366" s="16">
        <v>5952</v>
      </c>
      <c r="X2366" s="16">
        <v>31316886</v>
      </c>
      <c r="Y2366" s="16">
        <v>11929332</v>
      </c>
      <c r="Z2366" s="16">
        <v>480307</v>
      </c>
      <c r="AA2366" s="16">
        <v>405</v>
      </c>
      <c r="AC2366" s="16">
        <v>701</v>
      </c>
      <c r="AD2366" s="16">
        <v>5937</v>
      </c>
      <c r="AE2366" s="16">
        <v>5906</v>
      </c>
      <c r="AF2366" s="16">
        <v>5989</v>
      </c>
      <c r="AG2366" s="16">
        <v>31705251</v>
      </c>
      <c r="AH2366" s="16">
        <v>6257322</v>
      </c>
      <c r="AI2366" s="16">
        <v>254939</v>
      </c>
      <c r="AJ2366" s="16">
        <v>410</v>
      </c>
      <c r="AL2366" s="16">
        <v>705</v>
      </c>
      <c r="AM2366" s="16">
        <v>5894</v>
      </c>
      <c r="AN2366" s="16">
        <v>6701</v>
      </c>
      <c r="AO2366" s="16">
        <v>7101</v>
      </c>
      <c r="AP2366" s="16">
        <v>35383637</v>
      </c>
      <c r="AQ2366" s="16">
        <v>5842726</v>
      </c>
      <c r="AR2366" s="16">
        <v>250305</v>
      </c>
      <c r="AS2366" s="16">
        <v>415</v>
      </c>
      <c r="AU2366" s="16">
        <v>706</v>
      </c>
      <c r="AV2366" s="16">
        <v>6087</v>
      </c>
      <c r="AW2366" s="16">
        <v>127444796</v>
      </c>
      <c r="AX2366" s="16">
        <v>46935506</v>
      </c>
      <c r="AY2366" s="16">
        <v>1894085</v>
      </c>
      <c r="AZ2366" s="16">
        <v>403</v>
      </c>
      <c r="BA2366" s="16">
        <v>20938</v>
      </c>
    </row>
    <row r="2367" spans="1:53">
      <c r="A2367" s="15" t="s">
        <v>1344</v>
      </c>
      <c r="B2367" s="15" t="s">
        <v>1345</v>
      </c>
      <c r="C2367" s="15" t="s">
        <v>1346</v>
      </c>
      <c r="D2367" s="15" t="s">
        <v>1347</v>
      </c>
      <c r="E2367" s="15" t="s">
        <v>1347</v>
      </c>
      <c r="F2367" s="15" t="s">
        <v>2059</v>
      </c>
      <c r="G2367" s="15" t="s">
        <v>3218</v>
      </c>
      <c r="H2367" s="15" t="s">
        <v>3716</v>
      </c>
      <c r="I2367" s="15" t="s">
        <v>1375</v>
      </c>
      <c r="J2367" s="15"/>
      <c r="K2367" s="16">
        <v>708</v>
      </c>
      <c r="L2367" s="16">
        <v>5921</v>
      </c>
      <c r="M2367" s="16">
        <v>5708</v>
      </c>
      <c r="N2367" s="16">
        <v>6032</v>
      </c>
      <c r="O2367" s="16">
        <v>29039022</v>
      </c>
      <c r="P2367" s="16">
        <v>22906126</v>
      </c>
      <c r="Q2367" s="16">
        <v>908534</v>
      </c>
      <c r="R2367" s="16">
        <v>379</v>
      </c>
      <c r="S2367" s="15"/>
      <c r="T2367" s="16">
        <v>708</v>
      </c>
      <c r="U2367" s="16">
        <v>5981</v>
      </c>
      <c r="V2367" s="16">
        <v>5919</v>
      </c>
      <c r="W2367" s="16">
        <v>5952</v>
      </c>
      <c r="X2367" s="16">
        <v>31316886</v>
      </c>
      <c r="Y2367" s="16">
        <v>11929332</v>
      </c>
      <c r="Z2367" s="16">
        <v>480307</v>
      </c>
      <c r="AA2367" s="16">
        <v>405</v>
      </c>
      <c r="AC2367" s="16">
        <v>701</v>
      </c>
      <c r="AD2367" s="16">
        <v>5937</v>
      </c>
      <c r="AE2367" s="16">
        <v>5906</v>
      </c>
      <c r="AF2367" s="16">
        <v>5989</v>
      </c>
      <c r="AG2367" s="16">
        <v>31705251</v>
      </c>
      <c r="AH2367" s="16">
        <v>6257322</v>
      </c>
      <c r="AI2367" s="16">
        <v>254939</v>
      </c>
      <c r="AJ2367" s="16">
        <v>410</v>
      </c>
      <c r="AL2367" s="16">
        <v>705</v>
      </c>
      <c r="AM2367" s="16">
        <v>5894</v>
      </c>
      <c r="AN2367" s="16">
        <v>6701</v>
      </c>
      <c r="AO2367" s="16">
        <v>7101</v>
      </c>
      <c r="AP2367" s="16">
        <v>35383637</v>
      </c>
      <c r="AQ2367" s="16">
        <v>5842726</v>
      </c>
      <c r="AR2367" s="16">
        <v>250305</v>
      </c>
      <c r="AS2367" s="16">
        <v>415</v>
      </c>
      <c r="AU2367" s="16">
        <v>706</v>
      </c>
      <c r="AV2367" s="16">
        <v>6087</v>
      </c>
      <c r="AW2367" s="16">
        <v>127444796</v>
      </c>
      <c r="AX2367" s="16">
        <v>46935506</v>
      </c>
      <c r="AY2367" s="16">
        <v>1894085</v>
      </c>
      <c r="AZ2367" s="16">
        <v>403</v>
      </c>
      <c r="BA2367" s="16">
        <v>20938</v>
      </c>
    </row>
    <row r="2368" spans="1:53">
      <c r="A2368" s="15" t="s">
        <v>1344</v>
      </c>
      <c r="B2368" s="15" t="s">
        <v>1345</v>
      </c>
      <c r="C2368" s="15" t="s">
        <v>1346</v>
      </c>
      <c r="D2368" s="15" t="s">
        <v>1347</v>
      </c>
      <c r="E2368" s="15" t="s">
        <v>1347</v>
      </c>
      <c r="F2368" s="15" t="s">
        <v>2059</v>
      </c>
      <c r="G2368" s="15" t="s">
        <v>3219</v>
      </c>
      <c r="H2368" s="15" t="s">
        <v>3716</v>
      </c>
      <c r="I2368" s="15" t="s">
        <v>1373</v>
      </c>
      <c r="J2368" s="15"/>
      <c r="K2368" s="16">
        <v>171</v>
      </c>
      <c r="L2368" s="16">
        <v>1212</v>
      </c>
      <c r="M2368" s="16">
        <v>1283</v>
      </c>
      <c r="N2368" s="16">
        <v>1284</v>
      </c>
      <c r="O2368" s="16">
        <v>7164502</v>
      </c>
      <c r="P2368" s="16">
        <v>5304044</v>
      </c>
      <c r="Q2368" s="16">
        <v>203528</v>
      </c>
      <c r="R2368" s="16">
        <v>438</v>
      </c>
      <c r="S2368" s="15"/>
      <c r="T2368" s="16">
        <v>171</v>
      </c>
      <c r="U2368" s="16">
        <v>1270</v>
      </c>
      <c r="V2368" s="16">
        <v>1260</v>
      </c>
      <c r="W2368" s="16">
        <v>1303</v>
      </c>
      <c r="X2368" s="16">
        <v>7454986</v>
      </c>
      <c r="Y2368" s="16">
        <v>2381048</v>
      </c>
      <c r="Z2368" s="16">
        <v>93095</v>
      </c>
      <c r="AA2368" s="16">
        <v>449</v>
      </c>
      <c r="AC2368" s="16">
        <v>167</v>
      </c>
      <c r="AD2368" s="16">
        <v>1304</v>
      </c>
      <c r="AE2368" s="16">
        <v>1305</v>
      </c>
      <c r="AF2368" s="16">
        <v>1297</v>
      </c>
      <c r="AG2368" s="16">
        <v>8042442</v>
      </c>
      <c r="AH2368" s="16">
        <v>1347151</v>
      </c>
      <c r="AI2368" s="16">
        <v>53558</v>
      </c>
      <c r="AJ2368" s="16">
        <v>475</v>
      </c>
      <c r="AL2368" s="16">
        <v>169</v>
      </c>
      <c r="AM2368" s="16">
        <v>1273</v>
      </c>
      <c r="AN2368" s="16">
        <v>1282</v>
      </c>
      <c r="AO2368" s="16">
        <v>1297</v>
      </c>
      <c r="AP2368" s="16">
        <v>8478284</v>
      </c>
      <c r="AQ2368" s="16">
        <v>1171163</v>
      </c>
      <c r="AR2368" s="16">
        <v>46061</v>
      </c>
      <c r="AS2368" s="16">
        <v>508</v>
      </c>
      <c r="AU2368" s="16">
        <v>170</v>
      </c>
      <c r="AV2368" s="16">
        <v>1281</v>
      </c>
      <c r="AW2368" s="16">
        <v>31140214</v>
      </c>
      <c r="AX2368" s="16">
        <v>10203406</v>
      </c>
      <c r="AY2368" s="16">
        <v>396242</v>
      </c>
      <c r="AZ2368" s="16">
        <v>468</v>
      </c>
      <c r="BA2368" s="16">
        <v>24312</v>
      </c>
    </row>
    <row r="2369" spans="1:53">
      <c r="A2369" s="15" t="s">
        <v>1344</v>
      </c>
      <c r="B2369" s="15" t="s">
        <v>1345</v>
      </c>
      <c r="C2369" s="15" t="s">
        <v>1346</v>
      </c>
      <c r="D2369" s="15" t="s">
        <v>1347</v>
      </c>
      <c r="E2369" s="15" t="s">
        <v>1347</v>
      </c>
      <c r="F2369" s="15" t="s">
        <v>2059</v>
      </c>
      <c r="G2369" s="15" t="s">
        <v>3220</v>
      </c>
      <c r="H2369" s="15" t="s">
        <v>3716</v>
      </c>
      <c r="I2369" s="15" t="s">
        <v>1375</v>
      </c>
      <c r="J2369" s="15"/>
      <c r="K2369" s="16">
        <v>171</v>
      </c>
      <c r="L2369" s="16">
        <v>1212</v>
      </c>
      <c r="M2369" s="16">
        <v>1283</v>
      </c>
      <c r="N2369" s="16">
        <v>1284</v>
      </c>
      <c r="O2369" s="16">
        <v>7164502</v>
      </c>
      <c r="P2369" s="16">
        <v>5304044</v>
      </c>
      <c r="Q2369" s="16">
        <v>203528</v>
      </c>
      <c r="R2369" s="16">
        <v>438</v>
      </c>
      <c r="S2369" s="15"/>
      <c r="T2369" s="16">
        <v>171</v>
      </c>
      <c r="U2369" s="16">
        <v>1270</v>
      </c>
      <c r="V2369" s="16">
        <v>1260</v>
      </c>
      <c r="W2369" s="16">
        <v>1303</v>
      </c>
      <c r="X2369" s="16">
        <v>7454986</v>
      </c>
      <c r="Y2369" s="16">
        <v>2381048</v>
      </c>
      <c r="Z2369" s="16">
        <v>93095</v>
      </c>
      <c r="AA2369" s="16">
        <v>449</v>
      </c>
      <c r="AC2369" s="16">
        <v>167</v>
      </c>
      <c r="AD2369" s="16">
        <v>1304</v>
      </c>
      <c r="AE2369" s="16">
        <v>1305</v>
      </c>
      <c r="AF2369" s="16">
        <v>1297</v>
      </c>
      <c r="AG2369" s="16">
        <v>8042442</v>
      </c>
      <c r="AH2369" s="16">
        <v>1347151</v>
      </c>
      <c r="AI2369" s="16">
        <v>53558</v>
      </c>
      <c r="AJ2369" s="16">
        <v>475</v>
      </c>
      <c r="AL2369" s="16">
        <v>169</v>
      </c>
      <c r="AM2369" s="16">
        <v>1273</v>
      </c>
      <c r="AN2369" s="16">
        <v>1282</v>
      </c>
      <c r="AO2369" s="16">
        <v>1297</v>
      </c>
      <c r="AP2369" s="16">
        <v>8478284</v>
      </c>
      <c r="AQ2369" s="16">
        <v>1171163</v>
      </c>
      <c r="AR2369" s="16">
        <v>46061</v>
      </c>
      <c r="AS2369" s="16">
        <v>508</v>
      </c>
      <c r="AU2369" s="16">
        <v>170</v>
      </c>
      <c r="AV2369" s="16">
        <v>1281</v>
      </c>
      <c r="AW2369" s="16">
        <v>31140214</v>
      </c>
      <c r="AX2369" s="16">
        <v>10203406</v>
      </c>
      <c r="AY2369" s="16">
        <v>396242</v>
      </c>
      <c r="AZ2369" s="16">
        <v>468</v>
      </c>
      <c r="BA2369" s="16">
        <v>24312</v>
      </c>
    </row>
    <row r="2370" spans="1:53">
      <c r="A2370" s="15" t="s">
        <v>1344</v>
      </c>
      <c r="B2370" s="15" t="s">
        <v>1345</v>
      </c>
      <c r="C2370" s="15" t="s">
        <v>1346</v>
      </c>
      <c r="D2370" s="15" t="s">
        <v>1347</v>
      </c>
      <c r="E2370" s="15" t="s">
        <v>1347</v>
      </c>
      <c r="F2370" s="15" t="s">
        <v>2059</v>
      </c>
      <c r="G2370" s="15" t="s">
        <v>3221</v>
      </c>
      <c r="H2370" s="15" t="s">
        <v>3716</v>
      </c>
      <c r="I2370" s="15" t="s">
        <v>1373</v>
      </c>
      <c r="J2370" s="15"/>
      <c r="K2370" s="16">
        <v>464</v>
      </c>
      <c r="L2370" s="16">
        <v>6396</v>
      </c>
      <c r="M2370" s="16">
        <v>6381</v>
      </c>
      <c r="N2370" s="16">
        <v>6490</v>
      </c>
      <c r="O2370" s="16">
        <v>52859606</v>
      </c>
      <c r="P2370" s="16">
        <v>32839393</v>
      </c>
      <c r="Q2370" s="16">
        <v>1450102</v>
      </c>
      <c r="R2370" s="16">
        <v>633</v>
      </c>
      <c r="S2370" s="15"/>
      <c r="T2370" s="16">
        <v>468</v>
      </c>
      <c r="U2370" s="16">
        <v>6666</v>
      </c>
      <c r="V2370" s="16">
        <v>6880</v>
      </c>
      <c r="W2370" s="16">
        <v>6892</v>
      </c>
      <c r="X2370" s="16">
        <v>55568980</v>
      </c>
      <c r="Y2370" s="16">
        <v>12089812</v>
      </c>
      <c r="Z2370" s="16">
        <v>533562</v>
      </c>
      <c r="AA2370" s="16">
        <v>627</v>
      </c>
      <c r="AC2370" s="16">
        <v>465</v>
      </c>
      <c r="AD2370" s="16">
        <v>6988</v>
      </c>
      <c r="AE2370" s="16">
        <v>6938</v>
      </c>
      <c r="AF2370" s="16">
        <v>6965</v>
      </c>
      <c r="AG2370" s="16">
        <v>62744865</v>
      </c>
      <c r="AH2370" s="16">
        <v>7135894</v>
      </c>
      <c r="AI2370" s="16">
        <v>314647</v>
      </c>
      <c r="AJ2370" s="16">
        <v>693</v>
      </c>
      <c r="AL2370" s="16">
        <v>466</v>
      </c>
      <c r="AM2370" s="16">
        <v>6698</v>
      </c>
      <c r="AN2370" s="16">
        <v>6604</v>
      </c>
      <c r="AO2370" s="16">
        <v>6594</v>
      </c>
      <c r="AP2370" s="16">
        <v>62518440</v>
      </c>
      <c r="AQ2370" s="16">
        <v>4409294</v>
      </c>
      <c r="AR2370" s="16">
        <v>190233</v>
      </c>
      <c r="AS2370" s="16">
        <v>725</v>
      </c>
      <c r="AU2370" s="16">
        <v>466</v>
      </c>
      <c r="AV2370" s="16">
        <v>6708</v>
      </c>
      <c r="AW2370" s="16">
        <v>233691891</v>
      </c>
      <c r="AX2370" s="16">
        <v>56474393</v>
      </c>
      <c r="AY2370" s="16">
        <v>2488544</v>
      </c>
      <c r="AZ2370" s="16">
        <v>670</v>
      </c>
      <c r="BA2370" s="16">
        <v>34840</v>
      </c>
    </row>
    <row r="2371" spans="1:53">
      <c r="A2371" s="15" t="s">
        <v>1344</v>
      </c>
      <c r="B2371" s="15" t="s">
        <v>1345</v>
      </c>
      <c r="C2371" s="15" t="s">
        <v>1346</v>
      </c>
      <c r="D2371" s="15" t="s">
        <v>1347</v>
      </c>
      <c r="E2371" s="15" t="s">
        <v>1347</v>
      </c>
      <c r="F2371" s="15" t="s">
        <v>2059</v>
      </c>
      <c r="G2371" s="15" t="s">
        <v>3222</v>
      </c>
      <c r="H2371" s="15" t="s">
        <v>3716</v>
      </c>
      <c r="I2371" s="15" t="s">
        <v>1375</v>
      </c>
      <c r="J2371" s="15"/>
      <c r="K2371" s="16">
        <v>464</v>
      </c>
      <c r="L2371" s="16">
        <v>6396</v>
      </c>
      <c r="M2371" s="16">
        <v>6381</v>
      </c>
      <c r="N2371" s="16">
        <v>6490</v>
      </c>
      <c r="O2371" s="16">
        <v>52859606</v>
      </c>
      <c r="P2371" s="16">
        <v>32839393</v>
      </c>
      <c r="Q2371" s="16">
        <v>1450102</v>
      </c>
      <c r="R2371" s="16">
        <v>633</v>
      </c>
      <c r="S2371" s="15"/>
      <c r="T2371" s="16">
        <v>468</v>
      </c>
      <c r="U2371" s="16">
        <v>6666</v>
      </c>
      <c r="V2371" s="16">
        <v>6880</v>
      </c>
      <c r="W2371" s="16">
        <v>6892</v>
      </c>
      <c r="X2371" s="16">
        <v>55568980</v>
      </c>
      <c r="Y2371" s="16">
        <v>12089812</v>
      </c>
      <c r="Z2371" s="16">
        <v>533562</v>
      </c>
      <c r="AA2371" s="16">
        <v>627</v>
      </c>
      <c r="AC2371" s="16">
        <v>465</v>
      </c>
      <c r="AD2371" s="16">
        <v>6988</v>
      </c>
      <c r="AE2371" s="16">
        <v>6938</v>
      </c>
      <c r="AF2371" s="16">
        <v>6965</v>
      </c>
      <c r="AG2371" s="16">
        <v>62744865</v>
      </c>
      <c r="AH2371" s="16">
        <v>7135894</v>
      </c>
      <c r="AI2371" s="16">
        <v>314647</v>
      </c>
      <c r="AJ2371" s="16">
        <v>693</v>
      </c>
      <c r="AL2371" s="16">
        <v>466</v>
      </c>
      <c r="AM2371" s="16">
        <v>6698</v>
      </c>
      <c r="AN2371" s="16">
        <v>6604</v>
      </c>
      <c r="AO2371" s="16">
        <v>6594</v>
      </c>
      <c r="AP2371" s="16">
        <v>62518440</v>
      </c>
      <c r="AQ2371" s="16">
        <v>4409294</v>
      </c>
      <c r="AR2371" s="16">
        <v>190233</v>
      </c>
      <c r="AS2371" s="16">
        <v>725</v>
      </c>
      <c r="AU2371" s="16">
        <v>466</v>
      </c>
      <c r="AV2371" s="16">
        <v>6708</v>
      </c>
      <c r="AW2371" s="16">
        <v>233691891</v>
      </c>
      <c r="AX2371" s="16">
        <v>56474393</v>
      </c>
      <c r="AY2371" s="16">
        <v>2488544</v>
      </c>
      <c r="AZ2371" s="16">
        <v>670</v>
      </c>
      <c r="BA2371" s="16">
        <v>34840</v>
      </c>
    </row>
    <row r="2372" spans="1:53">
      <c r="A2372" s="15" t="s">
        <v>1344</v>
      </c>
      <c r="B2372" s="15" t="s">
        <v>1345</v>
      </c>
      <c r="C2372" s="15" t="s">
        <v>1346</v>
      </c>
      <c r="D2372" s="15" t="s">
        <v>1347</v>
      </c>
      <c r="E2372" s="15" t="s">
        <v>1347</v>
      </c>
      <c r="F2372" s="15" t="s">
        <v>2059</v>
      </c>
      <c r="G2372" s="15" t="s">
        <v>1654</v>
      </c>
      <c r="H2372" s="15" t="s">
        <v>3716</v>
      </c>
      <c r="I2372" s="15" t="s">
        <v>1373</v>
      </c>
      <c r="J2372" s="15"/>
      <c r="K2372" s="16">
        <v>2137</v>
      </c>
      <c r="L2372" s="16">
        <v>20756</v>
      </c>
      <c r="M2372" s="16">
        <v>21973</v>
      </c>
      <c r="N2372" s="16">
        <v>20882</v>
      </c>
      <c r="O2372" s="16">
        <v>117203920</v>
      </c>
      <c r="P2372" s="16">
        <v>78027577</v>
      </c>
      <c r="Q2372" s="16">
        <v>3553450</v>
      </c>
      <c r="R2372" s="16">
        <v>425</v>
      </c>
      <c r="S2372" s="15"/>
      <c r="T2372" s="16">
        <v>2156</v>
      </c>
      <c r="U2372" s="16">
        <v>21063</v>
      </c>
      <c r="V2372" s="16">
        <v>21378</v>
      </c>
      <c r="W2372" s="16">
        <v>21426</v>
      </c>
      <c r="X2372" s="16">
        <v>118054182</v>
      </c>
      <c r="Y2372" s="16">
        <v>29759154</v>
      </c>
      <c r="Z2372" s="16">
        <v>1278539</v>
      </c>
      <c r="AA2372" s="16">
        <v>427</v>
      </c>
      <c r="AC2372" s="16">
        <v>2151</v>
      </c>
      <c r="AD2372" s="16">
        <v>21248</v>
      </c>
      <c r="AE2372" s="16">
        <v>21330</v>
      </c>
      <c r="AF2372" s="16">
        <v>21558</v>
      </c>
      <c r="AG2372" s="16">
        <v>126900088</v>
      </c>
      <c r="AH2372" s="16">
        <v>21180579</v>
      </c>
      <c r="AI2372" s="16">
        <v>920257</v>
      </c>
      <c r="AJ2372" s="16">
        <v>457</v>
      </c>
      <c r="AL2372" s="16">
        <v>2125</v>
      </c>
      <c r="AM2372" s="16">
        <v>21746</v>
      </c>
      <c r="AN2372" s="16">
        <v>23483</v>
      </c>
      <c r="AO2372" s="16">
        <v>24819</v>
      </c>
      <c r="AP2372" s="16">
        <v>132387141</v>
      </c>
      <c r="AQ2372" s="16">
        <v>21632588</v>
      </c>
      <c r="AR2372" s="16">
        <v>990506</v>
      </c>
      <c r="AS2372" s="16">
        <v>436</v>
      </c>
      <c r="AU2372" s="16">
        <v>2142</v>
      </c>
      <c r="AV2372" s="16">
        <v>21805</v>
      </c>
      <c r="AW2372" s="16">
        <v>494545331</v>
      </c>
      <c r="AX2372" s="16">
        <v>150599898</v>
      </c>
      <c r="AY2372" s="16">
        <v>6742752</v>
      </c>
      <c r="AZ2372" s="16">
        <v>436</v>
      </c>
      <c r="BA2372" s="16">
        <v>22680</v>
      </c>
    </row>
    <row r="2373" spans="1:53">
      <c r="A2373" s="15" t="s">
        <v>1344</v>
      </c>
      <c r="B2373" s="15" t="s">
        <v>1345</v>
      </c>
      <c r="C2373" s="15" t="s">
        <v>1346</v>
      </c>
      <c r="D2373" s="15" t="s">
        <v>1347</v>
      </c>
      <c r="E2373" s="15" t="s">
        <v>1347</v>
      </c>
      <c r="F2373" s="15" t="s">
        <v>2059</v>
      </c>
      <c r="G2373" s="15" t="s">
        <v>1655</v>
      </c>
      <c r="H2373" s="15" t="s">
        <v>3716</v>
      </c>
      <c r="I2373" s="15" t="s">
        <v>1375</v>
      </c>
      <c r="J2373" s="15"/>
      <c r="K2373" s="16">
        <v>365</v>
      </c>
      <c r="L2373" s="16">
        <v>2586</v>
      </c>
      <c r="M2373" s="16">
        <v>2595</v>
      </c>
      <c r="N2373" s="16">
        <v>2604</v>
      </c>
      <c r="O2373" s="16">
        <v>15913002</v>
      </c>
      <c r="P2373" s="16">
        <v>10345658</v>
      </c>
      <c r="Q2373" s="16">
        <v>482418</v>
      </c>
      <c r="R2373" s="16">
        <v>472</v>
      </c>
      <c r="S2373" s="15"/>
      <c r="T2373" s="16">
        <v>376</v>
      </c>
      <c r="U2373" s="16">
        <v>2647</v>
      </c>
      <c r="V2373" s="16">
        <v>2668</v>
      </c>
      <c r="W2373" s="16">
        <v>2669</v>
      </c>
      <c r="X2373" s="16">
        <v>18316656</v>
      </c>
      <c r="Y2373" s="16">
        <v>3878519</v>
      </c>
      <c r="Z2373" s="16">
        <v>164282</v>
      </c>
      <c r="AA2373" s="16">
        <v>529</v>
      </c>
      <c r="AC2373" s="16">
        <v>376</v>
      </c>
      <c r="AD2373" s="16">
        <v>2666</v>
      </c>
      <c r="AE2373" s="16">
        <v>2666</v>
      </c>
      <c r="AF2373" s="16">
        <v>2683</v>
      </c>
      <c r="AG2373" s="16">
        <v>19257878</v>
      </c>
      <c r="AH2373" s="16">
        <v>2465258</v>
      </c>
      <c r="AI2373" s="16">
        <v>102308</v>
      </c>
      <c r="AJ2373" s="16">
        <v>554</v>
      </c>
      <c r="AL2373" s="16">
        <v>381</v>
      </c>
      <c r="AM2373" s="16">
        <v>2702</v>
      </c>
      <c r="AN2373" s="16">
        <v>2716</v>
      </c>
      <c r="AO2373" s="16">
        <v>2714</v>
      </c>
      <c r="AP2373" s="16">
        <v>18909471</v>
      </c>
      <c r="AQ2373" s="16">
        <v>2037519</v>
      </c>
      <c r="AR2373" s="16">
        <v>83199</v>
      </c>
      <c r="AS2373" s="16">
        <v>537</v>
      </c>
      <c r="AU2373" s="16">
        <v>375</v>
      </c>
      <c r="AV2373" s="16">
        <v>2660</v>
      </c>
      <c r="AW2373" s="16">
        <v>72397007</v>
      </c>
      <c r="AX2373" s="16">
        <v>18726954</v>
      </c>
      <c r="AY2373" s="16">
        <v>832207</v>
      </c>
      <c r="AZ2373" s="16">
        <v>523</v>
      </c>
      <c r="BA2373" s="16">
        <v>27220</v>
      </c>
    </row>
    <row r="2374" spans="1:53">
      <c r="A2374" s="15" t="s">
        <v>1344</v>
      </c>
      <c r="B2374" s="15" t="s">
        <v>1345</v>
      </c>
      <c r="C2374" s="15" t="s">
        <v>1346</v>
      </c>
      <c r="D2374" s="15" t="s">
        <v>1347</v>
      </c>
      <c r="E2374" s="15" t="s">
        <v>1347</v>
      </c>
      <c r="F2374" s="15" t="s">
        <v>2059</v>
      </c>
      <c r="G2374" s="15" t="s">
        <v>3223</v>
      </c>
      <c r="H2374" s="15" t="s">
        <v>3716</v>
      </c>
      <c r="I2374" s="15" t="s">
        <v>1375</v>
      </c>
      <c r="J2374" s="15"/>
      <c r="K2374" s="16">
        <v>368</v>
      </c>
      <c r="L2374" s="16">
        <v>2756</v>
      </c>
      <c r="M2374" s="16">
        <v>3830</v>
      </c>
      <c r="N2374" s="16">
        <v>2792</v>
      </c>
      <c r="O2374" s="16">
        <v>12268917</v>
      </c>
      <c r="P2374" s="16">
        <v>9439520</v>
      </c>
      <c r="Q2374" s="16">
        <v>484749</v>
      </c>
      <c r="R2374" s="16">
        <v>302</v>
      </c>
      <c r="S2374" s="15"/>
      <c r="T2374" s="16">
        <v>364</v>
      </c>
      <c r="U2374" s="16">
        <v>2551</v>
      </c>
      <c r="V2374" s="16">
        <v>2617</v>
      </c>
      <c r="W2374" s="16">
        <v>2588</v>
      </c>
      <c r="X2374" s="16">
        <v>11588075</v>
      </c>
      <c r="Y2374" s="16">
        <v>3233723</v>
      </c>
      <c r="Z2374" s="16">
        <v>142440</v>
      </c>
      <c r="AA2374" s="16">
        <v>345</v>
      </c>
      <c r="AC2374" s="16">
        <v>361</v>
      </c>
      <c r="AD2374" s="16">
        <v>2476</v>
      </c>
      <c r="AE2374" s="16">
        <v>2512</v>
      </c>
      <c r="AF2374" s="16">
        <v>2643</v>
      </c>
      <c r="AG2374" s="16">
        <v>11929063</v>
      </c>
      <c r="AH2374" s="16">
        <v>2446300</v>
      </c>
      <c r="AI2374" s="16">
        <v>109704</v>
      </c>
      <c r="AJ2374" s="16">
        <v>361</v>
      </c>
      <c r="AL2374" s="16">
        <v>380</v>
      </c>
      <c r="AM2374" s="16">
        <v>3013</v>
      </c>
      <c r="AN2374" s="16">
        <v>4179</v>
      </c>
      <c r="AO2374" s="16">
        <v>5176</v>
      </c>
      <c r="AP2374" s="16">
        <v>16415876</v>
      </c>
      <c r="AQ2374" s="16">
        <v>4814591</v>
      </c>
      <c r="AR2374" s="16">
        <v>251159</v>
      </c>
      <c r="AS2374" s="16">
        <v>306</v>
      </c>
      <c r="AU2374" s="16">
        <v>368</v>
      </c>
      <c r="AV2374" s="16">
        <v>3094</v>
      </c>
      <c r="AW2374" s="16">
        <v>52201931</v>
      </c>
      <c r="AX2374" s="16">
        <v>19934134</v>
      </c>
      <c r="AY2374" s="16">
        <v>988052</v>
      </c>
      <c r="AZ2374" s="16">
        <v>324</v>
      </c>
      <c r="BA2374" s="16">
        <v>16870</v>
      </c>
    </row>
    <row r="2375" spans="1:53">
      <c r="A2375" s="15" t="s">
        <v>1344</v>
      </c>
      <c r="B2375" s="15" t="s">
        <v>1345</v>
      </c>
      <c r="C2375" s="15" t="s">
        <v>1346</v>
      </c>
      <c r="D2375" s="15" t="s">
        <v>1347</v>
      </c>
      <c r="E2375" s="15" t="s">
        <v>1347</v>
      </c>
      <c r="F2375" s="15" t="s">
        <v>2059</v>
      </c>
      <c r="G2375" s="15" t="s">
        <v>3224</v>
      </c>
      <c r="H2375" s="15" t="s">
        <v>3716</v>
      </c>
      <c r="I2375" s="15" t="s">
        <v>1375</v>
      </c>
      <c r="J2375" s="15"/>
      <c r="K2375" s="16">
        <v>1404</v>
      </c>
      <c r="L2375" s="16">
        <v>15414</v>
      </c>
      <c r="M2375" s="16">
        <v>15548</v>
      </c>
      <c r="N2375" s="16">
        <v>15486</v>
      </c>
      <c r="O2375" s="16">
        <v>89022001</v>
      </c>
      <c r="P2375" s="16">
        <v>58242399</v>
      </c>
      <c r="Q2375" s="16">
        <v>2586283</v>
      </c>
      <c r="R2375" s="16">
        <v>442</v>
      </c>
      <c r="S2375" s="15"/>
      <c r="T2375" s="16">
        <v>1416</v>
      </c>
      <c r="U2375" s="16">
        <v>15865</v>
      </c>
      <c r="V2375" s="16">
        <v>16093</v>
      </c>
      <c r="W2375" s="16">
        <v>16169</v>
      </c>
      <c r="X2375" s="16">
        <v>88149451</v>
      </c>
      <c r="Y2375" s="16">
        <v>22646912</v>
      </c>
      <c r="Z2375" s="16">
        <v>971817</v>
      </c>
      <c r="AA2375" s="16">
        <v>423</v>
      </c>
      <c r="AC2375" s="16">
        <v>1414</v>
      </c>
      <c r="AD2375" s="16">
        <v>16106</v>
      </c>
      <c r="AE2375" s="16">
        <v>16152</v>
      </c>
      <c r="AF2375" s="16">
        <v>16232</v>
      </c>
      <c r="AG2375" s="16">
        <v>95713147</v>
      </c>
      <c r="AH2375" s="16">
        <v>16269021</v>
      </c>
      <c r="AI2375" s="16">
        <v>708245</v>
      </c>
      <c r="AJ2375" s="16">
        <v>456</v>
      </c>
      <c r="AL2375" s="16">
        <v>1364</v>
      </c>
      <c r="AM2375" s="16">
        <v>16031</v>
      </c>
      <c r="AN2375" s="16">
        <v>16588</v>
      </c>
      <c r="AO2375" s="16">
        <v>16929</v>
      </c>
      <c r="AP2375" s="16">
        <v>97061794</v>
      </c>
      <c r="AQ2375" s="16">
        <v>14780478</v>
      </c>
      <c r="AR2375" s="16">
        <v>656148</v>
      </c>
      <c r="AS2375" s="16">
        <v>452</v>
      </c>
      <c r="AU2375" s="16">
        <v>1400</v>
      </c>
      <c r="AV2375" s="16">
        <v>16051</v>
      </c>
      <c r="AW2375" s="16">
        <v>369946393</v>
      </c>
      <c r="AX2375" s="16">
        <v>111938810</v>
      </c>
      <c r="AY2375" s="16">
        <v>4922493</v>
      </c>
      <c r="AZ2375" s="16">
        <v>443</v>
      </c>
      <c r="BA2375" s="16">
        <v>23048</v>
      </c>
    </row>
    <row r="2376" spans="1:53">
      <c r="A2376" s="15" t="s">
        <v>1344</v>
      </c>
      <c r="B2376" s="15" t="s">
        <v>1345</v>
      </c>
      <c r="C2376" s="15" t="s">
        <v>1346</v>
      </c>
      <c r="D2376" s="15" t="s">
        <v>1347</v>
      </c>
      <c r="E2376" s="15" t="s">
        <v>1347</v>
      </c>
      <c r="F2376" s="15" t="s">
        <v>2059</v>
      </c>
      <c r="G2376" s="15" t="s">
        <v>3225</v>
      </c>
      <c r="H2376" s="15" t="s">
        <v>3716</v>
      </c>
      <c r="I2376" s="15" t="s">
        <v>1371</v>
      </c>
      <c r="J2376" s="15"/>
      <c r="K2376" s="16">
        <v>2830</v>
      </c>
      <c r="L2376" s="16">
        <v>11737</v>
      </c>
      <c r="M2376" s="16">
        <v>11725</v>
      </c>
      <c r="N2376" s="16">
        <v>11813</v>
      </c>
      <c r="O2376" s="16">
        <v>70132669</v>
      </c>
      <c r="P2376" s="16">
        <v>44439412</v>
      </c>
      <c r="Q2376" s="16">
        <v>1775366</v>
      </c>
      <c r="R2376" s="16">
        <v>459</v>
      </c>
      <c r="S2376" s="15"/>
      <c r="T2376" s="16">
        <v>2835</v>
      </c>
      <c r="U2376" s="16">
        <v>11891</v>
      </c>
      <c r="V2376" s="16">
        <v>11956</v>
      </c>
      <c r="W2376" s="16">
        <v>12054</v>
      </c>
      <c r="X2376" s="16">
        <v>71442163</v>
      </c>
      <c r="Y2376" s="16">
        <v>19719629</v>
      </c>
      <c r="Z2376" s="16">
        <v>751586</v>
      </c>
      <c r="AA2376" s="16">
        <v>459</v>
      </c>
      <c r="AC2376" s="16">
        <v>2824</v>
      </c>
      <c r="AD2376" s="16">
        <v>11973</v>
      </c>
      <c r="AE2376" s="16">
        <v>12007</v>
      </c>
      <c r="AF2376" s="16">
        <v>12159</v>
      </c>
      <c r="AG2376" s="16">
        <v>74098387</v>
      </c>
      <c r="AH2376" s="16">
        <v>12614862</v>
      </c>
      <c r="AI2376" s="16">
        <v>490467</v>
      </c>
      <c r="AJ2376" s="16">
        <v>473</v>
      </c>
      <c r="AL2376" s="16">
        <v>2833</v>
      </c>
      <c r="AM2376" s="16">
        <v>12175</v>
      </c>
      <c r="AN2376" s="16">
        <v>12329</v>
      </c>
      <c r="AO2376" s="16">
        <v>12481</v>
      </c>
      <c r="AP2376" s="16">
        <v>79485405</v>
      </c>
      <c r="AQ2376" s="16">
        <v>10751171</v>
      </c>
      <c r="AR2376" s="16">
        <v>419581</v>
      </c>
      <c r="AS2376" s="16">
        <v>496</v>
      </c>
      <c r="AU2376" s="16">
        <v>2831</v>
      </c>
      <c r="AV2376" s="16">
        <v>12025</v>
      </c>
      <c r="AW2376" s="16">
        <v>295158624</v>
      </c>
      <c r="AX2376" s="16">
        <v>87525074</v>
      </c>
      <c r="AY2376" s="16">
        <v>3437000</v>
      </c>
      <c r="AZ2376" s="16">
        <v>472</v>
      </c>
      <c r="BA2376" s="16">
        <v>24545</v>
      </c>
    </row>
    <row r="2377" spans="1:53">
      <c r="A2377" s="15" t="s">
        <v>1344</v>
      </c>
      <c r="B2377" s="15" t="s">
        <v>1345</v>
      </c>
      <c r="C2377" s="15" t="s">
        <v>1346</v>
      </c>
      <c r="D2377" s="15" t="s">
        <v>1347</v>
      </c>
      <c r="E2377" s="15" t="s">
        <v>1347</v>
      </c>
      <c r="F2377" s="15" t="s">
        <v>2059</v>
      </c>
      <c r="G2377" s="15" t="s">
        <v>3226</v>
      </c>
      <c r="H2377" s="15" t="s">
        <v>3716</v>
      </c>
      <c r="I2377" s="15" t="s">
        <v>1373</v>
      </c>
      <c r="J2377" s="15"/>
      <c r="K2377" s="16">
        <v>2830</v>
      </c>
      <c r="L2377" s="16">
        <v>11737</v>
      </c>
      <c r="M2377" s="16">
        <v>11725</v>
      </c>
      <c r="N2377" s="16">
        <v>11813</v>
      </c>
      <c r="O2377" s="16">
        <v>70132669</v>
      </c>
      <c r="P2377" s="16">
        <v>44439412</v>
      </c>
      <c r="Q2377" s="16">
        <v>1775366</v>
      </c>
      <c r="R2377" s="16">
        <v>459</v>
      </c>
      <c r="S2377" s="15"/>
      <c r="T2377" s="16">
        <v>2835</v>
      </c>
      <c r="U2377" s="16">
        <v>11891</v>
      </c>
      <c r="V2377" s="16">
        <v>11956</v>
      </c>
      <c r="W2377" s="16">
        <v>12054</v>
      </c>
      <c r="X2377" s="16">
        <v>71442163</v>
      </c>
      <c r="Y2377" s="16">
        <v>19719629</v>
      </c>
      <c r="Z2377" s="16">
        <v>751586</v>
      </c>
      <c r="AA2377" s="16">
        <v>459</v>
      </c>
      <c r="AC2377" s="16">
        <v>2824</v>
      </c>
      <c r="AD2377" s="16">
        <v>11973</v>
      </c>
      <c r="AE2377" s="16">
        <v>12007</v>
      </c>
      <c r="AF2377" s="16">
        <v>12159</v>
      </c>
      <c r="AG2377" s="16">
        <v>74098387</v>
      </c>
      <c r="AH2377" s="16">
        <v>12614862</v>
      </c>
      <c r="AI2377" s="16">
        <v>490467</v>
      </c>
      <c r="AJ2377" s="16">
        <v>473</v>
      </c>
      <c r="AL2377" s="16">
        <v>2833</v>
      </c>
      <c r="AM2377" s="16">
        <v>12175</v>
      </c>
      <c r="AN2377" s="16">
        <v>12329</v>
      </c>
      <c r="AO2377" s="16">
        <v>12481</v>
      </c>
      <c r="AP2377" s="16">
        <v>79485405</v>
      </c>
      <c r="AQ2377" s="16">
        <v>10751171</v>
      </c>
      <c r="AR2377" s="16">
        <v>419581</v>
      </c>
      <c r="AS2377" s="16">
        <v>496</v>
      </c>
      <c r="AU2377" s="16">
        <v>2831</v>
      </c>
      <c r="AV2377" s="16">
        <v>12025</v>
      </c>
      <c r="AW2377" s="16">
        <v>295158624</v>
      </c>
      <c r="AX2377" s="16">
        <v>87525074</v>
      </c>
      <c r="AY2377" s="16">
        <v>3437000</v>
      </c>
      <c r="AZ2377" s="16">
        <v>472</v>
      </c>
      <c r="BA2377" s="16">
        <v>24545</v>
      </c>
    </row>
    <row r="2378" spans="1:53">
      <c r="A2378" s="15" t="s">
        <v>1344</v>
      </c>
      <c r="B2378" s="15" t="s">
        <v>1345</v>
      </c>
      <c r="C2378" s="15" t="s">
        <v>1346</v>
      </c>
      <c r="D2378" s="15" t="s">
        <v>1347</v>
      </c>
      <c r="E2378" s="15" t="s">
        <v>1347</v>
      </c>
      <c r="F2378" s="15" t="s">
        <v>2059</v>
      </c>
      <c r="G2378" s="15" t="s">
        <v>3227</v>
      </c>
      <c r="H2378" s="15" t="s">
        <v>3716</v>
      </c>
      <c r="I2378" s="15" t="s">
        <v>1375</v>
      </c>
      <c r="J2378" s="15"/>
      <c r="K2378" s="16">
        <v>2830</v>
      </c>
      <c r="L2378" s="16">
        <v>11737</v>
      </c>
      <c r="M2378" s="16">
        <v>11725</v>
      </c>
      <c r="N2378" s="16">
        <v>11813</v>
      </c>
      <c r="O2378" s="16">
        <v>70132669</v>
      </c>
      <c r="P2378" s="16">
        <v>44439412</v>
      </c>
      <c r="Q2378" s="16">
        <v>1775366</v>
      </c>
      <c r="R2378" s="16">
        <v>459</v>
      </c>
      <c r="S2378" s="15"/>
      <c r="T2378" s="16">
        <v>2835</v>
      </c>
      <c r="U2378" s="16">
        <v>11891</v>
      </c>
      <c r="V2378" s="16">
        <v>11956</v>
      </c>
      <c r="W2378" s="16">
        <v>12054</v>
      </c>
      <c r="X2378" s="16">
        <v>71442163</v>
      </c>
      <c r="Y2378" s="16">
        <v>19719629</v>
      </c>
      <c r="Z2378" s="16">
        <v>751586</v>
      </c>
      <c r="AA2378" s="16">
        <v>459</v>
      </c>
      <c r="AC2378" s="16">
        <v>2824</v>
      </c>
      <c r="AD2378" s="16">
        <v>11973</v>
      </c>
      <c r="AE2378" s="16">
        <v>12007</v>
      </c>
      <c r="AF2378" s="16">
        <v>12159</v>
      </c>
      <c r="AG2378" s="16">
        <v>74098387</v>
      </c>
      <c r="AH2378" s="16">
        <v>12614862</v>
      </c>
      <c r="AI2378" s="16">
        <v>490467</v>
      </c>
      <c r="AJ2378" s="16">
        <v>473</v>
      </c>
      <c r="AL2378" s="16">
        <v>2833</v>
      </c>
      <c r="AM2378" s="16">
        <v>12175</v>
      </c>
      <c r="AN2378" s="16">
        <v>12329</v>
      </c>
      <c r="AO2378" s="16">
        <v>12481</v>
      </c>
      <c r="AP2378" s="16">
        <v>79485405</v>
      </c>
      <c r="AQ2378" s="16">
        <v>10751171</v>
      </c>
      <c r="AR2378" s="16">
        <v>419581</v>
      </c>
      <c r="AS2378" s="16">
        <v>496</v>
      </c>
      <c r="AU2378" s="16">
        <v>2831</v>
      </c>
      <c r="AV2378" s="16">
        <v>12025</v>
      </c>
      <c r="AW2378" s="16">
        <v>295158624</v>
      </c>
      <c r="AX2378" s="16">
        <v>87525074</v>
      </c>
      <c r="AY2378" s="16">
        <v>3437000</v>
      </c>
      <c r="AZ2378" s="16">
        <v>472</v>
      </c>
      <c r="BA2378" s="16">
        <v>24545</v>
      </c>
    </row>
    <row r="2379" spans="1:53">
      <c r="A2379" s="15" t="s">
        <v>1344</v>
      </c>
      <c r="B2379" s="15" t="s">
        <v>1345</v>
      </c>
      <c r="C2379" s="15" t="s">
        <v>1346</v>
      </c>
      <c r="D2379" s="15" t="s">
        <v>1347</v>
      </c>
      <c r="E2379" s="15" t="s">
        <v>1347</v>
      </c>
      <c r="F2379" s="15" t="s">
        <v>2059</v>
      </c>
      <c r="G2379" s="15" t="s">
        <v>1381</v>
      </c>
      <c r="H2379" s="15" t="s">
        <v>3716</v>
      </c>
      <c r="I2379" s="15" t="s">
        <v>1369</v>
      </c>
      <c r="J2379" s="15"/>
      <c r="K2379" s="16">
        <v>7797</v>
      </c>
      <c r="L2379" s="16">
        <v>103219</v>
      </c>
      <c r="M2379" s="16">
        <v>102091</v>
      </c>
      <c r="N2379" s="16">
        <v>101941</v>
      </c>
      <c r="O2379" s="16">
        <v>803339401</v>
      </c>
      <c r="P2379" s="16">
        <v>470329025</v>
      </c>
      <c r="Q2379" s="16">
        <v>17215687</v>
      </c>
      <c r="R2379" s="16">
        <v>603</v>
      </c>
      <c r="S2379" s="15"/>
      <c r="T2379" s="16">
        <v>7835</v>
      </c>
      <c r="U2379" s="16">
        <v>99879</v>
      </c>
      <c r="V2379" s="16">
        <v>100848</v>
      </c>
      <c r="W2379" s="16">
        <v>101137</v>
      </c>
      <c r="X2379" s="16">
        <v>792015512</v>
      </c>
      <c r="Y2379" s="16">
        <v>149125067</v>
      </c>
      <c r="Z2379" s="16">
        <v>5507695</v>
      </c>
      <c r="AA2379" s="16">
        <v>605</v>
      </c>
      <c r="AC2379" s="16">
        <v>7828</v>
      </c>
      <c r="AD2379" s="16">
        <v>101773</v>
      </c>
      <c r="AE2379" s="16">
        <v>101678</v>
      </c>
      <c r="AF2379" s="16">
        <v>102524</v>
      </c>
      <c r="AG2379" s="16">
        <v>863424494</v>
      </c>
      <c r="AH2379" s="16">
        <v>93191415</v>
      </c>
      <c r="AI2379" s="16">
        <v>3501922</v>
      </c>
      <c r="AJ2379" s="16">
        <v>651</v>
      </c>
      <c r="AL2379" s="16">
        <v>7909</v>
      </c>
      <c r="AM2379" s="16">
        <v>103195</v>
      </c>
      <c r="AN2379" s="16">
        <v>104170</v>
      </c>
      <c r="AO2379" s="16">
        <v>106385</v>
      </c>
      <c r="AP2379" s="16">
        <v>905029586</v>
      </c>
      <c r="AQ2379" s="16">
        <v>79796874</v>
      </c>
      <c r="AR2379" s="16">
        <v>3034534</v>
      </c>
      <c r="AS2379" s="16">
        <v>666</v>
      </c>
      <c r="AU2379" s="16">
        <v>7842</v>
      </c>
      <c r="AV2379" s="16">
        <v>102403</v>
      </c>
      <c r="AW2379" s="16">
        <v>3363808993</v>
      </c>
      <c r="AX2379" s="16">
        <v>792442381</v>
      </c>
      <c r="AY2379" s="16">
        <v>29259838</v>
      </c>
      <c r="AZ2379" s="16">
        <v>632</v>
      </c>
      <c r="BA2379" s="16">
        <v>32849</v>
      </c>
    </row>
    <row r="2380" spans="1:53">
      <c r="A2380" s="15" t="s">
        <v>1344</v>
      </c>
      <c r="B2380" s="15" t="s">
        <v>1345</v>
      </c>
      <c r="C2380" s="15" t="s">
        <v>1346</v>
      </c>
      <c r="D2380" s="15" t="s">
        <v>1347</v>
      </c>
      <c r="E2380" s="15" t="s">
        <v>1347</v>
      </c>
      <c r="F2380" s="15" t="s">
        <v>2059</v>
      </c>
      <c r="G2380" s="15" t="s">
        <v>1382</v>
      </c>
      <c r="H2380" s="15" t="s">
        <v>3716</v>
      </c>
      <c r="I2380" s="15" t="s">
        <v>1371</v>
      </c>
      <c r="J2380" s="15"/>
      <c r="K2380" s="16">
        <v>7797</v>
      </c>
      <c r="L2380" s="16">
        <v>103219</v>
      </c>
      <c r="M2380" s="16">
        <v>102091</v>
      </c>
      <c r="N2380" s="16">
        <v>101941</v>
      </c>
      <c r="O2380" s="16">
        <v>803339401</v>
      </c>
      <c r="P2380" s="16">
        <v>470329025</v>
      </c>
      <c r="Q2380" s="16">
        <v>17215687</v>
      </c>
      <c r="R2380" s="16">
        <v>603</v>
      </c>
      <c r="S2380" s="15"/>
      <c r="T2380" s="16">
        <v>7835</v>
      </c>
      <c r="U2380" s="16">
        <v>99879</v>
      </c>
      <c r="V2380" s="16">
        <v>100848</v>
      </c>
      <c r="W2380" s="16">
        <v>101137</v>
      </c>
      <c r="X2380" s="16">
        <v>792015512</v>
      </c>
      <c r="Y2380" s="16">
        <v>149125067</v>
      </c>
      <c r="Z2380" s="16">
        <v>5507695</v>
      </c>
      <c r="AA2380" s="16">
        <v>605</v>
      </c>
      <c r="AC2380" s="16">
        <v>7828</v>
      </c>
      <c r="AD2380" s="16">
        <v>101773</v>
      </c>
      <c r="AE2380" s="16">
        <v>101678</v>
      </c>
      <c r="AF2380" s="16">
        <v>102524</v>
      </c>
      <c r="AG2380" s="16">
        <v>863424494</v>
      </c>
      <c r="AH2380" s="16">
        <v>93191415</v>
      </c>
      <c r="AI2380" s="16">
        <v>3501922</v>
      </c>
      <c r="AJ2380" s="16">
        <v>651</v>
      </c>
      <c r="AL2380" s="16">
        <v>7909</v>
      </c>
      <c r="AM2380" s="16">
        <v>103195</v>
      </c>
      <c r="AN2380" s="16">
        <v>104170</v>
      </c>
      <c r="AO2380" s="16">
        <v>106385</v>
      </c>
      <c r="AP2380" s="16">
        <v>905029586</v>
      </c>
      <c r="AQ2380" s="16">
        <v>79796874</v>
      </c>
      <c r="AR2380" s="16">
        <v>3034534</v>
      </c>
      <c r="AS2380" s="16">
        <v>666</v>
      </c>
      <c r="AU2380" s="16">
        <v>7842</v>
      </c>
      <c r="AV2380" s="16">
        <v>102403</v>
      </c>
      <c r="AW2380" s="16">
        <v>3363808993</v>
      </c>
      <c r="AX2380" s="16">
        <v>792442381</v>
      </c>
      <c r="AY2380" s="16">
        <v>29259838</v>
      </c>
      <c r="AZ2380" s="16">
        <v>632</v>
      </c>
      <c r="BA2380" s="16">
        <v>32849</v>
      </c>
    </row>
    <row r="2381" spans="1:53">
      <c r="A2381" s="15" t="s">
        <v>1344</v>
      </c>
      <c r="B2381" s="15" t="s">
        <v>1345</v>
      </c>
      <c r="C2381" s="15" t="s">
        <v>1346</v>
      </c>
      <c r="D2381" s="15" t="s">
        <v>1347</v>
      </c>
      <c r="E2381" s="15" t="s">
        <v>1347</v>
      </c>
      <c r="F2381" s="15" t="s">
        <v>2059</v>
      </c>
      <c r="G2381" s="15" t="s">
        <v>1787</v>
      </c>
      <c r="H2381" s="15" t="s">
        <v>3716</v>
      </c>
      <c r="I2381" s="15" t="s">
        <v>1373</v>
      </c>
      <c r="J2381" s="15"/>
      <c r="K2381" s="16">
        <v>3887</v>
      </c>
      <c r="L2381" s="16">
        <v>77263</v>
      </c>
      <c r="M2381" s="16">
        <v>76199</v>
      </c>
      <c r="N2381" s="16">
        <v>75702</v>
      </c>
      <c r="O2381" s="16">
        <v>613842405</v>
      </c>
      <c r="P2381" s="16">
        <v>353468196</v>
      </c>
      <c r="Q2381" s="16">
        <v>12016193</v>
      </c>
      <c r="R2381" s="16">
        <v>618</v>
      </c>
      <c r="S2381" s="15"/>
      <c r="T2381" s="16">
        <v>3879</v>
      </c>
      <c r="U2381" s="16">
        <v>73946</v>
      </c>
      <c r="V2381" s="16">
        <v>74119</v>
      </c>
      <c r="W2381" s="16">
        <v>74352</v>
      </c>
      <c r="X2381" s="16">
        <v>597931836</v>
      </c>
      <c r="Y2381" s="16">
        <v>105035364</v>
      </c>
      <c r="Z2381" s="16">
        <v>3548136</v>
      </c>
      <c r="AA2381" s="16">
        <v>620</v>
      </c>
      <c r="AC2381" s="16">
        <v>3882</v>
      </c>
      <c r="AD2381" s="16">
        <v>75314</v>
      </c>
      <c r="AE2381" s="16">
        <v>75222</v>
      </c>
      <c r="AF2381" s="16">
        <v>75647</v>
      </c>
      <c r="AG2381" s="16">
        <v>655840382</v>
      </c>
      <c r="AH2381" s="16">
        <v>64610312</v>
      </c>
      <c r="AI2381" s="16">
        <v>2224658</v>
      </c>
      <c r="AJ2381" s="16">
        <v>669</v>
      </c>
      <c r="AL2381" s="16">
        <v>3898</v>
      </c>
      <c r="AM2381" s="16">
        <v>75440</v>
      </c>
      <c r="AN2381" s="16">
        <v>76038</v>
      </c>
      <c r="AO2381" s="16">
        <v>76586</v>
      </c>
      <c r="AP2381" s="16">
        <v>680902448</v>
      </c>
      <c r="AQ2381" s="16">
        <v>53133667</v>
      </c>
      <c r="AR2381" s="16">
        <v>1837040</v>
      </c>
      <c r="AS2381" s="16">
        <v>689</v>
      </c>
      <c r="AU2381" s="16">
        <v>3887</v>
      </c>
      <c r="AV2381" s="16">
        <v>75486</v>
      </c>
      <c r="AW2381" s="16">
        <v>2548517071</v>
      </c>
      <c r="AX2381" s="16">
        <v>576247539</v>
      </c>
      <c r="AY2381" s="16">
        <v>19626027</v>
      </c>
      <c r="AZ2381" s="16">
        <v>649</v>
      </c>
      <c r="BA2381" s="16">
        <v>33762</v>
      </c>
    </row>
    <row r="2382" spans="1:53">
      <c r="A2382" s="15" t="s">
        <v>1344</v>
      </c>
      <c r="B2382" s="15" t="s">
        <v>1345</v>
      </c>
      <c r="C2382" s="15" t="s">
        <v>1346</v>
      </c>
      <c r="D2382" s="15" t="s">
        <v>1347</v>
      </c>
      <c r="E2382" s="15" t="s">
        <v>1347</v>
      </c>
      <c r="F2382" s="15" t="s">
        <v>2059</v>
      </c>
      <c r="G2382" s="15" t="s">
        <v>1788</v>
      </c>
      <c r="H2382" s="15" t="s">
        <v>3716</v>
      </c>
      <c r="I2382" s="15" t="s">
        <v>1375</v>
      </c>
      <c r="J2382" s="15"/>
      <c r="K2382" s="16">
        <v>3887</v>
      </c>
      <c r="L2382" s="16">
        <v>77263</v>
      </c>
      <c r="M2382" s="16">
        <v>76199</v>
      </c>
      <c r="N2382" s="16">
        <v>75702</v>
      </c>
      <c r="O2382" s="16">
        <v>613842405</v>
      </c>
      <c r="P2382" s="16">
        <v>353468196</v>
      </c>
      <c r="Q2382" s="16">
        <v>12016193</v>
      </c>
      <c r="R2382" s="16">
        <v>618</v>
      </c>
      <c r="S2382" s="15"/>
      <c r="T2382" s="16">
        <v>3879</v>
      </c>
      <c r="U2382" s="16">
        <v>73946</v>
      </c>
      <c r="V2382" s="16">
        <v>74119</v>
      </c>
      <c r="W2382" s="16">
        <v>74352</v>
      </c>
      <c r="X2382" s="16">
        <v>597931836</v>
      </c>
      <c r="Y2382" s="16">
        <v>105035364</v>
      </c>
      <c r="Z2382" s="16">
        <v>3548136</v>
      </c>
      <c r="AA2382" s="16">
        <v>620</v>
      </c>
      <c r="AC2382" s="16">
        <v>3882</v>
      </c>
      <c r="AD2382" s="16">
        <v>75314</v>
      </c>
      <c r="AE2382" s="16">
        <v>75222</v>
      </c>
      <c r="AF2382" s="16">
        <v>75647</v>
      </c>
      <c r="AG2382" s="16">
        <v>655840382</v>
      </c>
      <c r="AH2382" s="16">
        <v>64610312</v>
      </c>
      <c r="AI2382" s="16">
        <v>2224658</v>
      </c>
      <c r="AJ2382" s="16">
        <v>669</v>
      </c>
      <c r="AL2382" s="16">
        <v>3898</v>
      </c>
      <c r="AM2382" s="16">
        <v>75440</v>
      </c>
      <c r="AN2382" s="16">
        <v>76038</v>
      </c>
      <c r="AO2382" s="16">
        <v>76586</v>
      </c>
      <c r="AP2382" s="16">
        <v>680902448</v>
      </c>
      <c r="AQ2382" s="16">
        <v>53133667</v>
      </c>
      <c r="AR2382" s="16">
        <v>1837040</v>
      </c>
      <c r="AS2382" s="16">
        <v>689</v>
      </c>
      <c r="AU2382" s="16">
        <v>3887</v>
      </c>
      <c r="AV2382" s="16">
        <v>75486</v>
      </c>
      <c r="AW2382" s="16">
        <v>2548517071</v>
      </c>
      <c r="AX2382" s="16">
        <v>576247539</v>
      </c>
      <c r="AY2382" s="16">
        <v>19626027</v>
      </c>
      <c r="AZ2382" s="16">
        <v>649</v>
      </c>
      <c r="BA2382" s="16">
        <v>33762</v>
      </c>
    </row>
    <row r="2383" spans="1:53">
      <c r="A2383" s="15" t="s">
        <v>1344</v>
      </c>
      <c r="B2383" s="15" t="s">
        <v>1345</v>
      </c>
      <c r="C2383" s="15" t="s">
        <v>1346</v>
      </c>
      <c r="D2383" s="15" t="s">
        <v>1347</v>
      </c>
      <c r="E2383" s="15" t="s">
        <v>1347</v>
      </c>
      <c r="F2383" s="15" t="s">
        <v>2059</v>
      </c>
      <c r="G2383" s="15" t="s">
        <v>3228</v>
      </c>
      <c r="H2383" s="15" t="s">
        <v>3716</v>
      </c>
      <c r="I2383" s="15" t="s">
        <v>1373</v>
      </c>
      <c r="J2383" s="15"/>
      <c r="K2383" s="16">
        <v>1510</v>
      </c>
      <c r="L2383" s="16">
        <v>11316</v>
      </c>
      <c r="M2383" s="16">
        <v>11157</v>
      </c>
      <c r="N2383" s="16">
        <v>11371</v>
      </c>
      <c r="O2383" s="16">
        <v>70892863</v>
      </c>
      <c r="P2383" s="16">
        <v>45020380</v>
      </c>
      <c r="Q2383" s="16">
        <v>2021162</v>
      </c>
      <c r="R2383" s="16">
        <v>483</v>
      </c>
      <c r="S2383" s="15"/>
      <c r="T2383" s="16">
        <v>1522</v>
      </c>
      <c r="U2383" s="16">
        <v>10828</v>
      </c>
      <c r="V2383" s="16">
        <v>11506</v>
      </c>
      <c r="W2383" s="16">
        <v>11421</v>
      </c>
      <c r="X2383" s="16">
        <v>70119993</v>
      </c>
      <c r="Y2383" s="16">
        <v>19573596</v>
      </c>
      <c r="Z2383" s="16">
        <v>905125</v>
      </c>
      <c r="AA2383" s="16">
        <v>479</v>
      </c>
      <c r="AC2383" s="16">
        <v>1522</v>
      </c>
      <c r="AD2383" s="16">
        <v>10922</v>
      </c>
      <c r="AE2383" s="16">
        <v>10794</v>
      </c>
      <c r="AF2383" s="16">
        <v>11172</v>
      </c>
      <c r="AG2383" s="16">
        <v>75232128</v>
      </c>
      <c r="AH2383" s="16">
        <v>12661635</v>
      </c>
      <c r="AI2383" s="16">
        <v>591276</v>
      </c>
      <c r="AJ2383" s="16">
        <v>528</v>
      </c>
      <c r="AL2383" s="16">
        <v>1554</v>
      </c>
      <c r="AM2383" s="16">
        <v>12212</v>
      </c>
      <c r="AN2383" s="16">
        <v>12458</v>
      </c>
      <c r="AO2383" s="16">
        <v>13958</v>
      </c>
      <c r="AP2383" s="16">
        <v>85207558</v>
      </c>
      <c r="AQ2383" s="16">
        <v>13334390</v>
      </c>
      <c r="AR2383" s="16">
        <v>623942</v>
      </c>
      <c r="AS2383" s="16">
        <v>509</v>
      </c>
      <c r="AU2383" s="16">
        <v>1527</v>
      </c>
      <c r="AV2383" s="16">
        <v>11593</v>
      </c>
      <c r="AW2383" s="16">
        <v>301452542</v>
      </c>
      <c r="AX2383" s="16">
        <v>90590001</v>
      </c>
      <c r="AY2383" s="16">
        <v>4141505</v>
      </c>
      <c r="AZ2383" s="16">
        <v>500</v>
      </c>
      <c r="BA2383" s="16">
        <v>26003</v>
      </c>
    </row>
    <row r="2384" spans="1:53">
      <c r="A2384" s="15" t="s">
        <v>1344</v>
      </c>
      <c r="B2384" s="15" t="s">
        <v>1345</v>
      </c>
      <c r="C2384" s="15" t="s">
        <v>1346</v>
      </c>
      <c r="D2384" s="15" t="s">
        <v>1347</v>
      </c>
      <c r="E2384" s="15" t="s">
        <v>1347</v>
      </c>
      <c r="F2384" s="15" t="s">
        <v>2059</v>
      </c>
      <c r="G2384" s="15" t="s">
        <v>3229</v>
      </c>
      <c r="H2384" s="15" t="s">
        <v>3716</v>
      </c>
      <c r="I2384" s="15" t="s">
        <v>1375</v>
      </c>
      <c r="J2384" s="15"/>
      <c r="K2384" s="16">
        <v>1510</v>
      </c>
      <c r="L2384" s="16">
        <v>11316</v>
      </c>
      <c r="M2384" s="16">
        <v>11157</v>
      </c>
      <c r="N2384" s="16">
        <v>11371</v>
      </c>
      <c r="O2384" s="16">
        <v>70892863</v>
      </c>
      <c r="P2384" s="16">
        <v>45020380</v>
      </c>
      <c r="Q2384" s="16">
        <v>2021162</v>
      </c>
      <c r="R2384" s="16">
        <v>483</v>
      </c>
      <c r="S2384" s="15"/>
      <c r="T2384" s="16">
        <v>1522</v>
      </c>
      <c r="U2384" s="16">
        <v>10828</v>
      </c>
      <c r="V2384" s="16">
        <v>11506</v>
      </c>
      <c r="W2384" s="16">
        <v>11421</v>
      </c>
      <c r="X2384" s="16">
        <v>70119993</v>
      </c>
      <c r="Y2384" s="16">
        <v>19573596</v>
      </c>
      <c r="Z2384" s="16">
        <v>905125</v>
      </c>
      <c r="AA2384" s="16">
        <v>479</v>
      </c>
      <c r="AC2384" s="16">
        <v>1522</v>
      </c>
      <c r="AD2384" s="16">
        <v>10922</v>
      </c>
      <c r="AE2384" s="16">
        <v>10794</v>
      </c>
      <c r="AF2384" s="16">
        <v>11172</v>
      </c>
      <c r="AG2384" s="16">
        <v>75232128</v>
      </c>
      <c r="AH2384" s="16">
        <v>12661635</v>
      </c>
      <c r="AI2384" s="16">
        <v>591276</v>
      </c>
      <c r="AJ2384" s="16">
        <v>528</v>
      </c>
      <c r="AL2384" s="16">
        <v>1554</v>
      </c>
      <c r="AM2384" s="16">
        <v>12212</v>
      </c>
      <c r="AN2384" s="16">
        <v>12458</v>
      </c>
      <c r="AO2384" s="16">
        <v>13958</v>
      </c>
      <c r="AP2384" s="16">
        <v>85207558</v>
      </c>
      <c r="AQ2384" s="16">
        <v>13334390</v>
      </c>
      <c r="AR2384" s="16">
        <v>623942</v>
      </c>
      <c r="AS2384" s="16">
        <v>509</v>
      </c>
      <c r="AU2384" s="16">
        <v>1527</v>
      </c>
      <c r="AV2384" s="16">
        <v>11593</v>
      </c>
      <c r="AW2384" s="16">
        <v>301452542</v>
      </c>
      <c r="AX2384" s="16">
        <v>90590001</v>
      </c>
      <c r="AY2384" s="16">
        <v>4141505</v>
      </c>
      <c r="AZ2384" s="16">
        <v>500</v>
      </c>
      <c r="BA2384" s="16">
        <v>26003</v>
      </c>
    </row>
    <row r="2385" spans="1:53">
      <c r="A2385" s="15" t="s">
        <v>1344</v>
      </c>
      <c r="B2385" s="15" t="s">
        <v>1345</v>
      </c>
      <c r="C2385" s="15" t="s">
        <v>1346</v>
      </c>
      <c r="D2385" s="15" t="s">
        <v>1347</v>
      </c>
      <c r="E2385" s="15" t="s">
        <v>1347</v>
      </c>
      <c r="F2385" s="15" t="s">
        <v>2059</v>
      </c>
      <c r="G2385" s="15" t="s">
        <v>3230</v>
      </c>
      <c r="H2385" s="15" t="s">
        <v>3716</v>
      </c>
      <c r="I2385" s="15" t="s">
        <v>1373</v>
      </c>
      <c r="J2385" s="15"/>
      <c r="K2385" s="16">
        <v>843</v>
      </c>
      <c r="L2385" s="16">
        <v>4698</v>
      </c>
      <c r="M2385" s="16">
        <v>4693</v>
      </c>
      <c r="N2385" s="16">
        <v>4739</v>
      </c>
      <c r="O2385" s="16">
        <v>29739229</v>
      </c>
      <c r="P2385" s="16">
        <v>22062155</v>
      </c>
      <c r="Q2385" s="16">
        <v>992594</v>
      </c>
      <c r="R2385" s="16">
        <v>486</v>
      </c>
      <c r="S2385" s="15"/>
      <c r="T2385" s="16">
        <v>855</v>
      </c>
      <c r="U2385" s="16">
        <v>4863</v>
      </c>
      <c r="V2385" s="16">
        <v>4895</v>
      </c>
      <c r="W2385" s="16">
        <v>4922</v>
      </c>
      <c r="X2385" s="16">
        <v>32921816</v>
      </c>
      <c r="Y2385" s="16">
        <v>8620852</v>
      </c>
      <c r="Z2385" s="16">
        <v>388943</v>
      </c>
      <c r="AA2385" s="16">
        <v>518</v>
      </c>
      <c r="AC2385" s="16">
        <v>846</v>
      </c>
      <c r="AD2385" s="16">
        <v>5088</v>
      </c>
      <c r="AE2385" s="16">
        <v>5128</v>
      </c>
      <c r="AF2385" s="16">
        <v>5203</v>
      </c>
      <c r="AG2385" s="16">
        <v>35870458</v>
      </c>
      <c r="AH2385" s="16">
        <v>5781987</v>
      </c>
      <c r="AI2385" s="16">
        <v>261689</v>
      </c>
      <c r="AJ2385" s="16">
        <v>537</v>
      </c>
      <c r="AL2385" s="16">
        <v>848</v>
      </c>
      <c r="AM2385" s="16">
        <v>5094</v>
      </c>
      <c r="AN2385" s="16">
        <v>5248</v>
      </c>
      <c r="AO2385" s="16">
        <v>5298</v>
      </c>
      <c r="AP2385" s="16">
        <v>33114431</v>
      </c>
      <c r="AQ2385" s="16">
        <v>4573201</v>
      </c>
      <c r="AR2385" s="16">
        <v>207482</v>
      </c>
      <c r="AS2385" s="16">
        <v>489</v>
      </c>
      <c r="AU2385" s="16">
        <v>848</v>
      </c>
      <c r="AV2385" s="16">
        <v>4989</v>
      </c>
      <c r="AW2385" s="16">
        <v>131645934</v>
      </c>
      <c r="AX2385" s="16">
        <v>41038195</v>
      </c>
      <c r="AY2385" s="16">
        <v>1850708</v>
      </c>
      <c r="AZ2385" s="16">
        <v>507</v>
      </c>
      <c r="BA2385" s="16">
        <v>26387</v>
      </c>
    </row>
    <row r="2386" spans="1:53">
      <c r="A2386" s="15" t="s">
        <v>1344</v>
      </c>
      <c r="B2386" s="15" t="s">
        <v>1345</v>
      </c>
      <c r="C2386" s="15" t="s">
        <v>1346</v>
      </c>
      <c r="D2386" s="15" t="s">
        <v>1347</v>
      </c>
      <c r="E2386" s="15" t="s">
        <v>1347</v>
      </c>
      <c r="F2386" s="15" t="s">
        <v>2059</v>
      </c>
      <c r="G2386" s="15" t="s">
        <v>3231</v>
      </c>
      <c r="H2386" s="15" t="s">
        <v>3716</v>
      </c>
      <c r="I2386" s="15" t="s">
        <v>1375</v>
      </c>
      <c r="J2386" s="15"/>
      <c r="K2386" s="16">
        <v>843</v>
      </c>
      <c r="L2386" s="16">
        <v>4698</v>
      </c>
      <c r="M2386" s="16">
        <v>4693</v>
      </c>
      <c r="N2386" s="16">
        <v>4739</v>
      </c>
      <c r="O2386" s="16">
        <v>29739229</v>
      </c>
      <c r="P2386" s="16">
        <v>22062155</v>
      </c>
      <c r="Q2386" s="16">
        <v>992594</v>
      </c>
      <c r="R2386" s="16">
        <v>486</v>
      </c>
      <c r="S2386" s="15"/>
      <c r="T2386" s="16">
        <v>855</v>
      </c>
      <c r="U2386" s="16">
        <v>4863</v>
      </c>
      <c r="V2386" s="16">
        <v>4895</v>
      </c>
      <c r="W2386" s="16">
        <v>4922</v>
      </c>
      <c r="X2386" s="16">
        <v>32921816</v>
      </c>
      <c r="Y2386" s="16">
        <v>8620852</v>
      </c>
      <c r="Z2386" s="16">
        <v>388943</v>
      </c>
      <c r="AA2386" s="16">
        <v>518</v>
      </c>
      <c r="AC2386" s="16">
        <v>846</v>
      </c>
      <c r="AD2386" s="16">
        <v>5088</v>
      </c>
      <c r="AE2386" s="16">
        <v>5128</v>
      </c>
      <c r="AF2386" s="16">
        <v>5203</v>
      </c>
      <c r="AG2386" s="16">
        <v>35870458</v>
      </c>
      <c r="AH2386" s="16">
        <v>5781987</v>
      </c>
      <c r="AI2386" s="16">
        <v>261689</v>
      </c>
      <c r="AJ2386" s="16">
        <v>537</v>
      </c>
      <c r="AL2386" s="16">
        <v>848</v>
      </c>
      <c r="AM2386" s="16">
        <v>5094</v>
      </c>
      <c r="AN2386" s="16">
        <v>5248</v>
      </c>
      <c r="AO2386" s="16">
        <v>5298</v>
      </c>
      <c r="AP2386" s="16">
        <v>33114431</v>
      </c>
      <c r="AQ2386" s="16">
        <v>4573201</v>
      </c>
      <c r="AR2386" s="16">
        <v>207482</v>
      </c>
      <c r="AS2386" s="16">
        <v>489</v>
      </c>
      <c r="AU2386" s="16">
        <v>848</v>
      </c>
      <c r="AV2386" s="16">
        <v>4989</v>
      </c>
      <c r="AW2386" s="16">
        <v>131645934</v>
      </c>
      <c r="AX2386" s="16">
        <v>41038195</v>
      </c>
      <c r="AY2386" s="16">
        <v>1850708</v>
      </c>
      <c r="AZ2386" s="16">
        <v>507</v>
      </c>
      <c r="BA2386" s="16">
        <v>26387</v>
      </c>
    </row>
    <row r="2387" spans="1:53">
      <c r="A2387" s="15" t="s">
        <v>1344</v>
      </c>
      <c r="B2387" s="15" t="s">
        <v>1345</v>
      </c>
      <c r="C2387" s="15" t="s">
        <v>1346</v>
      </c>
      <c r="D2387" s="15" t="s">
        <v>1347</v>
      </c>
      <c r="E2387" s="15" t="s">
        <v>1347</v>
      </c>
      <c r="F2387" s="15" t="s">
        <v>2059</v>
      </c>
      <c r="G2387" s="15" t="s">
        <v>1383</v>
      </c>
      <c r="H2387" s="15" t="s">
        <v>3716</v>
      </c>
      <c r="I2387" s="15" t="s">
        <v>1373</v>
      </c>
      <c r="J2387" s="15"/>
      <c r="K2387" s="16">
        <v>1557</v>
      </c>
      <c r="L2387" s="16">
        <v>9942</v>
      </c>
      <c r="M2387" s="16">
        <v>10042</v>
      </c>
      <c r="N2387" s="16">
        <v>10129</v>
      </c>
      <c r="O2387" s="16">
        <v>88864904</v>
      </c>
      <c r="P2387" s="16">
        <v>49778294</v>
      </c>
      <c r="Q2387" s="16">
        <v>2185738</v>
      </c>
      <c r="R2387" s="16">
        <v>681</v>
      </c>
      <c r="S2387" s="15"/>
      <c r="T2387" s="16">
        <v>1579</v>
      </c>
      <c r="U2387" s="16">
        <v>10242</v>
      </c>
      <c r="V2387" s="16">
        <v>10328</v>
      </c>
      <c r="W2387" s="16">
        <v>10442</v>
      </c>
      <c r="X2387" s="16">
        <v>91041867</v>
      </c>
      <c r="Y2387" s="16">
        <v>15895255</v>
      </c>
      <c r="Z2387" s="16">
        <v>665491</v>
      </c>
      <c r="AA2387" s="16">
        <v>677</v>
      </c>
      <c r="AC2387" s="16">
        <v>1578</v>
      </c>
      <c r="AD2387" s="16">
        <v>10449</v>
      </c>
      <c r="AE2387" s="16">
        <v>10534</v>
      </c>
      <c r="AF2387" s="16">
        <v>10502</v>
      </c>
      <c r="AG2387" s="16">
        <v>96481526</v>
      </c>
      <c r="AH2387" s="16">
        <v>10137481</v>
      </c>
      <c r="AI2387" s="16">
        <v>424299</v>
      </c>
      <c r="AJ2387" s="16">
        <v>707</v>
      </c>
      <c r="AL2387" s="16">
        <v>1609</v>
      </c>
      <c r="AM2387" s="16">
        <v>10449</v>
      </c>
      <c r="AN2387" s="16">
        <v>10426</v>
      </c>
      <c r="AO2387" s="16">
        <v>10543</v>
      </c>
      <c r="AP2387" s="16">
        <v>105805149</v>
      </c>
      <c r="AQ2387" s="16">
        <v>8755616</v>
      </c>
      <c r="AR2387" s="16">
        <v>366070</v>
      </c>
      <c r="AS2387" s="16">
        <v>777</v>
      </c>
      <c r="AU2387" s="16">
        <v>1581</v>
      </c>
      <c r="AV2387" s="16">
        <v>10336</v>
      </c>
      <c r="AW2387" s="16">
        <v>382193446</v>
      </c>
      <c r="AX2387" s="16">
        <v>84566646</v>
      </c>
      <c r="AY2387" s="16">
        <v>3641598</v>
      </c>
      <c r="AZ2387" s="16">
        <v>711</v>
      </c>
      <c r="BA2387" s="16">
        <v>36978</v>
      </c>
    </row>
    <row r="2388" spans="1:53">
      <c r="A2388" s="15" t="s">
        <v>1344</v>
      </c>
      <c r="B2388" s="15" t="s">
        <v>1345</v>
      </c>
      <c r="C2388" s="15" t="s">
        <v>1346</v>
      </c>
      <c r="D2388" s="15" t="s">
        <v>1347</v>
      </c>
      <c r="E2388" s="15" t="s">
        <v>1347</v>
      </c>
      <c r="F2388" s="15" t="s">
        <v>2059</v>
      </c>
      <c r="G2388" s="15" t="s">
        <v>1384</v>
      </c>
      <c r="H2388" s="15" t="s">
        <v>3716</v>
      </c>
      <c r="I2388" s="15" t="s">
        <v>1375</v>
      </c>
      <c r="J2388" s="15"/>
      <c r="K2388" s="16">
        <v>768</v>
      </c>
      <c r="L2388" s="16">
        <v>5288</v>
      </c>
      <c r="M2388" s="16">
        <v>5352</v>
      </c>
      <c r="N2388" s="16">
        <v>5451</v>
      </c>
      <c r="O2388" s="16">
        <v>36103122</v>
      </c>
      <c r="P2388" s="16">
        <v>23925394</v>
      </c>
      <c r="Q2388" s="16">
        <v>1033429</v>
      </c>
      <c r="R2388" s="16">
        <v>518</v>
      </c>
      <c r="S2388" s="15"/>
      <c r="T2388" s="16">
        <v>788</v>
      </c>
      <c r="U2388" s="16">
        <v>5588</v>
      </c>
      <c r="V2388" s="16">
        <v>5654</v>
      </c>
      <c r="W2388" s="16">
        <v>5783</v>
      </c>
      <c r="X2388" s="16">
        <v>38606929</v>
      </c>
      <c r="Y2388" s="16">
        <v>9967104</v>
      </c>
      <c r="Z2388" s="16">
        <v>413429</v>
      </c>
      <c r="AA2388" s="16">
        <v>523</v>
      </c>
      <c r="AC2388" s="16">
        <v>784</v>
      </c>
      <c r="AD2388" s="16">
        <v>5755</v>
      </c>
      <c r="AE2388" s="16">
        <v>5813</v>
      </c>
      <c r="AF2388" s="16">
        <v>5812</v>
      </c>
      <c r="AG2388" s="16">
        <v>40495532</v>
      </c>
      <c r="AH2388" s="16">
        <v>6430613</v>
      </c>
      <c r="AI2388" s="16">
        <v>262805</v>
      </c>
      <c r="AJ2388" s="16">
        <v>538</v>
      </c>
      <c r="AL2388" s="16">
        <v>820</v>
      </c>
      <c r="AM2388" s="16">
        <v>5764</v>
      </c>
      <c r="AN2388" s="16">
        <v>5748</v>
      </c>
      <c r="AO2388" s="16">
        <v>5804</v>
      </c>
      <c r="AP2388" s="16">
        <v>45576351</v>
      </c>
      <c r="AQ2388" s="16">
        <v>5469746</v>
      </c>
      <c r="AR2388" s="16">
        <v>221761</v>
      </c>
      <c r="AS2388" s="16">
        <v>607</v>
      </c>
      <c r="AU2388" s="16">
        <v>790</v>
      </c>
      <c r="AV2388" s="16">
        <v>5651</v>
      </c>
      <c r="AW2388" s="16">
        <v>160781934</v>
      </c>
      <c r="AX2388" s="16">
        <v>45792857</v>
      </c>
      <c r="AY2388" s="16">
        <v>1931424</v>
      </c>
      <c r="AZ2388" s="16">
        <v>547</v>
      </c>
      <c r="BA2388" s="16">
        <v>28452</v>
      </c>
    </row>
    <row r="2389" spans="1:53">
      <c r="A2389" s="15" t="s">
        <v>1344</v>
      </c>
      <c r="B2389" s="15" t="s">
        <v>1345</v>
      </c>
      <c r="C2389" s="15" t="s">
        <v>1346</v>
      </c>
      <c r="D2389" s="15" t="s">
        <v>1347</v>
      </c>
      <c r="E2389" s="15" t="s">
        <v>1347</v>
      </c>
      <c r="F2389" s="15" t="s">
        <v>2059</v>
      </c>
      <c r="G2389" s="15" t="s">
        <v>3232</v>
      </c>
      <c r="H2389" s="15" t="s">
        <v>3716</v>
      </c>
      <c r="I2389" s="15" t="s">
        <v>1375</v>
      </c>
      <c r="J2389" s="15"/>
      <c r="K2389" s="16">
        <v>789</v>
      </c>
      <c r="L2389" s="16">
        <v>4654</v>
      </c>
      <c r="M2389" s="16">
        <v>4690</v>
      </c>
      <c r="N2389" s="16">
        <v>4678</v>
      </c>
      <c r="O2389" s="16">
        <v>52761782</v>
      </c>
      <c r="P2389" s="16">
        <v>25852900</v>
      </c>
      <c r="Q2389" s="16">
        <v>1152309</v>
      </c>
      <c r="R2389" s="16">
        <v>868</v>
      </c>
      <c r="S2389" s="15"/>
      <c r="T2389" s="16">
        <v>791</v>
      </c>
      <c r="U2389" s="16">
        <v>4654</v>
      </c>
      <c r="V2389" s="16">
        <v>4674</v>
      </c>
      <c r="W2389" s="16">
        <v>4659</v>
      </c>
      <c r="X2389" s="16">
        <v>52434938</v>
      </c>
      <c r="Y2389" s="16">
        <v>5928151</v>
      </c>
      <c r="Z2389" s="16">
        <v>252062</v>
      </c>
      <c r="AA2389" s="16">
        <v>865</v>
      </c>
      <c r="AC2389" s="16">
        <v>794</v>
      </c>
      <c r="AD2389" s="16">
        <v>4694</v>
      </c>
      <c r="AE2389" s="16">
        <v>4721</v>
      </c>
      <c r="AF2389" s="16">
        <v>4690</v>
      </c>
      <c r="AG2389" s="16">
        <v>55985994</v>
      </c>
      <c r="AH2389" s="16">
        <v>3706868</v>
      </c>
      <c r="AI2389" s="16">
        <v>161494</v>
      </c>
      <c r="AJ2389" s="16">
        <v>916</v>
      </c>
      <c r="AL2389" s="16">
        <v>789</v>
      </c>
      <c r="AM2389" s="16">
        <v>4685</v>
      </c>
      <c r="AN2389" s="16">
        <v>4678</v>
      </c>
      <c r="AO2389" s="16">
        <v>4739</v>
      </c>
      <c r="AP2389" s="16">
        <v>60228798</v>
      </c>
      <c r="AQ2389" s="16">
        <v>3285870</v>
      </c>
      <c r="AR2389" s="16">
        <v>144309</v>
      </c>
      <c r="AS2389" s="16">
        <v>986</v>
      </c>
      <c r="AU2389" s="16">
        <v>791</v>
      </c>
      <c r="AV2389" s="16">
        <v>4685</v>
      </c>
      <c r="AW2389" s="16">
        <v>221411512</v>
      </c>
      <c r="AX2389" s="16">
        <v>38773789</v>
      </c>
      <c r="AY2389" s="16">
        <v>1710174</v>
      </c>
      <c r="AZ2389" s="16">
        <v>909</v>
      </c>
      <c r="BA2389" s="16">
        <v>47263</v>
      </c>
    </row>
    <row r="2390" spans="1:53">
      <c r="A2390" s="15" t="s">
        <v>1344</v>
      </c>
      <c r="B2390" s="15" t="s">
        <v>1345</v>
      </c>
      <c r="C2390" s="15" t="s">
        <v>1346</v>
      </c>
      <c r="D2390" s="15" t="s">
        <v>1347</v>
      </c>
      <c r="E2390" s="15" t="s">
        <v>1347</v>
      </c>
      <c r="F2390" s="15" t="s">
        <v>2059</v>
      </c>
      <c r="G2390" s="15" t="s">
        <v>1789</v>
      </c>
      <c r="H2390" s="15" t="s">
        <v>3716</v>
      </c>
      <c r="I2390" s="15" t="s">
        <v>1369</v>
      </c>
      <c r="J2390" s="15"/>
      <c r="K2390" s="16">
        <v>6453</v>
      </c>
      <c r="L2390" s="16">
        <v>53318</v>
      </c>
      <c r="M2390" s="16">
        <v>53844</v>
      </c>
      <c r="N2390" s="16">
        <v>54450</v>
      </c>
      <c r="O2390" s="16">
        <v>270442136</v>
      </c>
      <c r="P2390" s="16">
        <v>187667254</v>
      </c>
      <c r="Q2390" s="16">
        <v>10664327</v>
      </c>
      <c r="R2390" s="16">
        <v>386</v>
      </c>
      <c r="S2390" s="15"/>
      <c r="T2390" s="16">
        <v>6432</v>
      </c>
      <c r="U2390" s="16">
        <v>53899</v>
      </c>
      <c r="V2390" s="16">
        <v>54266</v>
      </c>
      <c r="W2390" s="16">
        <v>54709</v>
      </c>
      <c r="X2390" s="16">
        <v>272392168</v>
      </c>
      <c r="Y2390" s="16">
        <v>105686191</v>
      </c>
      <c r="Z2390" s="16">
        <v>4517105</v>
      </c>
      <c r="AA2390" s="16">
        <v>386</v>
      </c>
      <c r="AC2390" s="16">
        <v>6384</v>
      </c>
      <c r="AD2390" s="16">
        <v>54445</v>
      </c>
      <c r="AE2390" s="16">
        <v>54801</v>
      </c>
      <c r="AF2390" s="16">
        <v>54652</v>
      </c>
      <c r="AG2390" s="16">
        <v>286498532</v>
      </c>
      <c r="AH2390" s="16">
        <v>63140150</v>
      </c>
      <c r="AI2390" s="16">
        <v>2723788</v>
      </c>
      <c r="AJ2390" s="16">
        <v>403</v>
      </c>
      <c r="AL2390" s="16">
        <v>6402</v>
      </c>
      <c r="AM2390" s="16">
        <v>54302</v>
      </c>
      <c r="AN2390" s="16">
        <v>54368</v>
      </c>
      <c r="AO2390" s="16">
        <v>54447</v>
      </c>
      <c r="AP2390" s="16">
        <v>294747565</v>
      </c>
      <c r="AQ2390" s="16">
        <v>51583541</v>
      </c>
      <c r="AR2390" s="16">
        <v>2222158</v>
      </c>
      <c r="AS2390" s="16">
        <v>417</v>
      </c>
      <c r="AU2390" s="16">
        <v>6418</v>
      </c>
      <c r="AV2390" s="16">
        <v>54292</v>
      </c>
      <c r="AW2390" s="16">
        <v>1124080401</v>
      </c>
      <c r="AX2390" s="16">
        <v>408077136</v>
      </c>
      <c r="AY2390" s="16">
        <v>20127378</v>
      </c>
      <c r="AZ2390" s="16">
        <v>398</v>
      </c>
      <c r="BA2390" s="16">
        <v>20704</v>
      </c>
    </row>
    <row r="2391" spans="1:53">
      <c r="A2391" s="15" t="s">
        <v>1344</v>
      </c>
      <c r="B2391" s="15" t="s">
        <v>1345</v>
      </c>
      <c r="C2391" s="15" t="s">
        <v>1346</v>
      </c>
      <c r="D2391" s="15" t="s">
        <v>1347</v>
      </c>
      <c r="E2391" s="15" t="s">
        <v>1347</v>
      </c>
      <c r="F2391" s="15" t="s">
        <v>2059</v>
      </c>
      <c r="G2391" s="15" t="s">
        <v>1790</v>
      </c>
      <c r="H2391" s="15" t="s">
        <v>3716</v>
      </c>
      <c r="I2391" s="15" t="s">
        <v>1371</v>
      </c>
      <c r="J2391" s="15"/>
      <c r="K2391" s="16">
        <v>6453</v>
      </c>
      <c r="L2391" s="16">
        <v>53318</v>
      </c>
      <c r="M2391" s="16">
        <v>53844</v>
      </c>
      <c r="N2391" s="16">
        <v>54450</v>
      </c>
      <c r="O2391" s="16">
        <v>270442136</v>
      </c>
      <c r="P2391" s="16">
        <v>187667254</v>
      </c>
      <c r="Q2391" s="16">
        <v>10664327</v>
      </c>
      <c r="R2391" s="16">
        <v>386</v>
      </c>
      <c r="S2391" s="15"/>
      <c r="T2391" s="16">
        <v>6432</v>
      </c>
      <c r="U2391" s="16">
        <v>53899</v>
      </c>
      <c r="V2391" s="16">
        <v>54266</v>
      </c>
      <c r="W2391" s="16">
        <v>54709</v>
      </c>
      <c r="X2391" s="16">
        <v>272392168</v>
      </c>
      <c r="Y2391" s="16">
        <v>105686191</v>
      </c>
      <c r="Z2391" s="16">
        <v>4517105</v>
      </c>
      <c r="AA2391" s="16">
        <v>386</v>
      </c>
      <c r="AC2391" s="16">
        <v>6384</v>
      </c>
      <c r="AD2391" s="16">
        <v>54445</v>
      </c>
      <c r="AE2391" s="16">
        <v>54801</v>
      </c>
      <c r="AF2391" s="16">
        <v>54652</v>
      </c>
      <c r="AG2391" s="16">
        <v>286498532</v>
      </c>
      <c r="AH2391" s="16">
        <v>63140150</v>
      </c>
      <c r="AI2391" s="16">
        <v>2723788</v>
      </c>
      <c r="AJ2391" s="16">
        <v>403</v>
      </c>
      <c r="AL2391" s="16">
        <v>6402</v>
      </c>
      <c r="AM2391" s="16">
        <v>54302</v>
      </c>
      <c r="AN2391" s="16">
        <v>54368</v>
      </c>
      <c r="AO2391" s="16">
        <v>54447</v>
      </c>
      <c r="AP2391" s="16">
        <v>294747565</v>
      </c>
      <c r="AQ2391" s="16">
        <v>51583541</v>
      </c>
      <c r="AR2391" s="16">
        <v>2222158</v>
      </c>
      <c r="AS2391" s="16">
        <v>417</v>
      </c>
      <c r="AU2391" s="16">
        <v>6418</v>
      </c>
      <c r="AV2391" s="16">
        <v>54292</v>
      </c>
      <c r="AW2391" s="16">
        <v>1124080401</v>
      </c>
      <c r="AX2391" s="16">
        <v>408077136</v>
      </c>
      <c r="AY2391" s="16">
        <v>20127378</v>
      </c>
      <c r="AZ2391" s="16">
        <v>398</v>
      </c>
      <c r="BA2391" s="16">
        <v>20704</v>
      </c>
    </row>
    <row r="2392" spans="1:53">
      <c r="A2392" s="15" t="s">
        <v>1344</v>
      </c>
      <c r="B2392" s="15" t="s">
        <v>1345</v>
      </c>
      <c r="C2392" s="15" t="s">
        <v>1346</v>
      </c>
      <c r="D2392" s="15" t="s">
        <v>1347</v>
      </c>
      <c r="E2392" s="15" t="s">
        <v>1347</v>
      </c>
      <c r="F2392" s="15" t="s">
        <v>2059</v>
      </c>
      <c r="G2392" s="15" t="s">
        <v>1791</v>
      </c>
      <c r="H2392" s="15" t="s">
        <v>3716</v>
      </c>
      <c r="I2392" s="15" t="s">
        <v>1373</v>
      </c>
      <c r="J2392" s="15"/>
      <c r="K2392" s="16">
        <v>5205</v>
      </c>
      <c r="L2392" s="16">
        <v>42497</v>
      </c>
      <c r="M2392" s="16">
        <v>42928</v>
      </c>
      <c r="N2392" s="16">
        <v>43284</v>
      </c>
      <c r="O2392" s="16">
        <v>214919282</v>
      </c>
      <c r="P2392" s="16">
        <v>148765371</v>
      </c>
      <c r="Q2392" s="16">
        <v>8847560</v>
      </c>
      <c r="R2392" s="16">
        <v>385</v>
      </c>
      <c r="S2392" s="15"/>
      <c r="T2392" s="16">
        <v>5183</v>
      </c>
      <c r="U2392" s="16">
        <v>42841</v>
      </c>
      <c r="V2392" s="16">
        <v>43170</v>
      </c>
      <c r="W2392" s="16">
        <v>43568</v>
      </c>
      <c r="X2392" s="16">
        <v>214944938</v>
      </c>
      <c r="Y2392" s="16">
        <v>84423902</v>
      </c>
      <c r="Z2392" s="16">
        <v>3597609</v>
      </c>
      <c r="AA2392" s="16">
        <v>383</v>
      </c>
      <c r="AC2392" s="16">
        <v>5148</v>
      </c>
      <c r="AD2392" s="16">
        <v>43498</v>
      </c>
      <c r="AE2392" s="16">
        <v>43842</v>
      </c>
      <c r="AF2392" s="16">
        <v>43786</v>
      </c>
      <c r="AG2392" s="16">
        <v>225890364</v>
      </c>
      <c r="AH2392" s="16">
        <v>50807857</v>
      </c>
      <c r="AI2392" s="16">
        <v>2186363</v>
      </c>
      <c r="AJ2392" s="16">
        <v>398</v>
      </c>
      <c r="AL2392" s="16">
        <v>5172</v>
      </c>
      <c r="AM2392" s="16">
        <v>43513</v>
      </c>
      <c r="AN2392" s="16">
        <v>43510</v>
      </c>
      <c r="AO2392" s="16">
        <v>43671</v>
      </c>
      <c r="AP2392" s="16">
        <v>230388824</v>
      </c>
      <c r="AQ2392" s="16">
        <v>41694352</v>
      </c>
      <c r="AR2392" s="16">
        <v>1796036</v>
      </c>
      <c r="AS2392" s="16">
        <v>407</v>
      </c>
      <c r="AU2392" s="16">
        <v>5177</v>
      </c>
      <c r="AV2392" s="16">
        <v>43342</v>
      </c>
      <c r="AW2392" s="16">
        <v>886143408</v>
      </c>
      <c r="AX2392" s="16">
        <v>325691482</v>
      </c>
      <c r="AY2392" s="16">
        <v>16427568</v>
      </c>
      <c r="AZ2392" s="16">
        <v>393</v>
      </c>
      <c r="BA2392" s="16">
        <v>20445</v>
      </c>
    </row>
    <row r="2393" spans="1:53">
      <c r="A2393" s="15" t="s">
        <v>1344</v>
      </c>
      <c r="B2393" s="15" t="s">
        <v>1345</v>
      </c>
      <c r="C2393" s="15" t="s">
        <v>1346</v>
      </c>
      <c r="D2393" s="15" t="s">
        <v>1347</v>
      </c>
      <c r="E2393" s="15" t="s">
        <v>1347</v>
      </c>
      <c r="F2393" s="15" t="s">
        <v>2059</v>
      </c>
      <c r="G2393" s="15" t="s">
        <v>1792</v>
      </c>
      <c r="H2393" s="15" t="s">
        <v>3716</v>
      </c>
      <c r="I2393" s="15" t="s">
        <v>1375</v>
      </c>
      <c r="J2393" s="15"/>
      <c r="K2393" s="16">
        <v>5205</v>
      </c>
      <c r="L2393" s="16">
        <v>42497</v>
      </c>
      <c r="M2393" s="16">
        <v>42928</v>
      </c>
      <c r="N2393" s="16">
        <v>43284</v>
      </c>
      <c r="O2393" s="16">
        <v>214919282</v>
      </c>
      <c r="P2393" s="16">
        <v>148765371</v>
      </c>
      <c r="Q2393" s="16">
        <v>8847560</v>
      </c>
      <c r="R2393" s="16">
        <v>385</v>
      </c>
      <c r="S2393" s="15"/>
      <c r="T2393" s="16">
        <v>5183</v>
      </c>
      <c r="U2393" s="16">
        <v>42841</v>
      </c>
      <c r="V2393" s="16">
        <v>43170</v>
      </c>
      <c r="W2393" s="16">
        <v>43568</v>
      </c>
      <c r="X2393" s="16">
        <v>214944938</v>
      </c>
      <c r="Y2393" s="16">
        <v>84423902</v>
      </c>
      <c r="Z2393" s="16">
        <v>3597609</v>
      </c>
      <c r="AA2393" s="16">
        <v>383</v>
      </c>
      <c r="AC2393" s="16">
        <v>5148</v>
      </c>
      <c r="AD2393" s="16">
        <v>43498</v>
      </c>
      <c r="AE2393" s="16">
        <v>43842</v>
      </c>
      <c r="AF2393" s="16">
        <v>43786</v>
      </c>
      <c r="AG2393" s="16">
        <v>225890364</v>
      </c>
      <c r="AH2393" s="16">
        <v>50807857</v>
      </c>
      <c r="AI2393" s="16">
        <v>2186363</v>
      </c>
      <c r="AJ2393" s="16">
        <v>398</v>
      </c>
      <c r="AL2393" s="16">
        <v>5172</v>
      </c>
      <c r="AM2393" s="16">
        <v>43513</v>
      </c>
      <c r="AN2393" s="16">
        <v>43510</v>
      </c>
      <c r="AO2393" s="16">
        <v>43671</v>
      </c>
      <c r="AP2393" s="16">
        <v>230388824</v>
      </c>
      <c r="AQ2393" s="16">
        <v>41694352</v>
      </c>
      <c r="AR2393" s="16">
        <v>1796036</v>
      </c>
      <c r="AS2393" s="16">
        <v>407</v>
      </c>
      <c r="AU2393" s="16">
        <v>5177</v>
      </c>
      <c r="AV2393" s="16">
        <v>43342</v>
      </c>
      <c r="AW2393" s="16">
        <v>886143408</v>
      </c>
      <c r="AX2393" s="16">
        <v>325691482</v>
      </c>
      <c r="AY2393" s="16">
        <v>16427568</v>
      </c>
      <c r="AZ2393" s="16">
        <v>393</v>
      </c>
      <c r="BA2393" s="16">
        <v>20445</v>
      </c>
    </row>
    <row r="2394" spans="1:53">
      <c r="A2394" s="15" t="s">
        <v>1344</v>
      </c>
      <c r="B2394" s="15" t="s">
        <v>1345</v>
      </c>
      <c r="C2394" s="15" t="s">
        <v>1346</v>
      </c>
      <c r="D2394" s="15" t="s">
        <v>1347</v>
      </c>
      <c r="E2394" s="15" t="s">
        <v>1347</v>
      </c>
      <c r="F2394" s="15" t="s">
        <v>2059</v>
      </c>
      <c r="G2394" s="15" t="s">
        <v>3233</v>
      </c>
      <c r="H2394" s="15" t="s">
        <v>3716</v>
      </c>
      <c r="I2394" s="15" t="s">
        <v>1373</v>
      </c>
      <c r="J2394" s="15"/>
      <c r="K2394" s="16">
        <v>1248</v>
      </c>
      <c r="L2394" s="16">
        <v>10821</v>
      </c>
      <c r="M2394" s="16">
        <v>10916</v>
      </c>
      <c r="N2394" s="16">
        <v>11166</v>
      </c>
      <c r="O2394" s="16">
        <v>55522854</v>
      </c>
      <c r="P2394" s="16">
        <v>38901883</v>
      </c>
      <c r="Q2394" s="16">
        <v>1816767</v>
      </c>
      <c r="R2394" s="16">
        <v>389</v>
      </c>
      <c r="S2394" s="15"/>
      <c r="T2394" s="16">
        <v>1249</v>
      </c>
      <c r="U2394" s="16">
        <v>11058</v>
      </c>
      <c r="V2394" s="16">
        <v>11096</v>
      </c>
      <c r="W2394" s="16">
        <v>11141</v>
      </c>
      <c r="X2394" s="16">
        <v>57447230</v>
      </c>
      <c r="Y2394" s="16">
        <v>21262289</v>
      </c>
      <c r="Z2394" s="16">
        <v>919496</v>
      </c>
      <c r="AA2394" s="16">
        <v>398</v>
      </c>
      <c r="AC2394" s="16">
        <v>1236</v>
      </c>
      <c r="AD2394" s="16">
        <v>10947</v>
      </c>
      <c r="AE2394" s="16">
        <v>10959</v>
      </c>
      <c r="AF2394" s="16">
        <v>10866</v>
      </c>
      <c r="AG2394" s="16">
        <v>60608168</v>
      </c>
      <c r="AH2394" s="16">
        <v>12332293</v>
      </c>
      <c r="AI2394" s="16">
        <v>537425</v>
      </c>
      <c r="AJ2394" s="16">
        <v>427</v>
      </c>
      <c r="AL2394" s="16">
        <v>1230</v>
      </c>
      <c r="AM2394" s="16">
        <v>10789</v>
      </c>
      <c r="AN2394" s="16">
        <v>10858</v>
      </c>
      <c r="AO2394" s="16">
        <v>10776</v>
      </c>
      <c r="AP2394" s="16">
        <v>64358741</v>
      </c>
      <c r="AQ2394" s="16">
        <v>9889189</v>
      </c>
      <c r="AR2394" s="16">
        <v>426122</v>
      </c>
      <c r="AS2394" s="16">
        <v>458</v>
      </c>
      <c r="AU2394" s="16">
        <v>1241</v>
      </c>
      <c r="AV2394" s="16">
        <v>10949</v>
      </c>
      <c r="AW2394" s="16">
        <v>237936993</v>
      </c>
      <c r="AX2394" s="16">
        <v>82385654</v>
      </c>
      <c r="AY2394" s="16">
        <v>3699810</v>
      </c>
      <c r="AZ2394" s="16">
        <v>418</v>
      </c>
      <c r="BA2394" s="16">
        <v>21731</v>
      </c>
    </row>
    <row r="2395" spans="1:53">
      <c r="A2395" s="15" t="s">
        <v>1344</v>
      </c>
      <c r="B2395" s="15" t="s">
        <v>1345</v>
      </c>
      <c r="C2395" s="15" t="s">
        <v>1346</v>
      </c>
      <c r="D2395" s="15" t="s">
        <v>1347</v>
      </c>
      <c r="E2395" s="15" t="s">
        <v>1347</v>
      </c>
      <c r="F2395" s="15" t="s">
        <v>2059</v>
      </c>
      <c r="G2395" s="15" t="s">
        <v>3234</v>
      </c>
      <c r="H2395" s="15" t="s">
        <v>3716</v>
      </c>
      <c r="I2395" s="15" t="s">
        <v>1375</v>
      </c>
      <c r="J2395" s="15"/>
      <c r="K2395" s="16">
        <v>1248</v>
      </c>
      <c r="L2395" s="16">
        <v>10821</v>
      </c>
      <c r="M2395" s="16">
        <v>10916</v>
      </c>
      <c r="N2395" s="16">
        <v>11166</v>
      </c>
      <c r="O2395" s="16">
        <v>55522854</v>
      </c>
      <c r="P2395" s="16">
        <v>38901883</v>
      </c>
      <c r="Q2395" s="16">
        <v>1816767</v>
      </c>
      <c r="R2395" s="16">
        <v>389</v>
      </c>
      <c r="S2395" s="15"/>
      <c r="T2395" s="16">
        <v>1249</v>
      </c>
      <c r="U2395" s="16">
        <v>11058</v>
      </c>
      <c r="V2395" s="16">
        <v>11096</v>
      </c>
      <c r="W2395" s="16">
        <v>11141</v>
      </c>
      <c r="X2395" s="16">
        <v>57447230</v>
      </c>
      <c r="Y2395" s="16">
        <v>21262289</v>
      </c>
      <c r="Z2395" s="16">
        <v>919496</v>
      </c>
      <c r="AA2395" s="16">
        <v>398</v>
      </c>
      <c r="AC2395" s="16">
        <v>1236</v>
      </c>
      <c r="AD2395" s="16">
        <v>10947</v>
      </c>
      <c r="AE2395" s="16">
        <v>10959</v>
      </c>
      <c r="AF2395" s="16">
        <v>10866</v>
      </c>
      <c r="AG2395" s="16">
        <v>60608168</v>
      </c>
      <c r="AH2395" s="16">
        <v>12332293</v>
      </c>
      <c r="AI2395" s="16">
        <v>537425</v>
      </c>
      <c r="AJ2395" s="16">
        <v>427</v>
      </c>
      <c r="AL2395" s="16">
        <v>1230</v>
      </c>
      <c r="AM2395" s="16">
        <v>10789</v>
      </c>
      <c r="AN2395" s="16">
        <v>10858</v>
      </c>
      <c r="AO2395" s="16">
        <v>10776</v>
      </c>
      <c r="AP2395" s="16">
        <v>64358741</v>
      </c>
      <c r="AQ2395" s="16">
        <v>9889189</v>
      </c>
      <c r="AR2395" s="16">
        <v>426122</v>
      </c>
      <c r="AS2395" s="16">
        <v>458</v>
      </c>
      <c r="AU2395" s="16">
        <v>1241</v>
      </c>
      <c r="AV2395" s="16">
        <v>10949</v>
      </c>
      <c r="AW2395" s="16">
        <v>237936993</v>
      </c>
      <c r="AX2395" s="16">
        <v>82385654</v>
      </c>
      <c r="AY2395" s="16">
        <v>3699810</v>
      </c>
      <c r="AZ2395" s="16">
        <v>418</v>
      </c>
      <c r="BA2395" s="16">
        <v>21731</v>
      </c>
    </row>
    <row r="2396" spans="1:53">
      <c r="A2396" s="15" t="s">
        <v>1344</v>
      </c>
      <c r="B2396" s="15" t="s">
        <v>1345</v>
      </c>
      <c r="C2396" s="15" t="s">
        <v>1346</v>
      </c>
      <c r="D2396" s="15" t="s">
        <v>1347</v>
      </c>
      <c r="E2396" s="15" t="s">
        <v>1347</v>
      </c>
      <c r="F2396" s="15" t="s">
        <v>2059</v>
      </c>
      <c r="G2396" s="15" t="s">
        <v>1793</v>
      </c>
      <c r="H2396" s="15" t="s">
        <v>3716</v>
      </c>
      <c r="I2396" s="15" t="s">
        <v>1369</v>
      </c>
      <c r="J2396" s="15"/>
      <c r="K2396" s="16">
        <v>15115</v>
      </c>
      <c r="L2396" s="16">
        <v>181530</v>
      </c>
      <c r="M2396" s="16">
        <v>174460</v>
      </c>
      <c r="N2396" s="16">
        <v>174247</v>
      </c>
      <c r="O2396" s="16">
        <v>1026457057</v>
      </c>
      <c r="P2396" s="16">
        <v>618518792</v>
      </c>
      <c r="Q2396" s="16">
        <v>26407760</v>
      </c>
      <c r="R2396" s="16">
        <v>447</v>
      </c>
      <c r="S2396" s="15"/>
      <c r="T2396" s="16">
        <v>15142</v>
      </c>
      <c r="U2396" s="16">
        <v>173882</v>
      </c>
      <c r="V2396" s="16">
        <v>174540</v>
      </c>
      <c r="W2396" s="16">
        <v>177909</v>
      </c>
      <c r="X2396" s="16">
        <v>1004243120</v>
      </c>
      <c r="Y2396" s="16">
        <v>282514188</v>
      </c>
      <c r="Z2396" s="16">
        <v>11959438</v>
      </c>
      <c r="AA2396" s="16">
        <v>440</v>
      </c>
      <c r="AC2396" s="16">
        <v>15298</v>
      </c>
      <c r="AD2396" s="16">
        <v>184298</v>
      </c>
      <c r="AE2396" s="16">
        <v>187979</v>
      </c>
      <c r="AF2396" s="16">
        <v>185280</v>
      </c>
      <c r="AG2396" s="16">
        <v>1060611496</v>
      </c>
      <c r="AH2396" s="16">
        <v>228044947</v>
      </c>
      <c r="AI2396" s="16">
        <v>9642763</v>
      </c>
      <c r="AJ2396" s="16">
        <v>439</v>
      </c>
      <c r="AL2396" s="16">
        <v>15507</v>
      </c>
      <c r="AM2396" s="16">
        <v>187267</v>
      </c>
      <c r="AN2396" s="16">
        <v>200989</v>
      </c>
      <c r="AO2396" s="16">
        <v>213463</v>
      </c>
      <c r="AP2396" s="16">
        <v>1132561532</v>
      </c>
      <c r="AQ2396" s="16">
        <v>224101658</v>
      </c>
      <c r="AR2396" s="16">
        <v>9567852</v>
      </c>
      <c r="AS2396" s="16">
        <v>434</v>
      </c>
      <c r="AU2396" s="16">
        <v>15266</v>
      </c>
      <c r="AV2396" s="16">
        <v>184654</v>
      </c>
      <c r="AW2396" s="16">
        <v>4223873205</v>
      </c>
      <c r="AX2396" s="16">
        <v>1353179585</v>
      </c>
      <c r="AY2396" s="16">
        <v>57577813</v>
      </c>
      <c r="AZ2396" s="16">
        <v>440</v>
      </c>
      <c r="BA2396" s="16">
        <v>22875</v>
      </c>
    </row>
    <row r="2397" spans="1:53">
      <c r="A2397" s="15" t="s">
        <v>1344</v>
      </c>
      <c r="B2397" s="15" t="s">
        <v>1345</v>
      </c>
      <c r="C2397" s="15" t="s">
        <v>1346</v>
      </c>
      <c r="D2397" s="15" t="s">
        <v>1347</v>
      </c>
      <c r="E2397" s="15" t="s">
        <v>1347</v>
      </c>
      <c r="F2397" s="15" t="s">
        <v>2059</v>
      </c>
      <c r="G2397" s="15" t="s">
        <v>1794</v>
      </c>
      <c r="H2397" s="15" t="s">
        <v>3716</v>
      </c>
      <c r="I2397" s="15" t="s">
        <v>1371</v>
      </c>
      <c r="J2397" s="15"/>
      <c r="K2397" s="16">
        <v>9171</v>
      </c>
      <c r="L2397" s="16">
        <v>142057</v>
      </c>
      <c r="M2397" s="16">
        <v>136265</v>
      </c>
      <c r="N2397" s="16">
        <v>135908</v>
      </c>
      <c r="O2397" s="16">
        <v>773547632</v>
      </c>
      <c r="P2397" s="16">
        <v>462226364</v>
      </c>
      <c r="Q2397" s="16">
        <v>19551035</v>
      </c>
      <c r="R2397" s="16">
        <v>431</v>
      </c>
      <c r="S2397" s="15"/>
      <c r="T2397" s="16">
        <v>9253</v>
      </c>
      <c r="U2397" s="16">
        <v>135394</v>
      </c>
      <c r="V2397" s="16">
        <v>135973</v>
      </c>
      <c r="W2397" s="16">
        <v>139140</v>
      </c>
      <c r="X2397" s="16">
        <v>754499444</v>
      </c>
      <c r="Y2397" s="16">
        <v>222111777</v>
      </c>
      <c r="Z2397" s="16">
        <v>9375539</v>
      </c>
      <c r="AA2397" s="16">
        <v>424</v>
      </c>
      <c r="AC2397" s="16">
        <v>9413</v>
      </c>
      <c r="AD2397" s="16">
        <v>145312</v>
      </c>
      <c r="AE2397" s="16">
        <v>148362</v>
      </c>
      <c r="AF2397" s="16">
        <v>145936</v>
      </c>
      <c r="AG2397" s="16">
        <v>793241421</v>
      </c>
      <c r="AH2397" s="16">
        <v>185639546</v>
      </c>
      <c r="AI2397" s="16">
        <v>7788212</v>
      </c>
      <c r="AJ2397" s="16">
        <v>416</v>
      </c>
      <c r="AL2397" s="16">
        <v>9568</v>
      </c>
      <c r="AM2397" s="16">
        <v>147328</v>
      </c>
      <c r="AN2397" s="16">
        <v>159142</v>
      </c>
      <c r="AO2397" s="16">
        <v>169389</v>
      </c>
      <c r="AP2397" s="16">
        <v>842352404</v>
      </c>
      <c r="AQ2397" s="16">
        <v>177194504</v>
      </c>
      <c r="AR2397" s="16">
        <v>7494951</v>
      </c>
      <c r="AS2397" s="16">
        <v>409</v>
      </c>
      <c r="AU2397" s="16">
        <v>9351</v>
      </c>
      <c r="AV2397" s="16">
        <v>145017</v>
      </c>
      <c r="AW2397" s="16">
        <v>3163640901</v>
      </c>
      <c r="AX2397" s="16">
        <v>1047172191</v>
      </c>
      <c r="AY2397" s="16">
        <v>44209737</v>
      </c>
      <c r="AZ2397" s="16">
        <v>420</v>
      </c>
      <c r="BA2397" s="16">
        <v>21816</v>
      </c>
    </row>
    <row r="2398" spans="1:53">
      <c r="A2398" s="15" t="s">
        <v>1344</v>
      </c>
      <c r="B2398" s="15" t="s">
        <v>1345</v>
      </c>
      <c r="C2398" s="15" t="s">
        <v>1346</v>
      </c>
      <c r="D2398" s="15" t="s">
        <v>1347</v>
      </c>
      <c r="E2398" s="15" t="s">
        <v>1347</v>
      </c>
      <c r="F2398" s="15" t="s">
        <v>2059</v>
      </c>
      <c r="G2398" s="15" t="s">
        <v>3235</v>
      </c>
      <c r="H2398" s="15" t="s">
        <v>3716</v>
      </c>
      <c r="I2398" s="15" t="s">
        <v>1373</v>
      </c>
      <c r="J2398" s="15"/>
      <c r="K2398" s="16">
        <v>683</v>
      </c>
      <c r="L2398" s="16">
        <v>6614</v>
      </c>
      <c r="M2398" s="16">
        <v>6365</v>
      </c>
      <c r="N2398" s="16">
        <v>6372</v>
      </c>
      <c r="O2398" s="16">
        <v>42232654</v>
      </c>
      <c r="P2398" s="16">
        <v>26086576</v>
      </c>
      <c r="Q2398" s="16">
        <v>1156066</v>
      </c>
      <c r="R2398" s="16">
        <v>504</v>
      </c>
      <c r="S2398" s="15"/>
      <c r="T2398" s="16">
        <v>693</v>
      </c>
      <c r="U2398" s="16">
        <v>6395</v>
      </c>
      <c r="V2398" s="16">
        <v>6292</v>
      </c>
      <c r="W2398" s="16">
        <v>6212</v>
      </c>
      <c r="X2398" s="16">
        <v>45456796</v>
      </c>
      <c r="Y2398" s="16">
        <v>8855112</v>
      </c>
      <c r="Z2398" s="16">
        <v>375363</v>
      </c>
      <c r="AA2398" s="16">
        <v>555</v>
      </c>
      <c r="AC2398" s="16">
        <v>696</v>
      </c>
      <c r="AD2398" s="16">
        <v>6351</v>
      </c>
      <c r="AE2398" s="16">
        <v>6310</v>
      </c>
      <c r="AF2398" s="16">
        <v>6355</v>
      </c>
      <c r="AG2398" s="16">
        <v>45568815</v>
      </c>
      <c r="AH2398" s="16">
        <v>7403149</v>
      </c>
      <c r="AI2398" s="16">
        <v>314556</v>
      </c>
      <c r="AJ2398" s="16">
        <v>553</v>
      </c>
      <c r="AL2398" s="16">
        <v>697</v>
      </c>
      <c r="AM2398" s="16">
        <v>6491</v>
      </c>
      <c r="AN2398" s="16">
        <v>6854</v>
      </c>
      <c r="AO2398" s="16">
        <v>7241</v>
      </c>
      <c r="AP2398" s="16">
        <v>48717690</v>
      </c>
      <c r="AQ2398" s="16">
        <v>6364433</v>
      </c>
      <c r="AR2398" s="16">
        <v>268127</v>
      </c>
      <c r="AS2398" s="16">
        <v>546</v>
      </c>
      <c r="AU2398" s="16">
        <v>692</v>
      </c>
      <c r="AV2398" s="16">
        <v>6488</v>
      </c>
      <c r="AW2398" s="16">
        <v>181975955</v>
      </c>
      <c r="AX2398" s="16">
        <v>48709270</v>
      </c>
      <c r="AY2398" s="16">
        <v>2114112</v>
      </c>
      <c r="AZ2398" s="16">
        <v>539</v>
      </c>
      <c r="BA2398" s="16">
        <v>28050</v>
      </c>
    </row>
    <row r="2399" spans="1:53">
      <c r="A2399" s="15" t="s">
        <v>1344</v>
      </c>
      <c r="B2399" s="15" t="s">
        <v>1345</v>
      </c>
      <c r="C2399" s="15" t="s">
        <v>1346</v>
      </c>
      <c r="D2399" s="15" t="s">
        <v>1347</v>
      </c>
      <c r="E2399" s="15" t="s">
        <v>1347</v>
      </c>
      <c r="F2399" s="15" t="s">
        <v>2059</v>
      </c>
      <c r="G2399" s="15" t="s">
        <v>3236</v>
      </c>
      <c r="H2399" s="15" t="s">
        <v>3716</v>
      </c>
      <c r="I2399" s="15" t="s">
        <v>1375</v>
      </c>
      <c r="J2399" s="15"/>
      <c r="K2399" s="16">
        <v>683</v>
      </c>
      <c r="L2399" s="16">
        <v>6614</v>
      </c>
      <c r="M2399" s="16">
        <v>6365</v>
      </c>
      <c r="N2399" s="16">
        <v>6372</v>
      </c>
      <c r="O2399" s="16">
        <v>42232654</v>
      </c>
      <c r="P2399" s="16">
        <v>26086576</v>
      </c>
      <c r="Q2399" s="16">
        <v>1156066</v>
      </c>
      <c r="R2399" s="16">
        <v>504</v>
      </c>
      <c r="S2399" s="15"/>
      <c r="T2399" s="16">
        <v>693</v>
      </c>
      <c r="U2399" s="16">
        <v>6395</v>
      </c>
      <c r="V2399" s="16">
        <v>6292</v>
      </c>
      <c r="W2399" s="16">
        <v>6212</v>
      </c>
      <c r="X2399" s="16">
        <v>45456796</v>
      </c>
      <c r="Y2399" s="16">
        <v>8855112</v>
      </c>
      <c r="Z2399" s="16">
        <v>375363</v>
      </c>
      <c r="AA2399" s="16">
        <v>555</v>
      </c>
      <c r="AC2399" s="16">
        <v>696</v>
      </c>
      <c r="AD2399" s="16">
        <v>6351</v>
      </c>
      <c r="AE2399" s="16">
        <v>6310</v>
      </c>
      <c r="AF2399" s="16">
        <v>6355</v>
      </c>
      <c r="AG2399" s="16">
        <v>45568815</v>
      </c>
      <c r="AH2399" s="16">
        <v>7403149</v>
      </c>
      <c r="AI2399" s="16">
        <v>314556</v>
      </c>
      <c r="AJ2399" s="16">
        <v>553</v>
      </c>
      <c r="AL2399" s="16">
        <v>697</v>
      </c>
      <c r="AM2399" s="16">
        <v>6491</v>
      </c>
      <c r="AN2399" s="16">
        <v>6854</v>
      </c>
      <c r="AO2399" s="16">
        <v>7241</v>
      </c>
      <c r="AP2399" s="16">
        <v>48717690</v>
      </c>
      <c r="AQ2399" s="16">
        <v>6364433</v>
      </c>
      <c r="AR2399" s="16">
        <v>268127</v>
      </c>
      <c r="AS2399" s="16">
        <v>546</v>
      </c>
      <c r="AU2399" s="16">
        <v>692</v>
      </c>
      <c r="AV2399" s="16">
        <v>6488</v>
      </c>
      <c r="AW2399" s="16">
        <v>181975955</v>
      </c>
      <c r="AX2399" s="16">
        <v>48709270</v>
      </c>
      <c r="AY2399" s="16">
        <v>2114112</v>
      </c>
      <c r="AZ2399" s="16">
        <v>539</v>
      </c>
      <c r="BA2399" s="16">
        <v>28050</v>
      </c>
    </row>
    <row r="2400" spans="1:53">
      <c r="A2400" s="15" t="s">
        <v>1344</v>
      </c>
      <c r="B2400" s="15" t="s">
        <v>1345</v>
      </c>
      <c r="C2400" s="15" t="s">
        <v>1346</v>
      </c>
      <c r="D2400" s="15" t="s">
        <v>1347</v>
      </c>
      <c r="E2400" s="15" t="s">
        <v>1347</v>
      </c>
      <c r="F2400" s="15" t="s">
        <v>2059</v>
      </c>
      <c r="G2400" s="15" t="s">
        <v>3237</v>
      </c>
      <c r="H2400" s="15" t="s">
        <v>3716</v>
      </c>
      <c r="I2400" s="15" t="s">
        <v>1373</v>
      </c>
      <c r="J2400" s="15"/>
      <c r="K2400" s="16">
        <v>2888</v>
      </c>
      <c r="L2400" s="16">
        <v>28389</v>
      </c>
      <c r="M2400" s="16">
        <v>27585</v>
      </c>
      <c r="N2400" s="16">
        <v>27920</v>
      </c>
      <c r="O2400" s="16">
        <v>119560663</v>
      </c>
      <c r="P2400" s="16">
        <v>87009315</v>
      </c>
      <c r="Q2400" s="16">
        <v>3757700</v>
      </c>
      <c r="R2400" s="16">
        <v>329</v>
      </c>
      <c r="S2400" s="15"/>
      <c r="T2400" s="16">
        <v>2917</v>
      </c>
      <c r="U2400" s="16">
        <v>28186</v>
      </c>
      <c r="V2400" s="16">
        <v>28526</v>
      </c>
      <c r="W2400" s="16">
        <v>28913</v>
      </c>
      <c r="X2400" s="16">
        <v>132427941</v>
      </c>
      <c r="Y2400" s="16">
        <v>51902419</v>
      </c>
      <c r="Z2400" s="16">
        <v>2203843</v>
      </c>
      <c r="AA2400" s="16">
        <v>357</v>
      </c>
      <c r="AC2400" s="16">
        <v>2936</v>
      </c>
      <c r="AD2400" s="16">
        <v>29873</v>
      </c>
      <c r="AE2400" s="16">
        <v>29961</v>
      </c>
      <c r="AF2400" s="16">
        <v>30118</v>
      </c>
      <c r="AG2400" s="16">
        <v>143504971</v>
      </c>
      <c r="AH2400" s="16">
        <v>43044935</v>
      </c>
      <c r="AI2400" s="16">
        <v>1792304</v>
      </c>
      <c r="AJ2400" s="16">
        <v>368</v>
      </c>
      <c r="AL2400" s="16">
        <v>2972</v>
      </c>
      <c r="AM2400" s="16">
        <v>30345</v>
      </c>
      <c r="AN2400" s="16">
        <v>31982</v>
      </c>
      <c r="AO2400" s="16">
        <v>33180</v>
      </c>
      <c r="AP2400" s="16">
        <v>150082307</v>
      </c>
      <c r="AQ2400" s="16">
        <v>39515803</v>
      </c>
      <c r="AR2400" s="16">
        <v>1657517</v>
      </c>
      <c r="AS2400" s="16">
        <v>363</v>
      </c>
      <c r="AU2400" s="16">
        <v>2928</v>
      </c>
      <c r="AV2400" s="16">
        <v>29582</v>
      </c>
      <c r="AW2400" s="16">
        <v>545575882</v>
      </c>
      <c r="AX2400" s="16">
        <v>221472472</v>
      </c>
      <c r="AY2400" s="16">
        <v>9411364</v>
      </c>
      <c r="AZ2400" s="16">
        <v>355</v>
      </c>
      <c r="BA2400" s="16">
        <v>18443</v>
      </c>
    </row>
    <row r="2401" spans="1:53">
      <c r="A2401" s="15" t="s">
        <v>1344</v>
      </c>
      <c r="B2401" s="15" t="s">
        <v>1345</v>
      </c>
      <c r="C2401" s="15" t="s">
        <v>1346</v>
      </c>
      <c r="D2401" s="15" t="s">
        <v>1347</v>
      </c>
      <c r="E2401" s="15" t="s">
        <v>1347</v>
      </c>
      <c r="F2401" s="15" t="s">
        <v>2059</v>
      </c>
      <c r="G2401" s="15" t="s">
        <v>3238</v>
      </c>
      <c r="H2401" s="15" t="s">
        <v>3716</v>
      </c>
      <c r="I2401" s="15" t="s">
        <v>1375</v>
      </c>
      <c r="J2401" s="15"/>
      <c r="K2401" s="16">
        <v>2888</v>
      </c>
      <c r="L2401" s="16">
        <v>28389</v>
      </c>
      <c r="M2401" s="16">
        <v>27585</v>
      </c>
      <c r="N2401" s="16">
        <v>27920</v>
      </c>
      <c r="O2401" s="16">
        <v>119560663</v>
      </c>
      <c r="P2401" s="16">
        <v>87009315</v>
      </c>
      <c r="Q2401" s="16">
        <v>3757700</v>
      </c>
      <c r="R2401" s="16">
        <v>329</v>
      </c>
      <c r="S2401" s="15"/>
      <c r="T2401" s="16">
        <v>2917</v>
      </c>
      <c r="U2401" s="16">
        <v>28186</v>
      </c>
      <c r="V2401" s="16">
        <v>28526</v>
      </c>
      <c r="W2401" s="16">
        <v>28913</v>
      </c>
      <c r="X2401" s="16">
        <v>132427941</v>
      </c>
      <c r="Y2401" s="16">
        <v>51902419</v>
      </c>
      <c r="Z2401" s="16">
        <v>2203843</v>
      </c>
      <c r="AA2401" s="16">
        <v>357</v>
      </c>
      <c r="AC2401" s="16">
        <v>2936</v>
      </c>
      <c r="AD2401" s="16">
        <v>29873</v>
      </c>
      <c r="AE2401" s="16">
        <v>29961</v>
      </c>
      <c r="AF2401" s="16">
        <v>30118</v>
      </c>
      <c r="AG2401" s="16">
        <v>143504971</v>
      </c>
      <c r="AH2401" s="16">
        <v>43044935</v>
      </c>
      <c r="AI2401" s="16">
        <v>1792304</v>
      </c>
      <c r="AJ2401" s="16">
        <v>368</v>
      </c>
      <c r="AL2401" s="16">
        <v>2972</v>
      </c>
      <c r="AM2401" s="16">
        <v>30345</v>
      </c>
      <c r="AN2401" s="16">
        <v>31982</v>
      </c>
      <c r="AO2401" s="16">
        <v>33180</v>
      </c>
      <c r="AP2401" s="16">
        <v>150082307</v>
      </c>
      <c r="AQ2401" s="16">
        <v>39515803</v>
      </c>
      <c r="AR2401" s="16">
        <v>1657517</v>
      </c>
      <c r="AS2401" s="16">
        <v>363</v>
      </c>
      <c r="AU2401" s="16">
        <v>2928</v>
      </c>
      <c r="AV2401" s="16">
        <v>29582</v>
      </c>
      <c r="AW2401" s="16">
        <v>545575882</v>
      </c>
      <c r="AX2401" s="16">
        <v>221472472</v>
      </c>
      <c r="AY2401" s="16">
        <v>9411364</v>
      </c>
      <c r="AZ2401" s="16">
        <v>355</v>
      </c>
      <c r="BA2401" s="16">
        <v>18443</v>
      </c>
    </row>
    <row r="2402" spans="1:53">
      <c r="A2402" s="15" t="s">
        <v>1344</v>
      </c>
      <c r="B2402" s="15" t="s">
        <v>1345</v>
      </c>
      <c r="C2402" s="15" t="s">
        <v>1346</v>
      </c>
      <c r="D2402" s="15" t="s">
        <v>1347</v>
      </c>
      <c r="E2402" s="15" t="s">
        <v>1347</v>
      </c>
      <c r="F2402" s="15" t="s">
        <v>2059</v>
      </c>
      <c r="G2402" s="15" t="s">
        <v>3239</v>
      </c>
      <c r="H2402" s="15" t="s">
        <v>3716</v>
      </c>
      <c r="I2402" s="15" t="s">
        <v>1373</v>
      </c>
      <c r="J2402" s="15"/>
      <c r="K2402" s="16">
        <v>563</v>
      </c>
      <c r="L2402" s="16">
        <v>6324</v>
      </c>
      <c r="M2402" s="16">
        <v>6088</v>
      </c>
      <c r="N2402" s="16">
        <v>5955</v>
      </c>
      <c r="O2402" s="16">
        <v>26598841</v>
      </c>
      <c r="P2402" s="16">
        <v>16674855</v>
      </c>
      <c r="Q2402" s="16">
        <v>705690</v>
      </c>
      <c r="R2402" s="16">
        <v>334</v>
      </c>
      <c r="S2402" s="15"/>
      <c r="T2402" s="16">
        <v>554</v>
      </c>
      <c r="U2402" s="16">
        <v>6042</v>
      </c>
      <c r="V2402" s="16">
        <v>6013</v>
      </c>
      <c r="W2402" s="16">
        <v>6207</v>
      </c>
      <c r="X2402" s="16">
        <v>27117165</v>
      </c>
      <c r="Y2402" s="16">
        <v>9004455</v>
      </c>
      <c r="Z2402" s="16">
        <v>378441</v>
      </c>
      <c r="AA2402" s="16">
        <v>343</v>
      </c>
      <c r="AC2402" s="16">
        <v>550</v>
      </c>
      <c r="AD2402" s="16">
        <v>6160</v>
      </c>
      <c r="AE2402" s="16">
        <v>6330</v>
      </c>
      <c r="AF2402" s="16">
        <v>6187</v>
      </c>
      <c r="AG2402" s="16">
        <v>30323804</v>
      </c>
      <c r="AH2402" s="16">
        <v>7429415</v>
      </c>
      <c r="AI2402" s="16">
        <v>315427</v>
      </c>
      <c r="AJ2402" s="16">
        <v>375</v>
      </c>
      <c r="AL2402" s="16">
        <v>571</v>
      </c>
      <c r="AM2402" s="16">
        <v>6570</v>
      </c>
      <c r="AN2402" s="16">
        <v>7323</v>
      </c>
      <c r="AO2402" s="16">
        <v>7682</v>
      </c>
      <c r="AP2402" s="16">
        <v>32006690</v>
      </c>
      <c r="AQ2402" s="16">
        <v>6968994</v>
      </c>
      <c r="AR2402" s="16">
        <v>293244</v>
      </c>
      <c r="AS2402" s="16">
        <v>342</v>
      </c>
      <c r="AU2402" s="16">
        <v>560</v>
      </c>
      <c r="AV2402" s="16">
        <v>6407</v>
      </c>
      <c r="AW2402" s="16">
        <v>116046500</v>
      </c>
      <c r="AX2402" s="16">
        <v>40077719</v>
      </c>
      <c r="AY2402" s="16">
        <v>1692802</v>
      </c>
      <c r="AZ2402" s="16">
        <v>348</v>
      </c>
      <c r="BA2402" s="16">
        <v>18113</v>
      </c>
    </row>
    <row r="2403" spans="1:53">
      <c r="A2403" s="15" t="s">
        <v>1344</v>
      </c>
      <c r="B2403" s="15" t="s">
        <v>1345</v>
      </c>
      <c r="C2403" s="15" t="s">
        <v>1346</v>
      </c>
      <c r="D2403" s="15" t="s">
        <v>1347</v>
      </c>
      <c r="E2403" s="15" t="s">
        <v>1347</v>
      </c>
      <c r="F2403" s="15" t="s">
        <v>2059</v>
      </c>
      <c r="G2403" s="15" t="s">
        <v>3240</v>
      </c>
      <c r="H2403" s="15" t="s">
        <v>3716</v>
      </c>
      <c r="I2403" s="15" t="s">
        <v>1375</v>
      </c>
      <c r="J2403" s="15"/>
      <c r="K2403" s="16">
        <v>563</v>
      </c>
      <c r="L2403" s="16">
        <v>6324</v>
      </c>
      <c r="M2403" s="16">
        <v>6088</v>
      </c>
      <c r="N2403" s="16">
        <v>5955</v>
      </c>
      <c r="O2403" s="16">
        <v>26598841</v>
      </c>
      <c r="P2403" s="16">
        <v>16674855</v>
      </c>
      <c r="Q2403" s="16">
        <v>705690</v>
      </c>
      <c r="R2403" s="16">
        <v>334</v>
      </c>
      <c r="S2403" s="15"/>
      <c r="T2403" s="16">
        <v>554</v>
      </c>
      <c r="U2403" s="16">
        <v>6042</v>
      </c>
      <c r="V2403" s="16">
        <v>6013</v>
      </c>
      <c r="W2403" s="16">
        <v>6207</v>
      </c>
      <c r="X2403" s="16">
        <v>27117165</v>
      </c>
      <c r="Y2403" s="16">
        <v>9004455</v>
      </c>
      <c r="Z2403" s="16">
        <v>378441</v>
      </c>
      <c r="AA2403" s="16">
        <v>343</v>
      </c>
      <c r="AC2403" s="16">
        <v>550</v>
      </c>
      <c r="AD2403" s="16">
        <v>6160</v>
      </c>
      <c r="AE2403" s="16">
        <v>6330</v>
      </c>
      <c r="AF2403" s="16">
        <v>6187</v>
      </c>
      <c r="AG2403" s="16">
        <v>30323804</v>
      </c>
      <c r="AH2403" s="16">
        <v>7429415</v>
      </c>
      <c r="AI2403" s="16">
        <v>315427</v>
      </c>
      <c r="AJ2403" s="16">
        <v>375</v>
      </c>
      <c r="AL2403" s="16">
        <v>571</v>
      </c>
      <c r="AM2403" s="16">
        <v>6570</v>
      </c>
      <c r="AN2403" s="16">
        <v>7323</v>
      </c>
      <c r="AO2403" s="16">
        <v>7682</v>
      </c>
      <c r="AP2403" s="16">
        <v>32006690</v>
      </c>
      <c r="AQ2403" s="16">
        <v>6968994</v>
      </c>
      <c r="AR2403" s="16">
        <v>293244</v>
      </c>
      <c r="AS2403" s="16">
        <v>342</v>
      </c>
      <c r="AU2403" s="16">
        <v>560</v>
      </c>
      <c r="AV2403" s="16">
        <v>6407</v>
      </c>
      <c r="AW2403" s="16">
        <v>116046500</v>
      </c>
      <c r="AX2403" s="16">
        <v>40077719</v>
      </c>
      <c r="AY2403" s="16">
        <v>1692802</v>
      </c>
      <c r="AZ2403" s="16">
        <v>348</v>
      </c>
      <c r="BA2403" s="16">
        <v>18113</v>
      </c>
    </row>
    <row r="2404" spans="1:53">
      <c r="A2404" s="15" t="s">
        <v>1344</v>
      </c>
      <c r="B2404" s="15" t="s">
        <v>1345</v>
      </c>
      <c r="C2404" s="15" t="s">
        <v>1346</v>
      </c>
      <c r="D2404" s="15" t="s">
        <v>1347</v>
      </c>
      <c r="E2404" s="15" t="s">
        <v>1347</v>
      </c>
      <c r="F2404" s="15" t="s">
        <v>2059</v>
      </c>
      <c r="G2404" s="15" t="s">
        <v>1795</v>
      </c>
      <c r="H2404" s="15" t="s">
        <v>3716</v>
      </c>
      <c r="I2404" s="15" t="s">
        <v>1373</v>
      </c>
      <c r="J2404" s="15"/>
      <c r="K2404" s="16">
        <v>2725</v>
      </c>
      <c r="L2404" s="16">
        <v>81187</v>
      </c>
      <c r="M2404" s="16">
        <v>77357</v>
      </c>
      <c r="N2404" s="16">
        <v>76820</v>
      </c>
      <c r="O2404" s="16">
        <v>471118392</v>
      </c>
      <c r="P2404" s="16">
        <v>264666685</v>
      </c>
      <c r="Q2404" s="16">
        <v>11042306</v>
      </c>
      <c r="R2404" s="16">
        <v>462</v>
      </c>
      <c r="S2404" s="15"/>
      <c r="T2404" s="16">
        <v>2769</v>
      </c>
      <c r="U2404" s="16">
        <v>75829</v>
      </c>
      <c r="V2404" s="16">
        <v>75904</v>
      </c>
      <c r="W2404" s="16">
        <v>77921</v>
      </c>
      <c r="X2404" s="16">
        <v>438804856</v>
      </c>
      <c r="Y2404" s="16">
        <v>118007407</v>
      </c>
      <c r="Z2404" s="16">
        <v>4990308</v>
      </c>
      <c r="AA2404" s="16">
        <v>441</v>
      </c>
      <c r="AC2404" s="16">
        <v>2809</v>
      </c>
      <c r="AD2404" s="16">
        <v>82561</v>
      </c>
      <c r="AE2404" s="16">
        <v>85303</v>
      </c>
      <c r="AF2404" s="16">
        <v>82519</v>
      </c>
      <c r="AG2404" s="16">
        <v>450802177</v>
      </c>
      <c r="AH2404" s="16">
        <v>101361563</v>
      </c>
      <c r="AI2404" s="16">
        <v>4307714</v>
      </c>
      <c r="AJ2404" s="16">
        <v>415</v>
      </c>
      <c r="AL2404" s="16">
        <v>2883</v>
      </c>
      <c r="AM2404" s="16">
        <v>82157</v>
      </c>
      <c r="AN2404" s="16">
        <v>90530</v>
      </c>
      <c r="AO2404" s="16">
        <v>98369</v>
      </c>
      <c r="AP2404" s="16">
        <v>481237692</v>
      </c>
      <c r="AQ2404" s="16">
        <v>100350270</v>
      </c>
      <c r="AR2404" s="16">
        <v>4290341</v>
      </c>
      <c r="AS2404" s="16">
        <v>410</v>
      </c>
      <c r="AU2404" s="16">
        <v>2797</v>
      </c>
      <c r="AV2404" s="16">
        <v>82205</v>
      </c>
      <c r="AW2404" s="16">
        <v>1841963117</v>
      </c>
      <c r="AX2404" s="16">
        <v>584385925</v>
      </c>
      <c r="AY2404" s="16">
        <v>24630669</v>
      </c>
      <c r="AZ2404" s="16">
        <v>431</v>
      </c>
      <c r="BA2404" s="16">
        <v>22407</v>
      </c>
    </row>
    <row r="2405" spans="1:53">
      <c r="A2405" s="15" t="s">
        <v>1344</v>
      </c>
      <c r="B2405" s="15" t="s">
        <v>1345</v>
      </c>
      <c r="C2405" s="15" t="s">
        <v>1346</v>
      </c>
      <c r="D2405" s="15" t="s">
        <v>1347</v>
      </c>
      <c r="E2405" s="15" t="s">
        <v>1347</v>
      </c>
      <c r="F2405" s="15" t="s">
        <v>2059</v>
      </c>
      <c r="G2405" s="15" t="s">
        <v>1796</v>
      </c>
      <c r="H2405" s="15" t="s">
        <v>3716</v>
      </c>
      <c r="I2405" s="15" t="s">
        <v>1375</v>
      </c>
      <c r="J2405" s="15"/>
      <c r="K2405" s="16">
        <v>2725</v>
      </c>
      <c r="L2405" s="16">
        <v>81187</v>
      </c>
      <c r="M2405" s="16">
        <v>77357</v>
      </c>
      <c r="N2405" s="16">
        <v>76820</v>
      </c>
      <c r="O2405" s="16">
        <v>471118392</v>
      </c>
      <c r="P2405" s="16">
        <v>264666685</v>
      </c>
      <c r="Q2405" s="16">
        <v>11042306</v>
      </c>
      <c r="R2405" s="16">
        <v>462</v>
      </c>
      <c r="S2405" s="15"/>
      <c r="T2405" s="16">
        <v>2769</v>
      </c>
      <c r="U2405" s="16">
        <v>75829</v>
      </c>
      <c r="V2405" s="16">
        <v>75904</v>
      </c>
      <c r="W2405" s="16">
        <v>77921</v>
      </c>
      <c r="X2405" s="16">
        <v>438804856</v>
      </c>
      <c r="Y2405" s="16">
        <v>118007407</v>
      </c>
      <c r="Z2405" s="16">
        <v>4990308</v>
      </c>
      <c r="AA2405" s="16">
        <v>441</v>
      </c>
      <c r="AC2405" s="16">
        <v>2809</v>
      </c>
      <c r="AD2405" s="16">
        <v>82561</v>
      </c>
      <c r="AE2405" s="16">
        <v>85303</v>
      </c>
      <c r="AF2405" s="16">
        <v>82519</v>
      </c>
      <c r="AG2405" s="16">
        <v>450802177</v>
      </c>
      <c r="AH2405" s="16">
        <v>101361563</v>
      </c>
      <c r="AI2405" s="16">
        <v>4307714</v>
      </c>
      <c r="AJ2405" s="16">
        <v>415</v>
      </c>
      <c r="AL2405" s="16">
        <v>2883</v>
      </c>
      <c r="AM2405" s="16">
        <v>82157</v>
      </c>
      <c r="AN2405" s="16">
        <v>90530</v>
      </c>
      <c r="AO2405" s="16">
        <v>98369</v>
      </c>
      <c r="AP2405" s="16">
        <v>481237692</v>
      </c>
      <c r="AQ2405" s="16">
        <v>100350270</v>
      </c>
      <c r="AR2405" s="16">
        <v>4290341</v>
      </c>
      <c r="AS2405" s="16">
        <v>410</v>
      </c>
      <c r="AU2405" s="16">
        <v>2797</v>
      </c>
      <c r="AV2405" s="16">
        <v>82205</v>
      </c>
      <c r="AW2405" s="16">
        <v>1841963117</v>
      </c>
      <c r="AX2405" s="16">
        <v>584385925</v>
      </c>
      <c r="AY2405" s="16">
        <v>24630669</v>
      </c>
      <c r="AZ2405" s="16">
        <v>431</v>
      </c>
      <c r="BA2405" s="16">
        <v>22407</v>
      </c>
    </row>
    <row r="2406" spans="1:53">
      <c r="A2406" s="15" t="s">
        <v>1344</v>
      </c>
      <c r="B2406" s="15" t="s">
        <v>1345</v>
      </c>
      <c r="C2406" s="15" t="s">
        <v>1346</v>
      </c>
      <c r="D2406" s="15" t="s">
        <v>1347</v>
      </c>
      <c r="E2406" s="15" t="s">
        <v>1347</v>
      </c>
      <c r="F2406" s="15" t="s">
        <v>2059</v>
      </c>
      <c r="G2406" s="15" t="s">
        <v>3241</v>
      </c>
      <c r="H2406" s="15" t="s">
        <v>3716</v>
      </c>
      <c r="I2406" s="15" t="s">
        <v>1373</v>
      </c>
      <c r="J2406" s="15"/>
      <c r="K2406" s="16">
        <v>749</v>
      </c>
      <c r="L2406" s="16">
        <v>6099</v>
      </c>
      <c r="M2406" s="16">
        <v>5967</v>
      </c>
      <c r="N2406" s="16">
        <v>5998</v>
      </c>
      <c r="O2406" s="16">
        <v>37248825</v>
      </c>
      <c r="P2406" s="16">
        <v>24274250</v>
      </c>
      <c r="Q2406" s="16">
        <v>1059934</v>
      </c>
      <c r="R2406" s="16">
        <v>476</v>
      </c>
      <c r="S2406" s="15"/>
      <c r="T2406" s="16">
        <v>763</v>
      </c>
      <c r="U2406" s="16">
        <v>6084</v>
      </c>
      <c r="V2406" s="16">
        <v>6125</v>
      </c>
      <c r="W2406" s="16">
        <v>6186</v>
      </c>
      <c r="X2406" s="16">
        <v>38393857</v>
      </c>
      <c r="Y2406" s="16">
        <v>11014827</v>
      </c>
      <c r="Z2406" s="16">
        <v>459681</v>
      </c>
      <c r="AA2406" s="16">
        <v>482</v>
      </c>
      <c r="AC2406" s="16">
        <v>759</v>
      </c>
      <c r="AD2406" s="16">
        <v>6100</v>
      </c>
      <c r="AE2406" s="16">
        <v>6224</v>
      </c>
      <c r="AF2406" s="16">
        <v>6230</v>
      </c>
      <c r="AG2406" s="16">
        <v>42554434</v>
      </c>
      <c r="AH2406" s="16">
        <v>7965058</v>
      </c>
      <c r="AI2406" s="16">
        <v>331217</v>
      </c>
      <c r="AJ2406" s="16">
        <v>529</v>
      </c>
      <c r="AL2406" s="16">
        <v>777</v>
      </c>
      <c r="AM2406" s="16">
        <v>6296</v>
      </c>
      <c r="AN2406" s="16">
        <v>6558</v>
      </c>
      <c r="AO2406" s="16">
        <v>6849</v>
      </c>
      <c r="AP2406" s="16">
        <v>46409289</v>
      </c>
      <c r="AQ2406" s="16">
        <v>7544136</v>
      </c>
      <c r="AR2406" s="16">
        <v>319702</v>
      </c>
      <c r="AS2406" s="16">
        <v>544</v>
      </c>
      <c r="AU2406" s="16">
        <v>762</v>
      </c>
      <c r="AV2406" s="16">
        <v>6226</v>
      </c>
      <c r="AW2406" s="16">
        <v>164606405</v>
      </c>
      <c r="AX2406" s="16">
        <v>50798271</v>
      </c>
      <c r="AY2406" s="16">
        <v>2170534</v>
      </c>
      <c r="AZ2406" s="16">
        <v>508</v>
      </c>
      <c r="BA2406" s="16">
        <v>26437</v>
      </c>
    </row>
    <row r="2407" spans="1:53">
      <c r="A2407" s="15" t="s">
        <v>1344</v>
      </c>
      <c r="B2407" s="15" t="s">
        <v>1345</v>
      </c>
      <c r="C2407" s="15" t="s">
        <v>1346</v>
      </c>
      <c r="D2407" s="15" t="s">
        <v>1347</v>
      </c>
      <c r="E2407" s="15" t="s">
        <v>1347</v>
      </c>
      <c r="F2407" s="15" t="s">
        <v>2059</v>
      </c>
      <c r="G2407" s="15" t="s">
        <v>3242</v>
      </c>
      <c r="H2407" s="15" t="s">
        <v>3716</v>
      </c>
      <c r="I2407" s="15" t="s">
        <v>1375</v>
      </c>
      <c r="J2407" s="15"/>
      <c r="K2407" s="16">
        <v>749</v>
      </c>
      <c r="L2407" s="16">
        <v>6099</v>
      </c>
      <c r="M2407" s="16">
        <v>5967</v>
      </c>
      <c r="N2407" s="16">
        <v>5998</v>
      </c>
      <c r="O2407" s="16">
        <v>37248825</v>
      </c>
      <c r="P2407" s="16">
        <v>24274250</v>
      </c>
      <c r="Q2407" s="16">
        <v>1059934</v>
      </c>
      <c r="R2407" s="16">
        <v>476</v>
      </c>
      <c r="S2407" s="15"/>
      <c r="T2407" s="16">
        <v>763</v>
      </c>
      <c r="U2407" s="16">
        <v>6084</v>
      </c>
      <c r="V2407" s="16">
        <v>6125</v>
      </c>
      <c r="W2407" s="16">
        <v>6186</v>
      </c>
      <c r="X2407" s="16">
        <v>38393857</v>
      </c>
      <c r="Y2407" s="16">
        <v>11014827</v>
      </c>
      <c r="Z2407" s="16">
        <v>459681</v>
      </c>
      <c r="AA2407" s="16">
        <v>482</v>
      </c>
      <c r="AC2407" s="16">
        <v>759</v>
      </c>
      <c r="AD2407" s="16">
        <v>6100</v>
      </c>
      <c r="AE2407" s="16">
        <v>6224</v>
      </c>
      <c r="AF2407" s="16">
        <v>6230</v>
      </c>
      <c r="AG2407" s="16">
        <v>42554434</v>
      </c>
      <c r="AH2407" s="16">
        <v>7965058</v>
      </c>
      <c r="AI2407" s="16">
        <v>331217</v>
      </c>
      <c r="AJ2407" s="16">
        <v>529</v>
      </c>
      <c r="AL2407" s="16">
        <v>777</v>
      </c>
      <c r="AM2407" s="16">
        <v>6296</v>
      </c>
      <c r="AN2407" s="16">
        <v>6558</v>
      </c>
      <c r="AO2407" s="16">
        <v>6849</v>
      </c>
      <c r="AP2407" s="16">
        <v>46409289</v>
      </c>
      <c r="AQ2407" s="16">
        <v>7544136</v>
      </c>
      <c r="AR2407" s="16">
        <v>319702</v>
      </c>
      <c r="AS2407" s="16">
        <v>544</v>
      </c>
      <c r="AU2407" s="16">
        <v>762</v>
      </c>
      <c r="AV2407" s="16">
        <v>6226</v>
      </c>
      <c r="AW2407" s="16">
        <v>164606405</v>
      </c>
      <c r="AX2407" s="16">
        <v>50798271</v>
      </c>
      <c r="AY2407" s="16">
        <v>2170534</v>
      </c>
      <c r="AZ2407" s="16">
        <v>508</v>
      </c>
      <c r="BA2407" s="16">
        <v>26437</v>
      </c>
    </row>
    <row r="2408" spans="1:53">
      <c r="A2408" s="15" t="s">
        <v>1344</v>
      </c>
      <c r="B2408" s="15" t="s">
        <v>1345</v>
      </c>
      <c r="C2408" s="15" t="s">
        <v>1346</v>
      </c>
      <c r="D2408" s="15" t="s">
        <v>1347</v>
      </c>
      <c r="E2408" s="15" t="s">
        <v>1347</v>
      </c>
      <c r="F2408" s="15" t="s">
        <v>2059</v>
      </c>
      <c r="G2408" s="15" t="s">
        <v>3243</v>
      </c>
      <c r="H2408" s="15" t="s">
        <v>3716</v>
      </c>
      <c r="I2408" s="15" t="s">
        <v>1373</v>
      </c>
      <c r="J2408" s="15"/>
      <c r="K2408" s="16">
        <v>1563</v>
      </c>
      <c r="L2408" s="16">
        <v>13444</v>
      </c>
      <c r="M2408" s="16">
        <v>12903</v>
      </c>
      <c r="N2408" s="16">
        <v>12843</v>
      </c>
      <c r="O2408" s="16">
        <v>76788257</v>
      </c>
      <c r="P2408" s="16">
        <v>43514683</v>
      </c>
      <c r="Q2408" s="16">
        <v>1829339</v>
      </c>
      <c r="R2408" s="16">
        <v>452</v>
      </c>
      <c r="S2408" s="15"/>
      <c r="T2408" s="16">
        <v>1557</v>
      </c>
      <c r="U2408" s="16">
        <v>12858</v>
      </c>
      <c r="V2408" s="16">
        <v>13113</v>
      </c>
      <c r="W2408" s="16">
        <v>13701</v>
      </c>
      <c r="X2408" s="16">
        <v>72298829</v>
      </c>
      <c r="Y2408" s="16">
        <v>23327557</v>
      </c>
      <c r="Z2408" s="16">
        <v>967903</v>
      </c>
      <c r="AA2408" s="16">
        <v>421</v>
      </c>
      <c r="AC2408" s="16">
        <v>1663</v>
      </c>
      <c r="AD2408" s="16">
        <v>14267</v>
      </c>
      <c r="AE2408" s="16">
        <v>14234</v>
      </c>
      <c r="AF2408" s="16">
        <v>14527</v>
      </c>
      <c r="AG2408" s="16">
        <v>80487220</v>
      </c>
      <c r="AH2408" s="16">
        <v>18435426</v>
      </c>
      <c r="AI2408" s="16">
        <v>726994</v>
      </c>
      <c r="AJ2408" s="16">
        <v>432</v>
      </c>
      <c r="AL2408" s="16">
        <v>1668</v>
      </c>
      <c r="AM2408" s="16">
        <v>15469</v>
      </c>
      <c r="AN2408" s="16">
        <v>15895</v>
      </c>
      <c r="AO2408" s="16">
        <v>16068</v>
      </c>
      <c r="AP2408" s="16">
        <v>83898736</v>
      </c>
      <c r="AQ2408" s="16">
        <v>16450868</v>
      </c>
      <c r="AR2408" s="16">
        <v>666020</v>
      </c>
      <c r="AS2408" s="16">
        <v>408</v>
      </c>
      <c r="AU2408" s="16">
        <v>1613</v>
      </c>
      <c r="AV2408" s="16">
        <v>14110</v>
      </c>
      <c r="AW2408" s="16">
        <v>313473042</v>
      </c>
      <c r="AX2408" s="16">
        <v>101728534</v>
      </c>
      <c r="AY2408" s="16">
        <v>4190256</v>
      </c>
      <c r="AZ2408" s="16">
        <v>427</v>
      </c>
      <c r="BA2408" s="16">
        <v>22216</v>
      </c>
    </row>
    <row r="2409" spans="1:53">
      <c r="A2409" s="15" t="s">
        <v>1344</v>
      </c>
      <c r="B2409" s="15" t="s">
        <v>1345</v>
      </c>
      <c r="C2409" s="15" t="s">
        <v>1346</v>
      </c>
      <c r="D2409" s="15" t="s">
        <v>1347</v>
      </c>
      <c r="E2409" s="15" t="s">
        <v>1347</v>
      </c>
      <c r="F2409" s="15" t="s">
        <v>2059</v>
      </c>
      <c r="G2409" s="15" t="s">
        <v>3244</v>
      </c>
      <c r="H2409" s="15" t="s">
        <v>3716</v>
      </c>
      <c r="I2409" s="15" t="s">
        <v>1375</v>
      </c>
      <c r="J2409" s="15"/>
      <c r="K2409" s="16">
        <v>1563</v>
      </c>
      <c r="L2409" s="16">
        <v>13444</v>
      </c>
      <c r="M2409" s="16">
        <v>12903</v>
      </c>
      <c r="N2409" s="16">
        <v>12843</v>
      </c>
      <c r="O2409" s="16">
        <v>76788257</v>
      </c>
      <c r="P2409" s="16">
        <v>43514683</v>
      </c>
      <c r="Q2409" s="16">
        <v>1829339</v>
      </c>
      <c r="R2409" s="16">
        <v>452</v>
      </c>
      <c r="S2409" s="15"/>
      <c r="T2409" s="16">
        <v>1557</v>
      </c>
      <c r="U2409" s="16">
        <v>12858</v>
      </c>
      <c r="V2409" s="16">
        <v>13113</v>
      </c>
      <c r="W2409" s="16">
        <v>13701</v>
      </c>
      <c r="X2409" s="16">
        <v>72298829</v>
      </c>
      <c r="Y2409" s="16">
        <v>23327557</v>
      </c>
      <c r="Z2409" s="16">
        <v>967903</v>
      </c>
      <c r="AA2409" s="16">
        <v>421</v>
      </c>
      <c r="AC2409" s="16">
        <v>1663</v>
      </c>
      <c r="AD2409" s="16">
        <v>14267</v>
      </c>
      <c r="AE2409" s="16">
        <v>14234</v>
      </c>
      <c r="AF2409" s="16">
        <v>14527</v>
      </c>
      <c r="AG2409" s="16">
        <v>80487220</v>
      </c>
      <c r="AH2409" s="16">
        <v>18435426</v>
      </c>
      <c r="AI2409" s="16">
        <v>726994</v>
      </c>
      <c r="AJ2409" s="16">
        <v>432</v>
      </c>
      <c r="AL2409" s="16">
        <v>1668</v>
      </c>
      <c r="AM2409" s="16">
        <v>15469</v>
      </c>
      <c r="AN2409" s="16">
        <v>15895</v>
      </c>
      <c r="AO2409" s="16">
        <v>16068</v>
      </c>
      <c r="AP2409" s="16">
        <v>83898736</v>
      </c>
      <c r="AQ2409" s="16">
        <v>16450868</v>
      </c>
      <c r="AR2409" s="16">
        <v>666020</v>
      </c>
      <c r="AS2409" s="16">
        <v>408</v>
      </c>
      <c r="AU2409" s="16">
        <v>1613</v>
      </c>
      <c r="AV2409" s="16">
        <v>14110</v>
      </c>
      <c r="AW2409" s="16">
        <v>313473042</v>
      </c>
      <c r="AX2409" s="16">
        <v>101728534</v>
      </c>
      <c r="AY2409" s="16">
        <v>4190256</v>
      </c>
      <c r="AZ2409" s="16">
        <v>427</v>
      </c>
      <c r="BA2409" s="16">
        <v>22216</v>
      </c>
    </row>
    <row r="2410" spans="1:53">
      <c r="A2410" s="15" t="s">
        <v>1344</v>
      </c>
      <c r="B2410" s="15" t="s">
        <v>1345</v>
      </c>
      <c r="C2410" s="15" t="s">
        <v>1346</v>
      </c>
      <c r="D2410" s="15" t="s">
        <v>1347</v>
      </c>
      <c r="E2410" s="15" t="s">
        <v>1347</v>
      </c>
      <c r="F2410" s="15" t="s">
        <v>2059</v>
      </c>
      <c r="G2410" s="15" t="s">
        <v>3245</v>
      </c>
      <c r="H2410" s="15" t="s">
        <v>3716</v>
      </c>
      <c r="I2410" s="15" t="s">
        <v>1371</v>
      </c>
      <c r="J2410" s="15"/>
      <c r="K2410" s="16">
        <v>2648</v>
      </c>
      <c r="L2410" s="16">
        <v>20951</v>
      </c>
      <c r="M2410" s="16">
        <v>20240</v>
      </c>
      <c r="N2410" s="16">
        <v>20263</v>
      </c>
      <c r="O2410" s="16">
        <v>112704777</v>
      </c>
      <c r="P2410" s="16">
        <v>68729662</v>
      </c>
      <c r="Q2410" s="16">
        <v>2927966</v>
      </c>
      <c r="R2410" s="16">
        <v>423</v>
      </c>
      <c r="S2410" s="15"/>
      <c r="T2410" s="16">
        <v>2633</v>
      </c>
      <c r="U2410" s="16">
        <v>20664</v>
      </c>
      <c r="V2410" s="16">
        <v>20735</v>
      </c>
      <c r="W2410" s="16">
        <v>20827</v>
      </c>
      <c r="X2410" s="16">
        <v>112611678</v>
      </c>
      <c r="Y2410" s="16">
        <v>33866499</v>
      </c>
      <c r="Z2410" s="16">
        <v>1412849</v>
      </c>
      <c r="AA2410" s="16">
        <v>418</v>
      </c>
      <c r="AC2410" s="16">
        <v>2631</v>
      </c>
      <c r="AD2410" s="16">
        <v>21362</v>
      </c>
      <c r="AE2410" s="16">
        <v>21933</v>
      </c>
      <c r="AF2410" s="16">
        <v>21409</v>
      </c>
      <c r="AG2410" s="16">
        <v>123885189</v>
      </c>
      <c r="AH2410" s="16">
        <v>24842457</v>
      </c>
      <c r="AI2410" s="16">
        <v>1052423</v>
      </c>
      <c r="AJ2410" s="16">
        <v>442</v>
      </c>
      <c r="AL2410" s="16">
        <v>2643</v>
      </c>
      <c r="AM2410" s="16">
        <v>21560</v>
      </c>
      <c r="AN2410" s="16">
        <v>22438</v>
      </c>
      <c r="AO2410" s="16">
        <v>23489</v>
      </c>
      <c r="AP2410" s="16">
        <v>128475829</v>
      </c>
      <c r="AQ2410" s="16">
        <v>25419410</v>
      </c>
      <c r="AR2410" s="16">
        <v>1072580</v>
      </c>
      <c r="AS2410" s="16">
        <v>439</v>
      </c>
      <c r="AU2410" s="16">
        <v>2639</v>
      </c>
      <c r="AV2410" s="16">
        <v>21323</v>
      </c>
      <c r="AW2410" s="16">
        <v>477677473</v>
      </c>
      <c r="AX2410" s="16">
        <v>152858028</v>
      </c>
      <c r="AY2410" s="16">
        <v>6465818</v>
      </c>
      <c r="AZ2410" s="16">
        <v>431</v>
      </c>
      <c r="BA2410" s="16">
        <v>22402</v>
      </c>
    </row>
    <row r="2411" spans="1:53">
      <c r="A2411" s="15" t="s">
        <v>1344</v>
      </c>
      <c r="B2411" s="15" t="s">
        <v>1345</v>
      </c>
      <c r="C2411" s="15" t="s">
        <v>1346</v>
      </c>
      <c r="D2411" s="15" t="s">
        <v>1347</v>
      </c>
      <c r="E2411" s="15" t="s">
        <v>1347</v>
      </c>
      <c r="F2411" s="15" t="s">
        <v>2059</v>
      </c>
      <c r="G2411" s="15" t="s">
        <v>3246</v>
      </c>
      <c r="H2411" s="15" t="s">
        <v>3716</v>
      </c>
      <c r="I2411" s="15" t="s">
        <v>1373</v>
      </c>
      <c r="J2411" s="15"/>
      <c r="K2411" s="16">
        <v>2648</v>
      </c>
      <c r="L2411" s="16">
        <v>20951</v>
      </c>
      <c r="M2411" s="16">
        <v>20240</v>
      </c>
      <c r="N2411" s="16">
        <v>20263</v>
      </c>
      <c r="O2411" s="16">
        <v>112704777</v>
      </c>
      <c r="P2411" s="16">
        <v>68729662</v>
      </c>
      <c r="Q2411" s="16">
        <v>2927966</v>
      </c>
      <c r="R2411" s="16">
        <v>423</v>
      </c>
      <c r="S2411" s="15"/>
      <c r="T2411" s="16">
        <v>2633</v>
      </c>
      <c r="U2411" s="16">
        <v>20664</v>
      </c>
      <c r="V2411" s="16">
        <v>20735</v>
      </c>
      <c r="W2411" s="16">
        <v>20827</v>
      </c>
      <c r="X2411" s="16">
        <v>112611678</v>
      </c>
      <c r="Y2411" s="16">
        <v>33866499</v>
      </c>
      <c r="Z2411" s="16">
        <v>1412849</v>
      </c>
      <c r="AA2411" s="16">
        <v>418</v>
      </c>
      <c r="AC2411" s="16">
        <v>2631</v>
      </c>
      <c r="AD2411" s="16">
        <v>21362</v>
      </c>
      <c r="AE2411" s="16">
        <v>21933</v>
      </c>
      <c r="AF2411" s="16">
        <v>21409</v>
      </c>
      <c r="AG2411" s="16">
        <v>123885189</v>
      </c>
      <c r="AH2411" s="16">
        <v>24842457</v>
      </c>
      <c r="AI2411" s="16">
        <v>1052423</v>
      </c>
      <c r="AJ2411" s="16">
        <v>442</v>
      </c>
      <c r="AL2411" s="16">
        <v>2643</v>
      </c>
      <c r="AM2411" s="16">
        <v>21560</v>
      </c>
      <c r="AN2411" s="16">
        <v>22438</v>
      </c>
      <c r="AO2411" s="16">
        <v>23489</v>
      </c>
      <c r="AP2411" s="16">
        <v>128475829</v>
      </c>
      <c r="AQ2411" s="16">
        <v>25419410</v>
      </c>
      <c r="AR2411" s="16">
        <v>1072580</v>
      </c>
      <c r="AS2411" s="16">
        <v>439</v>
      </c>
      <c r="AU2411" s="16">
        <v>2639</v>
      </c>
      <c r="AV2411" s="16">
        <v>21323</v>
      </c>
      <c r="AW2411" s="16">
        <v>477677473</v>
      </c>
      <c r="AX2411" s="16">
        <v>152858028</v>
      </c>
      <c r="AY2411" s="16">
        <v>6465818</v>
      </c>
      <c r="AZ2411" s="16">
        <v>431</v>
      </c>
      <c r="BA2411" s="16">
        <v>22402</v>
      </c>
    </row>
    <row r="2412" spans="1:53">
      <c r="A2412" s="15" t="s">
        <v>1344</v>
      </c>
      <c r="B2412" s="15" t="s">
        <v>1345</v>
      </c>
      <c r="C2412" s="15" t="s">
        <v>1346</v>
      </c>
      <c r="D2412" s="15" t="s">
        <v>1347</v>
      </c>
      <c r="E2412" s="15" t="s">
        <v>1347</v>
      </c>
      <c r="F2412" s="15" t="s">
        <v>2059</v>
      </c>
      <c r="G2412" s="15" t="s">
        <v>3247</v>
      </c>
      <c r="H2412" s="15" t="s">
        <v>3716</v>
      </c>
      <c r="I2412" s="15" t="s">
        <v>1375</v>
      </c>
      <c r="J2412" s="15"/>
      <c r="K2412" s="16">
        <v>2648</v>
      </c>
      <c r="L2412" s="16">
        <v>20951</v>
      </c>
      <c r="M2412" s="16">
        <v>20240</v>
      </c>
      <c r="N2412" s="16">
        <v>20263</v>
      </c>
      <c r="O2412" s="16">
        <v>112704777</v>
      </c>
      <c r="P2412" s="16">
        <v>68729662</v>
      </c>
      <c r="Q2412" s="16">
        <v>2927966</v>
      </c>
      <c r="R2412" s="16">
        <v>423</v>
      </c>
      <c r="S2412" s="15"/>
      <c r="T2412" s="16">
        <v>2633</v>
      </c>
      <c r="U2412" s="16">
        <v>20664</v>
      </c>
      <c r="V2412" s="16">
        <v>20735</v>
      </c>
      <c r="W2412" s="16">
        <v>20827</v>
      </c>
      <c r="X2412" s="16">
        <v>112611678</v>
      </c>
      <c r="Y2412" s="16">
        <v>33866499</v>
      </c>
      <c r="Z2412" s="16">
        <v>1412849</v>
      </c>
      <c r="AA2412" s="16">
        <v>418</v>
      </c>
      <c r="AC2412" s="16">
        <v>2631</v>
      </c>
      <c r="AD2412" s="16">
        <v>21362</v>
      </c>
      <c r="AE2412" s="16">
        <v>21933</v>
      </c>
      <c r="AF2412" s="16">
        <v>21409</v>
      </c>
      <c r="AG2412" s="16">
        <v>123885189</v>
      </c>
      <c r="AH2412" s="16">
        <v>24842457</v>
      </c>
      <c r="AI2412" s="16">
        <v>1052423</v>
      </c>
      <c r="AJ2412" s="16">
        <v>442</v>
      </c>
      <c r="AL2412" s="16">
        <v>2643</v>
      </c>
      <c r="AM2412" s="16">
        <v>21560</v>
      </c>
      <c r="AN2412" s="16">
        <v>22438</v>
      </c>
      <c r="AO2412" s="16">
        <v>23489</v>
      </c>
      <c r="AP2412" s="16">
        <v>128475829</v>
      </c>
      <c r="AQ2412" s="16">
        <v>25419410</v>
      </c>
      <c r="AR2412" s="16">
        <v>1072580</v>
      </c>
      <c r="AS2412" s="16">
        <v>439</v>
      </c>
      <c r="AU2412" s="16">
        <v>2639</v>
      </c>
      <c r="AV2412" s="16">
        <v>21323</v>
      </c>
      <c r="AW2412" s="16">
        <v>477677473</v>
      </c>
      <c r="AX2412" s="16">
        <v>152858028</v>
      </c>
      <c r="AY2412" s="16">
        <v>6465818</v>
      </c>
      <c r="AZ2412" s="16">
        <v>431</v>
      </c>
      <c r="BA2412" s="16">
        <v>22402</v>
      </c>
    </row>
    <row r="2413" spans="1:53">
      <c r="A2413" s="15" t="s">
        <v>1344</v>
      </c>
      <c r="B2413" s="15" t="s">
        <v>1345</v>
      </c>
      <c r="C2413" s="15" t="s">
        <v>1346</v>
      </c>
      <c r="D2413" s="15" t="s">
        <v>1347</v>
      </c>
      <c r="E2413" s="15" t="s">
        <v>1347</v>
      </c>
      <c r="F2413" s="15" t="s">
        <v>2059</v>
      </c>
      <c r="G2413" s="15" t="s">
        <v>3248</v>
      </c>
      <c r="H2413" s="15" t="s">
        <v>3716</v>
      </c>
      <c r="I2413" s="15" t="s">
        <v>1371</v>
      </c>
      <c r="J2413" s="15"/>
      <c r="K2413" s="16">
        <v>3296</v>
      </c>
      <c r="L2413" s="16">
        <v>18522</v>
      </c>
      <c r="M2413" s="16">
        <v>17955</v>
      </c>
      <c r="N2413" s="16">
        <v>18076</v>
      </c>
      <c r="O2413" s="16">
        <v>140204648</v>
      </c>
      <c r="P2413" s="16">
        <v>87562766</v>
      </c>
      <c r="Q2413" s="16">
        <v>3928759</v>
      </c>
      <c r="R2413" s="16">
        <v>593</v>
      </c>
      <c r="S2413" s="15"/>
      <c r="T2413" s="16">
        <v>3256</v>
      </c>
      <c r="U2413" s="16">
        <v>17824</v>
      </c>
      <c r="V2413" s="16">
        <v>17832</v>
      </c>
      <c r="W2413" s="16">
        <v>17942</v>
      </c>
      <c r="X2413" s="16">
        <v>137131998</v>
      </c>
      <c r="Y2413" s="16">
        <v>26535912</v>
      </c>
      <c r="Z2413" s="16">
        <v>1171050</v>
      </c>
      <c r="AA2413" s="16">
        <v>590</v>
      </c>
      <c r="AC2413" s="16">
        <v>3254</v>
      </c>
      <c r="AD2413" s="16">
        <v>17624</v>
      </c>
      <c r="AE2413" s="16">
        <v>17684</v>
      </c>
      <c r="AF2413" s="16">
        <v>17935</v>
      </c>
      <c r="AG2413" s="16">
        <v>143484886</v>
      </c>
      <c r="AH2413" s="16">
        <v>17562944</v>
      </c>
      <c r="AI2413" s="16">
        <v>802128</v>
      </c>
      <c r="AJ2413" s="16">
        <v>622</v>
      </c>
      <c r="AL2413" s="16">
        <v>3296</v>
      </c>
      <c r="AM2413" s="16">
        <v>18379</v>
      </c>
      <c r="AN2413" s="16">
        <v>19409</v>
      </c>
      <c r="AO2413" s="16">
        <v>20585</v>
      </c>
      <c r="AP2413" s="16">
        <v>161733299</v>
      </c>
      <c r="AQ2413" s="16">
        <v>21487744</v>
      </c>
      <c r="AR2413" s="16">
        <v>1000321</v>
      </c>
      <c r="AS2413" s="16">
        <v>639</v>
      </c>
      <c r="AU2413" s="16">
        <v>3276</v>
      </c>
      <c r="AV2413" s="16">
        <v>18314</v>
      </c>
      <c r="AW2413" s="16">
        <v>582554831</v>
      </c>
      <c r="AX2413" s="16">
        <v>153149366</v>
      </c>
      <c r="AY2413" s="16">
        <v>6902258</v>
      </c>
      <c r="AZ2413" s="16">
        <v>612</v>
      </c>
      <c r="BA2413" s="16">
        <v>31809</v>
      </c>
    </row>
    <row r="2414" spans="1:53">
      <c r="A2414" s="15" t="s">
        <v>1344</v>
      </c>
      <c r="B2414" s="15" t="s">
        <v>1345</v>
      </c>
      <c r="C2414" s="15" t="s">
        <v>1346</v>
      </c>
      <c r="D2414" s="15" t="s">
        <v>1347</v>
      </c>
      <c r="E2414" s="15" t="s">
        <v>1347</v>
      </c>
      <c r="F2414" s="15" t="s">
        <v>2059</v>
      </c>
      <c r="G2414" s="15" t="s">
        <v>3249</v>
      </c>
      <c r="H2414" s="15" t="s">
        <v>3716</v>
      </c>
      <c r="I2414" s="15" t="s">
        <v>1373</v>
      </c>
      <c r="J2414" s="15"/>
      <c r="K2414" s="16">
        <v>3037</v>
      </c>
      <c r="L2414" s="16">
        <v>16152</v>
      </c>
      <c r="M2414" s="16">
        <v>15819</v>
      </c>
      <c r="N2414" s="16">
        <v>15967</v>
      </c>
      <c r="O2414" s="16">
        <v>126410686</v>
      </c>
      <c r="P2414" s="16">
        <v>78367876</v>
      </c>
      <c r="Q2414" s="16">
        <v>3499407</v>
      </c>
      <c r="R2414" s="16">
        <v>609</v>
      </c>
      <c r="S2414" s="15"/>
      <c r="T2414" s="16">
        <v>3001</v>
      </c>
      <c r="U2414" s="16">
        <v>15776</v>
      </c>
      <c r="V2414" s="16">
        <v>15774</v>
      </c>
      <c r="W2414" s="16">
        <v>15857</v>
      </c>
      <c r="X2414" s="16">
        <v>123361454</v>
      </c>
      <c r="Y2414" s="16">
        <v>22861747</v>
      </c>
      <c r="Z2414" s="16">
        <v>1003550</v>
      </c>
      <c r="AA2414" s="16">
        <v>601</v>
      </c>
      <c r="AC2414" s="16">
        <v>3000</v>
      </c>
      <c r="AD2414" s="16">
        <v>15470</v>
      </c>
      <c r="AE2414" s="16">
        <v>15543</v>
      </c>
      <c r="AF2414" s="16">
        <v>15734</v>
      </c>
      <c r="AG2414" s="16">
        <v>127261394</v>
      </c>
      <c r="AH2414" s="16">
        <v>14894114</v>
      </c>
      <c r="AI2414" s="16">
        <v>678467</v>
      </c>
      <c r="AJ2414" s="16">
        <v>628</v>
      </c>
      <c r="AL2414" s="16">
        <v>3036</v>
      </c>
      <c r="AM2414" s="16">
        <v>16109</v>
      </c>
      <c r="AN2414" s="16">
        <v>16790</v>
      </c>
      <c r="AO2414" s="16">
        <v>17599</v>
      </c>
      <c r="AP2414" s="16">
        <v>145392764</v>
      </c>
      <c r="AQ2414" s="16">
        <v>17140301</v>
      </c>
      <c r="AR2414" s="16">
        <v>791396</v>
      </c>
      <c r="AS2414" s="16">
        <v>664</v>
      </c>
      <c r="AU2414" s="16">
        <v>3019</v>
      </c>
      <c r="AV2414" s="16">
        <v>16049</v>
      </c>
      <c r="AW2414" s="16">
        <v>522426298</v>
      </c>
      <c r="AX2414" s="16">
        <v>133264038</v>
      </c>
      <c r="AY2414" s="16">
        <v>5972820</v>
      </c>
      <c r="AZ2414" s="16">
        <v>626</v>
      </c>
      <c r="BA2414" s="16">
        <v>32552</v>
      </c>
    </row>
    <row r="2415" spans="1:53">
      <c r="A2415" s="15" t="s">
        <v>1344</v>
      </c>
      <c r="B2415" s="15" t="s">
        <v>1345</v>
      </c>
      <c r="C2415" s="15" t="s">
        <v>1346</v>
      </c>
      <c r="D2415" s="15" t="s">
        <v>1347</v>
      </c>
      <c r="E2415" s="15" t="s">
        <v>1347</v>
      </c>
      <c r="F2415" s="15" t="s">
        <v>2059</v>
      </c>
      <c r="G2415" s="15" t="s">
        <v>3250</v>
      </c>
      <c r="H2415" s="15" t="s">
        <v>3716</v>
      </c>
      <c r="I2415" s="15" t="s">
        <v>1375</v>
      </c>
      <c r="J2415" s="15"/>
      <c r="K2415" s="16">
        <v>3037</v>
      </c>
      <c r="L2415" s="16">
        <v>16152</v>
      </c>
      <c r="M2415" s="16">
        <v>15819</v>
      </c>
      <c r="N2415" s="16">
        <v>15967</v>
      </c>
      <c r="O2415" s="16">
        <v>126410686</v>
      </c>
      <c r="P2415" s="16">
        <v>78367876</v>
      </c>
      <c r="Q2415" s="16">
        <v>3499407</v>
      </c>
      <c r="R2415" s="16">
        <v>609</v>
      </c>
      <c r="S2415" s="15"/>
      <c r="T2415" s="16">
        <v>3001</v>
      </c>
      <c r="U2415" s="16">
        <v>15776</v>
      </c>
      <c r="V2415" s="16">
        <v>15774</v>
      </c>
      <c r="W2415" s="16">
        <v>15857</v>
      </c>
      <c r="X2415" s="16">
        <v>123361454</v>
      </c>
      <c r="Y2415" s="16">
        <v>22861747</v>
      </c>
      <c r="Z2415" s="16">
        <v>1003550</v>
      </c>
      <c r="AA2415" s="16">
        <v>601</v>
      </c>
      <c r="AC2415" s="16">
        <v>3000</v>
      </c>
      <c r="AD2415" s="16">
        <v>15470</v>
      </c>
      <c r="AE2415" s="16">
        <v>15543</v>
      </c>
      <c r="AF2415" s="16">
        <v>15734</v>
      </c>
      <c r="AG2415" s="16">
        <v>127261394</v>
      </c>
      <c r="AH2415" s="16">
        <v>14894114</v>
      </c>
      <c r="AI2415" s="16">
        <v>678467</v>
      </c>
      <c r="AJ2415" s="16">
        <v>628</v>
      </c>
      <c r="AL2415" s="16">
        <v>3036</v>
      </c>
      <c r="AM2415" s="16">
        <v>16109</v>
      </c>
      <c r="AN2415" s="16">
        <v>16790</v>
      </c>
      <c r="AO2415" s="16">
        <v>17599</v>
      </c>
      <c r="AP2415" s="16">
        <v>145392764</v>
      </c>
      <c r="AQ2415" s="16">
        <v>17140301</v>
      </c>
      <c r="AR2415" s="16">
        <v>791396</v>
      </c>
      <c r="AS2415" s="16">
        <v>664</v>
      </c>
      <c r="AU2415" s="16">
        <v>3019</v>
      </c>
      <c r="AV2415" s="16">
        <v>16049</v>
      </c>
      <c r="AW2415" s="16">
        <v>522426298</v>
      </c>
      <c r="AX2415" s="16">
        <v>133264038</v>
      </c>
      <c r="AY2415" s="16">
        <v>5972820</v>
      </c>
      <c r="AZ2415" s="16">
        <v>626</v>
      </c>
      <c r="BA2415" s="16">
        <v>32552</v>
      </c>
    </row>
    <row r="2416" spans="1:53">
      <c r="A2416" s="15" t="s">
        <v>1344</v>
      </c>
      <c r="B2416" s="15" t="s">
        <v>1345</v>
      </c>
      <c r="C2416" s="15" t="s">
        <v>1346</v>
      </c>
      <c r="D2416" s="15" t="s">
        <v>1347</v>
      </c>
      <c r="E2416" s="15" t="s">
        <v>1347</v>
      </c>
      <c r="F2416" s="15" t="s">
        <v>2059</v>
      </c>
      <c r="G2416" s="15" t="s">
        <v>3251</v>
      </c>
      <c r="H2416" s="15" t="s">
        <v>3716</v>
      </c>
      <c r="I2416" s="15" t="s">
        <v>1373</v>
      </c>
      <c r="J2416" s="15"/>
      <c r="K2416" s="16">
        <v>259</v>
      </c>
      <c r="L2416" s="16">
        <v>2370</v>
      </c>
      <c r="M2416" s="16">
        <v>2136</v>
      </c>
      <c r="N2416" s="16">
        <v>2109</v>
      </c>
      <c r="O2416" s="16">
        <v>13793962</v>
      </c>
      <c r="P2416" s="16">
        <v>9194890</v>
      </c>
      <c r="Q2416" s="16">
        <v>429352</v>
      </c>
      <c r="R2416" s="16">
        <v>481</v>
      </c>
      <c r="S2416" s="15"/>
      <c r="T2416" s="16">
        <v>255</v>
      </c>
      <c r="U2416" s="16">
        <v>2048</v>
      </c>
      <c r="V2416" s="16">
        <v>2058</v>
      </c>
      <c r="W2416" s="16">
        <v>2085</v>
      </c>
      <c r="X2416" s="16">
        <v>13770544</v>
      </c>
      <c r="Y2416" s="16">
        <v>3674165</v>
      </c>
      <c r="Z2416" s="16">
        <v>167500</v>
      </c>
      <c r="AA2416" s="16">
        <v>513</v>
      </c>
      <c r="AC2416" s="16">
        <v>254</v>
      </c>
      <c r="AD2416" s="16">
        <v>2154</v>
      </c>
      <c r="AE2416" s="16">
        <v>2141</v>
      </c>
      <c r="AF2416" s="16">
        <v>2201</v>
      </c>
      <c r="AG2416" s="16">
        <v>16223492</v>
      </c>
      <c r="AH2416" s="16">
        <v>2668830</v>
      </c>
      <c r="AI2416" s="16">
        <v>123661</v>
      </c>
      <c r="AJ2416" s="16">
        <v>576</v>
      </c>
      <c r="AL2416" s="16">
        <v>260</v>
      </c>
      <c r="AM2416" s="16">
        <v>2270</v>
      </c>
      <c r="AN2416" s="16">
        <v>2619</v>
      </c>
      <c r="AO2416" s="16">
        <v>2986</v>
      </c>
      <c r="AP2416" s="16">
        <v>16340535</v>
      </c>
      <c r="AQ2416" s="16">
        <v>4347443</v>
      </c>
      <c r="AR2416" s="16">
        <v>208925</v>
      </c>
      <c r="AS2416" s="16">
        <v>479</v>
      </c>
      <c r="AU2416" s="16">
        <v>257</v>
      </c>
      <c r="AV2416" s="16">
        <v>2265</v>
      </c>
      <c r="AW2416" s="16">
        <v>60128533</v>
      </c>
      <c r="AX2416" s="16">
        <v>19885328</v>
      </c>
      <c r="AY2416" s="16">
        <v>929438</v>
      </c>
      <c r="AZ2416" s="16">
        <v>511</v>
      </c>
      <c r="BA2416" s="16">
        <v>26550</v>
      </c>
    </row>
    <row r="2417" spans="1:53">
      <c r="A2417" s="15" t="s">
        <v>1344</v>
      </c>
      <c r="B2417" s="15" t="s">
        <v>1345</v>
      </c>
      <c r="C2417" s="15" t="s">
        <v>1346</v>
      </c>
      <c r="D2417" s="15" t="s">
        <v>1347</v>
      </c>
      <c r="E2417" s="15" t="s">
        <v>1347</v>
      </c>
      <c r="F2417" s="15" t="s">
        <v>2059</v>
      </c>
      <c r="G2417" s="15" t="s">
        <v>3252</v>
      </c>
      <c r="H2417" s="15" t="s">
        <v>3716</v>
      </c>
      <c r="I2417" s="15" t="s">
        <v>1375</v>
      </c>
      <c r="J2417" s="15"/>
      <c r="K2417" s="16">
        <v>259</v>
      </c>
      <c r="L2417" s="16">
        <v>2370</v>
      </c>
      <c r="M2417" s="16">
        <v>2136</v>
      </c>
      <c r="N2417" s="16">
        <v>2109</v>
      </c>
      <c r="O2417" s="16">
        <v>13793962</v>
      </c>
      <c r="P2417" s="16">
        <v>9194890</v>
      </c>
      <c r="Q2417" s="16">
        <v>429352</v>
      </c>
      <c r="R2417" s="16">
        <v>481</v>
      </c>
      <c r="S2417" s="15"/>
      <c r="T2417" s="16">
        <v>255</v>
      </c>
      <c r="U2417" s="16">
        <v>2048</v>
      </c>
      <c r="V2417" s="16">
        <v>2058</v>
      </c>
      <c r="W2417" s="16">
        <v>2085</v>
      </c>
      <c r="X2417" s="16">
        <v>13770544</v>
      </c>
      <c r="Y2417" s="16">
        <v>3674165</v>
      </c>
      <c r="Z2417" s="16">
        <v>167500</v>
      </c>
      <c r="AA2417" s="16">
        <v>513</v>
      </c>
      <c r="AC2417" s="16">
        <v>254</v>
      </c>
      <c r="AD2417" s="16">
        <v>2154</v>
      </c>
      <c r="AE2417" s="16">
        <v>2141</v>
      </c>
      <c r="AF2417" s="16">
        <v>2201</v>
      </c>
      <c r="AG2417" s="16">
        <v>16223492</v>
      </c>
      <c r="AH2417" s="16">
        <v>2668830</v>
      </c>
      <c r="AI2417" s="16">
        <v>123661</v>
      </c>
      <c r="AJ2417" s="16">
        <v>576</v>
      </c>
      <c r="AL2417" s="16">
        <v>260</v>
      </c>
      <c r="AM2417" s="16">
        <v>2270</v>
      </c>
      <c r="AN2417" s="16">
        <v>2619</v>
      </c>
      <c r="AO2417" s="16">
        <v>2986</v>
      </c>
      <c r="AP2417" s="16">
        <v>16340535</v>
      </c>
      <c r="AQ2417" s="16">
        <v>4347443</v>
      </c>
      <c r="AR2417" s="16">
        <v>208925</v>
      </c>
      <c r="AS2417" s="16">
        <v>479</v>
      </c>
      <c r="AU2417" s="16">
        <v>257</v>
      </c>
      <c r="AV2417" s="16">
        <v>2265</v>
      </c>
      <c r="AW2417" s="16">
        <v>60128533</v>
      </c>
      <c r="AX2417" s="16">
        <v>19885328</v>
      </c>
      <c r="AY2417" s="16">
        <v>929438</v>
      </c>
      <c r="AZ2417" s="16">
        <v>511</v>
      </c>
      <c r="BA2417" s="16">
        <v>26550</v>
      </c>
    </row>
    <row r="2418" spans="1:53">
      <c r="A2418" s="15" t="s">
        <v>1344</v>
      </c>
      <c r="B2418" s="15" t="s">
        <v>1345</v>
      </c>
      <c r="C2418" s="15" t="s">
        <v>1346</v>
      </c>
      <c r="D2418" s="15" t="s">
        <v>1347</v>
      </c>
      <c r="E2418" s="15" t="s">
        <v>1347</v>
      </c>
      <c r="F2418" s="15" t="s">
        <v>2059</v>
      </c>
      <c r="G2418" s="15" t="s">
        <v>3253</v>
      </c>
      <c r="H2418" s="15" t="s">
        <v>3716</v>
      </c>
      <c r="I2418" s="15" t="s">
        <v>1369</v>
      </c>
      <c r="J2418" s="15"/>
      <c r="K2418" s="16">
        <v>6678</v>
      </c>
      <c r="L2418" s="16">
        <v>84095</v>
      </c>
      <c r="M2418" s="16">
        <v>83024</v>
      </c>
      <c r="N2418" s="16">
        <v>82098</v>
      </c>
      <c r="O2418" s="16">
        <v>399302781</v>
      </c>
      <c r="P2418" s="16">
        <v>267001185</v>
      </c>
      <c r="Q2418" s="16">
        <v>10893301</v>
      </c>
      <c r="R2418" s="16">
        <v>370</v>
      </c>
      <c r="S2418" s="15"/>
      <c r="T2418" s="16">
        <v>6661</v>
      </c>
      <c r="U2418" s="16">
        <v>81500</v>
      </c>
      <c r="V2418" s="16">
        <v>81089</v>
      </c>
      <c r="W2418" s="16">
        <v>80511</v>
      </c>
      <c r="X2418" s="16">
        <v>403285203</v>
      </c>
      <c r="Y2418" s="16">
        <v>128117915</v>
      </c>
      <c r="Z2418" s="16">
        <v>5154678</v>
      </c>
      <c r="AA2418" s="16">
        <v>383</v>
      </c>
      <c r="AC2418" s="16">
        <v>6797</v>
      </c>
      <c r="AD2418" s="16">
        <v>81892</v>
      </c>
      <c r="AE2418" s="16">
        <v>83040</v>
      </c>
      <c r="AF2418" s="16">
        <v>84085</v>
      </c>
      <c r="AG2418" s="16">
        <v>430184394</v>
      </c>
      <c r="AH2418" s="16">
        <v>92415370</v>
      </c>
      <c r="AI2418" s="16">
        <v>3723979</v>
      </c>
      <c r="AJ2418" s="16">
        <v>399</v>
      </c>
      <c r="AL2418" s="16">
        <v>6766</v>
      </c>
      <c r="AM2418" s="16">
        <v>85312</v>
      </c>
      <c r="AN2418" s="16">
        <v>91926</v>
      </c>
      <c r="AO2418" s="16">
        <v>94768</v>
      </c>
      <c r="AP2418" s="16">
        <v>445211883</v>
      </c>
      <c r="AQ2418" s="16">
        <v>84607850</v>
      </c>
      <c r="AR2418" s="16">
        <v>3279595</v>
      </c>
      <c r="AS2418" s="16">
        <v>378</v>
      </c>
      <c r="AU2418" s="16">
        <v>6726</v>
      </c>
      <c r="AV2418" s="16">
        <v>84445</v>
      </c>
      <c r="AW2418" s="16">
        <v>1677984261</v>
      </c>
      <c r="AX2418" s="16">
        <v>572142320</v>
      </c>
      <c r="AY2418" s="16">
        <v>23051553</v>
      </c>
      <c r="AZ2418" s="16">
        <v>382</v>
      </c>
      <c r="BA2418" s="16">
        <v>19871</v>
      </c>
    </row>
    <row r="2419" spans="1:53">
      <c r="A2419" s="15" t="s">
        <v>1344</v>
      </c>
      <c r="B2419" s="15" t="s">
        <v>1345</v>
      </c>
      <c r="C2419" s="15" t="s">
        <v>1346</v>
      </c>
      <c r="D2419" s="15" t="s">
        <v>1347</v>
      </c>
      <c r="E2419" s="15" t="s">
        <v>1347</v>
      </c>
      <c r="F2419" s="15" t="s">
        <v>2059</v>
      </c>
      <c r="G2419" s="15" t="s">
        <v>3254</v>
      </c>
      <c r="H2419" s="15" t="s">
        <v>3716</v>
      </c>
      <c r="I2419" s="15" t="s">
        <v>1371</v>
      </c>
      <c r="J2419" s="15"/>
      <c r="K2419" s="16">
        <v>4735</v>
      </c>
      <c r="L2419" s="16">
        <v>55816</v>
      </c>
      <c r="M2419" s="16">
        <v>55030</v>
      </c>
      <c r="N2419" s="16">
        <v>54859</v>
      </c>
      <c r="O2419" s="16">
        <v>271167879</v>
      </c>
      <c r="P2419" s="16">
        <v>181383977</v>
      </c>
      <c r="Q2419" s="16">
        <v>7476402</v>
      </c>
      <c r="R2419" s="16">
        <v>378</v>
      </c>
      <c r="S2419" s="15"/>
      <c r="T2419" s="16">
        <v>4726</v>
      </c>
      <c r="U2419" s="16">
        <v>54580</v>
      </c>
      <c r="V2419" s="16">
        <v>54286</v>
      </c>
      <c r="W2419" s="16">
        <v>54434</v>
      </c>
      <c r="X2419" s="16">
        <v>267815895</v>
      </c>
      <c r="Y2419" s="16">
        <v>85891950</v>
      </c>
      <c r="Z2419" s="16">
        <v>3521262</v>
      </c>
      <c r="AA2419" s="16">
        <v>378</v>
      </c>
      <c r="AC2419" s="16">
        <v>4793</v>
      </c>
      <c r="AD2419" s="16">
        <v>55101</v>
      </c>
      <c r="AE2419" s="16">
        <v>55348</v>
      </c>
      <c r="AF2419" s="16">
        <v>55948</v>
      </c>
      <c r="AG2419" s="16">
        <v>288339422</v>
      </c>
      <c r="AH2419" s="16">
        <v>63056379</v>
      </c>
      <c r="AI2419" s="16">
        <v>2616470</v>
      </c>
      <c r="AJ2419" s="16">
        <v>400</v>
      </c>
      <c r="AL2419" s="16">
        <v>4759</v>
      </c>
      <c r="AM2419" s="16">
        <v>57473</v>
      </c>
      <c r="AN2419" s="16">
        <v>63353</v>
      </c>
      <c r="AO2419" s="16">
        <v>64622</v>
      </c>
      <c r="AP2419" s="16">
        <v>300731728</v>
      </c>
      <c r="AQ2419" s="16">
        <v>52781718</v>
      </c>
      <c r="AR2419" s="16">
        <v>2146743</v>
      </c>
      <c r="AS2419" s="16">
        <v>374</v>
      </c>
      <c r="AU2419" s="16">
        <v>4753</v>
      </c>
      <c r="AV2419" s="16">
        <v>56738</v>
      </c>
      <c r="AW2419" s="16">
        <v>1128054924</v>
      </c>
      <c r="AX2419" s="16">
        <v>383114024</v>
      </c>
      <c r="AY2419" s="16">
        <v>15760877</v>
      </c>
      <c r="AZ2419" s="16">
        <v>382</v>
      </c>
      <c r="BA2419" s="16">
        <v>19882</v>
      </c>
    </row>
    <row r="2420" spans="1:53">
      <c r="A2420" s="15" t="s">
        <v>1344</v>
      </c>
      <c r="B2420" s="15" t="s">
        <v>1345</v>
      </c>
      <c r="C2420" s="15" t="s">
        <v>1346</v>
      </c>
      <c r="D2420" s="15" t="s">
        <v>1347</v>
      </c>
      <c r="E2420" s="15" t="s">
        <v>1347</v>
      </c>
      <c r="F2420" s="15" t="s">
        <v>2059</v>
      </c>
      <c r="G2420" s="15" t="s">
        <v>3255</v>
      </c>
      <c r="H2420" s="15" t="s">
        <v>3716</v>
      </c>
      <c r="I2420" s="15" t="s">
        <v>1373</v>
      </c>
      <c r="J2420" s="15"/>
      <c r="K2420" s="16">
        <v>2468</v>
      </c>
      <c r="L2420" s="16">
        <v>28156</v>
      </c>
      <c r="M2420" s="16">
        <v>28095</v>
      </c>
      <c r="N2420" s="16">
        <v>27957</v>
      </c>
      <c r="O2420" s="16">
        <v>126092186</v>
      </c>
      <c r="P2420" s="16">
        <v>88519681</v>
      </c>
      <c r="Q2420" s="16">
        <v>3444281</v>
      </c>
      <c r="R2420" s="16">
        <v>346</v>
      </c>
      <c r="S2420" s="15"/>
      <c r="T2420" s="16">
        <v>2486</v>
      </c>
      <c r="U2420" s="16">
        <v>28029</v>
      </c>
      <c r="V2420" s="16">
        <v>27994</v>
      </c>
      <c r="W2420" s="16">
        <v>28181</v>
      </c>
      <c r="X2420" s="16">
        <v>131470061</v>
      </c>
      <c r="Y2420" s="16">
        <v>41474617</v>
      </c>
      <c r="Z2420" s="16">
        <v>1582249</v>
      </c>
      <c r="AA2420" s="16">
        <v>360</v>
      </c>
      <c r="AC2420" s="16">
        <v>2501</v>
      </c>
      <c r="AD2420" s="16">
        <v>28995</v>
      </c>
      <c r="AE2420" s="16">
        <v>29179</v>
      </c>
      <c r="AF2420" s="16">
        <v>29127</v>
      </c>
      <c r="AG2420" s="16">
        <v>146621567</v>
      </c>
      <c r="AH2420" s="16">
        <v>31681244</v>
      </c>
      <c r="AI2420" s="16">
        <v>1233036</v>
      </c>
      <c r="AJ2420" s="16">
        <v>388</v>
      </c>
      <c r="AL2420" s="16">
        <v>2503</v>
      </c>
      <c r="AM2420" s="16">
        <v>29142</v>
      </c>
      <c r="AN2420" s="16">
        <v>29977</v>
      </c>
      <c r="AO2420" s="16">
        <v>30778</v>
      </c>
      <c r="AP2420" s="16">
        <v>148769968</v>
      </c>
      <c r="AQ2420" s="16">
        <v>28878218</v>
      </c>
      <c r="AR2420" s="16">
        <v>1100948</v>
      </c>
      <c r="AS2420" s="16">
        <v>382</v>
      </c>
      <c r="AU2420" s="16">
        <v>2490</v>
      </c>
      <c r="AV2420" s="16">
        <v>28801</v>
      </c>
      <c r="AW2420" s="16">
        <v>552953782</v>
      </c>
      <c r="AX2420" s="16">
        <v>190553760</v>
      </c>
      <c r="AY2420" s="16">
        <v>7360514</v>
      </c>
      <c r="AZ2420" s="16">
        <v>369</v>
      </c>
      <c r="BA2420" s="16">
        <v>19199</v>
      </c>
    </row>
    <row r="2421" spans="1:53">
      <c r="A2421" s="15" t="s">
        <v>1344</v>
      </c>
      <c r="B2421" s="15" t="s">
        <v>1345</v>
      </c>
      <c r="C2421" s="15" t="s">
        <v>1346</v>
      </c>
      <c r="D2421" s="15" t="s">
        <v>1347</v>
      </c>
      <c r="E2421" s="15" t="s">
        <v>1347</v>
      </c>
      <c r="F2421" s="15" t="s">
        <v>2059</v>
      </c>
      <c r="G2421" s="15" t="s">
        <v>3256</v>
      </c>
      <c r="H2421" s="15" t="s">
        <v>3716</v>
      </c>
      <c r="I2421" s="15" t="s">
        <v>1375</v>
      </c>
      <c r="J2421" s="15"/>
      <c r="K2421" s="16">
        <v>2468</v>
      </c>
      <c r="L2421" s="16">
        <v>28156</v>
      </c>
      <c r="M2421" s="16">
        <v>28095</v>
      </c>
      <c r="N2421" s="16">
        <v>27957</v>
      </c>
      <c r="O2421" s="16">
        <v>126092186</v>
      </c>
      <c r="P2421" s="16">
        <v>88519681</v>
      </c>
      <c r="Q2421" s="16">
        <v>3444281</v>
      </c>
      <c r="R2421" s="16">
        <v>346</v>
      </c>
      <c r="S2421" s="15"/>
      <c r="T2421" s="16">
        <v>2486</v>
      </c>
      <c r="U2421" s="16">
        <v>28029</v>
      </c>
      <c r="V2421" s="16">
        <v>27994</v>
      </c>
      <c r="W2421" s="16">
        <v>28181</v>
      </c>
      <c r="X2421" s="16">
        <v>131470061</v>
      </c>
      <c r="Y2421" s="16">
        <v>41474617</v>
      </c>
      <c r="Z2421" s="16">
        <v>1582249</v>
      </c>
      <c r="AA2421" s="16">
        <v>360</v>
      </c>
      <c r="AC2421" s="16">
        <v>2501</v>
      </c>
      <c r="AD2421" s="16">
        <v>28995</v>
      </c>
      <c r="AE2421" s="16">
        <v>29179</v>
      </c>
      <c r="AF2421" s="16">
        <v>29127</v>
      </c>
      <c r="AG2421" s="16">
        <v>146621567</v>
      </c>
      <c r="AH2421" s="16">
        <v>31681244</v>
      </c>
      <c r="AI2421" s="16">
        <v>1233036</v>
      </c>
      <c r="AJ2421" s="16">
        <v>388</v>
      </c>
      <c r="AL2421" s="16">
        <v>2503</v>
      </c>
      <c r="AM2421" s="16">
        <v>29142</v>
      </c>
      <c r="AN2421" s="16">
        <v>29977</v>
      </c>
      <c r="AO2421" s="16">
        <v>30778</v>
      </c>
      <c r="AP2421" s="16">
        <v>148769968</v>
      </c>
      <c r="AQ2421" s="16">
        <v>28878218</v>
      </c>
      <c r="AR2421" s="16">
        <v>1100948</v>
      </c>
      <c r="AS2421" s="16">
        <v>382</v>
      </c>
      <c r="AU2421" s="16">
        <v>2490</v>
      </c>
      <c r="AV2421" s="16">
        <v>28801</v>
      </c>
      <c r="AW2421" s="16">
        <v>552953782</v>
      </c>
      <c r="AX2421" s="16">
        <v>190553760</v>
      </c>
      <c r="AY2421" s="16">
        <v>7360514</v>
      </c>
      <c r="AZ2421" s="16">
        <v>369</v>
      </c>
      <c r="BA2421" s="16">
        <v>19199</v>
      </c>
    </row>
    <row r="2422" spans="1:53">
      <c r="A2422" s="15" t="s">
        <v>1344</v>
      </c>
      <c r="B2422" s="15" t="s">
        <v>1345</v>
      </c>
      <c r="C2422" s="15" t="s">
        <v>1346</v>
      </c>
      <c r="D2422" s="15" t="s">
        <v>1347</v>
      </c>
      <c r="E2422" s="15" t="s">
        <v>1347</v>
      </c>
      <c r="F2422" s="15" t="s">
        <v>2059</v>
      </c>
      <c r="G2422" s="15" t="s">
        <v>3257</v>
      </c>
      <c r="H2422" s="15" t="s">
        <v>3716</v>
      </c>
      <c r="I2422" s="15" t="s">
        <v>1373</v>
      </c>
      <c r="J2422" s="15"/>
      <c r="K2422" s="16">
        <v>1148</v>
      </c>
      <c r="L2422" s="16">
        <v>16989</v>
      </c>
      <c r="M2422" s="16">
        <v>16226</v>
      </c>
      <c r="N2422" s="16">
        <v>16204</v>
      </c>
      <c r="O2422" s="16">
        <v>65617665</v>
      </c>
      <c r="P2422" s="16">
        <v>52079794</v>
      </c>
      <c r="Q2422" s="16">
        <v>2304825</v>
      </c>
      <c r="R2422" s="16">
        <v>306</v>
      </c>
      <c r="S2422" s="15"/>
      <c r="T2422" s="16">
        <v>1125</v>
      </c>
      <c r="U2422" s="16">
        <v>16211</v>
      </c>
      <c r="V2422" s="16">
        <v>16047</v>
      </c>
      <c r="W2422" s="16">
        <v>16071</v>
      </c>
      <c r="X2422" s="16">
        <v>69392179</v>
      </c>
      <c r="Y2422" s="16">
        <v>28092539</v>
      </c>
      <c r="Z2422" s="16">
        <v>1262140</v>
      </c>
      <c r="AA2422" s="16">
        <v>331</v>
      </c>
      <c r="AC2422" s="16">
        <v>1185</v>
      </c>
      <c r="AD2422" s="16">
        <v>15967</v>
      </c>
      <c r="AE2422" s="16">
        <v>15974</v>
      </c>
      <c r="AF2422" s="16">
        <v>16486</v>
      </c>
      <c r="AG2422" s="16">
        <v>78148565</v>
      </c>
      <c r="AH2422" s="16">
        <v>21500597</v>
      </c>
      <c r="AI2422" s="16">
        <v>975070</v>
      </c>
      <c r="AJ2422" s="16">
        <v>372</v>
      </c>
      <c r="AL2422" s="16">
        <v>1139</v>
      </c>
      <c r="AM2422" s="16">
        <v>17902</v>
      </c>
      <c r="AN2422" s="16">
        <v>22763</v>
      </c>
      <c r="AO2422" s="16">
        <v>23304</v>
      </c>
      <c r="AP2422" s="16">
        <v>82584741</v>
      </c>
      <c r="AQ2422" s="16">
        <v>13960827</v>
      </c>
      <c r="AR2422" s="16">
        <v>618015</v>
      </c>
      <c r="AS2422" s="16">
        <v>298</v>
      </c>
      <c r="AU2422" s="16">
        <v>1149</v>
      </c>
      <c r="AV2422" s="16">
        <v>17512</v>
      </c>
      <c r="AW2422" s="16">
        <v>295743150</v>
      </c>
      <c r="AX2422" s="16">
        <v>115633757</v>
      </c>
      <c r="AY2422" s="16">
        <v>5160050</v>
      </c>
      <c r="AZ2422" s="16">
        <v>325</v>
      </c>
      <c r="BA2422" s="16">
        <v>16888</v>
      </c>
    </row>
    <row r="2423" spans="1:53">
      <c r="A2423" s="15" t="s">
        <v>1344</v>
      </c>
      <c r="B2423" s="15" t="s">
        <v>1345</v>
      </c>
      <c r="C2423" s="15" t="s">
        <v>1346</v>
      </c>
      <c r="D2423" s="15" t="s">
        <v>1347</v>
      </c>
      <c r="E2423" s="15" t="s">
        <v>1347</v>
      </c>
      <c r="F2423" s="15" t="s">
        <v>2059</v>
      </c>
      <c r="G2423" s="15" t="s">
        <v>3258</v>
      </c>
      <c r="H2423" s="15" t="s">
        <v>3716</v>
      </c>
      <c r="I2423" s="15" t="s">
        <v>1375</v>
      </c>
      <c r="J2423" s="15"/>
      <c r="K2423" s="16">
        <v>1148</v>
      </c>
      <c r="L2423" s="16">
        <v>16989</v>
      </c>
      <c r="M2423" s="16">
        <v>16226</v>
      </c>
      <c r="N2423" s="16">
        <v>16204</v>
      </c>
      <c r="O2423" s="16">
        <v>65617665</v>
      </c>
      <c r="P2423" s="16">
        <v>52079794</v>
      </c>
      <c r="Q2423" s="16">
        <v>2304825</v>
      </c>
      <c r="R2423" s="16">
        <v>306</v>
      </c>
      <c r="S2423" s="15"/>
      <c r="T2423" s="16">
        <v>1125</v>
      </c>
      <c r="U2423" s="16">
        <v>16211</v>
      </c>
      <c r="V2423" s="16">
        <v>16047</v>
      </c>
      <c r="W2423" s="16">
        <v>16071</v>
      </c>
      <c r="X2423" s="16">
        <v>69392179</v>
      </c>
      <c r="Y2423" s="16">
        <v>28092539</v>
      </c>
      <c r="Z2423" s="16">
        <v>1262140</v>
      </c>
      <c r="AA2423" s="16">
        <v>331</v>
      </c>
      <c r="AC2423" s="16">
        <v>1185</v>
      </c>
      <c r="AD2423" s="16">
        <v>15967</v>
      </c>
      <c r="AE2423" s="16">
        <v>15974</v>
      </c>
      <c r="AF2423" s="16">
        <v>16486</v>
      </c>
      <c r="AG2423" s="16">
        <v>78148565</v>
      </c>
      <c r="AH2423" s="16">
        <v>21500597</v>
      </c>
      <c r="AI2423" s="16">
        <v>975070</v>
      </c>
      <c r="AJ2423" s="16">
        <v>372</v>
      </c>
      <c r="AL2423" s="16">
        <v>1139</v>
      </c>
      <c r="AM2423" s="16">
        <v>17902</v>
      </c>
      <c r="AN2423" s="16">
        <v>22763</v>
      </c>
      <c r="AO2423" s="16">
        <v>23304</v>
      </c>
      <c r="AP2423" s="16">
        <v>82584741</v>
      </c>
      <c r="AQ2423" s="16">
        <v>13960827</v>
      </c>
      <c r="AR2423" s="16">
        <v>618015</v>
      </c>
      <c r="AS2423" s="16">
        <v>298</v>
      </c>
      <c r="AU2423" s="16">
        <v>1149</v>
      </c>
      <c r="AV2423" s="16">
        <v>17512</v>
      </c>
      <c r="AW2423" s="16">
        <v>295743150</v>
      </c>
      <c r="AX2423" s="16">
        <v>115633757</v>
      </c>
      <c r="AY2423" s="16">
        <v>5160050</v>
      </c>
      <c r="AZ2423" s="16">
        <v>325</v>
      </c>
      <c r="BA2423" s="16">
        <v>16888</v>
      </c>
    </row>
    <row r="2424" spans="1:53">
      <c r="A2424" s="15" t="s">
        <v>1344</v>
      </c>
      <c r="B2424" s="15" t="s">
        <v>1345</v>
      </c>
      <c r="C2424" s="15" t="s">
        <v>1346</v>
      </c>
      <c r="D2424" s="15" t="s">
        <v>1347</v>
      </c>
      <c r="E2424" s="15" t="s">
        <v>1347</v>
      </c>
      <c r="F2424" s="15" t="s">
        <v>2059</v>
      </c>
      <c r="G2424" s="15" t="s">
        <v>3259</v>
      </c>
      <c r="H2424" s="15" t="s">
        <v>3716</v>
      </c>
      <c r="I2424" s="15" t="s">
        <v>1373</v>
      </c>
      <c r="J2424" s="15"/>
      <c r="K2424" s="16">
        <v>674</v>
      </c>
      <c r="L2424" s="16">
        <v>6404</v>
      </c>
      <c r="M2424" s="16">
        <v>6406</v>
      </c>
      <c r="N2424" s="16">
        <v>6435</v>
      </c>
      <c r="O2424" s="16">
        <v>29384594</v>
      </c>
      <c r="P2424" s="16">
        <v>20475197</v>
      </c>
      <c r="Q2424" s="16">
        <v>839128</v>
      </c>
      <c r="R2424" s="16">
        <v>352</v>
      </c>
      <c r="S2424" s="15"/>
      <c r="T2424" s="16">
        <v>673</v>
      </c>
      <c r="U2424" s="16">
        <v>6335</v>
      </c>
      <c r="V2424" s="16">
        <v>6234</v>
      </c>
      <c r="W2424" s="16">
        <v>6201</v>
      </c>
      <c r="X2424" s="16">
        <v>30028238</v>
      </c>
      <c r="Y2424" s="16">
        <v>9966973</v>
      </c>
      <c r="Z2424" s="16">
        <v>407071</v>
      </c>
      <c r="AA2424" s="16">
        <v>369</v>
      </c>
      <c r="AC2424" s="16">
        <v>668</v>
      </c>
      <c r="AD2424" s="16">
        <v>6168</v>
      </c>
      <c r="AE2424" s="16">
        <v>6212</v>
      </c>
      <c r="AF2424" s="16">
        <v>6294</v>
      </c>
      <c r="AG2424" s="16">
        <v>31157209</v>
      </c>
      <c r="AH2424" s="16">
        <v>6747625</v>
      </c>
      <c r="AI2424" s="16">
        <v>280178</v>
      </c>
      <c r="AJ2424" s="16">
        <v>385</v>
      </c>
      <c r="AL2424" s="16">
        <v>677</v>
      </c>
      <c r="AM2424" s="16">
        <v>6378</v>
      </c>
      <c r="AN2424" s="16">
        <v>6543</v>
      </c>
      <c r="AO2424" s="16">
        <v>6424</v>
      </c>
      <c r="AP2424" s="16">
        <v>33137030</v>
      </c>
      <c r="AQ2424" s="16">
        <v>6254155</v>
      </c>
      <c r="AR2424" s="16">
        <v>263744</v>
      </c>
      <c r="AS2424" s="16">
        <v>395</v>
      </c>
      <c r="AU2424" s="16">
        <v>673</v>
      </c>
      <c r="AV2424" s="16">
        <v>6336</v>
      </c>
      <c r="AW2424" s="16">
        <v>123707071</v>
      </c>
      <c r="AX2424" s="16">
        <v>43443950</v>
      </c>
      <c r="AY2424" s="16">
        <v>1790121</v>
      </c>
      <c r="AZ2424" s="16">
        <v>375</v>
      </c>
      <c r="BA2424" s="16">
        <v>19524</v>
      </c>
    </row>
    <row r="2425" spans="1:53">
      <c r="A2425" s="15" t="s">
        <v>1344</v>
      </c>
      <c r="B2425" s="15" t="s">
        <v>1345</v>
      </c>
      <c r="C2425" s="15" t="s">
        <v>1346</v>
      </c>
      <c r="D2425" s="15" t="s">
        <v>1347</v>
      </c>
      <c r="E2425" s="15" t="s">
        <v>1347</v>
      </c>
      <c r="F2425" s="15" t="s">
        <v>2059</v>
      </c>
      <c r="G2425" s="15" t="s">
        <v>3260</v>
      </c>
      <c r="H2425" s="15" t="s">
        <v>3716</v>
      </c>
      <c r="I2425" s="15" t="s">
        <v>1375</v>
      </c>
      <c r="J2425" s="15"/>
      <c r="K2425" s="16">
        <v>674</v>
      </c>
      <c r="L2425" s="16">
        <v>6404</v>
      </c>
      <c r="M2425" s="16">
        <v>6406</v>
      </c>
      <c r="N2425" s="16">
        <v>6435</v>
      </c>
      <c r="O2425" s="16">
        <v>29384594</v>
      </c>
      <c r="P2425" s="16">
        <v>20475197</v>
      </c>
      <c r="Q2425" s="16">
        <v>839128</v>
      </c>
      <c r="R2425" s="16">
        <v>352</v>
      </c>
      <c r="S2425" s="15"/>
      <c r="T2425" s="16">
        <v>673</v>
      </c>
      <c r="U2425" s="16">
        <v>6335</v>
      </c>
      <c r="V2425" s="16">
        <v>6234</v>
      </c>
      <c r="W2425" s="16">
        <v>6201</v>
      </c>
      <c r="X2425" s="16">
        <v>30028238</v>
      </c>
      <c r="Y2425" s="16">
        <v>9966973</v>
      </c>
      <c r="Z2425" s="16">
        <v>407071</v>
      </c>
      <c r="AA2425" s="16">
        <v>369</v>
      </c>
      <c r="AC2425" s="16">
        <v>668</v>
      </c>
      <c r="AD2425" s="16">
        <v>6168</v>
      </c>
      <c r="AE2425" s="16">
        <v>6212</v>
      </c>
      <c r="AF2425" s="16">
        <v>6294</v>
      </c>
      <c r="AG2425" s="16">
        <v>31157209</v>
      </c>
      <c r="AH2425" s="16">
        <v>6747625</v>
      </c>
      <c r="AI2425" s="16">
        <v>280178</v>
      </c>
      <c r="AJ2425" s="16">
        <v>385</v>
      </c>
      <c r="AL2425" s="16">
        <v>677</v>
      </c>
      <c r="AM2425" s="16">
        <v>6378</v>
      </c>
      <c r="AN2425" s="16">
        <v>6543</v>
      </c>
      <c r="AO2425" s="16">
        <v>6424</v>
      </c>
      <c r="AP2425" s="16">
        <v>33137030</v>
      </c>
      <c r="AQ2425" s="16">
        <v>6254155</v>
      </c>
      <c r="AR2425" s="16">
        <v>263744</v>
      </c>
      <c r="AS2425" s="16">
        <v>395</v>
      </c>
      <c r="AU2425" s="16">
        <v>673</v>
      </c>
      <c r="AV2425" s="16">
        <v>6336</v>
      </c>
      <c r="AW2425" s="16">
        <v>123707071</v>
      </c>
      <c r="AX2425" s="16">
        <v>43443950</v>
      </c>
      <c r="AY2425" s="16">
        <v>1790121</v>
      </c>
      <c r="AZ2425" s="16">
        <v>375</v>
      </c>
      <c r="BA2425" s="16">
        <v>19524</v>
      </c>
    </row>
    <row r="2426" spans="1:53">
      <c r="A2426" s="15" t="s">
        <v>1344</v>
      </c>
      <c r="B2426" s="15" t="s">
        <v>1345</v>
      </c>
      <c r="C2426" s="15" t="s">
        <v>1346</v>
      </c>
      <c r="D2426" s="15" t="s">
        <v>1347</v>
      </c>
      <c r="E2426" s="15" t="s">
        <v>1347</v>
      </c>
      <c r="F2426" s="15" t="s">
        <v>2059</v>
      </c>
      <c r="G2426" s="15" t="s">
        <v>3261</v>
      </c>
      <c r="H2426" s="15" t="s">
        <v>3716</v>
      </c>
      <c r="I2426" s="15" t="s">
        <v>1373</v>
      </c>
      <c r="J2426" s="15"/>
      <c r="K2426" s="16">
        <v>445</v>
      </c>
      <c r="L2426" s="16">
        <v>4267</v>
      </c>
      <c r="M2426" s="16">
        <v>4303</v>
      </c>
      <c r="N2426" s="16">
        <v>4263</v>
      </c>
      <c r="O2426" s="16">
        <v>50073434</v>
      </c>
      <c r="P2426" s="16">
        <v>20309305</v>
      </c>
      <c r="Q2426" s="16">
        <v>888168</v>
      </c>
      <c r="R2426" s="16">
        <v>900</v>
      </c>
      <c r="S2426" s="15"/>
      <c r="T2426" s="16">
        <v>442</v>
      </c>
      <c r="U2426" s="16">
        <v>4005</v>
      </c>
      <c r="V2426" s="16">
        <v>4011</v>
      </c>
      <c r="W2426" s="16">
        <v>3981</v>
      </c>
      <c r="X2426" s="16">
        <v>36925417</v>
      </c>
      <c r="Y2426" s="16">
        <v>6357821</v>
      </c>
      <c r="Z2426" s="16">
        <v>269802</v>
      </c>
      <c r="AA2426" s="16">
        <v>710</v>
      </c>
      <c r="AC2426" s="16">
        <v>439</v>
      </c>
      <c r="AD2426" s="16">
        <v>3971</v>
      </c>
      <c r="AE2426" s="16">
        <v>3983</v>
      </c>
      <c r="AF2426" s="16">
        <v>4041</v>
      </c>
      <c r="AG2426" s="16">
        <v>32412081</v>
      </c>
      <c r="AH2426" s="16">
        <v>3126913</v>
      </c>
      <c r="AI2426" s="16">
        <v>128186</v>
      </c>
      <c r="AJ2426" s="16">
        <v>624</v>
      </c>
      <c r="AL2426" s="16">
        <v>440</v>
      </c>
      <c r="AM2426" s="16">
        <v>4051</v>
      </c>
      <c r="AN2426" s="16">
        <v>4070</v>
      </c>
      <c r="AO2426" s="16">
        <v>4116</v>
      </c>
      <c r="AP2426" s="16">
        <v>36239989</v>
      </c>
      <c r="AQ2426" s="16">
        <v>3688518</v>
      </c>
      <c r="AR2426" s="16">
        <v>164036</v>
      </c>
      <c r="AS2426" s="16">
        <v>683</v>
      </c>
      <c r="AU2426" s="16">
        <v>442</v>
      </c>
      <c r="AV2426" s="16">
        <v>4089</v>
      </c>
      <c r="AW2426" s="16">
        <v>155650921</v>
      </c>
      <c r="AX2426" s="16">
        <v>33482557</v>
      </c>
      <c r="AY2426" s="16">
        <v>1450192</v>
      </c>
      <c r="AZ2426" s="16">
        <v>732</v>
      </c>
      <c r="BA2426" s="16">
        <v>38070</v>
      </c>
    </row>
    <row r="2427" spans="1:53">
      <c r="A2427" s="15" t="s">
        <v>1344</v>
      </c>
      <c r="B2427" s="15" t="s">
        <v>1345</v>
      </c>
      <c r="C2427" s="15" t="s">
        <v>1346</v>
      </c>
      <c r="D2427" s="15" t="s">
        <v>1347</v>
      </c>
      <c r="E2427" s="15" t="s">
        <v>1347</v>
      </c>
      <c r="F2427" s="15" t="s">
        <v>2059</v>
      </c>
      <c r="G2427" s="15" t="s">
        <v>3262</v>
      </c>
      <c r="H2427" s="15" t="s">
        <v>3716</v>
      </c>
      <c r="I2427" s="15" t="s">
        <v>1375</v>
      </c>
      <c r="J2427" s="15"/>
      <c r="K2427" s="16">
        <v>445</v>
      </c>
      <c r="L2427" s="16">
        <v>4267</v>
      </c>
      <c r="M2427" s="16">
        <v>4303</v>
      </c>
      <c r="N2427" s="16">
        <v>4263</v>
      </c>
      <c r="O2427" s="16">
        <v>50073434</v>
      </c>
      <c r="P2427" s="16">
        <v>20309305</v>
      </c>
      <c r="Q2427" s="16">
        <v>888168</v>
      </c>
      <c r="R2427" s="16">
        <v>900</v>
      </c>
      <c r="S2427" s="15"/>
      <c r="T2427" s="16">
        <v>442</v>
      </c>
      <c r="U2427" s="16">
        <v>4005</v>
      </c>
      <c r="V2427" s="16">
        <v>4011</v>
      </c>
      <c r="W2427" s="16">
        <v>3981</v>
      </c>
      <c r="X2427" s="16">
        <v>36925417</v>
      </c>
      <c r="Y2427" s="16">
        <v>6357821</v>
      </c>
      <c r="Z2427" s="16">
        <v>269802</v>
      </c>
      <c r="AA2427" s="16">
        <v>710</v>
      </c>
      <c r="AC2427" s="16">
        <v>439</v>
      </c>
      <c r="AD2427" s="16">
        <v>3971</v>
      </c>
      <c r="AE2427" s="16">
        <v>3983</v>
      </c>
      <c r="AF2427" s="16">
        <v>4041</v>
      </c>
      <c r="AG2427" s="16">
        <v>32412081</v>
      </c>
      <c r="AH2427" s="16">
        <v>3126913</v>
      </c>
      <c r="AI2427" s="16">
        <v>128186</v>
      </c>
      <c r="AJ2427" s="16">
        <v>624</v>
      </c>
      <c r="AL2427" s="16">
        <v>440</v>
      </c>
      <c r="AM2427" s="16">
        <v>4051</v>
      </c>
      <c r="AN2427" s="16">
        <v>4070</v>
      </c>
      <c r="AO2427" s="16">
        <v>4116</v>
      </c>
      <c r="AP2427" s="16">
        <v>36239989</v>
      </c>
      <c r="AQ2427" s="16">
        <v>3688518</v>
      </c>
      <c r="AR2427" s="16">
        <v>164036</v>
      </c>
      <c r="AS2427" s="16">
        <v>683</v>
      </c>
      <c r="AU2427" s="16">
        <v>442</v>
      </c>
      <c r="AV2427" s="16">
        <v>4089</v>
      </c>
      <c r="AW2427" s="16">
        <v>155650921</v>
      </c>
      <c r="AX2427" s="16">
        <v>33482557</v>
      </c>
      <c r="AY2427" s="16">
        <v>1450192</v>
      </c>
      <c r="AZ2427" s="16">
        <v>732</v>
      </c>
      <c r="BA2427" s="16">
        <v>38070</v>
      </c>
    </row>
    <row r="2428" spans="1:53">
      <c r="A2428" s="15" t="s">
        <v>1344</v>
      </c>
      <c r="B2428" s="15" t="s">
        <v>1345</v>
      </c>
      <c r="C2428" s="15" t="s">
        <v>1346</v>
      </c>
      <c r="D2428" s="15" t="s">
        <v>1347</v>
      </c>
      <c r="E2428" s="15" t="s">
        <v>1347</v>
      </c>
      <c r="F2428" s="15" t="s">
        <v>2059</v>
      </c>
      <c r="G2428" s="15" t="s">
        <v>3263</v>
      </c>
      <c r="H2428" s="15" t="s">
        <v>3716</v>
      </c>
      <c r="I2428" s="15" t="s">
        <v>1371</v>
      </c>
      <c r="J2428" s="15"/>
      <c r="K2428" s="16">
        <v>1943</v>
      </c>
      <c r="L2428" s="16">
        <v>28279</v>
      </c>
      <c r="M2428" s="16">
        <v>27994</v>
      </c>
      <c r="N2428" s="16">
        <v>27239</v>
      </c>
      <c r="O2428" s="16">
        <v>128134902</v>
      </c>
      <c r="P2428" s="16">
        <v>85617208</v>
      </c>
      <c r="Q2428" s="16">
        <v>3416899</v>
      </c>
      <c r="R2428" s="16">
        <v>354</v>
      </c>
      <c r="S2428" s="15"/>
      <c r="T2428" s="16">
        <v>1935</v>
      </c>
      <c r="U2428" s="16">
        <v>26920</v>
      </c>
      <c r="V2428" s="16">
        <v>26803</v>
      </c>
      <c r="W2428" s="16">
        <v>26077</v>
      </c>
      <c r="X2428" s="16">
        <v>135469308</v>
      </c>
      <c r="Y2428" s="16">
        <v>42225965</v>
      </c>
      <c r="Z2428" s="16">
        <v>1633416</v>
      </c>
      <c r="AA2428" s="16">
        <v>392</v>
      </c>
      <c r="AC2428" s="16">
        <v>2004</v>
      </c>
      <c r="AD2428" s="16">
        <v>26791</v>
      </c>
      <c r="AE2428" s="16">
        <v>27692</v>
      </c>
      <c r="AF2428" s="16">
        <v>28137</v>
      </c>
      <c r="AG2428" s="16">
        <v>141844972</v>
      </c>
      <c r="AH2428" s="16">
        <v>29358991</v>
      </c>
      <c r="AI2428" s="16">
        <v>1107509</v>
      </c>
      <c r="AJ2428" s="16">
        <v>396</v>
      </c>
      <c r="AL2428" s="16">
        <v>2007</v>
      </c>
      <c r="AM2428" s="16">
        <v>27839</v>
      </c>
      <c r="AN2428" s="16">
        <v>28573</v>
      </c>
      <c r="AO2428" s="16">
        <v>30146</v>
      </c>
      <c r="AP2428" s="16">
        <v>144480155</v>
      </c>
      <c r="AQ2428" s="16">
        <v>31826132</v>
      </c>
      <c r="AR2428" s="16">
        <v>1132852</v>
      </c>
      <c r="AS2428" s="16">
        <v>385</v>
      </c>
      <c r="AU2428" s="16">
        <v>1972</v>
      </c>
      <c r="AV2428" s="16">
        <v>27708</v>
      </c>
      <c r="AW2428" s="16">
        <v>549929337</v>
      </c>
      <c r="AX2428" s="16">
        <v>189028296</v>
      </c>
      <c r="AY2428" s="16">
        <v>7290676</v>
      </c>
      <c r="AZ2428" s="16">
        <v>382</v>
      </c>
      <c r="BA2428" s="16">
        <v>19848</v>
      </c>
    </row>
    <row r="2429" spans="1:53">
      <c r="A2429" s="15" t="s">
        <v>1344</v>
      </c>
      <c r="B2429" s="15" t="s">
        <v>1345</v>
      </c>
      <c r="C2429" s="15" t="s">
        <v>1346</v>
      </c>
      <c r="D2429" s="15" t="s">
        <v>1347</v>
      </c>
      <c r="E2429" s="15" t="s">
        <v>1347</v>
      </c>
      <c r="F2429" s="15" t="s">
        <v>2059</v>
      </c>
      <c r="G2429" s="15" t="s">
        <v>3264</v>
      </c>
      <c r="H2429" s="15" t="s">
        <v>3716</v>
      </c>
      <c r="I2429" s="15" t="s">
        <v>1373</v>
      </c>
      <c r="J2429" s="15"/>
      <c r="K2429" s="16">
        <v>1282</v>
      </c>
      <c r="L2429" s="16">
        <v>21123</v>
      </c>
      <c r="M2429" s="16">
        <v>21088</v>
      </c>
      <c r="N2429" s="16">
        <v>20368</v>
      </c>
      <c r="O2429" s="16">
        <v>83327363</v>
      </c>
      <c r="P2429" s="16">
        <v>58669474</v>
      </c>
      <c r="Q2429" s="16">
        <v>2284541</v>
      </c>
      <c r="R2429" s="16">
        <v>307</v>
      </c>
      <c r="S2429" s="15"/>
      <c r="T2429" s="16">
        <v>1270</v>
      </c>
      <c r="U2429" s="16">
        <v>19996</v>
      </c>
      <c r="V2429" s="16">
        <v>19976</v>
      </c>
      <c r="W2429" s="16">
        <v>19262</v>
      </c>
      <c r="X2429" s="16">
        <v>89664646</v>
      </c>
      <c r="Y2429" s="16">
        <v>30456849</v>
      </c>
      <c r="Z2429" s="16">
        <v>1179690</v>
      </c>
      <c r="AA2429" s="16">
        <v>349</v>
      </c>
      <c r="AC2429" s="16">
        <v>1267</v>
      </c>
      <c r="AD2429" s="16">
        <v>19405</v>
      </c>
      <c r="AE2429" s="16">
        <v>20327</v>
      </c>
      <c r="AF2429" s="16">
        <v>20778</v>
      </c>
      <c r="AG2429" s="16">
        <v>92908750</v>
      </c>
      <c r="AH2429" s="16">
        <v>20768305</v>
      </c>
      <c r="AI2429" s="16">
        <v>807804</v>
      </c>
      <c r="AJ2429" s="16">
        <v>354</v>
      </c>
      <c r="AL2429" s="16">
        <v>1268</v>
      </c>
      <c r="AM2429" s="16">
        <v>20434</v>
      </c>
      <c r="AN2429" s="16">
        <v>20914</v>
      </c>
      <c r="AO2429" s="16">
        <v>22040</v>
      </c>
      <c r="AP2429" s="16">
        <v>91911779</v>
      </c>
      <c r="AQ2429" s="16">
        <v>22493599</v>
      </c>
      <c r="AR2429" s="16">
        <v>844897</v>
      </c>
      <c r="AS2429" s="16">
        <v>335</v>
      </c>
      <c r="AU2429" s="16">
        <v>1272</v>
      </c>
      <c r="AV2429" s="16">
        <v>20476</v>
      </c>
      <c r="AW2429" s="16">
        <v>357812538</v>
      </c>
      <c r="AX2429" s="16">
        <v>132388227</v>
      </c>
      <c r="AY2429" s="16">
        <v>5116932</v>
      </c>
      <c r="AZ2429" s="16">
        <v>336</v>
      </c>
      <c r="BA2429" s="16">
        <v>17475</v>
      </c>
    </row>
    <row r="2430" spans="1:53">
      <c r="A2430" s="15" t="s">
        <v>1344</v>
      </c>
      <c r="B2430" s="15" t="s">
        <v>1345</v>
      </c>
      <c r="C2430" s="15" t="s">
        <v>1346</v>
      </c>
      <c r="D2430" s="15" t="s">
        <v>1347</v>
      </c>
      <c r="E2430" s="15" t="s">
        <v>1347</v>
      </c>
      <c r="F2430" s="15" t="s">
        <v>2059</v>
      </c>
      <c r="G2430" s="15" t="s">
        <v>3265</v>
      </c>
      <c r="H2430" s="15" t="s">
        <v>3716</v>
      </c>
      <c r="I2430" s="15" t="s">
        <v>1375</v>
      </c>
      <c r="J2430" s="15"/>
      <c r="K2430" s="16">
        <v>1192</v>
      </c>
      <c r="L2430" s="16">
        <v>20313</v>
      </c>
      <c r="M2430" s="16">
        <v>20259</v>
      </c>
      <c r="N2430" s="16">
        <v>19544</v>
      </c>
      <c r="O2430" s="16">
        <v>79807383</v>
      </c>
      <c r="P2430" s="16">
        <v>56135881</v>
      </c>
      <c r="Q2430" s="16">
        <v>2185244</v>
      </c>
      <c r="R2430" s="16">
        <v>306</v>
      </c>
      <c r="S2430" s="15"/>
      <c r="T2430" s="16">
        <v>1182</v>
      </c>
      <c r="U2430" s="16">
        <v>19163</v>
      </c>
      <c r="V2430" s="16">
        <v>19137</v>
      </c>
      <c r="W2430" s="16">
        <v>18447</v>
      </c>
      <c r="X2430" s="16">
        <v>85881711</v>
      </c>
      <c r="Y2430" s="16">
        <v>28899692</v>
      </c>
      <c r="Z2430" s="16">
        <v>1113929</v>
      </c>
      <c r="AA2430" s="16">
        <v>349</v>
      </c>
      <c r="AC2430" s="16">
        <v>1181</v>
      </c>
      <c r="AD2430" s="16">
        <v>18585</v>
      </c>
      <c r="AE2430" s="16">
        <v>19500</v>
      </c>
      <c r="AF2430" s="16">
        <v>19947</v>
      </c>
      <c r="AG2430" s="16">
        <v>88637070</v>
      </c>
      <c r="AH2430" s="16">
        <v>19802999</v>
      </c>
      <c r="AI2430" s="16">
        <v>767655</v>
      </c>
      <c r="AJ2430" s="16">
        <v>352</v>
      </c>
      <c r="AL2430" s="16">
        <v>1179</v>
      </c>
      <c r="AM2430" s="16">
        <v>19658</v>
      </c>
      <c r="AN2430" s="16">
        <v>20150</v>
      </c>
      <c r="AO2430" s="16">
        <v>21264</v>
      </c>
      <c r="AP2430" s="16">
        <v>88201350</v>
      </c>
      <c r="AQ2430" s="16">
        <v>21850862</v>
      </c>
      <c r="AR2430" s="16">
        <v>818408</v>
      </c>
      <c r="AS2430" s="16">
        <v>333</v>
      </c>
      <c r="AU2430" s="16">
        <v>1184</v>
      </c>
      <c r="AV2430" s="16">
        <v>19664</v>
      </c>
      <c r="AW2430" s="16">
        <v>342527514</v>
      </c>
      <c r="AX2430" s="16">
        <v>126689434</v>
      </c>
      <c r="AY2430" s="16">
        <v>4885236</v>
      </c>
      <c r="AZ2430" s="16">
        <v>335</v>
      </c>
      <c r="BA2430" s="16">
        <v>17419</v>
      </c>
    </row>
    <row r="2431" spans="1:53">
      <c r="A2431" s="15" t="s">
        <v>1344</v>
      </c>
      <c r="B2431" s="15" t="s">
        <v>1345</v>
      </c>
      <c r="C2431" s="15" t="s">
        <v>1346</v>
      </c>
      <c r="D2431" s="15" t="s">
        <v>1347</v>
      </c>
      <c r="E2431" s="15" t="s">
        <v>1347</v>
      </c>
      <c r="F2431" s="15" t="s">
        <v>2059</v>
      </c>
      <c r="G2431" s="15" t="s">
        <v>3266</v>
      </c>
      <c r="H2431" s="15" t="s">
        <v>3716</v>
      </c>
      <c r="I2431" s="15" t="s">
        <v>1375</v>
      </c>
      <c r="J2431" s="15"/>
      <c r="K2431" s="16">
        <v>90</v>
      </c>
      <c r="L2431" s="16">
        <v>810</v>
      </c>
      <c r="M2431" s="16">
        <v>829</v>
      </c>
      <c r="N2431" s="16">
        <v>824</v>
      </c>
      <c r="O2431" s="16">
        <v>3519980</v>
      </c>
      <c r="P2431" s="16">
        <v>2533593</v>
      </c>
      <c r="Q2431" s="16">
        <v>99297</v>
      </c>
      <c r="R2431" s="16">
        <v>330</v>
      </c>
      <c r="S2431" s="15"/>
      <c r="T2431" s="16">
        <v>88</v>
      </c>
      <c r="U2431" s="16">
        <v>833</v>
      </c>
      <c r="V2431" s="16">
        <v>839</v>
      </c>
      <c r="W2431" s="16">
        <v>815</v>
      </c>
      <c r="X2431" s="16">
        <v>3782935</v>
      </c>
      <c r="Y2431" s="16">
        <v>1557157</v>
      </c>
      <c r="Z2431" s="16">
        <v>65761</v>
      </c>
      <c r="AA2431" s="16">
        <v>351</v>
      </c>
      <c r="AC2431" s="16">
        <v>86</v>
      </c>
      <c r="AD2431" s="16">
        <v>820</v>
      </c>
      <c r="AE2431" s="16">
        <v>827</v>
      </c>
      <c r="AF2431" s="16">
        <v>831</v>
      </c>
      <c r="AG2431" s="16">
        <v>4271680</v>
      </c>
      <c r="AH2431" s="16">
        <v>965306</v>
      </c>
      <c r="AI2431" s="16">
        <v>40149</v>
      </c>
      <c r="AJ2431" s="16">
        <v>398</v>
      </c>
      <c r="AL2431" s="16">
        <v>89</v>
      </c>
      <c r="AM2431" s="16">
        <v>776</v>
      </c>
      <c r="AN2431" s="16">
        <v>764</v>
      </c>
      <c r="AO2431" s="16">
        <v>776</v>
      </c>
      <c r="AP2431" s="16">
        <v>3710429</v>
      </c>
      <c r="AQ2431" s="16">
        <v>642737</v>
      </c>
      <c r="AR2431" s="16">
        <v>26489</v>
      </c>
      <c r="AS2431" s="16">
        <v>370</v>
      </c>
      <c r="AU2431" s="16">
        <v>88</v>
      </c>
      <c r="AV2431" s="16">
        <v>812</v>
      </c>
      <c r="AW2431" s="16">
        <v>15285024</v>
      </c>
      <c r="AX2431" s="16">
        <v>5698793</v>
      </c>
      <c r="AY2431" s="16">
        <v>231696</v>
      </c>
      <c r="AZ2431" s="16">
        <v>362</v>
      </c>
      <c r="BA2431" s="16">
        <v>18824</v>
      </c>
    </row>
    <row r="2432" spans="1:53">
      <c r="A2432" s="15" t="s">
        <v>1344</v>
      </c>
      <c r="B2432" s="15" t="s">
        <v>1345</v>
      </c>
      <c r="C2432" s="15" t="s">
        <v>1346</v>
      </c>
      <c r="D2432" s="15" t="s">
        <v>1347</v>
      </c>
      <c r="E2432" s="15" t="s">
        <v>1347</v>
      </c>
      <c r="F2432" s="15" t="s">
        <v>2059</v>
      </c>
      <c r="G2432" s="15" t="s">
        <v>3267</v>
      </c>
      <c r="H2432" s="15" t="s">
        <v>3716</v>
      </c>
      <c r="I2432" s="15" t="s">
        <v>1373</v>
      </c>
      <c r="J2432" s="15"/>
      <c r="K2432" s="16">
        <v>661</v>
      </c>
      <c r="L2432" s="16">
        <v>7156</v>
      </c>
      <c r="M2432" s="16">
        <v>6906</v>
      </c>
      <c r="N2432" s="16">
        <v>6871</v>
      </c>
      <c r="O2432" s="16">
        <v>44807539</v>
      </c>
      <c r="P2432" s="16">
        <v>26947734</v>
      </c>
      <c r="Q2432" s="16">
        <v>1132358</v>
      </c>
      <c r="R2432" s="16">
        <v>494</v>
      </c>
      <c r="S2432" s="15"/>
      <c r="T2432" s="16">
        <v>665</v>
      </c>
      <c r="U2432" s="16">
        <v>6924</v>
      </c>
      <c r="V2432" s="16">
        <v>6827</v>
      </c>
      <c r="W2432" s="16">
        <v>6815</v>
      </c>
      <c r="X2432" s="16">
        <v>45804662</v>
      </c>
      <c r="Y2432" s="16">
        <v>11769116</v>
      </c>
      <c r="Z2432" s="16">
        <v>453726</v>
      </c>
      <c r="AA2432" s="16">
        <v>514</v>
      </c>
      <c r="AC2432" s="16">
        <v>737</v>
      </c>
      <c r="AD2432" s="16">
        <v>7386</v>
      </c>
      <c r="AE2432" s="16">
        <v>7365</v>
      </c>
      <c r="AF2432" s="16">
        <v>7359</v>
      </c>
      <c r="AG2432" s="16">
        <v>48936222</v>
      </c>
      <c r="AH2432" s="16">
        <v>8590686</v>
      </c>
      <c r="AI2432" s="16">
        <v>299705</v>
      </c>
      <c r="AJ2432" s="16">
        <v>511</v>
      </c>
      <c r="AL2432" s="16">
        <v>739</v>
      </c>
      <c r="AM2432" s="16">
        <v>7405</v>
      </c>
      <c r="AN2432" s="16">
        <v>7659</v>
      </c>
      <c r="AO2432" s="16">
        <v>8106</v>
      </c>
      <c r="AP2432" s="16">
        <v>52568376</v>
      </c>
      <c r="AQ2432" s="16">
        <v>9332533</v>
      </c>
      <c r="AR2432" s="16">
        <v>287955</v>
      </c>
      <c r="AS2432" s="16">
        <v>524</v>
      </c>
      <c r="AU2432" s="16">
        <v>701</v>
      </c>
      <c r="AV2432" s="16">
        <v>7232</v>
      </c>
      <c r="AW2432" s="16">
        <v>192116799</v>
      </c>
      <c r="AX2432" s="16">
        <v>56640069</v>
      </c>
      <c r="AY2432" s="16">
        <v>2173744</v>
      </c>
      <c r="AZ2432" s="16">
        <v>511</v>
      </c>
      <c r="BA2432" s="16">
        <v>26566</v>
      </c>
    </row>
    <row r="2433" spans="1:53">
      <c r="A2433" s="15" t="s">
        <v>1344</v>
      </c>
      <c r="B2433" s="15" t="s">
        <v>1345</v>
      </c>
      <c r="C2433" s="15" t="s">
        <v>1346</v>
      </c>
      <c r="D2433" s="15" t="s">
        <v>1347</v>
      </c>
      <c r="E2433" s="15" t="s">
        <v>1347</v>
      </c>
      <c r="F2433" s="15" t="s">
        <v>2059</v>
      </c>
      <c r="G2433" s="15" t="s">
        <v>3268</v>
      </c>
      <c r="H2433" s="15" t="s">
        <v>3716</v>
      </c>
      <c r="I2433" s="15" t="s">
        <v>1375</v>
      </c>
      <c r="J2433" s="15"/>
      <c r="K2433" s="16">
        <v>661</v>
      </c>
      <c r="L2433" s="16">
        <v>7156</v>
      </c>
      <c r="M2433" s="16">
        <v>6906</v>
      </c>
      <c r="N2433" s="16">
        <v>6871</v>
      </c>
      <c r="O2433" s="16">
        <v>44807539</v>
      </c>
      <c r="P2433" s="16">
        <v>26947734</v>
      </c>
      <c r="Q2433" s="16">
        <v>1132358</v>
      </c>
      <c r="R2433" s="16">
        <v>494</v>
      </c>
      <c r="S2433" s="15"/>
      <c r="T2433" s="16">
        <v>665</v>
      </c>
      <c r="U2433" s="16">
        <v>6924</v>
      </c>
      <c r="V2433" s="16">
        <v>6827</v>
      </c>
      <c r="W2433" s="16">
        <v>6815</v>
      </c>
      <c r="X2433" s="16">
        <v>45804662</v>
      </c>
      <c r="Y2433" s="16">
        <v>11769116</v>
      </c>
      <c r="Z2433" s="16">
        <v>453726</v>
      </c>
      <c r="AA2433" s="16">
        <v>514</v>
      </c>
      <c r="AC2433" s="16">
        <v>737</v>
      </c>
      <c r="AD2433" s="16">
        <v>7386</v>
      </c>
      <c r="AE2433" s="16">
        <v>7365</v>
      </c>
      <c r="AF2433" s="16">
        <v>7359</v>
      </c>
      <c r="AG2433" s="16">
        <v>48936222</v>
      </c>
      <c r="AH2433" s="16">
        <v>8590686</v>
      </c>
      <c r="AI2433" s="16">
        <v>299705</v>
      </c>
      <c r="AJ2433" s="16">
        <v>511</v>
      </c>
      <c r="AL2433" s="16">
        <v>739</v>
      </c>
      <c r="AM2433" s="16">
        <v>7405</v>
      </c>
      <c r="AN2433" s="16">
        <v>7659</v>
      </c>
      <c r="AO2433" s="16">
        <v>8106</v>
      </c>
      <c r="AP2433" s="16">
        <v>52568376</v>
      </c>
      <c r="AQ2433" s="16">
        <v>9332533</v>
      </c>
      <c r="AR2433" s="16">
        <v>287955</v>
      </c>
      <c r="AS2433" s="16">
        <v>524</v>
      </c>
      <c r="AU2433" s="16">
        <v>701</v>
      </c>
      <c r="AV2433" s="16">
        <v>7232</v>
      </c>
      <c r="AW2433" s="16">
        <v>192116799</v>
      </c>
      <c r="AX2433" s="16">
        <v>56640069</v>
      </c>
      <c r="AY2433" s="16">
        <v>2173744</v>
      </c>
      <c r="AZ2433" s="16">
        <v>511</v>
      </c>
      <c r="BA2433" s="16">
        <v>26566</v>
      </c>
    </row>
    <row r="2434" spans="1:53">
      <c r="A2434" s="15" t="s">
        <v>1344</v>
      </c>
      <c r="B2434" s="15" t="s">
        <v>1345</v>
      </c>
      <c r="C2434" s="15" t="s">
        <v>1346</v>
      </c>
      <c r="D2434" s="15" t="s">
        <v>1347</v>
      </c>
      <c r="E2434" s="15" t="s">
        <v>1347</v>
      </c>
      <c r="F2434" s="15" t="s">
        <v>2059</v>
      </c>
      <c r="G2434" s="15" t="s">
        <v>1385</v>
      </c>
      <c r="H2434" s="15" t="s">
        <v>3716</v>
      </c>
      <c r="I2434" s="15" t="s">
        <v>1369</v>
      </c>
      <c r="J2434" s="15"/>
      <c r="K2434" s="16">
        <v>3160</v>
      </c>
      <c r="L2434" s="16">
        <v>276203</v>
      </c>
      <c r="M2434" s="16">
        <v>260041</v>
      </c>
      <c r="N2434" s="16">
        <v>259579</v>
      </c>
      <c r="O2434" s="16">
        <v>1305113787</v>
      </c>
      <c r="P2434" s="16">
        <v>1008916956</v>
      </c>
      <c r="Q2434" s="16">
        <v>37964588</v>
      </c>
      <c r="R2434" s="16">
        <v>378</v>
      </c>
      <c r="S2434" s="15"/>
      <c r="T2434" s="16">
        <v>3211</v>
      </c>
      <c r="U2434" s="16">
        <v>259411</v>
      </c>
      <c r="V2434" s="16">
        <v>259498</v>
      </c>
      <c r="W2434" s="16">
        <v>261975</v>
      </c>
      <c r="X2434" s="16">
        <v>1430632747</v>
      </c>
      <c r="Y2434" s="16">
        <v>504382959</v>
      </c>
      <c r="Z2434" s="16">
        <v>18857620</v>
      </c>
      <c r="AA2434" s="16">
        <v>423</v>
      </c>
      <c r="AC2434" s="16">
        <v>3216</v>
      </c>
      <c r="AD2434" s="16">
        <v>266480</v>
      </c>
      <c r="AE2434" s="16">
        <v>270893</v>
      </c>
      <c r="AF2434" s="16">
        <v>273688</v>
      </c>
      <c r="AG2434" s="16">
        <v>1442235125</v>
      </c>
      <c r="AH2434" s="16">
        <v>233897904</v>
      </c>
      <c r="AI2434" s="16">
        <v>8854283</v>
      </c>
      <c r="AJ2434" s="16">
        <v>410</v>
      </c>
      <c r="AL2434" s="16">
        <v>3332</v>
      </c>
      <c r="AM2434" s="16">
        <v>280502</v>
      </c>
      <c r="AN2434" s="16">
        <v>305436</v>
      </c>
      <c r="AO2434" s="16">
        <v>330049</v>
      </c>
      <c r="AP2434" s="16">
        <v>1518772029</v>
      </c>
      <c r="AQ2434" s="16">
        <v>311745120</v>
      </c>
      <c r="AR2434" s="16">
        <v>12060689</v>
      </c>
      <c r="AS2434" s="16">
        <v>383</v>
      </c>
      <c r="AU2434" s="16">
        <v>3230</v>
      </c>
      <c r="AV2434" s="16">
        <v>275313</v>
      </c>
      <c r="AW2434" s="16">
        <v>5696753688</v>
      </c>
      <c r="AX2434" s="16">
        <v>2058942939</v>
      </c>
      <c r="AY2434" s="16">
        <v>77737180</v>
      </c>
      <c r="AZ2434" s="16">
        <v>398</v>
      </c>
      <c r="BA2434" s="16">
        <v>20692</v>
      </c>
    </row>
    <row r="2435" spans="1:53">
      <c r="A2435" s="15" t="s">
        <v>1344</v>
      </c>
      <c r="B2435" s="15" t="s">
        <v>1345</v>
      </c>
      <c r="C2435" s="15" t="s">
        <v>1346</v>
      </c>
      <c r="D2435" s="15" t="s">
        <v>1347</v>
      </c>
      <c r="E2435" s="15" t="s">
        <v>1347</v>
      </c>
      <c r="F2435" s="15" t="s">
        <v>2059</v>
      </c>
      <c r="G2435" s="15" t="s">
        <v>1386</v>
      </c>
      <c r="H2435" s="15" t="s">
        <v>3716</v>
      </c>
      <c r="I2435" s="15" t="s">
        <v>1371</v>
      </c>
      <c r="J2435" s="15"/>
      <c r="K2435" s="16">
        <v>1258</v>
      </c>
      <c r="L2435" s="16">
        <v>207820</v>
      </c>
      <c r="M2435" s="16">
        <v>195953</v>
      </c>
      <c r="N2435" s="16">
        <v>195623</v>
      </c>
      <c r="O2435" s="16">
        <v>919372099</v>
      </c>
      <c r="P2435" s="16">
        <v>706523340</v>
      </c>
      <c r="Q2435" s="16">
        <v>26476898</v>
      </c>
      <c r="R2435" s="16">
        <v>354</v>
      </c>
      <c r="S2435" s="15"/>
      <c r="T2435" s="16">
        <v>1273</v>
      </c>
      <c r="U2435" s="16">
        <v>194917</v>
      </c>
      <c r="V2435" s="16">
        <v>195281</v>
      </c>
      <c r="W2435" s="16">
        <v>197188</v>
      </c>
      <c r="X2435" s="16">
        <v>984634039</v>
      </c>
      <c r="Y2435" s="16">
        <v>396190980</v>
      </c>
      <c r="Z2435" s="16">
        <v>14466916</v>
      </c>
      <c r="AA2435" s="16">
        <v>387</v>
      </c>
      <c r="AC2435" s="16">
        <v>1282</v>
      </c>
      <c r="AD2435" s="16">
        <v>200609</v>
      </c>
      <c r="AE2435" s="16">
        <v>205878</v>
      </c>
      <c r="AF2435" s="16">
        <v>207851</v>
      </c>
      <c r="AG2435" s="16">
        <v>981026717</v>
      </c>
      <c r="AH2435" s="16">
        <v>174888521</v>
      </c>
      <c r="AI2435" s="16">
        <v>6425623</v>
      </c>
      <c r="AJ2435" s="16">
        <v>369</v>
      </c>
      <c r="AL2435" s="16">
        <v>1302</v>
      </c>
      <c r="AM2435" s="16">
        <v>214024</v>
      </c>
      <c r="AN2435" s="16">
        <v>235508</v>
      </c>
      <c r="AO2435" s="16">
        <v>255881</v>
      </c>
      <c r="AP2435" s="16">
        <v>1081072309</v>
      </c>
      <c r="AQ2435" s="16">
        <v>250793705</v>
      </c>
      <c r="AR2435" s="16">
        <v>9566538</v>
      </c>
      <c r="AS2435" s="16">
        <v>354</v>
      </c>
      <c r="AU2435" s="16">
        <v>1279</v>
      </c>
      <c r="AV2435" s="16">
        <v>208878</v>
      </c>
      <c r="AW2435" s="16">
        <v>3966105164</v>
      </c>
      <c r="AX2435" s="16">
        <v>1528396546</v>
      </c>
      <c r="AY2435" s="16">
        <v>56935975</v>
      </c>
      <c r="AZ2435" s="16">
        <v>365</v>
      </c>
      <c r="BA2435" s="16">
        <v>18988</v>
      </c>
    </row>
    <row r="2436" spans="1:53">
      <c r="A2436" s="15" t="s">
        <v>1344</v>
      </c>
      <c r="B2436" s="15" t="s">
        <v>1345</v>
      </c>
      <c r="C2436" s="15" t="s">
        <v>1346</v>
      </c>
      <c r="D2436" s="15" t="s">
        <v>1347</v>
      </c>
      <c r="E2436" s="15" t="s">
        <v>1347</v>
      </c>
      <c r="F2436" s="15" t="s">
        <v>2059</v>
      </c>
      <c r="G2436" s="15" t="s">
        <v>1387</v>
      </c>
      <c r="H2436" s="15" t="s">
        <v>3716</v>
      </c>
      <c r="I2436" s="15" t="s">
        <v>1373</v>
      </c>
      <c r="J2436" s="15"/>
      <c r="K2436" s="16">
        <v>1258</v>
      </c>
      <c r="L2436" s="16">
        <v>207820</v>
      </c>
      <c r="M2436" s="16">
        <v>195953</v>
      </c>
      <c r="N2436" s="16">
        <v>195623</v>
      </c>
      <c r="O2436" s="16">
        <v>919372099</v>
      </c>
      <c r="P2436" s="16">
        <v>706523340</v>
      </c>
      <c r="Q2436" s="16">
        <v>26476898</v>
      </c>
      <c r="R2436" s="16">
        <v>354</v>
      </c>
      <c r="S2436" s="15"/>
      <c r="T2436" s="16">
        <v>1273</v>
      </c>
      <c r="U2436" s="16">
        <v>194917</v>
      </c>
      <c r="V2436" s="16">
        <v>195281</v>
      </c>
      <c r="W2436" s="16">
        <v>197188</v>
      </c>
      <c r="X2436" s="16">
        <v>984634039</v>
      </c>
      <c r="Y2436" s="16">
        <v>396190980</v>
      </c>
      <c r="Z2436" s="16">
        <v>14466916</v>
      </c>
      <c r="AA2436" s="16">
        <v>387</v>
      </c>
      <c r="AC2436" s="16">
        <v>1282</v>
      </c>
      <c r="AD2436" s="16">
        <v>200609</v>
      </c>
      <c r="AE2436" s="16">
        <v>205878</v>
      </c>
      <c r="AF2436" s="16">
        <v>207851</v>
      </c>
      <c r="AG2436" s="16">
        <v>981026717</v>
      </c>
      <c r="AH2436" s="16">
        <v>174888521</v>
      </c>
      <c r="AI2436" s="16">
        <v>6425623</v>
      </c>
      <c r="AJ2436" s="16">
        <v>369</v>
      </c>
      <c r="AL2436" s="16">
        <v>1302</v>
      </c>
      <c r="AM2436" s="16">
        <v>214024</v>
      </c>
      <c r="AN2436" s="16">
        <v>235508</v>
      </c>
      <c r="AO2436" s="16">
        <v>255881</v>
      </c>
      <c r="AP2436" s="16">
        <v>1081072309</v>
      </c>
      <c r="AQ2436" s="16">
        <v>250793705</v>
      </c>
      <c r="AR2436" s="16">
        <v>9566538</v>
      </c>
      <c r="AS2436" s="16">
        <v>354</v>
      </c>
      <c r="AU2436" s="16">
        <v>1279</v>
      </c>
      <c r="AV2436" s="16">
        <v>208878</v>
      </c>
      <c r="AW2436" s="16">
        <v>3966105164</v>
      </c>
      <c r="AX2436" s="16">
        <v>1528396546</v>
      </c>
      <c r="AY2436" s="16">
        <v>56935975</v>
      </c>
      <c r="AZ2436" s="16">
        <v>365</v>
      </c>
      <c r="BA2436" s="16">
        <v>18988</v>
      </c>
    </row>
    <row r="2437" spans="1:53">
      <c r="A2437" s="15" t="s">
        <v>1344</v>
      </c>
      <c r="B2437" s="15" t="s">
        <v>1345</v>
      </c>
      <c r="C2437" s="15" t="s">
        <v>1346</v>
      </c>
      <c r="D2437" s="15" t="s">
        <v>1347</v>
      </c>
      <c r="E2437" s="15" t="s">
        <v>1347</v>
      </c>
      <c r="F2437" s="15" t="s">
        <v>2059</v>
      </c>
      <c r="G2437" s="15" t="s">
        <v>1388</v>
      </c>
      <c r="H2437" s="15" t="s">
        <v>3716</v>
      </c>
      <c r="I2437" s="15" t="s">
        <v>1375</v>
      </c>
      <c r="J2437" s="15"/>
      <c r="K2437" s="16">
        <v>632</v>
      </c>
      <c r="L2437" s="16">
        <v>100115</v>
      </c>
      <c r="M2437" s="16">
        <v>92179</v>
      </c>
      <c r="N2437" s="16">
        <v>91819</v>
      </c>
      <c r="O2437" s="16">
        <v>419487079</v>
      </c>
      <c r="P2437" s="16">
        <v>296619485</v>
      </c>
      <c r="Q2437" s="16">
        <v>9197906</v>
      </c>
      <c r="R2437" s="16">
        <v>341</v>
      </c>
      <c r="S2437" s="15"/>
      <c r="T2437" s="16">
        <v>643</v>
      </c>
      <c r="U2437" s="16">
        <v>90468</v>
      </c>
      <c r="V2437" s="16">
        <v>90525</v>
      </c>
      <c r="W2437" s="16">
        <v>91283</v>
      </c>
      <c r="X2437" s="16">
        <v>447057705</v>
      </c>
      <c r="Y2437" s="16">
        <v>175450130</v>
      </c>
      <c r="Z2437" s="16">
        <v>5188061</v>
      </c>
      <c r="AA2437" s="16">
        <v>379</v>
      </c>
      <c r="AC2437" s="16">
        <v>652</v>
      </c>
      <c r="AD2437" s="16">
        <v>93280</v>
      </c>
      <c r="AE2437" s="16">
        <v>94074</v>
      </c>
      <c r="AF2437" s="16">
        <v>93849</v>
      </c>
      <c r="AG2437" s="16">
        <v>451076748</v>
      </c>
      <c r="AH2437" s="16">
        <v>58475449</v>
      </c>
      <c r="AI2437" s="16">
        <v>1558285</v>
      </c>
      <c r="AJ2437" s="16">
        <v>370</v>
      </c>
      <c r="AL2437" s="16">
        <v>662</v>
      </c>
      <c r="AM2437" s="16">
        <v>98371</v>
      </c>
      <c r="AN2437" s="16">
        <v>111298</v>
      </c>
      <c r="AO2437" s="16">
        <v>121620</v>
      </c>
      <c r="AP2437" s="16">
        <v>473555671</v>
      </c>
      <c r="AQ2437" s="16">
        <v>115340673</v>
      </c>
      <c r="AR2437" s="16">
        <v>3907120</v>
      </c>
      <c r="AS2437" s="16">
        <v>330</v>
      </c>
      <c r="AU2437" s="16">
        <v>647</v>
      </c>
      <c r="AV2437" s="16">
        <v>97407</v>
      </c>
      <c r="AW2437" s="16">
        <v>1791177203</v>
      </c>
      <c r="AX2437" s="16">
        <v>645885737</v>
      </c>
      <c r="AY2437" s="16">
        <v>19851372</v>
      </c>
      <c r="AZ2437" s="16">
        <v>354</v>
      </c>
      <c r="BA2437" s="16">
        <v>18389</v>
      </c>
    </row>
    <row r="2438" spans="1:53">
      <c r="A2438" s="15" t="s">
        <v>1344</v>
      </c>
      <c r="B2438" s="15" t="s">
        <v>1345</v>
      </c>
      <c r="C2438" s="15" t="s">
        <v>1346</v>
      </c>
      <c r="D2438" s="15" t="s">
        <v>1347</v>
      </c>
      <c r="E2438" s="15" t="s">
        <v>1347</v>
      </c>
      <c r="F2438" s="15" t="s">
        <v>2059</v>
      </c>
      <c r="G2438" s="15" t="s">
        <v>3269</v>
      </c>
      <c r="H2438" s="15" t="s">
        <v>3716</v>
      </c>
      <c r="I2438" s="15" t="s">
        <v>1375</v>
      </c>
      <c r="J2438" s="15"/>
      <c r="K2438" s="16">
        <v>626</v>
      </c>
      <c r="L2438" s="16">
        <v>107705</v>
      </c>
      <c r="M2438" s="16">
        <v>103774</v>
      </c>
      <c r="N2438" s="16">
        <v>103804</v>
      </c>
      <c r="O2438" s="16">
        <v>499885020</v>
      </c>
      <c r="P2438" s="16">
        <v>409903855</v>
      </c>
      <c r="Q2438" s="16">
        <v>17278992</v>
      </c>
      <c r="R2438" s="16">
        <v>366</v>
      </c>
      <c r="S2438" s="15"/>
      <c r="T2438" s="16">
        <v>630</v>
      </c>
      <c r="U2438" s="16">
        <v>104449</v>
      </c>
      <c r="V2438" s="16">
        <v>104756</v>
      </c>
      <c r="W2438" s="16">
        <v>105905</v>
      </c>
      <c r="X2438" s="16">
        <v>537576334</v>
      </c>
      <c r="Y2438" s="16">
        <v>220740850</v>
      </c>
      <c r="Z2438" s="16">
        <v>9278855</v>
      </c>
      <c r="AA2438" s="16">
        <v>394</v>
      </c>
      <c r="AC2438" s="16">
        <v>630</v>
      </c>
      <c r="AD2438" s="16">
        <v>107329</v>
      </c>
      <c r="AE2438" s="16">
        <v>111804</v>
      </c>
      <c r="AF2438" s="16">
        <v>114002</v>
      </c>
      <c r="AG2438" s="16">
        <v>529949969</v>
      </c>
      <c r="AH2438" s="16">
        <v>116413072</v>
      </c>
      <c r="AI2438" s="16">
        <v>4867338</v>
      </c>
      <c r="AJ2438" s="16">
        <v>367</v>
      </c>
      <c r="AL2438" s="16">
        <v>640</v>
      </c>
      <c r="AM2438" s="16">
        <v>115653</v>
      </c>
      <c r="AN2438" s="16">
        <v>124210</v>
      </c>
      <c r="AO2438" s="16">
        <v>134261</v>
      </c>
      <c r="AP2438" s="16">
        <v>607516638</v>
      </c>
      <c r="AQ2438" s="16">
        <v>135453032</v>
      </c>
      <c r="AR2438" s="16">
        <v>5659418</v>
      </c>
      <c r="AS2438" s="16">
        <v>375</v>
      </c>
      <c r="AU2438" s="16">
        <v>632</v>
      </c>
      <c r="AV2438" s="16">
        <v>111471</v>
      </c>
      <c r="AW2438" s="16">
        <v>2174927961</v>
      </c>
      <c r="AX2438" s="16">
        <v>882510809</v>
      </c>
      <c r="AY2438" s="16">
        <v>37084603</v>
      </c>
      <c r="AZ2438" s="16">
        <v>375</v>
      </c>
      <c r="BA2438" s="16">
        <v>19511</v>
      </c>
    </row>
    <row r="2439" spans="1:53">
      <c r="A2439" s="15" t="s">
        <v>1344</v>
      </c>
      <c r="B2439" s="15" t="s">
        <v>1345</v>
      </c>
      <c r="C2439" s="15" t="s">
        <v>1346</v>
      </c>
      <c r="D2439" s="15" t="s">
        <v>1347</v>
      </c>
      <c r="E2439" s="15" t="s">
        <v>1347</v>
      </c>
      <c r="F2439" s="15" t="s">
        <v>2059</v>
      </c>
      <c r="G2439" s="15" t="s">
        <v>1389</v>
      </c>
      <c r="H2439" s="15" t="s">
        <v>3716</v>
      </c>
      <c r="I2439" s="15" t="s">
        <v>1371</v>
      </c>
      <c r="J2439" s="15"/>
      <c r="K2439" s="16">
        <v>1902</v>
      </c>
      <c r="L2439" s="16">
        <v>68383</v>
      </c>
      <c r="M2439" s="16">
        <v>64088</v>
      </c>
      <c r="N2439" s="16">
        <v>63956</v>
      </c>
      <c r="O2439" s="16">
        <v>385741688</v>
      </c>
      <c r="P2439" s="16">
        <v>302393616</v>
      </c>
      <c r="Q2439" s="16">
        <v>11487690</v>
      </c>
      <c r="R2439" s="16">
        <v>453</v>
      </c>
      <c r="S2439" s="15"/>
      <c r="T2439" s="16">
        <v>1938</v>
      </c>
      <c r="U2439" s="16">
        <v>64494</v>
      </c>
      <c r="V2439" s="16">
        <v>64217</v>
      </c>
      <c r="W2439" s="16">
        <v>64787</v>
      </c>
      <c r="X2439" s="16">
        <v>445998708</v>
      </c>
      <c r="Y2439" s="16">
        <v>108191979</v>
      </c>
      <c r="Z2439" s="16">
        <v>4390704</v>
      </c>
      <c r="AA2439" s="16">
        <v>532</v>
      </c>
      <c r="AC2439" s="16">
        <v>1934</v>
      </c>
      <c r="AD2439" s="16">
        <v>65871</v>
      </c>
      <c r="AE2439" s="16">
        <v>65015</v>
      </c>
      <c r="AF2439" s="16">
        <v>65837</v>
      </c>
      <c r="AG2439" s="16">
        <v>461208408</v>
      </c>
      <c r="AH2439" s="16">
        <v>59009383</v>
      </c>
      <c r="AI2439" s="16">
        <v>2428660</v>
      </c>
      <c r="AJ2439" s="16">
        <v>541</v>
      </c>
      <c r="AL2439" s="16">
        <v>2030</v>
      </c>
      <c r="AM2439" s="16">
        <v>66478</v>
      </c>
      <c r="AN2439" s="16">
        <v>69928</v>
      </c>
      <c r="AO2439" s="16">
        <v>74168</v>
      </c>
      <c r="AP2439" s="16">
        <v>437699720</v>
      </c>
      <c r="AQ2439" s="16">
        <v>60951415</v>
      </c>
      <c r="AR2439" s="16">
        <v>2494151</v>
      </c>
      <c r="AS2439" s="16">
        <v>480</v>
      </c>
      <c r="AU2439" s="16">
        <v>1951</v>
      </c>
      <c r="AV2439" s="16">
        <v>66435</v>
      </c>
      <c r="AW2439" s="16">
        <v>1730648524</v>
      </c>
      <c r="AX2439" s="16">
        <v>530546393</v>
      </c>
      <c r="AY2439" s="16">
        <v>20801205</v>
      </c>
      <c r="AZ2439" s="16">
        <v>501</v>
      </c>
      <c r="BA2439" s="16">
        <v>26050</v>
      </c>
    </row>
    <row r="2440" spans="1:53">
      <c r="A2440" s="15" t="s">
        <v>1344</v>
      </c>
      <c r="B2440" s="15" t="s">
        <v>1345</v>
      </c>
      <c r="C2440" s="15" t="s">
        <v>1346</v>
      </c>
      <c r="D2440" s="15" t="s">
        <v>1347</v>
      </c>
      <c r="E2440" s="15" t="s">
        <v>1347</v>
      </c>
      <c r="F2440" s="15" t="s">
        <v>2059</v>
      </c>
      <c r="G2440" s="15" t="s">
        <v>1390</v>
      </c>
      <c r="H2440" s="15" t="s">
        <v>3716</v>
      </c>
      <c r="I2440" s="15" t="s">
        <v>1373</v>
      </c>
      <c r="J2440" s="15" t="s">
        <v>1641</v>
      </c>
      <c r="K2440" s="16">
        <v>232</v>
      </c>
      <c r="L2440" s="16">
        <v>0</v>
      </c>
      <c r="M2440" s="16">
        <v>0</v>
      </c>
      <c r="N2440" s="16">
        <v>0</v>
      </c>
      <c r="O2440" s="16">
        <v>0</v>
      </c>
      <c r="P2440" s="16">
        <v>0</v>
      </c>
      <c r="Q2440" s="16">
        <v>0</v>
      </c>
      <c r="R2440" s="16">
        <v>0</v>
      </c>
      <c r="S2440" s="15" t="s">
        <v>1641</v>
      </c>
      <c r="T2440" s="16">
        <v>231</v>
      </c>
      <c r="U2440" s="16">
        <v>0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5" t="s">
        <v>1641</v>
      </c>
      <c r="AC2440" s="16">
        <v>230</v>
      </c>
      <c r="AD2440" s="16">
        <v>0</v>
      </c>
      <c r="AE2440" s="16">
        <v>0</v>
      </c>
      <c r="AF2440" s="16">
        <v>0</v>
      </c>
      <c r="AG2440" s="16">
        <v>0</v>
      </c>
      <c r="AH2440" s="16">
        <v>0</v>
      </c>
      <c r="AI2440" s="16">
        <v>0</v>
      </c>
      <c r="AJ2440" s="16">
        <v>0</v>
      </c>
      <c r="AK2440" s="15" t="s">
        <v>1641</v>
      </c>
      <c r="AL2440" s="16">
        <v>232</v>
      </c>
      <c r="AM2440" s="16">
        <v>0</v>
      </c>
      <c r="AN2440" s="16">
        <v>0</v>
      </c>
      <c r="AO2440" s="16">
        <v>0</v>
      </c>
      <c r="AP2440" s="16">
        <v>0</v>
      </c>
      <c r="AQ2440" s="16">
        <v>0</v>
      </c>
      <c r="AR2440" s="16">
        <v>0</v>
      </c>
      <c r="AS2440" s="16">
        <v>0</v>
      </c>
      <c r="AT2440" s="15" t="s">
        <v>1641</v>
      </c>
      <c r="AU2440" s="16">
        <v>231</v>
      </c>
      <c r="AV2440" s="16">
        <v>0</v>
      </c>
      <c r="AW2440" s="16">
        <v>0</v>
      </c>
      <c r="AX2440" s="16">
        <v>0</v>
      </c>
      <c r="AY2440" s="16">
        <v>0</v>
      </c>
      <c r="AZ2440" s="16">
        <v>0</v>
      </c>
      <c r="BA2440" s="16">
        <v>0</v>
      </c>
    </row>
    <row r="2441" spans="1:53">
      <c r="A2441" s="15" t="s">
        <v>1344</v>
      </c>
      <c r="B2441" s="15" t="s">
        <v>1345</v>
      </c>
      <c r="C2441" s="15" t="s">
        <v>1346</v>
      </c>
      <c r="D2441" s="15" t="s">
        <v>1347</v>
      </c>
      <c r="E2441" s="15" t="s">
        <v>1347</v>
      </c>
      <c r="F2441" s="15" t="s">
        <v>2059</v>
      </c>
      <c r="G2441" s="15" t="s">
        <v>1391</v>
      </c>
      <c r="H2441" s="15" t="s">
        <v>3716</v>
      </c>
      <c r="I2441" s="15" t="s">
        <v>1375</v>
      </c>
      <c r="J2441" s="15" t="s">
        <v>1641</v>
      </c>
      <c r="K2441" s="16">
        <v>232</v>
      </c>
      <c r="L2441" s="16">
        <v>0</v>
      </c>
      <c r="M2441" s="16">
        <v>0</v>
      </c>
      <c r="N2441" s="16">
        <v>0</v>
      </c>
      <c r="O2441" s="16">
        <v>0</v>
      </c>
      <c r="P2441" s="16">
        <v>0</v>
      </c>
      <c r="Q2441" s="16">
        <v>0</v>
      </c>
      <c r="R2441" s="16">
        <v>0</v>
      </c>
      <c r="S2441" s="15" t="s">
        <v>1641</v>
      </c>
      <c r="T2441" s="16">
        <v>231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5" t="s">
        <v>1641</v>
      </c>
      <c r="AC2441" s="16">
        <v>230</v>
      </c>
      <c r="AD2441" s="16">
        <v>0</v>
      </c>
      <c r="AE2441" s="16">
        <v>0</v>
      </c>
      <c r="AF2441" s="16">
        <v>0</v>
      </c>
      <c r="AG2441" s="16">
        <v>0</v>
      </c>
      <c r="AH2441" s="16">
        <v>0</v>
      </c>
      <c r="AI2441" s="16">
        <v>0</v>
      </c>
      <c r="AJ2441" s="16">
        <v>0</v>
      </c>
      <c r="AK2441" s="15" t="s">
        <v>1641</v>
      </c>
      <c r="AL2441" s="16">
        <v>232</v>
      </c>
      <c r="AM2441" s="16">
        <v>0</v>
      </c>
      <c r="AN2441" s="16">
        <v>0</v>
      </c>
      <c r="AO2441" s="16">
        <v>0</v>
      </c>
      <c r="AP2441" s="16">
        <v>0</v>
      </c>
      <c r="AQ2441" s="16">
        <v>0</v>
      </c>
      <c r="AR2441" s="16">
        <v>0</v>
      </c>
      <c r="AS2441" s="16">
        <v>0</v>
      </c>
      <c r="AT2441" s="15" t="s">
        <v>1641</v>
      </c>
      <c r="AU2441" s="16">
        <v>231</v>
      </c>
      <c r="AV2441" s="16">
        <v>0</v>
      </c>
      <c r="AW2441" s="16">
        <v>0</v>
      </c>
      <c r="AX2441" s="16">
        <v>0</v>
      </c>
      <c r="AY2441" s="16">
        <v>0</v>
      </c>
      <c r="AZ2441" s="16">
        <v>0</v>
      </c>
      <c r="BA2441" s="16">
        <v>0</v>
      </c>
    </row>
    <row r="2442" spans="1:53">
      <c r="A2442" s="15" t="s">
        <v>1344</v>
      </c>
      <c r="B2442" s="15" t="s">
        <v>1345</v>
      </c>
      <c r="C2442" s="15" t="s">
        <v>1346</v>
      </c>
      <c r="D2442" s="15" t="s">
        <v>1347</v>
      </c>
      <c r="E2442" s="15" t="s">
        <v>1347</v>
      </c>
      <c r="F2442" s="15" t="s">
        <v>2059</v>
      </c>
      <c r="G2442" s="15" t="s">
        <v>1392</v>
      </c>
      <c r="H2442" s="15" t="s">
        <v>3716</v>
      </c>
      <c r="I2442" s="15" t="s">
        <v>1373</v>
      </c>
      <c r="J2442" s="15" t="s">
        <v>1641</v>
      </c>
      <c r="K2442" s="16">
        <v>1670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6">
        <v>0</v>
      </c>
      <c r="R2442" s="16">
        <v>0</v>
      </c>
      <c r="S2442" s="15" t="s">
        <v>1641</v>
      </c>
      <c r="T2442" s="16">
        <v>1707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5" t="s">
        <v>1641</v>
      </c>
      <c r="AC2442" s="16">
        <v>1704</v>
      </c>
      <c r="AD2442" s="16">
        <v>0</v>
      </c>
      <c r="AE2442" s="16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0</v>
      </c>
      <c r="AK2442" s="15" t="s">
        <v>1641</v>
      </c>
      <c r="AL2442" s="16">
        <v>1798</v>
      </c>
      <c r="AM2442" s="16">
        <v>0</v>
      </c>
      <c r="AN2442" s="16">
        <v>0</v>
      </c>
      <c r="AO2442" s="16">
        <v>0</v>
      </c>
      <c r="AP2442" s="16">
        <v>0</v>
      </c>
      <c r="AQ2442" s="16">
        <v>0</v>
      </c>
      <c r="AR2442" s="16">
        <v>0</v>
      </c>
      <c r="AS2442" s="16">
        <v>0</v>
      </c>
      <c r="AT2442" s="15" t="s">
        <v>1641</v>
      </c>
      <c r="AU2442" s="16">
        <v>1720</v>
      </c>
      <c r="AV2442" s="16">
        <v>0</v>
      </c>
      <c r="AW2442" s="16">
        <v>0</v>
      </c>
      <c r="AX2442" s="16">
        <v>0</v>
      </c>
      <c r="AY2442" s="16">
        <v>0</v>
      </c>
      <c r="AZ2442" s="16">
        <v>0</v>
      </c>
      <c r="BA2442" s="16">
        <v>0</v>
      </c>
    </row>
    <row r="2443" spans="1:53">
      <c r="A2443" s="15" t="s">
        <v>1344</v>
      </c>
      <c r="B2443" s="15" t="s">
        <v>1345</v>
      </c>
      <c r="C2443" s="15" t="s">
        <v>1346</v>
      </c>
      <c r="D2443" s="15" t="s">
        <v>1347</v>
      </c>
      <c r="E2443" s="15" t="s">
        <v>1347</v>
      </c>
      <c r="F2443" s="15" t="s">
        <v>2059</v>
      </c>
      <c r="G2443" s="15" t="s">
        <v>1393</v>
      </c>
      <c r="H2443" s="15" t="s">
        <v>3716</v>
      </c>
      <c r="I2443" s="15" t="s">
        <v>1375</v>
      </c>
      <c r="J2443" s="15" t="s">
        <v>1641</v>
      </c>
      <c r="K2443" s="16">
        <v>1670</v>
      </c>
      <c r="L2443" s="16">
        <v>0</v>
      </c>
      <c r="M2443" s="16">
        <v>0</v>
      </c>
      <c r="N2443" s="16">
        <v>0</v>
      </c>
      <c r="O2443" s="16">
        <v>0</v>
      </c>
      <c r="P2443" s="16">
        <v>0</v>
      </c>
      <c r="Q2443" s="16">
        <v>0</v>
      </c>
      <c r="R2443" s="16">
        <v>0</v>
      </c>
      <c r="S2443" s="15" t="s">
        <v>1641</v>
      </c>
      <c r="T2443" s="16">
        <v>1707</v>
      </c>
      <c r="U2443" s="16">
        <v>0</v>
      </c>
      <c r="V2443" s="16">
        <v>0</v>
      </c>
      <c r="W2443" s="16">
        <v>0</v>
      </c>
      <c r="X2443" s="16">
        <v>0</v>
      </c>
      <c r="Y2443" s="16">
        <v>0</v>
      </c>
      <c r="Z2443" s="16">
        <v>0</v>
      </c>
      <c r="AA2443" s="16">
        <v>0</v>
      </c>
      <c r="AB2443" s="15" t="s">
        <v>1641</v>
      </c>
      <c r="AC2443" s="16">
        <v>1704</v>
      </c>
      <c r="AD2443" s="16">
        <v>0</v>
      </c>
      <c r="AE2443" s="16">
        <v>0</v>
      </c>
      <c r="AF2443" s="16">
        <v>0</v>
      </c>
      <c r="AG2443" s="16">
        <v>0</v>
      </c>
      <c r="AH2443" s="16">
        <v>0</v>
      </c>
      <c r="AI2443" s="16">
        <v>0</v>
      </c>
      <c r="AJ2443" s="16">
        <v>0</v>
      </c>
      <c r="AK2443" s="15" t="s">
        <v>1641</v>
      </c>
      <c r="AL2443" s="16">
        <v>1798</v>
      </c>
      <c r="AM2443" s="16">
        <v>0</v>
      </c>
      <c r="AN2443" s="16">
        <v>0</v>
      </c>
      <c r="AO2443" s="16">
        <v>0</v>
      </c>
      <c r="AP2443" s="16">
        <v>0</v>
      </c>
      <c r="AQ2443" s="16">
        <v>0</v>
      </c>
      <c r="AR2443" s="16">
        <v>0</v>
      </c>
      <c r="AS2443" s="16">
        <v>0</v>
      </c>
      <c r="AT2443" s="15" t="s">
        <v>1641</v>
      </c>
      <c r="AU2443" s="16">
        <v>1720</v>
      </c>
      <c r="AV2443" s="16">
        <v>0</v>
      </c>
      <c r="AW2443" s="16">
        <v>0</v>
      </c>
      <c r="AX2443" s="16">
        <v>0</v>
      </c>
      <c r="AY2443" s="16">
        <v>0</v>
      </c>
      <c r="AZ2443" s="16">
        <v>0</v>
      </c>
      <c r="BA2443" s="16">
        <v>0</v>
      </c>
    </row>
    <row r="2444" spans="1:53">
      <c r="A2444" s="15" t="s">
        <v>1344</v>
      </c>
      <c r="B2444" s="15" t="s">
        <v>1345</v>
      </c>
      <c r="C2444" s="15" t="s">
        <v>1346</v>
      </c>
      <c r="D2444" s="15" t="s">
        <v>1347</v>
      </c>
      <c r="E2444" s="15" t="s">
        <v>1347</v>
      </c>
      <c r="F2444" s="15" t="s">
        <v>2059</v>
      </c>
      <c r="G2444" s="15" t="s">
        <v>1797</v>
      </c>
      <c r="H2444" s="15" t="s">
        <v>3716</v>
      </c>
      <c r="I2444" s="15" t="s">
        <v>1369</v>
      </c>
      <c r="J2444" s="15"/>
      <c r="K2444" s="16">
        <v>12964</v>
      </c>
      <c r="L2444" s="16">
        <v>101080</v>
      </c>
      <c r="M2444" s="16">
        <v>101528</v>
      </c>
      <c r="N2444" s="16">
        <v>100021</v>
      </c>
      <c r="O2444" s="16">
        <v>594666143</v>
      </c>
      <c r="P2444" s="16">
        <v>369584841</v>
      </c>
      <c r="Q2444" s="16">
        <v>16052662</v>
      </c>
      <c r="R2444" s="16">
        <v>453</v>
      </c>
      <c r="S2444" s="15"/>
      <c r="T2444" s="16">
        <v>13044</v>
      </c>
      <c r="U2444" s="16">
        <v>100657</v>
      </c>
      <c r="V2444" s="16">
        <v>101415</v>
      </c>
      <c r="W2444" s="16">
        <v>101533</v>
      </c>
      <c r="X2444" s="16">
        <v>610688709</v>
      </c>
      <c r="Y2444" s="16">
        <v>164713141</v>
      </c>
      <c r="Z2444" s="16">
        <v>6826470</v>
      </c>
      <c r="AA2444" s="16">
        <v>464</v>
      </c>
      <c r="AC2444" s="16">
        <v>13041</v>
      </c>
      <c r="AD2444" s="16">
        <v>100939</v>
      </c>
      <c r="AE2444" s="16">
        <v>101451</v>
      </c>
      <c r="AF2444" s="16">
        <v>102139</v>
      </c>
      <c r="AG2444" s="16">
        <v>635245296</v>
      </c>
      <c r="AH2444" s="16">
        <v>104145161</v>
      </c>
      <c r="AI2444" s="16">
        <v>4342839</v>
      </c>
      <c r="AJ2444" s="16">
        <v>481</v>
      </c>
      <c r="AL2444" s="16">
        <v>13156</v>
      </c>
      <c r="AM2444" s="16">
        <v>104175</v>
      </c>
      <c r="AN2444" s="16">
        <v>104309</v>
      </c>
      <c r="AO2444" s="16">
        <v>105939</v>
      </c>
      <c r="AP2444" s="16">
        <v>665229688</v>
      </c>
      <c r="AQ2444" s="16">
        <v>91619576</v>
      </c>
      <c r="AR2444" s="16">
        <v>3836774</v>
      </c>
      <c r="AS2444" s="16">
        <v>488</v>
      </c>
      <c r="AU2444" s="16">
        <v>13051</v>
      </c>
      <c r="AV2444" s="16">
        <v>102099</v>
      </c>
      <c r="AW2444" s="16">
        <v>2505829836</v>
      </c>
      <c r="AX2444" s="16">
        <v>730062719</v>
      </c>
      <c r="AY2444" s="16">
        <v>31058745</v>
      </c>
      <c r="AZ2444" s="16">
        <v>472</v>
      </c>
      <c r="BA2444" s="16">
        <v>24543</v>
      </c>
    </row>
    <row r="2445" spans="1:53">
      <c r="A2445" s="15" t="s">
        <v>1344</v>
      </c>
      <c r="B2445" s="15" t="s">
        <v>1345</v>
      </c>
      <c r="C2445" s="15" t="s">
        <v>1346</v>
      </c>
      <c r="D2445" s="15" t="s">
        <v>1347</v>
      </c>
      <c r="E2445" s="15" t="s">
        <v>1347</v>
      </c>
      <c r="F2445" s="15" t="s">
        <v>2059</v>
      </c>
      <c r="G2445" s="15" t="s">
        <v>3270</v>
      </c>
      <c r="H2445" s="15" t="s">
        <v>3716</v>
      </c>
      <c r="I2445" s="15" t="s">
        <v>1371</v>
      </c>
      <c r="J2445" s="15"/>
      <c r="K2445" s="16">
        <v>1671</v>
      </c>
      <c r="L2445" s="16">
        <v>8051</v>
      </c>
      <c r="M2445" s="16">
        <v>8917</v>
      </c>
      <c r="N2445" s="16">
        <v>8247</v>
      </c>
      <c r="O2445" s="16">
        <v>32671859</v>
      </c>
      <c r="P2445" s="16">
        <v>26411469</v>
      </c>
      <c r="Q2445" s="16">
        <v>975342</v>
      </c>
      <c r="R2445" s="16">
        <v>299</v>
      </c>
      <c r="S2445" s="15"/>
      <c r="T2445" s="16">
        <v>1683</v>
      </c>
      <c r="U2445" s="16">
        <v>8230</v>
      </c>
      <c r="V2445" s="16">
        <v>8675</v>
      </c>
      <c r="W2445" s="16">
        <v>8132</v>
      </c>
      <c r="X2445" s="16">
        <v>34646105</v>
      </c>
      <c r="Y2445" s="16">
        <v>15611653</v>
      </c>
      <c r="Z2445" s="16">
        <v>572778</v>
      </c>
      <c r="AA2445" s="16">
        <v>319</v>
      </c>
      <c r="AC2445" s="16">
        <v>1673</v>
      </c>
      <c r="AD2445" s="16">
        <v>7873</v>
      </c>
      <c r="AE2445" s="16">
        <v>7793</v>
      </c>
      <c r="AF2445" s="16">
        <v>7877</v>
      </c>
      <c r="AG2445" s="16">
        <v>33031444</v>
      </c>
      <c r="AH2445" s="16">
        <v>8043074</v>
      </c>
      <c r="AI2445" s="16">
        <v>296421</v>
      </c>
      <c r="AJ2445" s="16">
        <v>324</v>
      </c>
      <c r="AL2445" s="16">
        <v>1676</v>
      </c>
      <c r="AM2445" s="16">
        <v>7943</v>
      </c>
      <c r="AN2445" s="16">
        <v>7975</v>
      </c>
      <c r="AO2445" s="16">
        <v>8161</v>
      </c>
      <c r="AP2445" s="16">
        <v>35149093</v>
      </c>
      <c r="AQ2445" s="16">
        <v>7478435</v>
      </c>
      <c r="AR2445" s="16">
        <v>276390</v>
      </c>
      <c r="AS2445" s="16">
        <v>337</v>
      </c>
      <c r="AU2445" s="16">
        <v>1676</v>
      </c>
      <c r="AV2445" s="16">
        <v>8156</v>
      </c>
      <c r="AW2445" s="16">
        <v>135498501</v>
      </c>
      <c r="AX2445" s="16">
        <v>57544631</v>
      </c>
      <c r="AY2445" s="16">
        <v>2120931</v>
      </c>
      <c r="AZ2445" s="16">
        <v>319</v>
      </c>
      <c r="BA2445" s="16">
        <v>16613</v>
      </c>
    </row>
    <row r="2446" spans="1:53">
      <c r="A2446" s="15" t="s">
        <v>1344</v>
      </c>
      <c r="B2446" s="15" t="s">
        <v>1345</v>
      </c>
      <c r="C2446" s="15" t="s">
        <v>1346</v>
      </c>
      <c r="D2446" s="15" t="s">
        <v>1347</v>
      </c>
      <c r="E2446" s="15" t="s">
        <v>1347</v>
      </c>
      <c r="F2446" s="15" t="s">
        <v>2059</v>
      </c>
      <c r="G2446" s="15" t="s">
        <v>3271</v>
      </c>
      <c r="H2446" s="15" t="s">
        <v>3716</v>
      </c>
      <c r="I2446" s="15" t="s">
        <v>1373</v>
      </c>
      <c r="J2446" s="15"/>
      <c r="K2446" s="16">
        <v>1671</v>
      </c>
      <c r="L2446" s="16">
        <v>8051</v>
      </c>
      <c r="M2446" s="16">
        <v>8917</v>
      </c>
      <c r="N2446" s="16">
        <v>8247</v>
      </c>
      <c r="O2446" s="16">
        <v>32671859</v>
      </c>
      <c r="P2446" s="16">
        <v>26411469</v>
      </c>
      <c r="Q2446" s="16">
        <v>975342</v>
      </c>
      <c r="R2446" s="16">
        <v>299</v>
      </c>
      <c r="S2446" s="15"/>
      <c r="T2446" s="16">
        <v>1683</v>
      </c>
      <c r="U2446" s="16">
        <v>8230</v>
      </c>
      <c r="V2446" s="16">
        <v>8675</v>
      </c>
      <c r="W2446" s="16">
        <v>8132</v>
      </c>
      <c r="X2446" s="16">
        <v>34646105</v>
      </c>
      <c r="Y2446" s="16">
        <v>15611653</v>
      </c>
      <c r="Z2446" s="16">
        <v>572778</v>
      </c>
      <c r="AA2446" s="16">
        <v>319</v>
      </c>
      <c r="AC2446" s="16">
        <v>1673</v>
      </c>
      <c r="AD2446" s="16">
        <v>7873</v>
      </c>
      <c r="AE2446" s="16">
        <v>7793</v>
      </c>
      <c r="AF2446" s="16">
        <v>7877</v>
      </c>
      <c r="AG2446" s="16">
        <v>33031444</v>
      </c>
      <c r="AH2446" s="16">
        <v>8043074</v>
      </c>
      <c r="AI2446" s="16">
        <v>296421</v>
      </c>
      <c r="AJ2446" s="16">
        <v>324</v>
      </c>
      <c r="AL2446" s="16">
        <v>1676</v>
      </c>
      <c r="AM2446" s="16">
        <v>7943</v>
      </c>
      <c r="AN2446" s="16">
        <v>7975</v>
      </c>
      <c r="AO2446" s="16">
        <v>8161</v>
      </c>
      <c r="AP2446" s="16">
        <v>35149093</v>
      </c>
      <c r="AQ2446" s="16">
        <v>7478435</v>
      </c>
      <c r="AR2446" s="16">
        <v>276390</v>
      </c>
      <c r="AS2446" s="16">
        <v>337</v>
      </c>
      <c r="AU2446" s="16">
        <v>1676</v>
      </c>
      <c r="AV2446" s="16">
        <v>8156</v>
      </c>
      <c r="AW2446" s="16">
        <v>135498501</v>
      </c>
      <c r="AX2446" s="16">
        <v>57544631</v>
      </c>
      <c r="AY2446" s="16">
        <v>2120931</v>
      </c>
      <c r="AZ2446" s="16">
        <v>319</v>
      </c>
      <c r="BA2446" s="16">
        <v>16613</v>
      </c>
    </row>
    <row r="2447" spans="1:53">
      <c r="A2447" s="15" t="s">
        <v>1344</v>
      </c>
      <c r="B2447" s="15" t="s">
        <v>1345</v>
      </c>
      <c r="C2447" s="15" t="s">
        <v>1346</v>
      </c>
      <c r="D2447" s="15" t="s">
        <v>1347</v>
      </c>
      <c r="E2447" s="15" t="s">
        <v>1347</v>
      </c>
      <c r="F2447" s="15" t="s">
        <v>2059</v>
      </c>
      <c r="G2447" s="15" t="s">
        <v>3272</v>
      </c>
      <c r="H2447" s="15" t="s">
        <v>3716</v>
      </c>
      <c r="I2447" s="15" t="s">
        <v>1375</v>
      </c>
      <c r="J2447" s="15"/>
      <c r="K2447" s="16">
        <v>1671</v>
      </c>
      <c r="L2447" s="16">
        <v>8051</v>
      </c>
      <c r="M2447" s="16">
        <v>8917</v>
      </c>
      <c r="N2447" s="16">
        <v>8247</v>
      </c>
      <c r="O2447" s="16">
        <v>32671859</v>
      </c>
      <c r="P2447" s="16">
        <v>26411469</v>
      </c>
      <c r="Q2447" s="16">
        <v>975342</v>
      </c>
      <c r="R2447" s="16">
        <v>299</v>
      </c>
      <c r="S2447" s="15"/>
      <c r="T2447" s="16">
        <v>1683</v>
      </c>
      <c r="U2447" s="16">
        <v>8230</v>
      </c>
      <c r="V2447" s="16">
        <v>8675</v>
      </c>
      <c r="W2447" s="16">
        <v>8132</v>
      </c>
      <c r="X2447" s="16">
        <v>34646105</v>
      </c>
      <c r="Y2447" s="16">
        <v>15611653</v>
      </c>
      <c r="Z2447" s="16">
        <v>572778</v>
      </c>
      <c r="AA2447" s="16">
        <v>319</v>
      </c>
      <c r="AC2447" s="16">
        <v>1673</v>
      </c>
      <c r="AD2447" s="16">
        <v>7873</v>
      </c>
      <c r="AE2447" s="16">
        <v>7793</v>
      </c>
      <c r="AF2447" s="16">
        <v>7877</v>
      </c>
      <c r="AG2447" s="16">
        <v>33031444</v>
      </c>
      <c r="AH2447" s="16">
        <v>8043074</v>
      </c>
      <c r="AI2447" s="16">
        <v>296421</v>
      </c>
      <c r="AJ2447" s="16">
        <v>324</v>
      </c>
      <c r="AL2447" s="16">
        <v>1676</v>
      </c>
      <c r="AM2447" s="16">
        <v>7943</v>
      </c>
      <c r="AN2447" s="16">
        <v>7975</v>
      </c>
      <c r="AO2447" s="16">
        <v>8161</v>
      </c>
      <c r="AP2447" s="16">
        <v>35149093</v>
      </c>
      <c r="AQ2447" s="16">
        <v>7478435</v>
      </c>
      <c r="AR2447" s="16">
        <v>276390</v>
      </c>
      <c r="AS2447" s="16">
        <v>337</v>
      </c>
      <c r="AU2447" s="16">
        <v>1676</v>
      </c>
      <c r="AV2447" s="16">
        <v>8156</v>
      </c>
      <c r="AW2447" s="16">
        <v>135498501</v>
      </c>
      <c r="AX2447" s="16">
        <v>57544631</v>
      </c>
      <c r="AY2447" s="16">
        <v>2120931</v>
      </c>
      <c r="AZ2447" s="16">
        <v>319</v>
      </c>
      <c r="BA2447" s="16">
        <v>16613</v>
      </c>
    </row>
    <row r="2448" spans="1:53">
      <c r="A2448" s="15" t="s">
        <v>1344</v>
      </c>
      <c r="B2448" s="15" t="s">
        <v>1345</v>
      </c>
      <c r="C2448" s="15" t="s">
        <v>1346</v>
      </c>
      <c r="D2448" s="15" t="s">
        <v>1347</v>
      </c>
      <c r="E2448" s="15" t="s">
        <v>1347</v>
      </c>
      <c r="F2448" s="15" t="s">
        <v>2059</v>
      </c>
      <c r="G2448" s="15" t="s">
        <v>3273</v>
      </c>
      <c r="H2448" s="15" t="s">
        <v>3716</v>
      </c>
      <c r="I2448" s="15" t="s">
        <v>1371</v>
      </c>
      <c r="J2448" s="15"/>
      <c r="K2448" s="16">
        <v>4671</v>
      </c>
      <c r="L2448" s="16">
        <v>47434</v>
      </c>
      <c r="M2448" s="16">
        <v>46962</v>
      </c>
      <c r="N2448" s="16">
        <v>46398</v>
      </c>
      <c r="O2448" s="16">
        <v>306169512</v>
      </c>
      <c r="P2448" s="16">
        <v>184539070</v>
      </c>
      <c r="Q2448" s="16">
        <v>8296895</v>
      </c>
      <c r="R2448" s="16">
        <v>502</v>
      </c>
      <c r="S2448" s="15"/>
      <c r="T2448" s="16">
        <v>4632</v>
      </c>
      <c r="U2448" s="16">
        <v>45854</v>
      </c>
      <c r="V2448" s="16">
        <v>46009</v>
      </c>
      <c r="W2448" s="16">
        <v>46317</v>
      </c>
      <c r="X2448" s="16">
        <v>297877873</v>
      </c>
      <c r="Y2448" s="16">
        <v>71656515</v>
      </c>
      <c r="Z2448" s="16">
        <v>3007197</v>
      </c>
      <c r="AA2448" s="16">
        <v>497</v>
      </c>
      <c r="AC2448" s="16">
        <v>4627</v>
      </c>
      <c r="AD2448" s="16">
        <v>46171</v>
      </c>
      <c r="AE2448" s="16">
        <v>46780</v>
      </c>
      <c r="AF2448" s="16">
        <v>47436</v>
      </c>
      <c r="AG2448" s="16">
        <v>310267763</v>
      </c>
      <c r="AH2448" s="16">
        <v>46224320</v>
      </c>
      <c r="AI2448" s="16">
        <v>1947827</v>
      </c>
      <c r="AJ2448" s="16">
        <v>510</v>
      </c>
      <c r="AL2448" s="16">
        <v>4641</v>
      </c>
      <c r="AM2448" s="16">
        <v>48813</v>
      </c>
      <c r="AN2448" s="16">
        <v>48620</v>
      </c>
      <c r="AO2448" s="16">
        <v>49355</v>
      </c>
      <c r="AP2448" s="16">
        <v>317916422</v>
      </c>
      <c r="AQ2448" s="16">
        <v>43026601</v>
      </c>
      <c r="AR2448" s="16">
        <v>1834988</v>
      </c>
      <c r="AS2448" s="16">
        <v>500</v>
      </c>
      <c r="AU2448" s="16">
        <v>4643</v>
      </c>
      <c r="AV2448" s="16">
        <v>47179</v>
      </c>
      <c r="AW2448" s="16">
        <v>1232231570</v>
      </c>
      <c r="AX2448" s="16">
        <v>345446506</v>
      </c>
      <c r="AY2448" s="16">
        <v>15086907</v>
      </c>
      <c r="AZ2448" s="16">
        <v>502</v>
      </c>
      <c r="BA2448" s="16">
        <v>26118</v>
      </c>
    </row>
    <row r="2449" spans="1:53">
      <c r="A2449" s="15" t="s">
        <v>1344</v>
      </c>
      <c r="B2449" s="15" t="s">
        <v>1345</v>
      </c>
      <c r="C2449" s="15" t="s">
        <v>1346</v>
      </c>
      <c r="D2449" s="15" t="s">
        <v>1347</v>
      </c>
      <c r="E2449" s="15" t="s">
        <v>1347</v>
      </c>
      <c r="F2449" s="15" t="s">
        <v>2059</v>
      </c>
      <c r="G2449" s="15" t="s">
        <v>3274</v>
      </c>
      <c r="H2449" s="15" t="s">
        <v>3716</v>
      </c>
      <c r="I2449" s="15" t="s">
        <v>1373</v>
      </c>
      <c r="J2449" s="15"/>
      <c r="K2449" s="16">
        <v>1391</v>
      </c>
      <c r="L2449" s="16">
        <v>24817</v>
      </c>
      <c r="M2449" s="16">
        <v>24897</v>
      </c>
      <c r="N2449" s="16">
        <v>24647</v>
      </c>
      <c r="O2449" s="16">
        <v>189386101</v>
      </c>
      <c r="P2449" s="16">
        <v>114443546</v>
      </c>
      <c r="Q2449" s="16">
        <v>5270003</v>
      </c>
      <c r="R2449" s="16">
        <v>588</v>
      </c>
      <c r="S2449" s="15"/>
      <c r="T2449" s="16">
        <v>1383</v>
      </c>
      <c r="U2449" s="16">
        <v>24303</v>
      </c>
      <c r="V2449" s="16">
        <v>24238</v>
      </c>
      <c r="W2449" s="16">
        <v>24262</v>
      </c>
      <c r="X2449" s="16">
        <v>191879119</v>
      </c>
      <c r="Y2449" s="16">
        <v>35484953</v>
      </c>
      <c r="Z2449" s="16">
        <v>1535350</v>
      </c>
      <c r="AA2449" s="16">
        <v>608</v>
      </c>
      <c r="AC2449" s="16">
        <v>1394</v>
      </c>
      <c r="AD2449" s="16">
        <v>24301</v>
      </c>
      <c r="AE2449" s="16">
        <v>24722</v>
      </c>
      <c r="AF2449" s="16">
        <v>24643</v>
      </c>
      <c r="AG2449" s="16">
        <v>202063735</v>
      </c>
      <c r="AH2449" s="16">
        <v>23022082</v>
      </c>
      <c r="AI2449" s="16">
        <v>1001805</v>
      </c>
      <c r="AJ2449" s="16">
        <v>633</v>
      </c>
      <c r="AL2449" s="16">
        <v>1412</v>
      </c>
      <c r="AM2449" s="16">
        <v>24295</v>
      </c>
      <c r="AN2449" s="16">
        <v>24288</v>
      </c>
      <c r="AO2449" s="16">
        <v>24583</v>
      </c>
      <c r="AP2449" s="16">
        <v>198006326</v>
      </c>
      <c r="AQ2449" s="16">
        <v>18751491</v>
      </c>
      <c r="AR2449" s="16">
        <v>825979</v>
      </c>
      <c r="AS2449" s="16">
        <v>625</v>
      </c>
      <c r="AU2449" s="16">
        <v>1395</v>
      </c>
      <c r="AV2449" s="16">
        <v>24500</v>
      </c>
      <c r="AW2449" s="16">
        <v>781335281</v>
      </c>
      <c r="AX2449" s="16">
        <v>191702072</v>
      </c>
      <c r="AY2449" s="16">
        <v>8633137</v>
      </c>
      <c r="AZ2449" s="16">
        <v>613</v>
      </c>
      <c r="BA2449" s="16">
        <v>31892</v>
      </c>
    </row>
    <row r="2450" spans="1:53">
      <c r="A2450" s="15" t="s">
        <v>1344</v>
      </c>
      <c r="B2450" s="15" t="s">
        <v>1345</v>
      </c>
      <c r="C2450" s="15" t="s">
        <v>1346</v>
      </c>
      <c r="D2450" s="15" t="s">
        <v>1347</v>
      </c>
      <c r="E2450" s="15" t="s">
        <v>1347</v>
      </c>
      <c r="F2450" s="15" t="s">
        <v>2059</v>
      </c>
      <c r="G2450" s="15" t="s">
        <v>3275</v>
      </c>
      <c r="H2450" s="15" t="s">
        <v>3716</v>
      </c>
      <c r="I2450" s="15" t="s">
        <v>1375</v>
      </c>
      <c r="J2450" s="15"/>
      <c r="K2450" s="16">
        <v>1391</v>
      </c>
      <c r="L2450" s="16">
        <v>24817</v>
      </c>
      <c r="M2450" s="16">
        <v>24897</v>
      </c>
      <c r="N2450" s="16">
        <v>24647</v>
      </c>
      <c r="O2450" s="16">
        <v>189386101</v>
      </c>
      <c r="P2450" s="16">
        <v>114443546</v>
      </c>
      <c r="Q2450" s="16">
        <v>5270003</v>
      </c>
      <c r="R2450" s="16">
        <v>588</v>
      </c>
      <c r="S2450" s="15"/>
      <c r="T2450" s="16">
        <v>1383</v>
      </c>
      <c r="U2450" s="16">
        <v>24303</v>
      </c>
      <c r="V2450" s="16">
        <v>24238</v>
      </c>
      <c r="W2450" s="16">
        <v>24262</v>
      </c>
      <c r="X2450" s="16">
        <v>191879119</v>
      </c>
      <c r="Y2450" s="16">
        <v>35484953</v>
      </c>
      <c r="Z2450" s="16">
        <v>1535350</v>
      </c>
      <c r="AA2450" s="16">
        <v>608</v>
      </c>
      <c r="AC2450" s="16">
        <v>1394</v>
      </c>
      <c r="AD2450" s="16">
        <v>24301</v>
      </c>
      <c r="AE2450" s="16">
        <v>24722</v>
      </c>
      <c r="AF2450" s="16">
        <v>24643</v>
      </c>
      <c r="AG2450" s="16">
        <v>202063735</v>
      </c>
      <c r="AH2450" s="16">
        <v>23022082</v>
      </c>
      <c r="AI2450" s="16">
        <v>1001805</v>
      </c>
      <c r="AJ2450" s="16">
        <v>633</v>
      </c>
      <c r="AL2450" s="16">
        <v>1412</v>
      </c>
      <c r="AM2450" s="16">
        <v>24295</v>
      </c>
      <c r="AN2450" s="16">
        <v>24288</v>
      </c>
      <c r="AO2450" s="16">
        <v>24583</v>
      </c>
      <c r="AP2450" s="16">
        <v>198006326</v>
      </c>
      <c r="AQ2450" s="16">
        <v>18751491</v>
      </c>
      <c r="AR2450" s="16">
        <v>825979</v>
      </c>
      <c r="AS2450" s="16">
        <v>625</v>
      </c>
      <c r="AU2450" s="16">
        <v>1395</v>
      </c>
      <c r="AV2450" s="16">
        <v>24500</v>
      </c>
      <c r="AW2450" s="16">
        <v>781335281</v>
      </c>
      <c r="AX2450" s="16">
        <v>191702072</v>
      </c>
      <c r="AY2450" s="16">
        <v>8633137</v>
      </c>
      <c r="AZ2450" s="16">
        <v>613</v>
      </c>
      <c r="BA2450" s="16">
        <v>31892</v>
      </c>
    </row>
    <row r="2451" spans="1:53">
      <c r="A2451" s="15" t="s">
        <v>1344</v>
      </c>
      <c r="B2451" s="15" t="s">
        <v>1345</v>
      </c>
      <c r="C2451" s="15" t="s">
        <v>1346</v>
      </c>
      <c r="D2451" s="15" t="s">
        <v>1347</v>
      </c>
      <c r="E2451" s="15" t="s">
        <v>1347</v>
      </c>
      <c r="F2451" s="15" t="s">
        <v>2059</v>
      </c>
      <c r="G2451" s="15" t="s">
        <v>3276</v>
      </c>
      <c r="H2451" s="15" t="s">
        <v>3716</v>
      </c>
      <c r="I2451" s="15" t="s">
        <v>1373</v>
      </c>
      <c r="J2451" s="15"/>
      <c r="K2451" s="16">
        <v>3280</v>
      </c>
      <c r="L2451" s="16">
        <v>22617</v>
      </c>
      <c r="M2451" s="16">
        <v>22065</v>
      </c>
      <c r="N2451" s="16">
        <v>21751</v>
      </c>
      <c r="O2451" s="16">
        <v>116783411</v>
      </c>
      <c r="P2451" s="16">
        <v>70095524</v>
      </c>
      <c r="Q2451" s="16">
        <v>3026892</v>
      </c>
      <c r="R2451" s="16">
        <v>406</v>
      </c>
      <c r="S2451" s="15"/>
      <c r="T2451" s="16">
        <v>3249</v>
      </c>
      <c r="U2451" s="16">
        <v>21551</v>
      </c>
      <c r="V2451" s="16">
        <v>21771</v>
      </c>
      <c r="W2451" s="16">
        <v>22055</v>
      </c>
      <c r="X2451" s="16">
        <v>105998754</v>
      </c>
      <c r="Y2451" s="16">
        <v>36171562</v>
      </c>
      <c r="Z2451" s="16">
        <v>1471847</v>
      </c>
      <c r="AA2451" s="16">
        <v>374</v>
      </c>
      <c r="AC2451" s="16">
        <v>3233</v>
      </c>
      <c r="AD2451" s="16">
        <v>21870</v>
      </c>
      <c r="AE2451" s="16">
        <v>22058</v>
      </c>
      <c r="AF2451" s="16">
        <v>22793</v>
      </c>
      <c r="AG2451" s="16">
        <v>108204028</v>
      </c>
      <c r="AH2451" s="16">
        <v>23202238</v>
      </c>
      <c r="AI2451" s="16">
        <v>946022</v>
      </c>
      <c r="AJ2451" s="16">
        <v>374</v>
      </c>
      <c r="AL2451" s="16">
        <v>3229</v>
      </c>
      <c r="AM2451" s="16">
        <v>24518</v>
      </c>
      <c r="AN2451" s="16">
        <v>24332</v>
      </c>
      <c r="AO2451" s="16">
        <v>24772</v>
      </c>
      <c r="AP2451" s="16">
        <v>119910096</v>
      </c>
      <c r="AQ2451" s="16">
        <v>24275110</v>
      </c>
      <c r="AR2451" s="16">
        <v>1009009</v>
      </c>
      <c r="AS2451" s="16">
        <v>376</v>
      </c>
      <c r="AU2451" s="16">
        <v>3248</v>
      </c>
      <c r="AV2451" s="16">
        <v>22679</v>
      </c>
      <c r="AW2451" s="16">
        <v>450896289</v>
      </c>
      <c r="AX2451" s="16">
        <v>153744434</v>
      </c>
      <c r="AY2451" s="16">
        <v>6453770</v>
      </c>
      <c r="AZ2451" s="16">
        <v>382</v>
      </c>
      <c r="BA2451" s="16">
        <v>19881</v>
      </c>
    </row>
    <row r="2452" spans="1:53">
      <c r="A2452" s="15" t="s">
        <v>1344</v>
      </c>
      <c r="B2452" s="15" t="s">
        <v>1345</v>
      </c>
      <c r="C2452" s="15" t="s">
        <v>1346</v>
      </c>
      <c r="D2452" s="15" t="s">
        <v>1347</v>
      </c>
      <c r="E2452" s="15" t="s">
        <v>1347</v>
      </c>
      <c r="F2452" s="15" t="s">
        <v>2059</v>
      </c>
      <c r="G2452" s="15" t="s">
        <v>3277</v>
      </c>
      <c r="H2452" s="15" t="s">
        <v>3716</v>
      </c>
      <c r="I2452" s="15" t="s">
        <v>1375</v>
      </c>
      <c r="J2452" s="15"/>
      <c r="K2452" s="16">
        <v>3280</v>
      </c>
      <c r="L2452" s="16">
        <v>22617</v>
      </c>
      <c r="M2452" s="16">
        <v>22065</v>
      </c>
      <c r="N2452" s="16">
        <v>21751</v>
      </c>
      <c r="O2452" s="16">
        <v>116783411</v>
      </c>
      <c r="P2452" s="16">
        <v>70095524</v>
      </c>
      <c r="Q2452" s="16">
        <v>3026892</v>
      </c>
      <c r="R2452" s="16">
        <v>406</v>
      </c>
      <c r="S2452" s="15"/>
      <c r="T2452" s="16">
        <v>3249</v>
      </c>
      <c r="U2452" s="16">
        <v>21551</v>
      </c>
      <c r="V2452" s="16">
        <v>21771</v>
      </c>
      <c r="W2452" s="16">
        <v>22055</v>
      </c>
      <c r="X2452" s="16">
        <v>105998754</v>
      </c>
      <c r="Y2452" s="16">
        <v>36171562</v>
      </c>
      <c r="Z2452" s="16">
        <v>1471847</v>
      </c>
      <c r="AA2452" s="16">
        <v>374</v>
      </c>
      <c r="AC2452" s="16">
        <v>3233</v>
      </c>
      <c r="AD2452" s="16">
        <v>21870</v>
      </c>
      <c r="AE2452" s="16">
        <v>22058</v>
      </c>
      <c r="AF2452" s="16">
        <v>22793</v>
      </c>
      <c r="AG2452" s="16">
        <v>108204028</v>
      </c>
      <c r="AH2452" s="16">
        <v>23202238</v>
      </c>
      <c r="AI2452" s="16">
        <v>946022</v>
      </c>
      <c r="AJ2452" s="16">
        <v>374</v>
      </c>
      <c r="AL2452" s="16">
        <v>3229</v>
      </c>
      <c r="AM2452" s="16">
        <v>24518</v>
      </c>
      <c r="AN2452" s="16">
        <v>24332</v>
      </c>
      <c r="AO2452" s="16">
        <v>24772</v>
      </c>
      <c r="AP2452" s="16">
        <v>119910096</v>
      </c>
      <c r="AQ2452" s="16">
        <v>24275110</v>
      </c>
      <c r="AR2452" s="16">
        <v>1009009</v>
      </c>
      <c r="AS2452" s="16">
        <v>376</v>
      </c>
      <c r="AU2452" s="16">
        <v>3248</v>
      </c>
      <c r="AV2452" s="16">
        <v>22679</v>
      </c>
      <c r="AW2452" s="16">
        <v>450896289</v>
      </c>
      <c r="AX2452" s="16">
        <v>153744434</v>
      </c>
      <c r="AY2452" s="16">
        <v>6453770</v>
      </c>
      <c r="AZ2452" s="16">
        <v>382</v>
      </c>
      <c r="BA2452" s="16">
        <v>19881</v>
      </c>
    </row>
    <row r="2453" spans="1:53">
      <c r="A2453" s="15" t="s">
        <v>1344</v>
      </c>
      <c r="B2453" s="15" t="s">
        <v>1345</v>
      </c>
      <c r="C2453" s="15" t="s">
        <v>1346</v>
      </c>
      <c r="D2453" s="15" t="s">
        <v>1347</v>
      </c>
      <c r="E2453" s="15" t="s">
        <v>1347</v>
      </c>
      <c r="F2453" s="15" t="s">
        <v>2059</v>
      </c>
      <c r="G2453" s="15" t="s">
        <v>3278</v>
      </c>
      <c r="H2453" s="15" t="s">
        <v>3716</v>
      </c>
      <c r="I2453" s="15" t="s">
        <v>1371</v>
      </c>
      <c r="J2453" s="15"/>
      <c r="K2453" s="16">
        <v>1554</v>
      </c>
      <c r="L2453" s="16">
        <v>12066</v>
      </c>
      <c r="M2453" s="16">
        <v>12193</v>
      </c>
      <c r="N2453" s="16">
        <v>12120</v>
      </c>
      <c r="O2453" s="16">
        <v>56382009</v>
      </c>
      <c r="P2453" s="16">
        <v>29462448</v>
      </c>
      <c r="Q2453" s="16">
        <v>1277912</v>
      </c>
      <c r="R2453" s="16">
        <v>358</v>
      </c>
      <c r="S2453" s="15"/>
      <c r="T2453" s="16">
        <v>1542</v>
      </c>
      <c r="U2453" s="16">
        <v>12301</v>
      </c>
      <c r="V2453" s="16">
        <v>12357</v>
      </c>
      <c r="W2453" s="16">
        <v>12356</v>
      </c>
      <c r="X2453" s="16">
        <v>59408132</v>
      </c>
      <c r="Y2453" s="16">
        <v>16882047</v>
      </c>
      <c r="Z2453" s="16">
        <v>719204</v>
      </c>
      <c r="AA2453" s="16">
        <v>370</v>
      </c>
      <c r="AC2453" s="16">
        <v>1529</v>
      </c>
      <c r="AD2453" s="16">
        <v>12288</v>
      </c>
      <c r="AE2453" s="16">
        <v>12345</v>
      </c>
      <c r="AF2453" s="16">
        <v>12447</v>
      </c>
      <c r="AG2453" s="16">
        <v>62179581</v>
      </c>
      <c r="AH2453" s="16">
        <v>9734232</v>
      </c>
      <c r="AI2453" s="16">
        <v>416981</v>
      </c>
      <c r="AJ2453" s="16">
        <v>387</v>
      </c>
      <c r="AL2453" s="16">
        <v>1532</v>
      </c>
      <c r="AM2453" s="16">
        <v>12522</v>
      </c>
      <c r="AN2453" s="16">
        <v>12615</v>
      </c>
      <c r="AO2453" s="16">
        <v>12686</v>
      </c>
      <c r="AP2453" s="16">
        <v>66912993</v>
      </c>
      <c r="AQ2453" s="16">
        <v>8046034</v>
      </c>
      <c r="AR2453" s="16">
        <v>354584</v>
      </c>
      <c r="AS2453" s="16">
        <v>408</v>
      </c>
      <c r="AU2453" s="16">
        <v>1539</v>
      </c>
      <c r="AV2453" s="16">
        <v>12358</v>
      </c>
      <c r="AW2453" s="16">
        <v>244882715</v>
      </c>
      <c r="AX2453" s="16">
        <v>64124761</v>
      </c>
      <c r="AY2453" s="16">
        <v>2768681</v>
      </c>
      <c r="AZ2453" s="16">
        <v>381</v>
      </c>
      <c r="BA2453" s="16">
        <v>19816</v>
      </c>
    </row>
    <row r="2454" spans="1:53">
      <c r="A2454" s="15" t="s">
        <v>1344</v>
      </c>
      <c r="B2454" s="15" t="s">
        <v>1345</v>
      </c>
      <c r="C2454" s="15" t="s">
        <v>1346</v>
      </c>
      <c r="D2454" s="15" t="s">
        <v>1347</v>
      </c>
      <c r="E2454" s="15" t="s">
        <v>1347</v>
      </c>
      <c r="F2454" s="15" t="s">
        <v>2059</v>
      </c>
      <c r="G2454" s="15" t="s">
        <v>3279</v>
      </c>
      <c r="H2454" s="15" t="s">
        <v>3716</v>
      </c>
      <c r="I2454" s="15" t="s">
        <v>1373</v>
      </c>
      <c r="J2454" s="15"/>
      <c r="K2454" s="16">
        <v>1554</v>
      </c>
      <c r="L2454" s="16">
        <v>12066</v>
      </c>
      <c r="M2454" s="16">
        <v>12193</v>
      </c>
      <c r="N2454" s="16">
        <v>12120</v>
      </c>
      <c r="O2454" s="16">
        <v>56382009</v>
      </c>
      <c r="P2454" s="16">
        <v>29462448</v>
      </c>
      <c r="Q2454" s="16">
        <v>1277912</v>
      </c>
      <c r="R2454" s="16">
        <v>358</v>
      </c>
      <c r="S2454" s="15"/>
      <c r="T2454" s="16">
        <v>1542</v>
      </c>
      <c r="U2454" s="16">
        <v>12301</v>
      </c>
      <c r="V2454" s="16">
        <v>12357</v>
      </c>
      <c r="W2454" s="16">
        <v>12356</v>
      </c>
      <c r="X2454" s="16">
        <v>59408132</v>
      </c>
      <c r="Y2454" s="16">
        <v>16882047</v>
      </c>
      <c r="Z2454" s="16">
        <v>719204</v>
      </c>
      <c r="AA2454" s="16">
        <v>370</v>
      </c>
      <c r="AC2454" s="16">
        <v>1529</v>
      </c>
      <c r="AD2454" s="16">
        <v>12288</v>
      </c>
      <c r="AE2454" s="16">
        <v>12345</v>
      </c>
      <c r="AF2454" s="16">
        <v>12447</v>
      </c>
      <c r="AG2454" s="16">
        <v>62179581</v>
      </c>
      <c r="AH2454" s="16">
        <v>9734232</v>
      </c>
      <c r="AI2454" s="16">
        <v>416981</v>
      </c>
      <c r="AJ2454" s="16">
        <v>387</v>
      </c>
      <c r="AL2454" s="16">
        <v>1532</v>
      </c>
      <c r="AM2454" s="16">
        <v>12522</v>
      </c>
      <c r="AN2454" s="16">
        <v>12615</v>
      </c>
      <c r="AO2454" s="16">
        <v>12686</v>
      </c>
      <c r="AP2454" s="16">
        <v>66912993</v>
      </c>
      <c r="AQ2454" s="16">
        <v>8046034</v>
      </c>
      <c r="AR2454" s="16">
        <v>354584</v>
      </c>
      <c r="AS2454" s="16">
        <v>408</v>
      </c>
      <c r="AU2454" s="16">
        <v>1539</v>
      </c>
      <c r="AV2454" s="16">
        <v>12358</v>
      </c>
      <c r="AW2454" s="16">
        <v>244882715</v>
      </c>
      <c r="AX2454" s="16">
        <v>64124761</v>
      </c>
      <c r="AY2454" s="16">
        <v>2768681</v>
      </c>
      <c r="AZ2454" s="16">
        <v>381</v>
      </c>
      <c r="BA2454" s="16">
        <v>19816</v>
      </c>
    </row>
    <row r="2455" spans="1:53">
      <c r="A2455" s="15" t="s">
        <v>1344</v>
      </c>
      <c r="B2455" s="15" t="s">
        <v>1345</v>
      </c>
      <c r="C2455" s="15" t="s">
        <v>1346</v>
      </c>
      <c r="D2455" s="15" t="s">
        <v>1347</v>
      </c>
      <c r="E2455" s="15" t="s">
        <v>1347</v>
      </c>
      <c r="F2455" s="15" t="s">
        <v>2059</v>
      </c>
      <c r="G2455" s="15" t="s">
        <v>3280</v>
      </c>
      <c r="H2455" s="15" t="s">
        <v>3716</v>
      </c>
      <c r="I2455" s="15" t="s">
        <v>1375</v>
      </c>
      <c r="J2455" s="15"/>
      <c r="K2455" s="16">
        <v>1554</v>
      </c>
      <c r="L2455" s="16">
        <v>12066</v>
      </c>
      <c r="M2455" s="16">
        <v>12193</v>
      </c>
      <c r="N2455" s="16">
        <v>12120</v>
      </c>
      <c r="O2455" s="16">
        <v>56382009</v>
      </c>
      <c r="P2455" s="16">
        <v>29462448</v>
      </c>
      <c r="Q2455" s="16">
        <v>1277912</v>
      </c>
      <c r="R2455" s="16">
        <v>358</v>
      </c>
      <c r="S2455" s="15"/>
      <c r="T2455" s="16">
        <v>1542</v>
      </c>
      <c r="U2455" s="16">
        <v>12301</v>
      </c>
      <c r="V2455" s="16">
        <v>12357</v>
      </c>
      <c r="W2455" s="16">
        <v>12356</v>
      </c>
      <c r="X2455" s="16">
        <v>59408132</v>
      </c>
      <c r="Y2455" s="16">
        <v>16882047</v>
      </c>
      <c r="Z2455" s="16">
        <v>719204</v>
      </c>
      <c r="AA2455" s="16">
        <v>370</v>
      </c>
      <c r="AC2455" s="16">
        <v>1529</v>
      </c>
      <c r="AD2455" s="16">
        <v>12288</v>
      </c>
      <c r="AE2455" s="16">
        <v>12345</v>
      </c>
      <c r="AF2455" s="16">
        <v>12447</v>
      </c>
      <c r="AG2455" s="16">
        <v>62179581</v>
      </c>
      <c r="AH2455" s="16">
        <v>9734232</v>
      </c>
      <c r="AI2455" s="16">
        <v>416981</v>
      </c>
      <c r="AJ2455" s="16">
        <v>387</v>
      </c>
      <c r="AL2455" s="16">
        <v>1532</v>
      </c>
      <c r="AM2455" s="16">
        <v>12522</v>
      </c>
      <c r="AN2455" s="16">
        <v>12615</v>
      </c>
      <c r="AO2455" s="16">
        <v>12686</v>
      </c>
      <c r="AP2455" s="16">
        <v>66912993</v>
      </c>
      <c r="AQ2455" s="16">
        <v>8046034</v>
      </c>
      <c r="AR2455" s="16">
        <v>354584</v>
      </c>
      <c r="AS2455" s="16">
        <v>408</v>
      </c>
      <c r="AU2455" s="16">
        <v>1539</v>
      </c>
      <c r="AV2455" s="16">
        <v>12358</v>
      </c>
      <c r="AW2455" s="16">
        <v>244882715</v>
      </c>
      <c r="AX2455" s="16">
        <v>64124761</v>
      </c>
      <c r="AY2455" s="16">
        <v>2768681</v>
      </c>
      <c r="AZ2455" s="16">
        <v>381</v>
      </c>
      <c r="BA2455" s="16">
        <v>19816</v>
      </c>
    </row>
    <row r="2456" spans="1:53">
      <c r="A2456" s="15" t="s">
        <v>1344</v>
      </c>
      <c r="B2456" s="15" t="s">
        <v>1345</v>
      </c>
      <c r="C2456" s="15" t="s">
        <v>1346</v>
      </c>
      <c r="D2456" s="15" t="s">
        <v>1347</v>
      </c>
      <c r="E2456" s="15" t="s">
        <v>1347</v>
      </c>
      <c r="F2456" s="15" t="s">
        <v>2059</v>
      </c>
      <c r="G2456" s="15" t="s">
        <v>1798</v>
      </c>
      <c r="H2456" s="15" t="s">
        <v>3716</v>
      </c>
      <c r="I2456" s="15" t="s">
        <v>1371</v>
      </c>
      <c r="J2456" s="15"/>
      <c r="K2456" s="16">
        <v>5068</v>
      </c>
      <c r="L2456" s="16">
        <v>33529</v>
      </c>
      <c r="M2456" s="16">
        <v>33456</v>
      </c>
      <c r="N2456" s="16">
        <v>33256</v>
      </c>
      <c r="O2456" s="16">
        <v>199442763</v>
      </c>
      <c r="P2456" s="16">
        <v>129171854</v>
      </c>
      <c r="Q2456" s="16">
        <v>5502513</v>
      </c>
      <c r="R2456" s="16">
        <v>459</v>
      </c>
      <c r="S2456" s="15"/>
      <c r="T2456" s="16">
        <v>5187</v>
      </c>
      <c r="U2456" s="16">
        <v>34272</v>
      </c>
      <c r="V2456" s="16">
        <v>34374</v>
      </c>
      <c r="W2456" s="16">
        <v>34728</v>
      </c>
      <c r="X2456" s="16">
        <v>218756599</v>
      </c>
      <c r="Y2456" s="16">
        <v>60562926</v>
      </c>
      <c r="Z2456" s="16">
        <v>2527291</v>
      </c>
      <c r="AA2456" s="16">
        <v>488</v>
      </c>
      <c r="AC2456" s="16">
        <v>5212</v>
      </c>
      <c r="AD2456" s="16">
        <v>34607</v>
      </c>
      <c r="AE2456" s="16">
        <v>34533</v>
      </c>
      <c r="AF2456" s="16">
        <v>34379</v>
      </c>
      <c r="AG2456" s="16">
        <v>229766508</v>
      </c>
      <c r="AH2456" s="16">
        <v>40143535</v>
      </c>
      <c r="AI2456" s="16">
        <v>1681610</v>
      </c>
      <c r="AJ2456" s="16">
        <v>512</v>
      </c>
      <c r="AL2456" s="16">
        <v>5307</v>
      </c>
      <c r="AM2456" s="16">
        <v>34897</v>
      </c>
      <c r="AN2456" s="16">
        <v>35099</v>
      </c>
      <c r="AO2456" s="16">
        <v>35737</v>
      </c>
      <c r="AP2456" s="16">
        <v>245251180</v>
      </c>
      <c r="AQ2456" s="16">
        <v>33068506</v>
      </c>
      <c r="AR2456" s="16">
        <v>1370812</v>
      </c>
      <c r="AS2456" s="16">
        <v>535</v>
      </c>
      <c r="AU2456" s="16">
        <v>5194</v>
      </c>
      <c r="AV2456" s="16">
        <v>34406</v>
      </c>
      <c r="AW2456" s="16">
        <v>893217050</v>
      </c>
      <c r="AX2456" s="16">
        <v>262946821</v>
      </c>
      <c r="AY2456" s="16">
        <v>11082226</v>
      </c>
      <c r="AZ2456" s="16">
        <v>499</v>
      </c>
      <c r="BA2456" s="16">
        <v>25961</v>
      </c>
    </row>
    <row r="2457" spans="1:53">
      <c r="A2457" s="15" t="s">
        <v>1344</v>
      </c>
      <c r="B2457" s="15" t="s">
        <v>1345</v>
      </c>
      <c r="C2457" s="15" t="s">
        <v>1346</v>
      </c>
      <c r="D2457" s="15" t="s">
        <v>1347</v>
      </c>
      <c r="E2457" s="15" t="s">
        <v>1347</v>
      </c>
      <c r="F2457" s="15" t="s">
        <v>2059</v>
      </c>
      <c r="G2457" s="15" t="s">
        <v>3281</v>
      </c>
      <c r="H2457" s="15" t="s">
        <v>3716</v>
      </c>
      <c r="I2457" s="15" t="s">
        <v>1373</v>
      </c>
      <c r="J2457" s="15"/>
      <c r="K2457" s="16">
        <v>1126</v>
      </c>
      <c r="L2457" s="16">
        <v>12519</v>
      </c>
      <c r="M2457" s="16">
        <v>12483</v>
      </c>
      <c r="N2457" s="16">
        <v>12356</v>
      </c>
      <c r="O2457" s="16">
        <v>55899663</v>
      </c>
      <c r="P2457" s="16">
        <v>40184997</v>
      </c>
      <c r="Q2457" s="16">
        <v>1620720</v>
      </c>
      <c r="R2457" s="16">
        <v>345</v>
      </c>
      <c r="S2457" s="15"/>
      <c r="T2457" s="16">
        <v>1133</v>
      </c>
      <c r="U2457" s="16">
        <v>12616</v>
      </c>
      <c r="V2457" s="16">
        <v>12587</v>
      </c>
      <c r="W2457" s="16">
        <v>12646</v>
      </c>
      <c r="X2457" s="16">
        <v>62179697</v>
      </c>
      <c r="Y2457" s="16">
        <v>23074149</v>
      </c>
      <c r="Z2457" s="16">
        <v>925541</v>
      </c>
      <c r="AA2457" s="16">
        <v>379</v>
      </c>
      <c r="AC2457" s="16">
        <v>1146</v>
      </c>
      <c r="AD2457" s="16">
        <v>12765</v>
      </c>
      <c r="AE2457" s="16">
        <v>12828</v>
      </c>
      <c r="AF2457" s="16">
        <v>12790</v>
      </c>
      <c r="AG2457" s="16">
        <v>65155874</v>
      </c>
      <c r="AH2457" s="16">
        <v>15324823</v>
      </c>
      <c r="AI2457" s="16">
        <v>619290</v>
      </c>
      <c r="AJ2457" s="16">
        <v>392</v>
      </c>
      <c r="AL2457" s="16">
        <v>1165</v>
      </c>
      <c r="AM2457" s="16">
        <v>12871</v>
      </c>
      <c r="AN2457" s="16">
        <v>12931</v>
      </c>
      <c r="AO2457" s="16">
        <v>13122</v>
      </c>
      <c r="AP2457" s="16">
        <v>66120509</v>
      </c>
      <c r="AQ2457" s="16">
        <v>12150192</v>
      </c>
      <c r="AR2457" s="16">
        <v>487757</v>
      </c>
      <c r="AS2457" s="16">
        <v>392</v>
      </c>
      <c r="AU2457" s="16">
        <v>1143</v>
      </c>
      <c r="AV2457" s="16">
        <v>12710</v>
      </c>
      <c r="AW2457" s="16">
        <v>249355743</v>
      </c>
      <c r="AX2457" s="16">
        <v>90734161</v>
      </c>
      <c r="AY2457" s="16">
        <v>3653308</v>
      </c>
      <c r="AZ2457" s="16">
        <v>377</v>
      </c>
      <c r="BA2457" s="16">
        <v>19620</v>
      </c>
    </row>
    <row r="2458" spans="1:53">
      <c r="A2458" s="15" t="s">
        <v>1344</v>
      </c>
      <c r="B2458" s="15" t="s">
        <v>1345</v>
      </c>
      <c r="C2458" s="15" t="s">
        <v>1346</v>
      </c>
      <c r="D2458" s="15" t="s">
        <v>1347</v>
      </c>
      <c r="E2458" s="15" t="s">
        <v>1347</v>
      </c>
      <c r="F2458" s="15" t="s">
        <v>2059</v>
      </c>
      <c r="G2458" s="15" t="s">
        <v>3282</v>
      </c>
      <c r="H2458" s="15" t="s">
        <v>3716</v>
      </c>
      <c r="I2458" s="15" t="s">
        <v>1375</v>
      </c>
      <c r="J2458" s="15"/>
      <c r="K2458" s="16">
        <v>1126</v>
      </c>
      <c r="L2458" s="16">
        <v>12519</v>
      </c>
      <c r="M2458" s="16">
        <v>12483</v>
      </c>
      <c r="N2458" s="16">
        <v>12356</v>
      </c>
      <c r="O2458" s="16">
        <v>55899663</v>
      </c>
      <c r="P2458" s="16">
        <v>40184997</v>
      </c>
      <c r="Q2458" s="16">
        <v>1620720</v>
      </c>
      <c r="R2458" s="16">
        <v>345</v>
      </c>
      <c r="S2458" s="15"/>
      <c r="T2458" s="16">
        <v>1133</v>
      </c>
      <c r="U2458" s="16">
        <v>12616</v>
      </c>
      <c r="V2458" s="16">
        <v>12587</v>
      </c>
      <c r="W2458" s="16">
        <v>12646</v>
      </c>
      <c r="X2458" s="16">
        <v>62179697</v>
      </c>
      <c r="Y2458" s="16">
        <v>23074149</v>
      </c>
      <c r="Z2458" s="16">
        <v>925541</v>
      </c>
      <c r="AA2458" s="16">
        <v>379</v>
      </c>
      <c r="AC2458" s="16">
        <v>1146</v>
      </c>
      <c r="AD2458" s="16">
        <v>12765</v>
      </c>
      <c r="AE2458" s="16">
        <v>12828</v>
      </c>
      <c r="AF2458" s="16">
        <v>12790</v>
      </c>
      <c r="AG2458" s="16">
        <v>65155874</v>
      </c>
      <c r="AH2458" s="16">
        <v>15324823</v>
      </c>
      <c r="AI2458" s="16">
        <v>619290</v>
      </c>
      <c r="AJ2458" s="16">
        <v>392</v>
      </c>
      <c r="AL2458" s="16">
        <v>1165</v>
      </c>
      <c r="AM2458" s="16">
        <v>12871</v>
      </c>
      <c r="AN2458" s="16">
        <v>12931</v>
      </c>
      <c r="AO2458" s="16">
        <v>13122</v>
      </c>
      <c r="AP2458" s="16">
        <v>66120509</v>
      </c>
      <c r="AQ2458" s="16">
        <v>12150192</v>
      </c>
      <c r="AR2458" s="16">
        <v>487757</v>
      </c>
      <c r="AS2458" s="16">
        <v>392</v>
      </c>
      <c r="AU2458" s="16">
        <v>1143</v>
      </c>
      <c r="AV2458" s="16">
        <v>12710</v>
      </c>
      <c r="AW2458" s="16">
        <v>249355743</v>
      </c>
      <c r="AX2458" s="16">
        <v>90734161</v>
      </c>
      <c r="AY2458" s="16">
        <v>3653308</v>
      </c>
      <c r="AZ2458" s="16">
        <v>377</v>
      </c>
      <c r="BA2458" s="16">
        <v>19620</v>
      </c>
    </row>
    <row r="2459" spans="1:53">
      <c r="A2459" s="15" t="s">
        <v>1344</v>
      </c>
      <c r="B2459" s="15" t="s">
        <v>1345</v>
      </c>
      <c r="C2459" s="15" t="s">
        <v>1346</v>
      </c>
      <c r="D2459" s="15" t="s">
        <v>1347</v>
      </c>
      <c r="E2459" s="15" t="s">
        <v>1347</v>
      </c>
      <c r="F2459" s="15" t="s">
        <v>2059</v>
      </c>
      <c r="G2459" s="15" t="s">
        <v>3283</v>
      </c>
      <c r="H2459" s="15" t="s">
        <v>3716</v>
      </c>
      <c r="I2459" s="15" t="s">
        <v>1373</v>
      </c>
      <c r="J2459" s="15"/>
      <c r="K2459" s="16">
        <v>915</v>
      </c>
      <c r="L2459" s="16">
        <v>4294</v>
      </c>
      <c r="M2459" s="16">
        <v>4192</v>
      </c>
      <c r="N2459" s="16">
        <v>4127</v>
      </c>
      <c r="O2459" s="16">
        <v>27546379</v>
      </c>
      <c r="P2459" s="16">
        <v>16981883</v>
      </c>
      <c r="Q2459" s="16">
        <v>741694</v>
      </c>
      <c r="R2459" s="16">
        <v>504</v>
      </c>
      <c r="S2459" s="15"/>
      <c r="T2459" s="16">
        <v>901</v>
      </c>
      <c r="U2459" s="16">
        <v>4197</v>
      </c>
      <c r="V2459" s="16">
        <v>4186</v>
      </c>
      <c r="W2459" s="16">
        <v>4214</v>
      </c>
      <c r="X2459" s="16">
        <v>31025950</v>
      </c>
      <c r="Y2459" s="16">
        <v>6590377</v>
      </c>
      <c r="Z2459" s="16">
        <v>276312</v>
      </c>
      <c r="AA2459" s="16">
        <v>568</v>
      </c>
      <c r="AC2459" s="16">
        <v>905</v>
      </c>
      <c r="AD2459" s="16">
        <v>4135</v>
      </c>
      <c r="AE2459" s="16">
        <v>4110</v>
      </c>
      <c r="AF2459" s="16">
        <v>4072</v>
      </c>
      <c r="AG2459" s="16">
        <v>31909139</v>
      </c>
      <c r="AH2459" s="16">
        <v>4605308</v>
      </c>
      <c r="AI2459" s="16">
        <v>192013</v>
      </c>
      <c r="AJ2459" s="16">
        <v>598</v>
      </c>
      <c r="AL2459" s="16">
        <v>917</v>
      </c>
      <c r="AM2459" s="16">
        <v>4163</v>
      </c>
      <c r="AN2459" s="16">
        <v>4155</v>
      </c>
      <c r="AO2459" s="16">
        <v>4291</v>
      </c>
      <c r="AP2459" s="16">
        <v>37717258</v>
      </c>
      <c r="AQ2459" s="16">
        <v>3932970</v>
      </c>
      <c r="AR2459" s="16">
        <v>164561</v>
      </c>
      <c r="AS2459" s="16">
        <v>690</v>
      </c>
      <c r="AU2459" s="16">
        <v>910</v>
      </c>
      <c r="AV2459" s="16">
        <v>4178</v>
      </c>
      <c r="AW2459" s="16">
        <v>128198726</v>
      </c>
      <c r="AX2459" s="16">
        <v>32110538</v>
      </c>
      <c r="AY2459" s="16">
        <v>1374580</v>
      </c>
      <c r="AZ2459" s="16">
        <v>590</v>
      </c>
      <c r="BA2459" s="16">
        <v>30684</v>
      </c>
    </row>
    <row r="2460" spans="1:53">
      <c r="A2460" s="15" t="s">
        <v>1344</v>
      </c>
      <c r="B2460" s="15" t="s">
        <v>1345</v>
      </c>
      <c r="C2460" s="15" t="s">
        <v>1346</v>
      </c>
      <c r="D2460" s="15" t="s">
        <v>1347</v>
      </c>
      <c r="E2460" s="15" t="s">
        <v>1347</v>
      </c>
      <c r="F2460" s="15" t="s">
        <v>2059</v>
      </c>
      <c r="G2460" s="15" t="s">
        <v>3284</v>
      </c>
      <c r="H2460" s="15" t="s">
        <v>3716</v>
      </c>
      <c r="I2460" s="15" t="s">
        <v>1375</v>
      </c>
      <c r="J2460" s="15"/>
      <c r="K2460" s="16">
        <v>915</v>
      </c>
      <c r="L2460" s="16">
        <v>4294</v>
      </c>
      <c r="M2460" s="16">
        <v>4192</v>
      </c>
      <c r="N2460" s="16">
        <v>4127</v>
      </c>
      <c r="O2460" s="16">
        <v>27546379</v>
      </c>
      <c r="P2460" s="16">
        <v>16981883</v>
      </c>
      <c r="Q2460" s="16">
        <v>741694</v>
      </c>
      <c r="R2460" s="16">
        <v>504</v>
      </c>
      <c r="S2460" s="15"/>
      <c r="T2460" s="16">
        <v>901</v>
      </c>
      <c r="U2460" s="16">
        <v>4197</v>
      </c>
      <c r="V2460" s="16">
        <v>4186</v>
      </c>
      <c r="W2460" s="16">
        <v>4214</v>
      </c>
      <c r="X2460" s="16">
        <v>31025950</v>
      </c>
      <c r="Y2460" s="16">
        <v>6590377</v>
      </c>
      <c r="Z2460" s="16">
        <v>276312</v>
      </c>
      <c r="AA2460" s="16">
        <v>568</v>
      </c>
      <c r="AC2460" s="16">
        <v>905</v>
      </c>
      <c r="AD2460" s="16">
        <v>4135</v>
      </c>
      <c r="AE2460" s="16">
        <v>4110</v>
      </c>
      <c r="AF2460" s="16">
        <v>4072</v>
      </c>
      <c r="AG2460" s="16">
        <v>31909139</v>
      </c>
      <c r="AH2460" s="16">
        <v>4605308</v>
      </c>
      <c r="AI2460" s="16">
        <v>192013</v>
      </c>
      <c r="AJ2460" s="16">
        <v>598</v>
      </c>
      <c r="AL2460" s="16">
        <v>917</v>
      </c>
      <c r="AM2460" s="16">
        <v>4163</v>
      </c>
      <c r="AN2460" s="16">
        <v>4155</v>
      </c>
      <c r="AO2460" s="16">
        <v>4291</v>
      </c>
      <c r="AP2460" s="16">
        <v>37717258</v>
      </c>
      <c r="AQ2460" s="16">
        <v>3932970</v>
      </c>
      <c r="AR2460" s="16">
        <v>164561</v>
      </c>
      <c r="AS2460" s="16">
        <v>690</v>
      </c>
      <c r="AU2460" s="16">
        <v>910</v>
      </c>
      <c r="AV2460" s="16">
        <v>4178</v>
      </c>
      <c r="AW2460" s="16">
        <v>128198726</v>
      </c>
      <c r="AX2460" s="16">
        <v>32110538</v>
      </c>
      <c r="AY2460" s="16">
        <v>1374580</v>
      </c>
      <c r="AZ2460" s="16">
        <v>590</v>
      </c>
      <c r="BA2460" s="16">
        <v>30684</v>
      </c>
    </row>
    <row r="2461" spans="1:53">
      <c r="A2461" s="15" t="s">
        <v>1344</v>
      </c>
      <c r="B2461" s="15" t="s">
        <v>1345</v>
      </c>
      <c r="C2461" s="15" t="s">
        <v>1346</v>
      </c>
      <c r="D2461" s="15" t="s">
        <v>1347</v>
      </c>
      <c r="E2461" s="15" t="s">
        <v>1347</v>
      </c>
      <c r="F2461" s="15" t="s">
        <v>2059</v>
      </c>
      <c r="G2461" s="15" t="s">
        <v>3285</v>
      </c>
      <c r="H2461" s="15" t="s">
        <v>3716</v>
      </c>
      <c r="I2461" s="15" t="s">
        <v>1373</v>
      </c>
      <c r="J2461" s="15"/>
      <c r="K2461" s="16">
        <v>134</v>
      </c>
      <c r="L2461" s="16">
        <v>845</v>
      </c>
      <c r="M2461" s="16">
        <v>860</v>
      </c>
      <c r="N2461" s="16">
        <v>904</v>
      </c>
      <c r="O2461" s="16">
        <v>11713698</v>
      </c>
      <c r="P2461" s="16">
        <v>5321778</v>
      </c>
      <c r="Q2461" s="16">
        <v>262832</v>
      </c>
      <c r="R2461" s="16">
        <v>1036</v>
      </c>
      <c r="S2461" s="15"/>
      <c r="T2461" s="16">
        <v>137</v>
      </c>
      <c r="U2461" s="16">
        <v>863</v>
      </c>
      <c r="V2461" s="16">
        <v>890</v>
      </c>
      <c r="W2461" s="16">
        <v>936</v>
      </c>
      <c r="X2461" s="16">
        <v>11080805</v>
      </c>
      <c r="Y2461" s="16">
        <v>1357408</v>
      </c>
      <c r="Z2461" s="16">
        <v>65698</v>
      </c>
      <c r="AA2461" s="16">
        <v>951</v>
      </c>
      <c r="AC2461" s="16">
        <v>140</v>
      </c>
      <c r="AD2461" s="16">
        <v>903</v>
      </c>
      <c r="AE2461" s="16">
        <v>908</v>
      </c>
      <c r="AF2461" s="16">
        <v>929</v>
      </c>
      <c r="AG2461" s="16">
        <v>13716052</v>
      </c>
      <c r="AH2461" s="16">
        <v>1184357</v>
      </c>
      <c r="AI2461" s="16">
        <v>54451</v>
      </c>
      <c r="AJ2461" s="16">
        <v>1155</v>
      </c>
      <c r="AL2461" s="16">
        <v>144</v>
      </c>
      <c r="AM2461" s="16">
        <v>951</v>
      </c>
      <c r="AN2461" s="16">
        <v>951</v>
      </c>
      <c r="AO2461" s="16">
        <v>947</v>
      </c>
      <c r="AP2461" s="16">
        <v>13962913</v>
      </c>
      <c r="AQ2461" s="16">
        <v>904514</v>
      </c>
      <c r="AR2461" s="16">
        <v>40142</v>
      </c>
      <c r="AS2461" s="16">
        <v>1131</v>
      </c>
      <c r="AU2461" s="16">
        <v>139</v>
      </c>
      <c r="AV2461" s="16">
        <v>907</v>
      </c>
      <c r="AW2461" s="16">
        <v>50473468</v>
      </c>
      <c r="AX2461" s="16">
        <v>8768057</v>
      </c>
      <c r="AY2461" s="16">
        <v>423123</v>
      </c>
      <c r="AZ2461" s="16">
        <v>1070</v>
      </c>
      <c r="BA2461" s="16">
        <v>55633</v>
      </c>
    </row>
    <row r="2462" spans="1:53">
      <c r="A2462" s="15" t="s">
        <v>1344</v>
      </c>
      <c r="B2462" s="15" t="s">
        <v>1345</v>
      </c>
      <c r="C2462" s="15" t="s">
        <v>1346</v>
      </c>
      <c r="D2462" s="15" t="s">
        <v>1347</v>
      </c>
      <c r="E2462" s="15" t="s">
        <v>1347</v>
      </c>
      <c r="F2462" s="15" t="s">
        <v>2059</v>
      </c>
      <c r="G2462" s="15" t="s">
        <v>3286</v>
      </c>
      <c r="H2462" s="15" t="s">
        <v>3716</v>
      </c>
      <c r="I2462" s="15" t="s">
        <v>1375</v>
      </c>
      <c r="J2462" s="15"/>
      <c r="K2462" s="16">
        <v>134</v>
      </c>
      <c r="L2462" s="16">
        <v>845</v>
      </c>
      <c r="M2462" s="16">
        <v>860</v>
      </c>
      <c r="N2462" s="16">
        <v>904</v>
      </c>
      <c r="O2462" s="16">
        <v>11713698</v>
      </c>
      <c r="P2462" s="16">
        <v>5321778</v>
      </c>
      <c r="Q2462" s="16">
        <v>262832</v>
      </c>
      <c r="R2462" s="16">
        <v>1036</v>
      </c>
      <c r="S2462" s="15"/>
      <c r="T2462" s="16">
        <v>137</v>
      </c>
      <c r="U2462" s="16">
        <v>863</v>
      </c>
      <c r="V2462" s="16">
        <v>890</v>
      </c>
      <c r="W2462" s="16">
        <v>936</v>
      </c>
      <c r="X2462" s="16">
        <v>11080805</v>
      </c>
      <c r="Y2462" s="16">
        <v>1357408</v>
      </c>
      <c r="Z2462" s="16">
        <v>65698</v>
      </c>
      <c r="AA2462" s="16">
        <v>951</v>
      </c>
      <c r="AC2462" s="16">
        <v>140</v>
      </c>
      <c r="AD2462" s="16">
        <v>903</v>
      </c>
      <c r="AE2462" s="16">
        <v>908</v>
      </c>
      <c r="AF2462" s="16">
        <v>929</v>
      </c>
      <c r="AG2462" s="16">
        <v>13716052</v>
      </c>
      <c r="AH2462" s="16">
        <v>1184357</v>
      </c>
      <c r="AI2462" s="16">
        <v>54451</v>
      </c>
      <c r="AJ2462" s="16">
        <v>1155</v>
      </c>
      <c r="AL2462" s="16">
        <v>144</v>
      </c>
      <c r="AM2462" s="16">
        <v>951</v>
      </c>
      <c r="AN2462" s="16">
        <v>951</v>
      </c>
      <c r="AO2462" s="16">
        <v>947</v>
      </c>
      <c r="AP2462" s="16">
        <v>13962913</v>
      </c>
      <c r="AQ2462" s="16">
        <v>904514</v>
      </c>
      <c r="AR2462" s="16">
        <v>40142</v>
      </c>
      <c r="AS2462" s="16">
        <v>1131</v>
      </c>
      <c r="AU2462" s="16">
        <v>139</v>
      </c>
      <c r="AV2462" s="16">
        <v>907</v>
      </c>
      <c r="AW2462" s="16">
        <v>50473468</v>
      </c>
      <c r="AX2462" s="16">
        <v>8768057</v>
      </c>
      <c r="AY2462" s="16">
        <v>423123</v>
      </c>
      <c r="AZ2462" s="16">
        <v>1070</v>
      </c>
      <c r="BA2462" s="16">
        <v>55633</v>
      </c>
    </row>
    <row r="2463" spans="1:53">
      <c r="A2463" s="15" t="s">
        <v>1344</v>
      </c>
      <c r="B2463" s="15" t="s">
        <v>1345</v>
      </c>
      <c r="C2463" s="15" t="s">
        <v>1346</v>
      </c>
      <c r="D2463" s="15" t="s">
        <v>1347</v>
      </c>
      <c r="E2463" s="15" t="s">
        <v>1347</v>
      </c>
      <c r="F2463" s="15" t="s">
        <v>2059</v>
      </c>
      <c r="G2463" s="15" t="s">
        <v>1799</v>
      </c>
      <c r="H2463" s="15" t="s">
        <v>3716</v>
      </c>
      <c r="I2463" s="15" t="s">
        <v>1373</v>
      </c>
      <c r="J2463" s="15"/>
      <c r="K2463" s="16">
        <v>2893</v>
      </c>
      <c r="L2463" s="16">
        <v>15871</v>
      </c>
      <c r="M2463" s="16">
        <v>15921</v>
      </c>
      <c r="N2463" s="16">
        <v>15869</v>
      </c>
      <c r="O2463" s="16">
        <v>104283023</v>
      </c>
      <c r="P2463" s="16">
        <v>66683196</v>
      </c>
      <c r="Q2463" s="16">
        <v>2877267</v>
      </c>
      <c r="R2463" s="16">
        <v>505</v>
      </c>
      <c r="S2463" s="15"/>
      <c r="T2463" s="16">
        <v>3016</v>
      </c>
      <c r="U2463" s="16">
        <v>16596</v>
      </c>
      <c r="V2463" s="16">
        <v>16711</v>
      </c>
      <c r="W2463" s="16">
        <v>16932</v>
      </c>
      <c r="X2463" s="16">
        <v>114470147</v>
      </c>
      <c r="Y2463" s="16">
        <v>29540992</v>
      </c>
      <c r="Z2463" s="16">
        <v>1259740</v>
      </c>
      <c r="AA2463" s="16">
        <v>526</v>
      </c>
      <c r="AC2463" s="16">
        <v>3021</v>
      </c>
      <c r="AD2463" s="16">
        <v>16804</v>
      </c>
      <c r="AE2463" s="16">
        <v>16687</v>
      </c>
      <c r="AF2463" s="16">
        <v>16588</v>
      </c>
      <c r="AG2463" s="16">
        <v>118985443</v>
      </c>
      <c r="AH2463" s="16">
        <v>19029047</v>
      </c>
      <c r="AI2463" s="16">
        <v>815856</v>
      </c>
      <c r="AJ2463" s="16">
        <v>548</v>
      </c>
      <c r="AL2463" s="16">
        <v>3081</v>
      </c>
      <c r="AM2463" s="16">
        <v>16912</v>
      </c>
      <c r="AN2463" s="16">
        <v>17062</v>
      </c>
      <c r="AO2463" s="16">
        <v>17377</v>
      </c>
      <c r="AP2463" s="16">
        <v>127450500</v>
      </c>
      <c r="AQ2463" s="16">
        <v>16080830</v>
      </c>
      <c r="AR2463" s="16">
        <v>678352</v>
      </c>
      <c r="AS2463" s="16">
        <v>573</v>
      </c>
      <c r="AU2463" s="16">
        <v>3003</v>
      </c>
      <c r="AV2463" s="16">
        <v>16611</v>
      </c>
      <c r="AW2463" s="16">
        <v>465189113</v>
      </c>
      <c r="AX2463" s="16">
        <v>131334065</v>
      </c>
      <c r="AY2463" s="16">
        <v>5631215</v>
      </c>
      <c r="AZ2463" s="16">
        <v>539</v>
      </c>
      <c r="BA2463" s="16">
        <v>28005</v>
      </c>
    </row>
    <row r="2464" spans="1:53">
      <c r="A2464" s="15" t="s">
        <v>1344</v>
      </c>
      <c r="B2464" s="15" t="s">
        <v>1345</v>
      </c>
      <c r="C2464" s="15" t="s">
        <v>1346</v>
      </c>
      <c r="D2464" s="15" t="s">
        <v>1347</v>
      </c>
      <c r="E2464" s="15" t="s">
        <v>1347</v>
      </c>
      <c r="F2464" s="15" t="s">
        <v>2059</v>
      </c>
      <c r="G2464" s="15" t="s">
        <v>1800</v>
      </c>
      <c r="H2464" s="15" t="s">
        <v>3716</v>
      </c>
      <c r="I2464" s="15" t="s">
        <v>1375</v>
      </c>
      <c r="J2464" s="15"/>
      <c r="K2464" s="16">
        <v>339</v>
      </c>
      <c r="L2464" s="16">
        <v>1153</v>
      </c>
      <c r="M2464" s="16">
        <v>1149</v>
      </c>
      <c r="N2464" s="16">
        <v>1123</v>
      </c>
      <c r="O2464" s="16">
        <v>6391932</v>
      </c>
      <c r="P2464" s="16">
        <v>4428345</v>
      </c>
      <c r="Q2464" s="16">
        <v>167397</v>
      </c>
      <c r="R2464" s="16">
        <v>431</v>
      </c>
      <c r="S2464" s="15"/>
      <c r="T2464" s="16">
        <v>346</v>
      </c>
      <c r="U2464" s="16">
        <v>1101</v>
      </c>
      <c r="V2464" s="16">
        <v>1105</v>
      </c>
      <c r="W2464" s="16">
        <v>1185</v>
      </c>
      <c r="X2464" s="16">
        <v>6759492</v>
      </c>
      <c r="Y2464" s="16">
        <v>2030174</v>
      </c>
      <c r="Z2464" s="16">
        <v>83274</v>
      </c>
      <c r="AA2464" s="16">
        <v>460</v>
      </c>
      <c r="AC2464" s="16">
        <v>341</v>
      </c>
      <c r="AD2464" s="16">
        <v>1153</v>
      </c>
      <c r="AE2464" s="16">
        <v>1160</v>
      </c>
      <c r="AF2464" s="16">
        <v>1156</v>
      </c>
      <c r="AG2464" s="16">
        <v>7123833</v>
      </c>
      <c r="AH2464" s="16">
        <v>1344949</v>
      </c>
      <c r="AI2464" s="16">
        <v>58299</v>
      </c>
      <c r="AJ2464" s="16">
        <v>474</v>
      </c>
      <c r="AL2464" s="16">
        <v>346</v>
      </c>
      <c r="AM2464" s="16">
        <v>1199</v>
      </c>
      <c r="AN2464" s="16">
        <v>1191</v>
      </c>
      <c r="AO2464" s="16">
        <v>1253</v>
      </c>
      <c r="AP2464" s="16">
        <v>7092176</v>
      </c>
      <c r="AQ2464" s="16">
        <v>1065260</v>
      </c>
      <c r="AR2464" s="16">
        <v>44872</v>
      </c>
      <c r="AS2464" s="16">
        <v>449</v>
      </c>
      <c r="AU2464" s="16">
        <v>343</v>
      </c>
      <c r="AV2464" s="16">
        <v>1161</v>
      </c>
      <c r="AW2464" s="16">
        <v>27367433</v>
      </c>
      <c r="AX2464" s="16">
        <v>8868728</v>
      </c>
      <c r="AY2464" s="16">
        <v>353842</v>
      </c>
      <c r="AZ2464" s="16">
        <v>453</v>
      </c>
      <c r="BA2464" s="16">
        <v>23579</v>
      </c>
    </row>
    <row r="2465" spans="1:53">
      <c r="A2465" s="15" t="s">
        <v>1344</v>
      </c>
      <c r="B2465" s="15" t="s">
        <v>1345</v>
      </c>
      <c r="C2465" s="15" t="s">
        <v>1346</v>
      </c>
      <c r="D2465" s="15" t="s">
        <v>1347</v>
      </c>
      <c r="E2465" s="15" t="s">
        <v>1347</v>
      </c>
      <c r="F2465" s="15" t="s">
        <v>2059</v>
      </c>
      <c r="G2465" s="15" t="s">
        <v>3287</v>
      </c>
      <c r="H2465" s="15" t="s">
        <v>3716</v>
      </c>
      <c r="I2465" s="15" t="s">
        <v>1375</v>
      </c>
      <c r="J2465" s="15"/>
      <c r="K2465" s="16">
        <v>2554</v>
      </c>
      <c r="L2465" s="16">
        <v>14718</v>
      </c>
      <c r="M2465" s="16">
        <v>14772</v>
      </c>
      <c r="N2465" s="16">
        <v>14746</v>
      </c>
      <c r="O2465" s="16">
        <v>97891091</v>
      </c>
      <c r="P2465" s="16">
        <v>62254851</v>
      </c>
      <c r="Q2465" s="16">
        <v>2709870</v>
      </c>
      <c r="R2465" s="16">
        <v>511</v>
      </c>
      <c r="S2465" s="15"/>
      <c r="T2465" s="16">
        <v>2670</v>
      </c>
      <c r="U2465" s="16">
        <v>15495</v>
      </c>
      <c r="V2465" s="16">
        <v>15606</v>
      </c>
      <c r="W2465" s="16">
        <v>15747</v>
      </c>
      <c r="X2465" s="16">
        <v>107710655</v>
      </c>
      <c r="Y2465" s="16">
        <v>27510818</v>
      </c>
      <c r="Z2465" s="16">
        <v>1176466</v>
      </c>
      <c r="AA2465" s="16">
        <v>531</v>
      </c>
      <c r="AC2465" s="16">
        <v>2680</v>
      </c>
      <c r="AD2465" s="16">
        <v>15651</v>
      </c>
      <c r="AE2465" s="16">
        <v>15527</v>
      </c>
      <c r="AF2465" s="16">
        <v>15432</v>
      </c>
      <c r="AG2465" s="16">
        <v>111861610</v>
      </c>
      <c r="AH2465" s="16">
        <v>17684098</v>
      </c>
      <c r="AI2465" s="16">
        <v>757557</v>
      </c>
      <c r="AJ2465" s="16">
        <v>554</v>
      </c>
      <c r="AL2465" s="16">
        <v>2735</v>
      </c>
      <c r="AM2465" s="16">
        <v>15713</v>
      </c>
      <c r="AN2465" s="16">
        <v>15871</v>
      </c>
      <c r="AO2465" s="16">
        <v>16124</v>
      </c>
      <c r="AP2465" s="16">
        <v>120358324</v>
      </c>
      <c r="AQ2465" s="16">
        <v>15015570</v>
      </c>
      <c r="AR2465" s="16">
        <v>633480</v>
      </c>
      <c r="AS2465" s="16">
        <v>582</v>
      </c>
      <c r="AU2465" s="16">
        <v>2660</v>
      </c>
      <c r="AV2465" s="16">
        <v>15450</v>
      </c>
      <c r="AW2465" s="16">
        <v>437821680</v>
      </c>
      <c r="AX2465" s="16">
        <v>122465337</v>
      </c>
      <c r="AY2465" s="16">
        <v>5277373</v>
      </c>
      <c r="AZ2465" s="16">
        <v>545</v>
      </c>
      <c r="BA2465" s="16">
        <v>28338</v>
      </c>
    </row>
    <row r="2466" spans="1:53">
      <c r="A2466" s="15" t="s">
        <v>1344</v>
      </c>
      <c r="B2466" s="15" t="s">
        <v>1345</v>
      </c>
      <c r="C2466" s="15" t="s">
        <v>1346</v>
      </c>
      <c r="D2466" s="15" t="s">
        <v>1347</v>
      </c>
      <c r="E2466" s="15" t="s">
        <v>1347</v>
      </c>
      <c r="F2466" s="15" t="s">
        <v>2059</v>
      </c>
      <c r="G2466" s="15" t="s">
        <v>1394</v>
      </c>
      <c r="H2466" s="15" t="s">
        <v>3716</v>
      </c>
      <c r="I2466" s="15" t="s">
        <v>1369</v>
      </c>
      <c r="J2466" s="15"/>
      <c r="K2466" s="16">
        <v>2722</v>
      </c>
      <c r="L2466" s="16">
        <v>32937</v>
      </c>
      <c r="M2466" s="16">
        <v>32862</v>
      </c>
      <c r="N2466" s="16">
        <v>32822</v>
      </c>
      <c r="O2466" s="16">
        <v>337170051</v>
      </c>
      <c r="P2466" s="16">
        <v>174938060</v>
      </c>
      <c r="Q2466" s="16">
        <v>8517604</v>
      </c>
      <c r="R2466" s="16">
        <v>789</v>
      </c>
      <c r="S2466" s="15"/>
      <c r="T2466" s="16">
        <v>2735</v>
      </c>
      <c r="U2466" s="16">
        <v>32812</v>
      </c>
      <c r="V2466" s="16">
        <v>33106</v>
      </c>
      <c r="W2466" s="16">
        <v>32966</v>
      </c>
      <c r="X2466" s="16">
        <v>401998547</v>
      </c>
      <c r="Y2466" s="16">
        <v>47959039</v>
      </c>
      <c r="Z2466" s="16">
        <v>2278878</v>
      </c>
      <c r="AA2466" s="16">
        <v>938</v>
      </c>
      <c r="AC2466" s="16">
        <v>2734</v>
      </c>
      <c r="AD2466" s="16">
        <v>32649</v>
      </c>
      <c r="AE2466" s="16">
        <v>32617</v>
      </c>
      <c r="AF2466" s="16">
        <v>32970</v>
      </c>
      <c r="AG2466" s="16">
        <v>360463135</v>
      </c>
      <c r="AH2466" s="16">
        <v>31451105</v>
      </c>
      <c r="AI2466" s="16">
        <v>1485710</v>
      </c>
      <c r="AJ2466" s="16">
        <v>847</v>
      </c>
      <c r="AL2466" s="16">
        <v>2796</v>
      </c>
      <c r="AM2466" s="16">
        <v>34018</v>
      </c>
      <c r="AN2466" s="16">
        <v>34572</v>
      </c>
      <c r="AO2466" s="16">
        <v>35703</v>
      </c>
      <c r="AP2466" s="16">
        <v>407189974</v>
      </c>
      <c r="AQ2466" s="16">
        <v>36167502</v>
      </c>
      <c r="AR2466" s="16">
        <v>1782182</v>
      </c>
      <c r="AS2466" s="16">
        <v>901</v>
      </c>
      <c r="AU2466" s="16">
        <v>2747</v>
      </c>
      <c r="AV2466" s="16">
        <v>33336</v>
      </c>
      <c r="AW2466" s="16">
        <v>1506821707</v>
      </c>
      <c r="AX2466" s="16">
        <v>290515706</v>
      </c>
      <c r="AY2466" s="16">
        <v>14064374</v>
      </c>
      <c r="AZ2466" s="16">
        <v>869</v>
      </c>
      <c r="BA2466" s="16">
        <v>45201</v>
      </c>
    </row>
    <row r="2467" spans="1:53">
      <c r="A2467" s="15" t="s">
        <v>1344</v>
      </c>
      <c r="B2467" s="15" t="s">
        <v>1345</v>
      </c>
      <c r="C2467" s="15" t="s">
        <v>1346</v>
      </c>
      <c r="D2467" s="15" t="s">
        <v>1347</v>
      </c>
      <c r="E2467" s="15" t="s">
        <v>1347</v>
      </c>
      <c r="F2467" s="15" t="s">
        <v>2059</v>
      </c>
      <c r="G2467" s="15" t="s">
        <v>3288</v>
      </c>
      <c r="H2467" s="15" t="s">
        <v>3716</v>
      </c>
      <c r="I2467" s="15" t="s">
        <v>1371</v>
      </c>
      <c r="J2467" s="15"/>
      <c r="K2467" s="16">
        <v>1489</v>
      </c>
      <c r="L2467" s="16">
        <v>20074</v>
      </c>
      <c r="M2467" s="16">
        <v>20014</v>
      </c>
      <c r="N2467" s="16">
        <v>19951</v>
      </c>
      <c r="O2467" s="16">
        <v>233428470</v>
      </c>
      <c r="P2467" s="16">
        <v>111576697</v>
      </c>
      <c r="Q2467" s="16">
        <v>5557188</v>
      </c>
      <c r="R2467" s="16">
        <v>897</v>
      </c>
      <c r="S2467" s="15"/>
      <c r="T2467" s="16">
        <v>1504</v>
      </c>
      <c r="U2467" s="16">
        <v>20113</v>
      </c>
      <c r="V2467" s="16">
        <v>20261</v>
      </c>
      <c r="W2467" s="16">
        <v>20148</v>
      </c>
      <c r="X2467" s="16">
        <v>296571009</v>
      </c>
      <c r="Y2467" s="16">
        <v>31307994</v>
      </c>
      <c r="Z2467" s="16">
        <v>1525305</v>
      </c>
      <c r="AA2467" s="16">
        <v>1131</v>
      </c>
      <c r="AC2467" s="16">
        <v>1505</v>
      </c>
      <c r="AD2467" s="16">
        <v>20108</v>
      </c>
      <c r="AE2467" s="16">
        <v>20191</v>
      </c>
      <c r="AF2467" s="16">
        <v>20462</v>
      </c>
      <c r="AG2467" s="16">
        <v>254985448</v>
      </c>
      <c r="AH2467" s="16">
        <v>20965205</v>
      </c>
      <c r="AI2467" s="16">
        <v>1018258</v>
      </c>
      <c r="AJ2467" s="16">
        <v>968</v>
      </c>
      <c r="AL2467" s="16">
        <v>1552</v>
      </c>
      <c r="AM2467" s="16">
        <v>21285</v>
      </c>
      <c r="AN2467" s="16">
        <v>21928</v>
      </c>
      <c r="AO2467" s="16">
        <v>22524</v>
      </c>
      <c r="AP2467" s="16">
        <v>290670357</v>
      </c>
      <c r="AQ2467" s="16">
        <v>24444842</v>
      </c>
      <c r="AR2467" s="16">
        <v>1248192</v>
      </c>
      <c r="AS2467" s="16">
        <v>1020</v>
      </c>
      <c r="AU2467" s="16">
        <v>1513</v>
      </c>
      <c r="AV2467" s="16">
        <v>20588</v>
      </c>
      <c r="AW2467" s="16">
        <v>1075655284</v>
      </c>
      <c r="AX2467" s="16">
        <v>188294738</v>
      </c>
      <c r="AY2467" s="16">
        <v>9348943</v>
      </c>
      <c r="AZ2467" s="16">
        <v>1005</v>
      </c>
      <c r="BA2467" s="16">
        <v>52246</v>
      </c>
    </row>
    <row r="2468" spans="1:53">
      <c r="A2468" s="15" t="s">
        <v>1344</v>
      </c>
      <c r="B2468" s="15" t="s">
        <v>1345</v>
      </c>
      <c r="C2468" s="15" t="s">
        <v>1346</v>
      </c>
      <c r="D2468" s="15" t="s">
        <v>1347</v>
      </c>
      <c r="E2468" s="15" t="s">
        <v>1347</v>
      </c>
      <c r="F2468" s="15" t="s">
        <v>2059</v>
      </c>
      <c r="G2468" s="15" t="s">
        <v>3289</v>
      </c>
      <c r="H2468" s="15" t="s">
        <v>3716</v>
      </c>
      <c r="I2468" s="15" t="s">
        <v>1373</v>
      </c>
      <c r="J2468" s="15"/>
      <c r="K2468" s="16">
        <v>1489</v>
      </c>
      <c r="L2468" s="16">
        <v>20074</v>
      </c>
      <c r="M2468" s="16">
        <v>20014</v>
      </c>
      <c r="N2468" s="16">
        <v>19951</v>
      </c>
      <c r="O2468" s="16">
        <v>233428470</v>
      </c>
      <c r="P2468" s="16">
        <v>111576697</v>
      </c>
      <c r="Q2468" s="16">
        <v>5557188</v>
      </c>
      <c r="R2468" s="16">
        <v>897</v>
      </c>
      <c r="S2468" s="15"/>
      <c r="T2468" s="16">
        <v>1504</v>
      </c>
      <c r="U2468" s="16">
        <v>20113</v>
      </c>
      <c r="V2468" s="16">
        <v>20261</v>
      </c>
      <c r="W2468" s="16">
        <v>20148</v>
      </c>
      <c r="X2468" s="16">
        <v>296571009</v>
      </c>
      <c r="Y2468" s="16">
        <v>31307994</v>
      </c>
      <c r="Z2468" s="16">
        <v>1525305</v>
      </c>
      <c r="AA2468" s="16">
        <v>1131</v>
      </c>
      <c r="AC2468" s="16">
        <v>1505</v>
      </c>
      <c r="AD2468" s="16">
        <v>20108</v>
      </c>
      <c r="AE2468" s="16">
        <v>20191</v>
      </c>
      <c r="AF2468" s="16">
        <v>20462</v>
      </c>
      <c r="AG2468" s="16">
        <v>254985448</v>
      </c>
      <c r="AH2468" s="16">
        <v>20965205</v>
      </c>
      <c r="AI2468" s="16">
        <v>1018258</v>
      </c>
      <c r="AJ2468" s="16">
        <v>968</v>
      </c>
      <c r="AL2468" s="16">
        <v>1552</v>
      </c>
      <c r="AM2468" s="16">
        <v>21285</v>
      </c>
      <c r="AN2468" s="16">
        <v>21928</v>
      </c>
      <c r="AO2468" s="16">
        <v>22524</v>
      </c>
      <c r="AP2468" s="16">
        <v>290670357</v>
      </c>
      <c r="AQ2468" s="16">
        <v>24444842</v>
      </c>
      <c r="AR2468" s="16">
        <v>1248192</v>
      </c>
      <c r="AS2468" s="16">
        <v>1020</v>
      </c>
      <c r="AU2468" s="16">
        <v>1513</v>
      </c>
      <c r="AV2468" s="16">
        <v>20588</v>
      </c>
      <c r="AW2468" s="16">
        <v>1075655284</v>
      </c>
      <c r="AX2468" s="16">
        <v>188294738</v>
      </c>
      <c r="AY2468" s="16">
        <v>9348943</v>
      </c>
      <c r="AZ2468" s="16">
        <v>1005</v>
      </c>
      <c r="BA2468" s="16">
        <v>52246</v>
      </c>
    </row>
    <row r="2469" spans="1:53">
      <c r="A2469" s="15" t="s">
        <v>1344</v>
      </c>
      <c r="B2469" s="15" t="s">
        <v>1345</v>
      </c>
      <c r="C2469" s="15" t="s">
        <v>1346</v>
      </c>
      <c r="D2469" s="15" t="s">
        <v>1347</v>
      </c>
      <c r="E2469" s="15" t="s">
        <v>1347</v>
      </c>
      <c r="F2469" s="15" t="s">
        <v>2059</v>
      </c>
      <c r="G2469" s="15" t="s">
        <v>3290</v>
      </c>
      <c r="H2469" s="15" t="s">
        <v>3716</v>
      </c>
      <c r="I2469" s="15" t="s">
        <v>1375</v>
      </c>
      <c r="J2469" s="15"/>
      <c r="K2469" s="16">
        <v>802</v>
      </c>
      <c r="L2469" s="16">
        <v>8454</v>
      </c>
      <c r="M2469" s="16">
        <v>8424</v>
      </c>
      <c r="N2469" s="16">
        <v>8363</v>
      </c>
      <c r="O2469" s="16">
        <v>112241008</v>
      </c>
      <c r="P2469" s="16">
        <v>49529490</v>
      </c>
      <c r="Q2469" s="16">
        <v>2599952</v>
      </c>
      <c r="R2469" s="16">
        <v>1026</v>
      </c>
      <c r="S2469" s="15"/>
      <c r="T2469" s="16">
        <v>838</v>
      </c>
      <c r="U2469" s="16">
        <v>8640</v>
      </c>
      <c r="V2469" s="16">
        <v>8845</v>
      </c>
      <c r="W2469" s="16">
        <v>8860</v>
      </c>
      <c r="X2469" s="16">
        <v>142117780</v>
      </c>
      <c r="Y2469" s="16">
        <v>13766634</v>
      </c>
      <c r="Z2469" s="16">
        <v>663340</v>
      </c>
      <c r="AA2469" s="16">
        <v>1245</v>
      </c>
      <c r="AC2469" s="16">
        <v>841</v>
      </c>
      <c r="AD2469" s="16">
        <v>8970</v>
      </c>
      <c r="AE2469" s="16">
        <v>9123</v>
      </c>
      <c r="AF2469" s="16">
        <v>9365</v>
      </c>
      <c r="AG2469" s="16">
        <v>125441621</v>
      </c>
      <c r="AH2469" s="16">
        <v>10571011</v>
      </c>
      <c r="AI2469" s="16">
        <v>529579</v>
      </c>
      <c r="AJ2469" s="16">
        <v>1054</v>
      </c>
      <c r="AL2469" s="16">
        <v>876</v>
      </c>
      <c r="AM2469" s="16">
        <v>9790</v>
      </c>
      <c r="AN2469" s="16">
        <v>10363</v>
      </c>
      <c r="AO2469" s="16">
        <v>10909</v>
      </c>
      <c r="AP2469" s="16">
        <v>149715780</v>
      </c>
      <c r="AQ2469" s="16">
        <v>14746815</v>
      </c>
      <c r="AR2469" s="16">
        <v>788793</v>
      </c>
      <c r="AS2469" s="16">
        <v>1112</v>
      </c>
      <c r="AU2469" s="16">
        <v>839</v>
      </c>
      <c r="AV2469" s="16">
        <v>9176</v>
      </c>
      <c r="AW2469" s="16">
        <v>529516189</v>
      </c>
      <c r="AX2469" s="16">
        <v>88613950</v>
      </c>
      <c r="AY2469" s="16">
        <v>4581664</v>
      </c>
      <c r="AZ2469" s="16">
        <v>1110</v>
      </c>
      <c r="BA2469" s="16">
        <v>57710</v>
      </c>
    </row>
    <row r="2470" spans="1:53">
      <c r="A2470" s="15" t="s">
        <v>1344</v>
      </c>
      <c r="B2470" s="15" t="s">
        <v>1345</v>
      </c>
      <c r="C2470" s="15" t="s">
        <v>1346</v>
      </c>
      <c r="D2470" s="15" t="s">
        <v>1347</v>
      </c>
      <c r="E2470" s="15" t="s">
        <v>1347</v>
      </c>
      <c r="F2470" s="15" t="s">
        <v>2059</v>
      </c>
      <c r="G2470" s="15" t="s">
        <v>3291</v>
      </c>
      <c r="H2470" s="15" t="s">
        <v>3716</v>
      </c>
      <c r="I2470" s="15" t="s">
        <v>1375</v>
      </c>
      <c r="J2470" s="15"/>
      <c r="K2470" s="16">
        <v>61</v>
      </c>
      <c r="L2470" s="16">
        <v>1648</v>
      </c>
      <c r="M2470" s="16">
        <v>1668</v>
      </c>
      <c r="N2470" s="16">
        <v>1684</v>
      </c>
      <c r="O2470" s="16">
        <v>29845390</v>
      </c>
      <c r="P2470" s="16">
        <v>10850077</v>
      </c>
      <c r="Q2470" s="16">
        <v>411913</v>
      </c>
      <c r="R2470" s="16">
        <v>1377</v>
      </c>
      <c r="S2470" s="15"/>
      <c r="T2470" s="16">
        <v>63</v>
      </c>
      <c r="U2470" s="16">
        <v>1691</v>
      </c>
      <c r="V2470" s="16">
        <v>1653</v>
      </c>
      <c r="W2470" s="16">
        <v>1643</v>
      </c>
      <c r="X2470" s="16">
        <v>52402265</v>
      </c>
      <c r="Y2470" s="16">
        <v>1573214</v>
      </c>
      <c r="Z2470" s="16">
        <v>64638</v>
      </c>
      <c r="AA2470" s="16">
        <v>2425</v>
      </c>
      <c r="AC2470" s="16">
        <v>71</v>
      </c>
      <c r="AD2470" s="16">
        <v>1669</v>
      </c>
      <c r="AE2470" s="16">
        <v>1701</v>
      </c>
      <c r="AF2470" s="16">
        <v>1736</v>
      </c>
      <c r="AG2470" s="16">
        <v>37465740</v>
      </c>
      <c r="AH2470" s="16">
        <v>1759457</v>
      </c>
      <c r="AI2470" s="16">
        <v>59503</v>
      </c>
      <c r="AJ2470" s="16">
        <v>1693</v>
      </c>
      <c r="AL2470" s="16">
        <v>81</v>
      </c>
      <c r="AM2470" s="16">
        <v>1768</v>
      </c>
      <c r="AN2470" s="16">
        <v>1762</v>
      </c>
      <c r="AO2470" s="16">
        <v>1779</v>
      </c>
      <c r="AP2470" s="16">
        <v>41107869</v>
      </c>
      <c r="AQ2470" s="16">
        <v>1383921</v>
      </c>
      <c r="AR2470" s="16">
        <v>49642</v>
      </c>
      <c r="AS2470" s="16">
        <v>1787</v>
      </c>
      <c r="AU2470" s="16">
        <v>69</v>
      </c>
      <c r="AV2470" s="16">
        <v>1700</v>
      </c>
      <c r="AW2470" s="16">
        <v>160821264</v>
      </c>
      <c r="AX2470" s="16">
        <v>15566669</v>
      </c>
      <c r="AY2470" s="16">
        <v>585696</v>
      </c>
      <c r="AZ2470" s="16">
        <v>1819</v>
      </c>
      <c r="BA2470" s="16">
        <v>94591</v>
      </c>
    </row>
    <row r="2471" spans="1:53">
      <c r="A2471" s="15" t="s">
        <v>1344</v>
      </c>
      <c r="B2471" s="15" t="s">
        <v>1345</v>
      </c>
      <c r="C2471" s="15" t="s">
        <v>1346</v>
      </c>
      <c r="D2471" s="15" t="s">
        <v>1347</v>
      </c>
      <c r="E2471" s="15" t="s">
        <v>1347</v>
      </c>
      <c r="F2471" s="15" t="s">
        <v>2059</v>
      </c>
      <c r="G2471" s="15" t="s">
        <v>3292</v>
      </c>
      <c r="H2471" s="15" t="s">
        <v>3716</v>
      </c>
      <c r="I2471" s="15" t="s">
        <v>1375</v>
      </c>
      <c r="J2471" s="15"/>
      <c r="K2471" s="16">
        <v>626</v>
      </c>
      <c r="L2471" s="16">
        <v>9972</v>
      </c>
      <c r="M2471" s="16">
        <v>9922</v>
      </c>
      <c r="N2471" s="16">
        <v>9904</v>
      </c>
      <c r="O2471" s="16">
        <v>91342072</v>
      </c>
      <c r="P2471" s="16">
        <v>51197130</v>
      </c>
      <c r="Q2471" s="16">
        <v>2545323</v>
      </c>
      <c r="R2471" s="16">
        <v>707</v>
      </c>
      <c r="S2471" s="15"/>
      <c r="T2471" s="16">
        <v>603</v>
      </c>
      <c r="U2471" s="16">
        <v>9782</v>
      </c>
      <c r="V2471" s="16">
        <v>9763</v>
      </c>
      <c r="W2471" s="16">
        <v>9645</v>
      </c>
      <c r="X2471" s="16">
        <v>102050964</v>
      </c>
      <c r="Y2471" s="16">
        <v>15968146</v>
      </c>
      <c r="Z2471" s="16">
        <v>797327</v>
      </c>
      <c r="AA2471" s="16">
        <v>807</v>
      </c>
      <c r="AC2471" s="16">
        <v>593</v>
      </c>
      <c r="AD2471" s="16">
        <v>9469</v>
      </c>
      <c r="AE2471" s="16">
        <v>9367</v>
      </c>
      <c r="AF2471" s="16">
        <v>9361</v>
      </c>
      <c r="AG2471" s="16">
        <v>92078087</v>
      </c>
      <c r="AH2471" s="16">
        <v>8634737</v>
      </c>
      <c r="AI2471" s="16">
        <v>429176</v>
      </c>
      <c r="AJ2471" s="16">
        <v>754</v>
      </c>
      <c r="AL2471" s="16">
        <v>595</v>
      </c>
      <c r="AM2471" s="16">
        <v>9727</v>
      </c>
      <c r="AN2471" s="16">
        <v>9803</v>
      </c>
      <c r="AO2471" s="16">
        <v>9836</v>
      </c>
      <c r="AP2471" s="16">
        <v>99846708</v>
      </c>
      <c r="AQ2471" s="16">
        <v>8314106</v>
      </c>
      <c r="AR2471" s="16">
        <v>409757</v>
      </c>
      <c r="AS2471" s="16">
        <v>785</v>
      </c>
      <c r="AU2471" s="16">
        <v>604</v>
      </c>
      <c r="AV2471" s="16">
        <v>9713</v>
      </c>
      <c r="AW2471" s="16">
        <v>385317831</v>
      </c>
      <c r="AX2471" s="16">
        <v>84114119</v>
      </c>
      <c r="AY2471" s="16">
        <v>4181583</v>
      </c>
      <c r="AZ2471" s="16">
        <v>763</v>
      </c>
      <c r="BA2471" s="16">
        <v>39672</v>
      </c>
    </row>
    <row r="2472" spans="1:53">
      <c r="A2472" s="15" t="s">
        <v>1344</v>
      </c>
      <c r="B2472" s="15" t="s">
        <v>1345</v>
      </c>
      <c r="C2472" s="15" t="s">
        <v>1346</v>
      </c>
      <c r="D2472" s="15" t="s">
        <v>1347</v>
      </c>
      <c r="E2472" s="15" t="s">
        <v>1347</v>
      </c>
      <c r="F2472" s="15" t="s">
        <v>2059</v>
      </c>
      <c r="G2472" s="15" t="s">
        <v>1395</v>
      </c>
      <c r="H2472" s="15" t="s">
        <v>3716</v>
      </c>
      <c r="I2472" s="15" t="s">
        <v>1371</v>
      </c>
      <c r="J2472" s="15"/>
      <c r="K2472" s="16">
        <v>278</v>
      </c>
      <c r="L2472" s="16">
        <v>2229</v>
      </c>
      <c r="M2472" s="16">
        <v>2197</v>
      </c>
      <c r="N2472" s="16">
        <v>2212</v>
      </c>
      <c r="O2472" s="16">
        <v>16791672</v>
      </c>
      <c r="P2472" s="16">
        <v>11189989</v>
      </c>
      <c r="Q2472" s="16">
        <v>504121</v>
      </c>
      <c r="R2472" s="16">
        <v>584</v>
      </c>
      <c r="S2472" s="15"/>
      <c r="T2472" s="16">
        <v>279</v>
      </c>
      <c r="U2472" s="16">
        <v>2195</v>
      </c>
      <c r="V2472" s="16">
        <v>2207</v>
      </c>
      <c r="W2472" s="16">
        <v>2195</v>
      </c>
      <c r="X2472" s="16">
        <v>18831931</v>
      </c>
      <c r="Y2472" s="16">
        <v>3051843</v>
      </c>
      <c r="Z2472" s="16">
        <v>139543</v>
      </c>
      <c r="AA2472" s="16">
        <v>659</v>
      </c>
      <c r="AC2472" s="16">
        <v>280</v>
      </c>
      <c r="AD2472" s="16">
        <v>2199</v>
      </c>
      <c r="AE2472" s="16">
        <v>2197</v>
      </c>
      <c r="AF2472" s="16">
        <v>2190</v>
      </c>
      <c r="AG2472" s="16">
        <v>18586228</v>
      </c>
      <c r="AH2472" s="16">
        <v>1655259</v>
      </c>
      <c r="AI2472" s="16">
        <v>76525</v>
      </c>
      <c r="AJ2472" s="16">
        <v>651</v>
      </c>
      <c r="AL2472" s="16">
        <v>279</v>
      </c>
      <c r="AM2472" s="16">
        <v>2180</v>
      </c>
      <c r="AN2472" s="16">
        <v>2165</v>
      </c>
      <c r="AO2472" s="16">
        <v>2178</v>
      </c>
      <c r="AP2472" s="16">
        <v>20543759</v>
      </c>
      <c r="AQ2472" s="16">
        <v>1761159</v>
      </c>
      <c r="AR2472" s="16">
        <v>80929</v>
      </c>
      <c r="AS2472" s="16">
        <v>727</v>
      </c>
      <c r="AU2472" s="16">
        <v>279</v>
      </c>
      <c r="AV2472" s="16">
        <v>2195</v>
      </c>
      <c r="AW2472" s="16">
        <v>74753590</v>
      </c>
      <c r="AX2472" s="16">
        <v>17658250</v>
      </c>
      <c r="AY2472" s="16">
        <v>801118</v>
      </c>
      <c r="AZ2472" s="16">
        <v>655</v>
      </c>
      <c r="BA2472" s="16">
        <v>34051</v>
      </c>
    </row>
    <row r="2473" spans="1:53">
      <c r="A2473" s="15" t="s">
        <v>1344</v>
      </c>
      <c r="B2473" s="15" t="s">
        <v>1345</v>
      </c>
      <c r="C2473" s="15" t="s">
        <v>1346</v>
      </c>
      <c r="D2473" s="15" t="s">
        <v>1347</v>
      </c>
      <c r="E2473" s="15" t="s">
        <v>1347</v>
      </c>
      <c r="F2473" s="15" t="s">
        <v>2059</v>
      </c>
      <c r="G2473" s="15" t="s">
        <v>1396</v>
      </c>
      <c r="H2473" s="15" t="s">
        <v>3716</v>
      </c>
      <c r="I2473" s="15" t="s">
        <v>1373</v>
      </c>
      <c r="J2473" s="15"/>
      <c r="K2473" s="16">
        <v>278</v>
      </c>
      <c r="L2473" s="16">
        <v>2229</v>
      </c>
      <c r="M2473" s="16">
        <v>2197</v>
      </c>
      <c r="N2473" s="16">
        <v>2212</v>
      </c>
      <c r="O2473" s="16">
        <v>16791672</v>
      </c>
      <c r="P2473" s="16">
        <v>11189989</v>
      </c>
      <c r="Q2473" s="16">
        <v>504121</v>
      </c>
      <c r="R2473" s="16">
        <v>584</v>
      </c>
      <c r="S2473" s="15"/>
      <c r="T2473" s="16">
        <v>279</v>
      </c>
      <c r="U2473" s="16">
        <v>2195</v>
      </c>
      <c r="V2473" s="16">
        <v>2207</v>
      </c>
      <c r="W2473" s="16">
        <v>2195</v>
      </c>
      <c r="X2473" s="16">
        <v>18831931</v>
      </c>
      <c r="Y2473" s="16">
        <v>3051843</v>
      </c>
      <c r="Z2473" s="16">
        <v>139543</v>
      </c>
      <c r="AA2473" s="16">
        <v>659</v>
      </c>
      <c r="AC2473" s="16">
        <v>280</v>
      </c>
      <c r="AD2473" s="16">
        <v>2199</v>
      </c>
      <c r="AE2473" s="16">
        <v>2197</v>
      </c>
      <c r="AF2473" s="16">
        <v>2190</v>
      </c>
      <c r="AG2473" s="16">
        <v>18586228</v>
      </c>
      <c r="AH2473" s="16">
        <v>1655259</v>
      </c>
      <c r="AI2473" s="16">
        <v>76525</v>
      </c>
      <c r="AJ2473" s="16">
        <v>651</v>
      </c>
      <c r="AL2473" s="16">
        <v>279</v>
      </c>
      <c r="AM2473" s="16">
        <v>2180</v>
      </c>
      <c r="AN2473" s="16">
        <v>2165</v>
      </c>
      <c r="AO2473" s="16">
        <v>2178</v>
      </c>
      <c r="AP2473" s="16">
        <v>20543759</v>
      </c>
      <c r="AQ2473" s="16">
        <v>1761159</v>
      </c>
      <c r="AR2473" s="16">
        <v>80929</v>
      </c>
      <c r="AS2473" s="16">
        <v>727</v>
      </c>
      <c r="AU2473" s="16">
        <v>279</v>
      </c>
      <c r="AV2473" s="16">
        <v>2195</v>
      </c>
      <c r="AW2473" s="16">
        <v>74753590</v>
      </c>
      <c r="AX2473" s="16">
        <v>17658250</v>
      </c>
      <c r="AY2473" s="16">
        <v>801118</v>
      </c>
      <c r="AZ2473" s="16">
        <v>655</v>
      </c>
      <c r="BA2473" s="16">
        <v>34051</v>
      </c>
    </row>
    <row r="2474" spans="1:53">
      <c r="A2474" s="15" t="s">
        <v>1344</v>
      </c>
      <c r="B2474" s="15" t="s">
        <v>1345</v>
      </c>
      <c r="C2474" s="15" t="s">
        <v>1346</v>
      </c>
      <c r="D2474" s="15" t="s">
        <v>1347</v>
      </c>
      <c r="E2474" s="15" t="s">
        <v>1347</v>
      </c>
      <c r="F2474" s="15" t="s">
        <v>2059</v>
      </c>
      <c r="G2474" s="15" t="s">
        <v>1397</v>
      </c>
      <c r="H2474" s="15" t="s">
        <v>3716</v>
      </c>
      <c r="I2474" s="15" t="s">
        <v>1375</v>
      </c>
      <c r="J2474" s="15"/>
      <c r="K2474" s="16">
        <v>278</v>
      </c>
      <c r="L2474" s="16">
        <v>2229</v>
      </c>
      <c r="M2474" s="16">
        <v>2197</v>
      </c>
      <c r="N2474" s="16">
        <v>2212</v>
      </c>
      <c r="O2474" s="16">
        <v>16791672</v>
      </c>
      <c r="P2474" s="16">
        <v>11189989</v>
      </c>
      <c r="Q2474" s="16">
        <v>504121</v>
      </c>
      <c r="R2474" s="16">
        <v>584</v>
      </c>
      <c r="S2474" s="15"/>
      <c r="T2474" s="16">
        <v>279</v>
      </c>
      <c r="U2474" s="16">
        <v>2195</v>
      </c>
      <c r="V2474" s="16">
        <v>2207</v>
      </c>
      <c r="W2474" s="16">
        <v>2195</v>
      </c>
      <c r="X2474" s="16">
        <v>18831931</v>
      </c>
      <c r="Y2474" s="16">
        <v>3051843</v>
      </c>
      <c r="Z2474" s="16">
        <v>139543</v>
      </c>
      <c r="AA2474" s="16">
        <v>659</v>
      </c>
      <c r="AC2474" s="16">
        <v>280</v>
      </c>
      <c r="AD2474" s="16">
        <v>2199</v>
      </c>
      <c r="AE2474" s="16">
        <v>2197</v>
      </c>
      <c r="AF2474" s="16">
        <v>2190</v>
      </c>
      <c r="AG2474" s="16">
        <v>18586228</v>
      </c>
      <c r="AH2474" s="16">
        <v>1655259</v>
      </c>
      <c r="AI2474" s="16">
        <v>76525</v>
      </c>
      <c r="AJ2474" s="16">
        <v>651</v>
      </c>
      <c r="AL2474" s="16">
        <v>279</v>
      </c>
      <c r="AM2474" s="16">
        <v>2180</v>
      </c>
      <c r="AN2474" s="16">
        <v>2165</v>
      </c>
      <c r="AO2474" s="16">
        <v>2178</v>
      </c>
      <c r="AP2474" s="16">
        <v>20543759</v>
      </c>
      <c r="AQ2474" s="16">
        <v>1761159</v>
      </c>
      <c r="AR2474" s="16">
        <v>80929</v>
      </c>
      <c r="AS2474" s="16">
        <v>727</v>
      </c>
      <c r="AU2474" s="16">
        <v>279</v>
      </c>
      <c r="AV2474" s="16">
        <v>2195</v>
      </c>
      <c r="AW2474" s="16">
        <v>74753590</v>
      </c>
      <c r="AX2474" s="16">
        <v>17658250</v>
      </c>
      <c r="AY2474" s="16">
        <v>801118</v>
      </c>
      <c r="AZ2474" s="16">
        <v>655</v>
      </c>
      <c r="BA2474" s="16">
        <v>34051</v>
      </c>
    </row>
    <row r="2475" spans="1:53">
      <c r="A2475" s="15" t="s">
        <v>1344</v>
      </c>
      <c r="B2475" s="15" t="s">
        <v>1345</v>
      </c>
      <c r="C2475" s="15" t="s">
        <v>1346</v>
      </c>
      <c r="D2475" s="15" t="s">
        <v>1347</v>
      </c>
      <c r="E2475" s="15" t="s">
        <v>1347</v>
      </c>
      <c r="F2475" s="15" t="s">
        <v>2059</v>
      </c>
      <c r="G2475" s="15" t="s">
        <v>3293</v>
      </c>
      <c r="H2475" s="15" t="s">
        <v>3716</v>
      </c>
      <c r="I2475" s="15" t="s">
        <v>1371</v>
      </c>
      <c r="J2475" s="15"/>
      <c r="K2475" s="16">
        <v>955</v>
      </c>
      <c r="L2475" s="16">
        <v>10634</v>
      </c>
      <c r="M2475" s="16">
        <v>10651</v>
      </c>
      <c r="N2475" s="16">
        <v>10659</v>
      </c>
      <c r="O2475" s="16">
        <v>86949909</v>
      </c>
      <c r="P2475" s="16">
        <v>52171374</v>
      </c>
      <c r="Q2475" s="16">
        <v>2456295</v>
      </c>
      <c r="R2475" s="16">
        <v>628</v>
      </c>
      <c r="S2475" s="15"/>
      <c r="T2475" s="16">
        <v>952</v>
      </c>
      <c r="U2475" s="16">
        <v>10504</v>
      </c>
      <c r="V2475" s="16">
        <v>10638</v>
      </c>
      <c r="W2475" s="16">
        <v>10623</v>
      </c>
      <c r="X2475" s="16">
        <v>86595607</v>
      </c>
      <c r="Y2475" s="16">
        <v>13599202</v>
      </c>
      <c r="Z2475" s="16">
        <v>614030</v>
      </c>
      <c r="AA2475" s="16">
        <v>629</v>
      </c>
      <c r="AC2475" s="16">
        <v>949</v>
      </c>
      <c r="AD2475" s="16">
        <v>10342</v>
      </c>
      <c r="AE2475" s="16">
        <v>10229</v>
      </c>
      <c r="AF2475" s="16">
        <v>10318</v>
      </c>
      <c r="AG2475" s="16">
        <v>86891459</v>
      </c>
      <c r="AH2475" s="16">
        <v>8830641</v>
      </c>
      <c r="AI2475" s="16">
        <v>390927</v>
      </c>
      <c r="AJ2475" s="16">
        <v>649</v>
      </c>
      <c r="AL2475" s="16">
        <v>965</v>
      </c>
      <c r="AM2475" s="16">
        <v>10553</v>
      </c>
      <c r="AN2475" s="16">
        <v>10479</v>
      </c>
      <c r="AO2475" s="16">
        <v>11001</v>
      </c>
      <c r="AP2475" s="16">
        <v>95975858</v>
      </c>
      <c r="AQ2475" s="16">
        <v>9961501</v>
      </c>
      <c r="AR2475" s="16">
        <v>453061</v>
      </c>
      <c r="AS2475" s="16">
        <v>691</v>
      </c>
      <c r="AU2475" s="16">
        <v>955</v>
      </c>
      <c r="AV2475" s="16">
        <v>10553</v>
      </c>
      <c r="AW2475" s="16">
        <v>356412833</v>
      </c>
      <c r="AX2475" s="16">
        <v>84562718</v>
      </c>
      <c r="AY2475" s="16">
        <v>3914313</v>
      </c>
      <c r="AZ2475" s="16">
        <v>650</v>
      </c>
      <c r="BA2475" s="16">
        <v>33775</v>
      </c>
    </row>
    <row r="2476" spans="1:53">
      <c r="A2476" s="15" t="s">
        <v>1344</v>
      </c>
      <c r="B2476" s="15" t="s">
        <v>1345</v>
      </c>
      <c r="C2476" s="15" t="s">
        <v>1346</v>
      </c>
      <c r="D2476" s="15" t="s">
        <v>1347</v>
      </c>
      <c r="E2476" s="15" t="s">
        <v>1347</v>
      </c>
      <c r="F2476" s="15" t="s">
        <v>2059</v>
      </c>
      <c r="G2476" s="15" t="s">
        <v>3294</v>
      </c>
      <c r="H2476" s="15" t="s">
        <v>3716</v>
      </c>
      <c r="I2476" s="15" t="s">
        <v>1373</v>
      </c>
      <c r="J2476" s="15"/>
      <c r="K2476" s="16">
        <v>312</v>
      </c>
      <c r="L2476" s="16">
        <v>3087</v>
      </c>
      <c r="M2476" s="16">
        <v>3091</v>
      </c>
      <c r="N2476" s="16">
        <v>3037</v>
      </c>
      <c r="O2476" s="16">
        <v>28661345</v>
      </c>
      <c r="P2476" s="16">
        <v>18924113</v>
      </c>
      <c r="Q2476" s="16">
        <v>850679</v>
      </c>
      <c r="R2476" s="16">
        <v>718</v>
      </c>
      <c r="S2476" s="15"/>
      <c r="T2476" s="16">
        <v>309</v>
      </c>
      <c r="U2476" s="16">
        <v>3007</v>
      </c>
      <c r="V2476" s="16">
        <v>3045</v>
      </c>
      <c r="W2476" s="16">
        <v>3014</v>
      </c>
      <c r="X2476" s="16">
        <v>28274363</v>
      </c>
      <c r="Y2476" s="16">
        <v>2570312</v>
      </c>
      <c r="Z2476" s="16">
        <v>112683</v>
      </c>
      <c r="AA2476" s="16">
        <v>720</v>
      </c>
      <c r="AC2476" s="16">
        <v>307</v>
      </c>
      <c r="AD2476" s="16">
        <v>2994</v>
      </c>
      <c r="AE2476" s="16">
        <v>2982</v>
      </c>
      <c r="AF2476" s="16">
        <v>3005</v>
      </c>
      <c r="AG2476" s="16">
        <v>30754458</v>
      </c>
      <c r="AH2476" s="16">
        <v>1654256</v>
      </c>
      <c r="AI2476" s="16">
        <v>72434</v>
      </c>
      <c r="AJ2476" s="16">
        <v>790</v>
      </c>
      <c r="AL2476" s="16">
        <v>328</v>
      </c>
      <c r="AM2476" s="16">
        <v>3051</v>
      </c>
      <c r="AN2476" s="16">
        <v>3075</v>
      </c>
      <c r="AO2476" s="16">
        <v>3120</v>
      </c>
      <c r="AP2476" s="16">
        <v>36189612</v>
      </c>
      <c r="AQ2476" s="16">
        <v>2457612</v>
      </c>
      <c r="AR2476" s="16">
        <v>109049</v>
      </c>
      <c r="AS2476" s="16">
        <v>903</v>
      </c>
      <c r="AU2476" s="16">
        <v>314</v>
      </c>
      <c r="AV2476" s="16">
        <v>3042</v>
      </c>
      <c r="AW2476" s="16">
        <v>123879778</v>
      </c>
      <c r="AX2476" s="16">
        <v>25606293</v>
      </c>
      <c r="AY2476" s="16">
        <v>1144845</v>
      </c>
      <c r="AZ2476" s="16">
        <v>783</v>
      </c>
      <c r="BA2476" s="16">
        <v>40719</v>
      </c>
    </row>
    <row r="2477" spans="1:53">
      <c r="A2477" s="15" t="s">
        <v>1344</v>
      </c>
      <c r="B2477" s="15" t="s">
        <v>1345</v>
      </c>
      <c r="C2477" s="15" t="s">
        <v>1346</v>
      </c>
      <c r="D2477" s="15" t="s">
        <v>1347</v>
      </c>
      <c r="E2477" s="15" t="s">
        <v>1347</v>
      </c>
      <c r="F2477" s="15" t="s">
        <v>2059</v>
      </c>
      <c r="G2477" s="15" t="s">
        <v>3295</v>
      </c>
      <c r="H2477" s="15" t="s">
        <v>3716</v>
      </c>
      <c r="I2477" s="15" t="s">
        <v>1375</v>
      </c>
      <c r="J2477" s="15"/>
      <c r="K2477" s="16">
        <v>13</v>
      </c>
      <c r="L2477" s="16">
        <v>112</v>
      </c>
      <c r="M2477" s="16">
        <v>113</v>
      </c>
      <c r="N2477" s="16">
        <v>111</v>
      </c>
      <c r="O2477" s="16">
        <v>793966</v>
      </c>
      <c r="P2477" s="16">
        <v>562122</v>
      </c>
      <c r="Q2477" s="16">
        <v>22775</v>
      </c>
      <c r="R2477" s="16">
        <v>545</v>
      </c>
      <c r="S2477" s="15"/>
      <c r="T2477" s="16">
        <v>13</v>
      </c>
      <c r="U2477" s="16">
        <v>110</v>
      </c>
      <c r="V2477" s="16">
        <v>107</v>
      </c>
      <c r="W2477" s="16">
        <v>112</v>
      </c>
      <c r="X2477" s="16">
        <v>894011</v>
      </c>
      <c r="Y2477" s="16">
        <v>135797</v>
      </c>
      <c r="Z2477" s="16">
        <v>6272</v>
      </c>
      <c r="AA2477" s="16">
        <v>627</v>
      </c>
      <c r="AC2477" s="16">
        <v>13</v>
      </c>
      <c r="AD2477" s="16">
        <v>113</v>
      </c>
      <c r="AE2477" s="16">
        <v>114</v>
      </c>
      <c r="AF2477" s="16">
        <v>116</v>
      </c>
      <c r="AG2477" s="16">
        <v>919452</v>
      </c>
      <c r="AH2477" s="16">
        <v>119456</v>
      </c>
      <c r="AI2477" s="16">
        <v>4089</v>
      </c>
      <c r="AJ2477" s="16">
        <v>619</v>
      </c>
      <c r="AL2477" s="16">
        <v>13</v>
      </c>
      <c r="AM2477" s="16">
        <v>127</v>
      </c>
      <c r="AN2477" s="16">
        <v>129</v>
      </c>
      <c r="AO2477" s="16">
        <v>130</v>
      </c>
      <c r="AP2477" s="16">
        <v>1147819</v>
      </c>
      <c r="AQ2477" s="16">
        <v>105913</v>
      </c>
      <c r="AR2477" s="16">
        <v>4808</v>
      </c>
      <c r="AS2477" s="16">
        <v>686</v>
      </c>
      <c r="AU2477" s="16">
        <v>13</v>
      </c>
      <c r="AV2477" s="16">
        <v>116</v>
      </c>
      <c r="AW2477" s="16">
        <v>3755248</v>
      </c>
      <c r="AX2477" s="16">
        <v>923288</v>
      </c>
      <c r="AY2477" s="16">
        <v>37944</v>
      </c>
      <c r="AZ2477" s="16">
        <v>622</v>
      </c>
      <c r="BA2477" s="16">
        <v>32326</v>
      </c>
    </row>
    <row r="2478" spans="1:53">
      <c r="A2478" s="15" t="s">
        <v>1344</v>
      </c>
      <c r="B2478" s="15" t="s">
        <v>1345</v>
      </c>
      <c r="C2478" s="15" t="s">
        <v>1346</v>
      </c>
      <c r="D2478" s="15" t="s">
        <v>1347</v>
      </c>
      <c r="E2478" s="15" t="s">
        <v>1347</v>
      </c>
      <c r="F2478" s="15" t="s">
        <v>2059</v>
      </c>
      <c r="G2478" s="15" t="s">
        <v>3296</v>
      </c>
      <c r="H2478" s="15" t="s">
        <v>3716</v>
      </c>
      <c r="I2478" s="15" t="s">
        <v>1375</v>
      </c>
      <c r="J2478" s="15"/>
      <c r="K2478" s="16">
        <v>254</v>
      </c>
      <c r="L2478" s="16">
        <v>2825</v>
      </c>
      <c r="M2478" s="16">
        <v>2835</v>
      </c>
      <c r="N2478" s="16">
        <v>2801</v>
      </c>
      <c r="O2478" s="16">
        <v>27087494</v>
      </c>
      <c r="P2478" s="16">
        <v>17791063</v>
      </c>
      <c r="Q2478" s="16">
        <v>802986</v>
      </c>
      <c r="R2478" s="16">
        <v>739</v>
      </c>
      <c r="S2478" s="15"/>
      <c r="T2478" s="16">
        <v>252</v>
      </c>
      <c r="U2478" s="16">
        <v>2785</v>
      </c>
      <c r="V2478" s="16">
        <v>2806</v>
      </c>
      <c r="W2478" s="16">
        <v>2771</v>
      </c>
      <c r="X2478" s="16">
        <v>26642670</v>
      </c>
      <c r="Y2478" s="16">
        <v>2232297</v>
      </c>
      <c r="Z2478" s="16">
        <v>98400</v>
      </c>
      <c r="AA2478" s="16">
        <v>735</v>
      </c>
      <c r="AC2478" s="16">
        <v>251</v>
      </c>
      <c r="AD2478" s="16">
        <v>2754</v>
      </c>
      <c r="AE2478" s="16">
        <v>2743</v>
      </c>
      <c r="AF2478" s="16">
        <v>2749</v>
      </c>
      <c r="AG2478" s="16">
        <v>29009318</v>
      </c>
      <c r="AH2478" s="16">
        <v>1367615</v>
      </c>
      <c r="AI2478" s="16">
        <v>61042</v>
      </c>
      <c r="AJ2478" s="16">
        <v>812</v>
      </c>
      <c r="AL2478" s="16">
        <v>272</v>
      </c>
      <c r="AM2478" s="16">
        <v>2738</v>
      </c>
      <c r="AN2478" s="16">
        <v>2767</v>
      </c>
      <c r="AO2478" s="16">
        <v>2818</v>
      </c>
      <c r="AP2478" s="16">
        <v>34078068</v>
      </c>
      <c r="AQ2478" s="16">
        <v>2090600</v>
      </c>
      <c r="AR2478" s="16">
        <v>92508</v>
      </c>
      <c r="AS2478" s="16">
        <v>945</v>
      </c>
      <c r="AU2478" s="16">
        <v>257</v>
      </c>
      <c r="AV2478" s="16">
        <v>2783</v>
      </c>
      <c r="AW2478" s="16">
        <v>116817550</v>
      </c>
      <c r="AX2478" s="16">
        <v>23481575</v>
      </c>
      <c r="AY2478" s="16">
        <v>1054936</v>
      </c>
      <c r="AZ2478" s="16">
        <v>807</v>
      </c>
      <c r="BA2478" s="16">
        <v>41980</v>
      </c>
    </row>
    <row r="2479" spans="1:53">
      <c r="A2479" s="15" t="s">
        <v>1344</v>
      </c>
      <c r="B2479" s="15" t="s">
        <v>1345</v>
      </c>
      <c r="C2479" s="15" t="s">
        <v>1346</v>
      </c>
      <c r="D2479" s="15" t="s">
        <v>1347</v>
      </c>
      <c r="E2479" s="15" t="s">
        <v>1347</v>
      </c>
      <c r="F2479" s="15" t="s">
        <v>2059</v>
      </c>
      <c r="G2479" s="15" t="s">
        <v>3297</v>
      </c>
      <c r="H2479" s="15" t="s">
        <v>3716</v>
      </c>
      <c r="I2479" s="15" t="s">
        <v>1375</v>
      </c>
      <c r="J2479" s="15"/>
      <c r="K2479" s="16">
        <v>45</v>
      </c>
      <c r="L2479" s="16">
        <v>150</v>
      </c>
      <c r="M2479" s="16">
        <v>143</v>
      </c>
      <c r="N2479" s="16">
        <v>125</v>
      </c>
      <c r="O2479" s="16">
        <v>779885</v>
      </c>
      <c r="P2479" s="16">
        <v>570928</v>
      </c>
      <c r="Q2479" s="16">
        <v>24918</v>
      </c>
      <c r="R2479" s="16">
        <v>431</v>
      </c>
      <c r="S2479" s="15"/>
      <c r="T2479" s="16">
        <v>44</v>
      </c>
      <c r="U2479" s="16">
        <v>112</v>
      </c>
      <c r="V2479" s="16">
        <v>132</v>
      </c>
      <c r="W2479" s="16">
        <v>131</v>
      </c>
      <c r="X2479" s="16">
        <v>737682</v>
      </c>
      <c r="Y2479" s="16">
        <v>202218</v>
      </c>
      <c r="Z2479" s="16">
        <v>8011</v>
      </c>
      <c r="AA2479" s="16">
        <v>454</v>
      </c>
      <c r="AC2479" s="16">
        <v>43</v>
      </c>
      <c r="AD2479" s="16">
        <v>127</v>
      </c>
      <c r="AE2479" s="16">
        <v>125</v>
      </c>
      <c r="AF2479" s="16">
        <v>140</v>
      </c>
      <c r="AG2479" s="16">
        <v>825688</v>
      </c>
      <c r="AH2479" s="16">
        <v>167185</v>
      </c>
      <c r="AI2479" s="16">
        <v>7303</v>
      </c>
      <c r="AJ2479" s="16">
        <v>486</v>
      </c>
      <c r="AL2479" s="16">
        <v>43</v>
      </c>
      <c r="AM2479" s="16">
        <v>186</v>
      </c>
      <c r="AN2479" s="16">
        <v>179</v>
      </c>
      <c r="AO2479" s="16">
        <v>172</v>
      </c>
      <c r="AP2479" s="16">
        <v>963725</v>
      </c>
      <c r="AQ2479" s="16">
        <v>261099</v>
      </c>
      <c r="AR2479" s="16">
        <v>11733</v>
      </c>
      <c r="AS2479" s="16">
        <v>414</v>
      </c>
      <c r="AU2479" s="16">
        <v>44</v>
      </c>
      <c r="AV2479" s="16">
        <v>144</v>
      </c>
      <c r="AW2479" s="16">
        <v>3306980</v>
      </c>
      <c r="AX2479" s="16">
        <v>1201430</v>
      </c>
      <c r="AY2479" s="16">
        <v>51965</v>
      </c>
      <c r="AZ2479" s="16">
        <v>443</v>
      </c>
      <c r="BA2479" s="16">
        <v>23045</v>
      </c>
    </row>
    <row r="2480" spans="1:53">
      <c r="A2480" s="15" t="s">
        <v>1344</v>
      </c>
      <c r="B2480" s="15" t="s">
        <v>1345</v>
      </c>
      <c r="C2480" s="15" t="s">
        <v>1346</v>
      </c>
      <c r="D2480" s="15" t="s">
        <v>1347</v>
      </c>
      <c r="E2480" s="15" t="s">
        <v>1347</v>
      </c>
      <c r="F2480" s="15" t="s">
        <v>2059</v>
      </c>
      <c r="G2480" s="15" t="s">
        <v>3298</v>
      </c>
      <c r="H2480" s="15" t="s">
        <v>3716</v>
      </c>
      <c r="I2480" s="15" t="s">
        <v>1373</v>
      </c>
      <c r="J2480" s="15"/>
      <c r="K2480" s="16">
        <v>643</v>
      </c>
      <c r="L2480" s="16">
        <v>7547</v>
      </c>
      <c r="M2480" s="16">
        <v>7560</v>
      </c>
      <c r="N2480" s="16">
        <v>7622</v>
      </c>
      <c r="O2480" s="16">
        <v>58288564</v>
      </c>
      <c r="P2480" s="16">
        <v>33247261</v>
      </c>
      <c r="Q2480" s="16">
        <v>1605616</v>
      </c>
      <c r="R2480" s="16">
        <v>592</v>
      </c>
      <c r="S2480" s="15"/>
      <c r="T2480" s="16">
        <v>643</v>
      </c>
      <c r="U2480" s="16">
        <v>7497</v>
      </c>
      <c r="V2480" s="16">
        <v>7593</v>
      </c>
      <c r="W2480" s="16">
        <v>7609</v>
      </c>
      <c r="X2480" s="16">
        <v>58321244</v>
      </c>
      <c r="Y2480" s="16">
        <v>11028890</v>
      </c>
      <c r="Z2480" s="16">
        <v>501347</v>
      </c>
      <c r="AA2480" s="16">
        <v>593</v>
      </c>
      <c r="AC2480" s="16">
        <v>642</v>
      </c>
      <c r="AD2480" s="16">
        <v>7348</v>
      </c>
      <c r="AE2480" s="16">
        <v>7247</v>
      </c>
      <c r="AF2480" s="16">
        <v>7313</v>
      </c>
      <c r="AG2480" s="16">
        <v>56137001</v>
      </c>
      <c r="AH2480" s="16">
        <v>7176385</v>
      </c>
      <c r="AI2480" s="16">
        <v>318493</v>
      </c>
      <c r="AJ2480" s="16">
        <v>591</v>
      </c>
      <c r="AL2480" s="16">
        <v>637</v>
      </c>
      <c r="AM2480" s="16">
        <v>7502</v>
      </c>
      <c r="AN2480" s="16">
        <v>7404</v>
      </c>
      <c r="AO2480" s="16">
        <v>7881</v>
      </c>
      <c r="AP2480" s="16">
        <v>59786246</v>
      </c>
      <c r="AQ2480" s="16">
        <v>7503889</v>
      </c>
      <c r="AR2480" s="16">
        <v>344012</v>
      </c>
      <c r="AS2480" s="16">
        <v>605</v>
      </c>
      <c r="AU2480" s="16">
        <v>641</v>
      </c>
      <c r="AV2480" s="16">
        <v>7510</v>
      </c>
      <c r="AW2480" s="16">
        <v>232533055</v>
      </c>
      <c r="AX2480" s="16">
        <v>58956425</v>
      </c>
      <c r="AY2480" s="16">
        <v>2769468</v>
      </c>
      <c r="AZ2480" s="16">
        <v>595</v>
      </c>
      <c r="BA2480" s="16">
        <v>30962</v>
      </c>
    </row>
    <row r="2481" spans="1:53">
      <c r="A2481" s="15" t="s">
        <v>1344</v>
      </c>
      <c r="B2481" s="15" t="s">
        <v>1345</v>
      </c>
      <c r="C2481" s="15" t="s">
        <v>1346</v>
      </c>
      <c r="D2481" s="15" t="s">
        <v>1347</v>
      </c>
      <c r="E2481" s="15" t="s">
        <v>1347</v>
      </c>
      <c r="F2481" s="15" t="s">
        <v>2059</v>
      </c>
      <c r="G2481" s="15" t="s">
        <v>3299</v>
      </c>
      <c r="H2481" s="15" t="s">
        <v>3716</v>
      </c>
      <c r="I2481" s="15" t="s">
        <v>1375</v>
      </c>
      <c r="J2481" s="15"/>
      <c r="K2481" s="16">
        <v>643</v>
      </c>
      <c r="L2481" s="16">
        <v>7547</v>
      </c>
      <c r="M2481" s="16">
        <v>7560</v>
      </c>
      <c r="N2481" s="16">
        <v>7622</v>
      </c>
      <c r="O2481" s="16">
        <v>58288564</v>
      </c>
      <c r="P2481" s="16">
        <v>33247261</v>
      </c>
      <c r="Q2481" s="16">
        <v>1605616</v>
      </c>
      <c r="R2481" s="16">
        <v>592</v>
      </c>
      <c r="S2481" s="15"/>
      <c r="T2481" s="16">
        <v>643</v>
      </c>
      <c r="U2481" s="16">
        <v>7497</v>
      </c>
      <c r="V2481" s="16">
        <v>7593</v>
      </c>
      <c r="W2481" s="16">
        <v>7609</v>
      </c>
      <c r="X2481" s="16">
        <v>58321244</v>
      </c>
      <c r="Y2481" s="16">
        <v>11028890</v>
      </c>
      <c r="Z2481" s="16">
        <v>501347</v>
      </c>
      <c r="AA2481" s="16">
        <v>593</v>
      </c>
      <c r="AC2481" s="16">
        <v>642</v>
      </c>
      <c r="AD2481" s="16">
        <v>7348</v>
      </c>
      <c r="AE2481" s="16">
        <v>7247</v>
      </c>
      <c r="AF2481" s="16">
        <v>7313</v>
      </c>
      <c r="AG2481" s="16">
        <v>56137001</v>
      </c>
      <c r="AH2481" s="16">
        <v>7176385</v>
      </c>
      <c r="AI2481" s="16">
        <v>318493</v>
      </c>
      <c r="AJ2481" s="16">
        <v>591</v>
      </c>
      <c r="AL2481" s="16">
        <v>637</v>
      </c>
      <c r="AM2481" s="16">
        <v>7502</v>
      </c>
      <c r="AN2481" s="16">
        <v>7404</v>
      </c>
      <c r="AO2481" s="16">
        <v>7881</v>
      </c>
      <c r="AP2481" s="16">
        <v>59786246</v>
      </c>
      <c r="AQ2481" s="16">
        <v>7503889</v>
      </c>
      <c r="AR2481" s="16">
        <v>344012</v>
      </c>
      <c r="AS2481" s="16">
        <v>605</v>
      </c>
      <c r="AU2481" s="16">
        <v>641</v>
      </c>
      <c r="AV2481" s="16">
        <v>7510</v>
      </c>
      <c r="AW2481" s="16">
        <v>232533055</v>
      </c>
      <c r="AX2481" s="16">
        <v>58956425</v>
      </c>
      <c r="AY2481" s="16">
        <v>2769468</v>
      </c>
      <c r="AZ2481" s="16">
        <v>595</v>
      </c>
      <c r="BA2481" s="16">
        <v>30962</v>
      </c>
    </row>
    <row r="2482" spans="1:53">
      <c r="A2482" s="15" t="s">
        <v>1344</v>
      </c>
      <c r="B2482" s="15" t="s">
        <v>1345</v>
      </c>
      <c r="C2482" s="15" t="s">
        <v>1346</v>
      </c>
      <c r="D2482" s="15" t="s">
        <v>1347</v>
      </c>
      <c r="E2482" s="15" t="s">
        <v>1347</v>
      </c>
      <c r="F2482" s="15" t="s">
        <v>2059</v>
      </c>
      <c r="G2482" s="15" t="s">
        <v>1398</v>
      </c>
      <c r="H2482" s="15" t="s">
        <v>3716</v>
      </c>
      <c r="I2482" s="15" t="s">
        <v>1367</v>
      </c>
      <c r="J2482" s="15"/>
      <c r="K2482" s="16">
        <v>17839</v>
      </c>
      <c r="L2482" s="16">
        <v>406187</v>
      </c>
      <c r="M2482" s="16">
        <v>407261</v>
      </c>
      <c r="N2482" s="16">
        <v>409044</v>
      </c>
      <c r="O2482" s="16">
        <v>4029336152</v>
      </c>
      <c r="P2482" s="16">
        <v>2206576936</v>
      </c>
      <c r="Q2482" s="16">
        <v>98049597</v>
      </c>
      <c r="R2482" s="16">
        <v>761</v>
      </c>
      <c r="S2482" s="15"/>
      <c r="T2482" s="16">
        <v>17934</v>
      </c>
      <c r="U2482" s="16">
        <v>410822</v>
      </c>
      <c r="V2482" s="16">
        <v>412258</v>
      </c>
      <c r="W2482" s="16">
        <v>412933</v>
      </c>
      <c r="X2482" s="16">
        <v>4163950541</v>
      </c>
      <c r="Y2482" s="16">
        <v>548857581</v>
      </c>
      <c r="Z2482" s="16">
        <v>24606413</v>
      </c>
      <c r="AA2482" s="16">
        <v>777</v>
      </c>
      <c r="AC2482" s="16">
        <v>17958</v>
      </c>
      <c r="AD2482" s="16">
        <v>414563</v>
      </c>
      <c r="AE2482" s="16">
        <v>413948</v>
      </c>
      <c r="AF2482" s="16">
        <v>417096</v>
      </c>
      <c r="AG2482" s="16">
        <v>4454406680</v>
      </c>
      <c r="AH2482" s="16">
        <v>346822152</v>
      </c>
      <c r="AI2482" s="16">
        <v>16072238</v>
      </c>
      <c r="AJ2482" s="16">
        <v>825</v>
      </c>
      <c r="AL2482" s="16">
        <v>18200</v>
      </c>
      <c r="AM2482" s="16">
        <v>417191</v>
      </c>
      <c r="AN2482" s="16">
        <v>419095</v>
      </c>
      <c r="AO2482" s="16">
        <v>421600</v>
      </c>
      <c r="AP2482" s="16">
        <v>4555934081</v>
      </c>
      <c r="AQ2482" s="16">
        <v>306854767</v>
      </c>
      <c r="AR2482" s="16">
        <v>13983272</v>
      </c>
      <c r="AS2482" s="16">
        <v>836</v>
      </c>
      <c r="AU2482" s="16">
        <v>17983</v>
      </c>
      <c r="AV2482" s="16">
        <v>413500</v>
      </c>
      <c r="AW2482" s="16">
        <v>17203627454</v>
      </c>
      <c r="AX2482" s="16">
        <v>3409111436</v>
      </c>
      <c r="AY2482" s="16">
        <v>152711520</v>
      </c>
      <c r="AZ2482" s="16">
        <v>800</v>
      </c>
      <c r="BA2482" s="16">
        <v>41605</v>
      </c>
    </row>
    <row r="2483" spans="1:53">
      <c r="A2483" s="15" t="s">
        <v>1344</v>
      </c>
      <c r="B2483" s="15" t="s">
        <v>1345</v>
      </c>
      <c r="C2483" s="15" t="s">
        <v>1346</v>
      </c>
      <c r="D2483" s="15" t="s">
        <v>1347</v>
      </c>
      <c r="E2483" s="15" t="s">
        <v>1347</v>
      </c>
      <c r="F2483" s="15" t="s">
        <v>2059</v>
      </c>
      <c r="G2483" s="15" t="s">
        <v>3300</v>
      </c>
      <c r="H2483" s="15" t="s">
        <v>3716</v>
      </c>
      <c r="I2483" s="15" t="s">
        <v>1369</v>
      </c>
      <c r="J2483" s="15"/>
      <c r="K2483" s="16">
        <v>522</v>
      </c>
      <c r="L2483" s="16">
        <v>49354</v>
      </c>
      <c r="M2483" s="16">
        <v>48720</v>
      </c>
      <c r="N2483" s="16">
        <v>48246</v>
      </c>
      <c r="O2483" s="16">
        <v>628842782</v>
      </c>
      <c r="P2483" s="16">
        <v>325136104</v>
      </c>
      <c r="Q2483" s="16">
        <v>15065427</v>
      </c>
      <c r="R2483" s="16">
        <v>992</v>
      </c>
      <c r="S2483" s="15"/>
      <c r="T2483" s="16">
        <v>519</v>
      </c>
      <c r="U2483" s="16">
        <v>47920</v>
      </c>
      <c r="V2483" s="16">
        <v>48070</v>
      </c>
      <c r="W2483" s="16">
        <v>48079</v>
      </c>
      <c r="X2483" s="16">
        <v>599524565</v>
      </c>
      <c r="Y2483" s="16">
        <v>33164314</v>
      </c>
      <c r="Z2483" s="16">
        <v>1427142</v>
      </c>
      <c r="AA2483" s="16">
        <v>960</v>
      </c>
      <c r="AC2483" s="16">
        <v>519</v>
      </c>
      <c r="AD2483" s="16">
        <v>47857</v>
      </c>
      <c r="AE2483" s="16">
        <v>47437</v>
      </c>
      <c r="AF2483" s="16">
        <v>46820</v>
      </c>
      <c r="AG2483" s="16">
        <v>626989398</v>
      </c>
      <c r="AH2483" s="16">
        <v>17669935</v>
      </c>
      <c r="AI2483" s="16">
        <v>774507</v>
      </c>
      <c r="AJ2483" s="16">
        <v>1018</v>
      </c>
      <c r="AL2483" s="16">
        <v>533</v>
      </c>
      <c r="AM2483" s="16">
        <v>46178</v>
      </c>
      <c r="AN2483" s="16">
        <v>46077</v>
      </c>
      <c r="AO2483" s="16">
        <v>45913</v>
      </c>
      <c r="AP2483" s="16">
        <v>622439232</v>
      </c>
      <c r="AQ2483" s="16">
        <v>13977768</v>
      </c>
      <c r="AR2483" s="16">
        <v>639578</v>
      </c>
      <c r="AS2483" s="16">
        <v>1040</v>
      </c>
      <c r="AU2483" s="16">
        <v>523</v>
      </c>
      <c r="AV2483" s="16">
        <v>47556</v>
      </c>
      <c r="AW2483" s="16">
        <v>2477795977</v>
      </c>
      <c r="AX2483" s="16">
        <v>389948121</v>
      </c>
      <c r="AY2483" s="16">
        <v>17906654</v>
      </c>
      <c r="AZ2483" s="16">
        <v>1002</v>
      </c>
      <c r="BA2483" s="16">
        <v>52103</v>
      </c>
    </row>
    <row r="2484" spans="1:53">
      <c r="A2484" s="15" t="s">
        <v>1344</v>
      </c>
      <c r="B2484" s="15" t="s">
        <v>1345</v>
      </c>
      <c r="C2484" s="15" t="s">
        <v>1346</v>
      </c>
      <c r="D2484" s="15" t="s">
        <v>1347</v>
      </c>
      <c r="E2484" s="15" t="s">
        <v>1347</v>
      </c>
      <c r="F2484" s="15" t="s">
        <v>2059</v>
      </c>
      <c r="G2484" s="15" t="s">
        <v>3301</v>
      </c>
      <c r="H2484" s="15" t="s">
        <v>3716</v>
      </c>
      <c r="I2484" s="15" t="s">
        <v>1371</v>
      </c>
      <c r="J2484" s="15"/>
      <c r="K2484" s="16">
        <v>264</v>
      </c>
      <c r="L2484" s="16">
        <v>45418</v>
      </c>
      <c r="M2484" s="16">
        <v>44818</v>
      </c>
      <c r="N2484" s="16">
        <v>44407</v>
      </c>
      <c r="O2484" s="16">
        <v>572441820</v>
      </c>
      <c r="P2484" s="16">
        <v>300038864</v>
      </c>
      <c r="Q2484" s="16">
        <v>13811168</v>
      </c>
      <c r="R2484" s="16">
        <v>981</v>
      </c>
      <c r="S2484" s="15"/>
      <c r="T2484" s="16">
        <v>263</v>
      </c>
      <c r="U2484" s="16">
        <v>44007</v>
      </c>
      <c r="V2484" s="16">
        <v>44103</v>
      </c>
      <c r="W2484" s="16">
        <v>44091</v>
      </c>
      <c r="X2484" s="16">
        <v>542190420</v>
      </c>
      <c r="Y2484" s="16">
        <v>28267096</v>
      </c>
      <c r="Z2484" s="16">
        <v>1183435</v>
      </c>
      <c r="AA2484" s="16">
        <v>946</v>
      </c>
      <c r="AC2484" s="16">
        <v>263</v>
      </c>
      <c r="AD2484" s="16">
        <v>43825</v>
      </c>
      <c r="AE2484" s="16">
        <v>43432</v>
      </c>
      <c r="AF2484" s="16">
        <v>42822</v>
      </c>
      <c r="AG2484" s="16">
        <v>568615913</v>
      </c>
      <c r="AH2484" s="16">
        <v>13973501</v>
      </c>
      <c r="AI2484" s="16">
        <v>599169</v>
      </c>
      <c r="AJ2484" s="16">
        <v>1009</v>
      </c>
      <c r="AL2484" s="16">
        <v>271</v>
      </c>
      <c r="AM2484" s="16">
        <v>42164</v>
      </c>
      <c r="AN2484" s="16">
        <v>42117</v>
      </c>
      <c r="AO2484" s="16">
        <v>41925</v>
      </c>
      <c r="AP2484" s="16">
        <v>561339050</v>
      </c>
      <c r="AQ2484" s="16">
        <v>10590449</v>
      </c>
      <c r="AR2484" s="16">
        <v>473439</v>
      </c>
      <c r="AS2484" s="16">
        <v>1026</v>
      </c>
      <c r="AU2484" s="16">
        <v>265</v>
      </c>
      <c r="AV2484" s="16">
        <v>43594</v>
      </c>
      <c r="AW2484" s="16">
        <v>2244587203</v>
      </c>
      <c r="AX2484" s="16">
        <v>352869910</v>
      </c>
      <c r="AY2484" s="16">
        <v>16067211</v>
      </c>
      <c r="AZ2484" s="16">
        <v>990</v>
      </c>
      <c r="BA2484" s="16">
        <v>51488</v>
      </c>
    </row>
    <row r="2485" spans="1:53">
      <c r="A2485" s="15" t="s">
        <v>1344</v>
      </c>
      <c r="B2485" s="15" t="s">
        <v>1345</v>
      </c>
      <c r="C2485" s="15" t="s">
        <v>1346</v>
      </c>
      <c r="D2485" s="15" t="s">
        <v>1347</v>
      </c>
      <c r="E2485" s="15" t="s">
        <v>1347</v>
      </c>
      <c r="F2485" s="15" t="s">
        <v>2059</v>
      </c>
      <c r="G2485" s="15" t="s">
        <v>3302</v>
      </c>
      <c r="H2485" s="15" t="s">
        <v>3716</v>
      </c>
      <c r="I2485" s="15" t="s">
        <v>1373</v>
      </c>
      <c r="J2485" s="15"/>
      <c r="K2485" s="16">
        <v>264</v>
      </c>
      <c r="L2485" s="16">
        <v>45418</v>
      </c>
      <c r="M2485" s="16">
        <v>44818</v>
      </c>
      <c r="N2485" s="16">
        <v>44407</v>
      </c>
      <c r="O2485" s="16">
        <v>572441820</v>
      </c>
      <c r="P2485" s="16">
        <v>300038864</v>
      </c>
      <c r="Q2485" s="16">
        <v>13811168</v>
      </c>
      <c r="R2485" s="16">
        <v>981</v>
      </c>
      <c r="S2485" s="15"/>
      <c r="T2485" s="16">
        <v>263</v>
      </c>
      <c r="U2485" s="16">
        <v>44007</v>
      </c>
      <c r="V2485" s="16">
        <v>44103</v>
      </c>
      <c r="W2485" s="16">
        <v>44091</v>
      </c>
      <c r="X2485" s="16">
        <v>542190420</v>
      </c>
      <c r="Y2485" s="16">
        <v>28267096</v>
      </c>
      <c r="Z2485" s="16">
        <v>1183435</v>
      </c>
      <c r="AA2485" s="16">
        <v>946</v>
      </c>
      <c r="AC2485" s="16">
        <v>263</v>
      </c>
      <c r="AD2485" s="16">
        <v>43825</v>
      </c>
      <c r="AE2485" s="16">
        <v>43432</v>
      </c>
      <c r="AF2485" s="16">
        <v>42822</v>
      </c>
      <c r="AG2485" s="16">
        <v>568615913</v>
      </c>
      <c r="AH2485" s="16">
        <v>13973501</v>
      </c>
      <c r="AI2485" s="16">
        <v>599169</v>
      </c>
      <c r="AJ2485" s="16">
        <v>1009</v>
      </c>
      <c r="AL2485" s="16">
        <v>271</v>
      </c>
      <c r="AM2485" s="16">
        <v>42164</v>
      </c>
      <c r="AN2485" s="16">
        <v>42117</v>
      </c>
      <c r="AO2485" s="16">
        <v>41925</v>
      </c>
      <c r="AP2485" s="16">
        <v>561339050</v>
      </c>
      <c r="AQ2485" s="16">
        <v>10590449</v>
      </c>
      <c r="AR2485" s="16">
        <v>473439</v>
      </c>
      <c r="AS2485" s="16">
        <v>1026</v>
      </c>
      <c r="AU2485" s="16">
        <v>265</v>
      </c>
      <c r="AV2485" s="16">
        <v>43594</v>
      </c>
      <c r="AW2485" s="16">
        <v>2244587203</v>
      </c>
      <c r="AX2485" s="16">
        <v>352869910</v>
      </c>
      <c r="AY2485" s="16">
        <v>16067211</v>
      </c>
      <c r="AZ2485" s="16">
        <v>990</v>
      </c>
      <c r="BA2485" s="16">
        <v>51488</v>
      </c>
    </row>
    <row r="2486" spans="1:53">
      <c r="A2486" s="15" t="s">
        <v>1344</v>
      </c>
      <c r="B2486" s="15" t="s">
        <v>1345</v>
      </c>
      <c r="C2486" s="15" t="s">
        <v>1346</v>
      </c>
      <c r="D2486" s="15" t="s">
        <v>1347</v>
      </c>
      <c r="E2486" s="15" t="s">
        <v>1347</v>
      </c>
      <c r="F2486" s="15" t="s">
        <v>2059</v>
      </c>
      <c r="G2486" s="15" t="s">
        <v>3303</v>
      </c>
      <c r="H2486" s="15" t="s">
        <v>3716</v>
      </c>
      <c r="I2486" s="15" t="s">
        <v>1375</v>
      </c>
      <c r="J2486" s="15"/>
      <c r="K2486" s="16">
        <v>206</v>
      </c>
      <c r="L2486" s="16">
        <v>44467</v>
      </c>
      <c r="M2486" s="16">
        <v>43844</v>
      </c>
      <c r="N2486" s="16">
        <v>43422</v>
      </c>
      <c r="O2486" s="16">
        <v>562947077</v>
      </c>
      <c r="P2486" s="16">
        <v>294305178</v>
      </c>
      <c r="Q2486" s="16">
        <v>13580407</v>
      </c>
      <c r="R2486" s="16">
        <v>986</v>
      </c>
      <c r="S2486" s="15"/>
      <c r="T2486" s="16">
        <v>202</v>
      </c>
      <c r="U2486" s="16">
        <v>43001</v>
      </c>
      <c r="V2486" s="16">
        <v>43101</v>
      </c>
      <c r="W2486" s="16">
        <v>43104</v>
      </c>
      <c r="X2486" s="16">
        <v>532217856</v>
      </c>
      <c r="Y2486" s="16">
        <v>27049843</v>
      </c>
      <c r="Z2486" s="16">
        <v>1131466</v>
      </c>
      <c r="AA2486" s="16">
        <v>951</v>
      </c>
      <c r="AC2486" s="16">
        <v>201</v>
      </c>
      <c r="AD2486" s="16">
        <v>42778</v>
      </c>
      <c r="AE2486" s="16">
        <v>42365</v>
      </c>
      <c r="AF2486" s="16">
        <v>41766</v>
      </c>
      <c r="AG2486" s="16">
        <v>557035776</v>
      </c>
      <c r="AH2486" s="16">
        <v>13110232</v>
      </c>
      <c r="AI2486" s="16">
        <v>562501</v>
      </c>
      <c r="AJ2486" s="16">
        <v>1013</v>
      </c>
      <c r="AL2486" s="16">
        <v>204</v>
      </c>
      <c r="AM2486" s="16">
        <v>41077</v>
      </c>
      <c r="AN2486" s="16">
        <v>41039</v>
      </c>
      <c r="AO2486" s="16">
        <v>40905</v>
      </c>
      <c r="AP2486" s="16">
        <v>549397182</v>
      </c>
      <c r="AQ2486" s="16">
        <v>9798657</v>
      </c>
      <c r="AR2486" s="16">
        <v>440343</v>
      </c>
      <c r="AS2486" s="16">
        <v>1031</v>
      </c>
      <c r="AU2486" s="16">
        <v>203</v>
      </c>
      <c r="AV2486" s="16">
        <v>42572</v>
      </c>
      <c r="AW2486" s="16">
        <v>2201597891</v>
      </c>
      <c r="AX2486" s="16">
        <v>344263910</v>
      </c>
      <c r="AY2486" s="16">
        <v>15714717</v>
      </c>
      <c r="AZ2486" s="16">
        <v>995</v>
      </c>
      <c r="BA2486" s="16">
        <v>51714</v>
      </c>
    </row>
    <row r="2487" spans="1:53">
      <c r="A2487" s="15" t="s">
        <v>1344</v>
      </c>
      <c r="B2487" s="15" t="s">
        <v>1345</v>
      </c>
      <c r="C2487" s="15" t="s">
        <v>1346</v>
      </c>
      <c r="D2487" s="15" t="s">
        <v>1347</v>
      </c>
      <c r="E2487" s="15" t="s">
        <v>1347</v>
      </c>
      <c r="F2487" s="15" t="s">
        <v>2059</v>
      </c>
      <c r="G2487" s="15" t="s">
        <v>3304</v>
      </c>
      <c r="H2487" s="15" t="s">
        <v>3716</v>
      </c>
      <c r="I2487" s="15" t="s">
        <v>1375</v>
      </c>
      <c r="J2487" s="15"/>
      <c r="K2487" s="16">
        <v>58</v>
      </c>
      <c r="L2487" s="16">
        <v>951</v>
      </c>
      <c r="M2487" s="16">
        <v>974</v>
      </c>
      <c r="N2487" s="16">
        <v>985</v>
      </c>
      <c r="O2487" s="16">
        <v>9494743</v>
      </c>
      <c r="P2487" s="16">
        <v>5733686</v>
      </c>
      <c r="Q2487" s="16">
        <v>230761</v>
      </c>
      <c r="R2487" s="16">
        <v>753</v>
      </c>
      <c r="S2487" s="15"/>
      <c r="T2487" s="16">
        <v>61</v>
      </c>
      <c r="U2487" s="16">
        <v>1006</v>
      </c>
      <c r="V2487" s="16">
        <v>1002</v>
      </c>
      <c r="W2487" s="16">
        <v>987</v>
      </c>
      <c r="X2487" s="16">
        <v>9972564</v>
      </c>
      <c r="Y2487" s="16">
        <v>1217253</v>
      </c>
      <c r="Z2487" s="16">
        <v>51969</v>
      </c>
      <c r="AA2487" s="16">
        <v>768</v>
      </c>
      <c r="AC2487" s="16">
        <v>62</v>
      </c>
      <c r="AD2487" s="16">
        <v>1047</v>
      </c>
      <c r="AE2487" s="16">
        <v>1067</v>
      </c>
      <c r="AF2487" s="16">
        <v>1056</v>
      </c>
      <c r="AG2487" s="16">
        <v>11580137</v>
      </c>
      <c r="AH2487" s="16">
        <v>863269</v>
      </c>
      <c r="AI2487" s="16">
        <v>36668</v>
      </c>
      <c r="AJ2487" s="16">
        <v>843</v>
      </c>
      <c r="AL2487" s="16">
        <v>67</v>
      </c>
      <c r="AM2487" s="16">
        <v>1087</v>
      </c>
      <c r="AN2487" s="16">
        <v>1078</v>
      </c>
      <c r="AO2487" s="16">
        <v>1020</v>
      </c>
      <c r="AP2487" s="16">
        <v>11941868</v>
      </c>
      <c r="AQ2487" s="16">
        <v>791792</v>
      </c>
      <c r="AR2487" s="16">
        <v>33096</v>
      </c>
      <c r="AS2487" s="16">
        <v>865</v>
      </c>
      <c r="AU2487" s="16">
        <v>62</v>
      </c>
      <c r="AV2487" s="16">
        <v>1022</v>
      </c>
      <c r="AW2487" s="16">
        <v>42989312</v>
      </c>
      <c r="AX2487" s="16">
        <v>8606000</v>
      </c>
      <c r="AY2487" s="16">
        <v>352494</v>
      </c>
      <c r="AZ2487" s="16">
        <v>809</v>
      </c>
      <c r="BA2487" s="16">
        <v>42078</v>
      </c>
    </row>
    <row r="2488" spans="1:53">
      <c r="A2488" s="15" t="s">
        <v>1344</v>
      </c>
      <c r="B2488" s="15" t="s">
        <v>1345</v>
      </c>
      <c r="C2488" s="15" t="s">
        <v>1346</v>
      </c>
      <c r="D2488" s="15" t="s">
        <v>1347</v>
      </c>
      <c r="E2488" s="15" t="s">
        <v>1347</v>
      </c>
      <c r="F2488" s="15" t="s">
        <v>2059</v>
      </c>
      <c r="G2488" s="15" t="s">
        <v>3305</v>
      </c>
      <c r="H2488" s="15" t="s">
        <v>3716</v>
      </c>
      <c r="I2488" s="15" t="s">
        <v>1371</v>
      </c>
      <c r="J2488" s="15"/>
      <c r="K2488" s="16">
        <v>258</v>
      </c>
      <c r="L2488" s="16">
        <v>3936</v>
      </c>
      <c r="M2488" s="16">
        <v>3902</v>
      </c>
      <c r="N2488" s="16">
        <v>3839</v>
      </c>
      <c r="O2488" s="16">
        <v>56400962</v>
      </c>
      <c r="P2488" s="16">
        <v>25097240</v>
      </c>
      <c r="Q2488" s="16">
        <v>1254259</v>
      </c>
      <c r="R2488" s="16">
        <v>1115</v>
      </c>
      <c r="S2488" s="15"/>
      <c r="T2488" s="16">
        <v>256</v>
      </c>
      <c r="U2488" s="16">
        <v>3913</v>
      </c>
      <c r="V2488" s="16">
        <v>3967</v>
      </c>
      <c r="W2488" s="16">
        <v>3988</v>
      </c>
      <c r="X2488" s="16">
        <v>57334145</v>
      </c>
      <c r="Y2488" s="16">
        <v>4897218</v>
      </c>
      <c r="Z2488" s="16">
        <v>243707</v>
      </c>
      <c r="AA2488" s="16">
        <v>1115</v>
      </c>
      <c r="AC2488" s="16">
        <v>256</v>
      </c>
      <c r="AD2488" s="16">
        <v>4032</v>
      </c>
      <c r="AE2488" s="16">
        <v>4005</v>
      </c>
      <c r="AF2488" s="16">
        <v>3998</v>
      </c>
      <c r="AG2488" s="16">
        <v>58373485</v>
      </c>
      <c r="AH2488" s="16">
        <v>3696434</v>
      </c>
      <c r="AI2488" s="16">
        <v>175338</v>
      </c>
      <c r="AJ2488" s="16">
        <v>1119</v>
      </c>
      <c r="AL2488" s="16">
        <v>262</v>
      </c>
      <c r="AM2488" s="16">
        <v>4014</v>
      </c>
      <c r="AN2488" s="16">
        <v>3960</v>
      </c>
      <c r="AO2488" s="16">
        <v>3988</v>
      </c>
      <c r="AP2488" s="16">
        <v>61100182</v>
      </c>
      <c r="AQ2488" s="16">
        <v>3387319</v>
      </c>
      <c r="AR2488" s="16">
        <v>166139</v>
      </c>
      <c r="AS2488" s="16">
        <v>1179</v>
      </c>
      <c r="AU2488" s="16">
        <v>258</v>
      </c>
      <c r="AV2488" s="16">
        <v>3962</v>
      </c>
      <c r="AW2488" s="16">
        <v>233208774</v>
      </c>
      <c r="AX2488" s="16">
        <v>37078211</v>
      </c>
      <c r="AY2488" s="16">
        <v>1839443</v>
      </c>
      <c r="AZ2488" s="16">
        <v>1132</v>
      </c>
      <c r="BA2488" s="16">
        <v>58864</v>
      </c>
    </row>
    <row r="2489" spans="1:53">
      <c r="A2489" s="15" t="s">
        <v>1344</v>
      </c>
      <c r="B2489" s="15" t="s">
        <v>1345</v>
      </c>
      <c r="C2489" s="15" t="s">
        <v>1346</v>
      </c>
      <c r="D2489" s="15" t="s">
        <v>1347</v>
      </c>
      <c r="E2489" s="15" t="s">
        <v>1347</v>
      </c>
      <c r="F2489" s="15" t="s">
        <v>2059</v>
      </c>
      <c r="G2489" s="15" t="s">
        <v>3306</v>
      </c>
      <c r="H2489" s="15" t="s">
        <v>3716</v>
      </c>
      <c r="I2489" s="15" t="s">
        <v>1373</v>
      </c>
      <c r="J2489" s="15"/>
      <c r="K2489" s="16">
        <v>258</v>
      </c>
      <c r="L2489" s="16">
        <v>3936</v>
      </c>
      <c r="M2489" s="16">
        <v>3902</v>
      </c>
      <c r="N2489" s="16">
        <v>3839</v>
      </c>
      <c r="O2489" s="16">
        <v>56400962</v>
      </c>
      <c r="P2489" s="16">
        <v>25097240</v>
      </c>
      <c r="Q2489" s="16">
        <v>1254259</v>
      </c>
      <c r="R2489" s="16">
        <v>1115</v>
      </c>
      <c r="S2489" s="15"/>
      <c r="T2489" s="16">
        <v>256</v>
      </c>
      <c r="U2489" s="16">
        <v>3913</v>
      </c>
      <c r="V2489" s="16">
        <v>3967</v>
      </c>
      <c r="W2489" s="16">
        <v>3988</v>
      </c>
      <c r="X2489" s="16">
        <v>57334145</v>
      </c>
      <c r="Y2489" s="16">
        <v>4897218</v>
      </c>
      <c r="Z2489" s="16">
        <v>243707</v>
      </c>
      <c r="AA2489" s="16">
        <v>1115</v>
      </c>
      <c r="AC2489" s="16">
        <v>256</v>
      </c>
      <c r="AD2489" s="16">
        <v>4032</v>
      </c>
      <c r="AE2489" s="16">
        <v>4005</v>
      </c>
      <c r="AF2489" s="16">
        <v>3998</v>
      </c>
      <c r="AG2489" s="16">
        <v>58373485</v>
      </c>
      <c r="AH2489" s="16">
        <v>3696434</v>
      </c>
      <c r="AI2489" s="16">
        <v>175338</v>
      </c>
      <c r="AJ2489" s="16">
        <v>1119</v>
      </c>
      <c r="AL2489" s="16">
        <v>262</v>
      </c>
      <c r="AM2489" s="16">
        <v>4014</v>
      </c>
      <c r="AN2489" s="16">
        <v>3960</v>
      </c>
      <c r="AO2489" s="16">
        <v>3988</v>
      </c>
      <c r="AP2489" s="16">
        <v>61100182</v>
      </c>
      <c r="AQ2489" s="16">
        <v>3387319</v>
      </c>
      <c r="AR2489" s="16">
        <v>166139</v>
      </c>
      <c r="AS2489" s="16">
        <v>1179</v>
      </c>
      <c r="AU2489" s="16">
        <v>258</v>
      </c>
      <c r="AV2489" s="16">
        <v>3962</v>
      </c>
      <c r="AW2489" s="16">
        <v>233208774</v>
      </c>
      <c r="AX2489" s="16">
        <v>37078211</v>
      </c>
      <c r="AY2489" s="16">
        <v>1839443</v>
      </c>
      <c r="AZ2489" s="16">
        <v>1132</v>
      </c>
      <c r="BA2489" s="16">
        <v>58864</v>
      </c>
    </row>
    <row r="2490" spans="1:53">
      <c r="A2490" s="15" t="s">
        <v>1344</v>
      </c>
      <c r="B2490" s="15" t="s">
        <v>1345</v>
      </c>
      <c r="C2490" s="15" t="s">
        <v>1346</v>
      </c>
      <c r="D2490" s="15" t="s">
        <v>1347</v>
      </c>
      <c r="E2490" s="15" t="s">
        <v>1347</v>
      </c>
      <c r="F2490" s="15" t="s">
        <v>2059</v>
      </c>
      <c r="G2490" s="15" t="s">
        <v>3307</v>
      </c>
      <c r="H2490" s="15" t="s">
        <v>3716</v>
      </c>
      <c r="I2490" s="15" t="s">
        <v>1375</v>
      </c>
      <c r="J2490" s="15"/>
      <c r="K2490" s="16">
        <v>178</v>
      </c>
      <c r="L2490" s="16">
        <v>2839</v>
      </c>
      <c r="M2490" s="16">
        <v>2798</v>
      </c>
      <c r="N2490" s="16">
        <v>2684</v>
      </c>
      <c r="O2490" s="16">
        <v>41866254</v>
      </c>
      <c r="P2490" s="16">
        <v>18151593</v>
      </c>
      <c r="Q2490" s="16">
        <v>926565</v>
      </c>
      <c r="R2490" s="16">
        <v>1161</v>
      </c>
      <c r="S2490" s="15"/>
      <c r="T2490" s="16">
        <v>174</v>
      </c>
      <c r="U2490" s="16">
        <v>2744</v>
      </c>
      <c r="V2490" s="16">
        <v>2796</v>
      </c>
      <c r="W2490" s="16">
        <v>2808</v>
      </c>
      <c r="X2490" s="16">
        <v>42336542</v>
      </c>
      <c r="Y2490" s="16">
        <v>3328479</v>
      </c>
      <c r="Z2490" s="16">
        <v>167452</v>
      </c>
      <c r="AA2490" s="16">
        <v>1170</v>
      </c>
      <c r="AC2490" s="16">
        <v>175</v>
      </c>
      <c r="AD2490" s="16">
        <v>2857</v>
      </c>
      <c r="AE2490" s="16">
        <v>2806</v>
      </c>
      <c r="AF2490" s="16">
        <v>2794</v>
      </c>
      <c r="AG2490" s="16">
        <v>42103244</v>
      </c>
      <c r="AH2490" s="16">
        <v>2629190</v>
      </c>
      <c r="AI2490" s="16">
        <v>123652</v>
      </c>
      <c r="AJ2490" s="16">
        <v>1149</v>
      </c>
      <c r="AL2490" s="16">
        <v>175</v>
      </c>
      <c r="AM2490" s="16">
        <v>2780</v>
      </c>
      <c r="AN2490" s="16">
        <v>2742</v>
      </c>
      <c r="AO2490" s="16">
        <v>2745</v>
      </c>
      <c r="AP2490" s="16">
        <v>44280120</v>
      </c>
      <c r="AQ2490" s="16">
        <v>2139749</v>
      </c>
      <c r="AR2490" s="16">
        <v>105000</v>
      </c>
      <c r="AS2490" s="16">
        <v>1236</v>
      </c>
      <c r="AU2490" s="16">
        <v>176</v>
      </c>
      <c r="AV2490" s="16">
        <v>2783</v>
      </c>
      <c r="AW2490" s="16">
        <v>170586160</v>
      </c>
      <c r="AX2490" s="16">
        <v>26249011</v>
      </c>
      <c r="AY2490" s="16">
        <v>1322669</v>
      </c>
      <c r="AZ2490" s="16">
        <v>1179</v>
      </c>
      <c r="BA2490" s="16">
        <v>61301</v>
      </c>
    </row>
    <row r="2491" spans="1:53">
      <c r="A2491" s="15" t="s">
        <v>1344</v>
      </c>
      <c r="B2491" s="15" t="s">
        <v>1345</v>
      </c>
      <c r="C2491" s="15" t="s">
        <v>1346</v>
      </c>
      <c r="D2491" s="15" t="s">
        <v>1347</v>
      </c>
      <c r="E2491" s="15" t="s">
        <v>1347</v>
      </c>
      <c r="F2491" s="15" t="s">
        <v>2059</v>
      </c>
      <c r="G2491" s="15" t="s">
        <v>3308</v>
      </c>
      <c r="H2491" s="15" t="s">
        <v>3716</v>
      </c>
      <c r="I2491" s="15" t="s">
        <v>1375</v>
      </c>
      <c r="J2491" s="15"/>
      <c r="K2491" s="16">
        <v>59</v>
      </c>
      <c r="L2491" s="16">
        <v>965</v>
      </c>
      <c r="M2491" s="16">
        <v>964</v>
      </c>
      <c r="N2491" s="16">
        <v>1012</v>
      </c>
      <c r="O2491" s="16">
        <v>13578522</v>
      </c>
      <c r="P2491" s="16">
        <v>6352583</v>
      </c>
      <c r="Q2491" s="16">
        <v>298880</v>
      </c>
      <c r="R2491" s="16">
        <v>1065</v>
      </c>
      <c r="S2491" s="15"/>
      <c r="T2491" s="16">
        <v>61</v>
      </c>
      <c r="U2491" s="16">
        <v>1015</v>
      </c>
      <c r="V2491" s="16">
        <v>1019</v>
      </c>
      <c r="W2491" s="16">
        <v>1033</v>
      </c>
      <c r="X2491" s="16">
        <v>13936110</v>
      </c>
      <c r="Y2491" s="16">
        <v>1320681</v>
      </c>
      <c r="Z2491" s="16">
        <v>63632</v>
      </c>
      <c r="AA2491" s="16">
        <v>1049</v>
      </c>
      <c r="AC2491" s="16">
        <v>61</v>
      </c>
      <c r="AD2491" s="16">
        <v>1025</v>
      </c>
      <c r="AE2491" s="16">
        <v>1042</v>
      </c>
      <c r="AF2491" s="16">
        <v>1057</v>
      </c>
      <c r="AG2491" s="16">
        <v>15018253</v>
      </c>
      <c r="AH2491" s="16">
        <v>864036</v>
      </c>
      <c r="AI2491" s="16">
        <v>41110</v>
      </c>
      <c r="AJ2491" s="16">
        <v>1109</v>
      </c>
      <c r="AL2491" s="16">
        <v>66</v>
      </c>
      <c r="AM2491" s="16">
        <v>1071</v>
      </c>
      <c r="AN2491" s="16">
        <v>1072</v>
      </c>
      <c r="AO2491" s="16">
        <v>1094</v>
      </c>
      <c r="AP2491" s="16">
        <v>15547975</v>
      </c>
      <c r="AQ2491" s="16">
        <v>1084637</v>
      </c>
      <c r="AR2491" s="16">
        <v>52943</v>
      </c>
      <c r="AS2491" s="16">
        <v>1108</v>
      </c>
      <c r="AU2491" s="16">
        <v>62</v>
      </c>
      <c r="AV2491" s="16">
        <v>1031</v>
      </c>
      <c r="AW2491" s="16">
        <v>58080860</v>
      </c>
      <c r="AX2491" s="16">
        <v>9621937</v>
      </c>
      <c r="AY2491" s="16">
        <v>456565</v>
      </c>
      <c r="AZ2491" s="16">
        <v>1084</v>
      </c>
      <c r="BA2491" s="16">
        <v>56348</v>
      </c>
    </row>
    <row r="2492" spans="1:53">
      <c r="A2492" s="15" t="s">
        <v>1344</v>
      </c>
      <c r="B2492" s="15" t="s">
        <v>1345</v>
      </c>
      <c r="C2492" s="15" t="s">
        <v>1346</v>
      </c>
      <c r="D2492" s="15" t="s">
        <v>1347</v>
      </c>
      <c r="E2492" s="15" t="s">
        <v>1347</v>
      </c>
      <c r="F2492" s="15" t="s">
        <v>2059</v>
      </c>
      <c r="G2492" s="15" t="s">
        <v>3309</v>
      </c>
      <c r="H2492" s="15" t="s">
        <v>3716</v>
      </c>
      <c r="I2492" s="15" t="s">
        <v>1375</v>
      </c>
      <c r="J2492" s="15"/>
      <c r="K2492" s="16">
        <v>21</v>
      </c>
      <c r="L2492" s="16">
        <v>132</v>
      </c>
      <c r="M2492" s="16">
        <v>140</v>
      </c>
      <c r="N2492" s="16">
        <v>143</v>
      </c>
      <c r="O2492" s="16">
        <v>956186</v>
      </c>
      <c r="P2492" s="16">
        <v>593064</v>
      </c>
      <c r="Q2492" s="16">
        <v>28814</v>
      </c>
      <c r="R2492" s="16">
        <v>532</v>
      </c>
      <c r="S2492" s="15"/>
      <c r="T2492" s="16">
        <v>21</v>
      </c>
      <c r="U2492" s="16">
        <v>154</v>
      </c>
      <c r="V2492" s="16">
        <v>152</v>
      </c>
      <c r="W2492" s="16">
        <v>147</v>
      </c>
      <c r="X2492" s="16">
        <v>1061493</v>
      </c>
      <c r="Y2492" s="16">
        <v>248058</v>
      </c>
      <c r="Z2492" s="16">
        <v>12623</v>
      </c>
      <c r="AA2492" s="16">
        <v>541</v>
      </c>
      <c r="AC2492" s="16">
        <v>20</v>
      </c>
      <c r="AD2492" s="16">
        <v>150</v>
      </c>
      <c r="AE2492" s="16">
        <v>157</v>
      </c>
      <c r="AF2492" s="16">
        <v>147</v>
      </c>
      <c r="AG2492" s="16">
        <v>1251988</v>
      </c>
      <c r="AH2492" s="16">
        <v>203208</v>
      </c>
      <c r="AI2492" s="16">
        <v>10576</v>
      </c>
      <c r="AJ2492" s="16">
        <v>636</v>
      </c>
      <c r="AL2492" s="16">
        <v>21</v>
      </c>
      <c r="AM2492" s="16">
        <v>163</v>
      </c>
      <c r="AN2492" s="16">
        <v>146</v>
      </c>
      <c r="AO2492" s="16">
        <v>149</v>
      </c>
      <c r="AP2492" s="16">
        <v>1272087</v>
      </c>
      <c r="AQ2492" s="16">
        <v>162933</v>
      </c>
      <c r="AR2492" s="16">
        <v>8196</v>
      </c>
      <c r="AS2492" s="16">
        <v>641</v>
      </c>
      <c r="AU2492" s="16">
        <v>21</v>
      </c>
      <c r="AV2492" s="16">
        <v>148</v>
      </c>
      <c r="AW2492" s="16">
        <v>4541754</v>
      </c>
      <c r="AX2492" s="16">
        <v>1207263</v>
      </c>
      <c r="AY2492" s="16">
        <v>60209</v>
      </c>
      <c r="AZ2492" s="16">
        <v>589</v>
      </c>
      <c r="BA2492" s="16">
        <v>30619</v>
      </c>
    </row>
    <row r="2493" spans="1:53">
      <c r="A2493" s="15" t="s">
        <v>1344</v>
      </c>
      <c r="B2493" s="15" t="s">
        <v>1345</v>
      </c>
      <c r="C2493" s="15" t="s">
        <v>1346</v>
      </c>
      <c r="D2493" s="15" t="s">
        <v>1347</v>
      </c>
      <c r="E2493" s="15" t="s">
        <v>1347</v>
      </c>
      <c r="F2493" s="15" t="s">
        <v>2059</v>
      </c>
      <c r="G2493" s="15" t="s">
        <v>3310</v>
      </c>
      <c r="H2493" s="15" t="s">
        <v>3716</v>
      </c>
      <c r="I2493" s="15" t="s">
        <v>1369</v>
      </c>
      <c r="J2493" s="15"/>
      <c r="K2493" s="16">
        <v>10</v>
      </c>
      <c r="L2493" s="16">
        <v>129</v>
      </c>
      <c r="M2493" s="16">
        <v>117</v>
      </c>
      <c r="N2493" s="16">
        <v>120</v>
      </c>
      <c r="O2493" s="16">
        <v>893880</v>
      </c>
      <c r="P2493" s="16">
        <v>647110</v>
      </c>
      <c r="Q2493" s="16">
        <v>22940</v>
      </c>
      <c r="R2493" s="16">
        <v>564</v>
      </c>
      <c r="S2493" s="15"/>
      <c r="T2493" s="16">
        <v>10</v>
      </c>
      <c r="U2493" s="16">
        <v>121</v>
      </c>
      <c r="V2493" s="16">
        <v>116</v>
      </c>
      <c r="W2493" s="16">
        <v>110</v>
      </c>
      <c r="X2493" s="16">
        <v>906656</v>
      </c>
      <c r="Y2493" s="16">
        <v>349040</v>
      </c>
      <c r="Z2493" s="16">
        <v>11947</v>
      </c>
      <c r="AA2493" s="16">
        <v>603</v>
      </c>
      <c r="AC2493" s="16">
        <v>9</v>
      </c>
      <c r="AD2493" s="16">
        <v>100</v>
      </c>
      <c r="AE2493" s="16">
        <v>98</v>
      </c>
      <c r="AF2493" s="16">
        <v>101</v>
      </c>
      <c r="AG2493" s="16">
        <v>680715</v>
      </c>
      <c r="AH2493" s="16">
        <v>160784</v>
      </c>
      <c r="AI2493" s="16">
        <v>5500</v>
      </c>
      <c r="AJ2493" s="16">
        <v>525</v>
      </c>
      <c r="AL2493" s="16">
        <v>10</v>
      </c>
      <c r="AM2493" s="16">
        <v>109</v>
      </c>
      <c r="AN2493" s="16">
        <v>123</v>
      </c>
      <c r="AO2493" s="16">
        <v>116</v>
      </c>
      <c r="AP2493" s="16">
        <v>886938</v>
      </c>
      <c r="AQ2493" s="16">
        <v>227810</v>
      </c>
      <c r="AR2493" s="16">
        <v>7831</v>
      </c>
      <c r="AS2493" s="16">
        <v>588</v>
      </c>
      <c r="AU2493" s="16">
        <v>10</v>
      </c>
      <c r="AV2493" s="16">
        <v>113</v>
      </c>
      <c r="AW2493" s="16">
        <v>3368189</v>
      </c>
      <c r="AX2493" s="16">
        <v>1384744</v>
      </c>
      <c r="AY2493" s="16">
        <v>48218</v>
      </c>
      <c r="AZ2493" s="16">
        <v>572</v>
      </c>
      <c r="BA2493" s="16">
        <v>29719</v>
      </c>
    </row>
    <row r="2494" spans="1:53">
      <c r="A2494" s="15" t="s">
        <v>1344</v>
      </c>
      <c r="B2494" s="15" t="s">
        <v>1345</v>
      </c>
      <c r="C2494" s="15" t="s">
        <v>1346</v>
      </c>
      <c r="D2494" s="15" t="s">
        <v>1347</v>
      </c>
      <c r="E2494" s="15" t="s">
        <v>1347</v>
      </c>
      <c r="F2494" s="15" t="s">
        <v>2059</v>
      </c>
      <c r="G2494" s="15" t="s">
        <v>3311</v>
      </c>
      <c r="H2494" s="15" t="s">
        <v>3716</v>
      </c>
      <c r="I2494" s="15" t="s">
        <v>1371</v>
      </c>
      <c r="J2494" s="15"/>
      <c r="K2494" s="16">
        <v>10</v>
      </c>
      <c r="L2494" s="16">
        <v>129</v>
      </c>
      <c r="M2494" s="16">
        <v>117</v>
      </c>
      <c r="N2494" s="16">
        <v>120</v>
      </c>
      <c r="O2494" s="16">
        <v>893880</v>
      </c>
      <c r="P2494" s="16">
        <v>647110</v>
      </c>
      <c r="Q2494" s="16">
        <v>22940</v>
      </c>
      <c r="R2494" s="16">
        <v>564</v>
      </c>
      <c r="S2494" s="15"/>
      <c r="T2494" s="16">
        <v>10</v>
      </c>
      <c r="U2494" s="16">
        <v>121</v>
      </c>
      <c r="V2494" s="16">
        <v>116</v>
      </c>
      <c r="W2494" s="16">
        <v>110</v>
      </c>
      <c r="X2494" s="16">
        <v>906656</v>
      </c>
      <c r="Y2494" s="16">
        <v>349040</v>
      </c>
      <c r="Z2494" s="16">
        <v>11947</v>
      </c>
      <c r="AA2494" s="16">
        <v>603</v>
      </c>
      <c r="AC2494" s="16">
        <v>9</v>
      </c>
      <c r="AD2494" s="16">
        <v>100</v>
      </c>
      <c r="AE2494" s="16">
        <v>98</v>
      </c>
      <c r="AF2494" s="16">
        <v>101</v>
      </c>
      <c r="AG2494" s="16">
        <v>680715</v>
      </c>
      <c r="AH2494" s="16">
        <v>160784</v>
      </c>
      <c r="AI2494" s="16">
        <v>5500</v>
      </c>
      <c r="AJ2494" s="16">
        <v>525</v>
      </c>
      <c r="AL2494" s="16">
        <v>10</v>
      </c>
      <c r="AM2494" s="16">
        <v>109</v>
      </c>
      <c r="AN2494" s="16">
        <v>123</v>
      </c>
      <c r="AO2494" s="16">
        <v>116</v>
      </c>
      <c r="AP2494" s="16">
        <v>886938</v>
      </c>
      <c r="AQ2494" s="16">
        <v>227810</v>
      </c>
      <c r="AR2494" s="16">
        <v>7831</v>
      </c>
      <c r="AS2494" s="16">
        <v>588</v>
      </c>
      <c r="AU2494" s="16">
        <v>10</v>
      </c>
      <c r="AV2494" s="16">
        <v>113</v>
      </c>
      <c r="AW2494" s="16">
        <v>3368189</v>
      </c>
      <c r="AX2494" s="16">
        <v>1384744</v>
      </c>
      <c r="AY2494" s="16">
        <v>48218</v>
      </c>
      <c r="AZ2494" s="16">
        <v>572</v>
      </c>
      <c r="BA2494" s="16">
        <v>29719</v>
      </c>
    </row>
    <row r="2495" spans="1:53">
      <c r="A2495" s="15" t="s">
        <v>1344</v>
      </c>
      <c r="B2495" s="15" t="s">
        <v>1345</v>
      </c>
      <c r="C2495" s="15" t="s">
        <v>1346</v>
      </c>
      <c r="D2495" s="15" t="s">
        <v>1347</v>
      </c>
      <c r="E2495" s="15" t="s">
        <v>1347</v>
      </c>
      <c r="F2495" s="15" t="s">
        <v>2059</v>
      </c>
      <c r="G2495" s="15" t="s">
        <v>3312</v>
      </c>
      <c r="H2495" s="15" t="s">
        <v>3716</v>
      </c>
      <c r="I2495" s="15" t="s">
        <v>1373</v>
      </c>
      <c r="J2495" s="15"/>
      <c r="K2495" s="16">
        <v>10</v>
      </c>
      <c r="L2495" s="16">
        <v>129</v>
      </c>
      <c r="M2495" s="16">
        <v>117</v>
      </c>
      <c r="N2495" s="16">
        <v>120</v>
      </c>
      <c r="O2495" s="16">
        <v>893880</v>
      </c>
      <c r="P2495" s="16">
        <v>647110</v>
      </c>
      <c r="Q2495" s="16">
        <v>22940</v>
      </c>
      <c r="R2495" s="16">
        <v>564</v>
      </c>
      <c r="S2495" s="15"/>
      <c r="T2495" s="16">
        <v>10</v>
      </c>
      <c r="U2495" s="16">
        <v>121</v>
      </c>
      <c r="V2495" s="16">
        <v>116</v>
      </c>
      <c r="W2495" s="16">
        <v>110</v>
      </c>
      <c r="X2495" s="16">
        <v>906656</v>
      </c>
      <c r="Y2495" s="16">
        <v>349040</v>
      </c>
      <c r="Z2495" s="16">
        <v>11947</v>
      </c>
      <c r="AA2495" s="16">
        <v>603</v>
      </c>
      <c r="AC2495" s="16">
        <v>9</v>
      </c>
      <c r="AD2495" s="16">
        <v>100</v>
      </c>
      <c r="AE2495" s="16">
        <v>98</v>
      </c>
      <c r="AF2495" s="16">
        <v>101</v>
      </c>
      <c r="AG2495" s="16">
        <v>680715</v>
      </c>
      <c r="AH2495" s="16">
        <v>160784</v>
      </c>
      <c r="AI2495" s="16">
        <v>5500</v>
      </c>
      <c r="AJ2495" s="16">
        <v>525</v>
      </c>
      <c r="AL2495" s="16">
        <v>10</v>
      </c>
      <c r="AM2495" s="16">
        <v>109</v>
      </c>
      <c r="AN2495" s="16">
        <v>123</v>
      </c>
      <c r="AO2495" s="16">
        <v>116</v>
      </c>
      <c r="AP2495" s="16">
        <v>886938</v>
      </c>
      <c r="AQ2495" s="16">
        <v>227810</v>
      </c>
      <c r="AR2495" s="16">
        <v>7831</v>
      </c>
      <c r="AS2495" s="16">
        <v>588</v>
      </c>
      <c r="AU2495" s="16">
        <v>10</v>
      </c>
      <c r="AV2495" s="16">
        <v>113</v>
      </c>
      <c r="AW2495" s="16">
        <v>3368189</v>
      </c>
      <c r="AX2495" s="16">
        <v>1384744</v>
      </c>
      <c r="AY2495" s="16">
        <v>48218</v>
      </c>
      <c r="AZ2495" s="16">
        <v>572</v>
      </c>
      <c r="BA2495" s="16">
        <v>29719</v>
      </c>
    </row>
    <row r="2496" spans="1:53">
      <c r="A2496" s="15" t="s">
        <v>1344</v>
      </c>
      <c r="B2496" s="15" t="s">
        <v>1345</v>
      </c>
      <c r="C2496" s="15" t="s">
        <v>1346</v>
      </c>
      <c r="D2496" s="15" t="s">
        <v>1347</v>
      </c>
      <c r="E2496" s="15" t="s">
        <v>1347</v>
      </c>
      <c r="F2496" s="15" t="s">
        <v>2059</v>
      </c>
      <c r="G2496" s="15" t="s">
        <v>3313</v>
      </c>
      <c r="H2496" s="15" t="s">
        <v>3716</v>
      </c>
      <c r="I2496" s="15" t="s">
        <v>1375</v>
      </c>
      <c r="J2496" s="15" t="s">
        <v>1641</v>
      </c>
      <c r="K2496" s="16">
        <v>7</v>
      </c>
      <c r="L2496" s="16">
        <v>0</v>
      </c>
      <c r="M2496" s="16">
        <v>0</v>
      </c>
      <c r="N2496" s="16">
        <v>0</v>
      </c>
      <c r="O2496" s="16">
        <v>0</v>
      </c>
      <c r="P2496" s="16">
        <v>0</v>
      </c>
      <c r="Q2496" s="16">
        <v>0</v>
      </c>
      <c r="R2496" s="16">
        <v>0</v>
      </c>
      <c r="S2496" s="15" t="s">
        <v>1641</v>
      </c>
      <c r="T2496" s="16">
        <v>7</v>
      </c>
      <c r="U2496" s="16">
        <v>0</v>
      </c>
      <c r="V2496" s="16">
        <v>0</v>
      </c>
      <c r="W2496" s="16">
        <v>0</v>
      </c>
      <c r="X2496" s="16">
        <v>0</v>
      </c>
      <c r="Y2496" s="16">
        <v>0</v>
      </c>
      <c r="Z2496" s="16">
        <v>0</v>
      </c>
      <c r="AA2496" s="16">
        <v>0</v>
      </c>
      <c r="AB2496" s="15" t="s">
        <v>1641</v>
      </c>
      <c r="AC2496" s="16">
        <v>6</v>
      </c>
      <c r="AD2496" s="16">
        <v>0</v>
      </c>
      <c r="AE2496" s="16">
        <v>0</v>
      </c>
      <c r="AF2496" s="16">
        <v>0</v>
      </c>
      <c r="AG2496" s="16">
        <v>0</v>
      </c>
      <c r="AH2496" s="16">
        <v>0</v>
      </c>
      <c r="AI2496" s="16">
        <v>0</v>
      </c>
      <c r="AJ2496" s="16">
        <v>0</v>
      </c>
      <c r="AK2496" s="15" t="s">
        <v>1641</v>
      </c>
      <c r="AL2496" s="16">
        <v>7</v>
      </c>
      <c r="AM2496" s="16">
        <v>0</v>
      </c>
      <c r="AN2496" s="16">
        <v>0</v>
      </c>
      <c r="AO2496" s="16">
        <v>0</v>
      </c>
      <c r="AP2496" s="16">
        <v>0</v>
      </c>
      <c r="AQ2496" s="16">
        <v>0</v>
      </c>
      <c r="AR2496" s="16">
        <v>0</v>
      </c>
      <c r="AS2496" s="16">
        <v>0</v>
      </c>
      <c r="AT2496" s="15" t="s">
        <v>1641</v>
      </c>
      <c r="AU2496" s="16">
        <v>7</v>
      </c>
      <c r="AV2496" s="16">
        <v>0</v>
      </c>
      <c r="AW2496" s="16">
        <v>0</v>
      </c>
      <c r="AX2496" s="16">
        <v>0</v>
      </c>
      <c r="AY2496" s="16">
        <v>0</v>
      </c>
      <c r="AZ2496" s="16">
        <v>0</v>
      </c>
      <c r="BA2496" s="16">
        <v>0</v>
      </c>
    </row>
    <row r="2497" spans="1:53">
      <c r="A2497" s="15" t="s">
        <v>1344</v>
      </c>
      <c r="B2497" s="15" t="s">
        <v>1345</v>
      </c>
      <c r="C2497" s="15" t="s">
        <v>1346</v>
      </c>
      <c r="D2497" s="15" t="s">
        <v>1347</v>
      </c>
      <c r="E2497" s="15" t="s">
        <v>1347</v>
      </c>
      <c r="F2497" s="15" t="s">
        <v>2059</v>
      </c>
      <c r="G2497" s="15" t="s">
        <v>3314</v>
      </c>
      <c r="H2497" s="15" t="s">
        <v>3716</v>
      </c>
      <c r="I2497" s="15" t="s">
        <v>1375</v>
      </c>
      <c r="J2497" s="15" t="s">
        <v>1641</v>
      </c>
      <c r="K2497" s="16">
        <v>3</v>
      </c>
      <c r="L2497" s="16">
        <v>0</v>
      </c>
      <c r="M2497" s="16">
        <v>0</v>
      </c>
      <c r="N2497" s="16">
        <v>0</v>
      </c>
      <c r="O2497" s="16">
        <v>0</v>
      </c>
      <c r="P2497" s="16">
        <v>0</v>
      </c>
      <c r="Q2497" s="16">
        <v>0</v>
      </c>
      <c r="R2497" s="16">
        <v>0</v>
      </c>
      <c r="S2497" s="15" t="s">
        <v>1641</v>
      </c>
      <c r="T2497" s="16">
        <v>3</v>
      </c>
      <c r="U2497" s="16">
        <v>0</v>
      </c>
      <c r="V2497" s="16">
        <v>0</v>
      </c>
      <c r="W2497" s="16">
        <v>0</v>
      </c>
      <c r="X2497" s="16">
        <v>0</v>
      </c>
      <c r="Y2497" s="16">
        <v>0</v>
      </c>
      <c r="Z2497" s="16">
        <v>0</v>
      </c>
      <c r="AA2497" s="16">
        <v>0</v>
      </c>
      <c r="AB2497" s="15" t="s">
        <v>1641</v>
      </c>
      <c r="AC2497" s="16">
        <v>3</v>
      </c>
      <c r="AD2497" s="16">
        <v>0</v>
      </c>
      <c r="AE2497" s="16">
        <v>0</v>
      </c>
      <c r="AF2497" s="16">
        <v>0</v>
      </c>
      <c r="AG2497" s="16">
        <v>0</v>
      </c>
      <c r="AH2497" s="16">
        <v>0</v>
      </c>
      <c r="AI2497" s="16">
        <v>0</v>
      </c>
      <c r="AJ2497" s="16">
        <v>0</v>
      </c>
      <c r="AK2497" s="15" t="s">
        <v>1641</v>
      </c>
      <c r="AL2497" s="16">
        <v>3</v>
      </c>
      <c r="AM2497" s="16">
        <v>0</v>
      </c>
      <c r="AN2497" s="16">
        <v>0</v>
      </c>
      <c r="AO2497" s="16">
        <v>0</v>
      </c>
      <c r="AP2497" s="16">
        <v>0</v>
      </c>
      <c r="AQ2497" s="16">
        <v>0</v>
      </c>
      <c r="AR2497" s="16">
        <v>0</v>
      </c>
      <c r="AS2497" s="16">
        <v>0</v>
      </c>
      <c r="AT2497" s="15" t="s">
        <v>1641</v>
      </c>
      <c r="AU2497" s="16">
        <v>3</v>
      </c>
      <c r="AV2497" s="16">
        <v>0</v>
      </c>
      <c r="AW2497" s="16">
        <v>0</v>
      </c>
      <c r="AX2497" s="16">
        <v>0</v>
      </c>
      <c r="AY2497" s="16">
        <v>0</v>
      </c>
      <c r="AZ2497" s="16">
        <v>0</v>
      </c>
      <c r="BA2497" s="16">
        <v>0</v>
      </c>
    </row>
    <row r="2498" spans="1:53">
      <c r="A2498" s="15" t="s">
        <v>1344</v>
      </c>
      <c r="B2498" s="15" t="s">
        <v>1345</v>
      </c>
      <c r="C2498" s="15" t="s">
        <v>1346</v>
      </c>
      <c r="D2498" s="15" t="s">
        <v>1347</v>
      </c>
      <c r="E2498" s="15" t="s">
        <v>1347</v>
      </c>
      <c r="F2498" s="15" t="s">
        <v>2059</v>
      </c>
      <c r="G2498" s="15" t="s">
        <v>1801</v>
      </c>
      <c r="H2498" s="15" t="s">
        <v>3716</v>
      </c>
      <c r="I2498" s="15" t="s">
        <v>1369</v>
      </c>
      <c r="J2498" s="15"/>
      <c r="K2498" s="16">
        <v>134</v>
      </c>
      <c r="L2498" s="16">
        <v>3877</v>
      </c>
      <c r="M2498" s="16">
        <v>3865</v>
      </c>
      <c r="N2498" s="16">
        <v>4164</v>
      </c>
      <c r="O2498" s="16">
        <v>78160418</v>
      </c>
      <c r="P2498" s="16">
        <v>21878734</v>
      </c>
      <c r="Q2498" s="16">
        <v>1214869</v>
      </c>
      <c r="R2498" s="16">
        <v>1515</v>
      </c>
      <c r="S2498" s="15"/>
      <c r="T2498" s="16">
        <v>132</v>
      </c>
      <c r="U2498" s="16">
        <v>4105</v>
      </c>
      <c r="V2498" s="16">
        <v>4162</v>
      </c>
      <c r="W2498" s="16">
        <v>4211</v>
      </c>
      <c r="X2498" s="16">
        <v>70391464</v>
      </c>
      <c r="Y2498" s="16">
        <v>7253278</v>
      </c>
      <c r="Z2498" s="16">
        <v>409312</v>
      </c>
      <c r="AA2498" s="16">
        <v>1302</v>
      </c>
      <c r="AC2498" s="16">
        <v>131</v>
      </c>
      <c r="AD2498" s="16">
        <v>3796</v>
      </c>
      <c r="AE2498" s="16">
        <v>3706</v>
      </c>
      <c r="AF2498" s="16">
        <v>3812</v>
      </c>
      <c r="AG2498" s="16">
        <v>63212042</v>
      </c>
      <c r="AH2498" s="16">
        <v>4714629</v>
      </c>
      <c r="AI2498" s="16">
        <v>259489</v>
      </c>
      <c r="AJ2498" s="16">
        <v>1289</v>
      </c>
      <c r="AL2498" s="16">
        <v>134</v>
      </c>
      <c r="AM2498" s="16">
        <v>3797</v>
      </c>
      <c r="AN2498" s="16">
        <v>3654</v>
      </c>
      <c r="AO2498" s="16">
        <v>3615</v>
      </c>
      <c r="AP2498" s="16">
        <v>64072816</v>
      </c>
      <c r="AQ2498" s="16">
        <v>9643047</v>
      </c>
      <c r="AR2498" s="16">
        <v>575488</v>
      </c>
      <c r="AS2498" s="16">
        <v>1336</v>
      </c>
      <c r="AU2498" s="16">
        <v>133</v>
      </c>
      <c r="AV2498" s="16">
        <v>3897</v>
      </c>
      <c r="AW2498" s="16">
        <v>275836740</v>
      </c>
      <c r="AX2498" s="16">
        <v>43489688</v>
      </c>
      <c r="AY2498" s="16">
        <v>2459158</v>
      </c>
      <c r="AZ2498" s="16">
        <v>1361</v>
      </c>
      <c r="BA2498" s="16">
        <v>70782</v>
      </c>
    </row>
    <row r="2499" spans="1:53">
      <c r="A2499" s="15" t="s">
        <v>1344</v>
      </c>
      <c r="B2499" s="15" t="s">
        <v>1345</v>
      </c>
      <c r="C2499" s="15" t="s">
        <v>1346</v>
      </c>
      <c r="D2499" s="15" t="s">
        <v>1347</v>
      </c>
      <c r="E2499" s="15" t="s">
        <v>1347</v>
      </c>
      <c r="F2499" s="15" t="s">
        <v>2059</v>
      </c>
      <c r="G2499" s="15" t="s">
        <v>1802</v>
      </c>
      <c r="H2499" s="15" t="s">
        <v>3716</v>
      </c>
      <c r="I2499" s="15" t="s">
        <v>1371</v>
      </c>
      <c r="J2499" s="15"/>
      <c r="K2499" s="16">
        <v>93</v>
      </c>
      <c r="L2499" s="16">
        <v>3406</v>
      </c>
      <c r="M2499" s="16">
        <v>3412</v>
      </c>
      <c r="N2499" s="16">
        <v>3699</v>
      </c>
      <c r="O2499" s="16">
        <v>73664337</v>
      </c>
      <c r="P2499" s="16">
        <v>19520211</v>
      </c>
      <c r="Q2499" s="16">
        <v>1086715</v>
      </c>
      <c r="R2499" s="16">
        <v>1616</v>
      </c>
      <c r="S2499" s="15"/>
      <c r="T2499" s="16">
        <v>91</v>
      </c>
      <c r="U2499" s="16">
        <v>3667</v>
      </c>
      <c r="V2499" s="16">
        <v>3710</v>
      </c>
      <c r="W2499" s="16">
        <v>3703</v>
      </c>
      <c r="X2499" s="16">
        <v>66036169</v>
      </c>
      <c r="Y2499" s="16">
        <v>6556801</v>
      </c>
      <c r="Z2499" s="16">
        <v>373727</v>
      </c>
      <c r="AA2499" s="16">
        <v>1375</v>
      </c>
      <c r="AC2499" s="16">
        <v>90</v>
      </c>
      <c r="AD2499" s="16">
        <v>3274</v>
      </c>
      <c r="AE2499" s="16">
        <v>3165</v>
      </c>
      <c r="AF2499" s="16">
        <v>3271</v>
      </c>
      <c r="AG2499" s="16">
        <v>58286858</v>
      </c>
      <c r="AH2499" s="16">
        <v>3978470</v>
      </c>
      <c r="AI2499" s="16">
        <v>223268</v>
      </c>
      <c r="AJ2499" s="16">
        <v>1385</v>
      </c>
      <c r="AL2499" s="16">
        <v>91</v>
      </c>
      <c r="AM2499" s="16">
        <v>3275</v>
      </c>
      <c r="AN2499" s="16">
        <v>3130</v>
      </c>
      <c r="AO2499" s="16">
        <v>3095</v>
      </c>
      <c r="AP2499" s="16">
        <v>58265872</v>
      </c>
      <c r="AQ2499" s="16">
        <v>9030687</v>
      </c>
      <c r="AR2499" s="16">
        <v>542807</v>
      </c>
      <c r="AS2499" s="16">
        <v>1415</v>
      </c>
      <c r="AU2499" s="16">
        <v>91</v>
      </c>
      <c r="AV2499" s="16">
        <v>3401</v>
      </c>
      <c r="AW2499" s="16">
        <v>256253236</v>
      </c>
      <c r="AX2499" s="16">
        <v>39086169</v>
      </c>
      <c r="AY2499" s="16">
        <v>2226517</v>
      </c>
      <c r="AZ2499" s="16">
        <v>1449</v>
      </c>
      <c r="BA2499" s="16">
        <v>75356</v>
      </c>
    </row>
    <row r="2500" spans="1:53">
      <c r="A2500" s="15" t="s">
        <v>1344</v>
      </c>
      <c r="B2500" s="15" t="s">
        <v>1345</v>
      </c>
      <c r="C2500" s="15" t="s">
        <v>1346</v>
      </c>
      <c r="D2500" s="15" t="s">
        <v>1347</v>
      </c>
      <c r="E2500" s="15" t="s">
        <v>1347</v>
      </c>
      <c r="F2500" s="15" t="s">
        <v>2059</v>
      </c>
      <c r="G2500" s="15" t="s">
        <v>1803</v>
      </c>
      <c r="H2500" s="15" t="s">
        <v>3716</v>
      </c>
      <c r="I2500" s="15" t="s">
        <v>1373</v>
      </c>
      <c r="J2500" s="15"/>
      <c r="K2500" s="16">
        <v>93</v>
      </c>
      <c r="L2500" s="16">
        <v>3406</v>
      </c>
      <c r="M2500" s="16">
        <v>3412</v>
      </c>
      <c r="N2500" s="16">
        <v>3699</v>
      </c>
      <c r="O2500" s="16">
        <v>73664337</v>
      </c>
      <c r="P2500" s="16">
        <v>19520211</v>
      </c>
      <c r="Q2500" s="16">
        <v>1086715</v>
      </c>
      <c r="R2500" s="16">
        <v>1616</v>
      </c>
      <c r="S2500" s="15"/>
      <c r="T2500" s="16">
        <v>91</v>
      </c>
      <c r="U2500" s="16">
        <v>3667</v>
      </c>
      <c r="V2500" s="16">
        <v>3710</v>
      </c>
      <c r="W2500" s="16">
        <v>3703</v>
      </c>
      <c r="X2500" s="16">
        <v>66036169</v>
      </c>
      <c r="Y2500" s="16">
        <v>6556801</v>
      </c>
      <c r="Z2500" s="16">
        <v>373727</v>
      </c>
      <c r="AA2500" s="16">
        <v>1375</v>
      </c>
      <c r="AC2500" s="16">
        <v>90</v>
      </c>
      <c r="AD2500" s="16">
        <v>3274</v>
      </c>
      <c r="AE2500" s="16">
        <v>3165</v>
      </c>
      <c r="AF2500" s="16">
        <v>3271</v>
      </c>
      <c r="AG2500" s="16">
        <v>58286858</v>
      </c>
      <c r="AH2500" s="16">
        <v>3978470</v>
      </c>
      <c r="AI2500" s="16">
        <v>223268</v>
      </c>
      <c r="AJ2500" s="16">
        <v>1385</v>
      </c>
      <c r="AL2500" s="16">
        <v>91</v>
      </c>
      <c r="AM2500" s="16">
        <v>3275</v>
      </c>
      <c r="AN2500" s="16">
        <v>3130</v>
      </c>
      <c r="AO2500" s="16">
        <v>3095</v>
      </c>
      <c r="AP2500" s="16">
        <v>58265872</v>
      </c>
      <c r="AQ2500" s="16">
        <v>9030687</v>
      </c>
      <c r="AR2500" s="16">
        <v>542807</v>
      </c>
      <c r="AS2500" s="16">
        <v>1415</v>
      </c>
      <c r="AU2500" s="16">
        <v>91</v>
      </c>
      <c r="AV2500" s="16">
        <v>3401</v>
      </c>
      <c r="AW2500" s="16">
        <v>256253236</v>
      </c>
      <c r="AX2500" s="16">
        <v>39086169</v>
      </c>
      <c r="AY2500" s="16">
        <v>2226517</v>
      </c>
      <c r="AZ2500" s="16">
        <v>1449</v>
      </c>
      <c r="BA2500" s="16">
        <v>75356</v>
      </c>
    </row>
    <row r="2501" spans="1:53">
      <c r="A2501" s="15" t="s">
        <v>1344</v>
      </c>
      <c r="B2501" s="15" t="s">
        <v>1345</v>
      </c>
      <c r="C2501" s="15" t="s">
        <v>1346</v>
      </c>
      <c r="D2501" s="15" t="s">
        <v>1347</v>
      </c>
      <c r="E2501" s="15" t="s">
        <v>1347</v>
      </c>
      <c r="F2501" s="15" t="s">
        <v>2059</v>
      </c>
      <c r="G2501" s="15" t="s">
        <v>3315</v>
      </c>
      <c r="H2501" s="15" t="s">
        <v>3716</v>
      </c>
      <c r="I2501" s="15" t="s">
        <v>1375</v>
      </c>
      <c r="J2501" s="15"/>
      <c r="K2501" s="16">
        <v>49</v>
      </c>
      <c r="L2501" s="16">
        <v>2195</v>
      </c>
      <c r="M2501" s="16">
        <v>2191</v>
      </c>
      <c r="N2501" s="16">
        <v>2444</v>
      </c>
      <c r="O2501" s="16">
        <v>57283762</v>
      </c>
      <c r="P2501" s="16">
        <v>13913604</v>
      </c>
      <c r="Q2501" s="16">
        <v>828345</v>
      </c>
      <c r="R2501" s="16">
        <v>1935</v>
      </c>
      <c r="S2501" s="15"/>
      <c r="T2501" s="16">
        <v>48</v>
      </c>
      <c r="U2501" s="16">
        <v>2391</v>
      </c>
      <c r="V2501" s="16">
        <v>2428</v>
      </c>
      <c r="W2501" s="16">
        <v>2466</v>
      </c>
      <c r="X2501" s="16">
        <v>52050530</v>
      </c>
      <c r="Y2501" s="16">
        <v>4871644</v>
      </c>
      <c r="Z2501" s="16">
        <v>296356</v>
      </c>
      <c r="AA2501" s="16">
        <v>1649</v>
      </c>
      <c r="AC2501" s="16">
        <v>48</v>
      </c>
      <c r="AD2501" s="16">
        <v>2018</v>
      </c>
      <c r="AE2501" s="16">
        <v>1908</v>
      </c>
      <c r="AF2501" s="16">
        <v>2057</v>
      </c>
      <c r="AG2501" s="16">
        <v>43899208</v>
      </c>
      <c r="AH2501" s="16">
        <v>2757106</v>
      </c>
      <c r="AI2501" s="16">
        <v>166812</v>
      </c>
      <c r="AJ2501" s="16">
        <v>1693</v>
      </c>
      <c r="AL2501" s="16">
        <v>48</v>
      </c>
      <c r="AM2501" s="16">
        <v>2085</v>
      </c>
      <c r="AN2501" s="16">
        <v>1964</v>
      </c>
      <c r="AO2501" s="16">
        <v>1919</v>
      </c>
      <c r="AP2501" s="16">
        <v>42680003</v>
      </c>
      <c r="AQ2501" s="16">
        <v>8423622</v>
      </c>
      <c r="AR2501" s="16">
        <v>515340</v>
      </c>
      <c r="AS2501" s="16">
        <v>1650</v>
      </c>
      <c r="AU2501" s="16">
        <v>48</v>
      </c>
      <c r="AV2501" s="16">
        <v>2172</v>
      </c>
      <c r="AW2501" s="16">
        <v>195913503</v>
      </c>
      <c r="AX2501" s="16">
        <v>29965976</v>
      </c>
      <c r="AY2501" s="16">
        <v>1806853</v>
      </c>
      <c r="AZ2501" s="16">
        <v>1734</v>
      </c>
      <c r="BA2501" s="16">
        <v>90193</v>
      </c>
    </row>
    <row r="2502" spans="1:53">
      <c r="A2502" s="15" t="s">
        <v>1344</v>
      </c>
      <c r="B2502" s="15" t="s">
        <v>1345</v>
      </c>
      <c r="C2502" s="15" t="s">
        <v>1346</v>
      </c>
      <c r="D2502" s="15" t="s">
        <v>1347</v>
      </c>
      <c r="E2502" s="15" t="s">
        <v>1347</v>
      </c>
      <c r="F2502" s="15" t="s">
        <v>2059</v>
      </c>
      <c r="G2502" s="15" t="s">
        <v>3316</v>
      </c>
      <c r="H2502" s="15" t="s">
        <v>3716</v>
      </c>
      <c r="I2502" s="15" t="s">
        <v>1375</v>
      </c>
      <c r="J2502" s="15"/>
      <c r="K2502" s="16">
        <v>16</v>
      </c>
      <c r="L2502" s="16">
        <v>545</v>
      </c>
      <c r="M2502" s="16">
        <v>548</v>
      </c>
      <c r="N2502" s="16">
        <v>562</v>
      </c>
      <c r="O2502" s="16">
        <v>5595631</v>
      </c>
      <c r="P2502" s="16">
        <v>2633479</v>
      </c>
      <c r="Q2502" s="16">
        <v>111273</v>
      </c>
      <c r="R2502" s="16">
        <v>780</v>
      </c>
      <c r="S2502" s="15"/>
      <c r="T2502" s="16">
        <v>16</v>
      </c>
      <c r="U2502" s="16">
        <v>555</v>
      </c>
      <c r="V2502" s="16">
        <v>520</v>
      </c>
      <c r="W2502" s="16">
        <v>455</v>
      </c>
      <c r="X2502" s="16">
        <v>4921354</v>
      </c>
      <c r="Y2502" s="16">
        <v>636997</v>
      </c>
      <c r="Z2502" s="16">
        <v>29298</v>
      </c>
      <c r="AA2502" s="16">
        <v>742</v>
      </c>
      <c r="AC2502" s="16">
        <v>15</v>
      </c>
      <c r="AD2502" s="16">
        <v>471</v>
      </c>
      <c r="AE2502" s="16">
        <v>468</v>
      </c>
      <c r="AF2502" s="16">
        <v>472</v>
      </c>
      <c r="AG2502" s="16">
        <v>4708539</v>
      </c>
      <c r="AH2502" s="16">
        <v>443236</v>
      </c>
      <c r="AI2502" s="16">
        <v>20084</v>
      </c>
      <c r="AJ2502" s="16">
        <v>770</v>
      </c>
      <c r="AL2502" s="16">
        <v>15</v>
      </c>
      <c r="AM2502" s="16">
        <v>459</v>
      </c>
      <c r="AN2502" s="16">
        <v>458</v>
      </c>
      <c r="AO2502" s="16">
        <v>436</v>
      </c>
      <c r="AP2502" s="16">
        <v>5753656</v>
      </c>
      <c r="AQ2502" s="16">
        <v>337353</v>
      </c>
      <c r="AR2502" s="16">
        <v>15035</v>
      </c>
      <c r="AS2502" s="16">
        <v>981</v>
      </c>
      <c r="AU2502" s="16">
        <v>16</v>
      </c>
      <c r="AV2502" s="16">
        <v>496</v>
      </c>
      <c r="AW2502" s="16">
        <v>20979180</v>
      </c>
      <c r="AX2502" s="16">
        <v>4051065</v>
      </c>
      <c r="AY2502" s="16">
        <v>175690</v>
      </c>
      <c r="AZ2502" s="16">
        <v>814</v>
      </c>
      <c r="BA2502" s="16">
        <v>42318</v>
      </c>
    </row>
    <row r="2503" spans="1:53">
      <c r="A2503" s="15" t="s">
        <v>1344</v>
      </c>
      <c r="B2503" s="15" t="s">
        <v>1345</v>
      </c>
      <c r="C2503" s="15" t="s">
        <v>1346</v>
      </c>
      <c r="D2503" s="15" t="s">
        <v>1347</v>
      </c>
      <c r="E2503" s="15" t="s">
        <v>1347</v>
      </c>
      <c r="F2503" s="15" t="s">
        <v>2059</v>
      </c>
      <c r="G2503" s="15" t="s">
        <v>3317</v>
      </c>
      <c r="H2503" s="15" t="s">
        <v>3716</v>
      </c>
      <c r="I2503" s="15" t="s">
        <v>1375</v>
      </c>
      <c r="J2503" s="15"/>
      <c r="K2503" s="16">
        <v>21</v>
      </c>
      <c r="L2503" s="16">
        <v>355</v>
      </c>
      <c r="M2503" s="16">
        <v>360</v>
      </c>
      <c r="N2503" s="16">
        <v>356</v>
      </c>
      <c r="O2503" s="16">
        <v>8760064</v>
      </c>
      <c r="P2503" s="16">
        <v>1668757</v>
      </c>
      <c r="Q2503" s="16">
        <v>86908</v>
      </c>
      <c r="R2503" s="16">
        <v>1888</v>
      </c>
      <c r="S2503" s="15"/>
      <c r="T2503" s="16">
        <v>20</v>
      </c>
      <c r="U2503" s="16">
        <v>323</v>
      </c>
      <c r="V2503" s="16">
        <v>327</v>
      </c>
      <c r="W2503" s="16">
        <v>333</v>
      </c>
      <c r="X2503" s="16">
        <v>5967200</v>
      </c>
      <c r="Y2503" s="16">
        <v>283710</v>
      </c>
      <c r="Z2503" s="16">
        <v>13142</v>
      </c>
      <c r="AA2503" s="16">
        <v>1401</v>
      </c>
      <c r="AC2503" s="16">
        <v>20</v>
      </c>
      <c r="AD2503" s="16">
        <v>332</v>
      </c>
      <c r="AE2503" s="16">
        <v>334</v>
      </c>
      <c r="AF2503" s="16">
        <v>337</v>
      </c>
      <c r="AG2503" s="16">
        <v>6063606</v>
      </c>
      <c r="AH2503" s="16">
        <v>162881</v>
      </c>
      <c r="AI2503" s="16">
        <v>7789</v>
      </c>
      <c r="AJ2503" s="16">
        <v>1395</v>
      </c>
      <c r="AL2503" s="16">
        <v>21</v>
      </c>
      <c r="AM2503" s="16">
        <v>335</v>
      </c>
      <c r="AN2503" s="16">
        <v>338</v>
      </c>
      <c r="AO2503" s="16">
        <v>342</v>
      </c>
      <c r="AP2503" s="16">
        <v>6652828</v>
      </c>
      <c r="AQ2503" s="16">
        <v>143254</v>
      </c>
      <c r="AR2503" s="16">
        <v>6593</v>
      </c>
      <c r="AS2503" s="16">
        <v>1513</v>
      </c>
      <c r="AU2503" s="16">
        <v>21</v>
      </c>
      <c r="AV2503" s="16">
        <v>339</v>
      </c>
      <c r="AW2503" s="16">
        <v>27443698</v>
      </c>
      <c r="AX2503" s="16">
        <v>2258602</v>
      </c>
      <c r="AY2503" s="16">
        <v>114432</v>
      </c>
      <c r="AZ2503" s="16">
        <v>1555</v>
      </c>
      <c r="BA2503" s="16">
        <v>80875</v>
      </c>
    </row>
    <row r="2504" spans="1:53">
      <c r="A2504" s="15" t="s">
        <v>1344</v>
      </c>
      <c r="B2504" s="15" t="s">
        <v>1345</v>
      </c>
      <c r="C2504" s="15" t="s">
        <v>1346</v>
      </c>
      <c r="D2504" s="15" t="s">
        <v>1347</v>
      </c>
      <c r="E2504" s="15" t="s">
        <v>1347</v>
      </c>
      <c r="F2504" s="15" t="s">
        <v>2059</v>
      </c>
      <c r="G2504" s="15" t="s">
        <v>1804</v>
      </c>
      <c r="H2504" s="15" t="s">
        <v>3716</v>
      </c>
      <c r="I2504" s="15" t="s">
        <v>1375</v>
      </c>
      <c r="J2504" s="15"/>
      <c r="K2504" s="16">
        <v>7</v>
      </c>
      <c r="L2504" s="16">
        <v>311</v>
      </c>
      <c r="M2504" s="16">
        <v>313</v>
      </c>
      <c r="N2504" s="16">
        <v>337</v>
      </c>
      <c r="O2504" s="16">
        <v>2024880</v>
      </c>
      <c r="P2504" s="16">
        <v>1304371</v>
      </c>
      <c r="Q2504" s="16">
        <v>60189</v>
      </c>
      <c r="R2504" s="16">
        <v>486</v>
      </c>
      <c r="S2504" s="15"/>
      <c r="T2504" s="16">
        <v>7</v>
      </c>
      <c r="U2504" s="16">
        <v>398</v>
      </c>
      <c r="V2504" s="16">
        <v>435</v>
      </c>
      <c r="W2504" s="16">
        <v>449</v>
      </c>
      <c r="X2504" s="16">
        <v>3097085</v>
      </c>
      <c r="Y2504" s="16">
        <v>764450</v>
      </c>
      <c r="Z2504" s="16">
        <v>34931</v>
      </c>
      <c r="AA2504" s="16">
        <v>557</v>
      </c>
      <c r="AC2504" s="16">
        <v>7</v>
      </c>
      <c r="AD2504" s="16">
        <v>453</v>
      </c>
      <c r="AE2504" s="16">
        <v>455</v>
      </c>
      <c r="AF2504" s="16">
        <v>405</v>
      </c>
      <c r="AG2504" s="16">
        <v>3615505</v>
      </c>
      <c r="AH2504" s="16">
        <v>615247</v>
      </c>
      <c r="AI2504" s="16">
        <v>28583</v>
      </c>
      <c r="AJ2504" s="16">
        <v>635</v>
      </c>
      <c r="AL2504" s="16">
        <v>7</v>
      </c>
      <c r="AM2504" s="16">
        <v>396</v>
      </c>
      <c r="AN2504" s="16">
        <v>370</v>
      </c>
      <c r="AO2504" s="16">
        <v>398</v>
      </c>
      <c r="AP2504" s="16">
        <v>3179385</v>
      </c>
      <c r="AQ2504" s="16">
        <v>126458</v>
      </c>
      <c r="AR2504" s="16">
        <v>5839</v>
      </c>
      <c r="AS2504" s="16">
        <v>630</v>
      </c>
      <c r="AU2504" s="16">
        <v>7</v>
      </c>
      <c r="AV2504" s="16">
        <v>393</v>
      </c>
      <c r="AW2504" s="16">
        <v>11916855</v>
      </c>
      <c r="AX2504" s="16">
        <v>2810526</v>
      </c>
      <c r="AY2504" s="16">
        <v>129542</v>
      </c>
      <c r="AZ2504" s="16">
        <v>583</v>
      </c>
      <c r="BA2504" s="16">
        <v>30297</v>
      </c>
    </row>
    <row r="2505" spans="1:53">
      <c r="A2505" s="15" t="s">
        <v>1344</v>
      </c>
      <c r="B2505" s="15" t="s">
        <v>1345</v>
      </c>
      <c r="C2505" s="15" t="s">
        <v>1346</v>
      </c>
      <c r="D2505" s="15" t="s">
        <v>1347</v>
      </c>
      <c r="E2505" s="15" t="s">
        <v>1347</v>
      </c>
      <c r="F2505" s="15" t="s">
        <v>2059</v>
      </c>
      <c r="G2505" s="15" t="s">
        <v>3318</v>
      </c>
      <c r="H2505" s="15" t="s">
        <v>3716</v>
      </c>
      <c r="I2505" s="15" t="s">
        <v>1371</v>
      </c>
      <c r="J2505" s="15"/>
      <c r="K2505" s="16">
        <v>41</v>
      </c>
      <c r="L2505" s="16">
        <v>471</v>
      </c>
      <c r="M2505" s="16">
        <v>453</v>
      </c>
      <c r="N2505" s="16">
        <v>465</v>
      </c>
      <c r="O2505" s="16">
        <v>4496081</v>
      </c>
      <c r="P2505" s="16">
        <v>2358523</v>
      </c>
      <c r="Q2505" s="16">
        <v>128154</v>
      </c>
      <c r="R2505" s="16">
        <v>747</v>
      </c>
      <c r="S2505" s="15"/>
      <c r="T2505" s="16">
        <v>41</v>
      </c>
      <c r="U2505" s="16">
        <v>438</v>
      </c>
      <c r="V2505" s="16">
        <v>452</v>
      </c>
      <c r="W2505" s="16">
        <v>508</v>
      </c>
      <c r="X2505" s="16">
        <v>4355295</v>
      </c>
      <c r="Y2505" s="16">
        <v>696477</v>
      </c>
      <c r="Z2505" s="16">
        <v>35585</v>
      </c>
      <c r="AA2505" s="16">
        <v>719</v>
      </c>
      <c r="AC2505" s="16">
        <v>41</v>
      </c>
      <c r="AD2505" s="16">
        <v>522</v>
      </c>
      <c r="AE2505" s="16">
        <v>541</v>
      </c>
      <c r="AF2505" s="16">
        <v>541</v>
      </c>
      <c r="AG2505" s="16">
        <v>4925184</v>
      </c>
      <c r="AH2505" s="16">
        <v>736159</v>
      </c>
      <c r="AI2505" s="16">
        <v>36221</v>
      </c>
      <c r="AJ2505" s="16">
        <v>709</v>
      </c>
      <c r="AL2505" s="16">
        <v>43</v>
      </c>
      <c r="AM2505" s="16">
        <v>522</v>
      </c>
      <c r="AN2505" s="16">
        <v>524</v>
      </c>
      <c r="AO2505" s="16">
        <v>520</v>
      </c>
      <c r="AP2505" s="16">
        <v>5806944</v>
      </c>
      <c r="AQ2505" s="16">
        <v>612360</v>
      </c>
      <c r="AR2505" s="16">
        <v>32681</v>
      </c>
      <c r="AS2505" s="16">
        <v>856</v>
      </c>
      <c r="AU2505" s="16">
        <v>42</v>
      </c>
      <c r="AV2505" s="16">
        <v>496</v>
      </c>
      <c r="AW2505" s="16">
        <v>19583504</v>
      </c>
      <c r="AX2505" s="16">
        <v>4403519</v>
      </c>
      <c r="AY2505" s="16">
        <v>232641</v>
      </c>
      <c r="AZ2505" s="16">
        <v>759</v>
      </c>
      <c r="BA2505" s="16">
        <v>39450</v>
      </c>
    </row>
    <row r="2506" spans="1:53">
      <c r="A2506" s="15" t="s">
        <v>1344</v>
      </c>
      <c r="B2506" s="15" t="s">
        <v>1345</v>
      </c>
      <c r="C2506" s="15" t="s">
        <v>1346</v>
      </c>
      <c r="D2506" s="15" t="s">
        <v>1347</v>
      </c>
      <c r="E2506" s="15" t="s">
        <v>1347</v>
      </c>
      <c r="F2506" s="15" t="s">
        <v>2059</v>
      </c>
      <c r="G2506" s="15" t="s">
        <v>3319</v>
      </c>
      <c r="H2506" s="15" t="s">
        <v>3716</v>
      </c>
      <c r="I2506" s="15" t="s">
        <v>1373</v>
      </c>
      <c r="J2506" s="15"/>
      <c r="K2506" s="16">
        <v>41</v>
      </c>
      <c r="L2506" s="16">
        <v>471</v>
      </c>
      <c r="M2506" s="16">
        <v>453</v>
      </c>
      <c r="N2506" s="16">
        <v>465</v>
      </c>
      <c r="O2506" s="16">
        <v>4496081</v>
      </c>
      <c r="P2506" s="16">
        <v>2358523</v>
      </c>
      <c r="Q2506" s="16">
        <v>128154</v>
      </c>
      <c r="R2506" s="16">
        <v>747</v>
      </c>
      <c r="S2506" s="15"/>
      <c r="T2506" s="16">
        <v>41</v>
      </c>
      <c r="U2506" s="16">
        <v>438</v>
      </c>
      <c r="V2506" s="16">
        <v>452</v>
      </c>
      <c r="W2506" s="16">
        <v>508</v>
      </c>
      <c r="X2506" s="16">
        <v>4355295</v>
      </c>
      <c r="Y2506" s="16">
        <v>696477</v>
      </c>
      <c r="Z2506" s="16">
        <v>35585</v>
      </c>
      <c r="AA2506" s="16">
        <v>719</v>
      </c>
      <c r="AC2506" s="16">
        <v>41</v>
      </c>
      <c r="AD2506" s="16">
        <v>522</v>
      </c>
      <c r="AE2506" s="16">
        <v>541</v>
      </c>
      <c r="AF2506" s="16">
        <v>541</v>
      </c>
      <c r="AG2506" s="16">
        <v>4925184</v>
      </c>
      <c r="AH2506" s="16">
        <v>736159</v>
      </c>
      <c r="AI2506" s="16">
        <v>36221</v>
      </c>
      <c r="AJ2506" s="16">
        <v>709</v>
      </c>
      <c r="AL2506" s="16">
        <v>43</v>
      </c>
      <c r="AM2506" s="16">
        <v>522</v>
      </c>
      <c r="AN2506" s="16">
        <v>524</v>
      </c>
      <c r="AO2506" s="16">
        <v>520</v>
      </c>
      <c r="AP2506" s="16">
        <v>5806944</v>
      </c>
      <c r="AQ2506" s="16">
        <v>612360</v>
      </c>
      <c r="AR2506" s="16">
        <v>32681</v>
      </c>
      <c r="AS2506" s="16">
        <v>856</v>
      </c>
      <c r="AU2506" s="16">
        <v>42</v>
      </c>
      <c r="AV2506" s="16">
        <v>496</v>
      </c>
      <c r="AW2506" s="16">
        <v>19583504</v>
      </c>
      <c r="AX2506" s="16">
        <v>4403519</v>
      </c>
      <c r="AY2506" s="16">
        <v>232641</v>
      </c>
      <c r="AZ2506" s="16">
        <v>759</v>
      </c>
      <c r="BA2506" s="16">
        <v>39450</v>
      </c>
    </row>
    <row r="2507" spans="1:53">
      <c r="A2507" s="15" t="s">
        <v>1344</v>
      </c>
      <c r="B2507" s="15" t="s">
        <v>1345</v>
      </c>
      <c r="C2507" s="15" t="s">
        <v>1346</v>
      </c>
      <c r="D2507" s="15" t="s">
        <v>1347</v>
      </c>
      <c r="E2507" s="15" t="s">
        <v>1347</v>
      </c>
      <c r="F2507" s="15" t="s">
        <v>2059</v>
      </c>
      <c r="G2507" s="15" t="s">
        <v>3320</v>
      </c>
      <c r="H2507" s="15" t="s">
        <v>3716</v>
      </c>
      <c r="I2507" s="15" t="s">
        <v>1375</v>
      </c>
      <c r="J2507" s="15"/>
      <c r="K2507" s="16">
        <v>20</v>
      </c>
      <c r="L2507" s="16">
        <v>191</v>
      </c>
      <c r="M2507" s="16">
        <v>170</v>
      </c>
      <c r="N2507" s="16">
        <v>185</v>
      </c>
      <c r="O2507" s="16">
        <v>2516402</v>
      </c>
      <c r="P2507" s="16">
        <v>1028806</v>
      </c>
      <c r="Q2507" s="16">
        <v>58926</v>
      </c>
      <c r="R2507" s="16">
        <v>1064</v>
      </c>
      <c r="S2507" s="15"/>
      <c r="T2507" s="16">
        <v>20</v>
      </c>
      <c r="U2507" s="16">
        <v>153</v>
      </c>
      <c r="V2507" s="16">
        <v>150</v>
      </c>
      <c r="W2507" s="16">
        <v>178</v>
      </c>
      <c r="X2507" s="16">
        <v>2079637</v>
      </c>
      <c r="Y2507" s="16">
        <v>173230</v>
      </c>
      <c r="Z2507" s="16">
        <v>9665</v>
      </c>
      <c r="AA2507" s="16">
        <v>998</v>
      </c>
      <c r="AC2507" s="16">
        <v>20</v>
      </c>
      <c r="AD2507" s="16">
        <v>185</v>
      </c>
      <c r="AE2507" s="16">
        <v>186</v>
      </c>
      <c r="AF2507" s="16">
        <v>180</v>
      </c>
      <c r="AG2507" s="16">
        <v>2223532</v>
      </c>
      <c r="AH2507" s="16">
        <v>218459</v>
      </c>
      <c r="AI2507" s="16">
        <v>10604</v>
      </c>
      <c r="AJ2507" s="16">
        <v>931</v>
      </c>
      <c r="AL2507" s="16">
        <v>22</v>
      </c>
      <c r="AM2507" s="16">
        <v>181</v>
      </c>
      <c r="AN2507" s="16">
        <v>177</v>
      </c>
      <c r="AO2507" s="16">
        <v>183</v>
      </c>
      <c r="AP2507" s="16">
        <v>2294179</v>
      </c>
      <c r="AQ2507" s="16">
        <v>191876</v>
      </c>
      <c r="AR2507" s="16">
        <v>9573</v>
      </c>
      <c r="AS2507" s="16">
        <v>979</v>
      </c>
      <c r="AU2507" s="16">
        <v>21</v>
      </c>
      <c r="AV2507" s="16">
        <v>177</v>
      </c>
      <c r="AW2507" s="16">
        <v>9113750</v>
      </c>
      <c r="AX2507" s="16">
        <v>1612371</v>
      </c>
      <c r="AY2507" s="16">
        <v>88768</v>
      </c>
      <c r="AZ2507" s="16">
        <v>993</v>
      </c>
      <c r="BA2507" s="16">
        <v>51612</v>
      </c>
    </row>
    <row r="2508" spans="1:53">
      <c r="A2508" s="15" t="s">
        <v>1344</v>
      </c>
      <c r="B2508" s="15" t="s">
        <v>1345</v>
      </c>
      <c r="C2508" s="15" t="s">
        <v>1346</v>
      </c>
      <c r="D2508" s="15" t="s">
        <v>1347</v>
      </c>
      <c r="E2508" s="15" t="s">
        <v>1347</v>
      </c>
      <c r="F2508" s="15" t="s">
        <v>2059</v>
      </c>
      <c r="G2508" s="15" t="s">
        <v>3321</v>
      </c>
      <c r="H2508" s="15" t="s">
        <v>3716</v>
      </c>
      <c r="I2508" s="15" t="s">
        <v>1375</v>
      </c>
      <c r="J2508" s="15"/>
      <c r="K2508" s="16">
        <v>21</v>
      </c>
      <c r="L2508" s="16">
        <v>280</v>
      </c>
      <c r="M2508" s="16">
        <v>283</v>
      </c>
      <c r="N2508" s="16">
        <v>280</v>
      </c>
      <c r="O2508" s="16">
        <v>1979679</v>
      </c>
      <c r="P2508" s="16">
        <v>1329717</v>
      </c>
      <c r="Q2508" s="16">
        <v>69228</v>
      </c>
      <c r="R2508" s="16">
        <v>542</v>
      </c>
      <c r="S2508" s="15"/>
      <c r="T2508" s="16">
        <v>21</v>
      </c>
      <c r="U2508" s="16">
        <v>285</v>
      </c>
      <c r="V2508" s="16">
        <v>302</v>
      </c>
      <c r="W2508" s="16">
        <v>330</v>
      </c>
      <c r="X2508" s="16">
        <v>2275658</v>
      </c>
      <c r="Y2508" s="16">
        <v>523247</v>
      </c>
      <c r="Z2508" s="16">
        <v>25920</v>
      </c>
      <c r="AA2508" s="16">
        <v>573</v>
      </c>
      <c r="AC2508" s="16">
        <v>21</v>
      </c>
      <c r="AD2508" s="16">
        <v>337</v>
      </c>
      <c r="AE2508" s="16">
        <v>355</v>
      </c>
      <c r="AF2508" s="16">
        <v>361</v>
      </c>
      <c r="AG2508" s="16">
        <v>2701652</v>
      </c>
      <c r="AH2508" s="16">
        <v>517700</v>
      </c>
      <c r="AI2508" s="16">
        <v>25617</v>
      </c>
      <c r="AJ2508" s="16">
        <v>592</v>
      </c>
      <c r="AL2508" s="16">
        <v>21</v>
      </c>
      <c r="AM2508" s="16">
        <v>341</v>
      </c>
      <c r="AN2508" s="16">
        <v>347</v>
      </c>
      <c r="AO2508" s="16">
        <v>337</v>
      </c>
      <c r="AP2508" s="16">
        <v>3512765</v>
      </c>
      <c r="AQ2508" s="16">
        <v>420484</v>
      </c>
      <c r="AR2508" s="16">
        <v>23108</v>
      </c>
      <c r="AS2508" s="16">
        <v>791</v>
      </c>
      <c r="AU2508" s="16">
        <v>21</v>
      </c>
      <c r="AV2508" s="16">
        <v>320</v>
      </c>
      <c r="AW2508" s="16">
        <v>10469754</v>
      </c>
      <c r="AX2508" s="16">
        <v>2791148</v>
      </c>
      <c r="AY2508" s="16">
        <v>143873</v>
      </c>
      <c r="AZ2508" s="16">
        <v>630</v>
      </c>
      <c r="BA2508" s="16">
        <v>32735</v>
      </c>
    </row>
    <row r="2509" spans="1:53">
      <c r="A2509" s="15" t="s">
        <v>1344</v>
      </c>
      <c r="B2509" s="15" t="s">
        <v>1345</v>
      </c>
      <c r="C2509" s="15" t="s">
        <v>1346</v>
      </c>
      <c r="D2509" s="15" t="s">
        <v>1347</v>
      </c>
      <c r="E2509" s="15" t="s">
        <v>1347</v>
      </c>
      <c r="F2509" s="15" t="s">
        <v>2059</v>
      </c>
      <c r="G2509" s="15" t="s">
        <v>1399</v>
      </c>
      <c r="H2509" s="15" t="s">
        <v>3716</v>
      </c>
      <c r="I2509" s="15" t="s">
        <v>1369</v>
      </c>
      <c r="J2509" s="15"/>
      <c r="K2509" s="16">
        <v>8029</v>
      </c>
      <c r="L2509" s="16">
        <v>108635</v>
      </c>
      <c r="M2509" s="16">
        <v>109458</v>
      </c>
      <c r="N2509" s="16">
        <v>110007</v>
      </c>
      <c r="O2509" s="16">
        <v>972482823</v>
      </c>
      <c r="P2509" s="16">
        <v>606997738</v>
      </c>
      <c r="Q2509" s="16">
        <v>28357487</v>
      </c>
      <c r="R2509" s="16">
        <v>684</v>
      </c>
      <c r="S2509" s="15"/>
      <c r="T2509" s="16">
        <v>8039</v>
      </c>
      <c r="U2509" s="16">
        <v>111344</v>
      </c>
      <c r="V2509" s="16">
        <v>112661</v>
      </c>
      <c r="W2509" s="16">
        <v>113526</v>
      </c>
      <c r="X2509" s="16">
        <v>1076767563</v>
      </c>
      <c r="Y2509" s="16">
        <v>161249705</v>
      </c>
      <c r="Z2509" s="16">
        <v>7855070</v>
      </c>
      <c r="AA2509" s="16">
        <v>736</v>
      </c>
      <c r="AC2509" s="16">
        <v>8083</v>
      </c>
      <c r="AD2509" s="16">
        <v>115632</v>
      </c>
      <c r="AE2509" s="16">
        <v>115905</v>
      </c>
      <c r="AF2509" s="16">
        <v>116004</v>
      </c>
      <c r="AG2509" s="16">
        <v>1181250027</v>
      </c>
      <c r="AH2509" s="16">
        <v>130456682</v>
      </c>
      <c r="AI2509" s="16">
        <v>6400542</v>
      </c>
      <c r="AJ2509" s="16">
        <v>784</v>
      </c>
      <c r="AL2509" s="16">
        <v>8185</v>
      </c>
      <c r="AM2509" s="16">
        <v>115105</v>
      </c>
      <c r="AN2509" s="16">
        <v>114026</v>
      </c>
      <c r="AO2509" s="16">
        <v>112970</v>
      </c>
      <c r="AP2509" s="16">
        <v>1191433558</v>
      </c>
      <c r="AQ2509" s="16">
        <v>100651206</v>
      </c>
      <c r="AR2509" s="16">
        <v>4854426</v>
      </c>
      <c r="AS2509" s="16">
        <v>804</v>
      </c>
      <c r="AU2509" s="16">
        <v>8084</v>
      </c>
      <c r="AV2509" s="16">
        <v>112939</v>
      </c>
      <c r="AW2509" s="16">
        <v>4421933971</v>
      </c>
      <c r="AX2509" s="16">
        <v>999355331</v>
      </c>
      <c r="AY2509" s="16">
        <v>47467525</v>
      </c>
      <c r="AZ2509" s="16">
        <v>753</v>
      </c>
      <c r="BA2509" s="16">
        <v>39153</v>
      </c>
    </row>
    <row r="2510" spans="1:53">
      <c r="A2510" s="15" t="s">
        <v>1344</v>
      </c>
      <c r="B2510" s="15" t="s">
        <v>1345</v>
      </c>
      <c r="C2510" s="15" t="s">
        <v>1346</v>
      </c>
      <c r="D2510" s="15" t="s">
        <v>1347</v>
      </c>
      <c r="E2510" s="15" t="s">
        <v>1347</v>
      </c>
      <c r="F2510" s="15" t="s">
        <v>2059</v>
      </c>
      <c r="G2510" s="15" t="s">
        <v>3322</v>
      </c>
      <c r="H2510" s="15" t="s">
        <v>3716</v>
      </c>
      <c r="I2510" s="15" t="s">
        <v>1371</v>
      </c>
      <c r="J2510" s="15"/>
      <c r="K2510" s="16">
        <v>4073</v>
      </c>
      <c r="L2510" s="16">
        <v>66979</v>
      </c>
      <c r="M2510" s="16">
        <v>67164</v>
      </c>
      <c r="N2510" s="16">
        <v>67422</v>
      </c>
      <c r="O2510" s="16">
        <v>614337868</v>
      </c>
      <c r="P2510" s="16">
        <v>382009242</v>
      </c>
      <c r="Q2510" s="16">
        <v>17467279</v>
      </c>
      <c r="R2510" s="16">
        <v>703</v>
      </c>
      <c r="S2510" s="15"/>
      <c r="T2510" s="16">
        <v>4124</v>
      </c>
      <c r="U2510" s="16">
        <v>68409</v>
      </c>
      <c r="V2510" s="16">
        <v>68679</v>
      </c>
      <c r="W2510" s="16">
        <v>68958</v>
      </c>
      <c r="X2510" s="16">
        <v>672844837</v>
      </c>
      <c r="Y2510" s="16">
        <v>90176820</v>
      </c>
      <c r="Z2510" s="16">
        <v>4329500</v>
      </c>
      <c r="AA2510" s="16">
        <v>754</v>
      </c>
      <c r="AC2510" s="16">
        <v>4159</v>
      </c>
      <c r="AD2510" s="16">
        <v>70018</v>
      </c>
      <c r="AE2510" s="16">
        <v>70525</v>
      </c>
      <c r="AF2510" s="16">
        <v>70898</v>
      </c>
      <c r="AG2510" s="16">
        <v>727056469</v>
      </c>
      <c r="AH2510" s="16">
        <v>75017227</v>
      </c>
      <c r="AI2510" s="16">
        <v>3588196</v>
      </c>
      <c r="AJ2510" s="16">
        <v>794</v>
      </c>
      <c r="AL2510" s="16">
        <v>4256</v>
      </c>
      <c r="AM2510" s="16">
        <v>70923</v>
      </c>
      <c r="AN2510" s="16">
        <v>70598</v>
      </c>
      <c r="AO2510" s="16">
        <v>70283</v>
      </c>
      <c r="AP2510" s="16">
        <v>747152992</v>
      </c>
      <c r="AQ2510" s="16">
        <v>59716472</v>
      </c>
      <c r="AR2510" s="16">
        <v>2818437</v>
      </c>
      <c r="AS2510" s="16">
        <v>814</v>
      </c>
      <c r="AU2510" s="16">
        <v>4153</v>
      </c>
      <c r="AV2510" s="16">
        <v>69238</v>
      </c>
      <c r="AW2510" s="16">
        <v>2761392166</v>
      </c>
      <c r="AX2510" s="16">
        <v>606919761</v>
      </c>
      <c r="AY2510" s="16">
        <v>28203412</v>
      </c>
      <c r="AZ2510" s="16">
        <v>767</v>
      </c>
      <c r="BA2510" s="16">
        <v>39883</v>
      </c>
    </row>
    <row r="2511" spans="1:53">
      <c r="A2511" s="15" t="s">
        <v>1344</v>
      </c>
      <c r="B2511" s="15" t="s">
        <v>1345</v>
      </c>
      <c r="C2511" s="15" t="s">
        <v>1346</v>
      </c>
      <c r="D2511" s="15" t="s">
        <v>1347</v>
      </c>
      <c r="E2511" s="15" t="s">
        <v>1347</v>
      </c>
      <c r="F2511" s="15" t="s">
        <v>2059</v>
      </c>
      <c r="G2511" s="15" t="s">
        <v>3323</v>
      </c>
      <c r="H2511" s="15" t="s">
        <v>3716</v>
      </c>
      <c r="I2511" s="15" t="s">
        <v>1373</v>
      </c>
      <c r="J2511" s="15"/>
      <c r="K2511" s="16">
        <v>2626</v>
      </c>
      <c r="L2511" s="16">
        <v>27766</v>
      </c>
      <c r="M2511" s="16">
        <v>27915</v>
      </c>
      <c r="N2511" s="16">
        <v>28048</v>
      </c>
      <c r="O2511" s="16">
        <v>251678254</v>
      </c>
      <c r="P2511" s="16">
        <v>165289297</v>
      </c>
      <c r="Q2511" s="16">
        <v>7870972</v>
      </c>
      <c r="R2511" s="16">
        <v>694</v>
      </c>
      <c r="S2511" s="15"/>
      <c r="T2511" s="16">
        <v>2658</v>
      </c>
      <c r="U2511" s="16">
        <v>28482</v>
      </c>
      <c r="V2511" s="16">
        <v>28616</v>
      </c>
      <c r="W2511" s="16">
        <v>28831</v>
      </c>
      <c r="X2511" s="16">
        <v>279144112</v>
      </c>
      <c r="Y2511" s="16">
        <v>41701448</v>
      </c>
      <c r="Z2511" s="16">
        <v>2027002</v>
      </c>
      <c r="AA2511" s="16">
        <v>750</v>
      </c>
      <c r="AC2511" s="16">
        <v>2675</v>
      </c>
      <c r="AD2511" s="16">
        <v>29215</v>
      </c>
      <c r="AE2511" s="16">
        <v>29328</v>
      </c>
      <c r="AF2511" s="16">
        <v>29517</v>
      </c>
      <c r="AG2511" s="16">
        <v>298063457</v>
      </c>
      <c r="AH2511" s="16">
        <v>33809537</v>
      </c>
      <c r="AI2511" s="16">
        <v>1615027</v>
      </c>
      <c r="AJ2511" s="16">
        <v>781</v>
      </c>
      <c r="AL2511" s="16">
        <v>2737</v>
      </c>
      <c r="AM2511" s="16">
        <v>29273</v>
      </c>
      <c r="AN2511" s="16">
        <v>29040</v>
      </c>
      <c r="AO2511" s="16">
        <v>28773</v>
      </c>
      <c r="AP2511" s="16">
        <v>311992952</v>
      </c>
      <c r="AQ2511" s="16">
        <v>27693413</v>
      </c>
      <c r="AR2511" s="16">
        <v>1317413</v>
      </c>
      <c r="AS2511" s="16">
        <v>827</v>
      </c>
      <c r="AU2511" s="16">
        <v>2674</v>
      </c>
      <c r="AV2511" s="16">
        <v>28734</v>
      </c>
      <c r="AW2511" s="16">
        <v>1140878775</v>
      </c>
      <c r="AX2511" s="16">
        <v>268493695</v>
      </c>
      <c r="AY2511" s="16">
        <v>12830414</v>
      </c>
      <c r="AZ2511" s="16">
        <v>764</v>
      </c>
      <c r="BA2511" s="16">
        <v>39705</v>
      </c>
    </row>
    <row r="2512" spans="1:53">
      <c r="A2512" s="15" t="s">
        <v>1344</v>
      </c>
      <c r="B2512" s="15" t="s">
        <v>1345</v>
      </c>
      <c r="C2512" s="15" t="s">
        <v>1346</v>
      </c>
      <c r="D2512" s="15" t="s">
        <v>1347</v>
      </c>
      <c r="E2512" s="15" t="s">
        <v>1347</v>
      </c>
      <c r="F2512" s="15" t="s">
        <v>2059</v>
      </c>
      <c r="G2512" s="15" t="s">
        <v>3324</v>
      </c>
      <c r="H2512" s="15" t="s">
        <v>3716</v>
      </c>
      <c r="I2512" s="15" t="s">
        <v>1375</v>
      </c>
      <c r="J2512" s="15"/>
      <c r="K2512" s="16">
        <v>2626</v>
      </c>
      <c r="L2512" s="16">
        <v>27766</v>
      </c>
      <c r="M2512" s="16">
        <v>27915</v>
      </c>
      <c r="N2512" s="16">
        <v>28048</v>
      </c>
      <c r="O2512" s="16">
        <v>251678254</v>
      </c>
      <c r="P2512" s="16">
        <v>165289297</v>
      </c>
      <c r="Q2512" s="16">
        <v>7870972</v>
      </c>
      <c r="R2512" s="16">
        <v>694</v>
      </c>
      <c r="S2512" s="15"/>
      <c r="T2512" s="16">
        <v>2658</v>
      </c>
      <c r="U2512" s="16">
        <v>28482</v>
      </c>
      <c r="V2512" s="16">
        <v>28616</v>
      </c>
      <c r="W2512" s="16">
        <v>28831</v>
      </c>
      <c r="X2512" s="16">
        <v>279144112</v>
      </c>
      <c r="Y2512" s="16">
        <v>41701448</v>
      </c>
      <c r="Z2512" s="16">
        <v>2027002</v>
      </c>
      <c r="AA2512" s="16">
        <v>750</v>
      </c>
      <c r="AC2512" s="16">
        <v>2675</v>
      </c>
      <c r="AD2512" s="16">
        <v>29215</v>
      </c>
      <c r="AE2512" s="16">
        <v>29328</v>
      </c>
      <c r="AF2512" s="16">
        <v>29517</v>
      </c>
      <c r="AG2512" s="16">
        <v>298063457</v>
      </c>
      <c r="AH2512" s="16">
        <v>33809537</v>
      </c>
      <c r="AI2512" s="16">
        <v>1615027</v>
      </c>
      <c r="AJ2512" s="16">
        <v>781</v>
      </c>
      <c r="AL2512" s="16">
        <v>2737</v>
      </c>
      <c r="AM2512" s="16">
        <v>29273</v>
      </c>
      <c r="AN2512" s="16">
        <v>29040</v>
      </c>
      <c r="AO2512" s="16">
        <v>28773</v>
      </c>
      <c r="AP2512" s="16">
        <v>311992952</v>
      </c>
      <c r="AQ2512" s="16">
        <v>27693413</v>
      </c>
      <c r="AR2512" s="16">
        <v>1317413</v>
      </c>
      <c r="AS2512" s="16">
        <v>827</v>
      </c>
      <c r="AU2512" s="16">
        <v>2674</v>
      </c>
      <c r="AV2512" s="16">
        <v>28734</v>
      </c>
      <c r="AW2512" s="16">
        <v>1140878775</v>
      </c>
      <c r="AX2512" s="16">
        <v>268493695</v>
      </c>
      <c r="AY2512" s="16">
        <v>12830414</v>
      </c>
      <c r="AZ2512" s="16">
        <v>764</v>
      </c>
      <c r="BA2512" s="16">
        <v>39705</v>
      </c>
    </row>
    <row r="2513" spans="1:53">
      <c r="A2513" s="15" t="s">
        <v>1344</v>
      </c>
      <c r="B2513" s="15" t="s">
        <v>1345</v>
      </c>
      <c r="C2513" s="15" t="s">
        <v>1346</v>
      </c>
      <c r="D2513" s="15" t="s">
        <v>1347</v>
      </c>
      <c r="E2513" s="15" t="s">
        <v>1347</v>
      </c>
      <c r="F2513" s="15" t="s">
        <v>2059</v>
      </c>
      <c r="G2513" s="15" t="s">
        <v>3325</v>
      </c>
      <c r="H2513" s="15" t="s">
        <v>3716</v>
      </c>
      <c r="I2513" s="15" t="s">
        <v>1373</v>
      </c>
      <c r="J2513" s="15"/>
      <c r="K2513" s="16">
        <v>1447</v>
      </c>
      <c r="L2513" s="16">
        <v>39213</v>
      </c>
      <c r="M2513" s="16">
        <v>39249</v>
      </c>
      <c r="N2513" s="16">
        <v>39374</v>
      </c>
      <c r="O2513" s="16">
        <v>362659614</v>
      </c>
      <c r="P2513" s="16">
        <v>216719945</v>
      </c>
      <c r="Q2513" s="16">
        <v>9596307</v>
      </c>
      <c r="R2513" s="16">
        <v>710</v>
      </c>
      <c r="S2513" s="15"/>
      <c r="T2513" s="16">
        <v>1466</v>
      </c>
      <c r="U2513" s="16">
        <v>39927</v>
      </c>
      <c r="V2513" s="16">
        <v>40063</v>
      </c>
      <c r="W2513" s="16">
        <v>40127</v>
      </c>
      <c r="X2513" s="16">
        <v>393700725</v>
      </c>
      <c r="Y2513" s="16">
        <v>48475372</v>
      </c>
      <c r="Z2513" s="16">
        <v>2302498</v>
      </c>
      <c r="AA2513" s="16">
        <v>756</v>
      </c>
      <c r="AC2513" s="16">
        <v>1484</v>
      </c>
      <c r="AD2513" s="16">
        <v>40803</v>
      </c>
      <c r="AE2513" s="16">
        <v>41197</v>
      </c>
      <c r="AF2513" s="16">
        <v>41381</v>
      </c>
      <c r="AG2513" s="16">
        <v>428993012</v>
      </c>
      <c r="AH2513" s="16">
        <v>41207690</v>
      </c>
      <c r="AI2513" s="16">
        <v>1973169</v>
      </c>
      <c r="AJ2513" s="16">
        <v>802</v>
      </c>
      <c r="AL2513" s="16">
        <v>1519</v>
      </c>
      <c r="AM2513" s="16">
        <v>41650</v>
      </c>
      <c r="AN2513" s="16">
        <v>41558</v>
      </c>
      <c r="AO2513" s="16">
        <v>41510</v>
      </c>
      <c r="AP2513" s="16">
        <v>435160040</v>
      </c>
      <c r="AQ2513" s="16">
        <v>32023059</v>
      </c>
      <c r="AR2513" s="16">
        <v>1501024</v>
      </c>
      <c r="AS2513" s="16">
        <v>805</v>
      </c>
      <c r="AU2513" s="16">
        <v>1479</v>
      </c>
      <c r="AV2513" s="16">
        <v>40504</v>
      </c>
      <c r="AW2513" s="16">
        <v>1620513391</v>
      </c>
      <c r="AX2513" s="16">
        <v>338426066</v>
      </c>
      <c r="AY2513" s="16">
        <v>15372998</v>
      </c>
      <c r="AZ2513" s="16">
        <v>769</v>
      </c>
      <c r="BA2513" s="16">
        <v>40008</v>
      </c>
    </row>
    <row r="2514" spans="1:53">
      <c r="A2514" s="15" t="s">
        <v>1344</v>
      </c>
      <c r="B2514" s="15" t="s">
        <v>1345</v>
      </c>
      <c r="C2514" s="15" t="s">
        <v>1346</v>
      </c>
      <c r="D2514" s="15" t="s">
        <v>1347</v>
      </c>
      <c r="E2514" s="15" t="s">
        <v>1347</v>
      </c>
      <c r="F2514" s="15" t="s">
        <v>2059</v>
      </c>
      <c r="G2514" s="15" t="s">
        <v>3326</v>
      </c>
      <c r="H2514" s="15" t="s">
        <v>3716</v>
      </c>
      <c r="I2514" s="15" t="s">
        <v>1375</v>
      </c>
      <c r="J2514" s="15"/>
      <c r="K2514" s="16">
        <v>1025</v>
      </c>
      <c r="L2514" s="16">
        <v>20155</v>
      </c>
      <c r="M2514" s="16">
        <v>20196</v>
      </c>
      <c r="N2514" s="16">
        <v>20100</v>
      </c>
      <c r="O2514" s="16">
        <v>165249823</v>
      </c>
      <c r="P2514" s="16">
        <v>106192130</v>
      </c>
      <c r="Q2514" s="16">
        <v>5116715</v>
      </c>
      <c r="R2514" s="16">
        <v>631</v>
      </c>
      <c r="S2514" s="15"/>
      <c r="T2514" s="16">
        <v>1050</v>
      </c>
      <c r="U2514" s="16">
        <v>20424</v>
      </c>
      <c r="V2514" s="16">
        <v>20517</v>
      </c>
      <c r="W2514" s="16">
        <v>20273</v>
      </c>
      <c r="X2514" s="16">
        <v>175150716</v>
      </c>
      <c r="Y2514" s="16">
        <v>32407581</v>
      </c>
      <c r="Z2514" s="16">
        <v>1559401</v>
      </c>
      <c r="AA2514" s="16">
        <v>660</v>
      </c>
      <c r="AC2514" s="16">
        <v>1068</v>
      </c>
      <c r="AD2514" s="16">
        <v>20738</v>
      </c>
      <c r="AE2514" s="16">
        <v>21056</v>
      </c>
      <c r="AF2514" s="16">
        <v>21112</v>
      </c>
      <c r="AG2514" s="16">
        <v>192463582</v>
      </c>
      <c r="AH2514" s="16">
        <v>26533416</v>
      </c>
      <c r="AI2514" s="16">
        <v>1322635</v>
      </c>
      <c r="AJ2514" s="16">
        <v>706</v>
      </c>
      <c r="AL2514" s="16">
        <v>1103</v>
      </c>
      <c r="AM2514" s="16">
        <v>21454</v>
      </c>
      <c r="AN2514" s="16">
        <v>21399</v>
      </c>
      <c r="AO2514" s="16">
        <v>21420</v>
      </c>
      <c r="AP2514" s="16">
        <v>200515673</v>
      </c>
      <c r="AQ2514" s="16">
        <v>20245509</v>
      </c>
      <c r="AR2514" s="16">
        <v>972326</v>
      </c>
      <c r="AS2514" s="16">
        <v>720</v>
      </c>
      <c r="AU2514" s="16">
        <v>1062</v>
      </c>
      <c r="AV2514" s="16">
        <v>20737</v>
      </c>
      <c r="AW2514" s="16">
        <v>733379794</v>
      </c>
      <c r="AX2514" s="16">
        <v>185378636</v>
      </c>
      <c r="AY2514" s="16">
        <v>8971077</v>
      </c>
      <c r="AZ2514" s="16">
        <v>680</v>
      </c>
      <c r="BA2514" s="16">
        <v>35366</v>
      </c>
    </row>
    <row r="2515" spans="1:53">
      <c r="A2515" s="15" t="s">
        <v>1344</v>
      </c>
      <c r="B2515" s="15" t="s">
        <v>1345</v>
      </c>
      <c r="C2515" s="15" t="s">
        <v>1346</v>
      </c>
      <c r="D2515" s="15" t="s">
        <v>1347</v>
      </c>
      <c r="E2515" s="15" t="s">
        <v>1347</v>
      </c>
      <c r="F2515" s="15" t="s">
        <v>2059</v>
      </c>
      <c r="G2515" s="15" t="s">
        <v>3327</v>
      </c>
      <c r="H2515" s="15" t="s">
        <v>3716</v>
      </c>
      <c r="I2515" s="15" t="s">
        <v>1375</v>
      </c>
      <c r="J2515" s="15"/>
      <c r="K2515" s="16">
        <v>422</v>
      </c>
      <c r="L2515" s="16">
        <v>19058</v>
      </c>
      <c r="M2515" s="16">
        <v>19053</v>
      </c>
      <c r="N2515" s="16">
        <v>19274</v>
      </c>
      <c r="O2515" s="16">
        <v>197409791</v>
      </c>
      <c r="P2515" s="16">
        <v>110527815</v>
      </c>
      <c r="Q2515" s="16">
        <v>4479592</v>
      </c>
      <c r="R2515" s="16">
        <v>794</v>
      </c>
      <c r="S2515" s="15"/>
      <c r="T2515" s="16">
        <v>416</v>
      </c>
      <c r="U2515" s="16">
        <v>19503</v>
      </c>
      <c r="V2515" s="16">
        <v>19546</v>
      </c>
      <c r="W2515" s="16">
        <v>19854</v>
      </c>
      <c r="X2515" s="16">
        <v>218550009</v>
      </c>
      <c r="Y2515" s="16">
        <v>16067791</v>
      </c>
      <c r="Z2515" s="16">
        <v>743097</v>
      </c>
      <c r="AA2515" s="16">
        <v>856</v>
      </c>
      <c r="AC2515" s="16">
        <v>416</v>
      </c>
      <c r="AD2515" s="16">
        <v>20065</v>
      </c>
      <c r="AE2515" s="16">
        <v>20141</v>
      </c>
      <c r="AF2515" s="16">
        <v>20269</v>
      </c>
      <c r="AG2515" s="16">
        <v>236529430</v>
      </c>
      <c r="AH2515" s="16">
        <v>14674274</v>
      </c>
      <c r="AI2515" s="16">
        <v>650534</v>
      </c>
      <c r="AJ2515" s="16">
        <v>903</v>
      </c>
      <c r="AL2515" s="16">
        <v>416</v>
      </c>
      <c r="AM2515" s="16">
        <v>20196</v>
      </c>
      <c r="AN2515" s="16">
        <v>20159</v>
      </c>
      <c r="AO2515" s="16">
        <v>20090</v>
      </c>
      <c r="AP2515" s="16">
        <v>234644367</v>
      </c>
      <c r="AQ2515" s="16">
        <v>11777550</v>
      </c>
      <c r="AR2515" s="16">
        <v>528698</v>
      </c>
      <c r="AS2515" s="16">
        <v>896</v>
      </c>
      <c r="AU2515" s="16">
        <v>418</v>
      </c>
      <c r="AV2515" s="16">
        <v>19767</v>
      </c>
      <c r="AW2515" s="16">
        <v>887133597</v>
      </c>
      <c r="AX2515" s="16">
        <v>153047430</v>
      </c>
      <c r="AY2515" s="16">
        <v>6401921</v>
      </c>
      <c r="AZ2515" s="16">
        <v>863</v>
      </c>
      <c r="BA2515" s="16">
        <v>44879</v>
      </c>
    </row>
    <row r="2516" spans="1:53">
      <c r="A2516" s="15" t="s">
        <v>1344</v>
      </c>
      <c r="B2516" s="15" t="s">
        <v>1345</v>
      </c>
      <c r="C2516" s="15" t="s">
        <v>1346</v>
      </c>
      <c r="D2516" s="15" t="s">
        <v>1347</v>
      </c>
      <c r="E2516" s="15" t="s">
        <v>1347</v>
      </c>
      <c r="F2516" s="15" t="s">
        <v>2059</v>
      </c>
      <c r="G2516" s="15" t="s">
        <v>1400</v>
      </c>
      <c r="H2516" s="15" t="s">
        <v>3716</v>
      </c>
      <c r="I2516" s="15" t="s">
        <v>1371</v>
      </c>
      <c r="J2516" s="15"/>
      <c r="K2516" s="16">
        <v>3956</v>
      </c>
      <c r="L2516" s="16">
        <v>41656</v>
      </c>
      <c r="M2516" s="16">
        <v>42294</v>
      </c>
      <c r="N2516" s="16">
        <v>42585</v>
      </c>
      <c r="O2516" s="16">
        <v>358144955</v>
      </c>
      <c r="P2516" s="16">
        <v>224988496</v>
      </c>
      <c r="Q2516" s="16">
        <v>10890208</v>
      </c>
      <c r="R2516" s="16">
        <v>653</v>
      </c>
      <c r="S2516" s="15"/>
      <c r="T2516" s="16">
        <v>3915</v>
      </c>
      <c r="U2516" s="16">
        <v>42935</v>
      </c>
      <c r="V2516" s="16">
        <v>43982</v>
      </c>
      <c r="W2516" s="16">
        <v>44568</v>
      </c>
      <c r="X2516" s="16">
        <v>403922726</v>
      </c>
      <c r="Y2516" s="16">
        <v>71072885</v>
      </c>
      <c r="Z2516" s="16">
        <v>3525570</v>
      </c>
      <c r="AA2516" s="16">
        <v>709</v>
      </c>
      <c r="AC2516" s="16">
        <v>3924</v>
      </c>
      <c r="AD2516" s="16">
        <v>45614</v>
      </c>
      <c r="AE2516" s="16">
        <v>45380</v>
      </c>
      <c r="AF2516" s="16">
        <v>45106</v>
      </c>
      <c r="AG2516" s="16">
        <v>454193558</v>
      </c>
      <c r="AH2516" s="16">
        <v>55439455</v>
      </c>
      <c r="AI2516" s="16">
        <v>2812346</v>
      </c>
      <c r="AJ2516" s="16">
        <v>770</v>
      </c>
      <c r="AL2516" s="16">
        <v>3929</v>
      </c>
      <c r="AM2516" s="16">
        <v>44182</v>
      </c>
      <c r="AN2516" s="16">
        <v>43428</v>
      </c>
      <c r="AO2516" s="16">
        <v>42687</v>
      </c>
      <c r="AP2516" s="16">
        <v>444280566</v>
      </c>
      <c r="AQ2516" s="16">
        <v>40934734</v>
      </c>
      <c r="AR2516" s="16">
        <v>2035989</v>
      </c>
      <c r="AS2516" s="16">
        <v>787</v>
      </c>
      <c r="AU2516" s="16">
        <v>3931</v>
      </c>
      <c r="AV2516" s="16">
        <v>43701</v>
      </c>
      <c r="AW2516" s="16">
        <v>1660541805</v>
      </c>
      <c r="AX2516" s="16">
        <v>392435570</v>
      </c>
      <c r="AY2516" s="16">
        <v>19264113</v>
      </c>
      <c r="AZ2516" s="16">
        <v>731</v>
      </c>
      <c r="BA2516" s="16">
        <v>37997</v>
      </c>
    </row>
    <row r="2517" spans="1:53">
      <c r="A2517" s="15" t="s">
        <v>1344</v>
      </c>
      <c r="B2517" s="15" t="s">
        <v>1345</v>
      </c>
      <c r="C2517" s="15" t="s">
        <v>1346</v>
      </c>
      <c r="D2517" s="15" t="s">
        <v>1347</v>
      </c>
      <c r="E2517" s="15" t="s">
        <v>1347</v>
      </c>
      <c r="F2517" s="15" t="s">
        <v>2059</v>
      </c>
      <c r="G2517" s="15" t="s">
        <v>3328</v>
      </c>
      <c r="H2517" s="15" t="s">
        <v>3716</v>
      </c>
      <c r="I2517" s="15" t="s">
        <v>1373</v>
      </c>
      <c r="J2517" s="15"/>
      <c r="K2517" s="16">
        <v>938</v>
      </c>
      <c r="L2517" s="16">
        <v>10884</v>
      </c>
      <c r="M2517" s="16">
        <v>10907</v>
      </c>
      <c r="N2517" s="16">
        <v>10973</v>
      </c>
      <c r="O2517" s="16">
        <v>82789697</v>
      </c>
      <c r="P2517" s="16">
        <v>54496763</v>
      </c>
      <c r="Q2517" s="16">
        <v>2575553</v>
      </c>
      <c r="R2517" s="16">
        <v>583</v>
      </c>
      <c r="S2517" s="15"/>
      <c r="T2517" s="16">
        <v>960</v>
      </c>
      <c r="U2517" s="16">
        <v>10778</v>
      </c>
      <c r="V2517" s="16">
        <v>11052</v>
      </c>
      <c r="W2517" s="16">
        <v>11494</v>
      </c>
      <c r="X2517" s="16">
        <v>88587731</v>
      </c>
      <c r="Y2517" s="16">
        <v>19405634</v>
      </c>
      <c r="Z2517" s="16">
        <v>889709</v>
      </c>
      <c r="AA2517" s="16">
        <v>613</v>
      </c>
      <c r="AC2517" s="16">
        <v>976</v>
      </c>
      <c r="AD2517" s="16">
        <v>11741</v>
      </c>
      <c r="AE2517" s="16">
        <v>11795</v>
      </c>
      <c r="AF2517" s="16">
        <v>11444</v>
      </c>
      <c r="AG2517" s="16">
        <v>100567168</v>
      </c>
      <c r="AH2517" s="16">
        <v>13989017</v>
      </c>
      <c r="AI2517" s="16">
        <v>650992</v>
      </c>
      <c r="AJ2517" s="16">
        <v>663</v>
      </c>
      <c r="AL2517" s="16">
        <v>982</v>
      </c>
      <c r="AM2517" s="16">
        <v>11134</v>
      </c>
      <c r="AN2517" s="16">
        <v>11052</v>
      </c>
      <c r="AO2517" s="16">
        <v>10989</v>
      </c>
      <c r="AP2517" s="16">
        <v>98456001</v>
      </c>
      <c r="AQ2517" s="16">
        <v>9438316</v>
      </c>
      <c r="AR2517" s="16">
        <v>438269</v>
      </c>
      <c r="AS2517" s="16">
        <v>685</v>
      </c>
      <c r="AU2517" s="16">
        <v>964</v>
      </c>
      <c r="AV2517" s="16">
        <v>11187</v>
      </c>
      <c r="AW2517" s="16">
        <v>370400597</v>
      </c>
      <c r="AX2517" s="16">
        <v>97329730</v>
      </c>
      <c r="AY2517" s="16">
        <v>4554523</v>
      </c>
      <c r="AZ2517" s="16">
        <v>637</v>
      </c>
      <c r="BA2517" s="16">
        <v>33110</v>
      </c>
    </row>
    <row r="2518" spans="1:53">
      <c r="A2518" s="15" t="s">
        <v>1344</v>
      </c>
      <c r="B2518" s="15" t="s">
        <v>1345</v>
      </c>
      <c r="C2518" s="15" t="s">
        <v>1346</v>
      </c>
      <c r="D2518" s="15" t="s">
        <v>1347</v>
      </c>
      <c r="E2518" s="15" t="s">
        <v>1347</v>
      </c>
      <c r="F2518" s="15" t="s">
        <v>2059</v>
      </c>
      <c r="G2518" s="15" t="s">
        <v>3329</v>
      </c>
      <c r="H2518" s="15" t="s">
        <v>3716</v>
      </c>
      <c r="I2518" s="15" t="s">
        <v>1375</v>
      </c>
      <c r="J2518" s="15"/>
      <c r="K2518" s="16">
        <v>938</v>
      </c>
      <c r="L2518" s="16">
        <v>10884</v>
      </c>
      <c r="M2518" s="16">
        <v>10907</v>
      </c>
      <c r="N2518" s="16">
        <v>10973</v>
      </c>
      <c r="O2518" s="16">
        <v>82789697</v>
      </c>
      <c r="P2518" s="16">
        <v>54496763</v>
      </c>
      <c r="Q2518" s="16">
        <v>2575553</v>
      </c>
      <c r="R2518" s="16">
        <v>583</v>
      </c>
      <c r="S2518" s="15"/>
      <c r="T2518" s="16">
        <v>960</v>
      </c>
      <c r="U2518" s="16">
        <v>10778</v>
      </c>
      <c r="V2518" s="16">
        <v>11052</v>
      </c>
      <c r="W2518" s="16">
        <v>11494</v>
      </c>
      <c r="X2518" s="16">
        <v>88587731</v>
      </c>
      <c r="Y2518" s="16">
        <v>19405634</v>
      </c>
      <c r="Z2518" s="16">
        <v>889709</v>
      </c>
      <c r="AA2518" s="16">
        <v>613</v>
      </c>
      <c r="AC2518" s="16">
        <v>976</v>
      </c>
      <c r="AD2518" s="16">
        <v>11741</v>
      </c>
      <c r="AE2518" s="16">
        <v>11795</v>
      </c>
      <c r="AF2518" s="16">
        <v>11444</v>
      </c>
      <c r="AG2518" s="16">
        <v>100567168</v>
      </c>
      <c r="AH2518" s="16">
        <v>13989017</v>
      </c>
      <c r="AI2518" s="16">
        <v>650992</v>
      </c>
      <c r="AJ2518" s="16">
        <v>663</v>
      </c>
      <c r="AL2518" s="16">
        <v>982</v>
      </c>
      <c r="AM2518" s="16">
        <v>11134</v>
      </c>
      <c r="AN2518" s="16">
        <v>11052</v>
      </c>
      <c r="AO2518" s="16">
        <v>10989</v>
      </c>
      <c r="AP2518" s="16">
        <v>98456001</v>
      </c>
      <c r="AQ2518" s="16">
        <v>9438316</v>
      </c>
      <c r="AR2518" s="16">
        <v>438269</v>
      </c>
      <c r="AS2518" s="16">
        <v>685</v>
      </c>
      <c r="AU2518" s="16">
        <v>964</v>
      </c>
      <c r="AV2518" s="16">
        <v>11187</v>
      </c>
      <c r="AW2518" s="16">
        <v>370400597</v>
      </c>
      <c r="AX2518" s="16">
        <v>97329730</v>
      </c>
      <c r="AY2518" s="16">
        <v>4554523</v>
      </c>
      <c r="AZ2518" s="16">
        <v>637</v>
      </c>
      <c r="BA2518" s="16">
        <v>33110</v>
      </c>
    </row>
    <row r="2519" spans="1:53">
      <c r="A2519" s="15" t="s">
        <v>1344</v>
      </c>
      <c r="B2519" s="15" t="s">
        <v>1345</v>
      </c>
      <c r="C2519" s="15" t="s">
        <v>1346</v>
      </c>
      <c r="D2519" s="15" t="s">
        <v>1347</v>
      </c>
      <c r="E2519" s="15" t="s">
        <v>1347</v>
      </c>
      <c r="F2519" s="15" t="s">
        <v>2059</v>
      </c>
      <c r="G2519" s="15" t="s">
        <v>1401</v>
      </c>
      <c r="H2519" s="15" t="s">
        <v>3716</v>
      </c>
      <c r="I2519" s="15" t="s">
        <v>1373</v>
      </c>
      <c r="J2519" s="15"/>
      <c r="K2519" s="16">
        <v>2750</v>
      </c>
      <c r="L2519" s="16">
        <v>25997</v>
      </c>
      <c r="M2519" s="16">
        <v>26465</v>
      </c>
      <c r="N2519" s="16">
        <v>26894</v>
      </c>
      <c r="O2519" s="16">
        <v>228445498</v>
      </c>
      <c r="P2519" s="16">
        <v>144782397</v>
      </c>
      <c r="Q2519" s="16">
        <v>7083134</v>
      </c>
      <c r="R2519" s="16">
        <v>664</v>
      </c>
      <c r="S2519" s="15"/>
      <c r="T2519" s="16">
        <v>2694</v>
      </c>
      <c r="U2519" s="16">
        <v>27183</v>
      </c>
      <c r="V2519" s="16">
        <v>28167</v>
      </c>
      <c r="W2519" s="16">
        <v>28034</v>
      </c>
      <c r="X2519" s="16">
        <v>263744595</v>
      </c>
      <c r="Y2519" s="16">
        <v>43858646</v>
      </c>
      <c r="Z2519" s="16">
        <v>2247422</v>
      </c>
      <c r="AA2519" s="16">
        <v>730</v>
      </c>
      <c r="AC2519" s="16">
        <v>2688</v>
      </c>
      <c r="AD2519" s="16">
        <v>28622</v>
      </c>
      <c r="AE2519" s="16">
        <v>28789</v>
      </c>
      <c r="AF2519" s="16">
        <v>28860</v>
      </c>
      <c r="AG2519" s="16">
        <v>301174471</v>
      </c>
      <c r="AH2519" s="16">
        <v>36065788</v>
      </c>
      <c r="AI2519" s="16">
        <v>1894360</v>
      </c>
      <c r="AJ2519" s="16">
        <v>806</v>
      </c>
      <c r="AL2519" s="16">
        <v>2685</v>
      </c>
      <c r="AM2519" s="16">
        <v>28388</v>
      </c>
      <c r="AN2519" s="16">
        <v>27749</v>
      </c>
      <c r="AO2519" s="16">
        <v>27315</v>
      </c>
      <c r="AP2519" s="16">
        <v>293804619</v>
      </c>
      <c r="AQ2519" s="16">
        <v>27536923</v>
      </c>
      <c r="AR2519" s="16">
        <v>1404951</v>
      </c>
      <c r="AS2519" s="16">
        <v>812</v>
      </c>
      <c r="AU2519" s="16">
        <v>2704</v>
      </c>
      <c r="AV2519" s="16">
        <v>27705</v>
      </c>
      <c r="AW2519" s="16">
        <v>1087169183</v>
      </c>
      <c r="AX2519" s="16">
        <v>252243754</v>
      </c>
      <c r="AY2519" s="16">
        <v>12629867</v>
      </c>
      <c r="AZ2519" s="16">
        <v>755</v>
      </c>
      <c r="BA2519" s="16">
        <v>39241</v>
      </c>
    </row>
    <row r="2520" spans="1:53">
      <c r="A2520" s="15" t="s">
        <v>1344</v>
      </c>
      <c r="B2520" s="15" t="s">
        <v>1345</v>
      </c>
      <c r="C2520" s="15" t="s">
        <v>1346</v>
      </c>
      <c r="D2520" s="15" t="s">
        <v>1347</v>
      </c>
      <c r="E2520" s="15" t="s">
        <v>1347</v>
      </c>
      <c r="F2520" s="15" t="s">
        <v>2059</v>
      </c>
      <c r="G2520" s="15" t="s">
        <v>1402</v>
      </c>
      <c r="H2520" s="15" t="s">
        <v>3716</v>
      </c>
      <c r="I2520" s="15" t="s">
        <v>1375</v>
      </c>
      <c r="J2520" s="15"/>
      <c r="K2520" s="16">
        <v>2750</v>
      </c>
      <c r="L2520" s="16">
        <v>25997</v>
      </c>
      <c r="M2520" s="16">
        <v>26465</v>
      </c>
      <c r="N2520" s="16">
        <v>26894</v>
      </c>
      <c r="O2520" s="16">
        <v>228445498</v>
      </c>
      <c r="P2520" s="16">
        <v>144782397</v>
      </c>
      <c r="Q2520" s="16">
        <v>7083134</v>
      </c>
      <c r="R2520" s="16">
        <v>664</v>
      </c>
      <c r="S2520" s="15"/>
      <c r="T2520" s="16">
        <v>2694</v>
      </c>
      <c r="U2520" s="16">
        <v>27183</v>
      </c>
      <c r="V2520" s="16">
        <v>28167</v>
      </c>
      <c r="W2520" s="16">
        <v>28034</v>
      </c>
      <c r="X2520" s="16">
        <v>263744595</v>
      </c>
      <c r="Y2520" s="16">
        <v>43858646</v>
      </c>
      <c r="Z2520" s="16">
        <v>2247422</v>
      </c>
      <c r="AA2520" s="16">
        <v>730</v>
      </c>
      <c r="AC2520" s="16">
        <v>2688</v>
      </c>
      <c r="AD2520" s="16">
        <v>28622</v>
      </c>
      <c r="AE2520" s="16">
        <v>28789</v>
      </c>
      <c r="AF2520" s="16">
        <v>28860</v>
      </c>
      <c r="AG2520" s="16">
        <v>301174471</v>
      </c>
      <c r="AH2520" s="16">
        <v>36065788</v>
      </c>
      <c r="AI2520" s="16">
        <v>1894360</v>
      </c>
      <c r="AJ2520" s="16">
        <v>806</v>
      </c>
      <c r="AL2520" s="16">
        <v>2685</v>
      </c>
      <c r="AM2520" s="16">
        <v>28388</v>
      </c>
      <c r="AN2520" s="16">
        <v>27749</v>
      </c>
      <c r="AO2520" s="16">
        <v>27315</v>
      </c>
      <c r="AP2520" s="16">
        <v>293804619</v>
      </c>
      <c r="AQ2520" s="16">
        <v>27536923</v>
      </c>
      <c r="AR2520" s="16">
        <v>1404951</v>
      </c>
      <c r="AS2520" s="16">
        <v>812</v>
      </c>
      <c r="AU2520" s="16">
        <v>2704</v>
      </c>
      <c r="AV2520" s="16">
        <v>27705</v>
      </c>
      <c r="AW2520" s="16">
        <v>1087169183</v>
      </c>
      <c r="AX2520" s="16">
        <v>252243754</v>
      </c>
      <c r="AY2520" s="16">
        <v>12629867</v>
      </c>
      <c r="AZ2520" s="16">
        <v>755</v>
      </c>
      <c r="BA2520" s="16">
        <v>39241</v>
      </c>
    </row>
    <row r="2521" spans="1:53">
      <c r="A2521" s="15" t="s">
        <v>1344</v>
      </c>
      <c r="B2521" s="15" t="s">
        <v>1345</v>
      </c>
      <c r="C2521" s="15" t="s">
        <v>1346</v>
      </c>
      <c r="D2521" s="15" t="s">
        <v>1347</v>
      </c>
      <c r="E2521" s="15" t="s">
        <v>1347</v>
      </c>
      <c r="F2521" s="15" t="s">
        <v>2059</v>
      </c>
      <c r="G2521" s="15" t="s">
        <v>1805</v>
      </c>
      <c r="H2521" s="15" t="s">
        <v>3716</v>
      </c>
      <c r="I2521" s="15" t="s">
        <v>1373</v>
      </c>
      <c r="J2521" s="15"/>
      <c r="K2521" s="16">
        <v>268</v>
      </c>
      <c r="L2521" s="16">
        <v>4775</v>
      </c>
      <c r="M2521" s="16">
        <v>4922</v>
      </c>
      <c r="N2521" s="16">
        <v>4718</v>
      </c>
      <c r="O2521" s="16">
        <v>46909760</v>
      </c>
      <c r="P2521" s="16">
        <v>25709336</v>
      </c>
      <c r="Q2521" s="16">
        <v>1231521</v>
      </c>
      <c r="R2521" s="16">
        <v>751</v>
      </c>
      <c r="S2521" s="15"/>
      <c r="T2521" s="16">
        <v>261</v>
      </c>
      <c r="U2521" s="16">
        <v>4974</v>
      </c>
      <c r="V2521" s="16">
        <v>4763</v>
      </c>
      <c r="W2521" s="16">
        <v>5040</v>
      </c>
      <c r="X2521" s="16">
        <v>51590400</v>
      </c>
      <c r="Y2521" s="16">
        <v>7808605</v>
      </c>
      <c r="Z2521" s="16">
        <v>388439</v>
      </c>
      <c r="AA2521" s="16">
        <v>806</v>
      </c>
      <c r="AC2521" s="16">
        <v>260</v>
      </c>
      <c r="AD2521" s="16">
        <v>5251</v>
      </c>
      <c r="AE2521" s="16">
        <v>4796</v>
      </c>
      <c r="AF2521" s="16">
        <v>4802</v>
      </c>
      <c r="AG2521" s="16">
        <v>52451919</v>
      </c>
      <c r="AH2521" s="16">
        <v>5384650</v>
      </c>
      <c r="AI2521" s="16">
        <v>266994</v>
      </c>
      <c r="AJ2521" s="16">
        <v>815</v>
      </c>
      <c r="AL2521" s="16">
        <v>262</v>
      </c>
      <c r="AM2521" s="16">
        <v>4660</v>
      </c>
      <c r="AN2521" s="16">
        <v>4627</v>
      </c>
      <c r="AO2521" s="16">
        <v>4383</v>
      </c>
      <c r="AP2521" s="16">
        <v>52019946</v>
      </c>
      <c r="AQ2521" s="16">
        <v>3959495</v>
      </c>
      <c r="AR2521" s="16">
        <v>192769</v>
      </c>
      <c r="AS2521" s="16">
        <v>878</v>
      </c>
      <c r="AU2521" s="16">
        <v>263</v>
      </c>
      <c r="AV2521" s="16">
        <v>4809</v>
      </c>
      <c r="AW2521" s="16">
        <v>202972025</v>
      </c>
      <c r="AX2521" s="16">
        <v>42862086</v>
      </c>
      <c r="AY2521" s="16">
        <v>2079723</v>
      </c>
      <c r="AZ2521" s="16">
        <v>812</v>
      </c>
      <c r="BA2521" s="16">
        <v>42205</v>
      </c>
    </row>
    <row r="2522" spans="1:53">
      <c r="A2522" s="15" t="s">
        <v>1344</v>
      </c>
      <c r="B2522" s="15" t="s">
        <v>1345</v>
      </c>
      <c r="C2522" s="15" t="s">
        <v>1346</v>
      </c>
      <c r="D2522" s="15" t="s">
        <v>1347</v>
      </c>
      <c r="E2522" s="15" t="s">
        <v>1347</v>
      </c>
      <c r="F2522" s="15" t="s">
        <v>2059</v>
      </c>
      <c r="G2522" s="15" t="s">
        <v>1806</v>
      </c>
      <c r="H2522" s="15" t="s">
        <v>3716</v>
      </c>
      <c r="I2522" s="15" t="s">
        <v>1375</v>
      </c>
      <c r="J2522" s="15"/>
      <c r="K2522" s="16">
        <v>268</v>
      </c>
      <c r="L2522" s="16">
        <v>4775</v>
      </c>
      <c r="M2522" s="16">
        <v>4922</v>
      </c>
      <c r="N2522" s="16">
        <v>4718</v>
      </c>
      <c r="O2522" s="16">
        <v>46909760</v>
      </c>
      <c r="P2522" s="16">
        <v>25709336</v>
      </c>
      <c r="Q2522" s="16">
        <v>1231521</v>
      </c>
      <c r="R2522" s="16">
        <v>751</v>
      </c>
      <c r="S2522" s="15"/>
      <c r="T2522" s="16">
        <v>261</v>
      </c>
      <c r="U2522" s="16">
        <v>4974</v>
      </c>
      <c r="V2522" s="16">
        <v>4763</v>
      </c>
      <c r="W2522" s="16">
        <v>5040</v>
      </c>
      <c r="X2522" s="16">
        <v>51590400</v>
      </c>
      <c r="Y2522" s="16">
        <v>7808605</v>
      </c>
      <c r="Z2522" s="16">
        <v>388439</v>
      </c>
      <c r="AA2522" s="16">
        <v>806</v>
      </c>
      <c r="AC2522" s="16">
        <v>260</v>
      </c>
      <c r="AD2522" s="16">
        <v>5251</v>
      </c>
      <c r="AE2522" s="16">
        <v>4796</v>
      </c>
      <c r="AF2522" s="16">
        <v>4802</v>
      </c>
      <c r="AG2522" s="16">
        <v>52451919</v>
      </c>
      <c r="AH2522" s="16">
        <v>5384650</v>
      </c>
      <c r="AI2522" s="16">
        <v>266994</v>
      </c>
      <c r="AJ2522" s="16">
        <v>815</v>
      </c>
      <c r="AL2522" s="16">
        <v>262</v>
      </c>
      <c r="AM2522" s="16">
        <v>4660</v>
      </c>
      <c r="AN2522" s="16">
        <v>4627</v>
      </c>
      <c r="AO2522" s="16">
        <v>4383</v>
      </c>
      <c r="AP2522" s="16">
        <v>52019946</v>
      </c>
      <c r="AQ2522" s="16">
        <v>3959495</v>
      </c>
      <c r="AR2522" s="16">
        <v>192769</v>
      </c>
      <c r="AS2522" s="16">
        <v>878</v>
      </c>
      <c r="AU2522" s="16">
        <v>263</v>
      </c>
      <c r="AV2522" s="16">
        <v>4809</v>
      </c>
      <c r="AW2522" s="16">
        <v>202972025</v>
      </c>
      <c r="AX2522" s="16">
        <v>42862086</v>
      </c>
      <c r="AY2522" s="16">
        <v>2079723</v>
      </c>
      <c r="AZ2522" s="16">
        <v>812</v>
      </c>
      <c r="BA2522" s="16">
        <v>42205</v>
      </c>
    </row>
    <row r="2523" spans="1:53">
      <c r="A2523" s="15" t="s">
        <v>1344</v>
      </c>
      <c r="B2523" s="15" t="s">
        <v>1345</v>
      </c>
      <c r="C2523" s="15" t="s">
        <v>1346</v>
      </c>
      <c r="D2523" s="15" t="s">
        <v>1347</v>
      </c>
      <c r="E2523" s="15" t="s">
        <v>1347</v>
      </c>
      <c r="F2523" s="15" t="s">
        <v>2059</v>
      </c>
      <c r="G2523" s="15" t="s">
        <v>1807</v>
      </c>
      <c r="H2523" s="15" t="s">
        <v>3716</v>
      </c>
      <c r="I2523" s="15" t="s">
        <v>1369</v>
      </c>
      <c r="J2523" s="15"/>
      <c r="K2523" s="16">
        <v>1302</v>
      </c>
      <c r="L2523" s="16">
        <v>33804</v>
      </c>
      <c r="M2523" s="16">
        <v>33745</v>
      </c>
      <c r="N2523" s="16">
        <v>33737</v>
      </c>
      <c r="O2523" s="16">
        <v>199895213</v>
      </c>
      <c r="P2523" s="16">
        <v>156913792</v>
      </c>
      <c r="Q2523" s="16">
        <v>7867159</v>
      </c>
      <c r="R2523" s="16">
        <v>455</v>
      </c>
      <c r="S2523" s="15"/>
      <c r="T2523" s="16">
        <v>1307</v>
      </c>
      <c r="U2523" s="16">
        <v>34160</v>
      </c>
      <c r="V2523" s="16">
        <v>34164</v>
      </c>
      <c r="W2523" s="16">
        <v>33979</v>
      </c>
      <c r="X2523" s="16">
        <v>217394444</v>
      </c>
      <c r="Y2523" s="16">
        <v>61276956</v>
      </c>
      <c r="Z2523" s="16">
        <v>3134776</v>
      </c>
      <c r="AA2523" s="16">
        <v>490</v>
      </c>
      <c r="AC2523" s="16">
        <v>1320</v>
      </c>
      <c r="AD2523" s="16">
        <v>32733</v>
      </c>
      <c r="AE2523" s="16">
        <v>31152</v>
      </c>
      <c r="AF2523" s="16">
        <v>34103</v>
      </c>
      <c r="AG2523" s="16">
        <v>220316439</v>
      </c>
      <c r="AH2523" s="16">
        <v>30621930</v>
      </c>
      <c r="AI2523" s="16">
        <v>1493230</v>
      </c>
      <c r="AJ2523" s="16">
        <v>519</v>
      </c>
      <c r="AL2523" s="16">
        <v>1328</v>
      </c>
      <c r="AM2523" s="16">
        <v>34555</v>
      </c>
      <c r="AN2523" s="16">
        <v>34506</v>
      </c>
      <c r="AO2523" s="16">
        <v>34561</v>
      </c>
      <c r="AP2523" s="16">
        <v>236103632</v>
      </c>
      <c r="AQ2523" s="16">
        <v>26205395</v>
      </c>
      <c r="AR2523" s="16">
        <v>1321442</v>
      </c>
      <c r="AS2523" s="16">
        <v>526</v>
      </c>
      <c r="AU2523" s="16">
        <v>1314</v>
      </c>
      <c r="AV2523" s="16">
        <v>33767</v>
      </c>
      <c r="AW2523" s="16">
        <v>873709728</v>
      </c>
      <c r="AX2523" s="16">
        <v>275018073</v>
      </c>
      <c r="AY2523" s="16">
        <v>13816607</v>
      </c>
      <c r="AZ2523" s="16">
        <v>498</v>
      </c>
      <c r="BA2523" s="16">
        <v>25875</v>
      </c>
    </row>
    <row r="2524" spans="1:53">
      <c r="A2524" s="15" t="s">
        <v>1344</v>
      </c>
      <c r="B2524" s="15" t="s">
        <v>1345</v>
      </c>
      <c r="C2524" s="15" t="s">
        <v>1346</v>
      </c>
      <c r="D2524" s="15" t="s">
        <v>1347</v>
      </c>
      <c r="E2524" s="15" t="s">
        <v>1347</v>
      </c>
      <c r="F2524" s="15" t="s">
        <v>2059</v>
      </c>
      <c r="G2524" s="15" t="s">
        <v>1808</v>
      </c>
      <c r="H2524" s="15" t="s">
        <v>3716</v>
      </c>
      <c r="I2524" s="15" t="s">
        <v>1371</v>
      </c>
      <c r="J2524" s="15"/>
      <c r="K2524" s="16">
        <v>73</v>
      </c>
      <c r="L2524" s="16">
        <v>3794</v>
      </c>
      <c r="M2524" s="16">
        <v>3810</v>
      </c>
      <c r="N2524" s="16">
        <v>3822</v>
      </c>
      <c r="O2524" s="16">
        <v>25366762</v>
      </c>
      <c r="P2524" s="16">
        <v>20036729</v>
      </c>
      <c r="Q2524" s="16">
        <v>761523</v>
      </c>
      <c r="R2524" s="16">
        <v>512</v>
      </c>
      <c r="S2524" s="15"/>
      <c r="T2524" s="16">
        <v>73</v>
      </c>
      <c r="U2524" s="16">
        <v>3743</v>
      </c>
      <c r="V2524" s="16">
        <v>3689</v>
      </c>
      <c r="W2524" s="16">
        <v>3600</v>
      </c>
      <c r="X2524" s="16">
        <v>25535754</v>
      </c>
      <c r="Y2524" s="16">
        <v>5652574</v>
      </c>
      <c r="Z2524" s="16">
        <v>231208</v>
      </c>
      <c r="AA2524" s="16">
        <v>534</v>
      </c>
      <c r="AC2524" s="16">
        <v>75</v>
      </c>
      <c r="AD2524" s="16">
        <v>3784</v>
      </c>
      <c r="AE2524" s="16">
        <v>3767</v>
      </c>
      <c r="AF2524" s="16">
        <v>3751</v>
      </c>
      <c r="AG2524" s="16">
        <v>28054267</v>
      </c>
      <c r="AH2524" s="16">
        <v>3411641</v>
      </c>
      <c r="AI2524" s="16">
        <v>141498</v>
      </c>
      <c r="AJ2524" s="16">
        <v>573</v>
      </c>
      <c r="AL2524" s="16">
        <v>76</v>
      </c>
      <c r="AM2524" s="16">
        <v>3817</v>
      </c>
      <c r="AN2524" s="16">
        <v>3855</v>
      </c>
      <c r="AO2524" s="16">
        <v>3885</v>
      </c>
      <c r="AP2524" s="16">
        <v>27853577</v>
      </c>
      <c r="AQ2524" s="16">
        <v>3178966</v>
      </c>
      <c r="AR2524" s="16">
        <v>133521</v>
      </c>
      <c r="AS2524" s="16">
        <v>556</v>
      </c>
      <c r="AU2524" s="16">
        <v>74</v>
      </c>
      <c r="AV2524" s="16">
        <v>3776</v>
      </c>
      <c r="AW2524" s="16">
        <v>106810360</v>
      </c>
      <c r="AX2524" s="16">
        <v>32279910</v>
      </c>
      <c r="AY2524" s="16">
        <v>1267750</v>
      </c>
      <c r="AZ2524" s="16">
        <v>544</v>
      </c>
      <c r="BA2524" s="16">
        <v>28284</v>
      </c>
    </row>
    <row r="2525" spans="1:53">
      <c r="A2525" s="15" t="s">
        <v>1344</v>
      </c>
      <c r="B2525" s="15" t="s">
        <v>1345</v>
      </c>
      <c r="C2525" s="15" t="s">
        <v>1346</v>
      </c>
      <c r="D2525" s="15" t="s">
        <v>1347</v>
      </c>
      <c r="E2525" s="15" t="s">
        <v>1347</v>
      </c>
      <c r="F2525" s="15" t="s">
        <v>2059</v>
      </c>
      <c r="G2525" s="15" t="s">
        <v>1809</v>
      </c>
      <c r="H2525" s="15" t="s">
        <v>3716</v>
      </c>
      <c r="I2525" s="15" t="s">
        <v>1373</v>
      </c>
      <c r="J2525" s="15"/>
      <c r="K2525" s="16">
        <v>73</v>
      </c>
      <c r="L2525" s="16">
        <v>3794</v>
      </c>
      <c r="M2525" s="16">
        <v>3810</v>
      </c>
      <c r="N2525" s="16">
        <v>3822</v>
      </c>
      <c r="O2525" s="16">
        <v>25366762</v>
      </c>
      <c r="P2525" s="16">
        <v>20036729</v>
      </c>
      <c r="Q2525" s="16">
        <v>761523</v>
      </c>
      <c r="R2525" s="16">
        <v>512</v>
      </c>
      <c r="S2525" s="15"/>
      <c r="T2525" s="16">
        <v>73</v>
      </c>
      <c r="U2525" s="16">
        <v>3743</v>
      </c>
      <c r="V2525" s="16">
        <v>3689</v>
      </c>
      <c r="W2525" s="16">
        <v>3600</v>
      </c>
      <c r="X2525" s="16">
        <v>25535754</v>
      </c>
      <c r="Y2525" s="16">
        <v>5652574</v>
      </c>
      <c r="Z2525" s="16">
        <v>231208</v>
      </c>
      <c r="AA2525" s="16">
        <v>534</v>
      </c>
      <c r="AC2525" s="16">
        <v>75</v>
      </c>
      <c r="AD2525" s="16">
        <v>3784</v>
      </c>
      <c r="AE2525" s="16">
        <v>3767</v>
      </c>
      <c r="AF2525" s="16">
        <v>3751</v>
      </c>
      <c r="AG2525" s="16">
        <v>28054267</v>
      </c>
      <c r="AH2525" s="16">
        <v>3411641</v>
      </c>
      <c r="AI2525" s="16">
        <v>141498</v>
      </c>
      <c r="AJ2525" s="16">
        <v>573</v>
      </c>
      <c r="AL2525" s="16">
        <v>76</v>
      </c>
      <c r="AM2525" s="16">
        <v>3817</v>
      </c>
      <c r="AN2525" s="16">
        <v>3855</v>
      </c>
      <c r="AO2525" s="16">
        <v>3885</v>
      </c>
      <c r="AP2525" s="16">
        <v>27853577</v>
      </c>
      <c r="AQ2525" s="16">
        <v>3178966</v>
      </c>
      <c r="AR2525" s="16">
        <v>133521</v>
      </c>
      <c r="AS2525" s="16">
        <v>556</v>
      </c>
      <c r="AU2525" s="16">
        <v>74</v>
      </c>
      <c r="AV2525" s="16">
        <v>3776</v>
      </c>
      <c r="AW2525" s="16">
        <v>106810360</v>
      </c>
      <c r="AX2525" s="16">
        <v>32279910</v>
      </c>
      <c r="AY2525" s="16">
        <v>1267750</v>
      </c>
      <c r="AZ2525" s="16">
        <v>544</v>
      </c>
      <c r="BA2525" s="16">
        <v>28284</v>
      </c>
    </row>
    <row r="2526" spans="1:53">
      <c r="A2526" s="15" t="s">
        <v>1344</v>
      </c>
      <c r="B2526" s="15" t="s">
        <v>1345</v>
      </c>
      <c r="C2526" s="15" t="s">
        <v>1346</v>
      </c>
      <c r="D2526" s="15" t="s">
        <v>1347</v>
      </c>
      <c r="E2526" s="15" t="s">
        <v>1347</v>
      </c>
      <c r="F2526" s="15" t="s">
        <v>2059</v>
      </c>
      <c r="G2526" s="15" t="s">
        <v>1810</v>
      </c>
      <c r="H2526" s="15" t="s">
        <v>3716</v>
      </c>
      <c r="I2526" s="15" t="s">
        <v>1375</v>
      </c>
      <c r="J2526" s="15" t="s">
        <v>1641</v>
      </c>
      <c r="K2526" s="16">
        <v>19</v>
      </c>
      <c r="L2526" s="16">
        <v>0</v>
      </c>
      <c r="M2526" s="16">
        <v>0</v>
      </c>
      <c r="N2526" s="16">
        <v>0</v>
      </c>
      <c r="O2526" s="16">
        <v>0</v>
      </c>
      <c r="P2526" s="16">
        <v>0</v>
      </c>
      <c r="Q2526" s="16">
        <v>0</v>
      </c>
      <c r="R2526" s="16">
        <v>0</v>
      </c>
      <c r="S2526" s="15"/>
      <c r="T2526" s="16">
        <v>19</v>
      </c>
      <c r="U2526" s="16">
        <v>1533</v>
      </c>
      <c r="V2526" s="16">
        <v>1502</v>
      </c>
      <c r="W2526" s="16">
        <v>1479</v>
      </c>
      <c r="X2526" s="16">
        <v>10900770</v>
      </c>
      <c r="Y2526" s="16">
        <v>2195051</v>
      </c>
      <c r="Z2526" s="16">
        <v>50880</v>
      </c>
      <c r="AA2526" s="16">
        <v>557</v>
      </c>
      <c r="AC2526" s="16">
        <v>21</v>
      </c>
      <c r="AD2526" s="16">
        <v>1531</v>
      </c>
      <c r="AE2526" s="16">
        <v>1518</v>
      </c>
      <c r="AF2526" s="16">
        <v>1503</v>
      </c>
      <c r="AG2526" s="16">
        <v>11965200</v>
      </c>
      <c r="AH2526" s="16">
        <v>1138561</v>
      </c>
      <c r="AI2526" s="16">
        <v>25463</v>
      </c>
      <c r="AJ2526" s="16">
        <v>607</v>
      </c>
      <c r="AK2526" s="15" t="s">
        <v>1641</v>
      </c>
      <c r="AL2526" s="16">
        <v>22</v>
      </c>
      <c r="AM2526" s="16">
        <v>0</v>
      </c>
      <c r="AN2526" s="16">
        <v>0</v>
      </c>
      <c r="AO2526" s="16">
        <v>0</v>
      </c>
      <c r="AP2526" s="16">
        <v>0</v>
      </c>
      <c r="AQ2526" s="16">
        <v>0</v>
      </c>
      <c r="AR2526" s="16">
        <v>0</v>
      </c>
      <c r="AS2526" s="16">
        <v>0</v>
      </c>
      <c r="AU2526" s="16">
        <v>20</v>
      </c>
      <c r="AV2526" s="16">
        <v>1521</v>
      </c>
      <c r="AW2526" s="16">
        <v>45666360</v>
      </c>
      <c r="AX2526" s="16">
        <v>13113856</v>
      </c>
      <c r="AY2526" s="16">
        <v>270853</v>
      </c>
      <c r="AZ2526" s="16">
        <v>578</v>
      </c>
      <c r="BA2526" s="16">
        <v>30034</v>
      </c>
    </row>
    <row r="2527" spans="1:53">
      <c r="A2527" s="15" t="s">
        <v>1344</v>
      </c>
      <c r="B2527" s="15" t="s">
        <v>1345</v>
      </c>
      <c r="C2527" s="15" t="s">
        <v>1346</v>
      </c>
      <c r="D2527" s="15" t="s">
        <v>1347</v>
      </c>
      <c r="E2527" s="15" t="s">
        <v>1347</v>
      </c>
      <c r="F2527" s="15" t="s">
        <v>2059</v>
      </c>
      <c r="G2527" s="15" t="s">
        <v>1811</v>
      </c>
      <c r="H2527" s="15" t="s">
        <v>3716</v>
      </c>
      <c r="I2527" s="15" t="s">
        <v>1375</v>
      </c>
      <c r="J2527" s="15" t="s">
        <v>1641</v>
      </c>
      <c r="K2527" s="16">
        <v>4</v>
      </c>
      <c r="L2527" s="16">
        <v>0</v>
      </c>
      <c r="M2527" s="16">
        <v>0</v>
      </c>
      <c r="N2527" s="16">
        <v>0</v>
      </c>
      <c r="O2527" s="16">
        <v>0</v>
      </c>
      <c r="P2527" s="16">
        <v>0</v>
      </c>
      <c r="Q2527" s="16">
        <v>0</v>
      </c>
      <c r="R2527" s="16">
        <v>0</v>
      </c>
      <c r="S2527" s="15"/>
      <c r="T2527" s="16">
        <v>3</v>
      </c>
      <c r="U2527" s="16">
        <v>152</v>
      </c>
      <c r="V2527" s="16">
        <v>151</v>
      </c>
      <c r="W2527" s="16">
        <v>159</v>
      </c>
      <c r="X2527" s="16">
        <v>2123181</v>
      </c>
      <c r="Y2527" s="16">
        <v>81922</v>
      </c>
      <c r="Z2527" s="16">
        <v>3918</v>
      </c>
      <c r="AA2527" s="16">
        <v>1061</v>
      </c>
      <c r="AC2527" s="16">
        <v>3</v>
      </c>
      <c r="AD2527" s="16">
        <v>156</v>
      </c>
      <c r="AE2527" s="16">
        <v>160</v>
      </c>
      <c r="AF2527" s="16">
        <v>159</v>
      </c>
      <c r="AG2527" s="16">
        <v>2186558</v>
      </c>
      <c r="AH2527" s="16">
        <v>89011</v>
      </c>
      <c r="AI2527" s="16">
        <v>4602</v>
      </c>
      <c r="AJ2527" s="16">
        <v>1062</v>
      </c>
      <c r="AK2527" s="15" t="s">
        <v>1641</v>
      </c>
      <c r="AL2527" s="16">
        <v>3</v>
      </c>
      <c r="AM2527" s="16">
        <v>0</v>
      </c>
      <c r="AN2527" s="16">
        <v>0</v>
      </c>
      <c r="AO2527" s="16">
        <v>0</v>
      </c>
      <c r="AP2527" s="16">
        <v>0</v>
      </c>
      <c r="AQ2527" s="16">
        <v>0</v>
      </c>
      <c r="AR2527" s="16">
        <v>0</v>
      </c>
      <c r="AS2527" s="16">
        <v>0</v>
      </c>
      <c r="AU2527" s="16">
        <v>3</v>
      </c>
      <c r="AV2527" s="16">
        <v>158</v>
      </c>
      <c r="AW2527" s="16">
        <v>8350467</v>
      </c>
      <c r="AX2527" s="16">
        <v>1098791</v>
      </c>
      <c r="AY2527" s="16">
        <v>63460</v>
      </c>
      <c r="AZ2527" s="16">
        <v>1017</v>
      </c>
      <c r="BA2527" s="16">
        <v>52907</v>
      </c>
    </row>
    <row r="2528" spans="1:53">
      <c r="A2528" s="15" t="s">
        <v>1344</v>
      </c>
      <c r="B2528" s="15" t="s">
        <v>1345</v>
      </c>
      <c r="C2528" s="15" t="s">
        <v>1346</v>
      </c>
      <c r="D2528" s="15" t="s">
        <v>1347</v>
      </c>
      <c r="E2528" s="15" t="s">
        <v>1347</v>
      </c>
      <c r="F2528" s="15" t="s">
        <v>2059</v>
      </c>
      <c r="G2528" s="15" t="s">
        <v>1812</v>
      </c>
      <c r="H2528" s="15" t="s">
        <v>3716</v>
      </c>
      <c r="I2528" s="15" t="s">
        <v>1375</v>
      </c>
      <c r="J2528" s="15"/>
      <c r="K2528" s="16">
        <v>50</v>
      </c>
      <c r="L2528" s="16">
        <v>2104</v>
      </c>
      <c r="M2528" s="16">
        <v>2126</v>
      </c>
      <c r="N2528" s="16">
        <v>2132</v>
      </c>
      <c r="O2528" s="16">
        <v>12163293</v>
      </c>
      <c r="P2528" s="16">
        <v>10509824</v>
      </c>
      <c r="Q2528" s="16">
        <v>541524</v>
      </c>
      <c r="R2528" s="16">
        <v>441</v>
      </c>
      <c r="S2528" s="15"/>
      <c r="T2528" s="16">
        <v>51</v>
      </c>
      <c r="U2528" s="16">
        <v>2058</v>
      </c>
      <c r="V2528" s="16">
        <v>2036</v>
      </c>
      <c r="W2528" s="16">
        <v>1962</v>
      </c>
      <c r="X2528" s="16">
        <v>12511803</v>
      </c>
      <c r="Y2528" s="16">
        <v>3375601</v>
      </c>
      <c r="Z2528" s="16">
        <v>176410</v>
      </c>
      <c r="AA2528" s="16">
        <v>477</v>
      </c>
      <c r="AC2528" s="16">
        <v>51</v>
      </c>
      <c r="AD2528" s="16">
        <v>2097</v>
      </c>
      <c r="AE2528" s="16">
        <v>2089</v>
      </c>
      <c r="AF2528" s="16">
        <v>2089</v>
      </c>
      <c r="AG2528" s="16">
        <v>13902509</v>
      </c>
      <c r="AH2528" s="16">
        <v>2184069</v>
      </c>
      <c r="AI2528" s="16">
        <v>111433</v>
      </c>
      <c r="AJ2528" s="16">
        <v>511</v>
      </c>
      <c r="AL2528" s="16">
        <v>51</v>
      </c>
      <c r="AM2528" s="16">
        <v>2149</v>
      </c>
      <c r="AN2528" s="16">
        <v>2170</v>
      </c>
      <c r="AO2528" s="16">
        <v>2165</v>
      </c>
      <c r="AP2528" s="16">
        <v>14215928</v>
      </c>
      <c r="AQ2528" s="16">
        <v>1997769</v>
      </c>
      <c r="AR2528" s="16">
        <v>104070</v>
      </c>
      <c r="AS2528" s="16">
        <v>506</v>
      </c>
      <c r="AU2528" s="16">
        <v>51</v>
      </c>
      <c r="AV2528" s="16">
        <v>2098</v>
      </c>
      <c r="AW2528" s="16">
        <v>52793533</v>
      </c>
      <c r="AX2528" s="16">
        <v>18067263</v>
      </c>
      <c r="AY2528" s="16">
        <v>933437</v>
      </c>
      <c r="AZ2528" s="16">
        <v>484</v>
      </c>
      <c r="BA2528" s="16">
        <v>25163</v>
      </c>
    </row>
    <row r="2529" spans="1:53">
      <c r="A2529" s="15" t="s">
        <v>1344</v>
      </c>
      <c r="B2529" s="15" t="s">
        <v>1345</v>
      </c>
      <c r="C2529" s="15" t="s">
        <v>1346</v>
      </c>
      <c r="D2529" s="15" t="s">
        <v>1347</v>
      </c>
      <c r="E2529" s="15" t="s">
        <v>1347</v>
      </c>
      <c r="F2529" s="15" t="s">
        <v>2059</v>
      </c>
      <c r="G2529" s="15" t="s">
        <v>1814</v>
      </c>
      <c r="H2529" s="15" t="s">
        <v>3716</v>
      </c>
      <c r="I2529" s="15" t="s">
        <v>1371</v>
      </c>
      <c r="J2529" s="15"/>
      <c r="K2529" s="16">
        <v>44</v>
      </c>
      <c r="L2529" s="16">
        <v>1614</v>
      </c>
      <c r="M2529" s="16">
        <v>1570</v>
      </c>
      <c r="N2529" s="16">
        <v>1543</v>
      </c>
      <c r="O2529" s="16">
        <v>10612713</v>
      </c>
      <c r="P2529" s="16">
        <v>8245452</v>
      </c>
      <c r="Q2529" s="16">
        <v>433578</v>
      </c>
      <c r="R2529" s="16">
        <v>518</v>
      </c>
      <c r="S2529" s="15"/>
      <c r="T2529" s="16">
        <v>43</v>
      </c>
      <c r="U2529" s="16">
        <v>1525</v>
      </c>
      <c r="V2529" s="16">
        <v>1528</v>
      </c>
      <c r="W2529" s="16">
        <v>1507</v>
      </c>
      <c r="X2529" s="16">
        <v>10465604</v>
      </c>
      <c r="Y2529" s="16">
        <v>1889703</v>
      </c>
      <c r="Z2529" s="16">
        <v>98961</v>
      </c>
      <c r="AA2529" s="16">
        <v>530</v>
      </c>
      <c r="AC2529" s="16">
        <v>44</v>
      </c>
      <c r="AD2529" s="16">
        <v>1461</v>
      </c>
      <c r="AE2529" s="16">
        <v>1468</v>
      </c>
      <c r="AF2529" s="16">
        <v>1448</v>
      </c>
      <c r="AG2529" s="16">
        <v>10854050</v>
      </c>
      <c r="AH2529" s="16">
        <v>995595</v>
      </c>
      <c r="AI2529" s="16">
        <v>54927</v>
      </c>
      <c r="AJ2529" s="16">
        <v>572</v>
      </c>
      <c r="AL2529" s="16">
        <v>43</v>
      </c>
      <c r="AM2529" s="16">
        <v>1409</v>
      </c>
      <c r="AN2529" s="16">
        <v>1416</v>
      </c>
      <c r="AO2529" s="16">
        <v>1425</v>
      </c>
      <c r="AP2529" s="16">
        <v>10392926</v>
      </c>
      <c r="AQ2529" s="16">
        <v>988242</v>
      </c>
      <c r="AR2529" s="16">
        <v>52767</v>
      </c>
      <c r="AS2529" s="16">
        <v>564</v>
      </c>
      <c r="AU2529" s="16">
        <v>44</v>
      </c>
      <c r="AV2529" s="16">
        <v>1493</v>
      </c>
      <c r="AW2529" s="16">
        <v>42325293</v>
      </c>
      <c r="AX2529" s="16">
        <v>12118992</v>
      </c>
      <c r="AY2529" s="16">
        <v>640233</v>
      </c>
      <c r="AZ2529" s="16">
        <v>545</v>
      </c>
      <c r="BA2529" s="16">
        <v>28352</v>
      </c>
    </row>
    <row r="2530" spans="1:53">
      <c r="A2530" s="15" t="s">
        <v>1344</v>
      </c>
      <c r="B2530" s="15" t="s">
        <v>1345</v>
      </c>
      <c r="C2530" s="15" t="s">
        <v>1346</v>
      </c>
      <c r="D2530" s="15" t="s">
        <v>1347</v>
      </c>
      <c r="E2530" s="15" t="s">
        <v>1347</v>
      </c>
      <c r="F2530" s="15" t="s">
        <v>2059</v>
      </c>
      <c r="G2530" s="15" t="s">
        <v>1815</v>
      </c>
      <c r="H2530" s="15" t="s">
        <v>3716</v>
      </c>
      <c r="I2530" s="15" t="s">
        <v>1373</v>
      </c>
      <c r="J2530" s="15"/>
      <c r="K2530" s="16">
        <v>44</v>
      </c>
      <c r="L2530" s="16">
        <v>1614</v>
      </c>
      <c r="M2530" s="16">
        <v>1570</v>
      </c>
      <c r="N2530" s="16">
        <v>1543</v>
      </c>
      <c r="O2530" s="16">
        <v>10612713</v>
      </c>
      <c r="P2530" s="16">
        <v>8245452</v>
      </c>
      <c r="Q2530" s="16">
        <v>433578</v>
      </c>
      <c r="R2530" s="16">
        <v>518</v>
      </c>
      <c r="S2530" s="15"/>
      <c r="T2530" s="16">
        <v>43</v>
      </c>
      <c r="U2530" s="16">
        <v>1525</v>
      </c>
      <c r="V2530" s="16">
        <v>1528</v>
      </c>
      <c r="W2530" s="16">
        <v>1507</v>
      </c>
      <c r="X2530" s="16">
        <v>10465604</v>
      </c>
      <c r="Y2530" s="16">
        <v>1889703</v>
      </c>
      <c r="Z2530" s="16">
        <v>98961</v>
      </c>
      <c r="AA2530" s="16">
        <v>530</v>
      </c>
      <c r="AC2530" s="16">
        <v>44</v>
      </c>
      <c r="AD2530" s="16">
        <v>1461</v>
      </c>
      <c r="AE2530" s="16">
        <v>1468</v>
      </c>
      <c r="AF2530" s="16">
        <v>1448</v>
      </c>
      <c r="AG2530" s="16">
        <v>10854050</v>
      </c>
      <c r="AH2530" s="16">
        <v>995595</v>
      </c>
      <c r="AI2530" s="16">
        <v>54927</v>
      </c>
      <c r="AJ2530" s="16">
        <v>572</v>
      </c>
      <c r="AL2530" s="16">
        <v>43</v>
      </c>
      <c r="AM2530" s="16">
        <v>1409</v>
      </c>
      <c r="AN2530" s="16">
        <v>1416</v>
      </c>
      <c r="AO2530" s="16">
        <v>1425</v>
      </c>
      <c r="AP2530" s="16">
        <v>10392926</v>
      </c>
      <c r="AQ2530" s="16">
        <v>988242</v>
      </c>
      <c r="AR2530" s="16">
        <v>52767</v>
      </c>
      <c r="AS2530" s="16">
        <v>564</v>
      </c>
      <c r="AU2530" s="16">
        <v>44</v>
      </c>
      <c r="AV2530" s="16">
        <v>1493</v>
      </c>
      <c r="AW2530" s="16">
        <v>42325293</v>
      </c>
      <c r="AX2530" s="16">
        <v>12118992</v>
      </c>
      <c r="AY2530" s="16">
        <v>640233</v>
      </c>
      <c r="AZ2530" s="16">
        <v>545</v>
      </c>
      <c r="BA2530" s="16">
        <v>28352</v>
      </c>
    </row>
    <row r="2531" spans="1:53">
      <c r="A2531" s="15" t="s">
        <v>1344</v>
      </c>
      <c r="B2531" s="15" t="s">
        <v>1345</v>
      </c>
      <c r="C2531" s="15" t="s">
        <v>1346</v>
      </c>
      <c r="D2531" s="15" t="s">
        <v>1347</v>
      </c>
      <c r="E2531" s="15" t="s">
        <v>1347</v>
      </c>
      <c r="F2531" s="15" t="s">
        <v>2059</v>
      </c>
      <c r="G2531" s="15" t="s">
        <v>1816</v>
      </c>
      <c r="H2531" s="15" t="s">
        <v>3716</v>
      </c>
      <c r="I2531" s="15" t="s">
        <v>1375</v>
      </c>
      <c r="J2531" s="15"/>
      <c r="K2531" s="16">
        <v>44</v>
      </c>
      <c r="L2531" s="16">
        <v>1614</v>
      </c>
      <c r="M2531" s="16">
        <v>1570</v>
      </c>
      <c r="N2531" s="16">
        <v>1543</v>
      </c>
      <c r="O2531" s="16">
        <v>10612713</v>
      </c>
      <c r="P2531" s="16">
        <v>8245452</v>
      </c>
      <c r="Q2531" s="16">
        <v>433578</v>
      </c>
      <c r="R2531" s="16">
        <v>518</v>
      </c>
      <c r="S2531" s="15"/>
      <c r="T2531" s="16">
        <v>43</v>
      </c>
      <c r="U2531" s="16">
        <v>1525</v>
      </c>
      <c r="V2531" s="16">
        <v>1528</v>
      </c>
      <c r="W2531" s="16">
        <v>1507</v>
      </c>
      <c r="X2531" s="16">
        <v>10465604</v>
      </c>
      <c r="Y2531" s="16">
        <v>1889703</v>
      </c>
      <c r="Z2531" s="16">
        <v>98961</v>
      </c>
      <c r="AA2531" s="16">
        <v>530</v>
      </c>
      <c r="AC2531" s="16">
        <v>44</v>
      </c>
      <c r="AD2531" s="16">
        <v>1461</v>
      </c>
      <c r="AE2531" s="16">
        <v>1468</v>
      </c>
      <c r="AF2531" s="16">
        <v>1448</v>
      </c>
      <c r="AG2531" s="16">
        <v>10854050</v>
      </c>
      <c r="AH2531" s="16">
        <v>995595</v>
      </c>
      <c r="AI2531" s="16">
        <v>54927</v>
      </c>
      <c r="AJ2531" s="16">
        <v>572</v>
      </c>
      <c r="AL2531" s="16">
        <v>43</v>
      </c>
      <c r="AM2531" s="16">
        <v>1409</v>
      </c>
      <c r="AN2531" s="16">
        <v>1416</v>
      </c>
      <c r="AO2531" s="16">
        <v>1425</v>
      </c>
      <c r="AP2531" s="16">
        <v>10392926</v>
      </c>
      <c r="AQ2531" s="16">
        <v>988242</v>
      </c>
      <c r="AR2531" s="16">
        <v>52767</v>
      </c>
      <c r="AS2531" s="16">
        <v>564</v>
      </c>
      <c r="AU2531" s="16">
        <v>44</v>
      </c>
      <c r="AV2531" s="16">
        <v>1493</v>
      </c>
      <c r="AW2531" s="16">
        <v>42325293</v>
      </c>
      <c r="AX2531" s="16">
        <v>12118992</v>
      </c>
      <c r="AY2531" s="16">
        <v>640233</v>
      </c>
      <c r="AZ2531" s="16">
        <v>545</v>
      </c>
      <c r="BA2531" s="16">
        <v>28352</v>
      </c>
    </row>
    <row r="2532" spans="1:53">
      <c r="A2532" s="15" t="s">
        <v>1344</v>
      </c>
      <c r="B2532" s="15" t="s">
        <v>1345</v>
      </c>
      <c r="C2532" s="15" t="s">
        <v>1346</v>
      </c>
      <c r="D2532" s="15" t="s">
        <v>1347</v>
      </c>
      <c r="E2532" s="15" t="s">
        <v>1347</v>
      </c>
      <c r="F2532" s="15" t="s">
        <v>2059</v>
      </c>
      <c r="G2532" s="15" t="s">
        <v>1817</v>
      </c>
      <c r="H2532" s="15" t="s">
        <v>3716</v>
      </c>
      <c r="I2532" s="15" t="s">
        <v>1371</v>
      </c>
      <c r="J2532" s="15"/>
      <c r="K2532" s="16">
        <v>539</v>
      </c>
      <c r="L2532" s="16">
        <v>5285</v>
      </c>
      <c r="M2532" s="16">
        <v>5466</v>
      </c>
      <c r="N2532" s="16">
        <v>5484</v>
      </c>
      <c r="O2532" s="16">
        <v>32246185</v>
      </c>
      <c r="P2532" s="16">
        <v>22653816</v>
      </c>
      <c r="Q2532" s="16">
        <v>1138444</v>
      </c>
      <c r="R2532" s="16">
        <v>458</v>
      </c>
      <c r="S2532" s="15"/>
      <c r="T2532" s="16">
        <v>541</v>
      </c>
      <c r="U2532" s="16">
        <v>5491</v>
      </c>
      <c r="V2532" s="16">
        <v>5603</v>
      </c>
      <c r="W2532" s="16">
        <v>5595</v>
      </c>
      <c r="X2532" s="16">
        <v>35854037</v>
      </c>
      <c r="Y2532" s="16">
        <v>9587087</v>
      </c>
      <c r="Z2532" s="16">
        <v>458145</v>
      </c>
      <c r="AA2532" s="16">
        <v>496</v>
      </c>
      <c r="AC2532" s="16">
        <v>553</v>
      </c>
      <c r="AD2532" s="16">
        <v>5484</v>
      </c>
      <c r="AE2532" s="16">
        <v>5559</v>
      </c>
      <c r="AF2532" s="16">
        <v>5603</v>
      </c>
      <c r="AG2532" s="16">
        <v>37075263</v>
      </c>
      <c r="AH2532" s="16">
        <v>7064718</v>
      </c>
      <c r="AI2532" s="16">
        <v>326752</v>
      </c>
      <c r="AJ2532" s="16">
        <v>514</v>
      </c>
      <c r="AL2532" s="16">
        <v>560</v>
      </c>
      <c r="AM2532" s="16">
        <v>5583</v>
      </c>
      <c r="AN2532" s="16">
        <v>5567</v>
      </c>
      <c r="AO2532" s="16">
        <v>5519</v>
      </c>
      <c r="AP2532" s="16">
        <v>39206481</v>
      </c>
      <c r="AQ2532" s="16">
        <v>6030808</v>
      </c>
      <c r="AR2532" s="16">
        <v>283753</v>
      </c>
      <c r="AS2532" s="16">
        <v>543</v>
      </c>
      <c r="AU2532" s="16">
        <v>548</v>
      </c>
      <c r="AV2532" s="16">
        <v>5520</v>
      </c>
      <c r="AW2532" s="16">
        <v>144381966</v>
      </c>
      <c r="AX2532" s="16">
        <v>45336429</v>
      </c>
      <c r="AY2532" s="16">
        <v>2207094</v>
      </c>
      <c r="AZ2532" s="16">
        <v>503</v>
      </c>
      <c r="BA2532" s="16">
        <v>26157</v>
      </c>
    </row>
    <row r="2533" spans="1:53">
      <c r="A2533" s="15" t="s">
        <v>1344</v>
      </c>
      <c r="B2533" s="15" t="s">
        <v>1345</v>
      </c>
      <c r="C2533" s="15" t="s">
        <v>1346</v>
      </c>
      <c r="D2533" s="15" t="s">
        <v>1347</v>
      </c>
      <c r="E2533" s="15" t="s">
        <v>1347</v>
      </c>
      <c r="F2533" s="15" t="s">
        <v>2059</v>
      </c>
      <c r="G2533" s="15" t="s">
        <v>3330</v>
      </c>
      <c r="H2533" s="15" t="s">
        <v>3716</v>
      </c>
      <c r="I2533" s="15" t="s">
        <v>1373</v>
      </c>
      <c r="J2533" s="15"/>
      <c r="K2533" s="16">
        <v>124</v>
      </c>
      <c r="L2533" s="16">
        <v>1094</v>
      </c>
      <c r="M2533" s="16">
        <v>1098</v>
      </c>
      <c r="N2533" s="16">
        <v>1140</v>
      </c>
      <c r="O2533" s="16">
        <v>6387307</v>
      </c>
      <c r="P2533" s="16">
        <v>3706417</v>
      </c>
      <c r="Q2533" s="16">
        <v>148053</v>
      </c>
      <c r="R2533" s="16">
        <v>442</v>
      </c>
      <c r="S2533" s="15"/>
      <c r="T2533" s="16">
        <v>124</v>
      </c>
      <c r="U2533" s="16">
        <v>1080</v>
      </c>
      <c r="V2533" s="16">
        <v>1083</v>
      </c>
      <c r="W2533" s="16">
        <v>1086</v>
      </c>
      <c r="X2533" s="16">
        <v>6051435</v>
      </c>
      <c r="Y2533" s="16">
        <v>1894109</v>
      </c>
      <c r="Z2533" s="16">
        <v>83608</v>
      </c>
      <c r="AA2533" s="16">
        <v>430</v>
      </c>
      <c r="AC2533" s="16">
        <v>132</v>
      </c>
      <c r="AD2533" s="16">
        <v>1091</v>
      </c>
      <c r="AE2533" s="16">
        <v>1121</v>
      </c>
      <c r="AF2533" s="16">
        <v>1123</v>
      </c>
      <c r="AG2533" s="16">
        <v>6520807</v>
      </c>
      <c r="AH2533" s="16">
        <v>1275841</v>
      </c>
      <c r="AI2533" s="16">
        <v>47128</v>
      </c>
      <c r="AJ2533" s="16">
        <v>451</v>
      </c>
      <c r="AL2533" s="16">
        <v>134</v>
      </c>
      <c r="AM2533" s="16">
        <v>1109</v>
      </c>
      <c r="AN2533" s="16">
        <v>1084</v>
      </c>
      <c r="AO2533" s="16">
        <v>1071</v>
      </c>
      <c r="AP2533" s="16">
        <v>6567173</v>
      </c>
      <c r="AQ2533" s="16">
        <v>886462</v>
      </c>
      <c r="AR2533" s="16">
        <v>34904</v>
      </c>
      <c r="AS2533" s="16">
        <v>464</v>
      </c>
      <c r="AU2533" s="16">
        <v>129</v>
      </c>
      <c r="AV2533" s="16">
        <v>1098</v>
      </c>
      <c r="AW2533" s="16">
        <v>25526722</v>
      </c>
      <c r="AX2533" s="16">
        <v>7762829</v>
      </c>
      <c r="AY2533" s="16">
        <v>313693</v>
      </c>
      <c r="AZ2533" s="16">
        <v>447</v>
      </c>
      <c r="BA2533" s="16">
        <v>23241</v>
      </c>
    </row>
    <row r="2534" spans="1:53">
      <c r="A2534" s="15" t="s">
        <v>1344</v>
      </c>
      <c r="B2534" s="15" t="s">
        <v>1345</v>
      </c>
      <c r="C2534" s="15" t="s">
        <v>1346</v>
      </c>
      <c r="D2534" s="15" t="s">
        <v>1347</v>
      </c>
      <c r="E2534" s="15" t="s">
        <v>1347</v>
      </c>
      <c r="F2534" s="15" t="s">
        <v>2059</v>
      </c>
      <c r="G2534" s="15" t="s">
        <v>3331</v>
      </c>
      <c r="H2534" s="15" t="s">
        <v>3716</v>
      </c>
      <c r="I2534" s="15" t="s">
        <v>1375</v>
      </c>
      <c r="J2534" s="15"/>
      <c r="K2534" s="16">
        <v>124</v>
      </c>
      <c r="L2534" s="16">
        <v>1094</v>
      </c>
      <c r="M2534" s="16">
        <v>1098</v>
      </c>
      <c r="N2534" s="16">
        <v>1140</v>
      </c>
      <c r="O2534" s="16">
        <v>6387307</v>
      </c>
      <c r="P2534" s="16">
        <v>3706417</v>
      </c>
      <c r="Q2534" s="16">
        <v>148053</v>
      </c>
      <c r="R2534" s="16">
        <v>442</v>
      </c>
      <c r="S2534" s="15"/>
      <c r="T2534" s="16">
        <v>124</v>
      </c>
      <c r="U2534" s="16">
        <v>1080</v>
      </c>
      <c r="V2534" s="16">
        <v>1083</v>
      </c>
      <c r="W2534" s="16">
        <v>1086</v>
      </c>
      <c r="X2534" s="16">
        <v>6051435</v>
      </c>
      <c r="Y2534" s="16">
        <v>1894109</v>
      </c>
      <c r="Z2534" s="16">
        <v>83608</v>
      </c>
      <c r="AA2534" s="16">
        <v>430</v>
      </c>
      <c r="AC2534" s="16">
        <v>132</v>
      </c>
      <c r="AD2534" s="16">
        <v>1091</v>
      </c>
      <c r="AE2534" s="16">
        <v>1121</v>
      </c>
      <c r="AF2534" s="16">
        <v>1123</v>
      </c>
      <c r="AG2534" s="16">
        <v>6520807</v>
      </c>
      <c r="AH2534" s="16">
        <v>1275841</v>
      </c>
      <c r="AI2534" s="16">
        <v>47128</v>
      </c>
      <c r="AJ2534" s="16">
        <v>451</v>
      </c>
      <c r="AL2534" s="16">
        <v>134</v>
      </c>
      <c r="AM2534" s="16">
        <v>1109</v>
      </c>
      <c r="AN2534" s="16">
        <v>1084</v>
      </c>
      <c r="AO2534" s="16">
        <v>1071</v>
      </c>
      <c r="AP2534" s="16">
        <v>6567173</v>
      </c>
      <c r="AQ2534" s="16">
        <v>886462</v>
      </c>
      <c r="AR2534" s="16">
        <v>34904</v>
      </c>
      <c r="AS2534" s="16">
        <v>464</v>
      </c>
      <c r="AU2534" s="16">
        <v>129</v>
      </c>
      <c r="AV2534" s="16">
        <v>1098</v>
      </c>
      <c r="AW2534" s="16">
        <v>25526722</v>
      </c>
      <c r="AX2534" s="16">
        <v>7762829</v>
      </c>
      <c r="AY2534" s="16">
        <v>313693</v>
      </c>
      <c r="AZ2534" s="16">
        <v>447</v>
      </c>
      <c r="BA2534" s="16">
        <v>23241</v>
      </c>
    </row>
    <row r="2535" spans="1:53">
      <c r="A2535" s="15" t="s">
        <v>1344</v>
      </c>
      <c r="B2535" s="15" t="s">
        <v>1345</v>
      </c>
      <c r="C2535" s="15" t="s">
        <v>1346</v>
      </c>
      <c r="D2535" s="15" t="s">
        <v>1347</v>
      </c>
      <c r="E2535" s="15" t="s">
        <v>1347</v>
      </c>
      <c r="F2535" s="15" t="s">
        <v>2059</v>
      </c>
      <c r="G2535" s="15" t="s">
        <v>1818</v>
      </c>
      <c r="H2535" s="15" t="s">
        <v>3716</v>
      </c>
      <c r="I2535" s="15" t="s">
        <v>1373</v>
      </c>
      <c r="J2535" s="15"/>
      <c r="K2535" s="16">
        <v>415</v>
      </c>
      <c r="L2535" s="16">
        <v>4191</v>
      </c>
      <c r="M2535" s="16">
        <v>4368</v>
      </c>
      <c r="N2535" s="16">
        <v>4344</v>
      </c>
      <c r="O2535" s="16">
        <v>25858878</v>
      </c>
      <c r="P2535" s="16">
        <v>18947399</v>
      </c>
      <c r="Q2535" s="16">
        <v>990391</v>
      </c>
      <c r="R2535" s="16">
        <v>462</v>
      </c>
      <c r="S2535" s="15"/>
      <c r="T2535" s="16">
        <v>417</v>
      </c>
      <c r="U2535" s="16">
        <v>4411</v>
      </c>
      <c r="V2535" s="16">
        <v>4520</v>
      </c>
      <c r="W2535" s="16">
        <v>4509</v>
      </c>
      <c r="X2535" s="16">
        <v>29802602</v>
      </c>
      <c r="Y2535" s="16">
        <v>7692978</v>
      </c>
      <c r="Z2535" s="16">
        <v>374537</v>
      </c>
      <c r="AA2535" s="16">
        <v>512</v>
      </c>
      <c r="AC2535" s="16">
        <v>421</v>
      </c>
      <c r="AD2535" s="16">
        <v>4393</v>
      </c>
      <c r="AE2535" s="16">
        <v>4438</v>
      </c>
      <c r="AF2535" s="16">
        <v>4480</v>
      </c>
      <c r="AG2535" s="16">
        <v>30554456</v>
      </c>
      <c r="AH2535" s="16">
        <v>5788877</v>
      </c>
      <c r="AI2535" s="16">
        <v>279624</v>
      </c>
      <c r="AJ2535" s="16">
        <v>530</v>
      </c>
      <c r="AL2535" s="16">
        <v>426</v>
      </c>
      <c r="AM2535" s="16">
        <v>4474</v>
      </c>
      <c r="AN2535" s="16">
        <v>4483</v>
      </c>
      <c r="AO2535" s="16">
        <v>4448</v>
      </c>
      <c r="AP2535" s="16">
        <v>32639308</v>
      </c>
      <c r="AQ2535" s="16">
        <v>5144346</v>
      </c>
      <c r="AR2535" s="16">
        <v>248849</v>
      </c>
      <c r="AS2535" s="16">
        <v>562</v>
      </c>
      <c r="AU2535" s="16">
        <v>420</v>
      </c>
      <c r="AV2535" s="16">
        <v>4422</v>
      </c>
      <c r="AW2535" s="16">
        <v>118855244</v>
      </c>
      <c r="AX2535" s="16">
        <v>37573600</v>
      </c>
      <c r="AY2535" s="16">
        <v>1893401</v>
      </c>
      <c r="AZ2535" s="16">
        <v>517</v>
      </c>
      <c r="BA2535" s="16">
        <v>26881</v>
      </c>
    </row>
    <row r="2536" spans="1:53">
      <c r="A2536" s="15" t="s">
        <v>1344</v>
      </c>
      <c r="B2536" s="15" t="s">
        <v>1345</v>
      </c>
      <c r="C2536" s="15" t="s">
        <v>1346</v>
      </c>
      <c r="D2536" s="15" t="s">
        <v>1347</v>
      </c>
      <c r="E2536" s="15" t="s">
        <v>1347</v>
      </c>
      <c r="F2536" s="15" t="s">
        <v>2059</v>
      </c>
      <c r="G2536" s="15" t="s">
        <v>1819</v>
      </c>
      <c r="H2536" s="15" t="s">
        <v>3716</v>
      </c>
      <c r="I2536" s="15" t="s">
        <v>1375</v>
      </c>
      <c r="J2536" s="15"/>
      <c r="K2536" s="16">
        <v>415</v>
      </c>
      <c r="L2536" s="16">
        <v>4191</v>
      </c>
      <c r="M2536" s="16">
        <v>4368</v>
      </c>
      <c r="N2536" s="16">
        <v>4344</v>
      </c>
      <c r="O2536" s="16">
        <v>25858878</v>
      </c>
      <c r="P2536" s="16">
        <v>18947399</v>
      </c>
      <c r="Q2536" s="16">
        <v>990391</v>
      </c>
      <c r="R2536" s="16">
        <v>462</v>
      </c>
      <c r="S2536" s="15"/>
      <c r="T2536" s="16">
        <v>417</v>
      </c>
      <c r="U2536" s="16">
        <v>4411</v>
      </c>
      <c r="V2536" s="16">
        <v>4520</v>
      </c>
      <c r="W2536" s="16">
        <v>4509</v>
      </c>
      <c r="X2536" s="16">
        <v>29802602</v>
      </c>
      <c r="Y2536" s="16">
        <v>7692978</v>
      </c>
      <c r="Z2536" s="16">
        <v>374537</v>
      </c>
      <c r="AA2536" s="16">
        <v>512</v>
      </c>
      <c r="AC2536" s="16">
        <v>421</v>
      </c>
      <c r="AD2536" s="16">
        <v>4393</v>
      </c>
      <c r="AE2536" s="16">
        <v>4438</v>
      </c>
      <c r="AF2536" s="16">
        <v>4480</v>
      </c>
      <c r="AG2536" s="16">
        <v>30554456</v>
      </c>
      <c r="AH2536" s="16">
        <v>5788877</v>
      </c>
      <c r="AI2536" s="16">
        <v>279624</v>
      </c>
      <c r="AJ2536" s="16">
        <v>530</v>
      </c>
      <c r="AL2536" s="16">
        <v>426</v>
      </c>
      <c r="AM2536" s="16">
        <v>4474</v>
      </c>
      <c r="AN2536" s="16">
        <v>4483</v>
      </c>
      <c r="AO2536" s="16">
        <v>4448</v>
      </c>
      <c r="AP2536" s="16">
        <v>32639308</v>
      </c>
      <c r="AQ2536" s="16">
        <v>5144346</v>
      </c>
      <c r="AR2536" s="16">
        <v>248849</v>
      </c>
      <c r="AS2536" s="16">
        <v>562</v>
      </c>
      <c r="AU2536" s="16">
        <v>420</v>
      </c>
      <c r="AV2536" s="16">
        <v>4422</v>
      </c>
      <c r="AW2536" s="16">
        <v>118855244</v>
      </c>
      <c r="AX2536" s="16">
        <v>37573600</v>
      </c>
      <c r="AY2536" s="16">
        <v>1893401</v>
      </c>
      <c r="AZ2536" s="16">
        <v>517</v>
      </c>
      <c r="BA2536" s="16">
        <v>26881</v>
      </c>
    </row>
    <row r="2537" spans="1:53">
      <c r="A2537" s="15" t="s">
        <v>1344</v>
      </c>
      <c r="B2537" s="15" t="s">
        <v>1345</v>
      </c>
      <c r="C2537" s="15" t="s">
        <v>1346</v>
      </c>
      <c r="D2537" s="15" t="s">
        <v>1347</v>
      </c>
      <c r="E2537" s="15" t="s">
        <v>1347</v>
      </c>
      <c r="F2537" s="15" t="s">
        <v>2059</v>
      </c>
      <c r="G2537" s="15" t="s">
        <v>1820</v>
      </c>
      <c r="H2537" s="15" t="s">
        <v>3716</v>
      </c>
      <c r="I2537" s="15" t="s">
        <v>1371</v>
      </c>
      <c r="J2537" s="15"/>
      <c r="K2537" s="16">
        <v>153</v>
      </c>
      <c r="L2537" s="16">
        <v>8582</v>
      </c>
      <c r="M2537" s="16">
        <v>8583</v>
      </c>
      <c r="N2537" s="16">
        <v>8481</v>
      </c>
      <c r="O2537" s="16">
        <v>46616095</v>
      </c>
      <c r="P2537" s="16">
        <v>39966986</v>
      </c>
      <c r="Q2537" s="16">
        <v>2407900</v>
      </c>
      <c r="R2537" s="16">
        <v>419</v>
      </c>
      <c r="S2537" s="15"/>
      <c r="T2537" s="16">
        <v>153</v>
      </c>
      <c r="U2537" s="16">
        <v>8948</v>
      </c>
      <c r="V2537" s="16">
        <v>8937</v>
      </c>
      <c r="W2537" s="16">
        <v>8703</v>
      </c>
      <c r="X2537" s="16">
        <v>52824607</v>
      </c>
      <c r="Y2537" s="16">
        <v>18231316</v>
      </c>
      <c r="Z2537" s="16">
        <v>1112722</v>
      </c>
      <c r="AA2537" s="16">
        <v>458</v>
      </c>
      <c r="AC2537" s="16">
        <v>158</v>
      </c>
      <c r="AD2537" s="16">
        <v>7750</v>
      </c>
      <c r="AE2537" s="16">
        <v>6356</v>
      </c>
      <c r="AF2537" s="16">
        <v>9094</v>
      </c>
      <c r="AG2537" s="16">
        <v>47108179</v>
      </c>
      <c r="AH2537" s="16">
        <v>5765791</v>
      </c>
      <c r="AI2537" s="16">
        <v>347215</v>
      </c>
      <c r="AJ2537" s="16">
        <v>469</v>
      </c>
      <c r="AL2537" s="16">
        <v>158</v>
      </c>
      <c r="AM2537" s="16">
        <v>9065</v>
      </c>
      <c r="AN2537" s="16">
        <v>8944</v>
      </c>
      <c r="AO2537" s="16">
        <v>9005</v>
      </c>
      <c r="AP2537" s="16">
        <v>58149903</v>
      </c>
      <c r="AQ2537" s="16">
        <v>5811676</v>
      </c>
      <c r="AR2537" s="16">
        <v>354840</v>
      </c>
      <c r="AS2537" s="16">
        <v>497</v>
      </c>
      <c r="AU2537" s="16">
        <v>156</v>
      </c>
      <c r="AV2537" s="16">
        <v>8537</v>
      </c>
      <c r="AW2537" s="16">
        <v>204698784</v>
      </c>
      <c r="AX2537" s="16">
        <v>69775769</v>
      </c>
      <c r="AY2537" s="16">
        <v>4222677</v>
      </c>
      <c r="AZ2537" s="16">
        <v>461</v>
      </c>
      <c r="BA2537" s="16">
        <v>23977</v>
      </c>
    </row>
    <row r="2538" spans="1:53">
      <c r="A2538" s="15" t="s">
        <v>1344</v>
      </c>
      <c r="B2538" s="15" t="s">
        <v>1345</v>
      </c>
      <c r="C2538" s="15" t="s">
        <v>1346</v>
      </c>
      <c r="D2538" s="15" t="s">
        <v>1347</v>
      </c>
      <c r="E2538" s="15" t="s">
        <v>1347</v>
      </c>
      <c r="F2538" s="15" t="s">
        <v>2059</v>
      </c>
      <c r="G2538" s="15" t="s">
        <v>1821</v>
      </c>
      <c r="H2538" s="15" t="s">
        <v>3716</v>
      </c>
      <c r="I2538" s="15" t="s">
        <v>1373</v>
      </c>
      <c r="J2538" s="15"/>
      <c r="K2538" s="16">
        <v>153</v>
      </c>
      <c r="L2538" s="16">
        <v>8582</v>
      </c>
      <c r="M2538" s="16">
        <v>8583</v>
      </c>
      <c r="N2538" s="16">
        <v>8481</v>
      </c>
      <c r="O2538" s="16">
        <v>46616095</v>
      </c>
      <c r="P2538" s="16">
        <v>39966986</v>
      </c>
      <c r="Q2538" s="16">
        <v>2407900</v>
      </c>
      <c r="R2538" s="16">
        <v>419</v>
      </c>
      <c r="S2538" s="15"/>
      <c r="T2538" s="16">
        <v>153</v>
      </c>
      <c r="U2538" s="16">
        <v>8948</v>
      </c>
      <c r="V2538" s="16">
        <v>8937</v>
      </c>
      <c r="W2538" s="16">
        <v>8703</v>
      </c>
      <c r="X2538" s="16">
        <v>52824607</v>
      </c>
      <c r="Y2538" s="16">
        <v>18231316</v>
      </c>
      <c r="Z2538" s="16">
        <v>1112722</v>
      </c>
      <c r="AA2538" s="16">
        <v>458</v>
      </c>
      <c r="AC2538" s="16">
        <v>158</v>
      </c>
      <c r="AD2538" s="16">
        <v>7750</v>
      </c>
      <c r="AE2538" s="16">
        <v>6356</v>
      </c>
      <c r="AF2538" s="16">
        <v>9094</v>
      </c>
      <c r="AG2538" s="16">
        <v>47108179</v>
      </c>
      <c r="AH2538" s="16">
        <v>5765791</v>
      </c>
      <c r="AI2538" s="16">
        <v>347215</v>
      </c>
      <c r="AJ2538" s="16">
        <v>469</v>
      </c>
      <c r="AL2538" s="16">
        <v>158</v>
      </c>
      <c r="AM2538" s="16">
        <v>9065</v>
      </c>
      <c r="AN2538" s="16">
        <v>8944</v>
      </c>
      <c r="AO2538" s="16">
        <v>9005</v>
      </c>
      <c r="AP2538" s="16">
        <v>58149903</v>
      </c>
      <c r="AQ2538" s="16">
        <v>5811676</v>
      </c>
      <c r="AR2538" s="16">
        <v>354840</v>
      </c>
      <c r="AS2538" s="16">
        <v>497</v>
      </c>
      <c r="AU2538" s="16">
        <v>156</v>
      </c>
      <c r="AV2538" s="16">
        <v>8537</v>
      </c>
      <c r="AW2538" s="16">
        <v>204698784</v>
      </c>
      <c r="AX2538" s="16">
        <v>69775769</v>
      </c>
      <c r="AY2538" s="16">
        <v>4222677</v>
      </c>
      <c r="AZ2538" s="16">
        <v>461</v>
      </c>
      <c r="BA2538" s="16">
        <v>23977</v>
      </c>
    </row>
    <row r="2539" spans="1:53">
      <c r="A2539" s="15" t="s">
        <v>1344</v>
      </c>
      <c r="B2539" s="15" t="s">
        <v>1345</v>
      </c>
      <c r="C2539" s="15" t="s">
        <v>1346</v>
      </c>
      <c r="D2539" s="15" t="s">
        <v>1347</v>
      </c>
      <c r="E2539" s="15" t="s">
        <v>1347</v>
      </c>
      <c r="F2539" s="15" t="s">
        <v>2059</v>
      </c>
      <c r="G2539" s="15" t="s">
        <v>1822</v>
      </c>
      <c r="H2539" s="15" t="s">
        <v>3716</v>
      </c>
      <c r="I2539" s="15" t="s">
        <v>1375</v>
      </c>
      <c r="J2539" s="15"/>
      <c r="K2539" s="16">
        <v>153</v>
      </c>
      <c r="L2539" s="16">
        <v>8582</v>
      </c>
      <c r="M2539" s="16">
        <v>8583</v>
      </c>
      <c r="N2539" s="16">
        <v>8481</v>
      </c>
      <c r="O2539" s="16">
        <v>46616095</v>
      </c>
      <c r="P2539" s="16">
        <v>39966986</v>
      </c>
      <c r="Q2539" s="16">
        <v>2407900</v>
      </c>
      <c r="R2539" s="16">
        <v>419</v>
      </c>
      <c r="S2539" s="15"/>
      <c r="T2539" s="16">
        <v>153</v>
      </c>
      <c r="U2539" s="16">
        <v>8948</v>
      </c>
      <c r="V2539" s="16">
        <v>8937</v>
      </c>
      <c r="W2539" s="16">
        <v>8703</v>
      </c>
      <c r="X2539" s="16">
        <v>52824607</v>
      </c>
      <c r="Y2539" s="16">
        <v>18231316</v>
      </c>
      <c r="Z2539" s="16">
        <v>1112722</v>
      </c>
      <c r="AA2539" s="16">
        <v>458</v>
      </c>
      <c r="AC2539" s="16">
        <v>158</v>
      </c>
      <c r="AD2539" s="16">
        <v>7750</v>
      </c>
      <c r="AE2539" s="16">
        <v>6356</v>
      </c>
      <c r="AF2539" s="16">
        <v>9094</v>
      </c>
      <c r="AG2539" s="16">
        <v>47108179</v>
      </c>
      <c r="AH2539" s="16">
        <v>5765791</v>
      </c>
      <c r="AI2539" s="16">
        <v>347215</v>
      </c>
      <c r="AJ2539" s="16">
        <v>469</v>
      </c>
      <c r="AL2539" s="16">
        <v>158</v>
      </c>
      <c r="AM2539" s="16">
        <v>9065</v>
      </c>
      <c r="AN2539" s="16">
        <v>8944</v>
      </c>
      <c r="AO2539" s="16">
        <v>9005</v>
      </c>
      <c r="AP2539" s="16">
        <v>58149903</v>
      </c>
      <c r="AQ2539" s="16">
        <v>5811676</v>
      </c>
      <c r="AR2539" s="16">
        <v>354840</v>
      </c>
      <c r="AS2539" s="16">
        <v>497</v>
      </c>
      <c r="AU2539" s="16">
        <v>156</v>
      </c>
      <c r="AV2539" s="16">
        <v>8537</v>
      </c>
      <c r="AW2539" s="16">
        <v>204698784</v>
      </c>
      <c r="AX2539" s="16">
        <v>69775769</v>
      </c>
      <c r="AY2539" s="16">
        <v>4222677</v>
      </c>
      <c r="AZ2539" s="16">
        <v>461</v>
      </c>
      <c r="BA2539" s="16">
        <v>23977</v>
      </c>
    </row>
    <row r="2540" spans="1:53">
      <c r="A2540" s="15" t="s">
        <v>1344</v>
      </c>
      <c r="B2540" s="15" t="s">
        <v>1345</v>
      </c>
      <c r="C2540" s="15" t="s">
        <v>1346</v>
      </c>
      <c r="D2540" s="15" t="s">
        <v>1347</v>
      </c>
      <c r="E2540" s="15" t="s">
        <v>1347</v>
      </c>
      <c r="F2540" s="15" t="s">
        <v>2059</v>
      </c>
      <c r="G2540" s="15" t="s">
        <v>3332</v>
      </c>
      <c r="H2540" s="15" t="s">
        <v>3716</v>
      </c>
      <c r="I2540" s="15" t="s">
        <v>1371</v>
      </c>
      <c r="J2540" s="15"/>
      <c r="K2540" s="16">
        <v>153</v>
      </c>
      <c r="L2540" s="16">
        <v>4322</v>
      </c>
      <c r="M2540" s="16">
        <v>4225</v>
      </c>
      <c r="N2540" s="16">
        <v>4260</v>
      </c>
      <c r="O2540" s="16">
        <v>25753657</v>
      </c>
      <c r="P2540" s="16">
        <v>21365337</v>
      </c>
      <c r="Q2540" s="16">
        <v>1002797</v>
      </c>
      <c r="R2540" s="16">
        <v>464</v>
      </c>
      <c r="S2540" s="15"/>
      <c r="T2540" s="16">
        <v>150</v>
      </c>
      <c r="U2540" s="16">
        <v>4262</v>
      </c>
      <c r="V2540" s="16">
        <v>4352</v>
      </c>
      <c r="W2540" s="16">
        <v>4304</v>
      </c>
      <c r="X2540" s="16">
        <v>29526711</v>
      </c>
      <c r="Y2540" s="16">
        <v>7872518</v>
      </c>
      <c r="Z2540" s="16">
        <v>375494</v>
      </c>
      <c r="AA2540" s="16">
        <v>527</v>
      </c>
      <c r="AC2540" s="16">
        <v>148</v>
      </c>
      <c r="AD2540" s="16">
        <v>4147</v>
      </c>
      <c r="AE2540" s="16">
        <v>4156</v>
      </c>
      <c r="AF2540" s="16">
        <v>4129</v>
      </c>
      <c r="AG2540" s="16">
        <v>28572308</v>
      </c>
      <c r="AH2540" s="16">
        <v>3679730</v>
      </c>
      <c r="AI2540" s="16">
        <v>169112</v>
      </c>
      <c r="AJ2540" s="16">
        <v>530</v>
      </c>
      <c r="AL2540" s="16">
        <v>153</v>
      </c>
      <c r="AM2540" s="16">
        <v>4119</v>
      </c>
      <c r="AN2540" s="16">
        <v>4152</v>
      </c>
      <c r="AO2540" s="16">
        <v>4093</v>
      </c>
      <c r="AP2540" s="16">
        <v>28546059</v>
      </c>
      <c r="AQ2540" s="16">
        <v>3147480</v>
      </c>
      <c r="AR2540" s="16">
        <v>148006</v>
      </c>
      <c r="AS2540" s="16">
        <v>533</v>
      </c>
      <c r="AU2540" s="16">
        <v>151</v>
      </c>
      <c r="AV2540" s="16">
        <v>4210</v>
      </c>
      <c r="AW2540" s="16">
        <v>112398735</v>
      </c>
      <c r="AX2540" s="16">
        <v>36065065</v>
      </c>
      <c r="AY2540" s="16">
        <v>1695409</v>
      </c>
      <c r="AZ2540" s="16">
        <v>513</v>
      </c>
      <c r="BA2540" s="16">
        <v>26698</v>
      </c>
    </row>
    <row r="2541" spans="1:53">
      <c r="A2541" s="15" t="s">
        <v>1344</v>
      </c>
      <c r="B2541" s="15" t="s">
        <v>1345</v>
      </c>
      <c r="C2541" s="15" t="s">
        <v>1346</v>
      </c>
      <c r="D2541" s="15" t="s">
        <v>1347</v>
      </c>
      <c r="E2541" s="15" t="s">
        <v>1347</v>
      </c>
      <c r="F2541" s="15" t="s">
        <v>2059</v>
      </c>
      <c r="G2541" s="15" t="s">
        <v>3333</v>
      </c>
      <c r="H2541" s="15" t="s">
        <v>3716</v>
      </c>
      <c r="I2541" s="15" t="s">
        <v>1373</v>
      </c>
      <c r="J2541" s="15"/>
      <c r="K2541" s="16">
        <v>153</v>
      </c>
      <c r="L2541" s="16">
        <v>4322</v>
      </c>
      <c r="M2541" s="16">
        <v>4225</v>
      </c>
      <c r="N2541" s="16">
        <v>4260</v>
      </c>
      <c r="O2541" s="16">
        <v>25753657</v>
      </c>
      <c r="P2541" s="16">
        <v>21365337</v>
      </c>
      <c r="Q2541" s="16">
        <v>1002797</v>
      </c>
      <c r="R2541" s="16">
        <v>464</v>
      </c>
      <c r="S2541" s="15"/>
      <c r="T2541" s="16">
        <v>150</v>
      </c>
      <c r="U2541" s="16">
        <v>4262</v>
      </c>
      <c r="V2541" s="16">
        <v>4352</v>
      </c>
      <c r="W2541" s="16">
        <v>4304</v>
      </c>
      <c r="X2541" s="16">
        <v>29526711</v>
      </c>
      <c r="Y2541" s="16">
        <v>7872518</v>
      </c>
      <c r="Z2541" s="16">
        <v>375494</v>
      </c>
      <c r="AA2541" s="16">
        <v>527</v>
      </c>
      <c r="AC2541" s="16">
        <v>148</v>
      </c>
      <c r="AD2541" s="16">
        <v>4147</v>
      </c>
      <c r="AE2541" s="16">
        <v>4156</v>
      </c>
      <c r="AF2541" s="16">
        <v>4129</v>
      </c>
      <c r="AG2541" s="16">
        <v>28572308</v>
      </c>
      <c r="AH2541" s="16">
        <v>3679730</v>
      </c>
      <c r="AI2541" s="16">
        <v>169112</v>
      </c>
      <c r="AJ2541" s="16">
        <v>530</v>
      </c>
      <c r="AL2541" s="16">
        <v>153</v>
      </c>
      <c r="AM2541" s="16">
        <v>4119</v>
      </c>
      <c r="AN2541" s="16">
        <v>4152</v>
      </c>
      <c r="AO2541" s="16">
        <v>4093</v>
      </c>
      <c r="AP2541" s="16">
        <v>28546059</v>
      </c>
      <c r="AQ2541" s="16">
        <v>3147480</v>
      </c>
      <c r="AR2541" s="16">
        <v>148006</v>
      </c>
      <c r="AS2541" s="16">
        <v>533</v>
      </c>
      <c r="AU2541" s="16">
        <v>151</v>
      </c>
      <c r="AV2541" s="16">
        <v>4210</v>
      </c>
      <c r="AW2541" s="16">
        <v>112398735</v>
      </c>
      <c r="AX2541" s="16">
        <v>36065065</v>
      </c>
      <c r="AY2541" s="16">
        <v>1695409</v>
      </c>
      <c r="AZ2541" s="16">
        <v>513</v>
      </c>
      <c r="BA2541" s="16">
        <v>26698</v>
      </c>
    </row>
    <row r="2542" spans="1:53">
      <c r="A2542" s="15" t="s">
        <v>1344</v>
      </c>
      <c r="B2542" s="15" t="s">
        <v>1345</v>
      </c>
      <c r="C2542" s="15" t="s">
        <v>1346</v>
      </c>
      <c r="D2542" s="15" t="s">
        <v>1347</v>
      </c>
      <c r="E2542" s="15" t="s">
        <v>1347</v>
      </c>
      <c r="F2542" s="15" t="s">
        <v>2059</v>
      </c>
      <c r="G2542" s="15" t="s">
        <v>3334</v>
      </c>
      <c r="H2542" s="15" t="s">
        <v>3716</v>
      </c>
      <c r="I2542" s="15" t="s">
        <v>1375</v>
      </c>
      <c r="J2542" s="15"/>
      <c r="K2542" s="16">
        <v>153</v>
      </c>
      <c r="L2542" s="16">
        <v>4322</v>
      </c>
      <c r="M2542" s="16">
        <v>4225</v>
      </c>
      <c r="N2542" s="16">
        <v>4260</v>
      </c>
      <c r="O2542" s="16">
        <v>25753657</v>
      </c>
      <c r="P2542" s="16">
        <v>21365337</v>
      </c>
      <c r="Q2542" s="16">
        <v>1002797</v>
      </c>
      <c r="R2542" s="16">
        <v>464</v>
      </c>
      <c r="S2542" s="15"/>
      <c r="T2542" s="16">
        <v>150</v>
      </c>
      <c r="U2542" s="16">
        <v>4262</v>
      </c>
      <c r="V2542" s="16">
        <v>4352</v>
      </c>
      <c r="W2542" s="16">
        <v>4304</v>
      </c>
      <c r="X2542" s="16">
        <v>29526711</v>
      </c>
      <c r="Y2542" s="16">
        <v>7872518</v>
      </c>
      <c r="Z2542" s="16">
        <v>375494</v>
      </c>
      <c r="AA2542" s="16">
        <v>527</v>
      </c>
      <c r="AC2542" s="16">
        <v>148</v>
      </c>
      <c r="AD2542" s="16">
        <v>4147</v>
      </c>
      <c r="AE2542" s="16">
        <v>4156</v>
      </c>
      <c r="AF2542" s="16">
        <v>4129</v>
      </c>
      <c r="AG2542" s="16">
        <v>28572308</v>
      </c>
      <c r="AH2542" s="16">
        <v>3679730</v>
      </c>
      <c r="AI2542" s="16">
        <v>169112</v>
      </c>
      <c r="AJ2542" s="16">
        <v>530</v>
      </c>
      <c r="AL2542" s="16">
        <v>153</v>
      </c>
      <c r="AM2542" s="16">
        <v>4119</v>
      </c>
      <c r="AN2542" s="16">
        <v>4152</v>
      </c>
      <c r="AO2542" s="16">
        <v>4093</v>
      </c>
      <c r="AP2542" s="16">
        <v>28546059</v>
      </c>
      <c r="AQ2542" s="16">
        <v>3147480</v>
      </c>
      <c r="AR2542" s="16">
        <v>148006</v>
      </c>
      <c r="AS2542" s="16">
        <v>533</v>
      </c>
      <c r="AU2542" s="16">
        <v>151</v>
      </c>
      <c r="AV2542" s="16">
        <v>4210</v>
      </c>
      <c r="AW2542" s="16">
        <v>112398735</v>
      </c>
      <c r="AX2542" s="16">
        <v>36065065</v>
      </c>
      <c r="AY2542" s="16">
        <v>1695409</v>
      </c>
      <c r="AZ2542" s="16">
        <v>513</v>
      </c>
      <c r="BA2542" s="16">
        <v>26698</v>
      </c>
    </row>
    <row r="2543" spans="1:53">
      <c r="A2543" s="15" t="s">
        <v>1344</v>
      </c>
      <c r="B2543" s="15" t="s">
        <v>1345</v>
      </c>
      <c r="C2543" s="15" t="s">
        <v>1346</v>
      </c>
      <c r="D2543" s="15" t="s">
        <v>1347</v>
      </c>
      <c r="E2543" s="15" t="s">
        <v>1347</v>
      </c>
      <c r="F2543" s="15" t="s">
        <v>2059</v>
      </c>
      <c r="G2543" s="15" t="s">
        <v>1823</v>
      </c>
      <c r="H2543" s="15" t="s">
        <v>3716</v>
      </c>
      <c r="I2543" s="15" t="s">
        <v>1371</v>
      </c>
      <c r="J2543" s="15"/>
      <c r="K2543" s="16">
        <v>340</v>
      </c>
      <c r="L2543" s="16">
        <v>10207</v>
      </c>
      <c r="M2543" s="16">
        <v>10091</v>
      </c>
      <c r="N2543" s="16">
        <v>10147</v>
      </c>
      <c r="O2543" s="16">
        <v>59299801</v>
      </c>
      <c r="P2543" s="16">
        <v>44645472</v>
      </c>
      <c r="Q2543" s="16">
        <v>2122917</v>
      </c>
      <c r="R2543" s="16">
        <v>449</v>
      </c>
      <c r="S2543" s="15"/>
      <c r="T2543" s="16">
        <v>347</v>
      </c>
      <c r="U2543" s="16">
        <v>10191</v>
      </c>
      <c r="V2543" s="16">
        <v>10055</v>
      </c>
      <c r="W2543" s="16">
        <v>10270</v>
      </c>
      <c r="X2543" s="16">
        <v>63187731</v>
      </c>
      <c r="Y2543" s="16">
        <v>18043758</v>
      </c>
      <c r="Z2543" s="16">
        <v>858246</v>
      </c>
      <c r="AA2543" s="16">
        <v>478</v>
      </c>
      <c r="AC2543" s="16">
        <v>342</v>
      </c>
      <c r="AD2543" s="16">
        <v>10107</v>
      </c>
      <c r="AE2543" s="16">
        <v>9846</v>
      </c>
      <c r="AF2543" s="16">
        <v>10078</v>
      </c>
      <c r="AG2543" s="16">
        <v>68652372</v>
      </c>
      <c r="AH2543" s="16">
        <v>9704455</v>
      </c>
      <c r="AI2543" s="16">
        <v>453726</v>
      </c>
      <c r="AJ2543" s="16">
        <v>528</v>
      </c>
      <c r="AL2543" s="16">
        <v>338</v>
      </c>
      <c r="AM2543" s="16">
        <v>10562</v>
      </c>
      <c r="AN2543" s="16">
        <v>10572</v>
      </c>
      <c r="AO2543" s="16">
        <v>10634</v>
      </c>
      <c r="AP2543" s="16">
        <v>71954686</v>
      </c>
      <c r="AQ2543" s="16">
        <v>7048223</v>
      </c>
      <c r="AR2543" s="16">
        <v>348555</v>
      </c>
      <c r="AS2543" s="16">
        <v>523</v>
      </c>
      <c r="AU2543" s="16">
        <v>342</v>
      </c>
      <c r="AV2543" s="16">
        <v>10230</v>
      </c>
      <c r="AW2543" s="16">
        <v>263094590</v>
      </c>
      <c r="AX2543" s="16">
        <v>79441908</v>
      </c>
      <c r="AY2543" s="16">
        <v>3783444</v>
      </c>
      <c r="AZ2543" s="16">
        <v>495</v>
      </c>
      <c r="BA2543" s="16">
        <v>25718</v>
      </c>
    </row>
    <row r="2544" spans="1:53">
      <c r="A2544" s="15" t="s">
        <v>1344</v>
      </c>
      <c r="B2544" s="15" t="s">
        <v>1345</v>
      </c>
      <c r="C2544" s="15" t="s">
        <v>1346</v>
      </c>
      <c r="D2544" s="15" t="s">
        <v>1347</v>
      </c>
      <c r="E2544" s="15" t="s">
        <v>1347</v>
      </c>
      <c r="F2544" s="15" t="s">
        <v>2059</v>
      </c>
      <c r="G2544" s="15" t="s">
        <v>1824</v>
      </c>
      <c r="H2544" s="15" t="s">
        <v>3716</v>
      </c>
      <c r="I2544" s="15" t="s">
        <v>1373</v>
      </c>
      <c r="J2544" s="15"/>
      <c r="K2544" s="16">
        <v>340</v>
      </c>
      <c r="L2544" s="16">
        <v>10207</v>
      </c>
      <c r="M2544" s="16">
        <v>10091</v>
      </c>
      <c r="N2544" s="16">
        <v>10147</v>
      </c>
      <c r="O2544" s="16">
        <v>59299801</v>
      </c>
      <c r="P2544" s="16">
        <v>44645472</v>
      </c>
      <c r="Q2544" s="16">
        <v>2122917</v>
      </c>
      <c r="R2544" s="16">
        <v>449</v>
      </c>
      <c r="S2544" s="15"/>
      <c r="T2544" s="16">
        <v>347</v>
      </c>
      <c r="U2544" s="16">
        <v>10191</v>
      </c>
      <c r="V2544" s="16">
        <v>10055</v>
      </c>
      <c r="W2544" s="16">
        <v>10270</v>
      </c>
      <c r="X2544" s="16">
        <v>63187731</v>
      </c>
      <c r="Y2544" s="16">
        <v>18043758</v>
      </c>
      <c r="Z2544" s="16">
        <v>858246</v>
      </c>
      <c r="AA2544" s="16">
        <v>478</v>
      </c>
      <c r="AC2544" s="16">
        <v>342</v>
      </c>
      <c r="AD2544" s="16">
        <v>10107</v>
      </c>
      <c r="AE2544" s="16">
        <v>9846</v>
      </c>
      <c r="AF2544" s="16">
        <v>10078</v>
      </c>
      <c r="AG2544" s="16">
        <v>68652372</v>
      </c>
      <c r="AH2544" s="16">
        <v>9704455</v>
      </c>
      <c r="AI2544" s="16">
        <v>453726</v>
      </c>
      <c r="AJ2544" s="16">
        <v>528</v>
      </c>
      <c r="AL2544" s="16">
        <v>338</v>
      </c>
      <c r="AM2544" s="16">
        <v>10562</v>
      </c>
      <c r="AN2544" s="16">
        <v>10572</v>
      </c>
      <c r="AO2544" s="16">
        <v>10634</v>
      </c>
      <c r="AP2544" s="16">
        <v>71954686</v>
      </c>
      <c r="AQ2544" s="16">
        <v>7048223</v>
      </c>
      <c r="AR2544" s="16">
        <v>348555</v>
      </c>
      <c r="AS2544" s="16">
        <v>523</v>
      </c>
      <c r="AU2544" s="16">
        <v>342</v>
      </c>
      <c r="AV2544" s="16">
        <v>10230</v>
      </c>
      <c r="AW2544" s="16">
        <v>263094590</v>
      </c>
      <c r="AX2544" s="16">
        <v>79441908</v>
      </c>
      <c r="AY2544" s="16">
        <v>3783444</v>
      </c>
      <c r="AZ2544" s="16">
        <v>495</v>
      </c>
      <c r="BA2544" s="16">
        <v>25718</v>
      </c>
    </row>
    <row r="2545" spans="1:53">
      <c r="A2545" s="15" t="s">
        <v>1344</v>
      </c>
      <c r="B2545" s="15" t="s">
        <v>1345</v>
      </c>
      <c r="C2545" s="15" t="s">
        <v>1346</v>
      </c>
      <c r="D2545" s="15" t="s">
        <v>1347</v>
      </c>
      <c r="E2545" s="15" t="s">
        <v>1347</v>
      </c>
      <c r="F2545" s="15" t="s">
        <v>2059</v>
      </c>
      <c r="G2545" s="15" t="s">
        <v>1825</v>
      </c>
      <c r="H2545" s="15" t="s">
        <v>3716</v>
      </c>
      <c r="I2545" s="15" t="s">
        <v>1375</v>
      </c>
      <c r="J2545" s="15"/>
      <c r="K2545" s="16">
        <v>227</v>
      </c>
      <c r="L2545" s="16">
        <v>7794</v>
      </c>
      <c r="M2545" s="16">
        <v>7695</v>
      </c>
      <c r="N2545" s="16">
        <v>7730</v>
      </c>
      <c r="O2545" s="16">
        <v>45861579</v>
      </c>
      <c r="P2545" s="16">
        <v>34270261</v>
      </c>
      <c r="Q2545" s="16">
        <v>1579025</v>
      </c>
      <c r="R2545" s="16">
        <v>456</v>
      </c>
      <c r="S2545" s="15"/>
      <c r="T2545" s="16">
        <v>234</v>
      </c>
      <c r="U2545" s="16">
        <v>7766</v>
      </c>
      <c r="V2545" s="16">
        <v>7627</v>
      </c>
      <c r="W2545" s="16">
        <v>7754</v>
      </c>
      <c r="X2545" s="16">
        <v>48952724</v>
      </c>
      <c r="Y2545" s="16">
        <v>13051381</v>
      </c>
      <c r="Z2545" s="16">
        <v>611807</v>
      </c>
      <c r="AA2545" s="16">
        <v>488</v>
      </c>
      <c r="AC2545" s="16">
        <v>228</v>
      </c>
      <c r="AD2545" s="16">
        <v>7879</v>
      </c>
      <c r="AE2545" s="16">
        <v>7609</v>
      </c>
      <c r="AF2545" s="16">
        <v>7936</v>
      </c>
      <c r="AG2545" s="16">
        <v>55129369</v>
      </c>
      <c r="AH2545" s="16">
        <v>6982925</v>
      </c>
      <c r="AI2545" s="16">
        <v>320567</v>
      </c>
      <c r="AJ2545" s="16">
        <v>543</v>
      </c>
      <c r="AL2545" s="16">
        <v>224</v>
      </c>
      <c r="AM2545" s="16">
        <v>8078</v>
      </c>
      <c r="AN2545" s="16">
        <v>8068</v>
      </c>
      <c r="AO2545" s="16">
        <v>8107</v>
      </c>
      <c r="AP2545" s="16">
        <v>57842197</v>
      </c>
      <c r="AQ2545" s="16">
        <v>3099591</v>
      </c>
      <c r="AR2545" s="16">
        <v>161876</v>
      </c>
      <c r="AS2545" s="16">
        <v>550</v>
      </c>
      <c r="AU2545" s="16">
        <v>228</v>
      </c>
      <c r="AV2545" s="16">
        <v>7837</v>
      </c>
      <c r="AW2545" s="16">
        <v>207785869</v>
      </c>
      <c r="AX2545" s="16">
        <v>57404158</v>
      </c>
      <c r="AY2545" s="16">
        <v>2673275</v>
      </c>
      <c r="AZ2545" s="16">
        <v>510</v>
      </c>
      <c r="BA2545" s="16">
        <v>26514</v>
      </c>
    </row>
    <row r="2546" spans="1:53">
      <c r="A2546" s="15" t="s">
        <v>1344</v>
      </c>
      <c r="B2546" s="15" t="s">
        <v>1345</v>
      </c>
      <c r="C2546" s="15" t="s">
        <v>1346</v>
      </c>
      <c r="D2546" s="15" t="s">
        <v>1347</v>
      </c>
      <c r="E2546" s="15" t="s">
        <v>1347</v>
      </c>
      <c r="F2546" s="15" t="s">
        <v>2059</v>
      </c>
      <c r="G2546" s="15" t="s">
        <v>3335</v>
      </c>
      <c r="H2546" s="15" t="s">
        <v>3716</v>
      </c>
      <c r="I2546" s="15" t="s">
        <v>1375</v>
      </c>
      <c r="J2546" s="15"/>
      <c r="K2546" s="16">
        <v>113</v>
      </c>
      <c r="L2546" s="16">
        <v>2413</v>
      </c>
      <c r="M2546" s="16">
        <v>2396</v>
      </c>
      <c r="N2546" s="16">
        <v>2417</v>
      </c>
      <c r="O2546" s="16">
        <v>13438222</v>
      </c>
      <c r="P2546" s="16">
        <v>10375211</v>
      </c>
      <c r="Q2546" s="16">
        <v>543892</v>
      </c>
      <c r="R2546" s="16">
        <v>429</v>
      </c>
      <c r="S2546" s="15"/>
      <c r="T2546" s="16">
        <v>113</v>
      </c>
      <c r="U2546" s="16">
        <v>2425</v>
      </c>
      <c r="V2546" s="16">
        <v>2428</v>
      </c>
      <c r="W2546" s="16">
        <v>2516</v>
      </c>
      <c r="X2546" s="16">
        <v>14235007</v>
      </c>
      <c r="Y2546" s="16">
        <v>4992377</v>
      </c>
      <c r="Z2546" s="16">
        <v>246439</v>
      </c>
      <c r="AA2546" s="16">
        <v>446</v>
      </c>
      <c r="AC2546" s="16">
        <v>114</v>
      </c>
      <c r="AD2546" s="16">
        <v>2228</v>
      </c>
      <c r="AE2546" s="16">
        <v>2237</v>
      </c>
      <c r="AF2546" s="16">
        <v>2142</v>
      </c>
      <c r="AG2546" s="16">
        <v>13523003</v>
      </c>
      <c r="AH2546" s="16">
        <v>2721530</v>
      </c>
      <c r="AI2546" s="16">
        <v>133159</v>
      </c>
      <c r="AJ2546" s="16">
        <v>472</v>
      </c>
      <c r="AL2546" s="16">
        <v>114</v>
      </c>
      <c r="AM2546" s="16">
        <v>2484</v>
      </c>
      <c r="AN2546" s="16">
        <v>2504</v>
      </c>
      <c r="AO2546" s="16">
        <v>2527</v>
      </c>
      <c r="AP2546" s="16">
        <v>14112489</v>
      </c>
      <c r="AQ2546" s="16">
        <v>3948632</v>
      </c>
      <c r="AR2546" s="16">
        <v>186679</v>
      </c>
      <c r="AS2546" s="16">
        <v>433</v>
      </c>
      <c r="AU2546" s="16">
        <v>114</v>
      </c>
      <c r="AV2546" s="16">
        <v>2393</v>
      </c>
      <c r="AW2546" s="16">
        <v>55308721</v>
      </c>
      <c r="AX2546" s="16">
        <v>22037750</v>
      </c>
      <c r="AY2546" s="16">
        <v>1110169</v>
      </c>
      <c r="AZ2546" s="16">
        <v>444</v>
      </c>
      <c r="BA2546" s="16">
        <v>23112</v>
      </c>
    </row>
    <row r="2547" spans="1:53">
      <c r="A2547" s="15" t="s">
        <v>1344</v>
      </c>
      <c r="B2547" s="15" t="s">
        <v>1345</v>
      </c>
      <c r="C2547" s="15" t="s">
        <v>1346</v>
      </c>
      <c r="D2547" s="15" t="s">
        <v>1347</v>
      </c>
      <c r="E2547" s="15" t="s">
        <v>1347</v>
      </c>
      <c r="F2547" s="15" t="s">
        <v>2059</v>
      </c>
      <c r="G2547" s="15" t="s">
        <v>3336</v>
      </c>
      <c r="H2547" s="15" t="s">
        <v>3716</v>
      </c>
      <c r="I2547" s="15" t="s">
        <v>1369</v>
      </c>
      <c r="J2547" s="15"/>
      <c r="K2547" s="16">
        <v>81</v>
      </c>
      <c r="L2547" s="16">
        <v>2206</v>
      </c>
      <c r="M2547" s="16">
        <v>2186</v>
      </c>
      <c r="N2547" s="16">
        <v>2187</v>
      </c>
      <c r="O2547" s="16">
        <v>57796342</v>
      </c>
      <c r="P2547" s="16">
        <v>13217728</v>
      </c>
      <c r="Q2547" s="16">
        <v>542984</v>
      </c>
      <c r="R2547" s="16">
        <v>2027</v>
      </c>
      <c r="S2547" s="15"/>
      <c r="T2547" s="16">
        <v>80</v>
      </c>
      <c r="U2547" s="16">
        <v>2182</v>
      </c>
      <c r="V2547" s="16">
        <v>2169</v>
      </c>
      <c r="W2547" s="16">
        <v>2180</v>
      </c>
      <c r="X2547" s="16">
        <v>41495019</v>
      </c>
      <c r="Y2547" s="16">
        <v>528878</v>
      </c>
      <c r="Z2547" s="16">
        <v>20252</v>
      </c>
      <c r="AA2547" s="16">
        <v>1466</v>
      </c>
      <c r="AC2547" s="16">
        <v>81</v>
      </c>
      <c r="AD2547" s="16">
        <v>2159</v>
      </c>
      <c r="AE2547" s="16">
        <v>2173</v>
      </c>
      <c r="AF2547" s="16">
        <v>2183</v>
      </c>
      <c r="AG2547" s="16">
        <v>44221911</v>
      </c>
      <c r="AH2547" s="16">
        <v>346116</v>
      </c>
      <c r="AI2547" s="16">
        <v>14111</v>
      </c>
      <c r="AJ2547" s="16">
        <v>1566</v>
      </c>
      <c r="AL2547" s="16">
        <v>81</v>
      </c>
      <c r="AM2547" s="16">
        <v>2197</v>
      </c>
      <c r="AN2547" s="16">
        <v>2204</v>
      </c>
      <c r="AO2547" s="16">
        <v>2220</v>
      </c>
      <c r="AP2547" s="16">
        <v>42365661</v>
      </c>
      <c r="AQ2547" s="16">
        <v>910352</v>
      </c>
      <c r="AR2547" s="16">
        <v>39748</v>
      </c>
      <c r="AS2547" s="16">
        <v>1477</v>
      </c>
      <c r="AU2547" s="16">
        <v>81</v>
      </c>
      <c r="AV2547" s="16">
        <v>2187</v>
      </c>
      <c r="AW2547" s="16">
        <v>185878933</v>
      </c>
      <c r="AX2547" s="16">
        <v>15003074</v>
      </c>
      <c r="AY2547" s="16">
        <v>617095</v>
      </c>
      <c r="AZ2547" s="16">
        <v>1634</v>
      </c>
      <c r="BA2547" s="16">
        <v>84986</v>
      </c>
    </row>
    <row r="2548" spans="1:53">
      <c r="A2548" s="15" t="s">
        <v>1344</v>
      </c>
      <c r="B2548" s="15" t="s">
        <v>1345</v>
      </c>
      <c r="C2548" s="15" t="s">
        <v>1346</v>
      </c>
      <c r="D2548" s="15" t="s">
        <v>1347</v>
      </c>
      <c r="E2548" s="15" t="s">
        <v>1347</v>
      </c>
      <c r="F2548" s="15" t="s">
        <v>2059</v>
      </c>
      <c r="G2548" s="15" t="s">
        <v>3337</v>
      </c>
      <c r="H2548" s="15" t="s">
        <v>3716</v>
      </c>
      <c r="I2548" s="15" t="s">
        <v>1371</v>
      </c>
      <c r="J2548" s="15"/>
      <c r="K2548" s="16">
        <v>15</v>
      </c>
      <c r="L2548" s="16">
        <v>297</v>
      </c>
      <c r="M2548" s="16">
        <v>303</v>
      </c>
      <c r="N2548" s="16">
        <v>299</v>
      </c>
      <c r="O2548" s="16">
        <v>11692961</v>
      </c>
      <c r="P2548" s="16">
        <v>1562682</v>
      </c>
      <c r="Q2548" s="16">
        <v>72294</v>
      </c>
      <c r="R2548" s="16">
        <v>3002</v>
      </c>
      <c r="S2548" s="15"/>
      <c r="T2548" s="16">
        <v>13</v>
      </c>
      <c r="U2548" s="16">
        <v>301</v>
      </c>
      <c r="V2548" s="16">
        <v>298</v>
      </c>
      <c r="W2548" s="16">
        <v>301</v>
      </c>
      <c r="X2548" s="16">
        <v>5573556</v>
      </c>
      <c r="Y2548" s="16">
        <v>28915</v>
      </c>
      <c r="Z2548" s="16">
        <v>1140</v>
      </c>
      <c r="AA2548" s="16">
        <v>1429</v>
      </c>
      <c r="AC2548" s="16">
        <v>13</v>
      </c>
      <c r="AD2548" s="16">
        <v>296</v>
      </c>
      <c r="AE2548" s="16">
        <v>300</v>
      </c>
      <c r="AF2548" s="16">
        <v>301</v>
      </c>
      <c r="AG2548" s="16">
        <v>5510074</v>
      </c>
      <c r="AH2548" s="16">
        <v>64128</v>
      </c>
      <c r="AI2548" s="16">
        <v>2885</v>
      </c>
      <c r="AJ2548" s="16">
        <v>1418</v>
      </c>
      <c r="AL2548" s="16">
        <v>13</v>
      </c>
      <c r="AM2548" s="16">
        <v>323</v>
      </c>
      <c r="AN2548" s="16">
        <v>324</v>
      </c>
      <c r="AO2548" s="16">
        <v>333</v>
      </c>
      <c r="AP2548" s="16">
        <v>6106863</v>
      </c>
      <c r="AQ2548" s="16">
        <v>266210</v>
      </c>
      <c r="AR2548" s="16">
        <v>11484</v>
      </c>
      <c r="AS2548" s="16">
        <v>1438</v>
      </c>
      <c r="AU2548" s="16">
        <v>14</v>
      </c>
      <c r="AV2548" s="16">
        <v>306</v>
      </c>
      <c r="AW2548" s="16">
        <v>28883454</v>
      </c>
      <c r="AX2548" s="16">
        <v>1921935</v>
      </c>
      <c r="AY2548" s="16">
        <v>87803</v>
      </c>
      <c r="AZ2548" s="16">
        <v>1813</v>
      </c>
      <c r="BA2548" s="16">
        <v>94288</v>
      </c>
    </row>
    <row r="2549" spans="1:53">
      <c r="A2549" s="15" t="s">
        <v>1344</v>
      </c>
      <c r="B2549" s="15" t="s">
        <v>1345</v>
      </c>
      <c r="C2549" s="15" t="s">
        <v>1346</v>
      </c>
      <c r="D2549" s="15" t="s">
        <v>1347</v>
      </c>
      <c r="E2549" s="15" t="s">
        <v>1347</v>
      </c>
      <c r="F2549" s="15" t="s">
        <v>2059</v>
      </c>
      <c r="G2549" s="15" t="s">
        <v>3338</v>
      </c>
      <c r="H2549" s="15" t="s">
        <v>3716</v>
      </c>
      <c r="I2549" s="15" t="s">
        <v>1373</v>
      </c>
      <c r="J2549" s="15"/>
      <c r="K2549" s="16">
        <v>15</v>
      </c>
      <c r="L2549" s="16">
        <v>297</v>
      </c>
      <c r="M2549" s="16">
        <v>303</v>
      </c>
      <c r="N2549" s="16">
        <v>299</v>
      </c>
      <c r="O2549" s="16">
        <v>11692961</v>
      </c>
      <c r="P2549" s="16">
        <v>1562682</v>
      </c>
      <c r="Q2549" s="16">
        <v>72294</v>
      </c>
      <c r="R2549" s="16">
        <v>3002</v>
      </c>
      <c r="S2549" s="15"/>
      <c r="T2549" s="16">
        <v>13</v>
      </c>
      <c r="U2549" s="16">
        <v>301</v>
      </c>
      <c r="V2549" s="16">
        <v>298</v>
      </c>
      <c r="W2549" s="16">
        <v>301</v>
      </c>
      <c r="X2549" s="16">
        <v>5573556</v>
      </c>
      <c r="Y2549" s="16">
        <v>28915</v>
      </c>
      <c r="Z2549" s="16">
        <v>1140</v>
      </c>
      <c r="AA2549" s="16">
        <v>1429</v>
      </c>
      <c r="AC2549" s="16">
        <v>13</v>
      </c>
      <c r="AD2549" s="16">
        <v>296</v>
      </c>
      <c r="AE2549" s="16">
        <v>300</v>
      </c>
      <c r="AF2549" s="16">
        <v>301</v>
      </c>
      <c r="AG2549" s="16">
        <v>5510074</v>
      </c>
      <c r="AH2549" s="16">
        <v>64128</v>
      </c>
      <c r="AI2549" s="16">
        <v>2885</v>
      </c>
      <c r="AJ2549" s="16">
        <v>1418</v>
      </c>
      <c r="AL2549" s="16">
        <v>13</v>
      </c>
      <c r="AM2549" s="16">
        <v>323</v>
      </c>
      <c r="AN2549" s="16">
        <v>324</v>
      </c>
      <c r="AO2549" s="16">
        <v>333</v>
      </c>
      <c r="AP2549" s="16">
        <v>6106863</v>
      </c>
      <c r="AQ2549" s="16">
        <v>266210</v>
      </c>
      <c r="AR2549" s="16">
        <v>11484</v>
      </c>
      <c r="AS2549" s="16">
        <v>1438</v>
      </c>
      <c r="AU2549" s="16">
        <v>14</v>
      </c>
      <c r="AV2549" s="16">
        <v>306</v>
      </c>
      <c r="AW2549" s="16">
        <v>28883454</v>
      </c>
      <c r="AX2549" s="16">
        <v>1921935</v>
      </c>
      <c r="AY2549" s="16">
        <v>87803</v>
      </c>
      <c r="AZ2549" s="16">
        <v>1813</v>
      </c>
      <c r="BA2549" s="16">
        <v>94288</v>
      </c>
    </row>
    <row r="2550" spans="1:53">
      <c r="A2550" s="15" t="s">
        <v>1344</v>
      </c>
      <c r="B2550" s="15" t="s">
        <v>1345</v>
      </c>
      <c r="C2550" s="15" t="s">
        <v>1346</v>
      </c>
      <c r="D2550" s="15" t="s">
        <v>1347</v>
      </c>
      <c r="E2550" s="15" t="s">
        <v>1347</v>
      </c>
      <c r="F2550" s="15" t="s">
        <v>2059</v>
      </c>
      <c r="G2550" s="15" t="s">
        <v>3339</v>
      </c>
      <c r="H2550" s="15" t="s">
        <v>3716</v>
      </c>
      <c r="I2550" s="15" t="s">
        <v>1375</v>
      </c>
      <c r="J2550" s="15"/>
      <c r="K2550" s="16">
        <v>15</v>
      </c>
      <c r="L2550" s="16">
        <v>297</v>
      </c>
      <c r="M2550" s="16">
        <v>303</v>
      </c>
      <c r="N2550" s="16">
        <v>299</v>
      </c>
      <c r="O2550" s="16">
        <v>11692961</v>
      </c>
      <c r="P2550" s="16">
        <v>1562682</v>
      </c>
      <c r="Q2550" s="16">
        <v>72294</v>
      </c>
      <c r="R2550" s="16">
        <v>3002</v>
      </c>
      <c r="S2550" s="15"/>
      <c r="T2550" s="16">
        <v>13</v>
      </c>
      <c r="U2550" s="16">
        <v>301</v>
      </c>
      <c r="V2550" s="16">
        <v>298</v>
      </c>
      <c r="W2550" s="16">
        <v>301</v>
      </c>
      <c r="X2550" s="16">
        <v>5573556</v>
      </c>
      <c r="Y2550" s="16">
        <v>28915</v>
      </c>
      <c r="Z2550" s="16">
        <v>1140</v>
      </c>
      <c r="AA2550" s="16">
        <v>1429</v>
      </c>
      <c r="AC2550" s="16">
        <v>13</v>
      </c>
      <c r="AD2550" s="16">
        <v>296</v>
      </c>
      <c r="AE2550" s="16">
        <v>300</v>
      </c>
      <c r="AF2550" s="16">
        <v>301</v>
      </c>
      <c r="AG2550" s="16">
        <v>5510074</v>
      </c>
      <c r="AH2550" s="16">
        <v>64128</v>
      </c>
      <c r="AI2550" s="16">
        <v>2885</v>
      </c>
      <c r="AJ2550" s="16">
        <v>1418</v>
      </c>
      <c r="AL2550" s="16">
        <v>13</v>
      </c>
      <c r="AM2550" s="16">
        <v>323</v>
      </c>
      <c r="AN2550" s="16">
        <v>324</v>
      </c>
      <c r="AO2550" s="16">
        <v>333</v>
      </c>
      <c r="AP2550" s="16">
        <v>6106863</v>
      </c>
      <c r="AQ2550" s="16">
        <v>266210</v>
      </c>
      <c r="AR2550" s="16">
        <v>11484</v>
      </c>
      <c r="AS2550" s="16">
        <v>1438</v>
      </c>
      <c r="AU2550" s="16">
        <v>14</v>
      </c>
      <c r="AV2550" s="16">
        <v>306</v>
      </c>
      <c r="AW2550" s="16">
        <v>28883454</v>
      </c>
      <c r="AX2550" s="16">
        <v>1921935</v>
      </c>
      <c r="AY2550" s="16">
        <v>87803</v>
      </c>
      <c r="AZ2550" s="16">
        <v>1813</v>
      </c>
      <c r="BA2550" s="16">
        <v>94288</v>
      </c>
    </row>
    <row r="2551" spans="1:53">
      <c r="A2551" s="15" t="s">
        <v>1344</v>
      </c>
      <c r="B2551" s="15" t="s">
        <v>1345</v>
      </c>
      <c r="C2551" s="15" t="s">
        <v>1346</v>
      </c>
      <c r="D2551" s="15" t="s">
        <v>1347</v>
      </c>
      <c r="E2551" s="15" t="s">
        <v>1347</v>
      </c>
      <c r="F2551" s="15" t="s">
        <v>2059</v>
      </c>
      <c r="G2551" s="15" t="s">
        <v>3340</v>
      </c>
      <c r="H2551" s="15" t="s">
        <v>3716</v>
      </c>
      <c r="I2551" s="15" t="s">
        <v>1371</v>
      </c>
      <c r="J2551" s="15"/>
      <c r="K2551" s="16">
        <v>21</v>
      </c>
      <c r="L2551" s="16">
        <v>1196</v>
      </c>
      <c r="M2551" s="16">
        <v>1167</v>
      </c>
      <c r="N2551" s="16">
        <v>1172</v>
      </c>
      <c r="O2551" s="16">
        <v>28646478</v>
      </c>
      <c r="P2551" s="16">
        <v>7204425</v>
      </c>
      <c r="Q2551" s="16">
        <v>239851</v>
      </c>
      <c r="R2551" s="16">
        <v>1870</v>
      </c>
      <c r="S2551" s="15"/>
      <c r="T2551" s="16">
        <v>21</v>
      </c>
      <c r="U2551" s="16">
        <v>1162</v>
      </c>
      <c r="V2551" s="16">
        <v>1159</v>
      </c>
      <c r="W2551" s="16">
        <v>1158</v>
      </c>
      <c r="X2551" s="16">
        <v>21324945</v>
      </c>
      <c r="Y2551" s="16">
        <v>309396</v>
      </c>
      <c r="Z2551" s="16">
        <v>9526</v>
      </c>
      <c r="AA2551" s="16">
        <v>1415</v>
      </c>
      <c r="AC2551" s="16">
        <v>21</v>
      </c>
      <c r="AD2551" s="16">
        <v>1147</v>
      </c>
      <c r="AE2551" s="16">
        <v>1148</v>
      </c>
      <c r="AF2551" s="16">
        <v>1164</v>
      </c>
      <c r="AG2551" s="16">
        <v>23867348</v>
      </c>
      <c r="AH2551" s="16">
        <v>119696</v>
      </c>
      <c r="AI2551" s="16">
        <v>3170</v>
      </c>
      <c r="AJ2551" s="16">
        <v>1592</v>
      </c>
      <c r="AL2551" s="16">
        <v>21</v>
      </c>
      <c r="AM2551" s="16">
        <v>1148</v>
      </c>
      <c r="AN2551" s="16">
        <v>1145</v>
      </c>
      <c r="AO2551" s="16">
        <v>1144</v>
      </c>
      <c r="AP2551" s="16">
        <v>22965584</v>
      </c>
      <c r="AQ2551" s="16">
        <v>264858</v>
      </c>
      <c r="AR2551" s="16">
        <v>9225</v>
      </c>
      <c r="AS2551" s="16">
        <v>1542</v>
      </c>
      <c r="AU2551" s="16">
        <v>21</v>
      </c>
      <c r="AV2551" s="16">
        <v>1159</v>
      </c>
      <c r="AW2551" s="16">
        <v>96804355</v>
      </c>
      <c r="AX2551" s="16">
        <v>7898375</v>
      </c>
      <c r="AY2551" s="16">
        <v>261772</v>
      </c>
      <c r="AZ2551" s="16">
        <v>1606</v>
      </c>
      <c r="BA2551" s="16">
        <v>83512</v>
      </c>
    </row>
    <row r="2552" spans="1:53">
      <c r="A2552" s="15" t="s">
        <v>1344</v>
      </c>
      <c r="B2552" s="15" t="s">
        <v>1345</v>
      </c>
      <c r="C2552" s="15" t="s">
        <v>1346</v>
      </c>
      <c r="D2552" s="15" t="s">
        <v>1347</v>
      </c>
      <c r="E2552" s="15" t="s">
        <v>1347</v>
      </c>
      <c r="F2552" s="15" t="s">
        <v>2059</v>
      </c>
      <c r="G2552" s="15" t="s">
        <v>3341</v>
      </c>
      <c r="H2552" s="15" t="s">
        <v>3716</v>
      </c>
      <c r="I2552" s="15" t="s">
        <v>1373</v>
      </c>
      <c r="J2552" s="15"/>
      <c r="K2552" s="16">
        <v>21</v>
      </c>
      <c r="L2552" s="16">
        <v>1196</v>
      </c>
      <c r="M2552" s="16">
        <v>1167</v>
      </c>
      <c r="N2552" s="16">
        <v>1172</v>
      </c>
      <c r="O2552" s="16">
        <v>28646478</v>
      </c>
      <c r="P2552" s="16">
        <v>7204425</v>
      </c>
      <c r="Q2552" s="16">
        <v>239851</v>
      </c>
      <c r="R2552" s="16">
        <v>1870</v>
      </c>
      <c r="S2552" s="15"/>
      <c r="T2552" s="16">
        <v>21</v>
      </c>
      <c r="U2552" s="16">
        <v>1162</v>
      </c>
      <c r="V2552" s="16">
        <v>1159</v>
      </c>
      <c r="W2552" s="16">
        <v>1158</v>
      </c>
      <c r="X2552" s="16">
        <v>21324945</v>
      </c>
      <c r="Y2552" s="16">
        <v>309396</v>
      </c>
      <c r="Z2552" s="16">
        <v>9526</v>
      </c>
      <c r="AA2552" s="16">
        <v>1415</v>
      </c>
      <c r="AC2552" s="16">
        <v>21</v>
      </c>
      <c r="AD2552" s="16">
        <v>1147</v>
      </c>
      <c r="AE2552" s="16">
        <v>1148</v>
      </c>
      <c r="AF2552" s="16">
        <v>1164</v>
      </c>
      <c r="AG2552" s="16">
        <v>23867348</v>
      </c>
      <c r="AH2552" s="16">
        <v>119696</v>
      </c>
      <c r="AI2552" s="16">
        <v>3170</v>
      </c>
      <c r="AJ2552" s="16">
        <v>1592</v>
      </c>
      <c r="AL2552" s="16">
        <v>21</v>
      </c>
      <c r="AM2552" s="16">
        <v>1148</v>
      </c>
      <c r="AN2552" s="16">
        <v>1145</v>
      </c>
      <c r="AO2552" s="16">
        <v>1144</v>
      </c>
      <c r="AP2552" s="16">
        <v>22965584</v>
      </c>
      <c r="AQ2552" s="16">
        <v>264858</v>
      </c>
      <c r="AR2552" s="16">
        <v>9225</v>
      </c>
      <c r="AS2552" s="16">
        <v>1542</v>
      </c>
      <c r="AU2552" s="16">
        <v>21</v>
      </c>
      <c r="AV2552" s="16">
        <v>1159</v>
      </c>
      <c r="AW2552" s="16">
        <v>96804355</v>
      </c>
      <c r="AX2552" s="16">
        <v>7898375</v>
      </c>
      <c r="AY2552" s="16">
        <v>261772</v>
      </c>
      <c r="AZ2552" s="16">
        <v>1606</v>
      </c>
      <c r="BA2552" s="16">
        <v>83512</v>
      </c>
    </row>
    <row r="2553" spans="1:53">
      <c r="A2553" s="15" t="s">
        <v>1344</v>
      </c>
      <c r="B2553" s="15" t="s">
        <v>1345</v>
      </c>
      <c r="C2553" s="15" t="s">
        <v>1346</v>
      </c>
      <c r="D2553" s="15" t="s">
        <v>1347</v>
      </c>
      <c r="E2553" s="15" t="s">
        <v>1347</v>
      </c>
      <c r="F2553" s="15" t="s">
        <v>2059</v>
      </c>
      <c r="G2553" s="15" t="s">
        <v>3342</v>
      </c>
      <c r="H2553" s="15" t="s">
        <v>3716</v>
      </c>
      <c r="I2553" s="15" t="s">
        <v>1375</v>
      </c>
      <c r="J2553" s="15"/>
      <c r="K2553" s="16">
        <v>21</v>
      </c>
      <c r="L2553" s="16">
        <v>1196</v>
      </c>
      <c r="M2553" s="16">
        <v>1167</v>
      </c>
      <c r="N2553" s="16">
        <v>1172</v>
      </c>
      <c r="O2553" s="16">
        <v>28646478</v>
      </c>
      <c r="P2553" s="16">
        <v>7204425</v>
      </c>
      <c r="Q2553" s="16">
        <v>239851</v>
      </c>
      <c r="R2553" s="16">
        <v>1870</v>
      </c>
      <c r="S2553" s="15"/>
      <c r="T2553" s="16">
        <v>21</v>
      </c>
      <c r="U2553" s="16">
        <v>1162</v>
      </c>
      <c r="V2553" s="16">
        <v>1159</v>
      </c>
      <c r="W2553" s="16">
        <v>1158</v>
      </c>
      <c r="X2553" s="16">
        <v>21324945</v>
      </c>
      <c r="Y2553" s="16">
        <v>309396</v>
      </c>
      <c r="Z2553" s="16">
        <v>9526</v>
      </c>
      <c r="AA2553" s="16">
        <v>1415</v>
      </c>
      <c r="AC2553" s="16">
        <v>21</v>
      </c>
      <c r="AD2553" s="16">
        <v>1147</v>
      </c>
      <c r="AE2553" s="16">
        <v>1148</v>
      </c>
      <c r="AF2553" s="16">
        <v>1164</v>
      </c>
      <c r="AG2553" s="16">
        <v>23867348</v>
      </c>
      <c r="AH2553" s="16">
        <v>119696</v>
      </c>
      <c r="AI2553" s="16">
        <v>3170</v>
      </c>
      <c r="AJ2553" s="16">
        <v>1592</v>
      </c>
      <c r="AL2553" s="16">
        <v>21</v>
      </c>
      <c r="AM2553" s="16">
        <v>1148</v>
      </c>
      <c r="AN2553" s="16">
        <v>1145</v>
      </c>
      <c r="AO2553" s="16">
        <v>1144</v>
      </c>
      <c r="AP2553" s="16">
        <v>22965584</v>
      </c>
      <c r="AQ2553" s="16">
        <v>264858</v>
      </c>
      <c r="AR2553" s="16">
        <v>9225</v>
      </c>
      <c r="AS2553" s="16">
        <v>1542</v>
      </c>
      <c r="AU2553" s="16">
        <v>21</v>
      </c>
      <c r="AV2553" s="16">
        <v>1159</v>
      </c>
      <c r="AW2553" s="16">
        <v>96804355</v>
      </c>
      <c r="AX2553" s="16">
        <v>7898375</v>
      </c>
      <c r="AY2553" s="16">
        <v>261772</v>
      </c>
      <c r="AZ2553" s="16">
        <v>1606</v>
      </c>
      <c r="BA2553" s="16">
        <v>83512</v>
      </c>
    </row>
    <row r="2554" spans="1:53">
      <c r="A2554" s="15" t="s">
        <v>1344</v>
      </c>
      <c r="B2554" s="15" t="s">
        <v>1345</v>
      </c>
      <c r="C2554" s="15" t="s">
        <v>1346</v>
      </c>
      <c r="D2554" s="15" t="s">
        <v>1347</v>
      </c>
      <c r="E2554" s="15" t="s">
        <v>1347</v>
      </c>
      <c r="F2554" s="15" t="s">
        <v>2059</v>
      </c>
      <c r="G2554" s="15" t="s">
        <v>3343</v>
      </c>
      <c r="H2554" s="15" t="s">
        <v>3716</v>
      </c>
      <c r="I2554" s="15" t="s">
        <v>1371</v>
      </c>
      <c r="J2554" s="15"/>
      <c r="K2554" s="16">
        <v>45</v>
      </c>
      <c r="L2554" s="16">
        <v>713</v>
      </c>
      <c r="M2554" s="16">
        <v>716</v>
      </c>
      <c r="N2554" s="16">
        <v>716</v>
      </c>
      <c r="O2554" s="16">
        <v>17456903</v>
      </c>
      <c r="P2554" s="16">
        <v>4450621</v>
      </c>
      <c r="Q2554" s="16">
        <v>230839</v>
      </c>
      <c r="R2554" s="16">
        <v>1878</v>
      </c>
      <c r="S2554" s="15"/>
      <c r="T2554" s="16">
        <v>46</v>
      </c>
      <c r="U2554" s="16">
        <v>719</v>
      </c>
      <c r="V2554" s="16">
        <v>712</v>
      </c>
      <c r="W2554" s="16">
        <v>721</v>
      </c>
      <c r="X2554" s="16">
        <v>14596518</v>
      </c>
      <c r="Y2554" s="16">
        <v>190567</v>
      </c>
      <c r="Z2554" s="16">
        <v>9586</v>
      </c>
      <c r="AA2554" s="16">
        <v>1565</v>
      </c>
      <c r="AC2554" s="16">
        <v>47</v>
      </c>
      <c r="AD2554" s="16">
        <v>716</v>
      </c>
      <c r="AE2554" s="16">
        <v>725</v>
      </c>
      <c r="AF2554" s="16">
        <v>718</v>
      </c>
      <c r="AG2554" s="16">
        <v>14844489</v>
      </c>
      <c r="AH2554" s="16">
        <v>162292</v>
      </c>
      <c r="AI2554" s="16">
        <v>8056</v>
      </c>
      <c r="AJ2554" s="16">
        <v>1587</v>
      </c>
      <c r="AL2554" s="16">
        <v>47</v>
      </c>
      <c r="AM2554" s="16">
        <v>726</v>
      </c>
      <c r="AN2554" s="16">
        <v>735</v>
      </c>
      <c r="AO2554" s="16">
        <v>743</v>
      </c>
      <c r="AP2554" s="16">
        <v>13293214</v>
      </c>
      <c r="AQ2554" s="16">
        <v>379284</v>
      </c>
      <c r="AR2554" s="16">
        <v>19039</v>
      </c>
      <c r="AS2554" s="16">
        <v>1392</v>
      </c>
      <c r="AU2554" s="16">
        <v>46</v>
      </c>
      <c r="AV2554" s="16">
        <v>722</v>
      </c>
      <c r="AW2554" s="16">
        <v>60191124</v>
      </c>
      <c r="AX2554" s="16">
        <v>5182764</v>
      </c>
      <c r="AY2554" s="16">
        <v>267520</v>
      </c>
      <c r="AZ2554" s="16">
        <v>1604</v>
      </c>
      <c r="BA2554" s="16">
        <v>83406</v>
      </c>
    </row>
    <row r="2555" spans="1:53">
      <c r="A2555" s="15" t="s">
        <v>1344</v>
      </c>
      <c r="B2555" s="15" t="s">
        <v>1345</v>
      </c>
      <c r="C2555" s="15" t="s">
        <v>1346</v>
      </c>
      <c r="D2555" s="15" t="s">
        <v>1347</v>
      </c>
      <c r="E2555" s="15" t="s">
        <v>1347</v>
      </c>
      <c r="F2555" s="15" t="s">
        <v>2059</v>
      </c>
      <c r="G2555" s="15" t="s">
        <v>3344</v>
      </c>
      <c r="H2555" s="15" t="s">
        <v>3716</v>
      </c>
      <c r="I2555" s="15" t="s">
        <v>1373</v>
      </c>
      <c r="J2555" s="15" t="s">
        <v>1641</v>
      </c>
      <c r="K2555" s="16">
        <v>41</v>
      </c>
      <c r="L2555" s="16">
        <v>0</v>
      </c>
      <c r="M2555" s="16">
        <v>0</v>
      </c>
      <c r="N2555" s="16">
        <v>0</v>
      </c>
      <c r="O2555" s="16">
        <v>0</v>
      </c>
      <c r="P2555" s="16">
        <v>0</v>
      </c>
      <c r="Q2555" s="16">
        <v>0</v>
      </c>
      <c r="R2555" s="16">
        <v>0</v>
      </c>
      <c r="S2555" s="15" t="s">
        <v>1641</v>
      </c>
      <c r="T2555" s="16">
        <v>43</v>
      </c>
      <c r="U2555" s="16">
        <v>0</v>
      </c>
      <c r="V2555" s="16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0</v>
      </c>
      <c r="AB2555" s="15" t="s">
        <v>1641</v>
      </c>
      <c r="AC2555" s="16">
        <v>44</v>
      </c>
      <c r="AD2555" s="16">
        <v>0</v>
      </c>
      <c r="AE2555" s="16">
        <v>0</v>
      </c>
      <c r="AF2555" s="16">
        <v>0</v>
      </c>
      <c r="AG2555" s="16">
        <v>0</v>
      </c>
      <c r="AH2555" s="16">
        <v>0</v>
      </c>
      <c r="AI2555" s="16">
        <v>0</v>
      </c>
      <c r="AJ2555" s="16">
        <v>0</v>
      </c>
      <c r="AK2555" s="15" t="s">
        <v>1641</v>
      </c>
      <c r="AL2555" s="16">
        <v>44</v>
      </c>
      <c r="AM2555" s="16">
        <v>0</v>
      </c>
      <c r="AN2555" s="16">
        <v>0</v>
      </c>
      <c r="AO2555" s="16">
        <v>0</v>
      </c>
      <c r="AP2555" s="16">
        <v>0</v>
      </c>
      <c r="AQ2555" s="16">
        <v>0</v>
      </c>
      <c r="AR2555" s="16">
        <v>0</v>
      </c>
      <c r="AS2555" s="16">
        <v>0</v>
      </c>
      <c r="AT2555" s="15" t="s">
        <v>1641</v>
      </c>
      <c r="AU2555" s="16">
        <v>43</v>
      </c>
      <c r="AV2555" s="16">
        <v>0</v>
      </c>
      <c r="AW2555" s="16">
        <v>0</v>
      </c>
      <c r="AX2555" s="16">
        <v>0</v>
      </c>
      <c r="AY2555" s="16">
        <v>0</v>
      </c>
      <c r="AZ2555" s="16">
        <v>0</v>
      </c>
      <c r="BA2555" s="16">
        <v>0</v>
      </c>
    </row>
    <row r="2556" spans="1:53">
      <c r="A2556" s="15" t="s">
        <v>1344</v>
      </c>
      <c r="B2556" s="15" t="s">
        <v>1345</v>
      </c>
      <c r="C2556" s="15" t="s">
        <v>1346</v>
      </c>
      <c r="D2556" s="15" t="s">
        <v>1347</v>
      </c>
      <c r="E2556" s="15" t="s">
        <v>1347</v>
      </c>
      <c r="F2556" s="15" t="s">
        <v>2059</v>
      </c>
      <c r="G2556" s="15" t="s">
        <v>3345</v>
      </c>
      <c r="H2556" s="15" t="s">
        <v>3716</v>
      </c>
      <c r="I2556" s="15" t="s">
        <v>1375</v>
      </c>
      <c r="J2556" s="15" t="s">
        <v>1641</v>
      </c>
      <c r="K2556" s="16">
        <v>41</v>
      </c>
      <c r="L2556" s="16">
        <v>0</v>
      </c>
      <c r="M2556" s="16">
        <v>0</v>
      </c>
      <c r="N2556" s="16">
        <v>0</v>
      </c>
      <c r="O2556" s="16">
        <v>0</v>
      </c>
      <c r="P2556" s="16">
        <v>0</v>
      </c>
      <c r="Q2556" s="16">
        <v>0</v>
      </c>
      <c r="R2556" s="16">
        <v>0</v>
      </c>
      <c r="S2556" s="15" t="s">
        <v>1641</v>
      </c>
      <c r="T2556" s="16">
        <v>43</v>
      </c>
      <c r="U2556" s="16">
        <v>0</v>
      </c>
      <c r="V2556" s="16">
        <v>0</v>
      </c>
      <c r="W2556" s="16">
        <v>0</v>
      </c>
      <c r="X2556" s="16">
        <v>0</v>
      </c>
      <c r="Y2556" s="16">
        <v>0</v>
      </c>
      <c r="Z2556" s="16">
        <v>0</v>
      </c>
      <c r="AA2556" s="16">
        <v>0</v>
      </c>
      <c r="AB2556" s="15" t="s">
        <v>1641</v>
      </c>
      <c r="AC2556" s="16">
        <v>44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0</v>
      </c>
      <c r="AK2556" s="15" t="s">
        <v>1641</v>
      </c>
      <c r="AL2556" s="16">
        <v>44</v>
      </c>
      <c r="AM2556" s="16">
        <v>0</v>
      </c>
      <c r="AN2556" s="16">
        <v>0</v>
      </c>
      <c r="AO2556" s="16">
        <v>0</v>
      </c>
      <c r="AP2556" s="16">
        <v>0</v>
      </c>
      <c r="AQ2556" s="16">
        <v>0</v>
      </c>
      <c r="AR2556" s="16">
        <v>0</v>
      </c>
      <c r="AS2556" s="16">
        <v>0</v>
      </c>
      <c r="AT2556" s="15" t="s">
        <v>1641</v>
      </c>
      <c r="AU2556" s="16">
        <v>43</v>
      </c>
      <c r="AV2556" s="16">
        <v>0</v>
      </c>
      <c r="AW2556" s="16">
        <v>0</v>
      </c>
      <c r="AX2556" s="16">
        <v>0</v>
      </c>
      <c r="AY2556" s="16">
        <v>0</v>
      </c>
      <c r="AZ2556" s="16">
        <v>0</v>
      </c>
      <c r="BA2556" s="16">
        <v>0</v>
      </c>
    </row>
    <row r="2557" spans="1:53">
      <c r="A2557" s="15" t="s">
        <v>1344</v>
      </c>
      <c r="B2557" s="15" t="s">
        <v>1345</v>
      </c>
      <c r="C2557" s="15" t="s">
        <v>1346</v>
      </c>
      <c r="D2557" s="15" t="s">
        <v>1347</v>
      </c>
      <c r="E2557" s="15" t="s">
        <v>1347</v>
      </c>
      <c r="F2557" s="15" t="s">
        <v>2059</v>
      </c>
      <c r="G2557" s="15" t="s">
        <v>3346</v>
      </c>
      <c r="H2557" s="15" t="s">
        <v>3716</v>
      </c>
      <c r="I2557" s="15" t="s">
        <v>1373</v>
      </c>
      <c r="J2557" s="15" t="s">
        <v>1641</v>
      </c>
      <c r="K2557" s="16">
        <v>4</v>
      </c>
      <c r="L2557" s="16">
        <v>0</v>
      </c>
      <c r="M2557" s="16">
        <v>0</v>
      </c>
      <c r="N2557" s="16">
        <v>0</v>
      </c>
      <c r="O2557" s="16">
        <v>0</v>
      </c>
      <c r="P2557" s="16">
        <v>0</v>
      </c>
      <c r="Q2557" s="16">
        <v>0</v>
      </c>
      <c r="R2557" s="16">
        <v>0</v>
      </c>
      <c r="S2557" s="15" t="s">
        <v>1641</v>
      </c>
      <c r="T2557" s="16">
        <v>3</v>
      </c>
      <c r="U2557" s="16">
        <v>0</v>
      </c>
      <c r="V2557" s="16">
        <v>0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5" t="s">
        <v>1641</v>
      </c>
      <c r="AC2557" s="16">
        <v>3</v>
      </c>
      <c r="AD2557" s="16">
        <v>0</v>
      </c>
      <c r="AE2557" s="16">
        <v>0</v>
      </c>
      <c r="AF2557" s="16">
        <v>0</v>
      </c>
      <c r="AG2557" s="16">
        <v>0</v>
      </c>
      <c r="AH2557" s="16">
        <v>0</v>
      </c>
      <c r="AI2557" s="16">
        <v>0</v>
      </c>
      <c r="AJ2557" s="16">
        <v>0</v>
      </c>
      <c r="AK2557" s="15" t="s">
        <v>1641</v>
      </c>
      <c r="AL2557" s="16">
        <v>3</v>
      </c>
      <c r="AM2557" s="16">
        <v>0</v>
      </c>
      <c r="AN2557" s="16">
        <v>0</v>
      </c>
      <c r="AO2557" s="16">
        <v>0</v>
      </c>
      <c r="AP2557" s="16">
        <v>0</v>
      </c>
      <c r="AQ2557" s="16">
        <v>0</v>
      </c>
      <c r="AR2557" s="16">
        <v>0</v>
      </c>
      <c r="AS2557" s="16">
        <v>0</v>
      </c>
      <c r="AT2557" s="15" t="s">
        <v>1641</v>
      </c>
      <c r="AU2557" s="16">
        <v>3</v>
      </c>
      <c r="AV2557" s="16">
        <v>0</v>
      </c>
      <c r="AW2557" s="16">
        <v>0</v>
      </c>
      <c r="AX2557" s="16">
        <v>0</v>
      </c>
      <c r="AY2557" s="16">
        <v>0</v>
      </c>
      <c r="AZ2557" s="16">
        <v>0</v>
      </c>
      <c r="BA2557" s="16">
        <v>0</v>
      </c>
    </row>
    <row r="2558" spans="1:53">
      <c r="A2558" s="15" t="s">
        <v>1344</v>
      </c>
      <c r="B2558" s="15" t="s">
        <v>1345</v>
      </c>
      <c r="C2558" s="15" t="s">
        <v>1346</v>
      </c>
      <c r="D2558" s="15" t="s">
        <v>1347</v>
      </c>
      <c r="E2558" s="15" t="s">
        <v>1347</v>
      </c>
      <c r="F2558" s="15" t="s">
        <v>2059</v>
      </c>
      <c r="G2558" s="15" t="s">
        <v>3347</v>
      </c>
      <c r="H2558" s="15" t="s">
        <v>3716</v>
      </c>
      <c r="I2558" s="15" t="s">
        <v>1375</v>
      </c>
      <c r="J2558" s="15" t="s">
        <v>1641</v>
      </c>
      <c r="K2558" s="16">
        <v>4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6">
        <v>0</v>
      </c>
      <c r="R2558" s="16">
        <v>0</v>
      </c>
      <c r="S2558" s="15" t="s">
        <v>1641</v>
      </c>
      <c r="T2558" s="16">
        <v>3</v>
      </c>
      <c r="U2558" s="16">
        <v>0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5" t="s">
        <v>1641</v>
      </c>
      <c r="AC2558" s="16">
        <v>3</v>
      </c>
      <c r="AD2558" s="16">
        <v>0</v>
      </c>
      <c r="AE2558" s="16">
        <v>0</v>
      </c>
      <c r="AF2558" s="16">
        <v>0</v>
      </c>
      <c r="AG2558" s="16">
        <v>0</v>
      </c>
      <c r="AH2558" s="16">
        <v>0</v>
      </c>
      <c r="AI2558" s="16">
        <v>0</v>
      </c>
      <c r="AJ2558" s="16">
        <v>0</v>
      </c>
      <c r="AK2558" s="15" t="s">
        <v>1641</v>
      </c>
      <c r="AL2558" s="16">
        <v>3</v>
      </c>
      <c r="AM2558" s="16">
        <v>0</v>
      </c>
      <c r="AN2558" s="16">
        <v>0</v>
      </c>
      <c r="AO2558" s="16">
        <v>0</v>
      </c>
      <c r="AP2558" s="16">
        <v>0</v>
      </c>
      <c r="AQ2558" s="16">
        <v>0</v>
      </c>
      <c r="AR2558" s="16">
        <v>0</v>
      </c>
      <c r="AS2558" s="16">
        <v>0</v>
      </c>
      <c r="AT2558" s="15" t="s">
        <v>1641</v>
      </c>
      <c r="AU2558" s="16">
        <v>3</v>
      </c>
      <c r="AV2558" s="16">
        <v>0</v>
      </c>
      <c r="AW2558" s="16">
        <v>0</v>
      </c>
      <c r="AX2558" s="16">
        <v>0</v>
      </c>
      <c r="AY2558" s="16">
        <v>0</v>
      </c>
      <c r="AZ2558" s="16">
        <v>0</v>
      </c>
      <c r="BA2558" s="16">
        <v>0</v>
      </c>
    </row>
    <row r="2559" spans="1:53">
      <c r="A2559" s="15" t="s">
        <v>1344</v>
      </c>
      <c r="B2559" s="15" t="s">
        <v>1345</v>
      </c>
      <c r="C2559" s="15" t="s">
        <v>1346</v>
      </c>
      <c r="D2559" s="15" t="s">
        <v>1347</v>
      </c>
      <c r="E2559" s="15" t="s">
        <v>1347</v>
      </c>
      <c r="F2559" s="15" t="s">
        <v>2059</v>
      </c>
      <c r="G2559" s="15" t="s">
        <v>1826</v>
      </c>
      <c r="H2559" s="15" t="s">
        <v>3716</v>
      </c>
      <c r="I2559" s="15" t="s">
        <v>1369</v>
      </c>
      <c r="J2559" s="15"/>
      <c r="K2559" s="16">
        <v>275</v>
      </c>
      <c r="L2559" s="16">
        <v>2802</v>
      </c>
      <c r="M2559" s="16">
        <v>2819</v>
      </c>
      <c r="N2559" s="16">
        <v>2925</v>
      </c>
      <c r="O2559" s="16">
        <v>16696178</v>
      </c>
      <c r="P2559" s="16">
        <v>11254778</v>
      </c>
      <c r="Q2559" s="16">
        <v>555548</v>
      </c>
      <c r="R2559" s="16">
        <v>451</v>
      </c>
      <c r="S2559" s="15"/>
      <c r="T2559" s="16">
        <v>277</v>
      </c>
      <c r="U2559" s="16">
        <v>3205</v>
      </c>
      <c r="V2559" s="16">
        <v>3403</v>
      </c>
      <c r="W2559" s="16">
        <v>3649</v>
      </c>
      <c r="X2559" s="16">
        <v>23571987</v>
      </c>
      <c r="Y2559" s="16">
        <v>6527293</v>
      </c>
      <c r="Z2559" s="16">
        <v>308918</v>
      </c>
      <c r="AA2559" s="16">
        <v>530</v>
      </c>
      <c r="AC2559" s="16">
        <v>278</v>
      </c>
      <c r="AD2559" s="16">
        <v>3705</v>
      </c>
      <c r="AE2559" s="16">
        <v>3766</v>
      </c>
      <c r="AF2559" s="16">
        <v>3653</v>
      </c>
      <c r="AG2559" s="16">
        <v>27091051</v>
      </c>
      <c r="AH2559" s="16">
        <v>5580982</v>
      </c>
      <c r="AI2559" s="16">
        <v>271501</v>
      </c>
      <c r="AJ2559" s="16">
        <v>562</v>
      </c>
      <c r="AL2559" s="16">
        <v>287</v>
      </c>
      <c r="AM2559" s="16">
        <v>3444</v>
      </c>
      <c r="AN2559" s="16">
        <v>3271</v>
      </c>
      <c r="AO2559" s="16">
        <v>3305</v>
      </c>
      <c r="AP2559" s="16">
        <v>26099497</v>
      </c>
      <c r="AQ2559" s="16">
        <v>2728480</v>
      </c>
      <c r="AR2559" s="16">
        <v>126923</v>
      </c>
      <c r="AS2559" s="16">
        <v>601</v>
      </c>
      <c r="AU2559" s="16">
        <v>279</v>
      </c>
      <c r="AV2559" s="16">
        <v>3329</v>
      </c>
      <c r="AW2559" s="16">
        <v>93458713</v>
      </c>
      <c r="AX2559" s="16">
        <v>26091533</v>
      </c>
      <c r="AY2559" s="16">
        <v>1262890</v>
      </c>
      <c r="AZ2559" s="16">
        <v>540</v>
      </c>
      <c r="BA2559" s="16">
        <v>28075</v>
      </c>
    </row>
    <row r="2560" spans="1:53">
      <c r="A2560" s="15" t="s">
        <v>1344</v>
      </c>
      <c r="B2560" s="15" t="s">
        <v>1345</v>
      </c>
      <c r="C2560" s="15" t="s">
        <v>1346</v>
      </c>
      <c r="D2560" s="15" t="s">
        <v>1347</v>
      </c>
      <c r="E2560" s="15" t="s">
        <v>1347</v>
      </c>
      <c r="F2560" s="15" t="s">
        <v>2059</v>
      </c>
      <c r="G2560" s="15" t="s">
        <v>1827</v>
      </c>
      <c r="H2560" s="15" t="s">
        <v>3716</v>
      </c>
      <c r="I2560" s="15" t="s">
        <v>1371</v>
      </c>
      <c r="J2560" s="15"/>
      <c r="K2560" s="16">
        <v>59</v>
      </c>
      <c r="L2560" s="16">
        <v>778</v>
      </c>
      <c r="M2560" s="16">
        <v>799</v>
      </c>
      <c r="N2560" s="16">
        <v>839</v>
      </c>
      <c r="O2560" s="16">
        <v>5288234</v>
      </c>
      <c r="P2560" s="16">
        <v>3167965</v>
      </c>
      <c r="Q2560" s="16">
        <v>164211</v>
      </c>
      <c r="R2560" s="16">
        <v>505</v>
      </c>
      <c r="S2560" s="15"/>
      <c r="T2560" s="16">
        <v>60</v>
      </c>
      <c r="U2560" s="16">
        <v>897</v>
      </c>
      <c r="V2560" s="16">
        <v>940</v>
      </c>
      <c r="W2560" s="16">
        <v>969</v>
      </c>
      <c r="X2560" s="16">
        <v>9143453</v>
      </c>
      <c r="Y2560" s="16">
        <v>2138589</v>
      </c>
      <c r="Z2560" s="16">
        <v>102094</v>
      </c>
      <c r="AA2560" s="16">
        <v>752</v>
      </c>
      <c r="AC2560" s="16">
        <v>61</v>
      </c>
      <c r="AD2560" s="16">
        <v>997</v>
      </c>
      <c r="AE2560" s="16">
        <v>1012</v>
      </c>
      <c r="AF2560" s="16">
        <v>969</v>
      </c>
      <c r="AG2560" s="16">
        <v>8734412</v>
      </c>
      <c r="AH2560" s="16">
        <v>1250816</v>
      </c>
      <c r="AI2560" s="16">
        <v>64816</v>
      </c>
      <c r="AJ2560" s="16">
        <v>677</v>
      </c>
      <c r="AL2560" s="16">
        <v>65</v>
      </c>
      <c r="AM2560" s="16">
        <v>945</v>
      </c>
      <c r="AN2560" s="16">
        <v>903</v>
      </c>
      <c r="AO2560" s="16">
        <v>905</v>
      </c>
      <c r="AP2560" s="16">
        <v>9592926</v>
      </c>
      <c r="AQ2560" s="16">
        <v>669196</v>
      </c>
      <c r="AR2560" s="16">
        <v>33470</v>
      </c>
      <c r="AS2560" s="16">
        <v>804</v>
      </c>
      <c r="AU2560" s="16">
        <v>61</v>
      </c>
      <c r="AV2560" s="16">
        <v>913</v>
      </c>
      <c r="AW2560" s="16">
        <v>32759025</v>
      </c>
      <c r="AX2560" s="16">
        <v>7226566</v>
      </c>
      <c r="AY2560" s="16">
        <v>364591</v>
      </c>
      <c r="AZ2560" s="16">
        <v>690</v>
      </c>
      <c r="BA2560" s="16">
        <v>35890</v>
      </c>
    </row>
    <row r="2561" spans="1:53">
      <c r="A2561" s="15" t="s">
        <v>1344</v>
      </c>
      <c r="B2561" s="15" t="s">
        <v>1345</v>
      </c>
      <c r="C2561" s="15" t="s">
        <v>1346</v>
      </c>
      <c r="D2561" s="15" t="s">
        <v>1347</v>
      </c>
      <c r="E2561" s="15" t="s">
        <v>1347</v>
      </c>
      <c r="F2561" s="15" t="s">
        <v>2059</v>
      </c>
      <c r="G2561" s="15" t="s">
        <v>1828</v>
      </c>
      <c r="H2561" s="15" t="s">
        <v>3716</v>
      </c>
      <c r="I2561" s="15" t="s">
        <v>1373</v>
      </c>
      <c r="J2561" s="15"/>
      <c r="K2561" s="16">
        <v>59</v>
      </c>
      <c r="L2561" s="16">
        <v>778</v>
      </c>
      <c r="M2561" s="16">
        <v>799</v>
      </c>
      <c r="N2561" s="16">
        <v>839</v>
      </c>
      <c r="O2561" s="16">
        <v>5288234</v>
      </c>
      <c r="P2561" s="16">
        <v>3167965</v>
      </c>
      <c r="Q2561" s="16">
        <v>164211</v>
      </c>
      <c r="R2561" s="16">
        <v>505</v>
      </c>
      <c r="S2561" s="15"/>
      <c r="T2561" s="16">
        <v>60</v>
      </c>
      <c r="U2561" s="16">
        <v>897</v>
      </c>
      <c r="V2561" s="16">
        <v>940</v>
      </c>
      <c r="W2561" s="16">
        <v>969</v>
      </c>
      <c r="X2561" s="16">
        <v>9143453</v>
      </c>
      <c r="Y2561" s="16">
        <v>2138589</v>
      </c>
      <c r="Z2561" s="16">
        <v>102094</v>
      </c>
      <c r="AA2561" s="16">
        <v>752</v>
      </c>
      <c r="AC2561" s="16">
        <v>61</v>
      </c>
      <c r="AD2561" s="16">
        <v>997</v>
      </c>
      <c r="AE2561" s="16">
        <v>1012</v>
      </c>
      <c r="AF2561" s="16">
        <v>969</v>
      </c>
      <c r="AG2561" s="16">
        <v>8734412</v>
      </c>
      <c r="AH2561" s="16">
        <v>1250816</v>
      </c>
      <c r="AI2561" s="16">
        <v>64816</v>
      </c>
      <c r="AJ2561" s="16">
        <v>677</v>
      </c>
      <c r="AL2561" s="16">
        <v>65</v>
      </c>
      <c r="AM2561" s="16">
        <v>945</v>
      </c>
      <c r="AN2561" s="16">
        <v>903</v>
      </c>
      <c r="AO2561" s="16">
        <v>905</v>
      </c>
      <c r="AP2561" s="16">
        <v>9592926</v>
      </c>
      <c r="AQ2561" s="16">
        <v>669196</v>
      </c>
      <c r="AR2561" s="16">
        <v>33470</v>
      </c>
      <c r="AS2561" s="16">
        <v>804</v>
      </c>
      <c r="AU2561" s="16">
        <v>61</v>
      </c>
      <c r="AV2561" s="16">
        <v>913</v>
      </c>
      <c r="AW2561" s="16">
        <v>32759025</v>
      </c>
      <c r="AX2561" s="16">
        <v>7226566</v>
      </c>
      <c r="AY2561" s="16">
        <v>364591</v>
      </c>
      <c r="AZ2561" s="16">
        <v>690</v>
      </c>
      <c r="BA2561" s="16">
        <v>35890</v>
      </c>
    </row>
    <row r="2562" spans="1:53">
      <c r="A2562" s="15" t="s">
        <v>1344</v>
      </c>
      <c r="B2562" s="15" t="s">
        <v>1345</v>
      </c>
      <c r="C2562" s="15" t="s">
        <v>1346</v>
      </c>
      <c r="D2562" s="15" t="s">
        <v>1347</v>
      </c>
      <c r="E2562" s="15" t="s">
        <v>1347</v>
      </c>
      <c r="F2562" s="15" t="s">
        <v>2059</v>
      </c>
      <c r="G2562" s="15" t="s">
        <v>1829</v>
      </c>
      <c r="H2562" s="15" t="s">
        <v>3716</v>
      </c>
      <c r="I2562" s="15" t="s">
        <v>1375</v>
      </c>
      <c r="J2562" s="15"/>
      <c r="K2562" s="16">
        <v>59</v>
      </c>
      <c r="L2562" s="16">
        <v>778</v>
      </c>
      <c r="M2562" s="16">
        <v>799</v>
      </c>
      <c r="N2562" s="16">
        <v>839</v>
      </c>
      <c r="O2562" s="16">
        <v>5288234</v>
      </c>
      <c r="P2562" s="16">
        <v>3167965</v>
      </c>
      <c r="Q2562" s="16">
        <v>164211</v>
      </c>
      <c r="R2562" s="16">
        <v>505</v>
      </c>
      <c r="S2562" s="15"/>
      <c r="T2562" s="16">
        <v>60</v>
      </c>
      <c r="U2562" s="16">
        <v>897</v>
      </c>
      <c r="V2562" s="16">
        <v>940</v>
      </c>
      <c r="W2562" s="16">
        <v>969</v>
      </c>
      <c r="X2562" s="16">
        <v>9143453</v>
      </c>
      <c r="Y2562" s="16">
        <v>2138589</v>
      </c>
      <c r="Z2562" s="16">
        <v>102094</v>
      </c>
      <c r="AA2562" s="16">
        <v>752</v>
      </c>
      <c r="AC2562" s="16">
        <v>61</v>
      </c>
      <c r="AD2562" s="16">
        <v>997</v>
      </c>
      <c r="AE2562" s="16">
        <v>1012</v>
      </c>
      <c r="AF2562" s="16">
        <v>969</v>
      </c>
      <c r="AG2562" s="16">
        <v>8734412</v>
      </c>
      <c r="AH2562" s="16">
        <v>1250816</v>
      </c>
      <c r="AI2562" s="16">
        <v>64816</v>
      </c>
      <c r="AJ2562" s="16">
        <v>677</v>
      </c>
      <c r="AL2562" s="16">
        <v>65</v>
      </c>
      <c r="AM2562" s="16">
        <v>945</v>
      </c>
      <c r="AN2562" s="16">
        <v>903</v>
      </c>
      <c r="AO2562" s="16">
        <v>905</v>
      </c>
      <c r="AP2562" s="16">
        <v>9592926</v>
      </c>
      <c r="AQ2562" s="16">
        <v>669196</v>
      </c>
      <c r="AR2562" s="16">
        <v>33470</v>
      </c>
      <c r="AS2562" s="16">
        <v>804</v>
      </c>
      <c r="AU2562" s="16">
        <v>61</v>
      </c>
      <c r="AV2562" s="16">
        <v>913</v>
      </c>
      <c r="AW2562" s="16">
        <v>32759025</v>
      </c>
      <c r="AX2562" s="16">
        <v>7226566</v>
      </c>
      <c r="AY2562" s="16">
        <v>364591</v>
      </c>
      <c r="AZ2562" s="16">
        <v>690</v>
      </c>
      <c r="BA2562" s="16">
        <v>35890</v>
      </c>
    </row>
    <row r="2563" spans="1:53">
      <c r="A2563" s="15" t="s">
        <v>1344</v>
      </c>
      <c r="B2563" s="15" t="s">
        <v>1345</v>
      </c>
      <c r="C2563" s="15" t="s">
        <v>1346</v>
      </c>
      <c r="D2563" s="15" t="s">
        <v>1347</v>
      </c>
      <c r="E2563" s="15" t="s">
        <v>1347</v>
      </c>
      <c r="F2563" s="15" t="s">
        <v>2059</v>
      </c>
      <c r="G2563" s="15" t="s">
        <v>3348</v>
      </c>
      <c r="H2563" s="15" t="s">
        <v>3716</v>
      </c>
      <c r="I2563" s="15" t="s">
        <v>1371</v>
      </c>
      <c r="J2563" s="15"/>
      <c r="K2563" s="16">
        <v>195</v>
      </c>
      <c r="L2563" s="16">
        <v>1839</v>
      </c>
      <c r="M2563" s="16">
        <v>1822</v>
      </c>
      <c r="N2563" s="16">
        <v>1882</v>
      </c>
      <c r="O2563" s="16">
        <v>9757150</v>
      </c>
      <c r="P2563" s="16">
        <v>7022634</v>
      </c>
      <c r="Q2563" s="16">
        <v>342266</v>
      </c>
      <c r="R2563" s="16">
        <v>406</v>
      </c>
      <c r="S2563" s="15"/>
      <c r="T2563" s="16">
        <v>195</v>
      </c>
      <c r="U2563" s="16">
        <v>2078</v>
      </c>
      <c r="V2563" s="16">
        <v>2231</v>
      </c>
      <c r="W2563" s="16">
        <v>2437</v>
      </c>
      <c r="X2563" s="16">
        <v>12135905</v>
      </c>
      <c r="Y2563" s="16">
        <v>3900350</v>
      </c>
      <c r="Z2563" s="16">
        <v>183209</v>
      </c>
      <c r="AA2563" s="16">
        <v>415</v>
      </c>
      <c r="AC2563" s="16">
        <v>195</v>
      </c>
      <c r="AD2563" s="16">
        <v>2449</v>
      </c>
      <c r="AE2563" s="16">
        <v>2503</v>
      </c>
      <c r="AF2563" s="16">
        <v>2418</v>
      </c>
      <c r="AG2563" s="16">
        <v>15390420</v>
      </c>
      <c r="AH2563" s="16">
        <v>3896315</v>
      </c>
      <c r="AI2563" s="16">
        <v>187354</v>
      </c>
      <c r="AJ2563" s="16">
        <v>482</v>
      </c>
      <c r="AL2563" s="16">
        <v>199</v>
      </c>
      <c r="AM2563" s="16">
        <v>2227</v>
      </c>
      <c r="AN2563" s="16">
        <v>2115</v>
      </c>
      <c r="AO2563" s="16">
        <v>2154</v>
      </c>
      <c r="AP2563" s="16">
        <v>13711091</v>
      </c>
      <c r="AQ2563" s="16">
        <v>1821380</v>
      </c>
      <c r="AR2563" s="16">
        <v>84242</v>
      </c>
      <c r="AS2563" s="16">
        <v>487</v>
      </c>
      <c r="AU2563" s="16">
        <v>196</v>
      </c>
      <c r="AV2563" s="16">
        <v>2180</v>
      </c>
      <c r="AW2563" s="16">
        <v>50994566</v>
      </c>
      <c r="AX2563" s="16">
        <v>16640679</v>
      </c>
      <c r="AY2563" s="16">
        <v>797071</v>
      </c>
      <c r="AZ2563" s="16">
        <v>450</v>
      </c>
      <c r="BA2563" s="16">
        <v>23396</v>
      </c>
    </row>
    <row r="2564" spans="1:53">
      <c r="A2564" s="15" t="s">
        <v>1344</v>
      </c>
      <c r="B2564" s="15" t="s">
        <v>1345</v>
      </c>
      <c r="C2564" s="15" t="s">
        <v>1346</v>
      </c>
      <c r="D2564" s="15" t="s">
        <v>1347</v>
      </c>
      <c r="E2564" s="15" t="s">
        <v>1347</v>
      </c>
      <c r="F2564" s="15" t="s">
        <v>2059</v>
      </c>
      <c r="G2564" s="15" t="s">
        <v>3349</v>
      </c>
      <c r="H2564" s="15" t="s">
        <v>3716</v>
      </c>
      <c r="I2564" s="15" t="s">
        <v>1373</v>
      </c>
      <c r="J2564" s="15"/>
      <c r="K2564" s="16">
        <v>195</v>
      </c>
      <c r="L2564" s="16">
        <v>1839</v>
      </c>
      <c r="M2564" s="16">
        <v>1822</v>
      </c>
      <c r="N2564" s="16">
        <v>1882</v>
      </c>
      <c r="O2564" s="16">
        <v>9757150</v>
      </c>
      <c r="P2564" s="16">
        <v>7022634</v>
      </c>
      <c r="Q2564" s="16">
        <v>342266</v>
      </c>
      <c r="R2564" s="16">
        <v>406</v>
      </c>
      <c r="S2564" s="15"/>
      <c r="T2564" s="16">
        <v>195</v>
      </c>
      <c r="U2564" s="16">
        <v>2078</v>
      </c>
      <c r="V2564" s="16">
        <v>2231</v>
      </c>
      <c r="W2564" s="16">
        <v>2437</v>
      </c>
      <c r="X2564" s="16">
        <v>12135905</v>
      </c>
      <c r="Y2564" s="16">
        <v>3900350</v>
      </c>
      <c r="Z2564" s="16">
        <v>183209</v>
      </c>
      <c r="AA2564" s="16">
        <v>415</v>
      </c>
      <c r="AC2564" s="16">
        <v>195</v>
      </c>
      <c r="AD2564" s="16">
        <v>2449</v>
      </c>
      <c r="AE2564" s="16">
        <v>2503</v>
      </c>
      <c r="AF2564" s="16">
        <v>2418</v>
      </c>
      <c r="AG2564" s="16">
        <v>15390420</v>
      </c>
      <c r="AH2564" s="16">
        <v>3896315</v>
      </c>
      <c r="AI2564" s="16">
        <v>187354</v>
      </c>
      <c r="AJ2564" s="16">
        <v>482</v>
      </c>
      <c r="AL2564" s="16">
        <v>199</v>
      </c>
      <c r="AM2564" s="16">
        <v>2227</v>
      </c>
      <c r="AN2564" s="16">
        <v>2115</v>
      </c>
      <c r="AO2564" s="16">
        <v>2154</v>
      </c>
      <c r="AP2564" s="16">
        <v>13711091</v>
      </c>
      <c r="AQ2564" s="16">
        <v>1821380</v>
      </c>
      <c r="AR2564" s="16">
        <v>84242</v>
      </c>
      <c r="AS2564" s="16">
        <v>487</v>
      </c>
      <c r="AU2564" s="16">
        <v>196</v>
      </c>
      <c r="AV2564" s="16">
        <v>2180</v>
      </c>
      <c r="AW2564" s="16">
        <v>50994566</v>
      </c>
      <c r="AX2564" s="16">
        <v>16640679</v>
      </c>
      <c r="AY2564" s="16">
        <v>797071</v>
      </c>
      <c r="AZ2564" s="16">
        <v>450</v>
      </c>
      <c r="BA2564" s="16">
        <v>23396</v>
      </c>
    </row>
    <row r="2565" spans="1:53">
      <c r="A2565" s="15" t="s">
        <v>1344</v>
      </c>
      <c r="B2565" s="15" t="s">
        <v>1345</v>
      </c>
      <c r="C2565" s="15" t="s">
        <v>1346</v>
      </c>
      <c r="D2565" s="15" t="s">
        <v>1347</v>
      </c>
      <c r="E2565" s="15" t="s">
        <v>1347</v>
      </c>
      <c r="F2565" s="15" t="s">
        <v>2059</v>
      </c>
      <c r="G2565" s="15" t="s">
        <v>3350</v>
      </c>
      <c r="H2565" s="15" t="s">
        <v>3716</v>
      </c>
      <c r="I2565" s="15" t="s">
        <v>1375</v>
      </c>
      <c r="J2565" s="15"/>
      <c r="K2565" s="16">
        <v>195</v>
      </c>
      <c r="L2565" s="16">
        <v>1839</v>
      </c>
      <c r="M2565" s="16">
        <v>1822</v>
      </c>
      <c r="N2565" s="16">
        <v>1882</v>
      </c>
      <c r="O2565" s="16">
        <v>9757150</v>
      </c>
      <c r="P2565" s="16">
        <v>7022634</v>
      </c>
      <c r="Q2565" s="16">
        <v>342266</v>
      </c>
      <c r="R2565" s="16">
        <v>406</v>
      </c>
      <c r="S2565" s="15"/>
      <c r="T2565" s="16">
        <v>195</v>
      </c>
      <c r="U2565" s="16">
        <v>2078</v>
      </c>
      <c r="V2565" s="16">
        <v>2231</v>
      </c>
      <c r="W2565" s="16">
        <v>2437</v>
      </c>
      <c r="X2565" s="16">
        <v>12135905</v>
      </c>
      <c r="Y2565" s="16">
        <v>3900350</v>
      </c>
      <c r="Z2565" s="16">
        <v>183209</v>
      </c>
      <c r="AA2565" s="16">
        <v>415</v>
      </c>
      <c r="AC2565" s="16">
        <v>195</v>
      </c>
      <c r="AD2565" s="16">
        <v>2449</v>
      </c>
      <c r="AE2565" s="16">
        <v>2503</v>
      </c>
      <c r="AF2565" s="16">
        <v>2418</v>
      </c>
      <c r="AG2565" s="16">
        <v>15390420</v>
      </c>
      <c r="AH2565" s="16">
        <v>3896315</v>
      </c>
      <c r="AI2565" s="16">
        <v>187354</v>
      </c>
      <c r="AJ2565" s="16">
        <v>482</v>
      </c>
      <c r="AL2565" s="16">
        <v>199</v>
      </c>
      <c r="AM2565" s="16">
        <v>2227</v>
      </c>
      <c r="AN2565" s="16">
        <v>2115</v>
      </c>
      <c r="AO2565" s="16">
        <v>2154</v>
      </c>
      <c r="AP2565" s="16">
        <v>13711091</v>
      </c>
      <c r="AQ2565" s="16">
        <v>1821380</v>
      </c>
      <c r="AR2565" s="16">
        <v>84242</v>
      </c>
      <c r="AS2565" s="16">
        <v>487</v>
      </c>
      <c r="AU2565" s="16">
        <v>196</v>
      </c>
      <c r="AV2565" s="16">
        <v>2180</v>
      </c>
      <c r="AW2565" s="16">
        <v>50994566</v>
      </c>
      <c r="AX2565" s="16">
        <v>16640679</v>
      </c>
      <c r="AY2565" s="16">
        <v>797071</v>
      </c>
      <c r="AZ2565" s="16">
        <v>450</v>
      </c>
      <c r="BA2565" s="16">
        <v>23396</v>
      </c>
    </row>
    <row r="2566" spans="1:53">
      <c r="A2566" s="15" t="s">
        <v>1344</v>
      </c>
      <c r="B2566" s="15" t="s">
        <v>1345</v>
      </c>
      <c r="C2566" s="15" t="s">
        <v>1346</v>
      </c>
      <c r="D2566" s="15" t="s">
        <v>1347</v>
      </c>
      <c r="E2566" s="15" t="s">
        <v>1347</v>
      </c>
      <c r="F2566" s="15" t="s">
        <v>2059</v>
      </c>
      <c r="G2566" s="15" t="s">
        <v>1830</v>
      </c>
      <c r="H2566" s="15" t="s">
        <v>3716</v>
      </c>
      <c r="I2566" s="15" t="s">
        <v>1371</v>
      </c>
      <c r="J2566" s="15"/>
      <c r="K2566" s="16">
        <v>21</v>
      </c>
      <c r="L2566" s="16">
        <v>185</v>
      </c>
      <c r="M2566" s="16">
        <v>198</v>
      </c>
      <c r="N2566" s="16">
        <v>204</v>
      </c>
      <c r="O2566" s="16">
        <v>1650794</v>
      </c>
      <c r="P2566" s="16">
        <v>1064179</v>
      </c>
      <c r="Q2566" s="16">
        <v>49071</v>
      </c>
      <c r="R2566" s="16">
        <v>649</v>
      </c>
      <c r="S2566" s="15"/>
      <c r="T2566" s="16">
        <v>22</v>
      </c>
      <c r="U2566" s="16">
        <v>230</v>
      </c>
      <c r="V2566" s="16">
        <v>232</v>
      </c>
      <c r="W2566" s="16">
        <v>243</v>
      </c>
      <c r="X2566" s="16">
        <v>2292629</v>
      </c>
      <c r="Y2566" s="16">
        <v>488354</v>
      </c>
      <c r="Z2566" s="16">
        <v>23615</v>
      </c>
      <c r="AA2566" s="16">
        <v>750</v>
      </c>
      <c r="AC2566" s="16">
        <v>22</v>
      </c>
      <c r="AD2566" s="16">
        <v>259</v>
      </c>
      <c r="AE2566" s="16">
        <v>251</v>
      </c>
      <c r="AF2566" s="16">
        <v>266</v>
      </c>
      <c r="AG2566" s="16">
        <v>2966219</v>
      </c>
      <c r="AH2566" s="16">
        <v>433851</v>
      </c>
      <c r="AI2566" s="16">
        <v>19331</v>
      </c>
      <c r="AJ2566" s="16">
        <v>882</v>
      </c>
      <c r="AL2566" s="16">
        <v>23</v>
      </c>
      <c r="AM2566" s="16">
        <v>272</v>
      </c>
      <c r="AN2566" s="16">
        <v>253</v>
      </c>
      <c r="AO2566" s="16">
        <v>246</v>
      </c>
      <c r="AP2566" s="16">
        <v>2795480</v>
      </c>
      <c r="AQ2566" s="16">
        <v>237904</v>
      </c>
      <c r="AR2566" s="16">
        <v>9211</v>
      </c>
      <c r="AS2566" s="16">
        <v>837</v>
      </c>
      <c r="AU2566" s="16">
        <v>22</v>
      </c>
      <c r="AV2566" s="16">
        <v>237</v>
      </c>
      <c r="AW2566" s="16">
        <v>9705122</v>
      </c>
      <c r="AX2566" s="16">
        <v>2224288</v>
      </c>
      <c r="AY2566" s="16">
        <v>101228</v>
      </c>
      <c r="AZ2566" s="16">
        <v>789</v>
      </c>
      <c r="BA2566" s="16">
        <v>41022</v>
      </c>
    </row>
    <row r="2567" spans="1:53">
      <c r="A2567" s="15" t="s">
        <v>1344</v>
      </c>
      <c r="B2567" s="15" t="s">
        <v>1345</v>
      </c>
      <c r="C2567" s="15" t="s">
        <v>1346</v>
      </c>
      <c r="D2567" s="15" t="s">
        <v>1347</v>
      </c>
      <c r="E2567" s="15" t="s">
        <v>1347</v>
      </c>
      <c r="F2567" s="15" t="s">
        <v>2059</v>
      </c>
      <c r="G2567" s="15" t="s">
        <v>1831</v>
      </c>
      <c r="H2567" s="15" t="s">
        <v>3716</v>
      </c>
      <c r="I2567" s="15" t="s">
        <v>1373</v>
      </c>
      <c r="J2567" s="15"/>
      <c r="K2567" s="16">
        <v>21</v>
      </c>
      <c r="L2567" s="16">
        <v>185</v>
      </c>
      <c r="M2567" s="16">
        <v>198</v>
      </c>
      <c r="N2567" s="16">
        <v>204</v>
      </c>
      <c r="O2567" s="16">
        <v>1650794</v>
      </c>
      <c r="P2567" s="16">
        <v>1064179</v>
      </c>
      <c r="Q2567" s="16">
        <v>49071</v>
      </c>
      <c r="R2567" s="16">
        <v>649</v>
      </c>
      <c r="S2567" s="15"/>
      <c r="T2567" s="16">
        <v>22</v>
      </c>
      <c r="U2567" s="16">
        <v>230</v>
      </c>
      <c r="V2567" s="16">
        <v>232</v>
      </c>
      <c r="W2567" s="16">
        <v>243</v>
      </c>
      <c r="X2567" s="16">
        <v>2292629</v>
      </c>
      <c r="Y2567" s="16">
        <v>488354</v>
      </c>
      <c r="Z2567" s="16">
        <v>23615</v>
      </c>
      <c r="AA2567" s="16">
        <v>750</v>
      </c>
      <c r="AC2567" s="16">
        <v>22</v>
      </c>
      <c r="AD2567" s="16">
        <v>259</v>
      </c>
      <c r="AE2567" s="16">
        <v>251</v>
      </c>
      <c r="AF2567" s="16">
        <v>266</v>
      </c>
      <c r="AG2567" s="16">
        <v>2966219</v>
      </c>
      <c r="AH2567" s="16">
        <v>433851</v>
      </c>
      <c r="AI2567" s="16">
        <v>19331</v>
      </c>
      <c r="AJ2567" s="16">
        <v>882</v>
      </c>
      <c r="AL2567" s="16">
        <v>23</v>
      </c>
      <c r="AM2567" s="16">
        <v>272</v>
      </c>
      <c r="AN2567" s="16">
        <v>253</v>
      </c>
      <c r="AO2567" s="16">
        <v>246</v>
      </c>
      <c r="AP2567" s="16">
        <v>2795480</v>
      </c>
      <c r="AQ2567" s="16">
        <v>237904</v>
      </c>
      <c r="AR2567" s="16">
        <v>9211</v>
      </c>
      <c r="AS2567" s="16">
        <v>837</v>
      </c>
      <c r="AU2567" s="16">
        <v>22</v>
      </c>
      <c r="AV2567" s="16">
        <v>237</v>
      </c>
      <c r="AW2567" s="16">
        <v>9705122</v>
      </c>
      <c r="AX2567" s="16">
        <v>2224288</v>
      </c>
      <c r="AY2567" s="16">
        <v>101228</v>
      </c>
      <c r="AZ2567" s="16">
        <v>789</v>
      </c>
      <c r="BA2567" s="16">
        <v>41022</v>
      </c>
    </row>
    <row r="2568" spans="1:53">
      <c r="A2568" s="15" t="s">
        <v>1344</v>
      </c>
      <c r="B2568" s="15" t="s">
        <v>1345</v>
      </c>
      <c r="C2568" s="15" t="s">
        <v>1346</v>
      </c>
      <c r="D2568" s="15" t="s">
        <v>1347</v>
      </c>
      <c r="E2568" s="15" t="s">
        <v>1347</v>
      </c>
      <c r="F2568" s="15" t="s">
        <v>2059</v>
      </c>
      <c r="G2568" s="15" t="s">
        <v>1832</v>
      </c>
      <c r="H2568" s="15" t="s">
        <v>3716</v>
      </c>
      <c r="I2568" s="15" t="s">
        <v>1375</v>
      </c>
      <c r="J2568" s="15"/>
      <c r="K2568" s="16">
        <v>21</v>
      </c>
      <c r="L2568" s="16">
        <v>185</v>
      </c>
      <c r="M2568" s="16">
        <v>198</v>
      </c>
      <c r="N2568" s="16">
        <v>204</v>
      </c>
      <c r="O2568" s="16">
        <v>1650794</v>
      </c>
      <c r="P2568" s="16">
        <v>1064179</v>
      </c>
      <c r="Q2568" s="16">
        <v>49071</v>
      </c>
      <c r="R2568" s="16">
        <v>649</v>
      </c>
      <c r="S2568" s="15"/>
      <c r="T2568" s="16">
        <v>22</v>
      </c>
      <c r="U2568" s="16">
        <v>230</v>
      </c>
      <c r="V2568" s="16">
        <v>232</v>
      </c>
      <c r="W2568" s="16">
        <v>243</v>
      </c>
      <c r="X2568" s="16">
        <v>2292629</v>
      </c>
      <c r="Y2568" s="16">
        <v>488354</v>
      </c>
      <c r="Z2568" s="16">
        <v>23615</v>
      </c>
      <c r="AA2568" s="16">
        <v>750</v>
      </c>
      <c r="AC2568" s="16">
        <v>22</v>
      </c>
      <c r="AD2568" s="16">
        <v>259</v>
      </c>
      <c r="AE2568" s="16">
        <v>251</v>
      </c>
      <c r="AF2568" s="16">
        <v>266</v>
      </c>
      <c r="AG2568" s="16">
        <v>2966219</v>
      </c>
      <c r="AH2568" s="16">
        <v>433851</v>
      </c>
      <c r="AI2568" s="16">
        <v>19331</v>
      </c>
      <c r="AJ2568" s="16">
        <v>882</v>
      </c>
      <c r="AL2568" s="16">
        <v>23</v>
      </c>
      <c r="AM2568" s="16">
        <v>272</v>
      </c>
      <c r="AN2568" s="16">
        <v>253</v>
      </c>
      <c r="AO2568" s="16">
        <v>246</v>
      </c>
      <c r="AP2568" s="16">
        <v>2795480</v>
      </c>
      <c r="AQ2568" s="16">
        <v>237904</v>
      </c>
      <c r="AR2568" s="16">
        <v>9211</v>
      </c>
      <c r="AS2568" s="16">
        <v>837</v>
      </c>
      <c r="AU2568" s="16">
        <v>22</v>
      </c>
      <c r="AV2568" s="16">
        <v>237</v>
      </c>
      <c r="AW2568" s="16">
        <v>9705122</v>
      </c>
      <c r="AX2568" s="16">
        <v>2224288</v>
      </c>
      <c r="AY2568" s="16">
        <v>101228</v>
      </c>
      <c r="AZ2568" s="16">
        <v>789</v>
      </c>
      <c r="BA2568" s="16">
        <v>41022</v>
      </c>
    </row>
    <row r="2569" spans="1:53">
      <c r="A2569" s="15" t="s">
        <v>1344</v>
      </c>
      <c r="B2569" s="15" t="s">
        <v>1345</v>
      </c>
      <c r="C2569" s="15" t="s">
        <v>1346</v>
      </c>
      <c r="D2569" s="15" t="s">
        <v>1347</v>
      </c>
      <c r="E2569" s="15" t="s">
        <v>1347</v>
      </c>
      <c r="F2569" s="15" t="s">
        <v>2059</v>
      </c>
      <c r="G2569" s="15" t="s">
        <v>1403</v>
      </c>
      <c r="H2569" s="15" t="s">
        <v>3716</v>
      </c>
      <c r="I2569" s="15" t="s">
        <v>1369</v>
      </c>
      <c r="J2569" s="15"/>
      <c r="K2569" s="16">
        <v>4204</v>
      </c>
      <c r="L2569" s="16">
        <v>75994</v>
      </c>
      <c r="M2569" s="16">
        <v>76002</v>
      </c>
      <c r="N2569" s="16">
        <v>75946</v>
      </c>
      <c r="O2569" s="16">
        <v>913875145</v>
      </c>
      <c r="P2569" s="16">
        <v>356750761</v>
      </c>
      <c r="Q2569" s="16">
        <v>16975514</v>
      </c>
      <c r="R2569" s="16">
        <v>925</v>
      </c>
      <c r="S2569" s="15"/>
      <c r="T2569" s="16">
        <v>4254</v>
      </c>
      <c r="U2569" s="16">
        <v>77269</v>
      </c>
      <c r="V2569" s="16">
        <v>77764</v>
      </c>
      <c r="W2569" s="16">
        <v>77195</v>
      </c>
      <c r="X2569" s="16">
        <v>916153470</v>
      </c>
      <c r="Y2569" s="16">
        <v>85205380</v>
      </c>
      <c r="Z2569" s="16">
        <v>4064225</v>
      </c>
      <c r="AA2569" s="16">
        <v>910</v>
      </c>
      <c r="AC2569" s="16">
        <v>4250</v>
      </c>
      <c r="AD2569" s="16">
        <v>78611</v>
      </c>
      <c r="AE2569" s="16">
        <v>79177</v>
      </c>
      <c r="AF2569" s="16">
        <v>79335</v>
      </c>
      <c r="AG2569" s="16">
        <v>990535276</v>
      </c>
      <c r="AH2569" s="16">
        <v>59415141</v>
      </c>
      <c r="AI2569" s="16">
        <v>2833859</v>
      </c>
      <c r="AJ2569" s="16">
        <v>964</v>
      </c>
      <c r="AL2569" s="16">
        <v>4313</v>
      </c>
      <c r="AM2569" s="16">
        <v>80359</v>
      </c>
      <c r="AN2569" s="16">
        <v>79753</v>
      </c>
      <c r="AO2569" s="16">
        <v>79716</v>
      </c>
      <c r="AP2569" s="16">
        <v>1021192824</v>
      </c>
      <c r="AQ2569" s="16">
        <v>53119159</v>
      </c>
      <c r="AR2569" s="16">
        <v>2490322</v>
      </c>
      <c r="AS2569" s="16">
        <v>983</v>
      </c>
      <c r="AU2569" s="16">
        <v>4255</v>
      </c>
      <c r="AV2569" s="16">
        <v>78093</v>
      </c>
      <c r="AW2569" s="16">
        <v>3841756715</v>
      </c>
      <c r="AX2569" s="16">
        <v>554490441</v>
      </c>
      <c r="AY2569" s="16">
        <v>26363920</v>
      </c>
      <c r="AZ2569" s="16">
        <v>946</v>
      </c>
      <c r="BA2569" s="16">
        <v>49194</v>
      </c>
    </row>
    <row r="2570" spans="1:53">
      <c r="A2570" s="15" t="s">
        <v>1344</v>
      </c>
      <c r="B2570" s="15" t="s">
        <v>1345</v>
      </c>
      <c r="C2570" s="15" t="s">
        <v>1346</v>
      </c>
      <c r="D2570" s="15" t="s">
        <v>1347</v>
      </c>
      <c r="E2570" s="15" t="s">
        <v>1347</v>
      </c>
      <c r="F2570" s="15" t="s">
        <v>2059</v>
      </c>
      <c r="G2570" s="15" t="s">
        <v>1404</v>
      </c>
      <c r="H2570" s="15" t="s">
        <v>3716</v>
      </c>
      <c r="I2570" s="15" t="s">
        <v>1371</v>
      </c>
      <c r="J2570" s="15"/>
      <c r="K2570" s="16">
        <v>589</v>
      </c>
      <c r="L2570" s="16">
        <v>16593</v>
      </c>
      <c r="M2570" s="16">
        <v>16483</v>
      </c>
      <c r="N2570" s="16">
        <v>16450</v>
      </c>
      <c r="O2570" s="16">
        <v>133102728</v>
      </c>
      <c r="P2570" s="16">
        <v>86494567</v>
      </c>
      <c r="Q2570" s="16">
        <v>4473054</v>
      </c>
      <c r="R2570" s="16">
        <v>620</v>
      </c>
      <c r="S2570" s="15"/>
      <c r="T2570" s="16">
        <v>594</v>
      </c>
      <c r="U2570" s="16">
        <v>16528</v>
      </c>
      <c r="V2570" s="16">
        <v>16632</v>
      </c>
      <c r="W2570" s="16">
        <v>16846</v>
      </c>
      <c r="X2570" s="16">
        <v>139777999</v>
      </c>
      <c r="Y2570" s="16">
        <v>27094232</v>
      </c>
      <c r="Z2570" s="16">
        <v>1391962</v>
      </c>
      <c r="AA2570" s="16">
        <v>645</v>
      </c>
      <c r="AC2570" s="16">
        <v>589</v>
      </c>
      <c r="AD2570" s="16">
        <v>16770</v>
      </c>
      <c r="AE2570" s="16">
        <v>17027</v>
      </c>
      <c r="AF2570" s="16">
        <v>17170</v>
      </c>
      <c r="AG2570" s="16">
        <v>145900338</v>
      </c>
      <c r="AH2570" s="16">
        <v>16744228</v>
      </c>
      <c r="AI2570" s="16">
        <v>840661</v>
      </c>
      <c r="AJ2570" s="16">
        <v>661</v>
      </c>
      <c r="AL2570" s="16">
        <v>599</v>
      </c>
      <c r="AM2570" s="16">
        <v>17014</v>
      </c>
      <c r="AN2570" s="16">
        <v>16987</v>
      </c>
      <c r="AO2570" s="16">
        <v>17177</v>
      </c>
      <c r="AP2570" s="16">
        <v>147065347</v>
      </c>
      <c r="AQ2570" s="16">
        <v>13242195</v>
      </c>
      <c r="AR2570" s="16">
        <v>677815</v>
      </c>
      <c r="AS2570" s="16">
        <v>663</v>
      </c>
      <c r="AU2570" s="16">
        <v>593</v>
      </c>
      <c r="AV2570" s="16">
        <v>16806</v>
      </c>
      <c r="AW2570" s="16">
        <v>565846412</v>
      </c>
      <c r="AX2570" s="16">
        <v>143575222</v>
      </c>
      <c r="AY2570" s="16">
        <v>7383492</v>
      </c>
      <c r="AZ2570" s="16">
        <v>647</v>
      </c>
      <c r="BA2570" s="16">
        <v>33668</v>
      </c>
    </row>
    <row r="2571" spans="1:53">
      <c r="A2571" s="15" t="s">
        <v>1344</v>
      </c>
      <c r="B2571" s="15" t="s">
        <v>1345</v>
      </c>
      <c r="C2571" s="15" t="s">
        <v>1346</v>
      </c>
      <c r="D2571" s="15" t="s">
        <v>1347</v>
      </c>
      <c r="E2571" s="15" t="s">
        <v>1347</v>
      </c>
      <c r="F2571" s="15" t="s">
        <v>2059</v>
      </c>
      <c r="G2571" s="15" t="s">
        <v>1405</v>
      </c>
      <c r="H2571" s="15" t="s">
        <v>3716</v>
      </c>
      <c r="I2571" s="15" t="s">
        <v>1373</v>
      </c>
      <c r="J2571" s="15"/>
      <c r="K2571" s="16">
        <v>190</v>
      </c>
      <c r="L2571" s="16">
        <v>10341</v>
      </c>
      <c r="M2571" s="16">
        <v>10357</v>
      </c>
      <c r="N2571" s="16">
        <v>10333</v>
      </c>
      <c r="O2571" s="16">
        <v>66922107</v>
      </c>
      <c r="P2571" s="16">
        <v>48803207</v>
      </c>
      <c r="Q2571" s="16">
        <v>2522906</v>
      </c>
      <c r="R2571" s="16">
        <v>498</v>
      </c>
      <c r="S2571" s="15"/>
      <c r="T2571" s="16">
        <v>189</v>
      </c>
      <c r="U2571" s="16">
        <v>10310</v>
      </c>
      <c r="V2571" s="16">
        <v>10442</v>
      </c>
      <c r="W2571" s="16">
        <v>10513</v>
      </c>
      <c r="X2571" s="16">
        <v>68384471</v>
      </c>
      <c r="Y2571" s="16">
        <v>19418356</v>
      </c>
      <c r="Z2571" s="16">
        <v>1008713</v>
      </c>
      <c r="AA2571" s="16">
        <v>505</v>
      </c>
      <c r="AC2571" s="16">
        <v>183</v>
      </c>
      <c r="AD2571" s="16">
        <v>10600</v>
      </c>
      <c r="AE2571" s="16">
        <v>10831</v>
      </c>
      <c r="AF2571" s="16">
        <v>10929</v>
      </c>
      <c r="AG2571" s="16">
        <v>72893305</v>
      </c>
      <c r="AH2571" s="16">
        <v>11112640</v>
      </c>
      <c r="AI2571" s="16">
        <v>563435</v>
      </c>
      <c r="AJ2571" s="16">
        <v>520</v>
      </c>
      <c r="AL2571" s="16">
        <v>188</v>
      </c>
      <c r="AM2571" s="16">
        <v>10818</v>
      </c>
      <c r="AN2571" s="16">
        <v>10832</v>
      </c>
      <c r="AO2571" s="16">
        <v>11009</v>
      </c>
      <c r="AP2571" s="16">
        <v>73666746</v>
      </c>
      <c r="AQ2571" s="16">
        <v>8682549</v>
      </c>
      <c r="AR2571" s="16">
        <v>451273</v>
      </c>
      <c r="AS2571" s="16">
        <v>521</v>
      </c>
      <c r="AU2571" s="16">
        <v>188</v>
      </c>
      <c r="AV2571" s="16">
        <v>10610</v>
      </c>
      <c r="AW2571" s="16">
        <v>281866629</v>
      </c>
      <c r="AX2571" s="16">
        <v>88016752</v>
      </c>
      <c r="AY2571" s="16">
        <v>4546327</v>
      </c>
      <c r="AZ2571" s="16">
        <v>511</v>
      </c>
      <c r="BA2571" s="16">
        <v>26567</v>
      </c>
    </row>
    <row r="2572" spans="1:53">
      <c r="A2572" s="15" t="s">
        <v>1344</v>
      </c>
      <c r="B2572" s="15" t="s">
        <v>1345</v>
      </c>
      <c r="C2572" s="15" t="s">
        <v>1346</v>
      </c>
      <c r="D2572" s="15" t="s">
        <v>1347</v>
      </c>
      <c r="E2572" s="15" t="s">
        <v>1347</v>
      </c>
      <c r="F2572" s="15" t="s">
        <v>2059</v>
      </c>
      <c r="G2572" s="15" t="s">
        <v>1406</v>
      </c>
      <c r="H2572" s="15" t="s">
        <v>3716</v>
      </c>
      <c r="I2572" s="15" t="s">
        <v>1375</v>
      </c>
      <c r="J2572" s="15"/>
      <c r="K2572" s="16">
        <v>31</v>
      </c>
      <c r="L2572" s="16">
        <v>152</v>
      </c>
      <c r="M2572" s="16">
        <v>150</v>
      </c>
      <c r="N2572" s="16">
        <v>153</v>
      </c>
      <c r="O2572" s="16">
        <v>1850838</v>
      </c>
      <c r="P2572" s="16">
        <v>1029836</v>
      </c>
      <c r="Q2572" s="16">
        <v>49654</v>
      </c>
      <c r="R2572" s="16">
        <v>939</v>
      </c>
      <c r="S2572" s="15"/>
      <c r="T2572" s="16">
        <v>31</v>
      </c>
      <c r="U2572" s="16">
        <v>151</v>
      </c>
      <c r="V2572" s="16">
        <v>152</v>
      </c>
      <c r="W2572" s="16">
        <v>155</v>
      </c>
      <c r="X2572" s="16">
        <v>1721618</v>
      </c>
      <c r="Y2572" s="16">
        <v>96413</v>
      </c>
      <c r="Z2572" s="16">
        <v>5225</v>
      </c>
      <c r="AA2572" s="16">
        <v>867</v>
      </c>
      <c r="AC2572" s="16">
        <v>30</v>
      </c>
      <c r="AD2572" s="16">
        <v>144</v>
      </c>
      <c r="AE2572" s="16">
        <v>149</v>
      </c>
      <c r="AF2572" s="16">
        <v>158</v>
      </c>
      <c r="AG2572" s="16">
        <v>2100498</v>
      </c>
      <c r="AH2572" s="16">
        <v>100561</v>
      </c>
      <c r="AI2572" s="16">
        <v>5382</v>
      </c>
      <c r="AJ2572" s="16">
        <v>1075</v>
      </c>
      <c r="AL2572" s="16">
        <v>31</v>
      </c>
      <c r="AM2572" s="16">
        <v>216</v>
      </c>
      <c r="AN2572" s="16">
        <v>211</v>
      </c>
      <c r="AO2572" s="16">
        <v>209</v>
      </c>
      <c r="AP2572" s="16">
        <v>3561290</v>
      </c>
      <c r="AQ2572" s="16">
        <v>225179</v>
      </c>
      <c r="AR2572" s="16">
        <v>12205</v>
      </c>
      <c r="AS2572" s="16">
        <v>1292</v>
      </c>
      <c r="AU2572" s="16">
        <v>31</v>
      </c>
      <c r="AV2572" s="16">
        <v>167</v>
      </c>
      <c r="AW2572" s="16">
        <v>9234244</v>
      </c>
      <c r="AX2572" s="16">
        <v>1451989</v>
      </c>
      <c r="AY2572" s="16">
        <v>72466</v>
      </c>
      <c r="AZ2572" s="16">
        <v>1065</v>
      </c>
      <c r="BA2572" s="16">
        <v>55405</v>
      </c>
    </row>
    <row r="2573" spans="1:53">
      <c r="A2573" s="15" t="s">
        <v>1344</v>
      </c>
      <c r="B2573" s="15" t="s">
        <v>1345</v>
      </c>
      <c r="C2573" s="15" t="s">
        <v>1346</v>
      </c>
      <c r="D2573" s="15" t="s">
        <v>1347</v>
      </c>
      <c r="E2573" s="15" t="s">
        <v>1347</v>
      </c>
      <c r="F2573" s="15" t="s">
        <v>2059</v>
      </c>
      <c r="G2573" s="15" t="s">
        <v>1833</v>
      </c>
      <c r="H2573" s="15" t="s">
        <v>3716</v>
      </c>
      <c r="I2573" s="15" t="s">
        <v>1375</v>
      </c>
      <c r="J2573" s="15"/>
      <c r="K2573" s="16">
        <v>159</v>
      </c>
      <c r="L2573" s="16">
        <v>10189</v>
      </c>
      <c r="M2573" s="16">
        <v>10207</v>
      </c>
      <c r="N2573" s="16">
        <v>10180</v>
      </c>
      <c r="O2573" s="16">
        <v>65071269</v>
      </c>
      <c r="P2573" s="16">
        <v>47773371</v>
      </c>
      <c r="Q2573" s="16">
        <v>2473252</v>
      </c>
      <c r="R2573" s="16">
        <v>491</v>
      </c>
      <c r="S2573" s="15"/>
      <c r="T2573" s="16">
        <v>158</v>
      </c>
      <c r="U2573" s="16">
        <v>10159</v>
      </c>
      <c r="V2573" s="16">
        <v>10290</v>
      </c>
      <c r="W2573" s="16">
        <v>10358</v>
      </c>
      <c r="X2573" s="16">
        <v>66662853</v>
      </c>
      <c r="Y2573" s="16">
        <v>19321943</v>
      </c>
      <c r="Z2573" s="16">
        <v>1003488</v>
      </c>
      <c r="AA2573" s="16">
        <v>499</v>
      </c>
      <c r="AC2573" s="16">
        <v>153</v>
      </c>
      <c r="AD2573" s="16">
        <v>10456</v>
      </c>
      <c r="AE2573" s="16">
        <v>10682</v>
      </c>
      <c r="AF2573" s="16">
        <v>10771</v>
      </c>
      <c r="AG2573" s="16">
        <v>70792807</v>
      </c>
      <c r="AH2573" s="16">
        <v>11012079</v>
      </c>
      <c r="AI2573" s="16">
        <v>558053</v>
      </c>
      <c r="AJ2573" s="16">
        <v>512</v>
      </c>
      <c r="AL2573" s="16">
        <v>157</v>
      </c>
      <c r="AM2573" s="16">
        <v>10602</v>
      </c>
      <c r="AN2573" s="16">
        <v>10621</v>
      </c>
      <c r="AO2573" s="16">
        <v>10800</v>
      </c>
      <c r="AP2573" s="16">
        <v>70105456</v>
      </c>
      <c r="AQ2573" s="16">
        <v>8457370</v>
      </c>
      <c r="AR2573" s="16">
        <v>439068</v>
      </c>
      <c r="AS2573" s="16">
        <v>505</v>
      </c>
      <c r="AU2573" s="16">
        <v>157</v>
      </c>
      <c r="AV2573" s="16">
        <v>10443</v>
      </c>
      <c r="AW2573" s="16">
        <v>272632385</v>
      </c>
      <c r="AX2573" s="16">
        <v>86564763</v>
      </c>
      <c r="AY2573" s="16">
        <v>4473861</v>
      </c>
      <c r="AZ2573" s="16">
        <v>502</v>
      </c>
      <c r="BA2573" s="16">
        <v>26107</v>
      </c>
    </row>
    <row r="2574" spans="1:53">
      <c r="A2574" s="15" t="s">
        <v>1344</v>
      </c>
      <c r="B2574" s="15" t="s">
        <v>1345</v>
      </c>
      <c r="C2574" s="15" t="s">
        <v>1346</v>
      </c>
      <c r="D2574" s="15" t="s">
        <v>1347</v>
      </c>
      <c r="E2574" s="15" t="s">
        <v>1347</v>
      </c>
      <c r="F2574" s="15" t="s">
        <v>2059</v>
      </c>
      <c r="G2574" s="15" t="s">
        <v>1834</v>
      </c>
      <c r="H2574" s="15" t="s">
        <v>3716</v>
      </c>
      <c r="I2574" s="15" t="s">
        <v>1373</v>
      </c>
      <c r="J2574" s="15"/>
      <c r="K2574" s="16">
        <v>399</v>
      </c>
      <c r="L2574" s="16">
        <v>6252</v>
      </c>
      <c r="M2574" s="16">
        <v>6126</v>
      </c>
      <c r="N2574" s="16">
        <v>6117</v>
      </c>
      <c r="O2574" s="16">
        <v>66180621</v>
      </c>
      <c r="P2574" s="16">
        <v>37691360</v>
      </c>
      <c r="Q2574" s="16">
        <v>1950148</v>
      </c>
      <c r="R2574" s="16">
        <v>826</v>
      </c>
      <c r="S2574" s="15"/>
      <c r="T2574" s="16">
        <v>405</v>
      </c>
      <c r="U2574" s="16">
        <v>6218</v>
      </c>
      <c r="V2574" s="16">
        <v>6190</v>
      </c>
      <c r="W2574" s="16">
        <v>6333</v>
      </c>
      <c r="X2574" s="16">
        <v>71393528</v>
      </c>
      <c r="Y2574" s="16">
        <v>7675876</v>
      </c>
      <c r="Z2574" s="16">
        <v>383249</v>
      </c>
      <c r="AA2574" s="16">
        <v>879</v>
      </c>
      <c r="AC2574" s="16">
        <v>406</v>
      </c>
      <c r="AD2574" s="16">
        <v>6170</v>
      </c>
      <c r="AE2574" s="16">
        <v>6196</v>
      </c>
      <c r="AF2574" s="16">
        <v>6241</v>
      </c>
      <c r="AG2574" s="16">
        <v>73007033</v>
      </c>
      <c r="AH2574" s="16">
        <v>5631588</v>
      </c>
      <c r="AI2574" s="16">
        <v>277226</v>
      </c>
      <c r="AJ2574" s="16">
        <v>905</v>
      </c>
      <c r="AL2574" s="16">
        <v>411</v>
      </c>
      <c r="AM2574" s="16">
        <v>6196</v>
      </c>
      <c r="AN2574" s="16">
        <v>6155</v>
      </c>
      <c r="AO2574" s="16">
        <v>6168</v>
      </c>
      <c r="AP2574" s="16">
        <v>73398601</v>
      </c>
      <c r="AQ2574" s="16">
        <v>4559646</v>
      </c>
      <c r="AR2574" s="16">
        <v>226542</v>
      </c>
      <c r="AS2574" s="16">
        <v>915</v>
      </c>
      <c r="AU2574" s="16">
        <v>405</v>
      </c>
      <c r="AV2574" s="16">
        <v>6197</v>
      </c>
      <c r="AW2574" s="16">
        <v>283979783</v>
      </c>
      <c r="AX2574" s="16">
        <v>55558470</v>
      </c>
      <c r="AY2574" s="16">
        <v>2837165</v>
      </c>
      <c r="AZ2574" s="16">
        <v>881</v>
      </c>
      <c r="BA2574" s="16">
        <v>45827</v>
      </c>
    </row>
    <row r="2575" spans="1:53">
      <c r="A2575" s="15" t="s">
        <v>1344</v>
      </c>
      <c r="B2575" s="15" t="s">
        <v>1345</v>
      </c>
      <c r="C2575" s="15" t="s">
        <v>1346</v>
      </c>
      <c r="D2575" s="15" t="s">
        <v>1347</v>
      </c>
      <c r="E2575" s="15" t="s">
        <v>1347</v>
      </c>
      <c r="F2575" s="15" t="s">
        <v>2059</v>
      </c>
      <c r="G2575" s="15" t="s">
        <v>1835</v>
      </c>
      <c r="H2575" s="15" t="s">
        <v>3716</v>
      </c>
      <c r="I2575" s="15" t="s">
        <v>1375</v>
      </c>
      <c r="J2575" s="15"/>
      <c r="K2575" s="16">
        <v>399</v>
      </c>
      <c r="L2575" s="16">
        <v>6252</v>
      </c>
      <c r="M2575" s="16">
        <v>6126</v>
      </c>
      <c r="N2575" s="16">
        <v>6117</v>
      </c>
      <c r="O2575" s="16">
        <v>66180621</v>
      </c>
      <c r="P2575" s="16">
        <v>37691360</v>
      </c>
      <c r="Q2575" s="16">
        <v>1950148</v>
      </c>
      <c r="R2575" s="16">
        <v>826</v>
      </c>
      <c r="S2575" s="15"/>
      <c r="T2575" s="16">
        <v>405</v>
      </c>
      <c r="U2575" s="16">
        <v>6218</v>
      </c>
      <c r="V2575" s="16">
        <v>6190</v>
      </c>
      <c r="W2575" s="16">
        <v>6333</v>
      </c>
      <c r="X2575" s="16">
        <v>71393528</v>
      </c>
      <c r="Y2575" s="16">
        <v>7675876</v>
      </c>
      <c r="Z2575" s="16">
        <v>383249</v>
      </c>
      <c r="AA2575" s="16">
        <v>879</v>
      </c>
      <c r="AC2575" s="16">
        <v>406</v>
      </c>
      <c r="AD2575" s="16">
        <v>6170</v>
      </c>
      <c r="AE2575" s="16">
        <v>6196</v>
      </c>
      <c r="AF2575" s="16">
        <v>6241</v>
      </c>
      <c r="AG2575" s="16">
        <v>73007033</v>
      </c>
      <c r="AH2575" s="16">
        <v>5631588</v>
      </c>
      <c r="AI2575" s="16">
        <v>277226</v>
      </c>
      <c r="AJ2575" s="16">
        <v>905</v>
      </c>
      <c r="AL2575" s="16">
        <v>411</v>
      </c>
      <c r="AM2575" s="16">
        <v>6196</v>
      </c>
      <c r="AN2575" s="16">
        <v>6155</v>
      </c>
      <c r="AO2575" s="16">
        <v>6168</v>
      </c>
      <c r="AP2575" s="16">
        <v>73398601</v>
      </c>
      <c r="AQ2575" s="16">
        <v>4559646</v>
      </c>
      <c r="AR2575" s="16">
        <v>226542</v>
      </c>
      <c r="AS2575" s="16">
        <v>915</v>
      </c>
      <c r="AU2575" s="16">
        <v>405</v>
      </c>
      <c r="AV2575" s="16">
        <v>6197</v>
      </c>
      <c r="AW2575" s="16">
        <v>283979783</v>
      </c>
      <c r="AX2575" s="16">
        <v>55558470</v>
      </c>
      <c r="AY2575" s="16">
        <v>2837165</v>
      </c>
      <c r="AZ2575" s="16">
        <v>881</v>
      </c>
      <c r="BA2575" s="16">
        <v>45827</v>
      </c>
    </row>
    <row r="2576" spans="1:53">
      <c r="A2576" s="15" t="s">
        <v>1344</v>
      </c>
      <c r="B2576" s="15" t="s">
        <v>1345</v>
      </c>
      <c r="C2576" s="15" t="s">
        <v>1346</v>
      </c>
      <c r="D2576" s="15" t="s">
        <v>1347</v>
      </c>
      <c r="E2576" s="15" t="s">
        <v>1347</v>
      </c>
      <c r="F2576" s="15" t="s">
        <v>2059</v>
      </c>
      <c r="G2576" s="15" t="s">
        <v>3351</v>
      </c>
      <c r="H2576" s="15" t="s">
        <v>3716</v>
      </c>
      <c r="I2576" s="15" t="s">
        <v>1371</v>
      </c>
      <c r="J2576" s="15"/>
      <c r="K2576" s="16">
        <v>28</v>
      </c>
      <c r="L2576" s="16">
        <v>820</v>
      </c>
      <c r="M2576" s="16">
        <v>817</v>
      </c>
      <c r="N2576" s="16">
        <v>830</v>
      </c>
      <c r="O2576" s="16">
        <v>6205815</v>
      </c>
      <c r="P2576" s="16">
        <v>4822592</v>
      </c>
      <c r="Q2576" s="16">
        <v>263622</v>
      </c>
      <c r="R2576" s="16">
        <v>581</v>
      </c>
      <c r="S2576" s="15"/>
      <c r="T2576" s="16">
        <v>31</v>
      </c>
      <c r="U2576" s="16">
        <v>825</v>
      </c>
      <c r="V2576" s="16">
        <v>844</v>
      </c>
      <c r="W2576" s="16">
        <v>839</v>
      </c>
      <c r="X2576" s="16">
        <v>6981984</v>
      </c>
      <c r="Y2576" s="16">
        <v>1311688</v>
      </c>
      <c r="Z2576" s="16">
        <v>70786</v>
      </c>
      <c r="AA2576" s="16">
        <v>642</v>
      </c>
      <c r="AC2576" s="16">
        <v>32</v>
      </c>
      <c r="AD2576" s="16">
        <v>847</v>
      </c>
      <c r="AE2576" s="16">
        <v>876</v>
      </c>
      <c r="AF2576" s="16">
        <v>837</v>
      </c>
      <c r="AG2576" s="16">
        <v>7543676</v>
      </c>
      <c r="AH2576" s="16">
        <v>951339</v>
      </c>
      <c r="AI2576" s="16">
        <v>50929</v>
      </c>
      <c r="AJ2576" s="16">
        <v>680</v>
      </c>
      <c r="AL2576" s="16">
        <v>32</v>
      </c>
      <c r="AM2576" s="16">
        <v>812</v>
      </c>
      <c r="AN2576" s="16">
        <v>831</v>
      </c>
      <c r="AO2576" s="16">
        <v>835</v>
      </c>
      <c r="AP2576" s="16">
        <v>7436750</v>
      </c>
      <c r="AQ2576" s="16">
        <v>766169</v>
      </c>
      <c r="AR2576" s="16">
        <v>40582</v>
      </c>
      <c r="AS2576" s="16">
        <v>693</v>
      </c>
      <c r="AU2576" s="16">
        <v>31</v>
      </c>
      <c r="AV2576" s="16">
        <v>834</v>
      </c>
      <c r="AW2576" s="16">
        <v>28168225</v>
      </c>
      <c r="AX2576" s="16">
        <v>7851788</v>
      </c>
      <c r="AY2576" s="16">
        <v>425919</v>
      </c>
      <c r="AZ2576" s="16">
        <v>649</v>
      </c>
      <c r="BA2576" s="16">
        <v>33758</v>
      </c>
    </row>
    <row r="2577" spans="1:53">
      <c r="A2577" s="15" t="s">
        <v>1344</v>
      </c>
      <c r="B2577" s="15" t="s">
        <v>1345</v>
      </c>
      <c r="C2577" s="15" t="s">
        <v>1346</v>
      </c>
      <c r="D2577" s="15" t="s">
        <v>1347</v>
      </c>
      <c r="E2577" s="15" t="s">
        <v>1347</v>
      </c>
      <c r="F2577" s="15" t="s">
        <v>2059</v>
      </c>
      <c r="G2577" s="15" t="s">
        <v>3352</v>
      </c>
      <c r="H2577" s="15" t="s">
        <v>3716</v>
      </c>
      <c r="I2577" s="15" t="s">
        <v>1373</v>
      </c>
      <c r="J2577" s="15"/>
      <c r="K2577" s="16">
        <v>28</v>
      </c>
      <c r="L2577" s="16">
        <v>820</v>
      </c>
      <c r="M2577" s="16">
        <v>817</v>
      </c>
      <c r="N2577" s="16">
        <v>830</v>
      </c>
      <c r="O2577" s="16">
        <v>6205815</v>
      </c>
      <c r="P2577" s="16">
        <v>4822592</v>
      </c>
      <c r="Q2577" s="16">
        <v>263622</v>
      </c>
      <c r="R2577" s="16">
        <v>581</v>
      </c>
      <c r="S2577" s="15"/>
      <c r="T2577" s="16">
        <v>31</v>
      </c>
      <c r="U2577" s="16">
        <v>825</v>
      </c>
      <c r="V2577" s="16">
        <v>844</v>
      </c>
      <c r="W2577" s="16">
        <v>839</v>
      </c>
      <c r="X2577" s="16">
        <v>6981984</v>
      </c>
      <c r="Y2577" s="16">
        <v>1311688</v>
      </c>
      <c r="Z2577" s="16">
        <v>70786</v>
      </c>
      <c r="AA2577" s="16">
        <v>642</v>
      </c>
      <c r="AC2577" s="16">
        <v>32</v>
      </c>
      <c r="AD2577" s="16">
        <v>847</v>
      </c>
      <c r="AE2577" s="16">
        <v>876</v>
      </c>
      <c r="AF2577" s="16">
        <v>837</v>
      </c>
      <c r="AG2577" s="16">
        <v>7543676</v>
      </c>
      <c r="AH2577" s="16">
        <v>951339</v>
      </c>
      <c r="AI2577" s="16">
        <v>50929</v>
      </c>
      <c r="AJ2577" s="16">
        <v>680</v>
      </c>
      <c r="AL2577" s="16">
        <v>32</v>
      </c>
      <c r="AM2577" s="16">
        <v>812</v>
      </c>
      <c r="AN2577" s="16">
        <v>831</v>
      </c>
      <c r="AO2577" s="16">
        <v>835</v>
      </c>
      <c r="AP2577" s="16">
        <v>7436750</v>
      </c>
      <c r="AQ2577" s="16">
        <v>766169</v>
      </c>
      <c r="AR2577" s="16">
        <v>40582</v>
      </c>
      <c r="AS2577" s="16">
        <v>693</v>
      </c>
      <c r="AU2577" s="16">
        <v>31</v>
      </c>
      <c r="AV2577" s="16">
        <v>834</v>
      </c>
      <c r="AW2577" s="16">
        <v>28168225</v>
      </c>
      <c r="AX2577" s="16">
        <v>7851788</v>
      </c>
      <c r="AY2577" s="16">
        <v>425919</v>
      </c>
      <c r="AZ2577" s="16">
        <v>649</v>
      </c>
      <c r="BA2577" s="16">
        <v>33758</v>
      </c>
    </row>
    <row r="2578" spans="1:53">
      <c r="A2578" s="15" t="s">
        <v>1344</v>
      </c>
      <c r="B2578" s="15" t="s">
        <v>1345</v>
      </c>
      <c r="C2578" s="15" t="s">
        <v>1346</v>
      </c>
      <c r="D2578" s="15" t="s">
        <v>1347</v>
      </c>
      <c r="E2578" s="15" t="s">
        <v>1347</v>
      </c>
      <c r="F2578" s="15" t="s">
        <v>2059</v>
      </c>
      <c r="G2578" s="15" t="s">
        <v>3353</v>
      </c>
      <c r="H2578" s="15" t="s">
        <v>3716</v>
      </c>
      <c r="I2578" s="15" t="s">
        <v>1375</v>
      </c>
      <c r="J2578" s="15"/>
      <c r="K2578" s="16">
        <v>28</v>
      </c>
      <c r="L2578" s="16">
        <v>820</v>
      </c>
      <c r="M2578" s="16">
        <v>817</v>
      </c>
      <c r="N2578" s="16">
        <v>830</v>
      </c>
      <c r="O2578" s="16">
        <v>6205815</v>
      </c>
      <c r="P2578" s="16">
        <v>4822592</v>
      </c>
      <c r="Q2578" s="16">
        <v>263622</v>
      </c>
      <c r="R2578" s="16">
        <v>581</v>
      </c>
      <c r="S2578" s="15"/>
      <c r="T2578" s="16">
        <v>31</v>
      </c>
      <c r="U2578" s="16">
        <v>825</v>
      </c>
      <c r="V2578" s="16">
        <v>844</v>
      </c>
      <c r="W2578" s="16">
        <v>839</v>
      </c>
      <c r="X2578" s="16">
        <v>6981984</v>
      </c>
      <c r="Y2578" s="16">
        <v>1311688</v>
      </c>
      <c r="Z2578" s="16">
        <v>70786</v>
      </c>
      <c r="AA2578" s="16">
        <v>642</v>
      </c>
      <c r="AC2578" s="16">
        <v>32</v>
      </c>
      <c r="AD2578" s="16">
        <v>847</v>
      </c>
      <c r="AE2578" s="16">
        <v>876</v>
      </c>
      <c r="AF2578" s="16">
        <v>837</v>
      </c>
      <c r="AG2578" s="16">
        <v>7543676</v>
      </c>
      <c r="AH2578" s="16">
        <v>951339</v>
      </c>
      <c r="AI2578" s="16">
        <v>50929</v>
      </c>
      <c r="AJ2578" s="16">
        <v>680</v>
      </c>
      <c r="AL2578" s="16">
        <v>32</v>
      </c>
      <c r="AM2578" s="16">
        <v>812</v>
      </c>
      <c r="AN2578" s="16">
        <v>831</v>
      </c>
      <c r="AO2578" s="16">
        <v>835</v>
      </c>
      <c r="AP2578" s="16">
        <v>7436750</v>
      </c>
      <c r="AQ2578" s="16">
        <v>766169</v>
      </c>
      <c r="AR2578" s="16">
        <v>40582</v>
      </c>
      <c r="AS2578" s="16">
        <v>693</v>
      </c>
      <c r="AU2578" s="16">
        <v>31</v>
      </c>
      <c r="AV2578" s="16">
        <v>834</v>
      </c>
      <c r="AW2578" s="16">
        <v>28168225</v>
      </c>
      <c r="AX2578" s="16">
        <v>7851788</v>
      </c>
      <c r="AY2578" s="16">
        <v>425919</v>
      </c>
      <c r="AZ2578" s="16">
        <v>649</v>
      </c>
      <c r="BA2578" s="16">
        <v>33758</v>
      </c>
    </row>
    <row r="2579" spans="1:53">
      <c r="A2579" s="15" t="s">
        <v>1344</v>
      </c>
      <c r="B2579" s="15" t="s">
        <v>1345</v>
      </c>
      <c r="C2579" s="15" t="s">
        <v>1346</v>
      </c>
      <c r="D2579" s="15" t="s">
        <v>1347</v>
      </c>
      <c r="E2579" s="15" t="s">
        <v>1347</v>
      </c>
      <c r="F2579" s="15" t="s">
        <v>2059</v>
      </c>
      <c r="G2579" s="15" t="s">
        <v>1836</v>
      </c>
      <c r="H2579" s="15" t="s">
        <v>3716</v>
      </c>
      <c r="I2579" s="15" t="s">
        <v>1371</v>
      </c>
      <c r="J2579" s="15"/>
      <c r="K2579" s="16">
        <v>190</v>
      </c>
      <c r="L2579" s="16">
        <v>16831</v>
      </c>
      <c r="M2579" s="16">
        <v>16777</v>
      </c>
      <c r="N2579" s="16">
        <v>16505</v>
      </c>
      <c r="O2579" s="16">
        <v>361496309</v>
      </c>
      <c r="P2579" s="16">
        <v>29978099</v>
      </c>
      <c r="Q2579" s="16">
        <v>1367265</v>
      </c>
      <c r="R2579" s="16">
        <v>1665</v>
      </c>
      <c r="S2579" s="15"/>
      <c r="T2579" s="16">
        <v>188</v>
      </c>
      <c r="U2579" s="16">
        <v>16988</v>
      </c>
      <c r="V2579" s="16">
        <v>17203</v>
      </c>
      <c r="W2579" s="16">
        <v>16273</v>
      </c>
      <c r="X2579" s="16">
        <v>333671555</v>
      </c>
      <c r="Y2579" s="16">
        <v>3985596</v>
      </c>
      <c r="Z2579" s="16">
        <v>176856</v>
      </c>
      <c r="AA2579" s="16">
        <v>1526</v>
      </c>
      <c r="AC2579" s="16">
        <v>190</v>
      </c>
      <c r="AD2579" s="16">
        <v>17417</v>
      </c>
      <c r="AE2579" s="16">
        <v>17546</v>
      </c>
      <c r="AF2579" s="16">
        <v>17775</v>
      </c>
      <c r="AG2579" s="16">
        <v>366508024</v>
      </c>
      <c r="AH2579" s="16">
        <v>2993989</v>
      </c>
      <c r="AI2579" s="16">
        <v>135008</v>
      </c>
      <c r="AJ2579" s="16">
        <v>1604</v>
      </c>
      <c r="AL2579" s="16">
        <v>186</v>
      </c>
      <c r="AM2579" s="16">
        <v>18805</v>
      </c>
      <c r="AN2579" s="16">
        <v>18249</v>
      </c>
      <c r="AO2579" s="16">
        <v>17860</v>
      </c>
      <c r="AP2579" s="16">
        <v>364920235</v>
      </c>
      <c r="AQ2579" s="16">
        <v>6381153</v>
      </c>
      <c r="AR2579" s="16">
        <v>268002</v>
      </c>
      <c r="AS2579" s="16">
        <v>1534</v>
      </c>
      <c r="AU2579" s="16">
        <v>189</v>
      </c>
      <c r="AV2579" s="16">
        <v>17352</v>
      </c>
      <c r="AW2579" s="16">
        <v>1426596123</v>
      </c>
      <c r="AX2579" s="16">
        <v>43338837</v>
      </c>
      <c r="AY2579" s="16">
        <v>1947131</v>
      </c>
      <c r="AZ2579" s="16">
        <v>1581</v>
      </c>
      <c r="BA2579" s="16">
        <v>82213</v>
      </c>
    </row>
    <row r="2580" spans="1:53">
      <c r="A2580" s="15" t="s">
        <v>1344</v>
      </c>
      <c r="B2580" s="15" t="s">
        <v>1345</v>
      </c>
      <c r="C2580" s="15" t="s">
        <v>1346</v>
      </c>
      <c r="D2580" s="15" t="s">
        <v>1347</v>
      </c>
      <c r="E2580" s="15" t="s">
        <v>1347</v>
      </c>
      <c r="F2580" s="15" t="s">
        <v>2059</v>
      </c>
      <c r="G2580" s="15" t="s">
        <v>1837</v>
      </c>
      <c r="H2580" s="15" t="s">
        <v>3716</v>
      </c>
      <c r="I2580" s="15" t="s">
        <v>1373</v>
      </c>
      <c r="J2580" s="15" t="s">
        <v>1641</v>
      </c>
      <c r="K2580" s="16">
        <v>43</v>
      </c>
      <c r="L2580" s="16">
        <v>0</v>
      </c>
      <c r="M2580" s="16">
        <v>0</v>
      </c>
      <c r="N2580" s="16">
        <v>0</v>
      </c>
      <c r="O2580" s="16">
        <v>0</v>
      </c>
      <c r="P2580" s="16">
        <v>0</v>
      </c>
      <c r="Q2580" s="16">
        <v>0</v>
      </c>
      <c r="R2580" s="16">
        <v>0</v>
      </c>
      <c r="S2580" s="15" t="s">
        <v>1641</v>
      </c>
      <c r="T2580" s="16">
        <v>42</v>
      </c>
      <c r="U2580" s="16">
        <v>0</v>
      </c>
      <c r="V2580" s="16">
        <v>0</v>
      </c>
      <c r="W2580" s="16">
        <v>0</v>
      </c>
      <c r="X2580" s="16">
        <v>0</v>
      </c>
      <c r="Y2580" s="16">
        <v>0</v>
      </c>
      <c r="Z2580" s="16">
        <v>0</v>
      </c>
      <c r="AA2580" s="16">
        <v>0</v>
      </c>
      <c r="AB2580" s="15" t="s">
        <v>1641</v>
      </c>
      <c r="AC2580" s="16">
        <v>42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5" t="s">
        <v>1641</v>
      </c>
      <c r="AL2580" s="16">
        <v>40</v>
      </c>
      <c r="AM2580" s="16">
        <v>0</v>
      </c>
      <c r="AN2580" s="16">
        <v>0</v>
      </c>
      <c r="AO2580" s="16">
        <v>0</v>
      </c>
      <c r="AP2580" s="16">
        <v>0</v>
      </c>
      <c r="AQ2580" s="16">
        <v>0</v>
      </c>
      <c r="AR2580" s="16">
        <v>0</v>
      </c>
      <c r="AS2580" s="16">
        <v>0</v>
      </c>
      <c r="AT2580" s="15" t="s">
        <v>1641</v>
      </c>
      <c r="AU2580" s="16">
        <v>42</v>
      </c>
      <c r="AV2580" s="16">
        <v>0</v>
      </c>
      <c r="AW2580" s="16">
        <v>0</v>
      </c>
      <c r="AX2580" s="16">
        <v>0</v>
      </c>
      <c r="AY2580" s="16">
        <v>0</v>
      </c>
      <c r="AZ2580" s="16">
        <v>0</v>
      </c>
      <c r="BA2580" s="16">
        <v>0</v>
      </c>
    </row>
    <row r="2581" spans="1:53">
      <c r="A2581" s="15" t="s">
        <v>1344</v>
      </c>
      <c r="B2581" s="15" t="s">
        <v>1345</v>
      </c>
      <c r="C2581" s="15" t="s">
        <v>1346</v>
      </c>
      <c r="D2581" s="15" t="s">
        <v>1347</v>
      </c>
      <c r="E2581" s="15" t="s">
        <v>1347</v>
      </c>
      <c r="F2581" s="15" t="s">
        <v>2059</v>
      </c>
      <c r="G2581" s="15" t="s">
        <v>1838</v>
      </c>
      <c r="H2581" s="15" t="s">
        <v>3716</v>
      </c>
      <c r="I2581" s="15" t="s">
        <v>1375</v>
      </c>
      <c r="J2581" s="15" t="s">
        <v>1641</v>
      </c>
      <c r="K2581" s="16">
        <v>43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6">
        <v>0</v>
      </c>
      <c r="R2581" s="16">
        <v>0</v>
      </c>
      <c r="S2581" s="15" t="s">
        <v>1641</v>
      </c>
      <c r="T2581" s="16">
        <v>42</v>
      </c>
      <c r="U2581" s="16">
        <v>0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5" t="s">
        <v>1641</v>
      </c>
      <c r="AC2581" s="16">
        <v>42</v>
      </c>
      <c r="AD2581" s="16">
        <v>0</v>
      </c>
      <c r="AE2581" s="16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5" t="s">
        <v>1641</v>
      </c>
      <c r="AL2581" s="16">
        <v>40</v>
      </c>
      <c r="AM2581" s="16">
        <v>0</v>
      </c>
      <c r="AN2581" s="16">
        <v>0</v>
      </c>
      <c r="AO2581" s="16">
        <v>0</v>
      </c>
      <c r="AP2581" s="16">
        <v>0</v>
      </c>
      <c r="AQ2581" s="16">
        <v>0</v>
      </c>
      <c r="AR2581" s="16">
        <v>0</v>
      </c>
      <c r="AS2581" s="16">
        <v>0</v>
      </c>
      <c r="AT2581" s="15" t="s">
        <v>1641</v>
      </c>
      <c r="AU2581" s="16">
        <v>42</v>
      </c>
      <c r="AV2581" s="16">
        <v>0</v>
      </c>
      <c r="AW2581" s="16">
        <v>0</v>
      </c>
      <c r="AX2581" s="16">
        <v>0</v>
      </c>
      <c r="AY2581" s="16">
        <v>0</v>
      </c>
      <c r="AZ2581" s="16">
        <v>0</v>
      </c>
      <c r="BA2581" s="16">
        <v>0</v>
      </c>
    </row>
    <row r="2582" spans="1:53">
      <c r="A2582" s="15" t="s">
        <v>1344</v>
      </c>
      <c r="B2582" s="15" t="s">
        <v>1345</v>
      </c>
      <c r="C2582" s="15" t="s">
        <v>1346</v>
      </c>
      <c r="D2582" s="15" t="s">
        <v>1347</v>
      </c>
      <c r="E2582" s="15" t="s">
        <v>1347</v>
      </c>
      <c r="F2582" s="15" t="s">
        <v>2059</v>
      </c>
      <c r="G2582" s="15" t="s">
        <v>3354</v>
      </c>
      <c r="H2582" s="15" t="s">
        <v>3716</v>
      </c>
      <c r="I2582" s="15" t="s">
        <v>1373</v>
      </c>
      <c r="J2582" s="15"/>
      <c r="K2582" s="16">
        <v>60</v>
      </c>
      <c r="L2582" s="16">
        <v>2505</v>
      </c>
      <c r="M2582" s="16">
        <v>2490</v>
      </c>
      <c r="N2582" s="16">
        <v>2498</v>
      </c>
      <c r="O2582" s="16">
        <v>42509236</v>
      </c>
      <c r="P2582" s="16">
        <v>17224442</v>
      </c>
      <c r="Q2582" s="16">
        <v>747169</v>
      </c>
      <c r="R2582" s="16">
        <v>1309</v>
      </c>
      <c r="S2582" s="15"/>
      <c r="T2582" s="16">
        <v>61</v>
      </c>
      <c r="U2582" s="16">
        <v>2492</v>
      </c>
      <c r="V2582" s="16">
        <v>2508</v>
      </c>
      <c r="W2582" s="16">
        <v>2523</v>
      </c>
      <c r="X2582" s="16">
        <v>41596489</v>
      </c>
      <c r="Y2582" s="16">
        <v>1765219</v>
      </c>
      <c r="Z2582" s="16">
        <v>77989</v>
      </c>
      <c r="AA2582" s="16">
        <v>1276</v>
      </c>
      <c r="AC2582" s="16">
        <v>61</v>
      </c>
      <c r="AD2582" s="16">
        <v>2523</v>
      </c>
      <c r="AE2582" s="16">
        <v>2518</v>
      </c>
      <c r="AF2582" s="16">
        <v>2535</v>
      </c>
      <c r="AG2582" s="16">
        <v>43917226</v>
      </c>
      <c r="AH2582" s="16">
        <v>1102333</v>
      </c>
      <c r="AI2582" s="16">
        <v>46109</v>
      </c>
      <c r="AJ2582" s="16">
        <v>1338</v>
      </c>
      <c r="AL2582" s="16">
        <v>60</v>
      </c>
      <c r="AM2582" s="16">
        <v>2632</v>
      </c>
      <c r="AN2582" s="16">
        <v>2638</v>
      </c>
      <c r="AO2582" s="16">
        <v>2624</v>
      </c>
      <c r="AP2582" s="16">
        <v>44680776</v>
      </c>
      <c r="AQ2582" s="16">
        <v>2102562</v>
      </c>
      <c r="AR2582" s="16">
        <v>102754</v>
      </c>
      <c r="AS2582" s="16">
        <v>1306</v>
      </c>
      <c r="AU2582" s="16">
        <v>61</v>
      </c>
      <c r="AV2582" s="16">
        <v>2541</v>
      </c>
      <c r="AW2582" s="16">
        <v>172703727</v>
      </c>
      <c r="AX2582" s="16">
        <v>22194556</v>
      </c>
      <c r="AY2582" s="16">
        <v>974021</v>
      </c>
      <c r="AZ2582" s="16">
        <v>1307</v>
      </c>
      <c r="BA2582" s="16">
        <v>67980</v>
      </c>
    </row>
    <row r="2583" spans="1:53">
      <c r="A2583" s="15" t="s">
        <v>1344</v>
      </c>
      <c r="B2583" s="15" t="s">
        <v>1345</v>
      </c>
      <c r="C2583" s="15" t="s">
        <v>1346</v>
      </c>
      <c r="D2583" s="15" t="s">
        <v>1347</v>
      </c>
      <c r="E2583" s="15" t="s">
        <v>1347</v>
      </c>
      <c r="F2583" s="15" t="s">
        <v>2059</v>
      </c>
      <c r="G2583" s="15" t="s">
        <v>3355</v>
      </c>
      <c r="H2583" s="15" t="s">
        <v>3716</v>
      </c>
      <c r="I2583" s="15" t="s">
        <v>1375</v>
      </c>
      <c r="J2583" s="15"/>
      <c r="K2583" s="16">
        <v>60</v>
      </c>
      <c r="L2583" s="16">
        <v>2505</v>
      </c>
      <c r="M2583" s="16">
        <v>2490</v>
      </c>
      <c r="N2583" s="16">
        <v>2498</v>
      </c>
      <c r="O2583" s="16">
        <v>42509236</v>
      </c>
      <c r="P2583" s="16">
        <v>17224442</v>
      </c>
      <c r="Q2583" s="16">
        <v>747169</v>
      </c>
      <c r="R2583" s="16">
        <v>1309</v>
      </c>
      <c r="S2583" s="15"/>
      <c r="T2583" s="16">
        <v>61</v>
      </c>
      <c r="U2583" s="16">
        <v>2492</v>
      </c>
      <c r="V2583" s="16">
        <v>2508</v>
      </c>
      <c r="W2583" s="16">
        <v>2523</v>
      </c>
      <c r="X2583" s="16">
        <v>41596489</v>
      </c>
      <c r="Y2583" s="16">
        <v>1765219</v>
      </c>
      <c r="Z2583" s="16">
        <v>77989</v>
      </c>
      <c r="AA2583" s="16">
        <v>1276</v>
      </c>
      <c r="AC2583" s="16">
        <v>61</v>
      </c>
      <c r="AD2583" s="16">
        <v>2523</v>
      </c>
      <c r="AE2583" s="16">
        <v>2518</v>
      </c>
      <c r="AF2583" s="16">
        <v>2535</v>
      </c>
      <c r="AG2583" s="16">
        <v>43917226</v>
      </c>
      <c r="AH2583" s="16">
        <v>1102333</v>
      </c>
      <c r="AI2583" s="16">
        <v>46109</v>
      </c>
      <c r="AJ2583" s="16">
        <v>1338</v>
      </c>
      <c r="AL2583" s="16">
        <v>60</v>
      </c>
      <c r="AM2583" s="16">
        <v>2632</v>
      </c>
      <c r="AN2583" s="16">
        <v>2638</v>
      </c>
      <c r="AO2583" s="16">
        <v>2624</v>
      </c>
      <c r="AP2583" s="16">
        <v>44680776</v>
      </c>
      <c r="AQ2583" s="16">
        <v>2102562</v>
      </c>
      <c r="AR2583" s="16">
        <v>102754</v>
      </c>
      <c r="AS2583" s="16">
        <v>1306</v>
      </c>
      <c r="AU2583" s="16">
        <v>61</v>
      </c>
      <c r="AV2583" s="16">
        <v>2541</v>
      </c>
      <c r="AW2583" s="16">
        <v>172703727</v>
      </c>
      <c r="AX2583" s="16">
        <v>22194556</v>
      </c>
      <c r="AY2583" s="16">
        <v>974021</v>
      </c>
      <c r="AZ2583" s="16">
        <v>1307</v>
      </c>
      <c r="BA2583" s="16">
        <v>67980</v>
      </c>
    </row>
    <row r="2584" spans="1:53">
      <c r="A2584" s="15" t="s">
        <v>1344</v>
      </c>
      <c r="B2584" s="15" t="s">
        <v>1345</v>
      </c>
      <c r="C2584" s="15" t="s">
        <v>1346</v>
      </c>
      <c r="D2584" s="15" t="s">
        <v>1347</v>
      </c>
      <c r="E2584" s="15" t="s">
        <v>1347</v>
      </c>
      <c r="F2584" s="15" t="s">
        <v>2059</v>
      </c>
      <c r="G2584" s="15" t="s">
        <v>1839</v>
      </c>
      <c r="H2584" s="15" t="s">
        <v>3716</v>
      </c>
      <c r="I2584" s="15" t="s">
        <v>1373</v>
      </c>
      <c r="J2584" s="15"/>
      <c r="K2584" s="16">
        <v>51</v>
      </c>
      <c r="L2584" s="16">
        <v>1082</v>
      </c>
      <c r="M2584" s="16">
        <v>1085</v>
      </c>
      <c r="N2584" s="16">
        <v>1110</v>
      </c>
      <c r="O2584" s="16">
        <v>20551312</v>
      </c>
      <c r="P2584" s="16">
        <v>7252783</v>
      </c>
      <c r="Q2584" s="16">
        <v>366571</v>
      </c>
      <c r="R2584" s="16">
        <v>1447</v>
      </c>
      <c r="S2584" s="15"/>
      <c r="T2584" s="16">
        <v>49</v>
      </c>
      <c r="U2584" s="16">
        <v>1088</v>
      </c>
      <c r="V2584" s="16">
        <v>1067</v>
      </c>
      <c r="W2584" s="16">
        <v>1083</v>
      </c>
      <c r="X2584" s="16">
        <v>25692084</v>
      </c>
      <c r="Y2584" s="16">
        <v>1410845</v>
      </c>
      <c r="Z2584" s="16">
        <v>60612</v>
      </c>
      <c r="AA2584" s="16">
        <v>1831</v>
      </c>
      <c r="AC2584" s="16">
        <v>50</v>
      </c>
      <c r="AD2584" s="16">
        <v>1085</v>
      </c>
      <c r="AE2584" s="16">
        <v>1148</v>
      </c>
      <c r="AF2584" s="16">
        <v>1163</v>
      </c>
      <c r="AG2584" s="16">
        <v>22760346</v>
      </c>
      <c r="AH2584" s="16">
        <v>1171712</v>
      </c>
      <c r="AI2584" s="16">
        <v>54834</v>
      </c>
      <c r="AJ2584" s="16">
        <v>1547</v>
      </c>
      <c r="AL2584" s="16">
        <v>50</v>
      </c>
      <c r="AM2584" s="16">
        <v>1534</v>
      </c>
      <c r="AN2584" s="16">
        <v>1549</v>
      </c>
      <c r="AO2584" s="16">
        <v>1595</v>
      </c>
      <c r="AP2584" s="16">
        <v>30080679</v>
      </c>
      <c r="AQ2584" s="16">
        <v>3750383</v>
      </c>
      <c r="AR2584" s="16">
        <v>141584</v>
      </c>
      <c r="AS2584" s="16">
        <v>1484</v>
      </c>
      <c r="AU2584" s="16">
        <v>50</v>
      </c>
      <c r="AV2584" s="16">
        <v>1216</v>
      </c>
      <c r="AW2584" s="16">
        <v>99084421</v>
      </c>
      <c r="AX2584" s="16">
        <v>13585723</v>
      </c>
      <c r="AY2584" s="16">
        <v>623601</v>
      </c>
      <c r="AZ2584" s="16">
        <v>1567</v>
      </c>
      <c r="BA2584" s="16">
        <v>81501</v>
      </c>
    </row>
    <row r="2585" spans="1:53">
      <c r="A2585" s="15" t="s">
        <v>1344</v>
      </c>
      <c r="B2585" s="15" t="s">
        <v>1345</v>
      </c>
      <c r="C2585" s="15" t="s">
        <v>1346</v>
      </c>
      <c r="D2585" s="15" t="s">
        <v>1347</v>
      </c>
      <c r="E2585" s="15" t="s">
        <v>1347</v>
      </c>
      <c r="F2585" s="15" t="s">
        <v>2059</v>
      </c>
      <c r="G2585" s="15" t="s">
        <v>1840</v>
      </c>
      <c r="H2585" s="15" t="s">
        <v>3716</v>
      </c>
      <c r="I2585" s="15" t="s">
        <v>1375</v>
      </c>
      <c r="J2585" s="15"/>
      <c r="K2585" s="16">
        <v>51</v>
      </c>
      <c r="L2585" s="16">
        <v>1082</v>
      </c>
      <c r="M2585" s="16">
        <v>1085</v>
      </c>
      <c r="N2585" s="16">
        <v>1110</v>
      </c>
      <c r="O2585" s="16">
        <v>20551312</v>
      </c>
      <c r="P2585" s="16">
        <v>7252783</v>
      </c>
      <c r="Q2585" s="16">
        <v>366571</v>
      </c>
      <c r="R2585" s="16">
        <v>1447</v>
      </c>
      <c r="S2585" s="15"/>
      <c r="T2585" s="16">
        <v>49</v>
      </c>
      <c r="U2585" s="16">
        <v>1088</v>
      </c>
      <c r="V2585" s="16">
        <v>1067</v>
      </c>
      <c r="W2585" s="16">
        <v>1083</v>
      </c>
      <c r="X2585" s="16">
        <v>25692084</v>
      </c>
      <c r="Y2585" s="16">
        <v>1410845</v>
      </c>
      <c r="Z2585" s="16">
        <v>60612</v>
      </c>
      <c r="AA2585" s="16">
        <v>1831</v>
      </c>
      <c r="AC2585" s="16">
        <v>50</v>
      </c>
      <c r="AD2585" s="16">
        <v>1085</v>
      </c>
      <c r="AE2585" s="16">
        <v>1148</v>
      </c>
      <c r="AF2585" s="16">
        <v>1163</v>
      </c>
      <c r="AG2585" s="16">
        <v>22760346</v>
      </c>
      <c r="AH2585" s="16">
        <v>1171712</v>
      </c>
      <c r="AI2585" s="16">
        <v>54834</v>
      </c>
      <c r="AJ2585" s="16">
        <v>1547</v>
      </c>
      <c r="AL2585" s="16">
        <v>50</v>
      </c>
      <c r="AM2585" s="16">
        <v>1534</v>
      </c>
      <c r="AN2585" s="16">
        <v>1549</v>
      </c>
      <c r="AO2585" s="16">
        <v>1595</v>
      </c>
      <c r="AP2585" s="16">
        <v>30080679</v>
      </c>
      <c r="AQ2585" s="16">
        <v>3750383</v>
      </c>
      <c r="AR2585" s="16">
        <v>141584</v>
      </c>
      <c r="AS2585" s="16">
        <v>1484</v>
      </c>
      <c r="AU2585" s="16">
        <v>50</v>
      </c>
      <c r="AV2585" s="16">
        <v>1216</v>
      </c>
      <c r="AW2585" s="16">
        <v>99084421</v>
      </c>
      <c r="AX2585" s="16">
        <v>13585723</v>
      </c>
      <c r="AY2585" s="16">
        <v>623601</v>
      </c>
      <c r="AZ2585" s="16">
        <v>1567</v>
      </c>
      <c r="BA2585" s="16">
        <v>81501</v>
      </c>
    </row>
    <row r="2586" spans="1:53">
      <c r="A2586" s="15" t="s">
        <v>1344</v>
      </c>
      <c r="B2586" s="15" t="s">
        <v>1345</v>
      </c>
      <c r="C2586" s="15" t="s">
        <v>1346</v>
      </c>
      <c r="D2586" s="15" t="s">
        <v>1347</v>
      </c>
      <c r="E2586" s="15" t="s">
        <v>1347</v>
      </c>
      <c r="F2586" s="15" t="s">
        <v>2059</v>
      </c>
      <c r="G2586" s="15" t="s">
        <v>3356</v>
      </c>
      <c r="H2586" s="15" t="s">
        <v>3716</v>
      </c>
      <c r="I2586" s="15" t="s">
        <v>1373</v>
      </c>
      <c r="J2586" s="15" t="s">
        <v>1641</v>
      </c>
      <c r="K2586" s="16">
        <v>36</v>
      </c>
      <c r="L2586" s="16">
        <v>0</v>
      </c>
      <c r="M2586" s="16">
        <v>0</v>
      </c>
      <c r="N2586" s="16">
        <v>0</v>
      </c>
      <c r="O2586" s="16">
        <v>0</v>
      </c>
      <c r="P2586" s="16">
        <v>0</v>
      </c>
      <c r="Q2586" s="16">
        <v>0</v>
      </c>
      <c r="R2586" s="16">
        <v>0</v>
      </c>
      <c r="S2586" s="15" t="s">
        <v>1641</v>
      </c>
      <c r="T2586" s="16">
        <v>36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5" t="s">
        <v>1641</v>
      </c>
      <c r="AC2586" s="16">
        <v>37</v>
      </c>
      <c r="AD2586" s="16">
        <v>0</v>
      </c>
      <c r="AE2586" s="16">
        <v>0</v>
      </c>
      <c r="AF2586" s="16">
        <v>0</v>
      </c>
      <c r="AG2586" s="16">
        <v>0</v>
      </c>
      <c r="AH2586" s="16">
        <v>0</v>
      </c>
      <c r="AI2586" s="16">
        <v>0</v>
      </c>
      <c r="AJ2586" s="16">
        <v>0</v>
      </c>
      <c r="AK2586" s="15" t="s">
        <v>1641</v>
      </c>
      <c r="AL2586" s="16">
        <v>36</v>
      </c>
      <c r="AM2586" s="16">
        <v>0</v>
      </c>
      <c r="AN2586" s="16">
        <v>0</v>
      </c>
      <c r="AO2586" s="16">
        <v>0</v>
      </c>
      <c r="AP2586" s="16">
        <v>0</v>
      </c>
      <c r="AQ2586" s="16">
        <v>0</v>
      </c>
      <c r="AR2586" s="16">
        <v>0</v>
      </c>
      <c r="AS2586" s="16">
        <v>0</v>
      </c>
      <c r="AT2586" s="15" t="s">
        <v>1641</v>
      </c>
      <c r="AU2586" s="16">
        <v>36</v>
      </c>
      <c r="AV2586" s="16">
        <v>0</v>
      </c>
      <c r="AW2586" s="16">
        <v>0</v>
      </c>
      <c r="AX2586" s="16">
        <v>0</v>
      </c>
      <c r="AY2586" s="16">
        <v>0</v>
      </c>
      <c r="AZ2586" s="16">
        <v>0</v>
      </c>
      <c r="BA2586" s="16">
        <v>0</v>
      </c>
    </row>
    <row r="2587" spans="1:53">
      <c r="A2587" s="15" t="s">
        <v>1344</v>
      </c>
      <c r="B2587" s="15" t="s">
        <v>1345</v>
      </c>
      <c r="C2587" s="15" t="s">
        <v>1346</v>
      </c>
      <c r="D2587" s="15" t="s">
        <v>1347</v>
      </c>
      <c r="E2587" s="15" t="s">
        <v>1347</v>
      </c>
      <c r="F2587" s="15" t="s">
        <v>2059</v>
      </c>
      <c r="G2587" s="15" t="s">
        <v>3357</v>
      </c>
      <c r="H2587" s="15" t="s">
        <v>3716</v>
      </c>
      <c r="I2587" s="15" t="s">
        <v>1375</v>
      </c>
      <c r="J2587" s="15" t="s">
        <v>1641</v>
      </c>
      <c r="K2587" s="16">
        <v>36</v>
      </c>
      <c r="L2587" s="16">
        <v>0</v>
      </c>
      <c r="M2587" s="16">
        <v>0</v>
      </c>
      <c r="N2587" s="16">
        <v>0</v>
      </c>
      <c r="O2587" s="16">
        <v>0</v>
      </c>
      <c r="P2587" s="16">
        <v>0</v>
      </c>
      <c r="Q2587" s="16">
        <v>0</v>
      </c>
      <c r="R2587" s="16">
        <v>0</v>
      </c>
      <c r="S2587" s="15" t="s">
        <v>1641</v>
      </c>
      <c r="T2587" s="16">
        <v>36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5" t="s">
        <v>1641</v>
      </c>
      <c r="AC2587" s="16">
        <v>37</v>
      </c>
      <c r="AD2587" s="16">
        <v>0</v>
      </c>
      <c r="AE2587" s="16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5" t="s">
        <v>1641</v>
      </c>
      <c r="AL2587" s="16">
        <v>36</v>
      </c>
      <c r="AM2587" s="16">
        <v>0</v>
      </c>
      <c r="AN2587" s="16">
        <v>0</v>
      </c>
      <c r="AO2587" s="16">
        <v>0</v>
      </c>
      <c r="AP2587" s="16">
        <v>0</v>
      </c>
      <c r="AQ2587" s="16">
        <v>0</v>
      </c>
      <c r="AR2587" s="16">
        <v>0</v>
      </c>
      <c r="AS2587" s="16">
        <v>0</v>
      </c>
      <c r="AT2587" s="15" t="s">
        <v>1641</v>
      </c>
      <c r="AU2587" s="16">
        <v>36</v>
      </c>
      <c r="AV2587" s="16">
        <v>0</v>
      </c>
      <c r="AW2587" s="16">
        <v>0</v>
      </c>
      <c r="AX2587" s="16">
        <v>0</v>
      </c>
      <c r="AY2587" s="16">
        <v>0</v>
      </c>
      <c r="AZ2587" s="16">
        <v>0</v>
      </c>
      <c r="BA2587" s="16">
        <v>0</v>
      </c>
    </row>
    <row r="2588" spans="1:53">
      <c r="A2588" s="15" t="s">
        <v>1344</v>
      </c>
      <c r="B2588" s="15" t="s">
        <v>1345</v>
      </c>
      <c r="C2588" s="15" t="s">
        <v>1346</v>
      </c>
      <c r="D2588" s="15" t="s">
        <v>1347</v>
      </c>
      <c r="E2588" s="15" t="s">
        <v>1347</v>
      </c>
      <c r="F2588" s="15" t="s">
        <v>2059</v>
      </c>
      <c r="G2588" s="15" t="s">
        <v>1841</v>
      </c>
      <c r="H2588" s="15" t="s">
        <v>3716</v>
      </c>
      <c r="I2588" s="15" t="s">
        <v>1371</v>
      </c>
      <c r="J2588" s="15"/>
      <c r="K2588" s="16">
        <v>1291</v>
      </c>
      <c r="L2588" s="16">
        <v>13440</v>
      </c>
      <c r="M2588" s="16">
        <v>13581</v>
      </c>
      <c r="N2588" s="16">
        <v>13739</v>
      </c>
      <c r="O2588" s="16">
        <v>94381246</v>
      </c>
      <c r="P2588" s="16">
        <v>66181620</v>
      </c>
      <c r="Q2588" s="16">
        <v>2937214</v>
      </c>
      <c r="R2588" s="16">
        <v>534</v>
      </c>
      <c r="S2588" s="15"/>
      <c r="T2588" s="16">
        <v>1323</v>
      </c>
      <c r="U2588" s="16">
        <v>13719</v>
      </c>
      <c r="V2588" s="16">
        <v>13676</v>
      </c>
      <c r="W2588" s="16">
        <v>13737</v>
      </c>
      <c r="X2588" s="16">
        <v>101673587</v>
      </c>
      <c r="Y2588" s="16">
        <v>20413238</v>
      </c>
      <c r="Z2588" s="16">
        <v>904452</v>
      </c>
      <c r="AA2588" s="16">
        <v>570</v>
      </c>
      <c r="AC2588" s="16">
        <v>1322</v>
      </c>
      <c r="AD2588" s="16">
        <v>13775</v>
      </c>
      <c r="AE2588" s="16">
        <v>13832</v>
      </c>
      <c r="AF2588" s="16">
        <v>13829</v>
      </c>
      <c r="AG2588" s="16">
        <v>108033656</v>
      </c>
      <c r="AH2588" s="16">
        <v>15694319</v>
      </c>
      <c r="AI2588" s="16">
        <v>694510</v>
      </c>
      <c r="AJ2588" s="16">
        <v>602</v>
      </c>
      <c r="AL2588" s="16">
        <v>1367</v>
      </c>
      <c r="AM2588" s="16">
        <v>13756</v>
      </c>
      <c r="AN2588" s="16">
        <v>13872</v>
      </c>
      <c r="AO2588" s="16">
        <v>14021</v>
      </c>
      <c r="AP2588" s="16">
        <v>111805474</v>
      </c>
      <c r="AQ2588" s="16">
        <v>13317156</v>
      </c>
      <c r="AR2588" s="16">
        <v>585052</v>
      </c>
      <c r="AS2588" s="16">
        <v>619</v>
      </c>
      <c r="AU2588" s="16">
        <v>1326</v>
      </c>
      <c r="AV2588" s="16">
        <v>13748</v>
      </c>
      <c r="AW2588" s="16">
        <v>415893963</v>
      </c>
      <c r="AX2588" s="16">
        <v>115606333</v>
      </c>
      <c r="AY2588" s="16">
        <v>5121228</v>
      </c>
      <c r="AZ2588" s="16">
        <v>582</v>
      </c>
      <c r="BA2588" s="16">
        <v>30251</v>
      </c>
    </row>
    <row r="2589" spans="1:53">
      <c r="A2589" s="15" t="s">
        <v>1344</v>
      </c>
      <c r="B2589" s="15" t="s">
        <v>1345</v>
      </c>
      <c r="C2589" s="15" t="s">
        <v>1346</v>
      </c>
      <c r="D2589" s="15" t="s">
        <v>1347</v>
      </c>
      <c r="E2589" s="15" t="s">
        <v>1347</v>
      </c>
      <c r="F2589" s="15" t="s">
        <v>2059</v>
      </c>
      <c r="G2589" s="15" t="s">
        <v>3358</v>
      </c>
      <c r="H2589" s="15" t="s">
        <v>3716</v>
      </c>
      <c r="I2589" s="15" t="s">
        <v>1373</v>
      </c>
      <c r="J2589" s="15"/>
      <c r="K2589" s="16">
        <v>1092</v>
      </c>
      <c r="L2589" s="16">
        <v>9987</v>
      </c>
      <c r="M2589" s="16">
        <v>10059</v>
      </c>
      <c r="N2589" s="16">
        <v>10108</v>
      </c>
      <c r="O2589" s="16">
        <v>75231107</v>
      </c>
      <c r="P2589" s="16">
        <v>52739027</v>
      </c>
      <c r="Q2589" s="16">
        <v>2355452</v>
      </c>
      <c r="R2589" s="16">
        <v>576</v>
      </c>
      <c r="S2589" s="15"/>
      <c r="T2589" s="16">
        <v>1102</v>
      </c>
      <c r="U2589" s="16">
        <v>10076</v>
      </c>
      <c r="V2589" s="16">
        <v>10061</v>
      </c>
      <c r="W2589" s="16">
        <v>10099</v>
      </c>
      <c r="X2589" s="16">
        <v>80550250</v>
      </c>
      <c r="Y2589" s="16">
        <v>16424206</v>
      </c>
      <c r="Z2589" s="16">
        <v>737359</v>
      </c>
      <c r="AA2589" s="16">
        <v>615</v>
      </c>
      <c r="AC2589" s="16">
        <v>1098</v>
      </c>
      <c r="AD2589" s="16">
        <v>10058</v>
      </c>
      <c r="AE2589" s="16">
        <v>10104</v>
      </c>
      <c r="AF2589" s="16">
        <v>10125</v>
      </c>
      <c r="AG2589" s="16">
        <v>85548486</v>
      </c>
      <c r="AH2589" s="16">
        <v>11965841</v>
      </c>
      <c r="AI2589" s="16">
        <v>543030</v>
      </c>
      <c r="AJ2589" s="16">
        <v>652</v>
      </c>
      <c r="AL2589" s="16">
        <v>1129</v>
      </c>
      <c r="AM2589" s="16">
        <v>10096</v>
      </c>
      <c r="AN2589" s="16">
        <v>10146</v>
      </c>
      <c r="AO2589" s="16">
        <v>10249</v>
      </c>
      <c r="AP2589" s="16">
        <v>88333352</v>
      </c>
      <c r="AQ2589" s="16">
        <v>10125583</v>
      </c>
      <c r="AR2589" s="16">
        <v>454198</v>
      </c>
      <c r="AS2589" s="16">
        <v>669</v>
      </c>
      <c r="AU2589" s="16">
        <v>1105</v>
      </c>
      <c r="AV2589" s="16">
        <v>10097</v>
      </c>
      <c r="AW2589" s="16">
        <v>329663195</v>
      </c>
      <c r="AX2589" s="16">
        <v>91254657</v>
      </c>
      <c r="AY2589" s="16">
        <v>4090039</v>
      </c>
      <c r="AZ2589" s="16">
        <v>628</v>
      </c>
      <c r="BA2589" s="16">
        <v>32649</v>
      </c>
    </row>
    <row r="2590" spans="1:53">
      <c r="A2590" s="15" t="s">
        <v>1344</v>
      </c>
      <c r="B2590" s="15" t="s">
        <v>1345</v>
      </c>
      <c r="C2590" s="15" t="s">
        <v>1346</v>
      </c>
      <c r="D2590" s="15" t="s">
        <v>1347</v>
      </c>
      <c r="E2590" s="15" t="s">
        <v>1347</v>
      </c>
      <c r="F2590" s="15" t="s">
        <v>2059</v>
      </c>
      <c r="G2590" s="15" t="s">
        <v>3359</v>
      </c>
      <c r="H2590" s="15" t="s">
        <v>3716</v>
      </c>
      <c r="I2590" s="15" t="s">
        <v>1375</v>
      </c>
      <c r="J2590" s="15"/>
      <c r="K2590" s="16">
        <v>1092</v>
      </c>
      <c r="L2590" s="16">
        <v>9987</v>
      </c>
      <c r="M2590" s="16">
        <v>10059</v>
      </c>
      <c r="N2590" s="16">
        <v>10108</v>
      </c>
      <c r="O2590" s="16">
        <v>75231107</v>
      </c>
      <c r="P2590" s="16">
        <v>52739027</v>
      </c>
      <c r="Q2590" s="16">
        <v>2355452</v>
      </c>
      <c r="R2590" s="16">
        <v>576</v>
      </c>
      <c r="S2590" s="15"/>
      <c r="T2590" s="16">
        <v>1102</v>
      </c>
      <c r="U2590" s="16">
        <v>10076</v>
      </c>
      <c r="V2590" s="16">
        <v>10061</v>
      </c>
      <c r="W2590" s="16">
        <v>10099</v>
      </c>
      <c r="X2590" s="16">
        <v>80550250</v>
      </c>
      <c r="Y2590" s="16">
        <v>16424206</v>
      </c>
      <c r="Z2590" s="16">
        <v>737359</v>
      </c>
      <c r="AA2590" s="16">
        <v>615</v>
      </c>
      <c r="AC2590" s="16">
        <v>1098</v>
      </c>
      <c r="AD2590" s="16">
        <v>10058</v>
      </c>
      <c r="AE2590" s="16">
        <v>10104</v>
      </c>
      <c r="AF2590" s="16">
        <v>10125</v>
      </c>
      <c r="AG2590" s="16">
        <v>85548486</v>
      </c>
      <c r="AH2590" s="16">
        <v>11965841</v>
      </c>
      <c r="AI2590" s="16">
        <v>543030</v>
      </c>
      <c r="AJ2590" s="16">
        <v>652</v>
      </c>
      <c r="AL2590" s="16">
        <v>1129</v>
      </c>
      <c r="AM2590" s="16">
        <v>10096</v>
      </c>
      <c r="AN2590" s="16">
        <v>10146</v>
      </c>
      <c r="AO2590" s="16">
        <v>10249</v>
      </c>
      <c r="AP2590" s="16">
        <v>88333352</v>
      </c>
      <c r="AQ2590" s="16">
        <v>10125583</v>
      </c>
      <c r="AR2590" s="16">
        <v>454198</v>
      </c>
      <c r="AS2590" s="16">
        <v>669</v>
      </c>
      <c r="AU2590" s="16">
        <v>1105</v>
      </c>
      <c r="AV2590" s="16">
        <v>10097</v>
      </c>
      <c r="AW2590" s="16">
        <v>329663195</v>
      </c>
      <c r="AX2590" s="16">
        <v>91254657</v>
      </c>
      <c r="AY2590" s="16">
        <v>4090039</v>
      </c>
      <c r="AZ2590" s="16">
        <v>628</v>
      </c>
      <c r="BA2590" s="16">
        <v>32649</v>
      </c>
    </row>
    <row r="2591" spans="1:53">
      <c r="A2591" s="15" t="s">
        <v>1344</v>
      </c>
      <c r="B2591" s="15" t="s">
        <v>1345</v>
      </c>
      <c r="C2591" s="15" t="s">
        <v>1346</v>
      </c>
      <c r="D2591" s="15" t="s">
        <v>1347</v>
      </c>
      <c r="E2591" s="15" t="s">
        <v>1347</v>
      </c>
      <c r="F2591" s="15" t="s">
        <v>2059</v>
      </c>
      <c r="G2591" s="15" t="s">
        <v>1842</v>
      </c>
      <c r="H2591" s="15" t="s">
        <v>3716</v>
      </c>
      <c r="I2591" s="15" t="s">
        <v>1373</v>
      </c>
      <c r="J2591" s="15"/>
      <c r="K2591" s="16">
        <v>199</v>
      </c>
      <c r="L2591" s="16">
        <v>3453</v>
      </c>
      <c r="M2591" s="16">
        <v>3522</v>
      </c>
      <c r="N2591" s="16">
        <v>3631</v>
      </c>
      <c r="O2591" s="16">
        <v>19150139</v>
      </c>
      <c r="P2591" s="16">
        <v>13442593</v>
      </c>
      <c r="Q2591" s="16">
        <v>581762</v>
      </c>
      <c r="R2591" s="16">
        <v>417</v>
      </c>
      <c r="S2591" s="15"/>
      <c r="T2591" s="16">
        <v>221</v>
      </c>
      <c r="U2591" s="16">
        <v>3643</v>
      </c>
      <c r="V2591" s="16">
        <v>3615</v>
      </c>
      <c r="W2591" s="16">
        <v>3638</v>
      </c>
      <c r="X2591" s="16">
        <v>21123337</v>
      </c>
      <c r="Y2591" s="16">
        <v>3989032</v>
      </c>
      <c r="Z2591" s="16">
        <v>167093</v>
      </c>
      <c r="AA2591" s="16">
        <v>447</v>
      </c>
      <c r="AC2591" s="16">
        <v>224</v>
      </c>
      <c r="AD2591" s="16">
        <v>3717</v>
      </c>
      <c r="AE2591" s="16">
        <v>3728</v>
      </c>
      <c r="AF2591" s="16">
        <v>3704</v>
      </c>
      <c r="AG2591" s="16">
        <v>22485170</v>
      </c>
      <c r="AH2591" s="16">
        <v>3728478</v>
      </c>
      <c r="AI2591" s="16">
        <v>151480</v>
      </c>
      <c r="AJ2591" s="16">
        <v>465</v>
      </c>
      <c r="AL2591" s="16">
        <v>238</v>
      </c>
      <c r="AM2591" s="16">
        <v>3660</v>
      </c>
      <c r="AN2591" s="16">
        <v>3726</v>
      </c>
      <c r="AO2591" s="16">
        <v>3772</v>
      </c>
      <c r="AP2591" s="16">
        <v>23472122</v>
      </c>
      <c r="AQ2591" s="16">
        <v>3191573</v>
      </c>
      <c r="AR2591" s="16">
        <v>130854</v>
      </c>
      <c r="AS2591" s="16">
        <v>485</v>
      </c>
      <c r="AU2591" s="16">
        <v>221</v>
      </c>
      <c r="AV2591" s="16">
        <v>3651</v>
      </c>
      <c r="AW2591" s="16">
        <v>86230768</v>
      </c>
      <c r="AX2591" s="16">
        <v>24351676</v>
      </c>
      <c r="AY2591" s="16">
        <v>1031189</v>
      </c>
      <c r="AZ2591" s="16">
        <v>454</v>
      </c>
      <c r="BA2591" s="16">
        <v>23620</v>
      </c>
    </row>
    <row r="2592" spans="1:53">
      <c r="A2592" s="15" t="s">
        <v>1344</v>
      </c>
      <c r="B2592" s="15" t="s">
        <v>1345</v>
      </c>
      <c r="C2592" s="15" t="s">
        <v>1346</v>
      </c>
      <c r="D2592" s="15" t="s">
        <v>1347</v>
      </c>
      <c r="E2592" s="15" t="s">
        <v>1347</v>
      </c>
      <c r="F2592" s="15" t="s">
        <v>2059</v>
      </c>
      <c r="G2592" s="15" t="s">
        <v>1843</v>
      </c>
      <c r="H2592" s="15" t="s">
        <v>3716</v>
      </c>
      <c r="I2592" s="15" t="s">
        <v>1375</v>
      </c>
      <c r="J2592" s="15"/>
      <c r="K2592" s="16">
        <v>199</v>
      </c>
      <c r="L2592" s="16">
        <v>3453</v>
      </c>
      <c r="M2592" s="16">
        <v>3522</v>
      </c>
      <c r="N2592" s="16">
        <v>3631</v>
      </c>
      <c r="O2592" s="16">
        <v>19150139</v>
      </c>
      <c r="P2592" s="16">
        <v>13442593</v>
      </c>
      <c r="Q2592" s="16">
        <v>581762</v>
      </c>
      <c r="R2592" s="16">
        <v>417</v>
      </c>
      <c r="S2592" s="15"/>
      <c r="T2592" s="16">
        <v>221</v>
      </c>
      <c r="U2592" s="16">
        <v>3643</v>
      </c>
      <c r="V2592" s="16">
        <v>3615</v>
      </c>
      <c r="W2592" s="16">
        <v>3638</v>
      </c>
      <c r="X2592" s="16">
        <v>21123337</v>
      </c>
      <c r="Y2592" s="16">
        <v>3989032</v>
      </c>
      <c r="Z2592" s="16">
        <v>167093</v>
      </c>
      <c r="AA2592" s="16">
        <v>447</v>
      </c>
      <c r="AC2592" s="16">
        <v>224</v>
      </c>
      <c r="AD2592" s="16">
        <v>3717</v>
      </c>
      <c r="AE2592" s="16">
        <v>3728</v>
      </c>
      <c r="AF2592" s="16">
        <v>3704</v>
      </c>
      <c r="AG2592" s="16">
        <v>22485170</v>
      </c>
      <c r="AH2592" s="16">
        <v>3728478</v>
      </c>
      <c r="AI2592" s="16">
        <v>151480</v>
      </c>
      <c r="AJ2592" s="16">
        <v>465</v>
      </c>
      <c r="AL2592" s="16">
        <v>238</v>
      </c>
      <c r="AM2592" s="16">
        <v>3660</v>
      </c>
      <c r="AN2592" s="16">
        <v>3726</v>
      </c>
      <c r="AO2592" s="16">
        <v>3772</v>
      </c>
      <c r="AP2592" s="16">
        <v>23472122</v>
      </c>
      <c r="AQ2592" s="16">
        <v>3191573</v>
      </c>
      <c r="AR2592" s="16">
        <v>130854</v>
      </c>
      <c r="AS2592" s="16">
        <v>485</v>
      </c>
      <c r="AU2592" s="16">
        <v>221</v>
      </c>
      <c r="AV2592" s="16">
        <v>3651</v>
      </c>
      <c r="AW2592" s="16">
        <v>86230768</v>
      </c>
      <c r="AX2592" s="16">
        <v>24351676</v>
      </c>
      <c r="AY2592" s="16">
        <v>1031189</v>
      </c>
      <c r="AZ2592" s="16">
        <v>454</v>
      </c>
      <c r="BA2592" s="16">
        <v>23620</v>
      </c>
    </row>
    <row r="2593" spans="1:53">
      <c r="A2593" s="15" t="s">
        <v>1344</v>
      </c>
      <c r="B2593" s="15" t="s">
        <v>1345</v>
      </c>
      <c r="C2593" s="15" t="s">
        <v>1346</v>
      </c>
      <c r="D2593" s="15" t="s">
        <v>1347</v>
      </c>
      <c r="E2593" s="15" t="s">
        <v>1347</v>
      </c>
      <c r="F2593" s="15" t="s">
        <v>2059</v>
      </c>
      <c r="G2593" s="15" t="s">
        <v>3360</v>
      </c>
      <c r="H2593" s="15" t="s">
        <v>3716</v>
      </c>
      <c r="I2593" s="15" t="s">
        <v>1371</v>
      </c>
      <c r="J2593" s="15"/>
      <c r="K2593" s="16">
        <v>1951</v>
      </c>
      <c r="L2593" s="16">
        <v>24829</v>
      </c>
      <c r="M2593" s="16">
        <v>24852</v>
      </c>
      <c r="N2593" s="16">
        <v>24933</v>
      </c>
      <c r="O2593" s="16">
        <v>293115511</v>
      </c>
      <c r="P2593" s="16">
        <v>152629459</v>
      </c>
      <c r="Q2593" s="16">
        <v>7082637</v>
      </c>
      <c r="R2593" s="16">
        <v>907</v>
      </c>
      <c r="S2593" s="15"/>
      <c r="T2593" s="16">
        <v>1963</v>
      </c>
      <c r="U2593" s="16">
        <v>25519</v>
      </c>
      <c r="V2593" s="16">
        <v>25676</v>
      </c>
      <c r="W2593" s="16">
        <v>25728</v>
      </c>
      <c r="X2593" s="16">
        <v>305839028</v>
      </c>
      <c r="Y2593" s="16">
        <v>25706864</v>
      </c>
      <c r="Z2593" s="16">
        <v>1181281</v>
      </c>
      <c r="AA2593" s="16">
        <v>918</v>
      </c>
      <c r="AC2593" s="16">
        <v>1961</v>
      </c>
      <c r="AD2593" s="16">
        <v>25799</v>
      </c>
      <c r="AE2593" s="16">
        <v>25906</v>
      </c>
      <c r="AF2593" s="16">
        <v>25869</v>
      </c>
      <c r="AG2593" s="16">
        <v>330991967</v>
      </c>
      <c r="AH2593" s="16">
        <v>17587021</v>
      </c>
      <c r="AI2593" s="16">
        <v>823978</v>
      </c>
      <c r="AJ2593" s="16">
        <v>985</v>
      </c>
      <c r="AL2593" s="16">
        <v>1972</v>
      </c>
      <c r="AM2593" s="16">
        <v>26062</v>
      </c>
      <c r="AN2593" s="16">
        <v>26152</v>
      </c>
      <c r="AO2593" s="16">
        <v>26272</v>
      </c>
      <c r="AP2593" s="16">
        <v>359429264</v>
      </c>
      <c r="AQ2593" s="16">
        <v>16535227</v>
      </c>
      <c r="AR2593" s="16">
        <v>776151</v>
      </c>
      <c r="AS2593" s="16">
        <v>1057</v>
      </c>
      <c r="AU2593" s="16">
        <v>1962</v>
      </c>
      <c r="AV2593" s="16">
        <v>25633</v>
      </c>
      <c r="AW2593" s="16">
        <v>1289375770</v>
      </c>
      <c r="AX2593" s="16">
        <v>212458571</v>
      </c>
      <c r="AY2593" s="16">
        <v>9864047</v>
      </c>
      <c r="AZ2593" s="16">
        <v>967</v>
      </c>
      <c r="BA2593" s="16">
        <v>50301</v>
      </c>
    </row>
    <row r="2594" spans="1:53">
      <c r="A2594" s="15" t="s">
        <v>1344</v>
      </c>
      <c r="B2594" s="15" t="s">
        <v>1345</v>
      </c>
      <c r="C2594" s="15" t="s">
        <v>1346</v>
      </c>
      <c r="D2594" s="15" t="s">
        <v>1347</v>
      </c>
      <c r="E2594" s="15" t="s">
        <v>1347</v>
      </c>
      <c r="F2594" s="15" t="s">
        <v>2059</v>
      </c>
      <c r="G2594" s="15" t="s">
        <v>3361</v>
      </c>
      <c r="H2594" s="15" t="s">
        <v>3716</v>
      </c>
      <c r="I2594" s="15" t="s">
        <v>1373</v>
      </c>
      <c r="J2594" s="15"/>
      <c r="K2594" s="16">
        <v>1951</v>
      </c>
      <c r="L2594" s="16">
        <v>24829</v>
      </c>
      <c r="M2594" s="16">
        <v>24852</v>
      </c>
      <c r="N2594" s="16">
        <v>24933</v>
      </c>
      <c r="O2594" s="16">
        <v>293115511</v>
      </c>
      <c r="P2594" s="16">
        <v>152629459</v>
      </c>
      <c r="Q2594" s="16">
        <v>7082637</v>
      </c>
      <c r="R2594" s="16">
        <v>907</v>
      </c>
      <c r="S2594" s="15"/>
      <c r="T2594" s="16">
        <v>1963</v>
      </c>
      <c r="U2594" s="16">
        <v>25519</v>
      </c>
      <c r="V2594" s="16">
        <v>25676</v>
      </c>
      <c r="W2594" s="16">
        <v>25728</v>
      </c>
      <c r="X2594" s="16">
        <v>305839028</v>
      </c>
      <c r="Y2594" s="16">
        <v>25706864</v>
      </c>
      <c r="Z2594" s="16">
        <v>1181281</v>
      </c>
      <c r="AA2594" s="16">
        <v>918</v>
      </c>
      <c r="AC2594" s="16">
        <v>1961</v>
      </c>
      <c r="AD2594" s="16">
        <v>25799</v>
      </c>
      <c r="AE2594" s="16">
        <v>25906</v>
      </c>
      <c r="AF2594" s="16">
        <v>25869</v>
      </c>
      <c r="AG2594" s="16">
        <v>330991967</v>
      </c>
      <c r="AH2594" s="16">
        <v>17587021</v>
      </c>
      <c r="AI2594" s="16">
        <v>823978</v>
      </c>
      <c r="AJ2594" s="16">
        <v>985</v>
      </c>
      <c r="AL2594" s="16">
        <v>1972</v>
      </c>
      <c r="AM2594" s="16">
        <v>26062</v>
      </c>
      <c r="AN2594" s="16">
        <v>26152</v>
      </c>
      <c r="AO2594" s="16">
        <v>26272</v>
      </c>
      <c r="AP2594" s="16">
        <v>359429264</v>
      </c>
      <c r="AQ2594" s="16">
        <v>16535227</v>
      </c>
      <c r="AR2594" s="16">
        <v>776151</v>
      </c>
      <c r="AS2594" s="16">
        <v>1057</v>
      </c>
      <c r="AU2594" s="16">
        <v>1962</v>
      </c>
      <c r="AV2594" s="16">
        <v>25633</v>
      </c>
      <c r="AW2594" s="16">
        <v>1289375770</v>
      </c>
      <c r="AX2594" s="16">
        <v>212458571</v>
      </c>
      <c r="AY2594" s="16">
        <v>9864047</v>
      </c>
      <c r="AZ2594" s="16">
        <v>967</v>
      </c>
      <c r="BA2594" s="16">
        <v>50301</v>
      </c>
    </row>
    <row r="2595" spans="1:53">
      <c r="A2595" s="15" t="s">
        <v>1344</v>
      </c>
      <c r="B2595" s="15" t="s">
        <v>1345</v>
      </c>
      <c r="C2595" s="15" t="s">
        <v>1346</v>
      </c>
      <c r="D2595" s="15" t="s">
        <v>1347</v>
      </c>
      <c r="E2595" s="15" t="s">
        <v>1347</v>
      </c>
      <c r="F2595" s="15" t="s">
        <v>2059</v>
      </c>
      <c r="G2595" s="15" t="s">
        <v>3362</v>
      </c>
      <c r="H2595" s="15" t="s">
        <v>3716</v>
      </c>
      <c r="I2595" s="15" t="s">
        <v>1375</v>
      </c>
      <c r="J2595" s="15"/>
      <c r="K2595" s="16">
        <v>1951</v>
      </c>
      <c r="L2595" s="16">
        <v>24829</v>
      </c>
      <c r="M2595" s="16">
        <v>24852</v>
      </c>
      <c r="N2595" s="16">
        <v>24933</v>
      </c>
      <c r="O2595" s="16">
        <v>293115511</v>
      </c>
      <c r="P2595" s="16">
        <v>152629459</v>
      </c>
      <c r="Q2595" s="16">
        <v>7082637</v>
      </c>
      <c r="R2595" s="16">
        <v>907</v>
      </c>
      <c r="S2595" s="15"/>
      <c r="T2595" s="16">
        <v>1963</v>
      </c>
      <c r="U2595" s="16">
        <v>25519</v>
      </c>
      <c r="V2595" s="16">
        <v>25676</v>
      </c>
      <c r="W2595" s="16">
        <v>25728</v>
      </c>
      <c r="X2595" s="16">
        <v>305839028</v>
      </c>
      <c r="Y2595" s="16">
        <v>25706864</v>
      </c>
      <c r="Z2595" s="16">
        <v>1181281</v>
      </c>
      <c r="AA2595" s="16">
        <v>918</v>
      </c>
      <c r="AC2595" s="16">
        <v>1961</v>
      </c>
      <c r="AD2595" s="16">
        <v>25799</v>
      </c>
      <c r="AE2595" s="16">
        <v>25906</v>
      </c>
      <c r="AF2595" s="16">
        <v>25869</v>
      </c>
      <c r="AG2595" s="16">
        <v>330991967</v>
      </c>
      <c r="AH2595" s="16">
        <v>17587021</v>
      </c>
      <c r="AI2595" s="16">
        <v>823978</v>
      </c>
      <c r="AJ2595" s="16">
        <v>985</v>
      </c>
      <c r="AL2595" s="16">
        <v>1972</v>
      </c>
      <c r="AM2595" s="16">
        <v>26062</v>
      </c>
      <c r="AN2595" s="16">
        <v>26152</v>
      </c>
      <c r="AO2595" s="16">
        <v>26272</v>
      </c>
      <c r="AP2595" s="16">
        <v>359429264</v>
      </c>
      <c r="AQ2595" s="16">
        <v>16535227</v>
      </c>
      <c r="AR2595" s="16">
        <v>776151</v>
      </c>
      <c r="AS2595" s="16">
        <v>1057</v>
      </c>
      <c r="AU2595" s="16">
        <v>1962</v>
      </c>
      <c r="AV2595" s="16">
        <v>25633</v>
      </c>
      <c r="AW2595" s="16">
        <v>1289375770</v>
      </c>
      <c r="AX2595" s="16">
        <v>212458571</v>
      </c>
      <c r="AY2595" s="16">
        <v>9864047</v>
      </c>
      <c r="AZ2595" s="16">
        <v>967</v>
      </c>
      <c r="BA2595" s="16">
        <v>50301</v>
      </c>
    </row>
    <row r="2596" spans="1:53">
      <c r="A2596" s="15" t="s">
        <v>1344</v>
      </c>
      <c r="B2596" s="15" t="s">
        <v>1345</v>
      </c>
      <c r="C2596" s="15" t="s">
        <v>1346</v>
      </c>
      <c r="D2596" s="15" t="s">
        <v>1347</v>
      </c>
      <c r="E2596" s="15" t="s">
        <v>1347</v>
      </c>
      <c r="F2596" s="15" t="s">
        <v>2059</v>
      </c>
      <c r="G2596" s="15" t="s">
        <v>1844</v>
      </c>
      <c r="H2596" s="15" t="s">
        <v>3716</v>
      </c>
      <c r="I2596" s="15" t="s">
        <v>1371</v>
      </c>
      <c r="J2596" s="15"/>
      <c r="K2596" s="16">
        <v>155</v>
      </c>
      <c r="L2596" s="16">
        <v>3481</v>
      </c>
      <c r="M2596" s="16">
        <v>3492</v>
      </c>
      <c r="N2596" s="16">
        <v>3489</v>
      </c>
      <c r="O2596" s="16">
        <v>25573536</v>
      </c>
      <c r="P2596" s="16">
        <v>16644424</v>
      </c>
      <c r="Q2596" s="16">
        <v>851722</v>
      </c>
      <c r="R2596" s="16">
        <v>564</v>
      </c>
      <c r="S2596" s="15"/>
      <c r="T2596" s="16">
        <v>155</v>
      </c>
      <c r="U2596" s="16">
        <v>3690</v>
      </c>
      <c r="V2596" s="16">
        <v>3733</v>
      </c>
      <c r="W2596" s="16">
        <v>3772</v>
      </c>
      <c r="X2596" s="16">
        <v>28209317</v>
      </c>
      <c r="Y2596" s="16">
        <v>6693762</v>
      </c>
      <c r="Z2596" s="16">
        <v>338888</v>
      </c>
      <c r="AA2596" s="16">
        <v>581</v>
      </c>
      <c r="AC2596" s="16">
        <v>156</v>
      </c>
      <c r="AD2596" s="16">
        <v>4003</v>
      </c>
      <c r="AE2596" s="16">
        <v>3990</v>
      </c>
      <c r="AF2596" s="16">
        <v>3855</v>
      </c>
      <c r="AG2596" s="16">
        <v>31557615</v>
      </c>
      <c r="AH2596" s="16">
        <v>5444245</v>
      </c>
      <c r="AI2596" s="16">
        <v>288773</v>
      </c>
      <c r="AJ2596" s="16">
        <v>615</v>
      </c>
      <c r="AL2596" s="16">
        <v>157</v>
      </c>
      <c r="AM2596" s="16">
        <v>3910</v>
      </c>
      <c r="AN2596" s="16">
        <v>3662</v>
      </c>
      <c r="AO2596" s="16">
        <v>3551</v>
      </c>
      <c r="AP2596" s="16">
        <v>30535754</v>
      </c>
      <c r="AQ2596" s="16">
        <v>2877259</v>
      </c>
      <c r="AR2596" s="16">
        <v>142720</v>
      </c>
      <c r="AS2596" s="16">
        <v>634</v>
      </c>
      <c r="AU2596" s="16">
        <v>156</v>
      </c>
      <c r="AV2596" s="16">
        <v>3719</v>
      </c>
      <c r="AW2596" s="16">
        <v>115876222</v>
      </c>
      <c r="AX2596" s="16">
        <v>31659690</v>
      </c>
      <c r="AY2596" s="16">
        <v>1622103</v>
      </c>
      <c r="AZ2596" s="16">
        <v>599</v>
      </c>
      <c r="BA2596" s="16">
        <v>31158</v>
      </c>
    </row>
    <row r="2597" spans="1:53">
      <c r="A2597" s="15" t="s">
        <v>1344</v>
      </c>
      <c r="B2597" s="15" t="s">
        <v>1345</v>
      </c>
      <c r="C2597" s="15" t="s">
        <v>1346</v>
      </c>
      <c r="D2597" s="15" t="s">
        <v>1347</v>
      </c>
      <c r="E2597" s="15" t="s">
        <v>1347</v>
      </c>
      <c r="F2597" s="15" t="s">
        <v>2059</v>
      </c>
      <c r="G2597" s="15" t="s">
        <v>1845</v>
      </c>
      <c r="H2597" s="15" t="s">
        <v>3716</v>
      </c>
      <c r="I2597" s="15" t="s">
        <v>1373</v>
      </c>
      <c r="J2597" s="15"/>
      <c r="K2597" s="16">
        <v>155</v>
      </c>
      <c r="L2597" s="16">
        <v>3481</v>
      </c>
      <c r="M2597" s="16">
        <v>3492</v>
      </c>
      <c r="N2597" s="16">
        <v>3489</v>
      </c>
      <c r="O2597" s="16">
        <v>25573536</v>
      </c>
      <c r="P2597" s="16">
        <v>16644424</v>
      </c>
      <c r="Q2597" s="16">
        <v>851722</v>
      </c>
      <c r="R2597" s="16">
        <v>564</v>
      </c>
      <c r="S2597" s="15"/>
      <c r="T2597" s="16">
        <v>155</v>
      </c>
      <c r="U2597" s="16">
        <v>3690</v>
      </c>
      <c r="V2597" s="16">
        <v>3733</v>
      </c>
      <c r="W2597" s="16">
        <v>3772</v>
      </c>
      <c r="X2597" s="16">
        <v>28209317</v>
      </c>
      <c r="Y2597" s="16">
        <v>6693762</v>
      </c>
      <c r="Z2597" s="16">
        <v>338888</v>
      </c>
      <c r="AA2597" s="16">
        <v>581</v>
      </c>
      <c r="AC2597" s="16">
        <v>156</v>
      </c>
      <c r="AD2597" s="16">
        <v>4003</v>
      </c>
      <c r="AE2597" s="16">
        <v>3990</v>
      </c>
      <c r="AF2597" s="16">
        <v>3855</v>
      </c>
      <c r="AG2597" s="16">
        <v>31557615</v>
      </c>
      <c r="AH2597" s="16">
        <v>5444245</v>
      </c>
      <c r="AI2597" s="16">
        <v>288773</v>
      </c>
      <c r="AJ2597" s="16">
        <v>615</v>
      </c>
      <c r="AL2597" s="16">
        <v>157</v>
      </c>
      <c r="AM2597" s="16">
        <v>3910</v>
      </c>
      <c r="AN2597" s="16">
        <v>3662</v>
      </c>
      <c r="AO2597" s="16">
        <v>3551</v>
      </c>
      <c r="AP2597" s="16">
        <v>30535754</v>
      </c>
      <c r="AQ2597" s="16">
        <v>2877259</v>
      </c>
      <c r="AR2597" s="16">
        <v>142720</v>
      </c>
      <c r="AS2597" s="16">
        <v>634</v>
      </c>
      <c r="AU2597" s="16">
        <v>156</v>
      </c>
      <c r="AV2597" s="16">
        <v>3719</v>
      </c>
      <c r="AW2597" s="16">
        <v>115876222</v>
      </c>
      <c r="AX2597" s="16">
        <v>31659690</v>
      </c>
      <c r="AY2597" s="16">
        <v>1622103</v>
      </c>
      <c r="AZ2597" s="16">
        <v>599</v>
      </c>
      <c r="BA2597" s="16">
        <v>31158</v>
      </c>
    </row>
    <row r="2598" spans="1:53">
      <c r="A2598" s="15" t="s">
        <v>1344</v>
      </c>
      <c r="B2598" s="15" t="s">
        <v>1345</v>
      </c>
      <c r="C2598" s="15" t="s">
        <v>1346</v>
      </c>
      <c r="D2598" s="15" t="s">
        <v>1347</v>
      </c>
      <c r="E2598" s="15" t="s">
        <v>1347</v>
      </c>
      <c r="F2598" s="15" t="s">
        <v>2059</v>
      </c>
      <c r="G2598" s="15" t="s">
        <v>3363</v>
      </c>
      <c r="H2598" s="15" t="s">
        <v>3716</v>
      </c>
      <c r="I2598" s="15" t="s">
        <v>1375</v>
      </c>
      <c r="J2598" s="15"/>
      <c r="K2598" s="16">
        <v>126</v>
      </c>
      <c r="L2598" s="16">
        <v>2669</v>
      </c>
      <c r="M2598" s="16">
        <v>2678</v>
      </c>
      <c r="N2598" s="16">
        <v>2678</v>
      </c>
      <c r="O2598" s="16">
        <v>18978365</v>
      </c>
      <c r="P2598" s="16">
        <v>13327676</v>
      </c>
      <c r="Q2598" s="16">
        <v>688003</v>
      </c>
      <c r="R2598" s="16">
        <v>546</v>
      </c>
      <c r="S2598" s="15"/>
      <c r="T2598" s="16">
        <v>128</v>
      </c>
      <c r="U2598" s="16">
        <v>2873</v>
      </c>
      <c r="V2598" s="16">
        <v>2913</v>
      </c>
      <c r="W2598" s="16">
        <v>2962</v>
      </c>
      <c r="X2598" s="16">
        <v>21115039</v>
      </c>
      <c r="Y2598" s="16">
        <v>5692860</v>
      </c>
      <c r="Z2598" s="16">
        <v>289003</v>
      </c>
      <c r="AA2598" s="16">
        <v>557</v>
      </c>
      <c r="AC2598" s="16">
        <v>129</v>
      </c>
      <c r="AD2598" s="16">
        <v>3201</v>
      </c>
      <c r="AE2598" s="16">
        <v>3194</v>
      </c>
      <c r="AF2598" s="16">
        <v>3058</v>
      </c>
      <c r="AG2598" s="16">
        <v>24184466</v>
      </c>
      <c r="AH2598" s="16">
        <v>4728670</v>
      </c>
      <c r="AI2598" s="16">
        <v>250885</v>
      </c>
      <c r="AJ2598" s="16">
        <v>590</v>
      </c>
      <c r="AL2598" s="16">
        <v>130</v>
      </c>
      <c r="AM2598" s="16">
        <v>3105</v>
      </c>
      <c r="AN2598" s="16">
        <v>2866</v>
      </c>
      <c r="AO2598" s="16">
        <v>2746</v>
      </c>
      <c r="AP2598" s="16">
        <v>22745500</v>
      </c>
      <c r="AQ2598" s="16">
        <v>2222932</v>
      </c>
      <c r="AR2598" s="16">
        <v>108521</v>
      </c>
      <c r="AS2598" s="16">
        <v>602</v>
      </c>
      <c r="AU2598" s="16">
        <v>128</v>
      </c>
      <c r="AV2598" s="16">
        <v>2912</v>
      </c>
      <c r="AW2598" s="16">
        <v>87023370</v>
      </c>
      <c r="AX2598" s="16">
        <v>25972138</v>
      </c>
      <c r="AY2598" s="16">
        <v>1336412</v>
      </c>
      <c r="AZ2598" s="16">
        <v>575</v>
      </c>
      <c r="BA2598" s="16">
        <v>29885</v>
      </c>
    </row>
    <row r="2599" spans="1:53">
      <c r="A2599" s="15" t="s">
        <v>1344</v>
      </c>
      <c r="B2599" s="15" t="s">
        <v>1345</v>
      </c>
      <c r="C2599" s="15" t="s">
        <v>1346</v>
      </c>
      <c r="D2599" s="15" t="s">
        <v>1347</v>
      </c>
      <c r="E2599" s="15" t="s">
        <v>1347</v>
      </c>
      <c r="F2599" s="15" t="s">
        <v>2059</v>
      </c>
      <c r="G2599" s="15" t="s">
        <v>1846</v>
      </c>
      <c r="H2599" s="15" t="s">
        <v>3716</v>
      </c>
      <c r="I2599" s="15" t="s">
        <v>1375</v>
      </c>
      <c r="J2599" s="15"/>
      <c r="K2599" s="16">
        <v>29</v>
      </c>
      <c r="L2599" s="16">
        <v>812</v>
      </c>
      <c r="M2599" s="16">
        <v>814</v>
      </c>
      <c r="N2599" s="16">
        <v>811</v>
      </c>
      <c r="O2599" s="16">
        <v>6595171</v>
      </c>
      <c r="P2599" s="16">
        <v>3316748</v>
      </c>
      <c r="Q2599" s="16">
        <v>163719</v>
      </c>
      <c r="R2599" s="16">
        <v>625</v>
      </c>
      <c r="S2599" s="15"/>
      <c r="T2599" s="16">
        <v>27</v>
      </c>
      <c r="U2599" s="16">
        <v>817</v>
      </c>
      <c r="V2599" s="16">
        <v>820</v>
      </c>
      <c r="W2599" s="16">
        <v>810</v>
      </c>
      <c r="X2599" s="16">
        <v>7094278</v>
      </c>
      <c r="Y2599" s="16">
        <v>1000902</v>
      </c>
      <c r="Z2599" s="16">
        <v>49885</v>
      </c>
      <c r="AA2599" s="16">
        <v>669</v>
      </c>
      <c r="AC2599" s="16">
        <v>27</v>
      </c>
      <c r="AD2599" s="16">
        <v>802</v>
      </c>
      <c r="AE2599" s="16">
        <v>796</v>
      </c>
      <c r="AF2599" s="16">
        <v>797</v>
      </c>
      <c r="AG2599" s="16">
        <v>7373149</v>
      </c>
      <c r="AH2599" s="16">
        <v>715575</v>
      </c>
      <c r="AI2599" s="16">
        <v>37888</v>
      </c>
      <c r="AJ2599" s="16">
        <v>710</v>
      </c>
      <c r="AL2599" s="16">
        <v>27</v>
      </c>
      <c r="AM2599" s="16">
        <v>805</v>
      </c>
      <c r="AN2599" s="16">
        <v>796</v>
      </c>
      <c r="AO2599" s="16">
        <v>805</v>
      </c>
      <c r="AP2599" s="16">
        <v>7790254</v>
      </c>
      <c r="AQ2599" s="16">
        <v>654327</v>
      </c>
      <c r="AR2599" s="16">
        <v>34199</v>
      </c>
      <c r="AS2599" s="16">
        <v>747</v>
      </c>
      <c r="AU2599" s="16">
        <v>28</v>
      </c>
      <c r="AV2599" s="16">
        <v>807</v>
      </c>
      <c r="AW2599" s="16">
        <v>28852852</v>
      </c>
      <c r="AX2599" s="16">
        <v>5687552</v>
      </c>
      <c r="AY2599" s="16">
        <v>285691</v>
      </c>
      <c r="AZ2599" s="16">
        <v>687</v>
      </c>
      <c r="BA2599" s="16">
        <v>35750</v>
      </c>
    </row>
    <row r="2600" spans="1:53">
      <c r="A2600" s="15" t="s">
        <v>1344</v>
      </c>
      <c r="B2600" s="15" t="s">
        <v>1345</v>
      </c>
      <c r="C2600" s="15" t="s">
        <v>1346</v>
      </c>
      <c r="D2600" s="15" t="s">
        <v>1347</v>
      </c>
      <c r="E2600" s="15" t="s">
        <v>1347</v>
      </c>
      <c r="F2600" s="15" t="s">
        <v>2059</v>
      </c>
      <c r="G2600" s="15" t="s">
        <v>1407</v>
      </c>
      <c r="H2600" s="15" t="s">
        <v>3716</v>
      </c>
      <c r="I2600" s="15" t="s">
        <v>1369</v>
      </c>
      <c r="J2600" s="15"/>
      <c r="K2600" s="16">
        <v>90</v>
      </c>
      <c r="L2600" s="16">
        <v>731</v>
      </c>
      <c r="M2600" s="16">
        <v>723</v>
      </c>
      <c r="N2600" s="16">
        <v>689</v>
      </c>
      <c r="O2600" s="16">
        <v>7373381</v>
      </c>
      <c r="P2600" s="16">
        <v>3867657</v>
      </c>
      <c r="Q2600" s="16">
        <v>196709</v>
      </c>
      <c r="R2600" s="16">
        <v>794</v>
      </c>
      <c r="S2600" s="15"/>
      <c r="T2600" s="16">
        <v>92</v>
      </c>
      <c r="U2600" s="16">
        <v>704</v>
      </c>
      <c r="V2600" s="16">
        <v>696</v>
      </c>
      <c r="W2600" s="16">
        <v>670</v>
      </c>
      <c r="X2600" s="16">
        <v>6922450</v>
      </c>
      <c r="Y2600" s="16">
        <v>911552</v>
      </c>
      <c r="Z2600" s="16">
        <v>42371</v>
      </c>
      <c r="AA2600" s="16">
        <v>772</v>
      </c>
      <c r="AC2600" s="16">
        <v>92</v>
      </c>
      <c r="AD2600" s="16">
        <v>696</v>
      </c>
      <c r="AE2600" s="16">
        <v>682</v>
      </c>
      <c r="AF2600" s="16">
        <v>684</v>
      </c>
      <c r="AG2600" s="16">
        <v>7878788</v>
      </c>
      <c r="AH2600" s="16">
        <v>627051</v>
      </c>
      <c r="AI2600" s="16">
        <v>28331</v>
      </c>
      <c r="AJ2600" s="16">
        <v>882</v>
      </c>
      <c r="AL2600" s="16">
        <v>93</v>
      </c>
      <c r="AM2600" s="16">
        <v>685</v>
      </c>
      <c r="AN2600" s="16">
        <v>698</v>
      </c>
      <c r="AO2600" s="16">
        <v>715</v>
      </c>
      <c r="AP2600" s="16">
        <v>7107265</v>
      </c>
      <c r="AQ2600" s="16">
        <v>624840</v>
      </c>
      <c r="AR2600" s="16">
        <v>28604</v>
      </c>
      <c r="AS2600" s="16">
        <v>782</v>
      </c>
      <c r="AU2600" s="16">
        <v>92</v>
      </c>
      <c r="AV2600" s="16">
        <v>698</v>
      </c>
      <c r="AW2600" s="16">
        <v>29281884</v>
      </c>
      <c r="AX2600" s="16">
        <v>6031100</v>
      </c>
      <c r="AY2600" s="16">
        <v>296015</v>
      </c>
      <c r="AZ2600" s="16">
        <v>807</v>
      </c>
      <c r="BA2600" s="16">
        <v>41966</v>
      </c>
    </row>
    <row r="2601" spans="1:53">
      <c r="A2601" s="15" t="s">
        <v>1344</v>
      </c>
      <c r="B2601" s="15" t="s">
        <v>1345</v>
      </c>
      <c r="C2601" s="15" t="s">
        <v>1346</v>
      </c>
      <c r="D2601" s="15" t="s">
        <v>1347</v>
      </c>
      <c r="E2601" s="15" t="s">
        <v>1347</v>
      </c>
      <c r="F2601" s="15" t="s">
        <v>2059</v>
      </c>
      <c r="G2601" s="15" t="s">
        <v>1408</v>
      </c>
      <c r="H2601" s="15" t="s">
        <v>3716</v>
      </c>
      <c r="I2601" s="15" t="s">
        <v>1371</v>
      </c>
      <c r="J2601" s="15"/>
      <c r="K2601" s="16">
        <v>90</v>
      </c>
      <c r="L2601" s="16">
        <v>731</v>
      </c>
      <c r="M2601" s="16">
        <v>723</v>
      </c>
      <c r="N2601" s="16">
        <v>689</v>
      </c>
      <c r="O2601" s="16">
        <v>7373381</v>
      </c>
      <c r="P2601" s="16">
        <v>3867657</v>
      </c>
      <c r="Q2601" s="16">
        <v>196709</v>
      </c>
      <c r="R2601" s="16">
        <v>794</v>
      </c>
      <c r="S2601" s="15"/>
      <c r="T2601" s="16">
        <v>92</v>
      </c>
      <c r="U2601" s="16">
        <v>704</v>
      </c>
      <c r="V2601" s="16">
        <v>696</v>
      </c>
      <c r="W2601" s="16">
        <v>670</v>
      </c>
      <c r="X2601" s="16">
        <v>6922450</v>
      </c>
      <c r="Y2601" s="16">
        <v>911552</v>
      </c>
      <c r="Z2601" s="16">
        <v>42371</v>
      </c>
      <c r="AA2601" s="16">
        <v>772</v>
      </c>
      <c r="AC2601" s="16">
        <v>92</v>
      </c>
      <c r="AD2601" s="16">
        <v>696</v>
      </c>
      <c r="AE2601" s="16">
        <v>682</v>
      </c>
      <c r="AF2601" s="16">
        <v>684</v>
      </c>
      <c r="AG2601" s="16">
        <v>7878788</v>
      </c>
      <c r="AH2601" s="16">
        <v>627051</v>
      </c>
      <c r="AI2601" s="16">
        <v>28331</v>
      </c>
      <c r="AJ2601" s="16">
        <v>882</v>
      </c>
      <c r="AL2601" s="16">
        <v>93</v>
      </c>
      <c r="AM2601" s="16">
        <v>685</v>
      </c>
      <c r="AN2601" s="16">
        <v>698</v>
      </c>
      <c r="AO2601" s="16">
        <v>715</v>
      </c>
      <c r="AP2601" s="16">
        <v>7107265</v>
      </c>
      <c r="AQ2601" s="16">
        <v>624840</v>
      </c>
      <c r="AR2601" s="16">
        <v>28604</v>
      </c>
      <c r="AS2601" s="16">
        <v>782</v>
      </c>
      <c r="AU2601" s="16">
        <v>92</v>
      </c>
      <c r="AV2601" s="16">
        <v>698</v>
      </c>
      <c r="AW2601" s="16">
        <v>29281884</v>
      </c>
      <c r="AX2601" s="16">
        <v>6031100</v>
      </c>
      <c r="AY2601" s="16">
        <v>296015</v>
      </c>
      <c r="AZ2601" s="16">
        <v>807</v>
      </c>
      <c r="BA2601" s="16">
        <v>41966</v>
      </c>
    </row>
    <row r="2602" spans="1:53">
      <c r="A2602" s="15" t="s">
        <v>1344</v>
      </c>
      <c r="B2602" s="15" t="s">
        <v>1345</v>
      </c>
      <c r="C2602" s="15" t="s">
        <v>1346</v>
      </c>
      <c r="D2602" s="15" t="s">
        <v>1347</v>
      </c>
      <c r="E2602" s="15" t="s">
        <v>1347</v>
      </c>
      <c r="F2602" s="15" t="s">
        <v>2059</v>
      </c>
      <c r="G2602" s="15" t="s">
        <v>1409</v>
      </c>
      <c r="H2602" s="15" t="s">
        <v>3716</v>
      </c>
      <c r="I2602" s="15" t="s">
        <v>1373</v>
      </c>
      <c r="J2602" s="15"/>
      <c r="K2602" s="16">
        <v>90</v>
      </c>
      <c r="L2602" s="16">
        <v>731</v>
      </c>
      <c r="M2602" s="16">
        <v>723</v>
      </c>
      <c r="N2602" s="16">
        <v>689</v>
      </c>
      <c r="O2602" s="16">
        <v>7373381</v>
      </c>
      <c r="P2602" s="16">
        <v>3867657</v>
      </c>
      <c r="Q2602" s="16">
        <v>196709</v>
      </c>
      <c r="R2602" s="16">
        <v>794</v>
      </c>
      <c r="S2602" s="15"/>
      <c r="T2602" s="16">
        <v>92</v>
      </c>
      <c r="U2602" s="16">
        <v>704</v>
      </c>
      <c r="V2602" s="16">
        <v>696</v>
      </c>
      <c r="W2602" s="16">
        <v>670</v>
      </c>
      <c r="X2602" s="16">
        <v>6922450</v>
      </c>
      <c r="Y2602" s="16">
        <v>911552</v>
      </c>
      <c r="Z2602" s="16">
        <v>42371</v>
      </c>
      <c r="AA2602" s="16">
        <v>772</v>
      </c>
      <c r="AC2602" s="16">
        <v>92</v>
      </c>
      <c r="AD2602" s="16">
        <v>696</v>
      </c>
      <c r="AE2602" s="16">
        <v>682</v>
      </c>
      <c r="AF2602" s="16">
        <v>684</v>
      </c>
      <c r="AG2602" s="16">
        <v>7878788</v>
      </c>
      <c r="AH2602" s="16">
        <v>627051</v>
      </c>
      <c r="AI2602" s="16">
        <v>28331</v>
      </c>
      <c r="AJ2602" s="16">
        <v>882</v>
      </c>
      <c r="AL2602" s="16">
        <v>93</v>
      </c>
      <c r="AM2602" s="16">
        <v>685</v>
      </c>
      <c r="AN2602" s="16">
        <v>698</v>
      </c>
      <c r="AO2602" s="16">
        <v>715</v>
      </c>
      <c r="AP2602" s="16">
        <v>7107265</v>
      </c>
      <c r="AQ2602" s="16">
        <v>624840</v>
      </c>
      <c r="AR2602" s="16">
        <v>28604</v>
      </c>
      <c r="AS2602" s="16">
        <v>782</v>
      </c>
      <c r="AU2602" s="16">
        <v>92</v>
      </c>
      <c r="AV2602" s="16">
        <v>698</v>
      </c>
      <c r="AW2602" s="16">
        <v>29281884</v>
      </c>
      <c r="AX2602" s="16">
        <v>6031100</v>
      </c>
      <c r="AY2602" s="16">
        <v>296015</v>
      </c>
      <c r="AZ2602" s="16">
        <v>807</v>
      </c>
      <c r="BA2602" s="16">
        <v>41966</v>
      </c>
    </row>
    <row r="2603" spans="1:53">
      <c r="A2603" s="15" t="s">
        <v>1344</v>
      </c>
      <c r="B2603" s="15" t="s">
        <v>1345</v>
      </c>
      <c r="C2603" s="15" t="s">
        <v>1346</v>
      </c>
      <c r="D2603" s="15" t="s">
        <v>1347</v>
      </c>
      <c r="E2603" s="15" t="s">
        <v>1347</v>
      </c>
      <c r="F2603" s="15" t="s">
        <v>2059</v>
      </c>
      <c r="G2603" s="15" t="s">
        <v>1410</v>
      </c>
      <c r="H2603" s="15" t="s">
        <v>3716</v>
      </c>
      <c r="I2603" s="15" t="s">
        <v>1375</v>
      </c>
      <c r="J2603" s="15"/>
      <c r="K2603" s="16">
        <v>90</v>
      </c>
      <c r="L2603" s="16">
        <v>731</v>
      </c>
      <c r="M2603" s="16">
        <v>723</v>
      </c>
      <c r="N2603" s="16">
        <v>689</v>
      </c>
      <c r="O2603" s="16">
        <v>7373381</v>
      </c>
      <c r="P2603" s="16">
        <v>3867657</v>
      </c>
      <c r="Q2603" s="16">
        <v>196709</v>
      </c>
      <c r="R2603" s="16">
        <v>794</v>
      </c>
      <c r="S2603" s="15"/>
      <c r="T2603" s="16">
        <v>92</v>
      </c>
      <c r="U2603" s="16">
        <v>704</v>
      </c>
      <c r="V2603" s="16">
        <v>696</v>
      </c>
      <c r="W2603" s="16">
        <v>670</v>
      </c>
      <c r="X2603" s="16">
        <v>6922450</v>
      </c>
      <c r="Y2603" s="16">
        <v>911552</v>
      </c>
      <c r="Z2603" s="16">
        <v>42371</v>
      </c>
      <c r="AA2603" s="16">
        <v>772</v>
      </c>
      <c r="AC2603" s="16">
        <v>92</v>
      </c>
      <c r="AD2603" s="16">
        <v>696</v>
      </c>
      <c r="AE2603" s="16">
        <v>682</v>
      </c>
      <c r="AF2603" s="16">
        <v>684</v>
      </c>
      <c r="AG2603" s="16">
        <v>7878788</v>
      </c>
      <c r="AH2603" s="16">
        <v>627051</v>
      </c>
      <c r="AI2603" s="16">
        <v>28331</v>
      </c>
      <c r="AJ2603" s="16">
        <v>882</v>
      </c>
      <c r="AL2603" s="16">
        <v>93</v>
      </c>
      <c r="AM2603" s="16">
        <v>685</v>
      </c>
      <c r="AN2603" s="16">
        <v>698</v>
      </c>
      <c r="AO2603" s="16">
        <v>715</v>
      </c>
      <c r="AP2603" s="16">
        <v>7107265</v>
      </c>
      <c r="AQ2603" s="16">
        <v>624840</v>
      </c>
      <c r="AR2603" s="16">
        <v>28604</v>
      </c>
      <c r="AS2603" s="16">
        <v>782</v>
      </c>
      <c r="AU2603" s="16">
        <v>92</v>
      </c>
      <c r="AV2603" s="16">
        <v>698</v>
      </c>
      <c r="AW2603" s="16">
        <v>29281884</v>
      </c>
      <c r="AX2603" s="16">
        <v>6031100</v>
      </c>
      <c r="AY2603" s="16">
        <v>296015</v>
      </c>
      <c r="AZ2603" s="16">
        <v>807</v>
      </c>
      <c r="BA2603" s="16">
        <v>41966</v>
      </c>
    </row>
    <row r="2604" spans="1:53">
      <c r="A2604" s="15" t="s">
        <v>1344</v>
      </c>
      <c r="B2604" s="15" t="s">
        <v>1345</v>
      </c>
      <c r="C2604" s="15" t="s">
        <v>1346</v>
      </c>
      <c r="D2604" s="15" t="s">
        <v>1347</v>
      </c>
      <c r="E2604" s="15" t="s">
        <v>1347</v>
      </c>
      <c r="F2604" s="15" t="s">
        <v>2059</v>
      </c>
      <c r="G2604" s="15" t="s">
        <v>3364</v>
      </c>
      <c r="H2604" s="15" t="s">
        <v>3716</v>
      </c>
      <c r="I2604" s="15" t="s">
        <v>1369</v>
      </c>
      <c r="J2604" s="15"/>
      <c r="K2604" s="16">
        <v>1591</v>
      </c>
      <c r="L2604" s="16">
        <v>67190</v>
      </c>
      <c r="M2604" s="16">
        <v>67959</v>
      </c>
      <c r="N2604" s="16">
        <v>69074</v>
      </c>
      <c r="O2604" s="16">
        <v>571367885</v>
      </c>
      <c r="P2604" s="16">
        <v>337855475</v>
      </c>
      <c r="Q2604" s="16">
        <v>10845047</v>
      </c>
      <c r="R2604" s="16">
        <v>646</v>
      </c>
      <c r="S2604" s="15"/>
      <c r="T2604" s="16">
        <v>1590</v>
      </c>
      <c r="U2604" s="16">
        <v>66435</v>
      </c>
      <c r="V2604" s="16">
        <v>66378</v>
      </c>
      <c r="W2604" s="16">
        <v>66124</v>
      </c>
      <c r="X2604" s="16">
        <v>599991330</v>
      </c>
      <c r="Y2604" s="16">
        <v>86272681</v>
      </c>
      <c r="Z2604" s="16">
        <v>2783186</v>
      </c>
      <c r="AA2604" s="16">
        <v>696</v>
      </c>
      <c r="AC2604" s="16">
        <v>1569</v>
      </c>
      <c r="AD2604" s="16">
        <v>66196</v>
      </c>
      <c r="AE2604" s="16">
        <v>66348</v>
      </c>
      <c r="AF2604" s="16">
        <v>66492</v>
      </c>
      <c r="AG2604" s="16">
        <v>651638922</v>
      </c>
      <c r="AH2604" s="16">
        <v>33993938</v>
      </c>
      <c r="AI2604" s="16">
        <v>1230249</v>
      </c>
      <c r="AJ2604" s="16">
        <v>756</v>
      </c>
      <c r="AL2604" s="16">
        <v>1588</v>
      </c>
      <c r="AM2604" s="16">
        <v>67173</v>
      </c>
      <c r="AN2604" s="16">
        <v>69972</v>
      </c>
      <c r="AO2604" s="16">
        <v>74840</v>
      </c>
      <c r="AP2604" s="16">
        <v>689989607</v>
      </c>
      <c r="AQ2604" s="16">
        <v>39605049</v>
      </c>
      <c r="AR2604" s="16">
        <v>1336342</v>
      </c>
      <c r="AS2604" s="16">
        <v>751</v>
      </c>
      <c r="AU2604" s="16">
        <v>1585</v>
      </c>
      <c r="AV2604" s="16">
        <v>67848</v>
      </c>
      <c r="AW2604" s="16">
        <v>2512987744</v>
      </c>
      <c r="AX2604" s="16">
        <v>497727143</v>
      </c>
      <c r="AY2604" s="16">
        <v>16194824</v>
      </c>
      <c r="AZ2604" s="16">
        <v>712</v>
      </c>
      <c r="BA2604" s="16">
        <v>37038</v>
      </c>
    </row>
    <row r="2605" spans="1:53">
      <c r="A2605" s="15" t="s">
        <v>1344</v>
      </c>
      <c r="B2605" s="15" t="s">
        <v>1345</v>
      </c>
      <c r="C2605" s="15" t="s">
        <v>1346</v>
      </c>
      <c r="D2605" s="15" t="s">
        <v>1347</v>
      </c>
      <c r="E2605" s="15" t="s">
        <v>1347</v>
      </c>
      <c r="F2605" s="15" t="s">
        <v>2059</v>
      </c>
      <c r="G2605" s="15" t="s">
        <v>3365</v>
      </c>
      <c r="H2605" s="15" t="s">
        <v>3716</v>
      </c>
      <c r="I2605" s="15" t="s">
        <v>1371</v>
      </c>
      <c r="J2605" s="15"/>
      <c r="K2605" s="16">
        <v>955</v>
      </c>
      <c r="L2605" s="16">
        <v>58640</v>
      </c>
      <c r="M2605" s="16">
        <v>59400</v>
      </c>
      <c r="N2605" s="16">
        <v>60569</v>
      </c>
      <c r="O2605" s="16">
        <v>524400258</v>
      </c>
      <c r="P2605" s="16">
        <v>303928710</v>
      </c>
      <c r="Q2605" s="16">
        <v>9407039</v>
      </c>
      <c r="R2605" s="16">
        <v>678</v>
      </c>
      <c r="S2605" s="15"/>
      <c r="T2605" s="16">
        <v>943</v>
      </c>
      <c r="U2605" s="16">
        <v>57675</v>
      </c>
      <c r="V2605" s="16">
        <v>57671</v>
      </c>
      <c r="W2605" s="16">
        <v>57408</v>
      </c>
      <c r="X2605" s="16">
        <v>549952024</v>
      </c>
      <c r="Y2605" s="16">
        <v>70631186</v>
      </c>
      <c r="Z2605" s="16">
        <v>2130451</v>
      </c>
      <c r="AA2605" s="16">
        <v>735</v>
      </c>
      <c r="AC2605" s="16">
        <v>916</v>
      </c>
      <c r="AD2605" s="16">
        <v>57670</v>
      </c>
      <c r="AE2605" s="16">
        <v>57700</v>
      </c>
      <c r="AF2605" s="16">
        <v>57919</v>
      </c>
      <c r="AG2605" s="16">
        <v>599421604</v>
      </c>
      <c r="AH2605" s="16">
        <v>24982707</v>
      </c>
      <c r="AI2605" s="16">
        <v>855553</v>
      </c>
      <c r="AJ2605" s="16">
        <v>798</v>
      </c>
      <c r="AL2605" s="16">
        <v>935</v>
      </c>
      <c r="AM2605" s="16">
        <v>58639</v>
      </c>
      <c r="AN2605" s="16">
        <v>61504</v>
      </c>
      <c r="AO2605" s="16">
        <v>66259</v>
      </c>
      <c r="AP2605" s="16">
        <v>637057467</v>
      </c>
      <c r="AQ2605" s="16">
        <v>32173085</v>
      </c>
      <c r="AR2605" s="16">
        <v>1021114</v>
      </c>
      <c r="AS2605" s="16">
        <v>789</v>
      </c>
      <c r="AU2605" s="16">
        <v>937</v>
      </c>
      <c r="AV2605" s="16">
        <v>59255</v>
      </c>
      <c r="AW2605" s="16">
        <v>2310831353</v>
      </c>
      <c r="AX2605" s="16">
        <v>431715688</v>
      </c>
      <c r="AY2605" s="16">
        <v>13414157</v>
      </c>
      <c r="AZ2605" s="16">
        <v>750</v>
      </c>
      <c r="BA2605" s="16">
        <v>38998</v>
      </c>
    </row>
    <row r="2606" spans="1:53">
      <c r="A2606" s="15" t="s">
        <v>1344</v>
      </c>
      <c r="B2606" s="15" t="s">
        <v>1345</v>
      </c>
      <c r="C2606" s="15" t="s">
        <v>1346</v>
      </c>
      <c r="D2606" s="15" t="s">
        <v>1347</v>
      </c>
      <c r="E2606" s="15" t="s">
        <v>1347</v>
      </c>
      <c r="F2606" s="15" t="s">
        <v>2059</v>
      </c>
      <c r="G2606" s="15" t="s">
        <v>3366</v>
      </c>
      <c r="H2606" s="15" t="s">
        <v>3716</v>
      </c>
      <c r="I2606" s="15" t="s">
        <v>1373</v>
      </c>
      <c r="J2606" s="15"/>
      <c r="K2606" s="16">
        <v>955</v>
      </c>
      <c r="L2606" s="16">
        <v>58640</v>
      </c>
      <c r="M2606" s="16">
        <v>59400</v>
      </c>
      <c r="N2606" s="16">
        <v>60569</v>
      </c>
      <c r="O2606" s="16">
        <v>524400258</v>
      </c>
      <c r="P2606" s="16">
        <v>303928710</v>
      </c>
      <c r="Q2606" s="16">
        <v>9407039</v>
      </c>
      <c r="R2606" s="16">
        <v>678</v>
      </c>
      <c r="S2606" s="15"/>
      <c r="T2606" s="16">
        <v>943</v>
      </c>
      <c r="U2606" s="16">
        <v>57675</v>
      </c>
      <c r="V2606" s="16">
        <v>57671</v>
      </c>
      <c r="W2606" s="16">
        <v>57408</v>
      </c>
      <c r="X2606" s="16">
        <v>549952024</v>
      </c>
      <c r="Y2606" s="16">
        <v>70631186</v>
      </c>
      <c r="Z2606" s="16">
        <v>2130451</v>
      </c>
      <c r="AA2606" s="16">
        <v>735</v>
      </c>
      <c r="AC2606" s="16">
        <v>916</v>
      </c>
      <c r="AD2606" s="16">
        <v>57670</v>
      </c>
      <c r="AE2606" s="16">
        <v>57700</v>
      </c>
      <c r="AF2606" s="16">
        <v>57919</v>
      </c>
      <c r="AG2606" s="16">
        <v>599421604</v>
      </c>
      <c r="AH2606" s="16">
        <v>24982707</v>
      </c>
      <c r="AI2606" s="16">
        <v>855553</v>
      </c>
      <c r="AJ2606" s="16">
        <v>798</v>
      </c>
      <c r="AL2606" s="16">
        <v>935</v>
      </c>
      <c r="AM2606" s="16">
        <v>58639</v>
      </c>
      <c r="AN2606" s="16">
        <v>61504</v>
      </c>
      <c r="AO2606" s="16">
        <v>66259</v>
      </c>
      <c r="AP2606" s="16">
        <v>637057467</v>
      </c>
      <c r="AQ2606" s="16">
        <v>32173085</v>
      </c>
      <c r="AR2606" s="16">
        <v>1021114</v>
      </c>
      <c r="AS2606" s="16">
        <v>789</v>
      </c>
      <c r="AU2606" s="16">
        <v>937</v>
      </c>
      <c r="AV2606" s="16">
        <v>59255</v>
      </c>
      <c r="AW2606" s="16">
        <v>2310831353</v>
      </c>
      <c r="AX2606" s="16">
        <v>431715688</v>
      </c>
      <c r="AY2606" s="16">
        <v>13414157</v>
      </c>
      <c r="AZ2606" s="16">
        <v>750</v>
      </c>
      <c r="BA2606" s="16">
        <v>38998</v>
      </c>
    </row>
    <row r="2607" spans="1:53">
      <c r="A2607" s="15" t="s">
        <v>1344</v>
      </c>
      <c r="B2607" s="15" t="s">
        <v>1345</v>
      </c>
      <c r="C2607" s="15" t="s">
        <v>1346</v>
      </c>
      <c r="D2607" s="15" t="s">
        <v>1347</v>
      </c>
      <c r="E2607" s="15" t="s">
        <v>1347</v>
      </c>
      <c r="F2607" s="15" t="s">
        <v>2059</v>
      </c>
      <c r="G2607" s="15" t="s">
        <v>3367</v>
      </c>
      <c r="H2607" s="15" t="s">
        <v>3716</v>
      </c>
      <c r="I2607" s="15" t="s">
        <v>1375</v>
      </c>
      <c r="J2607" s="15"/>
      <c r="K2607" s="16">
        <v>955</v>
      </c>
      <c r="L2607" s="16">
        <v>58640</v>
      </c>
      <c r="M2607" s="16">
        <v>59400</v>
      </c>
      <c r="N2607" s="16">
        <v>60569</v>
      </c>
      <c r="O2607" s="16">
        <v>524400258</v>
      </c>
      <c r="P2607" s="16">
        <v>303928710</v>
      </c>
      <c r="Q2607" s="16">
        <v>9407039</v>
      </c>
      <c r="R2607" s="16">
        <v>678</v>
      </c>
      <c r="S2607" s="15"/>
      <c r="T2607" s="16">
        <v>943</v>
      </c>
      <c r="U2607" s="16">
        <v>57675</v>
      </c>
      <c r="V2607" s="16">
        <v>57671</v>
      </c>
      <c r="W2607" s="16">
        <v>57408</v>
      </c>
      <c r="X2607" s="16">
        <v>549952024</v>
      </c>
      <c r="Y2607" s="16">
        <v>70631186</v>
      </c>
      <c r="Z2607" s="16">
        <v>2130451</v>
      </c>
      <c r="AA2607" s="16">
        <v>735</v>
      </c>
      <c r="AC2607" s="16">
        <v>916</v>
      </c>
      <c r="AD2607" s="16">
        <v>57670</v>
      </c>
      <c r="AE2607" s="16">
        <v>57700</v>
      </c>
      <c r="AF2607" s="16">
        <v>57919</v>
      </c>
      <c r="AG2607" s="16">
        <v>599421604</v>
      </c>
      <c r="AH2607" s="16">
        <v>24982707</v>
      </c>
      <c r="AI2607" s="16">
        <v>855553</v>
      </c>
      <c r="AJ2607" s="16">
        <v>798</v>
      </c>
      <c r="AL2607" s="16">
        <v>935</v>
      </c>
      <c r="AM2607" s="16">
        <v>58639</v>
      </c>
      <c r="AN2607" s="16">
        <v>61504</v>
      </c>
      <c r="AO2607" s="16">
        <v>66259</v>
      </c>
      <c r="AP2607" s="16">
        <v>637057467</v>
      </c>
      <c r="AQ2607" s="16">
        <v>32173085</v>
      </c>
      <c r="AR2607" s="16">
        <v>1021114</v>
      </c>
      <c r="AS2607" s="16">
        <v>789</v>
      </c>
      <c r="AU2607" s="16">
        <v>937</v>
      </c>
      <c r="AV2607" s="16">
        <v>59255</v>
      </c>
      <c r="AW2607" s="16">
        <v>2310831353</v>
      </c>
      <c r="AX2607" s="16">
        <v>431715688</v>
      </c>
      <c r="AY2607" s="16">
        <v>13414157</v>
      </c>
      <c r="AZ2607" s="16">
        <v>750</v>
      </c>
      <c r="BA2607" s="16">
        <v>38998</v>
      </c>
    </row>
    <row r="2608" spans="1:53">
      <c r="A2608" s="15" t="s">
        <v>1344</v>
      </c>
      <c r="B2608" s="15" t="s">
        <v>1345</v>
      </c>
      <c r="C2608" s="15" t="s">
        <v>1346</v>
      </c>
      <c r="D2608" s="15" t="s">
        <v>1347</v>
      </c>
      <c r="E2608" s="15" t="s">
        <v>1347</v>
      </c>
      <c r="F2608" s="15" t="s">
        <v>2059</v>
      </c>
      <c r="G2608" s="15" t="s">
        <v>3368</v>
      </c>
      <c r="H2608" s="15" t="s">
        <v>3716</v>
      </c>
      <c r="I2608" s="15" t="s">
        <v>1371</v>
      </c>
      <c r="J2608" s="15"/>
      <c r="K2608" s="16">
        <v>636</v>
      </c>
      <c r="L2608" s="16">
        <v>8550</v>
      </c>
      <c r="M2608" s="16">
        <v>8559</v>
      </c>
      <c r="N2608" s="16">
        <v>8505</v>
      </c>
      <c r="O2608" s="16">
        <v>46967627</v>
      </c>
      <c r="P2608" s="16">
        <v>33926765</v>
      </c>
      <c r="Q2608" s="16">
        <v>1438008</v>
      </c>
      <c r="R2608" s="16">
        <v>423</v>
      </c>
      <c r="S2608" s="15"/>
      <c r="T2608" s="16">
        <v>647</v>
      </c>
      <c r="U2608" s="16">
        <v>8760</v>
      </c>
      <c r="V2608" s="16">
        <v>8707</v>
      </c>
      <c r="W2608" s="16">
        <v>8716</v>
      </c>
      <c r="X2608" s="16">
        <v>50039306</v>
      </c>
      <c r="Y2608" s="16">
        <v>15641495</v>
      </c>
      <c r="Z2608" s="16">
        <v>652735</v>
      </c>
      <c r="AA2608" s="16">
        <v>441</v>
      </c>
      <c r="AC2608" s="16">
        <v>653</v>
      </c>
      <c r="AD2608" s="16">
        <v>8526</v>
      </c>
      <c r="AE2608" s="16">
        <v>8648</v>
      </c>
      <c r="AF2608" s="16">
        <v>8573</v>
      </c>
      <c r="AG2608" s="16">
        <v>52217318</v>
      </c>
      <c r="AH2608" s="16">
        <v>9011231</v>
      </c>
      <c r="AI2608" s="16">
        <v>374696</v>
      </c>
      <c r="AJ2608" s="16">
        <v>468</v>
      </c>
      <c r="AL2608" s="16">
        <v>653</v>
      </c>
      <c r="AM2608" s="16">
        <v>8534</v>
      </c>
      <c r="AN2608" s="16">
        <v>8468</v>
      </c>
      <c r="AO2608" s="16">
        <v>8581</v>
      </c>
      <c r="AP2608" s="16">
        <v>52932140</v>
      </c>
      <c r="AQ2608" s="16">
        <v>7431964</v>
      </c>
      <c r="AR2608" s="16">
        <v>315228</v>
      </c>
      <c r="AS2608" s="16">
        <v>477</v>
      </c>
      <c r="AU2608" s="16">
        <v>647</v>
      </c>
      <c r="AV2608" s="16">
        <v>8594</v>
      </c>
      <c r="AW2608" s="16">
        <v>202156391</v>
      </c>
      <c r="AX2608" s="16">
        <v>66011455</v>
      </c>
      <c r="AY2608" s="16">
        <v>2780667</v>
      </c>
      <c r="AZ2608" s="16">
        <v>452</v>
      </c>
      <c r="BA2608" s="16">
        <v>23523</v>
      </c>
    </row>
    <row r="2609" spans="1:53">
      <c r="A2609" s="15" t="s">
        <v>1344</v>
      </c>
      <c r="B2609" s="15" t="s">
        <v>1345</v>
      </c>
      <c r="C2609" s="15" t="s">
        <v>1346</v>
      </c>
      <c r="D2609" s="15" t="s">
        <v>1347</v>
      </c>
      <c r="E2609" s="15" t="s">
        <v>1347</v>
      </c>
      <c r="F2609" s="15" t="s">
        <v>2059</v>
      </c>
      <c r="G2609" s="15" t="s">
        <v>3369</v>
      </c>
      <c r="H2609" s="15" t="s">
        <v>3716</v>
      </c>
      <c r="I2609" s="15" t="s">
        <v>1373</v>
      </c>
      <c r="J2609" s="15"/>
      <c r="K2609" s="16">
        <v>636</v>
      </c>
      <c r="L2609" s="16">
        <v>8550</v>
      </c>
      <c r="M2609" s="16">
        <v>8559</v>
      </c>
      <c r="N2609" s="16">
        <v>8505</v>
      </c>
      <c r="O2609" s="16">
        <v>46967627</v>
      </c>
      <c r="P2609" s="16">
        <v>33926765</v>
      </c>
      <c r="Q2609" s="16">
        <v>1438008</v>
      </c>
      <c r="R2609" s="16">
        <v>423</v>
      </c>
      <c r="S2609" s="15"/>
      <c r="T2609" s="16">
        <v>647</v>
      </c>
      <c r="U2609" s="16">
        <v>8760</v>
      </c>
      <c r="V2609" s="16">
        <v>8707</v>
      </c>
      <c r="W2609" s="16">
        <v>8716</v>
      </c>
      <c r="X2609" s="16">
        <v>50039306</v>
      </c>
      <c r="Y2609" s="16">
        <v>15641495</v>
      </c>
      <c r="Z2609" s="16">
        <v>652735</v>
      </c>
      <c r="AA2609" s="16">
        <v>441</v>
      </c>
      <c r="AC2609" s="16">
        <v>653</v>
      </c>
      <c r="AD2609" s="16">
        <v>8526</v>
      </c>
      <c r="AE2609" s="16">
        <v>8648</v>
      </c>
      <c r="AF2609" s="16">
        <v>8573</v>
      </c>
      <c r="AG2609" s="16">
        <v>52217318</v>
      </c>
      <c r="AH2609" s="16">
        <v>9011231</v>
      </c>
      <c r="AI2609" s="16">
        <v>374696</v>
      </c>
      <c r="AJ2609" s="16">
        <v>468</v>
      </c>
      <c r="AL2609" s="16">
        <v>653</v>
      </c>
      <c r="AM2609" s="16">
        <v>8534</v>
      </c>
      <c r="AN2609" s="16">
        <v>8468</v>
      </c>
      <c r="AO2609" s="16">
        <v>8581</v>
      </c>
      <c r="AP2609" s="16">
        <v>52932140</v>
      </c>
      <c r="AQ2609" s="16">
        <v>7431964</v>
      </c>
      <c r="AR2609" s="16">
        <v>315228</v>
      </c>
      <c r="AS2609" s="16">
        <v>477</v>
      </c>
      <c r="AU2609" s="16">
        <v>647</v>
      </c>
      <c r="AV2609" s="16">
        <v>8594</v>
      </c>
      <c r="AW2609" s="16">
        <v>202156391</v>
      </c>
      <c r="AX2609" s="16">
        <v>66011455</v>
      </c>
      <c r="AY2609" s="16">
        <v>2780667</v>
      </c>
      <c r="AZ2609" s="16">
        <v>452</v>
      </c>
      <c r="BA2609" s="16">
        <v>23523</v>
      </c>
    </row>
    <row r="2610" spans="1:53">
      <c r="A2610" s="15" t="s">
        <v>1344</v>
      </c>
      <c r="B2610" s="15" t="s">
        <v>1345</v>
      </c>
      <c r="C2610" s="15" t="s">
        <v>1346</v>
      </c>
      <c r="D2610" s="15" t="s">
        <v>1347</v>
      </c>
      <c r="E2610" s="15" t="s">
        <v>1347</v>
      </c>
      <c r="F2610" s="15" t="s">
        <v>2059</v>
      </c>
      <c r="G2610" s="15" t="s">
        <v>3370</v>
      </c>
      <c r="H2610" s="15" t="s">
        <v>3716</v>
      </c>
      <c r="I2610" s="15" t="s">
        <v>1375</v>
      </c>
      <c r="J2610" s="15"/>
      <c r="K2610" s="16">
        <v>636</v>
      </c>
      <c r="L2610" s="16">
        <v>8550</v>
      </c>
      <c r="M2610" s="16">
        <v>8559</v>
      </c>
      <c r="N2610" s="16">
        <v>8505</v>
      </c>
      <c r="O2610" s="16">
        <v>46967627</v>
      </c>
      <c r="P2610" s="16">
        <v>33926765</v>
      </c>
      <c r="Q2610" s="16">
        <v>1438008</v>
      </c>
      <c r="R2610" s="16">
        <v>423</v>
      </c>
      <c r="S2610" s="15"/>
      <c r="T2610" s="16">
        <v>647</v>
      </c>
      <c r="U2610" s="16">
        <v>8760</v>
      </c>
      <c r="V2610" s="16">
        <v>8707</v>
      </c>
      <c r="W2610" s="16">
        <v>8716</v>
      </c>
      <c r="X2610" s="16">
        <v>50039306</v>
      </c>
      <c r="Y2610" s="16">
        <v>15641495</v>
      </c>
      <c r="Z2610" s="16">
        <v>652735</v>
      </c>
      <c r="AA2610" s="16">
        <v>441</v>
      </c>
      <c r="AC2610" s="16">
        <v>653</v>
      </c>
      <c r="AD2610" s="16">
        <v>8526</v>
      </c>
      <c r="AE2610" s="16">
        <v>8648</v>
      </c>
      <c r="AF2610" s="16">
        <v>8573</v>
      </c>
      <c r="AG2610" s="16">
        <v>52217318</v>
      </c>
      <c r="AH2610" s="16">
        <v>9011231</v>
      </c>
      <c r="AI2610" s="16">
        <v>374696</v>
      </c>
      <c r="AJ2610" s="16">
        <v>468</v>
      </c>
      <c r="AL2610" s="16">
        <v>653</v>
      </c>
      <c r="AM2610" s="16">
        <v>8534</v>
      </c>
      <c r="AN2610" s="16">
        <v>8468</v>
      </c>
      <c r="AO2610" s="16">
        <v>8581</v>
      </c>
      <c r="AP2610" s="16">
        <v>52932140</v>
      </c>
      <c r="AQ2610" s="16">
        <v>7431964</v>
      </c>
      <c r="AR2610" s="16">
        <v>315228</v>
      </c>
      <c r="AS2610" s="16">
        <v>477</v>
      </c>
      <c r="AU2610" s="16">
        <v>647</v>
      </c>
      <c r="AV2610" s="16">
        <v>8594</v>
      </c>
      <c r="AW2610" s="16">
        <v>202156391</v>
      </c>
      <c r="AX2610" s="16">
        <v>66011455</v>
      </c>
      <c r="AY2610" s="16">
        <v>2780667</v>
      </c>
      <c r="AZ2610" s="16">
        <v>452</v>
      </c>
      <c r="BA2610" s="16">
        <v>23523</v>
      </c>
    </row>
    <row r="2611" spans="1:53">
      <c r="A2611" s="15" t="s">
        <v>1344</v>
      </c>
      <c r="B2611" s="15" t="s">
        <v>1345</v>
      </c>
      <c r="C2611" s="15" t="s">
        <v>1346</v>
      </c>
      <c r="D2611" s="15" t="s">
        <v>1347</v>
      </c>
      <c r="E2611" s="15" t="s">
        <v>1347</v>
      </c>
      <c r="F2611" s="15" t="s">
        <v>2059</v>
      </c>
      <c r="G2611" s="15" t="s">
        <v>1847</v>
      </c>
      <c r="H2611" s="15" t="s">
        <v>3716</v>
      </c>
      <c r="I2611" s="15" t="s">
        <v>1369</v>
      </c>
      <c r="J2611" s="15"/>
      <c r="K2611" s="16">
        <v>1601</v>
      </c>
      <c r="L2611" s="16">
        <v>61465</v>
      </c>
      <c r="M2611" s="16">
        <v>61667</v>
      </c>
      <c r="N2611" s="16">
        <v>61949</v>
      </c>
      <c r="O2611" s="16">
        <v>581952105</v>
      </c>
      <c r="P2611" s="16">
        <v>372057059</v>
      </c>
      <c r="Q2611" s="16">
        <v>16405913</v>
      </c>
      <c r="R2611" s="16">
        <v>726</v>
      </c>
      <c r="S2611" s="15"/>
      <c r="T2611" s="16">
        <v>1634</v>
      </c>
      <c r="U2611" s="16">
        <v>63377</v>
      </c>
      <c r="V2611" s="16">
        <v>62675</v>
      </c>
      <c r="W2611" s="16">
        <v>63210</v>
      </c>
      <c r="X2611" s="16">
        <v>610831593</v>
      </c>
      <c r="Y2611" s="16">
        <v>106118504</v>
      </c>
      <c r="Z2611" s="16">
        <v>4549214</v>
      </c>
      <c r="AA2611" s="16">
        <v>745</v>
      </c>
      <c r="AC2611" s="16">
        <v>1626</v>
      </c>
      <c r="AD2611" s="16">
        <v>63078</v>
      </c>
      <c r="AE2611" s="16">
        <v>63504</v>
      </c>
      <c r="AF2611" s="16">
        <v>63909</v>
      </c>
      <c r="AG2611" s="16">
        <v>640592111</v>
      </c>
      <c r="AH2611" s="16">
        <v>63234964</v>
      </c>
      <c r="AI2611" s="16">
        <v>2760919</v>
      </c>
      <c r="AJ2611" s="16">
        <v>776</v>
      </c>
      <c r="AL2611" s="16">
        <v>1648</v>
      </c>
      <c r="AM2611" s="16">
        <v>63589</v>
      </c>
      <c r="AN2611" s="16">
        <v>64811</v>
      </c>
      <c r="AO2611" s="16">
        <v>63629</v>
      </c>
      <c r="AP2611" s="16">
        <v>654243051</v>
      </c>
      <c r="AQ2611" s="16">
        <v>59161661</v>
      </c>
      <c r="AR2611" s="16">
        <v>2562568</v>
      </c>
      <c r="AS2611" s="16">
        <v>786</v>
      </c>
      <c r="AU2611" s="16">
        <v>1627</v>
      </c>
      <c r="AV2611" s="16">
        <v>63072</v>
      </c>
      <c r="AW2611" s="16">
        <v>2487618860</v>
      </c>
      <c r="AX2611" s="16">
        <v>600572188</v>
      </c>
      <c r="AY2611" s="16">
        <v>26278614</v>
      </c>
      <c r="AZ2611" s="16">
        <v>758</v>
      </c>
      <c r="BA2611" s="16">
        <v>39441</v>
      </c>
    </row>
    <row r="2612" spans="1:53">
      <c r="A2612" s="15" t="s">
        <v>1344</v>
      </c>
      <c r="B2612" s="15" t="s">
        <v>1345</v>
      </c>
      <c r="C2612" s="15" t="s">
        <v>1346</v>
      </c>
      <c r="D2612" s="15" t="s">
        <v>1347</v>
      </c>
      <c r="E2612" s="15" t="s">
        <v>1347</v>
      </c>
      <c r="F2612" s="15" t="s">
        <v>2059</v>
      </c>
      <c r="G2612" s="15" t="s">
        <v>1848</v>
      </c>
      <c r="H2612" s="15" t="s">
        <v>3716</v>
      </c>
      <c r="I2612" s="15" t="s">
        <v>1371</v>
      </c>
      <c r="J2612" s="15"/>
      <c r="K2612" s="16">
        <v>1601</v>
      </c>
      <c r="L2612" s="16">
        <v>61465</v>
      </c>
      <c r="M2612" s="16">
        <v>61667</v>
      </c>
      <c r="N2612" s="16">
        <v>61949</v>
      </c>
      <c r="O2612" s="16">
        <v>581952105</v>
      </c>
      <c r="P2612" s="16">
        <v>372057059</v>
      </c>
      <c r="Q2612" s="16">
        <v>16405913</v>
      </c>
      <c r="R2612" s="16">
        <v>726</v>
      </c>
      <c r="S2612" s="15"/>
      <c r="T2612" s="16">
        <v>1634</v>
      </c>
      <c r="U2612" s="16">
        <v>63377</v>
      </c>
      <c r="V2612" s="16">
        <v>62675</v>
      </c>
      <c r="W2612" s="16">
        <v>63210</v>
      </c>
      <c r="X2612" s="16">
        <v>610831593</v>
      </c>
      <c r="Y2612" s="16">
        <v>106118504</v>
      </c>
      <c r="Z2612" s="16">
        <v>4549214</v>
      </c>
      <c r="AA2612" s="16">
        <v>745</v>
      </c>
      <c r="AC2612" s="16">
        <v>1626</v>
      </c>
      <c r="AD2612" s="16">
        <v>63078</v>
      </c>
      <c r="AE2612" s="16">
        <v>63504</v>
      </c>
      <c r="AF2612" s="16">
        <v>63909</v>
      </c>
      <c r="AG2612" s="16">
        <v>640592111</v>
      </c>
      <c r="AH2612" s="16">
        <v>63234964</v>
      </c>
      <c r="AI2612" s="16">
        <v>2760919</v>
      </c>
      <c r="AJ2612" s="16">
        <v>776</v>
      </c>
      <c r="AL2612" s="16">
        <v>1648</v>
      </c>
      <c r="AM2612" s="16">
        <v>63589</v>
      </c>
      <c r="AN2612" s="16">
        <v>64811</v>
      </c>
      <c r="AO2612" s="16">
        <v>63629</v>
      </c>
      <c r="AP2612" s="16">
        <v>654243051</v>
      </c>
      <c r="AQ2612" s="16">
        <v>59161661</v>
      </c>
      <c r="AR2612" s="16">
        <v>2562568</v>
      </c>
      <c r="AS2612" s="16">
        <v>786</v>
      </c>
      <c r="AU2612" s="16">
        <v>1627</v>
      </c>
      <c r="AV2612" s="16">
        <v>63072</v>
      </c>
      <c r="AW2612" s="16">
        <v>2487618860</v>
      </c>
      <c r="AX2612" s="16">
        <v>600572188</v>
      </c>
      <c r="AY2612" s="16">
        <v>26278614</v>
      </c>
      <c r="AZ2612" s="16">
        <v>758</v>
      </c>
      <c r="BA2612" s="16">
        <v>39441</v>
      </c>
    </row>
    <row r="2613" spans="1:53">
      <c r="A2613" s="15" t="s">
        <v>1344</v>
      </c>
      <c r="B2613" s="15" t="s">
        <v>1345</v>
      </c>
      <c r="C2613" s="15" t="s">
        <v>1346</v>
      </c>
      <c r="D2613" s="15" t="s">
        <v>1347</v>
      </c>
      <c r="E2613" s="15" t="s">
        <v>1347</v>
      </c>
      <c r="F2613" s="15" t="s">
        <v>2059</v>
      </c>
      <c r="G2613" s="15" t="s">
        <v>1849</v>
      </c>
      <c r="H2613" s="15" t="s">
        <v>3716</v>
      </c>
      <c r="I2613" s="15" t="s">
        <v>1373</v>
      </c>
      <c r="J2613" s="15"/>
      <c r="K2613" s="16">
        <v>1249</v>
      </c>
      <c r="L2613" s="16">
        <v>53531</v>
      </c>
      <c r="M2613" s="16">
        <v>53683</v>
      </c>
      <c r="N2613" s="16">
        <v>53872</v>
      </c>
      <c r="O2613" s="16">
        <v>509572504</v>
      </c>
      <c r="P2613" s="16">
        <v>322670892</v>
      </c>
      <c r="Q2613" s="16">
        <v>13914562</v>
      </c>
      <c r="R2613" s="16">
        <v>730</v>
      </c>
      <c r="S2613" s="15"/>
      <c r="T2613" s="16">
        <v>1286</v>
      </c>
      <c r="U2613" s="16">
        <v>55234</v>
      </c>
      <c r="V2613" s="16">
        <v>54313</v>
      </c>
      <c r="W2613" s="16">
        <v>54627</v>
      </c>
      <c r="X2613" s="16">
        <v>534267473</v>
      </c>
      <c r="Y2613" s="16">
        <v>92903980</v>
      </c>
      <c r="Z2613" s="16">
        <v>3889392</v>
      </c>
      <c r="AA2613" s="16">
        <v>751</v>
      </c>
      <c r="AC2613" s="16">
        <v>1280</v>
      </c>
      <c r="AD2613" s="16">
        <v>54411</v>
      </c>
      <c r="AE2613" s="16">
        <v>54836</v>
      </c>
      <c r="AF2613" s="16">
        <v>55186</v>
      </c>
      <c r="AG2613" s="16">
        <v>555842783</v>
      </c>
      <c r="AH2613" s="16">
        <v>53696610</v>
      </c>
      <c r="AI2613" s="16">
        <v>2274344</v>
      </c>
      <c r="AJ2613" s="16">
        <v>780</v>
      </c>
      <c r="AL2613" s="16">
        <v>1304</v>
      </c>
      <c r="AM2613" s="16">
        <v>54706</v>
      </c>
      <c r="AN2613" s="16">
        <v>56161</v>
      </c>
      <c r="AO2613" s="16">
        <v>55142</v>
      </c>
      <c r="AP2613" s="16">
        <v>567576522</v>
      </c>
      <c r="AQ2613" s="16">
        <v>50351435</v>
      </c>
      <c r="AR2613" s="16">
        <v>2122454</v>
      </c>
      <c r="AS2613" s="16">
        <v>789</v>
      </c>
      <c r="AU2613" s="16">
        <v>1280</v>
      </c>
      <c r="AV2613" s="16">
        <v>54642</v>
      </c>
      <c r="AW2613" s="16">
        <v>2167259282</v>
      </c>
      <c r="AX2613" s="16">
        <v>519622917</v>
      </c>
      <c r="AY2613" s="16">
        <v>22200752</v>
      </c>
      <c r="AZ2613" s="16">
        <v>763</v>
      </c>
      <c r="BA2613" s="16">
        <v>39663</v>
      </c>
    </row>
    <row r="2614" spans="1:53">
      <c r="A2614" s="15" t="s">
        <v>1344</v>
      </c>
      <c r="B2614" s="15" t="s">
        <v>1345</v>
      </c>
      <c r="C2614" s="15" t="s">
        <v>1346</v>
      </c>
      <c r="D2614" s="15" t="s">
        <v>1347</v>
      </c>
      <c r="E2614" s="15" t="s">
        <v>1347</v>
      </c>
      <c r="F2614" s="15" t="s">
        <v>2059</v>
      </c>
      <c r="G2614" s="15" t="s">
        <v>1850</v>
      </c>
      <c r="H2614" s="15" t="s">
        <v>3716</v>
      </c>
      <c r="I2614" s="15" t="s">
        <v>1375</v>
      </c>
      <c r="J2614" s="15"/>
      <c r="K2614" s="16">
        <v>1249</v>
      </c>
      <c r="L2614" s="16">
        <v>53531</v>
      </c>
      <c r="M2614" s="16">
        <v>53683</v>
      </c>
      <c r="N2614" s="16">
        <v>53872</v>
      </c>
      <c r="O2614" s="16">
        <v>509572504</v>
      </c>
      <c r="P2614" s="16">
        <v>322670892</v>
      </c>
      <c r="Q2614" s="16">
        <v>13914562</v>
      </c>
      <c r="R2614" s="16">
        <v>730</v>
      </c>
      <c r="S2614" s="15"/>
      <c r="T2614" s="16">
        <v>1286</v>
      </c>
      <c r="U2614" s="16">
        <v>55234</v>
      </c>
      <c r="V2614" s="16">
        <v>54313</v>
      </c>
      <c r="W2614" s="16">
        <v>54627</v>
      </c>
      <c r="X2614" s="16">
        <v>534267473</v>
      </c>
      <c r="Y2614" s="16">
        <v>92903980</v>
      </c>
      <c r="Z2614" s="16">
        <v>3889392</v>
      </c>
      <c r="AA2614" s="16">
        <v>751</v>
      </c>
      <c r="AC2614" s="16">
        <v>1280</v>
      </c>
      <c r="AD2614" s="16">
        <v>54411</v>
      </c>
      <c r="AE2614" s="16">
        <v>54836</v>
      </c>
      <c r="AF2614" s="16">
        <v>55186</v>
      </c>
      <c r="AG2614" s="16">
        <v>555842783</v>
      </c>
      <c r="AH2614" s="16">
        <v>53696610</v>
      </c>
      <c r="AI2614" s="16">
        <v>2274344</v>
      </c>
      <c r="AJ2614" s="16">
        <v>780</v>
      </c>
      <c r="AL2614" s="16">
        <v>1304</v>
      </c>
      <c r="AM2614" s="16">
        <v>54706</v>
      </c>
      <c r="AN2614" s="16">
        <v>56161</v>
      </c>
      <c r="AO2614" s="16">
        <v>55142</v>
      </c>
      <c r="AP2614" s="16">
        <v>567576522</v>
      </c>
      <c r="AQ2614" s="16">
        <v>50351435</v>
      </c>
      <c r="AR2614" s="16">
        <v>2122454</v>
      </c>
      <c r="AS2614" s="16">
        <v>789</v>
      </c>
      <c r="AU2614" s="16">
        <v>1280</v>
      </c>
      <c r="AV2614" s="16">
        <v>54642</v>
      </c>
      <c r="AW2614" s="16">
        <v>2167259282</v>
      </c>
      <c r="AX2614" s="16">
        <v>519622917</v>
      </c>
      <c r="AY2614" s="16">
        <v>22200752</v>
      </c>
      <c r="AZ2614" s="16">
        <v>763</v>
      </c>
      <c r="BA2614" s="16">
        <v>39663</v>
      </c>
    </row>
    <row r="2615" spans="1:53">
      <c r="A2615" s="15" t="s">
        <v>1344</v>
      </c>
      <c r="B2615" s="15" t="s">
        <v>1345</v>
      </c>
      <c r="C2615" s="15" t="s">
        <v>1346</v>
      </c>
      <c r="D2615" s="15" t="s">
        <v>1347</v>
      </c>
      <c r="E2615" s="15" t="s">
        <v>1347</v>
      </c>
      <c r="F2615" s="15" t="s">
        <v>2059</v>
      </c>
      <c r="G2615" s="15" t="s">
        <v>3371</v>
      </c>
      <c r="H2615" s="15" t="s">
        <v>3716</v>
      </c>
      <c r="I2615" s="15" t="s">
        <v>1373</v>
      </c>
      <c r="J2615" s="15"/>
      <c r="K2615" s="16">
        <v>156</v>
      </c>
      <c r="L2615" s="16">
        <v>4137</v>
      </c>
      <c r="M2615" s="16">
        <v>4163</v>
      </c>
      <c r="N2615" s="16">
        <v>4208</v>
      </c>
      <c r="O2615" s="16">
        <v>37665907</v>
      </c>
      <c r="P2615" s="16">
        <v>25788278</v>
      </c>
      <c r="Q2615" s="16">
        <v>1343811</v>
      </c>
      <c r="R2615" s="16">
        <v>695</v>
      </c>
      <c r="S2615" s="15"/>
      <c r="T2615" s="16">
        <v>155</v>
      </c>
      <c r="U2615" s="16">
        <v>4318</v>
      </c>
      <c r="V2615" s="16">
        <v>4540</v>
      </c>
      <c r="W2615" s="16">
        <v>4681</v>
      </c>
      <c r="X2615" s="16">
        <v>42134975</v>
      </c>
      <c r="Y2615" s="16">
        <v>6404771</v>
      </c>
      <c r="Z2615" s="16">
        <v>330994</v>
      </c>
      <c r="AA2615" s="16">
        <v>718</v>
      </c>
      <c r="AC2615" s="16">
        <v>157</v>
      </c>
      <c r="AD2615" s="16">
        <v>4806</v>
      </c>
      <c r="AE2615" s="16">
        <v>4857</v>
      </c>
      <c r="AF2615" s="16">
        <v>4894</v>
      </c>
      <c r="AG2615" s="16">
        <v>46770987</v>
      </c>
      <c r="AH2615" s="16">
        <v>4842288</v>
      </c>
      <c r="AI2615" s="16">
        <v>259961</v>
      </c>
      <c r="AJ2615" s="16">
        <v>741</v>
      </c>
      <c r="AL2615" s="16">
        <v>157</v>
      </c>
      <c r="AM2615" s="16">
        <v>5002</v>
      </c>
      <c r="AN2615" s="16">
        <v>4848</v>
      </c>
      <c r="AO2615" s="16">
        <v>4605</v>
      </c>
      <c r="AP2615" s="16">
        <v>48229803</v>
      </c>
      <c r="AQ2615" s="16">
        <v>4669686</v>
      </c>
      <c r="AR2615" s="16">
        <v>237098</v>
      </c>
      <c r="AS2615" s="16">
        <v>770</v>
      </c>
      <c r="AU2615" s="16">
        <v>156</v>
      </c>
      <c r="AV2615" s="16">
        <v>4588</v>
      </c>
      <c r="AW2615" s="16">
        <v>174801672</v>
      </c>
      <c r="AX2615" s="16">
        <v>41705023</v>
      </c>
      <c r="AY2615" s="16">
        <v>2171864</v>
      </c>
      <c r="AZ2615" s="16">
        <v>733</v>
      </c>
      <c r="BA2615" s="16">
        <v>38098</v>
      </c>
    </row>
    <row r="2616" spans="1:53">
      <c r="A2616" s="15" t="s">
        <v>1344</v>
      </c>
      <c r="B2616" s="15" t="s">
        <v>1345</v>
      </c>
      <c r="C2616" s="15" t="s">
        <v>1346</v>
      </c>
      <c r="D2616" s="15" t="s">
        <v>1347</v>
      </c>
      <c r="E2616" s="15" t="s">
        <v>1347</v>
      </c>
      <c r="F2616" s="15" t="s">
        <v>2059</v>
      </c>
      <c r="G2616" s="15" t="s">
        <v>3372</v>
      </c>
      <c r="H2616" s="15" t="s">
        <v>3716</v>
      </c>
      <c r="I2616" s="15" t="s">
        <v>1375</v>
      </c>
      <c r="J2616" s="15"/>
      <c r="K2616" s="16">
        <v>156</v>
      </c>
      <c r="L2616" s="16">
        <v>4137</v>
      </c>
      <c r="M2616" s="16">
        <v>4163</v>
      </c>
      <c r="N2616" s="16">
        <v>4208</v>
      </c>
      <c r="O2616" s="16">
        <v>37665907</v>
      </c>
      <c r="P2616" s="16">
        <v>25788278</v>
      </c>
      <c r="Q2616" s="16">
        <v>1343811</v>
      </c>
      <c r="R2616" s="16">
        <v>695</v>
      </c>
      <c r="S2616" s="15"/>
      <c r="T2616" s="16">
        <v>155</v>
      </c>
      <c r="U2616" s="16">
        <v>4318</v>
      </c>
      <c r="V2616" s="16">
        <v>4540</v>
      </c>
      <c r="W2616" s="16">
        <v>4681</v>
      </c>
      <c r="X2616" s="16">
        <v>42134975</v>
      </c>
      <c r="Y2616" s="16">
        <v>6404771</v>
      </c>
      <c r="Z2616" s="16">
        <v>330994</v>
      </c>
      <c r="AA2616" s="16">
        <v>718</v>
      </c>
      <c r="AC2616" s="16">
        <v>157</v>
      </c>
      <c r="AD2616" s="16">
        <v>4806</v>
      </c>
      <c r="AE2616" s="16">
        <v>4857</v>
      </c>
      <c r="AF2616" s="16">
        <v>4894</v>
      </c>
      <c r="AG2616" s="16">
        <v>46770987</v>
      </c>
      <c r="AH2616" s="16">
        <v>4842288</v>
      </c>
      <c r="AI2616" s="16">
        <v>259961</v>
      </c>
      <c r="AJ2616" s="16">
        <v>741</v>
      </c>
      <c r="AL2616" s="16">
        <v>157</v>
      </c>
      <c r="AM2616" s="16">
        <v>5002</v>
      </c>
      <c r="AN2616" s="16">
        <v>4848</v>
      </c>
      <c r="AO2616" s="16">
        <v>4605</v>
      </c>
      <c r="AP2616" s="16">
        <v>48229803</v>
      </c>
      <c r="AQ2616" s="16">
        <v>4669686</v>
      </c>
      <c r="AR2616" s="16">
        <v>237098</v>
      </c>
      <c r="AS2616" s="16">
        <v>770</v>
      </c>
      <c r="AU2616" s="16">
        <v>156</v>
      </c>
      <c r="AV2616" s="16">
        <v>4588</v>
      </c>
      <c r="AW2616" s="16">
        <v>174801672</v>
      </c>
      <c r="AX2616" s="16">
        <v>41705023</v>
      </c>
      <c r="AY2616" s="16">
        <v>2171864</v>
      </c>
      <c r="AZ2616" s="16">
        <v>733</v>
      </c>
      <c r="BA2616" s="16">
        <v>38098</v>
      </c>
    </row>
    <row r="2617" spans="1:53">
      <c r="A2617" s="15" t="s">
        <v>1344</v>
      </c>
      <c r="B2617" s="15" t="s">
        <v>1345</v>
      </c>
      <c r="C2617" s="15" t="s">
        <v>1346</v>
      </c>
      <c r="D2617" s="15" t="s">
        <v>1347</v>
      </c>
      <c r="E2617" s="15" t="s">
        <v>1347</v>
      </c>
      <c r="F2617" s="15" t="s">
        <v>2059</v>
      </c>
      <c r="G2617" s="15" t="s">
        <v>3373</v>
      </c>
      <c r="H2617" s="15" t="s">
        <v>3716</v>
      </c>
      <c r="I2617" s="15" t="s">
        <v>1373</v>
      </c>
      <c r="J2617" s="15"/>
      <c r="K2617" s="16">
        <v>50</v>
      </c>
      <c r="L2617" s="16">
        <v>467</v>
      </c>
      <c r="M2617" s="16">
        <v>457</v>
      </c>
      <c r="N2617" s="16">
        <v>454</v>
      </c>
      <c r="O2617" s="16">
        <v>3972608</v>
      </c>
      <c r="P2617" s="16">
        <v>2453356</v>
      </c>
      <c r="Q2617" s="16">
        <v>133744</v>
      </c>
      <c r="R2617" s="16">
        <v>665</v>
      </c>
      <c r="S2617" s="15"/>
      <c r="T2617" s="16">
        <v>50</v>
      </c>
      <c r="U2617" s="16">
        <v>446</v>
      </c>
      <c r="V2617" s="16">
        <v>418</v>
      </c>
      <c r="W2617" s="16">
        <v>427</v>
      </c>
      <c r="X2617" s="16">
        <v>3811977</v>
      </c>
      <c r="Y2617" s="16">
        <v>489764</v>
      </c>
      <c r="Z2617" s="16">
        <v>25911</v>
      </c>
      <c r="AA2617" s="16">
        <v>681</v>
      </c>
      <c r="AC2617" s="16">
        <v>50</v>
      </c>
      <c r="AD2617" s="16">
        <v>427</v>
      </c>
      <c r="AE2617" s="16">
        <v>412</v>
      </c>
      <c r="AF2617" s="16">
        <v>507</v>
      </c>
      <c r="AG2617" s="16">
        <v>4405944</v>
      </c>
      <c r="AH2617" s="16">
        <v>421033</v>
      </c>
      <c r="AI2617" s="16">
        <v>23667</v>
      </c>
      <c r="AJ2617" s="16">
        <v>755</v>
      </c>
      <c r="AL2617" s="16">
        <v>50</v>
      </c>
      <c r="AM2617" s="16">
        <v>567</v>
      </c>
      <c r="AN2617" s="16">
        <v>498</v>
      </c>
      <c r="AO2617" s="16">
        <v>497</v>
      </c>
      <c r="AP2617" s="16">
        <v>5138770</v>
      </c>
      <c r="AQ2617" s="16">
        <v>644496</v>
      </c>
      <c r="AR2617" s="16">
        <v>37368</v>
      </c>
      <c r="AS2617" s="16">
        <v>759</v>
      </c>
      <c r="AU2617" s="16">
        <v>50</v>
      </c>
      <c r="AV2617" s="16">
        <v>465</v>
      </c>
      <c r="AW2617" s="16">
        <v>17329299</v>
      </c>
      <c r="AX2617" s="16">
        <v>4008649</v>
      </c>
      <c r="AY2617" s="16">
        <v>220690</v>
      </c>
      <c r="AZ2617" s="16">
        <v>717</v>
      </c>
      <c r="BA2617" s="16">
        <v>37287</v>
      </c>
    </row>
    <row r="2618" spans="1:53">
      <c r="A2618" s="15" t="s">
        <v>1344</v>
      </c>
      <c r="B2618" s="15" t="s">
        <v>1345</v>
      </c>
      <c r="C2618" s="15" t="s">
        <v>1346</v>
      </c>
      <c r="D2618" s="15" t="s">
        <v>1347</v>
      </c>
      <c r="E2618" s="15" t="s">
        <v>1347</v>
      </c>
      <c r="F2618" s="15" t="s">
        <v>2059</v>
      </c>
      <c r="G2618" s="15" t="s">
        <v>3374</v>
      </c>
      <c r="H2618" s="15" t="s">
        <v>3716</v>
      </c>
      <c r="I2618" s="15" t="s">
        <v>1375</v>
      </c>
      <c r="J2618" s="15"/>
      <c r="K2618" s="16">
        <v>50</v>
      </c>
      <c r="L2618" s="16">
        <v>467</v>
      </c>
      <c r="M2618" s="16">
        <v>457</v>
      </c>
      <c r="N2618" s="16">
        <v>454</v>
      </c>
      <c r="O2618" s="16">
        <v>3972608</v>
      </c>
      <c r="P2618" s="16">
        <v>2453356</v>
      </c>
      <c r="Q2618" s="16">
        <v>133744</v>
      </c>
      <c r="R2618" s="16">
        <v>665</v>
      </c>
      <c r="S2618" s="15"/>
      <c r="T2618" s="16">
        <v>50</v>
      </c>
      <c r="U2618" s="16">
        <v>446</v>
      </c>
      <c r="V2618" s="16">
        <v>418</v>
      </c>
      <c r="W2618" s="16">
        <v>427</v>
      </c>
      <c r="X2618" s="16">
        <v>3811977</v>
      </c>
      <c r="Y2618" s="16">
        <v>489764</v>
      </c>
      <c r="Z2618" s="16">
        <v>25911</v>
      </c>
      <c r="AA2618" s="16">
        <v>681</v>
      </c>
      <c r="AC2618" s="16">
        <v>50</v>
      </c>
      <c r="AD2618" s="16">
        <v>427</v>
      </c>
      <c r="AE2618" s="16">
        <v>412</v>
      </c>
      <c r="AF2618" s="16">
        <v>507</v>
      </c>
      <c r="AG2618" s="16">
        <v>4405944</v>
      </c>
      <c r="AH2618" s="16">
        <v>421033</v>
      </c>
      <c r="AI2618" s="16">
        <v>23667</v>
      </c>
      <c r="AJ2618" s="16">
        <v>755</v>
      </c>
      <c r="AL2618" s="16">
        <v>50</v>
      </c>
      <c r="AM2618" s="16">
        <v>567</v>
      </c>
      <c r="AN2618" s="16">
        <v>498</v>
      </c>
      <c r="AO2618" s="16">
        <v>497</v>
      </c>
      <c r="AP2618" s="16">
        <v>5138770</v>
      </c>
      <c r="AQ2618" s="16">
        <v>644496</v>
      </c>
      <c r="AR2618" s="16">
        <v>37368</v>
      </c>
      <c r="AS2618" s="16">
        <v>759</v>
      </c>
      <c r="AU2618" s="16">
        <v>50</v>
      </c>
      <c r="AV2618" s="16">
        <v>465</v>
      </c>
      <c r="AW2618" s="16">
        <v>17329299</v>
      </c>
      <c r="AX2618" s="16">
        <v>4008649</v>
      </c>
      <c r="AY2618" s="16">
        <v>220690</v>
      </c>
      <c r="AZ2618" s="16">
        <v>717</v>
      </c>
      <c r="BA2618" s="16">
        <v>37287</v>
      </c>
    </row>
    <row r="2619" spans="1:53">
      <c r="A2619" s="15" t="s">
        <v>1344</v>
      </c>
      <c r="B2619" s="15" t="s">
        <v>1345</v>
      </c>
      <c r="C2619" s="15" t="s">
        <v>1346</v>
      </c>
      <c r="D2619" s="15" t="s">
        <v>1347</v>
      </c>
      <c r="E2619" s="15" t="s">
        <v>1347</v>
      </c>
      <c r="F2619" s="15" t="s">
        <v>2059</v>
      </c>
      <c r="G2619" s="15" t="s">
        <v>1851</v>
      </c>
      <c r="H2619" s="15" t="s">
        <v>3716</v>
      </c>
      <c r="I2619" s="15" t="s">
        <v>1373</v>
      </c>
      <c r="J2619" s="15"/>
      <c r="K2619" s="16">
        <v>146</v>
      </c>
      <c r="L2619" s="16">
        <v>3330</v>
      </c>
      <c r="M2619" s="16">
        <v>3364</v>
      </c>
      <c r="N2619" s="16">
        <v>3415</v>
      </c>
      <c r="O2619" s="16">
        <v>30741086</v>
      </c>
      <c r="P2619" s="16">
        <v>21144533</v>
      </c>
      <c r="Q2619" s="16">
        <v>1013796</v>
      </c>
      <c r="R2619" s="16">
        <v>702</v>
      </c>
      <c r="S2619" s="15"/>
      <c r="T2619" s="16">
        <v>143</v>
      </c>
      <c r="U2619" s="16">
        <v>3379</v>
      </c>
      <c r="V2619" s="16">
        <v>3404</v>
      </c>
      <c r="W2619" s="16">
        <v>3475</v>
      </c>
      <c r="X2619" s="16">
        <v>30617168</v>
      </c>
      <c r="Y2619" s="16">
        <v>6319989</v>
      </c>
      <c r="Z2619" s="16">
        <v>302917</v>
      </c>
      <c r="AA2619" s="16">
        <v>689</v>
      </c>
      <c r="AC2619" s="16">
        <v>139</v>
      </c>
      <c r="AD2619" s="16">
        <v>3434</v>
      </c>
      <c r="AE2619" s="16">
        <v>3399</v>
      </c>
      <c r="AF2619" s="16">
        <v>3322</v>
      </c>
      <c r="AG2619" s="16">
        <v>33572397</v>
      </c>
      <c r="AH2619" s="16">
        <v>4275033</v>
      </c>
      <c r="AI2619" s="16">
        <v>202947</v>
      </c>
      <c r="AJ2619" s="16">
        <v>763</v>
      </c>
      <c r="AL2619" s="16">
        <v>137</v>
      </c>
      <c r="AM2619" s="16">
        <v>3314</v>
      </c>
      <c r="AN2619" s="16">
        <v>3304</v>
      </c>
      <c r="AO2619" s="16">
        <v>3385</v>
      </c>
      <c r="AP2619" s="16">
        <v>33297956</v>
      </c>
      <c r="AQ2619" s="16">
        <v>3496044</v>
      </c>
      <c r="AR2619" s="16">
        <v>165648</v>
      </c>
      <c r="AS2619" s="16">
        <v>768</v>
      </c>
      <c r="AU2619" s="16">
        <v>141</v>
      </c>
      <c r="AV2619" s="16">
        <v>3377</v>
      </c>
      <c r="AW2619" s="16">
        <v>128228607</v>
      </c>
      <c r="AX2619" s="16">
        <v>35235599</v>
      </c>
      <c r="AY2619" s="16">
        <v>1685308</v>
      </c>
      <c r="AZ2619" s="16">
        <v>730</v>
      </c>
      <c r="BA2619" s="16">
        <v>37970</v>
      </c>
    </row>
    <row r="2620" spans="1:53">
      <c r="A2620" s="15" t="s">
        <v>1344</v>
      </c>
      <c r="B2620" s="15" t="s">
        <v>1345</v>
      </c>
      <c r="C2620" s="15" t="s">
        <v>1346</v>
      </c>
      <c r="D2620" s="15" t="s">
        <v>1347</v>
      </c>
      <c r="E2620" s="15" t="s">
        <v>1347</v>
      </c>
      <c r="F2620" s="15" t="s">
        <v>2059</v>
      </c>
      <c r="G2620" s="15" t="s">
        <v>1852</v>
      </c>
      <c r="H2620" s="15" t="s">
        <v>3716</v>
      </c>
      <c r="I2620" s="15" t="s">
        <v>1375</v>
      </c>
      <c r="J2620" s="15"/>
      <c r="K2620" s="16">
        <v>146</v>
      </c>
      <c r="L2620" s="16">
        <v>3330</v>
      </c>
      <c r="M2620" s="16">
        <v>3364</v>
      </c>
      <c r="N2620" s="16">
        <v>3415</v>
      </c>
      <c r="O2620" s="16">
        <v>30741086</v>
      </c>
      <c r="P2620" s="16">
        <v>21144533</v>
      </c>
      <c r="Q2620" s="16">
        <v>1013796</v>
      </c>
      <c r="R2620" s="16">
        <v>702</v>
      </c>
      <c r="S2620" s="15"/>
      <c r="T2620" s="16">
        <v>143</v>
      </c>
      <c r="U2620" s="16">
        <v>3379</v>
      </c>
      <c r="V2620" s="16">
        <v>3404</v>
      </c>
      <c r="W2620" s="16">
        <v>3475</v>
      </c>
      <c r="X2620" s="16">
        <v>30617168</v>
      </c>
      <c r="Y2620" s="16">
        <v>6319989</v>
      </c>
      <c r="Z2620" s="16">
        <v>302917</v>
      </c>
      <c r="AA2620" s="16">
        <v>689</v>
      </c>
      <c r="AC2620" s="16">
        <v>139</v>
      </c>
      <c r="AD2620" s="16">
        <v>3434</v>
      </c>
      <c r="AE2620" s="16">
        <v>3399</v>
      </c>
      <c r="AF2620" s="16">
        <v>3322</v>
      </c>
      <c r="AG2620" s="16">
        <v>33572397</v>
      </c>
      <c r="AH2620" s="16">
        <v>4275033</v>
      </c>
      <c r="AI2620" s="16">
        <v>202947</v>
      </c>
      <c r="AJ2620" s="16">
        <v>763</v>
      </c>
      <c r="AL2620" s="16">
        <v>137</v>
      </c>
      <c r="AM2620" s="16">
        <v>3314</v>
      </c>
      <c r="AN2620" s="16">
        <v>3304</v>
      </c>
      <c r="AO2620" s="16">
        <v>3385</v>
      </c>
      <c r="AP2620" s="16">
        <v>33297956</v>
      </c>
      <c r="AQ2620" s="16">
        <v>3496044</v>
      </c>
      <c r="AR2620" s="16">
        <v>165648</v>
      </c>
      <c r="AS2620" s="16">
        <v>768</v>
      </c>
      <c r="AU2620" s="16">
        <v>141</v>
      </c>
      <c r="AV2620" s="16">
        <v>3377</v>
      </c>
      <c r="AW2620" s="16">
        <v>128228607</v>
      </c>
      <c r="AX2620" s="16">
        <v>35235599</v>
      </c>
      <c r="AY2620" s="16">
        <v>1685308</v>
      </c>
      <c r="AZ2620" s="16">
        <v>730</v>
      </c>
      <c r="BA2620" s="16">
        <v>37970</v>
      </c>
    </row>
    <row r="2621" spans="1:53">
      <c r="A2621" s="15" t="s">
        <v>1344</v>
      </c>
      <c r="B2621" s="15" t="s">
        <v>1345</v>
      </c>
      <c r="C2621" s="15" t="s">
        <v>1346</v>
      </c>
      <c r="D2621" s="15" t="s">
        <v>1347</v>
      </c>
      <c r="E2621" s="15" t="s">
        <v>1347</v>
      </c>
      <c r="F2621" s="15" t="s">
        <v>2059</v>
      </c>
      <c r="G2621" s="15" t="s">
        <v>1352</v>
      </c>
      <c r="H2621" s="15" t="s">
        <v>3716</v>
      </c>
      <c r="I2621" s="15" t="s">
        <v>1367</v>
      </c>
      <c r="J2621" s="15"/>
      <c r="K2621" s="16">
        <v>19219</v>
      </c>
      <c r="L2621" s="16">
        <v>467094</v>
      </c>
      <c r="M2621" s="16">
        <v>468691</v>
      </c>
      <c r="N2621" s="16">
        <v>468298</v>
      </c>
      <c r="O2621" s="16">
        <v>9877621843</v>
      </c>
      <c r="P2621" s="16">
        <v>2712307857</v>
      </c>
      <c r="Q2621" s="16">
        <v>143500838</v>
      </c>
      <c r="R2621" s="16">
        <v>1623</v>
      </c>
      <c r="S2621" s="15"/>
      <c r="T2621" s="16">
        <v>18921</v>
      </c>
      <c r="U2621" s="16">
        <v>466426</v>
      </c>
      <c r="V2621" s="16">
        <v>465759</v>
      </c>
      <c r="W2621" s="16">
        <v>465208</v>
      </c>
      <c r="X2621" s="16">
        <v>9158507142</v>
      </c>
      <c r="Y2621" s="16">
        <v>534730377</v>
      </c>
      <c r="Z2621" s="16">
        <v>28269118</v>
      </c>
      <c r="AA2621" s="16">
        <v>1512</v>
      </c>
      <c r="AC2621" s="16">
        <v>19066</v>
      </c>
      <c r="AD2621" s="16">
        <v>466485</v>
      </c>
      <c r="AE2621" s="16">
        <v>472059</v>
      </c>
      <c r="AF2621" s="16">
        <v>470628</v>
      </c>
      <c r="AG2621" s="16">
        <v>9394425340</v>
      </c>
      <c r="AH2621" s="16">
        <v>498831806</v>
      </c>
      <c r="AI2621" s="16">
        <v>27603076</v>
      </c>
      <c r="AJ2621" s="16">
        <v>1538</v>
      </c>
      <c r="AL2621" s="16">
        <v>19631</v>
      </c>
      <c r="AM2621" s="16">
        <v>472825</v>
      </c>
      <c r="AN2621" s="16">
        <v>481499</v>
      </c>
      <c r="AO2621" s="16">
        <v>474916</v>
      </c>
      <c r="AP2621" s="16">
        <v>11182709462</v>
      </c>
      <c r="AQ2621" s="16">
        <v>769117259</v>
      </c>
      <c r="AR2621" s="16">
        <v>28459330</v>
      </c>
      <c r="AS2621" s="16">
        <v>1806</v>
      </c>
      <c r="AU2621" s="16">
        <v>19209</v>
      </c>
      <c r="AV2621" s="16">
        <v>469991</v>
      </c>
      <c r="AW2621" s="16">
        <v>39613263787</v>
      </c>
      <c r="AX2621" s="16">
        <v>4514987299</v>
      </c>
      <c r="AY2621" s="16">
        <v>227832362</v>
      </c>
      <c r="AZ2621" s="16">
        <v>1621</v>
      </c>
      <c r="BA2621" s="16">
        <v>84285</v>
      </c>
    </row>
    <row r="2622" spans="1:53">
      <c r="A2622" s="15" t="s">
        <v>1344</v>
      </c>
      <c r="B2622" s="15" t="s">
        <v>1345</v>
      </c>
      <c r="C2622" s="15" t="s">
        <v>1346</v>
      </c>
      <c r="D2622" s="15" t="s">
        <v>1347</v>
      </c>
      <c r="E2622" s="15" t="s">
        <v>1347</v>
      </c>
      <c r="F2622" s="15" t="s">
        <v>2059</v>
      </c>
      <c r="G2622" s="15" t="s">
        <v>1411</v>
      </c>
      <c r="H2622" s="15" t="s">
        <v>3716</v>
      </c>
      <c r="I2622" s="15" t="s">
        <v>1369</v>
      </c>
      <c r="J2622" s="15"/>
      <c r="K2622" s="16">
        <v>3641</v>
      </c>
      <c r="L2622" s="16">
        <v>99954</v>
      </c>
      <c r="M2622" s="16">
        <v>100195</v>
      </c>
      <c r="N2622" s="16">
        <v>99570</v>
      </c>
      <c r="O2622" s="16">
        <v>2167174705</v>
      </c>
      <c r="P2622" s="16">
        <v>636107430</v>
      </c>
      <c r="Q2622" s="16">
        <v>32230494</v>
      </c>
      <c r="R2622" s="16">
        <v>1669</v>
      </c>
      <c r="S2622" s="15"/>
      <c r="T2622" s="16">
        <v>3589</v>
      </c>
      <c r="U2622" s="16">
        <v>99649</v>
      </c>
      <c r="V2622" s="16">
        <v>99446</v>
      </c>
      <c r="W2622" s="16">
        <v>99703</v>
      </c>
      <c r="X2622" s="16">
        <v>1898169846</v>
      </c>
      <c r="Y2622" s="16">
        <v>88095801</v>
      </c>
      <c r="Z2622" s="16">
        <v>4159713</v>
      </c>
      <c r="AA2622" s="16">
        <v>1466</v>
      </c>
      <c r="AC2622" s="16">
        <v>3603</v>
      </c>
      <c r="AD2622" s="16">
        <v>99507</v>
      </c>
      <c r="AE2622" s="16">
        <v>99317</v>
      </c>
      <c r="AF2622" s="16">
        <v>98847</v>
      </c>
      <c r="AG2622" s="16">
        <v>2018202832</v>
      </c>
      <c r="AH2622" s="16">
        <v>61692071</v>
      </c>
      <c r="AI2622" s="16">
        <v>3015120</v>
      </c>
      <c r="AJ2622" s="16">
        <v>1565</v>
      </c>
      <c r="AL2622" s="16">
        <v>3660</v>
      </c>
      <c r="AM2622" s="16">
        <v>99217</v>
      </c>
      <c r="AN2622" s="16">
        <v>98989</v>
      </c>
      <c r="AO2622" s="16">
        <v>99043</v>
      </c>
      <c r="AP2622" s="16">
        <v>2144174391</v>
      </c>
      <c r="AQ2622" s="16">
        <v>57833774</v>
      </c>
      <c r="AR2622" s="16">
        <v>2804581</v>
      </c>
      <c r="AS2622" s="16">
        <v>1665</v>
      </c>
      <c r="AU2622" s="16">
        <v>3623</v>
      </c>
      <c r="AV2622" s="16">
        <v>99453</v>
      </c>
      <c r="AW2622" s="16">
        <v>8227721774</v>
      </c>
      <c r="AX2622" s="16">
        <v>843729076</v>
      </c>
      <c r="AY2622" s="16">
        <v>42209908</v>
      </c>
      <c r="AZ2622" s="16">
        <v>1591</v>
      </c>
      <c r="BA2622" s="16">
        <v>82730</v>
      </c>
    </row>
    <row r="2623" spans="1:53">
      <c r="A2623" s="15" t="s">
        <v>1344</v>
      </c>
      <c r="B2623" s="15" t="s">
        <v>1345</v>
      </c>
      <c r="C2623" s="15" t="s">
        <v>1346</v>
      </c>
      <c r="D2623" s="15" t="s">
        <v>1347</v>
      </c>
      <c r="E2623" s="15" t="s">
        <v>1347</v>
      </c>
      <c r="F2623" s="15" t="s">
        <v>2059</v>
      </c>
      <c r="G2623" s="15" t="s">
        <v>1412</v>
      </c>
      <c r="H2623" s="15" t="s">
        <v>3716</v>
      </c>
      <c r="I2623" s="15" t="s">
        <v>1371</v>
      </c>
      <c r="J2623" s="15"/>
      <c r="K2623" s="16">
        <v>2468</v>
      </c>
      <c r="L2623" s="16">
        <v>58313</v>
      </c>
      <c r="M2623" s="16">
        <v>58471</v>
      </c>
      <c r="N2623" s="16">
        <v>58488</v>
      </c>
      <c r="O2623" s="16">
        <v>776165800</v>
      </c>
      <c r="P2623" s="16">
        <v>342300202</v>
      </c>
      <c r="Q2623" s="16">
        <v>15798428</v>
      </c>
      <c r="R2623" s="16">
        <v>1022</v>
      </c>
      <c r="S2623" s="15"/>
      <c r="T2623" s="16">
        <v>2487</v>
      </c>
      <c r="U2623" s="16">
        <v>58650</v>
      </c>
      <c r="V2623" s="16">
        <v>58445</v>
      </c>
      <c r="W2623" s="16">
        <v>58493</v>
      </c>
      <c r="X2623" s="16">
        <v>740168063</v>
      </c>
      <c r="Y2623" s="16">
        <v>62014176</v>
      </c>
      <c r="Z2623" s="16">
        <v>2711991</v>
      </c>
      <c r="AA2623" s="16">
        <v>973</v>
      </c>
      <c r="AC2623" s="16">
        <v>2500</v>
      </c>
      <c r="AD2623" s="16">
        <v>58159</v>
      </c>
      <c r="AE2623" s="16">
        <v>58060</v>
      </c>
      <c r="AF2623" s="16">
        <v>57648</v>
      </c>
      <c r="AG2623" s="16">
        <v>787244544</v>
      </c>
      <c r="AH2623" s="16">
        <v>36526570</v>
      </c>
      <c r="AI2623" s="16">
        <v>1634343</v>
      </c>
      <c r="AJ2623" s="16">
        <v>1045</v>
      </c>
      <c r="AL2623" s="16">
        <v>2559</v>
      </c>
      <c r="AM2623" s="16">
        <v>57700</v>
      </c>
      <c r="AN2623" s="16">
        <v>57773</v>
      </c>
      <c r="AO2623" s="16">
        <v>57742</v>
      </c>
      <c r="AP2623" s="16">
        <v>792080854</v>
      </c>
      <c r="AQ2623" s="16">
        <v>34236285</v>
      </c>
      <c r="AR2623" s="16">
        <v>1540403</v>
      </c>
      <c r="AS2623" s="16">
        <v>1055</v>
      </c>
      <c r="AU2623" s="16">
        <v>2504</v>
      </c>
      <c r="AV2623" s="16">
        <v>58162</v>
      </c>
      <c r="AW2623" s="16">
        <v>3095659261</v>
      </c>
      <c r="AX2623" s="16">
        <v>475077233</v>
      </c>
      <c r="AY2623" s="16">
        <v>21685165</v>
      </c>
      <c r="AZ2623" s="16">
        <v>1024</v>
      </c>
      <c r="BA2623" s="16">
        <v>53225</v>
      </c>
    </row>
    <row r="2624" spans="1:53">
      <c r="A2624" s="15" t="s">
        <v>1344</v>
      </c>
      <c r="B2624" s="15" t="s">
        <v>1345</v>
      </c>
      <c r="C2624" s="15" t="s">
        <v>1346</v>
      </c>
      <c r="D2624" s="15" t="s">
        <v>1347</v>
      </c>
      <c r="E2624" s="15" t="s">
        <v>1347</v>
      </c>
      <c r="F2624" s="15" t="s">
        <v>2059</v>
      </c>
      <c r="G2624" s="15" t="s">
        <v>3375</v>
      </c>
      <c r="H2624" s="15" t="s">
        <v>3716</v>
      </c>
      <c r="I2624" s="15" t="s">
        <v>1373</v>
      </c>
      <c r="J2624" s="15"/>
      <c r="K2624" s="16">
        <v>693</v>
      </c>
      <c r="L2624" s="16">
        <v>30778</v>
      </c>
      <c r="M2624" s="16">
        <v>30722</v>
      </c>
      <c r="N2624" s="16">
        <v>30654</v>
      </c>
      <c r="O2624" s="16">
        <v>351978716</v>
      </c>
      <c r="P2624" s="16">
        <v>171963748</v>
      </c>
      <c r="Q2624" s="16">
        <v>6941288</v>
      </c>
      <c r="R2624" s="16">
        <v>881</v>
      </c>
      <c r="S2624" s="15"/>
      <c r="T2624" s="16">
        <v>718</v>
      </c>
      <c r="U2624" s="16">
        <v>30803</v>
      </c>
      <c r="V2624" s="16">
        <v>30707</v>
      </c>
      <c r="W2624" s="16">
        <v>30662</v>
      </c>
      <c r="X2624" s="16">
        <v>330288751</v>
      </c>
      <c r="Y2624" s="16">
        <v>35667134</v>
      </c>
      <c r="Z2624" s="16">
        <v>1418743</v>
      </c>
      <c r="AA2624" s="16">
        <v>827</v>
      </c>
      <c r="AC2624" s="16">
        <v>719</v>
      </c>
      <c r="AD2624" s="16">
        <v>30311</v>
      </c>
      <c r="AE2624" s="16">
        <v>30361</v>
      </c>
      <c r="AF2624" s="16">
        <v>30163</v>
      </c>
      <c r="AG2624" s="16">
        <v>350763436</v>
      </c>
      <c r="AH2624" s="16">
        <v>17393106</v>
      </c>
      <c r="AI2624" s="16">
        <v>688020</v>
      </c>
      <c r="AJ2624" s="16">
        <v>891</v>
      </c>
      <c r="AL2624" s="16">
        <v>728</v>
      </c>
      <c r="AM2624" s="16">
        <v>30242</v>
      </c>
      <c r="AN2624" s="16">
        <v>30307</v>
      </c>
      <c r="AO2624" s="16">
        <v>30253</v>
      </c>
      <c r="AP2624" s="16">
        <v>350850276</v>
      </c>
      <c r="AQ2624" s="16">
        <v>16696116</v>
      </c>
      <c r="AR2624" s="16">
        <v>662265</v>
      </c>
      <c r="AS2624" s="16">
        <v>892</v>
      </c>
      <c r="AU2624" s="16">
        <v>715</v>
      </c>
      <c r="AV2624" s="16">
        <v>30497</v>
      </c>
      <c r="AW2624" s="16">
        <v>1383881179</v>
      </c>
      <c r="AX2624" s="16">
        <v>241720104</v>
      </c>
      <c r="AY2624" s="16">
        <v>9710316</v>
      </c>
      <c r="AZ2624" s="16">
        <v>873</v>
      </c>
      <c r="BA2624" s="16">
        <v>45378</v>
      </c>
    </row>
    <row r="2625" spans="1:53">
      <c r="A2625" s="15" t="s">
        <v>1344</v>
      </c>
      <c r="B2625" s="15" t="s">
        <v>1345</v>
      </c>
      <c r="C2625" s="15" t="s">
        <v>1346</v>
      </c>
      <c r="D2625" s="15" t="s">
        <v>1347</v>
      </c>
      <c r="E2625" s="15" t="s">
        <v>1347</v>
      </c>
      <c r="F2625" s="15" t="s">
        <v>2059</v>
      </c>
      <c r="G2625" s="15" t="s">
        <v>3376</v>
      </c>
      <c r="H2625" s="15" t="s">
        <v>3716</v>
      </c>
      <c r="I2625" s="15" t="s">
        <v>1375</v>
      </c>
      <c r="J2625" s="15"/>
      <c r="K2625" s="16">
        <v>693</v>
      </c>
      <c r="L2625" s="16">
        <v>30778</v>
      </c>
      <c r="M2625" s="16">
        <v>30722</v>
      </c>
      <c r="N2625" s="16">
        <v>30654</v>
      </c>
      <c r="O2625" s="16">
        <v>351978716</v>
      </c>
      <c r="P2625" s="16">
        <v>171963748</v>
      </c>
      <c r="Q2625" s="16">
        <v>6941288</v>
      </c>
      <c r="R2625" s="16">
        <v>881</v>
      </c>
      <c r="S2625" s="15"/>
      <c r="T2625" s="16">
        <v>718</v>
      </c>
      <c r="U2625" s="16">
        <v>30803</v>
      </c>
      <c r="V2625" s="16">
        <v>30707</v>
      </c>
      <c r="W2625" s="16">
        <v>30662</v>
      </c>
      <c r="X2625" s="16">
        <v>330288751</v>
      </c>
      <c r="Y2625" s="16">
        <v>35667134</v>
      </c>
      <c r="Z2625" s="16">
        <v>1418743</v>
      </c>
      <c r="AA2625" s="16">
        <v>827</v>
      </c>
      <c r="AC2625" s="16">
        <v>719</v>
      </c>
      <c r="AD2625" s="16">
        <v>30311</v>
      </c>
      <c r="AE2625" s="16">
        <v>30361</v>
      </c>
      <c r="AF2625" s="16">
        <v>30163</v>
      </c>
      <c r="AG2625" s="16">
        <v>350763436</v>
      </c>
      <c r="AH2625" s="16">
        <v>17393106</v>
      </c>
      <c r="AI2625" s="16">
        <v>688020</v>
      </c>
      <c r="AJ2625" s="16">
        <v>891</v>
      </c>
      <c r="AL2625" s="16">
        <v>728</v>
      </c>
      <c r="AM2625" s="16">
        <v>30242</v>
      </c>
      <c r="AN2625" s="16">
        <v>30307</v>
      </c>
      <c r="AO2625" s="16">
        <v>30253</v>
      </c>
      <c r="AP2625" s="16">
        <v>350850276</v>
      </c>
      <c r="AQ2625" s="16">
        <v>16696116</v>
      </c>
      <c r="AR2625" s="16">
        <v>662265</v>
      </c>
      <c r="AS2625" s="16">
        <v>892</v>
      </c>
      <c r="AU2625" s="16">
        <v>715</v>
      </c>
      <c r="AV2625" s="16">
        <v>30497</v>
      </c>
      <c r="AW2625" s="16">
        <v>1383881179</v>
      </c>
      <c r="AX2625" s="16">
        <v>241720104</v>
      </c>
      <c r="AY2625" s="16">
        <v>9710316</v>
      </c>
      <c r="AZ2625" s="16">
        <v>873</v>
      </c>
      <c r="BA2625" s="16">
        <v>45378</v>
      </c>
    </row>
    <row r="2626" spans="1:53">
      <c r="A2626" s="15" t="s">
        <v>1344</v>
      </c>
      <c r="B2626" s="15" t="s">
        <v>1345</v>
      </c>
      <c r="C2626" s="15" t="s">
        <v>1346</v>
      </c>
      <c r="D2626" s="15" t="s">
        <v>1347</v>
      </c>
      <c r="E2626" s="15" t="s">
        <v>1347</v>
      </c>
      <c r="F2626" s="15" t="s">
        <v>2059</v>
      </c>
      <c r="G2626" s="15" t="s">
        <v>3377</v>
      </c>
      <c r="H2626" s="15" t="s">
        <v>3716</v>
      </c>
      <c r="I2626" s="15" t="s">
        <v>1373</v>
      </c>
      <c r="J2626" s="15"/>
      <c r="K2626" s="16">
        <v>904</v>
      </c>
      <c r="L2626" s="16">
        <v>13481</v>
      </c>
      <c r="M2626" s="16">
        <v>13511</v>
      </c>
      <c r="N2626" s="16">
        <v>13550</v>
      </c>
      <c r="O2626" s="16">
        <v>209884105</v>
      </c>
      <c r="P2626" s="16">
        <v>81288640</v>
      </c>
      <c r="Q2626" s="16">
        <v>4201424</v>
      </c>
      <c r="R2626" s="16">
        <v>1195</v>
      </c>
      <c r="S2626" s="15"/>
      <c r="T2626" s="16">
        <v>898</v>
      </c>
      <c r="U2626" s="16">
        <v>13529</v>
      </c>
      <c r="V2626" s="16">
        <v>13441</v>
      </c>
      <c r="W2626" s="16">
        <v>13451</v>
      </c>
      <c r="X2626" s="16">
        <v>208353125</v>
      </c>
      <c r="Y2626" s="16">
        <v>14032212</v>
      </c>
      <c r="Z2626" s="16">
        <v>675069</v>
      </c>
      <c r="AA2626" s="16">
        <v>1190</v>
      </c>
      <c r="AC2626" s="16">
        <v>909</v>
      </c>
      <c r="AD2626" s="16">
        <v>13556</v>
      </c>
      <c r="AE2626" s="16">
        <v>13486</v>
      </c>
      <c r="AF2626" s="16">
        <v>13310</v>
      </c>
      <c r="AG2626" s="16">
        <v>230319933</v>
      </c>
      <c r="AH2626" s="16">
        <v>9810943</v>
      </c>
      <c r="AI2626" s="16">
        <v>475153</v>
      </c>
      <c r="AJ2626" s="16">
        <v>1317</v>
      </c>
      <c r="AL2626" s="16">
        <v>935</v>
      </c>
      <c r="AM2626" s="16">
        <v>13358</v>
      </c>
      <c r="AN2626" s="16">
        <v>13313</v>
      </c>
      <c r="AO2626" s="16">
        <v>13317</v>
      </c>
      <c r="AP2626" s="16">
        <v>225796856</v>
      </c>
      <c r="AQ2626" s="16">
        <v>9015303</v>
      </c>
      <c r="AR2626" s="16">
        <v>453295</v>
      </c>
      <c r="AS2626" s="16">
        <v>1303</v>
      </c>
      <c r="AU2626" s="16">
        <v>912</v>
      </c>
      <c r="AV2626" s="16">
        <v>13442</v>
      </c>
      <c r="AW2626" s="16">
        <v>874354019</v>
      </c>
      <c r="AX2626" s="16">
        <v>114147098</v>
      </c>
      <c r="AY2626" s="16">
        <v>5804941</v>
      </c>
      <c r="AZ2626" s="16">
        <v>1251</v>
      </c>
      <c r="BA2626" s="16">
        <v>65047</v>
      </c>
    </row>
    <row r="2627" spans="1:53">
      <c r="A2627" s="15" t="s">
        <v>1344</v>
      </c>
      <c r="B2627" s="15" t="s">
        <v>1345</v>
      </c>
      <c r="C2627" s="15" t="s">
        <v>1346</v>
      </c>
      <c r="D2627" s="15" t="s">
        <v>1347</v>
      </c>
      <c r="E2627" s="15" t="s">
        <v>1347</v>
      </c>
      <c r="F2627" s="15" t="s">
        <v>2059</v>
      </c>
      <c r="G2627" s="15" t="s">
        <v>3378</v>
      </c>
      <c r="H2627" s="15" t="s">
        <v>3716</v>
      </c>
      <c r="I2627" s="15" t="s">
        <v>1375</v>
      </c>
      <c r="J2627" s="15"/>
      <c r="K2627" s="16">
        <v>904</v>
      </c>
      <c r="L2627" s="16">
        <v>13481</v>
      </c>
      <c r="M2627" s="16">
        <v>13511</v>
      </c>
      <c r="N2627" s="16">
        <v>13550</v>
      </c>
      <c r="O2627" s="16">
        <v>209884105</v>
      </c>
      <c r="P2627" s="16">
        <v>81288640</v>
      </c>
      <c r="Q2627" s="16">
        <v>4201424</v>
      </c>
      <c r="R2627" s="16">
        <v>1195</v>
      </c>
      <c r="S2627" s="15"/>
      <c r="T2627" s="16">
        <v>898</v>
      </c>
      <c r="U2627" s="16">
        <v>13529</v>
      </c>
      <c r="V2627" s="16">
        <v>13441</v>
      </c>
      <c r="W2627" s="16">
        <v>13451</v>
      </c>
      <c r="X2627" s="16">
        <v>208353125</v>
      </c>
      <c r="Y2627" s="16">
        <v>14032212</v>
      </c>
      <c r="Z2627" s="16">
        <v>675069</v>
      </c>
      <c r="AA2627" s="16">
        <v>1190</v>
      </c>
      <c r="AC2627" s="16">
        <v>909</v>
      </c>
      <c r="AD2627" s="16">
        <v>13556</v>
      </c>
      <c r="AE2627" s="16">
        <v>13486</v>
      </c>
      <c r="AF2627" s="16">
        <v>13310</v>
      </c>
      <c r="AG2627" s="16">
        <v>230319933</v>
      </c>
      <c r="AH2627" s="16">
        <v>9810943</v>
      </c>
      <c r="AI2627" s="16">
        <v>475153</v>
      </c>
      <c r="AJ2627" s="16">
        <v>1317</v>
      </c>
      <c r="AL2627" s="16">
        <v>935</v>
      </c>
      <c r="AM2627" s="16">
        <v>13358</v>
      </c>
      <c r="AN2627" s="16">
        <v>13313</v>
      </c>
      <c r="AO2627" s="16">
        <v>13317</v>
      </c>
      <c r="AP2627" s="16">
        <v>225796856</v>
      </c>
      <c r="AQ2627" s="16">
        <v>9015303</v>
      </c>
      <c r="AR2627" s="16">
        <v>453295</v>
      </c>
      <c r="AS2627" s="16">
        <v>1303</v>
      </c>
      <c r="AU2627" s="16">
        <v>912</v>
      </c>
      <c r="AV2627" s="16">
        <v>13442</v>
      </c>
      <c r="AW2627" s="16">
        <v>874354019</v>
      </c>
      <c r="AX2627" s="16">
        <v>114147098</v>
      </c>
      <c r="AY2627" s="16">
        <v>5804941</v>
      </c>
      <c r="AZ2627" s="16">
        <v>1251</v>
      </c>
      <c r="BA2627" s="16">
        <v>65047</v>
      </c>
    </row>
    <row r="2628" spans="1:53">
      <c r="A2628" s="15" t="s">
        <v>1344</v>
      </c>
      <c r="B2628" s="15" t="s">
        <v>1345</v>
      </c>
      <c r="C2628" s="15" t="s">
        <v>1346</v>
      </c>
      <c r="D2628" s="15" t="s">
        <v>1347</v>
      </c>
      <c r="E2628" s="15" t="s">
        <v>1347</v>
      </c>
      <c r="F2628" s="15" t="s">
        <v>2059</v>
      </c>
      <c r="G2628" s="15" t="s">
        <v>1413</v>
      </c>
      <c r="H2628" s="15" t="s">
        <v>3716</v>
      </c>
      <c r="I2628" s="15" t="s">
        <v>1373</v>
      </c>
      <c r="J2628" s="15"/>
      <c r="K2628" s="16">
        <v>477</v>
      </c>
      <c r="L2628" s="16">
        <v>8095</v>
      </c>
      <c r="M2628" s="16">
        <v>8230</v>
      </c>
      <c r="N2628" s="16">
        <v>8265</v>
      </c>
      <c r="O2628" s="16">
        <v>131415958</v>
      </c>
      <c r="P2628" s="16">
        <v>53141439</v>
      </c>
      <c r="Q2628" s="16">
        <v>2777972</v>
      </c>
      <c r="R2628" s="16">
        <v>1233</v>
      </c>
      <c r="S2628" s="15"/>
      <c r="T2628" s="16">
        <v>473</v>
      </c>
      <c r="U2628" s="16">
        <v>8277</v>
      </c>
      <c r="V2628" s="16">
        <v>8262</v>
      </c>
      <c r="W2628" s="16">
        <v>8369</v>
      </c>
      <c r="X2628" s="16">
        <v>121813730</v>
      </c>
      <c r="Y2628" s="16">
        <v>5753292</v>
      </c>
      <c r="Z2628" s="16">
        <v>290726</v>
      </c>
      <c r="AA2628" s="16">
        <v>1129</v>
      </c>
      <c r="AC2628" s="16">
        <v>477</v>
      </c>
      <c r="AD2628" s="16">
        <v>8362</v>
      </c>
      <c r="AE2628" s="16">
        <v>8378</v>
      </c>
      <c r="AF2628" s="16">
        <v>8330</v>
      </c>
      <c r="AG2628" s="16">
        <v>121305650</v>
      </c>
      <c r="AH2628" s="16">
        <v>4938214</v>
      </c>
      <c r="AI2628" s="16">
        <v>249252</v>
      </c>
      <c r="AJ2628" s="16">
        <v>1117</v>
      </c>
      <c r="AL2628" s="16">
        <v>491</v>
      </c>
      <c r="AM2628" s="16">
        <v>8271</v>
      </c>
      <c r="AN2628" s="16">
        <v>8319</v>
      </c>
      <c r="AO2628" s="16">
        <v>8337</v>
      </c>
      <c r="AP2628" s="16">
        <v>126051881</v>
      </c>
      <c r="AQ2628" s="16">
        <v>4233654</v>
      </c>
      <c r="AR2628" s="16">
        <v>214794</v>
      </c>
      <c r="AS2628" s="16">
        <v>1167</v>
      </c>
      <c r="AU2628" s="16">
        <v>480</v>
      </c>
      <c r="AV2628" s="16">
        <v>8291</v>
      </c>
      <c r="AW2628" s="16">
        <v>500587219</v>
      </c>
      <c r="AX2628" s="16">
        <v>68066599</v>
      </c>
      <c r="AY2628" s="16">
        <v>3532744</v>
      </c>
      <c r="AZ2628" s="16">
        <v>1161</v>
      </c>
      <c r="BA2628" s="16">
        <v>60375</v>
      </c>
    </row>
    <row r="2629" spans="1:53">
      <c r="A2629" s="15" t="s">
        <v>1344</v>
      </c>
      <c r="B2629" s="15" t="s">
        <v>1345</v>
      </c>
      <c r="C2629" s="15" t="s">
        <v>1346</v>
      </c>
      <c r="D2629" s="15" t="s">
        <v>1347</v>
      </c>
      <c r="E2629" s="15" t="s">
        <v>1347</v>
      </c>
      <c r="F2629" s="15" t="s">
        <v>2059</v>
      </c>
      <c r="G2629" s="15" t="s">
        <v>1414</v>
      </c>
      <c r="H2629" s="15" t="s">
        <v>3716</v>
      </c>
      <c r="I2629" s="15" t="s">
        <v>1375</v>
      </c>
      <c r="J2629" s="15"/>
      <c r="K2629" s="16">
        <v>477</v>
      </c>
      <c r="L2629" s="16">
        <v>8095</v>
      </c>
      <c r="M2629" s="16">
        <v>8230</v>
      </c>
      <c r="N2629" s="16">
        <v>8265</v>
      </c>
      <c r="O2629" s="16">
        <v>131415958</v>
      </c>
      <c r="P2629" s="16">
        <v>53141439</v>
      </c>
      <c r="Q2629" s="16">
        <v>2777972</v>
      </c>
      <c r="R2629" s="16">
        <v>1233</v>
      </c>
      <c r="S2629" s="15"/>
      <c r="T2629" s="16">
        <v>473</v>
      </c>
      <c r="U2629" s="16">
        <v>8277</v>
      </c>
      <c r="V2629" s="16">
        <v>8262</v>
      </c>
      <c r="W2629" s="16">
        <v>8369</v>
      </c>
      <c r="X2629" s="16">
        <v>121813730</v>
      </c>
      <c r="Y2629" s="16">
        <v>5753292</v>
      </c>
      <c r="Z2629" s="16">
        <v>290726</v>
      </c>
      <c r="AA2629" s="16">
        <v>1129</v>
      </c>
      <c r="AC2629" s="16">
        <v>477</v>
      </c>
      <c r="AD2629" s="16">
        <v>8362</v>
      </c>
      <c r="AE2629" s="16">
        <v>8378</v>
      </c>
      <c r="AF2629" s="16">
        <v>8330</v>
      </c>
      <c r="AG2629" s="16">
        <v>121305650</v>
      </c>
      <c r="AH2629" s="16">
        <v>4938214</v>
      </c>
      <c r="AI2629" s="16">
        <v>249252</v>
      </c>
      <c r="AJ2629" s="16">
        <v>1117</v>
      </c>
      <c r="AL2629" s="16">
        <v>491</v>
      </c>
      <c r="AM2629" s="16">
        <v>8271</v>
      </c>
      <c r="AN2629" s="16">
        <v>8319</v>
      </c>
      <c r="AO2629" s="16">
        <v>8337</v>
      </c>
      <c r="AP2629" s="16">
        <v>126051881</v>
      </c>
      <c r="AQ2629" s="16">
        <v>4233654</v>
      </c>
      <c r="AR2629" s="16">
        <v>214794</v>
      </c>
      <c r="AS2629" s="16">
        <v>1167</v>
      </c>
      <c r="AU2629" s="16">
        <v>480</v>
      </c>
      <c r="AV2629" s="16">
        <v>8291</v>
      </c>
      <c r="AW2629" s="16">
        <v>500587219</v>
      </c>
      <c r="AX2629" s="16">
        <v>68066599</v>
      </c>
      <c r="AY2629" s="16">
        <v>3532744</v>
      </c>
      <c r="AZ2629" s="16">
        <v>1161</v>
      </c>
      <c r="BA2629" s="16">
        <v>60375</v>
      </c>
    </row>
    <row r="2630" spans="1:53">
      <c r="A2630" s="15" t="s">
        <v>1344</v>
      </c>
      <c r="B2630" s="15" t="s">
        <v>1345</v>
      </c>
      <c r="C2630" s="15" t="s">
        <v>1346</v>
      </c>
      <c r="D2630" s="15" t="s">
        <v>1347</v>
      </c>
      <c r="E2630" s="15" t="s">
        <v>1347</v>
      </c>
      <c r="F2630" s="15" t="s">
        <v>2059</v>
      </c>
      <c r="G2630" s="15" t="s">
        <v>3379</v>
      </c>
      <c r="H2630" s="15" t="s">
        <v>3716</v>
      </c>
      <c r="I2630" s="15" t="s">
        <v>1373</v>
      </c>
      <c r="J2630" s="15"/>
      <c r="K2630" s="16">
        <v>236</v>
      </c>
      <c r="L2630" s="16">
        <v>3938</v>
      </c>
      <c r="M2630" s="16">
        <v>4002</v>
      </c>
      <c r="N2630" s="16">
        <v>4024</v>
      </c>
      <c r="O2630" s="16">
        <v>58800568</v>
      </c>
      <c r="P2630" s="16">
        <v>23249689</v>
      </c>
      <c r="Q2630" s="16">
        <v>1233349</v>
      </c>
      <c r="R2630" s="16">
        <v>1134</v>
      </c>
      <c r="S2630" s="15"/>
      <c r="T2630" s="16">
        <v>237</v>
      </c>
      <c r="U2630" s="16">
        <v>4007</v>
      </c>
      <c r="V2630" s="16">
        <v>3973</v>
      </c>
      <c r="W2630" s="16">
        <v>3924</v>
      </c>
      <c r="X2630" s="16">
        <v>57275262</v>
      </c>
      <c r="Y2630" s="16">
        <v>4109334</v>
      </c>
      <c r="Z2630" s="16">
        <v>209707</v>
      </c>
      <c r="AA2630" s="16">
        <v>1110</v>
      </c>
      <c r="AC2630" s="16">
        <v>234</v>
      </c>
      <c r="AD2630" s="16">
        <v>3809</v>
      </c>
      <c r="AE2630" s="16">
        <v>3754</v>
      </c>
      <c r="AF2630" s="16">
        <v>3799</v>
      </c>
      <c r="AG2630" s="16">
        <v>60785518</v>
      </c>
      <c r="AH2630" s="16">
        <v>2635675</v>
      </c>
      <c r="AI2630" s="16">
        <v>134849</v>
      </c>
      <c r="AJ2630" s="16">
        <v>1235</v>
      </c>
      <c r="AL2630" s="16">
        <v>242</v>
      </c>
      <c r="AM2630" s="16">
        <v>3757</v>
      </c>
      <c r="AN2630" s="16">
        <v>3782</v>
      </c>
      <c r="AO2630" s="16">
        <v>3779</v>
      </c>
      <c r="AP2630" s="16">
        <v>59010878</v>
      </c>
      <c r="AQ2630" s="16">
        <v>2624084</v>
      </c>
      <c r="AR2630" s="16">
        <v>131283</v>
      </c>
      <c r="AS2630" s="16">
        <v>1203</v>
      </c>
      <c r="AU2630" s="16">
        <v>237</v>
      </c>
      <c r="AV2630" s="16">
        <v>3879</v>
      </c>
      <c r="AW2630" s="16">
        <v>235872226</v>
      </c>
      <c r="AX2630" s="16">
        <v>32618782</v>
      </c>
      <c r="AY2630" s="16">
        <v>1709188</v>
      </c>
      <c r="AZ2630" s="16">
        <v>1169</v>
      </c>
      <c r="BA2630" s="16">
        <v>60807</v>
      </c>
    </row>
    <row r="2631" spans="1:53">
      <c r="A2631" s="15" t="s">
        <v>1344</v>
      </c>
      <c r="B2631" s="15" t="s">
        <v>1345</v>
      </c>
      <c r="C2631" s="15" t="s">
        <v>1346</v>
      </c>
      <c r="D2631" s="15" t="s">
        <v>1347</v>
      </c>
      <c r="E2631" s="15" t="s">
        <v>1347</v>
      </c>
      <c r="F2631" s="15" t="s">
        <v>2059</v>
      </c>
      <c r="G2631" s="15" t="s">
        <v>3380</v>
      </c>
      <c r="H2631" s="15" t="s">
        <v>3716</v>
      </c>
      <c r="I2631" s="15" t="s">
        <v>1375</v>
      </c>
      <c r="J2631" s="15"/>
      <c r="K2631" s="16">
        <v>236</v>
      </c>
      <c r="L2631" s="16">
        <v>3938</v>
      </c>
      <c r="M2631" s="16">
        <v>4002</v>
      </c>
      <c r="N2631" s="16">
        <v>4024</v>
      </c>
      <c r="O2631" s="16">
        <v>58800568</v>
      </c>
      <c r="P2631" s="16">
        <v>23249689</v>
      </c>
      <c r="Q2631" s="16">
        <v>1233349</v>
      </c>
      <c r="R2631" s="16">
        <v>1134</v>
      </c>
      <c r="S2631" s="15"/>
      <c r="T2631" s="16">
        <v>237</v>
      </c>
      <c r="U2631" s="16">
        <v>4007</v>
      </c>
      <c r="V2631" s="16">
        <v>3973</v>
      </c>
      <c r="W2631" s="16">
        <v>3924</v>
      </c>
      <c r="X2631" s="16">
        <v>57275262</v>
      </c>
      <c r="Y2631" s="16">
        <v>4109334</v>
      </c>
      <c r="Z2631" s="16">
        <v>209707</v>
      </c>
      <c r="AA2631" s="16">
        <v>1110</v>
      </c>
      <c r="AC2631" s="16">
        <v>234</v>
      </c>
      <c r="AD2631" s="16">
        <v>3809</v>
      </c>
      <c r="AE2631" s="16">
        <v>3754</v>
      </c>
      <c r="AF2631" s="16">
        <v>3799</v>
      </c>
      <c r="AG2631" s="16">
        <v>60785518</v>
      </c>
      <c r="AH2631" s="16">
        <v>2635675</v>
      </c>
      <c r="AI2631" s="16">
        <v>134849</v>
      </c>
      <c r="AJ2631" s="16">
        <v>1235</v>
      </c>
      <c r="AL2631" s="16">
        <v>242</v>
      </c>
      <c r="AM2631" s="16">
        <v>3757</v>
      </c>
      <c r="AN2631" s="16">
        <v>3782</v>
      </c>
      <c r="AO2631" s="16">
        <v>3779</v>
      </c>
      <c r="AP2631" s="16">
        <v>59010878</v>
      </c>
      <c r="AQ2631" s="16">
        <v>2624084</v>
      </c>
      <c r="AR2631" s="16">
        <v>131283</v>
      </c>
      <c r="AS2631" s="16">
        <v>1203</v>
      </c>
      <c r="AU2631" s="16">
        <v>237</v>
      </c>
      <c r="AV2631" s="16">
        <v>3879</v>
      </c>
      <c r="AW2631" s="16">
        <v>235872226</v>
      </c>
      <c r="AX2631" s="16">
        <v>32618782</v>
      </c>
      <c r="AY2631" s="16">
        <v>1709188</v>
      </c>
      <c r="AZ2631" s="16">
        <v>1169</v>
      </c>
      <c r="BA2631" s="16">
        <v>60807</v>
      </c>
    </row>
    <row r="2632" spans="1:53">
      <c r="A2632" s="15" t="s">
        <v>1344</v>
      </c>
      <c r="B2632" s="15" t="s">
        <v>1345</v>
      </c>
      <c r="C2632" s="15" t="s">
        <v>1346</v>
      </c>
      <c r="D2632" s="15" t="s">
        <v>1347</v>
      </c>
      <c r="E2632" s="15" t="s">
        <v>1347</v>
      </c>
      <c r="F2632" s="15" t="s">
        <v>2059</v>
      </c>
      <c r="G2632" s="15" t="s">
        <v>3381</v>
      </c>
      <c r="H2632" s="15" t="s">
        <v>3716</v>
      </c>
      <c r="I2632" s="15" t="s">
        <v>1373</v>
      </c>
      <c r="J2632" s="15"/>
      <c r="K2632" s="16">
        <v>158</v>
      </c>
      <c r="L2632" s="16">
        <v>2021</v>
      </c>
      <c r="M2632" s="16">
        <v>2006</v>
      </c>
      <c r="N2632" s="16">
        <v>1995</v>
      </c>
      <c r="O2632" s="16">
        <v>24086453</v>
      </c>
      <c r="P2632" s="16">
        <v>12656686</v>
      </c>
      <c r="Q2632" s="16">
        <v>644395</v>
      </c>
      <c r="R2632" s="16">
        <v>923</v>
      </c>
      <c r="S2632" s="15"/>
      <c r="T2632" s="16">
        <v>161</v>
      </c>
      <c r="U2632" s="16">
        <v>2034</v>
      </c>
      <c r="V2632" s="16">
        <v>2062</v>
      </c>
      <c r="W2632" s="16">
        <v>2087</v>
      </c>
      <c r="X2632" s="16">
        <v>22437195</v>
      </c>
      <c r="Y2632" s="16">
        <v>2452204</v>
      </c>
      <c r="Z2632" s="16">
        <v>117746</v>
      </c>
      <c r="AA2632" s="16">
        <v>837</v>
      </c>
      <c r="AC2632" s="16">
        <v>161</v>
      </c>
      <c r="AD2632" s="16">
        <v>2121</v>
      </c>
      <c r="AE2632" s="16">
        <v>2081</v>
      </c>
      <c r="AF2632" s="16">
        <v>2046</v>
      </c>
      <c r="AG2632" s="16">
        <v>24070007</v>
      </c>
      <c r="AH2632" s="16">
        <v>1748632</v>
      </c>
      <c r="AI2632" s="16">
        <v>87069</v>
      </c>
      <c r="AJ2632" s="16">
        <v>889</v>
      </c>
      <c r="AL2632" s="16">
        <v>163</v>
      </c>
      <c r="AM2632" s="16">
        <v>2072</v>
      </c>
      <c r="AN2632" s="16">
        <v>2052</v>
      </c>
      <c r="AO2632" s="16">
        <v>2056</v>
      </c>
      <c r="AP2632" s="16">
        <v>30370963</v>
      </c>
      <c r="AQ2632" s="16">
        <v>1667128</v>
      </c>
      <c r="AR2632" s="16">
        <v>78766</v>
      </c>
      <c r="AS2632" s="16">
        <v>1134</v>
      </c>
      <c r="AU2632" s="16">
        <v>161</v>
      </c>
      <c r="AV2632" s="16">
        <v>2053</v>
      </c>
      <c r="AW2632" s="16">
        <v>100964618</v>
      </c>
      <c r="AX2632" s="16">
        <v>18524650</v>
      </c>
      <c r="AY2632" s="16">
        <v>927976</v>
      </c>
      <c r="AZ2632" s="16">
        <v>946</v>
      </c>
      <c r="BA2632" s="16">
        <v>49185</v>
      </c>
    </row>
    <row r="2633" spans="1:53">
      <c r="A2633" s="15" t="s">
        <v>1344</v>
      </c>
      <c r="B2633" s="15" t="s">
        <v>1345</v>
      </c>
      <c r="C2633" s="15" t="s">
        <v>1346</v>
      </c>
      <c r="D2633" s="15" t="s">
        <v>1347</v>
      </c>
      <c r="E2633" s="15" t="s">
        <v>1347</v>
      </c>
      <c r="F2633" s="15" t="s">
        <v>2059</v>
      </c>
      <c r="G2633" s="15" t="s">
        <v>3382</v>
      </c>
      <c r="H2633" s="15" t="s">
        <v>3716</v>
      </c>
      <c r="I2633" s="15" t="s">
        <v>1375</v>
      </c>
      <c r="J2633" s="15"/>
      <c r="K2633" s="16">
        <v>19</v>
      </c>
      <c r="L2633" s="16">
        <v>160</v>
      </c>
      <c r="M2633" s="16">
        <v>160</v>
      </c>
      <c r="N2633" s="16">
        <v>157</v>
      </c>
      <c r="O2633" s="16">
        <v>1297775</v>
      </c>
      <c r="P2633" s="16">
        <v>827744</v>
      </c>
      <c r="Q2633" s="16">
        <v>37750</v>
      </c>
      <c r="R2633" s="16">
        <v>628</v>
      </c>
      <c r="S2633" s="15"/>
      <c r="T2633" s="16">
        <v>20</v>
      </c>
      <c r="U2633" s="16">
        <v>152</v>
      </c>
      <c r="V2633" s="16">
        <v>152</v>
      </c>
      <c r="W2633" s="16">
        <v>155</v>
      </c>
      <c r="X2633" s="16">
        <v>1317874</v>
      </c>
      <c r="Y2633" s="16">
        <v>215178</v>
      </c>
      <c r="Z2633" s="16">
        <v>10299</v>
      </c>
      <c r="AA2633" s="16">
        <v>663</v>
      </c>
      <c r="AC2633" s="16">
        <v>20</v>
      </c>
      <c r="AD2633" s="16">
        <v>160</v>
      </c>
      <c r="AE2633" s="16">
        <v>173</v>
      </c>
      <c r="AF2633" s="16">
        <v>164</v>
      </c>
      <c r="AG2633" s="16">
        <v>1365356</v>
      </c>
      <c r="AH2633" s="16">
        <v>139242</v>
      </c>
      <c r="AI2633" s="16">
        <v>6184</v>
      </c>
      <c r="AJ2633" s="16">
        <v>634</v>
      </c>
      <c r="AL2633" s="16">
        <v>20</v>
      </c>
      <c r="AM2633" s="16">
        <v>167</v>
      </c>
      <c r="AN2633" s="16">
        <v>172</v>
      </c>
      <c r="AO2633" s="16">
        <v>167</v>
      </c>
      <c r="AP2633" s="16">
        <v>2198203</v>
      </c>
      <c r="AQ2633" s="16">
        <v>113589</v>
      </c>
      <c r="AR2633" s="16">
        <v>5456</v>
      </c>
      <c r="AS2633" s="16">
        <v>1003</v>
      </c>
      <c r="AU2633" s="16">
        <v>20</v>
      </c>
      <c r="AV2633" s="16">
        <v>162</v>
      </c>
      <c r="AW2633" s="16">
        <v>6179208</v>
      </c>
      <c r="AX2633" s="16">
        <v>1295753</v>
      </c>
      <c r="AY2633" s="16">
        <v>59689</v>
      </c>
      <c r="AZ2633" s="16">
        <v>735</v>
      </c>
      <c r="BA2633" s="16">
        <v>38242</v>
      </c>
    </row>
    <row r="2634" spans="1:53">
      <c r="A2634" s="15" t="s">
        <v>1344</v>
      </c>
      <c r="B2634" s="15" t="s">
        <v>1345</v>
      </c>
      <c r="C2634" s="15" t="s">
        <v>1346</v>
      </c>
      <c r="D2634" s="15" t="s">
        <v>1347</v>
      </c>
      <c r="E2634" s="15" t="s">
        <v>1347</v>
      </c>
      <c r="F2634" s="15" t="s">
        <v>2059</v>
      </c>
      <c r="G2634" s="15" t="s">
        <v>3383</v>
      </c>
      <c r="H2634" s="15" t="s">
        <v>3716</v>
      </c>
      <c r="I2634" s="15" t="s">
        <v>1375</v>
      </c>
      <c r="J2634" s="15"/>
      <c r="K2634" s="16">
        <v>139</v>
      </c>
      <c r="L2634" s="16">
        <v>1861</v>
      </c>
      <c r="M2634" s="16">
        <v>1846</v>
      </c>
      <c r="N2634" s="16">
        <v>1838</v>
      </c>
      <c r="O2634" s="16">
        <v>22788678</v>
      </c>
      <c r="P2634" s="16">
        <v>11828942</v>
      </c>
      <c r="Q2634" s="16">
        <v>606645</v>
      </c>
      <c r="R2634" s="16">
        <v>948</v>
      </c>
      <c r="S2634" s="15"/>
      <c r="T2634" s="16">
        <v>141</v>
      </c>
      <c r="U2634" s="16">
        <v>1882</v>
      </c>
      <c r="V2634" s="16">
        <v>1910</v>
      </c>
      <c r="W2634" s="16">
        <v>1932</v>
      </c>
      <c r="X2634" s="16">
        <v>21119321</v>
      </c>
      <c r="Y2634" s="16">
        <v>2237026</v>
      </c>
      <c r="Z2634" s="16">
        <v>107447</v>
      </c>
      <c r="AA2634" s="16">
        <v>851</v>
      </c>
      <c r="AC2634" s="16">
        <v>141</v>
      </c>
      <c r="AD2634" s="16">
        <v>1961</v>
      </c>
      <c r="AE2634" s="16">
        <v>1908</v>
      </c>
      <c r="AF2634" s="16">
        <v>1882</v>
      </c>
      <c r="AG2634" s="16">
        <v>22704651</v>
      </c>
      <c r="AH2634" s="16">
        <v>1609390</v>
      </c>
      <c r="AI2634" s="16">
        <v>80885</v>
      </c>
      <c r="AJ2634" s="16">
        <v>911</v>
      </c>
      <c r="AL2634" s="16">
        <v>143</v>
      </c>
      <c r="AM2634" s="16">
        <v>1905</v>
      </c>
      <c r="AN2634" s="16">
        <v>1880</v>
      </c>
      <c r="AO2634" s="16">
        <v>1889</v>
      </c>
      <c r="AP2634" s="16">
        <v>28172760</v>
      </c>
      <c r="AQ2634" s="16">
        <v>1553539</v>
      </c>
      <c r="AR2634" s="16">
        <v>73310</v>
      </c>
      <c r="AS2634" s="16">
        <v>1146</v>
      </c>
      <c r="AU2634" s="16">
        <v>141</v>
      </c>
      <c r="AV2634" s="16">
        <v>1891</v>
      </c>
      <c r="AW2634" s="16">
        <v>94785410</v>
      </c>
      <c r="AX2634" s="16">
        <v>17228897</v>
      </c>
      <c r="AY2634" s="16">
        <v>868287</v>
      </c>
      <c r="AZ2634" s="16">
        <v>964</v>
      </c>
      <c r="BA2634" s="16">
        <v>50120</v>
      </c>
    </row>
    <row r="2635" spans="1:53">
      <c r="A2635" s="15" t="s">
        <v>1344</v>
      </c>
      <c r="B2635" s="15" t="s">
        <v>1345</v>
      </c>
      <c r="C2635" s="15" t="s">
        <v>1346</v>
      </c>
      <c r="D2635" s="15" t="s">
        <v>1347</v>
      </c>
      <c r="E2635" s="15" t="s">
        <v>1347</v>
      </c>
      <c r="F2635" s="15" t="s">
        <v>2059</v>
      </c>
      <c r="G2635" s="15" t="s">
        <v>3384</v>
      </c>
      <c r="H2635" s="15" t="s">
        <v>3716</v>
      </c>
      <c r="I2635" s="15" t="s">
        <v>1371</v>
      </c>
      <c r="J2635" s="15"/>
      <c r="K2635" s="16">
        <v>1173</v>
      </c>
      <c r="L2635" s="16">
        <v>41641</v>
      </c>
      <c r="M2635" s="16">
        <v>41724</v>
      </c>
      <c r="N2635" s="16">
        <v>41082</v>
      </c>
      <c r="O2635" s="16">
        <v>1391008905</v>
      </c>
      <c r="P2635" s="16">
        <v>293807228</v>
      </c>
      <c r="Q2635" s="16">
        <v>16432066</v>
      </c>
      <c r="R2635" s="16">
        <v>2579</v>
      </c>
      <c r="S2635" s="15"/>
      <c r="T2635" s="16">
        <v>1102</v>
      </c>
      <c r="U2635" s="16">
        <v>40999</v>
      </c>
      <c r="V2635" s="16">
        <v>41001</v>
      </c>
      <c r="W2635" s="16">
        <v>41210</v>
      </c>
      <c r="X2635" s="16">
        <v>1158001783</v>
      </c>
      <c r="Y2635" s="16">
        <v>26081625</v>
      </c>
      <c r="Z2635" s="16">
        <v>1447722</v>
      </c>
      <c r="AA2635" s="16">
        <v>2169</v>
      </c>
      <c r="AC2635" s="16">
        <v>1103</v>
      </c>
      <c r="AD2635" s="16">
        <v>41348</v>
      </c>
      <c r="AE2635" s="16">
        <v>41257</v>
      </c>
      <c r="AF2635" s="16">
        <v>41199</v>
      </c>
      <c r="AG2635" s="16">
        <v>1230958288</v>
      </c>
      <c r="AH2635" s="16">
        <v>25165501</v>
      </c>
      <c r="AI2635" s="16">
        <v>1380777</v>
      </c>
      <c r="AJ2635" s="16">
        <v>2294</v>
      </c>
      <c r="AL2635" s="16">
        <v>1101</v>
      </c>
      <c r="AM2635" s="16">
        <v>41517</v>
      </c>
      <c r="AN2635" s="16">
        <v>41216</v>
      </c>
      <c r="AO2635" s="16">
        <v>41301</v>
      </c>
      <c r="AP2635" s="16">
        <v>1352093537</v>
      </c>
      <c r="AQ2635" s="16">
        <v>23597489</v>
      </c>
      <c r="AR2635" s="16">
        <v>1264178</v>
      </c>
      <c r="AS2635" s="16">
        <v>2516</v>
      </c>
      <c r="AU2635" s="16">
        <v>1120</v>
      </c>
      <c r="AV2635" s="16">
        <v>41291</v>
      </c>
      <c r="AW2635" s="16">
        <v>5132062513</v>
      </c>
      <c r="AX2635" s="16">
        <v>368651843</v>
      </c>
      <c r="AY2635" s="16">
        <v>20524743</v>
      </c>
      <c r="AZ2635" s="16">
        <v>2390</v>
      </c>
      <c r="BA2635" s="16">
        <v>124289</v>
      </c>
    </row>
    <row r="2636" spans="1:53">
      <c r="A2636" s="15" t="s">
        <v>1344</v>
      </c>
      <c r="B2636" s="15" t="s">
        <v>1345</v>
      </c>
      <c r="C2636" s="15" t="s">
        <v>1346</v>
      </c>
      <c r="D2636" s="15" t="s">
        <v>1347</v>
      </c>
      <c r="E2636" s="15" t="s">
        <v>1347</v>
      </c>
      <c r="F2636" s="15" t="s">
        <v>2059</v>
      </c>
      <c r="G2636" s="15" t="s">
        <v>3385</v>
      </c>
      <c r="H2636" s="15" t="s">
        <v>3716</v>
      </c>
      <c r="I2636" s="15" t="s">
        <v>1373</v>
      </c>
      <c r="J2636" s="15"/>
      <c r="K2636" s="16">
        <v>1173</v>
      </c>
      <c r="L2636" s="16">
        <v>41641</v>
      </c>
      <c r="M2636" s="16">
        <v>41724</v>
      </c>
      <c r="N2636" s="16">
        <v>41082</v>
      </c>
      <c r="O2636" s="16">
        <v>1391008905</v>
      </c>
      <c r="P2636" s="16">
        <v>293807228</v>
      </c>
      <c r="Q2636" s="16">
        <v>16432066</v>
      </c>
      <c r="R2636" s="16">
        <v>2579</v>
      </c>
      <c r="S2636" s="15"/>
      <c r="T2636" s="16">
        <v>1102</v>
      </c>
      <c r="U2636" s="16">
        <v>40999</v>
      </c>
      <c r="V2636" s="16">
        <v>41001</v>
      </c>
      <c r="W2636" s="16">
        <v>41210</v>
      </c>
      <c r="X2636" s="16">
        <v>1158001783</v>
      </c>
      <c r="Y2636" s="16">
        <v>26081625</v>
      </c>
      <c r="Z2636" s="16">
        <v>1447722</v>
      </c>
      <c r="AA2636" s="16">
        <v>2169</v>
      </c>
      <c r="AC2636" s="16">
        <v>1103</v>
      </c>
      <c r="AD2636" s="16">
        <v>41348</v>
      </c>
      <c r="AE2636" s="16">
        <v>41257</v>
      </c>
      <c r="AF2636" s="16">
        <v>41199</v>
      </c>
      <c r="AG2636" s="16">
        <v>1230958288</v>
      </c>
      <c r="AH2636" s="16">
        <v>25165501</v>
      </c>
      <c r="AI2636" s="16">
        <v>1380777</v>
      </c>
      <c r="AJ2636" s="16">
        <v>2294</v>
      </c>
      <c r="AL2636" s="16">
        <v>1101</v>
      </c>
      <c r="AM2636" s="16">
        <v>41517</v>
      </c>
      <c r="AN2636" s="16">
        <v>41216</v>
      </c>
      <c r="AO2636" s="16">
        <v>41301</v>
      </c>
      <c r="AP2636" s="16">
        <v>1352093537</v>
      </c>
      <c r="AQ2636" s="16">
        <v>23597489</v>
      </c>
      <c r="AR2636" s="16">
        <v>1264178</v>
      </c>
      <c r="AS2636" s="16">
        <v>2516</v>
      </c>
      <c r="AU2636" s="16">
        <v>1120</v>
      </c>
      <c r="AV2636" s="16">
        <v>41291</v>
      </c>
      <c r="AW2636" s="16">
        <v>5132062513</v>
      </c>
      <c r="AX2636" s="16">
        <v>368651843</v>
      </c>
      <c r="AY2636" s="16">
        <v>20524743</v>
      </c>
      <c r="AZ2636" s="16">
        <v>2390</v>
      </c>
      <c r="BA2636" s="16">
        <v>124289</v>
      </c>
    </row>
    <row r="2637" spans="1:53">
      <c r="A2637" s="15" t="s">
        <v>1344</v>
      </c>
      <c r="B2637" s="15" t="s">
        <v>1345</v>
      </c>
      <c r="C2637" s="15" t="s">
        <v>1346</v>
      </c>
      <c r="D2637" s="15" t="s">
        <v>1347</v>
      </c>
      <c r="E2637" s="15" t="s">
        <v>1347</v>
      </c>
      <c r="F2637" s="15" t="s">
        <v>2059</v>
      </c>
      <c r="G2637" s="15" t="s">
        <v>3386</v>
      </c>
      <c r="H2637" s="15" t="s">
        <v>3716</v>
      </c>
      <c r="I2637" s="15" t="s">
        <v>1375</v>
      </c>
      <c r="J2637" s="15"/>
      <c r="K2637" s="16">
        <v>1173</v>
      </c>
      <c r="L2637" s="16">
        <v>41641</v>
      </c>
      <c r="M2637" s="16">
        <v>41724</v>
      </c>
      <c r="N2637" s="16">
        <v>41082</v>
      </c>
      <c r="O2637" s="16">
        <v>1391008905</v>
      </c>
      <c r="P2637" s="16">
        <v>293807228</v>
      </c>
      <c r="Q2637" s="16">
        <v>16432066</v>
      </c>
      <c r="R2637" s="16">
        <v>2579</v>
      </c>
      <c r="S2637" s="15"/>
      <c r="T2637" s="16">
        <v>1102</v>
      </c>
      <c r="U2637" s="16">
        <v>40999</v>
      </c>
      <c r="V2637" s="16">
        <v>41001</v>
      </c>
      <c r="W2637" s="16">
        <v>41210</v>
      </c>
      <c r="X2637" s="16">
        <v>1158001783</v>
      </c>
      <c r="Y2637" s="16">
        <v>26081625</v>
      </c>
      <c r="Z2637" s="16">
        <v>1447722</v>
      </c>
      <c r="AA2637" s="16">
        <v>2169</v>
      </c>
      <c r="AC2637" s="16">
        <v>1103</v>
      </c>
      <c r="AD2637" s="16">
        <v>41348</v>
      </c>
      <c r="AE2637" s="16">
        <v>41257</v>
      </c>
      <c r="AF2637" s="16">
        <v>41199</v>
      </c>
      <c r="AG2637" s="16">
        <v>1230958288</v>
      </c>
      <c r="AH2637" s="16">
        <v>25165501</v>
      </c>
      <c r="AI2637" s="16">
        <v>1380777</v>
      </c>
      <c r="AJ2637" s="16">
        <v>2294</v>
      </c>
      <c r="AL2637" s="16">
        <v>1101</v>
      </c>
      <c r="AM2637" s="16">
        <v>41517</v>
      </c>
      <c r="AN2637" s="16">
        <v>41216</v>
      </c>
      <c r="AO2637" s="16">
        <v>41301</v>
      </c>
      <c r="AP2637" s="16">
        <v>1352093537</v>
      </c>
      <c r="AQ2637" s="16">
        <v>23597489</v>
      </c>
      <c r="AR2637" s="16">
        <v>1264178</v>
      </c>
      <c r="AS2637" s="16">
        <v>2516</v>
      </c>
      <c r="AU2637" s="16">
        <v>1120</v>
      </c>
      <c r="AV2637" s="16">
        <v>41291</v>
      </c>
      <c r="AW2637" s="16">
        <v>5132062513</v>
      </c>
      <c r="AX2637" s="16">
        <v>368651843</v>
      </c>
      <c r="AY2637" s="16">
        <v>20524743</v>
      </c>
      <c r="AZ2637" s="16">
        <v>2390</v>
      </c>
      <c r="BA2637" s="16">
        <v>124289</v>
      </c>
    </row>
    <row r="2638" spans="1:53">
      <c r="A2638" s="15" t="s">
        <v>1344</v>
      </c>
      <c r="B2638" s="15" t="s">
        <v>1345</v>
      </c>
      <c r="C2638" s="15" t="s">
        <v>1346</v>
      </c>
      <c r="D2638" s="15" t="s">
        <v>1347</v>
      </c>
      <c r="E2638" s="15" t="s">
        <v>1347</v>
      </c>
      <c r="F2638" s="15" t="s">
        <v>2059</v>
      </c>
      <c r="G2638" s="15" t="s">
        <v>1853</v>
      </c>
      <c r="H2638" s="15" t="s">
        <v>3716</v>
      </c>
      <c r="I2638" s="15" t="s">
        <v>1369</v>
      </c>
      <c r="J2638" s="15"/>
      <c r="K2638" s="16">
        <v>7206</v>
      </c>
      <c r="L2638" s="16">
        <v>148463</v>
      </c>
      <c r="M2638" s="16">
        <v>147584</v>
      </c>
      <c r="N2638" s="16">
        <v>149413</v>
      </c>
      <c r="O2638" s="16">
        <v>2835127728</v>
      </c>
      <c r="P2638" s="16">
        <v>931487621</v>
      </c>
      <c r="Q2638" s="16">
        <v>50936963</v>
      </c>
      <c r="R2638" s="16">
        <v>1469</v>
      </c>
      <c r="S2638" s="15"/>
      <c r="T2638" s="16">
        <v>6979</v>
      </c>
      <c r="U2638" s="16">
        <v>148246</v>
      </c>
      <c r="V2638" s="16">
        <v>147823</v>
      </c>
      <c r="W2638" s="16">
        <v>147320</v>
      </c>
      <c r="X2638" s="16">
        <v>2740035445</v>
      </c>
      <c r="Y2638" s="16">
        <v>291567944</v>
      </c>
      <c r="Z2638" s="16">
        <v>16002336</v>
      </c>
      <c r="AA2638" s="16">
        <v>1426</v>
      </c>
      <c r="AC2638" s="16">
        <v>7051</v>
      </c>
      <c r="AD2638" s="16">
        <v>148252</v>
      </c>
      <c r="AE2638" s="16">
        <v>154008</v>
      </c>
      <c r="AF2638" s="16">
        <v>152309</v>
      </c>
      <c r="AG2638" s="16">
        <v>2720572871</v>
      </c>
      <c r="AH2638" s="16">
        <v>307132320</v>
      </c>
      <c r="AI2638" s="16">
        <v>17844371</v>
      </c>
      <c r="AJ2638" s="16">
        <v>1381</v>
      </c>
      <c r="AL2638" s="16">
        <v>7330</v>
      </c>
      <c r="AM2638" s="16">
        <v>155094</v>
      </c>
      <c r="AN2638" s="16">
        <v>162807</v>
      </c>
      <c r="AO2638" s="16">
        <v>155864</v>
      </c>
      <c r="AP2638" s="16">
        <v>3631034769</v>
      </c>
      <c r="AQ2638" s="16">
        <v>262009388</v>
      </c>
      <c r="AR2638" s="16">
        <v>14299167</v>
      </c>
      <c r="AS2638" s="16">
        <v>1769</v>
      </c>
      <c r="AU2638" s="16">
        <v>7142</v>
      </c>
      <c r="AV2638" s="16">
        <v>151432</v>
      </c>
      <c r="AW2638" s="16">
        <v>11926770813</v>
      </c>
      <c r="AX2638" s="16">
        <v>1792197273</v>
      </c>
      <c r="AY2638" s="16">
        <v>99082837</v>
      </c>
      <c r="AZ2638" s="16">
        <v>1515</v>
      </c>
      <c r="BA2638" s="16">
        <v>78760</v>
      </c>
    </row>
    <row r="2639" spans="1:53">
      <c r="A2639" s="15" t="s">
        <v>1344</v>
      </c>
      <c r="B2639" s="15" t="s">
        <v>1345</v>
      </c>
      <c r="C2639" s="15" t="s">
        <v>1346</v>
      </c>
      <c r="D2639" s="15" t="s">
        <v>1347</v>
      </c>
      <c r="E2639" s="15" t="s">
        <v>1347</v>
      </c>
      <c r="F2639" s="15" t="s">
        <v>2059</v>
      </c>
      <c r="G2639" s="15" t="s">
        <v>1854</v>
      </c>
      <c r="H2639" s="15" t="s">
        <v>3716</v>
      </c>
      <c r="I2639" s="15" t="s">
        <v>1371</v>
      </c>
      <c r="J2639" s="15"/>
      <c r="K2639" s="16">
        <v>6505</v>
      </c>
      <c r="L2639" s="16">
        <v>143636</v>
      </c>
      <c r="M2639" s="16">
        <v>142820</v>
      </c>
      <c r="N2639" s="16">
        <v>144628</v>
      </c>
      <c r="O2639" s="16">
        <v>2732782761</v>
      </c>
      <c r="P2639" s="16">
        <v>902004873</v>
      </c>
      <c r="Q2639" s="16">
        <v>49348909</v>
      </c>
      <c r="R2639" s="16">
        <v>1463</v>
      </c>
      <c r="S2639" s="15"/>
      <c r="T2639" s="16">
        <v>6288</v>
      </c>
      <c r="U2639" s="16">
        <v>143686</v>
      </c>
      <c r="V2639" s="16">
        <v>143000</v>
      </c>
      <c r="W2639" s="16">
        <v>142460</v>
      </c>
      <c r="X2639" s="16">
        <v>2658308847</v>
      </c>
      <c r="Y2639" s="16">
        <v>285788891</v>
      </c>
      <c r="Z2639" s="16">
        <v>15709474</v>
      </c>
      <c r="AA2639" s="16">
        <v>1429</v>
      </c>
      <c r="AC2639" s="16">
        <v>6358</v>
      </c>
      <c r="AD2639" s="16">
        <v>143633</v>
      </c>
      <c r="AE2639" s="16">
        <v>149252</v>
      </c>
      <c r="AF2639" s="16">
        <v>147441</v>
      </c>
      <c r="AG2639" s="16">
        <v>2633769443</v>
      </c>
      <c r="AH2639" s="16">
        <v>303231836</v>
      </c>
      <c r="AI2639" s="16">
        <v>17647814</v>
      </c>
      <c r="AJ2639" s="16">
        <v>1380</v>
      </c>
      <c r="AL2639" s="16">
        <v>6626</v>
      </c>
      <c r="AM2639" s="16">
        <v>150372</v>
      </c>
      <c r="AN2639" s="16">
        <v>157860</v>
      </c>
      <c r="AO2639" s="16">
        <v>150829</v>
      </c>
      <c r="AP2639" s="16">
        <v>3521949081</v>
      </c>
      <c r="AQ2639" s="16">
        <v>257829425</v>
      </c>
      <c r="AR2639" s="16">
        <v>14090841</v>
      </c>
      <c r="AS2639" s="16">
        <v>1770</v>
      </c>
      <c r="AU2639" s="16">
        <v>6444</v>
      </c>
      <c r="AV2639" s="16">
        <v>146635</v>
      </c>
      <c r="AW2639" s="16">
        <v>11546810132</v>
      </c>
      <c r="AX2639" s="16">
        <v>1748855025</v>
      </c>
      <c r="AY2639" s="16">
        <v>96797038</v>
      </c>
      <c r="AZ2639" s="16">
        <v>1514</v>
      </c>
      <c r="BA2639" s="16">
        <v>78745</v>
      </c>
    </row>
    <row r="2640" spans="1:53">
      <c r="A2640" s="15" t="s">
        <v>1344</v>
      </c>
      <c r="B2640" s="15" t="s">
        <v>1345</v>
      </c>
      <c r="C2640" s="15" t="s">
        <v>1346</v>
      </c>
      <c r="D2640" s="15" t="s">
        <v>1347</v>
      </c>
      <c r="E2640" s="15" t="s">
        <v>1347</v>
      </c>
      <c r="F2640" s="15" t="s">
        <v>2059</v>
      </c>
      <c r="G2640" s="15" t="s">
        <v>3387</v>
      </c>
      <c r="H2640" s="15" t="s">
        <v>3716</v>
      </c>
      <c r="I2640" s="15" t="s">
        <v>1373</v>
      </c>
      <c r="J2640" s="15"/>
      <c r="K2640" s="16">
        <v>5050</v>
      </c>
      <c r="L2640" s="16">
        <v>111596</v>
      </c>
      <c r="M2640" s="16">
        <v>111046</v>
      </c>
      <c r="N2640" s="16">
        <v>112653</v>
      </c>
      <c r="O2640" s="16">
        <v>2389495838</v>
      </c>
      <c r="P2640" s="16">
        <v>768060663</v>
      </c>
      <c r="Q2640" s="16">
        <v>42979936</v>
      </c>
      <c r="R2640" s="16">
        <v>1645</v>
      </c>
      <c r="S2640" s="15"/>
      <c r="T2640" s="16">
        <v>4876</v>
      </c>
      <c r="U2640" s="16">
        <v>111918</v>
      </c>
      <c r="V2640" s="16">
        <v>109641</v>
      </c>
      <c r="W2640" s="16">
        <v>108970</v>
      </c>
      <c r="X2640" s="16">
        <v>2311665318</v>
      </c>
      <c r="Y2640" s="16">
        <v>243512324</v>
      </c>
      <c r="Z2640" s="16">
        <v>13876984</v>
      </c>
      <c r="AA2640" s="16">
        <v>1614</v>
      </c>
      <c r="AC2640" s="16">
        <v>4932</v>
      </c>
      <c r="AD2640" s="16">
        <v>110332</v>
      </c>
      <c r="AE2640" s="16">
        <v>116706</v>
      </c>
      <c r="AF2640" s="16">
        <v>116009</v>
      </c>
      <c r="AG2640" s="16">
        <v>2266357043</v>
      </c>
      <c r="AH2640" s="16">
        <v>267455539</v>
      </c>
      <c r="AI2640" s="16">
        <v>16128674</v>
      </c>
      <c r="AJ2640" s="16">
        <v>1525</v>
      </c>
      <c r="AL2640" s="16">
        <v>5178</v>
      </c>
      <c r="AM2640" s="16">
        <v>119284</v>
      </c>
      <c r="AN2640" s="16">
        <v>125435</v>
      </c>
      <c r="AO2640" s="16">
        <v>117885</v>
      </c>
      <c r="AP2640" s="16">
        <v>3053900960</v>
      </c>
      <c r="AQ2640" s="16">
        <v>229656189</v>
      </c>
      <c r="AR2640" s="16">
        <v>12889643</v>
      </c>
      <c r="AS2640" s="16">
        <v>1944</v>
      </c>
      <c r="AU2640" s="16">
        <v>5009</v>
      </c>
      <c r="AV2640" s="16">
        <v>114290</v>
      </c>
      <c r="AW2640" s="16">
        <v>10021419159</v>
      </c>
      <c r="AX2640" s="16">
        <v>1508684715</v>
      </c>
      <c r="AY2640" s="16">
        <v>85875237</v>
      </c>
      <c r="AZ2640" s="16">
        <v>1686</v>
      </c>
      <c r="BA2640" s="16">
        <v>87684</v>
      </c>
    </row>
    <row r="2641" spans="1:53">
      <c r="A2641" s="15" t="s">
        <v>1344</v>
      </c>
      <c r="B2641" s="15" t="s">
        <v>1345</v>
      </c>
      <c r="C2641" s="15" t="s">
        <v>1346</v>
      </c>
      <c r="D2641" s="15" t="s">
        <v>1347</v>
      </c>
      <c r="E2641" s="15" t="s">
        <v>1347</v>
      </c>
      <c r="F2641" s="15" t="s">
        <v>2059</v>
      </c>
      <c r="G2641" s="15" t="s">
        <v>3388</v>
      </c>
      <c r="H2641" s="15" t="s">
        <v>3716</v>
      </c>
      <c r="I2641" s="15" t="s">
        <v>1375</v>
      </c>
      <c r="J2641" s="15"/>
      <c r="K2641" s="16">
        <v>5050</v>
      </c>
      <c r="L2641" s="16">
        <v>111596</v>
      </c>
      <c r="M2641" s="16">
        <v>111046</v>
      </c>
      <c r="N2641" s="16">
        <v>112653</v>
      </c>
      <c r="O2641" s="16">
        <v>2389495838</v>
      </c>
      <c r="P2641" s="16">
        <v>768060663</v>
      </c>
      <c r="Q2641" s="16">
        <v>42979936</v>
      </c>
      <c r="R2641" s="16">
        <v>1645</v>
      </c>
      <c r="S2641" s="15"/>
      <c r="T2641" s="16">
        <v>4876</v>
      </c>
      <c r="U2641" s="16">
        <v>111918</v>
      </c>
      <c r="V2641" s="16">
        <v>109641</v>
      </c>
      <c r="W2641" s="16">
        <v>108970</v>
      </c>
      <c r="X2641" s="16">
        <v>2311665318</v>
      </c>
      <c r="Y2641" s="16">
        <v>243512324</v>
      </c>
      <c r="Z2641" s="16">
        <v>13876984</v>
      </c>
      <c r="AA2641" s="16">
        <v>1614</v>
      </c>
      <c r="AC2641" s="16">
        <v>4932</v>
      </c>
      <c r="AD2641" s="16">
        <v>110332</v>
      </c>
      <c r="AE2641" s="16">
        <v>116706</v>
      </c>
      <c r="AF2641" s="16">
        <v>116009</v>
      </c>
      <c r="AG2641" s="16">
        <v>2266357043</v>
      </c>
      <c r="AH2641" s="16">
        <v>267455539</v>
      </c>
      <c r="AI2641" s="16">
        <v>16128674</v>
      </c>
      <c r="AJ2641" s="16">
        <v>1525</v>
      </c>
      <c r="AL2641" s="16">
        <v>5178</v>
      </c>
      <c r="AM2641" s="16">
        <v>119284</v>
      </c>
      <c r="AN2641" s="16">
        <v>125435</v>
      </c>
      <c r="AO2641" s="16">
        <v>117885</v>
      </c>
      <c r="AP2641" s="16">
        <v>3053900960</v>
      </c>
      <c r="AQ2641" s="16">
        <v>229656189</v>
      </c>
      <c r="AR2641" s="16">
        <v>12889643</v>
      </c>
      <c r="AS2641" s="16">
        <v>1944</v>
      </c>
      <c r="AU2641" s="16">
        <v>5009</v>
      </c>
      <c r="AV2641" s="16">
        <v>114290</v>
      </c>
      <c r="AW2641" s="16">
        <v>10021419159</v>
      </c>
      <c r="AX2641" s="16">
        <v>1508684715</v>
      </c>
      <c r="AY2641" s="16">
        <v>85875237</v>
      </c>
      <c r="AZ2641" s="16">
        <v>1686</v>
      </c>
      <c r="BA2641" s="16">
        <v>87684</v>
      </c>
    </row>
    <row r="2642" spans="1:53">
      <c r="A2642" s="15" t="s">
        <v>1344</v>
      </c>
      <c r="B2642" s="15" t="s">
        <v>1345</v>
      </c>
      <c r="C2642" s="15" t="s">
        <v>1346</v>
      </c>
      <c r="D2642" s="15" t="s">
        <v>1347</v>
      </c>
      <c r="E2642" s="15" t="s">
        <v>1347</v>
      </c>
      <c r="F2642" s="15" t="s">
        <v>2059</v>
      </c>
      <c r="G2642" s="15" t="s">
        <v>3389</v>
      </c>
      <c r="H2642" s="15" t="s">
        <v>3716</v>
      </c>
      <c r="I2642" s="15" t="s">
        <v>1373</v>
      </c>
      <c r="J2642" s="15"/>
      <c r="K2642" s="16">
        <v>143</v>
      </c>
      <c r="L2642" s="16">
        <v>2237</v>
      </c>
      <c r="M2642" s="16">
        <v>2238</v>
      </c>
      <c r="N2642" s="16">
        <v>2208</v>
      </c>
      <c r="O2642" s="16">
        <v>76178469</v>
      </c>
      <c r="P2642" s="16">
        <v>15530542</v>
      </c>
      <c r="Q2642" s="16">
        <v>831215</v>
      </c>
      <c r="R2642" s="16">
        <v>2631</v>
      </c>
      <c r="S2642" s="15"/>
      <c r="T2642" s="16">
        <v>144</v>
      </c>
      <c r="U2642" s="16">
        <v>2214</v>
      </c>
      <c r="V2642" s="16">
        <v>2235</v>
      </c>
      <c r="W2642" s="16">
        <v>2246</v>
      </c>
      <c r="X2642" s="16">
        <v>58933714</v>
      </c>
      <c r="Y2642" s="16">
        <v>1852750</v>
      </c>
      <c r="Z2642" s="16">
        <v>94264</v>
      </c>
      <c r="AA2642" s="16">
        <v>2031</v>
      </c>
      <c r="AC2642" s="16">
        <v>147</v>
      </c>
      <c r="AD2642" s="16">
        <v>2259</v>
      </c>
      <c r="AE2642" s="16">
        <v>2315</v>
      </c>
      <c r="AF2642" s="16">
        <v>2283</v>
      </c>
      <c r="AG2642" s="16">
        <v>66532557</v>
      </c>
      <c r="AH2642" s="16">
        <v>2034739</v>
      </c>
      <c r="AI2642" s="16">
        <v>102368</v>
      </c>
      <c r="AJ2642" s="16">
        <v>2239</v>
      </c>
      <c r="AL2642" s="16">
        <v>149</v>
      </c>
      <c r="AM2642" s="16">
        <v>2365</v>
      </c>
      <c r="AN2642" s="16">
        <v>2388</v>
      </c>
      <c r="AO2642" s="16">
        <v>2392</v>
      </c>
      <c r="AP2642" s="16">
        <v>113101704</v>
      </c>
      <c r="AQ2642" s="16">
        <v>1897061</v>
      </c>
      <c r="AR2642" s="16">
        <v>97153</v>
      </c>
      <c r="AS2642" s="16">
        <v>3653</v>
      </c>
      <c r="AU2642" s="16">
        <v>146</v>
      </c>
      <c r="AV2642" s="16">
        <v>2282</v>
      </c>
      <c r="AW2642" s="16">
        <v>314746444</v>
      </c>
      <c r="AX2642" s="16">
        <v>21315092</v>
      </c>
      <c r="AY2642" s="16">
        <v>1125000</v>
      </c>
      <c r="AZ2642" s="16">
        <v>2653</v>
      </c>
      <c r="BA2642" s="16">
        <v>137946</v>
      </c>
    </row>
    <row r="2643" spans="1:53">
      <c r="A2643" s="15" t="s">
        <v>1344</v>
      </c>
      <c r="B2643" s="15" t="s">
        <v>1345</v>
      </c>
      <c r="C2643" s="15" t="s">
        <v>1346</v>
      </c>
      <c r="D2643" s="15" t="s">
        <v>1347</v>
      </c>
      <c r="E2643" s="15" t="s">
        <v>1347</v>
      </c>
      <c r="F2643" s="15" t="s">
        <v>2059</v>
      </c>
      <c r="G2643" s="15" t="s">
        <v>3390</v>
      </c>
      <c r="H2643" s="15" t="s">
        <v>3716</v>
      </c>
      <c r="I2643" s="15" t="s">
        <v>1375</v>
      </c>
      <c r="J2643" s="15"/>
      <c r="K2643" s="16">
        <v>143</v>
      </c>
      <c r="L2643" s="16">
        <v>2237</v>
      </c>
      <c r="M2643" s="16">
        <v>2238</v>
      </c>
      <c r="N2643" s="16">
        <v>2208</v>
      </c>
      <c r="O2643" s="16">
        <v>76178469</v>
      </c>
      <c r="P2643" s="16">
        <v>15530542</v>
      </c>
      <c r="Q2643" s="16">
        <v>831215</v>
      </c>
      <c r="R2643" s="16">
        <v>2631</v>
      </c>
      <c r="S2643" s="15"/>
      <c r="T2643" s="16">
        <v>144</v>
      </c>
      <c r="U2643" s="16">
        <v>2214</v>
      </c>
      <c r="V2643" s="16">
        <v>2235</v>
      </c>
      <c r="W2643" s="16">
        <v>2246</v>
      </c>
      <c r="X2643" s="16">
        <v>58933714</v>
      </c>
      <c r="Y2643" s="16">
        <v>1852750</v>
      </c>
      <c r="Z2643" s="16">
        <v>94264</v>
      </c>
      <c r="AA2643" s="16">
        <v>2031</v>
      </c>
      <c r="AC2643" s="16">
        <v>147</v>
      </c>
      <c r="AD2643" s="16">
        <v>2259</v>
      </c>
      <c r="AE2643" s="16">
        <v>2315</v>
      </c>
      <c r="AF2643" s="16">
        <v>2283</v>
      </c>
      <c r="AG2643" s="16">
        <v>66532557</v>
      </c>
      <c r="AH2643" s="16">
        <v>2034739</v>
      </c>
      <c r="AI2643" s="16">
        <v>102368</v>
      </c>
      <c r="AJ2643" s="16">
        <v>2239</v>
      </c>
      <c r="AL2643" s="16">
        <v>149</v>
      </c>
      <c r="AM2643" s="16">
        <v>2365</v>
      </c>
      <c r="AN2643" s="16">
        <v>2388</v>
      </c>
      <c r="AO2643" s="16">
        <v>2392</v>
      </c>
      <c r="AP2643" s="16">
        <v>113101704</v>
      </c>
      <c r="AQ2643" s="16">
        <v>1897061</v>
      </c>
      <c r="AR2643" s="16">
        <v>97153</v>
      </c>
      <c r="AS2643" s="16">
        <v>3653</v>
      </c>
      <c r="AU2643" s="16">
        <v>146</v>
      </c>
      <c r="AV2643" s="16">
        <v>2282</v>
      </c>
      <c r="AW2643" s="16">
        <v>314746444</v>
      </c>
      <c r="AX2643" s="16">
        <v>21315092</v>
      </c>
      <c r="AY2643" s="16">
        <v>1125000</v>
      </c>
      <c r="AZ2643" s="16">
        <v>2653</v>
      </c>
      <c r="BA2643" s="16">
        <v>137946</v>
      </c>
    </row>
    <row r="2644" spans="1:53">
      <c r="A2644" s="15" t="s">
        <v>1344</v>
      </c>
      <c r="B2644" s="15" t="s">
        <v>1345</v>
      </c>
      <c r="C2644" s="15" t="s">
        <v>1346</v>
      </c>
      <c r="D2644" s="15" t="s">
        <v>1347</v>
      </c>
      <c r="E2644" s="15" t="s">
        <v>1347</v>
      </c>
      <c r="F2644" s="15" t="s">
        <v>2059</v>
      </c>
      <c r="G2644" s="15" t="s">
        <v>3391</v>
      </c>
      <c r="H2644" s="15" t="s">
        <v>3716</v>
      </c>
      <c r="I2644" s="15" t="s">
        <v>1373</v>
      </c>
      <c r="J2644" s="15"/>
      <c r="K2644" s="16">
        <v>528</v>
      </c>
      <c r="L2644" s="16">
        <v>18895</v>
      </c>
      <c r="M2644" s="16">
        <v>18513</v>
      </c>
      <c r="N2644" s="16">
        <v>18546</v>
      </c>
      <c r="O2644" s="16">
        <v>55329579</v>
      </c>
      <c r="P2644" s="16">
        <v>42437797</v>
      </c>
      <c r="Q2644" s="16">
        <v>1674680</v>
      </c>
      <c r="R2644" s="16">
        <v>228</v>
      </c>
      <c r="S2644" s="15"/>
      <c r="T2644" s="16">
        <v>514</v>
      </c>
      <c r="U2644" s="16">
        <v>18429</v>
      </c>
      <c r="V2644" s="16">
        <v>19921</v>
      </c>
      <c r="W2644" s="16">
        <v>20135</v>
      </c>
      <c r="X2644" s="16">
        <v>69266251</v>
      </c>
      <c r="Y2644" s="16">
        <v>27944223</v>
      </c>
      <c r="Z2644" s="16">
        <v>1105460</v>
      </c>
      <c r="AA2644" s="16">
        <v>273</v>
      </c>
      <c r="AC2644" s="16">
        <v>513</v>
      </c>
      <c r="AD2644" s="16">
        <v>19949</v>
      </c>
      <c r="AE2644" s="16">
        <v>19183</v>
      </c>
      <c r="AF2644" s="16">
        <v>17953</v>
      </c>
      <c r="AG2644" s="16">
        <v>62095393</v>
      </c>
      <c r="AH2644" s="16">
        <v>23627521</v>
      </c>
      <c r="AI2644" s="16">
        <v>909832</v>
      </c>
      <c r="AJ2644" s="16">
        <v>251</v>
      </c>
      <c r="AL2644" s="16">
        <v>514</v>
      </c>
      <c r="AM2644" s="16">
        <v>17430</v>
      </c>
      <c r="AN2644" s="16">
        <v>18639</v>
      </c>
      <c r="AO2644" s="16">
        <v>19125</v>
      </c>
      <c r="AP2644" s="16">
        <v>80004220</v>
      </c>
      <c r="AQ2644" s="16">
        <v>17895195</v>
      </c>
      <c r="AR2644" s="16">
        <v>685161</v>
      </c>
      <c r="AS2644" s="16">
        <v>335</v>
      </c>
      <c r="AU2644" s="16">
        <v>517</v>
      </c>
      <c r="AV2644" s="16">
        <v>18893</v>
      </c>
      <c r="AW2644" s="16">
        <v>266695443</v>
      </c>
      <c r="AX2644" s="16">
        <v>111904736</v>
      </c>
      <c r="AY2644" s="16">
        <v>4375133</v>
      </c>
      <c r="AZ2644" s="16">
        <v>271</v>
      </c>
      <c r="BA2644" s="16">
        <v>14116</v>
      </c>
    </row>
    <row r="2645" spans="1:53">
      <c r="A2645" s="15" t="s">
        <v>1344</v>
      </c>
      <c r="B2645" s="15" t="s">
        <v>1345</v>
      </c>
      <c r="C2645" s="15" t="s">
        <v>1346</v>
      </c>
      <c r="D2645" s="15" t="s">
        <v>1347</v>
      </c>
      <c r="E2645" s="15" t="s">
        <v>1347</v>
      </c>
      <c r="F2645" s="15" t="s">
        <v>2059</v>
      </c>
      <c r="G2645" s="15" t="s">
        <v>3392</v>
      </c>
      <c r="H2645" s="15" t="s">
        <v>3716</v>
      </c>
      <c r="I2645" s="15" t="s">
        <v>1375</v>
      </c>
      <c r="J2645" s="15"/>
      <c r="K2645" s="16">
        <v>500</v>
      </c>
      <c r="L2645" s="16">
        <v>17756</v>
      </c>
      <c r="M2645" s="16">
        <v>17372</v>
      </c>
      <c r="N2645" s="16">
        <v>17407</v>
      </c>
      <c r="O2645" s="16">
        <v>48848580</v>
      </c>
      <c r="P2645" s="16">
        <v>39249730</v>
      </c>
      <c r="Q2645" s="16">
        <v>1539953</v>
      </c>
      <c r="R2645" s="16">
        <v>215</v>
      </c>
      <c r="S2645" s="15"/>
      <c r="T2645" s="16">
        <v>486</v>
      </c>
      <c r="U2645" s="16">
        <v>17325</v>
      </c>
      <c r="V2645" s="16">
        <v>18661</v>
      </c>
      <c r="W2645" s="16">
        <v>18841</v>
      </c>
      <c r="X2645" s="16">
        <v>53086381</v>
      </c>
      <c r="Y2645" s="16">
        <v>26348754</v>
      </c>
      <c r="Z2645" s="16">
        <v>1047734</v>
      </c>
      <c r="AA2645" s="16">
        <v>223</v>
      </c>
      <c r="AC2645" s="16">
        <v>484</v>
      </c>
      <c r="AD2645" s="16">
        <v>18584</v>
      </c>
      <c r="AE2645" s="16">
        <v>17834</v>
      </c>
      <c r="AF2645" s="16">
        <v>16654</v>
      </c>
      <c r="AG2645" s="16">
        <v>51998632</v>
      </c>
      <c r="AH2645" s="16">
        <v>22166178</v>
      </c>
      <c r="AI2645" s="16">
        <v>858440</v>
      </c>
      <c r="AJ2645" s="16">
        <v>226</v>
      </c>
      <c r="AL2645" s="16">
        <v>484</v>
      </c>
      <c r="AM2645" s="16">
        <v>16170</v>
      </c>
      <c r="AN2645" s="16">
        <v>17343</v>
      </c>
      <c r="AO2645" s="16">
        <v>17854</v>
      </c>
      <c r="AP2645" s="16">
        <v>55875819</v>
      </c>
      <c r="AQ2645" s="16">
        <v>16831233</v>
      </c>
      <c r="AR2645" s="16">
        <v>646100</v>
      </c>
      <c r="AS2645" s="16">
        <v>251</v>
      </c>
      <c r="AU2645" s="16">
        <v>489</v>
      </c>
      <c r="AV2645" s="16">
        <v>17650</v>
      </c>
      <c r="AW2645" s="16">
        <v>209809412</v>
      </c>
      <c r="AX2645" s="16">
        <v>104595895</v>
      </c>
      <c r="AY2645" s="16">
        <v>4092227</v>
      </c>
      <c r="AZ2645" s="16">
        <v>229</v>
      </c>
      <c r="BA2645" s="16">
        <v>11887</v>
      </c>
    </row>
    <row r="2646" spans="1:53">
      <c r="A2646" s="15" t="s">
        <v>1344</v>
      </c>
      <c r="B2646" s="15" t="s">
        <v>1345</v>
      </c>
      <c r="C2646" s="15" t="s">
        <v>1346</v>
      </c>
      <c r="D2646" s="15" t="s">
        <v>1347</v>
      </c>
      <c r="E2646" s="15" t="s">
        <v>1347</v>
      </c>
      <c r="F2646" s="15" t="s">
        <v>2059</v>
      </c>
      <c r="G2646" s="15" t="s">
        <v>3393</v>
      </c>
      <c r="H2646" s="15" t="s">
        <v>3716</v>
      </c>
      <c r="I2646" s="15" t="s">
        <v>1375</v>
      </c>
      <c r="J2646" s="15"/>
      <c r="K2646" s="16">
        <v>28</v>
      </c>
      <c r="L2646" s="16">
        <v>1139</v>
      </c>
      <c r="M2646" s="16">
        <v>1141</v>
      </c>
      <c r="N2646" s="16">
        <v>1139</v>
      </c>
      <c r="O2646" s="16">
        <v>6480999</v>
      </c>
      <c r="P2646" s="16">
        <v>3188067</v>
      </c>
      <c r="Q2646" s="16">
        <v>134727</v>
      </c>
      <c r="R2646" s="16">
        <v>437</v>
      </c>
      <c r="S2646" s="15"/>
      <c r="T2646" s="16">
        <v>28</v>
      </c>
      <c r="U2646" s="16">
        <v>1104</v>
      </c>
      <c r="V2646" s="16">
        <v>1260</v>
      </c>
      <c r="W2646" s="16">
        <v>1294</v>
      </c>
      <c r="X2646" s="16">
        <v>16179870</v>
      </c>
      <c r="Y2646" s="16">
        <v>1595469</v>
      </c>
      <c r="Z2646" s="16">
        <v>57726</v>
      </c>
      <c r="AA2646" s="16">
        <v>1021</v>
      </c>
      <c r="AC2646" s="16">
        <v>29</v>
      </c>
      <c r="AD2646" s="16">
        <v>1365</v>
      </c>
      <c r="AE2646" s="16">
        <v>1349</v>
      </c>
      <c r="AF2646" s="16">
        <v>1299</v>
      </c>
      <c r="AG2646" s="16">
        <v>10096761</v>
      </c>
      <c r="AH2646" s="16">
        <v>1461343</v>
      </c>
      <c r="AI2646" s="16">
        <v>51392</v>
      </c>
      <c r="AJ2646" s="16">
        <v>581</v>
      </c>
      <c r="AL2646" s="16">
        <v>30</v>
      </c>
      <c r="AM2646" s="16">
        <v>1260</v>
      </c>
      <c r="AN2646" s="16">
        <v>1296</v>
      </c>
      <c r="AO2646" s="16">
        <v>1271</v>
      </c>
      <c r="AP2646" s="16">
        <v>24128401</v>
      </c>
      <c r="AQ2646" s="16">
        <v>1063962</v>
      </c>
      <c r="AR2646" s="16">
        <v>39061</v>
      </c>
      <c r="AS2646" s="16">
        <v>1455</v>
      </c>
      <c r="AU2646" s="16">
        <v>29</v>
      </c>
      <c r="AV2646" s="16">
        <v>1243</v>
      </c>
      <c r="AW2646" s="16">
        <v>56886031</v>
      </c>
      <c r="AX2646" s="16">
        <v>7308841</v>
      </c>
      <c r="AY2646" s="16">
        <v>282906</v>
      </c>
      <c r="AZ2646" s="16">
        <v>880</v>
      </c>
      <c r="BA2646" s="16">
        <v>45762</v>
      </c>
    </row>
    <row r="2647" spans="1:53">
      <c r="A2647" s="15" t="s">
        <v>1344</v>
      </c>
      <c r="B2647" s="15" t="s">
        <v>1345</v>
      </c>
      <c r="C2647" s="15" t="s">
        <v>1346</v>
      </c>
      <c r="D2647" s="15" t="s">
        <v>1347</v>
      </c>
      <c r="E2647" s="15" t="s">
        <v>1347</v>
      </c>
      <c r="F2647" s="15" t="s">
        <v>2059</v>
      </c>
      <c r="G2647" s="15" t="s">
        <v>1855</v>
      </c>
      <c r="H2647" s="15" t="s">
        <v>3716</v>
      </c>
      <c r="I2647" s="15" t="s">
        <v>1373</v>
      </c>
      <c r="J2647" s="15"/>
      <c r="K2647" s="16">
        <v>784</v>
      </c>
      <c r="L2647" s="16">
        <v>10908</v>
      </c>
      <c r="M2647" s="16">
        <v>11023</v>
      </c>
      <c r="N2647" s="16">
        <v>11221</v>
      </c>
      <c r="O2647" s="16">
        <v>211778875</v>
      </c>
      <c r="P2647" s="16">
        <v>75975871</v>
      </c>
      <c r="Q2647" s="16">
        <v>3863078</v>
      </c>
      <c r="R2647" s="16">
        <v>1474</v>
      </c>
      <c r="S2647" s="15"/>
      <c r="T2647" s="16">
        <v>754</v>
      </c>
      <c r="U2647" s="16">
        <v>11125</v>
      </c>
      <c r="V2647" s="16">
        <v>11203</v>
      </c>
      <c r="W2647" s="16">
        <v>11109</v>
      </c>
      <c r="X2647" s="16">
        <v>218443564</v>
      </c>
      <c r="Y2647" s="16">
        <v>12479594</v>
      </c>
      <c r="Z2647" s="16">
        <v>632766</v>
      </c>
      <c r="AA2647" s="16">
        <v>1508</v>
      </c>
      <c r="AC2647" s="16">
        <v>766</v>
      </c>
      <c r="AD2647" s="16">
        <v>11093</v>
      </c>
      <c r="AE2647" s="16">
        <v>11048</v>
      </c>
      <c r="AF2647" s="16">
        <v>11196</v>
      </c>
      <c r="AG2647" s="16">
        <v>238784450</v>
      </c>
      <c r="AH2647" s="16">
        <v>10114037</v>
      </c>
      <c r="AI2647" s="16">
        <v>506940</v>
      </c>
      <c r="AJ2647" s="16">
        <v>1653</v>
      </c>
      <c r="AL2647" s="16">
        <v>785</v>
      </c>
      <c r="AM2647" s="16">
        <v>11293</v>
      </c>
      <c r="AN2647" s="16">
        <v>11398</v>
      </c>
      <c r="AO2647" s="16">
        <v>11427</v>
      </c>
      <c r="AP2647" s="16">
        <v>274942197</v>
      </c>
      <c r="AQ2647" s="16">
        <v>8380980</v>
      </c>
      <c r="AR2647" s="16">
        <v>418884</v>
      </c>
      <c r="AS2647" s="16">
        <v>1860</v>
      </c>
      <c r="AU2647" s="16">
        <v>772</v>
      </c>
      <c r="AV2647" s="16">
        <v>11170</v>
      </c>
      <c r="AW2647" s="16">
        <v>943949086</v>
      </c>
      <c r="AX2647" s="16">
        <v>106950482</v>
      </c>
      <c r="AY2647" s="16">
        <v>5421668</v>
      </c>
      <c r="AZ2647" s="16">
        <v>1625</v>
      </c>
      <c r="BA2647" s="16">
        <v>84505</v>
      </c>
    </row>
    <row r="2648" spans="1:53">
      <c r="A2648" s="15" t="s">
        <v>1344</v>
      </c>
      <c r="B2648" s="15" t="s">
        <v>1345</v>
      </c>
      <c r="C2648" s="15" t="s">
        <v>1346</v>
      </c>
      <c r="D2648" s="15" t="s">
        <v>1347</v>
      </c>
      <c r="E2648" s="15" t="s">
        <v>1347</v>
      </c>
      <c r="F2648" s="15" t="s">
        <v>2059</v>
      </c>
      <c r="G2648" s="15" t="s">
        <v>3394</v>
      </c>
      <c r="H2648" s="15" t="s">
        <v>3716</v>
      </c>
      <c r="I2648" s="15" t="s">
        <v>1375</v>
      </c>
      <c r="J2648" s="15"/>
      <c r="K2648" s="16">
        <v>600</v>
      </c>
      <c r="L2648" s="16">
        <v>9026</v>
      </c>
      <c r="M2648" s="16">
        <v>9144</v>
      </c>
      <c r="N2648" s="16">
        <v>9264</v>
      </c>
      <c r="O2648" s="16">
        <v>171988305</v>
      </c>
      <c r="P2648" s="16">
        <v>63582961</v>
      </c>
      <c r="Q2648" s="16">
        <v>3192380</v>
      </c>
      <c r="R2648" s="16">
        <v>1447</v>
      </c>
      <c r="S2648" s="15"/>
      <c r="T2648" s="16">
        <v>579</v>
      </c>
      <c r="U2648" s="16">
        <v>9227</v>
      </c>
      <c r="V2648" s="16">
        <v>9229</v>
      </c>
      <c r="W2648" s="16">
        <v>9124</v>
      </c>
      <c r="X2648" s="16">
        <v>175083423</v>
      </c>
      <c r="Y2648" s="16">
        <v>10116342</v>
      </c>
      <c r="Z2648" s="16">
        <v>514535</v>
      </c>
      <c r="AA2648" s="16">
        <v>1465</v>
      </c>
      <c r="AC2648" s="16">
        <v>586</v>
      </c>
      <c r="AD2648" s="16">
        <v>9129</v>
      </c>
      <c r="AE2648" s="16">
        <v>9096</v>
      </c>
      <c r="AF2648" s="16">
        <v>9196</v>
      </c>
      <c r="AG2648" s="16">
        <v>188597193</v>
      </c>
      <c r="AH2648" s="16">
        <v>8287248</v>
      </c>
      <c r="AI2648" s="16">
        <v>417126</v>
      </c>
      <c r="AJ2648" s="16">
        <v>1587</v>
      </c>
      <c r="AL2648" s="16">
        <v>600</v>
      </c>
      <c r="AM2648" s="16">
        <v>9312</v>
      </c>
      <c r="AN2648" s="16">
        <v>9434</v>
      </c>
      <c r="AO2648" s="16">
        <v>9505</v>
      </c>
      <c r="AP2648" s="16">
        <v>209799010</v>
      </c>
      <c r="AQ2648" s="16">
        <v>7192721</v>
      </c>
      <c r="AR2648" s="16">
        <v>355813</v>
      </c>
      <c r="AS2648" s="16">
        <v>1714</v>
      </c>
      <c r="AU2648" s="16">
        <v>591</v>
      </c>
      <c r="AV2648" s="16">
        <v>9224</v>
      </c>
      <c r="AW2648" s="16">
        <v>745467931</v>
      </c>
      <c r="AX2648" s="16">
        <v>89179272</v>
      </c>
      <c r="AY2648" s="16">
        <v>4479854</v>
      </c>
      <c r="AZ2648" s="16">
        <v>1554</v>
      </c>
      <c r="BA2648" s="16">
        <v>80820</v>
      </c>
    </row>
    <row r="2649" spans="1:53">
      <c r="A2649" s="15" t="s">
        <v>1344</v>
      </c>
      <c r="B2649" s="15" t="s">
        <v>1345</v>
      </c>
      <c r="C2649" s="15" t="s">
        <v>1346</v>
      </c>
      <c r="D2649" s="15" t="s">
        <v>1347</v>
      </c>
      <c r="E2649" s="15" t="s">
        <v>1347</v>
      </c>
      <c r="F2649" s="15" t="s">
        <v>2059</v>
      </c>
      <c r="G2649" s="15" t="s">
        <v>1856</v>
      </c>
      <c r="H2649" s="15" t="s">
        <v>3716</v>
      </c>
      <c r="I2649" s="15" t="s">
        <v>1375</v>
      </c>
      <c r="J2649" s="15"/>
      <c r="K2649" s="16">
        <v>184</v>
      </c>
      <c r="L2649" s="16">
        <v>1882</v>
      </c>
      <c r="M2649" s="16">
        <v>1879</v>
      </c>
      <c r="N2649" s="16">
        <v>1957</v>
      </c>
      <c r="O2649" s="16">
        <v>39790570</v>
      </c>
      <c r="P2649" s="16">
        <v>12392910</v>
      </c>
      <c r="Q2649" s="16">
        <v>670698</v>
      </c>
      <c r="R2649" s="16">
        <v>1606</v>
      </c>
      <c r="S2649" s="15"/>
      <c r="T2649" s="16">
        <v>175</v>
      </c>
      <c r="U2649" s="16">
        <v>1898</v>
      </c>
      <c r="V2649" s="16">
        <v>1974</v>
      </c>
      <c r="W2649" s="16">
        <v>1985</v>
      </c>
      <c r="X2649" s="16">
        <v>43360141</v>
      </c>
      <c r="Y2649" s="16">
        <v>2363252</v>
      </c>
      <c r="Z2649" s="16">
        <v>118231</v>
      </c>
      <c r="AA2649" s="16">
        <v>1708</v>
      </c>
      <c r="AC2649" s="16">
        <v>180</v>
      </c>
      <c r="AD2649" s="16">
        <v>1964</v>
      </c>
      <c r="AE2649" s="16">
        <v>1952</v>
      </c>
      <c r="AF2649" s="16">
        <v>2000</v>
      </c>
      <c r="AG2649" s="16">
        <v>50187257</v>
      </c>
      <c r="AH2649" s="16">
        <v>1826789</v>
      </c>
      <c r="AI2649" s="16">
        <v>89814</v>
      </c>
      <c r="AJ2649" s="16">
        <v>1958</v>
      </c>
      <c r="AL2649" s="16">
        <v>185</v>
      </c>
      <c r="AM2649" s="16">
        <v>1981</v>
      </c>
      <c r="AN2649" s="16">
        <v>1964</v>
      </c>
      <c r="AO2649" s="16">
        <v>1922</v>
      </c>
      <c r="AP2649" s="16">
        <v>65143187</v>
      </c>
      <c r="AQ2649" s="16">
        <v>1188259</v>
      </c>
      <c r="AR2649" s="16">
        <v>63071</v>
      </c>
      <c r="AS2649" s="16">
        <v>2562</v>
      </c>
      <c r="AU2649" s="16">
        <v>181</v>
      </c>
      <c r="AV2649" s="16">
        <v>1947</v>
      </c>
      <c r="AW2649" s="16">
        <v>198481155</v>
      </c>
      <c r="AX2649" s="16">
        <v>17771210</v>
      </c>
      <c r="AY2649" s="16">
        <v>941814</v>
      </c>
      <c r="AZ2649" s="16">
        <v>1961</v>
      </c>
      <c r="BA2649" s="16">
        <v>101968</v>
      </c>
    </row>
    <row r="2650" spans="1:53">
      <c r="A2650" s="15" t="s">
        <v>1344</v>
      </c>
      <c r="B2650" s="15" t="s">
        <v>1345</v>
      </c>
      <c r="C2650" s="15" t="s">
        <v>1346</v>
      </c>
      <c r="D2650" s="15" t="s">
        <v>1347</v>
      </c>
      <c r="E2650" s="15" t="s">
        <v>1347</v>
      </c>
      <c r="F2650" s="15" t="s">
        <v>2059</v>
      </c>
      <c r="G2650" s="15" t="s">
        <v>3395</v>
      </c>
      <c r="H2650" s="15" t="s">
        <v>3716</v>
      </c>
      <c r="I2650" s="15" t="s">
        <v>1371</v>
      </c>
      <c r="J2650" s="15"/>
      <c r="K2650" s="16">
        <v>701</v>
      </c>
      <c r="L2650" s="16">
        <v>4827</v>
      </c>
      <c r="M2650" s="16">
        <v>4764</v>
      </c>
      <c r="N2650" s="16">
        <v>4785</v>
      </c>
      <c r="O2650" s="16">
        <v>102344967</v>
      </c>
      <c r="P2650" s="16">
        <v>29482748</v>
      </c>
      <c r="Q2650" s="16">
        <v>1588054</v>
      </c>
      <c r="R2650" s="16">
        <v>1643</v>
      </c>
      <c r="S2650" s="15"/>
      <c r="T2650" s="16">
        <v>691</v>
      </c>
      <c r="U2650" s="16">
        <v>4560</v>
      </c>
      <c r="V2650" s="16">
        <v>4823</v>
      </c>
      <c r="W2650" s="16">
        <v>4860</v>
      </c>
      <c r="X2650" s="16">
        <v>81726598</v>
      </c>
      <c r="Y2650" s="16">
        <v>5779053</v>
      </c>
      <c r="Z2650" s="16">
        <v>292862</v>
      </c>
      <c r="AA2650" s="16">
        <v>1324</v>
      </c>
      <c r="AC2650" s="16">
        <v>693</v>
      </c>
      <c r="AD2650" s="16">
        <v>4619</v>
      </c>
      <c r="AE2650" s="16">
        <v>4756</v>
      </c>
      <c r="AF2650" s="16">
        <v>4868</v>
      </c>
      <c r="AG2650" s="16">
        <v>86803428</v>
      </c>
      <c r="AH2650" s="16">
        <v>3900484</v>
      </c>
      <c r="AI2650" s="16">
        <v>196557</v>
      </c>
      <c r="AJ2650" s="16">
        <v>1406</v>
      </c>
      <c r="AL2650" s="16">
        <v>704</v>
      </c>
      <c r="AM2650" s="16">
        <v>4722</v>
      </c>
      <c r="AN2650" s="16">
        <v>4947</v>
      </c>
      <c r="AO2650" s="16">
        <v>5035</v>
      </c>
      <c r="AP2650" s="16">
        <v>109085688</v>
      </c>
      <c r="AQ2650" s="16">
        <v>4179963</v>
      </c>
      <c r="AR2650" s="16">
        <v>208326</v>
      </c>
      <c r="AS2650" s="16">
        <v>1712</v>
      </c>
      <c r="AU2650" s="16">
        <v>697</v>
      </c>
      <c r="AV2650" s="16">
        <v>4797</v>
      </c>
      <c r="AW2650" s="16">
        <v>379960681</v>
      </c>
      <c r="AX2650" s="16">
        <v>43342248</v>
      </c>
      <c r="AY2650" s="16">
        <v>2285799</v>
      </c>
      <c r="AZ2650" s="16">
        <v>1523</v>
      </c>
      <c r="BA2650" s="16">
        <v>79205</v>
      </c>
    </row>
    <row r="2651" spans="1:53">
      <c r="A2651" s="15" t="s">
        <v>1344</v>
      </c>
      <c r="B2651" s="15" t="s">
        <v>1345</v>
      </c>
      <c r="C2651" s="15" t="s">
        <v>1346</v>
      </c>
      <c r="D2651" s="15" t="s">
        <v>1347</v>
      </c>
      <c r="E2651" s="15" t="s">
        <v>1347</v>
      </c>
      <c r="F2651" s="15" t="s">
        <v>2059</v>
      </c>
      <c r="G2651" s="15" t="s">
        <v>3396</v>
      </c>
      <c r="H2651" s="15" t="s">
        <v>3716</v>
      </c>
      <c r="I2651" s="15" t="s">
        <v>1373</v>
      </c>
      <c r="J2651" s="15"/>
      <c r="K2651" s="16">
        <v>96</v>
      </c>
      <c r="L2651" s="16">
        <v>413</v>
      </c>
      <c r="M2651" s="16">
        <v>400</v>
      </c>
      <c r="N2651" s="16">
        <v>405</v>
      </c>
      <c r="O2651" s="16">
        <v>16944573</v>
      </c>
      <c r="P2651" s="16">
        <v>2603025</v>
      </c>
      <c r="Q2651" s="16">
        <v>147278</v>
      </c>
      <c r="R2651" s="16">
        <v>3210</v>
      </c>
      <c r="S2651" s="15"/>
      <c r="T2651" s="16">
        <v>93</v>
      </c>
      <c r="U2651" s="16">
        <v>378</v>
      </c>
      <c r="V2651" s="16">
        <v>379</v>
      </c>
      <c r="W2651" s="16">
        <v>387</v>
      </c>
      <c r="X2651" s="16">
        <v>9261983</v>
      </c>
      <c r="Y2651" s="16">
        <v>392570</v>
      </c>
      <c r="Z2651" s="16">
        <v>20070</v>
      </c>
      <c r="AA2651" s="16">
        <v>1868</v>
      </c>
      <c r="AC2651" s="16">
        <v>94</v>
      </c>
      <c r="AD2651" s="16">
        <v>382</v>
      </c>
      <c r="AE2651" s="16">
        <v>376</v>
      </c>
      <c r="AF2651" s="16">
        <v>369</v>
      </c>
      <c r="AG2651" s="16">
        <v>7315573</v>
      </c>
      <c r="AH2651" s="16">
        <v>258137</v>
      </c>
      <c r="AI2651" s="16">
        <v>12938</v>
      </c>
      <c r="AJ2651" s="16">
        <v>1498</v>
      </c>
      <c r="AL2651" s="16">
        <v>97</v>
      </c>
      <c r="AM2651" s="16">
        <v>384</v>
      </c>
      <c r="AN2651" s="16">
        <v>390</v>
      </c>
      <c r="AO2651" s="16">
        <v>421</v>
      </c>
      <c r="AP2651" s="16">
        <v>11608630</v>
      </c>
      <c r="AQ2651" s="16">
        <v>429559</v>
      </c>
      <c r="AR2651" s="16">
        <v>19626</v>
      </c>
      <c r="AS2651" s="16">
        <v>2242</v>
      </c>
      <c r="AU2651" s="16">
        <v>95</v>
      </c>
      <c r="AV2651" s="16">
        <v>390</v>
      </c>
      <c r="AW2651" s="16">
        <v>45130759</v>
      </c>
      <c r="AX2651" s="16">
        <v>3683291</v>
      </c>
      <c r="AY2651" s="16">
        <v>199912</v>
      </c>
      <c r="AZ2651" s="16">
        <v>2223</v>
      </c>
      <c r="BA2651" s="16">
        <v>115621</v>
      </c>
    </row>
    <row r="2652" spans="1:53">
      <c r="A2652" s="15" t="s">
        <v>1344</v>
      </c>
      <c r="B2652" s="15" t="s">
        <v>1345</v>
      </c>
      <c r="C2652" s="15" t="s">
        <v>1346</v>
      </c>
      <c r="D2652" s="15" t="s">
        <v>1347</v>
      </c>
      <c r="E2652" s="15" t="s">
        <v>1347</v>
      </c>
      <c r="F2652" s="15" t="s">
        <v>2059</v>
      </c>
      <c r="G2652" s="15" t="s">
        <v>3397</v>
      </c>
      <c r="H2652" s="15" t="s">
        <v>3716</v>
      </c>
      <c r="I2652" s="15" t="s">
        <v>1375</v>
      </c>
      <c r="J2652" s="15"/>
      <c r="K2652" s="16">
        <v>96</v>
      </c>
      <c r="L2652" s="16">
        <v>413</v>
      </c>
      <c r="M2652" s="16">
        <v>400</v>
      </c>
      <c r="N2652" s="16">
        <v>405</v>
      </c>
      <c r="O2652" s="16">
        <v>16944573</v>
      </c>
      <c r="P2652" s="16">
        <v>2603025</v>
      </c>
      <c r="Q2652" s="16">
        <v>147278</v>
      </c>
      <c r="R2652" s="16">
        <v>3210</v>
      </c>
      <c r="S2652" s="15"/>
      <c r="T2652" s="16">
        <v>93</v>
      </c>
      <c r="U2652" s="16">
        <v>378</v>
      </c>
      <c r="V2652" s="16">
        <v>379</v>
      </c>
      <c r="W2652" s="16">
        <v>387</v>
      </c>
      <c r="X2652" s="16">
        <v>9261983</v>
      </c>
      <c r="Y2652" s="16">
        <v>392570</v>
      </c>
      <c r="Z2652" s="16">
        <v>20070</v>
      </c>
      <c r="AA2652" s="16">
        <v>1868</v>
      </c>
      <c r="AC2652" s="16">
        <v>94</v>
      </c>
      <c r="AD2652" s="16">
        <v>382</v>
      </c>
      <c r="AE2652" s="16">
        <v>376</v>
      </c>
      <c r="AF2652" s="16">
        <v>369</v>
      </c>
      <c r="AG2652" s="16">
        <v>7315573</v>
      </c>
      <c r="AH2652" s="16">
        <v>258137</v>
      </c>
      <c r="AI2652" s="16">
        <v>12938</v>
      </c>
      <c r="AJ2652" s="16">
        <v>1498</v>
      </c>
      <c r="AL2652" s="16">
        <v>97</v>
      </c>
      <c r="AM2652" s="16">
        <v>384</v>
      </c>
      <c r="AN2652" s="16">
        <v>390</v>
      </c>
      <c r="AO2652" s="16">
        <v>421</v>
      </c>
      <c r="AP2652" s="16">
        <v>11608630</v>
      </c>
      <c r="AQ2652" s="16">
        <v>429559</v>
      </c>
      <c r="AR2652" s="16">
        <v>19626</v>
      </c>
      <c r="AS2652" s="16">
        <v>2242</v>
      </c>
      <c r="AU2652" s="16">
        <v>95</v>
      </c>
      <c r="AV2652" s="16">
        <v>390</v>
      </c>
      <c r="AW2652" s="16">
        <v>45130759</v>
      </c>
      <c r="AX2652" s="16">
        <v>3683291</v>
      </c>
      <c r="AY2652" s="16">
        <v>199912</v>
      </c>
      <c r="AZ2652" s="16">
        <v>2223</v>
      </c>
      <c r="BA2652" s="16">
        <v>115621</v>
      </c>
    </row>
    <row r="2653" spans="1:53">
      <c r="A2653" s="15" t="s">
        <v>1344</v>
      </c>
      <c r="B2653" s="15" t="s">
        <v>1345</v>
      </c>
      <c r="C2653" s="15" t="s">
        <v>1346</v>
      </c>
      <c r="D2653" s="15" t="s">
        <v>1347</v>
      </c>
      <c r="E2653" s="15" t="s">
        <v>1347</v>
      </c>
      <c r="F2653" s="15" t="s">
        <v>2059</v>
      </c>
      <c r="G2653" s="15" t="s">
        <v>3398</v>
      </c>
      <c r="H2653" s="15" t="s">
        <v>3716</v>
      </c>
      <c r="I2653" s="15" t="s">
        <v>1373</v>
      </c>
      <c r="J2653" s="15"/>
      <c r="K2653" s="16">
        <v>63</v>
      </c>
      <c r="L2653" s="16">
        <v>1214</v>
      </c>
      <c r="M2653" s="16">
        <v>1212</v>
      </c>
      <c r="N2653" s="16">
        <v>1218</v>
      </c>
      <c r="O2653" s="16">
        <v>39551405</v>
      </c>
      <c r="P2653" s="16">
        <v>8187107</v>
      </c>
      <c r="Q2653" s="16">
        <v>464777</v>
      </c>
      <c r="R2653" s="16">
        <v>2505</v>
      </c>
      <c r="S2653" s="15"/>
      <c r="T2653" s="16">
        <v>66</v>
      </c>
      <c r="U2653" s="16">
        <v>1244</v>
      </c>
      <c r="V2653" s="16">
        <v>1234</v>
      </c>
      <c r="W2653" s="16">
        <v>1248</v>
      </c>
      <c r="X2653" s="16">
        <v>26818982</v>
      </c>
      <c r="Y2653" s="16">
        <v>991847</v>
      </c>
      <c r="Z2653" s="16">
        <v>48759</v>
      </c>
      <c r="AA2653" s="16">
        <v>1661</v>
      </c>
      <c r="AC2653" s="16">
        <v>66</v>
      </c>
      <c r="AD2653" s="16">
        <v>1316</v>
      </c>
      <c r="AE2653" s="16">
        <v>1282</v>
      </c>
      <c r="AF2653" s="16">
        <v>1293</v>
      </c>
      <c r="AG2653" s="16">
        <v>34546148</v>
      </c>
      <c r="AH2653" s="16">
        <v>534622</v>
      </c>
      <c r="AI2653" s="16">
        <v>29729</v>
      </c>
      <c r="AJ2653" s="16">
        <v>2049</v>
      </c>
      <c r="AL2653" s="16">
        <v>67</v>
      </c>
      <c r="AM2653" s="16">
        <v>1291</v>
      </c>
      <c r="AN2653" s="16">
        <v>1286</v>
      </c>
      <c r="AO2653" s="16">
        <v>1326</v>
      </c>
      <c r="AP2653" s="16">
        <v>39205712</v>
      </c>
      <c r="AQ2653" s="16">
        <v>770892</v>
      </c>
      <c r="AR2653" s="16">
        <v>41863</v>
      </c>
      <c r="AS2653" s="16">
        <v>2318</v>
      </c>
      <c r="AU2653" s="16">
        <v>66</v>
      </c>
      <c r="AV2653" s="16">
        <v>1264</v>
      </c>
      <c r="AW2653" s="16">
        <v>140122247</v>
      </c>
      <c r="AX2653" s="16">
        <v>10484468</v>
      </c>
      <c r="AY2653" s="16">
        <v>585128</v>
      </c>
      <c r="AZ2653" s="16">
        <v>2132</v>
      </c>
      <c r="BA2653" s="16">
        <v>110885</v>
      </c>
    </row>
    <row r="2654" spans="1:53">
      <c r="A2654" s="15" t="s">
        <v>1344</v>
      </c>
      <c r="B2654" s="15" t="s">
        <v>1345</v>
      </c>
      <c r="C2654" s="15" t="s">
        <v>1346</v>
      </c>
      <c r="D2654" s="15" t="s">
        <v>1347</v>
      </c>
      <c r="E2654" s="15" t="s">
        <v>1347</v>
      </c>
      <c r="F2654" s="15" t="s">
        <v>2059</v>
      </c>
      <c r="G2654" s="15" t="s">
        <v>3399</v>
      </c>
      <c r="H2654" s="15" t="s">
        <v>3716</v>
      </c>
      <c r="I2654" s="15" t="s">
        <v>1375</v>
      </c>
      <c r="J2654" s="15"/>
      <c r="K2654" s="16">
        <v>63</v>
      </c>
      <c r="L2654" s="16">
        <v>1214</v>
      </c>
      <c r="M2654" s="16">
        <v>1212</v>
      </c>
      <c r="N2654" s="16">
        <v>1218</v>
      </c>
      <c r="O2654" s="16">
        <v>39551405</v>
      </c>
      <c r="P2654" s="16">
        <v>8187107</v>
      </c>
      <c r="Q2654" s="16">
        <v>464777</v>
      </c>
      <c r="R2654" s="16">
        <v>2505</v>
      </c>
      <c r="S2654" s="15"/>
      <c r="T2654" s="16">
        <v>66</v>
      </c>
      <c r="U2654" s="16">
        <v>1244</v>
      </c>
      <c r="V2654" s="16">
        <v>1234</v>
      </c>
      <c r="W2654" s="16">
        <v>1248</v>
      </c>
      <c r="X2654" s="16">
        <v>26818982</v>
      </c>
      <c r="Y2654" s="16">
        <v>991847</v>
      </c>
      <c r="Z2654" s="16">
        <v>48759</v>
      </c>
      <c r="AA2654" s="16">
        <v>1661</v>
      </c>
      <c r="AC2654" s="16">
        <v>66</v>
      </c>
      <c r="AD2654" s="16">
        <v>1316</v>
      </c>
      <c r="AE2654" s="16">
        <v>1282</v>
      </c>
      <c r="AF2654" s="16">
        <v>1293</v>
      </c>
      <c r="AG2654" s="16">
        <v>34546148</v>
      </c>
      <c r="AH2654" s="16">
        <v>534622</v>
      </c>
      <c r="AI2654" s="16">
        <v>29729</v>
      </c>
      <c r="AJ2654" s="16">
        <v>2049</v>
      </c>
      <c r="AL2654" s="16">
        <v>67</v>
      </c>
      <c r="AM2654" s="16">
        <v>1291</v>
      </c>
      <c r="AN2654" s="16">
        <v>1286</v>
      </c>
      <c r="AO2654" s="16">
        <v>1326</v>
      </c>
      <c r="AP2654" s="16">
        <v>39205712</v>
      </c>
      <c r="AQ2654" s="16">
        <v>770892</v>
      </c>
      <c r="AR2654" s="16">
        <v>41863</v>
      </c>
      <c r="AS2654" s="16">
        <v>2318</v>
      </c>
      <c r="AU2654" s="16">
        <v>66</v>
      </c>
      <c r="AV2654" s="16">
        <v>1264</v>
      </c>
      <c r="AW2654" s="16">
        <v>140122247</v>
      </c>
      <c r="AX2654" s="16">
        <v>10484468</v>
      </c>
      <c r="AY2654" s="16">
        <v>585128</v>
      </c>
      <c r="AZ2654" s="16">
        <v>2132</v>
      </c>
      <c r="BA2654" s="16">
        <v>110885</v>
      </c>
    </row>
    <row r="2655" spans="1:53">
      <c r="A2655" s="15" t="s">
        <v>1344</v>
      </c>
      <c r="B2655" s="15" t="s">
        <v>1345</v>
      </c>
      <c r="C2655" s="15" t="s">
        <v>1346</v>
      </c>
      <c r="D2655" s="15" t="s">
        <v>1347</v>
      </c>
      <c r="E2655" s="15" t="s">
        <v>1347</v>
      </c>
      <c r="F2655" s="15" t="s">
        <v>2059</v>
      </c>
      <c r="G2655" s="15" t="s">
        <v>3400</v>
      </c>
      <c r="H2655" s="15" t="s">
        <v>3716</v>
      </c>
      <c r="I2655" s="15" t="s">
        <v>1373</v>
      </c>
      <c r="J2655" s="15"/>
      <c r="K2655" s="16">
        <v>157</v>
      </c>
      <c r="L2655" s="16">
        <v>623</v>
      </c>
      <c r="M2655" s="16">
        <v>618</v>
      </c>
      <c r="N2655" s="16">
        <v>631</v>
      </c>
      <c r="O2655" s="16">
        <v>12530799</v>
      </c>
      <c r="P2655" s="16">
        <v>4035806</v>
      </c>
      <c r="Q2655" s="16">
        <v>194132</v>
      </c>
      <c r="R2655" s="16">
        <v>1545</v>
      </c>
      <c r="S2655" s="15"/>
      <c r="T2655" s="16">
        <v>149</v>
      </c>
      <c r="U2655" s="16">
        <v>647</v>
      </c>
      <c r="V2655" s="16">
        <v>639</v>
      </c>
      <c r="W2655" s="16">
        <v>660</v>
      </c>
      <c r="X2655" s="16">
        <v>12062624</v>
      </c>
      <c r="Y2655" s="16">
        <v>817007</v>
      </c>
      <c r="Z2655" s="16">
        <v>35748</v>
      </c>
      <c r="AA2655" s="16">
        <v>1430</v>
      </c>
      <c r="AC2655" s="16">
        <v>147</v>
      </c>
      <c r="AD2655" s="16">
        <v>632</v>
      </c>
      <c r="AE2655" s="16">
        <v>633</v>
      </c>
      <c r="AF2655" s="16">
        <v>640</v>
      </c>
      <c r="AG2655" s="16">
        <v>11146121</v>
      </c>
      <c r="AH2655" s="16">
        <v>549034</v>
      </c>
      <c r="AI2655" s="16">
        <v>25593</v>
      </c>
      <c r="AJ2655" s="16">
        <v>1350</v>
      </c>
      <c r="AL2655" s="16">
        <v>151</v>
      </c>
      <c r="AM2655" s="16">
        <v>662</v>
      </c>
      <c r="AN2655" s="16">
        <v>644</v>
      </c>
      <c r="AO2655" s="16">
        <v>668</v>
      </c>
      <c r="AP2655" s="16">
        <v>19888234</v>
      </c>
      <c r="AQ2655" s="16">
        <v>631392</v>
      </c>
      <c r="AR2655" s="16">
        <v>25729</v>
      </c>
      <c r="AS2655" s="16">
        <v>2325</v>
      </c>
      <c r="AU2655" s="16">
        <v>151</v>
      </c>
      <c r="AV2655" s="16">
        <v>641</v>
      </c>
      <c r="AW2655" s="16">
        <v>55627778</v>
      </c>
      <c r="AX2655" s="16">
        <v>6033239</v>
      </c>
      <c r="AY2655" s="16">
        <v>281202</v>
      </c>
      <c r="AZ2655" s="16">
        <v>1668</v>
      </c>
      <c r="BA2655" s="16">
        <v>86726</v>
      </c>
    </row>
    <row r="2656" spans="1:53">
      <c r="A2656" s="15" t="s">
        <v>1344</v>
      </c>
      <c r="B2656" s="15" t="s">
        <v>1345</v>
      </c>
      <c r="C2656" s="15" t="s">
        <v>1346</v>
      </c>
      <c r="D2656" s="15" t="s">
        <v>1347</v>
      </c>
      <c r="E2656" s="15" t="s">
        <v>1347</v>
      </c>
      <c r="F2656" s="15" t="s">
        <v>2059</v>
      </c>
      <c r="G2656" s="15" t="s">
        <v>3401</v>
      </c>
      <c r="H2656" s="15" t="s">
        <v>3716</v>
      </c>
      <c r="I2656" s="15" t="s">
        <v>1375</v>
      </c>
      <c r="J2656" s="15"/>
      <c r="K2656" s="16">
        <v>157</v>
      </c>
      <c r="L2656" s="16">
        <v>623</v>
      </c>
      <c r="M2656" s="16">
        <v>618</v>
      </c>
      <c r="N2656" s="16">
        <v>631</v>
      </c>
      <c r="O2656" s="16">
        <v>12530799</v>
      </c>
      <c r="P2656" s="16">
        <v>4035806</v>
      </c>
      <c r="Q2656" s="16">
        <v>194132</v>
      </c>
      <c r="R2656" s="16">
        <v>1545</v>
      </c>
      <c r="S2656" s="15"/>
      <c r="T2656" s="16">
        <v>149</v>
      </c>
      <c r="U2656" s="16">
        <v>647</v>
      </c>
      <c r="V2656" s="16">
        <v>639</v>
      </c>
      <c r="W2656" s="16">
        <v>660</v>
      </c>
      <c r="X2656" s="16">
        <v>12062624</v>
      </c>
      <c r="Y2656" s="16">
        <v>817007</v>
      </c>
      <c r="Z2656" s="16">
        <v>35748</v>
      </c>
      <c r="AA2656" s="16">
        <v>1430</v>
      </c>
      <c r="AC2656" s="16">
        <v>147</v>
      </c>
      <c r="AD2656" s="16">
        <v>632</v>
      </c>
      <c r="AE2656" s="16">
        <v>633</v>
      </c>
      <c r="AF2656" s="16">
        <v>640</v>
      </c>
      <c r="AG2656" s="16">
        <v>11146121</v>
      </c>
      <c r="AH2656" s="16">
        <v>549034</v>
      </c>
      <c r="AI2656" s="16">
        <v>25593</v>
      </c>
      <c r="AJ2656" s="16">
        <v>1350</v>
      </c>
      <c r="AL2656" s="16">
        <v>151</v>
      </c>
      <c r="AM2656" s="16">
        <v>662</v>
      </c>
      <c r="AN2656" s="16">
        <v>644</v>
      </c>
      <c r="AO2656" s="16">
        <v>668</v>
      </c>
      <c r="AP2656" s="16">
        <v>19888234</v>
      </c>
      <c r="AQ2656" s="16">
        <v>631392</v>
      </c>
      <c r="AR2656" s="16">
        <v>25729</v>
      </c>
      <c r="AS2656" s="16">
        <v>2325</v>
      </c>
      <c r="AU2656" s="16">
        <v>151</v>
      </c>
      <c r="AV2656" s="16">
        <v>641</v>
      </c>
      <c r="AW2656" s="16">
        <v>55627778</v>
      </c>
      <c r="AX2656" s="16">
        <v>6033239</v>
      </c>
      <c r="AY2656" s="16">
        <v>281202</v>
      </c>
      <c r="AZ2656" s="16">
        <v>1668</v>
      </c>
      <c r="BA2656" s="16">
        <v>86726</v>
      </c>
    </row>
    <row r="2657" spans="1:53">
      <c r="A2657" s="15" t="s">
        <v>1344</v>
      </c>
      <c r="B2657" s="15" t="s">
        <v>1345</v>
      </c>
      <c r="C2657" s="15" t="s">
        <v>1346</v>
      </c>
      <c r="D2657" s="15" t="s">
        <v>1347</v>
      </c>
      <c r="E2657" s="15" t="s">
        <v>1347</v>
      </c>
      <c r="F2657" s="15" t="s">
        <v>2059</v>
      </c>
      <c r="G2657" s="15" t="s">
        <v>3402</v>
      </c>
      <c r="H2657" s="15" t="s">
        <v>3716</v>
      </c>
      <c r="I2657" s="15" t="s">
        <v>1373</v>
      </c>
      <c r="J2657" s="15"/>
      <c r="K2657" s="16">
        <v>298</v>
      </c>
      <c r="L2657" s="16">
        <v>1625</v>
      </c>
      <c r="M2657" s="16">
        <v>1607</v>
      </c>
      <c r="N2657" s="16">
        <v>1601</v>
      </c>
      <c r="O2657" s="16">
        <v>18999947</v>
      </c>
      <c r="P2657" s="16">
        <v>9089526</v>
      </c>
      <c r="Q2657" s="16">
        <v>465504</v>
      </c>
      <c r="R2657" s="16">
        <v>907</v>
      </c>
      <c r="S2657" s="15"/>
      <c r="T2657" s="16">
        <v>298</v>
      </c>
      <c r="U2657" s="16">
        <v>1614</v>
      </c>
      <c r="V2657" s="16">
        <v>1620</v>
      </c>
      <c r="W2657" s="16">
        <v>1633</v>
      </c>
      <c r="X2657" s="16">
        <v>21390386</v>
      </c>
      <c r="Y2657" s="16">
        <v>2077599</v>
      </c>
      <c r="Z2657" s="16">
        <v>103758</v>
      </c>
      <c r="AA2657" s="16">
        <v>1014</v>
      </c>
      <c r="AC2657" s="16">
        <v>295</v>
      </c>
      <c r="AD2657" s="16">
        <v>1618</v>
      </c>
      <c r="AE2657" s="16">
        <v>1611</v>
      </c>
      <c r="AF2657" s="16">
        <v>1597</v>
      </c>
      <c r="AG2657" s="16">
        <v>21852911</v>
      </c>
      <c r="AH2657" s="16">
        <v>1474506</v>
      </c>
      <c r="AI2657" s="16">
        <v>71313</v>
      </c>
      <c r="AJ2657" s="16">
        <v>1045</v>
      </c>
      <c r="AL2657" s="16">
        <v>298</v>
      </c>
      <c r="AM2657" s="16">
        <v>1646</v>
      </c>
      <c r="AN2657" s="16">
        <v>1634</v>
      </c>
      <c r="AO2657" s="16">
        <v>1675</v>
      </c>
      <c r="AP2657" s="16">
        <v>24247872</v>
      </c>
      <c r="AQ2657" s="16">
        <v>1357197</v>
      </c>
      <c r="AR2657" s="16">
        <v>67641</v>
      </c>
      <c r="AS2657" s="16">
        <v>1129</v>
      </c>
      <c r="AU2657" s="16">
        <v>297</v>
      </c>
      <c r="AV2657" s="16">
        <v>1623</v>
      </c>
      <c r="AW2657" s="16">
        <v>86491116</v>
      </c>
      <c r="AX2657" s="16">
        <v>13998828</v>
      </c>
      <c r="AY2657" s="16">
        <v>708216</v>
      </c>
      <c r="AZ2657" s="16">
        <v>1025</v>
      </c>
      <c r="BA2657" s="16">
        <v>53277</v>
      </c>
    </row>
    <row r="2658" spans="1:53">
      <c r="A2658" s="15" t="s">
        <v>1344</v>
      </c>
      <c r="B2658" s="15" t="s">
        <v>1345</v>
      </c>
      <c r="C2658" s="15" t="s">
        <v>1346</v>
      </c>
      <c r="D2658" s="15" t="s">
        <v>1347</v>
      </c>
      <c r="E2658" s="15" t="s">
        <v>1347</v>
      </c>
      <c r="F2658" s="15" t="s">
        <v>2059</v>
      </c>
      <c r="G2658" s="15" t="s">
        <v>3403</v>
      </c>
      <c r="H2658" s="15" t="s">
        <v>3716</v>
      </c>
      <c r="I2658" s="15" t="s">
        <v>1375</v>
      </c>
      <c r="J2658" s="15"/>
      <c r="K2658" s="16">
        <v>298</v>
      </c>
      <c r="L2658" s="16">
        <v>1625</v>
      </c>
      <c r="M2658" s="16">
        <v>1607</v>
      </c>
      <c r="N2658" s="16">
        <v>1601</v>
      </c>
      <c r="O2658" s="16">
        <v>18999947</v>
      </c>
      <c r="P2658" s="16">
        <v>9089526</v>
      </c>
      <c r="Q2658" s="16">
        <v>465504</v>
      </c>
      <c r="R2658" s="16">
        <v>907</v>
      </c>
      <c r="S2658" s="15"/>
      <c r="T2658" s="16">
        <v>298</v>
      </c>
      <c r="U2658" s="16">
        <v>1614</v>
      </c>
      <c r="V2658" s="16">
        <v>1620</v>
      </c>
      <c r="W2658" s="16">
        <v>1633</v>
      </c>
      <c r="X2658" s="16">
        <v>21390386</v>
      </c>
      <c r="Y2658" s="16">
        <v>2077599</v>
      </c>
      <c r="Z2658" s="16">
        <v>103758</v>
      </c>
      <c r="AA2658" s="16">
        <v>1014</v>
      </c>
      <c r="AC2658" s="16">
        <v>295</v>
      </c>
      <c r="AD2658" s="16">
        <v>1618</v>
      </c>
      <c r="AE2658" s="16">
        <v>1611</v>
      </c>
      <c r="AF2658" s="16">
        <v>1597</v>
      </c>
      <c r="AG2658" s="16">
        <v>21852911</v>
      </c>
      <c r="AH2658" s="16">
        <v>1474506</v>
      </c>
      <c r="AI2658" s="16">
        <v>71313</v>
      </c>
      <c r="AJ2658" s="16">
        <v>1045</v>
      </c>
      <c r="AL2658" s="16">
        <v>298</v>
      </c>
      <c r="AM2658" s="16">
        <v>1646</v>
      </c>
      <c r="AN2658" s="16">
        <v>1634</v>
      </c>
      <c r="AO2658" s="16">
        <v>1675</v>
      </c>
      <c r="AP2658" s="16">
        <v>24247872</v>
      </c>
      <c r="AQ2658" s="16">
        <v>1357197</v>
      </c>
      <c r="AR2658" s="16">
        <v>67641</v>
      </c>
      <c r="AS2658" s="16">
        <v>1129</v>
      </c>
      <c r="AU2658" s="16">
        <v>297</v>
      </c>
      <c r="AV2658" s="16">
        <v>1623</v>
      </c>
      <c r="AW2658" s="16">
        <v>86491116</v>
      </c>
      <c r="AX2658" s="16">
        <v>13998828</v>
      </c>
      <c r="AY2658" s="16">
        <v>708216</v>
      </c>
      <c r="AZ2658" s="16">
        <v>1025</v>
      </c>
      <c r="BA2658" s="16">
        <v>53277</v>
      </c>
    </row>
    <row r="2659" spans="1:53">
      <c r="A2659" s="15" t="s">
        <v>1344</v>
      </c>
      <c r="B2659" s="15" t="s">
        <v>1345</v>
      </c>
      <c r="C2659" s="15" t="s">
        <v>1346</v>
      </c>
      <c r="D2659" s="15" t="s">
        <v>1347</v>
      </c>
      <c r="E2659" s="15" t="s">
        <v>1347</v>
      </c>
      <c r="F2659" s="15" t="s">
        <v>2059</v>
      </c>
      <c r="G2659" s="15" t="s">
        <v>3404</v>
      </c>
      <c r="H2659" s="15" t="s">
        <v>3716</v>
      </c>
      <c r="I2659" s="15" t="s">
        <v>1373</v>
      </c>
      <c r="J2659" s="15"/>
      <c r="K2659" s="16">
        <v>87</v>
      </c>
      <c r="L2659" s="16">
        <v>952</v>
      </c>
      <c r="M2659" s="16">
        <v>927</v>
      </c>
      <c r="N2659" s="16">
        <v>930</v>
      </c>
      <c r="O2659" s="16">
        <v>14318243</v>
      </c>
      <c r="P2659" s="16">
        <v>5567284</v>
      </c>
      <c r="Q2659" s="16">
        <v>316363</v>
      </c>
      <c r="R2659" s="16">
        <v>1176</v>
      </c>
      <c r="S2659" s="15"/>
      <c r="T2659" s="16">
        <v>85</v>
      </c>
      <c r="U2659" s="16">
        <v>677</v>
      </c>
      <c r="V2659" s="16">
        <v>951</v>
      </c>
      <c r="W2659" s="16">
        <v>932</v>
      </c>
      <c r="X2659" s="16">
        <v>12192623</v>
      </c>
      <c r="Y2659" s="16">
        <v>1500030</v>
      </c>
      <c r="Z2659" s="16">
        <v>84527</v>
      </c>
      <c r="AA2659" s="16">
        <v>1099</v>
      </c>
      <c r="AC2659" s="16">
        <v>91</v>
      </c>
      <c r="AD2659" s="16">
        <v>671</v>
      </c>
      <c r="AE2659" s="16">
        <v>854</v>
      </c>
      <c r="AF2659" s="16">
        <v>969</v>
      </c>
      <c r="AG2659" s="16">
        <v>11942675</v>
      </c>
      <c r="AH2659" s="16">
        <v>1084185</v>
      </c>
      <c r="AI2659" s="16">
        <v>56984</v>
      </c>
      <c r="AJ2659" s="16">
        <v>1105</v>
      </c>
      <c r="AL2659" s="16">
        <v>91</v>
      </c>
      <c r="AM2659" s="16">
        <v>739</v>
      </c>
      <c r="AN2659" s="16">
        <v>993</v>
      </c>
      <c r="AO2659" s="16">
        <v>945</v>
      </c>
      <c r="AP2659" s="16">
        <v>14135240</v>
      </c>
      <c r="AQ2659" s="16">
        <v>990923</v>
      </c>
      <c r="AR2659" s="16">
        <v>53467</v>
      </c>
      <c r="AS2659" s="16">
        <v>1219</v>
      </c>
      <c r="AU2659" s="16">
        <v>89</v>
      </c>
      <c r="AV2659" s="16">
        <v>878</v>
      </c>
      <c r="AW2659" s="16">
        <v>52588781</v>
      </c>
      <c r="AX2659" s="16">
        <v>9142422</v>
      </c>
      <c r="AY2659" s="16">
        <v>511341</v>
      </c>
      <c r="AZ2659" s="16">
        <v>1151</v>
      </c>
      <c r="BA2659" s="16">
        <v>59873</v>
      </c>
    </row>
    <row r="2660" spans="1:53">
      <c r="A2660" s="15" t="s">
        <v>1344</v>
      </c>
      <c r="B2660" s="15" t="s">
        <v>1345</v>
      </c>
      <c r="C2660" s="15" t="s">
        <v>1346</v>
      </c>
      <c r="D2660" s="15" t="s">
        <v>1347</v>
      </c>
      <c r="E2660" s="15" t="s">
        <v>1347</v>
      </c>
      <c r="F2660" s="15" t="s">
        <v>2059</v>
      </c>
      <c r="G2660" s="15" t="s">
        <v>3405</v>
      </c>
      <c r="H2660" s="15" t="s">
        <v>3716</v>
      </c>
      <c r="I2660" s="15" t="s">
        <v>1375</v>
      </c>
      <c r="J2660" s="15"/>
      <c r="K2660" s="16">
        <v>87</v>
      </c>
      <c r="L2660" s="16">
        <v>952</v>
      </c>
      <c r="M2660" s="16">
        <v>927</v>
      </c>
      <c r="N2660" s="16">
        <v>930</v>
      </c>
      <c r="O2660" s="16">
        <v>14318243</v>
      </c>
      <c r="P2660" s="16">
        <v>5567284</v>
      </c>
      <c r="Q2660" s="16">
        <v>316363</v>
      </c>
      <c r="R2660" s="16">
        <v>1176</v>
      </c>
      <c r="S2660" s="15"/>
      <c r="T2660" s="16">
        <v>85</v>
      </c>
      <c r="U2660" s="16">
        <v>677</v>
      </c>
      <c r="V2660" s="16">
        <v>951</v>
      </c>
      <c r="W2660" s="16">
        <v>932</v>
      </c>
      <c r="X2660" s="16">
        <v>12192623</v>
      </c>
      <c r="Y2660" s="16">
        <v>1500030</v>
      </c>
      <c r="Z2660" s="16">
        <v>84527</v>
      </c>
      <c r="AA2660" s="16">
        <v>1099</v>
      </c>
      <c r="AC2660" s="16">
        <v>91</v>
      </c>
      <c r="AD2660" s="16">
        <v>671</v>
      </c>
      <c r="AE2660" s="16">
        <v>854</v>
      </c>
      <c r="AF2660" s="16">
        <v>969</v>
      </c>
      <c r="AG2660" s="16">
        <v>11942675</v>
      </c>
      <c r="AH2660" s="16">
        <v>1084185</v>
      </c>
      <c r="AI2660" s="16">
        <v>56984</v>
      </c>
      <c r="AJ2660" s="16">
        <v>1105</v>
      </c>
      <c r="AL2660" s="16">
        <v>91</v>
      </c>
      <c r="AM2660" s="16">
        <v>739</v>
      </c>
      <c r="AN2660" s="16">
        <v>993</v>
      </c>
      <c r="AO2660" s="16">
        <v>945</v>
      </c>
      <c r="AP2660" s="16">
        <v>14135240</v>
      </c>
      <c r="AQ2660" s="16">
        <v>990923</v>
      </c>
      <c r="AR2660" s="16">
        <v>53467</v>
      </c>
      <c r="AS2660" s="16">
        <v>1219</v>
      </c>
      <c r="AU2660" s="16">
        <v>89</v>
      </c>
      <c r="AV2660" s="16">
        <v>878</v>
      </c>
      <c r="AW2660" s="16">
        <v>52588781</v>
      </c>
      <c r="AX2660" s="16">
        <v>9142422</v>
      </c>
      <c r="AY2660" s="16">
        <v>511341</v>
      </c>
      <c r="AZ2660" s="16">
        <v>1151</v>
      </c>
      <c r="BA2660" s="16">
        <v>59873</v>
      </c>
    </row>
    <row r="2661" spans="1:53">
      <c r="A2661" s="15" t="s">
        <v>1344</v>
      </c>
      <c r="B2661" s="15" t="s">
        <v>1345</v>
      </c>
      <c r="C2661" s="15" t="s">
        <v>1346</v>
      </c>
      <c r="D2661" s="15" t="s">
        <v>1347</v>
      </c>
      <c r="E2661" s="15" t="s">
        <v>1347</v>
      </c>
      <c r="F2661" s="15" t="s">
        <v>2059</v>
      </c>
      <c r="G2661" s="15" t="s">
        <v>1857</v>
      </c>
      <c r="H2661" s="15" t="s">
        <v>3716</v>
      </c>
      <c r="I2661" s="15" t="s">
        <v>1369</v>
      </c>
      <c r="J2661" s="15"/>
      <c r="K2661" s="16">
        <v>948</v>
      </c>
      <c r="L2661" s="16">
        <v>45961</v>
      </c>
      <c r="M2661" s="16">
        <v>46267</v>
      </c>
      <c r="N2661" s="16">
        <v>46447</v>
      </c>
      <c r="O2661" s="16">
        <v>861651472</v>
      </c>
      <c r="P2661" s="16">
        <v>285382973</v>
      </c>
      <c r="Q2661" s="16">
        <v>14882183</v>
      </c>
      <c r="R2661" s="16">
        <v>1434</v>
      </c>
      <c r="S2661" s="15"/>
      <c r="T2661" s="16">
        <v>937</v>
      </c>
      <c r="U2661" s="16">
        <v>45624</v>
      </c>
      <c r="V2661" s="16">
        <v>45922</v>
      </c>
      <c r="W2661" s="16">
        <v>46108</v>
      </c>
      <c r="X2661" s="16">
        <v>781503658</v>
      </c>
      <c r="Y2661" s="16">
        <v>39315437</v>
      </c>
      <c r="Z2661" s="16">
        <v>2007737</v>
      </c>
      <c r="AA2661" s="16">
        <v>1310</v>
      </c>
      <c r="AC2661" s="16">
        <v>943</v>
      </c>
      <c r="AD2661" s="16">
        <v>46419</v>
      </c>
      <c r="AE2661" s="16">
        <v>46591</v>
      </c>
      <c r="AF2661" s="16">
        <v>47256</v>
      </c>
      <c r="AG2661" s="16">
        <v>847227639</v>
      </c>
      <c r="AH2661" s="16">
        <v>32923244</v>
      </c>
      <c r="AI2661" s="16">
        <v>1646850</v>
      </c>
      <c r="AJ2661" s="16">
        <v>1394</v>
      </c>
      <c r="AL2661" s="16">
        <v>942</v>
      </c>
      <c r="AM2661" s="16">
        <v>46037</v>
      </c>
      <c r="AN2661" s="16">
        <v>46234</v>
      </c>
      <c r="AO2661" s="16">
        <v>46598</v>
      </c>
      <c r="AP2661" s="16">
        <v>841563104</v>
      </c>
      <c r="AQ2661" s="16">
        <v>32180927</v>
      </c>
      <c r="AR2661" s="16">
        <v>1580708</v>
      </c>
      <c r="AS2661" s="16">
        <v>1398</v>
      </c>
      <c r="AU2661" s="16">
        <v>943</v>
      </c>
      <c r="AV2661" s="16">
        <v>46289</v>
      </c>
      <c r="AW2661" s="16">
        <v>3331945873</v>
      </c>
      <c r="AX2661" s="16">
        <v>389802581</v>
      </c>
      <c r="AY2661" s="16">
        <v>20117478</v>
      </c>
      <c r="AZ2661" s="16">
        <v>1384</v>
      </c>
      <c r="BA2661" s="16">
        <v>71982</v>
      </c>
    </row>
    <row r="2662" spans="1:53">
      <c r="A2662" s="15" t="s">
        <v>1344</v>
      </c>
      <c r="B2662" s="15" t="s">
        <v>1345</v>
      </c>
      <c r="C2662" s="15" t="s">
        <v>1346</v>
      </c>
      <c r="D2662" s="15" t="s">
        <v>1347</v>
      </c>
      <c r="E2662" s="15" t="s">
        <v>1347</v>
      </c>
      <c r="F2662" s="15" t="s">
        <v>2059</v>
      </c>
      <c r="G2662" s="15" t="s">
        <v>1858</v>
      </c>
      <c r="H2662" s="15" t="s">
        <v>3716</v>
      </c>
      <c r="I2662" s="15" t="s">
        <v>1371</v>
      </c>
      <c r="J2662" s="15"/>
      <c r="K2662" s="16">
        <v>706</v>
      </c>
      <c r="L2662" s="16">
        <v>28009</v>
      </c>
      <c r="M2662" s="16">
        <v>28025</v>
      </c>
      <c r="N2662" s="16">
        <v>27902</v>
      </c>
      <c r="O2662" s="16">
        <v>559832704</v>
      </c>
      <c r="P2662" s="16">
        <v>170271893</v>
      </c>
      <c r="Q2662" s="16">
        <v>8747389</v>
      </c>
      <c r="R2662" s="16">
        <v>1539</v>
      </c>
      <c r="S2662" s="15"/>
      <c r="T2662" s="16">
        <v>691</v>
      </c>
      <c r="U2662" s="16">
        <v>27837</v>
      </c>
      <c r="V2662" s="16">
        <v>27987</v>
      </c>
      <c r="W2662" s="16">
        <v>28134</v>
      </c>
      <c r="X2662" s="16">
        <v>507979278</v>
      </c>
      <c r="Y2662" s="16">
        <v>26239903</v>
      </c>
      <c r="Z2662" s="16">
        <v>1332792</v>
      </c>
      <c r="AA2662" s="16">
        <v>1396</v>
      </c>
      <c r="AC2662" s="16">
        <v>695</v>
      </c>
      <c r="AD2662" s="16">
        <v>28083</v>
      </c>
      <c r="AE2662" s="16">
        <v>28091</v>
      </c>
      <c r="AF2662" s="16">
        <v>28680</v>
      </c>
      <c r="AG2662" s="16">
        <v>540208046</v>
      </c>
      <c r="AH2662" s="16">
        <v>20957095</v>
      </c>
      <c r="AI2662" s="16">
        <v>1016596</v>
      </c>
      <c r="AJ2662" s="16">
        <v>1469</v>
      </c>
      <c r="AL2662" s="16">
        <v>695</v>
      </c>
      <c r="AM2662" s="16">
        <v>27700</v>
      </c>
      <c r="AN2662" s="16">
        <v>27828</v>
      </c>
      <c r="AO2662" s="16">
        <v>28080</v>
      </c>
      <c r="AP2662" s="16">
        <v>550493533</v>
      </c>
      <c r="AQ2662" s="16">
        <v>21756933</v>
      </c>
      <c r="AR2662" s="16">
        <v>1042768</v>
      </c>
      <c r="AS2662" s="16">
        <v>1519</v>
      </c>
      <c r="AU2662" s="16">
        <v>697</v>
      </c>
      <c r="AV2662" s="16">
        <v>28030</v>
      </c>
      <c r="AW2662" s="16">
        <v>2158513561</v>
      </c>
      <c r="AX2662" s="16">
        <v>239225824</v>
      </c>
      <c r="AY2662" s="16">
        <v>12139545</v>
      </c>
      <c r="AZ2662" s="16">
        <v>1481</v>
      </c>
      <c r="BA2662" s="16">
        <v>77008</v>
      </c>
    </row>
    <row r="2663" spans="1:53">
      <c r="A2663" s="15" t="s">
        <v>1344</v>
      </c>
      <c r="B2663" s="15" t="s">
        <v>1345</v>
      </c>
      <c r="C2663" s="15" t="s">
        <v>1346</v>
      </c>
      <c r="D2663" s="15" t="s">
        <v>1347</v>
      </c>
      <c r="E2663" s="15" t="s">
        <v>1347</v>
      </c>
      <c r="F2663" s="15" t="s">
        <v>2059</v>
      </c>
      <c r="G2663" s="15" t="s">
        <v>3406</v>
      </c>
      <c r="H2663" s="15" t="s">
        <v>3716</v>
      </c>
      <c r="I2663" s="15" t="s">
        <v>1373</v>
      </c>
      <c r="J2663" s="15"/>
      <c r="K2663" s="16">
        <v>425</v>
      </c>
      <c r="L2663" s="16">
        <v>11345</v>
      </c>
      <c r="M2663" s="16">
        <v>11413</v>
      </c>
      <c r="N2663" s="16">
        <v>11273</v>
      </c>
      <c r="O2663" s="16">
        <v>158929789</v>
      </c>
      <c r="P2663" s="16">
        <v>62422141</v>
      </c>
      <c r="Q2663" s="16">
        <v>3230950</v>
      </c>
      <c r="R2663" s="16">
        <v>1078</v>
      </c>
      <c r="S2663" s="15"/>
      <c r="T2663" s="16">
        <v>417</v>
      </c>
      <c r="U2663" s="16">
        <v>11368</v>
      </c>
      <c r="V2663" s="16">
        <v>11472</v>
      </c>
      <c r="W2663" s="16">
        <v>11536</v>
      </c>
      <c r="X2663" s="16">
        <v>162876591</v>
      </c>
      <c r="Y2663" s="16">
        <v>12209935</v>
      </c>
      <c r="Z2663" s="16">
        <v>618505</v>
      </c>
      <c r="AA2663" s="16">
        <v>1093</v>
      </c>
      <c r="AC2663" s="16">
        <v>421</v>
      </c>
      <c r="AD2663" s="16">
        <v>11431</v>
      </c>
      <c r="AE2663" s="16">
        <v>11416</v>
      </c>
      <c r="AF2663" s="16">
        <v>11662</v>
      </c>
      <c r="AG2663" s="16">
        <v>172659345</v>
      </c>
      <c r="AH2663" s="16">
        <v>9278905</v>
      </c>
      <c r="AI2663" s="16">
        <v>481576</v>
      </c>
      <c r="AJ2663" s="16">
        <v>1155</v>
      </c>
      <c r="AL2663" s="16">
        <v>422</v>
      </c>
      <c r="AM2663" s="16">
        <v>11583</v>
      </c>
      <c r="AN2663" s="16">
        <v>11630</v>
      </c>
      <c r="AO2663" s="16">
        <v>11786</v>
      </c>
      <c r="AP2663" s="16">
        <v>196987802</v>
      </c>
      <c r="AQ2663" s="16">
        <v>10108803</v>
      </c>
      <c r="AR2663" s="16">
        <v>481493</v>
      </c>
      <c r="AS2663" s="16">
        <v>1299</v>
      </c>
      <c r="AU2663" s="16">
        <v>421</v>
      </c>
      <c r="AV2663" s="16">
        <v>11493</v>
      </c>
      <c r="AW2663" s="16">
        <v>691453527</v>
      </c>
      <c r="AX2663" s="16">
        <v>94019784</v>
      </c>
      <c r="AY2663" s="16">
        <v>4812524</v>
      </c>
      <c r="AZ2663" s="16">
        <v>1157</v>
      </c>
      <c r="BA2663" s="16">
        <v>60163</v>
      </c>
    </row>
    <row r="2664" spans="1:53">
      <c r="A2664" s="15" t="s">
        <v>1344</v>
      </c>
      <c r="B2664" s="15" t="s">
        <v>1345</v>
      </c>
      <c r="C2664" s="15" t="s">
        <v>1346</v>
      </c>
      <c r="D2664" s="15" t="s">
        <v>1347</v>
      </c>
      <c r="E2664" s="15" t="s">
        <v>1347</v>
      </c>
      <c r="F2664" s="15" t="s">
        <v>2059</v>
      </c>
      <c r="G2664" s="15" t="s">
        <v>3407</v>
      </c>
      <c r="H2664" s="15" t="s">
        <v>3716</v>
      </c>
      <c r="I2664" s="15" t="s">
        <v>1375</v>
      </c>
      <c r="J2664" s="15"/>
      <c r="K2664" s="16">
        <v>153</v>
      </c>
      <c r="L2664" s="16">
        <v>3779</v>
      </c>
      <c r="M2664" s="16">
        <v>3794</v>
      </c>
      <c r="N2664" s="16">
        <v>3616</v>
      </c>
      <c r="O2664" s="16">
        <v>56604871</v>
      </c>
      <c r="P2664" s="16">
        <v>21380689</v>
      </c>
      <c r="Q2664" s="16">
        <v>1071809</v>
      </c>
      <c r="R2664" s="16">
        <v>1167</v>
      </c>
      <c r="S2664" s="15"/>
      <c r="T2664" s="16">
        <v>150</v>
      </c>
      <c r="U2664" s="16">
        <v>3749</v>
      </c>
      <c r="V2664" s="16">
        <v>3742</v>
      </c>
      <c r="W2664" s="16">
        <v>3773</v>
      </c>
      <c r="X2664" s="16">
        <v>55883048</v>
      </c>
      <c r="Y2664" s="16">
        <v>3877057</v>
      </c>
      <c r="Z2664" s="16">
        <v>190527</v>
      </c>
      <c r="AA2664" s="16">
        <v>1145</v>
      </c>
      <c r="AC2664" s="16">
        <v>152</v>
      </c>
      <c r="AD2664" s="16">
        <v>3649</v>
      </c>
      <c r="AE2664" s="16">
        <v>3660</v>
      </c>
      <c r="AF2664" s="16">
        <v>3760</v>
      </c>
      <c r="AG2664" s="16">
        <v>57904764</v>
      </c>
      <c r="AH2664" s="16">
        <v>2880997</v>
      </c>
      <c r="AI2664" s="16">
        <v>145434</v>
      </c>
      <c r="AJ2664" s="16">
        <v>1207</v>
      </c>
      <c r="AL2664" s="16">
        <v>151</v>
      </c>
      <c r="AM2664" s="16">
        <v>3703</v>
      </c>
      <c r="AN2664" s="16">
        <v>3694</v>
      </c>
      <c r="AO2664" s="16">
        <v>3813</v>
      </c>
      <c r="AP2664" s="16">
        <v>60970223</v>
      </c>
      <c r="AQ2664" s="16">
        <v>4683293</v>
      </c>
      <c r="AR2664" s="16">
        <v>197657</v>
      </c>
      <c r="AS2664" s="16">
        <v>1255</v>
      </c>
      <c r="AU2664" s="16">
        <v>152</v>
      </c>
      <c r="AV2664" s="16">
        <v>3728</v>
      </c>
      <c r="AW2664" s="16">
        <v>231362906</v>
      </c>
      <c r="AX2664" s="16">
        <v>32822036</v>
      </c>
      <c r="AY2664" s="16">
        <v>1605427</v>
      </c>
      <c r="AZ2664" s="16">
        <v>1194</v>
      </c>
      <c r="BA2664" s="16">
        <v>62066</v>
      </c>
    </row>
    <row r="2665" spans="1:53">
      <c r="A2665" s="15" t="s">
        <v>1344</v>
      </c>
      <c r="B2665" s="15" t="s">
        <v>1345</v>
      </c>
      <c r="C2665" s="15" t="s">
        <v>1346</v>
      </c>
      <c r="D2665" s="15" t="s">
        <v>1347</v>
      </c>
      <c r="E2665" s="15" t="s">
        <v>1347</v>
      </c>
      <c r="F2665" s="15" t="s">
        <v>2059</v>
      </c>
      <c r="G2665" s="15" t="s">
        <v>3408</v>
      </c>
      <c r="H2665" s="15" t="s">
        <v>3716</v>
      </c>
      <c r="I2665" s="15" t="s">
        <v>1375</v>
      </c>
      <c r="J2665" s="15"/>
      <c r="K2665" s="16">
        <v>272</v>
      </c>
      <c r="L2665" s="16">
        <v>7566</v>
      </c>
      <c r="M2665" s="16">
        <v>7619</v>
      </c>
      <c r="N2665" s="16">
        <v>7657</v>
      </c>
      <c r="O2665" s="16">
        <v>102324918</v>
      </c>
      <c r="P2665" s="16">
        <v>41041452</v>
      </c>
      <c r="Q2665" s="16">
        <v>2159141</v>
      </c>
      <c r="R2665" s="16">
        <v>1034</v>
      </c>
      <c r="S2665" s="15"/>
      <c r="T2665" s="16">
        <v>267</v>
      </c>
      <c r="U2665" s="16">
        <v>7619</v>
      </c>
      <c r="V2665" s="16">
        <v>7730</v>
      </c>
      <c r="W2665" s="16">
        <v>7763</v>
      </c>
      <c r="X2665" s="16">
        <v>106993543</v>
      </c>
      <c r="Y2665" s="16">
        <v>8332878</v>
      </c>
      <c r="Z2665" s="16">
        <v>427978</v>
      </c>
      <c r="AA2665" s="16">
        <v>1068</v>
      </c>
      <c r="AC2665" s="16">
        <v>269</v>
      </c>
      <c r="AD2665" s="16">
        <v>7782</v>
      </c>
      <c r="AE2665" s="16">
        <v>7756</v>
      </c>
      <c r="AF2665" s="16">
        <v>7902</v>
      </c>
      <c r="AG2665" s="16">
        <v>114754581</v>
      </c>
      <c r="AH2665" s="16">
        <v>6397908</v>
      </c>
      <c r="AI2665" s="16">
        <v>336142</v>
      </c>
      <c r="AJ2665" s="16">
        <v>1130</v>
      </c>
      <c r="AL2665" s="16">
        <v>271</v>
      </c>
      <c r="AM2665" s="16">
        <v>7880</v>
      </c>
      <c r="AN2665" s="16">
        <v>7936</v>
      </c>
      <c r="AO2665" s="16">
        <v>7973</v>
      </c>
      <c r="AP2665" s="16">
        <v>136017579</v>
      </c>
      <c r="AQ2665" s="16">
        <v>5425510</v>
      </c>
      <c r="AR2665" s="16">
        <v>283836</v>
      </c>
      <c r="AS2665" s="16">
        <v>1319</v>
      </c>
      <c r="AU2665" s="16">
        <v>270</v>
      </c>
      <c r="AV2665" s="16">
        <v>7765</v>
      </c>
      <c r="AW2665" s="16">
        <v>460090621</v>
      </c>
      <c r="AX2665" s="16">
        <v>61197748</v>
      </c>
      <c r="AY2665" s="16">
        <v>3207097</v>
      </c>
      <c r="AZ2665" s="16">
        <v>1139</v>
      </c>
      <c r="BA2665" s="16">
        <v>59250</v>
      </c>
    </row>
    <row r="2666" spans="1:53">
      <c r="A2666" s="15" t="s">
        <v>1344</v>
      </c>
      <c r="B2666" s="15" t="s">
        <v>1345</v>
      </c>
      <c r="C2666" s="15" t="s">
        <v>1346</v>
      </c>
      <c r="D2666" s="15" t="s">
        <v>1347</v>
      </c>
      <c r="E2666" s="15" t="s">
        <v>1347</v>
      </c>
      <c r="F2666" s="15" t="s">
        <v>2059</v>
      </c>
      <c r="G2666" s="15" t="s">
        <v>1859</v>
      </c>
      <c r="H2666" s="15" t="s">
        <v>3716</v>
      </c>
      <c r="I2666" s="15" t="s">
        <v>1373</v>
      </c>
      <c r="J2666" s="15"/>
      <c r="K2666" s="16">
        <v>281</v>
      </c>
      <c r="L2666" s="16">
        <v>16664</v>
      </c>
      <c r="M2666" s="16">
        <v>16612</v>
      </c>
      <c r="N2666" s="16">
        <v>16629</v>
      </c>
      <c r="O2666" s="16">
        <v>400902915</v>
      </c>
      <c r="P2666" s="16">
        <v>107849752</v>
      </c>
      <c r="Q2666" s="16">
        <v>5516439</v>
      </c>
      <c r="R2666" s="16">
        <v>1854</v>
      </c>
      <c r="S2666" s="15"/>
      <c r="T2666" s="16">
        <v>274</v>
      </c>
      <c r="U2666" s="16">
        <v>16469</v>
      </c>
      <c r="V2666" s="16">
        <v>16515</v>
      </c>
      <c r="W2666" s="16">
        <v>16598</v>
      </c>
      <c r="X2666" s="16">
        <v>345102687</v>
      </c>
      <c r="Y2666" s="16">
        <v>14029968</v>
      </c>
      <c r="Z2666" s="16">
        <v>714287</v>
      </c>
      <c r="AA2666" s="16">
        <v>1606</v>
      </c>
      <c r="AC2666" s="16">
        <v>274</v>
      </c>
      <c r="AD2666" s="16">
        <v>16652</v>
      </c>
      <c r="AE2666" s="16">
        <v>16675</v>
      </c>
      <c r="AF2666" s="16">
        <v>17018</v>
      </c>
      <c r="AG2666" s="16">
        <v>367548701</v>
      </c>
      <c r="AH2666" s="16">
        <v>11678190</v>
      </c>
      <c r="AI2666" s="16">
        <v>535020</v>
      </c>
      <c r="AJ2666" s="16">
        <v>1685</v>
      </c>
      <c r="AL2666" s="16">
        <v>273</v>
      </c>
      <c r="AM2666" s="16">
        <v>16117</v>
      </c>
      <c r="AN2666" s="16">
        <v>16198</v>
      </c>
      <c r="AO2666" s="16">
        <v>16294</v>
      </c>
      <c r="AP2666" s="16">
        <v>353505731</v>
      </c>
      <c r="AQ2666" s="16">
        <v>11648130</v>
      </c>
      <c r="AR2666" s="16">
        <v>561275</v>
      </c>
      <c r="AS2666" s="16">
        <v>1678</v>
      </c>
      <c r="AU2666" s="16">
        <v>276</v>
      </c>
      <c r="AV2666" s="16">
        <v>16537</v>
      </c>
      <c r="AW2666" s="16">
        <v>1467060034</v>
      </c>
      <c r="AX2666" s="16">
        <v>145206040</v>
      </c>
      <c r="AY2666" s="16">
        <v>7327021</v>
      </c>
      <c r="AZ2666" s="16">
        <v>1706</v>
      </c>
      <c r="BA2666" s="16">
        <v>88715</v>
      </c>
    </row>
    <row r="2667" spans="1:53">
      <c r="A2667" s="15" t="s">
        <v>1344</v>
      </c>
      <c r="B2667" s="15" t="s">
        <v>1345</v>
      </c>
      <c r="C2667" s="15" t="s">
        <v>1346</v>
      </c>
      <c r="D2667" s="15" t="s">
        <v>1347</v>
      </c>
      <c r="E2667" s="15" t="s">
        <v>1347</v>
      </c>
      <c r="F2667" s="15" t="s">
        <v>2059</v>
      </c>
      <c r="G2667" s="15" t="s">
        <v>1860</v>
      </c>
      <c r="H2667" s="15" t="s">
        <v>3716</v>
      </c>
      <c r="I2667" s="15" t="s">
        <v>1375</v>
      </c>
      <c r="J2667" s="15"/>
      <c r="K2667" s="16">
        <v>281</v>
      </c>
      <c r="L2667" s="16">
        <v>16664</v>
      </c>
      <c r="M2667" s="16">
        <v>16612</v>
      </c>
      <c r="N2667" s="16">
        <v>16629</v>
      </c>
      <c r="O2667" s="16">
        <v>400902915</v>
      </c>
      <c r="P2667" s="16">
        <v>107849752</v>
      </c>
      <c r="Q2667" s="16">
        <v>5516439</v>
      </c>
      <c r="R2667" s="16">
        <v>1854</v>
      </c>
      <c r="S2667" s="15"/>
      <c r="T2667" s="16">
        <v>274</v>
      </c>
      <c r="U2667" s="16">
        <v>16469</v>
      </c>
      <c r="V2667" s="16">
        <v>16515</v>
      </c>
      <c r="W2667" s="16">
        <v>16598</v>
      </c>
      <c r="X2667" s="16">
        <v>345102687</v>
      </c>
      <c r="Y2667" s="16">
        <v>14029968</v>
      </c>
      <c r="Z2667" s="16">
        <v>714287</v>
      </c>
      <c r="AA2667" s="16">
        <v>1606</v>
      </c>
      <c r="AC2667" s="16">
        <v>274</v>
      </c>
      <c r="AD2667" s="16">
        <v>16652</v>
      </c>
      <c r="AE2667" s="16">
        <v>16675</v>
      </c>
      <c r="AF2667" s="16">
        <v>17018</v>
      </c>
      <c r="AG2667" s="16">
        <v>367548701</v>
      </c>
      <c r="AH2667" s="16">
        <v>11678190</v>
      </c>
      <c r="AI2667" s="16">
        <v>535020</v>
      </c>
      <c r="AJ2667" s="16">
        <v>1685</v>
      </c>
      <c r="AL2667" s="16">
        <v>273</v>
      </c>
      <c r="AM2667" s="16">
        <v>16117</v>
      </c>
      <c r="AN2667" s="16">
        <v>16198</v>
      </c>
      <c r="AO2667" s="16">
        <v>16294</v>
      </c>
      <c r="AP2667" s="16">
        <v>353505731</v>
      </c>
      <c r="AQ2667" s="16">
        <v>11648130</v>
      </c>
      <c r="AR2667" s="16">
        <v>561275</v>
      </c>
      <c r="AS2667" s="16">
        <v>1678</v>
      </c>
      <c r="AU2667" s="16">
        <v>276</v>
      </c>
      <c r="AV2667" s="16">
        <v>16537</v>
      </c>
      <c r="AW2667" s="16">
        <v>1467060034</v>
      </c>
      <c r="AX2667" s="16">
        <v>145206040</v>
      </c>
      <c r="AY2667" s="16">
        <v>7327021</v>
      </c>
      <c r="AZ2667" s="16">
        <v>1706</v>
      </c>
      <c r="BA2667" s="16">
        <v>88715</v>
      </c>
    </row>
    <row r="2668" spans="1:53">
      <c r="A2668" s="15" t="s">
        <v>1344</v>
      </c>
      <c r="B2668" s="15" t="s">
        <v>1345</v>
      </c>
      <c r="C2668" s="15" t="s">
        <v>1346</v>
      </c>
      <c r="D2668" s="15" t="s">
        <v>1347</v>
      </c>
      <c r="E2668" s="15" t="s">
        <v>1347</v>
      </c>
      <c r="F2668" s="15" t="s">
        <v>2059</v>
      </c>
      <c r="G2668" s="15" t="s">
        <v>3409</v>
      </c>
      <c r="H2668" s="15" t="s">
        <v>3716</v>
      </c>
      <c r="I2668" s="15" t="s">
        <v>1371</v>
      </c>
      <c r="J2668" s="15"/>
      <c r="K2668" s="16">
        <v>242</v>
      </c>
      <c r="L2668" s="16">
        <v>17952</v>
      </c>
      <c r="M2668" s="16">
        <v>18242</v>
      </c>
      <c r="N2668" s="16">
        <v>18545</v>
      </c>
      <c r="O2668" s="16">
        <v>301818768</v>
      </c>
      <c r="P2668" s="16">
        <v>115111080</v>
      </c>
      <c r="Q2668" s="16">
        <v>6134794</v>
      </c>
      <c r="R2668" s="16">
        <v>1272</v>
      </c>
      <c r="S2668" s="15"/>
      <c r="T2668" s="16">
        <v>246</v>
      </c>
      <c r="U2668" s="16">
        <v>17787</v>
      </c>
      <c r="V2668" s="16">
        <v>17935</v>
      </c>
      <c r="W2668" s="16">
        <v>17974</v>
      </c>
      <c r="X2668" s="16">
        <v>273524380</v>
      </c>
      <c r="Y2668" s="16">
        <v>13075534</v>
      </c>
      <c r="Z2668" s="16">
        <v>674945</v>
      </c>
      <c r="AA2668" s="16">
        <v>1176</v>
      </c>
      <c r="AC2668" s="16">
        <v>248</v>
      </c>
      <c r="AD2668" s="16">
        <v>18336</v>
      </c>
      <c r="AE2668" s="16">
        <v>18500</v>
      </c>
      <c r="AF2668" s="16">
        <v>18576</v>
      </c>
      <c r="AG2668" s="16">
        <v>307019593</v>
      </c>
      <c r="AH2668" s="16">
        <v>11966149</v>
      </c>
      <c r="AI2668" s="16">
        <v>630254</v>
      </c>
      <c r="AJ2668" s="16">
        <v>1279</v>
      </c>
      <c r="AL2668" s="16">
        <v>247</v>
      </c>
      <c r="AM2668" s="16">
        <v>18337</v>
      </c>
      <c r="AN2668" s="16">
        <v>18406</v>
      </c>
      <c r="AO2668" s="16">
        <v>18518</v>
      </c>
      <c r="AP2668" s="16">
        <v>291069571</v>
      </c>
      <c r="AQ2668" s="16">
        <v>10423994</v>
      </c>
      <c r="AR2668" s="16">
        <v>537940</v>
      </c>
      <c r="AS2668" s="16">
        <v>1216</v>
      </c>
      <c r="AU2668" s="16">
        <v>246</v>
      </c>
      <c r="AV2668" s="16">
        <v>18259</v>
      </c>
      <c r="AW2668" s="16">
        <v>1173432312</v>
      </c>
      <c r="AX2668" s="16">
        <v>150576757</v>
      </c>
      <c r="AY2668" s="16">
        <v>7977933</v>
      </c>
      <c r="AZ2668" s="16">
        <v>1236</v>
      </c>
      <c r="BA2668" s="16">
        <v>64266</v>
      </c>
    </row>
    <row r="2669" spans="1:53">
      <c r="A2669" s="15" t="s">
        <v>1344</v>
      </c>
      <c r="B2669" s="15" t="s">
        <v>1345</v>
      </c>
      <c r="C2669" s="15" t="s">
        <v>1346</v>
      </c>
      <c r="D2669" s="15" t="s">
        <v>1347</v>
      </c>
      <c r="E2669" s="15" t="s">
        <v>1347</v>
      </c>
      <c r="F2669" s="15" t="s">
        <v>2059</v>
      </c>
      <c r="G2669" s="15" t="s">
        <v>3410</v>
      </c>
      <c r="H2669" s="15" t="s">
        <v>3716</v>
      </c>
      <c r="I2669" s="15" t="s">
        <v>1373</v>
      </c>
      <c r="J2669" s="15"/>
      <c r="K2669" s="16">
        <v>242</v>
      </c>
      <c r="L2669" s="16">
        <v>17952</v>
      </c>
      <c r="M2669" s="16">
        <v>18242</v>
      </c>
      <c r="N2669" s="16">
        <v>18545</v>
      </c>
      <c r="O2669" s="16">
        <v>301818768</v>
      </c>
      <c r="P2669" s="16">
        <v>115111080</v>
      </c>
      <c r="Q2669" s="16">
        <v>6134794</v>
      </c>
      <c r="R2669" s="16">
        <v>1272</v>
      </c>
      <c r="S2669" s="15"/>
      <c r="T2669" s="16">
        <v>246</v>
      </c>
      <c r="U2669" s="16">
        <v>17787</v>
      </c>
      <c r="V2669" s="16">
        <v>17935</v>
      </c>
      <c r="W2669" s="16">
        <v>17974</v>
      </c>
      <c r="X2669" s="16">
        <v>273524380</v>
      </c>
      <c r="Y2669" s="16">
        <v>13075534</v>
      </c>
      <c r="Z2669" s="16">
        <v>674945</v>
      </c>
      <c r="AA2669" s="16">
        <v>1176</v>
      </c>
      <c r="AC2669" s="16">
        <v>248</v>
      </c>
      <c r="AD2669" s="16">
        <v>18336</v>
      </c>
      <c r="AE2669" s="16">
        <v>18500</v>
      </c>
      <c r="AF2669" s="16">
        <v>18576</v>
      </c>
      <c r="AG2669" s="16">
        <v>307019593</v>
      </c>
      <c r="AH2669" s="16">
        <v>11966149</v>
      </c>
      <c r="AI2669" s="16">
        <v>630254</v>
      </c>
      <c r="AJ2669" s="16">
        <v>1279</v>
      </c>
      <c r="AL2669" s="16">
        <v>247</v>
      </c>
      <c r="AM2669" s="16">
        <v>18337</v>
      </c>
      <c r="AN2669" s="16">
        <v>18406</v>
      </c>
      <c r="AO2669" s="16">
        <v>18518</v>
      </c>
      <c r="AP2669" s="16">
        <v>291069571</v>
      </c>
      <c r="AQ2669" s="16">
        <v>10423994</v>
      </c>
      <c r="AR2669" s="16">
        <v>537940</v>
      </c>
      <c r="AS2669" s="16">
        <v>1216</v>
      </c>
      <c r="AU2669" s="16">
        <v>246</v>
      </c>
      <c r="AV2669" s="16">
        <v>18259</v>
      </c>
      <c r="AW2669" s="16">
        <v>1173432312</v>
      </c>
      <c r="AX2669" s="16">
        <v>150576757</v>
      </c>
      <c r="AY2669" s="16">
        <v>7977933</v>
      </c>
      <c r="AZ2669" s="16">
        <v>1236</v>
      </c>
      <c r="BA2669" s="16">
        <v>64266</v>
      </c>
    </row>
    <row r="2670" spans="1:53">
      <c r="A2670" s="15" t="s">
        <v>1344</v>
      </c>
      <c r="B2670" s="15" t="s">
        <v>1345</v>
      </c>
      <c r="C2670" s="15" t="s">
        <v>1346</v>
      </c>
      <c r="D2670" s="15" t="s">
        <v>1347</v>
      </c>
      <c r="E2670" s="15" t="s">
        <v>1347</v>
      </c>
      <c r="F2670" s="15" t="s">
        <v>2059</v>
      </c>
      <c r="G2670" s="15" t="s">
        <v>3411</v>
      </c>
      <c r="H2670" s="15" t="s">
        <v>3716</v>
      </c>
      <c r="I2670" s="15" t="s">
        <v>1375</v>
      </c>
      <c r="J2670" s="15"/>
      <c r="K2670" s="16">
        <v>242</v>
      </c>
      <c r="L2670" s="16">
        <v>17952</v>
      </c>
      <c r="M2670" s="16">
        <v>18242</v>
      </c>
      <c r="N2670" s="16">
        <v>18545</v>
      </c>
      <c r="O2670" s="16">
        <v>301818768</v>
      </c>
      <c r="P2670" s="16">
        <v>115111080</v>
      </c>
      <c r="Q2670" s="16">
        <v>6134794</v>
      </c>
      <c r="R2670" s="16">
        <v>1272</v>
      </c>
      <c r="S2670" s="15"/>
      <c r="T2670" s="16">
        <v>246</v>
      </c>
      <c r="U2670" s="16">
        <v>17787</v>
      </c>
      <c r="V2670" s="16">
        <v>17935</v>
      </c>
      <c r="W2670" s="16">
        <v>17974</v>
      </c>
      <c r="X2670" s="16">
        <v>273524380</v>
      </c>
      <c r="Y2670" s="16">
        <v>13075534</v>
      </c>
      <c r="Z2670" s="16">
        <v>674945</v>
      </c>
      <c r="AA2670" s="16">
        <v>1176</v>
      </c>
      <c r="AC2670" s="16">
        <v>248</v>
      </c>
      <c r="AD2670" s="16">
        <v>18336</v>
      </c>
      <c r="AE2670" s="16">
        <v>18500</v>
      </c>
      <c r="AF2670" s="16">
        <v>18576</v>
      </c>
      <c r="AG2670" s="16">
        <v>307019593</v>
      </c>
      <c r="AH2670" s="16">
        <v>11966149</v>
      </c>
      <c r="AI2670" s="16">
        <v>630254</v>
      </c>
      <c r="AJ2670" s="16">
        <v>1279</v>
      </c>
      <c r="AL2670" s="16">
        <v>247</v>
      </c>
      <c r="AM2670" s="16">
        <v>18337</v>
      </c>
      <c r="AN2670" s="16">
        <v>18406</v>
      </c>
      <c r="AO2670" s="16">
        <v>18518</v>
      </c>
      <c r="AP2670" s="16">
        <v>291069571</v>
      </c>
      <c r="AQ2670" s="16">
        <v>10423994</v>
      </c>
      <c r="AR2670" s="16">
        <v>537940</v>
      </c>
      <c r="AS2670" s="16">
        <v>1216</v>
      </c>
      <c r="AU2670" s="16">
        <v>246</v>
      </c>
      <c r="AV2670" s="16">
        <v>18259</v>
      </c>
      <c r="AW2670" s="16">
        <v>1173432312</v>
      </c>
      <c r="AX2670" s="16">
        <v>150576757</v>
      </c>
      <c r="AY2670" s="16">
        <v>7977933</v>
      </c>
      <c r="AZ2670" s="16">
        <v>1236</v>
      </c>
      <c r="BA2670" s="16">
        <v>64266</v>
      </c>
    </row>
    <row r="2671" spans="1:53">
      <c r="A2671" s="15" t="s">
        <v>1344</v>
      </c>
      <c r="B2671" s="15" t="s">
        <v>1345</v>
      </c>
      <c r="C2671" s="15" t="s">
        <v>1346</v>
      </c>
      <c r="D2671" s="15" t="s">
        <v>1347</v>
      </c>
      <c r="E2671" s="15" t="s">
        <v>1347</v>
      </c>
      <c r="F2671" s="15" t="s">
        <v>2059</v>
      </c>
      <c r="G2671" s="15" t="s">
        <v>3412</v>
      </c>
      <c r="H2671" s="15" t="s">
        <v>3716</v>
      </c>
      <c r="I2671" s="15" t="s">
        <v>1369</v>
      </c>
      <c r="J2671" s="15"/>
      <c r="K2671" s="16">
        <v>441</v>
      </c>
      <c r="L2671" s="16">
        <v>5894</v>
      </c>
      <c r="M2671" s="16">
        <v>5977</v>
      </c>
      <c r="N2671" s="16">
        <v>5972</v>
      </c>
      <c r="O2671" s="16">
        <v>114043717</v>
      </c>
      <c r="P2671" s="16">
        <v>39556590</v>
      </c>
      <c r="Q2671" s="16">
        <v>2260474</v>
      </c>
      <c r="R2671" s="16">
        <v>1475</v>
      </c>
      <c r="S2671" s="15"/>
      <c r="T2671" s="16">
        <v>444</v>
      </c>
      <c r="U2671" s="16">
        <v>6020</v>
      </c>
      <c r="V2671" s="16">
        <v>6058</v>
      </c>
      <c r="W2671" s="16">
        <v>6097</v>
      </c>
      <c r="X2671" s="16">
        <v>120457000</v>
      </c>
      <c r="Y2671" s="16">
        <v>5935102</v>
      </c>
      <c r="Z2671" s="16">
        <v>324686</v>
      </c>
      <c r="AA2671" s="16">
        <v>1529</v>
      </c>
      <c r="AC2671" s="16">
        <v>449</v>
      </c>
      <c r="AD2671" s="16">
        <v>6029</v>
      </c>
      <c r="AE2671" s="16">
        <v>6041</v>
      </c>
      <c r="AF2671" s="16">
        <v>6211</v>
      </c>
      <c r="AG2671" s="16">
        <v>118925143</v>
      </c>
      <c r="AH2671" s="16">
        <v>6267249</v>
      </c>
      <c r="AI2671" s="16">
        <v>343975</v>
      </c>
      <c r="AJ2671" s="16">
        <v>1501</v>
      </c>
      <c r="AL2671" s="16">
        <v>471</v>
      </c>
      <c r="AM2671" s="16">
        <v>6312</v>
      </c>
      <c r="AN2671" s="16">
        <v>6365</v>
      </c>
      <c r="AO2671" s="16">
        <v>6330</v>
      </c>
      <c r="AP2671" s="16">
        <v>172527653</v>
      </c>
      <c r="AQ2671" s="16">
        <v>5572016</v>
      </c>
      <c r="AR2671" s="16">
        <v>300912</v>
      </c>
      <c r="AS2671" s="16">
        <v>2095</v>
      </c>
      <c r="AU2671" s="16">
        <v>451</v>
      </c>
      <c r="AV2671" s="16">
        <v>6109</v>
      </c>
      <c r="AW2671" s="16">
        <v>525953513</v>
      </c>
      <c r="AX2671" s="16">
        <v>57330957</v>
      </c>
      <c r="AY2671" s="16">
        <v>3230047</v>
      </c>
      <c r="AZ2671" s="16">
        <v>1656</v>
      </c>
      <c r="BA2671" s="16">
        <v>86097</v>
      </c>
    </row>
    <row r="2672" spans="1:53">
      <c r="A2672" s="15" t="s">
        <v>1344</v>
      </c>
      <c r="B2672" s="15" t="s">
        <v>1345</v>
      </c>
      <c r="C2672" s="15" t="s">
        <v>1346</v>
      </c>
      <c r="D2672" s="15" t="s">
        <v>1347</v>
      </c>
      <c r="E2672" s="15" t="s">
        <v>1347</v>
      </c>
      <c r="F2672" s="15" t="s">
        <v>2059</v>
      </c>
      <c r="G2672" s="15" t="s">
        <v>3413</v>
      </c>
      <c r="H2672" s="15" t="s">
        <v>3716</v>
      </c>
      <c r="I2672" s="15" t="s">
        <v>1371</v>
      </c>
      <c r="J2672" s="15"/>
      <c r="K2672" s="16">
        <v>441</v>
      </c>
      <c r="L2672" s="16">
        <v>5894</v>
      </c>
      <c r="M2672" s="16">
        <v>5977</v>
      </c>
      <c r="N2672" s="16">
        <v>5972</v>
      </c>
      <c r="O2672" s="16">
        <v>114043717</v>
      </c>
      <c r="P2672" s="16">
        <v>39556590</v>
      </c>
      <c r="Q2672" s="16">
        <v>2260474</v>
      </c>
      <c r="R2672" s="16">
        <v>1475</v>
      </c>
      <c r="S2672" s="15"/>
      <c r="T2672" s="16">
        <v>444</v>
      </c>
      <c r="U2672" s="16">
        <v>6020</v>
      </c>
      <c r="V2672" s="16">
        <v>6058</v>
      </c>
      <c r="W2672" s="16">
        <v>6097</v>
      </c>
      <c r="X2672" s="16">
        <v>120457000</v>
      </c>
      <c r="Y2672" s="16">
        <v>5935102</v>
      </c>
      <c r="Z2672" s="16">
        <v>324686</v>
      </c>
      <c r="AA2672" s="16">
        <v>1529</v>
      </c>
      <c r="AC2672" s="16">
        <v>449</v>
      </c>
      <c r="AD2672" s="16">
        <v>6029</v>
      </c>
      <c r="AE2672" s="16">
        <v>6041</v>
      </c>
      <c r="AF2672" s="16">
        <v>6211</v>
      </c>
      <c r="AG2672" s="16">
        <v>118925143</v>
      </c>
      <c r="AH2672" s="16">
        <v>6267249</v>
      </c>
      <c r="AI2672" s="16">
        <v>343975</v>
      </c>
      <c r="AJ2672" s="16">
        <v>1501</v>
      </c>
      <c r="AL2672" s="16">
        <v>471</v>
      </c>
      <c r="AM2672" s="16">
        <v>6312</v>
      </c>
      <c r="AN2672" s="16">
        <v>6365</v>
      </c>
      <c r="AO2672" s="16">
        <v>6330</v>
      </c>
      <c r="AP2672" s="16">
        <v>172527653</v>
      </c>
      <c r="AQ2672" s="16">
        <v>5572016</v>
      </c>
      <c r="AR2672" s="16">
        <v>300912</v>
      </c>
      <c r="AS2672" s="16">
        <v>2095</v>
      </c>
      <c r="AU2672" s="16">
        <v>451</v>
      </c>
      <c r="AV2672" s="16">
        <v>6109</v>
      </c>
      <c r="AW2672" s="16">
        <v>525953513</v>
      </c>
      <c r="AX2672" s="16">
        <v>57330957</v>
      </c>
      <c r="AY2672" s="16">
        <v>3230047</v>
      </c>
      <c r="AZ2672" s="16">
        <v>1656</v>
      </c>
      <c r="BA2672" s="16">
        <v>86097</v>
      </c>
    </row>
    <row r="2673" spans="1:53">
      <c r="A2673" s="15" t="s">
        <v>1344</v>
      </c>
      <c r="B2673" s="15" t="s">
        <v>1345</v>
      </c>
      <c r="C2673" s="15" t="s">
        <v>1346</v>
      </c>
      <c r="D2673" s="15" t="s">
        <v>1347</v>
      </c>
      <c r="E2673" s="15" t="s">
        <v>1347</v>
      </c>
      <c r="F2673" s="15" t="s">
        <v>2059</v>
      </c>
      <c r="G2673" s="15" t="s">
        <v>3414</v>
      </c>
      <c r="H2673" s="15" t="s">
        <v>3716</v>
      </c>
      <c r="I2673" s="15" t="s">
        <v>1373</v>
      </c>
      <c r="J2673" s="15"/>
      <c r="K2673" s="16">
        <v>441</v>
      </c>
      <c r="L2673" s="16">
        <v>5894</v>
      </c>
      <c r="M2673" s="16">
        <v>5977</v>
      </c>
      <c r="N2673" s="16">
        <v>5972</v>
      </c>
      <c r="O2673" s="16">
        <v>114043717</v>
      </c>
      <c r="P2673" s="16">
        <v>39556590</v>
      </c>
      <c r="Q2673" s="16">
        <v>2260474</v>
      </c>
      <c r="R2673" s="16">
        <v>1475</v>
      </c>
      <c r="S2673" s="15"/>
      <c r="T2673" s="16">
        <v>444</v>
      </c>
      <c r="U2673" s="16">
        <v>6020</v>
      </c>
      <c r="V2673" s="16">
        <v>6058</v>
      </c>
      <c r="W2673" s="16">
        <v>6097</v>
      </c>
      <c r="X2673" s="16">
        <v>120457000</v>
      </c>
      <c r="Y2673" s="16">
        <v>5935102</v>
      </c>
      <c r="Z2673" s="16">
        <v>324686</v>
      </c>
      <c r="AA2673" s="16">
        <v>1529</v>
      </c>
      <c r="AC2673" s="16">
        <v>449</v>
      </c>
      <c r="AD2673" s="16">
        <v>6029</v>
      </c>
      <c r="AE2673" s="16">
        <v>6041</v>
      </c>
      <c r="AF2673" s="16">
        <v>6211</v>
      </c>
      <c r="AG2673" s="16">
        <v>118925143</v>
      </c>
      <c r="AH2673" s="16">
        <v>6267249</v>
      </c>
      <c r="AI2673" s="16">
        <v>343975</v>
      </c>
      <c r="AJ2673" s="16">
        <v>1501</v>
      </c>
      <c r="AL2673" s="16">
        <v>471</v>
      </c>
      <c r="AM2673" s="16">
        <v>6312</v>
      </c>
      <c r="AN2673" s="16">
        <v>6365</v>
      </c>
      <c r="AO2673" s="16">
        <v>6330</v>
      </c>
      <c r="AP2673" s="16">
        <v>172527653</v>
      </c>
      <c r="AQ2673" s="16">
        <v>5572016</v>
      </c>
      <c r="AR2673" s="16">
        <v>300912</v>
      </c>
      <c r="AS2673" s="16">
        <v>2095</v>
      </c>
      <c r="AU2673" s="16">
        <v>451</v>
      </c>
      <c r="AV2673" s="16">
        <v>6109</v>
      </c>
      <c r="AW2673" s="16">
        <v>525953513</v>
      </c>
      <c r="AX2673" s="16">
        <v>57330957</v>
      </c>
      <c r="AY2673" s="16">
        <v>3230047</v>
      </c>
      <c r="AZ2673" s="16">
        <v>1656</v>
      </c>
      <c r="BA2673" s="16">
        <v>86097</v>
      </c>
    </row>
    <row r="2674" spans="1:53">
      <c r="A2674" s="15" t="s">
        <v>1344</v>
      </c>
      <c r="B2674" s="15" t="s">
        <v>1345</v>
      </c>
      <c r="C2674" s="15" t="s">
        <v>1346</v>
      </c>
      <c r="D2674" s="15" t="s">
        <v>1347</v>
      </c>
      <c r="E2674" s="15" t="s">
        <v>1347</v>
      </c>
      <c r="F2674" s="15" t="s">
        <v>2059</v>
      </c>
      <c r="G2674" s="15" t="s">
        <v>3415</v>
      </c>
      <c r="H2674" s="15" t="s">
        <v>3716</v>
      </c>
      <c r="I2674" s="15" t="s">
        <v>1375</v>
      </c>
      <c r="J2674" s="15"/>
      <c r="K2674" s="16">
        <v>441</v>
      </c>
      <c r="L2674" s="16">
        <v>5894</v>
      </c>
      <c r="M2674" s="16">
        <v>5977</v>
      </c>
      <c r="N2674" s="16">
        <v>5972</v>
      </c>
      <c r="O2674" s="16">
        <v>114043717</v>
      </c>
      <c r="P2674" s="16">
        <v>39556590</v>
      </c>
      <c r="Q2674" s="16">
        <v>2260474</v>
      </c>
      <c r="R2674" s="16">
        <v>1475</v>
      </c>
      <c r="S2674" s="15"/>
      <c r="T2674" s="16">
        <v>444</v>
      </c>
      <c r="U2674" s="16">
        <v>6020</v>
      </c>
      <c r="V2674" s="16">
        <v>6058</v>
      </c>
      <c r="W2674" s="16">
        <v>6097</v>
      </c>
      <c r="X2674" s="16">
        <v>120457000</v>
      </c>
      <c r="Y2674" s="16">
        <v>5935102</v>
      </c>
      <c r="Z2674" s="16">
        <v>324686</v>
      </c>
      <c r="AA2674" s="16">
        <v>1529</v>
      </c>
      <c r="AC2674" s="16">
        <v>449</v>
      </c>
      <c r="AD2674" s="16">
        <v>6029</v>
      </c>
      <c r="AE2674" s="16">
        <v>6041</v>
      </c>
      <c r="AF2674" s="16">
        <v>6211</v>
      </c>
      <c r="AG2674" s="16">
        <v>118925143</v>
      </c>
      <c r="AH2674" s="16">
        <v>6267249</v>
      </c>
      <c r="AI2674" s="16">
        <v>343975</v>
      </c>
      <c r="AJ2674" s="16">
        <v>1501</v>
      </c>
      <c r="AL2674" s="16">
        <v>471</v>
      </c>
      <c r="AM2674" s="16">
        <v>6312</v>
      </c>
      <c r="AN2674" s="16">
        <v>6365</v>
      </c>
      <c r="AO2674" s="16">
        <v>6330</v>
      </c>
      <c r="AP2674" s="16">
        <v>172527653</v>
      </c>
      <c r="AQ2674" s="16">
        <v>5572016</v>
      </c>
      <c r="AR2674" s="16">
        <v>300912</v>
      </c>
      <c r="AS2674" s="16">
        <v>2095</v>
      </c>
      <c r="AU2674" s="16">
        <v>451</v>
      </c>
      <c r="AV2674" s="16">
        <v>6109</v>
      </c>
      <c r="AW2674" s="16">
        <v>525953513</v>
      </c>
      <c r="AX2674" s="16">
        <v>57330957</v>
      </c>
      <c r="AY2674" s="16">
        <v>3230047</v>
      </c>
      <c r="AZ2674" s="16">
        <v>1656</v>
      </c>
      <c r="BA2674" s="16">
        <v>86097</v>
      </c>
    </row>
    <row r="2675" spans="1:53">
      <c r="A2675" s="15" t="s">
        <v>1344</v>
      </c>
      <c r="B2675" s="15" t="s">
        <v>1345</v>
      </c>
      <c r="C2675" s="15" t="s">
        <v>1346</v>
      </c>
      <c r="D2675" s="15" t="s">
        <v>1347</v>
      </c>
      <c r="E2675" s="15" t="s">
        <v>1347</v>
      </c>
      <c r="F2675" s="15" t="s">
        <v>2059</v>
      </c>
      <c r="G2675" s="15" t="s">
        <v>3416</v>
      </c>
      <c r="H2675" s="15" t="s">
        <v>3716</v>
      </c>
      <c r="I2675" s="15" t="s">
        <v>1369</v>
      </c>
      <c r="J2675" s="15"/>
      <c r="K2675" s="16">
        <v>4350</v>
      </c>
      <c r="L2675" s="16">
        <v>116714</v>
      </c>
      <c r="M2675" s="16">
        <v>118470</v>
      </c>
      <c r="N2675" s="16">
        <v>116461</v>
      </c>
      <c r="O2675" s="16">
        <v>2450472594</v>
      </c>
      <c r="P2675" s="16">
        <v>483243016</v>
      </c>
      <c r="Q2675" s="16">
        <v>25092159</v>
      </c>
      <c r="R2675" s="16">
        <v>1608</v>
      </c>
      <c r="S2675" s="15"/>
      <c r="T2675" s="16">
        <v>4342</v>
      </c>
      <c r="U2675" s="16">
        <v>115848</v>
      </c>
      <c r="V2675" s="16">
        <v>115137</v>
      </c>
      <c r="W2675" s="16">
        <v>113933</v>
      </c>
      <c r="X2675" s="16">
        <v>1992818859</v>
      </c>
      <c r="Y2675" s="16">
        <v>56867029</v>
      </c>
      <c r="Z2675" s="16">
        <v>3079434</v>
      </c>
      <c r="AA2675" s="16">
        <v>1333</v>
      </c>
      <c r="AC2675" s="16">
        <v>4389</v>
      </c>
      <c r="AD2675" s="16">
        <v>113533</v>
      </c>
      <c r="AE2675" s="16">
        <v>113077</v>
      </c>
      <c r="AF2675" s="16">
        <v>112620</v>
      </c>
      <c r="AG2675" s="16">
        <v>2242159909</v>
      </c>
      <c r="AH2675" s="16">
        <v>44608045</v>
      </c>
      <c r="AI2675" s="16">
        <v>2373310</v>
      </c>
      <c r="AJ2675" s="16">
        <v>1525</v>
      </c>
      <c r="AL2675" s="16">
        <v>4524</v>
      </c>
      <c r="AM2675" s="16">
        <v>111933</v>
      </c>
      <c r="AN2675" s="16">
        <v>112224</v>
      </c>
      <c r="AO2675" s="16">
        <v>111702</v>
      </c>
      <c r="AP2675" s="16">
        <v>2214517267</v>
      </c>
      <c r="AQ2675" s="16">
        <v>370764622</v>
      </c>
      <c r="AR2675" s="16">
        <v>7375212</v>
      </c>
      <c r="AS2675" s="16">
        <v>1522</v>
      </c>
      <c r="AU2675" s="16">
        <v>4401</v>
      </c>
      <c r="AV2675" s="16">
        <v>114304</v>
      </c>
      <c r="AW2675" s="16">
        <v>8899968629</v>
      </c>
      <c r="AX2675" s="16">
        <v>955482712</v>
      </c>
      <c r="AY2675" s="16">
        <v>37920115</v>
      </c>
      <c r="AZ2675" s="16">
        <v>1497</v>
      </c>
      <c r="BA2675" s="16">
        <v>77862</v>
      </c>
    </row>
    <row r="2676" spans="1:53">
      <c r="A2676" s="15" t="s">
        <v>1344</v>
      </c>
      <c r="B2676" s="15" t="s">
        <v>1345</v>
      </c>
      <c r="C2676" s="15" t="s">
        <v>1346</v>
      </c>
      <c r="D2676" s="15" t="s">
        <v>1347</v>
      </c>
      <c r="E2676" s="15" t="s">
        <v>1347</v>
      </c>
      <c r="F2676" s="15" t="s">
        <v>2059</v>
      </c>
      <c r="G2676" s="15" t="s">
        <v>3417</v>
      </c>
      <c r="H2676" s="15" t="s">
        <v>3716</v>
      </c>
      <c r="I2676" s="15" t="s">
        <v>1371</v>
      </c>
      <c r="J2676" s="15"/>
      <c r="K2676" s="16">
        <v>732</v>
      </c>
      <c r="L2676" s="16">
        <v>14116</v>
      </c>
      <c r="M2676" s="16">
        <v>14074</v>
      </c>
      <c r="N2676" s="16">
        <v>13844</v>
      </c>
      <c r="O2676" s="16">
        <v>299525989</v>
      </c>
      <c r="P2676" s="16">
        <v>80905083</v>
      </c>
      <c r="Q2676" s="16">
        <v>4692028</v>
      </c>
      <c r="R2676" s="16">
        <v>1644</v>
      </c>
      <c r="S2676" s="15"/>
      <c r="T2676" s="16">
        <v>724</v>
      </c>
      <c r="U2676" s="16">
        <v>13728</v>
      </c>
      <c r="V2676" s="16">
        <v>13588</v>
      </c>
      <c r="W2676" s="16">
        <v>13531</v>
      </c>
      <c r="X2676" s="16">
        <v>250969067</v>
      </c>
      <c r="Y2676" s="16">
        <v>7382321</v>
      </c>
      <c r="Z2676" s="16">
        <v>412944</v>
      </c>
      <c r="AA2676" s="16">
        <v>1418</v>
      </c>
      <c r="AC2676" s="16">
        <v>735</v>
      </c>
      <c r="AD2676" s="16">
        <v>13712</v>
      </c>
      <c r="AE2676" s="16">
        <v>13791</v>
      </c>
      <c r="AF2676" s="16">
        <v>13731</v>
      </c>
      <c r="AG2676" s="16">
        <v>257884476</v>
      </c>
      <c r="AH2676" s="16">
        <v>7715964</v>
      </c>
      <c r="AI2676" s="16">
        <v>436376</v>
      </c>
      <c r="AJ2676" s="16">
        <v>1443</v>
      </c>
      <c r="AL2676" s="16">
        <v>784</v>
      </c>
      <c r="AM2676" s="16">
        <v>12891</v>
      </c>
      <c r="AN2676" s="16">
        <v>12994</v>
      </c>
      <c r="AO2676" s="16">
        <v>13061</v>
      </c>
      <c r="AP2676" s="16">
        <v>268568091</v>
      </c>
      <c r="AQ2676" s="16">
        <v>28460210</v>
      </c>
      <c r="AR2676" s="16">
        <v>809865</v>
      </c>
      <c r="AS2676" s="16">
        <v>1591</v>
      </c>
      <c r="AU2676" s="16">
        <v>744</v>
      </c>
      <c r="AV2676" s="16">
        <v>13588</v>
      </c>
      <c r="AW2676" s="16">
        <v>1076947623</v>
      </c>
      <c r="AX2676" s="16">
        <v>124463578</v>
      </c>
      <c r="AY2676" s="16">
        <v>6351213</v>
      </c>
      <c r="AZ2676" s="16">
        <v>1524</v>
      </c>
      <c r="BA2676" s="16">
        <v>79255</v>
      </c>
    </row>
    <row r="2677" spans="1:53">
      <c r="A2677" s="15" t="s">
        <v>1344</v>
      </c>
      <c r="B2677" s="15" t="s">
        <v>1345</v>
      </c>
      <c r="C2677" s="15" t="s">
        <v>1346</v>
      </c>
      <c r="D2677" s="15" t="s">
        <v>1347</v>
      </c>
      <c r="E2677" s="15" t="s">
        <v>1347</v>
      </c>
      <c r="F2677" s="15" t="s">
        <v>2059</v>
      </c>
      <c r="G2677" s="15" t="s">
        <v>3418</v>
      </c>
      <c r="H2677" s="15" t="s">
        <v>3716</v>
      </c>
      <c r="I2677" s="15" t="s">
        <v>1373</v>
      </c>
      <c r="J2677" s="15"/>
      <c r="K2677" s="16">
        <v>732</v>
      </c>
      <c r="L2677" s="16">
        <v>14116</v>
      </c>
      <c r="M2677" s="16">
        <v>14074</v>
      </c>
      <c r="N2677" s="16">
        <v>13844</v>
      </c>
      <c r="O2677" s="16">
        <v>299525989</v>
      </c>
      <c r="P2677" s="16">
        <v>80905083</v>
      </c>
      <c r="Q2677" s="16">
        <v>4692028</v>
      </c>
      <c r="R2677" s="16">
        <v>1644</v>
      </c>
      <c r="S2677" s="15"/>
      <c r="T2677" s="16">
        <v>724</v>
      </c>
      <c r="U2677" s="16">
        <v>13728</v>
      </c>
      <c r="V2677" s="16">
        <v>13588</v>
      </c>
      <c r="W2677" s="16">
        <v>13531</v>
      </c>
      <c r="X2677" s="16">
        <v>250969067</v>
      </c>
      <c r="Y2677" s="16">
        <v>7382321</v>
      </c>
      <c r="Z2677" s="16">
        <v>412944</v>
      </c>
      <c r="AA2677" s="16">
        <v>1418</v>
      </c>
      <c r="AC2677" s="16">
        <v>735</v>
      </c>
      <c r="AD2677" s="16">
        <v>13712</v>
      </c>
      <c r="AE2677" s="16">
        <v>13791</v>
      </c>
      <c r="AF2677" s="16">
        <v>13731</v>
      </c>
      <c r="AG2677" s="16">
        <v>257884476</v>
      </c>
      <c r="AH2677" s="16">
        <v>7715964</v>
      </c>
      <c r="AI2677" s="16">
        <v>436376</v>
      </c>
      <c r="AJ2677" s="16">
        <v>1443</v>
      </c>
      <c r="AL2677" s="16">
        <v>784</v>
      </c>
      <c r="AM2677" s="16">
        <v>12891</v>
      </c>
      <c r="AN2677" s="16">
        <v>12994</v>
      </c>
      <c r="AO2677" s="16">
        <v>13061</v>
      </c>
      <c r="AP2677" s="16">
        <v>268568091</v>
      </c>
      <c r="AQ2677" s="16">
        <v>28460210</v>
      </c>
      <c r="AR2677" s="16">
        <v>809865</v>
      </c>
      <c r="AS2677" s="16">
        <v>1591</v>
      </c>
      <c r="AU2677" s="16">
        <v>744</v>
      </c>
      <c r="AV2677" s="16">
        <v>13588</v>
      </c>
      <c r="AW2677" s="16">
        <v>1076947623</v>
      </c>
      <c r="AX2677" s="16">
        <v>124463578</v>
      </c>
      <c r="AY2677" s="16">
        <v>6351213</v>
      </c>
      <c r="AZ2677" s="16">
        <v>1524</v>
      </c>
      <c r="BA2677" s="16">
        <v>79255</v>
      </c>
    </row>
    <row r="2678" spans="1:53">
      <c r="A2678" s="15" t="s">
        <v>1344</v>
      </c>
      <c r="B2678" s="15" t="s">
        <v>1345</v>
      </c>
      <c r="C2678" s="15" t="s">
        <v>1346</v>
      </c>
      <c r="D2678" s="15" t="s">
        <v>1347</v>
      </c>
      <c r="E2678" s="15" t="s">
        <v>1347</v>
      </c>
      <c r="F2678" s="15" t="s">
        <v>2059</v>
      </c>
      <c r="G2678" s="15" t="s">
        <v>3419</v>
      </c>
      <c r="H2678" s="15" t="s">
        <v>3716</v>
      </c>
      <c r="I2678" s="15" t="s">
        <v>1375</v>
      </c>
      <c r="J2678" s="15"/>
      <c r="K2678" s="16">
        <v>732</v>
      </c>
      <c r="L2678" s="16">
        <v>14116</v>
      </c>
      <c r="M2678" s="16">
        <v>14074</v>
      </c>
      <c r="N2678" s="16">
        <v>13844</v>
      </c>
      <c r="O2678" s="16">
        <v>299525989</v>
      </c>
      <c r="P2678" s="16">
        <v>80905083</v>
      </c>
      <c r="Q2678" s="16">
        <v>4692028</v>
      </c>
      <c r="R2678" s="16">
        <v>1644</v>
      </c>
      <c r="S2678" s="15"/>
      <c r="T2678" s="16">
        <v>724</v>
      </c>
      <c r="U2678" s="16">
        <v>13728</v>
      </c>
      <c r="V2678" s="16">
        <v>13588</v>
      </c>
      <c r="W2678" s="16">
        <v>13531</v>
      </c>
      <c r="X2678" s="16">
        <v>250969067</v>
      </c>
      <c r="Y2678" s="16">
        <v>7382321</v>
      </c>
      <c r="Z2678" s="16">
        <v>412944</v>
      </c>
      <c r="AA2678" s="16">
        <v>1418</v>
      </c>
      <c r="AC2678" s="16">
        <v>735</v>
      </c>
      <c r="AD2678" s="16">
        <v>13712</v>
      </c>
      <c r="AE2678" s="16">
        <v>13791</v>
      </c>
      <c r="AF2678" s="16">
        <v>13731</v>
      </c>
      <c r="AG2678" s="16">
        <v>257884476</v>
      </c>
      <c r="AH2678" s="16">
        <v>7715964</v>
      </c>
      <c r="AI2678" s="16">
        <v>436376</v>
      </c>
      <c r="AJ2678" s="16">
        <v>1443</v>
      </c>
      <c r="AL2678" s="16">
        <v>784</v>
      </c>
      <c r="AM2678" s="16">
        <v>12891</v>
      </c>
      <c r="AN2678" s="16">
        <v>12994</v>
      </c>
      <c r="AO2678" s="16">
        <v>13061</v>
      </c>
      <c r="AP2678" s="16">
        <v>268568091</v>
      </c>
      <c r="AQ2678" s="16">
        <v>28460210</v>
      </c>
      <c r="AR2678" s="16">
        <v>809865</v>
      </c>
      <c r="AS2678" s="16">
        <v>1591</v>
      </c>
      <c r="AU2678" s="16">
        <v>744</v>
      </c>
      <c r="AV2678" s="16">
        <v>13588</v>
      </c>
      <c r="AW2678" s="16">
        <v>1076947623</v>
      </c>
      <c r="AX2678" s="16">
        <v>124463578</v>
      </c>
      <c r="AY2678" s="16">
        <v>6351213</v>
      </c>
      <c r="AZ2678" s="16">
        <v>1524</v>
      </c>
      <c r="BA2678" s="16">
        <v>79255</v>
      </c>
    </row>
    <row r="2679" spans="1:53">
      <c r="A2679" s="15" t="s">
        <v>1344</v>
      </c>
      <c r="B2679" s="15" t="s">
        <v>1345</v>
      </c>
      <c r="C2679" s="15" t="s">
        <v>1346</v>
      </c>
      <c r="D2679" s="15" t="s">
        <v>1347</v>
      </c>
      <c r="E2679" s="15" t="s">
        <v>1347</v>
      </c>
      <c r="F2679" s="15" t="s">
        <v>2059</v>
      </c>
      <c r="G2679" s="15" t="s">
        <v>3420</v>
      </c>
      <c r="H2679" s="15" t="s">
        <v>3716</v>
      </c>
      <c r="I2679" s="15" t="s">
        <v>1371</v>
      </c>
      <c r="J2679" s="15"/>
      <c r="K2679" s="16">
        <v>1194</v>
      </c>
      <c r="L2679" s="16">
        <v>24563</v>
      </c>
      <c r="M2679" s="16">
        <v>24863</v>
      </c>
      <c r="N2679" s="16">
        <v>24876</v>
      </c>
      <c r="O2679" s="16">
        <v>617175913</v>
      </c>
      <c r="P2679" s="16">
        <v>167242507</v>
      </c>
      <c r="Q2679" s="16">
        <v>7137735</v>
      </c>
      <c r="R2679" s="16">
        <v>1917</v>
      </c>
      <c r="S2679" s="15"/>
      <c r="T2679" s="16">
        <v>1253</v>
      </c>
      <c r="U2679" s="16">
        <v>25027</v>
      </c>
      <c r="V2679" s="16">
        <v>25077</v>
      </c>
      <c r="W2679" s="16">
        <v>25162</v>
      </c>
      <c r="X2679" s="16">
        <v>570227337</v>
      </c>
      <c r="Y2679" s="16">
        <v>21316149</v>
      </c>
      <c r="Z2679" s="16">
        <v>1116881</v>
      </c>
      <c r="AA2679" s="16">
        <v>1748</v>
      </c>
      <c r="AC2679" s="16">
        <v>1295</v>
      </c>
      <c r="AD2679" s="16">
        <v>25083</v>
      </c>
      <c r="AE2679" s="16">
        <v>25032</v>
      </c>
      <c r="AF2679" s="16">
        <v>24952</v>
      </c>
      <c r="AG2679" s="16">
        <v>754469504</v>
      </c>
      <c r="AH2679" s="16">
        <v>17106082</v>
      </c>
      <c r="AI2679" s="16">
        <v>879781</v>
      </c>
      <c r="AJ2679" s="16">
        <v>2319</v>
      </c>
      <c r="AL2679" s="16">
        <v>1335</v>
      </c>
      <c r="AM2679" s="16">
        <v>25235</v>
      </c>
      <c r="AN2679" s="16">
        <v>25651</v>
      </c>
      <c r="AO2679" s="16">
        <v>26061</v>
      </c>
      <c r="AP2679" s="16">
        <v>717940394</v>
      </c>
      <c r="AQ2679" s="16">
        <v>18217822</v>
      </c>
      <c r="AR2679" s="16">
        <v>981278</v>
      </c>
      <c r="AS2679" s="16">
        <v>2153</v>
      </c>
      <c r="AU2679" s="16">
        <v>1269</v>
      </c>
      <c r="AV2679" s="16">
        <v>25132</v>
      </c>
      <c r="AW2679" s="16">
        <v>2659813148</v>
      </c>
      <c r="AX2679" s="16">
        <v>223882560</v>
      </c>
      <c r="AY2679" s="16">
        <v>10115675</v>
      </c>
      <c r="AZ2679" s="16">
        <v>2035</v>
      </c>
      <c r="BA2679" s="16">
        <v>105834</v>
      </c>
    </row>
    <row r="2680" spans="1:53">
      <c r="A2680" s="15" t="s">
        <v>1344</v>
      </c>
      <c r="B2680" s="15" t="s">
        <v>1345</v>
      </c>
      <c r="C2680" s="15" t="s">
        <v>1346</v>
      </c>
      <c r="D2680" s="15" t="s">
        <v>1347</v>
      </c>
      <c r="E2680" s="15" t="s">
        <v>1347</v>
      </c>
      <c r="F2680" s="15" t="s">
        <v>2059</v>
      </c>
      <c r="G2680" s="15" t="s">
        <v>3421</v>
      </c>
      <c r="H2680" s="15" t="s">
        <v>3716</v>
      </c>
      <c r="I2680" s="15" t="s">
        <v>1373</v>
      </c>
      <c r="J2680" s="15"/>
      <c r="K2680" s="16">
        <v>1194</v>
      </c>
      <c r="L2680" s="16">
        <v>24563</v>
      </c>
      <c r="M2680" s="16">
        <v>24863</v>
      </c>
      <c r="N2680" s="16">
        <v>24876</v>
      </c>
      <c r="O2680" s="16">
        <v>617175913</v>
      </c>
      <c r="P2680" s="16">
        <v>167242507</v>
      </c>
      <c r="Q2680" s="16">
        <v>7137735</v>
      </c>
      <c r="R2680" s="16">
        <v>1917</v>
      </c>
      <c r="S2680" s="15"/>
      <c r="T2680" s="16">
        <v>1253</v>
      </c>
      <c r="U2680" s="16">
        <v>25027</v>
      </c>
      <c r="V2680" s="16">
        <v>25077</v>
      </c>
      <c r="W2680" s="16">
        <v>25162</v>
      </c>
      <c r="X2680" s="16">
        <v>570227337</v>
      </c>
      <c r="Y2680" s="16">
        <v>21316149</v>
      </c>
      <c r="Z2680" s="16">
        <v>1116881</v>
      </c>
      <c r="AA2680" s="16">
        <v>1748</v>
      </c>
      <c r="AC2680" s="16">
        <v>1295</v>
      </c>
      <c r="AD2680" s="16">
        <v>25083</v>
      </c>
      <c r="AE2680" s="16">
        <v>25032</v>
      </c>
      <c r="AF2680" s="16">
        <v>24952</v>
      </c>
      <c r="AG2680" s="16">
        <v>754469504</v>
      </c>
      <c r="AH2680" s="16">
        <v>17106082</v>
      </c>
      <c r="AI2680" s="16">
        <v>879781</v>
      </c>
      <c r="AJ2680" s="16">
        <v>2319</v>
      </c>
      <c r="AL2680" s="16">
        <v>1335</v>
      </c>
      <c r="AM2680" s="16">
        <v>25235</v>
      </c>
      <c r="AN2680" s="16">
        <v>25651</v>
      </c>
      <c r="AO2680" s="16">
        <v>26061</v>
      </c>
      <c r="AP2680" s="16">
        <v>717940394</v>
      </c>
      <c r="AQ2680" s="16">
        <v>18217822</v>
      </c>
      <c r="AR2680" s="16">
        <v>981278</v>
      </c>
      <c r="AS2680" s="16">
        <v>2153</v>
      </c>
      <c r="AU2680" s="16">
        <v>1269</v>
      </c>
      <c r="AV2680" s="16">
        <v>25132</v>
      </c>
      <c r="AW2680" s="16">
        <v>2659813148</v>
      </c>
      <c r="AX2680" s="16">
        <v>223882560</v>
      </c>
      <c r="AY2680" s="16">
        <v>10115675</v>
      </c>
      <c r="AZ2680" s="16">
        <v>2035</v>
      </c>
      <c r="BA2680" s="16">
        <v>105834</v>
      </c>
    </row>
    <row r="2681" spans="1:53">
      <c r="A2681" s="15" t="s">
        <v>1344</v>
      </c>
      <c r="B2681" s="15" t="s">
        <v>1345</v>
      </c>
      <c r="C2681" s="15" t="s">
        <v>1346</v>
      </c>
      <c r="D2681" s="15" t="s">
        <v>1347</v>
      </c>
      <c r="E2681" s="15" t="s">
        <v>1347</v>
      </c>
      <c r="F2681" s="15" t="s">
        <v>2059</v>
      </c>
      <c r="G2681" s="15" t="s">
        <v>3422</v>
      </c>
      <c r="H2681" s="15" t="s">
        <v>3716</v>
      </c>
      <c r="I2681" s="15" t="s">
        <v>1375</v>
      </c>
      <c r="J2681" s="15"/>
      <c r="K2681" s="16">
        <v>383</v>
      </c>
      <c r="L2681" s="16">
        <v>8117</v>
      </c>
      <c r="M2681" s="16">
        <v>8186</v>
      </c>
      <c r="N2681" s="16">
        <v>8108</v>
      </c>
      <c r="O2681" s="16">
        <v>145471748</v>
      </c>
      <c r="P2681" s="16">
        <v>56262001</v>
      </c>
      <c r="Q2681" s="16">
        <v>3320373</v>
      </c>
      <c r="R2681" s="16">
        <v>1375</v>
      </c>
      <c r="S2681" s="15"/>
      <c r="T2681" s="16">
        <v>382</v>
      </c>
      <c r="U2681" s="16">
        <v>8245</v>
      </c>
      <c r="V2681" s="16">
        <v>8252</v>
      </c>
      <c r="W2681" s="16">
        <v>8259</v>
      </c>
      <c r="X2681" s="16">
        <v>111749134</v>
      </c>
      <c r="Y2681" s="16">
        <v>5965840</v>
      </c>
      <c r="Z2681" s="16">
        <v>338965</v>
      </c>
      <c r="AA2681" s="16">
        <v>1042</v>
      </c>
      <c r="AC2681" s="16">
        <v>378</v>
      </c>
      <c r="AD2681" s="16">
        <v>8145</v>
      </c>
      <c r="AE2681" s="16">
        <v>8165</v>
      </c>
      <c r="AF2681" s="16">
        <v>8165</v>
      </c>
      <c r="AG2681" s="16">
        <v>138096056</v>
      </c>
      <c r="AH2681" s="16">
        <v>4441739</v>
      </c>
      <c r="AI2681" s="16">
        <v>256303</v>
      </c>
      <c r="AJ2681" s="16">
        <v>1302</v>
      </c>
      <c r="AL2681" s="16">
        <v>361</v>
      </c>
      <c r="AM2681" s="16">
        <v>8128</v>
      </c>
      <c r="AN2681" s="16">
        <v>8294</v>
      </c>
      <c r="AO2681" s="16">
        <v>8328</v>
      </c>
      <c r="AP2681" s="16">
        <v>122542364</v>
      </c>
      <c r="AQ2681" s="16">
        <v>6144614</v>
      </c>
      <c r="AR2681" s="16">
        <v>364482</v>
      </c>
      <c r="AS2681" s="16">
        <v>1143</v>
      </c>
      <c r="AU2681" s="16">
        <v>376</v>
      </c>
      <c r="AV2681" s="16">
        <v>8199</v>
      </c>
      <c r="AW2681" s="16">
        <v>517859302</v>
      </c>
      <c r="AX2681" s="16">
        <v>72814194</v>
      </c>
      <c r="AY2681" s="16">
        <v>4280123</v>
      </c>
      <c r="AZ2681" s="16">
        <v>1215</v>
      </c>
      <c r="BA2681" s="16">
        <v>63159</v>
      </c>
    </row>
    <row r="2682" spans="1:53">
      <c r="A2682" s="15" t="s">
        <v>1344</v>
      </c>
      <c r="B2682" s="15" t="s">
        <v>1345</v>
      </c>
      <c r="C2682" s="15" t="s">
        <v>1346</v>
      </c>
      <c r="D2682" s="15" t="s">
        <v>1347</v>
      </c>
      <c r="E2682" s="15" t="s">
        <v>1347</v>
      </c>
      <c r="F2682" s="15" t="s">
        <v>2059</v>
      </c>
      <c r="G2682" s="15" t="s">
        <v>3423</v>
      </c>
      <c r="H2682" s="15" t="s">
        <v>3716</v>
      </c>
      <c r="I2682" s="15" t="s">
        <v>1375</v>
      </c>
      <c r="J2682" s="15"/>
      <c r="K2682" s="16">
        <v>811</v>
      </c>
      <c r="L2682" s="16">
        <v>16446</v>
      </c>
      <c r="M2682" s="16">
        <v>16677</v>
      </c>
      <c r="N2682" s="16">
        <v>16768</v>
      </c>
      <c r="O2682" s="16">
        <v>471704165</v>
      </c>
      <c r="P2682" s="16">
        <v>110980506</v>
      </c>
      <c r="Q2682" s="16">
        <v>3817362</v>
      </c>
      <c r="R2682" s="16">
        <v>2182</v>
      </c>
      <c r="S2682" s="15"/>
      <c r="T2682" s="16">
        <v>871</v>
      </c>
      <c r="U2682" s="16">
        <v>16782</v>
      </c>
      <c r="V2682" s="16">
        <v>16825</v>
      </c>
      <c r="W2682" s="16">
        <v>16903</v>
      </c>
      <c r="X2682" s="16">
        <v>458478203</v>
      </c>
      <c r="Y2682" s="16">
        <v>15350309</v>
      </c>
      <c r="Z2682" s="16">
        <v>777916</v>
      </c>
      <c r="AA2682" s="16">
        <v>2095</v>
      </c>
      <c r="AC2682" s="16">
        <v>917</v>
      </c>
      <c r="AD2682" s="16">
        <v>16938</v>
      </c>
      <c r="AE2682" s="16">
        <v>16867</v>
      </c>
      <c r="AF2682" s="16">
        <v>16787</v>
      </c>
      <c r="AG2682" s="16">
        <v>616373448</v>
      </c>
      <c r="AH2682" s="16">
        <v>12664343</v>
      </c>
      <c r="AI2682" s="16">
        <v>623478</v>
      </c>
      <c r="AJ2682" s="16">
        <v>2812</v>
      </c>
      <c r="AL2682" s="16">
        <v>974</v>
      </c>
      <c r="AM2682" s="16">
        <v>17107</v>
      </c>
      <c r="AN2682" s="16">
        <v>17357</v>
      </c>
      <c r="AO2682" s="16">
        <v>17733</v>
      </c>
      <c r="AP2682" s="16">
        <v>595398030</v>
      </c>
      <c r="AQ2682" s="16">
        <v>12073208</v>
      </c>
      <c r="AR2682" s="16">
        <v>616796</v>
      </c>
      <c r="AS2682" s="16">
        <v>2632</v>
      </c>
      <c r="AU2682" s="16">
        <v>893</v>
      </c>
      <c r="AV2682" s="16">
        <v>16933</v>
      </c>
      <c r="AW2682" s="16">
        <v>2141953846</v>
      </c>
      <c r="AX2682" s="16">
        <v>151068366</v>
      </c>
      <c r="AY2682" s="16">
        <v>5835552</v>
      </c>
      <c r="AZ2682" s="16">
        <v>2433</v>
      </c>
      <c r="BA2682" s="16">
        <v>126500</v>
      </c>
    </row>
    <row r="2683" spans="1:53">
      <c r="A2683" s="15" t="s">
        <v>1344</v>
      </c>
      <c r="B2683" s="15" t="s">
        <v>1345</v>
      </c>
      <c r="C2683" s="15" t="s">
        <v>1346</v>
      </c>
      <c r="D2683" s="15" t="s">
        <v>1347</v>
      </c>
      <c r="E2683" s="15" t="s">
        <v>1347</v>
      </c>
      <c r="F2683" s="15" t="s">
        <v>2059</v>
      </c>
      <c r="G2683" s="15" t="s">
        <v>3424</v>
      </c>
      <c r="H2683" s="15" t="s">
        <v>3716</v>
      </c>
      <c r="I2683" s="15" t="s">
        <v>1371</v>
      </c>
      <c r="J2683" s="15"/>
      <c r="K2683" s="16">
        <v>1778</v>
      </c>
      <c r="L2683" s="16">
        <v>59537</v>
      </c>
      <c r="M2683" s="16">
        <v>60745</v>
      </c>
      <c r="N2683" s="16">
        <v>58902</v>
      </c>
      <c r="O2683" s="16">
        <v>1197725196</v>
      </c>
      <c r="P2683" s="16">
        <v>107363984</v>
      </c>
      <c r="Q2683" s="16">
        <v>6374335</v>
      </c>
      <c r="R2683" s="16">
        <v>1543</v>
      </c>
      <c r="S2683" s="15"/>
      <c r="T2683" s="16">
        <v>1733</v>
      </c>
      <c r="U2683" s="16">
        <v>58294</v>
      </c>
      <c r="V2683" s="16">
        <v>57614</v>
      </c>
      <c r="W2683" s="16">
        <v>56552</v>
      </c>
      <c r="X2683" s="16">
        <v>884858630</v>
      </c>
      <c r="Y2683" s="16">
        <v>15187966</v>
      </c>
      <c r="Z2683" s="16">
        <v>862550</v>
      </c>
      <c r="AA2683" s="16">
        <v>1184</v>
      </c>
      <c r="AC2683" s="16">
        <v>1728</v>
      </c>
      <c r="AD2683" s="16">
        <v>55789</v>
      </c>
      <c r="AE2683" s="16">
        <v>55398</v>
      </c>
      <c r="AF2683" s="16">
        <v>55049</v>
      </c>
      <c r="AG2683" s="16">
        <v>936936662</v>
      </c>
      <c r="AH2683" s="16">
        <v>9380470</v>
      </c>
      <c r="AI2683" s="16">
        <v>527367</v>
      </c>
      <c r="AJ2683" s="16">
        <v>1301</v>
      </c>
      <c r="AL2683" s="16">
        <v>1769</v>
      </c>
      <c r="AM2683" s="16">
        <v>54835</v>
      </c>
      <c r="AN2683" s="16">
        <v>54673</v>
      </c>
      <c r="AO2683" s="16">
        <v>53650</v>
      </c>
      <c r="AP2683" s="16">
        <v>944580971</v>
      </c>
      <c r="AQ2683" s="16">
        <v>315329927</v>
      </c>
      <c r="AR2683" s="16">
        <v>5127253</v>
      </c>
      <c r="AS2683" s="16">
        <v>1336</v>
      </c>
      <c r="AU2683" s="16">
        <v>1752</v>
      </c>
      <c r="AV2683" s="16">
        <v>56753</v>
      </c>
      <c r="AW2683" s="16">
        <v>3964101459</v>
      </c>
      <c r="AX2683" s="16">
        <v>447262347</v>
      </c>
      <c r="AY2683" s="16">
        <v>12891505</v>
      </c>
      <c r="AZ2683" s="16">
        <v>1343</v>
      </c>
      <c r="BA2683" s="16">
        <v>69848</v>
      </c>
    </row>
    <row r="2684" spans="1:53">
      <c r="A2684" s="15" t="s">
        <v>1344</v>
      </c>
      <c r="B2684" s="15" t="s">
        <v>1345</v>
      </c>
      <c r="C2684" s="15" t="s">
        <v>1346</v>
      </c>
      <c r="D2684" s="15" t="s">
        <v>1347</v>
      </c>
      <c r="E2684" s="15" t="s">
        <v>1347</v>
      </c>
      <c r="F2684" s="15" t="s">
        <v>2059</v>
      </c>
      <c r="G2684" s="15" t="s">
        <v>3425</v>
      </c>
      <c r="H2684" s="15" t="s">
        <v>3716</v>
      </c>
      <c r="I2684" s="15" t="s">
        <v>1373</v>
      </c>
      <c r="J2684" s="15"/>
      <c r="K2684" s="16">
        <v>1778</v>
      </c>
      <c r="L2684" s="16">
        <v>59537</v>
      </c>
      <c r="M2684" s="16">
        <v>60745</v>
      </c>
      <c r="N2684" s="16">
        <v>58902</v>
      </c>
      <c r="O2684" s="16">
        <v>1197725196</v>
      </c>
      <c r="P2684" s="16">
        <v>107363984</v>
      </c>
      <c r="Q2684" s="16">
        <v>6374335</v>
      </c>
      <c r="R2684" s="16">
        <v>1543</v>
      </c>
      <c r="S2684" s="15"/>
      <c r="T2684" s="16">
        <v>1733</v>
      </c>
      <c r="U2684" s="16">
        <v>58294</v>
      </c>
      <c r="V2684" s="16">
        <v>57614</v>
      </c>
      <c r="W2684" s="16">
        <v>56552</v>
      </c>
      <c r="X2684" s="16">
        <v>884858630</v>
      </c>
      <c r="Y2684" s="16">
        <v>15187966</v>
      </c>
      <c r="Z2684" s="16">
        <v>862550</v>
      </c>
      <c r="AA2684" s="16">
        <v>1184</v>
      </c>
      <c r="AC2684" s="16">
        <v>1728</v>
      </c>
      <c r="AD2684" s="16">
        <v>55789</v>
      </c>
      <c r="AE2684" s="16">
        <v>55398</v>
      </c>
      <c r="AF2684" s="16">
        <v>55049</v>
      </c>
      <c r="AG2684" s="16">
        <v>936936662</v>
      </c>
      <c r="AH2684" s="16">
        <v>9380470</v>
      </c>
      <c r="AI2684" s="16">
        <v>527367</v>
      </c>
      <c r="AJ2684" s="16">
        <v>1301</v>
      </c>
      <c r="AL2684" s="16">
        <v>1769</v>
      </c>
      <c r="AM2684" s="16">
        <v>54835</v>
      </c>
      <c r="AN2684" s="16">
        <v>54673</v>
      </c>
      <c r="AO2684" s="16">
        <v>53650</v>
      </c>
      <c r="AP2684" s="16">
        <v>944580971</v>
      </c>
      <c r="AQ2684" s="16">
        <v>315329927</v>
      </c>
      <c r="AR2684" s="16">
        <v>5127253</v>
      </c>
      <c r="AS2684" s="16">
        <v>1336</v>
      </c>
      <c r="AU2684" s="16">
        <v>1752</v>
      </c>
      <c r="AV2684" s="16">
        <v>56753</v>
      </c>
      <c r="AW2684" s="16">
        <v>3964101459</v>
      </c>
      <c r="AX2684" s="16">
        <v>447262347</v>
      </c>
      <c r="AY2684" s="16">
        <v>12891505</v>
      </c>
      <c r="AZ2684" s="16">
        <v>1343</v>
      </c>
      <c r="BA2684" s="16">
        <v>69848</v>
      </c>
    </row>
    <row r="2685" spans="1:53">
      <c r="A2685" s="15" t="s">
        <v>1344</v>
      </c>
      <c r="B2685" s="15" t="s">
        <v>1345</v>
      </c>
      <c r="C2685" s="15" t="s">
        <v>1346</v>
      </c>
      <c r="D2685" s="15" t="s">
        <v>1347</v>
      </c>
      <c r="E2685" s="15" t="s">
        <v>1347</v>
      </c>
      <c r="F2685" s="15" t="s">
        <v>2059</v>
      </c>
      <c r="G2685" s="15" t="s">
        <v>3426</v>
      </c>
      <c r="H2685" s="15" t="s">
        <v>3716</v>
      </c>
      <c r="I2685" s="15" t="s">
        <v>1375</v>
      </c>
      <c r="J2685" s="15"/>
      <c r="K2685" s="16">
        <v>1778</v>
      </c>
      <c r="L2685" s="16">
        <v>59537</v>
      </c>
      <c r="M2685" s="16">
        <v>60745</v>
      </c>
      <c r="N2685" s="16">
        <v>58902</v>
      </c>
      <c r="O2685" s="16">
        <v>1197725196</v>
      </c>
      <c r="P2685" s="16">
        <v>107363984</v>
      </c>
      <c r="Q2685" s="16">
        <v>6374335</v>
      </c>
      <c r="R2685" s="16">
        <v>1543</v>
      </c>
      <c r="S2685" s="15"/>
      <c r="T2685" s="16">
        <v>1733</v>
      </c>
      <c r="U2685" s="16">
        <v>58294</v>
      </c>
      <c r="V2685" s="16">
        <v>57614</v>
      </c>
      <c r="W2685" s="16">
        <v>56552</v>
      </c>
      <c r="X2685" s="16">
        <v>884858630</v>
      </c>
      <c r="Y2685" s="16">
        <v>15187966</v>
      </c>
      <c r="Z2685" s="16">
        <v>862550</v>
      </c>
      <c r="AA2685" s="16">
        <v>1184</v>
      </c>
      <c r="AC2685" s="16">
        <v>1728</v>
      </c>
      <c r="AD2685" s="16">
        <v>55789</v>
      </c>
      <c r="AE2685" s="16">
        <v>55398</v>
      </c>
      <c r="AF2685" s="16">
        <v>55049</v>
      </c>
      <c r="AG2685" s="16">
        <v>936936662</v>
      </c>
      <c r="AH2685" s="16">
        <v>9380470</v>
      </c>
      <c r="AI2685" s="16">
        <v>527367</v>
      </c>
      <c r="AJ2685" s="16">
        <v>1301</v>
      </c>
      <c r="AL2685" s="16">
        <v>1769</v>
      </c>
      <c r="AM2685" s="16">
        <v>54835</v>
      </c>
      <c r="AN2685" s="16">
        <v>54673</v>
      </c>
      <c r="AO2685" s="16">
        <v>53650</v>
      </c>
      <c r="AP2685" s="16">
        <v>944580971</v>
      </c>
      <c r="AQ2685" s="16">
        <v>315329927</v>
      </c>
      <c r="AR2685" s="16">
        <v>5127253</v>
      </c>
      <c r="AS2685" s="16">
        <v>1336</v>
      </c>
      <c r="AU2685" s="16">
        <v>1752</v>
      </c>
      <c r="AV2685" s="16">
        <v>56753</v>
      </c>
      <c r="AW2685" s="16">
        <v>3964101459</v>
      </c>
      <c r="AX2685" s="16">
        <v>447262347</v>
      </c>
      <c r="AY2685" s="16">
        <v>12891505</v>
      </c>
      <c r="AZ2685" s="16">
        <v>1343</v>
      </c>
      <c r="BA2685" s="16">
        <v>69848</v>
      </c>
    </row>
    <row r="2686" spans="1:53">
      <c r="A2686" s="15" t="s">
        <v>1344</v>
      </c>
      <c r="B2686" s="15" t="s">
        <v>1345</v>
      </c>
      <c r="C2686" s="15" t="s">
        <v>1346</v>
      </c>
      <c r="D2686" s="15" t="s">
        <v>1347</v>
      </c>
      <c r="E2686" s="15" t="s">
        <v>1347</v>
      </c>
      <c r="F2686" s="15" t="s">
        <v>2059</v>
      </c>
      <c r="G2686" s="15" t="s">
        <v>3427</v>
      </c>
      <c r="H2686" s="15" t="s">
        <v>3716</v>
      </c>
      <c r="I2686" s="15" t="s">
        <v>1371</v>
      </c>
      <c r="J2686" s="15"/>
      <c r="K2686" s="16">
        <v>412</v>
      </c>
      <c r="L2686" s="16">
        <v>10352</v>
      </c>
      <c r="M2686" s="16">
        <v>10537</v>
      </c>
      <c r="N2686" s="16">
        <v>10692</v>
      </c>
      <c r="O2686" s="16">
        <v>179161528</v>
      </c>
      <c r="P2686" s="16">
        <v>72261836</v>
      </c>
      <c r="Q2686" s="16">
        <v>4043613</v>
      </c>
      <c r="R2686" s="16">
        <v>1309</v>
      </c>
      <c r="S2686" s="15"/>
      <c r="T2686" s="16">
        <v>401</v>
      </c>
      <c r="U2686" s="16">
        <v>10708</v>
      </c>
      <c r="V2686" s="16">
        <v>10743</v>
      </c>
      <c r="W2686" s="16">
        <v>10620</v>
      </c>
      <c r="X2686" s="16">
        <v>158839079</v>
      </c>
      <c r="Y2686" s="16">
        <v>6682597</v>
      </c>
      <c r="Z2686" s="16">
        <v>370468</v>
      </c>
      <c r="AA2686" s="16">
        <v>1143</v>
      </c>
      <c r="AC2686" s="16">
        <v>397</v>
      </c>
      <c r="AD2686" s="16">
        <v>10727</v>
      </c>
      <c r="AE2686" s="16">
        <v>10675</v>
      </c>
      <c r="AF2686" s="16">
        <v>10865</v>
      </c>
      <c r="AG2686" s="16">
        <v>168052292</v>
      </c>
      <c r="AH2686" s="16">
        <v>5529384</v>
      </c>
      <c r="AI2686" s="16">
        <v>283434</v>
      </c>
      <c r="AJ2686" s="16">
        <v>1202</v>
      </c>
      <c r="AL2686" s="16">
        <v>401</v>
      </c>
      <c r="AM2686" s="16">
        <v>10688</v>
      </c>
      <c r="AN2686" s="16">
        <v>10646</v>
      </c>
      <c r="AO2686" s="16">
        <v>10586</v>
      </c>
      <c r="AP2686" s="16">
        <v>155026892</v>
      </c>
      <c r="AQ2686" s="16">
        <v>4127454</v>
      </c>
      <c r="AR2686" s="16">
        <v>229266</v>
      </c>
      <c r="AS2686" s="16">
        <v>1121</v>
      </c>
      <c r="AU2686" s="16">
        <v>403</v>
      </c>
      <c r="AV2686" s="16">
        <v>10653</v>
      </c>
      <c r="AW2686" s="16">
        <v>661079791</v>
      </c>
      <c r="AX2686" s="16">
        <v>88601271</v>
      </c>
      <c r="AY2686" s="16">
        <v>4926781</v>
      </c>
      <c r="AZ2686" s="16">
        <v>1193</v>
      </c>
      <c r="BA2686" s="16">
        <v>62054</v>
      </c>
    </row>
    <row r="2687" spans="1:53">
      <c r="A2687" s="15" t="s">
        <v>1344</v>
      </c>
      <c r="B2687" s="15" t="s">
        <v>1345</v>
      </c>
      <c r="C2687" s="15" t="s">
        <v>1346</v>
      </c>
      <c r="D2687" s="15" t="s">
        <v>1347</v>
      </c>
      <c r="E2687" s="15" t="s">
        <v>1347</v>
      </c>
      <c r="F2687" s="15" t="s">
        <v>2059</v>
      </c>
      <c r="G2687" s="15" t="s">
        <v>3428</v>
      </c>
      <c r="H2687" s="15" t="s">
        <v>3716</v>
      </c>
      <c r="I2687" s="15" t="s">
        <v>1373</v>
      </c>
      <c r="J2687" s="15"/>
      <c r="K2687" s="16">
        <v>412</v>
      </c>
      <c r="L2687" s="16">
        <v>10352</v>
      </c>
      <c r="M2687" s="16">
        <v>10537</v>
      </c>
      <c r="N2687" s="16">
        <v>10692</v>
      </c>
      <c r="O2687" s="16">
        <v>179161528</v>
      </c>
      <c r="P2687" s="16">
        <v>72261836</v>
      </c>
      <c r="Q2687" s="16">
        <v>4043613</v>
      </c>
      <c r="R2687" s="16">
        <v>1309</v>
      </c>
      <c r="S2687" s="15"/>
      <c r="T2687" s="16">
        <v>401</v>
      </c>
      <c r="U2687" s="16">
        <v>10708</v>
      </c>
      <c r="V2687" s="16">
        <v>10743</v>
      </c>
      <c r="W2687" s="16">
        <v>10620</v>
      </c>
      <c r="X2687" s="16">
        <v>158839079</v>
      </c>
      <c r="Y2687" s="16">
        <v>6682597</v>
      </c>
      <c r="Z2687" s="16">
        <v>370468</v>
      </c>
      <c r="AA2687" s="16">
        <v>1143</v>
      </c>
      <c r="AC2687" s="16">
        <v>397</v>
      </c>
      <c r="AD2687" s="16">
        <v>10727</v>
      </c>
      <c r="AE2687" s="16">
        <v>10675</v>
      </c>
      <c r="AF2687" s="16">
        <v>10865</v>
      </c>
      <c r="AG2687" s="16">
        <v>168052292</v>
      </c>
      <c r="AH2687" s="16">
        <v>5529384</v>
      </c>
      <c r="AI2687" s="16">
        <v>283434</v>
      </c>
      <c r="AJ2687" s="16">
        <v>1202</v>
      </c>
      <c r="AL2687" s="16">
        <v>401</v>
      </c>
      <c r="AM2687" s="16">
        <v>10688</v>
      </c>
      <c r="AN2687" s="16">
        <v>10646</v>
      </c>
      <c r="AO2687" s="16">
        <v>10586</v>
      </c>
      <c r="AP2687" s="16">
        <v>155026892</v>
      </c>
      <c r="AQ2687" s="16">
        <v>4127454</v>
      </c>
      <c r="AR2687" s="16">
        <v>229266</v>
      </c>
      <c r="AS2687" s="16">
        <v>1121</v>
      </c>
      <c r="AU2687" s="16">
        <v>403</v>
      </c>
      <c r="AV2687" s="16">
        <v>10653</v>
      </c>
      <c r="AW2687" s="16">
        <v>661079791</v>
      </c>
      <c r="AX2687" s="16">
        <v>88601271</v>
      </c>
      <c r="AY2687" s="16">
        <v>4926781</v>
      </c>
      <c r="AZ2687" s="16">
        <v>1193</v>
      </c>
      <c r="BA2687" s="16">
        <v>62054</v>
      </c>
    </row>
    <row r="2688" spans="1:53">
      <c r="A2688" s="15" t="s">
        <v>1344</v>
      </c>
      <c r="B2688" s="15" t="s">
        <v>1345</v>
      </c>
      <c r="C2688" s="15" t="s">
        <v>1346</v>
      </c>
      <c r="D2688" s="15" t="s">
        <v>1347</v>
      </c>
      <c r="E2688" s="15" t="s">
        <v>1347</v>
      </c>
      <c r="F2688" s="15" t="s">
        <v>2059</v>
      </c>
      <c r="G2688" s="15" t="s">
        <v>3429</v>
      </c>
      <c r="H2688" s="15" t="s">
        <v>3716</v>
      </c>
      <c r="I2688" s="15" t="s">
        <v>1375</v>
      </c>
      <c r="J2688" s="15"/>
      <c r="K2688" s="16">
        <v>412</v>
      </c>
      <c r="L2688" s="16">
        <v>10352</v>
      </c>
      <c r="M2688" s="16">
        <v>10537</v>
      </c>
      <c r="N2688" s="16">
        <v>10692</v>
      </c>
      <c r="O2688" s="16">
        <v>179161528</v>
      </c>
      <c r="P2688" s="16">
        <v>72261836</v>
      </c>
      <c r="Q2688" s="16">
        <v>4043613</v>
      </c>
      <c r="R2688" s="16">
        <v>1309</v>
      </c>
      <c r="S2688" s="15"/>
      <c r="T2688" s="16">
        <v>401</v>
      </c>
      <c r="U2688" s="16">
        <v>10708</v>
      </c>
      <c r="V2688" s="16">
        <v>10743</v>
      </c>
      <c r="W2688" s="16">
        <v>10620</v>
      </c>
      <c r="X2688" s="16">
        <v>158839079</v>
      </c>
      <c r="Y2688" s="16">
        <v>6682597</v>
      </c>
      <c r="Z2688" s="16">
        <v>370468</v>
      </c>
      <c r="AA2688" s="16">
        <v>1143</v>
      </c>
      <c r="AC2688" s="16">
        <v>397</v>
      </c>
      <c r="AD2688" s="16">
        <v>10727</v>
      </c>
      <c r="AE2688" s="16">
        <v>10675</v>
      </c>
      <c r="AF2688" s="16">
        <v>10865</v>
      </c>
      <c r="AG2688" s="16">
        <v>168052292</v>
      </c>
      <c r="AH2688" s="16">
        <v>5529384</v>
      </c>
      <c r="AI2688" s="16">
        <v>283434</v>
      </c>
      <c r="AJ2688" s="16">
        <v>1202</v>
      </c>
      <c r="AL2688" s="16">
        <v>401</v>
      </c>
      <c r="AM2688" s="16">
        <v>10688</v>
      </c>
      <c r="AN2688" s="16">
        <v>10646</v>
      </c>
      <c r="AO2688" s="16">
        <v>10586</v>
      </c>
      <c r="AP2688" s="16">
        <v>155026892</v>
      </c>
      <c r="AQ2688" s="16">
        <v>4127454</v>
      </c>
      <c r="AR2688" s="16">
        <v>229266</v>
      </c>
      <c r="AS2688" s="16">
        <v>1121</v>
      </c>
      <c r="AU2688" s="16">
        <v>403</v>
      </c>
      <c r="AV2688" s="16">
        <v>10653</v>
      </c>
      <c r="AW2688" s="16">
        <v>661079791</v>
      </c>
      <c r="AX2688" s="16">
        <v>88601271</v>
      </c>
      <c r="AY2688" s="16">
        <v>4926781</v>
      </c>
      <c r="AZ2688" s="16">
        <v>1193</v>
      </c>
      <c r="BA2688" s="16">
        <v>62054</v>
      </c>
    </row>
    <row r="2689" spans="1:53">
      <c r="A2689" s="15" t="s">
        <v>1344</v>
      </c>
      <c r="B2689" s="15" t="s">
        <v>1345</v>
      </c>
      <c r="C2689" s="15" t="s">
        <v>1346</v>
      </c>
      <c r="D2689" s="15" t="s">
        <v>1347</v>
      </c>
      <c r="E2689" s="15" t="s">
        <v>1347</v>
      </c>
      <c r="F2689" s="15" t="s">
        <v>2059</v>
      </c>
      <c r="G2689" s="15" t="s">
        <v>3430</v>
      </c>
      <c r="H2689" s="15" t="s">
        <v>3716</v>
      </c>
      <c r="I2689" s="15" t="s">
        <v>1371</v>
      </c>
      <c r="J2689" s="15"/>
      <c r="K2689" s="16">
        <v>186</v>
      </c>
      <c r="L2689" s="16">
        <v>7419</v>
      </c>
      <c r="M2689" s="16">
        <v>7519</v>
      </c>
      <c r="N2689" s="16">
        <v>7408</v>
      </c>
      <c r="O2689" s="16">
        <v>143725837</v>
      </c>
      <c r="P2689" s="16">
        <v>50574618</v>
      </c>
      <c r="Q2689" s="16">
        <v>2591695</v>
      </c>
      <c r="R2689" s="16">
        <v>1484</v>
      </c>
      <c r="S2689" s="15"/>
      <c r="T2689" s="16">
        <v>186</v>
      </c>
      <c r="U2689" s="16">
        <v>7364</v>
      </c>
      <c r="V2689" s="16">
        <v>7381</v>
      </c>
      <c r="W2689" s="16">
        <v>7333</v>
      </c>
      <c r="X2689" s="16">
        <v>114482021</v>
      </c>
      <c r="Y2689" s="16">
        <v>5815304</v>
      </c>
      <c r="Z2689" s="16">
        <v>289580</v>
      </c>
      <c r="AA2689" s="16">
        <v>1197</v>
      </c>
      <c r="AC2689" s="16">
        <v>190</v>
      </c>
      <c r="AD2689" s="16">
        <v>7535</v>
      </c>
      <c r="AE2689" s="16">
        <v>7494</v>
      </c>
      <c r="AF2689" s="16">
        <v>7346</v>
      </c>
      <c r="AG2689" s="16">
        <v>113409008</v>
      </c>
      <c r="AH2689" s="16">
        <v>4484124</v>
      </c>
      <c r="AI2689" s="16">
        <v>225119</v>
      </c>
      <c r="AJ2689" s="16">
        <v>1170</v>
      </c>
      <c r="AL2689" s="16">
        <v>189</v>
      </c>
      <c r="AM2689" s="16">
        <v>7533</v>
      </c>
      <c r="AN2689" s="16">
        <v>7505</v>
      </c>
      <c r="AO2689" s="16">
        <v>7587</v>
      </c>
      <c r="AP2689" s="16">
        <v>113875278</v>
      </c>
      <c r="AQ2689" s="16">
        <v>4181023</v>
      </c>
      <c r="AR2689" s="16">
        <v>207205</v>
      </c>
      <c r="AS2689" s="16">
        <v>1161</v>
      </c>
      <c r="AU2689" s="16">
        <v>188</v>
      </c>
      <c r="AV2689" s="16">
        <v>7452</v>
      </c>
      <c r="AW2689" s="16">
        <v>485492144</v>
      </c>
      <c r="AX2689" s="16">
        <v>65055069</v>
      </c>
      <c r="AY2689" s="16">
        <v>3313599</v>
      </c>
      <c r="AZ2689" s="16">
        <v>1253</v>
      </c>
      <c r="BA2689" s="16">
        <v>65149</v>
      </c>
    </row>
    <row r="2690" spans="1:53">
      <c r="A2690" s="15" t="s">
        <v>1344</v>
      </c>
      <c r="B2690" s="15" t="s">
        <v>1345</v>
      </c>
      <c r="C2690" s="15" t="s">
        <v>1346</v>
      </c>
      <c r="D2690" s="15" t="s">
        <v>1347</v>
      </c>
      <c r="E2690" s="15" t="s">
        <v>1347</v>
      </c>
      <c r="F2690" s="15" t="s">
        <v>2059</v>
      </c>
      <c r="G2690" s="15" t="s">
        <v>3431</v>
      </c>
      <c r="H2690" s="15" t="s">
        <v>3716</v>
      </c>
      <c r="I2690" s="15" t="s">
        <v>1373</v>
      </c>
      <c r="J2690" s="15"/>
      <c r="K2690" s="16">
        <v>186</v>
      </c>
      <c r="L2690" s="16">
        <v>7419</v>
      </c>
      <c r="M2690" s="16">
        <v>7519</v>
      </c>
      <c r="N2690" s="16">
        <v>7408</v>
      </c>
      <c r="O2690" s="16">
        <v>143725837</v>
      </c>
      <c r="P2690" s="16">
        <v>50574618</v>
      </c>
      <c r="Q2690" s="16">
        <v>2591695</v>
      </c>
      <c r="R2690" s="16">
        <v>1484</v>
      </c>
      <c r="S2690" s="15"/>
      <c r="T2690" s="16">
        <v>186</v>
      </c>
      <c r="U2690" s="16">
        <v>7364</v>
      </c>
      <c r="V2690" s="16">
        <v>7381</v>
      </c>
      <c r="W2690" s="16">
        <v>7333</v>
      </c>
      <c r="X2690" s="16">
        <v>114482021</v>
      </c>
      <c r="Y2690" s="16">
        <v>5815304</v>
      </c>
      <c r="Z2690" s="16">
        <v>289580</v>
      </c>
      <c r="AA2690" s="16">
        <v>1197</v>
      </c>
      <c r="AC2690" s="16">
        <v>190</v>
      </c>
      <c r="AD2690" s="16">
        <v>7535</v>
      </c>
      <c r="AE2690" s="16">
        <v>7494</v>
      </c>
      <c r="AF2690" s="16">
        <v>7346</v>
      </c>
      <c r="AG2690" s="16">
        <v>113409008</v>
      </c>
      <c r="AH2690" s="16">
        <v>4484124</v>
      </c>
      <c r="AI2690" s="16">
        <v>225119</v>
      </c>
      <c r="AJ2690" s="16">
        <v>1170</v>
      </c>
      <c r="AL2690" s="16">
        <v>189</v>
      </c>
      <c r="AM2690" s="16">
        <v>7533</v>
      </c>
      <c r="AN2690" s="16">
        <v>7505</v>
      </c>
      <c r="AO2690" s="16">
        <v>7587</v>
      </c>
      <c r="AP2690" s="16">
        <v>113875278</v>
      </c>
      <c r="AQ2690" s="16">
        <v>4181023</v>
      </c>
      <c r="AR2690" s="16">
        <v>207205</v>
      </c>
      <c r="AS2690" s="16">
        <v>1161</v>
      </c>
      <c r="AU2690" s="16">
        <v>188</v>
      </c>
      <c r="AV2690" s="16">
        <v>7452</v>
      </c>
      <c r="AW2690" s="16">
        <v>485492144</v>
      </c>
      <c r="AX2690" s="16">
        <v>65055069</v>
      </c>
      <c r="AY2690" s="16">
        <v>3313599</v>
      </c>
      <c r="AZ2690" s="16">
        <v>1253</v>
      </c>
      <c r="BA2690" s="16">
        <v>65149</v>
      </c>
    </row>
    <row r="2691" spans="1:53">
      <c r="A2691" s="15" t="s">
        <v>1344</v>
      </c>
      <c r="B2691" s="15" t="s">
        <v>1345</v>
      </c>
      <c r="C2691" s="15" t="s">
        <v>1346</v>
      </c>
      <c r="D2691" s="15" t="s">
        <v>1347</v>
      </c>
      <c r="E2691" s="15" t="s">
        <v>1347</v>
      </c>
      <c r="F2691" s="15" t="s">
        <v>2059</v>
      </c>
      <c r="G2691" s="15" t="s">
        <v>3432</v>
      </c>
      <c r="H2691" s="15" t="s">
        <v>3716</v>
      </c>
      <c r="I2691" s="15" t="s">
        <v>1375</v>
      </c>
      <c r="J2691" s="15"/>
      <c r="K2691" s="16">
        <v>186</v>
      </c>
      <c r="L2691" s="16">
        <v>7419</v>
      </c>
      <c r="M2691" s="16">
        <v>7519</v>
      </c>
      <c r="N2691" s="16">
        <v>7408</v>
      </c>
      <c r="O2691" s="16">
        <v>143725837</v>
      </c>
      <c r="P2691" s="16">
        <v>50574618</v>
      </c>
      <c r="Q2691" s="16">
        <v>2591695</v>
      </c>
      <c r="R2691" s="16">
        <v>1484</v>
      </c>
      <c r="S2691" s="15"/>
      <c r="T2691" s="16">
        <v>186</v>
      </c>
      <c r="U2691" s="16">
        <v>7364</v>
      </c>
      <c r="V2691" s="16">
        <v>7381</v>
      </c>
      <c r="W2691" s="16">
        <v>7333</v>
      </c>
      <c r="X2691" s="16">
        <v>114482021</v>
      </c>
      <c r="Y2691" s="16">
        <v>5815304</v>
      </c>
      <c r="Z2691" s="16">
        <v>289580</v>
      </c>
      <c r="AA2691" s="16">
        <v>1197</v>
      </c>
      <c r="AC2691" s="16">
        <v>190</v>
      </c>
      <c r="AD2691" s="16">
        <v>7535</v>
      </c>
      <c r="AE2691" s="16">
        <v>7494</v>
      </c>
      <c r="AF2691" s="16">
        <v>7346</v>
      </c>
      <c r="AG2691" s="16">
        <v>113409008</v>
      </c>
      <c r="AH2691" s="16">
        <v>4484124</v>
      </c>
      <c r="AI2691" s="16">
        <v>225119</v>
      </c>
      <c r="AJ2691" s="16">
        <v>1170</v>
      </c>
      <c r="AL2691" s="16">
        <v>189</v>
      </c>
      <c r="AM2691" s="16">
        <v>7533</v>
      </c>
      <c r="AN2691" s="16">
        <v>7505</v>
      </c>
      <c r="AO2691" s="16">
        <v>7587</v>
      </c>
      <c r="AP2691" s="16">
        <v>113875278</v>
      </c>
      <c r="AQ2691" s="16">
        <v>4181023</v>
      </c>
      <c r="AR2691" s="16">
        <v>207205</v>
      </c>
      <c r="AS2691" s="16">
        <v>1161</v>
      </c>
      <c r="AU2691" s="16">
        <v>188</v>
      </c>
      <c r="AV2691" s="16">
        <v>7452</v>
      </c>
      <c r="AW2691" s="16">
        <v>485492144</v>
      </c>
      <c r="AX2691" s="16">
        <v>65055069</v>
      </c>
      <c r="AY2691" s="16">
        <v>3313599</v>
      </c>
      <c r="AZ2691" s="16">
        <v>1253</v>
      </c>
      <c r="BA2691" s="16">
        <v>65149</v>
      </c>
    </row>
    <row r="2692" spans="1:53">
      <c r="A2692" s="15" t="s">
        <v>1344</v>
      </c>
      <c r="B2692" s="15" t="s">
        <v>1345</v>
      </c>
      <c r="C2692" s="15" t="s">
        <v>1346</v>
      </c>
      <c r="D2692" s="15" t="s">
        <v>1347</v>
      </c>
      <c r="E2692" s="15" t="s">
        <v>1347</v>
      </c>
      <c r="F2692" s="15" t="s">
        <v>2059</v>
      </c>
      <c r="G2692" s="15" t="s">
        <v>3433</v>
      </c>
      <c r="H2692" s="15" t="s">
        <v>3716</v>
      </c>
      <c r="I2692" s="15" t="s">
        <v>1371</v>
      </c>
      <c r="J2692" s="15"/>
      <c r="K2692" s="16">
        <v>48</v>
      </c>
      <c r="L2692" s="16">
        <v>727</v>
      </c>
      <c r="M2692" s="16">
        <v>732</v>
      </c>
      <c r="N2692" s="16">
        <v>739</v>
      </c>
      <c r="O2692" s="16">
        <v>13158131</v>
      </c>
      <c r="P2692" s="16">
        <v>4894988</v>
      </c>
      <c r="Q2692" s="16">
        <v>252753</v>
      </c>
      <c r="R2692" s="16">
        <v>1381</v>
      </c>
      <c r="S2692" s="15"/>
      <c r="T2692" s="16">
        <v>45</v>
      </c>
      <c r="U2692" s="16">
        <v>727</v>
      </c>
      <c r="V2692" s="16">
        <v>734</v>
      </c>
      <c r="W2692" s="16">
        <v>735</v>
      </c>
      <c r="X2692" s="16">
        <v>13442725</v>
      </c>
      <c r="Y2692" s="16">
        <v>482692</v>
      </c>
      <c r="Z2692" s="16">
        <v>27011</v>
      </c>
      <c r="AA2692" s="16">
        <v>1413</v>
      </c>
      <c r="AC2692" s="16">
        <v>44</v>
      </c>
      <c r="AD2692" s="16">
        <v>687</v>
      </c>
      <c r="AE2692" s="16">
        <v>687</v>
      </c>
      <c r="AF2692" s="16">
        <v>677</v>
      </c>
      <c r="AG2692" s="16">
        <v>11407967</v>
      </c>
      <c r="AH2692" s="16">
        <v>392021</v>
      </c>
      <c r="AI2692" s="16">
        <v>21233</v>
      </c>
      <c r="AJ2692" s="16">
        <v>1284</v>
      </c>
      <c r="AL2692" s="16">
        <v>46</v>
      </c>
      <c r="AM2692" s="16">
        <v>751</v>
      </c>
      <c r="AN2692" s="16">
        <v>755</v>
      </c>
      <c r="AO2692" s="16">
        <v>757</v>
      </c>
      <c r="AP2692" s="16">
        <v>14525641</v>
      </c>
      <c r="AQ2692" s="16">
        <v>448186</v>
      </c>
      <c r="AR2692" s="16">
        <v>20345</v>
      </c>
      <c r="AS2692" s="16">
        <v>1481</v>
      </c>
      <c r="AU2692" s="16">
        <v>46</v>
      </c>
      <c r="AV2692" s="16">
        <v>726</v>
      </c>
      <c r="AW2692" s="16">
        <v>52534464</v>
      </c>
      <c r="AX2692" s="16">
        <v>6217887</v>
      </c>
      <c r="AY2692" s="16">
        <v>321342</v>
      </c>
      <c r="AZ2692" s="16">
        <v>1392</v>
      </c>
      <c r="BA2692" s="16">
        <v>72395</v>
      </c>
    </row>
    <row r="2693" spans="1:53">
      <c r="A2693" s="15" t="s">
        <v>1344</v>
      </c>
      <c r="B2693" s="15" t="s">
        <v>1345</v>
      </c>
      <c r="C2693" s="15" t="s">
        <v>1346</v>
      </c>
      <c r="D2693" s="15" t="s">
        <v>1347</v>
      </c>
      <c r="E2693" s="15" t="s">
        <v>1347</v>
      </c>
      <c r="F2693" s="15" t="s">
        <v>2059</v>
      </c>
      <c r="G2693" s="15" t="s">
        <v>3434</v>
      </c>
      <c r="H2693" s="15" t="s">
        <v>3716</v>
      </c>
      <c r="I2693" s="15" t="s">
        <v>1373</v>
      </c>
      <c r="J2693" s="15"/>
      <c r="K2693" s="16">
        <v>48</v>
      </c>
      <c r="L2693" s="16">
        <v>727</v>
      </c>
      <c r="M2693" s="16">
        <v>732</v>
      </c>
      <c r="N2693" s="16">
        <v>739</v>
      </c>
      <c r="O2693" s="16">
        <v>13158131</v>
      </c>
      <c r="P2693" s="16">
        <v>4894988</v>
      </c>
      <c r="Q2693" s="16">
        <v>252753</v>
      </c>
      <c r="R2693" s="16">
        <v>1381</v>
      </c>
      <c r="S2693" s="15"/>
      <c r="T2693" s="16">
        <v>45</v>
      </c>
      <c r="U2693" s="16">
        <v>727</v>
      </c>
      <c r="V2693" s="16">
        <v>734</v>
      </c>
      <c r="W2693" s="16">
        <v>735</v>
      </c>
      <c r="X2693" s="16">
        <v>13442725</v>
      </c>
      <c r="Y2693" s="16">
        <v>482692</v>
      </c>
      <c r="Z2693" s="16">
        <v>27011</v>
      </c>
      <c r="AA2693" s="16">
        <v>1413</v>
      </c>
      <c r="AC2693" s="16">
        <v>44</v>
      </c>
      <c r="AD2693" s="16">
        <v>687</v>
      </c>
      <c r="AE2693" s="16">
        <v>687</v>
      </c>
      <c r="AF2693" s="16">
        <v>677</v>
      </c>
      <c r="AG2693" s="16">
        <v>11407967</v>
      </c>
      <c r="AH2693" s="16">
        <v>392021</v>
      </c>
      <c r="AI2693" s="16">
        <v>21233</v>
      </c>
      <c r="AJ2693" s="16">
        <v>1284</v>
      </c>
      <c r="AL2693" s="16">
        <v>46</v>
      </c>
      <c r="AM2693" s="16">
        <v>751</v>
      </c>
      <c r="AN2693" s="16">
        <v>755</v>
      </c>
      <c r="AO2693" s="16">
        <v>757</v>
      </c>
      <c r="AP2693" s="16">
        <v>14525641</v>
      </c>
      <c r="AQ2693" s="16">
        <v>448186</v>
      </c>
      <c r="AR2693" s="16">
        <v>20345</v>
      </c>
      <c r="AS2693" s="16">
        <v>1481</v>
      </c>
      <c r="AU2693" s="16">
        <v>46</v>
      </c>
      <c r="AV2693" s="16">
        <v>726</v>
      </c>
      <c r="AW2693" s="16">
        <v>52534464</v>
      </c>
      <c r="AX2693" s="16">
        <v>6217887</v>
      </c>
      <c r="AY2693" s="16">
        <v>321342</v>
      </c>
      <c r="AZ2693" s="16">
        <v>1392</v>
      </c>
      <c r="BA2693" s="16">
        <v>72395</v>
      </c>
    </row>
    <row r="2694" spans="1:53">
      <c r="A2694" s="15" t="s">
        <v>1344</v>
      </c>
      <c r="B2694" s="15" t="s">
        <v>1345</v>
      </c>
      <c r="C2694" s="15" t="s">
        <v>1346</v>
      </c>
      <c r="D2694" s="15" t="s">
        <v>1347</v>
      </c>
      <c r="E2694" s="15" t="s">
        <v>1347</v>
      </c>
      <c r="F2694" s="15" t="s">
        <v>2059</v>
      </c>
      <c r="G2694" s="15" t="s">
        <v>3435</v>
      </c>
      <c r="H2694" s="15" t="s">
        <v>3716</v>
      </c>
      <c r="I2694" s="15" t="s">
        <v>1375</v>
      </c>
      <c r="J2694" s="15"/>
      <c r="K2694" s="16">
        <v>48</v>
      </c>
      <c r="L2694" s="16">
        <v>727</v>
      </c>
      <c r="M2694" s="16">
        <v>732</v>
      </c>
      <c r="N2694" s="16">
        <v>739</v>
      </c>
      <c r="O2694" s="16">
        <v>13158131</v>
      </c>
      <c r="P2694" s="16">
        <v>4894988</v>
      </c>
      <c r="Q2694" s="16">
        <v>252753</v>
      </c>
      <c r="R2694" s="16">
        <v>1381</v>
      </c>
      <c r="S2694" s="15"/>
      <c r="T2694" s="16">
        <v>45</v>
      </c>
      <c r="U2694" s="16">
        <v>727</v>
      </c>
      <c r="V2694" s="16">
        <v>734</v>
      </c>
      <c r="W2694" s="16">
        <v>735</v>
      </c>
      <c r="X2694" s="16">
        <v>13442725</v>
      </c>
      <c r="Y2694" s="16">
        <v>482692</v>
      </c>
      <c r="Z2694" s="16">
        <v>27011</v>
      </c>
      <c r="AA2694" s="16">
        <v>1413</v>
      </c>
      <c r="AC2694" s="16">
        <v>44</v>
      </c>
      <c r="AD2694" s="16">
        <v>687</v>
      </c>
      <c r="AE2694" s="16">
        <v>687</v>
      </c>
      <c r="AF2694" s="16">
        <v>677</v>
      </c>
      <c r="AG2694" s="16">
        <v>11407967</v>
      </c>
      <c r="AH2694" s="16">
        <v>392021</v>
      </c>
      <c r="AI2694" s="16">
        <v>21233</v>
      </c>
      <c r="AJ2694" s="16">
        <v>1284</v>
      </c>
      <c r="AL2694" s="16">
        <v>46</v>
      </c>
      <c r="AM2694" s="16">
        <v>751</v>
      </c>
      <c r="AN2694" s="16">
        <v>755</v>
      </c>
      <c r="AO2694" s="16">
        <v>757</v>
      </c>
      <c r="AP2694" s="16">
        <v>14525641</v>
      </c>
      <c r="AQ2694" s="16">
        <v>448186</v>
      </c>
      <c r="AR2694" s="16">
        <v>20345</v>
      </c>
      <c r="AS2694" s="16">
        <v>1481</v>
      </c>
      <c r="AU2694" s="16">
        <v>46</v>
      </c>
      <c r="AV2694" s="16">
        <v>726</v>
      </c>
      <c r="AW2694" s="16">
        <v>52534464</v>
      </c>
      <c r="AX2694" s="16">
        <v>6217887</v>
      </c>
      <c r="AY2694" s="16">
        <v>321342</v>
      </c>
      <c r="AZ2694" s="16">
        <v>1392</v>
      </c>
      <c r="BA2694" s="16">
        <v>72395</v>
      </c>
    </row>
    <row r="2695" spans="1:53">
      <c r="A2695" s="15" t="s">
        <v>1344</v>
      </c>
      <c r="B2695" s="15" t="s">
        <v>1345</v>
      </c>
      <c r="C2695" s="15" t="s">
        <v>1346</v>
      </c>
      <c r="D2695" s="15" t="s">
        <v>1347</v>
      </c>
      <c r="E2695" s="15" t="s">
        <v>1347</v>
      </c>
      <c r="F2695" s="15" t="s">
        <v>2059</v>
      </c>
      <c r="G2695" s="15" t="s">
        <v>1861</v>
      </c>
      <c r="H2695" s="15" t="s">
        <v>3716</v>
      </c>
      <c r="I2695" s="15" t="s">
        <v>1369</v>
      </c>
      <c r="J2695" s="15"/>
      <c r="K2695" s="16">
        <v>2354</v>
      </c>
      <c r="L2695" s="16">
        <v>47162</v>
      </c>
      <c r="M2695" s="16">
        <v>47208</v>
      </c>
      <c r="N2695" s="16">
        <v>47443</v>
      </c>
      <c r="O2695" s="16">
        <v>1417299653</v>
      </c>
      <c r="P2695" s="16">
        <v>322772708</v>
      </c>
      <c r="Q2695" s="16">
        <v>17460328</v>
      </c>
      <c r="R2695" s="16">
        <v>2306</v>
      </c>
      <c r="S2695" s="15"/>
      <c r="T2695" s="16">
        <v>2349</v>
      </c>
      <c r="U2695" s="16">
        <v>48025</v>
      </c>
      <c r="V2695" s="16">
        <v>48336</v>
      </c>
      <c r="W2695" s="16">
        <v>48966</v>
      </c>
      <c r="X2695" s="16">
        <v>1592255019</v>
      </c>
      <c r="Y2695" s="16">
        <v>49236593</v>
      </c>
      <c r="Z2695" s="16">
        <v>2528552</v>
      </c>
      <c r="AA2695" s="16">
        <v>2528</v>
      </c>
      <c r="AC2695" s="16">
        <v>2349</v>
      </c>
      <c r="AD2695" s="16">
        <v>49665</v>
      </c>
      <c r="AE2695" s="16">
        <v>49981</v>
      </c>
      <c r="AF2695" s="16">
        <v>50352</v>
      </c>
      <c r="AG2695" s="16">
        <v>1411667392</v>
      </c>
      <c r="AH2695" s="16">
        <v>43917151</v>
      </c>
      <c r="AI2695" s="16">
        <v>2273321</v>
      </c>
      <c r="AJ2695" s="16">
        <v>2172</v>
      </c>
      <c r="AL2695" s="16">
        <v>2410</v>
      </c>
      <c r="AM2695" s="16">
        <v>51097</v>
      </c>
      <c r="AN2695" s="16">
        <v>51712</v>
      </c>
      <c r="AO2695" s="16">
        <v>52209</v>
      </c>
      <c r="AP2695" s="16">
        <v>2140829635</v>
      </c>
      <c r="AQ2695" s="16">
        <v>38445803</v>
      </c>
      <c r="AR2695" s="16">
        <v>1994080</v>
      </c>
      <c r="AS2695" s="16">
        <v>3187</v>
      </c>
      <c r="AU2695" s="16">
        <v>2366</v>
      </c>
      <c r="AV2695" s="16">
        <v>49346</v>
      </c>
      <c r="AW2695" s="16">
        <v>6562051699</v>
      </c>
      <c r="AX2695" s="16">
        <v>454372255</v>
      </c>
      <c r="AY2695" s="16">
        <v>24256281</v>
      </c>
      <c r="AZ2695" s="16">
        <v>2557</v>
      </c>
      <c r="BA2695" s="16">
        <v>132980</v>
      </c>
    </row>
    <row r="2696" spans="1:53">
      <c r="A2696" s="15" t="s">
        <v>1344</v>
      </c>
      <c r="B2696" s="15" t="s">
        <v>1345</v>
      </c>
      <c r="C2696" s="15" t="s">
        <v>1346</v>
      </c>
      <c r="D2696" s="15" t="s">
        <v>1347</v>
      </c>
      <c r="E2696" s="15" t="s">
        <v>1347</v>
      </c>
      <c r="F2696" s="15" t="s">
        <v>2059</v>
      </c>
      <c r="G2696" s="15" t="s">
        <v>3436</v>
      </c>
      <c r="H2696" s="15" t="s">
        <v>3716</v>
      </c>
      <c r="I2696" s="15" t="s">
        <v>1371</v>
      </c>
      <c r="J2696" s="15"/>
      <c r="K2696" s="16">
        <v>1315</v>
      </c>
      <c r="L2696" s="16">
        <v>26885</v>
      </c>
      <c r="M2696" s="16">
        <v>27000</v>
      </c>
      <c r="N2696" s="16">
        <v>27123</v>
      </c>
      <c r="O2696" s="16">
        <v>1041081913</v>
      </c>
      <c r="P2696" s="16">
        <v>190359002</v>
      </c>
      <c r="Q2696" s="16">
        <v>10326118</v>
      </c>
      <c r="R2696" s="16">
        <v>2966</v>
      </c>
      <c r="S2696" s="15"/>
      <c r="T2696" s="16">
        <v>1317</v>
      </c>
      <c r="U2696" s="16">
        <v>27823</v>
      </c>
      <c r="V2696" s="16">
        <v>28124</v>
      </c>
      <c r="W2696" s="16">
        <v>28644</v>
      </c>
      <c r="X2696" s="16">
        <v>1163575572</v>
      </c>
      <c r="Y2696" s="16">
        <v>30413563</v>
      </c>
      <c r="Z2696" s="16">
        <v>1541763</v>
      </c>
      <c r="AA2696" s="16">
        <v>3174</v>
      </c>
      <c r="AC2696" s="16">
        <v>1322</v>
      </c>
      <c r="AD2696" s="16">
        <v>29475</v>
      </c>
      <c r="AE2696" s="16">
        <v>29745</v>
      </c>
      <c r="AF2696" s="16">
        <v>29957</v>
      </c>
      <c r="AG2696" s="16">
        <v>1009139999</v>
      </c>
      <c r="AH2696" s="16">
        <v>30540981</v>
      </c>
      <c r="AI2696" s="16">
        <v>1563159</v>
      </c>
      <c r="AJ2696" s="16">
        <v>2611</v>
      </c>
      <c r="AL2696" s="16">
        <v>1374</v>
      </c>
      <c r="AM2696" s="16">
        <v>30601</v>
      </c>
      <c r="AN2696" s="16">
        <v>31043</v>
      </c>
      <c r="AO2696" s="16">
        <v>31487</v>
      </c>
      <c r="AP2696" s="16">
        <v>1669955479</v>
      </c>
      <c r="AQ2696" s="16">
        <v>25022008</v>
      </c>
      <c r="AR2696" s="16">
        <v>1289070</v>
      </c>
      <c r="AS2696" s="16">
        <v>4138</v>
      </c>
      <c r="AU2696" s="16">
        <v>1332</v>
      </c>
      <c r="AV2696" s="16">
        <v>28992</v>
      </c>
      <c r="AW2696" s="16">
        <v>4883752963</v>
      </c>
      <c r="AX2696" s="16">
        <v>276335554</v>
      </c>
      <c r="AY2696" s="16">
        <v>14720110</v>
      </c>
      <c r="AZ2696" s="16">
        <v>3239</v>
      </c>
      <c r="BA2696" s="16">
        <v>168450</v>
      </c>
    </row>
    <row r="2697" spans="1:53">
      <c r="A2697" s="15" t="s">
        <v>1344</v>
      </c>
      <c r="B2697" s="15" t="s">
        <v>1345</v>
      </c>
      <c r="C2697" s="15" t="s">
        <v>1346</v>
      </c>
      <c r="D2697" s="15" t="s">
        <v>1347</v>
      </c>
      <c r="E2697" s="15" t="s">
        <v>1347</v>
      </c>
      <c r="F2697" s="15" t="s">
        <v>2059</v>
      </c>
      <c r="G2697" s="15" t="s">
        <v>3437</v>
      </c>
      <c r="H2697" s="15" t="s">
        <v>3716</v>
      </c>
      <c r="I2697" s="15" t="s">
        <v>1373</v>
      </c>
      <c r="J2697" s="15"/>
      <c r="K2697" s="16">
        <v>1315</v>
      </c>
      <c r="L2697" s="16">
        <v>26885</v>
      </c>
      <c r="M2697" s="16">
        <v>27000</v>
      </c>
      <c r="N2697" s="16">
        <v>27123</v>
      </c>
      <c r="O2697" s="16">
        <v>1041081913</v>
      </c>
      <c r="P2697" s="16">
        <v>190359002</v>
      </c>
      <c r="Q2697" s="16">
        <v>10326118</v>
      </c>
      <c r="R2697" s="16">
        <v>2966</v>
      </c>
      <c r="S2697" s="15"/>
      <c r="T2697" s="16">
        <v>1317</v>
      </c>
      <c r="U2697" s="16">
        <v>27823</v>
      </c>
      <c r="V2697" s="16">
        <v>28124</v>
      </c>
      <c r="W2697" s="16">
        <v>28644</v>
      </c>
      <c r="X2697" s="16">
        <v>1163575572</v>
      </c>
      <c r="Y2697" s="16">
        <v>30413563</v>
      </c>
      <c r="Z2697" s="16">
        <v>1541763</v>
      </c>
      <c r="AA2697" s="16">
        <v>3174</v>
      </c>
      <c r="AC2697" s="16">
        <v>1322</v>
      </c>
      <c r="AD2697" s="16">
        <v>29475</v>
      </c>
      <c r="AE2697" s="16">
        <v>29745</v>
      </c>
      <c r="AF2697" s="16">
        <v>29957</v>
      </c>
      <c r="AG2697" s="16">
        <v>1009139999</v>
      </c>
      <c r="AH2697" s="16">
        <v>30540981</v>
      </c>
      <c r="AI2697" s="16">
        <v>1563159</v>
      </c>
      <c r="AJ2697" s="16">
        <v>2611</v>
      </c>
      <c r="AL2697" s="16">
        <v>1374</v>
      </c>
      <c r="AM2697" s="16">
        <v>30601</v>
      </c>
      <c r="AN2697" s="16">
        <v>31043</v>
      </c>
      <c r="AO2697" s="16">
        <v>31487</v>
      </c>
      <c r="AP2697" s="16">
        <v>1669955479</v>
      </c>
      <c r="AQ2697" s="16">
        <v>25022008</v>
      </c>
      <c r="AR2697" s="16">
        <v>1289070</v>
      </c>
      <c r="AS2697" s="16">
        <v>4138</v>
      </c>
      <c r="AU2697" s="16">
        <v>1332</v>
      </c>
      <c r="AV2697" s="16">
        <v>28992</v>
      </c>
      <c r="AW2697" s="16">
        <v>4883752963</v>
      </c>
      <c r="AX2697" s="16">
        <v>276335554</v>
      </c>
      <c r="AY2697" s="16">
        <v>14720110</v>
      </c>
      <c r="AZ2697" s="16">
        <v>3239</v>
      </c>
      <c r="BA2697" s="16">
        <v>168450</v>
      </c>
    </row>
    <row r="2698" spans="1:53">
      <c r="A2698" s="15" t="s">
        <v>1344</v>
      </c>
      <c r="B2698" s="15" t="s">
        <v>1345</v>
      </c>
      <c r="C2698" s="15" t="s">
        <v>1346</v>
      </c>
      <c r="D2698" s="15" t="s">
        <v>1347</v>
      </c>
      <c r="E2698" s="15" t="s">
        <v>1347</v>
      </c>
      <c r="F2698" s="15" t="s">
        <v>2059</v>
      </c>
      <c r="G2698" s="15" t="s">
        <v>3438</v>
      </c>
      <c r="H2698" s="15" t="s">
        <v>3716</v>
      </c>
      <c r="I2698" s="15" t="s">
        <v>1375</v>
      </c>
      <c r="J2698" s="15"/>
      <c r="K2698" s="16">
        <v>1190</v>
      </c>
      <c r="L2698" s="16">
        <v>21144</v>
      </c>
      <c r="M2698" s="16">
        <v>21112</v>
      </c>
      <c r="N2698" s="16">
        <v>21141</v>
      </c>
      <c r="O2698" s="16">
        <v>776032467</v>
      </c>
      <c r="P2698" s="16">
        <v>151682582</v>
      </c>
      <c r="Q2698" s="16">
        <v>8440498</v>
      </c>
      <c r="R2698" s="16">
        <v>2825</v>
      </c>
      <c r="S2698" s="15"/>
      <c r="T2698" s="16">
        <v>1184</v>
      </c>
      <c r="U2698" s="16">
        <v>21576</v>
      </c>
      <c r="V2698" s="16">
        <v>21669</v>
      </c>
      <c r="W2698" s="16">
        <v>21859</v>
      </c>
      <c r="X2698" s="16">
        <v>854327409</v>
      </c>
      <c r="Y2698" s="16">
        <v>21901534</v>
      </c>
      <c r="Z2698" s="16">
        <v>1162392</v>
      </c>
      <c r="AA2698" s="16">
        <v>3028</v>
      </c>
      <c r="AC2698" s="16">
        <v>1188</v>
      </c>
      <c r="AD2698" s="16">
        <v>22244</v>
      </c>
      <c r="AE2698" s="16">
        <v>22249</v>
      </c>
      <c r="AF2698" s="16">
        <v>22441</v>
      </c>
      <c r="AG2698" s="16">
        <v>727174154</v>
      </c>
      <c r="AH2698" s="16">
        <v>21647516</v>
      </c>
      <c r="AI2698" s="16">
        <v>1169464</v>
      </c>
      <c r="AJ2698" s="16">
        <v>2507</v>
      </c>
      <c r="AL2698" s="16">
        <v>1234</v>
      </c>
      <c r="AM2698" s="16">
        <v>22794</v>
      </c>
      <c r="AN2698" s="16">
        <v>22999</v>
      </c>
      <c r="AO2698" s="16">
        <v>23270</v>
      </c>
      <c r="AP2698" s="16">
        <v>1140473505</v>
      </c>
      <c r="AQ2698" s="16">
        <v>18736614</v>
      </c>
      <c r="AR2698" s="16">
        <v>1002793</v>
      </c>
      <c r="AS2698" s="16">
        <v>3811</v>
      </c>
      <c r="AU2698" s="16">
        <v>1199</v>
      </c>
      <c r="AV2698" s="16">
        <v>22042</v>
      </c>
      <c r="AW2698" s="16">
        <v>3498007535</v>
      </c>
      <c r="AX2698" s="16">
        <v>213968246</v>
      </c>
      <c r="AY2698" s="16">
        <v>11775147</v>
      </c>
      <c r="AZ2698" s="16">
        <v>3052</v>
      </c>
      <c r="BA2698" s="16">
        <v>158701</v>
      </c>
    </row>
    <row r="2699" spans="1:53">
      <c r="A2699" s="15" t="s">
        <v>1344</v>
      </c>
      <c r="B2699" s="15" t="s">
        <v>1345</v>
      </c>
      <c r="C2699" s="15" t="s">
        <v>1346</v>
      </c>
      <c r="D2699" s="15" t="s">
        <v>1347</v>
      </c>
      <c r="E2699" s="15" t="s">
        <v>1347</v>
      </c>
      <c r="F2699" s="15" t="s">
        <v>2059</v>
      </c>
      <c r="G2699" s="15" t="s">
        <v>3439</v>
      </c>
      <c r="H2699" s="15" t="s">
        <v>3716</v>
      </c>
      <c r="I2699" s="15" t="s">
        <v>1375</v>
      </c>
      <c r="J2699" s="15"/>
      <c r="K2699" s="16">
        <v>125</v>
      </c>
      <c r="L2699" s="16">
        <v>5741</v>
      </c>
      <c r="M2699" s="16">
        <v>5888</v>
      </c>
      <c r="N2699" s="16">
        <v>5982</v>
      </c>
      <c r="O2699" s="16">
        <v>265049446</v>
      </c>
      <c r="P2699" s="16">
        <v>38676420</v>
      </c>
      <c r="Q2699" s="16">
        <v>1885620</v>
      </c>
      <c r="R2699" s="16">
        <v>3473</v>
      </c>
      <c r="S2699" s="15"/>
      <c r="T2699" s="16">
        <v>133</v>
      </c>
      <c r="U2699" s="16">
        <v>6247</v>
      </c>
      <c r="V2699" s="16">
        <v>6455</v>
      </c>
      <c r="W2699" s="16">
        <v>6785</v>
      </c>
      <c r="X2699" s="16">
        <v>309248163</v>
      </c>
      <c r="Y2699" s="16">
        <v>8512029</v>
      </c>
      <c r="Z2699" s="16">
        <v>379371</v>
      </c>
      <c r="AA2699" s="16">
        <v>3662</v>
      </c>
      <c r="AC2699" s="16">
        <v>134</v>
      </c>
      <c r="AD2699" s="16">
        <v>7231</v>
      </c>
      <c r="AE2699" s="16">
        <v>7496</v>
      </c>
      <c r="AF2699" s="16">
        <v>7516</v>
      </c>
      <c r="AG2699" s="16">
        <v>281965845</v>
      </c>
      <c r="AH2699" s="16">
        <v>8893465</v>
      </c>
      <c r="AI2699" s="16">
        <v>393695</v>
      </c>
      <c r="AJ2699" s="16">
        <v>2925</v>
      </c>
      <c r="AL2699" s="16">
        <v>140</v>
      </c>
      <c r="AM2699" s="16">
        <v>7807</v>
      </c>
      <c r="AN2699" s="16">
        <v>8044</v>
      </c>
      <c r="AO2699" s="16">
        <v>8217</v>
      </c>
      <c r="AP2699" s="16">
        <v>529481974</v>
      </c>
      <c r="AQ2699" s="16">
        <v>6285394</v>
      </c>
      <c r="AR2699" s="16">
        <v>286277</v>
      </c>
      <c r="AS2699" s="16">
        <v>5077</v>
      </c>
      <c r="AU2699" s="16">
        <v>133</v>
      </c>
      <c r="AV2699" s="16">
        <v>6951</v>
      </c>
      <c r="AW2699" s="16">
        <v>1385745428</v>
      </c>
      <c r="AX2699" s="16">
        <v>62367308</v>
      </c>
      <c r="AY2699" s="16">
        <v>2944963</v>
      </c>
      <c r="AZ2699" s="16">
        <v>3834</v>
      </c>
      <c r="BA2699" s="16">
        <v>199366</v>
      </c>
    </row>
    <row r="2700" spans="1:53">
      <c r="A2700" s="15" t="s">
        <v>1344</v>
      </c>
      <c r="B2700" s="15" t="s">
        <v>1345</v>
      </c>
      <c r="C2700" s="15" t="s">
        <v>1346</v>
      </c>
      <c r="D2700" s="15" t="s">
        <v>1347</v>
      </c>
      <c r="E2700" s="15" t="s">
        <v>1347</v>
      </c>
      <c r="F2700" s="15" t="s">
        <v>2059</v>
      </c>
      <c r="G2700" s="15" t="s">
        <v>1862</v>
      </c>
      <c r="H2700" s="15" t="s">
        <v>3716</v>
      </c>
      <c r="I2700" s="15" t="s">
        <v>1371</v>
      </c>
      <c r="J2700" s="15"/>
      <c r="K2700" s="16">
        <v>1039</v>
      </c>
      <c r="L2700" s="16">
        <v>20277</v>
      </c>
      <c r="M2700" s="16">
        <v>20208</v>
      </c>
      <c r="N2700" s="16">
        <v>20320</v>
      </c>
      <c r="O2700" s="16">
        <v>376217740</v>
      </c>
      <c r="P2700" s="16">
        <v>132413706</v>
      </c>
      <c r="Q2700" s="16">
        <v>7134210</v>
      </c>
      <c r="R2700" s="16">
        <v>1428</v>
      </c>
      <c r="S2700" s="15"/>
      <c r="T2700" s="16">
        <v>1032</v>
      </c>
      <c r="U2700" s="16">
        <v>20202</v>
      </c>
      <c r="V2700" s="16">
        <v>20212</v>
      </c>
      <c r="W2700" s="16">
        <v>20322</v>
      </c>
      <c r="X2700" s="16">
        <v>428679447</v>
      </c>
      <c r="Y2700" s="16">
        <v>18823030</v>
      </c>
      <c r="Z2700" s="16">
        <v>986789</v>
      </c>
      <c r="AA2700" s="16">
        <v>1629</v>
      </c>
      <c r="AC2700" s="16">
        <v>1027</v>
      </c>
      <c r="AD2700" s="16">
        <v>20190</v>
      </c>
      <c r="AE2700" s="16">
        <v>20236</v>
      </c>
      <c r="AF2700" s="16">
        <v>20395</v>
      </c>
      <c r="AG2700" s="16">
        <v>402527393</v>
      </c>
      <c r="AH2700" s="16">
        <v>13376170</v>
      </c>
      <c r="AI2700" s="16">
        <v>710162</v>
      </c>
      <c r="AJ2700" s="16">
        <v>1527</v>
      </c>
      <c r="AL2700" s="16">
        <v>1036</v>
      </c>
      <c r="AM2700" s="16">
        <v>20496</v>
      </c>
      <c r="AN2700" s="16">
        <v>20669</v>
      </c>
      <c r="AO2700" s="16">
        <v>20722</v>
      </c>
      <c r="AP2700" s="16">
        <v>470874156</v>
      </c>
      <c r="AQ2700" s="16">
        <v>13423795</v>
      </c>
      <c r="AR2700" s="16">
        <v>705010</v>
      </c>
      <c r="AS2700" s="16">
        <v>1756</v>
      </c>
      <c r="AU2700" s="16">
        <v>1034</v>
      </c>
      <c r="AV2700" s="16">
        <v>20354</v>
      </c>
      <c r="AW2700" s="16">
        <v>1678298736</v>
      </c>
      <c r="AX2700" s="16">
        <v>178036701</v>
      </c>
      <c r="AY2700" s="16">
        <v>9536171</v>
      </c>
      <c r="AZ2700" s="16">
        <v>1586</v>
      </c>
      <c r="BA2700" s="16">
        <v>82455</v>
      </c>
    </row>
    <row r="2701" spans="1:53">
      <c r="A2701" s="15" t="s">
        <v>1344</v>
      </c>
      <c r="B2701" s="15" t="s">
        <v>1345</v>
      </c>
      <c r="C2701" s="15" t="s">
        <v>1346</v>
      </c>
      <c r="D2701" s="15" t="s">
        <v>1347</v>
      </c>
      <c r="E2701" s="15" t="s">
        <v>1347</v>
      </c>
      <c r="F2701" s="15" t="s">
        <v>2059</v>
      </c>
      <c r="G2701" s="15" t="s">
        <v>1863</v>
      </c>
      <c r="H2701" s="15" t="s">
        <v>3716</v>
      </c>
      <c r="I2701" s="15" t="s">
        <v>1373</v>
      </c>
      <c r="J2701" s="15"/>
      <c r="K2701" s="16">
        <v>1039</v>
      </c>
      <c r="L2701" s="16">
        <v>20277</v>
      </c>
      <c r="M2701" s="16">
        <v>20208</v>
      </c>
      <c r="N2701" s="16">
        <v>20320</v>
      </c>
      <c r="O2701" s="16">
        <v>376217740</v>
      </c>
      <c r="P2701" s="16">
        <v>132413706</v>
      </c>
      <c r="Q2701" s="16">
        <v>7134210</v>
      </c>
      <c r="R2701" s="16">
        <v>1428</v>
      </c>
      <c r="S2701" s="15"/>
      <c r="T2701" s="16">
        <v>1032</v>
      </c>
      <c r="U2701" s="16">
        <v>20202</v>
      </c>
      <c r="V2701" s="16">
        <v>20212</v>
      </c>
      <c r="W2701" s="16">
        <v>20322</v>
      </c>
      <c r="X2701" s="16">
        <v>428679447</v>
      </c>
      <c r="Y2701" s="16">
        <v>18823030</v>
      </c>
      <c r="Z2701" s="16">
        <v>986789</v>
      </c>
      <c r="AA2701" s="16">
        <v>1629</v>
      </c>
      <c r="AC2701" s="16">
        <v>1027</v>
      </c>
      <c r="AD2701" s="16">
        <v>20190</v>
      </c>
      <c r="AE2701" s="16">
        <v>20236</v>
      </c>
      <c r="AF2701" s="16">
        <v>20395</v>
      </c>
      <c r="AG2701" s="16">
        <v>402527393</v>
      </c>
      <c r="AH2701" s="16">
        <v>13376170</v>
      </c>
      <c r="AI2701" s="16">
        <v>710162</v>
      </c>
      <c r="AJ2701" s="16">
        <v>1527</v>
      </c>
      <c r="AL2701" s="16">
        <v>1036</v>
      </c>
      <c r="AM2701" s="16">
        <v>20496</v>
      </c>
      <c r="AN2701" s="16">
        <v>20669</v>
      </c>
      <c r="AO2701" s="16">
        <v>20722</v>
      </c>
      <c r="AP2701" s="16">
        <v>470874156</v>
      </c>
      <c r="AQ2701" s="16">
        <v>13423795</v>
      </c>
      <c r="AR2701" s="16">
        <v>705010</v>
      </c>
      <c r="AS2701" s="16">
        <v>1756</v>
      </c>
      <c r="AU2701" s="16">
        <v>1034</v>
      </c>
      <c r="AV2701" s="16">
        <v>20354</v>
      </c>
      <c r="AW2701" s="16">
        <v>1678298736</v>
      </c>
      <c r="AX2701" s="16">
        <v>178036701</v>
      </c>
      <c r="AY2701" s="16">
        <v>9536171</v>
      </c>
      <c r="AZ2701" s="16">
        <v>1586</v>
      </c>
      <c r="BA2701" s="16">
        <v>82455</v>
      </c>
    </row>
    <row r="2702" spans="1:53">
      <c r="A2702" s="15" t="s">
        <v>1344</v>
      </c>
      <c r="B2702" s="15" t="s">
        <v>1345</v>
      </c>
      <c r="C2702" s="15" t="s">
        <v>1346</v>
      </c>
      <c r="D2702" s="15" t="s">
        <v>1347</v>
      </c>
      <c r="E2702" s="15" t="s">
        <v>1347</v>
      </c>
      <c r="F2702" s="15" t="s">
        <v>2059</v>
      </c>
      <c r="G2702" s="15" t="s">
        <v>1864</v>
      </c>
      <c r="H2702" s="15" t="s">
        <v>3716</v>
      </c>
      <c r="I2702" s="15" t="s">
        <v>1375</v>
      </c>
      <c r="J2702" s="15"/>
      <c r="K2702" s="16">
        <v>1039</v>
      </c>
      <c r="L2702" s="16">
        <v>20277</v>
      </c>
      <c r="M2702" s="16">
        <v>20208</v>
      </c>
      <c r="N2702" s="16">
        <v>20320</v>
      </c>
      <c r="O2702" s="16">
        <v>376217740</v>
      </c>
      <c r="P2702" s="16">
        <v>132413706</v>
      </c>
      <c r="Q2702" s="16">
        <v>7134210</v>
      </c>
      <c r="R2702" s="16">
        <v>1428</v>
      </c>
      <c r="S2702" s="15"/>
      <c r="T2702" s="16">
        <v>1032</v>
      </c>
      <c r="U2702" s="16">
        <v>20202</v>
      </c>
      <c r="V2702" s="16">
        <v>20212</v>
      </c>
      <c r="W2702" s="16">
        <v>20322</v>
      </c>
      <c r="X2702" s="16">
        <v>428679447</v>
      </c>
      <c r="Y2702" s="16">
        <v>18823030</v>
      </c>
      <c r="Z2702" s="16">
        <v>986789</v>
      </c>
      <c r="AA2702" s="16">
        <v>1629</v>
      </c>
      <c r="AC2702" s="16">
        <v>1027</v>
      </c>
      <c r="AD2702" s="16">
        <v>20190</v>
      </c>
      <c r="AE2702" s="16">
        <v>20236</v>
      </c>
      <c r="AF2702" s="16">
        <v>20395</v>
      </c>
      <c r="AG2702" s="16">
        <v>402527393</v>
      </c>
      <c r="AH2702" s="16">
        <v>13376170</v>
      </c>
      <c r="AI2702" s="16">
        <v>710162</v>
      </c>
      <c r="AJ2702" s="16">
        <v>1527</v>
      </c>
      <c r="AL2702" s="16">
        <v>1036</v>
      </c>
      <c r="AM2702" s="16">
        <v>20496</v>
      </c>
      <c r="AN2702" s="16">
        <v>20669</v>
      </c>
      <c r="AO2702" s="16">
        <v>20722</v>
      </c>
      <c r="AP2702" s="16">
        <v>470874156</v>
      </c>
      <c r="AQ2702" s="16">
        <v>13423795</v>
      </c>
      <c r="AR2702" s="16">
        <v>705010</v>
      </c>
      <c r="AS2702" s="16">
        <v>1756</v>
      </c>
      <c r="AU2702" s="16">
        <v>1034</v>
      </c>
      <c r="AV2702" s="16">
        <v>20354</v>
      </c>
      <c r="AW2702" s="16">
        <v>1678298736</v>
      </c>
      <c r="AX2702" s="16">
        <v>178036701</v>
      </c>
      <c r="AY2702" s="16">
        <v>9536171</v>
      </c>
      <c r="AZ2702" s="16">
        <v>1586</v>
      </c>
      <c r="BA2702" s="16">
        <v>82455</v>
      </c>
    </row>
    <row r="2703" spans="1:53">
      <c r="A2703" s="15" t="s">
        <v>1344</v>
      </c>
      <c r="B2703" s="15" t="s">
        <v>1345</v>
      </c>
      <c r="C2703" s="15" t="s">
        <v>1346</v>
      </c>
      <c r="D2703" s="15" t="s">
        <v>1347</v>
      </c>
      <c r="E2703" s="15" t="s">
        <v>1347</v>
      </c>
      <c r="F2703" s="15" t="s">
        <v>2059</v>
      </c>
      <c r="G2703" s="15" t="s">
        <v>1415</v>
      </c>
      <c r="H2703" s="15" t="s">
        <v>3716</v>
      </c>
      <c r="I2703" s="15" t="s">
        <v>1369</v>
      </c>
      <c r="J2703" s="15"/>
      <c r="K2703" s="16">
        <v>279</v>
      </c>
      <c r="L2703" s="16">
        <v>2946</v>
      </c>
      <c r="M2703" s="16">
        <v>2990</v>
      </c>
      <c r="N2703" s="16">
        <v>2992</v>
      </c>
      <c r="O2703" s="16">
        <v>31851974</v>
      </c>
      <c r="P2703" s="16">
        <v>13757519</v>
      </c>
      <c r="Q2703" s="16">
        <v>638237</v>
      </c>
      <c r="R2703" s="16">
        <v>823</v>
      </c>
      <c r="S2703" s="15"/>
      <c r="T2703" s="16">
        <v>281</v>
      </c>
      <c r="U2703" s="16">
        <v>3014</v>
      </c>
      <c r="V2703" s="16">
        <v>3037</v>
      </c>
      <c r="W2703" s="16">
        <v>3081</v>
      </c>
      <c r="X2703" s="16">
        <v>33267315</v>
      </c>
      <c r="Y2703" s="16">
        <v>3712471</v>
      </c>
      <c r="Z2703" s="16">
        <v>166660</v>
      </c>
      <c r="AA2703" s="16">
        <v>841</v>
      </c>
      <c r="AC2703" s="16">
        <v>282</v>
      </c>
      <c r="AD2703" s="16">
        <v>3080</v>
      </c>
      <c r="AE2703" s="16">
        <v>3044</v>
      </c>
      <c r="AF2703" s="16">
        <v>3033</v>
      </c>
      <c r="AG2703" s="16">
        <v>35669554</v>
      </c>
      <c r="AH2703" s="16">
        <v>2291726</v>
      </c>
      <c r="AI2703" s="16">
        <v>106129</v>
      </c>
      <c r="AJ2703" s="16">
        <v>899</v>
      </c>
      <c r="AL2703" s="16">
        <v>294</v>
      </c>
      <c r="AM2703" s="16">
        <v>3135</v>
      </c>
      <c r="AN2703" s="16">
        <v>3168</v>
      </c>
      <c r="AO2703" s="16">
        <v>3170</v>
      </c>
      <c r="AP2703" s="16">
        <v>38062643</v>
      </c>
      <c r="AQ2703" s="16">
        <v>2310729</v>
      </c>
      <c r="AR2703" s="16">
        <v>104670</v>
      </c>
      <c r="AS2703" s="16">
        <v>927</v>
      </c>
      <c r="AU2703" s="16">
        <v>284</v>
      </c>
      <c r="AV2703" s="16">
        <v>3058</v>
      </c>
      <c r="AW2703" s="16">
        <v>138851486</v>
      </c>
      <c r="AX2703" s="16">
        <v>22072445</v>
      </c>
      <c r="AY2703" s="16">
        <v>1015696</v>
      </c>
      <c r="AZ2703" s="16">
        <v>873</v>
      </c>
      <c r="BA2703" s="16">
        <v>45413</v>
      </c>
    </row>
    <row r="2704" spans="1:53">
      <c r="A2704" s="15" t="s">
        <v>1344</v>
      </c>
      <c r="B2704" s="15" t="s">
        <v>1345</v>
      </c>
      <c r="C2704" s="15" t="s">
        <v>1346</v>
      </c>
      <c r="D2704" s="15" t="s">
        <v>1347</v>
      </c>
      <c r="E2704" s="15" t="s">
        <v>1347</v>
      </c>
      <c r="F2704" s="15" t="s">
        <v>2059</v>
      </c>
      <c r="G2704" s="15" t="s">
        <v>1416</v>
      </c>
      <c r="H2704" s="15" t="s">
        <v>3716</v>
      </c>
      <c r="I2704" s="15" t="s">
        <v>1371</v>
      </c>
      <c r="J2704" s="15"/>
      <c r="K2704" s="16">
        <v>279</v>
      </c>
      <c r="L2704" s="16">
        <v>2946</v>
      </c>
      <c r="M2704" s="16">
        <v>2990</v>
      </c>
      <c r="N2704" s="16">
        <v>2992</v>
      </c>
      <c r="O2704" s="16">
        <v>31851974</v>
      </c>
      <c r="P2704" s="16">
        <v>13757519</v>
      </c>
      <c r="Q2704" s="16">
        <v>638237</v>
      </c>
      <c r="R2704" s="16">
        <v>823</v>
      </c>
      <c r="S2704" s="15"/>
      <c r="T2704" s="16">
        <v>281</v>
      </c>
      <c r="U2704" s="16">
        <v>3014</v>
      </c>
      <c r="V2704" s="16">
        <v>3037</v>
      </c>
      <c r="W2704" s="16">
        <v>3081</v>
      </c>
      <c r="X2704" s="16">
        <v>33267315</v>
      </c>
      <c r="Y2704" s="16">
        <v>3712471</v>
      </c>
      <c r="Z2704" s="16">
        <v>166660</v>
      </c>
      <c r="AA2704" s="16">
        <v>841</v>
      </c>
      <c r="AC2704" s="16">
        <v>282</v>
      </c>
      <c r="AD2704" s="16">
        <v>3080</v>
      </c>
      <c r="AE2704" s="16">
        <v>3044</v>
      </c>
      <c r="AF2704" s="16">
        <v>3033</v>
      </c>
      <c r="AG2704" s="16">
        <v>35669554</v>
      </c>
      <c r="AH2704" s="16">
        <v>2291726</v>
      </c>
      <c r="AI2704" s="16">
        <v>106129</v>
      </c>
      <c r="AJ2704" s="16">
        <v>899</v>
      </c>
      <c r="AL2704" s="16">
        <v>294</v>
      </c>
      <c r="AM2704" s="16">
        <v>3135</v>
      </c>
      <c r="AN2704" s="16">
        <v>3168</v>
      </c>
      <c r="AO2704" s="16">
        <v>3170</v>
      </c>
      <c r="AP2704" s="16">
        <v>38062643</v>
      </c>
      <c r="AQ2704" s="16">
        <v>2310729</v>
      </c>
      <c r="AR2704" s="16">
        <v>104670</v>
      </c>
      <c r="AS2704" s="16">
        <v>927</v>
      </c>
      <c r="AU2704" s="16">
        <v>284</v>
      </c>
      <c r="AV2704" s="16">
        <v>3058</v>
      </c>
      <c r="AW2704" s="16">
        <v>138851486</v>
      </c>
      <c r="AX2704" s="16">
        <v>22072445</v>
      </c>
      <c r="AY2704" s="16">
        <v>1015696</v>
      </c>
      <c r="AZ2704" s="16">
        <v>873</v>
      </c>
      <c r="BA2704" s="16">
        <v>45413</v>
      </c>
    </row>
    <row r="2705" spans="1:53">
      <c r="A2705" s="15" t="s">
        <v>1344</v>
      </c>
      <c r="B2705" s="15" t="s">
        <v>1345</v>
      </c>
      <c r="C2705" s="15" t="s">
        <v>1346</v>
      </c>
      <c r="D2705" s="15" t="s">
        <v>1347</v>
      </c>
      <c r="E2705" s="15" t="s">
        <v>1347</v>
      </c>
      <c r="F2705" s="15" t="s">
        <v>2059</v>
      </c>
      <c r="G2705" s="15" t="s">
        <v>3440</v>
      </c>
      <c r="H2705" s="15" t="s">
        <v>3716</v>
      </c>
      <c r="I2705" s="15" t="s">
        <v>1373</v>
      </c>
      <c r="J2705" s="15"/>
      <c r="K2705" s="16">
        <v>91</v>
      </c>
      <c r="L2705" s="16">
        <v>739</v>
      </c>
      <c r="M2705" s="16">
        <v>755</v>
      </c>
      <c r="N2705" s="16">
        <v>765</v>
      </c>
      <c r="O2705" s="16">
        <v>10517722</v>
      </c>
      <c r="P2705" s="16">
        <v>4631528</v>
      </c>
      <c r="Q2705" s="16">
        <v>238053</v>
      </c>
      <c r="R2705" s="16">
        <v>1074</v>
      </c>
      <c r="S2705" s="15"/>
      <c r="T2705" s="16">
        <v>89</v>
      </c>
      <c r="U2705" s="16">
        <v>759</v>
      </c>
      <c r="V2705" s="16">
        <v>767</v>
      </c>
      <c r="W2705" s="16">
        <v>775</v>
      </c>
      <c r="X2705" s="16">
        <v>10605881</v>
      </c>
      <c r="Y2705" s="16">
        <v>923246</v>
      </c>
      <c r="Z2705" s="16">
        <v>43066</v>
      </c>
      <c r="AA2705" s="16">
        <v>1064</v>
      </c>
      <c r="AC2705" s="16">
        <v>88</v>
      </c>
      <c r="AD2705" s="16">
        <v>773</v>
      </c>
      <c r="AE2705" s="16">
        <v>789</v>
      </c>
      <c r="AF2705" s="16">
        <v>770</v>
      </c>
      <c r="AG2705" s="16">
        <v>11315731</v>
      </c>
      <c r="AH2705" s="16">
        <v>548386</v>
      </c>
      <c r="AI2705" s="16">
        <v>27598</v>
      </c>
      <c r="AJ2705" s="16">
        <v>1120</v>
      </c>
      <c r="AL2705" s="16">
        <v>91</v>
      </c>
      <c r="AM2705" s="16">
        <v>804</v>
      </c>
      <c r="AN2705" s="16">
        <v>800</v>
      </c>
      <c r="AO2705" s="16">
        <v>808</v>
      </c>
      <c r="AP2705" s="16">
        <v>12489402</v>
      </c>
      <c r="AQ2705" s="16">
        <v>686488</v>
      </c>
      <c r="AR2705" s="16">
        <v>32438</v>
      </c>
      <c r="AS2705" s="16">
        <v>1195</v>
      </c>
      <c r="AU2705" s="16">
        <v>90</v>
      </c>
      <c r="AV2705" s="16">
        <v>775</v>
      </c>
      <c r="AW2705" s="16">
        <v>44928736</v>
      </c>
      <c r="AX2705" s="16">
        <v>6789648</v>
      </c>
      <c r="AY2705" s="16">
        <v>341155</v>
      </c>
      <c r="AZ2705" s="16">
        <v>1114</v>
      </c>
      <c r="BA2705" s="16">
        <v>57948</v>
      </c>
    </row>
    <row r="2706" spans="1:53">
      <c r="A2706" s="15" t="s">
        <v>1344</v>
      </c>
      <c r="B2706" s="15" t="s">
        <v>1345</v>
      </c>
      <c r="C2706" s="15" t="s">
        <v>1346</v>
      </c>
      <c r="D2706" s="15" t="s">
        <v>1347</v>
      </c>
      <c r="E2706" s="15" t="s">
        <v>1347</v>
      </c>
      <c r="F2706" s="15" t="s">
        <v>2059</v>
      </c>
      <c r="G2706" s="15" t="s">
        <v>3441</v>
      </c>
      <c r="H2706" s="15" t="s">
        <v>3716</v>
      </c>
      <c r="I2706" s="15" t="s">
        <v>1375</v>
      </c>
      <c r="J2706" s="15"/>
      <c r="K2706" s="16">
        <v>91</v>
      </c>
      <c r="L2706" s="16">
        <v>739</v>
      </c>
      <c r="M2706" s="16">
        <v>755</v>
      </c>
      <c r="N2706" s="16">
        <v>765</v>
      </c>
      <c r="O2706" s="16">
        <v>10517722</v>
      </c>
      <c r="P2706" s="16">
        <v>4631528</v>
      </c>
      <c r="Q2706" s="16">
        <v>238053</v>
      </c>
      <c r="R2706" s="16">
        <v>1074</v>
      </c>
      <c r="S2706" s="15"/>
      <c r="T2706" s="16">
        <v>89</v>
      </c>
      <c r="U2706" s="16">
        <v>759</v>
      </c>
      <c r="V2706" s="16">
        <v>767</v>
      </c>
      <c r="W2706" s="16">
        <v>775</v>
      </c>
      <c r="X2706" s="16">
        <v>10605881</v>
      </c>
      <c r="Y2706" s="16">
        <v>923246</v>
      </c>
      <c r="Z2706" s="16">
        <v>43066</v>
      </c>
      <c r="AA2706" s="16">
        <v>1064</v>
      </c>
      <c r="AC2706" s="16">
        <v>88</v>
      </c>
      <c r="AD2706" s="16">
        <v>773</v>
      </c>
      <c r="AE2706" s="16">
        <v>789</v>
      </c>
      <c r="AF2706" s="16">
        <v>770</v>
      </c>
      <c r="AG2706" s="16">
        <v>11315731</v>
      </c>
      <c r="AH2706" s="16">
        <v>548386</v>
      </c>
      <c r="AI2706" s="16">
        <v>27598</v>
      </c>
      <c r="AJ2706" s="16">
        <v>1120</v>
      </c>
      <c r="AL2706" s="16">
        <v>91</v>
      </c>
      <c r="AM2706" s="16">
        <v>804</v>
      </c>
      <c r="AN2706" s="16">
        <v>800</v>
      </c>
      <c r="AO2706" s="16">
        <v>808</v>
      </c>
      <c r="AP2706" s="16">
        <v>12489402</v>
      </c>
      <c r="AQ2706" s="16">
        <v>686488</v>
      </c>
      <c r="AR2706" s="16">
        <v>32438</v>
      </c>
      <c r="AS2706" s="16">
        <v>1195</v>
      </c>
      <c r="AU2706" s="16">
        <v>90</v>
      </c>
      <c r="AV2706" s="16">
        <v>775</v>
      </c>
      <c r="AW2706" s="16">
        <v>44928736</v>
      </c>
      <c r="AX2706" s="16">
        <v>6789648</v>
      </c>
      <c r="AY2706" s="16">
        <v>341155</v>
      </c>
      <c r="AZ2706" s="16">
        <v>1114</v>
      </c>
      <c r="BA2706" s="16">
        <v>57948</v>
      </c>
    </row>
    <row r="2707" spans="1:53">
      <c r="A2707" s="15" t="s">
        <v>1344</v>
      </c>
      <c r="B2707" s="15" t="s">
        <v>1345</v>
      </c>
      <c r="C2707" s="15" t="s">
        <v>1346</v>
      </c>
      <c r="D2707" s="15" t="s">
        <v>1347</v>
      </c>
      <c r="E2707" s="15" t="s">
        <v>1347</v>
      </c>
      <c r="F2707" s="15" t="s">
        <v>2059</v>
      </c>
      <c r="G2707" s="15" t="s">
        <v>1417</v>
      </c>
      <c r="H2707" s="15" t="s">
        <v>3716</v>
      </c>
      <c r="I2707" s="15" t="s">
        <v>1373</v>
      </c>
      <c r="J2707" s="15"/>
      <c r="K2707" s="16">
        <v>127</v>
      </c>
      <c r="L2707" s="16">
        <v>1570</v>
      </c>
      <c r="M2707" s="16">
        <v>1584</v>
      </c>
      <c r="N2707" s="16">
        <v>1577</v>
      </c>
      <c r="O2707" s="16">
        <v>14214983</v>
      </c>
      <c r="P2707" s="16">
        <v>6047856</v>
      </c>
      <c r="Q2707" s="16">
        <v>240943</v>
      </c>
      <c r="R2707" s="16">
        <v>693</v>
      </c>
      <c r="S2707" s="15"/>
      <c r="T2707" s="16">
        <v>132</v>
      </c>
      <c r="U2707" s="16">
        <v>1605</v>
      </c>
      <c r="V2707" s="16">
        <v>1615</v>
      </c>
      <c r="W2707" s="16">
        <v>1648</v>
      </c>
      <c r="X2707" s="16">
        <v>15090372</v>
      </c>
      <c r="Y2707" s="16">
        <v>1836698</v>
      </c>
      <c r="Z2707" s="16">
        <v>73309</v>
      </c>
      <c r="AA2707" s="16">
        <v>715</v>
      </c>
      <c r="AC2707" s="16">
        <v>134</v>
      </c>
      <c r="AD2707" s="16">
        <v>1655</v>
      </c>
      <c r="AE2707" s="16">
        <v>1636</v>
      </c>
      <c r="AF2707" s="16">
        <v>1651</v>
      </c>
      <c r="AG2707" s="16">
        <v>17434434</v>
      </c>
      <c r="AH2707" s="16">
        <v>1183279</v>
      </c>
      <c r="AI2707" s="16">
        <v>48086</v>
      </c>
      <c r="AJ2707" s="16">
        <v>814</v>
      </c>
      <c r="AL2707" s="16">
        <v>141</v>
      </c>
      <c r="AM2707" s="16">
        <v>1700</v>
      </c>
      <c r="AN2707" s="16">
        <v>1729</v>
      </c>
      <c r="AO2707" s="16">
        <v>1728</v>
      </c>
      <c r="AP2707" s="16">
        <v>18002024</v>
      </c>
      <c r="AQ2707" s="16">
        <v>1151687</v>
      </c>
      <c r="AR2707" s="16">
        <v>47015</v>
      </c>
      <c r="AS2707" s="16">
        <v>806</v>
      </c>
      <c r="AU2707" s="16">
        <v>134</v>
      </c>
      <c r="AV2707" s="16">
        <v>1642</v>
      </c>
      <c r="AW2707" s="16">
        <v>64741813</v>
      </c>
      <c r="AX2707" s="16">
        <v>10219520</v>
      </c>
      <c r="AY2707" s="16">
        <v>409353</v>
      </c>
      <c r="AZ2707" s="16">
        <v>758</v>
      </c>
      <c r="BA2707" s="16">
        <v>39441</v>
      </c>
    </row>
    <row r="2708" spans="1:53">
      <c r="A2708" s="15" t="s">
        <v>1344</v>
      </c>
      <c r="B2708" s="15" t="s">
        <v>1345</v>
      </c>
      <c r="C2708" s="15" t="s">
        <v>1346</v>
      </c>
      <c r="D2708" s="15" t="s">
        <v>1347</v>
      </c>
      <c r="E2708" s="15" t="s">
        <v>1347</v>
      </c>
      <c r="F2708" s="15" t="s">
        <v>2059</v>
      </c>
      <c r="G2708" s="15" t="s">
        <v>1418</v>
      </c>
      <c r="H2708" s="15" t="s">
        <v>3716</v>
      </c>
      <c r="I2708" s="15" t="s">
        <v>1375</v>
      </c>
      <c r="J2708" s="15"/>
      <c r="K2708" s="16">
        <v>127</v>
      </c>
      <c r="L2708" s="16">
        <v>1570</v>
      </c>
      <c r="M2708" s="16">
        <v>1584</v>
      </c>
      <c r="N2708" s="16">
        <v>1577</v>
      </c>
      <c r="O2708" s="16">
        <v>14214983</v>
      </c>
      <c r="P2708" s="16">
        <v>6047856</v>
      </c>
      <c r="Q2708" s="16">
        <v>240943</v>
      </c>
      <c r="R2708" s="16">
        <v>693</v>
      </c>
      <c r="S2708" s="15"/>
      <c r="T2708" s="16">
        <v>132</v>
      </c>
      <c r="U2708" s="16">
        <v>1605</v>
      </c>
      <c r="V2708" s="16">
        <v>1615</v>
      </c>
      <c r="W2708" s="16">
        <v>1648</v>
      </c>
      <c r="X2708" s="16">
        <v>15090372</v>
      </c>
      <c r="Y2708" s="16">
        <v>1836698</v>
      </c>
      <c r="Z2708" s="16">
        <v>73309</v>
      </c>
      <c r="AA2708" s="16">
        <v>715</v>
      </c>
      <c r="AC2708" s="16">
        <v>134</v>
      </c>
      <c r="AD2708" s="16">
        <v>1655</v>
      </c>
      <c r="AE2708" s="16">
        <v>1636</v>
      </c>
      <c r="AF2708" s="16">
        <v>1651</v>
      </c>
      <c r="AG2708" s="16">
        <v>17434434</v>
      </c>
      <c r="AH2708" s="16">
        <v>1183279</v>
      </c>
      <c r="AI2708" s="16">
        <v>48086</v>
      </c>
      <c r="AJ2708" s="16">
        <v>814</v>
      </c>
      <c r="AL2708" s="16">
        <v>141</v>
      </c>
      <c r="AM2708" s="16">
        <v>1700</v>
      </c>
      <c r="AN2708" s="16">
        <v>1729</v>
      </c>
      <c r="AO2708" s="16">
        <v>1728</v>
      </c>
      <c r="AP2708" s="16">
        <v>18002024</v>
      </c>
      <c r="AQ2708" s="16">
        <v>1151687</v>
      </c>
      <c r="AR2708" s="16">
        <v>47015</v>
      </c>
      <c r="AS2708" s="16">
        <v>806</v>
      </c>
      <c r="AU2708" s="16">
        <v>134</v>
      </c>
      <c r="AV2708" s="16">
        <v>1642</v>
      </c>
      <c r="AW2708" s="16">
        <v>64741813</v>
      </c>
      <c r="AX2708" s="16">
        <v>10219520</v>
      </c>
      <c r="AY2708" s="16">
        <v>409353</v>
      </c>
      <c r="AZ2708" s="16">
        <v>758</v>
      </c>
      <c r="BA2708" s="16">
        <v>39441</v>
      </c>
    </row>
    <row r="2709" spans="1:53">
      <c r="A2709" s="15" t="s">
        <v>1344</v>
      </c>
      <c r="B2709" s="15" t="s">
        <v>1345</v>
      </c>
      <c r="C2709" s="15" t="s">
        <v>1346</v>
      </c>
      <c r="D2709" s="15" t="s">
        <v>1347</v>
      </c>
      <c r="E2709" s="15" t="s">
        <v>1347</v>
      </c>
      <c r="F2709" s="15" t="s">
        <v>2059</v>
      </c>
      <c r="G2709" s="15" t="s">
        <v>3442</v>
      </c>
      <c r="H2709" s="15" t="s">
        <v>3716</v>
      </c>
      <c r="I2709" s="15" t="s">
        <v>1373</v>
      </c>
      <c r="J2709" s="15"/>
      <c r="K2709" s="16">
        <v>61</v>
      </c>
      <c r="L2709" s="16">
        <v>637</v>
      </c>
      <c r="M2709" s="16">
        <v>651</v>
      </c>
      <c r="N2709" s="16">
        <v>650</v>
      </c>
      <c r="O2709" s="16">
        <v>7119269</v>
      </c>
      <c r="P2709" s="16">
        <v>3078135</v>
      </c>
      <c r="Q2709" s="16">
        <v>159241</v>
      </c>
      <c r="R2709" s="16">
        <v>848</v>
      </c>
      <c r="S2709" s="15"/>
      <c r="T2709" s="16">
        <v>60</v>
      </c>
      <c r="U2709" s="16">
        <v>650</v>
      </c>
      <c r="V2709" s="16">
        <v>655</v>
      </c>
      <c r="W2709" s="16">
        <v>658</v>
      </c>
      <c r="X2709" s="16">
        <v>7571062</v>
      </c>
      <c r="Y2709" s="16">
        <v>952527</v>
      </c>
      <c r="Z2709" s="16">
        <v>50285</v>
      </c>
      <c r="AA2709" s="16">
        <v>890</v>
      </c>
      <c r="AC2709" s="16">
        <v>60</v>
      </c>
      <c r="AD2709" s="16">
        <v>652</v>
      </c>
      <c r="AE2709" s="16">
        <v>619</v>
      </c>
      <c r="AF2709" s="16">
        <v>612</v>
      </c>
      <c r="AG2709" s="16">
        <v>6919389</v>
      </c>
      <c r="AH2709" s="16">
        <v>560061</v>
      </c>
      <c r="AI2709" s="16">
        <v>30445</v>
      </c>
      <c r="AJ2709" s="16">
        <v>848</v>
      </c>
      <c r="AL2709" s="16">
        <v>62</v>
      </c>
      <c r="AM2709" s="16">
        <v>631</v>
      </c>
      <c r="AN2709" s="16">
        <v>639</v>
      </c>
      <c r="AO2709" s="16">
        <v>634</v>
      </c>
      <c r="AP2709" s="16">
        <v>7571217</v>
      </c>
      <c r="AQ2709" s="16">
        <v>472554</v>
      </c>
      <c r="AR2709" s="16">
        <v>25217</v>
      </c>
      <c r="AS2709" s="16">
        <v>918</v>
      </c>
      <c r="AU2709" s="16">
        <v>61</v>
      </c>
      <c r="AV2709" s="16">
        <v>641</v>
      </c>
      <c r="AW2709" s="16">
        <v>29180937</v>
      </c>
      <c r="AX2709" s="16">
        <v>5063277</v>
      </c>
      <c r="AY2709" s="16">
        <v>265188</v>
      </c>
      <c r="AZ2709" s="16">
        <v>876</v>
      </c>
      <c r="BA2709" s="16">
        <v>45548</v>
      </c>
    </row>
    <row r="2710" spans="1:53">
      <c r="A2710" s="15" t="s">
        <v>1344</v>
      </c>
      <c r="B2710" s="15" t="s">
        <v>1345</v>
      </c>
      <c r="C2710" s="15" t="s">
        <v>1346</v>
      </c>
      <c r="D2710" s="15" t="s">
        <v>1347</v>
      </c>
      <c r="E2710" s="15" t="s">
        <v>1347</v>
      </c>
      <c r="F2710" s="15" t="s">
        <v>2059</v>
      </c>
      <c r="G2710" s="15" t="s">
        <v>3443</v>
      </c>
      <c r="H2710" s="15" t="s">
        <v>3716</v>
      </c>
      <c r="I2710" s="15" t="s">
        <v>1375</v>
      </c>
      <c r="J2710" s="15"/>
      <c r="K2710" s="16">
        <v>61</v>
      </c>
      <c r="L2710" s="16">
        <v>637</v>
      </c>
      <c r="M2710" s="16">
        <v>651</v>
      </c>
      <c r="N2710" s="16">
        <v>650</v>
      </c>
      <c r="O2710" s="16">
        <v>7119269</v>
      </c>
      <c r="P2710" s="16">
        <v>3078135</v>
      </c>
      <c r="Q2710" s="16">
        <v>159241</v>
      </c>
      <c r="R2710" s="16">
        <v>848</v>
      </c>
      <c r="S2710" s="15"/>
      <c r="T2710" s="16">
        <v>60</v>
      </c>
      <c r="U2710" s="16">
        <v>650</v>
      </c>
      <c r="V2710" s="16">
        <v>655</v>
      </c>
      <c r="W2710" s="16">
        <v>658</v>
      </c>
      <c r="X2710" s="16">
        <v>7571062</v>
      </c>
      <c r="Y2710" s="16">
        <v>952527</v>
      </c>
      <c r="Z2710" s="16">
        <v>50285</v>
      </c>
      <c r="AA2710" s="16">
        <v>890</v>
      </c>
      <c r="AC2710" s="16">
        <v>60</v>
      </c>
      <c r="AD2710" s="16">
        <v>652</v>
      </c>
      <c r="AE2710" s="16">
        <v>619</v>
      </c>
      <c r="AF2710" s="16">
        <v>612</v>
      </c>
      <c r="AG2710" s="16">
        <v>6919389</v>
      </c>
      <c r="AH2710" s="16">
        <v>560061</v>
      </c>
      <c r="AI2710" s="16">
        <v>30445</v>
      </c>
      <c r="AJ2710" s="16">
        <v>848</v>
      </c>
      <c r="AL2710" s="16">
        <v>62</v>
      </c>
      <c r="AM2710" s="16">
        <v>631</v>
      </c>
      <c r="AN2710" s="16">
        <v>639</v>
      </c>
      <c r="AO2710" s="16">
        <v>634</v>
      </c>
      <c r="AP2710" s="16">
        <v>7571217</v>
      </c>
      <c r="AQ2710" s="16">
        <v>472554</v>
      </c>
      <c r="AR2710" s="16">
        <v>25217</v>
      </c>
      <c r="AS2710" s="16">
        <v>918</v>
      </c>
      <c r="AU2710" s="16">
        <v>61</v>
      </c>
      <c r="AV2710" s="16">
        <v>641</v>
      </c>
      <c r="AW2710" s="16">
        <v>29180937</v>
      </c>
      <c r="AX2710" s="16">
        <v>5063277</v>
      </c>
      <c r="AY2710" s="16">
        <v>265188</v>
      </c>
      <c r="AZ2710" s="16">
        <v>876</v>
      </c>
      <c r="BA2710" s="16">
        <v>45548</v>
      </c>
    </row>
    <row r="2711" spans="1:53">
      <c r="A2711" s="15" t="s">
        <v>1344</v>
      </c>
      <c r="B2711" s="15" t="s">
        <v>1345</v>
      </c>
      <c r="C2711" s="15" t="s">
        <v>1346</v>
      </c>
      <c r="D2711" s="15" t="s">
        <v>1347</v>
      </c>
      <c r="E2711" s="15" t="s">
        <v>1347</v>
      </c>
      <c r="F2711" s="15" t="s">
        <v>2059</v>
      </c>
      <c r="G2711" s="15" t="s">
        <v>1354</v>
      </c>
      <c r="H2711" s="15" t="s">
        <v>3716</v>
      </c>
      <c r="I2711" s="15" t="s">
        <v>1367</v>
      </c>
      <c r="J2711" s="15"/>
      <c r="K2711" s="16">
        <v>45587</v>
      </c>
      <c r="L2711" s="16">
        <v>628910</v>
      </c>
      <c r="M2711" s="16">
        <v>631094</v>
      </c>
      <c r="N2711" s="16">
        <v>633213</v>
      </c>
      <c r="O2711" s="16">
        <v>15042578642</v>
      </c>
      <c r="P2711" s="16">
        <v>3957510819</v>
      </c>
      <c r="Q2711" s="16">
        <v>182467545</v>
      </c>
      <c r="R2711" s="16">
        <v>1834</v>
      </c>
      <c r="S2711" s="15"/>
      <c r="T2711" s="16">
        <v>45816</v>
      </c>
      <c r="U2711" s="16">
        <v>634589</v>
      </c>
      <c r="V2711" s="16">
        <v>635988</v>
      </c>
      <c r="W2711" s="16">
        <v>636757</v>
      </c>
      <c r="X2711" s="16">
        <v>11807000192</v>
      </c>
      <c r="Y2711" s="16">
        <v>636476367</v>
      </c>
      <c r="Z2711" s="16">
        <v>28576480</v>
      </c>
      <c r="AA2711" s="16">
        <v>1429</v>
      </c>
      <c r="AC2711" s="16">
        <v>46173</v>
      </c>
      <c r="AD2711" s="16">
        <v>642417</v>
      </c>
      <c r="AE2711" s="16">
        <v>646390</v>
      </c>
      <c r="AF2711" s="16">
        <v>646058</v>
      </c>
      <c r="AG2711" s="16">
        <v>12782699771</v>
      </c>
      <c r="AH2711" s="16">
        <v>490473487</v>
      </c>
      <c r="AI2711" s="16">
        <v>22335986</v>
      </c>
      <c r="AJ2711" s="16">
        <v>1525</v>
      </c>
      <c r="AL2711" s="16">
        <v>47161</v>
      </c>
      <c r="AM2711" s="16">
        <v>648735</v>
      </c>
      <c r="AN2711" s="16">
        <v>649803</v>
      </c>
      <c r="AO2711" s="16">
        <v>653545</v>
      </c>
      <c r="AP2711" s="16">
        <v>14318089100</v>
      </c>
      <c r="AQ2711" s="16">
        <v>430648802</v>
      </c>
      <c r="AR2711" s="16">
        <v>19423240</v>
      </c>
      <c r="AS2711" s="16">
        <v>1693</v>
      </c>
      <c r="AU2711" s="16">
        <v>46184</v>
      </c>
      <c r="AV2711" s="16">
        <v>640625</v>
      </c>
      <c r="AW2711" s="16">
        <v>53950367705</v>
      </c>
      <c r="AX2711" s="16">
        <v>5515109475</v>
      </c>
      <c r="AY2711" s="16">
        <v>252803251</v>
      </c>
      <c r="AZ2711" s="16">
        <v>1620</v>
      </c>
      <c r="BA2711" s="16">
        <v>84215</v>
      </c>
    </row>
    <row r="2712" spans="1:53">
      <c r="A2712" s="15" t="s">
        <v>1344</v>
      </c>
      <c r="B2712" s="15" t="s">
        <v>1345</v>
      </c>
      <c r="C2712" s="15" t="s">
        <v>1346</v>
      </c>
      <c r="D2712" s="15" t="s">
        <v>1347</v>
      </c>
      <c r="E2712" s="15" t="s">
        <v>1347</v>
      </c>
      <c r="F2712" s="15" t="s">
        <v>2059</v>
      </c>
      <c r="G2712" s="15" t="s">
        <v>3444</v>
      </c>
      <c r="H2712" s="15" t="s">
        <v>3716</v>
      </c>
      <c r="I2712" s="15" t="s">
        <v>1369</v>
      </c>
      <c r="J2712" s="15"/>
      <c r="K2712" s="16">
        <v>31</v>
      </c>
      <c r="L2712" s="16">
        <v>1136</v>
      </c>
      <c r="M2712" s="16">
        <v>1134</v>
      </c>
      <c r="N2712" s="16">
        <v>1143</v>
      </c>
      <c r="O2712" s="16">
        <v>16539127</v>
      </c>
      <c r="P2712" s="16">
        <v>7086548</v>
      </c>
      <c r="Q2712" s="16">
        <v>368337</v>
      </c>
      <c r="R2712" s="16">
        <v>1118</v>
      </c>
      <c r="S2712" s="15"/>
      <c r="T2712" s="16">
        <v>30</v>
      </c>
      <c r="U2712" s="16">
        <v>1140</v>
      </c>
      <c r="V2712" s="16">
        <v>1179</v>
      </c>
      <c r="W2712" s="16">
        <v>1187</v>
      </c>
      <c r="X2712" s="16">
        <v>15607269</v>
      </c>
      <c r="Y2712" s="16">
        <v>1179197</v>
      </c>
      <c r="Z2712" s="16">
        <v>55458</v>
      </c>
      <c r="AA2712" s="16">
        <v>1027</v>
      </c>
      <c r="AC2712" s="16">
        <v>36</v>
      </c>
      <c r="AD2712" s="16">
        <v>1215</v>
      </c>
      <c r="AE2712" s="16">
        <v>1248</v>
      </c>
      <c r="AF2712" s="16">
        <v>1322</v>
      </c>
      <c r="AG2712" s="16">
        <v>18357899</v>
      </c>
      <c r="AH2712" s="16">
        <v>858950</v>
      </c>
      <c r="AI2712" s="16">
        <v>38215</v>
      </c>
      <c r="AJ2712" s="16">
        <v>1119</v>
      </c>
      <c r="AL2712" s="16">
        <v>38</v>
      </c>
      <c r="AM2712" s="16">
        <v>1278</v>
      </c>
      <c r="AN2712" s="16">
        <v>1310</v>
      </c>
      <c r="AO2712" s="16">
        <v>1342</v>
      </c>
      <c r="AP2712" s="16">
        <v>20189994</v>
      </c>
      <c r="AQ2712" s="16">
        <v>836251</v>
      </c>
      <c r="AR2712" s="16">
        <v>37927</v>
      </c>
      <c r="AS2712" s="16">
        <v>1186</v>
      </c>
      <c r="AU2712" s="16">
        <v>34</v>
      </c>
      <c r="AV2712" s="16">
        <v>1220</v>
      </c>
      <c r="AW2712" s="16">
        <v>70694289</v>
      </c>
      <c r="AX2712" s="16">
        <v>9960946</v>
      </c>
      <c r="AY2712" s="16">
        <v>499937</v>
      </c>
      <c r="AZ2712" s="16">
        <v>1115</v>
      </c>
      <c r="BA2712" s="16">
        <v>57970</v>
      </c>
    </row>
    <row r="2713" spans="1:53">
      <c r="A2713" s="15" t="s">
        <v>1344</v>
      </c>
      <c r="B2713" s="15" t="s">
        <v>1345</v>
      </c>
      <c r="C2713" s="15" t="s">
        <v>1346</v>
      </c>
      <c r="D2713" s="15" t="s">
        <v>1347</v>
      </c>
      <c r="E2713" s="15" t="s">
        <v>1347</v>
      </c>
      <c r="F2713" s="15" t="s">
        <v>2059</v>
      </c>
      <c r="G2713" s="15" t="s">
        <v>3445</v>
      </c>
      <c r="H2713" s="15" t="s">
        <v>3716</v>
      </c>
      <c r="I2713" s="15" t="s">
        <v>1371</v>
      </c>
      <c r="J2713" s="15"/>
      <c r="K2713" s="16">
        <v>31</v>
      </c>
      <c r="L2713" s="16">
        <v>1136</v>
      </c>
      <c r="M2713" s="16">
        <v>1134</v>
      </c>
      <c r="N2713" s="16">
        <v>1143</v>
      </c>
      <c r="O2713" s="16">
        <v>16539127</v>
      </c>
      <c r="P2713" s="16">
        <v>7086548</v>
      </c>
      <c r="Q2713" s="16">
        <v>368337</v>
      </c>
      <c r="R2713" s="16">
        <v>1118</v>
      </c>
      <c r="S2713" s="15"/>
      <c r="T2713" s="16">
        <v>30</v>
      </c>
      <c r="U2713" s="16">
        <v>1140</v>
      </c>
      <c r="V2713" s="16">
        <v>1179</v>
      </c>
      <c r="W2713" s="16">
        <v>1187</v>
      </c>
      <c r="X2713" s="16">
        <v>15607269</v>
      </c>
      <c r="Y2713" s="16">
        <v>1179197</v>
      </c>
      <c r="Z2713" s="16">
        <v>55458</v>
      </c>
      <c r="AA2713" s="16">
        <v>1027</v>
      </c>
      <c r="AC2713" s="16">
        <v>36</v>
      </c>
      <c r="AD2713" s="16">
        <v>1215</v>
      </c>
      <c r="AE2713" s="16">
        <v>1248</v>
      </c>
      <c r="AF2713" s="16">
        <v>1322</v>
      </c>
      <c r="AG2713" s="16">
        <v>18357899</v>
      </c>
      <c r="AH2713" s="16">
        <v>858950</v>
      </c>
      <c r="AI2713" s="16">
        <v>38215</v>
      </c>
      <c r="AJ2713" s="16">
        <v>1119</v>
      </c>
      <c r="AL2713" s="16">
        <v>38</v>
      </c>
      <c r="AM2713" s="16">
        <v>1278</v>
      </c>
      <c r="AN2713" s="16">
        <v>1310</v>
      </c>
      <c r="AO2713" s="16">
        <v>1342</v>
      </c>
      <c r="AP2713" s="16">
        <v>20189994</v>
      </c>
      <c r="AQ2713" s="16">
        <v>836251</v>
      </c>
      <c r="AR2713" s="16">
        <v>37927</v>
      </c>
      <c r="AS2713" s="16">
        <v>1186</v>
      </c>
      <c r="AU2713" s="16">
        <v>34</v>
      </c>
      <c r="AV2713" s="16">
        <v>1220</v>
      </c>
      <c r="AW2713" s="16">
        <v>70694289</v>
      </c>
      <c r="AX2713" s="16">
        <v>9960946</v>
      </c>
      <c r="AY2713" s="16">
        <v>499937</v>
      </c>
      <c r="AZ2713" s="16">
        <v>1115</v>
      </c>
      <c r="BA2713" s="16">
        <v>57970</v>
      </c>
    </row>
    <row r="2714" spans="1:53">
      <c r="A2714" s="15" t="s">
        <v>1344</v>
      </c>
      <c r="B2714" s="15" t="s">
        <v>1345</v>
      </c>
      <c r="C2714" s="15" t="s">
        <v>1346</v>
      </c>
      <c r="D2714" s="15" t="s">
        <v>1347</v>
      </c>
      <c r="E2714" s="15" t="s">
        <v>1347</v>
      </c>
      <c r="F2714" s="15" t="s">
        <v>2059</v>
      </c>
      <c r="G2714" s="15" t="s">
        <v>3446</v>
      </c>
      <c r="H2714" s="15" t="s">
        <v>3716</v>
      </c>
      <c r="I2714" s="15" t="s">
        <v>1373</v>
      </c>
      <c r="J2714" s="15"/>
      <c r="K2714" s="16">
        <v>31</v>
      </c>
      <c r="L2714" s="16">
        <v>1136</v>
      </c>
      <c r="M2714" s="16">
        <v>1134</v>
      </c>
      <c r="N2714" s="16">
        <v>1143</v>
      </c>
      <c r="O2714" s="16">
        <v>16539127</v>
      </c>
      <c r="P2714" s="16">
        <v>7086548</v>
      </c>
      <c r="Q2714" s="16">
        <v>368337</v>
      </c>
      <c r="R2714" s="16">
        <v>1118</v>
      </c>
      <c r="S2714" s="15"/>
      <c r="T2714" s="16">
        <v>30</v>
      </c>
      <c r="U2714" s="16">
        <v>1140</v>
      </c>
      <c r="V2714" s="16">
        <v>1179</v>
      </c>
      <c r="W2714" s="16">
        <v>1187</v>
      </c>
      <c r="X2714" s="16">
        <v>15607269</v>
      </c>
      <c r="Y2714" s="16">
        <v>1179197</v>
      </c>
      <c r="Z2714" s="16">
        <v>55458</v>
      </c>
      <c r="AA2714" s="16">
        <v>1027</v>
      </c>
      <c r="AC2714" s="16">
        <v>36</v>
      </c>
      <c r="AD2714" s="16">
        <v>1215</v>
      </c>
      <c r="AE2714" s="16">
        <v>1248</v>
      </c>
      <c r="AF2714" s="16">
        <v>1322</v>
      </c>
      <c r="AG2714" s="16">
        <v>18357899</v>
      </c>
      <c r="AH2714" s="16">
        <v>858950</v>
      </c>
      <c r="AI2714" s="16">
        <v>38215</v>
      </c>
      <c r="AJ2714" s="16">
        <v>1119</v>
      </c>
      <c r="AL2714" s="16">
        <v>38</v>
      </c>
      <c r="AM2714" s="16">
        <v>1278</v>
      </c>
      <c r="AN2714" s="16">
        <v>1310</v>
      </c>
      <c r="AO2714" s="16">
        <v>1342</v>
      </c>
      <c r="AP2714" s="16">
        <v>20189994</v>
      </c>
      <c r="AQ2714" s="16">
        <v>836251</v>
      </c>
      <c r="AR2714" s="16">
        <v>37927</v>
      </c>
      <c r="AS2714" s="16">
        <v>1186</v>
      </c>
      <c r="AU2714" s="16">
        <v>34</v>
      </c>
      <c r="AV2714" s="16">
        <v>1220</v>
      </c>
      <c r="AW2714" s="16">
        <v>70694289</v>
      </c>
      <c r="AX2714" s="16">
        <v>9960946</v>
      </c>
      <c r="AY2714" s="16">
        <v>499937</v>
      </c>
      <c r="AZ2714" s="16">
        <v>1115</v>
      </c>
      <c r="BA2714" s="16">
        <v>57970</v>
      </c>
    </row>
    <row r="2715" spans="1:53">
      <c r="A2715" s="15" t="s">
        <v>1344</v>
      </c>
      <c r="B2715" s="15" t="s">
        <v>1345</v>
      </c>
      <c r="C2715" s="15" t="s">
        <v>1346</v>
      </c>
      <c r="D2715" s="15" t="s">
        <v>1347</v>
      </c>
      <c r="E2715" s="15" t="s">
        <v>1347</v>
      </c>
      <c r="F2715" s="15" t="s">
        <v>2059</v>
      </c>
      <c r="G2715" s="15" t="s">
        <v>3447</v>
      </c>
      <c r="H2715" s="15" t="s">
        <v>3716</v>
      </c>
      <c r="I2715" s="15" t="s">
        <v>1375</v>
      </c>
      <c r="J2715" s="15"/>
      <c r="K2715" s="16">
        <v>31</v>
      </c>
      <c r="L2715" s="16">
        <v>1136</v>
      </c>
      <c r="M2715" s="16">
        <v>1134</v>
      </c>
      <c r="N2715" s="16">
        <v>1143</v>
      </c>
      <c r="O2715" s="16">
        <v>16539127</v>
      </c>
      <c r="P2715" s="16">
        <v>7086548</v>
      </c>
      <c r="Q2715" s="16">
        <v>368337</v>
      </c>
      <c r="R2715" s="16">
        <v>1118</v>
      </c>
      <c r="S2715" s="15"/>
      <c r="T2715" s="16">
        <v>30</v>
      </c>
      <c r="U2715" s="16">
        <v>1140</v>
      </c>
      <c r="V2715" s="16">
        <v>1179</v>
      </c>
      <c r="W2715" s="16">
        <v>1187</v>
      </c>
      <c r="X2715" s="16">
        <v>15607269</v>
      </c>
      <c r="Y2715" s="16">
        <v>1179197</v>
      </c>
      <c r="Z2715" s="16">
        <v>55458</v>
      </c>
      <c r="AA2715" s="16">
        <v>1027</v>
      </c>
      <c r="AC2715" s="16">
        <v>36</v>
      </c>
      <c r="AD2715" s="16">
        <v>1215</v>
      </c>
      <c r="AE2715" s="16">
        <v>1248</v>
      </c>
      <c r="AF2715" s="16">
        <v>1322</v>
      </c>
      <c r="AG2715" s="16">
        <v>18357899</v>
      </c>
      <c r="AH2715" s="16">
        <v>858950</v>
      </c>
      <c r="AI2715" s="16">
        <v>38215</v>
      </c>
      <c r="AJ2715" s="16">
        <v>1119</v>
      </c>
      <c r="AL2715" s="16">
        <v>38</v>
      </c>
      <c r="AM2715" s="16">
        <v>1278</v>
      </c>
      <c r="AN2715" s="16">
        <v>1310</v>
      </c>
      <c r="AO2715" s="16">
        <v>1342</v>
      </c>
      <c r="AP2715" s="16">
        <v>20189994</v>
      </c>
      <c r="AQ2715" s="16">
        <v>836251</v>
      </c>
      <c r="AR2715" s="16">
        <v>37927</v>
      </c>
      <c r="AS2715" s="16">
        <v>1186</v>
      </c>
      <c r="AU2715" s="16">
        <v>34</v>
      </c>
      <c r="AV2715" s="16">
        <v>1220</v>
      </c>
      <c r="AW2715" s="16">
        <v>70694289</v>
      </c>
      <c r="AX2715" s="16">
        <v>9960946</v>
      </c>
      <c r="AY2715" s="16">
        <v>499937</v>
      </c>
      <c r="AZ2715" s="16">
        <v>1115</v>
      </c>
      <c r="BA2715" s="16">
        <v>57970</v>
      </c>
    </row>
    <row r="2716" spans="1:53">
      <c r="A2716" s="15" t="s">
        <v>1344</v>
      </c>
      <c r="B2716" s="15" t="s">
        <v>1345</v>
      </c>
      <c r="C2716" s="15" t="s">
        <v>1346</v>
      </c>
      <c r="D2716" s="15" t="s">
        <v>1347</v>
      </c>
      <c r="E2716" s="15" t="s">
        <v>1347</v>
      </c>
      <c r="F2716" s="15" t="s">
        <v>2059</v>
      </c>
      <c r="G2716" s="15" t="s">
        <v>1419</v>
      </c>
      <c r="H2716" s="15" t="s">
        <v>3716</v>
      </c>
      <c r="I2716" s="15" t="s">
        <v>1369</v>
      </c>
      <c r="J2716" s="15"/>
      <c r="K2716" s="16">
        <v>18550</v>
      </c>
      <c r="L2716" s="16">
        <v>312320</v>
      </c>
      <c r="M2716" s="16">
        <v>313383</v>
      </c>
      <c r="N2716" s="16">
        <v>314659</v>
      </c>
      <c r="O2716" s="16">
        <v>5806854969</v>
      </c>
      <c r="P2716" s="16">
        <v>1968460746</v>
      </c>
      <c r="Q2716" s="16">
        <v>90027263</v>
      </c>
      <c r="R2716" s="16">
        <v>1425</v>
      </c>
      <c r="S2716" s="15"/>
      <c r="T2716" s="16">
        <v>18758</v>
      </c>
      <c r="U2716" s="16">
        <v>315905</v>
      </c>
      <c r="V2716" s="16">
        <v>317496</v>
      </c>
      <c r="W2716" s="16">
        <v>317883</v>
      </c>
      <c r="X2716" s="16">
        <v>4983380930</v>
      </c>
      <c r="Y2716" s="16">
        <v>369823768</v>
      </c>
      <c r="Z2716" s="16">
        <v>16685339</v>
      </c>
      <c r="AA2716" s="16">
        <v>1209</v>
      </c>
      <c r="AC2716" s="16">
        <v>18982</v>
      </c>
      <c r="AD2716" s="16">
        <v>322223</v>
      </c>
      <c r="AE2716" s="16">
        <v>324843</v>
      </c>
      <c r="AF2716" s="16">
        <v>326307</v>
      </c>
      <c r="AG2716" s="16">
        <v>5306123495</v>
      </c>
      <c r="AH2716" s="16">
        <v>282863470</v>
      </c>
      <c r="AI2716" s="16">
        <v>13020325</v>
      </c>
      <c r="AJ2716" s="16">
        <v>1258</v>
      </c>
      <c r="AL2716" s="16">
        <v>19464</v>
      </c>
      <c r="AM2716" s="16">
        <v>327186</v>
      </c>
      <c r="AN2716" s="16">
        <v>327865</v>
      </c>
      <c r="AO2716" s="16">
        <v>330028</v>
      </c>
      <c r="AP2716" s="16">
        <v>5582963015</v>
      </c>
      <c r="AQ2716" s="16">
        <v>248396521</v>
      </c>
      <c r="AR2716" s="16">
        <v>11260658</v>
      </c>
      <c r="AS2716" s="16">
        <v>1308</v>
      </c>
      <c r="AU2716" s="16">
        <v>18939</v>
      </c>
      <c r="AV2716" s="16">
        <v>320842</v>
      </c>
      <c r="AW2716" s="16">
        <v>21679322409</v>
      </c>
      <c r="AX2716" s="16">
        <v>2869544505</v>
      </c>
      <c r="AY2716" s="16">
        <v>130993585</v>
      </c>
      <c r="AZ2716" s="16">
        <v>1299</v>
      </c>
      <c r="BA2716" s="16">
        <v>67570</v>
      </c>
    </row>
    <row r="2717" spans="1:53">
      <c r="A2717" s="15" t="s">
        <v>1344</v>
      </c>
      <c r="B2717" s="15" t="s">
        <v>1345</v>
      </c>
      <c r="C2717" s="15" t="s">
        <v>1346</v>
      </c>
      <c r="D2717" s="15" t="s">
        <v>1347</v>
      </c>
      <c r="E2717" s="15" t="s">
        <v>1347</v>
      </c>
      <c r="F2717" s="15" t="s">
        <v>2059</v>
      </c>
      <c r="G2717" s="15" t="s">
        <v>1420</v>
      </c>
      <c r="H2717" s="15" t="s">
        <v>3716</v>
      </c>
      <c r="I2717" s="15" t="s">
        <v>1371</v>
      </c>
      <c r="J2717" s="15"/>
      <c r="K2717" s="16">
        <v>8053</v>
      </c>
      <c r="L2717" s="16">
        <v>172306</v>
      </c>
      <c r="M2717" s="16">
        <v>172536</v>
      </c>
      <c r="N2717" s="16">
        <v>172472</v>
      </c>
      <c r="O2717" s="16">
        <v>2864425191</v>
      </c>
      <c r="P2717" s="16">
        <v>1045312292</v>
      </c>
      <c r="Q2717" s="16">
        <v>44727645</v>
      </c>
      <c r="R2717" s="16">
        <v>1278</v>
      </c>
      <c r="S2717" s="15"/>
      <c r="T2717" s="16">
        <v>8103</v>
      </c>
      <c r="U2717" s="16">
        <v>172324</v>
      </c>
      <c r="V2717" s="16">
        <v>173219</v>
      </c>
      <c r="W2717" s="16">
        <v>173148</v>
      </c>
      <c r="X2717" s="16">
        <v>2367197843</v>
      </c>
      <c r="Y2717" s="16">
        <v>173910889</v>
      </c>
      <c r="Z2717" s="16">
        <v>7362718</v>
      </c>
      <c r="AA2717" s="16">
        <v>1053</v>
      </c>
      <c r="AC2717" s="16">
        <v>8117</v>
      </c>
      <c r="AD2717" s="16">
        <v>174988</v>
      </c>
      <c r="AE2717" s="16">
        <v>176067</v>
      </c>
      <c r="AF2717" s="16">
        <v>176450</v>
      </c>
      <c r="AG2717" s="16">
        <v>2419065233</v>
      </c>
      <c r="AH2717" s="16">
        <v>111658129</v>
      </c>
      <c r="AI2717" s="16">
        <v>4821666</v>
      </c>
      <c r="AJ2717" s="16">
        <v>1058</v>
      </c>
      <c r="AL2717" s="16">
        <v>8153</v>
      </c>
      <c r="AM2717" s="16">
        <v>176760</v>
      </c>
      <c r="AN2717" s="16">
        <v>177694</v>
      </c>
      <c r="AO2717" s="16">
        <v>178176</v>
      </c>
      <c r="AP2717" s="16">
        <v>2563734999</v>
      </c>
      <c r="AQ2717" s="16">
        <v>94726545</v>
      </c>
      <c r="AR2717" s="16">
        <v>3965462</v>
      </c>
      <c r="AS2717" s="16">
        <v>1111</v>
      </c>
      <c r="AU2717" s="16">
        <v>8107</v>
      </c>
      <c r="AV2717" s="16">
        <v>174678</v>
      </c>
      <c r="AW2717" s="16">
        <v>10214423266</v>
      </c>
      <c r="AX2717" s="16">
        <v>1425607855</v>
      </c>
      <c r="AY2717" s="16">
        <v>60877491</v>
      </c>
      <c r="AZ2717" s="16">
        <v>1125</v>
      </c>
      <c r="BA2717" s="16">
        <v>58476</v>
      </c>
    </row>
    <row r="2718" spans="1:53">
      <c r="A2718" s="15" t="s">
        <v>1344</v>
      </c>
      <c r="B2718" s="15" t="s">
        <v>1345</v>
      </c>
      <c r="C2718" s="15" t="s">
        <v>1346</v>
      </c>
      <c r="D2718" s="15" t="s">
        <v>1347</v>
      </c>
      <c r="E2718" s="15" t="s">
        <v>1347</v>
      </c>
      <c r="F2718" s="15" t="s">
        <v>2059</v>
      </c>
      <c r="G2718" s="15" t="s">
        <v>3448</v>
      </c>
      <c r="H2718" s="15" t="s">
        <v>3716</v>
      </c>
      <c r="I2718" s="15" t="s">
        <v>1373</v>
      </c>
      <c r="J2718" s="15"/>
      <c r="K2718" s="16">
        <v>4665</v>
      </c>
      <c r="L2718" s="16">
        <v>110633</v>
      </c>
      <c r="M2718" s="16">
        <v>111018</v>
      </c>
      <c r="N2718" s="16">
        <v>111123</v>
      </c>
      <c r="O2718" s="16">
        <v>1976654871</v>
      </c>
      <c r="P2718" s="16">
        <v>673645273</v>
      </c>
      <c r="Q2718" s="16">
        <v>26708873</v>
      </c>
      <c r="R2718" s="16">
        <v>1371</v>
      </c>
      <c r="S2718" s="15"/>
      <c r="T2718" s="16">
        <v>4680</v>
      </c>
      <c r="U2718" s="16">
        <v>110474</v>
      </c>
      <c r="V2718" s="16">
        <v>111255</v>
      </c>
      <c r="W2718" s="16">
        <v>111286</v>
      </c>
      <c r="X2718" s="16">
        <v>1476870767</v>
      </c>
      <c r="Y2718" s="16">
        <v>113900127</v>
      </c>
      <c r="Z2718" s="16">
        <v>4471016</v>
      </c>
      <c r="AA2718" s="16">
        <v>1023</v>
      </c>
      <c r="AC2718" s="16">
        <v>4743</v>
      </c>
      <c r="AD2718" s="16">
        <v>112178</v>
      </c>
      <c r="AE2718" s="16">
        <v>112984</v>
      </c>
      <c r="AF2718" s="16">
        <v>113167</v>
      </c>
      <c r="AG2718" s="16">
        <v>1541923984</v>
      </c>
      <c r="AH2718" s="16">
        <v>69326689</v>
      </c>
      <c r="AI2718" s="16">
        <v>2762318</v>
      </c>
      <c r="AJ2718" s="16">
        <v>1052</v>
      </c>
      <c r="AL2718" s="16">
        <v>4785</v>
      </c>
      <c r="AM2718" s="16">
        <v>113909</v>
      </c>
      <c r="AN2718" s="16">
        <v>114670</v>
      </c>
      <c r="AO2718" s="16">
        <v>115055</v>
      </c>
      <c r="AP2718" s="16">
        <v>1664137841</v>
      </c>
      <c r="AQ2718" s="16">
        <v>61188270</v>
      </c>
      <c r="AR2718" s="16">
        <v>2443989</v>
      </c>
      <c r="AS2718" s="16">
        <v>1118</v>
      </c>
      <c r="AU2718" s="16">
        <v>4718</v>
      </c>
      <c r="AV2718" s="16">
        <v>112313</v>
      </c>
      <c r="AW2718" s="16">
        <v>6659587463</v>
      </c>
      <c r="AX2718" s="16">
        <v>918060359</v>
      </c>
      <c r="AY2718" s="16">
        <v>36386196</v>
      </c>
      <c r="AZ2718" s="16">
        <v>1140</v>
      </c>
      <c r="BA2718" s="16">
        <v>59295</v>
      </c>
    </row>
    <row r="2719" spans="1:53">
      <c r="A2719" s="15" t="s">
        <v>1344</v>
      </c>
      <c r="B2719" s="15" t="s">
        <v>1345</v>
      </c>
      <c r="C2719" s="15" t="s">
        <v>1346</v>
      </c>
      <c r="D2719" s="15" t="s">
        <v>1347</v>
      </c>
      <c r="E2719" s="15" t="s">
        <v>1347</v>
      </c>
      <c r="F2719" s="15" t="s">
        <v>2059</v>
      </c>
      <c r="G2719" s="15" t="s">
        <v>3449</v>
      </c>
      <c r="H2719" s="15" t="s">
        <v>3716</v>
      </c>
      <c r="I2719" s="15" t="s">
        <v>1375</v>
      </c>
      <c r="J2719" s="15"/>
      <c r="K2719" s="16">
        <v>4665</v>
      </c>
      <c r="L2719" s="16">
        <v>110633</v>
      </c>
      <c r="M2719" s="16">
        <v>111018</v>
      </c>
      <c r="N2719" s="16">
        <v>111123</v>
      </c>
      <c r="O2719" s="16">
        <v>1976654871</v>
      </c>
      <c r="P2719" s="16">
        <v>673645273</v>
      </c>
      <c r="Q2719" s="16">
        <v>26708873</v>
      </c>
      <c r="R2719" s="16">
        <v>1371</v>
      </c>
      <c r="S2719" s="15"/>
      <c r="T2719" s="16">
        <v>4680</v>
      </c>
      <c r="U2719" s="16">
        <v>110474</v>
      </c>
      <c r="V2719" s="16">
        <v>111255</v>
      </c>
      <c r="W2719" s="16">
        <v>111286</v>
      </c>
      <c r="X2719" s="16">
        <v>1476870767</v>
      </c>
      <c r="Y2719" s="16">
        <v>113900127</v>
      </c>
      <c r="Z2719" s="16">
        <v>4471016</v>
      </c>
      <c r="AA2719" s="16">
        <v>1023</v>
      </c>
      <c r="AC2719" s="16">
        <v>4743</v>
      </c>
      <c r="AD2719" s="16">
        <v>112178</v>
      </c>
      <c r="AE2719" s="16">
        <v>112984</v>
      </c>
      <c r="AF2719" s="16">
        <v>113167</v>
      </c>
      <c r="AG2719" s="16">
        <v>1541923984</v>
      </c>
      <c r="AH2719" s="16">
        <v>69326689</v>
      </c>
      <c r="AI2719" s="16">
        <v>2762318</v>
      </c>
      <c r="AJ2719" s="16">
        <v>1052</v>
      </c>
      <c r="AL2719" s="16">
        <v>4785</v>
      </c>
      <c r="AM2719" s="16">
        <v>113909</v>
      </c>
      <c r="AN2719" s="16">
        <v>114670</v>
      </c>
      <c r="AO2719" s="16">
        <v>115055</v>
      </c>
      <c r="AP2719" s="16">
        <v>1664137841</v>
      </c>
      <c r="AQ2719" s="16">
        <v>61188270</v>
      </c>
      <c r="AR2719" s="16">
        <v>2443989</v>
      </c>
      <c r="AS2719" s="16">
        <v>1118</v>
      </c>
      <c r="AU2719" s="16">
        <v>4718</v>
      </c>
      <c r="AV2719" s="16">
        <v>112313</v>
      </c>
      <c r="AW2719" s="16">
        <v>6659587463</v>
      </c>
      <c r="AX2719" s="16">
        <v>918060359</v>
      </c>
      <c r="AY2719" s="16">
        <v>36386196</v>
      </c>
      <c r="AZ2719" s="16">
        <v>1140</v>
      </c>
      <c r="BA2719" s="16">
        <v>59295</v>
      </c>
    </row>
    <row r="2720" spans="1:53">
      <c r="A2720" s="15" t="s">
        <v>1344</v>
      </c>
      <c r="B2720" s="15" t="s">
        <v>1345</v>
      </c>
      <c r="C2720" s="15" t="s">
        <v>1346</v>
      </c>
      <c r="D2720" s="15" t="s">
        <v>1347</v>
      </c>
      <c r="E2720" s="15" t="s">
        <v>1347</v>
      </c>
      <c r="F2720" s="15" t="s">
        <v>2059</v>
      </c>
      <c r="G2720" s="15" t="s">
        <v>1421</v>
      </c>
      <c r="H2720" s="15" t="s">
        <v>3716</v>
      </c>
      <c r="I2720" s="15" t="s">
        <v>1373</v>
      </c>
      <c r="J2720" s="15"/>
      <c r="K2720" s="16">
        <v>2168</v>
      </c>
      <c r="L2720" s="16">
        <v>35996</v>
      </c>
      <c r="M2720" s="16">
        <v>35815</v>
      </c>
      <c r="N2720" s="16">
        <v>35649</v>
      </c>
      <c r="O2720" s="16">
        <v>568028700</v>
      </c>
      <c r="P2720" s="16">
        <v>217428054</v>
      </c>
      <c r="Q2720" s="16">
        <v>11418307</v>
      </c>
      <c r="R2720" s="16">
        <v>1220</v>
      </c>
      <c r="S2720" s="15"/>
      <c r="T2720" s="16">
        <v>2208</v>
      </c>
      <c r="U2720" s="16">
        <v>35972</v>
      </c>
      <c r="V2720" s="16">
        <v>36066</v>
      </c>
      <c r="W2720" s="16">
        <v>35865</v>
      </c>
      <c r="X2720" s="16">
        <v>592049628</v>
      </c>
      <c r="Y2720" s="16">
        <v>38164441</v>
      </c>
      <c r="Z2720" s="16">
        <v>1974857</v>
      </c>
      <c r="AA2720" s="16">
        <v>1266</v>
      </c>
      <c r="AC2720" s="16">
        <v>2159</v>
      </c>
      <c r="AD2720" s="16">
        <v>36781</v>
      </c>
      <c r="AE2720" s="16">
        <v>36973</v>
      </c>
      <c r="AF2720" s="16">
        <v>37124</v>
      </c>
      <c r="AG2720" s="16">
        <v>566152992</v>
      </c>
      <c r="AH2720" s="16">
        <v>27838999</v>
      </c>
      <c r="AI2720" s="16">
        <v>1434550</v>
      </c>
      <c r="AJ2720" s="16">
        <v>1178</v>
      </c>
      <c r="AL2720" s="16">
        <v>2146</v>
      </c>
      <c r="AM2720" s="16">
        <v>37014</v>
      </c>
      <c r="AN2720" s="16">
        <v>37140</v>
      </c>
      <c r="AO2720" s="16">
        <v>37005</v>
      </c>
      <c r="AP2720" s="16">
        <v>588681463</v>
      </c>
      <c r="AQ2720" s="16">
        <v>20858756</v>
      </c>
      <c r="AR2720" s="16">
        <v>973809</v>
      </c>
      <c r="AS2720" s="16">
        <v>1222</v>
      </c>
      <c r="AU2720" s="16">
        <v>2170</v>
      </c>
      <c r="AV2720" s="16">
        <v>36450</v>
      </c>
      <c r="AW2720" s="16">
        <v>2314912783</v>
      </c>
      <c r="AX2720" s="16">
        <v>304290250</v>
      </c>
      <c r="AY2720" s="16">
        <v>15801523</v>
      </c>
      <c r="AZ2720" s="16">
        <v>1221</v>
      </c>
      <c r="BA2720" s="16">
        <v>63509</v>
      </c>
    </row>
    <row r="2721" spans="1:53">
      <c r="A2721" s="15" t="s">
        <v>1344</v>
      </c>
      <c r="B2721" s="15" t="s">
        <v>1345</v>
      </c>
      <c r="C2721" s="15" t="s">
        <v>1346</v>
      </c>
      <c r="D2721" s="15" t="s">
        <v>1347</v>
      </c>
      <c r="E2721" s="15" t="s">
        <v>1347</v>
      </c>
      <c r="F2721" s="15" t="s">
        <v>2059</v>
      </c>
      <c r="G2721" s="15" t="s">
        <v>1422</v>
      </c>
      <c r="H2721" s="15" t="s">
        <v>3716</v>
      </c>
      <c r="I2721" s="15" t="s">
        <v>1375</v>
      </c>
      <c r="J2721" s="15"/>
      <c r="K2721" s="16">
        <v>2168</v>
      </c>
      <c r="L2721" s="16">
        <v>35996</v>
      </c>
      <c r="M2721" s="16">
        <v>35815</v>
      </c>
      <c r="N2721" s="16">
        <v>35649</v>
      </c>
      <c r="O2721" s="16">
        <v>568028700</v>
      </c>
      <c r="P2721" s="16">
        <v>217428054</v>
      </c>
      <c r="Q2721" s="16">
        <v>11418307</v>
      </c>
      <c r="R2721" s="16">
        <v>1220</v>
      </c>
      <c r="S2721" s="15"/>
      <c r="T2721" s="16">
        <v>2208</v>
      </c>
      <c r="U2721" s="16">
        <v>35972</v>
      </c>
      <c r="V2721" s="16">
        <v>36066</v>
      </c>
      <c r="W2721" s="16">
        <v>35865</v>
      </c>
      <c r="X2721" s="16">
        <v>592049628</v>
      </c>
      <c r="Y2721" s="16">
        <v>38164441</v>
      </c>
      <c r="Z2721" s="16">
        <v>1974857</v>
      </c>
      <c r="AA2721" s="16">
        <v>1266</v>
      </c>
      <c r="AC2721" s="16">
        <v>2159</v>
      </c>
      <c r="AD2721" s="16">
        <v>36781</v>
      </c>
      <c r="AE2721" s="16">
        <v>36973</v>
      </c>
      <c r="AF2721" s="16">
        <v>37124</v>
      </c>
      <c r="AG2721" s="16">
        <v>566152992</v>
      </c>
      <c r="AH2721" s="16">
        <v>27838999</v>
      </c>
      <c r="AI2721" s="16">
        <v>1434550</v>
      </c>
      <c r="AJ2721" s="16">
        <v>1178</v>
      </c>
      <c r="AL2721" s="16">
        <v>2146</v>
      </c>
      <c r="AM2721" s="16">
        <v>37014</v>
      </c>
      <c r="AN2721" s="16">
        <v>37140</v>
      </c>
      <c r="AO2721" s="16">
        <v>37005</v>
      </c>
      <c r="AP2721" s="16">
        <v>588681463</v>
      </c>
      <c r="AQ2721" s="16">
        <v>20858756</v>
      </c>
      <c r="AR2721" s="16">
        <v>973809</v>
      </c>
      <c r="AS2721" s="16">
        <v>1222</v>
      </c>
      <c r="AU2721" s="16">
        <v>2170</v>
      </c>
      <c r="AV2721" s="16">
        <v>36450</v>
      </c>
      <c r="AW2721" s="16">
        <v>2314912783</v>
      </c>
      <c r="AX2721" s="16">
        <v>304290250</v>
      </c>
      <c r="AY2721" s="16">
        <v>15801523</v>
      </c>
      <c r="AZ2721" s="16">
        <v>1221</v>
      </c>
      <c r="BA2721" s="16">
        <v>63509</v>
      </c>
    </row>
    <row r="2722" spans="1:53">
      <c r="A2722" s="15" t="s">
        <v>1344</v>
      </c>
      <c r="B2722" s="15" t="s">
        <v>1345</v>
      </c>
      <c r="C2722" s="15" t="s">
        <v>1346</v>
      </c>
      <c r="D2722" s="15" t="s">
        <v>1347</v>
      </c>
      <c r="E2722" s="15" t="s">
        <v>1347</v>
      </c>
      <c r="F2722" s="15" t="s">
        <v>2059</v>
      </c>
      <c r="G2722" s="15" t="s">
        <v>3450</v>
      </c>
      <c r="H2722" s="15" t="s">
        <v>3716</v>
      </c>
      <c r="I2722" s="15" t="s">
        <v>1373</v>
      </c>
      <c r="J2722" s="15"/>
      <c r="K2722" s="16">
        <v>1144</v>
      </c>
      <c r="L2722" s="16">
        <v>21338</v>
      </c>
      <c r="M2722" s="16">
        <v>21331</v>
      </c>
      <c r="N2722" s="16">
        <v>21312</v>
      </c>
      <c r="O2722" s="16">
        <v>234942209</v>
      </c>
      <c r="P2722" s="16">
        <v>126356636</v>
      </c>
      <c r="Q2722" s="16">
        <v>5133864</v>
      </c>
      <c r="R2722" s="16">
        <v>847</v>
      </c>
      <c r="S2722" s="15"/>
      <c r="T2722" s="16">
        <v>1138</v>
      </c>
      <c r="U2722" s="16">
        <v>21496</v>
      </c>
      <c r="V2722" s="16">
        <v>21504</v>
      </c>
      <c r="W2722" s="16">
        <v>21539</v>
      </c>
      <c r="X2722" s="16">
        <v>221742391</v>
      </c>
      <c r="Y2722" s="16">
        <v>17503031</v>
      </c>
      <c r="Z2722" s="16">
        <v>696060</v>
      </c>
      <c r="AA2722" s="16">
        <v>793</v>
      </c>
      <c r="AC2722" s="16">
        <v>1137</v>
      </c>
      <c r="AD2722" s="16">
        <v>21514</v>
      </c>
      <c r="AE2722" s="16">
        <v>21546</v>
      </c>
      <c r="AF2722" s="16">
        <v>21564</v>
      </c>
      <c r="AG2722" s="16">
        <v>229639633</v>
      </c>
      <c r="AH2722" s="16">
        <v>11193642</v>
      </c>
      <c r="AI2722" s="16">
        <v>452860</v>
      </c>
      <c r="AJ2722" s="16">
        <v>820</v>
      </c>
      <c r="AL2722" s="16">
        <v>1144</v>
      </c>
      <c r="AM2722" s="16">
        <v>21547</v>
      </c>
      <c r="AN2722" s="16">
        <v>21593</v>
      </c>
      <c r="AO2722" s="16">
        <v>21761</v>
      </c>
      <c r="AP2722" s="16">
        <v>230672003</v>
      </c>
      <c r="AQ2722" s="16">
        <v>10134768</v>
      </c>
      <c r="AR2722" s="16">
        <v>413848</v>
      </c>
      <c r="AS2722" s="16">
        <v>820</v>
      </c>
      <c r="AU2722" s="16">
        <v>1141</v>
      </c>
      <c r="AV2722" s="16">
        <v>21504</v>
      </c>
      <c r="AW2722" s="16">
        <v>916996236</v>
      </c>
      <c r="AX2722" s="16">
        <v>165188077</v>
      </c>
      <c r="AY2722" s="16">
        <v>6696632</v>
      </c>
      <c r="AZ2722" s="16">
        <v>820</v>
      </c>
      <c r="BA2722" s="16">
        <v>42644</v>
      </c>
    </row>
    <row r="2723" spans="1:53">
      <c r="A2723" s="15" t="s">
        <v>1344</v>
      </c>
      <c r="B2723" s="15" t="s">
        <v>1345</v>
      </c>
      <c r="C2723" s="15" t="s">
        <v>1346</v>
      </c>
      <c r="D2723" s="15" t="s">
        <v>1347</v>
      </c>
      <c r="E2723" s="15" t="s">
        <v>1347</v>
      </c>
      <c r="F2723" s="15" t="s">
        <v>2059</v>
      </c>
      <c r="G2723" s="15" t="s">
        <v>3451</v>
      </c>
      <c r="H2723" s="15" t="s">
        <v>3716</v>
      </c>
      <c r="I2723" s="15" t="s">
        <v>1375</v>
      </c>
      <c r="J2723" s="15"/>
      <c r="K2723" s="16">
        <v>1144</v>
      </c>
      <c r="L2723" s="16">
        <v>21338</v>
      </c>
      <c r="M2723" s="16">
        <v>21331</v>
      </c>
      <c r="N2723" s="16">
        <v>21312</v>
      </c>
      <c r="O2723" s="16">
        <v>234942209</v>
      </c>
      <c r="P2723" s="16">
        <v>126356636</v>
      </c>
      <c r="Q2723" s="16">
        <v>5133864</v>
      </c>
      <c r="R2723" s="16">
        <v>847</v>
      </c>
      <c r="S2723" s="15"/>
      <c r="T2723" s="16">
        <v>1138</v>
      </c>
      <c r="U2723" s="16">
        <v>21496</v>
      </c>
      <c r="V2723" s="16">
        <v>21504</v>
      </c>
      <c r="W2723" s="16">
        <v>21539</v>
      </c>
      <c r="X2723" s="16">
        <v>221742391</v>
      </c>
      <c r="Y2723" s="16">
        <v>17503031</v>
      </c>
      <c r="Z2723" s="16">
        <v>696060</v>
      </c>
      <c r="AA2723" s="16">
        <v>793</v>
      </c>
      <c r="AC2723" s="16">
        <v>1137</v>
      </c>
      <c r="AD2723" s="16">
        <v>21514</v>
      </c>
      <c r="AE2723" s="16">
        <v>21546</v>
      </c>
      <c r="AF2723" s="16">
        <v>21564</v>
      </c>
      <c r="AG2723" s="16">
        <v>229639633</v>
      </c>
      <c r="AH2723" s="16">
        <v>11193642</v>
      </c>
      <c r="AI2723" s="16">
        <v>452860</v>
      </c>
      <c r="AJ2723" s="16">
        <v>820</v>
      </c>
      <c r="AL2723" s="16">
        <v>1144</v>
      </c>
      <c r="AM2723" s="16">
        <v>21547</v>
      </c>
      <c r="AN2723" s="16">
        <v>21593</v>
      </c>
      <c r="AO2723" s="16">
        <v>21761</v>
      </c>
      <c r="AP2723" s="16">
        <v>230672003</v>
      </c>
      <c r="AQ2723" s="16">
        <v>10134768</v>
      </c>
      <c r="AR2723" s="16">
        <v>413848</v>
      </c>
      <c r="AS2723" s="16">
        <v>820</v>
      </c>
      <c r="AU2723" s="16">
        <v>1141</v>
      </c>
      <c r="AV2723" s="16">
        <v>21504</v>
      </c>
      <c r="AW2723" s="16">
        <v>916996236</v>
      </c>
      <c r="AX2723" s="16">
        <v>165188077</v>
      </c>
      <c r="AY2723" s="16">
        <v>6696632</v>
      </c>
      <c r="AZ2723" s="16">
        <v>820</v>
      </c>
      <c r="BA2723" s="16">
        <v>42644</v>
      </c>
    </row>
    <row r="2724" spans="1:53">
      <c r="A2724" s="15" t="s">
        <v>1344</v>
      </c>
      <c r="B2724" s="15" t="s">
        <v>1345</v>
      </c>
      <c r="C2724" s="15" t="s">
        <v>1346</v>
      </c>
      <c r="D2724" s="15" t="s">
        <v>1347</v>
      </c>
      <c r="E2724" s="15" t="s">
        <v>1347</v>
      </c>
      <c r="F2724" s="15" t="s">
        <v>2059</v>
      </c>
      <c r="G2724" s="15" t="s">
        <v>3452</v>
      </c>
      <c r="H2724" s="15" t="s">
        <v>3716</v>
      </c>
      <c r="I2724" s="15" t="s">
        <v>1373</v>
      </c>
      <c r="J2724" s="15"/>
      <c r="K2724" s="16">
        <v>76</v>
      </c>
      <c r="L2724" s="16">
        <v>4339</v>
      </c>
      <c r="M2724" s="16">
        <v>4372</v>
      </c>
      <c r="N2724" s="16">
        <v>4388</v>
      </c>
      <c r="O2724" s="16">
        <v>84799411</v>
      </c>
      <c r="P2724" s="16">
        <v>27882329</v>
      </c>
      <c r="Q2724" s="16">
        <v>1466601</v>
      </c>
      <c r="R2724" s="16">
        <v>1494</v>
      </c>
      <c r="S2724" s="15"/>
      <c r="T2724" s="16">
        <v>77</v>
      </c>
      <c r="U2724" s="16">
        <v>4382</v>
      </c>
      <c r="V2724" s="16">
        <v>4394</v>
      </c>
      <c r="W2724" s="16">
        <v>4458</v>
      </c>
      <c r="X2724" s="16">
        <v>76535057</v>
      </c>
      <c r="Y2724" s="16">
        <v>4343290</v>
      </c>
      <c r="Z2724" s="16">
        <v>220785</v>
      </c>
      <c r="AA2724" s="16">
        <v>1335</v>
      </c>
      <c r="AC2724" s="16">
        <v>78</v>
      </c>
      <c r="AD2724" s="16">
        <v>4515</v>
      </c>
      <c r="AE2724" s="16">
        <v>4564</v>
      </c>
      <c r="AF2724" s="16">
        <v>4595</v>
      </c>
      <c r="AG2724" s="16">
        <v>81348624</v>
      </c>
      <c r="AH2724" s="16">
        <v>3298799</v>
      </c>
      <c r="AI2724" s="16">
        <v>171938</v>
      </c>
      <c r="AJ2724" s="16">
        <v>1373</v>
      </c>
      <c r="AL2724" s="16">
        <v>78</v>
      </c>
      <c r="AM2724" s="16">
        <v>4290</v>
      </c>
      <c r="AN2724" s="16">
        <v>4291</v>
      </c>
      <c r="AO2724" s="16">
        <v>4355</v>
      </c>
      <c r="AP2724" s="16">
        <v>80243692</v>
      </c>
      <c r="AQ2724" s="16">
        <v>2544751</v>
      </c>
      <c r="AR2724" s="16">
        <v>133816</v>
      </c>
      <c r="AS2724" s="16">
        <v>1431</v>
      </c>
      <c r="AU2724" s="16">
        <v>77</v>
      </c>
      <c r="AV2724" s="16">
        <v>4412</v>
      </c>
      <c r="AW2724" s="16">
        <v>322926784</v>
      </c>
      <c r="AX2724" s="16">
        <v>38069169</v>
      </c>
      <c r="AY2724" s="16">
        <v>1993140</v>
      </c>
      <c r="AZ2724" s="16">
        <v>1408</v>
      </c>
      <c r="BA2724" s="16">
        <v>73194</v>
      </c>
    </row>
    <row r="2725" spans="1:53">
      <c r="A2725" s="15" t="s">
        <v>1344</v>
      </c>
      <c r="B2725" s="15" t="s">
        <v>1345</v>
      </c>
      <c r="C2725" s="15" t="s">
        <v>1346</v>
      </c>
      <c r="D2725" s="15" t="s">
        <v>1347</v>
      </c>
      <c r="E2725" s="15" t="s">
        <v>1347</v>
      </c>
      <c r="F2725" s="15" t="s">
        <v>2059</v>
      </c>
      <c r="G2725" s="15" t="s">
        <v>3453</v>
      </c>
      <c r="H2725" s="15" t="s">
        <v>3716</v>
      </c>
      <c r="I2725" s="15" t="s">
        <v>1375</v>
      </c>
      <c r="J2725" s="15"/>
      <c r="K2725" s="16">
        <v>76</v>
      </c>
      <c r="L2725" s="16">
        <v>4339</v>
      </c>
      <c r="M2725" s="16">
        <v>4372</v>
      </c>
      <c r="N2725" s="16">
        <v>4388</v>
      </c>
      <c r="O2725" s="16">
        <v>84799411</v>
      </c>
      <c r="P2725" s="16">
        <v>27882329</v>
      </c>
      <c r="Q2725" s="16">
        <v>1466601</v>
      </c>
      <c r="R2725" s="16">
        <v>1494</v>
      </c>
      <c r="S2725" s="15"/>
      <c r="T2725" s="16">
        <v>77</v>
      </c>
      <c r="U2725" s="16">
        <v>4382</v>
      </c>
      <c r="V2725" s="16">
        <v>4394</v>
      </c>
      <c r="W2725" s="16">
        <v>4458</v>
      </c>
      <c r="X2725" s="16">
        <v>76535057</v>
      </c>
      <c r="Y2725" s="16">
        <v>4343290</v>
      </c>
      <c r="Z2725" s="16">
        <v>220785</v>
      </c>
      <c r="AA2725" s="16">
        <v>1335</v>
      </c>
      <c r="AC2725" s="16">
        <v>78</v>
      </c>
      <c r="AD2725" s="16">
        <v>4515</v>
      </c>
      <c r="AE2725" s="16">
        <v>4564</v>
      </c>
      <c r="AF2725" s="16">
        <v>4595</v>
      </c>
      <c r="AG2725" s="16">
        <v>81348624</v>
      </c>
      <c r="AH2725" s="16">
        <v>3298799</v>
      </c>
      <c r="AI2725" s="16">
        <v>171938</v>
      </c>
      <c r="AJ2725" s="16">
        <v>1373</v>
      </c>
      <c r="AL2725" s="16">
        <v>78</v>
      </c>
      <c r="AM2725" s="16">
        <v>4290</v>
      </c>
      <c r="AN2725" s="16">
        <v>4291</v>
      </c>
      <c r="AO2725" s="16">
        <v>4355</v>
      </c>
      <c r="AP2725" s="16">
        <v>80243692</v>
      </c>
      <c r="AQ2725" s="16">
        <v>2544751</v>
      </c>
      <c r="AR2725" s="16">
        <v>133816</v>
      </c>
      <c r="AS2725" s="16">
        <v>1431</v>
      </c>
      <c r="AU2725" s="16">
        <v>77</v>
      </c>
      <c r="AV2725" s="16">
        <v>4412</v>
      </c>
      <c r="AW2725" s="16">
        <v>322926784</v>
      </c>
      <c r="AX2725" s="16">
        <v>38069169</v>
      </c>
      <c r="AY2725" s="16">
        <v>1993140</v>
      </c>
      <c r="AZ2725" s="16">
        <v>1408</v>
      </c>
      <c r="BA2725" s="16">
        <v>73194</v>
      </c>
    </row>
    <row r="2726" spans="1:53">
      <c r="A2726" s="15" t="s">
        <v>1344</v>
      </c>
      <c r="B2726" s="15" t="s">
        <v>1345</v>
      </c>
      <c r="C2726" s="15" t="s">
        <v>1346</v>
      </c>
      <c r="D2726" s="15" t="s">
        <v>1347</v>
      </c>
      <c r="E2726" s="15" t="s">
        <v>1347</v>
      </c>
      <c r="F2726" s="15" t="s">
        <v>2059</v>
      </c>
      <c r="G2726" s="15" t="s">
        <v>1423</v>
      </c>
      <c r="H2726" s="15" t="s">
        <v>3716</v>
      </c>
      <c r="I2726" s="15" t="s">
        <v>1371</v>
      </c>
      <c r="J2726" s="15"/>
      <c r="K2726" s="16">
        <v>5677</v>
      </c>
      <c r="L2726" s="16">
        <v>88553</v>
      </c>
      <c r="M2726" s="16">
        <v>89027</v>
      </c>
      <c r="N2726" s="16">
        <v>89762</v>
      </c>
      <c r="O2726" s="16">
        <v>2024061259</v>
      </c>
      <c r="P2726" s="16">
        <v>595198254</v>
      </c>
      <c r="Q2726" s="16">
        <v>29016587</v>
      </c>
      <c r="R2726" s="16">
        <v>1747</v>
      </c>
      <c r="S2726" s="15"/>
      <c r="T2726" s="16">
        <v>5769</v>
      </c>
      <c r="U2726" s="16">
        <v>90346</v>
      </c>
      <c r="V2726" s="16">
        <v>90647</v>
      </c>
      <c r="W2726" s="16">
        <v>91062</v>
      </c>
      <c r="X2726" s="16">
        <v>1767678309</v>
      </c>
      <c r="Y2726" s="16">
        <v>110332737</v>
      </c>
      <c r="Z2726" s="16">
        <v>5194631</v>
      </c>
      <c r="AA2726" s="16">
        <v>1499</v>
      </c>
      <c r="AC2726" s="16">
        <v>5891</v>
      </c>
      <c r="AD2726" s="16">
        <v>93232</v>
      </c>
      <c r="AE2726" s="16">
        <v>94345</v>
      </c>
      <c r="AF2726" s="16">
        <v>94739</v>
      </c>
      <c r="AG2726" s="16">
        <v>1926214421</v>
      </c>
      <c r="AH2726" s="16">
        <v>100662747</v>
      </c>
      <c r="AI2726" s="16">
        <v>4852946</v>
      </c>
      <c r="AJ2726" s="16">
        <v>1575</v>
      </c>
      <c r="AL2726" s="16">
        <v>6002</v>
      </c>
      <c r="AM2726" s="16">
        <v>94887</v>
      </c>
      <c r="AN2726" s="16">
        <v>94934</v>
      </c>
      <c r="AO2726" s="16">
        <v>95517</v>
      </c>
      <c r="AP2726" s="16">
        <v>1978996265</v>
      </c>
      <c r="AQ2726" s="16">
        <v>89055173</v>
      </c>
      <c r="AR2726" s="16">
        <v>4222867</v>
      </c>
      <c r="AS2726" s="16">
        <v>1601</v>
      </c>
      <c r="AU2726" s="16">
        <v>5835</v>
      </c>
      <c r="AV2726" s="16">
        <v>92254</v>
      </c>
      <c r="AW2726" s="16">
        <v>7696950254</v>
      </c>
      <c r="AX2726" s="16">
        <v>895248911</v>
      </c>
      <c r="AY2726" s="16">
        <v>43287031</v>
      </c>
      <c r="AZ2726" s="16">
        <v>1604</v>
      </c>
      <c r="BA2726" s="16">
        <v>83432</v>
      </c>
    </row>
    <row r="2727" spans="1:53">
      <c r="A2727" s="15" t="s">
        <v>1344</v>
      </c>
      <c r="B2727" s="15" t="s">
        <v>1345</v>
      </c>
      <c r="C2727" s="15" t="s">
        <v>1346</v>
      </c>
      <c r="D2727" s="15" t="s">
        <v>1347</v>
      </c>
      <c r="E2727" s="15" t="s">
        <v>1347</v>
      </c>
      <c r="F2727" s="15" t="s">
        <v>2059</v>
      </c>
      <c r="G2727" s="15" t="s">
        <v>3454</v>
      </c>
      <c r="H2727" s="15" t="s">
        <v>3716</v>
      </c>
      <c r="I2727" s="15" t="s">
        <v>1373</v>
      </c>
      <c r="J2727" s="15"/>
      <c r="K2727" s="16">
        <v>60</v>
      </c>
      <c r="L2727" s="16">
        <v>1715</v>
      </c>
      <c r="M2727" s="16">
        <v>1751</v>
      </c>
      <c r="N2727" s="16">
        <v>1789</v>
      </c>
      <c r="O2727" s="16">
        <v>46418819</v>
      </c>
      <c r="P2727" s="16">
        <v>11501225</v>
      </c>
      <c r="Q2727" s="16">
        <v>585184</v>
      </c>
      <c r="R2727" s="16">
        <v>2038</v>
      </c>
      <c r="S2727" s="15"/>
      <c r="T2727" s="16">
        <v>63</v>
      </c>
      <c r="U2727" s="16">
        <v>1908</v>
      </c>
      <c r="V2727" s="16">
        <v>1935</v>
      </c>
      <c r="W2727" s="16">
        <v>1897</v>
      </c>
      <c r="X2727" s="16">
        <v>40447222</v>
      </c>
      <c r="Y2727" s="16">
        <v>2896649</v>
      </c>
      <c r="Z2727" s="16">
        <v>138499</v>
      </c>
      <c r="AA2727" s="16">
        <v>1626</v>
      </c>
      <c r="AC2727" s="16">
        <v>63</v>
      </c>
      <c r="AD2727" s="16">
        <v>1913</v>
      </c>
      <c r="AE2727" s="16">
        <v>1942</v>
      </c>
      <c r="AF2727" s="16">
        <v>1949</v>
      </c>
      <c r="AG2727" s="16">
        <v>55085672</v>
      </c>
      <c r="AH2727" s="16">
        <v>2113150</v>
      </c>
      <c r="AI2727" s="16">
        <v>102768</v>
      </c>
      <c r="AJ2727" s="16">
        <v>2190</v>
      </c>
      <c r="AL2727" s="16">
        <v>61</v>
      </c>
      <c r="AM2727" s="16">
        <v>1929</v>
      </c>
      <c r="AN2727" s="16">
        <v>1951</v>
      </c>
      <c r="AO2727" s="16">
        <v>1896</v>
      </c>
      <c r="AP2727" s="16">
        <v>73209869</v>
      </c>
      <c r="AQ2727" s="16">
        <v>1479570</v>
      </c>
      <c r="AR2727" s="16">
        <v>71225</v>
      </c>
      <c r="AS2727" s="16">
        <v>2925</v>
      </c>
      <c r="AU2727" s="16">
        <v>62</v>
      </c>
      <c r="AV2727" s="16">
        <v>1881</v>
      </c>
      <c r="AW2727" s="16">
        <v>215161582</v>
      </c>
      <c r="AX2727" s="16">
        <v>17990594</v>
      </c>
      <c r="AY2727" s="16">
        <v>897676</v>
      </c>
      <c r="AZ2727" s="16">
        <v>2199</v>
      </c>
      <c r="BA2727" s="16">
        <v>114372</v>
      </c>
    </row>
    <row r="2728" spans="1:53">
      <c r="A2728" s="15" t="s">
        <v>1344</v>
      </c>
      <c r="B2728" s="15" t="s">
        <v>1345</v>
      </c>
      <c r="C2728" s="15" t="s">
        <v>1346</v>
      </c>
      <c r="D2728" s="15" t="s">
        <v>1347</v>
      </c>
      <c r="E2728" s="15" t="s">
        <v>1347</v>
      </c>
      <c r="F2728" s="15" t="s">
        <v>2059</v>
      </c>
      <c r="G2728" s="15" t="s">
        <v>3455</v>
      </c>
      <c r="H2728" s="15" t="s">
        <v>3716</v>
      </c>
      <c r="I2728" s="15" t="s">
        <v>1375</v>
      </c>
      <c r="J2728" s="15"/>
      <c r="K2728" s="16">
        <v>60</v>
      </c>
      <c r="L2728" s="16">
        <v>1715</v>
      </c>
      <c r="M2728" s="16">
        <v>1751</v>
      </c>
      <c r="N2728" s="16">
        <v>1789</v>
      </c>
      <c r="O2728" s="16">
        <v>46418819</v>
      </c>
      <c r="P2728" s="16">
        <v>11501225</v>
      </c>
      <c r="Q2728" s="16">
        <v>585184</v>
      </c>
      <c r="R2728" s="16">
        <v>2038</v>
      </c>
      <c r="S2728" s="15"/>
      <c r="T2728" s="16">
        <v>63</v>
      </c>
      <c r="U2728" s="16">
        <v>1908</v>
      </c>
      <c r="V2728" s="16">
        <v>1935</v>
      </c>
      <c r="W2728" s="16">
        <v>1897</v>
      </c>
      <c r="X2728" s="16">
        <v>40447222</v>
      </c>
      <c r="Y2728" s="16">
        <v>2896649</v>
      </c>
      <c r="Z2728" s="16">
        <v>138499</v>
      </c>
      <c r="AA2728" s="16">
        <v>1626</v>
      </c>
      <c r="AC2728" s="16">
        <v>63</v>
      </c>
      <c r="AD2728" s="16">
        <v>1913</v>
      </c>
      <c r="AE2728" s="16">
        <v>1942</v>
      </c>
      <c r="AF2728" s="16">
        <v>1949</v>
      </c>
      <c r="AG2728" s="16">
        <v>55085672</v>
      </c>
      <c r="AH2728" s="16">
        <v>2113150</v>
      </c>
      <c r="AI2728" s="16">
        <v>102768</v>
      </c>
      <c r="AJ2728" s="16">
        <v>2190</v>
      </c>
      <c r="AL2728" s="16">
        <v>61</v>
      </c>
      <c r="AM2728" s="16">
        <v>1929</v>
      </c>
      <c r="AN2728" s="16">
        <v>1951</v>
      </c>
      <c r="AO2728" s="16">
        <v>1896</v>
      </c>
      <c r="AP2728" s="16">
        <v>73209869</v>
      </c>
      <c r="AQ2728" s="16">
        <v>1479570</v>
      </c>
      <c r="AR2728" s="16">
        <v>71225</v>
      </c>
      <c r="AS2728" s="16">
        <v>2925</v>
      </c>
      <c r="AU2728" s="16">
        <v>62</v>
      </c>
      <c r="AV2728" s="16">
        <v>1881</v>
      </c>
      <c r="AW2728" s="16">
        <v>215161582</v>
      </c>
      <c r="AX2728" s="16">
        <v>17990594</v>
      </c>
      <c r="AY2728" s="16">
        <v>897676</v>
      </c>
      <c r="AZ2728" s="16">
        <v>2199</v>
      </c>
      <c r="BA2728" s="16">
        <v>114372</v>
      </c>
    </row>
    <row r="2729" spans="1:53">
      <c r="A2729" s="15" t="s">
        <v>1344</v>
      </c>
      <c r="B2729" s="15" t="s">
        <v>1345</v>
      </c>
      <c r="C2729" s="15" t="s">
        <v>1346</v>
      </c>
      <c r="D2729" s="15" t="s">
        <v>1347</v>
      </c>
      <c r="E2729" s="15" t="s">
        <v>1347</v>
      </c>
      <c r="F2729" s="15" t="s">
        <v>2059</v>
      </c>
      <c r="G2729" s="15" t="s">
        <v>3456</v>
      </c>
      <c r="H2729" s="15" t="s">
        <v>3716</v>
      </c>
      <c r="I2729" s="15" t="s">
        <v>1373</v>
      </c>
      <c r="J2729" s="15"/>
      <c r="K2729" s="16">
        <v>636</v>
      </c>
      <c r="L2729" s="16">
        <v>11234</v>
      </c>
      <c r="M2729" s="16">
        <v>11202</v>
      </c>
      <c r="N2729" s="16">
        <v>11210</v>
      </c>
      <c r="O2729" s="16">
        <v>256210816</v>
      </c>
      <c r="P2729" s="16">
        <v>76525567</v>
      </c>
      <c r="Q2729" s="16">
        <v>3724187</v>
      </c>
      <c r="R2729" s="16">
        <v>1757</v>
      </c>
      <c r="S2729" s="15"/>
      <c r="T2729" s="16">
        <v>648</v>
      </c>
      <c r="U2729" s="16">
        <v>11256</v>
      </c>
      <c r="V2729" s="16">
        <v>11250</v>
      </c>
      <c r="W2729" s="16">
        <v>11305</v>
      </c>
      <c r="X2729" s="16">
        <v>201732314</v>
      </c>
      <c r="Y2729" s="16">
        <v>9896634</v>
      </c>
      <c r="Z2729" s="16">
        <v>474504</v>
      </c>
      <c r="AA2729" s="16">
        <v>1377</v>
      </c>
      <c r="AC2729" s="16">
        <v>651</v>
      </c>
      <c r="AD2729" s="16">
        <v>11233</v>
      </c>
      <c r="AE2729" s="16">
        <v>11314</v>
      </c>
      <c r="AF2729" s="16">
        <v>11206</v>
      </c>
      <c r="AG2729" s="16">
        <v>197728292</v>
      </c>
      <c r="AH2729" s="16">
        <v>8805770</v>
      </c>
      <c r="AI2729" s="16">
        <v>415081</v>
      </c>
      <c r="AJ2729" s="16">
        <v>1352</v>
      </c>
      <c r="AL2729" s="16">
        <v>652</v>
      </c>
      <c r="AM2729" s="16">
        <v>10860</v>
      </c>
      <c r="AN2729" s="16">
        <v>10940</v>
      </c>
      <c r="AO2729" s="16">
        <v>11080</v>
      </c>
      <c r="AP2729" s="16">
        <v>228228772</v>
      </c>
      <c r="AQ2729" s="16">
        <v>7527564</v>
      </c>
      <c r="AR2729" s="16">
        <v>344267</v>
      </c>
      <c r="AS2729" s="16">
        <v>1602</v>
      </c>
      <c r="AU2729" s="16">
        <v>647</v>
      </c>
      <c r="AV2729" s="16">
        <v>11174</v>
      </c>
      <c r="AW2729" s="16">
        <v>883900194</v>
      </c>
      <c r="AX2729" s="16">
        <v>102755535</v>
      </c>
      <c r="AY2729" s="16">
        <v>4958039</v>
      </c>
      <c r="AZ2729" s="16">
        <v>1521</v>
      </c>
      <c r="BA2729" s="16">
        <v>79102</v>
      </c>
    </row>
    <row r="2730" spans="1:53">
      <c r="A2730" s="15" t="s">
        <v>1344</v>
      </c>
      <c r="B2730" s="15" t="s">
        <v>1345</v>
      </c>
      <c r="C2730" s="15" t="s">
        <v>1346</v>
      </c>
      <c r="D2730" s="15" t="s">
        <v>1347</v>
      </c>
      <c r="E2730" s="15" t="s">
        <v>1347</v>
      </c>
      <c r="F2730" s="15" t="s">
        <v>2059</v>
      </c>
      <c r="G2730" s="15" t="s">
        <v>3457</v>
      </c>
      <c r="H2730" s="15" t="s">
        <v>3716</v>
      </c>
      <c r="I2730" s="15" t="s">
        <v>1375</v>
      </c>
      <c r="J2730" s="15"/>
      <c r="K2730" s="16">
        <v>636</v>
      </c>
      <c r="L2730" s="16">
        <v>11234</v>
      </c>
      <c r="M2730" s="16">
        <v>11202</v>
      </c>
      <c r="N2730" s="16">
        <v>11210</v>
      </c>
      <c r="O2730" s="16">
        <v>256210816</v>
      </c>
      <c r="P2730" s="16">
        <v>76525567</v>
      </c>
      <c r="Q2730" s="16">
        <v>3724187</v>
      </c>
      <c r="R2730" s="16">
        <v>1757</v>
      </c>
      <c r="S2730" s="15"/>
      <c r="T2730" s="16">
        <v>648</v>
      </c>
      <c r="U2730" s="16">
        <v>11256</v>
      </c>
      <c r="V2730" s="16">
        <v>11250</v>
      </c>
      <c r="W2730" s="16">
        <v>11305</v>
      </c>
      <c r="X2730" s="16">
        <v>201732314</v>
      </c>
      <c r="Y2730" s="16">
        <v>9896634</v>
      </c>
      <c r="Z2730" s="16">
        <v>474504</v>
      </c>
      <c r="AA2730" s="16">
        <v>1377</v>
      </c>
      <c r="AC2730" s="16">
        <v>651</v>
      </c>
      <c r="AD2730" s="16">
        <v>11233</v>
      </c>
      <c r="AE2730" s="16">
        <v>11314</v>
      </c>
      <c r="AF2730" s="16">
        <v>11206</v>
      </c>
      <c r="AG2730" s="16">
        <v>197728292</v>
      </c>
      <c r="AH2730" s="16">
        <v>8805770</v>
      </c>
      <c r="AI2730" s="16">
        <v>415081</v>
      </c>
      <c r="AJ2730" s="16">
        <v>1352</v>
      </c>
      <c r="AL2730" s="16">
        <v>652</v>
      </c>
      <c r="AM2730" s="16">
        <v>10860</v>
      </c>
      <c r="AN2730" s="16">
        <v>10940</v>
      </c>
      <c r="AO2730" s="16">
        <v>11080</v>
      </c>
      <c r="AP2730" s="16">
        <v>228228772</v>
      </c>
      <c r="AQ2730" s="16">
        <v>7527564</v>
      </c>
      <c r="AR2730" s="16">
        <v>344267</v>
      </c>
      <c r="AS2730" s="16">
        <v>1602</v>
      </c>
      <c r="AU2730" s="16">
        <v>647</v>
      </c>
      <c r="AV2730" s="16">
        <v>11174</v>
      </c>
      <c r="AW2730" s="16">
        <v>883900194</v>
      </c>
      <c r="AX2730" s="16">
        <v>102755535</v>
      </c>
      <c r="AY2730" s="16">
        <v>4958039</v>
      </c>
      <c r="AZ2730" s="16">
        <v>1521</v>
      </c>
      <c r="BA2730" s="16">
        <v>79102</v>
      </c>
    </row>
    <row r="2731" spans="1:53">
      <c r="A2731" s="15" t="s">
        <v>1344</v>
      </c>
      <c r="B2731" s="15" t="s">
        <v>1345</v>
      </c>
      <c r="C2731" s="15" t="s">
        <v>1346</v>
      </c>
      <c r="D2731" s="15" t="s">
        <v>1347</v>
      </c>
      <c r="E2731" s="15" t="s">
        <v>1347</v>
      </c>
      <c r="F2731" s="15" t="s">
        <v>2059</v>
      </c>
      <c r="G2731" s="15" t="s">
        <v>1424</v>
      </c>
      <c r="H2731" s="15" t="s">
        <v>3716</v>
      </c>
      <c r="I2731" s="15" t="s">
        <v>1373</v>
      </c>
      <c r="J2731" s="15"/>
      <c r="K2731" s="16">
        <v>4981</v>
      </c>
      <c r="L2731" s="16">
        <v>75604</v>
      </c>
      <c r="M2731" s="16">
        <v>76074</v>
      </c>
      <c r="N2731" s="16">
        <v>76763</v>
      </c>
      <c r="O2731" s="16">
        <v>1721431624</v>
      </c>
      <c r="P2731" s="16">
        <v>507171462</v>
      </c>
      <c r="Q2731" s="16">
        <v>24707216</v>
      </c>
      <c r="R2731" s="16">
        <v>1739</v>
      </c>
      <c r="S2731" s="15"/>
      <c r="T2731" s="16">
        <v>5058</v>
      </c>
      <c r="U2731" s="16">
        <v>77182</v>
      </c>
      <c r="V2731" s="16">
        <v>77462</v>
      </c>
      <c r="W2731" s="16">
        <v>77860</v>
      </c>
      <c r="X2731" s="16">
        <v>1525498773</v>
      </c>
      <c r="Y2731" s="16">
        <v>97539454</v>
      </c>
      <c r="Z2731" s="16">
        <v>4581628</v>
      </c>
      <c r="AA2731" s="16">
        <v>1514</v>
      </c>
      <c r="AC2731" s="16">
        <v>5177</v>
      </c>
      <c r="AD2731" s="16">
        <v>80086</v>
      </c>
      <c r="AE2731" s="16">
        <v>81089</v>
      </c>
      <c r="AF2731" s="16">
        <v>81584</v>
      </c>
      <c r="AG2731" s="16">
        <v>1673400457</v>
      </c>
      <c r="AH2731" s="16">
        <v>89743827</v>
      </c>
      <c r="AI2731" s="16">
        <v>4335097</v>
      </c>
      <c r="AJ2731" s="16">
        <v>1591</v>
      </c>
      <c r="AL2731" s="16">
        <v>5289</v>
      </c>
      <c r="AM2731" s="16">
        <v>82098</v>
      </c>
      <c r="AN2731" s="16">
        <v>82043</v>
      </c>
      <c r="AO2731" s="16">
        <v>82541</v>
      </c>
      <c r="AP2731" s="16">
        <v>1677557624</v>
      </c>
      <c r="AQ2731" s="16">
        <v>80048039</v>
      </c>
      <c r="AR2731" s="16">
        <v>3807375</v>
      </c>
      <c r="AS2731" s="16">
        <v>1569</v>
      </c>
      <c r="AU2731" s="16">
        <v>5126</v>
      </c>
      <c r="AV2731" s="16">
        <v>79199</v>
      </c>
      <c r="AW2731" s="16">
        <v>6597888478</v>
      </c>
      <c r="AX2731" s="16">
        <v>774502782</v>
      </c>
      <c r="AY2731" s="16">
        <v>37431316</v>
      </c>
      <c r="AZ2731" s="16">
        <v>1602</v>
      </c>
      <c r="BA2731" s="16">
        <v>83308</v>
      </c>
    </row>
    <row r="2732" spans="1:53">
      <c r="A2732" s="15" t="s">
        <v>1344</v>
      </c>
      <c r="B2732" s="15" t="s">
        <v>1345</v>
      </c>
      <c r="C2732" s="15" t="s">
        <v>1346</v>
      </c>
      <c r="D2732" s="15" t="s">
        <v>1347</v>
      </c>
      <c r="E2732" s="15" t="s">
        <v>1347</v>
      </c>
      <c r="F2732" s="15" t="s">
        <v>2059</v>
      </c>
      <c r="G2732" s="15" t="s">
        <v>3458</v>
      </c>
      <c r="H2732" s="15" t="s">
        <v>3716</v>
      </c>
      <c r="I2732" s="15" t="s">
        <v>1375</v>
      </c>
      <c r="J2732" s="15"/>
      <c r="K2732" s="16">
        <v>859</v>
      </c>
      <c r="L2732" s="16">
        <v>9898</v>
      </c>
      <c r="M2732" s="16">
        <v>10013</v>
      </c>
      <c r="N2732" s="16">
        <v>10142</v>
      </c>
      <c r="O2732" s="16">
        <v>181468810</v>
      </c>
      <c r="P2732" s="16">
        <v>67648708</v>
      </c>
      <c r="Q2732" s="16">
        <v>3286019</v>
      </c>
      <c r="R2732" s="16">
        <v>1393</v>
      </c>
      <c r="S2732" s="15"/>
      <c r="T2732" s="16">
        <v>883</v>
      </c>
      <c r="U2732" s="16">
        <v>10468</v>
      </c>
      <c r="V2732" s="16">
        <v>10477</v>
      </c>
      <c r="W2732" s="16">
        <v>10534</v>
      </c>
      <c r="X2732" s="16">
        <v>154994958</v>
      </c>
      <c r="Y2732" s="16">
        <v>11514318</v>
      </c>
      <c r="Z2732" s="16">
        <v>567065</v>
      </c>
      <c r="AA2732" s="16">
        <v>1136</v>
      </c>
      <c r="AC2732" s="16">
        <v>907</v>
      </c>
      <c r="AD2732" s="16">
        <v>10700</v>
      </c>
      <c r="AE2732" s="16">
        <v>10792</v>
      </c>
      <c r="AF2732" s="16">
        <v>10967</v>
      </c>
      <c r="AG2732" s="16">
        <v>169157075</v>
      </c>
      <c r="AH2732" s="16">
        <v>10894774</v>
      </c>
      <c r="AI2732" s="16">
        <v>535134</v>
      </c>
      <c r="AJ2732" s="16">
        <v>1203</v>
      </c>
      <c r="AL2732" s="16">
        <v>926</v>
      </c>
      <c r="AM2732" s="16">
        <v>10889</v>
      </c>
      <c r="AN2732" s="16">
        <v>10961</v>
      </c>
      <c r="AO2732" s="16">
        <v>11190</v>
      </c>
      <c r="AP2732" s="16">
        <v>194468666</v>
      </c>
      <c r="AQ2732" s="16">
        <v>11966403</v>
      </c>
      <c r="AR2732" s="16">
        <v>559995</v>
      </c>
      <c r="AS2732" s="16">
        <v>1358</v>
      </c>
      <c r="AU2732" s="16">
        <v>894</v>
      </c>
      <c r="AV2732" s="16">
        <v>10586</v>
      </c>
      <c r="AW2732" s="16">
        <v>700089509</v>
      </c>
      <c r="AX2732" s="16">
        <v>102024203</v>
      </c>
      <c r="AY2732" s="16">
        <v>4948213</v>
      </c>
      <c r="AZ2732" s="16">
        <v>1272</v>
      </c>
      <c r="BA2732" s="16">
        <v>66134</v>
      </c>
    </row>
    <row r="2733" spans="1:53">
      <c r="A2733" s="15" t="s">
        <v>1344</v>
      </c>
      <c r="B2733" s="15" t="s">
        <v>1345</v>
      </c>
      <c r="C2733" s="15" t="s">
        <v>1346</v>
      </c>
      <c r="D2733" s="15" t="s">
        <v>1347</v>
      </c>
      <c r="E2733" s="15" t="s">
        <v>1347</v>
      </c>
      <c r="F2733" s="15" t="s">
        <v>2059</v>
      </c>
      <c r="G2733" s="15" t="s">
        <v>1425</v>
      </c>
      <c r="H2733" s="15" t="s">
        <v>3716</v>
      </c>
      <c r="I2733" s="15" t="s">
        <v>1375</v>
      </c>
      <c r="J2733" s="15"/>
      <c r="K2733" s="16">
        <v>3583</v>
      </c>
      <c r="L2733" s="16">
        <v>59969</v>
      </c>
      <c r="M2733" s="16">
        <v>60315</v>
      </c>
      <c r="N2733" s="16">
        <v>60890</v>
      </c>
      <c r="O2733" s="16">
        <v>1396006866</v>
      </c>
      <c r="P2733" s="16">
        <v>406854424</v>
      </c>
      <c r="Q2733" s="16">
        <v>20029859</v>
      </c>
      <c r="R2733" s="16">
        <v>1778</v>
      </c>
      <c r="S2733" s="15"/>
      <c r="T2733" s="16">
        <v>3624</v>
      </c>
      <c r="U2733" s="16">
        <v>60932</v>
      </c>
      <c r="V2733" s="16">
        <v>61196</v>
      </c>
      <c r="W2733" s="16">
        <v>61537</v>
      </c>
      <c r="X2733" s="16">
        <v>1273032340</v>
      </c>
      <c r="Y2733" s="16">
        <v>80668100</v>
      </c>
      <c r="Z2733" s="16">
        <v>3780516</v>
      </c>
      <c r="AA2733" s="16">
        <v>1600</v>
      </c>
      <c r="AC2733" s="16">
        <v>3720</v>
      </c>
      <c r="AD2733" s="16">
        <v>63641</v>
      </c>
      <c r="AE2733" s="16">
        <v>64561</v>
      </c>
      <c r="AF2733" s="16">
        <v>64904</v>
      </c>
      <c r="AG2733" s="16">
        <v>1400712164</v>
      </c>
      <c r="AH2733" s="16">
        <v>75335194</v>
      </c>
      <c r="AI2733" s="16">
        <v>3642137</v>
      </c>
      <c r="AJ2733" s="16">
        <v>1674</v>
      </c>
      <c r="AL2733" s="16">
        <v>3813</v>
      </c>
      <c r="AM2733" s="16">
        <v>65476</v>
      </c>
      <c r="AN2733" s="16">
        <v>65359</v>
      </c>
      <c r="AO2733" s="16">
        <v>65562</v>
      </c>
      <c r="AP2733" s="16">
        <v>1371179106</v>
      </c>
      <c r="AQ2733" s="16">
        <v>65116950</v>
      </c>
      <c r="AR2733" s="16">
        <v>3115663</v>
      </c>
      <c r="AS2733" s="16">
        <v>1611</v>
      </c>
      <c r="AU2733" s="16">
        <v>3685</v>
      </c>
      <c r="AV2733" s="16">
        <v>62862</v>
      </c>
      <c r="AW2733" s="16">
        <v>5440930476</v>
      </c>
      <c r="AX2733" s="16">
        <v>627974668</v>
      </c>
      <c r="AY2733" s="16">
        <v>30568175</v>
      </c>
      <c r="AZ2733" s="16">
        <v>1664</v>
      </c>
      <c r="BA2733" s="16">
        <v>86554</v>
      </c>
    </row>
    <row r="2734" spans="1:53">
      <c r="A2734" s="15" t="s">
        <v>1344</v>
      </c>
      <c r="B2734" s="15" t="s">
        <v>1345</v>
      </c>
      <c r="C2734" s="15" t="s">
        <v>1346</v>
      </c>
      <c r="D2734" s="15" t="s">
        <v>1347</v>
      </c>
      <c r="E2734" s="15" t="s">
        <v>1347</v>
      </c>
      <c r="F2734" s="15" t="s">
        <v>2059</v>
      </c>
      <c r="G2734" s="15" t="s">
        <v>1426</v>
      </c>
      <c r="H2734" s="15" t="s">
        <v>3716</v>
      </c>
      <c r="I2734" s="15" t="s">
        <v>1375</v>
      </c>
      <c r="J2734" s="15"/>
      <c r="K2734" s="16">
        <v>104</v>
      </c>
      <c r="L2734" s="16">
        <v>436</v>
      </c>
      <c r="M2734" s="16">
        <v>420</v>
      </c>
      <c r="N2734" s="16">
        <v>413</v>
      </c>
      <c r="O2734" s="16">
        <v>8777799</v>
      </c>
      <c r="P2734" s="16">
        <v>2634616</v>
      </c>
      <c r="Q2734" s="16">
        <v>110134</v>
      </c>
      <c r="R2734" s="16">
        <v>1596</v>
      </c>
      <c r="S2734" s="15"/>
      <c r="T2734" s="16">
        <v>111</v>
      </c>
      <c r="U2734" s="16">
        <v>498</v>
      </c>
      <c r="V2734" s="16">
        <v>486</v>
      </c>
      <c r="W2734" s="16">
        <v>488</v>
      </c>
      <c r="X2734" s="16">
        <v>6294333</v>
      </c>
      <c r="Y2734" s="16">
        <v>600527</v>
      </c>
      <c r="Z2734" s="16">
        <v>25061</v>
      </c>
      <c r="AA2734" s="16">
        <v>987</v>
      </c>
      <c r="AC2734" s="16">
        <v>118</v>
      </c>
      <c r="AD2734" s="16">
        <v>546</v>
      </c>
      <c r="AE2734" s="16">
        <v>532</v>
      </c>
      <c r="AF2734" s="16">
        <v>539</v>
      </c>
      <c r="AG2734" s="16">
        <v>6938716</v>
      </c>
      <c r="AH2734" s="16">
        <v>457098</v>
      </c>
      <c r="AI2734" s="16">
        <v>18901</v>
      </c>
      <c r="AJ2734" s="16">
        <v>990</v>
      </c>
      <c r="AL2734" s="16">
        <v>123</v>
      </c>
      <c r="AM2734" s="16">
        <v>574</v>
      </c>
      <c r="AN2734" s="16">
        <v>546</v>
      </c>
      <c r="AO2734" s="16">
        <v>555</v>
      </c>
      <c r="AP2734" s="16">
        <v>8774101</v>
      </c>
      <c r="AQ2734" s="16">
        <v>500411</v>
      </c>
      <c r="AR2734" s="16">
        <v>21248</v>
      </c>
      <c r="AS2734" s="16">
        <v>1209</v>
      </c>
      <c r="AU2734" s="16">
        <v>114</v>
      </c>
      <c r="AV2734" s="16">
        <v>503</v>
      </c>
      <c r="AW2734" s="16">
        <v>30784949</v>
      </c>
      <c r="AX2734" s="16">
        <v>4192652</v>
      </c>
      <c r="AY2734" s="16">
        <v>175344</v>
      </c>
      <c r="AZ2734" s="16">
        <v>1178</v>
      </c>
      <c r="BA2734" s="16">
        <v>61233</v>
      </c>
    </row>
    <row r="2735" spans="1:53">
      <c r="A2735" s="15" t="s">
        <v>1344</v>
      </c>
      <c r="B2735" s="15" t="s">
        <v>1345</v>
      </c>
      <c r="C2735" s="15" t="s">
        <v>1346</v>
      </c>
      <c r="D2735" s="15" t="s">
        <v>1347</v>
      </c>
      <c r="E2735" s="15" t="s">
        <v>1347</v>
      </c>
      <c r="F2735" s="15" t="s">
        <v>2059</v>
      </c>
      <c r="G2735" s="15" t="s">
        <v>1427</v>
      </c>
      <c r="H2735" s="15" t="s">
        <v>3716</v>
      </c>
      <c r="I2735" s="15" t="s">
        <v>1375</v>
      </c>
      <c r="J2735" s="15"/>
      <c r="K2735" s="16">
        <v>34</v>
      </c>
      <c r="L2735" s="16">
        <v>483</v>
      </c>
      <c r="M2735" s="16">
        <v>496</v>
      </c>
      <c r="N2735" s="16">
        <v>497</v>
      </c>
      <c r="O2735" s="16">
        <v>15748755</v>
      </c>
      <c r="P2735" s="16">
        <v>3401810</v>
      </c>
      <c r="Q2735" s="16">
        <v>152932</v>
      </c>
      <c r="R2735" s="16">
        <v>2462</v>
      </c>
      <c r="S2735" s="15"/>
      <c r="T2735" s="16">
        <v>37</v>
      </c>
      <c r="U2735" s="16">
        <v>493</v>
      </c>
      <c r="V2735" s="16">
        <v>489</v>
      </c>
      <c r="W2735" s="16">
        <v>479</v>
      </c>
      <c r="X2735" s="16">
        <v>11944728</v>
      </c>
      <c r="Y2735" s="16">
        <v>248995</v>
      </c>
      <c r="Z2735" s="16">
        <v>12133</v>
      </c>
      <c r="AA2735" s="16">
        <v>1887</v>
      </c>
      <c r="AC2735" s="16">
        <v>34</v>
      </c>
      <c r="AD2735" s="16">
        <v>470</v>
      </c>
      <c r="AE2735" s="16">
        <v>474</v>
      </c>
      <c r="AF2735" s="16">
        <v>475</v>
      </c>
      <c r="AG2735" s="16">
        <v>11684475</v>
      </c>
      <c r="AH2735" s="16">
        <v>249123</v>
      </c>
      <c r="AI2735" s="16">
        <v>11760</v>
      </c>
      <c r="AJ2735" s="16">
        <v>1900</v>
      </c>
      <c r="AL2735" s="16">
        <v>33</v>
      </c>
      <c r="AM2735" s="16">
        <v>467</v>
      </c>
      <c r="AN2735" s="16">
        <v>468</v>
      </c>
      <c r="AO2735" s="16">
        <v>465</v>
      </c>
      <c r="AP2735" s="16">
        <v>11777497</v>
      </c>
      <c r="AQ2735" s="16">
        <v>210594</v>
      </c>
      <c r="AR2735" s="16">
        <v>10032</v>
      </c>
      <c r="AS2735" s="16">
        <v>1941</v>
      </c>
      <c r="AU2735" s="16">
        <v>35</v>
      </c>
      <c r="AV2735" s="16">
        <v>480</v>
      </c>
      <c r="AW2735" s="16">
        <v>51155455</v>
      </c>
      <c r="AX2735" s="16">
        <v>4110522</v>
      </c>
      <c r="AY2735" s="16">
        <v>186857</v>
      </c>
      <c r="AZ2735" s="16">
        <v>2051</v>
      </c>
      <c r="BA2735" s="16">
        <v>106648</v>
      </c>
    </row>
    <row r="2736" spans="1:53">
      <c r="A2736" s="15" t="s">
        <v>1344</v>
      </c>
      <c r="B2736" s="15" t="s">
        <v>1345</v>
      </c>
      <c r="C2736" s="15" t="s">
        <v>1346</v>
      </c>
      <c r="D2736" s="15" t="s">
        <v>1347</v>
      </c>
      <c r="E2736" s="15" t="s">
        <v>1347</v>
      </c>
      <c r="F2736" s="15" t="s">
        <v>2059</v>
      </c>
      <c r="G2736" s="15" t="s">
        <v>1428</v>
      </c>
      <c r="H2736" s="15" t="s">
        <v>3716</v>
      </c>
      <c r="I2736" s="15" t="s">
        <v>1375</v>
      </c>
      <c r="J2736" s="15"/>
      <c r="K2736" s="16">
        <v>401</v>
      </c>
      <c r="L2736" s="16">
        <v>4818</v>
      </c>
      <c r="M2736" s="16">
        <v>4830</v>
      </c>
      <c r="N2736" s="16">
        <v>4821</v>
      </c>
      <c r="O2736" s="16">
        <v>119429394</v>
      </c>
      <c r="P2736" s="16">
        <v>26631904</v>
      </c>
      <c r="Q2736" s="16">
        <v>1128272</v>
      </c>
      <c r="R2736" s="16">
        <v>1905</v>
      </c>
      <c r="S2736" s="15"/>
      <c r="T2736" s="16">
        <v>403</v>
      </c>
      <c r="U2736" s="16">
        <v>4791</v>
      </c>
      <c r="V2736" s="16">
        <v>4814</v>
      </c>
      <c r="W2736" s="16">
        <v>4822</v>
      </c>
      <c r="X2736" s="16">
        <v>79232414</v>
      </c>
      <c r="Y2736" s="16">
        <v>4507514</v>
      </c>
      <c r="Z2736" s="16">
        <v>196853</v>
      </c>
      <c r="AA2736" s="16">
        <v>1267</v>
      </c>
      <c r="AC2736" s="16">
        <v>398</v>
      </c>
      <c r="AD2736" s="16">
        <v>4729</v>
      </c>
      <c r="AE2736" s="16">
        <v>4730</v>
      </c>
      <c r="AF2736" s="16">
        <v>4699</v>
      </c>
      <c r="AG2736" s="16">
        <v>84908027</v>
      </c>
      <c r="AH2736" s="16">
        <v>2807638</v>
      </c>
      <c r="AI2736" s="16">
        <v>127165</v>
      </c>
      <c r="AJ2736" s="16">
        <v>1384</v>
      </c>
      <c r="AL2736" s="16">
        <v>394</v>
      </c>
      <c r="AM2736" s="16">
        <v>4692</v>
      </c>
      <c r="AN2736" s="16">
        <v>4709</v>
      </c>
      <c r="AO2736" s="16">
        <v>4769</v>
      </c>
      <c r="AP2736" s="16">
        <v>91358254</v>
      </c>
      <c r="AQ2736" s="16">
        <v>2253681</v>
      </c>
      <c r="AR2736" s="16">
        <v>100437</v>
      </c>
      <c r="AS2736" s="16">
        <v>1488</v>
      </c>
      <c r="AU2736" s="16">
        <v>399</v>
      </c>
      <c r="AV2736" s="16">
        <v>4769</v>
      </c>
      <c r="AW2736" s="16">
        <v>374928089</v>
      </c>
      <c r="AX2736" s="16">
        <v>36200737</v>
      </c>
      <c r="AY2736" s="16">
        <v>1552727</v>
      </c>
      <c r="AZ2736" s="16">
        <v>1512</v>
      </c>
      <c r="BA2736" s="16">
        <v>78623</v>
      </c>
    </row>
    <row r="2737" spans="1:53">
      <c r="A2737" s="15" t="s">
        <v>1344</v>
      </c>
      <c r="B2737" s="15" t="s">
        <v>1345</v>
      </c>
      <c r="C2737" s="15" t="s">
        <v>1346</v>
      </c>
      <c r="D2737" s="15" t="s">
        <v>1347</v>
      </c>
      <c r="E2737" s="15" t="s">
        <v>1347</v>
      </c>
      <c r="F2737" s="15" t="s">
        <v>2059</v>
      </c>
      <c r="G2737" s="15" t="s">
        <v>1865</v>
      </c>
      <c r="H2737" s="15" t="s">
        <v>3716</v>
      </c>
      <c r="I2737" s="15" t="s">
        <v>1371</v>
      </c>
      <c r="J2737" s="15"/>
      <c r="K2737" s="16">
        <v>4820</v>
      </c>
      <c r="L2737" s="16">
        <v>51461</v>
      </c>
      <c r="M2737" s="16">
        <v>51820</v>
      </c>
      <c r="N2737" s="16">
        <v>52425</v>
      </c>
      <c r="O2737" s="16">
        <v>918368519</v>
      </c>
      <c r="P2737" s="16">
        <v>327950200</v>
      </c>
      <c r="Q2737" s="16">
        <v>16283031</v>
      </c>
      <c r="R2737" s="16">
        <v>1361</v>
      </c>
      <c r="S2737" s="15"/>
      <c r="T2737" s="16">
        <v>4886</v>
      </c>
      <c r="U2737" s="16">
        <v>53235</v>
      </c>
      <c r="V2737" s="16">
        <v>53630</v>
      </c>
      <c r="W2737" s="16">
        <v>53673</v>
      </c>
      <c r="X2737" s="16">
        <v>848504778</v>
      </c>
      <c r="Y2737" s="16">
        <v>85580142</v>
      </c>
      <c r="Z2737" s="16">
        <v>4127990</v>
      </c>
      <c r="AA2737" s="16">
        <v>1220</v>
      </c>
      <c r="AC2737" s="16">
        <v>4974</v>
      </c>
      <c r="AD2737" s="16">
        <v>54003</v>
      </c>
      <c r="AE2737" s="16">
        <v>54431</v>
      </c>
      <c r="AF2737" s="16">
        <v>55118</v>
      </c>
      <c r="AG2737" s="16">
        <v>960843841</v>
      </c>
      <c r="AH2737" s="16">
        <v>70542594</v>
      </c>
      <c r="AI2737" s="16">
        <v>3345713</v>
      </c>
      <c r="AJ2737" s="16">
        <v>1356</v>
      </c>
      <c r="AL2737" s="16">
        <v>5309</v>
      </c>
      <c r="AM2737" s="16">
        <v>55539</v>
      </c>
      <c r="AN2737" s="16">
        <v>55237</v>
      </c>
      <c r="AO2737" s="16">
        <v>56335</v>
      </c>
      <c r="AP2737" s="16">
        <v>1040231751</v>
      </c>
      <c r="AQ2737" s="16">
        <v>64614803</v>
      </c>
      <c r="AR2737" s="16">
        <v>3072329</v>
      </c>
      <c r="AS2737" s="16">
        <v>1436</v>
      </c>
      <c r="AU2737" s="16">
        <v>4997</v>
      </c>
      <c r="AV2737" s="16">
        <v>53909</v>
      </c>
      <c r="AW2737" s="16">
        <v>3767948889</v>
      </c>
      <c r="AX2737" s="16">
        <v>548687739</v>
      </c>
      <c r="AY2737" s="16">
        <v>26829063</v>
      </c>
      <c r="AZ2737" s="16">
        <v>1344</v>
      </c>
      <c r="BA2737" s="16">
        <v>69895</v>
      </c>
    </row>
    <row r="2738" spans="1:53">
      <c r="A2738" s="15" t="s">
        <v>1344</v>
      </c>
      <c r="B2738" s="15" t="s">
        <v>1345</v>
      </c>
      <c r="C2738" s="15" t="s">
        <v>1346</v>
      </c>
      <c r="D2738" s="15" t="s">
        <v>1347</v>
      </c>
      <c r="E2738" s="15" t="s">
        <v>1347</v>
      </c>
      <c r="F2738" s="15" t="s">
        <v>2059</v>
      </c>
      <c r="G2738" s="15" t="s">
        <v>3459</v>
      </c>
      <c r="H2738" s="15" t="s">
        <v>3716</v>
      </c>
      <c r="I2738" s="15" t="s">
        <v>1373</v>
      </c>
      <c r="J2738" s="15"/>
      <c r="K2738" s="16">
        <v>3102</v>
      </c>
      <c r="L2738" s="16">
        <v>30000</v>
      </c>
      <c r="M2738" s="16">
        <v>30228</v>
      </c>
      <c r="N2738" s="16">
        <v>30675</v>
      </c>
      <c r="O2738" s="16">
        <v>532210986</v>
      </c>
      <c r="P2738" s="16">
        <v>197315311</v>
      </c>
      <c r="Q2738" s="16">
        <v>9356204</v>
      </c>
      <c r="R2738" s="16">
        <v>1351</v>
      </c>
      <c r="S2738" s="15"/>
      <c r="T2738" s="16">
        <v>3150</v>
      </c>
      <c r="U2738" s="16">
        <v>31224</v>
      </c>
      <c r="V2738" s="16">
        <v>31753</v>
      </c>
      <c r="W2738" s="16">
        <v>31695</v>
      </c>
      <c r="X2738" s="16">
        <v>530161162</v>
      </c>
      <c r="Y2738" s="16">
        <v>55328085</v>
      </c>
      <c r="Z2738" s="16">
        <v>2587367</v>
      </c>
      <c r="AA2738" s="16">
        <v>1292</v>
      </c>
      <c r="AC2738" s="16">
        <v>3201</v>
      </c>
      <c r="AD2738" s="16">
        <v>32120</v>
      </c>
      <c r="AE2738" s="16">
        <v>32545</v>
      </c>
      <c r="AF2738" s="16">
        <v>32971</v>
      </c>
      <c r="AG2738" s="16">
        <v>606218944</v>
      </c>
      <c r="AH2738" s="16">
        <v>48900754</v>
      </c>
      <c r="AI2738" s="16">
        <v>2259583</v>
      </c>
      <c r="AJ2738" s="16">
        <v>1433</v>
      </c>
      <c r="AL2738" s="16">
        <v>3333</v>
      </c>
      <c r="AM2738" s="16">
        <v>32850</v>
      </c>
      <c r="AN2738" s="16">
        <v>32613</v>
      </c>
      <c r="AO2738" s="16">
        <v>33343</v>
      </c>
      <c r="AP2738" s="16">
        <v>640770249</v>
      </c>
      <c r="AQ2738" s="16">
        <v>44182363</v>
      </c>
      <c r="AR2738" s="16">
        <v>2055937</v>
      </c>
      <c r="AS2738" s="16">
        <v>1497</v>
      </c>
      <c r="AU2738" s="16">
        <v>3197</v>
      </c>
      <c r="AV2738" s="16">
        <v>31835</v>
      </c>
      <c r="AW2738" s="16">
        <v>2309361341</v>
      </c>
      <c r="AX2738" s="16">
        <v>345726513</v>
      </c>
      <c r="AY2738" s="16">
        <v>16259091</v>
      </c>
      <c r="AZ2738" s="16">
        <v>1395</v>
      </c>
      <c r="BA2738" s="16">
        <v>72542</v>
      </c>
    </row>
    <row r="2739" spans="1:53">
      <c r="A2739" s="15" t="s">
        <v>1344</v>
      </c>
      <c r="B2739" s="15" t="s">
        <v>1345</v>
      </c>
      <c r="C2739" s="15" t="s">
        <v>1346</v>
      </c>
      <c r="D2739" s="15" t="s">
        <v>1347</v>
      </c>
      <c r="E2739" s="15" t="s">
        <v>1347</v>
      </c>
      <c r="F2739" s="15" t="s">
        <v>2059</v>
      </c>
      <c r="G2739" s="15" t="s">
        <v>3460</v>
      </c>
      <c r="H2739" s="15" t="s">
        <v>3716</v>
      </c>
      <c r="I2739" s="15" t="s">
        <v>1375</v>
      </c>
      <c r="J2739" s="15"/>
      <c r="K2739" s="16">
        <v>3102</v>
      </c>
      <c r="L2739" s="16">
        <v>30000</v>
      </c>
      <c r="M2739" s="16">
        <v>30228</v>
      </c>
      <c r="N2739" s="16">
        <v>30675</v>
      </c>
      <c r="O2739" s="16">
        <v>532210986</v>
      </c>
      <c r="P2739" s="16">
        <v>197315311</v>
      </c>
      <c r="Q2739" s="16">
        <v>9356204</v>
      </c>
      <c r="R2739" s="16">
        <v>1351</v>
      </c>
      <c r="S2739" s="15"/>
      <c r="T2739" s="16">
        <v>3150</v>
      </c>
      <c r="U2739" s="16">
        <v>31224</v>
      </c>
      <c r="V2739" s="16">
        <v>31753</v>
      </c>
      <c r="W2739" s="16">
        <v>31695</v>
      </c>
      <c r="X2739" s="16">
        <v>530161162</v>
      </c>
      <c r="Y2739" s="16">
        <v>55328085</v>
      </c>
      <c r="Z2739" s="16">
        <v>2587367</v>
      </c>
      <c r="AA2739" s="16">
        <v>1292</v>
      </c>
      <c r="AC2739" s="16">
        <v>3201</v>
      </c>
      <c r="AD2739" s="16">
        <v>32120</v>
      </c>
      <c r="AE2739" s="16">
        <v>32545</v>
      </c>
      <c r="AF2739" s="16">
        <v>32971</v>
      </c>
      <c r="AG2739" s="16">
        <v>606218944</v>
      </c>
      <c r="AH2739" s="16">
        <v>48900754</v>
      </c>
      <c r="AI2739" s="16">
        <v>2259583</v>
      </c>
      <c r="AJ2739" s="16">
        <v>1433</v>
      </c>
      <c r="AL2739" s="16">
        <v>3333</v>
      </c>
      <c r="AM2739" s="16">
        <v>32850</v>
      </c>
      <c r="AN2739" s="16">
        <v>32613</v>
      </c>
      <c r="AO2739" s="16">
        <v>33343</v>
      </c>
      <c r="AP2739" s="16">
        <v>640770249</v>
      </c>
      <c r="AQ2739" s="16">
        <v>44182363</v>
      </c>
      <c r="AR2739" s="16">
        <v>2055937</v>
      </c>
      <c r="AS2739" s="16">
        <v>1497</v>
      </c>
      <c r="AU2739" s="16">
        <v>3197</v>
      </c>
      <c r="AV2739" s="16">
        <v>31835</v>
      </c>
      <c r="AW2739" s="16">
        <v>2309361341</v>
      </c>
      <c r="AX2739" s="16">
        <v>345726513</v>
      </c>
      <c r="AY2739" s="16">
        <v>16259091</v>
      </c>
      <c r="AZ2739" s="16">
        <v>1395</v>
      </c>
      <c r="BA2739" s="16">
        <v>72542</v>
      </c>
    </row>
    <row r="2740" spans="1:53">
      <c r="A2740" s="15" t="s">
        <v>1344</v>
      </c>
      <c r="B2740" s="15" t="s">
        <v>1345</v>
      </c>
      <c r="C2740" s="15" t="s">
        <v>1346</v>
      </c>
      <c r="D2740" s="15" t="s">
        <v>1347</v>
      </c>
      <c r="E2740" s="15" t="s">
        <v>1347</v>
      </c>
      <c r="F2740" s="15" t="s">
        <v>2059</v>
      </c>
      <c r="G2740" s="15" t="s">
        <v>3461</v>
      </c>
      <c r="H2740" s="15" t="s">
        <v>3716</v>
      </c>
      <c r="I2740" s="15" t="s">
        <v>1373</v>
      </c>
      <c r="J2740" s="15"/>
      <c r="K2740" s="16">
        <v>229</v>
      </c>
      <c r="L2740" s="16">
        <v>6139</v>
      </c>
      <c r="M2740" s="16">
        <v>6125</v>
      </c>
      <c r="N2740" s="16">
        <v>6153</v>
      </c>
      <c r="O2740" s="16">
        <v>121715271</v>
      </c>
      <c r="P2740" s="16">
        <v>36628366</v>
      </c>
      <c r="Q2740" s="16">
        <v>1932938</v>
      </c>
      <c r="R2740" s="16">
        <v>1525</v>
      </c>
      <c r="S2740" s="15"/>
      <c r="T2740" s="16">
        <v>235</v>
      </c>
      <c r="U2740" s="16">
        <v>6210</v>
      </c>
      <c r="V2740" s="16">
        <v>6173</v>
      </c>
      <c r="W2740" s="16">
        <v>6203</v>
      </c>
      <c r="X2740" s="16">
        <v>103315851</v>
      </c>
      <c r="Y2740" s="16">
        <v>7828143</v>
      </c>
      <c r="Z2740" s="16">
        <v>400376</v>
      </c>
      <c r="AA2740" s="16">
        <v>1283</v>
      </c>
      <c r="AC2740" s="16">
        <v>270</v>
      </c>
      <c r="AD2740" s="16">
        <v>6599</v>
      </c>
      <c r="AE2740" s="16">
        <v>6604</v>
      </c>
      <c r="AF2740" s="16">
        <v>6655</v>
      </c>
      <c r="AG2740" s="16">
        <v>127522745</v>
      </c>
      <c r="AH2740" s="16">
        <v>5870810</v>
      </c>
      <c r="AI2740" s="16">
        <v>269499</v>
      </c>
      <c r="AJ2740" s="16">
        <v>1482</v>
      </c>
      <c r="AL2740" s="16">
        <v>286</v>
      </c>
      <c r="AM2740" s="16">
        <v>7143</v>
      </c>
      <c r="AN2740" s="16">
        <v>7258</v>
      </c>
      <c r="AO2740" s="16">
        <v>7370</v>
      </c>
      <c r="AP2740" s="16">
        <v>179059194</v>
      </c>
      <c r="AQ2740" s="16">
        <v>6213785</v>
      </c>
      <c r="AR2740" s="16">
        <v>316212</v>
      </c>
      <c r="AS2740" s="16">
        <v>1898</v>
      </c>
      <c r="AU2740" s="16">
        <v>255</v>
      </c>
      <c r="AV2740" s="16">
        <v>6553</v>
      </c>
      <c r="AW2740" s="16">
        <v>531613061</v>
      </c>
      <c r="AX2740" s="16">
        <v>56541104</v>
      </c>
      <c r="AY2740" s="16">
        <v>2919025</v>
      </c>
      <c r="AZ2740" s="16">
        <v>1560</v>
      </c>
      <c r="BA2740" s="16">
        <v>81129</v>
      </c>
    </row>
    <row r="2741" spans="1:53">
      <c r="A2741" s="15" t="s">
        <v>1344</v>
      </c>
      <c r="B2741" s="15" t="s">
        <v>1345</v>
      </c>
      <c r="C2741" s="15" t="s">
        <v>1346</v>
      </c>
      <c r="D2741" s="15" t="s">
        <v>1347</v>
      </c>
      <c r="E2741" s="15" t="s">
        <v>1347</v>
      </c>
      <c r="F2741" s="15" t="s">
        <v>2059</v>
      </c>
      <c r="G2741" s="15" t="s">
        <v>3462</v>
      </c>
      <c r="H2741" s="15" t="s">
        <v>3716</v>
      </c>
      <c r="I2741" s="15" t="s">
        <v>1375</v>
      </c>
      <c r="J2741" s="15"/>
      <c r="K2741" s="16">
        <v>229</v>
      </c>
      <c r="L2741" s="16">
        <v>6139</v>
      </c>
      <c r="M2741" s="16">
        <v>6125</v>
      </c>
      <c r="N2741" s="16">
        <v>6153</v>
      </c>
      <c r="O2741" s="16">
        <v>121715271</v>
      </c>
      <c r="P2741" s="16">
        <v>36628366</v>
      </c>
      <c r="Q2741" s="16">
        <v>1932938</v>
      </c>
      <c r="R2741" s="16">
        <v>1525</v>
      </c>
      <c r="S2741" s="15"/>
      <c r="T2741" s="16">
        <v>235</v>
      </c>
      <c r="U2741" s="16">
        <v>6210</v>
      </c>
      <c r="V2741" s="16">
        <v>6173</v>
      </c>
      <c r="W2741" s="16">
        <v>6203</v>
      </c>
      <c r="X2741" s="16">
        <v>103315851</v>
      </c>
      <c r="Y2741" s="16">
        <v>7828143</v>
      </c>
      <c r="Z2741" s="16">
        <v>400376</v>
      </c>
      <c r="AA2741" s="16">
        <v>1283</v>
      </c>
      <c r="AC2741" s="16">
        <v>270</v>
      </c>
      <c r="AD2741" s="16">
        <v>6599</v>
      </c>
      <c r="AE2741" s="16">
        <v>6604</v>
      </c>
      <c r="AF2741" s="16">
        <v>6655</v>
      </c>
      <c r="AG2741" s="16">
        <v>127522745</v>
      </c>
      <c r="AH2741" s="16">
        <v>5870810</v>
      </c>
      <c r="AI2741" s="16">
        <v>269499</v>
      </c>
      <c r="AJ2741" s="16">
        <v>1482</v>
      </c>
      <c r="AL2741" s="16">
        <v>286</v>
      </c>
      <c r="AM2741" s="16">
        <v>7143</v>
      </c>
      <c r="AN2741" s="16">
        <v>7258</v>
      </c>
      <c r="AO2741" s="16">
        <v>7370</v>
      </c>
      <c r="AP2741" s="16">
        <v>179059194</v>
      </c>
      <c r="AQ2741" s="16">
        <v>6213785</v>
      </c>
      <c r="AR2741" s="16">
        <v>316212</v>
      </c>
      <c r="AS2741" s="16">
        <v>1898</v>
      </c>
      <c r="AU2741" s="16">
        <v>255</v>
      </c>
      <c r="AV2741" s="16">
        <v>6553</v>
      </c>
      <c r="AW2741" s="16">
        <v>531613061</v>
      </c>
      <c r="AX2741" s="16">
        <v>56541104</v>
      </c>
      <c r="AY2741" s="16">
        <v>2919025</v>
      </c>
      <c r="AZ2741" s="16">
        <v>1560</v>
      </c>
      <c r="BA2741" s="16">
        <v>81129</v>
      </c>
    </row>
    <row r="2742" spans="1:53">
      <c r="A2742" s="15" t="s">
        <v>1344</v>
      </c>
      <c r="B2742" s="15" t="s">
        <v>1345</v>
      </c>
      <c r="C2742" s="15" t="s">
        <v>1346</v>
      </c>
      <c r="D2742" s="15" t="s">
        <v>1347</v>
      </c>
      <c r="E2742" s="15" t="s">
        <v>1347</v>
      </c>
      <c r="F2742" s="15" t="s">
        <v>2059</v>
      </c>
      <c r="G2742" s="15" t="s">
        <v>1866</v>
      </c>
      <c r="H2742" s="15" t="s">
        <v>3716</v>
      </c>
      <c r="I2742" s="15" t="s">
        <v>1373</v>
      </c>
      <c r="J2742" s="15"/>
      <c r="K2742" s="16">
        <v>1489</v>
      </c>
      <c r="L2742" s="16">
        <v>15322</v>
      </c>
      <c r="M2742" s="16">
        <v>15467</v>
      </c>
      <c r="N2742" s="16">
        <v>15597</v>
      </c>
      <c r="O2742" s="16">
        <v>264442262</v>
      </c>
      <c r="P2742" s="16">
        <v>94006523</v>
      </c>
      <c r="Q2742" s="16">
        <v>4993889</v>
      </c>
      <c r="R2742" s="16">
        <v>1316</v>
      </c>
      <c r="S2742" s="15"/>
      <c r="T2742" s="16">
        <v>1501</v>
      </c>
      <c r="U2742" s="16">
        <v>15801</v>
      </c>
      <c r="V2742" s="16">
        <v>15704</v>
      </c>
      <c r="W2742" s="16">
        <v>15775</v>
      </c>
      <c r="X2742" s="16">
        <v>215027765</v>
      </c>
      <c r="Y2742" s="16">
        <v>22423914</v>
      </c>
      <c r="Z2742" s="16">
        <v>1140247</v>
      </c>
      <c r="AA2742" s="16">
        <v>1050</v>
      </c>
      <c r="AC2742" s="16">
        <v>1503</v>
      </c>
      <c r="AD2742" s="16">
        <v>15284</v>
      </c>
      <c r="AE2742" s="16">
        <v>15282</v>
      </c>
      <c r="AF2742" s="16">
        <v>15492</v>
      </c>
      <c r="AG2742" s="16">
        <v>227102152</v>
      </c>
      <c r="AH2742" s="16">
        <v>15771030</v>
      </c>
      <c r="AI2742" s="16">
        <v>816631</v>
      </c>
      <c r="AJ2742" s="16">
        <v>1138</v>
      </c>
      <c r="AL2742" s="16">
        <v>1690</v>
      </c>
      <c r="AM2742" s="16">
        <v>15546</v>
      </c>
      <c r="AN2742" s="16">
        <v>15366</v>
      </c>
      <c r="AO2742" s="16">
        <v>15622</v>
      </c>
      <c r="AP2742" s="16">
        <v>220402308</v>
      </c>
      <c r="AQ2742" s="16">
        <v>14218655</v>
      </c>
      <c r="AR2742" s="16">
        <v>700180</v>
      </c>
      <c r="AS2742" s="16">
        <v>1093</v>
      </c>
      <c r="AU2742" s="16">
        <v>1546</v>
      </c>
      <c r="AV2742" s="16">
        <v>15522</v>
      </c>
      <c r="AW2742" s="16">
        <v>926974487</v>
      </c>
      <c r="AX2742" s="16">
        <v>146420122</v>
      </c>
      <c r="AY2742" s="16">
        <v>7650947</v>
      </c>
      <c r="AZ2742" s="16">
        <v>1148</v>
      </c>
      <c r="BA2742" s="16">
        <v>59722</v>
      </c>
    </row>
    <row r="2743" spans="1:53">
      <c r="A2743" s="15" t="s">
        <v>1344</v>
      </c>
      <c r="B2743" s="15" t="s">
        <v>1345</v>
      </c>
      <c r="C2743" s="15" t="s">
        <v>1346</v>
      </c>
      <c r="D2743" s="15" t="s">
        <v>1347</v>
      </c>
      <c r="E2743" s="15" t="s">
        <v>1347</v>
      </c>
      <c r="F2743" s="15" t="s">
        <v>2059</v>
      </c>
      <c r="G2743" s="15" t="s">
        <v>1867</v>
      </c>
      <c r="H2743" s="15" t="s">
        <v>3716</v>
      </c>
      <c r="I2743" s="15" t="s">
        <v>1375</v>
      </c>
      <c r="J2743" s="15"/>
      <c r="K2743" s="16">
        <v>1489</v>
      </c>
      <c r="L2743" s="16">
        <v>15322</v>
      </c>
      <c r="M2743" s="16">
        <v>15467</v>
      </c>
      <c r="N2743" s="16">
        <v>15597</v>
      </c>
      <c r="O2743" s="16">
        <v>264442262</v>
      </c>
      <c r="P2743" s="16">
        <v>94006523</v>
      </c>
      <c r="Q2743" s="16">
        <v>4993889</v>
      </c>
      <c r="R2743" s="16">
        <v>1316</v>
      </c>
      <c r="S2743" s="15"/>
      <c r="T2743" s="16">
        <v>1501</v>
      </c>
      <c r="U2743" s="16">
        <v>15801</v>
      </c>
      <c r="V2743" s="16">
        <v>15704</v>
      </c>
      <c r="W2743" s="16">
        <v>15775</v>
      </c>
      <c r="X2743" s="16">
        <v>215027765</v>
      </c>
      <c r="Y2743" s="16">
        <v>22423914</v>
      </c>
      <c r="Z2743" s="16">
        <v>1140247</v>
      </c>
      <c r="AA2743" s="16">
        <v>1050</v>
      </c>
      <c r="AC2743" s="16">
        <v>1503</v>
      </c>
      <c r="AD2743" s="16">
        <v>15284</v>
      </c>
      <c r="AE2743" s="16">
        <v>15282</v>
      </c>
      <c r="AF2743" s="16">
        <v>15492</v>
      </c>
      <c r="AG2743" s="16">
        <v>227102152</v>
      </c>
      <c r="AH2743" s="16">
        <v>15771030</v>
      </c>
      <c r="AI2743" s="16">
        <v>816631</v>
      </c>
      <c r="AJ2743" s="16">
        <v>1138</v>
      </c>
      <c r="AL2743" s="16">
        <v>1690</v>
      </c>
      <c r="AM2743" s="16">
        <v>15546</v>
      </c>
      <c r="AN2743" s="16">
        <v>15366</v>
      </c>
      <c r="AO2743" s="16">
        <v>15622</v>
      </c>
      <c r="AP2743" s="16">
        <v>220402308</v>
      </c>
      <c r="AQ2743" s="16">
        <v>14218655</v>
      </c>
      <c r="AR2743" s="16">
        <v>700180</v>
      </c>
      <c r="AS2743" s="16">
        <v>1093</v>
      </c>
      <c r="AU2743" s="16">
        <v>1546</v>
      </c>
      <c r="AV2743" s="16">
        <v>15522</v>
      </c>
      <c r="AW2743" s="16">
        <v>926974487</v>
      </c>
      <c r="AX2743" s="16">
        <v>146420122</v>
      </c>
      <c r="AY2743" s="16">
        <v>7650947</v>
      </c>
      <c r="AZ2743" s="16">
        <v>1148</v>
      </c>
      <c r="BA2743" s="16">
        <v>59722</v>
      </c>
    </row>
    <row r="2744" spans="1:53">
      <c r="A2744" s="15" t="s">
        <v>1344</v>
      </c>
      <c r="B2744" s="15" t="s">
        <v>1345</v>
      </c>
      <c r="C2744" s="15" t="s">
        <v>1346</v>
      </c>
      <c r="D2744" s="15" t="s">
        <v>1347</v>
      </c>
      <c r="E2744" s="15" t="s">
        <v>1347</v>
      </c>
      <c r="F2744" s="15" t="s">
        <v>2059</v>
      </c>
      <c r="G2744" s="15" t="s">
        <v>1868</v>
      </c>
      <c r="H2744" s="15" t="s">
        <v>3716</v>
      </c>
      <c r="I2744" s="15" t="s">
        <v>1369</v>
      </c>
      <c r="J2744" s="15"/>
      <c r="K2744" s="16">
        <v>9953</v>
      </c>
      <c r="L2744" s="16">
        <v>84510</v>
      </c>
      <c r="M2744" s="16">
        <v>84952</v>
      </c>
      <c r="N2744" s="16">
        <v>85251</v>
      </c>
      <c r="O2744" s="16">
        <v>4583226048</v>
      </c>
      <c r="P2744" s="16">
        <v>578104618</v>
      </c>
      <c r="Q2744" s="16">
        <v>27486208</v>
      </c>
      <c r="R2744" s="16">
        <v>4152</v>
      </c>
      <c r="S2744" s="15"/>
      <c r="T2744" s="16">
        <v>10027</v>
      </c>
      <c r="U2744" s="16">
        <v>85547</v>
      </c>
      <c r="V2744" s="16">
        <v>85526</v>
      </c>
      <c r="W2744" s="16">
        <v>86026</v>
      </c>
      <c r="X2744" s="16">
        <v>2869066419</v>
      </c>
      <c r="Y2744" s="16">
        <v>80578857</v>
      </c>
      <c r="Z2744" s="16">
        <v>3637582</v>
      </c>
      <c r="AA2744" s="16">
        <v>2575</v>
      </c>
      <c r="AC2744" s="16">
        <v>10113</v>
      </c>
      <c r="AD2744" s="16">
        <v>86638</v>
      </c>
      <c r="AE2744" s="16">
        <v>86963</v>
      </c>
      <c r="AF2744" s="16">
        <v>86398</v>
      </c>
      <c r="AG2744" s="16">
        <v>3451300535</v>
      </c>
      <c r="AH2744" s="16">
        <v>68614008</v>
      </c>
      <c r="AI2744" s="16">
        <v>3158716</v>
      </c>
      <c r="AJ2744" s="16">
        <v>3063</v>
      </c>
      <c r="AL2744" s="16">
        <v>10475</v>
      </c>
      <c r="AM2744" s="16">
        <v>87532</v>
      </c>
      <c r="AN2744" s="16">
        <v>87924</v>
      </c>
      <c r="AO2744" s="16">
        <v>88374</v>
      </c>
      <c r="AP2744" s="16">
        <v>4215957220</v>
      </c>
      <c r="AQ2744" s="16">
        <v>62472446</v>
      </c>
      <c r="AR2744" s="16">
        <v>2769032</v>
      </c>
      <c r="AS2744" s="16">
        <v>3688</v>
      </c>
      <c r="AU2744" s="16">
        <v>10142</v>
      </c>
      <c r="AV2744" s="16">
        <v>86303</v>
      </c>
      <c r="AW2744" s="16">
        <v>15119550222</v>
      </c>
      <c r="AX2744" s="16">
        <v>789769929</v>
      </c>
      <c r="AY2744" s="16">
        <v>37051538</v>
      </c>
      <c r="AZ2744" s="16">
        <v>3369</v>
      </c>
      <c r="BA2744" s="16">
        <v>175191</v>
      </c>
    </row>
    <row r="2745" spans="1:53">
      <c r="A2745" s="15" t="s">
        <v>1344</v>
      </c>
      <c r="B2745" s="15" t="s">
        <v>1345</v>
      </c>
      <c r="C2745" s="15" t="s">
        <v>1346</v>
      </c>
      <c r="D2745" s="15" t="s">
        <v>1347</v>
      </c>
      <c r="E2745" s="15" t="s">
        <v>1347</v>
      </c>
      <c r="F2745" s="15" t="s">
        <v>2059</v>
      </c>
      <c r="G2745" s="15" t="s">
        <v>3463</v>
      </c>
      <c r="H2745" s="15" t="s">
        <v>3716</v>
      </c>
      <c r="I2745" s="15" t="s">
        <v>1371</v>
      </c>
      <c r="J2745" s="15"/>
      <c r="K2745" s="16">
        <v>3140</v>
      </c>
      <c r="L2745" s="16">
        <v>41523</v>
      </c>
      <c r="M2745" s="16">
        <v>41601</v>
      </c>
      <c r="N2745" s="16">
        <v>41507</v>
      </c>
      <c r="O2745" s="16">
        <v>2727961192</v>
      </c>
      <c r="P2745" s="16">
        <v>291446326</v>
      </c>
      <c r="Q2745" s="16">
        <v>14359904</v>
      </c>
      <c r="R2745" s="16">
        <v>5051</v>
      </c>
      <c r="S2745" s="15"/>
      <c r="T2745" s="16">
        <v>3151</v>
      </c>
      <c r="U2745" s="16">
        <v>41457</v>
      </c>
      <c r="V2745" s="16">
        <v>41449</v>
      </c>
      <c r="W2745" s="16">
        <v>41381</v>
      </c>
      <c r="X2745" s="16">
        <v>1325738038</v>
      </c>
      <c r="Y2745" s="16">
        <v>30133251</v>
      </c>
      <c r="Z2745" s="16">
        <v>1426094</v>
      </c>
      <c r="AA2745" s="16">
        <v>2462</v>
      </c>
      <c r="AC2745" s="16">
        <v>3168</v>
      </c>
      <c r="AD2745" s="16">
        <v>41651</v>
      </c>
      <c r="AE2745" s="16">
        <v>41713</v>
      </c>
      <c r="AF2745" s="16">
        <v>41040</v>
      </c>
      <c r="AG2745" s="16">
        <v>1476302129</v>
      </c>
      <c r="AH2745" s="16">
        <v>23014720</v>
      </c>
      <c r="AI2745" s="16">
        <v>1109910</v>
      </c>
      <c r="AJ2745" s="16">
        <v>2739</v>
      </c>
      <c r="AL2745" s="16">
        <v>3231</v>
      </c>
      <c r="AM2745" s="16">
        <v>41181</v>
      </c>
      <c r="AN2745" s="16">
        <v>41322</v>
      </c>
      <c r="AO2745" s="16">
        <v>41290</v>
      </c>
      <c r="AP2745" s="16">
        <v>1647744366</v>
      </c>
      <c r="AQ2745" s="16">
        <v>20297661</v>
      </c>
      <c r="AR2745" s="16">
        <v>917964</v>
      </c>
      <c r="AS2745" s="16">
        <v>3072</v>
      </c>
      <c r="AU2745" s="16">
        <v>3173</v>
      </c>
      <c r="AV2745" s="16">
        <v>41426</v>
      </c>
      <c r="AW2745" s="16">
        <v>7177745725</v>
      </c>
      <c r="AX2745" s="16">
        <v>364891958</v>
      </c>
      <c r="AY2745" s="16">
        <v>17813872</v>
      </c>
      <c r="AZ2745" s="16">
        <v>3332</v>
      </c>
      <c r="BA2745" s="16">
        <v>173266</v>
      </c>
    </row>
    <row r="2746" spans="1:53">
      <c r="A2746" s="15" t="s">
        <v>1344</v>
      </c>
      <c r="B2746" s="15" t="s">
        <v>1345</v>
      </c>
      <c r="C2746" s="15" t="s">
        <v>1346</v>
      </c>
      <c r="D2746" s="15" t="s">
        <v>1347</v>
      </c>
      <c r="E2746" s="15" t="s">
        <v>1347</v>
      </c>
      <c r="F2746" s="15" t="s">
        <v>2059</v>
      </c>
      <c r="G2746" s="15" t="s">
        <v>3464</v>
      </c>
      <c r="H2746" s="15" t="s">
        <v>3716</v>
      </c>
      <c r="I2746" s="15" t="s">
        <v>1373</v>
      </c>
      <c r="J2746" s="15"/>
      <c r="K2746" s="16">
        <v>1568</v>
      </c>
      <c r="L2746" s="16">
        <v>17900</v>
      </c>
      <c r="M2746" s="16">
        <v>17912</v>
      </c>
      <c r="N2746" s="16">
        <v>18014</v>
      </c>
      <c r="O2746" s="16">
        <v>1443657771</v>
      </c>
      <c r="P2746" s="16">
        <v>129345348</v>
      </c>
      <c r="Q2746" s="16">
        <v>6262593</v>
      </c>
      <c r="R2746" s="16">
        <v>6189</v>
      </c>
      <c r="S2746" s="15"/>
      <c r="T2746" s="16">
        <v>1579</v>
      </c>
      <c r="U2746" s="16">
        <v>17974</v>
      </c>
      <c r="V2746" s="16">
        <v>17872</v>
      </c>
      <c r="W2746" s="16">
        <v>18039</v>
      </c>
      <c r="X2746" s="16">
        <v>622289372</v>
      </c>
      <c r="Y2746" s="16">
        <v>13380814</v>
      </c>
      <c r="Z2746" s="16">
        <v>638813</v>
      </c>
      <c r="AA2746" s="16">
        <v>2665</v>
      </c>
      <c r="AC2746" s="16">
        <v>1601</v>
      </c>
      <c r="AD2746" s="16">
        <v>18062</v>
      </c>
      <c r="AE2746" s="16">
        <v>18008</v>
      </c>
      <c r="AF2746" s="16">
        <v>17887</v>
      </c>
      <c r="AG2746" s="16">
        <v>706013315</v>
      </c>
      <c r="AH2746" s="16">
        <v>10041103</v>
      </c>
      <c r="AI2746" s="16">
        <v>482949</v>
      </c>
      <c r="AJ2746" s="16">
        <v>3020</v>
      </c>
      <c r="AL2746" s="16">
        <v>1658</v>
      </c>
      <c r="AM2746" s="16">
        <v>17912</v>
      </c>
      <c r="AN2746" s="16">
        <v>17963</v>
      </c>
      <c r="AO2746" s="16">
        <v>18132</v>
      </c>
      <c r="AP2746" s="16">
        <v>712361606</v>
      </c>
      <c r="AQ2746" s="16">
        <v>8588327</v>
      </c>
      <c r="AR2746" s="16">
        <v>395237</v>
      </c>
      <c r="AS2746" s="16">
        <v>3044</v>
      </c>
      <c r="AU2746" s="16">
        <v>1602</v>
      </c>
      <c r="AV2746" s="16">
        <v>17973</v>
      </c>
      <c r="AW2746" s="16">
        <v>3484322064</v>
      </c>
      <c r="AX2746" s="16">
        <v>161355592</v>
      </c>
      <c r="AY2746" s="16">
        <v>7779592</v>
      </c>
      <c r="AZ2746" s="16">
        <v>3728</v>
      </c>
      <c r="BA2746" s="16">
        <v>193865</v>
      </c>
    </row>
    <row r="2747" spans="1:53">
      <c r="A2747" s="15" t="s">
        <v>1344</v>
      </c>
      <c r="B2747" s="15" t="s">
        <v>1345</v>
      </c>
      <c r="C2747" s="15" t="s">
        <v>1346</v>
      </c>
      <c r="D2747" s="15" t="s">
        <v>1347</v>
      </c>
      <c r="E2747" s="15" t="s">
        <v>1347</v>
      </c>
      <c r="F2747" s="15" t="s">
        <v>2059</v>
      </c>
      <c r="G2747" s="15" t="s">
        <v>3465</v>
      </c>
      <c r="H2747" s="15" t="s">
        <v>3716</v>
      </c>
      <c r="I2747" s="15" t="s">
        <v>1375</v>
      </c>
      <c r="J2747" s="15"/>
      <c r="K2747" s="16">
        <v>1568</v>
      </c>
      <c r="L2747" s="16">
        <v>17900</v>
      </c>
      <c r="M2747" s="16">
        <v>17912</v>
      </c>
      <c r="N2747" s="16">
        <v>18014</v>
      </c>
      <c r="O2747" s="16">
        <v>1443657771</v>
      </c>
      <c r="P2747" s="16">
        <v>129345348</v>
      </c>
      <c r="Q2747" s="16">
        <v>6262593</v>
      </c>
      <c r="R2747" s="16">
        <v>6189</v>
      </c>
      <c r="S2747" s="15"/>
      <c r="T2747" s="16">
        <v>1579</v>
      </c>
      <c r="U2747" s="16">
        <v>17974</v>
      </c>
      <c r="V2747" s="16">
        <v>17872</v>
      </c>
      <c r="W2747" s="16">
        <v>18039</v>
      </c>
      <c r="X2747" s="16">
        <v>622289372</v>
      </c>
      <c r="Y2747" s="16">
        <v>13380814</v>
      </c>
      <c r="Z2747" s="16">
        <v>638813</v>
      </c>
      <c r="AA2747" s="16">
        <v>2665</v>
      </c>
      <c r="AC2747" s="16">
        <v>1601</v>
      </c>
      <c r="AD2747" s="16">
        <v>18062</v>
      </c>
      <c r="AE2747" s="16">
        <v>18008</v>
      </c>
      <c r="AF2747" s="16">
        <v>17887</v>
      </c>
      <c r="AG2747" s="16">
        <v>706013315</v>
      </c>
      <c r="AH2747" s="16">
        <v>10041103</v>
      </c>
      <c r="AI2747" s="16">
        <v>482949</v>
      </c>
      <c r="AJ2747" s="16">
        <v>3020</v>
      </c>
      <c r="AL2747" s="16">
        <v>1658</v>
      </c>
      <c r="AM2747" s="16">
        <v>17912</v>
      </c>
      <c r="AN2747" s="16">
        <v>17963</v>
      </c>
      <c r="AO2747" s="16">
        <v>18132</v>
      </c>
      <c r="AP2747" s="16">
        <v>712361606</v>
      </c>
      <c r="AQ2747" s="16">
        <v>8588327</v>
      </c>
      <c r="AR2747" s="16">
        <v>395237</v>
      </c>
      <c r="AS2747" s="16">
        <v>3044</v>
      </c>
      <c r="AU2747" s="16">
        <v>1602</v>
      </c>
      <c r="AV2747" s="16">
        <v>17973</v>
      </c>
      <c r="AW2747" s="16">
        <v>3484322064</v>
      </c>
      <c r="AX2747" s="16">
        <v>161355592</v>
      </c>
      <c r="AY2747" s="16">
        <v>7779592</v>
      </c>
      <c r="AZ2747" s="16">
        <v>3728</v>
      </c>
      <c r="BA2747" s="16">
        <v>193865</v>
      </c>
    </row>
    <row r="2748" spans="1:53">
      <c r="A2748" s="15" t="s">
        <v>1344</v>
      </c>
      <c r="B2748" s="15" t="s">
        <v>1345</v>
      </c>
      <c r="C2748" s="15" t="s">
        <v>1346</v>
      </c>
      <c r="D2748" s="15" t="s">
        <v>1347</v>
      </c>
      <c r="E2748" s="15" t="s">
        <v>1347</v>
      </c>
      <c r="F2748" s="15" t="s">
        <v>2059</v>
      </c>
      <c r="G2748" s="15" t="s">
        <v>3466</v>
      </c>
      <c r="H2748" s="15" t="s">
        <v>3716</v>
      </c>
      <c r="I2748" s="15" t="s">
        <v>1373</v>
      </c>
      <c r="J2748" s="15"/>
      <c r="K2748" s="16">
        <v>1308</v>
      </c>
      <c r="L2748" s="16">
        <v>21830</v>
      </c>
      <c r="M2748" s="16">
        <v>21883</v>
      </c>
      <c r="N2748" s="16">
        <v>21684</v>
      </c>
      <c r="O2748" s="16">
        <v>1253999585</v>
      </c>
      <c r="P2748" s="16">
        <v>151487906</v>
      </c>
      <c r="Q2748" s="16">
        <v>7602089</v>
      </c>
      <c r="R2748" s="16">
        <v>4425</v>
      </c>
      <c r="S2748" s="15"/>
      <c r="T2748" s="16">
        <v>1299</v>
      </c>
      <c r="U2748" s="16">
        <v>21675</v>
      </c>
      <c r="V2748" s="16">
        <v>21727</v>
      </c>
      <c r="W2748" s="16">
        <v>21570</v>
      </c>
      <c r="X2748" s="16">
        <v>663062062</v>
      </c>
      <c r="Y2748" s="16">
        <v>13799885</v>
      </c>
      <c r="Z2748" s="16">
        <v>650601</v>
      </c>
      <c r="AA2748" s="16">
        <v>2355</v>
      </c>
      <c r="AC2748" s="16">
        <v>1290</v>
      </c>
      <c r="AD2748" s="16">
        <v>21756</v>
      </c>
      <c r="AE2748" s="16">
        <v>21856</v>
      </c>
      <c r="AF2748" s="16">
        <v>21289</v>
      </c>
      <c r="AG2748" s="16">
        <v>744980536</v>
      </c>
      <c r="AH2748" s="16">
        <v>11197606</v>
      </c>
      <c r="AI2748" s="16">
        <v>545709</v>
      </c>
      <c r="AJ2748" s="16">
        <v>2649</v>
      </c>
      <c r="AL2748" s="16">
        <v>1292</v>
      </c>
      <c r="AM2748" s="16">
        <v>21396</v>
      </c>
      <c r="AN2748" s="16">
        <v>21526</v>
      </c>
      <c r="AO2748" s="16">
        <v>21329</v>
      </c>
      <c r="AP2748" s="16">
        <v>893842286</v>
      </c>
      <c r="AQ2748" s="16">
        <v>9917845</v>
      </c>
      <c r="AR2748" s="16">
        <v>440148</v>
      </c>
      <c r="AS2748" s="16">
        <v>3210</v>
      </c>
      <c r="AU2748" s="16">
        <v>1297</v>
      </c>
      <c r="AV2748" s="16">
        <v>21627</v>
      </c>
      <c r="AW2748" s="16">
        <v>3555884469</v>
      </c>
      <c r="AX2748" s="16">
        <v>186403242</v>
      </c>
      <c r="AY2748" s="16">
        <v>9238547</v>
      </c>
      <c r="AZ2748" s="16">
        <v>3162</v>
      </c>
      <c r="BA2748" s="16">
        <v>164421</v>
      </c>
    </row>
    <row r="2749" spans="1:53">
      <c r="A2749" s="15" t="s">
        <v>1344</v>
      </c>
      <c r="B2749" s="15" t="s">
        <v>1345</v>
      </c>
      <c r="C2749" s="15" t="s">
        <v>1346</v>
      </c>
      <c r="D2749" s="15" t="s">
        <v>1347</v>
      </c>
      <c r="E2749" s="15" t="s">
        <v>1347</v>
      </c>
      <c r="F2749" s="15" t="s">
        <v>2059</v>
      </c>
      <c r="G2749" s="15" t="s">
        <v>3467</v>
      </c>
      <c r="H2749" s="15" t="s">
        <v>3716</v>
      </c>
      <c r="I2749" s="15" t="s">
        <v>1375</v>
      </c>
      <c r="J2749" s="15"/>
      <c r="K2749" s="16">
        <v>1308</v>
      </c>
      <c r="L2749" s="16">
        <v>21830</v>
      </c>
      <c r="M2749" s="16">
        <v>21883</v>
      </c>
      <c r="N2749" s="16">
        <v>21684</v>
      </c>
      <c r="O2749" s="16">
        <v>1253999585</v>
      </c>
      <c r="P2749" s="16">
        <v>151487906</v>
      </c>
      <c r="Q2749" s="16">
        <v>7602089</v>
      </c>
      <c r="R2749" s="16">
        <v>4425</v>
      </c>
      <c r="S2749" s="15"/>
      <c r="T2749" s="16">
        <v>1299</v>
      </c>
      <c r="U2749" s="16">
        <v>21675</v>
      </c>
      <c r="V2749" s="16">
        <v>21727</v>
      </c>
      <c r="W2749" s="16">
        <v>21570</v>
      </c>
      <c r="X2749" s="16">
        <v>663062062</v>
      </c>
      <c r="Y2749" s="16">
        <v>13799885</v>
      </c>
      <c r="Z2749" s="16">
        <v>650601</v>
      </c>
      <c r="AA2749" s="16">
        <v>2355</v>
      </c>
      <c r="AC2749" s="16">
        <v>1290</v>
      </c>
      <c r="AD2749" s="16">
        <v>21756</v>
      </c>
      <c r="AE2749" s="16">
        <v>21856</v>
      </c>
      <c r="AF2749" s="16">
        <v>21289</v>
      </c>
      <c r="AG2749" s="16">
        <v>744980536</v>
      </c>
      <c r="AH2749" s="16">
        <v>11197606</v>
      </c>
      <c r="AI2749" s="16">
        <v>545709</v>
      </c>
      <c r="AJ2749" s="16">
        <v>2649</v>
      </c>
      <c r="AL2749" s="16">
        <v>1292</v>
      </c>
      <c r="AM2749" s="16">
        <v>21396</v>
      </c>
      <c r="AN2749" s="16">
        <v>21526</v>
      </c>
      <c r="AO2749" s="16">
        <v>21329</v>
      </c>
      <c r="AP2749" s="16">
        <v>893842286</v>
      </c>
      <c r="AQ2749" s="16">
        <v>9917845</v>
      </c>
      <c r="AR2749" s="16">
        <v>440148</v>
      </c>
      <c r="AS2749" s="16">
        <v>3210</v>
      </c>
      <c r="AU2749" s="16">
        <v>1297</v>
      </c>
      <c r="AV2749" s="16">
        <v>21627</v>
      </c>
      <c r="AW2749" s="16">
        <v>3555884469</v>
      </c>
      <c r="AX2749" s="16">
        <v>186403242</v>
      </c>
      <c r="AY2749" s="16">
        <v>9238547</v>
      </c>
      <c r="AZ2749" s="16">
        <v>3162</v>
      </c>
      <c r="BA2749" s="16">
        <v>164421</v>
      </c>
    </row>
    <row r="2750" spans="1:53">
      <c r="A2750" s="15" t="s">
        <v>1344</v>
      </c>
      <c r="B2750" s="15" t="s">
        <v>1345</v>
      </c>
      <c r="C2750" s="15" t="s">
        <v>1346</v>
      </c>
      <c r="D2750" s="15" t="s">
        <v>1347</v>
      </c>
      <c r="E2750" s="15" t="s">
        <v>1347</v>
      </c>
      <c r="F2750" s="15" t="s">
        <v>2059</v>
      </c>
      <c r="G2750" s="15" t="s">
        <v>3468</v>
      </c>
      <c r="H2750" s="15" t="s">
        <v>3716</v>
      </c>
      <c r="I2750" s="15" t="s">
        <v>1373</v>
      </c>
      <c r="J2750" s="15"/>
      <c r="K2750" s="16">
        <v>150</v>
      </c>
      <c r="L2750" s="16">
        <v>1194</v>
      </c>
      <c r="M2750" s="16">
        <v>1202</v>
      </c>
      <c r="N2750" s="16">
        <v>1219</v>
      </c>
      <c r="O2750" s="16">
        <v>19700445</v>
      </c>
      <c r="P2750" s="16">
        <v>6680207</v>
      </c>
      <c r="Q2750" s="16">
        <v>318150</v>
      </c>
      <c r="R2750" s="16">
        <v>1258</v>
      </c>
      <c r="S2750" s="15"/>
      <c r="T2750" s="16">
        <v>150</v>
      </c>
      <c r="U2750" s="16">
        <v>1205</v>
      </c>
      <c r="V2750" s="16">
        <v>1235</v>
      </c>
      <c r="W2750" s="16">
        <v>1189</v>
      </c>
      <c r="X2750" s="16">
        <v>26172584</v>
      </c>
      <c r="Y2750" s="16">
        <v>1963889</v>
      </c>
      <c r="Z2750" s="16">
        <v>92714</v>
      </c>
      <c r="AA2750" s="16">
        <v>1664</v>
      </c>
      <c r="AC2750" s="16">
        <v>151</v>
      </c>
      <c r="AD2750" s="16">
        <v>1206</v>
      </c>
      <c r="AE2750" s="16">
        <v>1205</v>
      </c>
      <c r="AF2750" s="16">
        <v>1228</v>
      </c>
      <c r="AG2750" s="16">
        <v>15246253</v>
      </c>
      <c r="AH2750" s="16">
        <v>1026853</v>
      </c>
      <c r="AI2750" s="16">
        <v>48858</v>
      </c>
      <c r="AJ2750" s="16">
        <v>967</v>
      </c>
      <c r="AL2750" s="16">
        <v>156</v>
      </c>
      <c r="AM2750" s="16">
        <v>1257</v>
      </c>
      <c r="AN2750" s="16">
        <v>1251</v>
      </c>
      <c r="AO2750" s="16">
        <v>1247</v>
      </c>
      <c r="AP2750" s="16">
        <v>21176078</v>
      </c>
      <c r="AQ2750" s="16">
        <v>1079856</v>
      </c>
      <c r="AR2750" s="16">
        <v>50911</v>
      </c>
      <c r="AS2750" s="16">
        <v>1301</v>
      </c>
      <c r="AU2750" s="16">
        <v>152</v>
      </c>
      <c r="AV2750" s="16">
        <v>1220</v>
      </c>
      <c r="AW2750" s="16">
        <v>82295360</v>
      </c>
      <c r="AX2750" s="16">
        <v>10750805</v>
      </c>
      <c r="AY2750" s="16">
        <v>510633</v>
      </c>
      <c r="AZ2750" s="16">
        <v>1297</v>
      </c>
      <c r="BA2750" s="16">
        <v>67464</v>
      </c>
    </row>
    <row r="2751" spans="1:53">
      <c r="A2751" s="15" t="s">
        <v>1344</v>
      </c>
      <c r="B2751" s="15" t="s">
        <v>1345</v>
      </c>
      <c r="C2751" s="15" t="s">
        <v>1346</v>
      </c>
      <c r="D2751" s="15" t="s">
        <v>1347</v>
      </c>
      <c r="E2751" s="15" t="s">
        <v>1347</v>
      </c>
      <c r="F2751" s="15" t="s">
        <v>2059</v>
      </c>
      <c r="G2751" s="15" t="s">
        <v>3469</v>
      </c>
      <c r="H2751" s="15" t="s">
        <v>3716</v>
      </c>
      <c r="I2751" s="15" t="s">
        <v>1375</v>
      </c>
      <c r="J2751" s="15"/>
      <c r="K2751" s="16">
        <v>150</v>
      </c>
      <c r="L2751" s="16">
        <v>1194</v>
      </c>
      <c r="M2751" s="16">
        <v>1202</v>
      </c>
      <c r="N2751" s="16">
        <v>1219</v>
      </c>
      <c r="O2751" s="16">
        <v>19700445</v>
      </c>
      <c r="P2751" s="16">
        <v>6680207</v>
      </c>
      <c r="Q2751" s="16">
        <v>318150</v>
      </c>
      <c r="R2751" s="16">
        <v>1258</v>
      </c>
      <c r="S2751" s="15"/>
      <c r="T2751" s="16">
        <v>150</v>
      </c>
      <c r="U2751" s="16">
        <v>1205</v>
      </c>
      <c r="V2751" s="16">
        <v>1235</v>
      </c>
      <c r="W2751" s="16">
        <v>1189</v>
      </c>
      <c r="X2751" s="16">
        <v>26172584</v>
      </c>
      <c r="Y2751" s="16">
        <v>1963889</v>
      </c>
      <c r="Z2751" s="16">
        <v>92714</v>
      </c>
      <c r="AA2751" s="16">
        <v>1664</v>
      </c>
      <c r="AC2751" s="16">
        <v>151</v>
      </c>
      <c r="AD2751" s="16">
        <v>1206</v>
      </c>
      <c r="AE2751" s="16">
        <v>1205</v>
      </c>
      <c r="AF2751" s="16">
        <v>1228</v>
      </c>
      <c r="AG2751" s="16">
        <v>15246253</v>
      </c>
      <c r="AH2751" s="16">
        <v>1026853</v>
      </c>
      <c r="AI2751" s="16">
        <v>48858</v>
      </c>
      <c r="AJ2751" s="16">
        <v>967</v>
      </c>
      <c r="AL2751" s="16">
        <v>156</v>
      </c>
      <c r="AM2751" s="16">
        <v>1257</v>
      </c>
      <c r="AN2751" s="16">
        <v>1251</v>
      </c>
      <c r="AO2751" s="16">
        <v>1247</v>
      </c>
      <c r="AP2751" s="16">
        <v>21176078</v>
      </c>
      <c r="AQ2751" s="16">
        <v>1079856</v>
      </c>
      <c r="AR2751" s="16">
        <v>50911</v>
      </c>
      <c r="AS2751" s="16">
        <v>1301</v>
      </c>
      <c r="AU2751" s="16">
        <v>152</v>
      </c>
      <c r="AV2751" s="16">
        <v>1220</v>
      </c>
      <c r="AW2751" s="16">
        <v>82295360</v>
      </c>
      <c r="AX2751" s="16">
        <v>10750805</v>
      </c>
      <c r="AY2751" s="16">
        <v>510633</v>
      </c>
      <c r="AZ2751" s="16">
        <v>1297</v>
      </c>
      <c r="BA2751" s="16">
        <v>67464</v>
      </c>
    </row>
    <row r="2752" spans="1:53">
      <c r="A2752" s="15" t="s">
        <v>1344</v>
      </c>
      <c r="B2752" s="15" t="s">
        <v>1345</v>
      </c>
      <c r="C2752" s="15" t="s">
        <v>1346</v>
      </c>
      <c r="D2752" s="15" t="s">
        <v>1347</v>
      </c>
      <c r="E2752" s="15" t="s">
        <v>1347</v>
      </c>
      <c r="F2752" s="15" t="s">
        <v>2059</v>
      </c>
      <c r="G2752" s="15" t="s">
        <v>3470</v>
      </c>
      <c r="H2752" s="15" t="s">
        <v>3716</v>
      </c>
      <c r="I2752" s="15" t="s">
        <v>1373</v>
      </c>
      <c r="J2752" s="15"/>
      <c r="K2752" s="16">
        <v>114</v>
      </c>
      <c r="L2752" s="16">
        <v>599</v>
      </c>
      <c r="M2752" s="16">
        <v>604</v>
      </c>
      <c r="N2752" s="16">
        <v>590</v>
      </c>
      <c r="O2752" s="16">
        <v>10603391</v>
      </c>
      <c r="P2752" s="16">
        <v>3932865</v>
      </c>
      <c r="Q2752" s="16">
        <v>177072</v>
      </c>
      <c r="R2752" s="16">
        <v>1365</v>
      </c>
      <c r="S2752" s="15"/>
      <c r="T2752" s="16">
        <v>123</v>
      </c>
      <c r="U2752" s="16">
        <v>603</v>
      </c>
      <c r="V2752" s="16">
        <v>615</v>
      </c>
      <c r="W2752" s="16">
        <v>583</v>
      </c>
      <c r="X2752" s="16">
        <v>14214020</v>
      </c>
      <c r="Y2752" s="16">
        <v>988663</v>
      </c>
      <c r="Z2752" s="16">
        <v>43966</v>
      </c>
      <c r="AA2752" s="16">
        <v>1821</v>
      </c>
      <c r="AC2752" s="16">
        <v>126</v>
      </c>
      <c r="AD2752" s="16">
        <v>627</v>
      </c>
      <c r="AE2752" s="16">
        <v>644</v>
      </c>
      <c r="AF2752" s="16">
        <v>636</v>
      </c>
      <c r="AG2752" s="16">
        <v>10062025</v>
      </c>
      <c r="AH2752" s="16">
        <v>749158</v>
      </c>
      <c r="AI2752" s="16">
        <v>32394</v>
      </c>
      <c r="AJ2752" s="16">
        <v>1218</v>
      </c>
      <c r="AL2752" s="16">
        <v>125</v>
      </c>
      <c r="AM2752" s="16">
        <v>616</v>
      </c>
      <c r="AN2752" s="16">
        <v>582</v>
      </c>
      <c r="AO2752" s="16">
        <v>582</v>
      </c>
      <c r="AP2752" s="16">
        <v>20364396</v>
      </c>
      <c r="AQ2752" s="16">
        <v>711633</v>
      </c>
      <c r="AR2752" s="16">
        <v>31668</v>
      </c>
      <c r="AS2752" s="16">
        <v>2640</v>
      </c>
      <c r="AU2752" s="16">
        <v>122</v>
      </c>
      <c r="AV2752" s="16">
        <v>607</v>
      </c>
      <c r="AW2752" s="16">
        <v>55243832</v>
      </c>
      <c r="AX2752" s="16">
        <v>6382319</v>
      </c>
      <c r="AY2752" s="16">
        <v>285100</v>
      </c>
      <c r="AZ2752" s="16">
        <v>1751</v>
      </c>
      <c r="BA2752" s="16">
        <v>91049</v>
      </c>
    </row>
    <row r="2753" spans="1:53">
      <c r="A2753" s="15" t="s">
        <v>1344</v>
      </c>
      <c r="B2753" s="15" t="s">
        <v>1345</v>
      </c>
      <c r="C2753" s="15" t="s">
        <v>1346</v>
      </c>
      <c r="D2753" s="15" t="s">
        <v>1347</v>
      </c>
      <c r="E2753" s="15" t="s">
        <v>1347</v>
      </c>
      <c r="F2753" s="15" t="s">
        <v>2059</v>
      </c>
      <c r="G2753" s="15" t="s">
        <v>3471</v>
      </c>
      <c r="H2753" s="15" t="s">
        <v>3716</v>
      </c>
      <c r="I2753" s="15" t="s">
        <v>1375</v>
      </c>
      <c r="J2753" s="15"/>
      <c r="K2753" s="16">
        <v>114</v>
      </c>
      <c r="L2753" s="16">
        <v>599</v>
      </c>
      <c r="M2753" s="16">
        <v>604</v>
      </c>
      <c r="N2753" s="16">
        <v>590</v>
      </c>
      <c r="O2753" s="16">
        <v>10603391</v>
      </c>
      <c r="P2753" s="16">
        <v>3932865</v>
      </c>
      <c r="Q2753" s="16">
        <v>177072</v>
      </c>
      <c r="R2753" s="16">
        <v>1365</v>
      </c>
      <c r="S2753" s="15"/>
      <c r="T2753" s="16">
        <v>123</v>
      </c>
      <c r="U2753" s="16">
        <v>603</v>
      </c>
      <c r="V2753" s="16">
        <v>615</v>
      </c>
      <c r="W2753" s="16">
        <v>583</v>
      </c>
      <c r="X2753" s="16">
        <v>14214020</v>
      </c>
      <c r="Y2753" s="16">
        <v>988663</v>
      </c>
      <c r="Z2753" s="16">
        <v>43966</v>
      </c>
      <c r="AA2753" s="16">
        <v>1821</v>
      </c>
      <c r="AC2753" s="16">
        <v>126</v>
      </c>
      <c r="AD2753" s="16">
        <v>627</v>
      </c>
      <c r="AE2753" s="16">
        <v>644</v>
      </c>
      <c r="AF2753" s="16">
        <v>636</v>
      </c>
      <c r="AG2753" s="16">
        <v>10062025</v>
      </c>
      <c r="AH2753" s="16">
        <v>749158</v>
      </c>
      <c r="AI2753" s="16">
        <v>32394</v>
      </c>
      <c r="AJ2753" s="16">
        <v>1218</v>
      </c>
      <c r="AL2753" s="16">
        <v>125</v>
      </c>
      <c r="AM2753" s="16">
        <v>616</v>
      </c>
      <c r="AN2753" s="16">
        <v>582</v>
      </c>
      <c r="AO2753" s="16">
        <v>582</v>
      </c>
      <c r="AP2753" s="16">
        <v>20364396</v>
      </c>
      <c r="AQ2753" s="16">
        <v>711633</v>
      </c>
      <c r="AR2753" s="16">
        <v>31668</v>
      </c>
      <c r="AS2753" s="16">
        <v>2640</v>
      </c>
      <c r="AU2753" s="16">
        <v>122</v>
      </c>
      <c r="AV2753" s="16">
        <v>607</v>
      </c>
      <c r="AW2753" s="16">
        <v>55243832</v>
      </c>
      <c r="AX2753" s="16">
        <v>6382319</v>
      </c>
      <c r="AY2753" s="16">
        <v>285100</v>
      </c>
      <c r="AZ2753" s="16">
        <v>1751</v>
      </c>
      <c r="BA2753" s="16">
        <v>91049</v>
      </c>
    </row>
    <row r="2754" spans="1:53">
      <c r="A2754" s="15" t="s">
        <v>1344</v>
      </c>
      <c r="B2754" s="15" t="s">
        <v>1345</v>
      </c>
      <c r="C2754" s="15" t="s">
        <v>1346</v>
      </c>
      <c r="D2754" s="15" t="s">
        <v>1347</v>
      </c>
      <c r="E2754" s="15" t="s">
        <v>1347</v>
      </c>
      <c r="F2754" s="15" t="s">
        <v>2059</v>
      </c>
      <c r="G2754" s="15" t="s">
        <v>3472</v>
      </c>
      <c r="H2754" s="15" t="s">
        <v>3716</v>
      </c>
      <c r="I2754" s="15" t="s">
        <v>1371</v>
      </c>
      <c r="J2754" s="15"/>
      <c r="K2754" s="16">
        <v>41</v>
      </c>
      <c r="L2754" s="16">
        <v>563</v>
      </c>
      <c r="M2754" s="16">
        <v>545</v>
      </c>
      <c r="N2754" s="16">
        <v>554</v>
      </c>
      <c r="O2754" s="16">
        <v>11651978</v>
      </c>
      <c r="P2754" s="16">
        <v>3828874</v>
      </c>
      <c r="Q2754" s="16">
        <v>200353</v>
      </c>
      <c r="R2754" s="16">
        <v>1618</v>
      </c>
      <c r="S2754" s="15"/>
      <c r="T2754" s="16">
        <v>43</v>
      </c>
      <c r="U2754" s="16">
        <v>545</v>
      </c>
      <c r="V2754" s="16">
        <v>536</v>
      </c>
      <c r="W2754" s="16">
        <v>539</v>
      </c>
      <c r="X2754" s="16">
        <v>9469971</v>
      </c>
      <c r="Y2754" s="16">
        <v>670260</v>
      </c>
      <c r="Z2754" s="16">
        <v>32849</v>
      </c>
      <c r="AA2754" s="16">
        <v>1349</v>
      </c>
      <c r="AC2754" s="16">
        <v>43</v>
      </c>
      <c r="AD2754" s="16">
        <v>531</v>
      </c>
      <c r="AE2754" s="16">
        <v>526</v>
      </c>
      <c r="AF2754" s="16">
        <v>511</v>
      </c>
      <c r="AG2754" s="16">
        <v>10963558</v>
      </c>
      <c r="AH2754" s="16">
        <v>368281</v>
      </c>
      <c r="AI2754" s="16">
        <v>18873</v>
      </c>
      <c r="AJ2754" s="16">
        <v>1614</v>
      </c>
      <c r="AL2754" s="16">
        <v>44</v>
      </c>
      <c r="AM2754" s="16">
        <v>500</v>
      </c>
      <c r="AN2754" s="16">
        <v>501</v>
      </c>
      <c r="AO2754" s="16">
        <v>491</v>
      </c>
      <c r="AP2754" s="16">
        <v>21781349</v>
      </c>
      <c r="AQ2754" s="16">
        <v>323673</v>
      </c>
      <c r="AR2754" s="16">
        <v>14984</v>
      </c>
      <c r="AS2754" s="16">
        <v>3369</v>
      </c>
      <c r="AU2754" s="16">
        <v>43</v>
      </c>
      <c r="AV2754" s="16">
        <v>529</v>
      </c>
      <c r="AW2754" s="16">
        <v>53866856</v>
      </c>
      <c r="AX2754" s="16">
        <v>5191088</v>
      </c>
      <c r="AY2754" s="16">
        <v>267059</v>
      </c>
      <c r="AZ2754" s="16">
        <v>1960</v>
      </c>
      <c r="BA2754" s="16">
        <v>101924</v>
      </c>
    </row>
    <row r="2755" spans="1:53">
      <c r="A2755" s="15" t="s">
        <v>1344</v>
      </c>
      <c r="B2755" s="15" t="s">
        <v>1345</v>
      </c>
      <c r="C2755" s="15" t="s">
        <v>1346</v>
      </c>
      <c r="D2755" s="15" t="s">
        <v>1347</v>
      </c>
      <c r="E2755" s="15" t="s">
        <v>1347</v>
      </c>
      <c r="F2755" s="15" t="s">
        <v>2059</v>
      </c>
      <c r="G2755" s="15" t="s">
        <v>3473</v>
      </c>
      <c r="H2755" s="15" t="s">
        <v>3716</v>
      </c>
      <c r="I2755" s="15" t="s">
        <v>1373</v>
      </c>
      <c r="J2755" s="15"/>
      <c r="K2755" s="16">
        <v>41</v>
      </c>
      <c r="L2755" s="16">
        <v>563</v>
      </c>
      <c r="M2755" s="16">
        <v>545</v>
      </c>
      <c r="N2755" s="16">
        <v>554</v>
      </c>
      <c r="O2755" s="16">
        <v>11651978</v>
      </c>
      <c r="P2755" s="16">
        <v>3828874</v>
      </c>
      <c r="Q2755" s="16">
        <v>200353</v>
      </c>
      <c r="R2755" s="16">
        <v>1618</v>
      </c>
      <c r="S2755" s="15"/>
      <c r="T2755" s="16">
        <v>43</v>
      </c>
      <c r="U2755" s="16">
        <v>545</v>
      </c>
      <c r="V2755" s="16">
        <v>536</v>
      </c>
      <c r="W2755" s="16">
        <v>539</v>
      </c>
      <c r="X2755" s="16">
        <v>9469971</v>
      </c>
      <c r="Y2755" s="16">
        <v>670260</v>
      </c>
      <c r="Z2755" s="16">
        <v>32849</v>
      </c>
      <c r="AA2755" s="16">
        <v>1349</v>
      </c>
      <c r="AC2755" s="16">
        <v>43</v>
      </c>
      <c r="AD2755" s="16">
        <v>531</v>
      </c>
      <c r="AE2755" s="16">
        <v>526</v>
      </c>
      <c r="AF2755" s="16">
        <v>511</v>
      </c>
      <c r="AG2755" s="16">
        <v>10963558</v>
      </c>
      <c r="AH2755" s="16">
        <v>368281</v>
      </c>
      <c r="AI2755" s="16">
        <v>18873</v>
      </c>
      <c r="AJ2755" s="16">
        <v>1614</v>
      </c>
      <c r="AL2755" s="16">
        <v>44</v>
      </c>
      <c r="AM2755" s="16">
        <v>500</v>
      </c>
      <c r="AN2755" s="16">
        <v>501</v>
      </c>
      <c r="AO2755" s="16">
        <v>491</v>
      </c>
      <c r="AP2755" s="16">
        <v>21781349</v>
      </c>
      <c r="AQ2755" s="16">
        <v>323673</v>
      </c>
      <c r="AR2755" s="16">
        <v>14984</v>
      </c>
      <c r="AS2755" s="16">
        <v>3369</v>
      </c>
      <c r="AU2755" s="16">
        <v>43</v>
      </c>
      <c r="AV2755" s="16">
        <v>529</v>
      </c>
      <c r="AW2755" s="16">
        <v>53866856</v>
      </c>
      <c r="AX2755" s="16">
        <v>5191088</v>
      </c>
      <c r="AY2755" s="16">
        <v>267059</v>
      </c>
      <c r="AZ2755" s="16">
        <v>1960</v>
      </c>
      <c r="BA2755" s="16">
        <v>101924</v>
      </c>
    </row>
    <row r="2756" spans="1:53">
      <c r="A2756" s="15" t="s">
        <v>1344</v>
      </c>
      <c r="B2756" s="15" t="s">
        <v>1345</v>
      </c>
      <c r="C2756" s="15" t="s">
        <v>1346</v>
      </c>
      <c r="D2756" s="15" t="s">
        <v>1347</v>
      </c>
      <c r="E2756" s="15" t="s">
        <v>1347</v>
      </c>
      <c r="F2756" s="15" t="s">
        <v>2059</v>
      </c>
      <c r="G2756" s="15" t="s">
        <v>3474</v>
      </c>
      <c r="H2756" s="15" t="s">
        <v>3716</v>
      </c>
      <c r="I2756" s="15" t="s">
        <v>1375</v>
      </c>
      <c r="J2756" s="15"/>
      <c r="K2756" s="16">
        <v>41</v>
      </c>
      <c r="L2756" s="16">
        <v>563</v>
      </c>
      <c r="M2756" s="16">
        <v>545</v>
      </c>
      <c r="N2756" s="16">
        <v>554</v>
      </c>
      <c r="O2756" s="16">
        <v>11651978</v>
      </c>
      <c r="P2756" s="16">
        <v>3828874</v>
      </c>
      <c r="Q2756" s="16">
        <v>200353</v>
      </c>
      <c r="R2756" s="16">
        <v>1618</v>
      </c>
      <c r="S2756" s="15"/>
      <c r="T2756" s="16">
        <v>43</v>
      </c>
      <c r="U2756" s="16">
        <v>545</v>
      </c>
      <c r="V2756" s="16">
        <v>536</v>
      </c>
      <c r="W2756" s="16">
        <v>539</v>
      </c>
      <c r="X2756" s="16">
        <v>9469971</v>
      </c>
      <c r="Y2756" s="16">
        <v>670260</v>
      </c>
      <c r="Z2756" s="16">
        <v>32849</v>
      </c>
      <c r="AA2756" s="16">
        <v>1349</v>
      </c>
      <c r="AC2756" s="16">
        <v>43</v>
      </c>
      <c r="AD2756" s="16">
        <v>531</v>
      </c>
      <c r="AE2756" s="16">
        <v>526</v>
      </c>
      <c r="AF2756" s="16">
        <v>511</v>
      </c>
      <c r="AG2756" s="16">
        <v>10963558</v>
      </c>
      <c r="AH2756" s="16">
        <v>368281</v>
      </c>
      <c r="AI2756" s="16">
        <v>18873</v>
      </c>
      <c r="AJ2756" s="16">
        <v>1614</v>
      </c>
      <c r="AL2756" s="16">
        <v>44</v>
      </c>
      <c r="AM2756" s="16">
        <v>500</v>
      </c>
      <c r="AN2756" s="16">
        <v>501</v>
      </c>
      <c r="AO2756" s="16">
        <v>491</v>
      </c>
      <c r="AP2756" s="16">
        <v>21781349</v>
      </c>
      <c r="AQ2756" s="16">
        <v>323673</v>
      </c>
      <c r="AR2756" s="16">
        <v>14984</v>
      </c>
      <c r="AS2756" s="16">
        <v>3369</v>
      </c>
      <c r="AU2756" s="16">
        <v>43</v>
      </c>
      <c r="AV2756" s="16">
        <v>529</v>
      </c>
      <c r="AW2756" s="16">
        <v>53866856</v>
      </c>
      <c r="AX2756" s="16">
        <v>5191088</v>
      </c>
      <c r="AY2756" s="16">
        <v>267059</v>
      </c>
      <c r="AZ2756" s="16">
        <v>1960</v>
      </c>
      <c r="BA2756" s="16">
        <v>101924</v>
      </c>
    </row>
    <row r="2757" spans="1:53">
      <c r="A2757" s="15" t="s">
        <v>1344</v>
      </c>
      <c r="B2757" s="15" t="s">
        <v>1345</v>
      </c>
      <c r="C2757" s="15" t="s">
        <v>1346</v>
      </c>
      <c r="D2757" s="15" t="s">
        <v>1347</v>
      </c>
      <c r="E2757" s="15" t="s">
        <v>1347</v>
      </c>
      <c r="F2757" s="15" t="s">
        <v>2059</v>
      </c>
      <c r="G2757" s="15" t="s">
        <v>1869</v>
      </c>
      <c r="H2757" s="15" t="s">
        <v>3716</v>
      </c>
      <c r="I2757" s="15" t="s">
        <v>1371</v>
      </c>
      <c r="J2757" s="15"/>
      <c r="K2757" s="16">
        <v>6772</v>
      </c>
      <c r="L2757" s="16">
        <v>42424</v>
      </c>
      <c r="M2757" s="16">
        <v>42806</v>
      </c>
      <c r="N2757" s="16">
        <v>43190</v>
      </c>
      <c r="O2757" s="16">
        <v>1843612878</v>
      </c>
      <c r="P2757" s="16">
        <v>282829418</v>
      </c>
      <c r="Q2757" s="16">
        <v>12925951</v>
      </c>
      <c r="R2757" s="16">
        <v>3313</v>
      </c>
      <c r="S2757" s="15"/>
      <c r="T2757" s="16">
        <v>6833</v>
      </c>
      <c r="U2757" s="16">
        <v>43545</v>
      </c>
      <c r="V2757" s="16">
        <v>43541</v>
      </c>
      <c r="W2757" s="16">
        <v>44106</v>
      </c>
      <c r="X2757" s="16">
        <v>1533858410</v>
      </c>
      <c r="Y2757" s="16">
        <v>49775346</v>
      </c>
      <c r="Z2757" s="16">
        <v>2178639</v>
      </c>
      <c r="AA2757" s="16">
        <v>2698</v>
      </c>
      <c r="AC2757" s="16">
        <v>6902</v>
      </c>
      <c r="AD2757" s="16">
        <v>44456</v>
      </c>
      <c r="AE2757" s="16">
        <v>44724</v>
      </c>
      <c r="AF2757" s="16">
        <v>44847</v>
      </c>
      <c r="AG2757" s="16">
        <v>1964034848</v>
      </c>
      <c r="AH2757" s="16">
        <v>45231007</v>
      </c>
      <c r="AI2757" s="16">
        <v>2029933</v>
      </c>
      <c r="AJ2757" s="16">
        <v>3382</v>
      </c>
      <c r="AL2757" s="16">
        <v>7200</v>
      </c>
      <c r="AM2757" s="16">
        <v>45851</v>
      </c>
      <c r="AN2757" s="16">
        <v>46101</v>
      </c>
      <c r="AO2757" s="16">
        <v>46593</v>
      </c>
      <c r="AP2757" s="16">
        <v>2546431505</v>
      </c>
      <c r="AQ2757" s="16">
        <v>41851112</v>
      </c>
      <c r="AR2757" s="16">
        <v>1836084</v>
      </c>
      <c r="AS2757" s="16">
        <v>4241</v>
      </c>
      <c r="AU2757" s="16">
        <v>6927</v>
      </c>
      <c r="AV2757" s="16">
        <v>44349</v>
      </c>
      <c r="AW2757" s="16">
        <v>7887937641</v>
      </c>
      <c r="AX2757" s="16">
        <v>419686883</v>
      </c>
      <c r="AY2757" s="16">
        <v>18970607</v>
      </c>
      <c r="AZ2757" s="16">
        <v>3420</v>
      </c>
      <c r="BA2757" s="16">
        <v>177862</v>
      </c>
    </row>
    <row r="2758" spans="1:53">
      <c r="A2758" s="15" t="s">
        <v>1344</v>
      </c>
      <c r="B2758" s="15" t="s">
        <v>1345</v>
      </c>
      <c r="C2758" s="15" t="s">
        <v>1346</v>
      </c>
      <c r="D2758" s="15" t="s">
        <v>1347</v>
      </c>
      <c r="E2758" s="15" t="s">
        <v>1347</v>
      </c>
      <c r="F2758" s="15" t="s">
        <v>2059</v>
      </c>
      <c r="G2758" s="15" t="s">
        <v>1870</v>
      </c>
      <c r="H2758" s="15" t="s">
        <v>3716</v>
      </c>
      <c r="I2758" s="15" t="s">
        <v>1373</v>
      </c>
      <c r="J2758" s="15"/>
      <c r="K2758" s="16">
        <v>578</v>
      </c>
      <c r="L2758" s="16">
        <v>3853</v>
      </c>
      <c r="M2758" s="16">
        <v>3855</v>
      </c>
      <c r="N2758" s="16">
        <v>3944</v>
      </c>
      <c r="O2758" s="16">
        <v>213784512</v>
      </c>
      <c r="P2758" s="16">
        <v>30657683</v>
      </c>
      <c r="Q2758" s="16">
        <v>1467248</v>
      </c>
      <c r="R2758" s="16">
        <v>4234</v>
      </c>
      <c r="S2758" s="15"/>
      <c r="T2758" s="16">
        <v>570</v>
      </c>
      <c r="U2758" s="16">
        <v>3783</v>
      </c>
      <c r="V2758" s="16">
        <v>3738</v>
      </c>
      <c r="W2758" s="16">
        <v>3735</v>
      </c>
      <c r="X2758" s="16">
        <v>136765513</v>
      </c>
      <c r="Y2758" s="16">
        <v>3854771</v>
      </c>
      <c r="Z2758" s="16">
        <v>182383</v>
      </c>
      <c r="AA2758" s="16">
        <v>2804</v>
      </c>
      <c r="AC2758" s="16">
        <v>576</v>
      </c>
      <c r="AD2758" s="16">
        <v>3742</v>
      </c>
      <c r="AE2758" s="16">
        <v>3805</v>
      </c>
      <c r="AF2758" s="16">
        <v>3850</v>
      </c>
      <c r="AG2758" s="16">
        <v>142720128</v>
      </c>
      <c r="AH2758" s="16">
        <v>3305814</v>
      </c>
      <c r="AI2758" s="16">
        <v>163937</v>
      </c>
      <c r="AJ2758" s="16">
        <v>2890</v>
      </c>
      <c r="AL2758" s="16">
        <v>590</v>
      </c>
      <c r="AM2758" s="16">
        <v>3952</v>
      </c>
      <c r="AN2758" s="16">
        <v>3998</v>
      </c>
      <c r="AO2758" s="16">
        <v>4015</v>
      </c>
      <c r="AP2758" s="16">
        <v>231296628</v>
      </c>
      <c r="AQ2758" s="16">
        <v>4528999</v>
      </c>
      <c r="AR2758" s="16">
        <v>232762</v>
      </c>
      <c r="AS2758" s="16">
        <v>4461</v>
      </c>
      <c r="AU2758" s="16">
        <v>579</v>
      </c>
      <c r="AV2758" s="16">
        <v>3856</v>
      </c>
      <c r="AW2758" s="16">
        <v>724566781</v>
      </c>
      <c r="AX2758" s="16">
        <v>42347267</v>
      </c>
      <c r="AY2758" s="16">
        <v>2046330</v>
      </c>
      <c r="AZ2758" s="16">
        <v>3614</v>
      </c>
      <c r="BA2758" s="16">
        <v>187914</v>
      </c>
    </row>
    <row r="2759" spans="1:53">
      <c r="A2759" s="15" t="s">
        <v>1344</v>
      </c>
      <c r="B2759" s="15" t="s">
        <v>1345</v>
      </c>
      <c r="C2759" s="15" t="s">
        <v>1346</v>
      </c>
      <c r="D2759" s="15" t="s">
        <v>1347</v>
      </c>
      <c r="E2759" s="15" t="s">
        <v>1347</v>
      </c>
      <c r="F2759" s="15" t="s">
        <v>2059</v>
      </c>
      <c r="G2759" s="15" t="s">
        <v>1871</v>
      </c>
      <c r="H2759" s="15" t="s">
        <v>3716</v>
      </c>
      <c r="I2759" s="15" t="s">
        <v>1375</v>
      </c>
      <c r="J2759" s="15"/>
      <c r="K2759" s="16">
        <v>578</v>
      </c>
      <c r="L2759" s="16">
        <v>3853</v>
      </c>
      <c r="M2759" s="16">
        <v>3855</v>
      </c>
      <c r="N2759" s="16">
        <v>3944</v>
      </c>
      <c r="O2759" s="16">
        <v>213784512</v>
      </c>
      <c r="P2759" s="16">
        <v>30657683</v>
      </c>
      <c r="Q2759" s="16">
        <v>1467248</v>
      </c>
      <c r="R2759" s="16">
        <v>4234</v>
      </c>
      <c r="S2759" s="15"/>
      <c r="T2759" s="16">
        <v>570</v>
      </c>
      <c r="U2759" s="16">
        <v>3783</v>
      </c>
      <c r="V2759" s="16">
        <v>3738</v>
      </c>
      <c r="W2759" s="16">
        <v>3735</v>
      </c>
      <c r="X2759" s="16">
        <v>136765513</v>
      </c>
      <c r="Y2759" s="16">
        <v>3854771</v>
      </c>
      <c r="Z2759" s="16">
        <v>182383</v>
      </c>
      <c r="AA2759" s="16">
        <v>2804</v>
      </c>
      <c r="AC2759" s="16">
        <v>576</v>
      </c>
      <c r="AD2759" s="16">
        <v>3742</v>
      </c>
      <c r="AE2759" s="16">
        <v>3805</v>
      </c>
      <c r="AF2759" s="16">
        <v>3850</v>
      </c>
      <c r="AG2759" s="16">
        <v>142720128</v>
      </c>
      <c r="AH2759" s="16">
        <v>3305814</v>
      </c>
      <c r="AI2759" s="16">
        <v>163937</v>
      </c>
      <c r="AJ2759" s="16">
        <v>2890</v>
      </c>
      <c r="AL2759" s="16">
        <v>590</v>
      </c>
      <c r="AM2759" s="16">
        <v>3952</v>
      </c>
      <c r="AN2759" s="16">
        <v>3998</v>
      </c>
      <c r="AO2759" s="16">
        <v>4015</v>
      </c>
      <c r="AP2759" s="16">
        <v>231296628</v>
      </c>
      <c r="AQ2759" s="16">
        <v>4528999</v>
      </c>
      <c r="AR2759" s="16">
        <v>232762</v>
      </c>
      <c r="AS2759" s="16">
        <v>4461</v>
      </c>
      <c r="AU2759" s="16">
        <v>579</v>
      </c>
      <c r="AV2759" s="16">
        <v>3856</v>
      </c>
      <c r="AW2759" s="16">
        <v>724566781</v>
      </c>
      <c r="AX2759" s="16">
        <v>42347267</v>
      </c>
      <c r="AY2759" s="16">
        <v>2046330</v>
      </c>
      <c r="AZ2759" s="16">
        <v>3614</v>
      </c>
      <c r="BA2759" s="16">
        <v>187914</v>
      </c>
    </row>
    <row r="2760" spans="1:53">
      <c r="A2760" s="15" t="s">
        <v>1344</v>
      </c>
      <c r="B2760" s="15" t="s">
        <v>1345</v>
      </c>
      <c r="C2760" s="15" t="s">
        <v>1346</v>
      </c>
      <c r="D2760" s="15" t="s">
        <v>1347</v>
      </c>
      <c r="E2760" s="15" t="s">
        <v>1347</v>
      </c>
      <c r="F2760" s="15" t="s">
        <v>2059</v>
      </c>
      <c r="G2760" s="15" t="s">
        <v>1872</v>
      </c>
      <c r="H2760" s="15" t="s">
        <v>3716</v>
      </c>
      <c r="I2760" s="15" t="s">
        <v>1373</v>
      </c>
      <c r="J2760" s="15"/>
      <c r="K2760" s="16">
        <v>1922</v>
      </c>
      <c r="L2760" s="16">
        <v>15787</v>
      </c>
      <c r="M2760" s="16">
        <v>15855</v>
      </c>
      <c r="N2760" s="16">
        <v>15915</v>
      </c>
      <c r="O2760" s="16">
        <v>787082749</v>
      </c>
      <c r="P2760" s="16">
        <v>104488033</v>
      </c>
      <c r="Q2760" s="16">
        <v>4623936</v>
      </c>
      <c r="R2760" s="16">
        <v>3819</v>
      </c>
      <c r="S2760" s="15"/>
      <c r="T2760" s="16">
        <v>1896</v>
      </c>
      <c r="U2760" s="16">
        <v>15984</v>
      </c>
      <c r="V2760" s="16">
        <v>15997</v>
      </c>
      <c r="W2760" s="16">
        <v>16281</v>
      </c>
      <c r="X2760" s="16">
        <v>608562304</v>
      </c>
      <c r="Y2760" s="16">
        <v>13824662</v>
      </c>
      <c r="Z2760" s="16">
        <v>592755</v>
      </c>
      <c r="AA2760" s="16">
        <v>2910</v>
      </c>
      <c r="AC2760" s="16">
        <v>1898</v>
      </c>
      <c r="AD2760" s="16">
        <v>16405</v>
      </c>
      <c r="AE2760" s="16">
        <v>16411</v>
      </c>
      <c r="AF2760" s="16">
        <v>16339</v>
      </c>
      <c r="AG2760" s="16">
        <v>983316767</v>
      </c>
      <c r="AH2760" s="16">
        <v>15583188</v>
      </c>
      <c r="AI2760" s="16">
        <v>674570</v>
      </c>
      <c r="AJ2760" s="16">
        <v>4616</v>
      </c>
      <c r="AL2760" s="16">
        <v>1941</v>
      </c>
      <c r="AM2760" s="16">
        <v>16674</v>
      </c>
      <c r="AN2760" s="16">
        <v>16705</v>
      </c>
      <c r="AO2760" s="16">
        <v>16897</v>
      </c>
      <c r="AP2760" s="16">
        <v>1225735440</v>
      </c>
      <c r="AQ2760" s="16">
        <v>12747969</v>
      </c>
      <c r="AR2760" s="16">
        <v>527660</v>
      </c>
      <c r="AS2760" s="16">
        <v>5626</v>
      </c>
      <c r="AU2760" s="16">
        <v>1914</v>
      </c>
      <c r="AV2760" s="16">
        <v>16271</v>
      </c>
      <c r="AW2760" s="16">
        <v>3604697260</v>
      </c>
      <c r="AX2760" s="16">
        <v>146643852</v>
      </c>
      <c r="AY2760" s="16">
        <v>6418921</v>
      </c>
      <c r="AZ2760" s="16">
        <v>4260</v>
      </c>
      <c r="BA2760" s="16">
        <v>221543</v>
      </c>
    </row>
    <row r="2761" spans="1:53">
      <c r="A2761" s="15" t="s">
        <v>1344</v>
      </c>
      <c r="B2761" s="15" t="s">
        <v>1345</v>
      </c>
      <c r="C2761" s="15" t="s">
        <v>1346</v>
      </c>
      <c r="D2761" s="15" t="s">
        <v>1347</v>
      </c>
      <c r="E2761" s="15" t="s">
        <v>1347</v>
      </c>
      <c r="F2761" s="15" t="s">
        <v>2059</v>
      </c>
      <c r="G2761" s="15" t="s">
        <v>1873</v>
      </c>
      <c r="H2761" s="15" t="s">
        <v>3716</v>
      </c>
      <c r="I2761" s="15" t="s">
        <v>1375</v>
      </c>
      <c r="J2761" s="15"/>
      <c r="K2761" s="16">
        <v>1922</v>
      </c>
      <c r="L2761" s="16">
        <v>15787</v>
      </c>
      <c r="M2761" s="16">
        <v>15855</v>
      </c>
      <c r="N2761" s="16">
        <v>15915</v>
      </c>
      <c r="O2761" s="16">
        <v>787082749</v>
      </c>
      <c r="P2761" s="16">
        <v>104488033</v>
      </c>
      <c r="Q2761" s="16">
        <v>4623936</v>
      </c>
      <c r="R2761" s="16">
        <v>3819</v>
      </c>
      <c r="S2761" s="15"/>
      <c r="T2761" s="16">
        <v>1896</v>
      </c>
      <c r="U2761" s="16">
        <v>15984</v>
      </c>
      <c r="V2761" s="16">
        <v>15997</v>
      </c>
      <c r="W2761" s="16">
        <v>16281</v>
      </c>
      <c r="X2761" s="16">
        <v>608562304</v>
      </c>
      <c r="Y2761" s="16">
        <v>13824662</v>
      </c>
      <c r="Z2761" s="16">
        <v>592755</v>
      </c>
      <c r="AA2761" s="16">
        <v>2910</v>
      </c>
      <c r="AC2761" s="16">
        <v>1898</v>
      </c>
      <c r="AD2761" s="16">
        <v>16405</v>
      </c>
      <c r="AE2761" s="16">
        <v>16411</v>
      </c>
      <c r="AF2761" s="16">
        <v>16339</v>
      </c>
      <c r="AG2761" s="16">
        <v>983316767</v>
      </c>
      <c r="AH2761" s="16">
        <v>15583188</v>
      </c>
      <c r="AI2761" s="16">
        <v>674570</v>
      </c>
      <c r="AJ2761" s="16">
        <v>4616</v>
      </c>
      <c r="AL2761" s="16">
        <v>1941</v>
      </c>
      <c r="AM2761" s="16">
        <v>16674</v>
      </c>
      <c r="AN2761" s="16">
        <v>16705</v>
      </c>
      <c r="AO2761" s="16">
        <v>16897</v>
      </c>
      <c r="AP2761" s="16">
        <v>1225735440</v>
      </c>
      <c r="AQ2761" s="16">
        <v>12747969</v>
      </c>
      <c r="AR2761" s="16">
        <v>527660</v>
      </c>
      <c r="AS2761" s="16">
        <v>5626</v>
      </c>
      <c r="AU2761" s="16">
        <v>1914</v>
      </c>
      <c r="AV2761" s="16">
        <v>16271</v>
      </c>
      <c r="AW2761" s="16">
        <v>3604697260</v>
      </c>
      <c r="AX2761" s="16">
        <v>146643852</v>
      </c>
      <c r="AY2761" s="16">
        <v>6418921</v>
      </c>
      <c r="AZ2761" s="16">
        <v>4260</v>
      </c>
      <c r="BA2761" s="16">
        <v>221543</v>
      </c>
    </row>
    <row r="2762" spans="1:53">
      <c r="A2762" s="15" t="s">
        <v>1344</v>
      </c>
      <c r="B2762" s="15" t="s">
        <v>1345</v>
      </c>
      <c r="C2762" s="15" t="s">
        <v>1346</v>
      </c>
      <c r="D2762" s="15" t="s">
        <v>1347</v>
      </c>
      <c r="E2762" s="15" t="s">
        <v>1347</v>
      </c>
      <c r="F2762" s="15" t="s">
        <v>2059</v>
      </c>
      <c r="G2762" s="15" t="s">
        <v>3475</v>
      </c>
      <c r="H2762" s="15" t="s">
        <v>3716</v>
      </c>
      <c r="I2762" s="15" t="s">
        <v>1373</v>
      </c>
      <c r="J2762" s="15"/>
      <c r="K2762" s="16">
        <v>3799</v>
      </c>
      <c r="L2762" s="16">
        <v>19009</v>
      </c>
      <c r="M2762" s="16">
        <v>19287</v>
      </c>
      <c r="N2762" s="16">
        <v>19465</v>
      </c>
      <c r="O2762" s="16">
        <v>584987504</v>
      </c>
      <c r="P2762" s="16">
        <v>123531382</v>
      </c>
      <c r="Q2762" s="16">
        <v>5680863</v>
      </c>
      <c r="R2762" s="16">
        <v>2337</v>
      </c>
      <c r="S2762" s="15"/>
      <c r="T2762" s="16">
        <v>3892</v>
      </c>
      <c r="U2762" s="16">
        <v>19877</v>
      </c>
      <c r="V2762" s="16">
        <v>19905</v>
      </c>
      <c r="W2762" s="16">
        <v>20131</v>
      </c>
      <c r="X2762" s="16">
        <v>618104731</v>
      </c>
      <c r="Y2762" s="16">
        <v>27912081</v>
      </c>
      <c r="Z2762" s="16">
        <v>1220705</v>
      </c>
      <c r="AA2762" s="16">
        <v>2381</v>
      </c>
      <c r="AC2762" s="16">
        <v>3951</v>
      </c>
      <c r="AD2762" s="16">
        <v>20322</v>
      </c>
      <c r="AE2762" s="16">
        <v>20568</v>
      </c>
      <c r="AF2762" s="16">
        <v>20635</v>
      </c>
      <c r="AG2762" s="16">
        <v>746600515</v>
      </c>
      <c r="AH2762" s="16">
        <v>23331477</v>
      </c>
      <c r="AI2762" s="16">
        <v>1050079</v>
      </c>
      <c r="AJ2762" s="16">
        <v>2800</v>
      </c>
      <c r="AL2762" s="16">
        <v>4181</v>
      </c>
      <c r="AM2762" s="16">
        <v>21170</v>
      </c>
      <c r="AN2762" s="16">
        <v>21338</v>
      </c>
      <c r="AO2762" s="16">
        <v>21637</v>
      </c>
      <c r="AP2762" s="16">
        <v>968275759</v>
      </c>
      <c r="AQ2762" s="16">
        <v>21926304</v>
      </c>
      <c r="AR2762" s="16">
        <v>954363</v>
      </c>
      <c r="AS2762" s="16">
        <v>3483</v>
      </c>
      <c r="AU2762" s="16">
        <v>3956</v>
      </c>
      <c r="AV2762" s="16">
        <v>20279</v>
      </c>
      <c r="AW2762" s="16">
        <v>2917968509</v>
      </c>
      <c r="AX2762" s="16">
        <v>196701244</v>
      </c>
      <c r="AY2762" s="16">
        <v>8906010</v>
      </c>
      <c r="AZ2762" s="16">
        <v>2767</v>
      </c>
      <c r="BA2762" s="16">
        <v>143894</v>
      </c>
    </row>
    <row r="2763" spans="1:53">
      <c r="A2763" s="15" t="s">
        <v>1344</v>
      </c>
      <c r="B2763" s="15" t="s">
        <v>1345</v>
      </c>
      <c r="C2763" s="15" t="s">
        <v>1346</v>
      </c>
      <c r="D2763" s="15" t="s">
        <v>1347</v>
      </c>
      <c r="E2763" s="15" t="s">
        <v>1347</v>
      </c>
      <c r="F2763" s="15" t="s">
        <v>2059</v>
      </c>
      <c r="G2763" s="15" t="s">
        <v>3476</v>
      </c>
      <c r="H2763" s="15" t="s">
        <v>3716</v>
      </c>
      <c r="I2763" s="15" t="s">
        <v>1375</v>
      </c>
      <c r="J2763" s="15"/>
      <c r="K2763" s="16">
        <v>3799</v>
      </c>
      <c r="L2763" s="16">
        <v>19009</v>
      </c>
      <c r="M2763" s="16">
        <v>19287</v>
      </c>
      <c r="N2763" s="16">
        <v>19465</v>
      </c>
      <c r="O2763" s="16">
        <v>584987504</v>
      </c>
      <c r="P2763" s="16">
        <v>123531382</v>
      </c>
      <c r="Q2763" s="16">
        <v>5680863</v>
      </c>
      <c r="R2763" s="16">
        <v>2337</v>
      </c>
      <c r="S2763" s="15"/>
      <c r="T2763" s="16">
        <v>3892</v>
      </c>
      <c r="U2763" s="16">
        <v>19877</v>
      </c>
      <c r="V2763" s="16">
        <v>19905</v>
      </c>
      <c r="W2763" s="16">
        <v>20131</v>
      </c>
      <c r="X2763" s="16">
        <v>618104731</v>
      </c>
      <c r="Y2763" s="16">
        <v>27912081</v>
      </c>
      <c r="Z2763" s="16">
        <v>1220705</v>
      </c>
      <c r="AA2763" s="16">
        <v>2381</v>
      </c>
      <c r="AC2763" s="16">
        <v>3951</v>
      </c>
      <c r="AD2763" s="16">
        <v>20322</v>
      </c>
      <c r="AE2763" s="16">
        <v>20568</v>
      </c>
      <c r="AF2763" s="16">
        <v>20635</v>
      </c>
      <c r="AG2763" s="16">
        <v>746600515</v>
      </c>
      <c r="AH2763" s="16">
        <v>23331477</v>
      </c>
      <c r="AI2763" s="16">
        <v>1050079</v>
      </c>
      <c r="AJ2763" s="16">
        <v>2800</v>
      </c>
      <c r="AL2763" s="16">
        <v>4181</v>
      </c>
      <c r="AM2763" s="16">
        <v>21170</v>
      </c>
      <c r="AN2763" s="16">
        <v>21338</v>
      </c>
      <c r="AO2763" s="16">
        <v>21637</v>
      </c>
      <c r="AP2763" s="16">
        <v>968275759</v>
      </c>
      <c r="AQ2763" s="16">
        <v>21926304</v>
      </c>
      <c r="AR2763" s="16">
        <v>954363</v>
      </c>
      <c r="AS2763" s="16">
        <v>3483</v>
      </c>
      <c r="AU2763" s="16">
        <v>3956</v>
      </c>
      <c r="AV2763" s="16">
        <v>20279</v>
      </c>
      <c r="AW2763" s="16">
        <v>2917968509</v>
      </c>
      <c r="AX2763" s="16">
        <v>196701244</v>
      </c>
      <c r="AY2763" s="16">
        <v>8906010</v>
      </c>
      <c r="AZ2763" s="16">
        <v>2767</v>
      </c>
      <c r="BA2763" s="16">
        <v>143894</v>
      </c>
    </row>
    <row r="2764" spans="1:53">
      <c r="A2764" s="15" t="s">
        <v>1344</v>
      </c>
      <c r="B2764" s="15" t="s">
        <v>1345</v>
      </c>
      <c r="C2764" s="15" t="s">
        <v>1346</v>
      </c>
      <c r="D2764" s="15" t="s">
        <v>1347</v>
      </c>
      <c r="E2764" s="15" t="s">
        <v>1347</v>
      </c>
      <c r="F2764" s="15" t="s">
        <v>2059</v>
      </c>
      <c r="G2764" s="15" t="s">
        <v>3477</v>
      </c>
      <c r="H2764" s="15" t="s">
        <v>3716</v>
      </c>
      <c r="I2764" s="15" t="s">
        <v>1373</v>
      </c>
      <c r="J2764" s="15"/>
      <c r="K2764" s="16">
        <v>473</v>
      </c>
      <c r="L2764" s="16">
        <v>3775</v>
      </c>
      <c r="M2764" s="16">
        <v>3809</v>
      </c>
      <c r="N2764" s="16">
        <v>3866</v>
      </c>
      <c r="O2764" s="16">
        <v>257758113</v>
      </c>
      <c r="P2764" s="16">
        <v>24152320</v>
      </c>
      <c r="Q2764" s="16">
        <v>1153904</v>
      </c>
      <c r="R2764" s="16">
        <v>5195</v>
      </c>
      <c r="S2764" s="15"/>
      <c r="T2764" s="16">
        <v>475</v>
      </c>
      <c r="U2764" s="16">
        <v>3901</v>
      </c>
      <c r="V2764" s="16">
        <v>3901</v>
      </c>
      <c r="W2764" s="16">
        <v>3959</v>
      </c>
      <c r="X2764" s="16">
        <v>170425862</v>
      </c>
      <c r="Y2764" s="16">
        <v>4183832</v>
      </c>
      <c r="Z2764" s="16">
        <v>182796</v>
      </c>
      <c r="AA2764" s="16">
        <v>3344</v>
      </c>
      <c r="AC2764" s="16">
        <v>477</v>
      </c>
      <c r="AD2764" s="16">
        <v>3987</v>
      </c>
      <c r="AE2764" s="16">
        <v>3940</v>
      </c>
      <c r="AF2764" s="16">
        <v>4023</v>
      </c>
      <c r="AG2764" s="16">
        <v>91397438</v>
      </c>
      <c r="AH2764" s="16">
        <v>3010528</v>
      </c>
      <c r="AI2764" s="16">
        <v>141347</v>
      </c>
      <c r="AJ2764" s="16">
        <v>1765</v>
      </c>
      <c r="AL2764" s="16">
        <v>488</v>
      </c>
      <c r="AM2764" s="16">
        <v>4055</v>
      </c>
      <c r="AN2764" s="16">
        <v>4060</v>
      </c>
      <c r="AO2764" s="16">
        <v>4044</v>
      </c>
      <c r="AP2764" s="16">
        <v>121123678</v>
      </c>
      <c r="AQ2764" s="16">
        <v>2647840</v>
      </c>
      <c r="AR2764" s="16">
        <v>121299</v>
      </c>
      <c r="AS2764" s="16">
        <v>2299</v>
      </c>
      <c r="AU2764" s="16">
        <v>478</v>
      </c>
      <c r="AV2764" s="16">
        <v>3943</v>
      </c>
      <c r="AW2764" s="16">
        <v>640705091</v>
      </c>
      <c r="AX2764" s="16">
        <v>33994520</v>
      </c>
      <c r="AY2764" s="16">
        <v>1599346</v>
      </c>
      <c r="AZ2764" s="16">
        <v>3125</v>
      </c>
      <c r="BA2764" s="16">
        <v>162478</v>
      </c>
    </row>
    <row r="2765" spans="1:53">
      <c r="A2765" s="15" t="s">
        <v>1344</v>
      </c>
      <c r="B2765" s="15" t="s">
        <v>1345</v>
      </c>
      <c r="C2765" s="15" t="s">
        <v>1346</v>
      </c>
      <c r="D2765" s="15" t="s">
        <v>1347</v>
      </c>
      <c r="E2765" s="15" t="s">
        <v>1347</v>
      </c>
      <c r="F2765" s="15" t="s">
        <v>2059</v>
      </c>
      <c r="G2765" s="15" t="s">
        <v>3478</v>
      </c>
      <c r="H2765" s="15" t="s">
        <v>3716</v>
      </c>
      <c r="I2765" s="15" t="s">
        <v>1375</v>
      </c>
      <c r="J2765" s="15"/>
      <c r="K2765" s="16">
        <v>399</v>
      </c>
      <c r="L2765" s="16">
        <v>3098</v>
      </c>
      <c r="M2765" s="16">
        <v>3133</v>
      </c>
      <c r="N2765" s="16">
        <v>3178</v>
      </c>
      <c r="O2765" s="16">
        <v>222179457</v>
      </c>
      <c r="P2765" s="16">
        <v>19475308</v>
      </c>
      <c r="Q2765" s="16">
        <v>929296</v>
      </c>
      <c r="R2765" s="16">
        <v>5449</v>
      </c>
      <c r="S2765" s="15"/>
      <c r="T2765" s="16">
        <v>402</v>
      </c>
      <c r="U2765" s="16">
        <v>3217</v>
      </c>
      <c r="V2765" s="16">
        <v>3233</v>
      </c>
      <c r="W2765" s="16">
        <v>3254</v>
      </c>
      <c r="X2765" s="16">
        <v>152164882</v>
      </c>
      <c r="Y2765" s="16">
        <v>3603263</v>
      </c>
      <c r="Z2765" s="16">
        <v>156707</v>
      </c>
      <c r="AA2765" s="16">
        <v>3619</v>
      </c>
      <c r="AC2765" s="16">
        <v>405</v>
      </c>
      <c r="AD2765" s="16">
        <v>3305</v>
      </c>
      <c r="AE2765" s="16">
        <v>3321</v>
      </c>
      <c r="AF2765" s="16">
        <v>3389</v>
      </c>
      <c r="AG2765" s="16">
        <v>74106955</v>
      </c>
      <c r="AH2765" s="16">
        <v>2641875</v>
      </c>
      <c r="AI2765" s="16">
        <v>122736</v>
      </c>
      <c r="AJ2765" s="16">
        <v>1708</v>
      </c>
      <c r="AL2765" s="16">
        <v>415</v>
      </c>
      <c r="AM2765" s="16">
        <v>3418</v>
      </c>
      <c r="AN2765" s="16">
        <v>3428</v>
      </c>
      <c r="AO2765" s="16">
        <v>3463</v>
      </c>
      <c r="AP2765" s="16">
        <v>97910259</v>
      </c>
      <c r="AQ2765" s="16">
        <v>2131588</v>
      </c>
      <c r="AR2765" s="16">
        <v>94722</v>
      </c>
      <c r="AS2765" s="16">
        <v>2192</v>
      </c>
      <c r="AU2765" s="16">
        <v>405</v>
      </c>
      <c r="AV2765" s="16">
        <v>3286</v>
      </c>
      <c r="AW2765" s="16">
        <v>546361553</v>
      </c>
      <c r="AX2765" s="16">
        <v>27852034</v>
      </c>
      <c r="AY2765" s="16">
        <v>1303461</v>
      </c>
      <c r="AZ2765" s="16">
        <v>3197</v>
      </c>
      <c r="BA2765" s="16">
        <v>166248</v>
      </c>
    </row>
    <row r="2766" spans="1:53">
      <c r="A2766" s="15" t="s">
        <v>1344</v>
      </c>
      <c r="B2766" s="15" t="s">
        <v>1345</v>
      </c>
      <c r="C2766" s="15" t="s">
        <v>1346</v>
      </c>
      <c r="D2766" s="15" t="s">
        <v>1347</v>
      </c>
      <c r="E2766" s="15" t="s">
        <v>1347</v>
      </c>
      <c r="F2766" s="15" t="s">
        <v>2059</v>
      </c>
      <c r="G2766" s="15" t="s">
        <v>3479</v>
      </c>
      <c r="H2766" s="15" t="s">
        <v>3716</v>
      </c>
      <c r="I2766" s="15" t="s">
        <v>1375</v>
      </c>
      <c r="J2766" s="15"/>
      <c r="K2766" s="16">
        <v>74</v>
      </c>
      <c r="L2766" s="16">
        <v>677</v>
      </c>
      <c r="M2766" s="16">
        <v>676</v>
      </c>
      <c r="N2766" s="16">
        <v>688</v>
      </c>
      <c r="O2766" s="16">
        <v>35578656</v>
      </c>
      <c r="P2766" s="16">
        <v>4677012</v>
      </c>
      <c r="Q2766" s="16">
        <v>224608</v>
      </c>
      <c r="R2766" s="16">
        <v>4023</v>
      </c>
      <c r="S2766" s="15"/>
      <c r="T2766" s="16">
        <v>73</v>
      </c>
      <c r="U2766" s="16">
        <v>684</v>
      </c>
      <c r="V2766" s="16">
        <v>668</v>
      </c>
      <c r="W2766" s="16">
        <v>705</v>
      </c>
      <c r="X2766" s="16">
        <v>18260980</v>
      </c>
      <c r="Y2766" s="16">
        <v>580569</v>
      </c>
      <c r="Z2766" s="16">
        <v>26089</v>
      </c>
      <c r="AA2766" s="16">
        <v>2049</v>
      </c>
      <c r="AC2766" s="16">
        <v>72</v>
      </c>
      <c r="AD2766" s="16">
        <v>682</v>
      </c>
      <c r="AE2766" s="16">
        <v>619</v>
      </c>
      <c r="AF2766" s="16">
        <v>634</v>
      </c>
      <c r="AG2766" s="16">
        <v>17290483</v>
      </c>
      <c r="AH2766" s="16">
        <v>368653</v>
      </c>
      <c r="AI2766" s="16">
        <v>18611</v>
      </c>
      <c r="AJ2766" s="16">
        <v>2062</v>
      </c>
      <c r="AL2766" s="16">
        <v>73</v>
      </c>
      <c r="AM2766" s="16">
        <v>637</v>
      </c>
      <c r="AN2766" s="16">
        <v>632</v>
      </c>
      <c r="AO2766" s="16">
        <v>581</v>
      </c>
      <c r="AP2766" s="16">
        <v>23213419</v>
      </c>
      <c r="AQ2766" s="16">
        <v>516252</v>
      </c>
      <c r="AR2766" s="16">
        <v>26577</v>
      </c>
      <c r="AS2766" s="16">
        <v>2896</v>
      </c>
      <c r="AU2766" s="16">
        <v>73</v>
      </c>
      <c r="AV2766" s="16">
        <v>657</v>
      </c>
      <c r="AW2766" s="16">
        <v>94343538</v>
      </c>
      <c r="AX2766" s="16">
        <v>6142486</v>
      </c>
      <c r="AY2766" s="16">
        <v>295885</v>
      </c>
      <c r="AZ2766" s="16">
        <v>2762</v>
      </c>
      <c r="BA2766" s="16">
        <v>143616</v>
      </c>
    </row>
    <row r="2767" spans="1:53">
      <c r="A2767" s="15" t="s">
        <v>1344</v>
      </c>
      <c r="B2767" s="15" t="s">
        <v>1345</v>
      </c>
      <c r="C2767" s="15" t="s">
        <v>1346</v>
      </c>
      <c r="D2767" s="15" t="s">
        <v>1347</v>
      </c>
      <c r="E2767" s="15" t="s">
        <v>1347</v>
      </c>
      <c r="F2767" s="15" t="s">
        <v>2059</v>
      </c>
      <c r="G2767" s="15" t="s">
        <v>1429</v>
      </c>
      <c r="H2767" s="15" t="s">
        <v>3716</v>
      </c>
      <c r="I2767" s="15" t="s">
        <v>1369</v>
      </c>
      <c r="J2767" s="15"/>
      <c r="K2767" s="16">
        <v>15904</v>
      </c>
      <c r="L2767" s="16">
        <v>220995</v>
      </c>
      <c r="M2767" s="16">
        <v>221534</v>
      </c>
      <c r="N2767" s="16">
        <v>222205</v>
      </c>
      <c r="O2767" s="16">
        <v>4423138161</v>
      </c>
      <c r="P2767" s="16">
        <v>1342338309</v>
      </c>
      <c r="Q2767" s="16">
        <v>61880450</v>
      </c>
      <c r="R2767" s="16">
        <v>1536</v>
      </c>
      <c r="S2767" s="15"/>
      <c r="T2767" s="16">
        <v>15844</v>
      </c>
      <c r="U2767" s="16">
        <v>221771</v>
      </c>
      <c r="V2767" s="16">
        <v>221548</v>
      </c>
      <c r="W2767" s="16">
        <v>221344</v>
      </c>
      <c r="X2767" s="16">
        <v>3759944606</v>
      </c>
      <c r="Y2767" s="16">
        <v>174313717</v>
      </c>
      <c r="Z2767" s="16">
        <v>7711756</v>
      </c>
      <c r="AA2767" s="16">
        <v>1305</v>
      </c>
      <c r="AC2767" s="16">
        <v>15883</v>
      </c>
      <c r="AD2767" s="16">
        <v>221683</v>
      </c>
      <c r="AE2767" s="16">
        <v>222652</v>
      </c>
      <c r="AF2767" s="16">
        <v>221398</v>
      </c>
      <c r="AG2767" s="16">
        <v>3785551703</v>
      </c>
      <c r="AH2767" s="16">
        <v>129345449</v>
      </c>
      <c r="AI2767" s="16">
        <v>5711922</v>
      </c>
      <c r="AJ2767" s="16">
        <v>1312</v>
      </c>
      <c r="AL2767" s="16">
        <v>15971</v>
      </c>
      <c r="AM2767" s="16">
        <v>222123</v>
      </c>
      <c r="AN2767" s="16">
        <v>222075</v>
      </c>
      <c r="AO2767" s="16">
        <v>223036</v>
      </c>
      <c r="AP2767" s="16">
        <v>4186934901</v>
      </c>
      <c r="AQ2767" s="16">
        <v>111372532</v>
      </c>
      <c r="AR2767" s="16">
        <v>5010216</v>
      </c>
      <c r="AS2767" s="16">
        <v>1448</v>
      </c>
      <c r="AU2767" s="16">
        <v>15901</v>
      </c>
      <c r="AV2767" s="16">
        <v>221864</v>
      </c>
      <c r="AW2767" s="16">
        <v>16155569371</v>
      </c>
      <c r="AX2767" s="16">
        <v>1757370007</v>
      </c>
      <c r="AY2767" s="16">
        <v>80314344</v>
      </c>
      <c r="AZ2767" s="16">
        <v>1400</v>
      </c>
      <c r="BA2767" s="16">
        <v>72818</v>
      </c>
    </row>
    <row r="2768" spans="1:53">
      <c r="A2768" s="15" t="s">
        <v>1344</v>
      </c>
      <c r="B2768" s="15" t="s">
        <v>1345</v>
      </c>
      <c r="C2768" s="15" t="s">
        <v>1346</v>
      </c>
      <c r="D2768" s="15" t="s">
        <v>1347</v>
      </c>
      <c r="E2768" s="15" t="s">
        <v>1347</v>
      </c>
      <c r="F2768" s="15" t="s">
        <v>2059</v>
      </c>
      <c r="G2768" s="15" t="s">
        <v>1430</v>
      </c>
      <c r="H2768" s="15" t="s">
        <v>3716</v>
      </c>
      <c r="I2768" s="15" t="s">
        <v>1371</v>
      </c>
      <c r="J2768" s="15"/>
      <c r="K2768" s="16">
        <v>3298</v>
      </c>
      <c r="L2768" s="16">
        <v>126671</v>
      </c>
      <c r="M2768" s="16">
        <v>126841</v>
      </c>
      <c r="N2768" s="16">
        <v>127104</v>
      </c>
      <c r="O2768" s="16">
        <v>2851291205</v>
      </c>
      <c r="P2768" s="16">
        <v>770116540</v>
      </c>
      <c r="Q2768" s="16">
        <v>35999955</v>
      </c>
      <c r="R2768" s="16">
        <v>1729</v>
      </c>
      <c r="S2768" s="15"/>
      <c r="T2768" s="16">
        <v>3263</v>
      </c>
      <c r="U2768" s="16">
        <v>126304</v>
      </c>
      <c r="V2768" s="16">
        <v>126304</v>
      </c>
      <c r="W2768" s="16">
        <v>126468</v>
      </c>
      <c r="X2768" s="16">
        <v>2308941587</v>
      </c>
      <c r="Y2768" s="16">
        <v>74490700</v>
      </c>
      <c r="Z2768" s="16">
        <v>3616408</v>
      </c>
      <c r="AA2768" s="16">
        <v>1406</v>
      </c>
      <c r="AC2768" s="16">
        <v>3285</v>
      </c>
      <c r="AD2768" s="16">
        <v>126095</v>
      </c>
      <c r="AE2768" s="16">
        <v>127274</v>
      </c>
      <c r="AF2768" s="16">
        <v>126351</v>
      </c>
      <c r="AG2768" s="16">
        <v>2354923386</v>
      </c>
      <c r="AH2768" s="16">
        <v>62388153</v>
      </c>
      <c r="AI2768" s="16">
        <v>2837074</v>
      </c>
      <c r="AJ2768" s="16">
        <v>1431</v>
      </c>
      <c r="AL2768" s="16">
        <v>3247</v>
      </c>
      <c r="AM2768" s="16">
        <v>126894</v>
      </c>
      <c r="AN2768" s="16">
        <v>126851</v>
      </c>
      <c r="AO2768" s="16">
        <v>127236</v>
      </c>
      <c r="AP2768" s="16">
        <v>2517326234</v>
      </c>
      <c r="AQ2768" s="16">
        <v>51778030</v>
      </c>
      <c r="AR2768" s="16">
        <v>2470491</v>
      </c>
      <c r="AS2768" s="16">
        <v>1525</v>
      </c>
      <c r="AU2768" s="16">
        <v>3273</v>
      </c>
      <c r="AV2768" s="16">
        <v>126699</v>
      </c>
      <c r="AW2768" s="16">
        <v>10032482412</v>
      </c>
      <c r="AX2768" s="16">
        <v>958773423</v>
      </c>
      <c r="AY2768" s="16">
        <v>44923928</v>
      </c>
      <c r="AZ2768" s="16">
        <v>1523</v>
      </c>
      <c r="BA2768" s="16">
        <v>79183</v>
      </c>
    </row>
    <row r="2769" spans="1:53">
      <c r="A2769" s="15" t="s">
        <v>1344</v>
      </c>
      <c r="B2769" s="15" t="s">
        <v>1345</v>
      </c>
      <c r="C2769" s="15" t="s">
        <v>1346</v>
      </c>
      <c r="D2769" s="15" t="s">
        <v>1347</v>
      </c>
      <c r="E2769" s="15" t="s">
        <v>1347</v>
      </c>
      <c r="F2769" s="15" t="s">
        <v>2059</v>
      </c>
      <c r="G2769" s="15" t="s">
        <v>1874</v>
      </c>
      <c r="H2769" s="15" t="s">
        <v>3716</v>
      </c>
      <c r="I2769" s="15" t="s">
        <v>1373</v>
      </c>
      <c r="J2769" s="15"/>
      <c r="K2769" s="16">
        <v>1219</v>
      </c>
      <c r="L2769" s="16">
        <v>61872</v>
      </c>
      <c r="M2769" s="16">
        <v>61831</v>
      </c>
      <c r="N2769" s="16">
        <v>62046</v>
      </c>
      <c r="O2769" s="16">
        <v>1379378641</v>
      </c>
      <c r="P2769" s="16">
        <v>319854568</v>
      </c>
      <c r="Q2769" s="16">
        <v>15954438</v>
      </c>
      <c r="R2769" s="16">
        <v>1714</v>
      </c>
      <c r="S2769" s="15"/>
      <c r="T2769" s="16">
        <v>1218</v>
      </c>
      <c r="U2769" s="16">
        <v>61859</v>
      </c>
      <c r="V2769" s="16">
        <v>61358</v>
      </c>
      <c r="W2769" s="16">
        <v>61311</v>
      </c>
      <c r="X2769" s="16">
        <v>1132771048</v>
      </c>
      <c r="Y2769" s="16">
        <v>30129779</v>
      </c>
      <c r="Z2769" s="16">
        <v>1535148</v>
      </c>
      <c r="AA2769" s="16">
        <v>1417</v>
      </c>
      <c r="AC2769" s="16">
        <v>1218</v>
      </c>
      <c r="AD2769" s="16">
        <v>60931</v>
      </c>
      <c r="AE2769" s="16">
        <v>60814</v>
      </c>
      <c r="AF2769" s="16">
        <v>61022</v>
      </c>
      <c r="AG2769" s="16">
        <v>1085347992</v>
      </c>
      <c r="AH2769" s="16">
        <v>20891261</v>
      </c>
      <c r="AI2769" s="16">
        <v>1040983</v>
      </c>
      <c r="AJ2769" s="16">
        <v>1370</v>
      </c>
      <c r="AL2769" s="16">
        <v>1185</v>
      </c>
      <c r="AM2769" s="16">
        <v>61706</v>
      </c>
      <c r="AN2769" s="16">
        <v>61733</v>
      </c>
      <c r="AO2769" s="16">
        <v>62332</v>
      </c>
      <c r="AP2769" s="16">
        <v>1341368043</v>
      </c>
      <c r="AQ2769" s="16">
        <v>19766518</v>
      </c>
      <c r="AR2769" s="16">
        <v>957803</v>
      </c>
      <c r="AS2769" s="16">
        <v>1666</v>
      </c>
      <c r="AU2769" s="16">
        <v>1210</v>
      </c>
      <c r="AV2769" s="16">
        <v>61568</v>
      </c>
      <c r="AW2769" s="16">
        <v>4938865724</v>
      </c>
      <c r="AX2769" s="16">
        <v>390642126</v>
      </c>
      <c r="AY2769" s="16">
        <v>19488372</v>
      </c>
      <c r="AZ2769" s="16">
        <v>1543</v>
      </c>
      <c r="BA2769" s="16">
        <v>80218</v>
      </c>
    </row>
    <row r="2770" spans="1:53">
      <c r="A2770" s="15" t="s">
        <v>1344</v>
      </c>
      <c r="B2770" s="15" t="s">
        <v>1345</v>
      </c>
      <c r="C2770" s="15" t="s">
        <v>1346</v>
      </c>
      <c r="D2770" s="15" t="s">
        <v>1347</v>
      </c>
      <c r="E2770" s="15" t="s">
        <v>1347</v>
      </c>
      <c r="F2770" s="15" t="s">
        <v>2059</v>
      </c>
      <c r="G2770" s="15" t="s">
        <v>3480</v>
      </c>
      <c r="H2770" s="15" t="s">
        <v>3716</v>
      </c>
      <c r="I2770" s="15" t="s">
        <v>1375</v>
      </c>
      <c r="J2770" s="15"/>
      <c r="K2770" s="16">
        <v>665</v>
      </c>
      <c r="L2770" s="16">
        <v>17679</v>
      </c>
      <c r="M2770" s="16">
        <v>17563</v>
      </c>
      <c r="N2770" s="16">
        <v>17620</v>
      </c>
      <c r="O2770" s="16">
        <v>428570493</v>
      </c>
      <c r="P2770" s="16">
        <v>113324079</v>
      </c>
      <c r="Q2770" s="16">
        <v>5587164</v>
      </c>
      <c r="R2770" s="16">
        <v>1871</v>
      </c>
      <c r="S2770" s="15"/>
      <c r="T2770" s="16">
        <v>668</v>
      </c>
      <c r="U2770" s="16">
        <v>17374</v>
      </c>
      <c r="V2770" s="16">
        <v>17341</v>
      </c>
      <c r="W2770" s="16">
        <v>17355</v>
      </c>
      <c r="X2770" s="16">
        <v>304856844</v>
      </c>
      <c r="Y2770" s="16">
        <v>11182490</v>
      </c>
      <c r="Z2770" s="16">
        <v>550942</v>
      </c>
      <c r="AA2770" s="16">
        <v>1351</v>
      </c>
      <c r="AC2770" s="16">
        <v>664</v>
      </c>
      <c r="AD2770" s="16">
        <v>17114</v>
      </c>
      <c r="AE2770" s="16">
        <v>17014</v>
      </c>
      <c r="AF2770" s="16">
        <v>16991</v>
      </c>
      <c r="AG2770" s="16">
        <v>300488765</v>
      </c>
      <c r="AH2770" s="16">
        <v>8141235</v>
      </c>
      <c r="AI2770" s="16">
        <v>399632</v>
      </c>
      <c r="AJ2770" s="16">
        <v>1357</v>
      </c>
      <c r="AL2770" s="16">
        <v>668</v>
      </c>
      <c r="AM2770" s="16">
        <v>17236</v>
      </c>
      <c r="AN2770" s="16">
        <v>17266</v>
      </c>
      <c r="AO2770" s="16">
        <v>17616</v>
      </c>
      <c r="AP2770" s="16">
        <v>346199485</v>
      </c>
      <c r="AQ2770" s="16">
        <v>7492943</v>
      </c>
      <c r="AR2770" s="16">
        <v>378314</v>
      </c>
      <c r="AS2770" s="16">
        <v>1533</v>
      </c>
      <c r="AU2770" s="16">
        <v>666</v>
      </c>
      <c r="AV2770" s="16">
        <v>17347</v>
      </c>
      <c r="AW2770" s="16">
        <v>1380115587</v>
      </c>
      <c r="AX2770" s="16">
        <v>140140747</v>
      </c>
      <c r="AY2770" s="16">
        <v>6916052</v>
      </c>
      <c r="AZ2770" s="16">
        <v>1530</v>
      </c>
      <c r="BA2770" s="16">
        <v>79557</v>
      </c>
    </row>
    <row r="2771" spans="1:53">
      <c r="A2771" s="15" t="s">
        <v>1344</v>
      </c>
      <c r="B2771" s="15" t="s">
        <v>1345</v>
      </c>
      <c r="C2771" s="15" t="s">
        <v>1346</v>
      </c>
      <c r="D2771" s="15" t="s">
        <v>1347</v>
      </c>
      <c r="E2771" s="15" t="s">
        <v>1347</v>
      </c>
      <c r="F2771" s="15" t="s">
        <v>2059</v>
      </c>
      <c r="G2771" s="15" t="s">
        <v>1875</v>
      </c>
      <c r="H2771" s="15" t="s">
        <v>3716</v>
      </c>
      <c r="I2771" s="15" t="s">
        <v>1375</v>
      </c>
      <c r="J2771" s="15"/>
      <c r="K2771" s="16">
        <v>554</v>
      </c>
      <c r="L2771" s="16">
        <v>44193</v>
      </c>
      <c r="M2771" s="16">
        <v>44268</v>
      </c>
      <c r="N2771" s="16">
        <v>44426</v>
      </c>
      <c r="O2771" s="16">
        <v>950808148</v>
      </c>
      <c r="P2771" s="16">
        <v>206530489</v>
      </c>
      <c r="Q2771" s="16">
        <v>10367274</v>
      </c>
      <c r="R2771" s="16">
        <v>1651</v>
      </c>
      <c r="S2771" s="15"/>
      <c r="T2771" s="16">
        <v>550</v>
      </c>
      <c r="U2771" s="16">
        <v>44485</v>
      </c>
      <c r="V2771" s="16">
        <v>44017</v>
      </c>
      <c r="W2771" s="16">
        <v>43956</v>
      </c>
      <c r="X2771" s="16">
        <v>827914204</v>
      </c>
      <c r="Y2771" s="16">
        <v>18947289</v>
      </c>
      <c r="Z2771" s="16">
        <v>984206</v>
      </c>
      <c r="AA2771" s="16">
        <v>1442</v>
      </c>
      <c r="AC2771" s="16">
        <v>554</v>
      </c>
      <c r="AD2771" s="16">
        <v>43817</v>
      </c>
      <c r="AE2771" s="16">
        <v>43800</v>
      </c>
      <c r="AF2771" s="16">
        <v>44031</v>
      </c>
      <c r="AG2771" s="16">
        <v>784859227</v>
      </c>
      <c r="AH2771" s="16">
        <v>12750026</v>
      </c>
      <c r="AI2771" s="16">
        <v>641351</v>
      </c>
      <c r="AJ2771" s="16">
        <v>1376</v>
      </c>
      <c r="AL2771" s="16">
        <v>517</v>
      </c>
      <c r="AM2771" s="16">
        <v>44470</v>
      </c>
      <c r="AN2771" s="16">
        <v>44467</v>
      </c>
      <c r="AO2771" s="16">
        <v>44716</v>
      </c>
      <c r="AP2771" s="16">
        <v>995168558</v>
      </c>
      <c r="AQ2771" s="16">
        <v>12273575</v>
      </c>
      <c r="AR2771" s="16">
        <v>579489</v>
      </c>
      <c r="AS2771" s="16">
        <v>1718</v>
      </c>
      <c r="AU2771" s="16">
        <v>544</v>
      </c>
      <c r="AV2771" s="16">
        <v>44221</v>
      </c>
      <c r="AW2771" s="16">
        <v>3558750137</v>
      </c>
      <c r="AX2771" s="16">
        <v>250501379</v>
      </c>
      <c r="AY2771" s="16">
        <v>12572320</v>
      </c>
      <c r="AZ2771" s="16">
        <v>1548</v>
      </c>
      <c r="BA2771" s="16">
        <v>80477</v>
      </c>
    </row>
    <row r="2772" spans="1:53">
      <c r="A2772" s="15" t="s">
        <v>1344</v>
      </c>
      <c r="B2772" s="15" t="s">
        <v>1345</v>
      </c>
      <c r="C2772" s="15" t="s">
        <v>1346</v>
      </c>
      <c r="D2772" s="15" t="s">
        <v>1347</v>
      </c>
      <c r="E2772" s="15" t="s">
        <v>1347</v>
      </c>
      <c r="F2772" s="15" t="s">
        <v>2059</v>
      </c>
      <c r="G2772" s="15" t="s">
        <v>1431</v>
      </c>
      <c r="H2772" s="15" t="s">
        <v>3716</v>
      </c>
      <c r="I2772" s="15" t="s">
        <v>1373</v>
      </c>
      <c r="J2772" s="15"/>
      <c r="K2772" s="16">
        <v>2009</v>
      </c>
      <c r="L2772" s="16">
        <v>63651</v>
      </c>
      <c r="M2772" s="16">
        <v>63862</v>
      </c>
      <c r="N2772" s="16">
        <v>63905</v>
      </c>
      <c r="O2772" s="16">
        <v>1446895890</v>
      </c>
      <c r="P2772" s="16">
        <v>442234727</v>
      </c>
      <c r="Q2772" s="16">
        <v>19634474</v>
      </c>
      <c r="R2772" s="16">
        <v>1744</v>
      </c>
      <c r="S2772" s="15"/>
      <c r="T2772" s="16">
        <v>1975</v>
      </c>
      <c r="U2772" s="16">
        <v>63296</v>
      </c>
      <c r="V2772" s="16">
        <v>63783</v>
      </c>
      <c r="W2772" s="16">
        <v>63985</v>
      </c>
      <c r="X2772" s="16">
        <v>1155319489</v>
      </c>
      <c r="Y2772" s="16">
        <v>43302838</v>
      </c>
      <c r="Z2772" s="16">
        <v>2024866</v>
      </c>
      <c r="AA2772" s="16">
        <v>1395</v>
      </c>
      <c r="AC2772" s="16">
        <v>1997</v>
      </c>
      <c r="AD2772" s="16">
        <v>64000</v>
      </c>
      <c r="AE2772" s="16">
        <v>65300</v>
      </c>
      <c r="AF2772" s="16">
        <v>64186</v>
      </c>
      <c r="AG2772" s="16">
        <v>1247113331</v>
      </c>
      <c r="AH2772" s="16">
        <v>40824694</v>
      </c>
      <c r="AI2772" s="16">
        <v>1761523</v>
      </c>
      <c r="AJ2772" s="16">
        <v>1487</v>
      </c>
      <c r="AL2772" s="16">
        <v>1984</v>
      </c>
      <c r="AM2772" s="16">
        <v>63993</v>
      </c>
      <c r="AN2772" s="16">
        <v>63939</v>
      </c>
      <c r="AO2772" s="16">
        <v>63730</v>
      </c>
      <c r="AP2772" s="16">
        <v>1153860128</v>
      </c>
      <c r="AQ2772" s="16">
        <v>31427799</v>
      </c>
      <c r="AR2772" s="16">
        <v>1481994</v>
      </c>
      <c r="AS2772" s="16">
        <v>1389</v>
      </c>
      <c r="AU2772" s="16">
        <v>1991</v>
      </c>
      <c r="AV2772" s="16">
        <v>63969</v>
      </c>
      <c r="AW2772" s="16">
        <v>5003188838</v>
      </c>
      <c r="AX2772" s="16">
        <v>557790058</v>
      </c>
      <c r="AY2772" s="16">
        <v>24902857</v>
      </c>
      <c r="AZ2772" s="16">
        <v>1504</v>
      </c>
      <c r="BA2772" s="16">
        <v>78213</v>
      </c>
    </row>
    <row r="2773" spans="1:53">
      <c r="A2773" s="15" t="s">
        <v>1344</v>
      </c>
      <c r="B2773" s="15" t="s">
        <v>1345</v>
      </c>
      <c r="C2773" s="15" t="s">
        <v>1346</v>
      </c>
      <c r="D2773" s="15" t="s">
        <v>1347</v>
      </c>
      <c r="E2773" s="15" t="s">
        <v>1347</v>
      </c>
      <c r="F2773" s="15" t="s">
        <v>2059</v>
      </c>
      <c r="G2773" s="15" t="s">
        <v>3481</v>
      </c>
      <c r="H2773" s="15" t="s">
        <v>3716</v>
      </c>
      <c r="I2773" s="15" t="s">
        <v>1375</v>
      </c>
      <c r="J2773" s="15"/>
      <c r="K2773" s="16">
        <v>1116</v>
      </c>
      <c r="L2773" s="16">
        <v>44497</v>
      </c>
      <c r="M2773" s="16">
        <v>44656</v>
      </c>
      <c r="N2773" s="16">
        <v>44541</v>
      </c>
      <c r="O2773" s="16">
        <v>1005826254</v>
      </c>
      <c r="P2773" s="16">
        <v>307095273</v>
      </c>
      <c r="Q2773" s="16">
        <v>11885635</v>
      </c>
      <c r="R2773" s="16">
        <v>1736</v>
      </c>
      <c r="S2773" s="15"/>
      <c r="T2773" s="16">
        <v>1078</v>
      </c>
      <c r="U2773" s="16">
        <v>43796</v>
      </c>
      <c r="V2773" s="16">
        <v>44093</v>
      </c>
      <c r="W2773" s="16">
        <v>44093</v>
      </c>
      <c r="X2773" s="16">
        <v>762790951</v>
      </c>
      <c r="Y2773" s="16">
        <v>26438548</v>
      </c>
      <c r="Z2773" s="16">
        <v>1088026</v>
      </c>
      <c r="AA2773" s="16">
        <v>1334</v>
      </c>
      <c r="AC2773" s="16">
        <v>1073</v>
      </c>
      <c r="AD2773" s="16">
        <v>43829</v>
      </c>
      <c r="AE2773" s="16">
        <v>44874</v>
      </c>
      <c r="AF2773" s="16">
        <v>43740</v>
      </c>
      <c r="AG2773" s="16">
        <v>815127207</v>
      </c>
      <c r="AH2773" s="16">
        <v>26446488</v>
      </c>
      <c r="AI2773" s="16">
        <v>956670</v>
      </c>
      <c r="AJ2773" s="16">
        <v>1420</v>
      </c>
      <c r="AL2773" s="16">
        <v>1052</v>
      </c>
      <c r="AM2773" s="16">
        <v>43610</v>
      </c>
      <c r="AN2773" s="16">
        <v>43567</v>
      </c>
      <c r="AO2773" s="16">
        <v>43502</v>
      </c>
      <c r="AP2773" s="16">
        <v>733532750</v>
      </c>
      <c r="AQ2773" s="16">
        <v>18437158</v>
      </c>
      <c r="AR2773" s="16">
        <v>755560</v>
      </c>
      <c r="AS2773" s="16">
        <v>1295</v>
      </c>
      <c r="AU2773" s="16">
        <v>1080</v>
      </c>
      <c r="AV2773" s="16">
        <v>44067</v>
      </c>
      <c r="AW2773" s="16">
        <v>3317277162</v>
      </c>
      <c r="AX2773" s="16">
        <v>378417467</v>
      </c>
      <c r="AY2773" s="16">
        <v>14685891</v>
      </c>
      <c r="AZ2773" s="16">
        <v>1448</v>
      </c>
      <c r="BA2773" s="16">
        <v>75279</v>
      </c>
    </row>
    <row r="2774" spans="1:53">
      <c r="A2774" s="15" t="s">
        <v>1344</v>
      </c>
      <c r="B2774" s="15" t="s">
        <v>1345</v>
      </c>
      <c r="C2774" s="15" t="s">
        <v>1346</v>
      </c>
      <c r="D2774" s="15" t="s">
        <v>1347</v>
      </c>
      <c r="E2774" s="15" t="s">
        <v>1347</v>
      </c>
      <c r="F2774" s="15" t="s">
        <v>2059</v>
      </c>
      <c r="G2774" s="15" t="s">
        <v>3482</v>
      </c>
      <c r="H2774" s="15" t="s">
        <v>3716</v>
      </c>
      <c r="I2774" s="15" t="s">
        <v>1375</v>
      </c>
      <c r="J2774" s="15"/>
      <c r="K2774" s="16">
        <v>850</v>
      </c>
      <c r="L2774" s="16">
        <v>18407</v>
      </c>
      <c r="M2774" s="16">
        <v>18466</v>
      </c>
      <c r="N2774" s="16">
        <v>18606</v>
      </c>
      <c r="O2774" s="16">
        <v>431713379</v>
      </c>
      <c r="P2774" s="16">
        <v>130247018</v>
      </c>
      <c r="Q2774" s="16">
        <v>7582619</v>
      </c>
      <c r="R2774" s="16">
        <v>1796</v>
      </c>
      <c r="S2774" s="15"/>
      <c r="T2774" s="16">
        <v>854</v>
      </c>
      <c r="U2774" s="16">
        <v>18716</v>
      </c>
      <c r="V2774" s="16">
        <v>18903</v>
      </c>
      <c r="W2774" s="16">
        <v>19102</v>
      </c>
      <c r="X2774" s="16">
        <v>382565031</v>
      </c>
      <c r="Y2774" s="16">
        <v>15995438</v>
      </c>
      <c r="Z2774" s="16">
        <v>902966</v>
      </c>
      <c r="AA2774" s="16">
        <v>1556</v>
      </c>
      <c r="AC2774" s="16">
        <v>881</v>
      </c>
      <c r="AD2774" s="16">
        <v>19352</v>
      </c>
      <c r="AE2774" s="16">
        <v>19624</v>
      </c>
      <c r="AF2774" s="16">
        <v>19642</v>
      </c>
      <c r="AG2774" s="16">
        <v>421238872</v>
      </c>
      <c r="AH2774" s="16">
        <v>13564672</v>
      </c>
      <c r="AI2774" s="16">
        <v>771112</v>
      </c>
      <c r="AJ2774" s="16">
        <v>1658</v>
      </c>
      <c r="AL2774" s="16">
        <v>887</v>
      </c>
      <c r="AM2774" s="16">
        <v>19546</v>
      </c>
      <c r="AN2774" s="16">
        <v>19543</v>
      </c>
      <c r="AO2774" s="16">
        <v>19363</v>
      </c>
      <c r="AP2774" s="16">
        <v>408860032</v>
      </c>
      <c r="AQ2774" s="16">
        <v>12220325</v>
      </c>
      <c r="AR2774" s="16">
        <v>695683</v>
      </c>
      <c r="AS2774" s="16">
        <v>1614</v>
      </c>
      <c r="AU2774" s="16">
        <v>868</v>
      </c>
      <c r="AV2774" s="16">
        <v>19106</v>
      </c>
      <c r="AW2774" s="16">
        <v>1644377314</v>
      </c>
      <c r="AX2774" s="16">
        <v>172027453</v>
      </c>
      <c r="AY2774" s="16">
        <v>9952380</v>
      </c>
      <c r="AZ2774" s="16">
        <v>1655</v>
      </c>
      <c r="BA2774" s="16">
        <v>86067</v>
      </c>
    </row>
    <row r="2775" spans="1:53">
      <c r="A2775" s="15" t="s">
        <v>1344</v>
      </c>
      <c r="B2775" s="15" t="s">
        <v>1345</v>
      </c>
      <c r="C2775" s="15" t="s">
        <v>1346</v>
      </c>
      <c r="D2775" s="15" t="s">
        <v>1347</v>
      </c>
      <c r="E2775" s="15" t="s">
        <v>1347</v>
      </c>
      <c r="F2775" s="15" t="s">
        <v>2059</v>
      </c>
      <c r="G2775" s="15" t="s">
        <v>1432</v>
      </c>
      <c r="H2775" s="15" t="s">
        <v>3716</v>
      </c>
      <c r="I2775" s="15" t="s">
        <v>1375</v>
      </c>
      <c r="J2775" s="15"/>
      <c r="K2775" s="16">
        <v>43</v>
      </c>
      <c r="L2775" s="16">
        <v>747</v>
      </c>
      <c r="M2775" s="16">
        <v>740</v>
      </c>
      <c r="N2775" s="16">
        <v>758</v>
      </c>
      <c r="O2775" s="16">
        <v>9356257</v>
      </c>
      <c r="P2775" s="16">
        <v>4892436</v>
      </c>
      <c r="Q2775" s="16">
        <v>166220</v>
      </c>
      <c r="R2775" s="16">
        <v>962</v>
      </c>
      <c r="S2775" s="15"/>
      <c r="T2775" s="16">
        <v>43</v>
      </c>
      <c r="U2775" s="16">
        <v>784</v>
      </c>
      <c r="V2775" s="16">
        <v>787</v>
      </c>
      <c r="W2775" s="16">
        <v>790</v>
      </c>
      <c r="X2775" s="16">
        <v>9963507</v>
      </c>
      <c r="Y2775" s="16">
        <v>868852</v>
      </c>
      <c r="Z2775" s="16">
        <v>33874</v>
      </c>
      <c r="AA2775" s="16">
        <v>974</v>
      </c>
      <c r="AC2775" s="16">
        <v>43</v>
      </c>
      <c r="AD2775" s="16">
        <v>819</v>
      </c>
      <c r="AE2775" s="16">
        <v>802</v>
      </c>
      <c r="AF2775" s="16">
        <v>804</v>
      </c>
      <c r="AG2775" s="16">
        <v>10747252</v>
      </c>
      <c r="AH2775" s="16">
        <v>813534</v>
      </c>
      <c r="AI2775" s="16">
        <v>33741</v>
      </c>
      <c r="AJ2775" s="16">
        <v>1023</v>
      </c>
      <c r="AL2775" s="16">
        <v>45</v>
      </c>
      <c r="AM2775" s="16">
        <v>837</v>
      </c>
      <c r="AN2775" s="16">
        <v>829</v>
      </c>
      <c r="AO2775" s="16">
        <v>865</v>
      </c>
      <c r="AP2775" s="16">
        <v>11467346</v>
      </c>
      <c r="AQ2775" s="16">
        <v>770316</v>
      </c>
      <c r="AR2775" s="16">
        <v>30751</v>
      </c>
      <c r="AS2775" s="16">
        <v>1046</v>
      </c>
      <c r="AU2775" s="16">
        <v>44</v>
      </c>
      <c r="AV2775" s="16">
        <v>797</v>
      </c>
      <c r="AW2775" s="16">
        <v>41534362</v>
      </c>
      <c r="AX2775" s="16">
        <v>7345138</v>
      </c>
      <c r="AY2775" s="16">
        <v>264586</v>
      </c>
      <c r="AZ2775" s="16">
        <v>1002</v>
      </c>
      <c r="BA2775" s="16">
        <v>52124</v>
      </c>
    </row>
    <row r="2776" spans="1:53">
      <c r="A2776" s="15" t="s">
        <v>1344</v>
      </c>
      <c r="B2776" s="15" t="s">
        <v>1345</v>
      </c>
      <c r="C2776" s="15" t="s">
        <v>1346</v>
      </c>
      <c r="D2776" s="15" t="s">
        <v>1347</v>
      </c>
      <c r="E2776" s="15" t="s">
        <v>1347</v>
      </c>
      <c r="F2776" s="15" t="s">
        <v>2059</v>
      </c>
      <c r="G2776" s="15" t="s">
        <v>3483</v>
      </c>
      <c r="H2776" s="15" t="s">
        <v>3716</v>
      </c>
      <c r="I2776" s="15" t="s">
        <v>1373</v>
      </c>
      <c r="J2776" s="15"/>
      <c r="K2776" s="16">
        <v>70</v>
      </c>
      <c r="L2776" s="16">
        <v>1148</v>
      </c>
      <c r="M2776" s="16">
        <v>1148</v>
      </c>
      <c r="N2776" s="16">
        <v>1153</v>
      </c>
      <c r="O2776" s="16">
        <v>25016674</v>
      </c>
      <c r="P2776" s="16">
        <v>8027245</v>
      </c>
      <c r="Q2776" s="16">
        <v>411043</v>
      </c>
      <c r="R2776" s="16">
        <v>1674</v>
      </c>
      <c r="S2776" s="15"/>
      <c r="T2776" s="16">
        <v>70</v>
      </c>
      <c r="U2776" s="16">
        <v>1149</v>
      </c>
      <c r="V2776" s="16">
        <v>1163</v>
      </c>
      <c r="W2776" s="16">
        <v>1172</v>
      </c>
      <c r="X2776" s="16">
        <v>20851050</v>
      </c>
      <c r="Y2776" s="16">
        <v>1058083</v>
      </c>
      <c r="Z2776" s="16">
        <v>56394</v>
      </c>
      <c r="AA2776" s="16">
        <v>1381</v>
      </c>
      <c r="AC2776" s="16">
        <v>70</v>
      </c>
      <c r="AD2776" s="16">
        <v>1164</v>
      </c>
      <c r="AE2776" s="16">
        <v>1160</v>
      </c>
      <c r="AF2776" s="16">
        <v>1143</v>
      </c>
      <c r="AG2776" s="16">
        <v>22462063</v>
      </c>
      <c r="AH2776" s="16">
        <v>672198</v>
      </c>
      <c r="AI2776" s="16">
        <v>34568</v>
      </c>
      <c r="AJ2776" s="16">
        <v>1495</v>
      </c>
      <c r="AL2776" s="16">
        <v>78</v>
      </c>
      <c r="AM2776" s="16">
        <v>1195</v>
      </c>
      <c r="AN2776" s="16">
        <v>1179</v>
      </c>
      <c r="AO2776" s="16">
        <v>1174</v>
      </c>
      <c r="AP2776" s="16">
        <v>22098063</v>
      </c>
      <c r="AQ2776" s="16">
        <v>583713</v>
      </c>
      <c r="AR2776" s="16">
        <v>30694</v>
      </c>
      <c r="AS2776" s="16">
        <v>1437</v>
      </c>
      <c r="AU2776" s="16">
        <v>72</v>
      </c>
      <c r="AV2776" s="16">
        <v>1162</v>
      </c>
      <c r="AW2776" s="16">
        <v>90427850</v>
      </c>
      <c r="AX2776" s="16">
        <v>10341239</v>
      </c>
      <c r="AY2776" s="16">
        <v>532699</v>
      </c>
      <c r="AZ2776" s="16">
        <v>1496</v>
      </c>
      <c r="BA2776" s="16">
        <v>77799</v>
      </c>
    </row>
    <row r="2777" spans="1:53">
      <c r="A2777" s="15" t="s">
        <v>1344</v>
      </c>
      <c r="B2777" s="15" t="s">
        <v>1345</v>
      </c>
      <c r="C2777" s="15" t="s">
        <v>1346</v>
      </c>
      <c r="D2777" s="15" t="s">
        <v>1347</v>
      </c>
      <c r="E2777" s="15" t="s">
        <v>1347</v>
      </c>
      <c r="F2777" s="15" t="s">
        <v>2059</v>
      </c>
      <c r="G2777" s="15" t="s">
        <v>3484</v>
      </c>
      <c r="H2777" s="15" t="s">
        <v>3716</v>
      </c>
      <c r="I2777" s="15" t="s">
        <v>1375</v>
      </c>
      <c r="J2777" s="15"/>
      <c r="K2777" s="16">
        <v>70</v>
      </c>
      <c r="L2777" s="16">
        <v>1148</v>
      </c>
      <c r="M2777" s="16">
        <v>1148</v>
      </c>
      <c r="N2777" s="16">
        <v>1153</v>
      </c>
      <c r="O2777" s="16">
        <v>25016674</v>
      </c>
      <c r="P2777" s="16">
        <v>8027245</v>
      </c>
      <c r="Q2777" s="16">
        <v>411043</v>
      </c>
      <c r="R2777" s="16">
        <v>1674</v>
      </c>
      <c r="S2777" s="15"/>
      <c r="T2777" s="16">
        <v>70</v>
      </c>
      <c r="U2777" s="16">
        <v>1149</v>
      </c>
      <c r="V2777" s="16">
        <v>1163</v>
      </c>
      <c r="W2777" s="16">
        <v>1172</v>
      </c>
      <c r="X2777" s="16">
        <v>20851050</v>
      </c>
      <c r="Y2777" s="16">
        <v>1058083</v>
      </c>
      <c r="Z2777" s="16">
        <v>56394</v>
      </c>
      <c r="AA2777" s="16">
        <v>1381</v>
      </c>
      <c r="AC2777" s="16">
        <v>70</v>
      </c>
      <c r="AD2777" s="16">
        <v>1164</v>
      </c>
      <c r="AE2777" s="16">
        <v>1160</v>
      </c>
      <c r="AF2777" s="16">
        <v>1143</v>
      </c>
      <c r="AG2777" s="16">
        <v>22462063</v>
      </c>
      <c r="AH2777" s="16">
        <v>672198</v>
      </c>
      <c r="AI2777" s="16">
        <v>34568</v>
      </c>
      <c r="AJ2777" s="16">
        <v>1495</v>
      </c>
      <c r="AL2777" s="16">
        <v>78</v>
      </c>
      <c r="AM2777" s="16">
        <v>1195</v>
      </c>
      <c r="AN2777" s="16">
        <v>1179</v>
      </c>
      <c r="AO2777" s="16">
        <v>1174</v>
      </c>
      <c r="AP2777" s="16">
        <v>22098063</v>
      </c>
      <c r="AQ2777" s="16">
        <v>583713</v>
      </c>
      <c r="AR2777" s="16">
        <v>30694</v>
      </c>
      <c r="AS2777" s="16">
        <v>1437</v>
      </c>
      <c r="AU2777" s="16">
        <v>72</v>
      </c>
      <c r="AV2777" s="16">
        <v>1162</v>
      </c>
      <c r="AW2777" s="16">
        <v>90427850</v>
      </c>
      <c r="AX2777" s="16">
        <v>10341239</v>
      </c>
      <c r="AY2777" s="16">
        <v>532699</v>
      </c>
      <c r="AZ2777" s="16">
        <v>1496</v>
      </c>
      <c r="BA2777" s="16">
        <v>77799</v>
      </c>
    </row>
    <row r="2778" spans="1:53">
      <c r="A2778" s="15" t="s">
        <v>1344</v>
      </c>
      <c r="B2778" s="15" t="s">
        <v>1345</v>
      </c>
      <c r="C2778" s="15" t="s">
        <v>1346</v>
      </c>
      <c r="D2778" s="15" t="s">
        <v>1347</v>
      </c>
      <c r="E2778" s="15" t="s">
        <v>1347</v>
      </c>
      <c r="F2778" s="15" t="s">
        <v>2059</v>
      </c>
      <c r="G2778" s="15" t="s">
        <v>1433</v>
      </c>
      <c r="H2778" s="15" t="s">
        <v>3716</v>
      </c>
      <c r="I2778" s="15" t="s">
        <v>1371</v>
      </c>
      <c r="J2778" s="15"/>
      <c r="K2778" s="16">
        <v>12606</v>
      </c>
      <c r="L2778" s="16">
        <v>94324</v>
      </c>
      <c r="M2778" s="16">
        <v>94693</v>
      </c>
      <c r="N2778" s="16">
        <v>95101</v>
      </c>
      <c r="O2778" s="16">
        <v>1571846956</v>
      </c>
      <c r="P2778" s="16">
        <v>572221769</v>
      </c>
      <c r="Q2778" s="16">
        <v>25880495</v>
      </c>
      <c r="R2778" s="16">
        <v>1277</v>
      </c>
      <c r="S2778" s="15"/>
      <c r="T2778" s="16">
        <v>12581</v>
      </c>
      <c r="U2778" s="16">
        <v>95467</v>
      </c>
      <c r="V2778" s="16">
        <v>95244</v>
      </c>
      <c r="W2778" s="16">
        <v>94876</v>
      </c>
      <c r="X2778" s="16">
        <v>1451003019</v>
      </c>
      <c r="Y2778" s="16">
        <v>99823017</v>
      </c>
      <c r="Z2778" s="16">
        <v>4095348</v>
      </c>
      <c r="AA2778" s="16">
        <v>1172</v>
      </c>
      <c r="AC2778" s="16">
        <v>12598</v>
      </c>
      <c r="AD2778" s="16">
        <v>95588</v>
      </c>
      <c r="AE2778" s="16">
        <v>95378</v>
      </c>
      <c r="AF2778" s="16">
        <v>95047</v>
      </c>
      <c r="AG2778" s="16">
        <v>1430628317</v>
      </c>
      <c r="AH2778" s="16">
        <v>66957296</v>
      </c>
      <c r="AI2778" s="16">
        <v>2874848</v>
      </c>
      <c r="AJ2778" s="16">
        <v>1154</v>
      </c>
      <c r="AL2778" s="16">
        <v>12724</v>
      </c>
      <c r="AM2778" s="16">
        <v>95229</v>
      </c>
      <c r="AN2778" s="16">
        <v>95224</v>
      </c>
      <c r="AO2778" s="16">
        <v>95800</v>
      </c>
      <c r="AP2778" s="16">
        <v>1669608667</v>
      </c>
      <c r="AQ2778" s="16">
        <v>59594502</v>
      </c>
      <c r="AR2778" s="16">
        <v>2539725</v>
      </c>
      <c r="AS2778" s="16">
        <v>1346</v>
      </c>
      <c r="AU2778" s="16">
        <v>12627</v>
      </c>
      <c r="AV2778" s="16">
        <v>95164</v>
      </c>
      <c r="AW2778" s="16">
        <v>6123086959</v>
      </c>
      <c r="AX2778" s="16">
        <v>798596584</v>
      </c>
      <c r="AY2778" s="16">
        <v>35390416</v>
      </c>
      <c r="AZ2778" s="16">
        <v>1237</v>
      </c>
      <c r="BA2778" s="16">
        <v>64342</v>
      </c>
    </row>
    <row r="2779" spans="1:53">
      <c r="A2779" s="15" t="s">
        <v>1344</v>
      </c>
      <c r="B2779" s="15" t="s">
        <v>1345</v>
      </c>
      <c r="C2779" s="15" t="s">
        <v>1346</v>
      </c>
      <c r="D2779" s="15" t="s">
        <v>1347</v>
      </c>
      <c r="E2779" s="15" t="s">
        <v>1347</v>
      </c>
      <c r="F2779" s="15" t="s">
        <v>2059</v>
      </c>
      <c r="G2779" s="15" t="s">
        <v>1434</v>
      </c>
      <c r="H2779" s="15" t="s">
        <v>3716</v>
      </c>
      <c r="I2779" s="15" t="s">
        <v>1373</v>
      </c>
      <c r="J2779" s="15"/>
      <c r="K2779" s="16">
        <v>11312</v>
      </c>
      <c r="L2779" s="16">
        <v>70299</v>
      </c>
      <c r="M2779" s="16">
        <v>70561</v>
      </c>
      <c r="N2779" s="16">
        <v>71017</v>
      </c>
      <c r="O2779" s="16">
        <v>1192429391</v>
      </c>
      <c r="P2779" s="16">
        <v>418792049</v>
      </c>
      <c r="Q2779" s="16">
        <v>17859011</v>
      </c>
      <c r="R2779" s="16">
        <v>1299</v>
      </c>
      <c r="S2779" s="15"/>
      <c r="T2779" s="16">
        <v>11315</v>
      </c>
      <c r="U2779" s="16">
        <v>71225</v>
      </c>
      <c r="V2779" s="16">
        <v>70974</v>
      </c>
      <c r="W2779" s="16">
        <v>70801</v>
      </c>
      <c r="X2779" s="16">
        <v>1098968107</v>
      </c>
      <c r="Y2779" s="16">
        <v>79307196</v>
      </c>
      <c r="Z2779" s="16">
        <v>3123437</v>
      </c>
      <c r="AA2779" s="16">
        <v>1191</v>
      </c>
      <c r="AC2779" s="16">
        <v>11328</v>
      </c>
      <c r="AD2779" s="16">
        <v>71461</v>
      </c>
      <c r="AE2779" s="16">
        <v>71235</v>
      </c>
      <c r="AF2779" s="16">
        <v>70980</v>
      </c>
      <c r="AG2779" s="16">
        <v>1088035826</v>
      </c>
      <c r="AH2779" s="16">
        <v>52687813</v>
      </c>
      <c r="AI2779" s="16">
        <v>2197264</v>
      </c>
      <c r="AJ2779" s="16">
        <v>1175</v>
      </c>
      <c r="AL2779" s="16">
        <v>11463</v>
      </c>
      <c r="AM2779" s="16">
        <v>71186</v>
      </c>
      <c r="AN2779" s="16">
        <v>71115</v>
      </c>
      <c r="AO2779" s="16">
        <v>71593</v>
      </c>
      <c r="AP2779" s="16">
        <v>1289742283</v>
      </c>
      <c r="AQ2779" s="16">
        <v>46233889</v>
      </c>
      <c r="AR2779" s="16">
        <v>1908296</v>
      </c>
      <c r="AS2779" s="16">
        <v>1391</v>
      </c>
      <c r="AU2779" s="16">
        <v>11355</v>
      </c>
      <c r="AV2779" s="16">
        <v>71037</v>
      </c>
      <c r="AW2779" s="16">
        <v>4669175607</v>
      </c>
      <c r="AX2779" s="16">
        <v>597020947</v>
      </c>
      <c r="AY2779" s="16">
        <v>25088008</v>
      </c>
      <c r="AZ2779" s="16">
        <v>1264</v>
      </c>
      <c r="BA2779" s="16">
        <v>65729</v>
      </c>
    </row>
    <row r="2780" spans="1:53">
      <c r="A2780" s="15" t="s">
        <v>1344</v>
      </c>
      <c r="B2780" s="15" t="s">
        <v>1345</v>
      </c>
      <c r="C2780" s="15" t="s">
        <v>1346</v>
      </c>
      <c r="D2780" s="15" t="s">
        <v>1347</v>
      </c>
      <c r="E2780" s="15" t="s">
        <v>1347</v>
      </c>
      <c r="F2780" s="15" t="s">
        <v>2059</v>
      </c>
      <c r="G2780" s="15" t="s">
        <v>1435</v>
      </c>
      <c r="H2780" s="15" t="s">
        <v>3716</v>
      </c>
      <c r="I2780" s="15" t="s">
        <v>1375</v>
      </c>
      <c r="J2780" s="15"/>
      <c r="K2780" s="16">
        <v>11312</v>
      </c>
      <c r="L2780" s="16">
        <v>70299</v>
      </c>
      <c r="M2780" s="16">
        <v>70561</v>
      </c>
      <c r="N2780" s="16">
        <v>71017</v>
      </c>
      <c r="O2780" s="16">
        <v>1192429391</v>
      </c>
      <c r="P2780" s="16">
        <v>418792049</v>
      </c>
      <c r="Q2780" s="16">
        <v>17859011</v>
      </c>
      <c r="R2780" s="16">
        <v>1299</v>
      </c>
      <c r="S2780" s="15"/>
      <c r="T2780" s="16">
        <v>11315</v>
      </c>
      <c r="U2780" s="16">
        <v>71225</v>
      </c>
      <c r="V2780" s="16">
        <v>70974</v>
      </c>
      <c r="W2780" s="16">
        <v>70801</v>
      </c>
      <c r="X2780" s="16">
        <v>1098968107</v>
      </c>
      <c r="Y2780" s="16">
        <v>79307196</v>
      </c>
      <c r="Z2780" s="16">
        <v>3123437</v>
      </c>
      <c r="AA2780" s="16">
        <v>1191</v>
      </c>
      <c r="AC2780" s="16">
        <v>11328</v>
      </c>
      <c r="AD2780" s="16">
        <v>71461</v>
      </c>
      <c r="AE2780" s="16">
        <v>71235</v>
      </c>
      <c r="AF2780" s="16">
        <v>70980</v>
      </c>
      <c r="AG2780" s="16">
        <v>1088035826</v>
      </c>
      <c r="AH2780" s="16">
        <v>52687813</v>
      </c>
      <c r="AI2780" s="16">
        <v>2197264</v>
      </c>
      <c r="AJ2780" s="16">
        <v>1175</v>
      </c>
      <c r="AL2780" s="16">
        <v>11463</v>
      </c>
      <c r="AM2780" s="16">
        <v>71186</v>
      </c>
      <c r="AN2780" s="16">
        <v>71115</v>
      </c>
      <c r="AO2780" s="16">
        <v>71593</v>
      </c>
      <c r="AP2780" s="16">
        <v>1289742283</v>
      </c>
      <c r="AQ2780" s="16">
        <v>46233889</v>
      </c>
      <c r="AR2780" s="16">
        <v>1908296</v>
      </c>
      <c r="AS2780" s="16">
        <v>1391</v>
      </c>
      <c r="AU2780" s="16">
        <v>11355</v>
      </c>
      <c r="AV2780" s="16">
        <v>71037</v>
      </c>
      <c r="AW2780" s="16">
        <v>4669175607</v>
      </c>
      <c r="AX2780" s="16">
        <v>597020947</v>
      </c>
      <c r="AY2780" s="16">
        <v>25088008</v>
      </c>
      <c r="AZ2780" s="16">
        <v>1264</v>
      </c>
      <c r="BA2780" s="16">
        <v>65729</v>
      </c>
    </row>
    <row r="2781" spans="1:53">
      <c r="A2781" s="15" t="s">
        <v>1344</v>
      </c>
      <c r="B2781" s="15" t="s">
        <v>1345</v>
      </c>
      <c r="C2781" s="15" t="s">
        <v>1346</v>
      </c>
      <c r="D2781" s="15" t="s">
        <v>1347</v>
      </c>
      <c r="E2781" s="15" t="s">
        <v>1347</v>
      </c>
      <c r="F2781" s="15" t="s">
        <v>2059</v>
      </c>
      <c r="G2781" s="15" t="s">
        <v>1436</v>
      </c>
      <c r="H2781" s="15" t="s">
        <v>3716</v>
      </c>
      <c r="I2781" s="15" t="s">
        <v>1373</v>
      </c>
      <c r="J2781" s="15"/>
      <c r="K2781" s="16">
        <v>1294</v>
      </c>
      <c r="L2781" s="16">
        <v>24025</v>
      </c>
      <c r="M2781" s="16">
        <v>24132</v>
      </c>
      <c r="N2781" s="16">
        <v>24084</v>
      </c>
      <c r="O2781" s="16">
        <v>379417565</v>
      </c>
      <c r="P2781" s="16">
        <v>153429720</v>
      </c>
      <c r="Q2781" s="16">
        <v>8021484</v>
      </c>
      <c r="R2781" s="16">
        <v>1212</v>
      </c>
      <c r="S2781" s="15"/>
      <c r="T2781" s="16">
        <v>1266</v>
      </c>
      <c r="U2781" s="16">
        <v>24242</v>
      </c>
      <c r="V2781" s="16">
        <v>24270</v>
      </c>
      <c r="W2781" s="16">
        <v>24075</v>
      </c>
      <c r="X2781" s="16">
        <v>352034912</v>
      </c>
      <c r="Y2781" s="16">
        <v>20515821</v>
      </c>
      <c r="Z2781" s="16">
        <v>971911</v>
      </c>
      <c r="AA2781" s="16">
        <v>1119</v>
      </c>
      <c r="AC2781" s="16">
        <v>1270</v>
      </c>
      <c r="AD2781" s="16">
        <v>24127</v>
      </c>
      <c r="AE2781" s="16">
        <v>24143</v>
      </c>
      <c r="AF2781" s="16">
        <v>24067</v>
      </c>
      <c r="AG2781" s="16">
        <v>342592491</v>
      </c>
      <c r="AH2781" s="16">
        <v>14269483</v>
      </c>
      <c r="AI2781" s="16">
        <v>677584</v>
      </c>
      <c r="AJ2781" s="16">
        <v>1093</v>
      </c>
      <c r="AL2781" s="16">
        <v>1261</v>
      </c>
      <c r="AM2781" s="16">
        <v>24043</v>
      </c>
      <c r="AN2781" s="16">
        <v>24109</v>
      </c>
      <c r="AO2781" s="16">
        <v>24207</v>
      </c>
      <c r="AP2781" s="16">
        <v>379866384</v>
      </c>
      <c r="AQ2781" s="16">
        <v>13360613</v>
      </c>
      <c r="AR2781" s="16">
        <v>631429</v>
      </c>
      <c r="AS2781" s="16">
        <v>1211</v>
      </c>
      <c r="AU2781" s="16">
        <v>1273</v>
      </c>
      <c r="AV2781" s="16">
        <v>24127</v>
      </c>
      <c r="AW2781" s="16">
        <v>1453911352</v>
      </c>
      <c r="AX2781" s="16">
        <v>201575637</v>
      </c>
      <c r="AY2781" s="16">
        <v>10302408</v>
      </c>
      <c r="AZ2781" s="16">
        <v>1159</v>
      </c>
      <c r="BA2781" s="16">
        <v>60261</v>
      </c>
    </row>
    <row r="2782" spans="1:53">
      <c r="A2782" s="15" t="s">
        <v>1344</v>
      </c>
      <c r="B2782" s="15" t="s">
        <v>1345</v>
      </c>
      <c r="C2782" s="15" t="s">
        <v>1346</v>
      </c>
      <c r="D2782" s="15" t="s">
        <v>1347</v>
      </c>
      <c r="E2782" s="15" t="s">
        <v>1347</v>
      </c>
      <c r="F2782" s="15" t="s">
        <v>2059</v>
      </c>
      <c r="G2782" s="15" t="s">
        <v>1876</v>
      </c>
      <c r="H2782" s="15" t="s">
        <v>3716</v>
      </c>
      <c r="I2782" s="15" t="s">
        <v>1375</v>
      </c>
      <c r="J2782" s="15"/>
      <c r="K2782" s="16">
        <v>396</v>
      </c>
      <c r="L2782" s="16">
        <v>7111</v>
      </c>
      <c r="M2782" s="16">
        <v>7117</v>
      </c>
      <c r="N2782" s="16">
        <v>7144</v>
      </c>
      <c r="O2782" s="16">
        <v>112339142</v>
      </c>
      <c r="P2782" s="16">
        <v>47401353</v>
      </c>
      <c r="Q2782" s="16">
        <v>3120526</v>
      </c>
      <c r="R2782" s="16">
        <v>1213</v>
      </c>
      <c r="S2782" s="15"/>
      <c r="T2782" s="16">
        <v>390</v>
      </c>
      <c r="U2782" s="16">
        <v>7146</v>
      </c>
      <c r="V2782" s="16">
        <v>7085</v>
      </c>
      <c r="W2782" s="16">
        <v>7105</v>
      </c>
      <c r="X2782" s="16">
        <v>104888778</v>
      </c>
      <c r="Y2782" s="16">
        <v>5656665</v>
      </c>
      <c r="Z2782" s="16">
        <v>270806</v>
      </c>
      <c r="AA2782" s="16">
        <v>1134</v>
      </c>
      <c r="AC2782" s="16">
        <v>388</v>
      </c>
      <c r="AD2782" s="16">
        <v>7143</v>
      </c>
      <c r="AE2782" s="16">
        <v>7119</v>
      </c>
      <c r="AF2782" s="16">
        <v>7116</v>
      </c>
      <c r="AG2782" s="16">
        <v>100058587</v>
      </c>
      <c r="AH2782" s="16">
        <v>4050073</v>
      </c>
      <c r="AI2782" s="16">
        <v>190818</v>
      </c>
      <c r="AJ2782" s="16">
        <v>1080</v>
      </c>
      <c r="AL2782" s="16">
        <v>384</v>
      </c>
      <c r="AM2782" s="16">
        <v>7119</v>
      </c>
      <c r="AN2782" s="16">
        <v>7162</v>
      </c>
      <c r="AO2782" s="16">
        <v>7174</v>
      </c>
      <c r="AP2782" s="16">
        <v>111234753</v>
      </c>
      <c r="AQ2782" s="16">
        <v>4101071</v>
      </c>
      <c r="AR2782" s="16">
        <v>193503</v>
      </c>
      <c r="AS2782" s="16">
        <v>1196</v>
      </c>
      <c r="AU2782" s="16">
        <v>390</v>
      </c>
      <c r="AV2782" s="16">
        <v>7128</v>
      </c>
      <c r="AW2782" s="16">
        <v>428521260</v>
      </c>
      <c r="AX2782" s="16">
        <v>61209162</v>
      </c>
      <c r="AY2782" s="16">
        <v>3775653</v>
      </c>
      <c r="AZ2782" s="16">
        <v>1156</v>
      </c>
      <c r="BA2782" s="16">
        <v>60115</v>
      </c>
    </row>
    <row r="2783" spans="1:53">
      <c r="A2783" s="15" t="s">
        <v>1344</v>
      </c>
      <c r="B2783" s="15" t="s">
        <v>1345</v>
      </c>
      <c r="C2783" s="15" t="s">
        <v>1346</v>
      </c>
      <c r="D2783" s="15" t="s">
        <v>1347</v>
      </c>
      <c r="E2783" s="15" t="s">
        <v>1347</v>
      </c>
      <c r="F2783" s="15" t="s">
        <v>2059</v>
      </c>
      <c r="G2783" s="15" t="s">
        <v>1437</v>
      </c>
      <c r="H2783" s="15" t="s">
        <v>3716</v>
      </c>
      <c r="I2783" s="15" t="s">
        <v>1375</v>
      </c>
      <c r="J2783" s="15"/>
      <c r="K2783" s="16">
        <v>480</v>
      </c>
      <c r="L2783" s="16">
        <v>10750</v>
      </c>
      <c r="M2783" s="16">
        <v>10707</v>
      </c>
      <c r="N2783" s="16">
        <v>10728</v>
      </c>
      <c r="O2783" s="16">
        <v>147721939</v>
      </c>
      <c r="P2783" s="16">
        <v>67228151</v>
      </c>
      <c r="Q2783" s="16">
        <v>3184025</v>
      </c>
      <c r="R2783" s="16">
        <v>1059</v>
      </c>
      <c r="S2783" s="15"/>
      <c r="T2783" s="16">
        <v>472</v>
      </c>
      <c r="U2783" s="16">
        <v>10832</v>
      </c>
      <c r="V2783" s="16">
        <v>10866</v>
      </c>
      <c r="W2783" s="16">
        <v>10799</v>
      </c>
      <c r="X2783" s="16">
        <v>152758711</v>
      </c>
      <c r="Y2783" s="16">
        <v>9619486</v>
      </c>
      <c r="Z2783" s="16">
        <v>473537</v>
      </c>
      <c r="AA2783" s="16">
        <v>1085</v>
      </c>
      <c r="AC2783" s="16">
        <v>477</v>
      </c>
      <c r="AD2783" s="16">
        <v>10770</v>
      </c>
      <c r="AE2783" s="16">
        <v>10739</v>
      </c>
      <c r="AF2783" s="16">
        <v>10706</v>
      </c>
      <c r="AG2783" s="16">
        <v>149182536</v>
      </c>
      <c r="AH2783" s="16">
        <v>6419995</v>
      </c>
      <c r="AI2783" s="16">
        <v>314335</v>
      </c>
      <c r="AJ2783" s="16">
        <v>1069</v>
      </c>
      <c r="AL2783" s="16">
        <v>472</v>
      </c>
      <c r="AM2783" s="16">
        <v>10592</v>
      </c>
      <c r="AN2783" s="16">
        <v>10582</v>
      </c>
      <c r="AO2783" s="16">
        <v>10617</v>
      </c>
      <c r="AP2783" s="16">
        <v>157502754</v>
      </c>
      <c r="AQ2783" s="16">
        <v>5743035</v>
      </c>
      <c r="AR2783" s="16">
        <v>283248</v>
      </c>
      <c r="AS2783" s="16">
        <v>1143</v>
      </c>
      <c r="AU2783" s="16">
        <v>475</v>
      </c>
      <c r="AV2783" s="16">
        <v>10724</v>
      </c>
      <c r="AW2783" s="16">
        <v>607165940</v>
      </c>
      <c r="AX2783" s="16">
        <v>89010667</v>
      </c>
      <c r="AY2783" s="16">
        <v>4255145</v>
      </c>
      <c r="AZ2783" s="16">
        <v>1089</v>
      </c>
      <c r="BA2783" s="16">
        <v>56617</v>
      </c>
    </row>
    <row r="2784" spans="1:53">
      <c r="A2784" s="15" t="s">
        <v>1344</v>
      </c>
      <c r="B2784" s="15" t="s">
        <v>1345</v>
      </c>
      <c r="C2784" s="15" t="s">
        <v>1346</v>
      </c>
      <c r="D2784" s="15" t="s">
        <v>1347</v>
      </c>
      <c r="E2784" s="15" t="s">
        <v>1347</v>
      </c>
      <c r="F2784" s="15" t="s">
        <v>2059</v>
      </c>
      <c r="G2784" s="15" t="s">
        <v>1438</v>
      </c>
      <c r="H2784" s="15" t="s">
        <v>3716</v>
      </c>
      <c r="I2784" s="15" t="s">
        <v>1375</v>
      </c>
      <c r="J2784" s="15"/>
      <c r="K2784" s="16">
        <v>418</v>
      </c>
      <c r="L2784" s="16">
        <v>6164</v>
      </c>
      <c r="M2784" s="16">
        <v>6308</v>
      </c>
      <c r="N2784" s="16">
        <v>6212</v>
      </c>
      <c r="O2784" s="16">
        <v>119356484</v>
      </c>
      <c r="P2784" s="16">
        <v>38800216</v>
      </c>
      <c r="Q2784" s="16">
        <v>1716933</v>
      </c>
      <c r="R2784" s="16">
        <v>1474</v>
      </c>
      <c r="S2784" s="15"/>
      <c r="T2784" s="16">
        <v>404</v>
      </c>
      <c r="U2784" s="16">
        <v>6264</v>
      </c>
      <c r="V2784" s="16">
        <v>6319</v>
      </c>
      <c r="W2784" s="16">
        <v>6171</v>
      </c>
      <c r="X2784" s="16">
        <v>94387423</v>
      </c>
      <c r="Y2784" s="16">
        <v>5239670</v>
      </c>
      <c r="Z2784" s="16">
        <v>227568</v>
      </c>
      <c r="AA2784" s="16">
        <v>1161</v>
      </c>
      <c r="AC2784" s="16">
        <v>405</v>
      </c>
      <c r="AD2784" s="16">
        <v>6214</v>
      </c>
      <c r="AE2784" s="16">
        <v>6285</v>
      </c>
      <c r="AF2784" s="16">
        <v>6245</v>
      </c>
      <c r="AG2784" s="16">
        <v>93351368</v>
      </c>
      <c r="AH2784" s="16">
        <v>3799415</v>
      </c>
      <c r="AI2784" s="16">
        <v>172431</v>
      </c>
      <c r="AJ2784" s="16">
        <v>1149</v>
      </c>
      <c r="AL2784" s="16">
        <v>405</v>
      </c>
      <c r="AM2784" s="16">
        <v>6332</v>
      </c>
      <c r="AN2784" s="16">
        <v>6365</v>
      </c>
      <c r="AO2784" s="16">
        <v>6416</v>
      </c>
      <c r="AP2784" s="16">
        <v>111128877</v>
      </c>
      <c r="AQ2784" s="16">
        <v>3516507</v>
      </c>
      <c r="AR2784" s="16">
        <v>154678</v>
      </c>
      <c r="AS2784" s="16">
        <v>1342</v>
      </c>
      <c r="AU2784" s="16">
        <v>408</v>
      </c>
      <c r="AV2784" s="16">
        <v>6275</v>
      </c>
      <c r="AW2784" s="16">
        <v>418224152</v>
      </c>
      <c r="AX2784" s="16">
        <v>51355808</v>
      </c>
      <c r="AY2784" s="16">
        <v>2271610</v>
      </c>
      <c r="AZ2784" s="16">
        <v>1282</v>
      </c>
      <c r="BA2784" s="16">
        <v>66654</v>
      </c>
    </row>
    <row r="2785" spans="1:53">
      <c r="A2785" s="15" t="s">
        <v>1344</v>
      </c>
      <c r="B2785" s="15" t="s">
        <v>1345</v>
      </c>
      <c r="C2785" s="15" t="s">
        <v>1346</v>
      </c>
      <c r="D2785" s="15" t="s">
        <v>1347</v>
      </c>
      <c r="E2785" s="15" t="s">
        <v>1347</v>
      </c>
      <c r="F2785" s="15" t="s">
        <v>2059</v>
      </c>
      <c r="G2785" s="15" t="s">
        <v>1439</v>
      </c>
      <c r="H2785" s="15" t="s">
        <v>3716</v>
      </c>
      <c r="I2785" s="15" t="s">
        <v>1369</v>
      </c>
      <c r="J2785" s="15"/>
      <c r="K2785" s="16">
        <v>1149</v>
      </c>
      <c r="L2785" s="16">
        <v>9949</v>
      </c>
      <c r="M2785" s="16">
        <v>10091</v>
      </c>
      <c r="N2785" s="16">
        <v>9955</v>
      </c>
      <c r="O2785" s="16">
        <v>212820337</v>
      </c>
      <c r="P2785" s="16">
        <v>61520598</v>
      </c>
      <c r="Q2785" s="16">
        <v>2705287</v>
      </c>
      <c r="R2785" s="16">
        <v>1637</v>
      </c>
      <c r="S2785" s="15"/>
      <c r="T2785" s="16">
        <v>1157</v>
      </c>
      <c r="U2785" s="16">
        <v>10226</v>
      </c>
      <c r="V2785" s="16">
        <v>10239</v>
      </c>
      <c r="W2785" s="16">
        <v>10317</v>
      </c>
      <c r="X2785" s="16">
        <v>179000968</v>
      </c>
      <c r="Y2785" s="16">
        <v>10580828</v>
      </c>
      <c r="Z2785" s="16">
        <v>486345</v>
      </c>
      <c r="AA2785" s="16">
        <v>1342</v>
      </c>
      <c r="AC2785" s="16">
        <v>1159</v>
      </c>
      <c r="AD2785" s="16">
        <v>10658</v>
      </c>
      <c r="AE2785" s="16">
        <v>10684</v>
      </c>
      <c r="AF2785" s="16">
        <v>10633</v>
      </c>
      <c r="AG2785" s="16">
        <v>221366139</v>
      </c>
      <c r="AH2785" s="16">
        <v>8791610</v>
      </c>
      <c r="AI2785" s="16">
        <v>406808</v>
      </c>
      <c r="AJ2785" s="16">
        <v>1598</v>
      </c>
      <c r="AL2785" s="16">
        <v>1213</v>
      </c>
      <c r="AM2785" s="16">
        <v>10616</v>
      </c>
      <c r="AN2785" s="16">
        <v>10629</v>
      </c>
      <c r="AO2785" s="16">
        <v>10765</v>
      </c>
      <c r="AP2785" s="16">
        <v>312043970</v>
      </c>
      <c r="AQ2785" s="16">
        <v>7571052</v>
      </c>
      <c r="AR2785" s="16">
        <v>345407</v>
      </c>
      <c r="AS2785" s="16">
        <v>2250</v>
      </c>
      <c r="AU2785" s="16">
        <v>1170</v>
      </c>
      <c r="AV2785" s="16">
        <v>10397</v>
      </c>
      <c r="AW2785" s="16">
        <v>925231414</v>
      </c>
      <c r="AX2785" s="16">
        <v>88464088</v>
      </c>
      <c r="AY2785" s="16">
        <v>3943847</v>
      </c>
      <c r="AZ2785" s="16">
        <v>1711</v>
      </c>
      <c r="BA2785" s="16">
        <v>88992</v>
      </c>
    </row>
    <row r="2786" spans="1:53">
      <c r="A2786" s="15" t="s">
        <v>1344</v>
      </c>
      <c r="B2786" s="15" t="s">
        <v>1345</v>
      </c>
      <c r="C2786" s="15" t="s">
        <v>1346</v>
      </c>
      <c r="D2786" s="15" t="s">
        <v>1347</v>
      </c>
      <c r="E2786" s="15" t="s">
        <v>1347</v>
      </c>
      <c r="F2786" s="15" t="s">
        <v>2059</v>
      </c>
      <c r="G2786" s="15" t="s">
        <v>1440</v>
      </c>
      <c r="H2786" s="15" t="s">
        <v>3716</v>
      </c>
      <c r="I2786" s="15" t="s">
        <v>1371</v>
      </c>
      <c r="J2786" s="15"/>
      <c r="K2786" s="16">
        <v>267</v>
      </c>
      <c r="L2786" s="16">
        <v>3272</v>
      </c>
      <c r="M2786" s="16">
        <v>3268</v>
      </c>
      <c r="N2786" s="16">
        <v>3176</v>
      </c>
      <c r="O2786" s="16">
        <v>42280035</v>
      </c>
      <c r="P2786" s="16">
        <v>18314542</v>
      </c>
      <c r="Q2786" s="16">
        <v>859044</v>
      </c>
      <c r="R2786" s="16">
        <v>1004</v>
      </c>
      <c r="S2786" s="15"/>
      <c r="T2786" s="16">
        <v>268</v>
      </c>
      <c r="U2786" s="16">
        <v>3323</v>
      </c>
      <c r="V2786" s="16">
        <v>3304</v>
      </c>
      <c r="W2786" s="16">
        <v>3229</v>
      </c>
      <c r="X2786" s="16">
        <v>40202706</v>
      </c>
      <c r="Y2786" s="16">
        <v>3093045</v>
      </c>
      <c r="Z2786" s="16">
        <v>146317</v>
      </c>
      <c r="AA2786" s="16">
        <v>941</v>
      </c>
      <c r="AC2786" s="16">
        <v>268</v>
      </c>
      <c r="AD2786" s="16">
        <v>3710</v>
      </c>
      <c r="AE2786" s="16">
        <v>3769</v>
      </c>
      <c r="AF2786" s="16">
        <v>3698</v>
      </c>
      <c r="AG2786" s="16">
        <v>43191576</v>
      </c>
      <c r="AH2786" s="16">
        <v>3213494</v>
      </c>
      <c r="AI2786" s="16">
        <v>143148</v>
      </c>
      <c r="AJ2786" s="16">
        <v>892</v>
      </c>
      <c r="AL2786" s="16">
        <v>273</v>
      </c>
      <c r="AM2786" s="16">
        <v>3589</v>
      </c>
      <c r="AN2786" s="16">
        <v>3601</v>
      </c>
      <c r="AO2786" s="16">
        <v>3640</v>
      </c>
      <c r="AP2786" s="16">
        <v>46179797</v>
      </c>
      <c r="AQ2786" s="16">
        <v>2516805</v>
      </c>
      <c r="AR2786" s="16">
        <v>119594</v>
      </c>
      <c r="AS2786" s="16">
        <v>984</v>
      </c>
      <c r="AU2786" s="16">
        <v>269</v>
      </c>
      <c r="AV2786" s="16">
        <v>3465</v>
      </c>
      <c r="AW2786" s="16">
        <v>171854114</v>
      </c>
      <c r="AX2786" s="16">
        <v>27137886</v>
      </c>
      <c r="AY2786" s="16">
        <v>1268103</v>
      </c>
      <c r="AZ2786" s="16">
        <v>954</v>
      </c>
      <c r="BA2786" s="16">
        <v>49598</v>
      </c>
    </row>
    <row r="2787" spans="1:53">
      <c r="A2787" s="15" t="s">
        <v>1344</v>
      </c>
      <c r="B2787" s="15" t="s">
        <v>1345</v>
      </c>
      <c r="C2787" s="15" t="s">
        <v>1346</v>
      </c>
      <c r="D2787" s="15" t="s">
        <v>1347</v>
      </c>
      <c r="E2787" s="15" t="s">
        <v>1347</v>
      </c>
      <c r="F2787" s="15" t="s">
        <v>2059</v>
      </c>
      <c r="G2787" s="15" t="s">
        <v>1441</v>
      </c>
      <c r="H2787" s="15" t="s">
        <v>3716</v>
      </c>
      <c r="I2787" s="15" t="s">
        <v>1373</v>
      </c>
      <c r="J2787" s="15"/>
      <c r="K2787" s="16">
        <v>180</v>
      </c>
      <c r="L2787" s="16">
        <v>2025</v>
      </c>
      <c r="M2787" s="16">
        <v>2054</v>
      </c>
      <c r="N2787" s="16">
        <v>1986</v>
      </c>
      <c r="O2787" s="16">
        <v>25774948</v>
      </c>
      <c r="P2787" s="16">
        <v>11482289</v>
      </c>
      <c r="Q2787" s="16">
        <v>531058</v>
      </c>
      <c r="R2787" s="16">
        <v>981</v>
      </c>
      <c r="S2787" s="15"/>
      <c r="T2787" s="16">
        <v>180</v>
      </c>
      <c r="U2787" s="16">
        <v>2076</v>
      </c>
      <c r="V2787" s="16">
        <v>2071</v>
      </c>
      <c r="W2787" s="16">
        <v>2053</v>
      </c>
      <c r="X2787" s="16">
        <v>25103436</v>
      </c>
      <c r="Y2787" s="16">
        <v>2017458</v>
      </c>
      <c r="Z2787" s="16">
        <v>94146</v>
      </c>
      <c r="AA2787" s="16">
        <v>934</v>
      </c>
      <c r="AC2787" s="16">
        <v>180</v>
      </c>
      <c r="AD2787" s="16">
        <v>2227</v>
      </c>
      <c r="AE2787" s="16">
        <v>2267</v>
      </c>
      <c r="AF2787" s="16">
        <v>2219</v>
      </c>
      <c r="AG2787" s="16">
        <v>27378237</v>
      </c>
      <c r="AH2787" s="16">
        <v>2113916</v>
      </c>
      <c r="AI2787" s="16">
        <v>89682</v>
      </c>
      <c r="AJ2787" s="16">
        <v>941</v>
      </c>
      <c r="AL2787" s="16">
        <v>185</v>
      </c>
      <c r="AM2787" s="16">
        <v>2061</v>
      </c>
      <c r="AN2787" s="16">
        <v>2058</v>
      </c>
      <c r="AO2787" s="16">
        <v>2076</v>
      </c>
      <c r="AP2787" s="16">
        <v>29026479</v>
      </c>
      <c r="AQ2787" s="16">
        <v>1522326</v>
      </c>
      <c r="AR2787" s="16">
        <v>68606</v>
      </c>
      <c r="AS2787" s="16">
        <v>1081</v>
      </c>
      <c r="AU2787" s="16">
        <v>181</v>
      </c>
      <c r="AV2787" s="16">
        <v>2098</v>
      </c>
      <c r="AW2787" s="16">
        <v>107283100</v>
      </c>
      <c r="AX2787" s="16">
        <v>17135989</v>
      </c>
      <c r="AY2787" s="16">
        <v>783492</v>
      </c>
      <c r="AZ2787" s="16">
        <v>983</v>
      </c>
      <c r="BA2787" s="16">
        <v>51142</v>
      </c>
    </row>
    <row r="2788" spans="1:53">
      <c r="A2788" s="15" t="s">
        <v>1344</v>
      </c>
      <c r="B2788" s="15" t="s">
        <v>1345</v>
      </c>
      <c r="C2788" s="15" t="s">
        <v>1346</v>
      </c>
      <c r="D2788" s="15" t="s">
        <v>1347</v>
      </c>
      <c r="E2788" s="15" t="s">
        <v>1347</v>
      </c>
      <c r="F2788" s="15" t="s">
        <v>2059</v>
      </c>
      <c r="G2788" s="15" t="s">
        <v>1442</v>
      </c>
      <c r="H2788" s="15" t="s">
        <v>3716</v>
      </c>
      <c r="I2788" s="15" t="s">
        <v>1375</v>
      </c>
      <c r="J2788" s="15"/>
      <c r="K2788" s="16">
        <v>180</v>
      </c>
      <c r="L2788" s="16">
        <v>2025</v>
      </c>
      <c r="M2788" s="16">
        <v>2054</v>
      </c>
      <c r="N2788" s="16">
        <v>1986</v>
      </c>
      <c r="O2788" s="16">
        <v>25774948</v>
      </c>
      <c r="P2788" s="16">
        <v>11482289</v>
      </c>
      <c r="Q2788" s="16">
        <v>531058</v>
      </c>
      <c r="R2788" s="16">
        <v>981</v>
      </c>
      <c r="S2788" s="15"/>
      <c r="T2788" s="16">
        <v>180</v>
      </c>
      <c r="U2788" s="16">
        <v>2076</v>
      </c>
      <c r="V2788" s="16">
        <v>2071</v>
      </c>
      <c r="W2788" s="16">
        <v>2053</v>
      </c>
      <c r="X2788" s="16">
        <v>25103436</v>
      </c>
      <c r="Y2788" s="16">
        <v>2017458</v>
      </c>
      <c r="Z2788" s="16">
        <v>94146</v>
      </c>
      <c r="AA2788" s="16">
        <v>934</v>
      </c>
      <c r="AC2788" s="16">
        <v>180</v>
      </c>
      <c r="AD2788" s="16">
        <v>2227</v>
      </c>
      <c r="AE2788" s="16">
        <v>2267</v>
      </c>
      <c r="AF2788" s="16">
        <v>2219</v>
      </c>
      <c r="AG2788" s="16">
        <v>27378237</v>
      </c>
      <c r="AH2788" s="16">
        <v>2113916</v>
      </c>
      <c r="AI2788" s="16">
        <v>89682</v>
      </c>
      <c r="AJ2788" s="16">
        <v>941</v>
      </c>
      <c r="AL2788" s="16">
        <v>185</v>
      </c>
      <c r="AM2788" s="16">
        <v>2061</v>
      </c>
      <c r="AN2788" s="16">
        <v>2058</v>
      </c>
      <c r="AO2788" s="16">
        <v>2076</v>
      </c>
      <c r="AP2788" s="16">
        <v>29026479</v>
      </c>
      <c r="AQ2788" s="16">
        <v>1522326</v>
      </c>
      <c r="AR2788" s="16">
        <v>68606</v>
      </c>
      <c r="AS2788" s="16">
        <v>1081</v>
      </c>
      <c r="AU2788" s="16">
        <v>181</v>
      </c>
      <c r="AV2788" s="16">
        <v>2098</v>
      </c>
      <c r="AW2788" s="16">
        <v>107283100</v>
      </c>
      <c r="AX2788" s="16">
        <v>17135989</v>
      </c>
      <c r="AY2788" s="16">
        <v>783492</v>
      </c>
      <c r="AZ2788" s="16">
        <v>983</v>
      </c>
      <c r="BA2788" s="16">
        <v>51142</v>
      </c>
    </row>
    <row r="2789" spans="1:53">
      <c r="A2789" s="15" t="s">
        <v>1344</v>
      </c>
      <c r="B2789" s="15" t="s">
        <v>1345</v>
      </c>
      <c r="C2789" s="15" t="s">
        <v>1346</v>
      </c>
      <c r="D2789" s="15" t="s">
        <v>1347</v>
      </c>
      <c r="E2789" s="15" t="s">
        <v>1347</v>
      </c>
      <c r="F2789" s="15" t="s">
        <v>2059</v>
      </c>
      <c r="G2789" s="15" t="s">
        <v>1877</v>
      </c>
      <c r="H2789" s="15" t="s">
        <v>3716</v>
      </c>
      <c r="I2789" s="15" t="s">
        <v>1373</v>
      </c>
      <c r="J2789" s="15"/>
      <c r="K2789" s="16">
        <v>51</v>
      </c>
      <c r="L2789" s="16">
        <v>622</v>
      </c>
      <c r="M2789" s="16">
        <v>604</v>
      </c>
      <c r="N2789" s="16">
        <v>581</v>
      </c>
      <c r="O2789" s="16">
        <v>7133204</v>
      </c>
      <c r="P2789" s="16">
        <v>2712346</v>
      </c>
      <c r="Q2789" s="16">
        <v>117339</v>
      </c>
      <c r="R2789" s="16">
        <v>911</v>
      </c>
      <c r="S2789" s="15"/>
      <c r="T2789" s="16">
        <v>52</v>
      </c>
      <c r="U2789" s="16">
        <v>667</v>
      </c>
      <c r="V2789" s="16">
        <v>648</v>
      </c>
      <c r="W2789" s="16">
        <v>581</v>
      </c>
      <c r="X2789" s="16">
        <v>6609223</v>
      </c>
      <c r="Y2789" s="16">
        <v>385532</v>
      </c>
      <c r="Z2789" s="16">
        <v>18164</v>
      </c>
      <c r="AA2789" s="16">
        <v>804</v>
      </c>
      <c r="AC2789" s="16">
        <v>53</v>
      </c>
      <c r="AD2789" s="16">
        <v>650</v>
      </c>
      <c r="AE2789" s="16">
        <v>667</v>
      </c>
      <c r="AF2789" s="16">
        <v>633</v>
      </c>
      <c r="AG2789" s="16">
        <v>6623139</v>
      </c>
      <c r="AH2789" s="16">
        <v>509189</v>
      </c>
      <c r="AI2789" s="16">
        <v>24739</v>
      </c>
      <c r="AJ2789" s="16">
        <v>784</v>
      </c>
      <c r="AL2789" s="16">
        <v>53</v>
      </c>
      <c r="AM2789" s="16">
        <v>648</v>
      </c>
      <c r="AN2789" s="16">
        <v>655</v>
      </c>
      <c r="AO2789" s="16">
        <v>657</v>
      </c>
      <c r="AP2789" s="16">
        <v>7238075</v>
      </c>
      <c r="AQ2789" s="16">
        <v>311203</v>
      </c>
      <c r="AR2789" s="16">
        <v>14185</v>
      </c>
      <c r="AS2789" s="16">
        <v>852</v>
      </c>
      <c r="AU2789" s="16">
        <v>52</v>
      </c>
      <c r="AV2789" s="16">
        <v>634</v>
      </c>
      <c r="AW2789" s="16">
        <v>27603641</v>
      </c>
      <c r="AX2789" s="16">
        <v>3918270</v>
      </c>
      <c r="AY2789" s="16">
        <v>174427</v>
      </c>
      <c r="AZ2789" s="16">
        <v>837</v>
      </c>
      <c r="BA2789" s="16">
        <v>43510</v>
      </c>
    </row>
    <row r="2790" spans="1:53">
      <c r="A2790" s="15" t="s">
        <v>1344</v>
      </c>
      <c r="B2790" s="15" t="s">
        <v>1345</v>
      </c>
      <c r="C2790" s="15" t="s">
        <v>1346</v>
      </c>
      <c r="D2790" s="15" t="s">
        <v>1347</v>
      </c>
      <c r="E2790" s="15" t="s">
        <v>1347</v>
      </c>
      <c r="F2790" s="15" t="s">
        <v>2059</v>
      </c>
      <c r="G2790" s="15" t="s">
        <v>1878</v>
      </c>
      <c r="H2790" s="15" t="s">
        <v>3716</v>
      </c>
      <c r="I2790" s="15" t="s">
        <v>1375</v>
      </c>
      <c r="J2790" s="15"/>
      <c r="K2790" s="16">
        <v>51</v>
      </c>
      <c r="L2790" s="16">
        <v>622</v>
      </c>
      <c r="M2790" s="16">
        <v>604</v>
      </c>
      <c r="N2790" s="16">
        <v>581</v>
      </c>
      <c r="O2790" s="16">
        <v>7133204</v>
      </c>
      <c r="P2790" s="16">
        <v>2712346</v>
      </c>
      <c r="Q2790" s="16">
        <v>117339</v>
      </c>
      <c r="R2790" s="16">
        <v>911</v>
      </c>
      <c r="S2790" s="15"/>
      <c r="T2790" s="16">
        <v>52</v>
      </c>
      <c r="U2790" s="16">
        <v>667</v>
      </c>
      <c r="V2790" s="16">
        <v>648</v>
      </c>
      <c r="W2790" s="16">
        <v>581</v>
      </c>
      <c r="X2790" s="16">
        <v>6609223</v>
      </c>
      <c r="Y2790" s="16">
        <v>385532</v>
      </c>
      <c r="Z2790" s="16">
        <v>18164</v>
      </c>
      <c r="AA2790" s="16">
        <v>804</v>
      </c>
      <c r="AC2790" s="16">
        <v>53</v>
      </c>
      <c r="AD2790" s="16">
        <v>650</v>
      </c>
      <c r="AE2790" s="16">
        <v>667</v>
      </c>
      <c r="AF2790" s="16">
        <v>633</v>
      </c>
      <c r="AG2790" s="16">
        <v>6623139</v>
      </c>
      <c r="AH2790" s="16">
        <v>509189</v>
      </c>
      <c r="AI2790" s="16">
        <v>24739</v>
      </c>
      <c r="AJ2790" s="16">
        <v>784</v>
      </c>
      <c r="AL2790" s="16">
        <v>53</v>
      </c>
      <c r="AM2790" s="16">
        <v>648</v>
      </c>
      <c r="AN2790" s="16">
        <v>655</v>
      </c>
      <c r="AO2790" s="16">
        <v>657</v>
      </c>
      <c r="AP2790" s="16">
        <v>7238075</v>
      </c>
      <c r="AQ2790" s="16">
        <v>311203</v>
      </c>
      <c r="AR2790" s="16">
        <v>14185</v>
      </c>
      <c r="AS2790" s="16">
        <v>852</v>
      </c>
      <c r="AU2790" s="16">
        <v>52</v>
      </c>
      <c r="AV2790" s="16">
        <v>634</v>
      </c>
      <c r="AW2790" s="16">
        <v>27603641</v>
      </c>
      <c r="AX2790" s="16">
        <v>3918270</v>
      </c>
      <c r="AY2790" s="16">
        <v>174427</v>
      </c>
      <c r="AZ2790" s="16">
        <v>837</v>
      </c>
      <c r="BA2790" s="16">
        <v>43510</v>
      </c>
    </row>
    <row r="2791" spans="1:53">
      <c r="A2791" s="15" t="s">
        <v>1344</v>
      </c>
      <c r="B2791" s="15" t="s">
        <v>1345</v>
      </c>
      <c r="C2791" s="15" t="s">
        <v>1346</v>
      </c>
      <c r="D2791" s="15" t="s">
        <v>1347</v>
      </c>
      <c r="E2791" s="15" t="s">
        <v>1347</v>
      </c>
      <c r="F2791" s="15" t="s">
        <v>2059</v>
      </c>
      <c r="G2791" s="15" t="s">
        <v>1879</v>
      </c>
      <c r="H2791" s="15" t="s">
        <v>3716</v>
      </c>
      <c r="I2791" s="15" t="s">
        <v>1373</v>
      </c>
      <c r="J2791" s="15"/>
      <c r="K2791" s="16">
        <v>36</v>
      </c>
      <c r="L2791" s="16">
        <v>625</v>
      </c>
      <c r="M2791" s="16">
        <v>610</v>
      </c>
      <c r="N2791" s="16">
        <v>609</v>
      </c>
      <c r="O2791" s="16">
        <v>9371883</v>
      </c>
      <c r="P2791" s="16">
        <v>4119907</v>
      </c>
      <c r="Q2791" s="16">
        <v>210647</v>
      </c>
      <c r="R2791" s="16">
        <v>1173</v>
      </c>
      <c r="S2791" s="15"/>
      <c r="T2791" s="16">
        <v>36</v>
      </c>
      <c r="U2791" s="16">
        <v>580</v>
      </c>
      <c r="V2791" s="16">
        <v>585</v>
      </c>
      <c r="W2791" s="16">
        <v>595</v>
      </c>
      <c r="X2791" s="16">
        <v>8490047</v>
      </c>
      <c r="Y2791" s="16">
        <v>690055</v>
      </c>
      <c r="Z2791" s="16">
        <v>34007</v>
      </c>
      <c r="AA2791" s="16">
        <v>1113</v>
      </c>
      <c r="AC2791" s="16">
        <v>35</v>
      </c>
      <c r="AD2791" s="16">
        <v>833</v>
      </c>
      <c r="AE2791" s="16">
        <v>835</v>
      </c>
      <c r="AF2791" s="16">
        <v>846</v>
      </c>
      <c r="AG2791" s="16">
        <v>9190200</v>
      </c>
      <c r="AH2791" s="16">
        <v>590389</v>
      </c>
      <c r="AI2791" s="16">
        <v>28727</v>
      </c>
      <c r="AJ2791" s="16">
        <v>844</v>
      </c>
      <c r="AL2791" s="16">
        <v>35</v>
      </c>
      <c r="AM2791" s="16">
        <v>880</v>
      </c>
      <c r="AN2791" s="16">
        <v>888</v>
      </c>
      <c r="AO2791" s="16">
        <v>907</v>
      </c>
      <c r="AP2791" s="16">
        <v>9915243</v>
      </c>
      <c r="AQ2791" s="16">
        <v>683276</v>
      </c>
      <c r="AR2791" s="16">
        <v>36803</v>
      </c>
      <c r="AS2791" s="16">
        <v>855</v>
      </c>
      <c r="AU2791" s="16">
        <v>36</v>
      </c>
      <c r="AV2791" s="16">
        <v>733</v>
      </c>
      <c r="AW2791" s="16">
        <v>36967373</v>
      </c>
      <c r="AX2791" s="16">
        <v>6083627</v>
      </c>
      <c r="AY2791" s="16">
        <v>310184</v>
      </c>
      <c r="AZ2791" s="16">
        <v>970</v>
      </c>
      <c r="BA2791" s="16">
        <v>50450</v>
      </c>
    </row>
    <row r="2792" spans="1:53">
      <c r="A2792" s="15" t="s">
        <v>1344</v>
      </c>
      <c r="B2792" s="15" t="s">
        <v>1345</v>
      </c>
      <c r="C2792" s="15" t="s">
        <v>1346</v>
      </c>
      <c r="D2792" s="15" t="s">
        <v>1347</v>
      </c>
      <c r="E2792" s="15" t="s">
        <v>1347</v>
      </c>
      <c r="F2792" s="15" t="s">
        <v>2059</v>
      </c>
      <c r="G2792" s="15" t="s">
        <v>1880</v>
      </c>
      <c r="H2792" s="15" t="s">
        <v>3716</v>
      </c>
      <c r="I2792" s="15" t="s">
        <v>1375</v>
      </c>
      <c r="J2792" s="15"/>
      <c r="K2792" s="16">
        <v>36</v>
      </c>
      <c r="L2792" s="16">
        <v>625</v>
      </c>
      <c r="M2792" s="16">
        <v>610</v>
      </c>
      <c r="N2792" s="16">
        <v>609</v>
      </c>
      <c r="O2792" s="16">
        <v>9371883</v>
      </c>
      <c r="P2792" s="16">
        <v>4119907</v>
      </c>
      <c r="Q2792" s="16">
        <v>210647</v>
      </c>
      <c r="R2792" s="16">
        <v>1173</v>
      </c>
      <c r="S2792" s="15"/>
      <c r="T2792" s="16">
        <v>36</v>
      </c>
      <c r="U2792" s="16">
        <v>580</v>
      </c>
      <c r="V2792" s="16">
        <v>585</v>
      </c>
      <c r="W2792" s="16">
        <v>595</v>
      </c>
      <c r="X2792" s="16">
        <v>8490047</v>
      </c>
      <c r="Y2792" s="16">
        <v>690055</v>
      </c>
      <c r="Z2792" s="16">
        <v>34007</v>
      </c>
      <c r="AA2792" s="16">
        <v>1113</v>
      </c>
      <c r="AC2792" s="16">
        <v>35</v>
      </c>
      <c r="AD2792" s="16">
        <v>833</v>
      </c>
      <c r="AE2792" s="16">
        <v>835</v>
      </c>
      <c r="AF2792" s="16">
        <v>846</v>
      </c>
      <c r="AG2792" s="16">
        <v>9190200</v>
      </c>
      <c r="AH2792" s="16">
        <v>590389</v>
      </c>
      <c r="AI2792" s="16">
        <v>28727</v>
      </c>
      <c r="AJ2792" s="16">
        <v>844</v>
      </c>
      <c r="AL2792" s="16">
        <v>35</v>
      </c>
      <c r="AM2792" s="16">
        <v>880</v>
      </c>
      <c r="AN2792" s="16">
        <v>888</v>
      </c>
      <c r="AO2792" s="16">
        <v>907</v>
      </c>
      <c r="AP2792" s="16">
        <v>9915243</v>
      </c>
      <c r="AQ2792" s="16">
        <v>683276</v>
      </c>
      <c r="AR2792" s="16">
        <v>36803</v>
      </c>
      <c r="AS2792" s="16">
        <v>855</v>
      </c>
      <c r="AU2792" s="16">
        <v>36</v>
      </c>
      <c r="AV2792" s="16">
        <v>733</v>
      </c>
      <c r="AW2792" s="16">
        <v>36967373</v>
      </c>
      <c r="AX2792" s="16">
        <v>6083627</v>
      </c>
      <c r="AY2792" s="16">
        <v>310184</v>
      </c>
      <c r="AZ2792" s="16">
        <v>970</v>
      </c>
      <c r="BA2792" s="16">
        <v>50450</v>
      </c>
    </row>
    <row r="2793" spans="1:53">
      <c r="A2793" s="15" t="s">
        <v>1344</v>
      </c>
      <c r="B2793" s="15" t="s">
        <v>1345</v>
      </c>
      <c r="C2793" s="15" t="s">
        <v>1346</v>
      </c>
      <c r="D2793" s="15" t="s">
        <v>1347</v>
      </c>
      <c r="E2793" s="15" t="s">
        <v>1347</v>
      </c>
      <c r="F2793" s="15" t="s">
        <v>2059</v>
      </c>
      <c r="G2793" s="15" t="s">
        <v>3485</v>
      </c>
      <c r="H2793" s="15" t="s">
        <v>3716</v>
      </c>
      <c r="I2793" s="15" t="s">
        <v>1371</v>
      </c>
      <c r="J2793" s="15"/>
      <c r="K2793" s="16">
        <v>882</v>
      </c>
      <c r="L2793" s="16">
        <v>6677</v>
      </c>
      <c r="M2793" s="16">
        <v>6823</v>
      </c>
      <c r="N2793" s="16">
        <v>6779</v>
      </c>
      <c r="O2793" s="16">
        <v>170540302</v>
      </c>
      <c r="P2793" s="16">
        <v>43206056</v>
      </c>
      <c r="Q2793" s="16">
        <v>1846243</v>
      </c>
      <c r="R2793" s="16">
        <v>1941</v>
      </c>
      <c r="S2793" s="15"/>
      <c r="T2793" s="16">
        <v>889</v>
      </c>
      <c r="U2793" s="16">
        <v>6903</v>
      </c>
      <c r="V2793" s="16">
        <v>6935</v>
      </c>
      <c r="W2793" s="16">
        <v>7088</v>
      </c>
      <c r="X2793" s="16">
        <v>138798262</v>
      </c>
      <c r="Y2793" s="16">
        <v>7487783</v>
      </c>
      <c r="Z2793" s="16">
        <v>340028</v>
      </c>
      <c r="AA2793" s="16">
        <v>1531</v>
      </c>
      <c r="AC2793" s="16">
        <v>891</v>
      </c>
      <c r="AD2793" s="16">
        <v>6948</v>
      </c>
      <c r="AE2793" s="16">
        <v>6915</v>
      </c>
      <c r="AF2793" s="16">
        <v>6935</v>
      </c>
      <c r="AG2793" s="16">
        <v>178174563</v>
      </c>
      <c r="AH2793" s="16">
        <v>5578116</v>
      </c>
      <c r="AI2793" s="16">
        <v>263660</v>
      </c>
      <c r="AJ2793" s="16">
        <v>1977</v>
      </c>
      <c r="AL2793" s="16">
        <v>940</v>
      </c>
      <c r="AM2793" s="16">
        <v>7027</v>
      </c>
      <c r="AN2793" s="16">
        <v>7028</v>
      </c>
      <c r="AO2793" s="16">
        <v>7125</v>
      </c>
      <c r="AP2793" s="16">
        <v>265864173</v>
      </c>
      <c r="AQ2793" s="16">
        <v>5054247</v>
      </c>
      <c r="AR2793" s="16">
        <v>225813</v>
      </c>
      <c r="AS2793" s="16">
        <v>2897</v>
      </c>
      <c r="AU2793" s="16">
        <v>901</v>
      </c>
      <c r="AV2793" s="16">
        <v>6932</v>
      </c>
      <c r="AW2793" s="16">
        <v>753377300</v>
      </c>
      <c r="AX2793" s="16">
        <v>61326202</v>
      </c>
      <c r="AY2793" s="16">
        <v>2675744</v>
      </c>
      <c r="AZ2793" s="16">
        <v>2090</v>
      </c>
      <c r="BA2793" s="16">
        <v>108682</v>
      </c>
    </row>
    <row r="2794" spans="1:53">
      <c r="A2794" s="15" t="s">
        <v>1344</v>
      </c>
      <c r="B2794" s="15" t="s">
        <v>1345</v>
      </c>
      <c r="C2794" s="15" t="s">
        <v>1346</v>
      </c>
      <c r="D2794" s="15" t="s">
        <v>1347</v>
      </c>
      <c r="E2794" s="15" t="s">
        <v>1347</v>
      </c>
      <c r="F2794" s="15" t="s">
        <v>2059</v>
      </c>
      <c r="G2794" s="15" t="s">
        <v>3486</v>
      </c>
      <c r="H2794" s="15" t="s">
        <v>3716</v>
      </c>
      <c r="I2794" s="15" t="s">
        <v>1373</v>
      </c>
      <c r="J2794" s="15"/>
      <c r="K2794" s="16">
        <v>76</v>
      </c>
      <c r="L2794" s="16">
        <v>2658</v>
      </c>
      <c r="M2794" s="16">
        <v>2740</v>
      </c>
      <c r="N2794" s="16">
        <v>2654</v>
      </c>
      <c r="O2794" s="16">
        <v>67146336</v>
      </c>
      <c r="P2794" s="16">
        <v>18171355</v>
      </c>
      <c r="Q2794" s="16">
        <v>663465</v>
      </c>
      <c r="R2794" s="16">
        <v>1924</v>
      </c>
      <c r="S2794" s="15"/>
      <c r="T2794" s="16">
        <v>68</v>
      </c>
      <c r="U2794" s="16">
        <v>2749</v>
      </c>
      <c r="V2794" s="16">
        <v>2734</v>
      </c>
      <c r="W2794" s="16">
        <v>2771</v>
      </c>
      <c r="X2794" s="16">
        <v>61993281</v>
      </c>
      <c r="Y2794" s="16">
        <v>1662221</v>
      </c>
      <c r="Z2794" s="16">
        <v>76769</v>
      </c>
      <c r="AA2794" s="16">
        <v>1733</v>
      </c>
      <c r="AC2794" s="16">
        <v>68</v>
      </c>
      <c r="AD2794" s="16">
        <v>2701</v>
      </c>
      <c r="AE2794" s="16">
        <v>2699</v>
      </c>
      <c r="AF2794" s="16">
        <v>2676</v>
      </c>
      <c r="AG2794" s="16">
        <v>95303189</v>
      </c>
      <c r="AH2794" s="16">
        <v>1086928</v>
      </c>
      <c r="AI2794" s="16">
        <v>42752</v>
      </c>
      <c r="AJ2794" s="16">
        <v>2723</v>
      </c>
      <c r="AL2794" s="16">
        <v>68</v>
      </c>
      <c r="AM2794" s="16">
        <v>2711</v>
      </c>
      <c r="AN2794" s="16">
        <v>2719</v>
      </c>
      <c r="AO2794" s="16">
        <v>2738</v>
      </c>
      <c r="AP2794" s="16">
        <v>149227100</v>
      </c>
      <c r="AQ2794" s="16">
        <v>1296751</v>
      </c>
      <c r="AR2794" s="16">
        <v>57853</v>
      </c>
      <c r="AS2794" s="16">
        <v>4216</v>
      </c>
      <c r="AU2794" s="16">
        <v>70</v>
      </c>
      <c r="AV2794" s="16">
        <v>2713</v>
      </c>
      <c r="AW2794" s="16">
        <v>373669906</v>
      </c>
      <c r="AX2794" s="16">
        <v>22217255</v>
      </c>
      <c r="AY2794" s="16">
        <v>840839</v>
      </c>
      <c r="AZ2794" s="16">
        <v>2649</v>
      </c>
      <c r="BA2794" s="16">
        <v>137758</v>
      </c>
    </row>
    <row r="2795" spans="1:53">
      <c r="A2795" s="15" t="s">
        <v>1344</v>
      </c>
      <c r="B2795" s="15" t="s">
        <v>1345</v>
      </c>
      <c r="C2795" s="15" t="s">
        <v>1346</v>
      </c>
      <c r="D2795" s="15" t="s">
        <v>1347</v>
      </c>
      <c r="E2795" s="15" t="s">
        <v>1347</v>
      </c>
      <c r="F2795" s="15" t="s">
        <v>2059</v>
      </c>
      <c r="G2795" s="15" t="s">
        <v>3487</v>
      </c>
      <c r="H2795" s="15" t="s">
        <v>3716</v>
      </c>
      <c r="I2795" s="15" t="s">
        <v>1375</v>
      </c>
      <c r="J2795" s="15"/>
      <c r="K2795" s="16">
        <v>76</v>
      </c>
      <c r="L2795" s="16">
        <v>2658</v>
      </c>
      <c r="M2795" s="16">
        <v>2740</v>
      </c>
      <c r="N2795" s="16">
        <v>2654</v>
      </c>
      <c r="O2795" s="16">
        <v>67146336</v>
      </c>
      <c r="P2795" s="16">
        <v>18171355</v>
      </c>
      <c r="Q2795" s="16">
        <v>663465</v>
      </c>
      <c r="R2795" s="16">
        <v>1924</v>
      </c>
      <c r="S2795" s="15"/>
      <c r="T2795" s="16">
        <v>68</v>
      </c>
      <c r="U2795" s="16">
        <v>2749</v>
      </c>
      <c r="V2795" s="16">
        <v>2734</v>
      </c>
      <c r="W2795" s="16">
        <v>2771</v>
      </c>
      <c r="X2795" s="16">
        <v>61993281</v>
      </c>
      <c r="Y2795" s="16">
        <v>1662221</v>
      </c>
      <c r="Z2795" s="16">
        <v>76769</v>
      </c>
      <c r="AA2795" s="16">
        <v>1733</v>
      </c>
      <c r="AC2795" s="16">
        <v>68</v>
      </c>
      <c r="AD2795" s="16">
        <v>2701</v>
      </c>
      <c r="AE2795" s="16">
        <v>2699</v>
      </c>
      <c r="AF2795" s="16">
        <v>2676</v>
      </c>
      <c r="AG2795" s="16">
        <v>95303189</v>
      </c>
      <c r="AH2795" s="16">
        <v>1086928</v>
      </c>
      <c r="AI2795" s="16">
        <v>42752</v>
      </c>
      <c r="AJ2795" s="16">
        <v>2723</v>
      </c>
      <c r="AL2795" s="16">
        <v>68</v>
      </c>
      <c r="AM2795" s="16">
        <v>2711</v>
      </c>
      <c r="AN2795" s="16">
        <v>2719</v>
      </c>
      <c r="AO2795" s="16">
        <v>2738</v>
      </c>
      <c r="AP2795" s="16">
        <v>149227100</v>
      </c>
      <c r="AQ2795" s="16">
        <v>1296751</v>
      </c>
      <c r="AR2795" s="16">
        <v>57853</v>
      </c>
      <c r="AS2795" s="16">
        <v>4216</v>
      </c>
      <c r="AU2795" s="16">
        <v>70</v>
      </c>
      <c r="AV2795" s="16">
        <v>2713</v>
      </c>
      <c r="AW2795" s="16">
        <v>373669906</v>
      </c>
      <c r="AX2795" s="16">
        <v>22217255</v>
      </c>
      <c r="AY2795" s="16">
        <v>840839</v>
      </c>
      <c r="AZ2795" s="16">
        <v>2649</v>
      </c>
      <c r="BA2795" s="16">
        <v>137758</v>
      </c>
    </row>
    <row r="2796" spans="1:53">
      <c r="A2796" s="15" t="s">
        <v>1344</v>
      </c>
      <c r="B2796" s="15" t="s">
        <v>1345</v>
      </c>
      <c r="C2796" s="15" t="s">
        <v>1346</v>
      </c>
      <c r="D2796" s="15" t="s">
        <v>1347</v>
      </c>
      <c r="E2796" s="15" t="s">
        <v>1347</v>
      </c>
      <c r="F2796" s="15" t="s">
        <v>2059</v>
      </c>
      <c r="G2796" s="15" t="s">
        <v>3488</v>
      </c>
      <c r="H2796" s="15" t="s">
        <v>3716</v>
      </c>
      <c r="I2796" s="15" t="s">
        <v>1373</v>
      </c>
      <c r="J2796" s="15"/>
      <c r="K2796" s="16">
        <v>299</v>
      </c>
      <c r="L2796" s="16">
        <v>1232</v>
      </c>
      <c r="M2796" s="16">
        <v>1244</v>
      </c>
      <c r="N2796" s="16">
        <v>1258</v>
      </c>
      <c r="O2796" s="16">
        <v>17088541</v>
      </c>
      <c r="P2796" s="16">
        <v>7145476</v>
      </c>
      <c r="Q2796" s="16">
        <v>315516</v>
      </c>
      <c r="R2796" s="16">
        <v>1056</v>
      </c>
      <c r="S2796" s="15"/>
      <c r="T2796" s="16">
        <v>301</v>
      </c>
      <c r="U2796" s="16">
        <v>1272</v>
      </c>
      <c r="V2796" s="16">
        <v>1281</v>
      </c>
      <c r="W2796" s="16">
        <v>1326</v>
      </c>
      <c r="X2796" s="16">
        <v>15415923</v>
      </c>
      <c r="Y2796" s="16">
        <v>1463787</v>
      </c>
      <c r="Z2796" s="16">
        <v>61356</v>
      </c>
      <c r="AA2796" s="16">
        <v>917</v>
      </c>
      <c r="AC2796" s="16">
        <v>303</v>
      </c>
      <c r="AD2796" s="16">
        <v>1305</v>
      </c>
      <c r="AE2796" s="16">
        <v>1304</v>
      </c>
      <c r="AF2796" s="16">
        <v>1307</v>
      </c>
      <c r="AG2796" s="16">
        <v>16217448</v>
      </c>
      <c r="AH2796" s="16">
        <v>1253405</v>
      </c>
      <c r="AI2796" s="16">
        <v>60966</v>
      </c>
      <c r="AJ2796" s="16">
        <v>956</v>
      </c>
      <c r="AL2796" s="16">
        <v>311</v>
      </c>
      <c r="AM2796" s="16">
        <v>1286</v>
      </c>
      <c r="AN2796" s="16">
        <v>1288</v>
      </c>
      <c r="AO2796" s="16">
        <v>1296</v>
      </c>
      <c r="AP2796" s="16">
        <v>19568854</v>
      </c>
      <c r="AQ2796" s="16">
        <v>770049</v>
      </c>
      <c r="AR2796" s="16">
        <v>31082</v>
      </c>
      <c r="AS2796" s="16">
        <v>1167</v>
      </c>
      <c r="AU2796" s="16">
        <v>304</v>
      </c>
      <c r="AV2796" s="16">
        <v>1283</v>
      </c>
      <c r="AW2796" s="16">
        <v>68290766</v>
      </c>
      <c r="AX2796" s="16">
        <v>10632717</v>
      </c>
      <c r="AY2796" s="16">
        <v>468920</v>
      </c>
      <c r="AZ2796" s="16">
        <v>1023</v>
      </c>
      <c r="BA2796" s="16">
        <v>53217</v>
      </c>
    </row>
    <row r="2797" spans="1:53">
      <c r="A2797" s="15" t="s">
        <v>1344</v>
      </c>
      <c r="B2797" s="15" t="s">
        <v>1345</v>
      </c>
      <c r="C2797" s="15" t="s">
        <v>1346</v>
      </c>
      <c r="D2797" s="15" t="s">
        <v>1347</v>
      </c>
      <c r="E2797" s="15" t="s">
        <v>1347</v>
      </c>
      <c r="F2797" s="15" t="s">
        <v>2059</v>
      </c>
      <c r="G2797" s="15" t="s">
        <v>3489</v>
      </c>
      <c r="H2797" s="15" t="s">
        <v>3716</v>
      </c>
      <c r="I2797" s="15" t="s">
        <v>1375</v>
      </c>
      <c r="J2797" s="15"/>
      <c r="K2797" s="16">
        <v>299</v>
      </c>
      <c r="L2797" s="16">
        <v>1232</v>
      </c>
      <c r="M2797" s="16">
        <v>1244</v>
      </c>
      <c r="N2797" s="16">
        <v>1258</v>
      </c>
      <c r="O2797" s="16">
        <v>17088541</v>
      </c>
      <c r="P2797" s="16">
        <v>7145476</v>
      </c>
      <c r="Q2797" s="16">
        <v>315516</v>
      </c>
      <c r="R2797" s="16">
        <v>1056</v>
      </c>
      <c r="S2797" s="15"/>
      <c r="T2797" s="16">
        <v>301</v>
      </c>
      <c r="U2797" s="16">
        <v>1272</v>
      </c>
      <c r="V2797" s="16">
        <v>1281</v>
      </c>
      <c r="W2797" s="16">
        <v>1326</v>
      </c>
      <c r="X2797" s="16">
        <v>15415923</v>
      </c>
      <c r="Y2797" s="16">
        <v>1463787</v>
      </c>
      <c r="Z2797" s="16">
        <v>61356</v>
      </c>
      <c r="AA2797" s="16">
        <v>917</v>
      </c>
      <c r="AC2797" s="16">
        <v>303</v>
      </c>
      <c r="AD2797" s="16">
        <v>1305</v>
      </c>
      <c r="AE2797" s="16">
        <v>1304</v>
      </c>
      <c r="AF2797" s="16">
        <v>1307</v>
      </c>
      <c r="AG2797" s="16">
        <v>16217448</v>
      </c>
      <c r="AH2797" s="16">
        <v>1253405</v>
      </c>
      <c r="AI2797" s="16">
        <v>60966</v>
      </c>
      <c r="AJ2797" s="16">
        <v>956</v>
      </c>
      <c r="AL2797" s="16">
        <v>311</v>
      </c>
      <c r="AM2797" s="16">
        <v>1286</v>
      </c>
      <c r="AN2797" s="16">
        <v>1288</v>
      </c>
      <c r="AO2797" s="16">
        <v>1296</v>
      </c>
      <c r="AP2797" s="16">
        <v>19568854</v>
      </c>
      <c r="AQ2797" s="16">
        <v>770049</v>
      </c>
      <c r="AR2797" s="16">
        <v>31082</v>
      </c>
      <c r="AS2797" s="16">
        <v>1167</v>
      </c>
      <c r="AU2797" s="16">
        <v>304</v>
      </c>
      <c r="AV2797" s="16">
        <v>1283</v>
      </c>
      <c r="AW2797" s="16">
        <v>68290766</v>
      </c>
      <c r="AX2797" s="16">
        <v>10632717</v>
      </c>
      <c r="AY2797" s="16">
        <v>468920</v>
      </c>
      <c r="AZ2797" s="16">
        <v>1023</v>
      </c>
      <c r="BA2797" s="16">
        <v>53217</v>
      </c>
    </row>
    <row r="2798" spans="1:53">
      <c r="A2798" s="15" t="s">
        <v>1344</v>
      </c>
      <c r="B2798" s="15" t="s">
        <v>1345</v>
      </c>
      <c r="C2798" s="15" t="s">
        <v>1346</v>
      </c>
      <c r="D2798" s="15" t="s">
        <v>1347</v>
      </c>
      <c r="E2798" s="15" t="s">
        <v>1347</v>
      </c>
      <c r="F2798" s="15" t="s">
        <v>2059</v>
      </c>
      <c r="G2798" s="15" t="s">
        <v>3490</v>
      </c>
      <c r="H2798" s="15" t="s">
        <v>3716</v>
      </c>
      <c r="I2798" s="15" t="s">
        <v>1373</v>
      </c>
      <c r="J2798" s="15"/>
      <c r="K2798" s="16">
        <v>233</v>
      </c>
      <c r="L2798" s="16">
        <v>1683</v>
      </c>
      <c r="M2798" s="16">
        <v>1713</v>
      </c>
      <c r="N2798" s="16">
        <v>1732</v>
      </c>
      <c r="O2798" s="16">
        <v>59726255</v>
      </c>
      <c r="P2798" s="16">
        <v>11589166</v>
      </c>
      <c r="Q2798" s="16">
        <v>595560</v>
      </c>
      <c r="R2798" s="16">
        <v>2688</v>
      </c>
      <c r="S2798" s="15"/>
      <c r="T2798" s="16">
        <v>243</v>
      </c>
      <c r="U2798" s="16">
        <v>1760</v>
      </c>
      <c r="V2798" s="16">
        <v>1794</v>
      </c>
      <c r="W2798" s="16">
        <v>1804</v>
      </c>
      <c r="X2798" s="16">
        <v>43132334</v>
      </c>
      <c r="Y2798" s="16">
        <v>2742334</v>
      </c>
      <c r="Z2798" s="16">
        <v>131981</v>
      </c>
      <c r="AA2798" s="16">
        <v>1858</v>
      </c>
      <c r="AC2798" s="16">
        <v>245</v>
      </c>
      <c r="AD2798" s="16">
        <v>1807</v>
      </c>
      <c r="AE2798" s="16">
        <v>1816</v>
      </c>
      <c r="AF2798" s="16">
        <v>1823</v>
      </c>
      <c r="AG2798" s="16">
        <v>47321050</v>
      </c>
      <c r="AH2798" s="16">
        <v>2224768</v>
      </c>
      <c r="AI2798" s="16">
        <v>116588</v>
      </c>
      <c r="AJ2798" s="16">
        <v>2005</v>
      </c>
      <c r="AL2798" s="16">
        <v>249</v>
      </c>
      <c r="AM2798" s="16">
        <v>1856</v>
      </c>
      <c r="AN2798" s="16">
        <v>1856</v>
      </c>
      <c r="AO2798" s="16">
        <v>1897</v>
      </c>
      <c r="AP2798" s="16">
        <v>61207110</v>
      </c>
      <c r="AQ2798" s="16">
        <v>1734928</v>
      </c>
      <c r="AR2798" s="16">
        <v>86895</v>
      </c>
      <c r="AS2798" s="16">
        <v>2518</v>
      </c>
      <c r="AU2798" s="16">
        <v>243</v>
      </c>
      <c r="AV2798" s="16">
        <v>1795</v>
      </c>
      <c r="AW2798" s="16">
        <v>211386749</v>
      </c>
      <c r="AX2798" s="16">
        <v>18291196</v>
      </c>
      <c r="AY2798" s="16">
        <v>931024</v>
      </c>
      <c r="AZ2798" s="16">
        <v>2265</v>
      </c>
      <c r="BA2798" s="16">
        <v>117759</v>
      </c>
    </row>
    <row r="2799" spans="1:53">
      <c r="A2799" s="15" t="s">
        <v>1344</v>
      </c>
      <c r="B2799" s="15" t="s">
        <v>1345</v>
      </c>
      <c r="C2799" s="15" t="s">
        <v>1346</v>
      </c>
      <c r="D2799" s="15" t="s">
        <v>1347</v>
      </c>
      <c r="E2799" s="15" t="s">
        <v>1347</v>
      </c>
      <c r="F2799" s="15" t="s">
        <v>2059</v>
      </c>
      <c r="G2799" s="15" t="s">
        <v>3491</v>
      </c>
      <c r="H2799" s="15" t="s">
        <v>3716</v>
      </c>
      <c r="I2799" s="15" t="s">
        <v>1375</v>
      </c>
      <c r="J2799" s="15"/>
      <c r="K2799" s="16">
        <v>233</v>
      </c>
      <c r="L2799" s="16">
        <v>1683</v>
      </c>
      <c r="M2799" s="16">
        <v>1713</v>
      </c>
      <c r="N2799" s="16">
        <v>1732</v>
      </c>
      <c r="O2799" s="16">
        <v>59726255</v>
      </c>
      <c r="P2799" s="16">
        <v>11589166</v>
      </c>
      <c r="Q2799" s="16">
        <v>595560</v>
      </c>
      <c r="R2799" s="16">
        <v>2688</v>
      </c>
      <c r="S2799" s="15"/>
      <c r="T2799" s="16">
        <v>243</v>
      </c>
      <c r="U2799" s="16">
        <v>1760</v>
      </c>
      <c r="V2799" s="16">
        <v>1794</v>
      </c>
      <c r="W2799" s="16">
        <v>1804</v>
      </c>
      <c r="X2799" s="16">
        <v>43132334</v>
      </c>
      <c r="Y2799" s="16">
        <v>2742334</v>
      </c>
      <c r="Z2799" s="16">
        <v>131981</v>
      </c>
      <c r="AA2799" s="16">
        <v>1858</v>
      </c>
      <c r="AC2799" s="16">
        <v>245</v>
      </c>
      <c r="AD2799" s="16">
        <v>1807</v>
      </c>
      <c r="AE2799" s="16">
        <v>1816</v>
      </c>
      <c r="AF2799" s="16">
        <v>1823</v>
      </c>
      <c r="AG2799" s="16">
        <v>47321050</v>
      </c>
      <c r="AH2799" s="16">
        <v>2224768</v>
      </c>
      <c r="AI2799" s="16">
        <v>116588</v>
      </c>
      <c r="AJ2799" s="16">
        <v>2005</v>
      </c>
      <c r="AL2799" s="16">
        <v>249</v>
      </c>
      <c r="AM2799" s="16">
        <v>1856</v>
      </c>
      <c r="AN2799" s="16">
        <v>1856</v>
      </c>
      <c r="AO2799" s="16">
        <v>1897</v>
      </c>
      <c r="AP2799" s="16">
        <v>61207110</v>
      </c>
      <c r="AQ2799" s="16">
        <v>1734928</v>
      </c>
      <c r="AR2799" s="16">
        <v>86895</v>
      </c>
      <c r="AS2799" s="16">
        <v>2518</v>
      </c>
      <c r="AU2799" s="16">
        <v>243</v>
      </c>
      <c r="AV2799" s="16">
        <v>1795</v>
      </c>
      <c r="AW2799" s="16">
        <v>211386749</v>
      </c>
      <c r="AX2799" s="16">
        <v>18291196</v>
      </c>
      <c r="AY2799" s="16">
        <v>931024</v>
      </c>
      <c r="AZ2799" s="16">
        <v>2265</v>
      </c>
      <c r="BA2799" s="16">
        <v>117759</v>
      </c>
    </row>
    <row r="2800" spans="1:53">
      <c r="A2800" s="15" t="s">
        <v>1344</v>
      </c>
      <c r="B2800" s="15" t="s">
        <v>1345</v>
      </c>
      <c r="C2800" s="15" t="s">
        <v>1346</v>
      </c>
      <c r="D2800" s="15" t="s">
        <v>1347</v>
      </c>
      <c r="E2800" s="15" t="s">
        <v>1347</v>
      </c>
      <c r="F2800" s="15" t="s">
        <v>2059</v>
      </c>
      <c r="G2800" s="15" t="s">
        <v>3492</v>
      </c>
      <c r="H2800" s="15" t="s">
        <v>3716</v>
      </c>
      <c r="I2800" s="15" t="s">
        <v>1373</v>
      </c>
      <c r="J2800" s="15"/>
      <c r="K2800" s="16">
        <v>274</v>
      </c>
      <c r="L2800" s="16">
        <v>1104</v>
      </c>
      <c r="M2800" s="16">
        <v>1126</v>
      </c>
      <c r="N2800" s="16">
        <v>1135</v>
      </c>
      <c r="O2800" s="16">
        <v>26579170</v>
      </c>
      <c r="P2800" s="16">
        <v>6300059</v>
      </c>
      <c r="Q2800" s="16">
        <v>271702</v>
      </c>
      <c r="R2800" s="16">
        <v>1823</v>
      </c>
      <c r="S2800" s="15"/>
      <c r="T2800" s="16">
        <v>277</v>
      </c>
      <c r="U2800" s="16">
        <v>1122</v>
      </c>
      <c r="V2800" s="16">
        <v>1126</v>
      </c>
      <c r="W2800" s="16">
        <v>1187</v>
      </c>
      <c r="X2800" s="16">
        <v>18256724</v>
      </c>
      <c r="Y2800" s="16">
        <v>1619441</v>
      </c>
      <c r="Z2800" s="16">
        <v>69922</v>
      </c>
      <c r="AA2800" s="16">
        <v>1227</v>
      </c>
      <c r="AC2800" s="16">
        <v>275</v>
      </c>
      <c r="AD2800" s="16">
        <v>1135</v>
      </c>
      <c r="AE2800" s="16">
        <v>1096</v>
      </c>
      <c r="AF2800" s="16">
        <v>1129</v>
      </c>
      <c r="AG2800" s="16">
        <v>19332876</v>
      </c>
      <c r="AH2800" s="16">
        <v>1013015</v>
      </c>
      <c r="AI2800" s="16">
        <v>43354</v>
      </c>
      <c r="AJ2800" s="16">
        <v>1328</v>
      </c>
      <c r="AL2800" s="16">
        <v>312</v>
      </c>
      <c r="AM2800" s="16">
        <v>1174</v>
      </c>
      <c r="AN2800" s="16">
        <v>1165</v>
      </c>
      <c r="AO2800" s="16">
        <v>1194</v>
      </c>
      <c r="AP2800" s="16">
        <v>35861109</v>
      </c>
      <c r="AQ2800" s="16">
        <v>1252519</v>
      </c>
      <c r="AR2800" s="16">
        <v>49983</v>
      </c>
      <c r="AS2800" s="16">
        <v>2342</v>
      </c>
      <c r="AU2800" s="16">
        <v>285</v>
      </c>
      <c r="AV2800" s="16">
        <v>1141</v>
      </c>
      <c r="AW2800" s="16">
        <v>100029879</v>
      </c>
      <c r="AX2800" s="16">
        <v>10185034</v>
      </c>
      <c r="AY2800" s="16">
        <v>434961</v>
      </c>
      <c r="AZ2800" s="16">
        <v>1686</v>
      </c>
      <c r="BA2800" s="16">
        <v>87662</v>
      </c>
    </row>
    <row r="2801" spans="1:53">
      <c r="A2801" s="15" t="s">
        <v>1344</v>
      </c>
      <c r="B2801" s="15" t="s">
        <v>1345</v>
      </c>
      <c r="C2801" s="15" t="s">
        <v>1346</v>
      </c>
      <c r="D2801" s="15" t="s">
        <v>1347</v>
      </c>
      <c r="E2801" s="15" t="s">
        <v>1347</v>
      </c>
      <c r="F2801" s="15" t="s">
        <v>2059</v>
      </c>
      <c r="G2801" s="15" t="s">
        <v>3493</v>
      </c>
      <c r="H2801" s="15" t="s">
        <v>3716</v>
      </c>
      <c r="I2801" s="15" t="s">
        <v>1375</v>
      </c>
      <c r="J2801" s="15"/>
      <c r="K2801" s="16">
        <v>274</v>
      </c>
      <c r="L2801" s="16">
        <v>1104</v>
      </c>
      <c r="M2801" s="16">
        <v>1126</v>
      </c>
      <c r="N2801" s="16">
        <v>1135</v>
      </c>
      <c r="O2801" s="16">
        <v>26579170</v>
      </c>
      <c r="P2801" s="16">
        <v>6300059</v>
      </c>
      <c r="Q2801" s="16">
        <v>271702</v>
      </c>
      <c r="R2801" s="16">
        <v>1823</v>
      </c>
      <c r="S2801" s="15"/>
      <c r="T2801" s="16">
        <v>277</v>
      </c>
      <c r="U2801" s="16">
        <v>1122</v>
      </c>
      <c r="V2801" s="16">
        <v>1126</v>
      </c>
      <c r="W2801" s="16">
        <v>1187</v>
      </c>
      <c r="X2801" s="16">
        <v>18256724</v>
      </c>
      <c r="Y2801" s="16">
        <v>1619441</v>
      </c>
      <c r="Z2801" s="16">
        <v>69922</v>
      </c>
      <c r="AA2801" s="16">
        <v>1227</v>
      </c>
      <c r="AC2801" s="16">
        <v>275</v>
      </c>
      <c r="AD2801" s="16">
        <v>1135</v>
      </c>
      <c r="AE2801" s="16">
        <v>1096</v>
      </c>
      <c r="AF2801" s="16">
        <v>1129</v>
      </c>
      <c r="AG2801" s="16">
        <v>19332876</v>
      </c>
      <c r="AH2801" s="16">
        <v>1013015</v>
      </c>
      <c r="AI2801" s="16">
        <v>43354</v>
      </c>
      <c r="AJ2801" s="16">
        <v>1328</v>
      </c>
      <c r="AL2801" s="16">
        <v>312</v>
      </c>
      <c r="AM2801" s="16">
        <v>1174</v>
      </c>
      <c r="AN2801" s="16">
        <v>1165</v>
      </c>
      <c r="AO2801" s="16">
        <v>1194</v>
      </c>
      <c r="AP2801" s="16">
        <v>35861109</v>
      </c>
      <c r="AQ2801" s="16">
        <v>1252519</v>
      </c>
      <c r="AR2801" s="16">
        <v>49983</v>
      </c>
      <c r="AS2801" s="16">
        <v>2342</v>
      </c>
      <c r="AU2801" s="16">
        <v>285</v>
      </c>
      <c r="AV2801" s="16">
        <v>1141</v>
      </c>
      <c r="AW2801" s="16">
        <v>100029879</v>
      </c>
      <c r="AX2801" s="16">
        <v>10185034</v>
      </c>
      <c r="AY2801" s="16">
        <v>434961</v>
      </c>
      <c r="AZ2801" s="16">
        <v>1686</v>
      </c>
      <c r="BA2801" s="16">
        <v>87662</v>
      </c>
    </row>
    <row r="2802" spans="1:53">
      <c r="A2802" s="15" t="s">
        <v>1344</v>
      </c>
      <c r="B2802" s="15" t="s">
        <v>1345</v>
      </c>
      <c r="C2802" s="15" t="s">
        <v>1346</v>
      </c>
      <c r="D2802" s="15" t="s">
        <v>1347</v>
      </c>
      <c r="E2802" s="15" t="s">
        <v>1347</v>
      </c>
      <c r="F2802" s="15" t="s">
        <v>2059</v>
      </c>
      <c r="G2802" s="15" t="s">
        <v>1356</v>
      </c>
      <c r="H2802" s="15" t="s">
        <v>3716</v>
      </c>
      <c r="I2802" s="15" t="s">
        <v>1367</v>
      </c>
      <c r="J2802" s="15"/>
      <c r="K2802" s="16">
        <v>42665</v>
      </c>
      <c r="L2802" s="16">
        <v>274055</v>
      </c>
      <c r="M2802" s="16">
        <v>275398</v>
      </c>
      <c r="N2802" s="16">
        <v>277423</v>
      </c>
      <c r="O2802" s="16">
        <v>3074307620</v>
      </c>
      <c r="P2802" s="16">
        <v>1409408968</v>
      </c>
      <c r="Q2802" s="16">
        <v>64792736</v>
      </c>
      <c r="R2802" s="16">
        <v>858</v>
      </c>
      <c r="S2802" s="15"/>
      <c r="T2802" s="16">
        <v>43016</v>
      </c>
      <c r="U2802" s="16">
        <v>281775</v>
      </c>
      <c r="V2802" s="16">
        <v>283273</v>
      </c>
      <c r="W2802" s="16">
        <v>286084</v>
      </c>
      <c r="X2802" s="16">
        <v>3015349713</v>
      </c>
      <c r="Y2802" s="16">
        <v>423380284</v>
      </c>
      <c r="Z2802" s="16">
        <v>18775174</v>
      </c>
      <c r="AA2802" s="16">
        <v>818</v>
      </c>
      <c r="AC2802" s="16">
        <v>43070</v>
      </c>
      <c r="AD2802" s="16">
        <v>286601</v>
      </c>
      <c r="AE2802" s="16">
        <v>286877</v>
      </c>
      <c r="AF2802" s="16">
        <v>286810</v>
      </c>
      <c r="AG2802" s="16">
        <v>3192197566</v>
      </c>
      <c r="AH2802" s="16">
        <v>281327982</v>
      </c>
      <c r="AI2802" s="16">
        <v>12756387</v>
      </c>
      <c r="AJ2802" s="16">
        <v>856</v>
      </c>
      <c r="AL2802" s="16">
        <v>43835</v>
      </c>
      <c r="AM2802" s="16">
        <v>287303</v>
      </c>
      <c r="AN2802" s="16">
        <v>286871</v>
      </c>
      <c r="AO2802" s="16">
        <v>289764</v>
      </c>
      <c r="AP2802" s="16">
        <v>3518597221</v>
      </c>
      <c r="AQ2802" s="16">
        <v>251139219</v>
      </c>
      <c r="AR2802" s="16">
        <v>11332986</v>
      </c>
      <c r="AS2802" s="16">
        <v>940</v>
      </c>
      <c r="AU2802" s="16">
        <v>43147</v>
      </c>
      <c r="AV2802" s="16">
        <v>283520</v>
      </c>
      <c r="AW2802" s="16">
        <v>12800452120</v>
      </c>
      <c r="AX2802" s="16">
        <v>2365256453</v>
      </c>
      <c r="AY2802" s="16">
        <v>107657283</v>
      </c>
      <c r="AZ2802" s="16">
        <v>868</v>
      </c>
      <c r="BA2802" s="16">
        <v>45148</v>
      </c>
    </row>
    <row r="2803" spans="1:53">
      <c r="A2803" s="15" t="s">
        <v>1344</v>
      </c>
      <c r="B2803" s="15" t="s">
        <v>1345</v>
      </c>
      <c r="C2803" s="15" t="s">
        <v>1346</v>
      </c>
      <c r="D2803" s="15" t="s">
        <v>1347</v>
      </c>
      <c r="E2803" s="15" t="s">
        <v>1347</v>
      </c>
      <c r="F2803" s="15" t="s">
        <v>2059</v>
      </c>
      <c r="G2803" s="15" t="s">
        <v>1881</v>
      </c>
      <c r="H2803" s="15" t="s">
        <v>3716</v>
      </c>
      <c r="I2803" s="15" t="s">
        <v>1369</v>
      </c>
      <c r="J2803" s="15"/>
      <c r="K2803" s="16">
        <v>35687</v>
      </c>
      <c r="L2803" s="16">
        <v>197030</v>
      </c>
      <c r="M2803" s="16">
        <v>197841</v>
      </c>
      <c r="N2803" s="16">
        <v>198905</v>
      </c>
      <c r="O2803" s="16">
        <v>2359234597</v>
      </c>
      <c r="P2803" s="16">
        <v>1027760927</v>
      </c>
      <c r="Q2803" s="16">
        <v>46645016</v>
      </c>
      <c r="R2803" s="16">
        <v>917</v>
      </c>
      <c r="S2803" s="15"/>
      <c r="T2803" s="16">
        <v>36063</v>
      </c>
      <c r="U2803" s="16">
        <v>202483</v>
      </c>
      <c r="V2803" s="16">
        <v>203614</v>
      </c>
      <c r="W2803" s="16">
        <v>205541</v>
      </c>
      <c r="X2803" s="16">
        <v>2283873838</v>
      </c>
      <c r="Y2803" s="16">
        <v>307131289</v>
      </c>
      <c r="Z2803" s="16">
        <v>13554515</v>
      </c>
      <c r="AA2803" s="16">
        <v>862</v>
      </c>
      <c r="AC2803" s="16">
        <v>36112</v>
      </c>
      <c r="AD2803" s="16">
        <v>207357</v>
      </c>
      <c r="AE2803" s="16">
        <v>208032</v>
      </c>
      <c r="AF2803" s="16">
        <v>208489</v>
      </c>
      <c r="AG2803" s="16">
        <v>2414990186</v>
      </c>
      <c r="AH2803" s="16">
        <v>201614868</v>
      </c>
      <c r="AI2803" s="16">
        <v>9110843</v>
      </c>
      <c r="AJ2803" s="16">
        <v>893</v>
      </c>
      <c r="AL2803" s="16">
        <v>36782</v>
      </c>
      <c r="AM2803" s="16">
        <v>209008</v>
      </c>
      <c r="AN2803" s="16">
        <v>209258</v>
      </c>
      <c r="AO2803" s="16">
        <v>211757</v>
      </c>
      <c r="AP2803" s="16">
        <v>2742101026</v>
      </c>
      <c r="AQ2803" s="16">
        <v>190352567</v>
      </c>
      <c r="AR2803" s="16">
        <v>8508013</v>
      </c>
      <c r="AS2803" s="16">
        <v>1004</v>
      </c>
      <c r="AU2803" s="16">
        <v>36161</v>
      </c>
      <c r="AV2803" s="16">
        <v>204943</v>
      </c>
      <c r="AW2803" s="16">
        <v>9800199647</v>
      </c>
      <c r="AX2803" s="16">
        <v>1726859651</v>
      </c>
      <c r="AY2803" s="16">
        <v>77818387</v>
      </c>
      <c r="AZ2803" s="16">
        <v>920</v>
      </c>
      <c r="BA2803" s="16">
        <v>47819</v>
      </c>
    </row>
    <row r="2804" spans="1:53">
      <c r="A2804" s="15" t="s">
        <v>1344</v>
      </c>
      <c r="B2804" s="15" t="s">
        <v>1345</v>
      </c>
      <c r="C2804" s="15" t="s">
        <v>1346</v>
      </c>
      <c r="D2804" s="15" t="s">
        <v>1347</v>
      </c>
      <c r="E2804" s="15" t="s">
        <v>1347</v>
      </c>
      <c r="F2804" s="15" t="s">
        <v>2059</v>
      </c>
      <c r="G2804" s="15" t="s">
        <v>1882</v>
      </c>
      <c r="H2804" s="15" t="s">
        <v>3716</v>
      </c>
      <c r="I2804" s="15" t="s">
        <v>1371</v>
      </c>
      <c r="J2804" s="15"/>
      <c r="K2804" s="16">
        <v>11945</v>
      </c>
      <c r="L2804" s="16">
        <v>61986</v>
      </c>
      <c r="M2804" s="16">
        <v>62302</v>
      </c>
      <c r="N2804" s="16">
        <v>62454</v>
      </c>
      <c r="O2804" s="16">
        <v>573115554</v>
      </c>
      <c r="P2804" s="16">
        <v>277129644</v>
      </c>
      <c r="Q2804" s="16">
        <v>11827088</v>
      </c>
      <c r="R2804" s="16">
        <v>708</v>
      </c>
      <c r="S2804" s="15"/>
      <c r="T2804" s="16">
        <v>11814</v>
      </c>
      <c r="U2804" s="16">
        <v>62323</v>
      </c>
      <c r="V2804" s="16">
        <v>62725</v>
      </c>
      <c r="W2804" s="16">
        <v>63176</v>
      </c>
      <c r="X2804" s="16">
        <v>527222623</v>
      </c>
      <c r="Y2804" s="16">
        <v>93829648</v>
      </c>
      <c r="Z2804" s="16">
        <v>3911423</v>
      </c>
      <c r="AA2804" s="16">
        <v>646</v>
      </c>
      <c r="AC2804" s="16">
        <v>11765</v>
      </c>
      <c r="AD2804" s="16">
        <v>63385</v>
      </c>
      <c r="AE2804" s="16">
        <v>63705</v>
      </c>
      <c r="AF2804" s="16">
        <v>63827</v>
      </c>
      <c r="AG2804" s="16">
        <v>526673805</v>
      </c>
      <c r="AH2804" s="16">
        <v>57311217</v>
      </c>
      <c r="AI2804" s="16">
        <v>2458412</v>
      </c>
      <c r="AJ2804" s="16">
        <v>637</v>
      </c>
      <c r="AL2804" s="16">
        <v>11736</v>
      </c>
      <c r="AM2804" s="16">
        <v>63577</v>
      </c>
      <c r="AN2804" s="16">
        <v>63561</v>
      </c>
      <c r="AO2804" s="16">
        <v>64071</v>
      </c>
      <c r="AP2804" s="16">
        <v>612253198</v>
      </c>
      <c r="AQ2804" s="16">
        <v>52650132</v>
      </c>
      <c r="AR2804" s="16">
        <v>2252824</v>
      </c>
      <c r="AS2804" s="16">
        <v>739</v>
      </c>
      <c r="AU2804" s="16">
        <v>11815</v>
      </c>
      <c r="AV2804" s="16">
        <v>63091</v>
      </c>
      <c r="AW2804" s="16">
        <v>2239265180</v>
      </c>
      <c r="AX2804" s="16">
        <v>480920641</v>
      </c>
      <c r="AY2804" s="16">
        <v>20449747</v>
      </c>
      <c r="AZ2804" s="16">
        <v>683</v>
      </c>
      <c r="BA2804" s="16">
        <v>35493</v>
      </c>
    </row>
    <row r="2805" spans="1:53">
      <c r="A2805" s="15" t="s">
        <v>1344</v>
      </c>
      <c r="B2805" s="15" t="s">
        <v>1345</v>
      </c>
      <c r="C2805" s="15" t="s">
        <v>1346</v>
      </c>
      <c r="D2805" s="15" t="s">
        <v>1347</v>
      </c>
      <c r="E2805" s="15" t="s">
        <v>1347</v>
      </c>
      <c r="F2805" s="15" t="s">
        <v>2059</v>
      </c>
      <c r="G2805" s="15" t="s">
        <v>1883</v>
      </c>
      <c r="H2805" s="15" t="s">
        <v>3716</v>
      </c>
      <c r="I2805" s="15" t="s">
        <v>1373</v>
      </c>
      <c r="J2805" s="15"/>
      <c r="K2805" s="16">
        <v>6684</v>
      </c>
      <c r="L2805" s="16">
        <v>33704</v>
      </c>
      <c r="M2805" s="16">
        <v>33823</v>
      </c>
      <c r="N2805" s="16">
        <v>33925</v>
      </c>
      <c r="O2805" s="16">
        <v>258465897</v>
      </c>
      <c r="P2805" s="16">
        <v>146946820</v>
      </c>
      <c r="Q2805" s="16">
        <v>6365571</v>
      </c>
      <c r="R2805" s="16">
        <v>588</v>
      </c>
      <c r="S2805" s="15"/>
      <c r="T2805" s="16">
        <v>6638</v>
      </c>
      <c r="U2805" s="16">
        <v>33666</v>
      </c>
      <c r="V2805" s="16">
        <v>33778</v>
      </c>
      <c r="W2805" s="16">
        <v>33939</v>
      </c>
      <c r="X2805" s="16">
        <v>249498400</v>
      </c>
      <c r="Y2805" s="16">
        <v>50172796</v>
      </c>
      <c r="Z2805" s="16">
        <v>2104003</v>
      </c>
      <c r="AA2805" s="16">
        <v>568</v>
      </c>
      <c r="AC2805" s="16">
        <v>6618</v>
      </c>
      <c r="AD2805" s="16">
        <v>34060</v>
      </c>
      <c r="AE2805" s="16">
        <v>34093</v>
      </c>
      <c r="AF2805" s="16">
        <v>34231</v>
      </c>
      <c r="AG2805" s="16">
        <v>255111885</v>
      </c>
      <c r="AH2805" s="16">
        <v>30036874</v>
      </c>
      <c r="AI2805" s="16">
        <v>1299327</v>
      </c>
      <c r="AJ2805" s="16">
        <v>575</v>
      </c>
      <c r="AL2805" s="16">
        <v>6599</v>
      </c>
      <c r="AM2805" s="16">
        <v>34197</v>
      </c>
      <c r="AN2805" s="16">
        <v>34283</v>
      </c>
      <c r="AO2805" s="16">
        <v>34524</v>
      </c>
      <c r="AP2805" s="16">
        <v>279774860</v>
      </c>
      <c r="AQ2805" s="16">
        <v>25438517</v>
      </c>
      <c r="AR2805" s="16">
        <v>1094255</v>
      </c>
      <c r="AS2805" s="16">
        <v>627</v>
      </c>
      <c r="AU2805" s="16">
        <v>6635</v>
      </c>
      <c r="AV2805" s="16">
        <v>34019</v>
      </c>
      <c r="AW2805" s="16">
        <v>1042851042</v>
      </c>
      <c r="AX2805" s="16">
        <v>252595007</v>
      </c>
      <c r="AY2805" s="16">
        <v>10863156</v>
      </c>
      <c r="AZ2805" s="16">
        <v>590</v>
      </c>
      <c r="BA2805" s="16">
        <v>30655</v>
      </c>
    </row>
    <row r="2806" spans="1:53">
      <c r="A2806" s="15" t="s">
        <v>1344</v>
      </c>
      <c r="B2806" s="15" t="s">
        <v>1345</v>
      </c>
      <c r="C2806" s="15" t="s">
        <v>1346</v>
      </c>
      <c r="D2806" s="15" t="s">
        <v>1347</v>
      </c>
      <c r="E2806" s="15" t="s">
        <v>1347</v>
      </c>
      <c r="F2806" s="15" t="s">
        <v>2059</v>
      </c>
      <c r="G2806" s="15" t="s">
        <v>1884</v>
      </c>
      <c r="H2806" s="15" t="s">
        <v>3716</v>
      </c>
      <c r="I2806" s="15" t="s">
        <v>1375</v>
      </c>
      <c r="J2806" s="15"/>
      <c r="K2806" s="16">
        <v>6684</v>
      </c>
      <c r="L2806" s="16">
        <v>33704</v>
      </c>
      <c r="M2806" s="16">
        <v>33823</v>
      </c>
      <c r="N2806" s="16">
        <v>33925</v>
      </c>
      <c r="O2806" s="16">
        <v>258465897</v>
      </c>
      <c r="P2806" s="16">
        <v>146946820</v>
      </c>
      <c r="Q2806" s="16">
        <v>6365571</v>
      </c>
      <c r="R2806" s="16">
        <v>588</v>
      </c>
      <c r="S2806" s="15"/>
      <c r="T2806" s="16">
        <v>6638</v>
      </c>
      <c r="U2806" s="16">
        <v>33666</v>
      </c>
      <c r="V2806" s="16">
        <v>33778</v>
      </c>
      <c r="W2806" s="16">
        <v>33939</v>
      </c>
      <c r="X2806" s="16">
        <v>249498400</v>
      </c>
      <c r="Y2806" s="16">
        <v>50172796</v>
      </c>
      <c r="Z2806" s="16">
        <v>2104003</v>
      </c>
      <c r="AA2806" s="16">
        <v>568</v>
      </c>
      <c r="AC2806" s="16">
        <v>6618</v>
      </c>
      <c r="AD2806" s="16">
        <v>34060</v>
      </c>
      <c r="AE2806" s="16">
        <v>34093</v>
      </c>
      <c r="AF2806" s="16">
        <v>34231</v>
      </c>
      <c r="AG2806" s="16">
        <v>255111885</v>
      </c>
      <c r="AH2806" s="16">
        <v>30036874</v>
      </c>
      <c r="AI2806" s="16">
        <v>1299327</v>
      </c>
      <c r="AJ2806" s="16">
        <v>575</v>
      </c>
      <c r="AL2806" s="16">
        <v>6599</v>
      </c>
      <c r="AM2806" s="16">
        <v>34197</v>
      </c>
      <c r="AN2806" s="16">
        <v>34283</v>
      </c>
      <c r="AO2806" s="16">
        <v>34524</v>
      </c>
      <c r="AP2806" s="16">
        <v>279774860</v>
      </c>
      <c r="AQ2806" s="16">
        <v>25438517</v>
      </c>
      <c r="AR2806" s="16">
        <v>1094255</v>
      </c>
      <c r="AS2806" s="16">
        <v>627</v>
      </c>
      <c r="AU2806" s="16">
        <v>6635</v>
      </c>
      <c r="AV2806" s="16">
        <v>34019</v>
      </c>
      <c r="AW2806" s="16">
        <v>1042851042</v>
      </c>
      <c r="AX2806" s="16">
        <v>252595007</v>
      </c>
      <c r="AY2806" s="16">
        <v>10863156</v>
      </c>
      <c r="AZ2806" s="16">
        <v>590</v>
      </c>
      <c r="BA2806" s="16">
        <v>30655</v>
      </c>
    </row>
    <row r="2807" spans="1:53">
      <c r="A2807" s="15" t="s">
        <v>1344</v>
      </c>
      <c r="B2807" s="15" t="s">
        <v>1345</v>
      </c>
      <c r="C2807" s="15" t="s">
        <v>1346</v>
      </c>
      <c r="D2807" s="15" t="s">
        <v>1347</v>
      </c>
      <c r="E2807" s="15" t="s">
        <v>1347</v>
      </c>
      <c r="F2807" s="15" t="s">
        <v>2059</v>
      </c>
      <c r="G2807" s="15" t="s">
        <v>1885</v>
      </c>
      <c r="H2807" s="15" t="s">
        <v>3716</v>
      </c>
      <c r="I2807" s="15" t="s">
        <v>1373</v>
      </c>
      <c r="J2807" s="15"/>
      <c r="K2807" s="16">
        <v>2014</v>
      </c>
      <c r="L2807" s="16">
        <v>13256</v>
      </c>
      <c r="M2807" s="16">
        <v>13298</v>
      </c>
      <c r="N2807" s="16">
        <v>13358</v>
      </c>
      <c r="O2807" s="16">
        <v>213965620</v>
      </c>
      <c r="P2807" s="16">
        <v>66912659</v>
      </c>
      <c r="Q2807" s="16">
        <v>2806711</v>
      </c>
      <c r="R2807" s="16">
        <v>1237</v>
      </c>
      <c r="S2807" s="15"/>
      <c r="T2807" s="16">
        <v>1995</v>
      </c>
      <c r="U2807" s="16">
        <v>13430</v>
      </c>
      <c r="V2807" s="16">
        <v>13629</v>
      </c>
      <c r="W2807" s="16">
        <v>13679</v>
      </c>
      <c r="X2807" s="16">
        <v>175715278</v>
      </c>
      <c r="Y2807" s="16">
        <v>17441437</v>
      </c>
      <c r="Z2807" s="16">
        <v>732612</v>
      </c>
      <c r="AA2807" s="16">
        <v>995</v>
      </c>
      <c r="AC2807" s="16">
        <v>1992</v>
      </c>
      <c r="AD2807" s="16">
        <v>13547</v>
      </c>
      <c r="AE2807" s="16">
        <v>13794</v>
      </c>
      <c r="AF2807" s="16">
        <v>13846</v>
      </c>
      <c r="AG2807" s="16">
        <v>165590679</v>
      </c>
      <c r="AH2807" s="16">
        <v>11945639</v>
      </c>
      <c r="AI2807" s="16">
        <v>528889</v>
      </c>
      <c r="AJ2807" s="16">
        <v>928</v>
      </c>
      <c r="AL2807" s="16">
        <v>1991</v>
      </c>
      <c r="AM2807" s="16">
        <v>13830</v>
      </c>
      <c r="AN2807" s="16">
        <v>13808</v>
      </c>
      <c r="AO2807" s="16">
        <v>13975</v>
      </c>
      <c r="AP2807" s="16">
        <v>210515067</v>
      </c>
      <c r="AQ2807" s="16">
        <v>14208266</v>
      </c>
      <c r="AR2807" s="16">
        <v>618773</v>
      </c>
      <c r="AS2807" s="16">
        <v>1167</v>
      </c>
      <c r="AU2807" s="16">
        <v>1998</v>
      </c>
      <c r="AV2807" s="16">
        <v>13621</v>
      </c>
      <c r="AW2807" s="16">
        <v>765786644</v>
      </c>
      <c r="AX2807" s="16">
        <v>110508001</v>
      </c>
      <c r="AY2807" s="16">
        <v>4686985</v>
      </c>
      <c r="AZ2807" s="16">
        <v>1081</v>
      </c>
      <c r="BA2807" s="16">
        <v>56222</v>
      </c>
    </row>
    <row r="2808" spans="1:53">
      <c r="A2808" s="15" t="s">
        <v>1344</v>
      </c>
      <c r="B2808" s="15" t="s">
        <v>1345</v>
      </c>
      <c r="C2808" s="15" t="s">
        <v>1346</v>
      </c>
      <c r="D2808" s="15" t="s">
        <v>1347</v>
      </c>
      <c r="E2808" s="15" t="s">
        <v>1347</v>
      </c>
      <c r="F2808" s="15" t="s">
        <v>2059</v>
      </c>
      <c r="G2808" s="15" t="s">
        <v>1886</v>
      </c>
      <c r="H2808" s="15" t="s">
        <v>3716</v>
      </c>
      <c r="I2808" s="15" t="s">
        <v>1375</v>
      </c>
      <c r="J2808" s="15"/>
      <c r="K2808" s="16">
        <v>2014</v>
      </c>
      <c r="L2808" s="16">
        <v>13256</v>
      </c>
      <c r="M2808" s="16">
        <v>13298</v>
      </c>
      <c r="N2808" s="16">
        <v>13358</v>
      </c>
      <c r="O2808" s="16">
        <v>213965620</v>
      </c>
      <c r="P2808" s="16">
        <v>66912659</v>
      </c>
      <c r="Q2808" s="16">
        <v>2806711</v>
      </c>
      <c r="R2808" s="16">
        <v>1237</v>
      </c>
      <c r="S2808" s="15"/>
      <c r="T2808" s="16">
        <v>1995</v>
      </c>
      <c r="U2808" s="16">
        <v>13430</v>
      </c>
      <c r="V2808" s="16">
        <v>13629</v>
      </c>
      <c r="W2808" s="16">
        <v>13679</v>
      </c>
      <c r="X2808" s="16">
        <v>175715278</v>
      </c>
      <c r="Y2808" s="16">
        <v>17441437</v>
      </c>
      <c r="Z2808" s="16">
        <v>732612</v>
      </c>
      <c r="AA2808" s="16">
        <v>995</v>
      </c>
      <c r="AC2808" s="16">
        <v>1992</v>
      </c>
      <c r="AD2808" s="16">
        <v>13547</v>
      </c>
      <c r="AE2808" s="16">
        <v>13794</v>
      </c>
      <c r="AF2808" s="16">
        <v>13846</v>
      </c>
      <c r="AG2808" s="16">
        <v>165590679</v>
      </c>
      <c r="AH2808" s="16">
        <v>11945639</v>
      </c>
      <c r="AI2808" s="16">
        <v>528889</v>
      </c>
      <c r="AJ2808" s="16">
        <v>928</v>
      </c>
      <c r="AL2808" s="16">
        <v>1991</v>
      </c>
      <c r="AM2808" s="16">
        <v>13830</v>
      </c>
      <c r="AN2808" s="16">
        <v>13808</v>
      </c>
      <c r="AO2808" s="16">
        <v>13975</v>
      </c>
      <c r="AP2808" s="16">
        <v>210515067</v>
      </c>
      <c r="AQ2808" s="16">
        <v>14208266</v>
      </c>
      <c r="AR2808" s="16">
        <v>618773</v>
      </c>
      <c r="AS2808" s="16">
        <v>1167</v>
      </c>
      <c r="AU2808" s="16">
        <v>1998</v>
      </c>
      <c r="AV2808" s="16">
        <v>13621</v>
      </c>
      <c r="AW2808" s="16">
        <v>765786644</v>
      </c>
      <c r="AX2808" s="16">
        <v>110508001</v>
      </c>
      <c r="AY2808" s="16">
        <v>4686985</v>
      </c>
      <c r="AZ2808" s="16">
        <v>1081</v>
      </c>
      <c r="BA2808" s="16">
        <v>56222</v>
      </c>
    </row>
    <row r="2809" spans="1:53">
      <c r="A2809" s="15" t="s">
        <v>1344</v>
      </c>
      <c r="B2809" s="15" t="s">
        <v>1345</v>
      </c>
      <c r="C2809" s="15" t="s">
        <v>1346</v>
      </c>
      <c r="D2809" s="15" t="s">
        <v>1347</v>
      </c>
      <c r="E2809" s="15" t="s">
        <v>1347</v>
      </c>
      <c r="F2809" s="15" t="s">
        <v>2059</v>
      </c>
      <c r="G2809" s="15" t="s">
        <v>3494</v>
      </c>
      <c r="H2809" s="15" t="s">
        <v>3716</v>
      </c>
      <c r="I2809" s="15" t="s">
        <v>1373</v>
      </c>
      <c r="J2809" s="15"/>
      <c r="K2809" s="16">
        <v>1356</v>
      </c>
      <c r="L2809" s="16">
        <v>6949</v>
      </c>
      <c r="M2809" s="16">
        <v>7006</v>
      </c>
      <c r="N2809" s="16">
        <v>6966</v>
      </c>
      <c r="O2809" s="16">
        <v>52095241</v>
      </c>
      <c r="P2809" s="16">
        <v>31959650</v>
      </c>
      <c r="Q2809" s="16">
        <v>1505651</v>
      </c>
      <c r="R2809" s="16">
        <v>575</v>
      </c>
      <c r="S2809" s="15"/>
      <c r="T2809" s="16">
        <v>1347</v>
      </c>
      <c r="U2809" s="16">
        <v>6966</v>
      </c>
      <c r="V2809" s="16">
        <v>7013</v>
      </c>
      <c r="W2809" s="16">
        <v>7044</v>
      </c>
      <c r="X2809" s="16">
        <v>50914477</v>
      </c>
      <c r="Y2809" s="16">
        <v>12071558</v>
      </c>
      <c r="Z2809" s="16">
        <v>547198</v>
      </c>
      <c r="AA2809" s="16">
        <v>559</v>
      </c>
      <c r="AC2809" s="16">
        <v>1329</v>
      </c>
      <c r="AD2809" s="16">
        <v>7108</v>
      </c>
      <c r="AE2809" s="16">
        <v>7134</v>
      </c>
      <c r="AF2809" s="16">
        <v>7068</v>
      </c>
      <c r="AG2809" s="16">
        <v>53654347</v>
      </c>
      <c r="AH2809" s="16">
        <v>7047638</v>
      </c>
      <c r="AI2809" s="16">
        <v>322309</v>
      </c>
      <c r="AJ2809" s="16">
        <v>581</v>
      </c>
      <c r="AL2809" s="16">
        <v>1328</v>
      </c>
      <c r="AM2809" s="16">
        <v>7023</v>
      </c>
      <c r="AN2809" s="16">
        <v>6999</v>
      </c>
      <c r="AO2809" s="16">
        <v>7108</v>
      </c>
      <c r="AP2809" s="16">
        <v>59687204</v>
      </c>
      <c r="AQ2809" s="16">
        <v>6352082</v>
      </c>
      <c r="AR2809" s="16">
        <v>295378</v>
      </c>
      <c r="AS2809" s="16">
        <v>652</v>
      </c>
      <c r="AU2809" s="16">
        <v>1340</v>
      </c>
      <c r="AV2809" s="16">
        <v>7032</v>
      </c>
      <c r="AW2809" s="16">
        <v>216351269</v>
      </c>
      <c r="AX2809" s="16">
        <v>57430928</v>
      </c>
      <c r="AY2809" s="16">
        <v>2670536</v>
      </c>
      <c r="AZ2809" s="16">
        <v>592</v>
      </c>
      <c r="BA2809" s="16">
        <v>30767</v>
      </c>
    </row>
    <row r="2810" spans="1:53">
      <c r="A2810" s="15" t="s">
        <v>1344</v>
      </c>
      <c r="B2810" s="15" t="s">
        <v>1345</v>
      </c>
      <c r="C2810" s="15" t="s">
        <v>1346</v>
      </c>
      <c r="D2810" s="15" t="s">
        <v>1347</v>
      </c>
      <c r="E2810" s="15" t="s">
        <v>1347</v>
      </c>
      <c r="F2810" s="15" t="s">
        <v>2059</v>
      </c>
      <c r="G2810" s="15" t="s">
        <v>3495</v>
      </c>
      <c r="H2810" s="15" t="s">
        <v>3716</v>
      </c>
      <c r="I2810" s="15" t="s">
        <v>1375</v>
      </c>
      <c r="J2810" s="15"/>
      <c r="K2810" s="16">
        <v>1356</v>
      </c>
      <c r="L2810" s="16">
        <v>6949</v>
      </c>
      <c r="M2810" s="16">
        <v>7006</v>
      </c>
      <c r="N2810" s="16">
        <v>6966</v>
      </c>
      <c r="O2810" s="16">
        <v>52095241</v>
      </c>
      <c r="P2810" s="16">
        <v>31959650</v>
      </c>
      <c r="Q2810" s="16">
        <v>1505651</v>
      </c>
      <c r="R2810" s="16">
        <v>575</v>
      </c>
      <c r="S2810" s="15"/>
      <c r="T2810" s="16">
        <v>1347</v>
      </c>
      <c r="U2810" s="16">
        <v>6966</v>
      </c>
      <c r="V2810" s="16">
        <v>7013</v>
      </c>
      <c r="W2810" s="16">
        <v>7044</v>
      </c>
      <c r="X2810" s="16">
        <v>50914477</v>
      </c>
      <c r="Y2810" s="16">
        <v>12071558</v>
      </c>
      <c r="Z2810" s="16">
        <v>547198</v>
      </c>
      <c r="AA2810" s="16">
        <v>559</v>
      </c>
      <c r="AC2810" s="16">
        <v>1329</v>
      </c>
      <c r="AD2810" s="16">
        <v>7108</v>
      </c>
      <c r="AE2810" s="16">
        <v>7134</v>
      </c>
      <c r="AF2810" s="16">
        <v>7068</v>
      </c>
      <c r="AG2810" s="16">
        <v>53654347</v>
      </c>
      <c r="AH2810" s="16">
        <v>7047638</v>
      </c>
      <c r="AI2810" s="16">
        <v>322309</v>
      </c>
      <c r="AJ2810" s="16">
        <v>581</v>
      </c>
      <c r="AL2810" s="16">
        <v>1328</v>
      </c>
      <c r="AM2810" s="16">
        <v>7023</v>
      </c>
      <c r="AN2810" s="16">
        <v>6999</v>
      </c>
      <c r="AO2810" s="16">
        <v>7108</v>
      </c>
      <c r="AP2810" s="16">
        <v>59687204</v>
      </c>
      <c r="AQ2810" s="16">
        <v>6352082</v>
      </c>
      <c r="AR2810" s="16">
        <v>295378</v>
      </c>
      <c r="AS2810" s="16">
        <v>652</v>
      </c>
      <c r="AU2810" s="16">
        <v>1340</v>
      </c>
      <c r="AV2810" s="16">
        <v>7032</v>
      </c>
      <c r="AW2810" s="16">
        <v>216351269</v>
      </c>
      <c r="AX2810" s="16">
        <v>57430928</v>
      </c>
      <c r="AY2810" s="16">
        <v>2670536</v>
      </c>
      <c r="AZ2810" s="16">
        <v>592</v>
      </c>
      <c r="BA2810" s="16">
        <v>30767</v>
      </c>
    </row>
    <row r="2811" spans="1:53">
      <c r="A2811" s="15" t="s">
        <v>1344</v>
      </c>
      <c r="B2811" s="15" t="s">
        <v>1345</v>
      </c>
      <c r="C2811" s="15" t="s">
        <v>1346</v>
      </c>
      <c r="D2811" s="15" t="s">
        <v>1347</v>
      </c>
      <c r="E2811" s="15" t="s">
        <v>1347</v>
      </c>
      <c r="F2811" s="15" t="s">
        <v>2059</v>
      </c>
      <c r="G2811" s="15" t="s">
        <v>1887</v>
      </c>
      <c r="H2811" s="15" t="s">
        <v>3716</v>
      </c>
      <c r="I2811" s="15" t="s">
        <v>1373</v>
      </c>
      <c r="J2811" s="15"/>
      <c r="K2811" s="16">
        <v>1891</v>
      </c>
      <c r="L2811" s="16">
        <v>8077</v>
      </c>
      <c r="M2811" s="16">
        <v>8175</v>
      </c>
      <c r="N2811" s="16">
        <v>8205</v>
      </c>
      <c r="O2811" s="16">
        <v>48588796</v>
      </c>
      <c r="P2811" s="16">
        <v>31310515</v>
      </c>
      <c r="Q2811" s="16">
        <v>1149155</v>
      </c>
      <c r="R2811" s="16">
        <v>458</v>
      </c>
      <c r="S2811" s="15"/>
      <c r="T2811" s="16">
        <v>1834</v>
      </c>
      <c r="U2811" s="16">
        <v>8261</v>
      </c>
      <c r="V2811" s="16">
        <v>8305</v>
      </c>
      <c r="W2811" s="16">
        <v>8514</v>
      </c>
      <c r="X2811" s="16">
        <v>51094468</v>
      </c>
      <c r="Y2811" s="16">
        <v>14143857</v>
      </c>
      <c r="Z2811" s="16">
        <v>527610</v>
      </c>
      <c r="AA2811" s="16">
        <v>470</v>
      </c>
      <c r="AC2811" s="16">
        <v>1826</v>
      </c>
      <c r="AD2811" s="16">
        <v>8670</v>
      </c>
      <c r="AE2811" s="16">
        <v>8684</v>
      </c>
      <c r="AF2811" s="16">
        <v>8682</v>
      </c>
      <c r="AG2811" s="16">
        <v>52316894</v>
      </c>
      <c r="AH2811" s="16">
        <v>8281066</v>
      </c>
      <c r="AI2811" s="16">
        <v>307887</v>
      </c>
      <c r="AJ2811" s="16">
        <v>464</v>
      </c>
      <c r="AL2811" s="16">
        <v>1818</v>
      </c>
      <c r="AM2811" s="16">
        <v>8527</v>
      </c>
      <c r="AN2811" s="16">
        <v>8471</v>
      </c>
      <c r="AO2811" s="16">
        <v>8464</v>
      </c>
      <c r="AP2811" s="16">
        <v>62276067</v>
      </c>
      <c r="AQ2811" s="16">
        <v>6651267</v>
      </c>
      <c r="AR2811" s="16">
        <v>244418</v>
      </c>
      <c r="AS2811" s="16">
        <v>564</v>
      </c>
      <c r="AU2811" s="16">
        <v>1842</v>
      </c>
      <c r="AV2811" s="16">
        <v>8420</v>
      </c>
      <c r="AW2811" s="16">
        <v>214276225</v>
      </c>
      <c r="AX2811" s="16">
        <v>60386705</v>
      </c>
      <c r="AY2811" s="16">
        <v>2229070</v>
      </c>
      <c r="AZ2811" s="16">
        <v>489</v>
      </c>
      <c r="BA2811" s="16">
        <v>25450</v>
      </c>
    </row>
    <row r="2812" spans="1:53">
      <c r="A2812" s="15" t="s">
        <v>1344</v>
      </c>
      <c r="B2812" s="15" t="s">
        <v>1345</v>
      </c>
      <c r="C2812" s="15" t="s">
        <v>1346</v>
      </c>
      <c r="D2812" s="15" t="s">
        <v>1347</v>
      </c>
      <c r="E2812" s="15" t="s">
        <v>1347</v>
      </c>
      <c r="F2812" s="15" t="s">
        <v>2059</v>
      </c>
      <c r="G2812" s="15" t="s">
        <v>1888</v>
      </c>
      <c r="H2812" s="15" t="s">
        <v>3716</v>
      </c>
      <c r="I2812" s="15" t="s">
        <v>1375</v>
      </c>
      <c r="J2812" s="15"/>
      <c r="K2812" s="16">
        <v>1891</v>
      </c>
      <c r="L2812" s="16">
        <v>8077</v>
      </c>
      <c r="M2812" s="16">
        <v>8175</v>
      </c>
      <c r="N2812" s="16">
        <v>8205</v>
      </c>
      <c r="O2812" s="16">
        <v>48588796</v>
      </c>
      <c r="P2812" s="16">
        <v>31310515</v>
      </c>
      <c r="Q2812" s="16">
        <v>1149155</v>
      </c>
      <c r="R2812" s="16">
        <v>458</v>
      </c>
      <c r="S2812" s="15"/>
      <c r="T2812" s="16">
        <v>1834</v>
      </c>
      <c r="U2812" s="16">
        <v>8261</v>
      </c>
      <c r="V2812" s="16">
        <v>8305</v>
      </c>
      <c r="W2812" s="16">
        <v>8514</v>
      </c>
      <c r="X2812" s="16">
        <v>51094468</v>
      </c>
      <c r="Y2812" s="16">
        <v>14143857</v>
      </c>
      <c r="Z2812" s="16">
        <v>527610</v>
      </c>
      <c r="AA2812" s="16">
        <v>470</v>
      </c>
      <c r="AC2812" s="16">
        <v>1826</v>
      </c>
      <c r="AD2812" s="16">
        <v>8670</v>
      </c>
      <c r="AE2812" s="16">
        <v>8684</v>
      </c>
      <c r="AF2812" s="16">
        <v>8682</v>
      </c>
      <c r="AG2812" s="16">
        <v>52316894</v>
      </c>
      <c r="AH2812" s="16">
        <v>8281066</v>
      </c>
      <c r="AI2812" s="16">
        <v>307887</v>
      </c>
      <c r="AJ2812" s="16">
        <v>464</v>
      </c>
      <c r="AL2812" s="16">
        <v>1818</v>
      </c>
      <c r="AM2812" s="16">
        <v>8527</v>
      </c>
      <c r="AN2812" s="16">
        <v>8471</v>
      </c>
      <c r="AO2812" s="16">
        <v>8464</v>
      </c>
      <c r="AP2812" s="16">
        <v>62276067</v>
      </c>
      <c r="AQ2812" s="16">
        <v>6651267</v>
      </c>
      <c r="AR2812" s="16">
        <v>244418</v>
      </c>
      <c r="AS2812" s="16">
        <v>564</v>
      </c>
      <c r="AU2812" s="16">
        <v>1842</v>
      </c>
      <c r="AV2812" s="16">
        <v>8420</v>
      </c>
      <c r="AW2812" s="16">
        <v>214276225</v>
      </c>
      <c r="AX2812" s="16">
        <v>60386705</v>
      </c>
      <c r="AY2812" s="16">
        <v>2229070</v>
      </c>
      <c r="AZ2812" s="16">
        <v>489</v>
      </c>
      <c r="BA2812" s="16">
        <v>25450</v>
      </c>
    </row>
    <row r="2813" spans="1:53">
      <c r="A2813" s="15" t="s">
        <v>1344</v>
      </c>
      <c r="B2813" s="15" t="s">
        <v>1345</v>
      </c>
      <c r="C2813" s="15" t="s">
        <v>1346</v>
      </c>
      <c r="D2813" s="15" t="s">
        <v>1347</v>
      </c>
      <c r="E2813" s="15" t="s">
        <v>1347</v>
      </c>
      <c r="F2813" s="15" t="s">
        <v>2059</v>
      </c>
      <c r="G2813" s="15" t="s">
        <v>1889</v>
      </c>
      <c r="H2813" s="15" t="s">
        <v>3716</v>
      </c>
      <c r="I2813" s="15" t="s">
        <v>1371</v>
      </c>
      <c r="J2813" s="15"/>
      <c r="K2813" s="16">
        <v>12503</v>
      </c>
      <c r="L2813" s="16">
        <v>52178</v>
      </c>
      <c r="M2813" s="16">
        <v>52656</v>
      </c>
      <c r="N2813" s="16">
        <v>53156</v>
      </c>
      <c r="O2813" s="16">
        <v>858467620</v>
      </c>
      <c r="P2813" s="16">
        <v>298221966</v>
      </c>
      <c r="Q2813" s="16">
        <v>13515759</v>
      </c>
      <c r="R2813" s="16">
        <v>1254</v>
      </c>
      <c r="S2813" s="15"/>
      <c r="T2813" s="16">
        <v>12924</v>
      </c>
      <c r="U2813" s="16">
        <v>55114</v>
      </c>
      <c r="V2813" s="16">
        <v>55434</v>
      </c>
      <c r="W2813" s="16">
        <v>56284</v>
      </c>
      <c r="X2813" s="16">
        <v>819715600</v>
      </c>
      <c r="Y2813" s="16">
        <v>91784522</v>
      </c>
      <c r="Z2813" s="16">
        <v>4012822</v>
      </c>
      <c r="AA2813" s="16">
        <v>1134</v>
      </c>
      <c r="AC2813" s="16">
        <v>13047</v>
      </c>
      <c r="AD2813" s="16">
        <v>56854</v>
      </c>
      <c r="AE2813" s="16">
        <v>57098</v>
      </c>
      <c r="AF2813" s="16">
        <v>57664</v>
      </c>
      <c r="AG2813" s="16">
        <v>888176258</v>
      </c>
      <c r="AH2813" s="16">
        <v>62805911</v>
      </c>
      <c r="AI2813" s="16">
        <v>2807141</v>
      </c>
      <c r="AJ2813" s="16">
        <v>1194</v>
      </c>
      <c r="AL2813" s="16">
        <v>13611</v>
      </c>
      <c r="AM2813" s="16">
        <v>58369</v>
      </c>
      <c r="AN2813" s="16">
        <v>58519</v>
      </c>
      <c r="AO2813" s="16">
        <v>59777</v>
      </c>
      <c r="AP2813" s="16">
        <v>1036143391</v>
      </c>
      <c r="AQ2813" s="16">
        <v>63830057</v>
      </c>
      <c r="AR2813" s="16">
        <v>2793934</v>
      </c>
      <c r="AS2813" s="16">
        <v>1353</v>
      </c>
      <c r="AU2813" s="16">
        <v>13021</v>
      </c>
      <c r="AV2813" s="16">
        <v>56092</v>
      </c>
      <c r="AW2813" s="16">
        <v>3602502869</v>
      </c>
      <c r="AX2813" s="16">
        <v>516642456</v>
      </c>
      <c r="AY2813" s="16">
        <v>23129656</v>
      </c>
      <c r="AZ2813" s="16">
        <v>1235</v>
      </c>
      <c r="BA2813" s="16">
        <v>64225</v>
      </c>
    </row>
    <row r="2814" spans="1:53">
      <c r="A2814" s="15" t="s">
        <v>1344</v>
      </c>
      <c r="B2814" s="15" t="s">
        <v>1345</v>
      </c>
      <c r="C2814" s="15" t="s">
        <v>1346</v>
      </c>
      <c r="D2814" s="15" t="s">
        <v>1347</v>
      </c>
      <c r="E2814" s="15" t="s">
        <v>1347</v>
      </c>
      <c r="F2814" s="15" t="s">
        <v>2059</v>
      </c>
      <c r="G2814" s="15" t="s">
        <v>1890</v>
      </c>
      <c r="H2814" s="15" t="s">
        <v>3716</v>
      </c>
      <c r="I2814" s="15" t="s">
        <v>1373</v>
      </c>
      <c r="J2814" s="15"/>
      <c r="K2814" s="16">
        <v>12503</v>
      </c>
      <c r="L2814" s="16">
        <v>52178</v>
      </c>
      <c r="M2814" s="16">
        <v>52656</v>
      </c>
      <c r="N2814" s="16">
        <v>53156</v>
      </c>
      <c r="O2814" s="16">
        <v>858467620</v>
      </c>
      <c r="P2814" s="16">
        <v>298221966</v>
      </c>
      <c r="Q2814" s="16">
        <v>13515759</v>
      </c>
      <c r="R2814" s="16">
        <v>1254</v>
      </c>
      <c r="S2814" s="15"/>
      <c r="T2814" s="16">
        <v>12924</v>
      </c>
      <c r="U2814" s="16">
        <v>55114</v>
      </c>
      <c r="V2814" s="16">
        <v>55434</v>
      </c>
      <c r="W2814" s="16">
        <v>56284</v>
      </c>
      <c r="X2814" s="16">
        <v>819715600</v>
      </c>
      <c r="Y2814" s="16">
        <v>91784522</v>
      </c>
      <c r="Z2814" s="16">
        <v>4012822</v>
      </c>
      <c r="AA2814" s="16">
        <v>1134</v>
      </c>
      <c r="AC2814" s="16">
        <v>13047</v>
      </c>
      <c r="AD2814" s="16">
        <v>56854</v>
      </c>
      <c r="AE2814" s="16">
        <v>57098</v>
      </c>
      <c r="AF2814" s="16">
        <v>57664</v>
      </c>
      <c r="AG2814" s="16">
        <v>888176258</v>
      </c>
      <c r="AH2814" s="16">
        <v>62805911</v>
      </c>
      <c r="AI2814" s="16">
        <v>2807141</v>
      </c>
      <c r="AJ2814" s="16">
        <v>1194</v>
      </c>
      <c r="AL2814" s="16">
        <v>13611</v>
      </c>
      <c r="AM2814" s="16">
        <v>58369</v>
      </c>
      <c r="AN2814" s="16">
        <v>58519</v>
      </c>
      <c r="AO2814" s="16">
        <v>59777</v>
      </c>
      <c r="AP2814" s="16">
        <v>1036143391</v>
      </c>
      <c r="AQ2814" s="16">
        <v>63830057</v>
      </c>
      <c r="AR2814" s="16">
        <v>2793934</v>
      </c>
      <c r="AS2814" s="16">
        <v>1353</v>
      </c>
      <c r="AU2814" s="16">
        <v>13021</v>
      </c>
      <c r="AV2814" s="16">
        <v>56092</v>
      </c>
      <c r="AW2814" s="16">
        <v>3602502869</v>
      </c>
      <c r="AX2814" s="16">
        <v>516642456</v>
      </c>
      <c r="AY2814" s="16">
        <v>23129656</v>
      </c>
      <c r="AZ2814" s="16">
        <v>1235</v>
      </c>
      <c r="BA2814" s="16">
        <v>64225</v>
      </c>
    </row>
    <row r="2815" spans="1:53">
      <c r="A2815" s="15" t="s">
        <v>1344</v>
      </c>
      <c r="B2815" s="15" t="s">
        <v>1345</v>
      </c>
      <c r="C2815" s="15" t="s">
        <v>1346</v>
      </c>
      <c r="D2815" s="15" t="s">
        <v>1347</v>
      </c>
      <c r="E2815" s="15" t="s">
        <v>1347</v>
      </c>
      <c r="F2815" s="15" t="s">
        <v>2059</v>
      </c>
      <c r="G2815" s="15" t="s">
        <v>1891</v>
      </c>
      <c r="H2815" s="15" t="s">
        <v>3716</v>
      </c>
      <c r="I2815" s="15" t="s">
        <v>1375</v>
      </c>
      <c r="J2815" s="15"/>
      <c r="K2815" s="16">
        <v>12503</v>
      </c>
      <c r="L2815" s="16">
        <v>52178</v>
      </c>
      <c r="M2815" s="16">
        <v>52656</v>
      </c>
      <c r="N2815" s="16">
        <v>53156</v>
      </c>
      <c r="O2815" s="16">
        <v>858467620</v>
      </c>
      <c r="P2815" s="16">
        <v>298221966</v>
      </c>
      <c r="Q2815" s="16">
        <v>13515759</v>
      </c>
      <c r="R2815" s="16">
        <v>1254</v>
      </c>
      <c r="S2815" s="15"/>
      <c r="T2815" s="16">
        <v>12924</v>
      </c>
      <c r="U2815" s="16">
        <v>55114</v>
      </c>
      <c r="V2815" s="16">
        <v>55434</v>
      </c>
      <c r="W2815" s="16">
        <v>56284</v>
      </c>
      <c r="X2815" s="16">
        <v>819715600</v>
      </c>
      <c r="Y2815" s="16">
        <v>91784522</v>
      </c>
      <c r="Z2815" s="16">
        <v>4012822</v>
      </c>
      <c r="AA2815" s="16">
        <v>1134</v>
      </c>
      <c r="AC2815" s="16">
        <v>13047</v>
      </c>
      <c r="AD2815" s="16">
        <v>56854</v>
      </c>
      <c r="AE2815" s="16">
        <v>57098</v>
      </c>
      <c r="AF2815" s="16">
        <v>57664</v>
      </c>
      <c r="AG2815" s="16">
        <v>888176258</v>
      </c>
      <c r="AH2815" s="16">
        <v>62805911</v>
      </c>
      <c r="AI2815" s="16">
        <v>2807141</v>
      </c>
      <c r="AJ2815" s="16">
        <v>1194</v>
      </c>
      <c r="AL2815" s="16">
        <v>13611</v>
      </c>
      <c r="AM2815" s="16">
        <v>58369</v>
      </c>
      <c r="AN2815" s="16">
        <v>58519</v>
      </c>
      <c r="AO2815" s="16">
        <v>59777</v>
      </c>
      <c r="AP2815" s="16">
        <v>1036143391</v>
      </c>
      <c r="AQ2815" s="16">
        <v>63830057</v>
      </c>
      <c r="AR2815" s="16">
        <v>2793934</v>
      </c>
      <c r="AS2815" s="16">
        <v>1353</v>
      </c>
      <c r="AU2815" s="16">
        <v>13021</v>
      </c>
      <c r="AV2815" s="16">
        <v>56092</v>
      </c>
      <c r="AW2815" s="16">
        <v>3602502869</v>
      </c>
      <c r="AX2815" s="16">
        <v>516642456</v>
      </c>
      <c r="AY2815" s="16">
        <v>23129656</v>
      </c>
      <c r="AZ2815" s="16">
        <v>1235</v>
      </c>
      <c r="BA2815" s="16">
        <v>64225</v>
      </c>
    </row>
    <row r="2816" spans="1:53">
      <c r="A2816" s="15" t="s">
        <v>1344</v>
      </c>
      <c r="B2816" s="15" t="s">
        <v>1345</v>
      </c>
      <c r="C2816" s="15" t="s">
        <v>1346</v>
      </c>
      <c r="D2816" s="15" t="s">
        <v>1347</v>
      </c>
      <c r="E2816" s="15" t="s">
        <v>1347</v>
      </c>
      <c r="F2816" s="15" t="s">
        <v>2059</v>
      </c>
      <c r="G2816" s="15" t="s">
        <v>1892</v>
      </c>
      <c r="H2816" s="15" t="s">
        <v>3716</v>
      </c>
      <c r="I2816" s="15" t="s">
        <v>1371</v>
      </c>
      <c r="J2816" s="15"/>
      <c r="K2816" s="16">
        <v>11239</v>
      </c>
      <c r="L2816" s="16">
        <v>82866</v>
      </c>
      <c r="M2816" s="16">
        <v>82883</v>
      </c>
      <c r="N2816" s="16">
        <v>83295</v>
      </c>
      <c r="O2816" s="16">
        <v>927651423</v>
      </c>
      <c r="P2816" s="16">
        <v>452409317</v>
      </c>
      <c r="Q2816" s="16">
        <v>21302169</v>
      </c>
      <c r="R2816" s="16">
        <v>860</v>
      </c>
      <c r="S2816" s="15"/>
      <c r="T2816" s="16">
        <v>11325</v>
      </c>
      <c r="U2816" s="16">
        <v>85046</v>
      </c>
      <c r="V2816" s="16">
        <v>85455</v>
      </c>
      <c r="W2816" s="16">
        <v>86081</v>
      </c>
      <c r="X2816" s="16">
        <v>936935615</v>
      </c>
      <c r="Y2816" s="16">
        <v>121517119</v>
      </c>
      <c r="Z2816" s="16">
        <v>5630270</v>
      </c>
      <c r="AA2816" s="16">
        <v>843</v>
      </c>
      <c r="AC2816" s="16">
        <v>11300</v>
      </c>
      <c r="AD2816" s="16">
        <v>87118</v>
      </c>
      <c r="AE2816" s="16">
        <v>87229</v>
      </c>
      <c r="AF2816" s="16">
        <v>86998</v>
      </c>
      <c r="AG2816" s="16">
        <v>1000140123</v>
      </c>
      <c r="AH2816" s="16">
        <v>81497740</v>
      </c>
      <c r="AI2816" s="16">
        <v>3845290</v>
      </c>
      <c r="AJ2816" s="16">
        <v>883</v>
      </c>
      <c r="AL2816" s="16">
        <v>11435</v>
      </c>
      <c r="AM2816" s="16">
        <v>87062</v>
      </c>
      <c r="AN2816" s="16">
        <v>87178</v>
      </c>
      <c r="AO2816" s="16">
        <v>87909</v>
      </c>
      <c r="AP2816" s="16">
        <v>1093704437</v>
      </c>
      <c r="AQ2816" s="16">
        <v>73872378</v>
      </c>
      <c r="AR2816" s="16">
        <v>3461255</v>
      </c>
      <c r="AS2816" s="16">
        <v>963</v>
      </c>
      <c r="AU2816" s="16">
        <v>11325</v>
      </c>
      <c r="AV2816" s="16">
        <v>85760</v>
      </c>
      <c r="AW2816" s="16">
        <v>3958431598</v>
      </c>
      <c r="AX2816" s="16">
        <v>729296554</v>
      </c>
      <c r="AY2816" s="16">
        <v>34238984</v>
      </c>
      <c r="AZ2816" s="16">
        <v>888</v>
      </c>
      <c r="BA2816" s="16">
        <v>46157</v>
      </c>
    </row>
    <row r="2817" spans="1:53">
      <c r="A2817" s="15" t="s">
        <v>1344</v>
      </c>
      <c r="B2817" s="15" t="s">
        <v>1345</v>
      </c>
      <c r="C2817" s="15" t="s">
        <v>1346</v>
      </c>
      <c r="D2817" s="15" t="s">
        <v>1347</v>
      </c>
      <c r="E2817" s="15" t="s">
        <v>1347</v>
      </c>
      <c r="F2817" s="15" t="s">
        <v>2059</v>
      </c>
      <c r="G2817" s="15" t="s">
        <v>1893</v>
      </c>
      <c r="H2817" s="15" t="s">
        <v>3716</v>
      </c>
      <c r="I2817" s="15" t="s">
        <v>1373</v>
      </c>
      <c r="J2817" s="15"/>
      <c r="K2817" s="16">
        <v>8540</v>
      </c>
      <c r="L2817" s="16">
        <v>68098</v>
      </c>
      <c r="M2817" s="16">
        <v>68110</v>
      </c>
      <c r="N2817" s="16">
        <v>68346</v>
      </c>
      <c r="O2817" s="16">
        <v>701796826</v>
      </c>
      <c r="P2817" s="16">
        <v>360589553</v>
      </c>
      <c r="Q2817" s="16">
        <v>17068311</v>
      </c>
      <c r="R2817" s="16">
        <v>792</v>
      </c>
      <c r="S2817" s="15"/>
      <c r="T2817" s="16">
        <v>8573</v>
      </c>
      <c r="U2817" s="16">
        <v>69741</v>
      </c>
      <c r="V2817" s="16">
        <v>70123</v>
      </c>
      <c r="W2817" s="16">
        <v>70601</v>
      </c>
      <c r="X2817" s="16">
        <v>689505412</v>
      </c>
      <c r="Y2817" s="16">
        <v>101650252</v>
      </c>
      <c r="Z2817" s="16">
        <v>4724307</v>
      </c>
      <c r="AA2817" s="16">
        <v>756</v>
      </c>
      <c r="AC2817" s="16">
        <v>8524</v>
      </c>
      <c r="AD2817" s="16">
        <v>71252</v>
      </c>
      <c r="AE2817" s="16">
        <v>71268</v>
      </c>
      <c r="AF2817" s="16">
        <v>71003</v>
      </c>
      <c r="AG2817" s="16">
        <v>738355596</v>
      </c>
      <c r="AH2817" s="16">
        <v>66496803</v>
      </c>
      <c r="AI2817" s="16">
        <v>3153044</v>
      </c>
      <c r="AJ2817" s="16">
        <v>798</v>
      </c>
      <c r="AL2817" s="16">
        <v>8585</v>
      </c>
      <c r="AM2817" s="16">
        <v>71002</v>
      </c>
      <c r="AN2817" s="16">
        <v>71079</v>
      </c>
      <c r="AO2817" s="16">
        <v>71632</v>
      </c>
      <c r="AP2817" s="16">
        <v>799939908</v>
      </c>
      <c r="AQ2817" s="16">
        <v>60525395</v>
      </c>
      <c r="AR2817" s="16">
        <v>2857785</v>
      </c>
      <c r="AS2817" s="16">
        <v>864</v>
      </c>
      <c r="AU2817" s="16">
        <v>8556</v>
      </c>
      <c r="AV2817" s="16">
        <v>70188</v>
      </c>
      <c r="AW2817" s="16">
        <v>2929597742</v>
      </c>
      <c r="AX2817" s="16">
        <v>589262003</v>
      </c>
      <c r="AY2817" s="16">
        <v>27803447</v>
      </c>
      <c r="AZ2817" s="16">
        <v>803</v>
      </c>
      <c r="BA2817" s="16">
        <v>41739</v>
      </c>
    </row>
    <row r="2818" spans="1:53">
      <c r="A2818" s="15" t="s">
        <v>1344</v>
      </c>
      <c r="B2818" s="15" t="s">
        <v>1345</v>
      </c>
      <c r="C2818" s="15" t="s">
        <v>1346</v>
      </c>
      <c r="D2818" s="15" t="s">
        <v>1347</v>
      </c>
      <c r="E2818" s="15" t="s">
        <v>1347</v>
      </c>
      <c r="F2818" s="15" t="s">
        <v>2059</v>
      </c>
      <c r="G2818" s="15" t="s">
        <v>1894</v>
      </c>
      <c r="H2818" s="15" t="s">
        <v>3716</v>
      </c>
      <c r="I2818" s="15" t="s">
        <v>1375</v>
      </c>
      <c r="J2818" s="15"/>
      <c r="K2818" s="16">
        <v>5792</v>
      </c>
      <c r="L2818" s="16">
        <v>50423</v>
      </c>
      <c r="M2818" s="16">
        <v>50380</v>
      </c>
      <c r="N2818" s="16">
        <v>50429</v>
      </c>
      <c r="O2818" s="16">
        <v>433457913</v>
      </c>
      <c r="P2818" s="16">
        <v>260658429</v>
      </c>
      <c r="Q2818" s="16">
        <v>12511494</v>
      </c>
      <c r="R2818" s="16">
        <v>661</v>
      </c>
      <c r="S2818" s="15"/>
      <c r="T2818" s="16">
        <v>5860</v>
      </c>
      <c r="U2818" s="16">
        <v>51663</v>
      </c>
      <c r="V2818" s="16">
        <v>51717</v>
      </c>
      <c r="W2818" s="16">
        <v>52055</v>
      </c>
      <c r="X2818" s="16">
        <v>455202622</v>
      </c>
      <c r="Y2818" s="16">
        <v>76066098</v>
      </c>
      <c r="Z2818" s="16">
        <v>3553802</v>
      </c>
      <c r="AA2818" s="16">
        <v>676</v>
      </c>
      <c r="AC2818" s="16">
        <v>5830</v>
      </c>
      <c r="AD2818" s="16">
        <v>52422</v>
      </c>
      <c r="AE2818" s="16">
        <v>52350</v>
      </c>
      <c r="AF2818" s="16">
        <v>52298</v>
      </c>
      <c r="AG2818" s="16">
        <v>484412136</v>
      </c>
      <c r="AH2818" s="16">
        <v>49398894</v>
      </c>
      <c r="AI2818" s="16">
        <v>2333260</v>
      </c>
      <c r="AJ2818" s="16">
        <v>712</v>
      </c>
      <c r="AL2818" s="16">
        <v>5888</v>
      </c>
      <c r="AM2818" s="16">
        <v>52324</v>
      </c>
      <c r="AN2818" s="16">
        <v>52374</v>
      </c>
      <c r="AO2818" s="16">
        <v>52815</v>
      </c>
      <c r="AP2818" s="16">
        <v>519740242</v>
      </c>
      <c r="AQ2818" s="16">
        <v>45659311</v>
      </c>
      <c r="AR2818" s="16">
        <v>2174645</v>
      </c>
      <c r="AS2818" s="16">
        <v>761</v>
      </c>
      <c r="AU2818" s="16">
        <v>5843</v>
      </c>
      <c r="AV2818" s="16">
        <v>51771</v>
      </c>
      <c r="AW2818" s="16">
        <v>1892812913</v>
      </c>
      <c r="AX2818" s="16">
        <v>431782732</v>
      </c>
      <c r="AY2818" s="16">
        <v>20573201</v>
      </c>
      <c r="AZ2818" s="16">
        <v>703</v>
      </c>
      <c r="BA2818" s="16">
        <v>36561</v>
      </c>
    </row>
    <row r="2819" spans="1:53">
      <c r="A2819" s="15" t="s">
        <v>1344</v>
      </c>
      <c r="B2819" s="15" t="s">
        <v>1345</v>
      </c>
      <c r="C2819" s="15" t="s">
        <v>1346</v>
      </c>
      <c r="D2819" s="15" t="s">
        <v>1347</v>
      </c>
      <c r="E2819" s="15" t="s">
        <v>1347</v>
      </c>
      <c r="F2819" s="15" t="s">
        <v>2059</v>
      </c>
      <c r="G2819" s="15" t="s">
        <v>1895</v>
      </c>
      <c r="H2819" s="15" t="s">
        <v>3716</v>
      </c>
      <c r="I2819" s="15" t="s">
        <v>1375</v>
      </c>
      <c r="J2819" s="15"/>
      <c r="K2819" s="16">
        <v>2748</v>
      </c>
      <c r="L2819" s="16">
        <v>17675</v>
      </c>
      <c r="M2819" s="16">
        <v>17730</v>
      </c>
      <c r="N2819" s="16">
        <v>17917</v>
      </c>
      <c r="O2819" s="16">
        <v>268338913</v>
      </c>
      <c r="P2819" s="16">
        <v>99931124</v>
      </c>
      <c r="Q2819" s="16">
        <v>4556817</v>
      </c>
      <c r="R2819" s="16">
        <v>1161</v>
      </c>
      <c r="S2819" s="15"/>
      <c r="T2819" s="16">
        <v>2713</v>
      </c>
      <c r="U2819" s="16">
        <v>18078</v>
      </c>
      <c r="V2819" s="16">
        <v>18406</v>
      </c>
      <c r="W2819" s="16">
        <v>18546</v>
      </c>
      <c r="X2819" s="16">
        <v>234302790</v>
      </c>
      <c r="Y2819" s="16">
        <v>25584154</v>
      </c>
      <c r="Z2819" s="16">
        <v>1170505</v>
      </c>
      <c r="AA2819" s="16">
        <v>983</v>
      </c>
      <c r="AC2819" s="16">
        <v>2694</v>
      </c>
      <c r="AD2819" s="16">
        <v>18830</v>
      </c>
      <c r="AE2819" s="16">
        <v>18918</v>
      </c>
      <c r="AF2819" s="16">
        <v>18705</v>
      </c>
      <c r="AG2819" s="16">
        <v>253943460</v>
      </c>
      <c r="AH2819" s="16">
        <v>17097909</v>
      </c>
      <c r="AI2819" s="16">
        <v>819784</v>
      </c>
      <c r="AJ2819" s="16">
        <v>1038</v>
      </c>
      <c r="AL2819" s="16">
        <v>2697</v>
      </c>
      <c r="AM2819" s="16">
        <v>18678</v>
      </c>
      <c r="AN2819" s="16">
        <v>18705</v>
      </c>
      <c r="AO2819" s="16">
        <v>18817</v>
      </c>
      <c r="AP2819" s="16">
        <v>280199666</v>
      </c>
      <c r="AQ2819" s="16">
        <v>14866084</v>
      </c>
      <c r="AR2819" s="16">
        <v>683140</v>
      </c>
      <c r="AS2819" s="16">
        <v>1151</v>
      </c>
      <c r="AU2819" s="16">
        <v>2713</v>
      </c>
      <c r="AV2819" s="16">
        <v>18417</v>
      </c>
      <c r="AW2819" s="16">
        <v>1036784829</v>
      </c>
      <c r="AX2819" s="16">
        <v>157479271</v>
      </c>
      <c r="AY2819" s="16">
        <v>7230246</v>
      </c>
      <c r="AZ2819" s="16">
        <v>1083</v>
      </c>
      <c r="BA2819" s="16">
        <v>56295</v>
      </c>
    </row>
    <row r="2820" spans="1:53">
      <c r="A2820" s="15" t="s">
        <v>1344</v>
      </c>
      <c r="B2820" s="15" t="s">
        <v>1345</v>
      </c>
      <c r="C2820" s="15" t="s">
        <v>1346</v>
      </c>
      <c r="D2820" s="15" t="s">
        <v>1347</v>
      </c>
      <c r="E2820" s="15" t="s">
        <v>1347</v>
      </c>
      <c r="F2820" s="15" t="s">
        <v>2059</v>
      </c>
      <c r="G2820" s="15" t="s">
        <v>3496</v>
      </c>
      <c r="H2820" s="15" t="s">
        <v>3716</v>
      </c>
      <c r="I2820" s="15" t="s">
        <v>1373</v>
      </c>
      <c r="J2820" s="15"/>
      <c r="K2820" s="16">
        <v>1338</v>
      </c>
      <c r="L2820" s="16">
        <v>4421</v>
      </c>
      <c r="M2820" s="16">
        <v>4423</v>
      </c>
      <c r="N2820" s="16">
        <v>4446</v>
      </c>
      <c r="O2820" s="16">
        <v>52289996</v>
      </c>
      <c r="P2820" s="16">
        <v>24705403</v>
      </c>
      <c r="Q2820" s="16">
        <v>1072614</v>
      </c>
      <c r="R2820" s="16">
        <v>908</v>
      </c>
      <c r="S2820" s="15"/>
      <c r="T2820" s="16">
        <v>1343</v>
      </c>
      <c r="U2820" s="16">
        <v>4468</v>
      </c>
      <c r="V2820" s="16">
        <v>4458</v>
      </c>
      <c r="W2820" s="16">
        <v>4503</v>
      </c>
      <c r="X2820" s="16">
        <v>54900429</v>
      </c>
      <c r="Y2820" s="16">
        <v>6081246</v>
      </c>
      <c r="Z2820" s="16">
        <v>257919</v>
      </c>
      <c r="AA2820" s="16">
        <v>943</v>
      </c>
      <c r="AC2820" s="16">
        <v>1349</v>
      </c>
      <c r="AD2820" s="16">
        <v>4561</v>
      </c>
      <c r="AE2820" s="16">
        <v>4560</v>
      </c>
      <c r="AF2820" s="16">
        <v>4549</v>
      </c>
      <c r="AG2820" s="16">
        <v>58397552</v>
      </c>
      <c r="AH2820" s="16">
        <v>3842830</v>
      </c>
      <c r="AI2820" s="16">
        <v>166448</v>
      </c>
      <c r="AJ2820" s="16">
        <v>986</v>
      </c>
      <c r="AL2820" s="16">
        <v>1380</v>
      </c>
      <c r="AM2820" s="16">
        <v>4583</v>
      </c>
      <c r="AN2820" s="16">
        <v>4632</v>
      </c>
      <c r="AO2820" s="16">
        <v>4667</v>
      </c>
      <c r="AP2820" s="16">
        <v>71130808</v>
      </c>
      <c r="AQ2820" s="16">
        <v>3820460</v>
      </c>
      <c r="AR2820" s="16">
        <v>162183</v>
      </c>
      <c r="AS2820" s="16">
        <v>1182</v>
      </c>
      <c r="AU2820" s="16">
        <v>1353</v>
      </c>
      <c r="AV2820" s="16">
        <v>4523</v>
      </c>
      <c r="AW2820" s="16">
        <v>236718785</v>
      </c>
      <c r="AX2820" s="16">
        <v>38449939</v>
      </c>
      <c r="AY2820" s="16">
        <v>1659164</v>
      </c>
      <c r="AZ2820" s="16">
        <v>1007</v>
      </c>
      <c r="BA2820" s="16">
        <v>52341</v>
      </c>
    </row>
    <row r="2821" spans="1:53">
      <c r="A2821" s="15" t="s">
        <v>1344</v>
      </c>
      <c r="B2821" s="15" t="s">
        <v>1345</v>
      </c>
      <c r="C2821" s="15" t="s">
        <v>1346</v>
      </c>
      <c r="D2821" s="15" t="s">
        <v>1347</v>
      </c>
      <c r="E2821" s="15" t="s">
        <v>1347</v>
      </c>
      <c r="F2821" s="15" t="s">
        <v>2059</v>
      </c>
      <c r="G2821" s="15" t="s">
        <v>3497</v>
      </c>
      <c r="H2821" s="15" t="s">
        <v>3716</v>
      </c>
      <c r="I2821" s="15" t="s">
        <v>1375</v>
      </c>
      <c r="J2821" s="15"/>
      <c r="K2821" s="16">
        <v>1338</v>
      </c>
      <c r="L2821" s="16">
        <v>4421</v>
      </c>
      <c r="M2821" s="16">
        <v>4423</v>
      </c>
      <c r="N2821" s="16">
        <v>4446</v>
      </c>
      <c r="O2821" s="16">
        <v>52289996</v>
      </c>
      <c r="P2821" s="16">
        <v>24705403</v>
      </c>
      <c r="Q2821" s="16">
        <v>1072614</v>
      </c>
      <c r="R2821" s="16">
        <v>908</v>
      </c>
      <c r="S2821" s="15"/>
      <c r="T2821" s="16">
        <v>1343</v>
      </c>
      <c r="U2821" s="16">
        <v>4468</v>
      </c>
      <c r="V2821" s="16">
        <v>4458</v>
      </c>
      <c r="W2821" s="16">
        <v>4503</v>
      </c>
      <c r="X2821" s="16">
        <v>54900429</v>
      </c>
      <c r="Y2821" s="16">
        <v>6081246</v>
      </c>
      <c r="Z2821" s="16">
        <v>257919</v>
      </c>
      <c r="AA2821" s="16">
        <v>943</v>
      </c>
      <c r="AC2821" s="16">
        <v>1349</v>
      </c>
      <c r="AD2821" s="16">
        <v>4561</v>
      </c>
      <c r="AE2821" s="16">
        <v>4560</v>
      </c>
      <c r="AF2821" s="16">
        <v>4549</v>
      </c>
      <c r="AG2821" s="16">
        <v>58397552</v>
      </c>
      <c r="AH2821" s="16">
        <v>3842830</v>
      </c>
      <c r="AI2821" s="16">
        <v>166448</v>
      </c>
      <c r="AJ2821" s="16">
        <v>986</v>
      </c>
      <c r="AL2821" s="16">
        <v>1380</v>
      </c>
      <c r="AM2821" s="16">
        <v>4583</v>
      </c>
      <c r="AN2821" s="16">
        <v>4632</v>
      </c>
      <c r="AO2821" s="16">
        <v>4667</v>
      </c>
      <c r="AP2821" s="16">
        <v>71130808</v>
      </c>
      <c r="AQ2821" s="16">
        <v>3820460</v>
      </c>
      <c r="AR2821" s="16">
        <v>162183</v>
      </c>
      <c r="AS2821" s="16">
        <v>1182</v>
      </c>
      <c r="AU2821" s="16">
        <v>1353</v>
      </c>
      <c r="AV2821" s="16">
        <v>4523</v>
      </c>
      <c r="AW2821" s="16">
        <v>236718785</v>
      </c>
      <c r="AX2821" s="16">
        <v>38449939</v>
      </c>
      <c r="AY2821" s="16">
        <v>1659164</v>
      </c>
      <c r="AZ2821" s="16">
        <v>1007</v>
      </c>
      <c r="BA2821" s="16">
        <v>52341</v>
      </c>
    </row>
    <row r="2822" spans="1:53">
      <c r="A2822" s="15" t="s">
        <v>1344</v>
      </c>
      <c r="B2822" s="15" t="s">
        <v>1345</v>
      </c>
      <c r="C2822" s="15" t="s">
        <v>1346</v>
      </c>
      <c r="D2822" s="15" t="s">
        <v>1347</v>
      </c>
      <c r="E2822" s="15" t="s">
        <v>1347</v>
      </c>
      <c r="F2822" s="15" t="s">
        <v>2059</v>
      </c>
      <c r="G2822" s="15" t="s">
        <v>3498</v>
      </c>
      <c r="H2822" s="15" t="s">
        <v>3716</v>
      </c>
      <c r="I2822" s="15" t="s">
        <v>1373</v>
      </c>
      <c r="J2822" s="15"/>
      <c r="K2822" s="16">
        <v>1361</v>
      </c>
      <c r="L2822" s="16">
        <v>10347</v>
      </c>
      <c r="M2822" s="16">
        <v>10350</v>
      </c>
      <c r="N2822" s="16">
        <v>10503</v>
      </c>
      <c r="O2822" s="16">
        <v>173564601</v>
      </c>
      <c r="P2822" s="16">
        <v>67114361</v>
      </c>
      <c r="Q2822" s="16">
        <v>3161244</v>
      </c>
      <c r="R2822" s="16">
        <v>1284</v>
      </c>
      <c r="S2822" s="15"/>
      <c r="T2822" s="16">
        <v>1409</v>
      </c>
      <c r="U2822" s="16">
        <v>10837</v>
      </c>
      <c r="V2822" s="16">
        <v>10874</v>
      </c>
      <c r="W2822" s="16">
        <v>10977</v>
      </c>
      <c r="X2822" s="16">
        <v>192529774</v>
      </c>
      <c r="Y2822" s="16">
        <v>13785621</v>
      </c>
      <c r="Z2822" s="16">
        <v>648044</v>
      </c>
      <c r="AA2822" s="16">
        <v>1359</v>
      </c>
      <c r="AC2822" s="16">
        <v>1427</v>
      </c>
      <c r="AD2822" s="16">
        <v>11305</v>
      </c>
      <c r="AE2822" s="16">
        <v>11401</v>
      </c>
      <c r="AF2822" s="16">
        <v>11446</v>
      </c>
      <c r="AG2822" s="16">
        <v>203386975</v>
      </c>
      <c r="AH2822" s="16">
        <v>11158107</v>
      </c>
      <c r="AI2822" s="16">
        <v>525798</v>
      </c>
      <c r="AJ2822" s="16">
        <v>1374</v>
      </c>
      <c r="AL2822" s="16">
        <v>1470</v>
      </c>
      <c r="AM2822" s="16">
        <v>11477</v>
      </c>
      <c r="AN2822" s="16">
        <v>11467</v>
      </c>
      <c r="AO2822" s="16">
        <v>11610</v>
      </c>
      <c r="AP2822" s="16">
        <v>222633721</v>
      </c>
      <c r="AQ2822" s="16">
        <v>9526523</v>
      </c>
      <c r="AR2822" s="16">
        <v>441287</v>
      </c>
      <c r="AS2822" s="16">
        <v>1487</v>
      </c>
      <c r="AU2822" s="16">
        <v>1417</v>
      </c>
      <c r="AV2822" s="16">
        <v>11050</v>
      </c>
      <c r="AW2822" s="16">
        <v>792115071</v>
      </c>
      <c r="AX2822" s="16">
        <v>101584612</v>
      </c>
      <c r="AY2822" s="16">
        <v>4776373</v>
      </c>
      <c r="AZ2822" s="16">
        <v>1379</v>
      </c>
      <c r="BA2822" s="16">
        <v>71688</v>
      </c>
    </row>
    <row r="2823" spans="1:53">
      <c r="A2823" s="15" t="s">
        <v>1344</v>
      </c>
      <c r="B2823" s="15" t="s">
        <v>1345</v>
      </c>
      <c r="C2823" s="15" t="s">
        <v>1346</v>
      </c>
      <c r="D2823" s="15" t="s">
        <v>1347</v>
      </c>
      <c r="E2823" s="15" t="s">
        <v>1347</v>
      </c>
      <c r="F2823" s="15" t="s">
        <v>2059</v>
      </c>
      <c r="G2823" s="15" t="s">
        <v>3499</v>
      </c>
      <c r="H2823" s="15" t="s">
        <v>3716</v>
      </c>
      <c r="I2823" s="15" t="s">
        <v>1375</v>
      </c>
      <c r="J2823" s="15"/>
      <c r="K2823" s="16">
        <v>1361</v>
      </c>
      <c r="L2823" s="16">
        <v>10347</v>
      </c>
      <c r="M2823" s="16">
        <v>10350</v>
      </c>
      <c r="N2823" s="16">
        <v>10503</v>
      </c>
      <c r="O2823" s="16">
        <v>173564601</v>
      </c>
      <c r="P2823" s="16">
        <v>67114361</v>
      </c>
      <c r="Q2823" s="16">
        <v>3161244</v>
      </c>
      <c r="R2823" s="16">
        <v>1284</v>
      </c>
      <c r="S2823" s="15"/>
      <c r="T2823" s="16">
        <v>1409</v>
      </c>
      <c r="U2823" s="16">
        <v>10837</v>
      </c>
      <c r="V2823" s="16">
        <v>10874</v>
      </c>
      <c r="W2823" s="16">
        <v>10977</v>
      </c>
      <c r="X2823" s="16">
        <v>192529774</v>
      </c>
      <c r="Y2823" s="16">
        <v>13785621</v>
      </c>
      <c r="Z2823" s="16">
        <v>648044</v>
      </c>
      <c r="AA2823" s="16">
        <v>1359</v>
      </c>
      <c r="AC2823" s="16">
        <v>1427</v>
      </c>
      <c r="AD2823" s="16">
        <v>11305</v>
      </c>
      <c r="AE2823" s="16">
        <v>11401</v>
      </c>
      <c r="AF2823" s="16">
        <v>11446</v>
      </c>
      <c r="AG2823" s="16">
        <v>203386975</v>
      </c>
      <c r="AH2823" s="16">
        <v>11158107</v>
      </c>
      <c r="AI2823" s="16">
        <v>525798</v>
      </c>
      <c r="AJ2823" s="16">
        <v>1374</v>
      </c>
      <c r="AL2823" s="16">
        <v>1470</v>
      </c>
      <c r="AM2823" s="16">
        <v>11477</v>
      </c>
      <c r="AN2823" s="16">
        <v>11467</v>
      </c>
      <c r="AO2823" s="16">
        <v>11610</v>
      </c>
      <c r="AP2823" s="16">
        <v>222633721</v>
      </c>
      <c r="AQ2823" s="16">
        <v>9526523</v>
      </c>
      <c r="AR2823" s="16">
        <v>441287</v>
      </c>
      <c r="AS2823" s="16">
        <v>1487</v>
      </c>
      <c r="AU2823" s="16">
        <v>1417</v>
      </c>
      <c r="AV2823" s="16">
        <v>11050</v>
      </c>
      <c r="AW2823" s="16">
        <v>792115071</v>
      </c>
      <c r="AX2823" s="16">
        <v>101584612</v>
      </c>
      <c r="AY2823" s="16">
        <v>4776373</v>
      </c>
      <c r="AZ2823" s="16">
        <v>1379</v>
      </c>
      <c r="BA2823" s="16">
        <v>71688</v>
      </c>
    </row>
    <row r="2824" spans="1:53">
      <c r="A2824" s="15" t="s">
        <v>1344</v>
      </c>
      <c r="B2824" s="15" t="s">
        <v>1345</v>
      </c>
      <c r="C2824" s="15" t="s">
        <v>1346</v>
      </c>
      <c r="D2824" s="15" t="s">
        <v>1347</v>
      </c>
      <c r="E2824" s="15" t="s">
        <v>1347</v>
      </c>
      <c r="F2824" s="15" t="s">
        <v>2059</v>
      </c>
      <c r="G2824" s="15" t="s">
        <v>1896</v>
      </c>
      <c r="H2824" s="15" t="s">
        <v>3716</v>
      </c>
      <c r="I2824" s="15" t="s">
        <v>1369</v>
      </c>
      <c r="J2824" s="15"/>
      <c r="K2824" s="16">
        <v>6684</v>
      </c>
      <c r="L2824" s="16">
        <v>74065</v>
      </c>
      <c r="M2824" s="16">
        <v>74579</v>
      </c>
      <c r="N2824" s="16">
        <v>75573</v>
      </c>
      <c r="O2824" s="16">
        <v>636341897</v>
      </c>
      <c r="P2824" s="16">
        <v>361911835</v>
      </c>
      <c r="Q2824" s="16">
        <v>17165981</v>
      </c>
      <c r="R2824" s="16">
        <v>655</v>
      </c>
      <c r="S2824" s="15"/>
      <c r="T2824" s="16">
        <v>6665</v>
      </c>
      <c r="U2824" s="16">
        <v>76296</v>
      </c>
      <c r="V2824" s="16">
        <v>76635</v>
      </c>
      <c r="W2824" s="16">
        <v>77528</v>
      </c>
      <c r="X2824" s="16">
        <v>660565122</v>
      </c>
      <c r="Y2824" s="16">
        <v>113641802</v>
      </c>
      <c r="Z2824" s="16">
        <v>5089694</v>
      </c>
      <c r="AA2824" s="16">
        <v>661</v>
      </c>
      <c r="AC2824" s="16">
        <v>6667</v>
      </c>
      <c r="AD2824" s="16">
        <v>76223</v>
      </c>
      <c r="AE2824" s="16">
        <v>75793</v>
      </c>
      <c r="AF2824" s="16">
        <v>75307</v>
      </c>
      <c r="AG2824" s="16">
        <v>705271945</v>
      </c>
      <c r="AH2824" s="16">
        <v>77461795</v>
      </c>
      <c r="AI2824" s="16">
        <v>3531883</v>
      </c>
      <c r="AJ2824" s="16">
        <v>716</v>
      </c>
      <c r="AL2824" s="16">
        <v>6755</v>
      </c>
      <c r="AM2824" s="16">
        <v>75223</v>
      </c>
      <c r="AN2824" s="16">
        <v>74524</v>
      </c>
      <c r="AO2824" s="16">
        <v>74944</v>
      </c>
      <c r="AP2824" s="16">
        <v>693449872</v>
      </c>
      <c r="AQ2824" s="16">
        <v>58644779</v>
      </c>
      <c r="AR2824" s="16">
        <v>2723310</v>
      </c>
      <c r="AS2824" s="16">
        <v>712</v>
      </c>
      <c r="AU2824" s="16">
        <v>6693</v>
      </c>
      <c r="AV2824" s="16">
        <v>75558</v>
      </c>
      <c r="AW2824" s="16">
        <v>2695628836</v>
      </c>
      <c r="AX2824" s="16">
        <v>611660211</v>
      </c>
      <c r="AY2824" s="16">
        <v>28510868</v>
      </c>
      <c r="AZ2824" s="16">
        <v>686</v>
      </c>
      <c r="BA2824" s="16">
        <v>35677</v>
      </c>
    </row>
    <row r="2825" spans="1:53">
      <c r="A2825" s="15" t="s">
        <v>1344</v>
      </c>
      <c r="B2825" s="15" t="s">
        <v>1345</v>
      </c>
      <c r="C2825" s="15" t="s">
        <v>1346</v>
      </c>
      <c r="D2825" s="15" t="s">
        <v>1347</v>
      </c>
      <c r="E2825" s="15" t="s">
        <v>1347</v>
      </c>
      <c r="F2825" s="15" t="s">
        <v>2059</v>
      </c>
      <c r="G2825" s="15" t="s">
        <v>3500</v>
      </c>
      <c r="H2825" s="15" t="s">
        <v>3716</v>
      </c>
      <c r="I2825" s="15" t="s">
        <v>1371</v>
      </c>
      <c r="J2825" s="15"/>
      <c r="K2825" s="16">
        <v>1685</v>
      </c>
      <c r="L2825" s="16">
        <v>22093</v>
      </c>
      <c r="M2825" s="16">
        <v>22221</v>
      </c>
      <c r="N2825" s="16">
        <v>22384</v>
      </c>
      <c r="O2825" s="16">
        <v>197860870</v>
      </c>
      <c r="P2825" s="16">
        <v>116764619</v>
      </c>
      <c r="Q2825" s="16">
        <v>5331587</v>
      </c>
      <c r="R2825" s="16">
        <v>685</v>
      </c>
      <c r="S2825" s="15"/>
      <c r="T2825" s="16">
        <v>1692</v>
      </c>
      <c r="U2825" s="16">
        <v>22571</v>
      </c>
      <c r="V2825" s="16">
        <v>22669</v>
      </c>
      <c r="W2825" s="16">
        <v>22858</v>
      </c>
      <c r="X2825" s="16">
        <v>195968689</v>
      </c>
      <c r="Y2825" s="16">
        <v>29746928</v>
      </c>
      <c r="Z2825" s="16">
        <v>1294346</v>
      </c>
      <c r="AA2825" s="16">
        <v>664</v>
      </c>
      <c r="AC2825" s="16">
        <v>1701</v>
      </c>
      <c r="AD2825" s="16">
        <v>22937</v>
      </c>
      <c r="AE2825" s="16">
        <v>22895</v>
      </c>
      <c r="AF2825" s="16">
        <v>22847</v>
      </c>
      <c r="AG2825" s="16">
        <v>216293581</v>
      </c>
      <c r="AH2825" s="16">
        <v>20051902</v>
      </c>
      <c r="AI2825" s="16">
        <v>876712</v>
      </c>
      <c r="AJ2825" s="16">
        <v>727</v>
      </c>
      <c r="AL2825" s="16">
        <v>1751</v>
      </c>
      <c r="AM2825" s="16">
        <v>22994</v>
      </c>
      <c r="AN2825" s="16">
        <v>22960</v>
      </c>
      <c r="AO2825" s="16">
        <v>22850</v>
      </c>
      <c r="AP2825" s="16">
        <v>208891245</v>
      </c>
      <c r="AQ2825" s="16">
        <v>14917439</v>
      </c>
      <c r="AR2825" s="16">
        <v>653656</v>
      </c>
      <c r="AS2825" s="16">
        <v>701</v>
      </c>
      <c r="AU2825" s="16">
        <v>1707</v>
      </c>
      <c r="AV2825" s="16">
        <v>22690</v>
      </c>
      <c r="AW2825" s="16">
        <v>819014385</v>
      </c>
      <c r="AX2825" s="16">
        <v>181480888</v>
      </c>
      <c r="AY2825" s="16">
        <v>8156301</v>
      </c>
      <c r="AZ2825" s="16">
        <v>694</v>
      </c>
      <c r="BA2825" s="16">
        <v>36096</v>
      </c>
    </row>
    <row r="2826" spans="1:53">
      <c r="A2826" s="15" t="s">
        <v>1344</v>
      </c>
      <c r="B2826" s="15" t="s">
        <v>1345</v>
      </c>
      <c r="C2826" s="15" t="s">
        <v>1346</v>
      </c>
      <c r="D2826" s="15" t="s">
        <v>1347</v>
      </c>
      <c r="E2826" s="15" t="s">
        <v>1347</v>
      </c>
      <c r="F2826" s="15" t="s">
        <v>2059</v>
      </c>
      <c r="G2826" s="15" t="s">
        <v>3501</v>
      </c>
      <c r="H2826" s="15" t="s">
        <v>3716</v>
      </c>
      <c r="I2826" s="15" t="s">
        <v>1373</v>
      </c>
      <c r="J2826" s="15"/>
      <c r="K2826" s="16">
        <v>1179</v>
      </c>
      <c r="L2826" s="16">
        <v>15855</v>
      </c>
      <c r="M2826" s="16">
        <v>15936</v>
      </c>
      <c r="N2826" s="16">
        <v>16100</v>
      </c>
      <c r="O2826" s="16">
        <v>133223811</v>
      </c>
      <c r="P2826" s="16">
        <v>81619086</v>
      </c>
      <c r="Q2826" s="16">
        <v>3443075</v>
      </c>
      <c r="R2826" s="16">
        <v>642</v>
      </c>
      <c r="S2826" s="15"/>
      <c r="T2826" s="16">
        <v>1181</v>
      </c>
      <c r="U2826" s="16">
        <v>16183</v>
      </c>
      <c r="V2826" s="16">
        <v>16208</v>
      </c>
      <c r="W2826" s="16">
        <v>16278</v>
      </c>
      <c r="X2826" s="16">
        <v>131494174</v>
      </c>
      <c r="Y2826" s="16">
        <v>22263645</v>
      </c>
      <c r="Z2826" s="16">
        <v>907785</v>
      </c>
      <c r="AA2826" s="16">
        <v>623</v>
      </c>
      <c r="AC2826" s="16">
        <v>1188</v>
      </c>
      <c r="AD2826" s="16">
        <v>16401</v>
      </c>
      <c r="AE2826" s="16">
        <v>16347</v>
      </c>
      <c r="AF2826" s="16">
        <v>16345</v>
      </c>
      <c r="AG2826" s="16">
        <v>147090971</v>
      </c>
      <c r="AH2826" s="16">
        <v>14385566</v>
      </c>
      <c r="AI2826" s="16">
        <v>582585</v>
      </c>
      <c r="AJ2826" s="16">
        <v>691</v>
      </c>
      <c r="AL2826" s="16">
        <v>1232</v>
      </c>
      <c r="AM2826" s="16">
        <v>16389</v>
      </c>
      <c r="AN2826" s="16">
        <v>16377</v>
      </c>
      <c r="AO2826" s="16">
        <v>16256</v>
      </c>
      <c r="AP2826" s="16">
        <v>138289455</v>
      </c>
      <c r="AQ2826" s="16">
        <v>10985974</v>
      </c>
      <c r="AR2826" s="16">
        <v>451458</v>
      </c>
      <c r="AS2826" s="16">
        <v>651</v>
      </c>
      <c r="AU2826" s="16">
        <v>1195</v>
      </c>
      <c r="AV2826" s="16">
        <v>16223</v>
      </c>
      <c r="AW2826" s="16">
        <v>550098411</v>
      </c>
      <c r="AX2826" s="16">
        <v>129254271</v>
      </c>
      <c r="AY2826" s="16">
        <v>5384903</v>
      </c>
      <c r="AZ2826" s="16">
        <v>652</v>
      </c>
      <c r="BA2826" s="16">
        <v>33909</v>
      </c>
    </row>
    <row r="2827" spans="1:53">
      <c r="A2827" s="15" t="s">
        <v>1344</v>
      </c>
      <c r="B2827" s="15" t="s">
        <v>1345</v>
      </c>
      <c r="C2827" s="15" t="s">
        <v>1346</v>
      </c>
      <c r="D2827" s="15" t="s">
        <v>1347</v>
      </c>
      <c r="E2827" s="15" t="s">
        <v>1347</v>
      </c>
      <c r="F2827" s="15" t="s">
        <v>2059</v>
      </c>
      <c r="G2827" s="15" t="s">
        <v>3502</v>
      </c>
      <c r="H2827" s="15" t="s">
        <v>3716</v>
      </c>
      <c r="I2827" s="15" t="s">
        <v>1375</v>
      </c>
      <c r="J2827" s="15"/>
      <c r="K2827" s="16">
        <v>1095</v>
      </c>
      <c r="L2827" s="16">
        <v>15206</v>
      </c>
      <c r="M2827" s="16">
        <v>15285</v>
      </c>
      <c r="N2827" s="16">
        <v>15389</v>
      </c>
      <c r="O2827" s="16">
        <v>116197045</v>
      </c>
      <c r="P2827" s="16">
        <v>77522311</v>
      </c>
      <c r="Q2827" s="16">
        <v>3309402</v>
      </c>
      <c r="R2827" s="16">
        <v>584</v>
      </c>
      <c r="S2827" s="15"/>
      <c r="T2827" s="16">
        <v>1096</v>
      </c>
      <c r="U2827" s="16">
        <v>15438</v>
      </c>
      <c r="V2827" s="16">
        <v>15462</v>
      </c>
      <c r="W2827" s="16">
        <v>15583</v>
      </c>
      <c r="X2827" s="16">
        <v>121601742</v>
      </c>
      <c r="Y2827" s="16">
        <v>21163244</v>
      </c>
      <c r="Z2827" s="16">
        <v>869182</v>
      </c>
      <c r="AA2827" s="16">
        <v>604</v>
      </c>
      <c r="AC2827" s="16">
        <v>1103</v>
      </c>
      <c r="AD2827" s="16">
        <v>15670</v>
      </c>
      <c r="AE2827" s="16">
        <v>15614</v>
      </c>
      <c r="AF2827" s="16">
        <v>15605</v>
      </c>
      <c r="AG2827" s="16">
        <v>136557323</v>
      </c>
      <c r="AH2827" s="16">
        <v>13877386</v>
      </c>
      <c r="AI2827" s="16">
        <v>564210</v>
      </c>
      <c r="AJ2827" s="16">
        <v>672</v>
      </c>
      <c r="AL2827" s="16">
        <v>1147</v>
      </c>
      <c r="AM2827" s="16">
        <v>15656</v>
      </c>
      <c r="AN2827" s="16">
        <v>15655</v>
      </c>
      <c r="AO2827" s="16">
        <v>15537</v>
      </c>
      <c r="AP2827" s="16">
        <v>127714537</v>
      </c>
      <c r="AQ2827" s="16">
        <v>10506583</v>
      </c>
      <c r="AR2827" s="16">
        <v>433777</v>
      </c>
      <c r="AS2827" s="16">
        <v>629</v>
      </c>
      <c r="AU2827" s="16">
        <v>1110</v>
      </c>
      <c r="AV2827" s="16">
        <v>15508</v>
      </c>
      <c r="AW2827" s="16">
        <v>502070647</v>
      </c>
      <c r="AX2827" s="16">
        <v>123069524</v>
      </c>
      <c r="AY2827" s="16">
        <v>5176571</v>
      </c>
      <c r="AZ2827" s="16">
        <v>623</v>
      </c>
      <c r="BA2827" s="16">
        <v>32374</v>
      </c>
    </row>
    <row r="2828" spans="1:53">
      <c r="A2828" s="15" t="s">
        <v>1344</v>
      </c>
      <c r="B2828" s="15" t="s">
        <v>1345</v>
      </c>
      <c r="C2828" s="15" t="s">
        <v>1346</v>
      </c>
      <c r="D2828" s="15" t="s">
        <v>1347</v>
      </c>
      <c r="E2828" s="15" t="s">
        <v>1347</v>
      </c>
      <c r="F2828" s="15" t="s">
        <v>2059</v>
      </c>
      <c r="G2828" s="15" t="s">
        <v>3503</v>
      </c>
      <c r="H2828" s="15" t="s">
        <v>3716</v>
      </c>
      <c r="I2828" s="15" t="s">
        <v>1375</v>
      </c>
      <c r="J2828" s="15"/>
      <c r="K2828" s="16">
        <v>84</v>
      </c>
      <c r="L2828" s="16">
        <v>649</v>
      </c>
      <c r="M2828" s="16">
        <v>651</v>
      </c>
      <c r="N2828" s="16">
        <v>711</v>
      </c>
      <c r="O2828" s="16">
        <v>17026766</v>
      </c>
      <c r="P2828" s="16">
        <v>4096775</v>
      </c>
      <c r="Q2828" s="16">
        <v>133673</v>
      </c>
      <c r="R2828" s="16">
        <v>1954</v>
      </c>
      <c r="S2828" s="15"/>
      <c r="T2828" s="16">
        <v>85</v>
      </c>
      <c r="U2828" s="16">
        <v>745</v>
      </c>
      <c r="V2828" s="16">
        <v>746</v>
      </c>
      <c r="W2828" s="16">
        <v>695</v>
      </c>
      <c r="X2828" s="16">
        <v>9892432</v>
      </c>
      <c r="Y2828" s="16">
        <v>1100401</v>
      </c>
      <c r="Z2828" s="16">
        <v>38603</v>
      </c>
      <c r="AA2828" s="16">
        <v>1044</v>
      </c>
      <c r="AC2828" s="16">
        <v>85</v>
      </c>
      <c r="AD2828" s="16">
        <v>731</v>
      </c>
      <c r="AE2828" s="16">
        <v>733</v>
      </c>
      <c r="AF2828" s="16">
        <v>740</v>
      </c>
      <c r="AG2828" s="16">
        <v>10533648</v>
      </c>
      <c r="AH2828" s="16">
        <v>508180</v>
      </c>
      <c r="AI2828" s="16">
        <v>18375</v>
      </c>
      <c r="AJ2828" s="16">
        <v>1103</v>
      </c>
      <c r="AL2828" s="16">
        <v>85</v>
      </c>
      <c r="AM2828" s="16">
        <v>733</v>
      </c>
      <c r="AN2828" s="16">
        <v>722</v>
      </c>
      <c r="AO2828" s="16">
        <v>719</v>
      </c>
      <c r="AP2828" s="16">
        <v>10574918</v>
      </c>
      <c r="AQ2828" s="16">
        <v>479391</v>
      </c>
      <c r="AR2828" s="16">
        <v>17681</v>
      </c>
      <c r="AS2828" s="16">
        <v>1123</v>
      </c>
      <c r="AU2828" s="16">
        <v>85</v>
      </c>
      <c r="AV2828" s="16">
        <v>715</v>
      </c>
      <c r="AW2828" s="16">
        <v>48027764</v>
      </c>
      <c r="AX2828" s="16">
        <v>6184747</v>
      </c>
      <c r="AY2828" s="16">
        <v>208332</v>
      </c>
      <c r="AZ2828" s="16">
        <v>1293</v>
      </c>
      <c r="BA2828" s="16">
        <v>67211</v>
      </c>
    </row>
    <row r="2829" spans="1:53">
      <c r="A2829" s="15" t="s">
        <v>1344</v>
      </c>
      <c r="B2829" s="15" t="s">
        <v>1345</v>
      </c>
      <c r="C2829" s="15" t="s">
        <v>1346</v>
      </c>
      <c r="D2829" s="15" t="s">
        <v>1347</v>
      </c>
      <c r="E2829" s="15" t="s">
        <v>1347</v>
      </c>
      <c r="F2829" s="15" t="s">
        <v>2059</v>
      </c>
      <c r="G2829" s="15" t="s">
        <v>3504</v>
      </c>
      <c r="H2829" s="15" t="s">
        <v>3716</v>
      </c>
      <c r="I2829" s="15" t="s">
        <v>1373</v>
      </c>
      <c r="J2829" s="15"/>
      <c r="K2829" s="16">
        <v>506</v>
      </c>
      <c r="L2829" s="16">
        <v>6238</v>
      </c>
      <c r="M2829" s="16">
        <v>6285</v>
      </c>
      <c r="N2829" s="16">
        <v>6284</v>
      </c>
      <c r="O2829" s="16">
        <v>64637059</v>
      </c>
      <c r="P2829" s="16">
        <v>35145533</v>
      </c>
      <c r="Q2829" s="16">
        <v>1888512</v>
      </c>
      <c r="R2829" s="16">
        <v>793</v>
      </c>
      <c r="S2829" s="15"/>
      <c r="T2829" s="16">
        <v>511</v>
      </c>
      <c r="U2829" s="16">
        <v>6388</v>
      </c>
      <c r="V2829" s="16">
        <v>6461</v>
      </c>
      <c r="W2829" s="16">
        <v>6580</v>
      </c>
      <c r="X2829" s="16">
        <v>64474515</v>
      </c>
      <c r="Y2829" s="16">
        <v>7483283</v>
      </c>
      <c r="Z2829" s="16">
        <v>386561</v>
      </c>
      <c r="AA2829" s="16">
        <v>766</v>
      </c>
      <c r="AC2829" s="16">
        <v>513</v>
      </c>
      <c r="AD2829" s="16">
        <v>6536</v>
      </c>
      <c r="AE2829" s="16">
        <v>6548</v>
      </c>
      <c r="AF2829" s="16">
        <v>6502</v>
      </c>
      <c r="AG2829" s="16">
        <v>69202610</v>
      </c>
      <c r="AH2829" s="16">
        <v>5666336</v>
      </c>
      <c r="AI2829" s="16">
        <v>294127</v>
      </c>
      <c r="AJ2829" s="16">
        <v>815</v>
      </c>
      <c r="AL2829" s="16">
        <v>519</v>
      </c>
      <c r="AM2829" s="16">
        <v>6605</v>
      </c>
      <c r="AN2829" s="16">
        <v>6583</v>
      </c>
      <c r="AO2829" s="16">
        <v>6594</v>
      </c>
      <c r="AP2829" s="16">
        <v>70601790</v>
      </c>
      <c r="AQ2829" s="16">
        <v>3931465</v>
      </c>
      <c r="AR2829" s="16">
        <v>202198</v>
      </c>
      <c r="AS2829" s="16">
        <v>824</v>
      </c>
      <c r="AU2829" s="16">
        <v>512</v>
      </c>
      <c r="AV2829" s="16">
        <v>6467</v>
      </c>
      <c r="AW2829" s="16">
        <v>268915974</v>
      </c>
      <c r="AX2829" s="16">
        <v>52226617</v>
      </c>
      <c r="AY2829" s="16">
        <v>2771398</v>
      </c>
      <c r="AZ2829" s="16">
        <v>800</v>
      </c>
      <c r="BA2829" s="16">
        <v>41583</v>
      </c>
    </row>
    <row r="2830" spans="1:53">
      <c r="A2830" s="15" t="s">
        <v>1344</v>
      </c>
      <c r="B2830" s="15" t="s">
        <v>1345</v>
      </c>
      <c r="C2830" s="15" t="s">
        <v>1346</v>
      </c>
      <c r="D2830" s="15" t="s">
        <v>1347</v>
      </c>
      <c r="E2830" s="15" t="s">
        <v>1347</v>
      </c>
      <c r="F2830" s="15" t="s">
        <v>2059</v>
      </c>
      <c r="G2830" s="15" t="s">
        <v>3505</v>
      </c>
      <c r="H2830" s="15" t="s">
        <v>3716</v>
      </c>
      <c r="I2830" s="15" t="s">
        <v>1375</v>
      </c>
      <c r="J2830" s="15"/>
      <c r="K2830" s="16">
        <v>506</v>
      </c>
      <c r="L2830" s="16">
        <v>6238</v>
      </c>
      <c r="M2830" s="16">
        <v>6285</v>
      </c>
      <c r="N2830" s="16">
        <v>6284</v>
      </c>
      <c r="O2830" s="16">
        <v>64637059</v>
      </c>
      <c r="P2830" s="16">
        <v>35145533</v>
      </c>
      <c r="Q2830" s="16">
        <v>1888512</v>
      </c>
      <c r="R2830" s="16">
        <v>793</v>
      </c>
      <c r="S2830" s="15"/>
      <c r="T2830" s="16">
        <v>511</v>
      </c>
      <c r="U2830" s="16">
        <v>6388</v>
      </c>
      <c r="V2830" s="16">
        <v>6461</v>
      </c>
      <c r="W2830" s="16">
        <v>6580</v>
      </c>
      <c r="X2830" s="16">
        <v>64474515</v>
      </c>
      <c r="Y2830" s="16">
        <v>7483283</v>
      </c>
      <c r="Z2830" s="16">
        <v>386561</v>
      </c>
      <c r="AA2830" s="16">
        <v>766</v>
      </c>
      <c r="AC2830" s="16">
        <v>513</v>
      </c>
      <c r="AD2830" s="16">
        <v>6536</v>
      </c>
      <c r="AE2830" s="16">
        <v>6548</v>
      </c>
      <c r="AF2830" s="16">
        <v>6502</v>
      </c>
      <c r="AG2830" s="16">
        <v>69202610</v>
      </c>
      <c r="AH2830" s="16">
        <v>5666336</v>
      </c>
      <c r="AI2830" s="16">
        <v>294127</v>
      </c>
      <c r="AJ2830" s="16">
        <v>815</v>
      </c>
      <c r="AL2830" s="16">
        <v>519</v>
      </c>
      <c r="AM2830" s="16">
        <v>6605</v>
      </c>
      <c r="AN2830" s="16">
        <v>6583</v>
      </c>
      <c r="AO2830" s="16">
        <v>6594</v>
      </c>
      <c r="AP2830" s="16">
        <v>70601790</v>
      </c>
      <c r="AQ2830" s="16">
        <v>3931465</v>
      </c>
      <c r="AR2830" s="16">
        <v>202198</v>
      </c>
      <c r="AS2830" s="16">
        <v>824</v>
      </c>
      <c r="AU2830" s="16">
        <v>512</v>
      </c>
      <c r="AV2830" s="16">
        <v>6467</v>
      </c>
      <c r="AW2830" s="16">
        <v>268915974</v>
      </c>
      <c r="AX2830" s="16">
        <v>52226617</v>
      </c>
      <c r="AY2830" s="16">
        <v>2771398</v>
      </c>
      <c r="AZ2830" s="16">
        <v>800</v>
      </c>
      <c r="BA2830" s="16">
        <v>41583</v>
      </c>
    </row>
    <row r="2831" spans="1:53">
      <c r="A2831" s="15" t="s">
        <v>1344</v>
      </c>
      <c r="B2831" s="15" t="s">
        <v>1345</v>
      </c>
      <c r="C2831" s="15" t="s">
        <v>1346</v>
      </c>
      <c r="D2831" s="15" t="s">
        <v>1347</v>
      </c>
      <c r="E2831" s="15" t="s">
        <v>1347</v>
      </c>
      <c r="F2831" s="15" t="s">
        <v>2059</v>
      </c>
      <c r="G2831" s="15" t="s">
        <v>1897</v>
      </c>
      <c r="H2831" s="15" t="s">
        <v>3716</v>
      </c>
      <c r="I2831" s="15" t="s">
        <v>1371</v>
      </c>
      <c r="J2831" s="15"/>
      <c r="K2831" s="16">
        <v>3211</v>
      </c>
      <c r="L2831" s="16">
        <v>30466</v>
      </c>
      <c r="M2831" s="16">
        <v>30529</v>
      </c>
      <c r="N2831" s="16">
        <v>31038</v>
      </c>
      <c r="O2831" s="16">
        <v>167701469</v>
      </c>
      <c r="P2831" s="16">
        <v>116934198</v>
      </c>
      <c r="Q2831" s="16">
        <v>5424907</v>
      </c>
      <c r="R2831" s="16">
        <v>421</v>
      </c>
      <c r="S2831" s="15"/>
      <c r="T2831" s="16">
        <v>3202</v>
      </c>
      <c r="U2831" s="16">
        <v>31604</v>
      </c>
      <c r="V2831" s="16">
        <v>31414</v>
      </c>
      <c r="W2831" s="16">
        <v>32077</v>
      </c>
      <c r="X2831" s="16">
        <v>181854672</v>
      </c>
      <c r="Y2831" s="16">
        <v>56378869</v>
      </c>
      <c r="Z2831" s="16">
        <v>2472702</v>
      </c>
      <c r="AA2831" s="16">
        <v>441</v>
      </c>
      <c r="AC2831" s="16">
        <v>3190</v>
      </c>
      <c r="AD2831" s="16">
        <v>30840</v>
      </c>
      <c r="AE2831" s="16">
        <v>30362</v>
      </c>
      <c r="AF2831" s="16">
        <v>29621</v>
      </c>
      <c r="AG2831" s="16">
        <v>179256630</v>
      </c>
      <c r="AH2831" s="16">
        <v>37330672</v>
      </c>
      <c r="AI2831" s="16">
        <v>1664819</v>
      </c>
      <c r="AJ2831" s="16">
        <v>455</v>
      </c>
      <c r="AL2831" s="16">
        <v>3204</v>
      </c>
      <c r="AM2831" s="16">
        <v>29188</v>
      </c>
      <c r="AN2831" s="16">
        <v>28670</v>
      </c>
      <c r="AO2831" s="16">
        <v>28955</v>
      </c>
      <c r="AP2831" s="16">
        <v>178078120</v>
      </c>
      <c r="AQ2831" s="16">
        <v>23800807</v>
      </c>
      <c r="AR2831" s="16">
        <v>1080281</v>
      </c>
      <c r="AS2831" s="16">
        <v>473</v>
      </c>
      <c r="AU2831" s="16">
        <v>3202</v>
      </c>
      <c r="AV2831" s="16">
        <v>30397</v>
      </c>
      <c r="AW2831" s="16">
        <v>706890891</v>
      </c>
      <c r="AX2831" s="16">
        <v>234444546</v>
      </c>
      <c r="AY2831" s="16">
        <v>10642709</v>
      </c>
      <c r="AZ2831" s="16">
        <v>447</v>
      </c>
      <c r="BA2831" s="16">
        <v>23255</v>
      </c>
    </row>
    <row r="2832" spans="1:53">
      <c r="A2832" s="15" t="s">
        <v>1344</v>
      </c>
      <c r="B2832" s="15" t="s">
        <v>1345</v>
      </c>
      <c r="C2832" s="15" t="s">
        <v>1346</v>
      </c>
      <c r="D2832" s="15" t="s">
        <v>1347</v>
      </c>
      <c r="E2832" s="15" t="s">
        <v>1347</v>
      </c>
      <c r="F2832" s="15" t="s">
        <v>2059</v>
      </c>
      <c r="G2832" s="15" t="s">
        <v>3506</v>
      </c>
      <c r="H2832" s="15" t="s">
        <v>3716</v>
      </c>
      <c r="I2832" s="15" t="s">
        <v>1373</v>
      </c>
      <c r="J2832" s="15"/>
      <c r="K2832" s="16">
        <v>148</v>
      </c>
      <c r="L2832" s="16">
        <v>1722</v>
      </c>
      <c r="M2832" s="16">
        <v>1739</v>
      </c>
      <c r="N2832" s="16">
        <v>1756</v>
      </c>
      <c r="O2832" s="16">
        <v>19136560</v>
      </c>
      <c r="P2832" s="16">
        <v>10450037</v>
      </c>
      <c r="Q2832" s="16">
        <v>575871</v>
      </c>
      <c r="R2832" s="16">
        <v>846</v>
      </c>
      <c r="S2832" s="15"/>
      <c r="T2832" s="16">
        <v>144</v>
      </c>
      <c r="U2832" s="16">
        <v>1748</v>
      </c>
      <c r="V2832" s="16">
        <v>1746</v>
      </c>
      <c r="W2832" s="16">
        <v>1802</v>
      </c>
      <c r="X2832" s="16">
        <v>20000437</v>
      </c>
      <c r="Y2832" s="16">
        <v>1863086</v>
      </c>
      <c r="Z2832" s="16">
        <v>97712</v>
      </c>
      <c r="AA2832" s="16">
        <v>872</v>
      </c>
      <c r="AC2832" s="16">
        <v>147</v>
      </c>
      <c r="AD2832" s="16">
        <v>1779</v>
      </c>
      <c r="AE2832" s="16">
        <v>1833</v>
      </c>
      <c r="AF2832" s="16">
        <v>1817</v>
      </c>
      <c r="AG2832" s="16">
        <v>20964577</v>
      </c>
      <c r="AH2832" s="16">
        <v>1482443</v>
      </c>
      <c r="AI2832" s="16">
        <v>78655</v>
      </c>
      <c r="AJ2832" s="16">
        <v>891</v>
      </c>
      <c r="AL2832" s="16">
        <v>144</v>
      </c>
      <c r="AM2832" s="16">
        <v>1794</v>
      </c>
      <c r="AN2832" s="16">
        <v>1817</v>
      </c>
      <c r="AO2832" s="16">
        <v>1808</v>
      </c>
      <c r="AP2832" s="16">
        <v>21244210</v>
      </c>
      <c r="AQ2832" s="16">
        <v>1399729</v>
      </c>
      <c r="AR2832" s="16">
        <v>75320</v>
      </c>
      <c r="AS2832" s="16">
        <v>905</v>
      </c>
      <c r="AU2832" s="16">
        <v>146</v>
      </c>
      <c r="AV2832" s="16">
        <v>1780</v>
      </c>
      <c r="AW2832" s="16">
        <v>81345784</v>
      </c>
      <c r="AX2832" s="16">
        <v>15195295</v>
      </c>
      <c r="AY2832" s="16">
        <v>827558</v>
      </c>
      <c r="AZ2832" s="16">
        <v>879</v>
      </c>
      <c r="BA2832" s="16">
        <v>45698</v>
      </c>
    </row>
    <row r="2833" spans="1:53">
      <c r="A2833" s="15" t="s">
        <v>1344</v>
      </c>
      <c r="B2833" s="15" t="s">
        <v>1345</v>
      </c>
      <c r="C2833" s="15" t="s">
        <v>1346</v>
      </c>
      <c r="D2833" s="15" t="s">
        <v>1347</v>
      </c>
      <c r="E2833" s="15" t="s">
        <v>1347</v>
      </c>
      <c r="F2833" s="15" t="s">
        <v>2059</v>
      </c>
      <c r="G2833" s="15" t="s">
        <v>3507</v>
      </c>
      <c r="H2833" s="15" t="s">
        <v>3716</v>
      </c>
      <c r="I2833" s="15" t="s">
        <v>1375</v>
      </c>
      <c r="J2833" s="15"/>
      <c r="K2833" s="16">
        <v>148</v>
      </c>
      <c r="L2833" s="16">
        <v>1722</v>
      </c>
      <c r="M2833" s="16">
        <v>1739</v>
      </c>
      <c r="N2833" s="16">
        <v>1756</v>
      </c>
      <c r="O2833" s="16">
        <v>19136560</v>
      </c>
      <c r="P2833" s="16">
        <v>10450037</v>
      </c>
      <c r="Q2833" s="16">
        <v>575871</v>
      </c>
      <c r="R2833" s="16">
        <v>846</v>
      </c>
      <c r="S2833" s="15"/>
      <c r="T2833" s="16">
        <v>144</v>
      </c>
      <c r="U2833" s="16">
        <v>1748</v>
      </c>
      <c r="V2833" s="16">
        <v>1746</v>
      </c>
      <c r="W2833" s="16">
        <v>1802</v>
      </c>
      <c r="X2833" s="16">
        <v>20000437</v>
      </c>
      <c r="Y2833" s="16">
        <v>1863086</v>
      </c>
      <c r="Z2833" s="16">
        <v>97712</v>
      </c>
      <c r="AA2833" s="16">
        <v>872</v>
      </c>
      <c r="AC2833" s="16">
        <v>147</v>
      </c>
      <c r="AD2833" s="16">
        <v>1779</v>
      </c>
      <c r="AE2833" s="16">
        <v>1833</v>
      </c>
      <c r="AF2833" s="16">
        <v>1817</v>
      </c>
      <c r="AG2833" s="16">
        <v>20964577</v>
      </c>
      <c r="AH2833" s="16">
        <v>1482443</v>
      </c>
      <c r="AI2833" s="16">
        <v>78655</v>
      </c>
      <c r="AJ2833" s="16">
        <v>891</v>
      </c>
      <c r="AL2833" s="16">
        <v>144</v>
      </c>
      <c r="AM2833" s="16">
        <v>1794</v>
      </c>
      <c r="AN2833" s="16">
        <v>1817</v>
      </c>
      <c r="AO2833" s="16">
        <v>1808</v>
      </c>
      <c r="AP2833" s="16">
        <v>21244210</v>
      </c>
      <c r="AQ2833" s="16">
        <v>1399729</v>
      </c>
      <c r="AR2833" s="16">
        <v>75320</v>
      </c>
      <c r="AS2833" s="16">
        <v>905</v>
      </c>
      <c r="AU2833" s="16">
        <v>146</v>
      </c>
      <c r="AV2833" s="16">
        <v>1780</v>
      </c>
      <c r="AW2833" s="16">
        <v>81345784</v>
      </c>
      <c r="AX2833" s="16">
        <v>15195295</v>
      </c>
      <c r="AY2833" s="16">
        <v>827558</v>
      </c>
      <c r="AZ2833" s="16">
        <v>879</v>
      </c>
      <c r="BA2833" s="16">
        <v>45698</v>
      </c>
    </row>
    <row r="2834" spans="1:53">
      <c r="A2834" s="15" t="s">
        <v>1344</v>
      </c>
      <c r="B2834" s="15" t="s">
        <v>1345</v>
      </c>
      <c r="C2834" s="15" t="s">
        <v>1346</v>
      </c>
      <c r="D2834" s="15" t="s">
        <v>1347</v>
      </c>
      <c r="E2834" s="15" t="s">
        <v>1347</v>
      </c>
      <c r="F2834" s="15" t="s">
        <v>2059</v>
      </c>
      <c r="G2834" s="15" t="s">
        <v>3508</v>
      </c>
      <c r="H2834" s="15" t="s">
        <v>3716</v>
      </c>
      <c r="I2834" s="15" t="s">
        <v>1373</v>
      </c>
      <c r="J2834" s="15"/>
      <c r="K2834" s="16">
        <v>244</v>
      </c>
      <c r="L2834" s="16">
        <v>1605</v>
      </c>
      <c r="M2834" s="16">
        <v>1572</v>
      </c>
      <c r="N2834" s="16">
        <v>1616</v>
      </c>
      <c r="O2834" s="16">
        <v>8045666</v>
      </c>
      <c r="P2834" s="16">
        <v>6250323</v>
      </c>
      <c r="Q2834" s="16">
        <v>251782</v>
      </c>
      <c r="R2834" s="16">
        <v>387</v>
      </c>
      <c r="S2834" s="15"/>
      <c r="T2834" s="16">
        <v>246</v>
      </c>
      <c r="U2834" s="16">
        <v>1789</v>
      </c>
      <c r="V2834" s="16">
        <v>1814</v>
      </c>
      <c r="W2834" s="16">
        <v>1744</v>
      </c>
      <c r="X2834" s="16">
        <v>9319642</v>
      </c>
      <c r="Y2834" s="16">
        <v>3524561</v>
      </c>
      <c r="Z2834" s="16">
        <v>137107</v>
      </c>
      <c r="AA2834" s="16">
        <v>402</v>
      </c>
      <c r="AC2834" s="16">
        <v>244</v>
      </c>
      <c r="AD2834" s="16">
        <v>1705</v>
      </c>
      <c r="AE2834" s="16">
        <v>1698</v>
      </c>
      <c r="AF2834" s="16">
        <v>1741</v>
      </c>
      <c r="AG2834" s="16">
        <v>9113116</v>
      </c>
      <c r="AH2834" s="16">
        <v>1654359</v>
      </c>
      <c r="AI2834" s="16">
        <v>64002</v>
      </c>
      <c r="AJ2834" s="16">
        <v>409</v>
      </c>
      <c r="AL2834" s="16">
        <v>246</v>
      </c>
      <c r="AM2834" s="16">
        <v>1718</v>
      </c>
      <c r="AN2834" s="16">
        <v>1678</v>
      </c>
      <c r="AO2834" s="16">
        <v>1633</v>
      </c>
      <c r="AP2834" s="16">
        <v>9175326</v>
      </c>
      <c r="AQ2834" s="16">
        <v>1242424</v>
      </c>
      <c r="AR2834" s="16">
        <v>50381</v>
      </c>
      <c r="AS2834" s="16">
        <v>421</v>
      </c>
      <c r="AU2834" s="16">
        <v>245</v>
      </c>
      <c r="AV2834" s="16">
        <v>1693</v>
      </c>
      <c r="AW2834" s="16">
        <v>35653750</v>
      </c>
      <c r="AX2834" s="16">
        <v>12671667</v>
      </c>
      <c r="AY2834" s="16">
        <v>503272</v>
      </c>
      <c r="AZ2834" s="16">
        <v>405</v>
      </c>
      <c r="BA2834" s="16">
        <v>21063</v>
      </c>
    </row>
    <row r="2835" spans="1:53">
      <c r="A2835" s="15" t="s">
        <v>1344</v>
      </c>
      <c r="B2835" s="15" t="s">
        <v>1345</v>
      </c>
      <c r="C2835" s="15" t="s">
        <v>1346</v>
      </c>
      <c r="D2835" s="15" t="s">
        <v>1347</v>
      </c>
      <c r="E2835" s="15" t="s">
        <v>1347</v>
      </c>
      <c r="F2835" s="15" t="s">
        <v>2059</v>
      </c>
      <c r="G2835" s="15" t="s">
        <v>3509</v>
      </c>
      <c r="H2835" s="15" t="s">
        <v>3716</v>
      </c>
      <c r="I2835" s="15" t="s">
        <v>1375</v>
      </c>
      <c r="J2835" s="15"/>
      <c r="K2835" s="16">
        <v>244</v>
      </c>
      <c r="L2835" s="16">
        <v>1605</v>
      </c>
      <c r="M2835" s="16">
        <v>1572</v>
      </c>
      <c r="N2835" s="16">
        <v>1616</v>
      </c>
      <c r="O2835" s="16">
        <v>8045666</v>
      </c>
      <c r="P2835" s="16">
        <v>6250323</v>
      </c>
      <c r="Q2835" s="16">
        <v>251782</v>
      </c>
      <c r="R2835" s="16">
        <v>387</v>
      </c>
      <c r="S2835" s="15"/>
      <c r="T2835" s="16">
        <v>246</v>
      </c>
      <c r="U2835" s="16">
        <v>1789</v>
      </c>
      <c r="V2835" s="16">
        <v>1814</v>
      </c>
      <c r="W2835" s="16">
        <v>1744</v>
      </c>
      <c r="X2835" s="16">
        <v>9319642</v>
      </c>
      <c r="Y2835" s="16">
        <v>3524561</v>
      </c>
      <c r="Z2835" s="16">
        <v>137107</v>
      </c>
      <c r="AA2835" s="16">
        <v>402</v>
      </c>
      <c r="AC2835" s="16">
        <v>244</v>
      </c>
      <c r="AD2835" s="16">
        <v>1705</v>
      </c>
      <c r="AE2835" s="16">
        <v>1698</v>
      </c>
      <c r="AF2835" s="16">
        <v>1741</v>
      </c>
      <c r="AG2835" s="16">
        <v>9113116</v>
      </c>
      <c r="AH2835" s="16">
        <v>1654359</v>
      </c>
      <c r="AI2835" s="16">
        <v>64002</v>
      </c>
      <c r="AJ2835" s="16">
        <v>409</v>
      </c>
      <c r="AL2835" s="16">
        <v>246</v>
      </c>
      <c r="AM2835" s="16">
        <v>1718</v>
      </c>
      <c r="AN2835" s="16">
        <v>1678</v>
      </c>
      <c r="AO2835" s="16">
        <v>1633</v>
      </c>
      <c r="AP2835" s="16">
        <v>9175326</v>
      </c>
      <c r="AQ2835" s="16">
        <v>1242424</v>
      </c>
      <c r="AR2835" s="16">
        <v>50381</v>
      </c>
      <c r="AS2835" s="16">
        <v>421</v>
      </c>
      <c r="AU2835" s="16">
        <v>245</v>
      </c>
      <c r="AV2835" s="16">
        <v>1693</v>
      </c>
      <c r="AW2835" s="16">
        <v>35653750</v>
      </c>
      <c r="AX2835" s="16">
        <v>12671667</v>
      </c>
      <c r="AY2835" s="16">
        <v>503272</v>
      </c>
      <c r="AZ2835" s="16">
        <v>405</v>
      </c>
      <c r="BA2835" s="16">
        <v>21063</v>
      </c>
    </row>
    <row r="2836" spans="1:53">
      <c r="A2836" s="15" t="s">
        <v>1344</v>
      </c>
      <c r="B2836" s="15" t="s">
        <v>1345</v>
      </c>
      <c r="C2836" s="15" t="s">
        <v>1346</v>
      </c>
      <c r="D2836" s="15" t="s">
        <v>1347</v>
      </c>
      <c r="E2836" s="15" t="s">
        <v>1347</v>
      </c>
      <c r="F2836" s="15" t="s">
        <v>2059</v>
      </c>
      <c r="G2836" s="15" t="s">
        <v>3510</v>
      </c>
      <c r="H2836" s="15" t="s">
        <v>3716</v>
      </c>
      <c r="I2836" s="15" t="s">
        <v>1373</v>
      </c>
      <c r="J2836" s="15"/>
      <c r="K2836" s="16">
        <v>1830</v>
      </c>
      <c r="L2836" s="16">
        <v>17802</v>
      </c>
      <c r="M2836" s="16">
        <v>17806</v>
      </c>
      <c r="N2836" s="16">
        <v>18015</v>
      </c>
      <c r="O2836" s="16">
        <v>75444997</v>
      </c>
      <c r="P2836" s="16">
        <v>54698163</v>
      </c>
      <c r="Q2836" s="16">
        <v>2388943</v>
      </c>
      <c r="R2836" s="16">
        <v>325</v>
      </c>
      <c r="S2836" s="15"/>
      <c r="T2836" s="16">
        <v>1821</v>
      </c>
      <c r="U2836" s="16">
        <v>17990</v>
      </c>
      <c r="V2836" s="16">
        <v>17397</v>
      </c>
      <c r="W2836" s="16">
        <v>17310</v>
      </c>
      <c r="X2836" s="16">
        <v>75840747</v>
      </c>
      <c r="Y2836" s="16">
        <v>31370534</v>
      </c>
      <c r="Z2836" s="16">
        <v>1327926</v>
      </c>
      <c r="AA2836" s="16">
        <v>332</v>
      </c>
      <c r="AC2836" s="16">
        <v>1809</v>
      </c>
      <c r="AD2836" s="16">
        <v>16030</v>
      </c>
      <c r="AE2836" s="16">
        <v>15653</v>
      </c>
      <c r="AF2836" s="16">
        <v>14958</v>
      </c>
      <c r="AG2836" s="16">
        <v>69063697</v>
      </c>
      <c r="AH2836" s="16">
        <v>20183234</v>
      </c>
      <c r="AI2836" s="16">
        <v>856432</v>
      </c>
      <c r="AJ2836" s="16">
        <v>342</v>
      </c>
      <c r="AL2836" s="16">
        <v>1816</v>
      </c>
      <c r="AM2836" s="16">
        <v>15198</v>
      </c>
      <c r="AN2836" s="16">
        <v>14979</v>
      </c>
      <c r="AO2836" s="16">
        <v>15287</v>
      </c>
      <c r="AP2836" s="16">
        <v>66811226</v>
      </c>
      <c r="AQ2836" s="16">
        <v>11474128</v>
      </c>
      <c r="AR2836" s="16">
        <v>504451</v>
      </c>
      <c r="AS2836" s="16">
        <v>339</v>
      </c>
      <c r="AU2836" s="16">
        <v>1819</v>
      </c>
      <c r="AV2836" s="16">
        <v>16535</v>
      </c>
      <c r="AW2836" s="16">
        <v>287160667</v>
      </c>
      <c r="AX2836" s="16">
        <v>117726059</v>
      </c>
      <c r="AY2836" s="16">
        <v>5077752</v>
      </c>
      <c r="AZ2836" s="16">
        <v>334</v>
      </c>
      <c r="BA2836" s="16">
        <v>17366</v>
      </c>
    </row>
    <row r="2837" spans="1:53">
      <c r="A2837" s="15" t="s">
        <v>1344</v>
      </c>
      <c r="B2837" s="15" t="s">
        <v>1345</v>
      </c>
      <c r="C2837" s="15" t="s">
        <v>1346</v>
      </c>
      <c r="D2837" s="15" t="s">
        <v>1347</v>
      </c>
      <c r="E2837" s="15" t="s">
        <v>1347</v>
      </c>
      <c r="F2837" s="15" t="s">
        <v>2059</v>
      </c>
      <c r="G2837" s="15" t="s">
        <v>3511</v>
      </c>
      <c r="H2837" s="15" t="s">
        <v>3716</v>
      </c>
      <c r="I2837" s="15" t="s">
        <v>1375</v>
      </c>
      <c r="J2837" s="15"/>
      <c r="K2837" s="16">
        <v>1830</v>
      </c>
      <c r="L2837" s="16">
        <v>17802</v>
      </c>
      <c r="M2837" s="16">
        <v>17806</v>
      </c>
      <c r="N2837" s="16">
        <v>18015</v>
      </c>
      <c r="O2837" s="16">
        <v>75444997</v>
      </c>
      <c r="P2837" s="16">
        <v>54698163</v>
      </c>
      <c r="Q2837" s="16">
        <v>2388943</v>
      </c>
      <c r="R2837" s="16">
        <v>325</v>
      </c>
      <c r="S2837" s="15"/>
      <c r="T2837" s="16">
        <v>1821</v>
      </c>
      <c r="U2837" s="16">
        <v>17990</v>
      </c>
      <c r="V2837" s="16">
        <v>17397</v>
      </c>
      <c r="W2837" s="16">
        <v>17310</v>
      </c>
      <c r="X2837" s="16">
        <v>75840747</v>
      </c>
      <c r="Y2837" s="16">
        <v>31370534</v>
      </c>
      <c r="Z2837" s="16">
        <v>1327926</v>
      </c>
      <c r="AA2837" s="16">
        <v>332</v>
      </c>
      <c r="AC2837" s="16">
        <v>1809</v>
      </c>
      <c r="AD2837" s="16">
        <v>16030</v>
      </c>
      <c r="AE2837" s="16">
        <v>15653</v>
      </c>
      <c r="AF2837" s="16">
        <v>14958</v>
      </c>
      <c r="AG2837" s="16">
        <v>69063697</v>
      </c>
      <c r="AH2837" s="16">
        <v>20183234</v>
      </c>
      <c r="AI2837" s="16">
        <v>856432</v>
      </c>
      <c r="AJ2837" s="16">
        <v>342</v>
      </c>
      <c r="AL2837" s="16">
        <v>1816</v>
      </c>
      <c r="AM2837" s="16">
        <v>15198</v>
      </c>
      <c r="AN2837" s="16">
        <v>14979</v>
      </c>
      <c r="AO2837" s="16">
        <v>15287</v>
      </c>
      <c r="AP2837" s="16">
        <v>66811226</v>
      </c>
      <c r="AQ2837" s="16">
        <v>11474128</v>
      </c>
      <c r="AR2837" s="16">
        <v>504451</v>
      </c>
      <c r="AS2837" s="16">
        <v>339</v>
      </c>
      <c r="AU2837" s="16">
        <v>1819</v>
      </c>
      <c r="AV2837" s="16">
        <v>16535</v>
      </c>
      <c r="AW2837" s="16">
        <v>287160667</v>
      </c>
      <c r="AX2837" s="16">
        <v>117726059</v>
      </c>
      <c r="AY2837" s="16">
        <v>5077752</v>
      </c>
      <c r="AZ2837" s="16">
        <v>334</v>
      </c>
      <c r="BA2837" s="16">
        <v>17366</v>
      </c>
    </row>
    <row r="2838" spans="1:53">
      <c r="A2838" s="15" t="s">
        <v>1344</v>
      </c>
      <c r="B2838" s="15" t="s">
        <v>1345</v>
      </c>
      <c r="C2838" s="15" t="s">
        <v>1346</v>
      </c>
      <c r="D2838" s="15" t="s">
        <v>1347</v>
      </c>
      <c r="E2838" s="15" t="s">
        <v>1347</v>
      </c>
      <c r="F2838" s="15" t="s">
        <v>2059</v>
      </c>
      <c r="G2838" s="15" t="s">
        <v>1898</v>
      </c>
      <c r="H2838" s="15" t="s">
        <v>3716</v>
      </c>
      <c r="I2838" s="15" t="s">
        <v>1373</v>
      </c>
      <c r="J2838" s="15"/>
      <c r="K2838" s="16">
        <v>989</v>
      </c>
      <c r="L2838" s="16">
        <v>9337</v>
      </c>
      <c r="M2838" s="16">
        <v>9412</v>
      </c>
      <c r="N2838" s="16">
        <v>9651</v>
      </c>
      <c r="O2838" s="16">
        <v>65074246</v>
      </c>
      <c r="P2838" s="16">
        <v>45535675</v>
      </c>
      <c r="Q2838" s="16">
        <v>2208311</v>
      </c>
      <c r="R2838" s="16">
        <v>529</v>
      </c>
      <c r="S2838" s="15"/>
      <c r="T2838" s="16">
        <v>991</v>
      </c>
      <c r="U2838" s="16">
        <v>10077</v>
      </c>
      <c r="V2838" s="16">
        <v>10457</v>
      </c>
      <c r="W2838" s="16">
        <v>11221</v>
      </c>
      <c r="X2838" s="16">
        <v>76693846</v>
      </c>
      <c r="Y2838" s="16">
        <v>19620688</v>
      </c>
      <c r="Z2838" s="16">
        <v>909957</v>
      </c>
      <c r="AA2838" s="16">
        <v>557</v>
      </c>
      <c r="AC2838" s="16">
        <v>990</v>
      </c>
      <c r="AD2838" s="16">
        <v>11326</v>
      </c>
      <c r="AE2838" s="16">
        <v>11178</v>
      </c>
      <c r="AF2838" s="16">
        <v>11105</v>
      </c>
      <c r="AG2838" s="16">
        <v>80115240</v>
      </c>
      <c r="AH2838" s="16">
        <v>14010636</v>
      </c>
      <c r="AI2838" s="16">
        <v>665730</v>
      </c>
      <c r="AJ2838" s="16">
        <v>550</v>
      </c>
      <c r="AL2838" s="16">
        <v>998</v>
      </c>
      <c r="AM2838" s="16">
        <v>10478</v>
      </c>
      <c r="AN2838" s="16">
        <v>10196</v>
      </c>
      <c r="AO2838" s="16">
        <v>10227</v>
      </c>
      <c r="AP2838" s="16">
        <v>80847358</v>
      </c>
      <c r="AQ2838" s="16">
        <v>9684526</v>
      </c>
      <c r="AR2838" s="16">
        <v>450129</v>
      </c>
      <c r="AS2838" s="16">
        <v>604</v>
      </c>
      <c r="AU2838" s="16">
        <v>992</v>
      </c>
      <c r="AV2838" s="16">
        <v>10389</v>
      </c>
      <c r="AW2838" s="16">
        <v>302730690</v>
      </c>
      <c r="AX2838" s="16">
        <v>88851525</v>
      </c>
      <c r="AY2838" s="16">
        <v>4234127</v>
      </c>
      <c r="AZ2838" s="16">
        <v>560</v>
      </c>
      <c r="BA2838" s="16">
        <v>29140</v>
      </c>
    </row>
    <row r="2839" spans="1:53">
      <c r="A2839" s="15" t="s">
        <v>1344</v>
      </c>
      <c r="B2839" s="15" t="s">
        <v>1345</v>
      </c>
      <c r="C2839" s="15" t="s">
        <v>1346</v>
      </c>
      <c r="D2839" s="15" t="s">
        <v>1347</v>
      </c>
      <c r="E2839" s="15" t="s">
        <v>1347</v>
      </c>
      <c r="F2839" s="15" t="s">
        <v>2059</v>
      </c>
      <c r="G2839" s="15" t="s">
        <v>3512</v>
      </c>
      <c r="H2839" s="15" t="s">
        <v>3716</v>
      </c>
      <c r="I2839" s="15" t="s">
        <v>1375</v>
      </c>
      <c r="J2839" s="15"/>
      <c r="K2839" s="16">
        <v>216</v>
      </c>
      <c r="L2839" s="16">
        <v>2120</v>
      </c>
      <c r="M2839" s="16">
        <v>2101</v>
      </c>
      <c r="N2839" s="16">
        <v>2108</v>
      </c>
      <c r="O2839" s="16">
        <v>18669818</v>
      </c>
      <c r="P2839" s="16">
        <v>11886516</v>
      </c>
      <c r="Q2839" s="16">
        <v>607184</v>
      </c>
      <c r="R2839" s="16">
        <v>681</v>
      </c>
      <c r="S2839" s="15"/>
      <c r="T2839" s="16">
        <v>214</v>
      </c>
      <c r="U2839" s="16">
        <v>2139</v>
      </c>
      <c r="V2839" s="16">
        <v>2151</v>
      </c>
      <c r="W2839" s="16">
        <v>2113</v>
      </c>
      <c r="X2839" s="16">
        <v>20076064</v>
      </c>
      <c r="Y2839" s="16">
        <v>3048941</v>
      </c>
      <c r="Z2839" s="16">
        <v>156490</v>
      </c>
      <c r="AA2839" s="16">
        <v>724</v>
      </c>
      <c r="AC2839" s="16">
        <v>214</v>
      </c>
      <c r="AD2839" s="16">
        <v>2171</v>
      </c>
      <c r="AE2839" s="16">
        <v>2166</v>
      </c>
      <c r="AF2839" s="16">
        <v>2156</v>
      </c>
      <c r="AG2839" s="16">
        <v>20880566</v>
      </c>
      <c r="AH2839" s="16">
        <v>2560561</v>
      </c>
      <c r="AI2839" s="16">
        <v>140514</v>
      </c>
      <c r="AJ2839" s="16">
        <v>742</v>
      </c>
      <c r="AL2839" s="16">
        <v>217</v>
      </c>
      <c r="AM2839" s="16">
        <v>2143</v>
      </c>
      <c r="AN2839" s="16">
        <v>2130</v>
      </c>
      <c r="AO2839" s="16">
        <v>2158</v>
      </c>
      <c r="AP2839" s="16">
        <v>20995099</v>
      </c>
      <c r="AQ2839" s="16">
        <v>1836713</v>
      </c>
      <c r="AR2839" s="16">
        <v>96724</v>
      </c>
      <c r="AS2839" s="16">
        <v>753</v>
      </c>
      <c r="AU2839" s="16">
        <v>215</v>
      </c>
      <c r="AV2839" s="16">
        <v>2138</v>
      </c>
      <c r="AW2839" s="16">
        <v>80621547</v>
      </c>
      <c r="AX2839" s="16">
        <v>19332731</v>
      </c>
      <c r="AY2839" s="16">
        <v>1000912</v>
      </c>
      <c r="AZ2839" s="16">
        <v>725</v>
      </c>
      <c r="BA2839" s="16">
        <v>37709</v>
      </c>
    </row>
    <row r="2840" spans="1:53">
      <c r="A2840" s="15" t="s">
        <v>1344</v>
      </c>
      <c r="B2840" s="15" t="s">
        <v>1345</v>
      </c>
      <c r="C2840" s="15" t="s">
        <v>1346</v>
      </c>
      <c r="D2840" s="15" t="s">
        <v>1347</v>
      </c>
      <c r="E2840" s="15" t="s">
        <v>1347</v>
      </c>
      <c r="F2840" s="15" t="s">
        <v>2059</v>
      </c>
      <c r="G2840" s="15" t="s">
        <v>1899</v>
      </c>
      <c r="H2840" s="15" t="s">
        <v>3716</v>
      </c>
      <c r="I2840" s="15" t="s">
        <v>1375</v>
      </c>
      <c r="J2840" s="15"/>
      <c r="K2840" s="16">
        <v>202</v>
      </c>
      <c r="L2840" s="16">
        <v>1625</v>
      </c>
      <c r="M2840" s="16">
        <v>1678</v>
      </c>
      <c r="N2840" s="16">
        <v>1788</v>
      </c>
      <c r="O2840" s="16">
        <v>6853545</v>
      </c>
      <c r="P2840" s="16">
        <v>5547789</v>
      </c>
      <c r="Q2840" s="16">
        <v>276351</v>
      </c>
      <c r="R2840" s="16">
        <v>311</v>
      </c>
      <c r="S2840" s="15"/>
      <c r="T2840" s="16">
        <v>208</v>
      </c>
      <c r="U2840" s="16">
        <v>1955</v>
      </c>
      <c r="V2840" s="16">
        <v>2026</v>
      </c>
      <c r="W2840" s="16">
        <v>2339</v>
      </c>
      <c r="X2840" s="16">
        <v>9116541</v>
      </c>
      <c r="Y2840" s="16">
        <v>4376974</v>
      </c>
      <c r="Z2840" s="16">
        <v>216604</v>
      </c>
      <c r="AA2840" s="16">
        <v>333</v>
      </c>
      <c r="AC2840" s="16">
        <v>210</v>
      </c>
      <c r="AD2840" s="16">
        <v>2595</v>
      </c>
      <c r="AE2840" s="16">
        <v>2548</v>
      </c>
      <c r="AF2840" s="16">
        <v>2241</v>
      </c>
      <c r="AG2840" s="16">
        <v>10969561</v>
      </c>
      <c r="AH2840" s="16">
        <v>4644066</v>
      </c>
      <c r="AI2840" s="16">
        <v>233218</v>
      </c>
      <c r="AJ2840" s="16">
        <v>343</v>
      </c>
      <c r="AL2840" s="16">
        <v>209</v>
      </c>
      <c r="AM2840" s="16">
        <v>1867</v>
      </c>
      <c r="AN2840" s="16">
        <v>1732</v>
      </c>
      <c r="AO2840" s="16">
        <v>1849</v>
      </c>
      <c r="AP2840" s="16">
        <v>8607831</v>
      </c>
      <c r="AQ2840" s="16">
        <v>1750315</v>
      </c>
      <c r="AR2840" s="16">
        <v>81905</v>
      </c>
      <c r="AS2840" s="16">
        <v>365</v>
      </c>
      <c r="AU2840" s="16">
        <v>207</v>
      </c>
      <c r="AV2840" s="16">
        <v>2020</v>
      </c>
      <c r="AW2840" s="16">
        <v>35547478</v>
      </c>
      <c r="AX2840" s="16">
        <v>16319144</v>
      </c>
      <c r="AY2840" s="16">
        <v>808078</v>
      </c>
      <c r="AZ2840" s="16">
        <v>338</v>
      </c>
      <c r="BA2840" s="16">
        <v>17596</v>
      </c>
    </row>
    <row r="2841" spans="1:53">
      <c r="A2841" s="15" t="s">
        <v>1344</v>
      </c>
      <c r="B2841" s="15" t="s">
        <v>1345</v>
      </c>
      <c r="C2841" s="15" t="s">
        <v>1346</v>
      </c>
      <c r="D2841" s="15" t="s">
        <v>1347</v>
      </c>
      <c r="E2841" s="15" t="s">
        <v>1347</v>
      </c>
      <c r="F2841" s="15" t="s">
        <v>2059</v>
      </c>
      <c r="G2841" s="15" t="s">
        <v>3513</v>
      </c>
      <c r="H2841" s="15" t="s">
        <v>3716</v>
      </c>
      <c r="I2841" s="15" t="s">
        <v>1375</v>
      </c>
      <c r="J2841" s="15"/>
      <c r="K2841" s="16">
        <v>571</v>
      </c>
      <c r="L2841" s="16">
        <v>5592</v>
      </c>
      <c r="M2841" s="16">
        <v>5633</v>
      </c>
      <c r="N2841" s="16">
        <v>5755</v>
      </c>
      <c r="O2841" s="16">
        <v>39550883</v>
      </c>
      <c r="P2841" s="16">
        <v>28101370</v>
      </c>
      <c r="Q2841" s="16">
        <v>1324776</v>
      </c>
      <c r="R2841" s="16">
        <v>538</v>
      </c>
      <c r="S2841" s="15"/>
      <c r="T2841" s="16">
        <v>569</v>
      </c>
      <c r="U2841" s="16">
        <v>5983</v>
      </c>
      <c r="V2841" s="16">
        <v>6280</v>
      </c>
      <c r="W2841" s="16">
        <v>6769</v>
      </c>
      <c r="X2841" s="16">
        <v>47501241</v>
      </c>
      <c r="Y2841" s="16">
        <v>12194773</v>
      </c>
      <c r="Z2841" s="16">
        <v>536863</v>
      </c>
      <c r="AA2841" s="16">
        <v>576</v>
      </c>
      <c r="AC2841" s="16">
        <v>566</v>
      </c>
      <c r="AD2841" s="16">
        <v>6560</v>
      </c>
      <c r="AE2841" s="16">
        <v>6464</v>
      </c>
      <c r="AF2841" s="16">
        <v>6708</v>
      </c>
      <c r="AG2841" s="16">
        <v>48265113</v>
      </c>
      <c r="AH2841" s="16">
        <v>6806009</v>
      </c>
      <c r="AI2841" s="16">
        <v>291998</v>
      </c>
      <c r="AJ2841" s="16">
        <v>564</v>
      </c>
      <c r="AL2841" s="16">
        <v>572</v>
      </c>
      <c r="AM2841" s="16">
        <v>6468</v>
      </c>
      <c r="AN2841" s="16">
        <v>6334</v>
      </c>
      <c r="AO2841" s="16">
        <v>6220</v>
      </c>
      <c r="AP2841" s="16">
        <v>51244428</v>
      </c>
      <c r="AQ2841" s="16">
        <v>6097498</v>
      </c>
      <c r="AR2841" s="16">
        <v>271500</v>
      </c>
      <c r="AS2841" s="16">
        <v>622</v>
      </c>
      <c r="AU2841" s="16">
        <v>570</v>
      </c>
      <c r="AV2841" s="16">
        <v>6231</v>
      </c>
      <c r="AW2841" s="16">
        <v>186561665</v>
      </c>
      <c r="AX2841" s="16">
        <v>53199650</v>
      </c>
      <c r="AY2841" s="16">
        <v>2425137</v>
      </c>
      <c r="AZ2841" s="16">
        <v>576</v>
      </c>
      <c r="BA2841" s="16">
        <v>29943</v>
      </c>
    </row>
    <row r="2842" spans="1:53">
      <c r="A2842" s="15" t="s">
        <v>1344</v>
      </c>
      <c r="B2842" s="15" t="s">
        <v>1345</v>
      </c>
      <c r="C2842" s="15" t="s">
        <v>1346</v>
      </c>
      <c r="D2842" s="15" t="s">
        <v>1347</v>
      </c>
      <c r="E2842" s="15" t="s">
        <v>1347</v>
      </c>
      <c r="F2842" s="15" t="s">
        <v>2059</v>
      </c>
      <c r="G2842" s="15" t="s">
        <v>3514</v>
      </c>
      <c r="H2842" s="15" t="s">
        <v>3716</v>
      </c>
      <c r="I2842" s="15" t="s">
        <v>1371</v>
      </c>
      <c r="J2842" s="15"/>
      <c r="K2842" s="16">
        <v>537</v>
      </c>
      <c r="L2842" s="16">
        <v>7630</v>
      </c>
      <c r="M2842" s="16">
        <v>7818</v>
      </c>
      <c r="N2842" s="16">
        <v>7939</v>
      </c>
      <c r="O2842" s="16">
        <v>69620528</v>
      </c>
      <c r="P2842" s="16">
        <v>39477608</v>
      </c>
      <c r="Q2842" s="16">
        <v>1906330</v>
      </c>
      <c r="R2842" s="16">
        <v>687</v>
      </c>
      <c r="S2842" s="15"/>
      <c r="T2842" s="16">
        <v>532</v>
      </c>
      <c r="U2842" s="16">
        <v>7774</v>
      </c>
      <c r="V2842" s="16">
        <v>8089</v>
      </c>
      <c r="W2842" s="16">
        <v>8199</v>
      </c>
      <c r="X2842" s="16">
        <v>74712986</v>
      </c>
      <c r="Y2842" s="16">
        <v>11485584</v>
      </c>
      <c r="Z2842" s="16">
        <v>536533</v>
      </c>
      <c r="AA2842" s="16">
        <v>717</v>
      </c>
      <c r="AC2842" s="16">
        <v>527</v>
      </c>
      <c r="AD2842" s="16">
        <v>8124</v>
      </c>
      <c r="AE2842" s="16">
        <v>8070</v>
      </c>
      <c r="AF2842" s="16">
        <v>8125</v>
      </c>
      <c r="AG2842" s="16">
        <v>79187064</v>
      </c>
      <c r="AH2842" s="16">
        <v>7262387</v>
      </c>
      <c r="AI2842" s="16">
        <v>348607</v>
      </c>
      <c r="AJ2842" s="16">
        <v>751</v>
      </c>
      <c r="AL2842" s="16">
        <v>524</v>
      </c>
      <c r="AM2842" s="16">
        <v>8270</v>
      </c>
      <c r="AN2842" s="16">
        <v>8152</v>
      </c>
      <c r="AO2842" s="16">
        <v>8360</v>
      </c>
      <c r="AP2842" s="16">
        <v>83391653</v>
      </c>
      <c r="AQ2842" s="16">
        <v>6927563</v>
      </c>
      <c r="AR2842" s="16">
        <v>337267</v>
      </c>
      <c r="AS2842" s="16">
        <v>777</v>
      </c>
      <c r="AU2842" s="16">
        <v>530</v>
      </c>
      <c r="AV2842" s="16">
        <v>8046</v>
      </c>
      <c r="AW2842" s="16">
        <v>306912231</v>
      </c>
      <c r="AX2842" s="16">
        <v>65153142</v>
      </c>
      <c r="AY2842" s="16">
        <v>3128737</v>
      </c>
      <c r="AZ2842" s="16">
        <v>734</v>
      </c>
      <c r="BA2842" s="16">
        <v>38145</v>
      </c>
    </row>
    <row r="2843" spans="1:53">
      <c r="A2843" s="15" t="s">
        <v>1344</v>
      </c>
      <c r="B2843" s="15" t="s">
        <v>1345</v>
      </c>
      <c r="C2843" s="15" t="s">
        <v>1346</v>
      </c>
      <c r="D2843" s="15" t="s">
        <v>1347</v>
      </c>
      <c r="E2843" s="15" t="s">
        <v>1347</v>
      </c>
      <c r="F2843" s="15" t="s">
        <v>2059</v>
      </c>
      <c r="G2843" s="15" t="s">
        <v>3515</v>
      </c>
      <c r="H2843" s="15" t="s">
        <v>3716</v>
      </c>
      <c r="I2843" s="15" t="s">
        <v>1373</v>
      </c>
      <c r="J2843" s="15"/>
      <c r="K2843" s="16">
        <v>537</v>
      </c>
      <c r="L2843" s="16">
        <v>7630</v>
      </c>
      <c r="M2843" s="16">
        <v>7818</v>
      </c>
      <c r="N2843" s="16">
        <v>7939</v>
      </c>
      <c r="O2843" s="16">
        <v>69620528</v>
      </c>
      <c r="P2843" s="16">
        <v>39477608</v>
      </c>
      <c r="Q2843" s="16">
        <v>1906330</v>
      </c>
      <c r="R2843" s="16">
        <v>687</v>
      </c>
      <c r="S2843" s="15"/>
      <c r="T2843" s="16">
        <v>532</v>
      </c>
      <c r="U2843" s="16">
        <v>7774</v>
      </c>
      <c r="V2843" s="16">
        <v>8089</v>
      </c>
      <c r="W2843" s="16">
        <v>8199</v>
      </c>
      <c r="X2843" s="16">
        <v>74712986</v>
      </c>
      <c r="Y2843" s="16">
        <v>11485584</v>
      </c>
      <c r="Z2843" s="16">
        <v>536533</v>
      </c>
      <c r="AA2843" s="16">
        <v>717</v>
      </c>
      <c r="AC2843" s="16">
        <v>527</v>
      </c>
      <c r="AD2843" s="16">
        <v>8124</v>
      </c>
      <c r="AE2843" s="16">
        <v>8070</v>
      </c>
      <c r="AF2843" s="16">
        <v>8125</v>
      </c>
      <c r="AG2843" s="16">
        <v>79187064</v>
      </c>
      <c r="AH2843" s="16">
        <v>7262387</v>
      </c>
      <c r="AI2843" s="16">
        <v>348607</v>
      </c>
      <c r="AJ2843" s="16">
        <v>751</v>
      </c>
      <c r="AL2843" s="16">
        <v>524</v>
      </c>
      <c r="AM2843" s="16">
        <v>8270</v>
      </c>
      <c r="AN2843" s="16">
        <v>8152</v>
      </c>
      <c r="AO2843" s="16">
        <v>8360</v>
      </c>
      <c r="AP2843" s="16">
        <v>83391653</v>
      </c>
      <c r="AQ2843" s="16">
        <v>6927563</v>
      </c>
      <c r="AR2843" s="16">
        <v>337267</v>
      </c>
      <c r="AS2843" s="16">
        <v>777</v>
      </c>
      <c r="AU2843" s="16">
        <v>530</v>
      </c>
      <c r="AV2843" s="16">
        <v>8046</v>
      </c>
      <c r="AW2843" s="16">
        <v>306912231</v>
      </c>
      <c r="AX2843" s="16">
        <v>65153142</v>
      </c>
      <c r="AY2843" s="16">
        <v>3128737</v>
      </c>
      <c r="AZ2843" s="16">
        <v>734</v>
      </c>
      <c r="BA2843" s="16">
        <v>38145</v>
      </c>
    </row>
    <row r="2844" spans="1:53">
      <c r="A2844" s="15" t="s">
        <v>1344</v>
      </c>
      <c r="B2844" s="15" t="s">
        <v>1345</v>
      </c>
      <c r="C2844" s="15" t="s">
        <v>1346</v>
      </c>
      <c r="D2844" s="15" t="s">
        <v>1347</v>
      </c>
      <c r="E2844" s="15" t="s">
        <v>1347</v>
      </c>
      <c r="F2844" s="15" t="s">
        <v>2059</v>
      </c>
      <c r="G2844" s="15" t="s">
        <v>3516</v>
      </c>
      <c r="H2844" s="15" t="s">
        <v>3716</v>
      </c>
      <c r="I2844" s="15" t="s">
        <v>1375</v>
      </c>
      <c r="J2844" s="15"/>
      <c r="K2844" s="16">
        <v>537</v>
      </c>
      <c r="L2844" s="16">
        <v>7630</v>
      </c>
      <c r="M2844" s="16">
        <v>7818</v>
      </c>
      <c r="N2844" s="16">
        <v>7939</v>
      </c>
      <c r="O2844" s="16">
        <v>69620528</v>
      </c>
      <c r="P2844" s="16">
        <v>39477608</v>
      </c>
      <c r="Q2844" s="16">
        <v>1906330</v>
      </c>
      <c r="R2844" s="16">
        <v>687</v>
      </c>
      <c r="S2844" s="15"/>
      <c r="T2844" s="16">
        <v>532</v>
      </c>
      <c r="U2844" s="16">
        <v>7774</v>
      </c>
      <c r="V2844" s="16">
        <v>8089</v>
      </c>
      <c r="W2844" s="16">
        <v>8199</v>
      </c>
      <c r="X2844" s="16">
        <v>74712986</v>
      </c>
      <c r="Y2844" s="16">
        <v>11485584</v>
      </c>
      <c r="Z2844" s="16">
        <v>536533</v>
      </c>
      <c r="AA2844" s="16">
        <v>717</v>
      </c>
      <c r="AC2844" s="16">
        <v>527</v>
      </c>
      <c r="AD2844" s="16">
        <v>8124</v>
      </c>
      <c r="AE2844" s="16">
        <v>8070</v>
      </c>
      <c r="AF2844" s="16">
        <v>8125</v>
      </c>
      <c r="AG2844" s="16">
        <v>79187064</v>
      </c>
      <c r="AH2844" s="16">
        <v>7262387</v>
      </c>
      <c r="AI2844" s="16">
        <v>348607</v>
      </c>
      <c r="AJ2844" s="16">
        <v>751</v>
      </c>
      <c r="AL2844" s="16">
        <v>524</v>
      </c>
      <c r="AM2844" s="16">
        <v>8270</v>
      </c>
      <c r="AN2844" s="16">
        <v>8152</v>
      </c>
      <c r="AO2844" s="16">
        <v>8360</v>
      </c>
      <c r="AP2844" s="16">
        <v>83391653</v>
      </c>
      <c r="AQ2844" s="16">
        <v>6927563</v>
      </c>
      <c r="AR2844" s="16">
        <v>337267</v>
      </c>
      <c r="AS2844" s="16">
        <v>777</v>
      </c>
      <c r="AU2844" s="16">
        <v>530</v>
      </c>
      <c r="AV2844" s="16">
        <v>8046</v>
      </c>
      <c r="AW2844" s="16">
        <v>306912231</v>
      </c>
      <c r="AX2844" s="16">
        <v>65153142</v>
      </c>
      <c r="AY2844" s="16">
        <v>3128737</v>
      </c>
      <c r="AZ2844" s="16">
        <v>734</v>
      </c>
      <c r="BA2844" s="16">
        <v>38145</v>
      </c>
    </row>
    <row r="2845" spans="1:53">
      <c r="A2845" s="15" t="s">
        <v>1344</v>
      </c>
      <c r="B2845" s="15" t="s">
        <v>1345</v>
      </c>
      <c r="C2845" s="15" t="s">
        <v>1346</v>
      </c>
      <c r="D2845" s="15" t="s">
        <v>1347</v>
      </c>
      <c r="E2845" s="15" t="s">
        <v>1347</v>
      </c>
      <c r="F2845" s="15" t="s">
        <v>2059</v>
      </c>
      <c r="G2845" s="15" t="s">
        <v>3517</v>
      </c>
      <c r="H2845" s="15" t="s">
        <v>3716</v>
      </c>
      <c r="I2845" s="15" t="s">
        <v>1371</v>
      </c>
      <c r="J2845" s="15"/>
      <c r="K2845" s="16">
        <v>1251</v>
      </c>
      <c r="L2845" s="16">
        <v>13876</v>
      </c>
      <c r="M2845" s="16">
        <v>14011</v>
      </c>
      <c r="N2845" s="16">
        <v>14212</v>
      </c>
      <c r="O2845" s="16">
        <v>201159030</v>
      </c>
      <c r="P2845" s="16">
        <v>88735410</v>
      </c>
      <c r="Q2845" s="16">
        <v>4503157</v>
      </c>
      <c r="R2845" s="16">
        <v>1103</v>
      </c>
      <c r="S2845" s="15"/>
      <c r="T2845" s="16">
        <v>1239</v>
      </c>
      <c r="U2845" s="16">
        <v>14347</v>
      </c>
      <c r="V2845" s="16">
        <v>14463</v>
      </c>
      <c r="W2845" s="16">
        <v>14394</v>
      </c>
      <c r="X2845" s="16">
        <v>208028775</v>
      </c>
      <c r="Y2845" s="16">
        <v>16030421</v>
      </c>
      <c r="Z2845" s="16">
        <v>786113</v>
      </c>
      <c r="AA2845" s="16">
        <v>1111</v>
      </c>
      <c r="AC2845" s="16">
        <v>1249</v>
      </c>
      <c r="AD2845" s="16">
        <v>14322</v>
      </c>
      <c r="AE2845" s="16">
        <v>14466</v>
      </c>
      <c r="AF2845" s="16">
        <v>14714</v>
      </c>
      <c r="AG2845" s="16">
        <v>230534670</v>
      </c>
      <c r="AH2845" s="16">
        <v>12816834</v>
      </c>
      <c r="AI2845" s="16">
        <v>641745</v>
      </c>
      <c r="AJ2845" s="16">
        <v>1223</v>
      </c>
      <c r="AL2845" s="16">
        <v>1276</v>
      </c>
      <c r="AM2845" s="16">
        <v>14771</v>
      </c>
      <c r="AN2845" s="16">
        <v>14742</v>
      </c>
      <c r="AO2845" s="16">
        <v>14779</v>
      </c>
      <c r="AP2845" s="16">
        <v>223088854</v>
      </c>
      <c r="AQ2845" s="16">
        <v>12998970</v>
      </c>
      <c r="AR2845" s="16">
        <v>652106</v>
      </c>
      <c r="AS2845" s="16">
        <v>1162</v>
      </c>
      <c r="AU2845" s="16">
        <v>1254</v>
      </c>
      <c r="AV2845" s="16">
        <v>14425</v>
      </c>
      <c r="AW2845" s="16">
        <v>862811329</v>
      </c>
      <c r="AX2845" s="16">
        <v>130581635</v>
      </c>
      <c r="AY2845" s="16">
        <v>6583121</v>
      </c>
      <c r="AZ2845" s="16">
        <v>1150</v>
      </c>
      <c r="BA2845" s="16">
        <v>59815</v>
      </c>
    </row>
    <row r="2846" spans="1:53">
      <c r="A2846" s="15" t="s">
        <v>1344</v>
      </c>
      <c r="B2846" s="15" t="s">
        <v>1345</v>
      </c>
      <c r="C2846" s="15" t="s">
        <v>1346</v>
      </c>
      <c r="D2846" s="15" t="s">
        <v>1347</v>
      </c>
      <c r="E2846" s="15" t="s">
        <v>1347</v>
      </c>
      <c r="F2846" s="15" t="s">
        <v>2059</v>
      </c>
      <c r="G2846" s="15" t="s">
        <v>3518</v>
      </c>
      <c r="H2846" s="15" t="s">
        <v>3716</v>
      </c>
      <c r="I2846" s="15" t="s">
        <v>1373</v>
      </c>
      <c r="J2846" s="15"/>
      <c r="K2846" s="16">
        <v>552</v>
      </c>
      <c r="L2846" s="16">
        <v>7114</v>
      </c>
      <c r="M2846" s="16">
        <v>7262</v>
      </c>
      <c r="N2846" s="16">
        <v>7393</v>
      </c>
      <c r="O2846" s="16">
        <v>115264774</v>
      </c>
      <c r="P2846" s="16">
        <v>47873023</v>
      </c>
      <c r="Q2846" s="16">
        <v>2373459</v>
      </c>
      <c r="R2846" s="16">
        <v>1222</v>
      </c>
      <c r="S2846" s="15"/>
      <c r="T2846" s="16">
        <v>544</v>
      </c>
      <c r="U2846" s="16">
        <v>7436</v>
      </c>
      <c r="V2846" s="16">
        <v>7508</v>
      </c>
      <c r="W2846" s="16">
        <v>7547</v>
      </c>
      <c r="X2846" s="16">
        <v>118279065</v>
      </c>
      <c r="Y2846" s="16">
        <v>8291776</v>
      </c>
      <c r="Z2846" s="16">
        <v>403752</v>
      </c>
      <c r="AA2846" s="16">
        <v>1214</v>
      </c>
      <c r="AC2846" s="16">
        <v>545</v>
      </c>
      <c r="AD2846" s="16">
        <v>7625</v>
      </c>
      <c r="AE2846" s="16">
        <v>7676</v>
      </c>
      <c r="AF2846" s="16">
        <v>7734</v>
      </c>
      <c r="AG2846" s="16">
        <v>139919067</v>
      </c>
      <c r="AH2846" s="16">
        <v>6672372</v>
      </c>
      <c r="AI2846" s="16">
        <v>329267</v>
      </c>
      <c r="AJ2846" s="16">
        <v>1402</v>
      </c>
      <c r="AL2846" s="16">
        <v>557</v>
      </c>
      <c r="AM2846" s="16">
        <v>7738</v>
      </c>
      <c r="AN2846" s="16">
        <v>7722</v>
      </c>
      <c r="AO2846" s="16">
        <v>7777</v>
      </c>
      <c r="AP2846" s="16">
        <v>124661245</v>
      </c>
      <c r="AQ2846" s="16">
        <v>6611469</v>
      </c>
      <c r="AR2846" s="16">
        <v>321211</v>
      </c>
      <c r="AS2846" s="16">
        <v>1238</v>
      </c>
      <c r="AU2846" s="16">
        <v>550</v>
      </c>
      <c r="AV2846" s="16">
        <v>7544</v>
      </c>
      <c r="AW2846" s="16">
        <v>498124151</v>
      </c>
      <c r="AX2846" s="16">
        <v>69448640</v>
      </c>
      <c r="AY2846" s="16">
        <v>3427689</v>
      </c>
      <c r="AZ2846" s="16">
        <v>1270</v>
      </c>
      <c r="BA2846" s="16">
        <v>66026</v>
      </c>
    </row>
    <row r="2847" spans="1:53">
      <c r="A2847" s="15" t="s">
        <v>1344</v>
      </c>
      <c r="B2847" s="15" t="s">
        <v>1345</v>
      </c>
      <c r="C2847" s="15" t="s">
        <v>1346</v>
      </c>
      <c r="D2847" s="15" t="s">
        <v>1347</v>
      </c>
      <c r="E2847" s="15" t="s">
        <v>1347</v>
      </c>
      <c r="F2847" s="15" t="s">
        <v>2059</v>
      </c>
      <c r="G2847" s="15" t="s">
        <v>3519</v>
      </c>
      <c r="H2847" s="15" t="s">
        <v>3716</v>
      </c>
      <c r="I2847" s="15" t="s">
        <v>1375</v>
      </c>
      <c r="J2847" s="15"/>
      <c r="K2847" s="16">
        <v>86</v>
      </c>
      <c r="L2847" s="16">
        <v>1117</v>
      </c>
      <c r="M2847" s="16">
        <v>1136</v>
      </c>
      <c r="N2847" s="16">
        <v>1134</v>
      </c>
      <c r="O2847" s="16">
        <v>35152294</v>
      </c>
      <c r="P2847" s="16">
        <v>7315455</v>
      </c>
      <c r="Q2847" s="16">
        <v>352026</v>
      </c>
      <c r="R2847" s="16">
        <v>2395</v>
      </c>
      <c r="S2847" s="15"/>
      <c r="T2847" s="16">
        <v>85</v>
      </c>
      <c r="U2847" s="16">
        <v>1196</v>
      </c>
      <c r="V2847" s="16">
        <v>1196</v>
      </c>
      <c r="W2847" s="16">
        <v>1216</v>
      </c>
      <c r="X2847" s="16">
        <v>37622854</v>
      </c>
      <c r="Y2847" s="16">
        <v>780533</v>
      </c>
      <c r="Z2847" s="16">
        <v>34150</v>
      </c>
      <c r="AA2847" s="16">
        <v>2406</v>
      </c>
      <c r="AC2847" s="16">
        <v>87</v>
      </c>
      <c r="AD2847" s="16">
        <v>1213</v>
      </c>
      <c r="AE2847" s="16">
        <v>1230</v>
      </c>
      <c r="AF2847" s="16">
        <v>1217</v>
      </c>
      <c r="AG2847" s="16">
        <v>52365726</v>
      </c>
      <c r="AH2847" s="16">
        <v>762172</v>
      </c>
      <c r="AI2847" s="16">
        <v>31695</v>
      </c>
      <c r="AJ2847" s="16">
        <v>3302</v>
      </c>
      <c r="AL2847" s="16">
        <v>92</v>
      </c>
      <c r="AM2847" s="16">
        <v>1229</v>
      </c>
      <c r="AN2847" s="16">
        <v>1198</v>
      </c>
      <c r="AO2847" s="16">
        <v>1205</v>
      </c>
      <c r="AP2847" s="16">
        <v>29577037</v>
      </c>
      <c r="AQ2847" s="16">
        <v>817071</v>
      </c>
      <c r="AR2847" s="16">
        <v>30877</v>
      </c>
      <c r="AS2847" s="16">
        <v>1879</v>
      </c>
      <c r="AU2847" s="16">
        <v>88</v>
      </c>
      <c r="AV2847" s="16">
        <v>1191</v>
      </c>
      <c r="AW2847" s="16">
        <v>154717911</v>
      </c>
      <c r="AX2847" s="16">
        <v>9675231</v>
      </c>
      <c r="AY2847" s="16">
        <v>448748</v>
      </c>
      <c r="AZ2847" s="16">
        <v>2499</v>
      </c>
      <c r="BA2847" s="16">
        <v>129951</v>
      </c>
    </row>
    <row r="2848" spans="1:53">
      <c r="A2848" s="15" t="s">
        <v>1344</v>
      </c>
      <c r="B2848" s="15" t="s">
        <v>1345</v>
      </c>
      <c r="C2848" s="15" t="s">
        <v>1346</v>
      </c>
      <c r="D2848" s="15" t="s">
        <v>1347</v>
      </c>
      <c r="E2848" s="15" t="s">
        <v>1347</v>
      </c>
      <c r="F2848" s="15" t="s">
        <v>2059</v>
      </c>
      <c r="G2848" s="15" t="s">
        <v>3520</v>
      </c>
      <c r="H2848" s="15" t="s">
        <v>3716</v>
      </c>
      <c r="I2848" s="15" t="s">
        <v>1375</v>
      </c>
      <c r="J2848" s="15"/>
      <c r="K2848" s="16">
        <v>466</v>
      </c>
      <c r="L2848" s="16">
        <v>5997</v>
      </c>
      <c r="M2848" s="16">
        <v>6126</v>
      </c>
      <c r="N2848" s="16">
        <v>6259</v>
      </c>
      <c r="O2848" s="16">
        <v>80112480</v>
      </c>
      <c r="P2848" s="16">
        <v>40557568</v>
      </c>
      <c r="Q2848" s="16">
        <v>2021433</v>
      </c>
      <c r="R2848" s="16">
        <v>1006</v>
      </c>
      <c r="S2848" s="15"/>
      <c r="T2848" s="16">
        <v>459</v>
      </c>
      <c r="U2848" s="16">
        <v>6240</v>
      </c>
      <c r="V2848" s="16">
        <v>6312</v>
      </c>
      <c r="W2848" s="16">
        <v>6331</v>
      </c>
      <c r="X2848" s="16">
        <v>80656211</v>
      </c>
      <c r="Y2848" s="16">
        <v>7511243</v>
      </c>
      <c r="Z2848" s="16">
        <v>369602</v>
      </c>
      <c r="AA2848" s="16">
        <v>986</v>
      </c>
      <c r="AC2848" s="16">
        <v>458</v>
      </c>
      <c r="AD2848" s="16">
        <v>6412</v>
      </c>
      <c r="AE2848" s="16">
        <v>6446</v>
      </c>
      <c r="AF2848" s="16">
        <v>6517</v>
      </c>
      <c r="AG2848" s="16">
        <v>87553341</v>
      </c>
      <c r="AH2848" s="16">
        <v>5910200</v>
      </c>
      <c r="AI2848" s="16">
        <v>297572</v>
      </c>
      <c r="AJ2848" s="16">
        <v>1043</v>
      </c>
      <c r="AL2848" s="16">
        <v>465</v>
      </c>
      <c r="AM2848" s="16">
        <v>6509</v>
      </c>
      <c r="AN2848" s="16">
        <v>6524</v>
      </c>
      <c r="AO2848" s="16">
        <v>6572</v>
      </c>
      <c r="AP2848" s="16">
        <v>95084208</v>
      </c>
      <c r="AQ2848" s="16">
        <v>5794398</v>
      </c>
      <c r="AR2848" s="16">
        <v>290334</v>
      </c>
      <c r="AS2848" s="16">
        <v>1119</v>
      </c>
      <c r="AU2848" s="16">
        <v>462</v>
      </c>
      <c r="AV2848" s="16">
        <v>6354</v>
      </c>
      <c r="AW2848" s="16">
        <v>343406240</v>
      </c>
      <c r="AX2848" s="16">
        <v>59773409</v>
      </c>
      <c r="AY2848" s="16">
        <v>2978941</v>
      </c>
      <c r="AZ2848" s="16">
        <v>1039</v>
      </c>
      <c r="BA2848" s="16">
        <v>54048</v>
      </c>
    </row>
    <row r="2849" spans="1:53">
      <c r="A2849" s="15" t="s">
        <v>1344</v>
      </c>
      <c r="B2849" s="15" t="s">
        <v>1345</v>
      </c>
      <c r="C2849" s="15" t="s">
        <v>1346</v>
      </c>
      <c r="D2849" s="15" t="s">
        <v>1347</v>
      </c>
      <c r="E2849" s="15" t="s">
        <v>1347</v>
      </c>
      <c r="F2849" s="15" t="s">
        <v>2059</v>
      </c>
      <c r="G2849" s="15" t="s">
        <v>3521</v>
      </c>
      <c r="H2849" s="15" t="s">
        <v>3716</v>
      </c>
      <c r="I2849" s="15" t="s">
        <v>1373</v>
      </c>
      <c r="J2849" s="15"/>
      <c r="K2849" s="16">
        <v>150</v>
      </c>
      <c r="L2849" s="16">
        <v>1187</v>
      </c>
      <c r="M2849" s="16">
        <v>1191</v>
      </c>
      <c r="N2849" s="16">
        <v>1206</v>
      </c>
      <c r="O2849" s="16">
        <v>17774714</v>
      </c>
      <c r="P2849" s="16">
        <v>7056982</v>
      </c>
      <c r="Q2849" s="16">
        <v>358206</v>
      </c>
      <c r="R2849" s="16">
        <v>1144</v>
      </c>
      <c r="S2849" s="15"/>
      <c r="T2849" s="16">
        <v>148</v>
      </c>
      <c r="U2849" s="16">
        <v>1215</v>
      </c>
      <c r="V2849" s="16">
        <v>1201</v>
      </c>
      <c r="W2849" s="16">
        <v>1205</v>
      </c>
      <c r="X2849" s="16">
        <v>17995493</v>
      </c>
      <c r="Y2849" s="16">
        <v>1391227</v>
      </c>
      <c r="Z2849" s="16">
        <v>67989</v>
      </c>
      <c r="AA2849" s="16">
        <v>1147</v>
      </c>
      <c r="AC2849" s="16">
        <v>150</v>
      </c>
      <c r="AD2849" s="16">
        <v>1196</v>
      </c>
      <c r="AE2849" s="16">
        <v>1189</v>
      </c>
      <c r="AF2849" s="16">
        <v>1191</v>
      </c>
      <c r="AG2849" s="16">
        <v>18692845</v>
      </c>
      <c r="AH2849" s="16">
        <v>1057102</v>
      </c>
      <c r="AI2849" s="16">
        <v>54922</v>
      </c>
      <c r="AJ2849" s="16">
        <v>1206</v>
      </c>
      <c r="AL2849" s="16">
        <v>149</v>
      </c>
      <c r="AM2849" s="16">
        <v>1141</v>
      </c>
      <c r="AN2849" s="16">
        <v>1139</v>
      </c>
      <c r="AO2849" s="16">
        <v>1132</v>
      </c>
      <c r="AP2849" s="16">
        <v>18852635</v>
      </c>
      <c r="AQ2849" s="16">
        <v>875475</v>
      </c>
      <c r="AR2849" s="16">
        <v>46199</v>
      </c>
      <c r="AS2849" s="16">
        <v>1275</v>
      </c>
      <c r="AU2849" s="16">
        <v>149</v>
      </c>
      <c r="AV2849" s="16">
        <v>1183</v>
      </c>
      <c r="AW2849" s="16">
        <v>73315687</v>
      </c>
      <c r="AX2849" s="16">
        <v>10380786</v>
      </c>
      <c r="AY2849" s="16">
        <v>527316</v>
      </c>
      <c r="AZ2849" s="16">
        <v>1192</v>
      </c>
      <c r="BA2849" s="16">
        <v>61987</v>
      </c>
    </row>
    <row r="2850" spans="1:53">
      <c r="A2850" s="15" t="s">
        <v>1344</v>
      </c>
      <c r="B2850" s="15" t="s">
        <v>1345</v>
      </c>
      <c r="C2850" s="15" t="s">
        <v>1346</v>
      </c>
      <c r="D2850" s="15" t="s">
        <v>1347</v>
      </c>
      <c r="E2850" s="15" t="s">
        <v>1347</v>
      </c>
      <c r="F2850" s="15" t="s">
        <v>2059</v>
      </c>
      <c r="G2850" s="15" t="s">
        <v>3522</v>
      </c>
      <c r="H2850" s="15" t="s">
        <v>3716</v>
      </c>
      <c r="I2850" s="15" t="s">
        <v>1375</v>
      </c>
      <c r="J2850" s="15"/>
      <c r="K2850" s="16">
        <v>150</v>
      </c>
      <c r="L2850" s="16">
        <v>1187</v>
      </c>
      <c r="M2850" s="16">
        <v>1191</v>
      </c>
      <c r="N2850" s="16">
        <v>1206</v>
      </c>
      <c r="O2850" s="16">
        <v>17774714</v>
      </c>
      <c r="P2850" s="16">
        <v>7056982</v>
      </c>
      <c r="Q2850" s="16">
        <v>358206</v>
      </c>
      <c r="R2850" s="16">
        <v>1144</v>
      </c>
      <c r="S2850" s="15"/>
      <c r="T2850" s="16">
        <v>148</v>
      </c>
      <c r="U2850" s="16">
        <v>1215</v>
      </c>
      <c r="V2850" s="16">
        <v>1201</v>
      </c>
      <c r="W2850" s="16">
        <v>1205</v>
      </c>
      <c r="X2850" s="16">
        <v>17995493</v>
      </c>
      <c r="Y2850" s="16">
        <v>1391227</v>
      </c>
      <c r="Z2850" s="16">
        <v>67989</v>
      </c>
      <c r="AA2850" s="16">
        <v>1147</v>
      </c>
      <c r="AC2850" s="16">
        <v>150</v>
      </c>
      <c r="AD2850" s="16">
        <v>1196</v>
      </c>
      <c r="AE2850" s="16">
        <v>1189</v>
      </c>
      <c r="AF2850" s="16">
        <v>1191</v>
      </c>
      <c r="AG2850" s="16">
        <v>18692845</v>
      </c>
      <c r="AH2850" s="16">
        <v>1057102</v>
      </c>
      <c r="AI2850" s="16">
        <v>54922</v>
      </c>
      <c r="AJ2850" s="16">
        <v>1206</v>
      </c>
      <c r="AL2850" s="16">
        <v>149</v>
      </c>
      <c r="AM2850" s="16">
        <v>1141</v>
      </c>
      <c r="AN2850" s="16">
        <v>1139</v>
      </c>
      <c r="AO2850" s="16">
        <v>1132</v>
      </c>
      <c r="AP2850" s="16">
        <v>18852635</v>
      </c>
      <c r="AQ2850" s="16">
        <v>875475</v>
      </c>
      <c r="AR2850" s="16">
        <v>46199</v>
      </c>
      <c r="AS2850" s="16">
        <v>1275</v>
      </c>
      <c r="AU2850" s="16">
        <v>149</v>
      </c>
      <c r="AV2850" s="16">
        <v>1183</v>
      </c>
      <c r="AW2850" s="16">
        <v>73315687</v>
      </c>
      <c r="AX2850" s="16">
        <v>10380786</v>
      </c>
      <c r="AY2850" s="16">
        <v>527316</v>
      </c>
      <c r="AZ2850" s="16">
        <v>1192</v>
      </c>
      <c r="BA2850" s="16">
        <v>61987</v>
      </c>
    </row>
    <row r="2851" spans="1:53">
      <c r="A2851" s="15" t="s">
        <v>1344</v>
      </c>
      <c r="B2851" s="15" t="s">
        <v>1345</v>
      </c>
      <c r="C2851" s="15" t="s">
        <v>1346</v>
      </c>
      <c r="D2851" s="15" t="s">
        <v>1347</v>
      </c>
      <c r="E2851" s="15" t="s">
        <v>1347</v>
      </c>
      <c r="F2851" s="15" t="s">
        <v>2059</v>
      </c>
      <c r="G2851" s="15" t="s">
        <v>3523</v>
      </c>
      <c r="H2851" s="15" t="s">
        <v>3716</v>
      </c>
      <c r="I2851" s="15" t="s">
        <v>1373</v>
      </c>
      <c r="J2851" s="15"/>
      <c r="K2851" s="16">
        <v>549</v>
      </c>
      <c r="L2851" s="16">
        <v>5575</v>
      </c>
      <c r="M2851" s="16">
        <v>5558</v>
      </c>
      <c r="N2851" s="16">
        <v>5613</v>
      </c>
      <c r="O2851" s="16">
        <v>68119542</v>
      </c>
      <c r="P2851" s="16">
        <v>33805405</v>
      </c>
      <c r="Q2851" s="16">
        <v>1771492</v>
      </c>
      <c r="R2851" s="16">
        <v>939</v>
      </c>
      <c r="S2851" s="15"/>
      <c r="T2851" s="16">
        <v>547</v>
      </c>
      <c r="U2851" s="16">
        <v>5696</v>
      </c>
      <c r="V2851" s="16">
        <v>5754</v>
      </c>
      <c r="W2851" s="16">
        <v>5642</v>
      </c>
      <c r="X2851" s="16">
        <v>71754217</v>
      </c>
      <c r="Y2851" s="16">
        <v>6347418</v>
      </c>
      <c r="Z2851" s="16">
        <v>314372</v>
      </c>
      <c r="AA2851" s="16">
        <v>969</v>
      </c>
      <c r="AC2851" s="16">
        <v>554</v>
      </c>
      <c r="AD2851" s="16">
        <v>5501</v>
      </c>
      <c r="AE2851" s="16">
        <v>5601</v>
      </c>
      <c r="AF2851" s="16">
        <v>5789</v>
      </c>
      <c r="AG2851" s="16">
        <v>71922758</v>
      </c>
      <c r="AH2851" s="16">
        <v>5087360</v>
      </c>
      <c r="AI2851" s="16">
        <v>257556</v>
      </c>
      <c r="AJ2851" s="16">
        <v>983</v>
      </c>
      <c r="AL2851" s="16">
        <v>570</v>
      </c>
      <c r="AM2851" s="16">
        <v>5892</v>
      </c>
      <c r="AN2851" s="16">
        <v>5881</v>
      </c>
      <c r="AO2851" s="16">
        <v>5870</v>
      </c>
      <c r="AP2851" s="16">
        <v>79574974</v>
      </c>
      <c r="AQ2851" s="16">
        <v>5512026</v>
      </c>
      <c r="AR2851" s="16">
        <v>284696</v>
      </c>
      <c r="AS2851" s="16">
        <v>1041</v>
      </c>
      <c r="AU2851" s="16">
        <v>555</v>
      </c>
      <c r="AV2851" s="16">
        <v>5698</v>
      </c>
      <c r="AW2851" s="16">
        <v>291371491</v>
      </c>
      <c r="AX2851" s="16">
        <v>50752209</v>
      </c>
      <c r="AY2851" s="16">
        <v>2628116</v>
      </c>
      <c r="AZ2851" s="16">
        <v>983</v>
      </c>
      <c r="BA2851" s="16">
        <v>51139</v>
      </c>
    </row>
    <row r="2852" spans="1:53">
      <c r="A2852" s="15" t="s">
        <v>1344</v>
      </c>
      <c r="B2852" s="15" t="s">
        <v>1345</v>
      </c>
      <c r="C2852" s="15" t="s">
        <v>1346</v>
      </c>
      <c r="D2852" s="15" t="s">
        <v>1347</v>
      </c>
      <c r="E2852" s="15" t="s">
        <v>1347</v>
      </c>
      <c r="F2852" s="15" t="s">
        <v>2059</v>
      </c>
      <c r="G2852" s="15" t="s">
        <v>3524</v>
      </c>
      <c r="H2852" s="15" t="s">
        <v>3716</v>
      </c>
      <c r="I2852" s="15" t="s">
        <v>1375</v>
      </c>
      <c r="J2852" s="15"/>
      <c r="K2852" s="16">
        <v>549</v>
      </c>
      <c r="L2852" s="16">
        <v>5575</v>
      </c>
      <c r="M2852" s="16">
        <v>5558</v>
      </c>
      <c r="N2852" s="16">
        <v>5613</v>
      </c>
      <c r="O2852" s="16">
        <v>68119542</v>
      </c>
      <c r="P2852" s="16">
        <v>33805405</v>
      </c>
      <c r="Q2852" s="16">
        <v>1771492</v>
      </c>
      <c r="R2852" s="16">
        <v>939</v>
      </c>
      <c r="S2852" s="15"/>
      <c r="T2852" s="16">
        <v>547</v>
      </c>
      <c r="U2852" s="16">
        <v>5696</v>
      </c>
      <c r="V2852" s="16">
        <v>5754</v>
      </c>
      <c r="W2852" s="16">
        <v>5642</v>
      </c>
      <c r="X2852" s="16">
        <v>71754217</v>
      </c>
      <c r="Y2852" s="16">
        <v>6347418</v>
      </c>
      <c r="Z2852" s="16">
        <v>314372</v>
      </c>
      <c r="AA2852" s="16">
        <v>969</v>
      </c>
      <c r="AC2852" s="16">
        <v>554</v>
      </c>
      <c r="AD2852" s="16">
        <v>5501</v>
      </c>
      <c r="AE2852" s="16">
        <v>5601</v>
      </c>
      <c r="AF2852" s="16">
        <v>5789</v>
      </c>
      <c r="AG2852" s="16">
        <v>71922758</v>
      </c>
      <c r="AH2852" s="16">
        <v>5087360</v>
      </c>
      <c r="AI2852" s="16">
        <v>257556</v>
      </c>
      <c r="AJ2852" s="16">
        <v>983</v>
      </c>
      <c r="AL2852" s="16">
        <v>570</v>
      </c>
      <c r="AM2852" s="16">
        <v>5892</v>
      </c>
      <c r="AN2852" s="16">
        <v>5881</v>
      </c>
      <c r="AO2852" s="16">
        <v>5870</v>
      </c>
      <c r="AP2852" s="16">
        <v>79574974</v>
      </c>
      <c r="AQ2852" s="16">
        <v>5512026</v>
      </c>
      <c r="AR2852" s="16">
        <v>284696</v>
      </c>
      <c r="AS2852" s="16">
        <v>1041</v>
      </c>
      <c r="AU2852" s="16">
        <v>555</v>
      </c>
      <c r="AV2852" s="16">
        <v>5698</v>
      </c>
      <c r="AW2852" s="16">
        <v>291371491</v>
      </c>
      <c r="AX2852" s="16">
        <v>50752209</v>
      </c>
      <c r="AY2852" s="16">
        <v>2628116</v>
      </c>
      <c r="AZ2852" s="16">
        <v>983</v>
      </c>
      <c r="BA2852" s="16">
        <v>51139</v>
      </c>
    </row>
    <row r="2853" spans="1:53">
      <c r="A2853" s="15" t="s">
        <v>1344</v>
      </c>
      <c r="B2853" s="15" t="s">
        <v>1345</v>
      </c>
      <c r="C2853" s="15" t="s">
        <v>1346</v>
      </c>
      <c r="D2853" s="15" t="s">
        <v>1347</v>
      </c>
      <c r="E2853" s="15" t="s">
        <v>1347</v>
      </c>
      <c r="F2853" s="15" t="s">
        <v>2059</v>
      </c>
      <c r="G2853" s="15" t="s">
        <v>3525</v>
      </c>
      <c r="H2853" s="15" t="s">
        <v>3716</v>
      </c>
      <c r="I2853" s="15" t="s">
        <v>1369</v>
      </c>
      <c r="J2853" s="15"/>
      <c r="K2853" s="16">
        <v>294</v>
      </c>
      <c r="L2853" s="16">
        <v>2960</v>
      </c>
      <c r="M2853" s="16">
        <v>2978</v>
      </c>
      <c r="N2853" s="16">
        <v>2945</v>
      </c>
      <c r="O2853" s="16">
        <v>78731126</v>
      </c>
      <c r="P2853" s="16">
        <v>19736206</v>
      </c>
      <c r="Q2853" s="16">
        <v>981739</v>
      </c>
      <c r="R2853" s="16">
        <v>2045</v>
      </c>
      <c r="S2853" s="15"/>
      <c r="T2853" s="16">
        <v>288</v>
      </c>
      <c r="U2853" s="16">
        <v>2996</v>
      </c>
      <c r="V2853" s="16">
        <v>3024</v>
      </c>
      <c r="W2853" s="16">
        <v>3015</v>
      </c>
      <c r="X2853" s="16">
        <v>70910753</v>
      </c>
      <c r="Y2853" s="16">
        <v>2607193</v>
      </c>
      <c r="Z2853" s="16">
        <v>130965</v>
      </c>
      <c r="AA2853" s="16">
        <v>1811</v>
      </c>
      <c r="AC2853" s="16">
        <v>291</v>
      </c>
      <c r="AD2853" s="16">
        <v>3021</v>
      </c>
      <c r="AE2853" s="16">
        <v>3052</v>
      </c>
      <c r="AF2853" s="16">
        <v>3014</v>
      </c>
      <c r="AG2853" s="16">
        <v>71935435</v>
      </c>
      <c r="AH2853" s="16">
        <v>2251319</v>
      </c>
      <c r="AI2853" s="16">
        <v>113661</v>
      </c>
      <c r="AJ2853" s="16">
        <v>1827</v>
      </c>
      <c r="AL2853" s="16">
        <v>298</v>
      </c>
      <c r="AM2853" s="16">
        <v>3072</v>
      </c>
      <c r="AN2853" s="16">
        <v>3089</v>
      </c>
      <c r="AO2853" s="16">
        <v>3063</v>
      </c>
      <c r="AP2853" s="16">
        <v>83046323</v>
      </c>
      <c r="AQ2853" s="16">
        <v>2141873</v>
      </c>
      <c r="AR2853" s="16">
        <v>101663</v>
      </c>
      <c r="AS2853" s="16">
        <v>2078</v>
      </c>
      <c r="AU2853" s="16">
        <v>293</v>
      </c>
      <c r="AV2853" s="16">
        <v>3019</v>
      </c>
      <c r="AW2853" s="16">
        <v>304623637</v>
      </c>
      <c r="AX2853" s="16">
        <v>26736591</v>
      </c>
      <c r="AY2853" s="16">
        <v>1328028</v>
      </c>
      <c r="AZ2853" s="16">
        <v>1940</v>
      </c>
      <c r="BA2853" s="16">
        <v>100899</v>
      </c>
    </row>
    <row r="2854" spans="1:53">
      <c r="A2854" s="15" t="s">
        <v>1344</v>
      </c>
      <c r="B2854" s="15" t="s">
        <v>1345</v>
      </c>
      <c r="C2854" s="15" t="s">
        <v>1346</v>
      </c>
      <c r="D2854" s="15" t="s">
        <v>1347</v>
      </c>
      <c r="E2854" s="15" t="s">
        <v>1347</v>
      </c>
      <c r="F2854" s="15" t="s">
        <v>2059</v>
      </c>
      <c r="G2854" s="15" t="s">
        <v>3526</v>
      </c>
      <c r="H2854" s="15" t="s">
        <v>3716</v>
      </c>
      <c r="I2854" s="15" t="s">
        <v>1371</v>
      </c>
      <c r="J2854" s="15"/>
      <c r="K2854" s="16">
        <v>294</v>
      </c>
      <c r="L2854" s="16">
        <v>2960</v>
      </c>
      <c r="M2854" s="16">
        <v>2978</v>
      </c>
      <c r="N2854" s="16">
        <v>2945</v>
      </c>
      <c r="O2854" s="16">
        <v>78731126</v>
      </c>
      <c r="P2854" s="16">
        <v>19736206</v>
      </c>
      <c r="Q2854" s="16">
        <v>981739</v>
      </c>
      <c r="R2854" s="16">
        <v>2045</v>
      </c>
      <c r="S2854" s="15"/>
      <c r="T2854" s="16">
        <v>288</v>
      </c>
      <c r="U2854" s="16">
        <v>2996</v>
      </c>
      <c r="V2854" s="16">
        <v>3024</v>
      </c>
      <c r="W2854" s="16">
        <v>3015</v>
      </c>
      <c r="X2854" s="16">
        <v>70910753</v>
      </c>
      <c r="Y2854" s="16">
        <v>2607193</v>
      </c>
      <c r="Z2854" s="16">
        <v>130965</v>
      </c>
      <c r="AA2854" s="16">
        <v>1811</v>
      </c>
      <c r="AC2854" s="16">
        <v>291</v>
      </c>
      <c r="AD2854" s="16">
        <v>3021</v>
      </c>
      <c r="AE2854" s="16">
        <v>3052</v>
      </c>
      <c r="AF2854" s="16">
        <v>3014</v>
      </c>
      <c r="AG2854" s="16">
        <v>71935435</v>
      </c>
      <c r="AH2854" s="16">
        <v>2251319</v>
      </c>
      <c r="AI2854" s="16">
        <v>113661</v>
      </c>
      <c r="AJ2854" s="16">
        <v>1827</v>
      </c>
      <c r="AL2854" s="16">
        <v>298</v>
      </c>
      <c r="AM2854" s="16">
        <v>3072</v>
      </c>
      <c r="AN2854" s="16">
        <v>3089</v>
      </c>
      <c r="AO2854" s="16">
        <v>3063</v>
      </c>
      <c r="AP2854" s="16">
        <v>83046323</v>
      </c>
      <c r="AQ2854" s="16">
        <v>2141873</v>
      </c>
      <c r="AR2854" s="16">
        <v>101663</v>
      </c>
      <c r="AS2854" s="16">
        <v>2078</v>
      </c>
      <c r="AU2854" s="16">
        <v>293</v>
      </c>
      <c r="AV2854" s="16">
        <v>3019</v>
      </c>
      <c r="AW2854" s="16">
        <v>304623637</v>
      </c>
      <c r="AX2854" s="16">
        <v>26736591</v>
      </c>
      <c r="AY2854" s="16">
        <v>1328028</v>
      </c>
      <c r="AZ2854" s="16">
        <v>1940</v>
      </c>
      <c r="BA2854" s="16">
        <v>100899</v>
      </c>
    </row>
    <row r="2855" spans="1:53">
      <c r="A2855" s="15" t="s">
        <v>1344</v>
      </c>
      <c r="B2855" s="15" t="s">
        <v>1345</v>
      </c>
      <c r="C2855" s="15" t="s">
        <v>1346</v>
      </c>
      <c r="D2855" s="15" t="s">
        <v>1347</v>
      </c>
      <c r="E2855" s="15" t="s">
        <v>1347</v>
      </c>
      <c r="F2855" s="15" t="s">
        <v>2059</v>
      </c>
      <c r="G2855" s="15" t="s">
        <v>3527</v>
      </c>
      <c r="H2855" s="15" t="s">
        <v>3716</v>
      </c>
      <c r="I2855" s="15" t="s">
        <v>1373</v>
      </c>
      <c r="J2855" s="15"/>
      <c r="K2855" s="16">
        <v>294</v>
      </c>
      <c r="L2855" s="16">
        <v>2960</v>
      </c>
      <c r="M2855" s="16">
        <v>2978</v>
      </c>
      <c r="N2855" s="16">
        <v>2945</v>
      </c>
      <c r="O2855" s="16">
        <v>78731126</v>
      </c>
      <c r="P2855" s="16">
        <v>19736206</v>
      </c>
      <c r="Q2855" s="16">
        <v>981739</v>
      </c>
      <c r="R2855" s="16">
        <v>2045</v>
      </c>
      <c r="S2855" s="15"/>
      <c r="T2855" s="16">
        <v>288</v>
      </c>
      <c r="U2855" s="16">
        <v>2996</v>
      </c>
      <c r="V2855" s="16">
        <v>3024</v>
      </c>
      <c r="W2855" s="16">
        <v>3015</v>
      </c>
      <c r="X2855" s="16">
        <v>70910753</v>
      </c>
      <c r="Y2855" s="16">
        <v>2607193</v>
      </c>
      <c r="Z2855" s="16">
        <v>130965</v>
      </c>
      <c r="AA2855" s="16">
        <v>1811</v>
      </c>
      <c r="AC2855" s="16">
        <v>291</v>
      </c>
      <c r="AD2855" s="16">
        <v>3021</v>
      </c>
      <c r="AE2855" s="16">
        <v>3052</v>
      </c>
      <c r="AF2855" s="16">
        <v>3014</v>
      </c>
      <c r="AG2855" s="16">
        <v>71935435</v>
      </c>
      <c r="AH2855" s="16">
        <v>2251319</v>
      </c>
      <c r="AI2855" s="16">
        <v>113661</v>
      </c>
      <c r="AJ2855" s="16">
        <v>1827</v>
      </c>
      <c r="AL2855" s="16">
        <v>298</v>
      </c>
      <c r="AM2855" s="16">
        <v>3072</v>
      </c>
      <c r="AN2855" s="16">
        <v>3089</v>
      </c>
      <c r="AO2855" s="16">
        <v>3063</v>
      </c>
      <c r="AP2855" s="16">
        <v>83046323</v>
      </c>
      <c r="AQ2855" s="16">
        <v>2141873</v>
      </c>
      <c r="AR2855" s="16">
        <v>101663</v>
      </c>
      <c r="AS2855" s="16">
        <v>2078</v>
      </c>
      <c r="AU2855" s="16">
        <v>293</v>
      </c>
      <c r="AV2855" s="16">
        <v>3019</v>
      </c>
      <c r="AW2855" s="16">
        <v>304623637</v>
      </c>
      <c r="AX2855" s="16">
        <v>26736591</v>
      </c>
      <c r="AY2855" s="16">
        <v>1328028</v>
      </c>
      <c r="AZ2855" s="16">
        <v>1940</v>
      </c>
      <c r="BA2855" s="16">
        <v>100899</v>
      </c>
    </row>
    <row r="2856" spans="1:53">
      <c r="A2856" s="15" t="s">
        <v>1344</v>
      </c>
      <c r="B2856" s="15" t="s">
        <v>1345</v>
      </c>
      <c r="C2856" s="15" t="s">
        <v>1346</v>
      </c>
      <c r="D2856" s="15" t="s">
        <v>1347</v>
      </c>
      <c r="E2856" s="15" t="s">
        <v>1347</v>
      </c>
      <c r="F2856" s="15" t="s">
        <v>2059</v>
      </c>
      <c r="G2856" s="15" t="s">
        <v>3528</v>
      </c>
      <c r="H2856" s="15" t="s">
        <v>3716</v>
      </c>
      <c r="I2856" s="15" t="s">
        <v>1375</v>
      </c>
      <c r="J2856" s="15"/>
      <c r="K2856" s="16">
        <v>294</v>
      </c>
      <c r="L2856" s="16">
        <v>2960</v>
      </c>
      <c r="M2856" s="16">
        <v>2978</v>
      </c>
      <c r="N2856" s="16">
        <v>2945</v>
      </c>
      <c r="O2856" s="16">
        <v>78731126</v>
      </c>
      <c r="P2856" s="16">
        <v>19736206</v>
      </c>
      <c r="Q2856" s="16">
        <v>981739</v>
      </c>
      <c r="R2856" s="16">
        <v>2045</v>
      </c>
      <c r="S2856" s="15"/>
      <c r="T2856" s="16">
        <v>288</v>
      </c>
      <c r="U2856" s="16">
        <v>2996</v>
      </c>
      <c r="V2856" s="16">
        <v>3024</v>
      </c>
      <c r="W2856" s="16">
        <v>3015</v>
      </c>
      <c r="X2856" s="16">
        <v>70910753</v>
      </c>
      <c r="Y2856" s="16">
        <v>2607193</v>
      </c>
      <c r="Z2856" s="16">
        <v>130965</v>
      </c>
      <c r="AA2856" s="16">
        <v>1811</v>
      </c>
      <c r="AC2856" s="16">
        <v>291</v>
      </c>
      <c r="AD2856" s="16">
        <v>3021</v>
      </c>
      <c r="AE2856" s="16">
        <v>3052</v>
      </c>
      <c r="AF2856" s="16">
        <v>3014</v>
      </c>
      <c r="AG2856" s="16">
        <v>71935435</v>
      </c>
      <c r="AH2856" s="16">
        <v>2251319</v>
      </c>
      <c r="AI2856" s="16">
        <v>113661</v>
      </c>
      <c r="AJ2856" s="16">
        <v>1827</v>
      </c>
      <c r="AL2856" s="16">
        <v>298</v>
      </c>
      <c r="AM2856" s="16">
        <v>3072</v>
      </c>
      <c r="AN2856" s="16">
        <v>3089</v>
      </c>
      <c r="AO2856" s="16">
        <v>3063</v>
      </c>
      <c r="AP2856" s="16">
        <v>83046323</v>
      </c>
      <c r="AQ2856" s="16">
        <v>2141873</v>
      </c>
      <c r="AR2856" s="16">
        <v>101663</v>
      </c>
      <c r="AS2856" s="16">
        <v>2078</v>
      </c>
      <c r="AU2856" s="16">
        <v>293</v>
      </c>
      <c r="AV2856" s="16">
        <v>3019</v>
      </c>
      <c r="AW2856" s="16">
        <v>304623637</v>
      </c>
      <c r="AX2856" s="16">
        <v>26736591</v>
      </c>
      <c r="AY2856" s="16">
        <v>1328028</v>
      </c>
      <c r="AZ2856" s="16">
        <v>1940</v>
      </c>
      <c r="BA2856" s="16">
        <v>100899</v>
      </c>
    </row>
    <row r="2857" spans="1:53">
      <c r="A2857" s="15" t="s">
        <v>1344</v>
      </c>
      <c r="B2857" s="15" t="s">
        <v>1345</v>
      </c>
      <c r="C2857" s="15" t="s">
        <v>1346</v>
      </c>
      <c r="D2857" s="15" t="s">
        <v>1347</v>
      </c>
      <c r="E2857" s="15" t="s">
        <v>1347</v>
      </c>
      <c r="F2857" s="15" t="s">
        <v>2059</v>
      </c>
      <c r="G2857" s="15" t="s">
        <v>1367</v>
      </c>
      <c r="H2857" s="15" t="s">
        <v>3716</v>
      </c>
      <c r="I2857" s="15" t="s">
        <v>1367</v>
      </c>
      <c r="J2857" s="15"/>
      <c r="K2857" s="16">
        <v>104552</v>
      </c>
      <c r="L2857" s="16">
        <v>932855</v>
      </c>
      <c r="M2857" s="16">
        <v>945904</v>
      </c>
      <c r="N2857" s="16">
        <v>948389</v>
      </c>
      <c r="O2857" s="16">
        <v>16290165476</v>
      </c>
      <c r="P2857" s="16">
        <v>5654455642</v>
      </c>
      <c r="Q2857" s="16">
        <v>273435754</v>
      </c>
      <c r="R2857" s="16">
        <v>1330</v>
      </c>
      <c r="S2857" s="15"/>
      <c r="T2857" s="16">
        <v>104696</v>
      </c>
      <c r="U2857" s="16">
        <v>959731</v>
      </c>
      <c r="V2857" s="16">
        <v>950200</v>
      </c>
      <c r="W2857" s="16">
        <v>955600</v>
      </c>
      <c r="X2857" s="16">
        <v>16615539029</v>
      </c>
      <c r="Y2857" s="16">
        <v>1137688800</v>
      </c>
      <c r="Z2857" s="16">
        <v>52833585</v>
      </c>
      <c r="AA2857" s="16">
        <v>1338</v>
      </c>
      <c r="AC2857" s="16">
        <v>105319</v>
      </c>
      <c r="AD2857" s="16">
        <v>956650</v>
      </c>
      <c r="AE2857" s="16">
        <v>960481</v>
      </c>
      <c r="AF2857" s="16">
        <v>960498</v>
      </c>
      <c r="AG2857" s="16">
        <v>17349972849</v>
      </c>
      <c r="AH2857" s="16">
        <v>888207036</v>
      </c>
      <c r="AI2857" s="16">
        <v>42103854</v>
      </c>
      <c r="AJ2857" s="16">
        <v>1391</v>
      </c>
      <c r="AL2857" s="16">
        <v>108174</v>
      </c>
      <c r="AM2857" s="16">
        <v>970005</v>
      </c>
      <c r="AN2857" s="16">
        <v>976046</v>
      </c>
      <c r="AO2857" s="16">
        <v>990892</v>
      </c>
      <c r="AP2857" s="16">
        <v>20408261575</v>
      </c>
      <c r="AQ2857" s="16">
        <v>865125321</v>
      </c>
      <c r="AR2857" s="16">
        <v>40940030</v>
      </c>
      <c r="AS2857" s="16">
        <v>1604</v>
      </c>
      <c r="AU2857" s="16">
        <v>105685</v>
      </c>
      <c r="AV2857" s="16">
        <v>958938</v>
      </c>
      <c r="AW2857" s="16">
        <v>70663938929</v>
      </c>
      <c r="AX2857" s="16">
        <v>8545476799</v>
      </c>
      <c r="AY2857" s="16">
        <v>409313223</v>
      </c>
      <c r="AZ2857" s="16">
        <v>1417</v>
      </c>
      <c r="BA2857" s="16">
        <v>73690</v>
      </c>
    </row>
    <row r="2858" spans="1:53">
      <c r="A2858" s="15" t="s">
        <v>1344</v>
      </c>
      <c r="B2858" s="15" t="s">
        <v>1345</v>
      </c>
      <c r="C2858" s="15" t="s">
        <v>1346</v>
      </c>
      <c r="D2858" s="15" t="s">
        <v>1347</v>
      </c>
      <c r="E2858" s="15" t="s">
        <v>1347</v>
      </c>
      <c r="F2858" s="15" t="s">
        <v>2059</v>
      </c>
      <c r="G2858" s="15" t="s">
        <v>1443</v>
      </c>
      <c r="H2858" s="15" t="s">
        <v>3716</v>
      </c>
      <c r="I2858" s="15" t="s">
        <v>1369</v>
      </c>
      <c r="J2858" s="15"/>
      <c r="K2858" s="16">
        <v>104552</v>
      </c>
      <c r="L2858" s="16">
        <v>932855</v>
      </c>
      <c r="M2858" s="16">
        <v>945904</v>
      </c>
      <c r="N2858" s="16">
        <v>948389</v>
      </c>
      <c r="O2858" s="16">
        <v>16290165476</v>
      </c>
      <c r="P2858" s="16">
        <v>5654455642</v>
      </c>
      <c r="Q2858" s="16">
        <v>273435754</v>
      </c>
      <c r="R2858" s="16">
        <v>1330</v>
      </c>
      <c r="S2858" s="15"/>
      <c r="T2858" s="16">
        <v>104696</v>
      </c>
      <c r="U2858" s="16">
        <v>959731</v>
      </c>
      <c r="V2858" s="16">
        <v>950200</v>
      </c>
      <c r="W2858" s="16">
        <v>955600</v>
      </c>
      <c r="X2858" s="16">
        <v>16615539029</v>
      </c>
      <c r="Y2858" s="16">
        <v>1137688800</v>
      </c>
      <c r="Z2858" s="16">
        <v>52833585</v>
      </c>
      <c r="AA2858" s="16">
        <v>1338</v>
      </c>
      <c r="AC2858" s="16">
        <v>105319</v>
      </c>
      <c r="AD2858" s="16">
        <v>956650</v>
      </c>
      <c r="AE2858" s="16">
        <v>960481</v>
      </c>
      <c r="AF2858" s="16">
        <v>960498</v>
      </c>
      <c r="AG2858" s="16">
        <v>17349972849</v>
      </c>
      <c r="AH2858" s="16">
        <v>888207036</v>
      </c>
      <c r="AI2858" s="16">
        <v>42103854</v>
      </c>
      <c r="AJ2858" s="16">
        <v>1391</v>
      </c>
      <c r="AL2858" s="16">
        <v>108174</v>
      </c>
      <c r="AM2858" s="16">
        <v>970005</v>
      </c>
      <c r="AN2858" s="16">
        <v>976046</v>
      </c>
      <c r="AO2858" s="16">
        <v>990892</v>
      </c>
      <c r="AP2858" s="16">
        <v>20408261575</v>
      </c>
      <c r="AQ2858" s="16">
        <v>865125321</v>
      </c>
      <c r="AR2858" s="16">
        <v>40940030</v>
      </c>
      <c r="AS2858" s="16">
        <v>1604</v>
      </c>
      <c r="AU2858" s="16">
        <v>105685</v>
      </c>
      <c r="AV2858" s="16">
        <v>958938</v>
      </c>
      <c r="AW2858" s="16">
        <v>70663938929</v>
      </c>
      <c r="AX2858" s="16">
        <v>8545476799</v>
      </c>
      <c r="AY2858" s="16">
        <v>409313223</v>
      </c>
      <c r="AZ2858" s="16">
        <v>1417</v>
      </c>
      <c r="BA2858" s="16">
        <v>73690</v>
      </c>
    </row>
    <row r="2859" spans="1:53">
      <c r="A2859" s="15" t="s">
        <v>1344</v>
      </c>
      <c r="B2859" s="15" t="s">
        <v>1345</v>
      </c>
      <c r="C2859" s="15" t="s">
        <v>1346</v>
      </c>
      <c r="D2859" s="15" t="s">
        <v>1347</v>
      </c>
      <c r="E2859" s="15" t="s">
        <v>1347</v>
      </c>
      <c r="F2859" s="15" t="s">
        <v>2059</v>
      </c>
      <c r="G2859" s="15" t="s">
        <v>3529</v>
      </c>
      <c r="H2859" s="15" t="s">
        <v>3716</v>
      </c>
      <c r="I2859" s="15" t="s">
        <v>1371</v>
      </c>
      <c r="J2859" s="15"/>
      <c r="K2859" s="16">
        <v>20682</v>
      </c>
      <c r="L2859" s="16">
        <v>137308</v>
      </c>
      <c r="M2859" s="16">
        <v>137504</v>
      </c>
      <c r="N2859" s="16">
        <v>137857</v>
      </c>
      <c r="O2859" s="16">
        <v>2530142307</v>
      </c>
      <c r="P2859" s="16">
        <v>864512332</v>
      </c>
      <c r="Q2859" s="16">
        <v>37091378</v>
      </c>
      <c r="R2859" s="16">
        <v>1415</v>
      </c>
      <c r="S2859" s="15"/>
      <c r="T2859" s="16">
        <v>20613</v>
      </c>
      <c r="U2859" s="16">
        <v>138647</v>
      </c>
      <c r="V2859" s="16">
        <v>138647</v>
      </c>
      <c r="W2859" s="16">
        <v>141017</v>
      </c>
      <c r="X2859" s="16">
        <v>2509768067</v>
      </c>
      <c r="Y2859" s="16">
        <v>152533154</v>
      </c>
      <c r="Z2859" s="16">
        <v>6522802</v>
      </c>
      <c r="AA2859" s="16">
        <v>1385</v>
      </c>
      <c r="AC2859" s="16">
        <v>20644</v>
      </c>
      <c r="AD2859" s="16">
        <v>140873</v>
      </c>
      <c r="AE2859" s="16">
        <v>139850</v>
      </c>
      <c r="AF2859" s="16">
        <v>138559</v>
      </c>
      <c r="AG2859" s="16">
        <v>2576217022</v>
      </c>
      <c r="AH2859" s="16">
        <v>105819663</v>
      </c>
      <c r="AI2859" s="16">
        <v>4696111</v>
      </c>
      <c r="AJ2859" s="16">
        <v>1418</v>
      </c>
      <c r="AL2859" s="16">
        <v>20885</v>
      </c>
      <c r="AM2859" s="16">
        <v>139646</v>
      </c>
      <c r="AN2859" s="16">
        <v>139798</v>
      </c>
      <c r="AO2859" s="16">
        <v>141080</v>
      </c>
      <c r="AP2859" s="16">
        <v>3701202539</v>
      </c>
      <c r="AQ2859" s="16">
        <v>102484131</v>
      </c>
      <c r="AR2859" s="16">
        <v>4373600</v>
      </c>
      <c r="AS2859" s="16">
        <v>2031</v>
      </c>
      <c r="AU2859" s="16">
        <v>20706</v>
      </c>
      <c r="AV2859" s="16">
        <v>139232</v>
      </c>
      <c r="AW2859" s="16">
        <v>11317329935</v>
      </c>
      <c r="AX2859" s="16">
        <v>1225349280</v>
      </c>
      <c r="AY2859" s="16">
        <v>52683891</v>
      </c>
      <c r="AZ2859" s="16">
        <v>1563</v>
      </c>
      <c r="BA2859" s="16">
        <v>81284</v>
      </c>
    </row>
    <row r="2860" spans="1:53">
      <c r="A2860" s="15" t="s">
        <v>1344</v>
      </c>
      <c r="B2860" s="15" t="s">
        <v>1345</v>
      </c>
      <c r="C2860" s="15" t="s">
        <v>1346</v>
      </c>
      <c r="D2860" s="15" t="s">
        <v>1347</v>
      </c>
      <c r="E2860" s="15" t="s">
        <v>1347</v>
      </c>
      <c r="F2860" s="15" t="s">
        <v>2059</v>
      </c>
      <c r="G2860" s="15" t="s">
        <v>3530</v>
      </c>
      <c r="H2860" s="15" t="s">
        <v>3716</v>
      </c>
      <c r="I2860" s="15" t="s">
        <v>1373</v>
      </c>
      <c r="J2860" s="15"/>
      <c r="K2860" s="16">
        <v>19880</v>
      </c>
      <c r="L2860" s="16">
        <v>125965</v>
      </c>
      <c r="M2860" s="16">
        <v>126036</v>
      </c>
      <c r="N2860" s="16">
        <v>126309</v>
      </c>
      <c r="O2860" s="16">
        <v>2348194586</v>
      </c>
      <c r="P2860" s="16">
        <v>790274492</v>
      </c>
      <c r="Q2860" s="16">
        <v>33166416</v>
      </c>
      <c r="R2860" s="16">
        <v>1432</v>
      </c>
      <c r="S2860" s="15"/>
      <c r="T2860" s="16">
        <v>19821</v>
      </c>
      <c r="U2860" s="16">
        <v>126922</v>
      </c>
      <c r="V2860" s="16">
        <v>126868</v>
      </c>
      <c r="W2860" s="16">
        <v>129036</v>
      </c>
      <c r="X2860" s="16">
        <v>2328658297</v>
      </c>
      <c r="Y2860" s="16">
        <v>138040511</v>
      </c>
      <c r="Z2860" s="16">
        <v>5782746</v>
      </c>
      <c r="AA2860" s="16">
        <v>1404</v>
      </c>
      <c r="AC2860" s="16">
        <v>19838</v>
      </c>
      <c r="AD2860" s="16">
        <v>128893</v>
      </c>
      <c r="AE2860" s="16">
        <v>127562</v>
      </c>
      <c r="AF2860" s="16">
        <v>126165</v>
      </c>
      <c r="AG2860" s="16">
        <v>2379381985</v>
      </c>
      <c r="AH2860" s="16">
        <v>92756074</v>
      </c>
      <c r="AI2860" s="16">
        <v>3994541</v>
      </c>
      <c r="AJ2860" s="16">
        <v>1435</v>
      </c>
      <c r="AL2860" s="16">
        <v>20071</v>
      </c>
      <c r="AM2860" s="16">
        <v>127571</v>
      </c>
      <c r="AN2860" s="16">
        <v>127706</v>
      </c>
      <c r="AO2860" s="16">
        <v>129060</v>
      </c>
      <c r="AP2860" s="16">
        <v>3498327341</v>
      </c>
      <c r="AQ2860" s="16">
        <v>90319040</v>
      </c>
      <c r="AR2860" s="16">
        <v>3769876</v>
      </c>
      <c r="AS2860" s="16">
        <v>2101</v>
      </c>
      <c r="AU2860" s="16">
        <v>19903</v>
      </c>
      <c r="AV2860" s="16">
        <v>127341</v>
      </c>
      <c r="AW2860" s="16">
        <v>10554562209</v>
      </c>
      <c r="AX2860" s="16">
        <v>1111390117</v>
      </c>
      <c r="AY2860" s="16">
        <v>46713579</v>
      </c>
      <c r="AZ2860" s="16">
        <v>1594</v>
      </c>
      <c r="BA2860" s="16">
        <v>82884</v>
      </c>
    </row>
    <row r="2861" spans="1:53">
      <c r="A2861" s="15" t="s">
        <v>1344</v>
      </c>
      <c r="B2861" s="15" t="s">
        <v>1345</v>
      </c>
      <c r="C2861" s="15" t="s">
        <v>1346</v>
      </c>
      <c r="D2861" s="15" t="s">
        <v>1347</v>
      </c>
      <c r="E2861" s="15" t="s">
        <v>1347</v>
      </c>
      <c r="F2861" s="15" t="s">
        <v>2059</v>
      </c>
      <c r="G2861" s="15" t="s">
        <v>3531</v>
      </c>
      <c r="H2861" s="15" t="s">
        <v>3716</v>
      </c>
      <c r="I2861" s="15" t="s">
        <v>1375</v>
      </c>
      <c r="J2861" s="15"/>
      <c r="K2861" s="16">
        <v>19880</v>
      </c>
      <c r="L2861" s="16">
        <v>125965</v>
      </c>
      <c r="M2861" s="16">
        <v>126036</v>
      </c>
      <c r="N2861" s="16">
        <v>126309</v>
      </c>
      <c r="O2861" s="16">
        <v>2348194586</v>
      </c>
      <c r="P2861" s="16">
        <v>790274492</v>
      </c>
      <c r="Q2861" s="16">
        <v>33166416</v>
      </c>
      <c r="R2861" s="16">
        <v>1432</v>
      </c>
      <c r="S2861" s="15"/>
      <c r="T2861" s="16">
        <v>19821</v>
      </c>
      <c r="U2861" s="16">
        <v>126922</v>
      </c>
      <c r="V2861" s="16">
        <v>126868</v>
      </c>
      <c r="W2861" s="16">
        <v>129036</v>
      </c>
      <c r="X2861" s="16">
        <v>2328658297</v>
      </c>
      <c r="Y2861" s="16">
        <v>138040511</v>
      </c>
      <c r="Z2861" s="16">
        <v>5782746</v>
      </c>
      <c r="AA2861" s="16">
        <v>1404</v>
      </c>
      <c r="AC2861" s="16">
        <v>19838</v>
      </c>
      <c r="AD2861" s="16">
        <v>128893</v>
      </c>
      <c r="AE2861" s="16">
        <v>127562</v>
      </c>
      <c r="AF2861" s="16">
        <v>126165</v>
      </c>
      <c r="AG2861" s="16">
        <v>2379381985</v>
      </c>
      <c r="AH2861" s="16">
        <v>92756074</v>
      </c>
      <c r="AI2861" s="16">
        <v>3994541</v>
      </c>
      <c r="AJ2861" s="16">
        <v>1435</v>
      </c>
      <c r="AL2861" s="16">
        <v>20071</v>
      </c>
      <c r="AM2861" s="16">
        <v>127571</v>
      </c>
      <c r="AN2861" s="16">
        <v>127706</v>
      </c>
      <c r="AO2861" s="16">
        <v>129060</v>
      </c>
      <c r="AP2861" s="16">
        <v>3498327341</v>
      </c>
      <c r="AQ2861" s="16">
        <v>90319040</v>
      </c>
      <c r="AR2861" s="16">
        <v>3769876</v>
      </c>
      <c r="AS2861" s="16">
        <v>2101</v>
      </c>
      <c r="AU2861" s="16">
        <v>19903</v>
      </c>
      <c r="AV2861" s="16">
        <v>127341</v>
      </c>
      <c r="AW2861" s="16">
        <v>10554562209</v>
      </c>
      <c r="AX2861" s="16">
        <v>1111390117</v>
      </c>
      <c r="AY2861" s="16">
        <v>46713579</v>
      </c>
      <c r="AZ2861" s="16">
        <v>1594</v>
      </c>
      <c r="BA2861" s="16">
        <v>82884</v>
      </c>
    </row>
    <row r="2862" spans="1:53">
      <c r="A2862" s="15" t="s">
        <v>1344</v>
      </c>
      <c r="B2862" s="15" t="s">
        <v>1345</v>
      </c>
      <c r="C2862" s="15" t="s">
        <v>1346</v>
      </c>
      <c r="D2862" s="15" t="s">
        <v>1347</v>
      </c>
      <c r="E2862" s="15" t="s">
        <v>1347</v>
      </c>
      <c r="F2862" s="15" t="s">
        <v>2059</v>
      </c>
      <c r="G2862" s="15" t="s">
        <v>3532</v>
      </c>
      <c r="H2862" s="15" t="s">
        <v>3716</v>
      </c>
      <c r="I2862" s="15" t="s">
        <v>1373</v>
      </c>
      <c r="J2862" s="15"/>
      <c r="K2862" s="16">
        <v>802</v>
      </c>
      <c r="L2862" s="16">
        <v>11343</v>
      </c>
      <c r="M2862" s="16">
        <v>11468</v>
      </c>
      <c r="N2862" s="16">
        <v>11548</v>
      </c>
      <c r="O2862" s="16">
        <v>181947721</v>
      </c>
      <c r="P2862" s="16">
        <v>74237840</v>
      </c>
      <c r="Q2862" s="16">
        <v>3924962</v>
      </c>
      <c r="R2862" s="16">
        <v>1222</v>
      </c>
      <c r="S2862" s="15"/>
      <c r="T2862" s="16">
        <v>792</v>
      </c>
      <c r="U2862" s="16">
        <v>11725</v>
      </c>
      <c r="V2862" s="16">
        <v>11779</v>
      </c>
      <c r="W2862" s="16">
        <v>11981</v>
      </c>
      <c r="X2862" s="16">
        <v>181109770</v>
      </c>
      <c r="Y2862" s="16">
        <v>14492643</v>
      </c>
      <c r="Z2862" s="16">
        <v>740056</v>
      </c>
      <c r="AA2862" s="16">
        <v>1178</v>
      </c>
      <c r="AC2862" s="16">
        <v>806</v>
      </c>
      <c r="AD2862" s="16">
        <v>11980</v>
      </c>
      <c r="AE2862" s="16">
        <v>12288</v>
      </c>
      <c r="AF2862" s="16">
        <v>12394</v>
      </c>
      <c r="AG2862" s="16">
        <v>196835037</v>
      </c>
      <c r="AH2862" s="16">
        <v>13063589</v>
      </c>
      <c r="AI2862" s="16">
        <v>701570</v>
      </c>
      <c r="AJ2862" s="16">
        <v>1239</v>
      </c>
      <c r="AL2862" s="16">
        <v>814</v>
      </c>
      <c r="AM2862" s="16">
        <v>12075</v>
      </c>
      <c r="AN2862" s="16">
        <v>12092</v>
      </c>
      <c r="AO2862" s="16">
        <v>12020</v>
      </c>
      <c r="AP2862" s="16">
        <v>202875198</v>
      </c>
      <c r="AQ2862" s="16">
        <v>12165091</v>
      </c>
      <c r="AR2862" s="16">
        <v>603724</v>
      </c>
      <c r="AS2862" s="16">
        <v>1294</v>
      </c>
      <c r="AU2862" s="16">
        <v>804</v>
      </c>
      <c r="AV2862" s="16">
        <v>11891</v>
      </c>
      <c r="AW2862" s="16">
        <v>762767726</v>
      </c>
      <c r="AX2862" s="16">
        <v>113959163</v>
      </c>
      <c r="AY2862" s="16">
        <v>5970312</v>
      </c>
      <c r="AZ2862" s="16">
        <v>1234</v>
      </c>
      <c r="BA2862" s="16">
        <v>64146</v>
      </c>
    </row>
    <row r="2863" spans="1:53">
      <c r="A2863" s="15" t="s">
        <v>1344</v>
      </c>
      <c r="B2863" s="15" t="s">
        <v>1345</v>
      </c>
      <c r="C2863" s="15" t="s">
        <v>1346</v>
      </c>
      <c r="D2863" s="15" t="s">
        <v>1347</v>
      </c>
      <c r="E2863" s="15" t="s">
        <v>1347</v>
      </c>
      <c r="F2863" s="15" t="s">
        <v>2059</v>
      </c>
      <c r="G2863" s="15" t="s">
        <v>3533</v>
      </c>
      <c r="H2863" s="15" t="s">
        <v>3716</v>
      </c>
      <c r="I2863" s="15" t="s">
        <v>1375</v>
      </c>
      <c r="J2863" s="15"/>
      <c r="K2863" s="16">
        <v>330</v>
      </c>
      <c r="L2863" s="16">
        <v>7485</v>
      </c>
      <c r="M2863" s="16">
        <v>7611</v>
      </c>
      <c r="N2863" s="16">
        <v>7666</v>
      </c>
      <c r="O2863" s="16">
        <v>148914330</v>
      </c>
      <c r="P2863" s="16">
        <v>54616823</v>
      </c>
      <c r="Q2863" s="16">
        <v>2959320</v>
      </c>
      <c r="R2863" s="16">
        <v>1510</v>
      </c>
      <c r="S2863" s="15"/>
      <c r="T2863" s="16">
        <v>326</v>
      </c>
      <c r="U2863" s="16">
        <v>7805</v>
      </c>
      <c r="V2863" s="16">
        <v>7928</v>
      </c>
      <c r="W2863" s="16">
        <v>8078</v>
      </c>
      <c r="X2863" s="16">
        <v>147528127</v>
      </c>
      <c r="Y2863" s="16">
        <v>8292398</v>
      </c>
      <c r="Z2863" s="16">
        <v>447047</v>
      </c>
      <c r="AA2863" s="16">
        <v>1430</v>
      </c>
      <c r="AC2863" s="16">
        <v>336</v>
      </c>
      <c r="AD2863" s="16">
        <v>8111</v>
      </c>
      <c r="AE2863" s="16">
        <v>8348</v>
      </c>
      <c r="AF2863" s="16">
        <v>8428</v>
      </c>
      <c r="AG2863" s="16">
        <v>160679104</v>
      </c>
      <c r="AH2863" s="16">
        <v>8570052</v>
      </c>
      <c r="AI2863" s="16">
        <v>476793</v>
      </c>
      <c r="AJ2863" s="16">
        <v>1490</v>
      </c>
      <c r="AL2863" s="16">
        <v>337</v>
      </c>
      <c r="AM2863" s="16">
        <v>8431</v>
      </c>
      <c r="AN2863" s="16">
        <v>8434</v>
      </c>
      <c r="AO2863" s="16">
        <v>8325</v>
      </c>
      <c r="AP2863" s="16">
        <v>163631100</v>
      </c>
      <c r="AQ2863" s="16">
        <v>8295670</v>
      </c>
      <c r="AR2863" s="16">
        <v>409899</v>
      </c>
      <c r="AS2863" s="16">
        <v>1499</v>
      </c>
      <c r="AU2863" s="16">
        <v>332</v>
      </c>
      <c r="AV2863" s="16">
        <v>8054</v>
      </c>
      <c r="AW2863" s="16">
        <v>620752661</v>
      </c>
      <c r="AX2863" s="16">
        <v>79774943</v>
      </c>
      <c r="AY2863" s="16">
        <v>4293059</v>
      </c>
      <c r="AZ2863" s="16">
        <v>1482</v>
      </c>
      <c r="BA2863" s="16">
        <v>77072</v>
      </c>
    </row>
    <row r="2864" spans="1:53">
      <c r="A2864" s="15" t="s">
        <v>1344</v>
      </c>
      <c r="B2864" s="15" t="s">
        <v>1345</v>
      </c>
      <c r="C2864" s="15" t="s">
        <v>1346</v>
      </c>
      <c r="D2864" s="15" t="s">
        <v>1347</v>
      </c>
      <c r="E2864" s="15" t="s">
        <v>1347</v>
      </c>
      <c r="F2864" s="15" t="s">
        <v>2059</v>
      </c>
      <c r="G2864" s="15" t="s">
        <v>3534</v>
      </c>
      <c r="H2864" s="15" t="s">
        <v>3716</v>
      </c>
      <c r="I2864" s="15" t="s">
        <v>1375</v>
      </c>
      <c r="J2864" s="15"/>
      <c r="K2864" s="16">
        <v>472</v>
      </c>
      <c r="L2864" s="16">
        <v>3858</v>
      </c>
      <c r="M2864" s="16">
        <v>3857</v>
      </c>
      <c r="N2864" s="16">
        <v>3882</v>
      </c>
      <c r="O2864" s="16">
        <v>33033391</v>
      </c>
      <c r="P2864" s="16">
        <v>19621017</v>
      </c>
      <c r="Q2864" s="16">
        <v>965642</v>
      </c>
      <c r="R2864" s="16">
        <v>657</v>
      </c>
      <c r="S2864" s="15"/>
      <c r="T2864" s="16">
        <v>466</v>
      </c>
      <c r="U2864" s="16">
        <v>3920</v>
      </c>
      <c r="V2864" s="16">
        <v>3851</v>
      </c>
      <c r="W2864" s="16">
        <v>3903</v>
      </c>
      <c r="X2864" s="16">
        <v>33581643</v>
      </c>
      <c r="Y2864" s="16">
        <v>6200245</v>
      </c>
      <c r="Z2864" s="16">
        <v>293009</v>
      </c>
      <c r="AA2864" s="16">
        <v>664</v>
      </c>
      <c r="AC2864" s="16">
        <v>470</v>
      </c>
      <c r="AD2864" s="16">
        <v>3869</v>
      </c>
      <c r="AE2864" s="16">
        <v>3940</v>
      </c>
      <c r="AF2864" s="16">
        <v>3966</v>
      </c>
      <c r="AG2864" s="16">
        <v>36155933</v>
      </c>
      <c r="AH2864" s="16">
        <v>4493537</v>
      </c>
      <c r="AI2864" s="16">
        <v>224777</v>
      </c>
      <c r="AJ2864" s="16">
        <v>709</v>
      </c>
      <c r="AL2864" s="16">
        <v>477</v>
      </c>
      <c r="AM2864" s="16">
        <v>3644</v>
      </c>
      <c r="AN2864" s="16">
        <v>3658</v>
      </c>
      <c r="AO2864" s="16">
        <v>3695</v>
      </c>
      <c r="AP2864" s="16">
        <v>39244098</v>
      </c>
      <c r="AQ2864" s="16">
        <v>3869421</v>
      </c>
      <c r="AR2864" s="16">
        <v>193825</v>
      </c>
      <c r="AS2864" s="16">
        <v>824</v>
      </c>
      <c r="AU2864" s="16">
        <v>471</v>
      </c>
      <c r="AV2864" s="16">
        <v>3837</v>
      </c>
      <c r="AW2864" s="16">
        <v>142015065</v>
      </c>
      <c r="AX2864" s="16">
        <v>34184220</v>
      </c>
      <c r="AY2864" s="16">
        <v>1677253</v>
      </c>
      <c r="AZ2864" s="16">
        <v>712</v>
      </c>
      <c r="BA2864" s="16">
        <v>37013</v>
      </c>
    </row>
    <row r="2865" spans="1:53">
      <c r="A2865" s="15" t="s">
        <v>1344</v>
      </c>
      <c r="B2865" s="15" t="s">
        <v>1345</v>
      </c>
      <c r="C2865" s="15" t="s">
        <v>1346</v>
      </c>
      <c r="D2865" s="15" t="s">
        <v>1347</v>
      </c>
      <c r="E2865" s="15" t="s">
        <v>1347</v>
      </c>
      <c r="F2865" s="15" t="s">
        <v>2059</v>
      </c>
      <c r="G2865" s="15" t="s">
        <v>1444</v>
      </c>
      <c r="H2865" s="15" t="s">
        <v>3716</v>
      </c>
      <c r="I2865" s="15" t="s">
        <v>1371</v>
      </c>
      <c r="J2865" s="15"/>
      <c r="K2865" s="16">
        <v>14254</v>
      </c>
      <c r="L2865" s="16">
        <v>111067</v>
      </c>
      <c r="M2865" s="16">
        <v>116387</v>
      </c>
      <c r="N2865" s="16">
        <v>115472</v>
      </c>
      <c r="O2865" s="16">
        <v>1306094432</v>
      </c>
      <c r="P2865" s="16">
        <v>614294400</v>
      </c>
      <c r="Q2865" s="16">
        <v>27776948</v>
      </c>
      <c r="R2865" s="16">
        <v>879</v>
      </c>
      <c r="S2865" s="15"/>
      <c r="T2865" s="16">
        <v>14154</v>
      </c>
      <c r="U2865" s="16">
        <v>116598</v>
      </c>
      <c r="V2865" s="16">
        <v>104666</v>
      </c>
      <c r="W2865" s="16">
        <v>103457</v>
      </c>
      <c r="X2865" s="16">
        <v>1353576376</v>
      </c>
      <c r="Y2865" s="16">
        <v>193769749</v>
      </c>
      <c r="Z2865" s="16">
        <v>8830198</v>
      </c>
      <c r="AA2865" s="16">
        <v>962</v>
      </c>
      <c r="AC2865" s="16">
        <v>14179</v>
      </c>
      <c r="AD2865" s="16">
        <v>102319</v>
      </c>
      <c r="AE2865" s="16">
        <v>104840</v>
      </c>
      <c r="AF2865" s="16">
        <v>105693</v>
      </c>
      <c r="AG2865" s="16">
        <v>1356091256</v>
      </c>
      <c r="AH2865" s="16">
        <v>144619839</v>
      </c>
      <c r="AI2865" s="16">
        <v>7086555</v>
      </c>
      <c r="AJ2865" s="16">
        <v>1000</v>
      </c>
      <c r="AL2865" s="16">
        <v>14410</v>
      </c>
      <c r="AM2865" s="16">
        <v>105616</v>
      </c>
      <c r="AN2865" s="16">
        <v>107084</v>
      </c>
      <c r="AO2865" s="16">
        <v>114809</v>
      </c>
      <c r="AP2865" s="16">
        <v>1554034614</v>
      </c>
      <c r="AQ2865" s="16">
        <v>129477789</v>
      </c>
      <c r="AR2865" s="16">
        <v>6261559</v>
      </c>
      <c r="AS2865" s="16">
        <v>1095</v>
      </c>
      <c r="AU2865" s="16">
        <v>14249</v>
      </c>
      <c r="AV2865" s="16">
        <v>109001</v>
      </c>
      <c r="AW2865" s="16">
        <v>5569796678</v>
      </c>
      <c r="AX2865" s="16">
        <v>1082161777</v>
      </c>
      <c r="AY2865" s="16">
        <v>49955260</v>
      </c>
      <c r="AZ2865" s="16">
        <v>983</v>
      </c>
      <c r="BA2865" s="16">
        <v>51099</v>
      </c>
    </row>
    <row r="2866" spans="1:53">
      <c r="A2866" s="15" t="s">
        <v>1344</v>
      </c>
      <c r="B2866" s="15" t="s">
        <v>1345</v>
      </c>
      <c r="C2866" s="15" t="s">
        <v>1346</v>
      </c>
      <c r="D2866" s="15" t="s">
        <v>1347</v>
      </c>
      <c r="E2866" s="15" t="s">
        <v>1347</v>
      </c>
      <c r="F2866" s="15" t="s">
        <v>2059</v>
      </c>
      <c r="G2866" s="15" t="s">
        <v>1445</v>
      </c>
      <c r="H2866" s="15" t="s">
        <v>3716</v>
      </c>
      <c r="I2866" s="15" t="s">
        <v>1373</v>
      </c>
      <c r="J2866" s="15"/>
      <c r="K2866" s="16">
        <v>14254</v>
      </c>
      <c r="L2866" s="16">
        <v>111067</v>
      </c>
      <c r="M2866" s="16">
        <v>116387</v>
      </c>
      <c r="N2866" s="16">
        <v>115472</v>
      </c>
      <c r="O2866" s="16">
        <v>1306094432</v>
      </c>
      <c r="P2866" s="16">
        <v>614294400</v>
      </c>
      <c r="Q2866" s="16">
        <v>27776948</v>
      </c>
      <c r="R2866" s="16">
        <v>879</v>
      </c>
      <c r="S2866" s="15"/>
      <c r="T2866" s="16">
        <v>14154</v>
      </c>
      <c r="U2866" s="16">
        <v>116598</v>
      </c>
      <c r="V2866" s="16">
        <v>104666</v>
      </c>
      <c r="W2866" s="16">
        <v>103457</v>
      </c>
      <c r="X2866" s="16">
        <v>1353576376</v>
      </c>
      <c r="Y2866" s="16">
        <v>193769749</v>
      </c>
      <c r="Z2866" s="16">
        <v>8830198</v>
      </c>
      <c r="AA2866" s="16">
        <v>962</v>
      </c>
      <c r="AC2866" s="16">
        <v>14179</v>
      </c>
      <c r="AD2866" s="16">
        <v>102319</v>
      </c>
      <c r="AE2866" s="16">
        <v>104840</v>
      </c>
      <c r="AF2866" s="16">
        <v>105693</v>
      </c>
      <c r="AG2866" s="16">
        <v>1356091256</v>
      </c>
      <c r="AH2866" s="16">
        <v>144619839</v>
      </c>
      <c r="AI2866" s="16">
        <v>7086555</v>
      </c>
      <c r="AJ2866" s="16">
        <v>1000</v>
      </c>
      <c r="AL2866" s="16">
        <v>14410</v>
      </c>
      <c r="AM2866" s="16">
        <v>105616</v>
      </c>
      <c r="AN2866" s="16">
        <v>107084</v>
      </c>
      <c r="AO2866" s="16">
        <v>114809</v>
      </c>
      <c r="AP2866" s="16">
        <v>1554034614</v>
      </c>
      <c r="AQ2866" s="16">
        <v>129477789</v>
      </c>
      <c r="AR2866" s="16">
        <v>6261559</v>
      </c>
      <c r="AS2866" s="16">
        <v>1095</v>
      </c>
      <c r="AU2866" s="16">
        <v>14249</v>
      </c>
      <c r="AV2866" s="16">
        <v>109001</v>
      </c>
      <c r="AW2866" s="16">
        <v>5569796678</v>
      </c>
      <c r="AX2866" s="16">
        <v>1082161777</v>
      </c>
      <c r="AY2866" s="16">
        <v>49955260</v>
      </c>
      <c r="AZ2866" s="16">
        <v>983</v>
      </c>
      <c r="BA2866" s="16">
        <v>51099</v>
      </c>
    </row>
    <row r="2867" spans="1:53">
      <c r="A2867" s="15" t="s">
        <v>1344</v>
      </c>
      <c r="B2867" s="15" t="s">
        <v>1345</v>
      </c>
      <c r="C2867" s="15" t="s">
        <v>1346</v>
      </c>
      <c r="D2867" s="15" t="s">
        <v>1347</v>
      </c>
      <c r="E2867" s="15" t="s">
        <v>1347</v>
      </c>
      <c r="F2867" s="15" t="s">
        <v>2059</v>
      </c>
      <c r="G2867" s="15" t="s">
        <v>1446</v>
      </c>
      <c r="H2867" s="15" t="s">
        <v>3716</v>
      </c>
      <c r="I2867" s="15" t="s">
        <v>1375</v>
      </c>
      <c r="J2867" s="15"/>
      <c r="K2867" s="16">
        <v>6609</v>
      </c>
      <c r="L2867" s="16">
        <v>43271</v>
      </c>
      <c r="M2867" s="16">
        <v>44706</v>
      </c>
      <c r="N2867" s="16">
        <v>45348</v>
      </c>
      <c r="O2867" s="16">
        <v>637446239</v>
      </c>
      <c r="P2867" s="16">
        <v>275515127</v>
      </c>
      <c r="Q2867" s="16">
        <v>11882728</v>
      </c>
      <c r="R2867" s="16">
        <v>1103</v>
      </c>
      <c r="S2867" s="15"/>
      <c r="T2867" s="16">
        <v>6581</v>
      </c>
      <c r="U2867" s="16">
        <v>45214</v>
      </c>
      <c r="V2867" s="16">
        <v>43415</v>
      </c>
      <c r="W2867" s="16">
        <v>43725</v>
      </c>
      <c r="X2867" s="16">
        <v>699629420</v>
      </c>
      <c r="Y2867" s="16">
        <v>39713540</v>
      </c>
      <c r="Z2867" s="16">
        <v>1646212</v>
      </c>
      <c r="AA2867" s="16">
        <v>1220</v>
      </c>
      <c r="AC2867" s="16">
        <v>6602</v>
      </c>
      <c r="AD2867" s="16">
        <v>43993</v>
      </c>
      <c r="AE2867" s="16">
        <v>44045</v>
      </c>
      <c r="AF2867" s="16">
        <v>44488</v>
      </c>
      <c r="AG2867" s="16">
        <v>708008413</v>
      </c>
      <c r="AH2867" s="16">
        <v>35497659</v>
      </c>
      <c r="AI2867" s="16">
        <v>1567956</v>
      </c>
      <c r="AJ2867" s="16">
        <v>1233</v>
      </c>
      <c r="AL2867" s="16">
        <v>6671</v>
      </c>
      <c r="AM2867" s="16">
        <v>45246</v>
      </c>
      <c r="AN2867" s="16">
        <v>45411</v>
      </c>
      <c r="AO2867" s="16">
        <v>46542</v>
      </c>
      <c r="AP2867" s="16">
        <v>853545290</v>
      </c>
      <c r="AQ2867" s="16">
        <v>36092698</v>
      </c>
      <c r="AR2867" s="16">
        <v>1516477</v>
      </c>
      <c r="AS2867" s="16">
        <v>1436</v>
      </c>
      <c r="AU2867" s="16">
        <v>6616</v>
      </c>
      <c r="AV2867" s="16">
        <v>44617</v>
      </c>
      <c r="AW2867" s="16">
        <v>2898629362</v>
      </c>
      <c r="AX2867" s="16">
        <v>386819024</v>
      </c>
      <c r="AY2867" s="16">
        <v>16613373</v>
      </c>
      <c r="AZ2867" s="16">
        <v>1249</v>
      </c>
      <c r="BA2867" s="16">
        <v>64967</v>
      </c>
    </row>
    <row r="2868" spans="1:53">
      <c r="A2868" s="15" t="s">
        <v>1344</v>
      </c>
      <c r="B2868" s="15" t="s">
        <v>1345</v>
      </c>
      <c r="C2868" s="15" t="s">
        <v>1346</v>
      </c>
      <c r="D2868" s="15" t="s">
        <v>1347</v>
      </c>
      <c r="E2868" s="15" t="s">
        <v>1347</v>
      </c>
      <c r="F2868" s="15" t="s">
        <v>2059</v>
      </c>
      <c r="G2868" s="15" t="s">
        <v>3535</v>
      </c>
      <c r="H2868" s="15" t="s">
        <v>3716</v>
      </c>
      <c r="I2868" s="15" t="s">
        <v>1375</v>
      </c>
      <c r="J2868" s="15"/>
      <c r="K2868" s="16">
        <v>2727</v>
      </c>
      <c r="L2868" s="16">
        <v>17684</v>
      </c>
      <c r="M2868" s="16">
        <v>19984</v>
      </c>
      <c r="N2868" s="16">
        <v>18395</v>
      </c>
      <c r="O2868" s="16">
        <v>84345110</v>
      </c>
      <c r="P2868" s="16">
        <v>61611208</v>
      </c>
      <c r="Q2868" s="16">
        <v>1929704</v>
      </c>
      <c r="R2868" s="16">
        <v>347</v>
      </c>
      <c r="S2868" s="15"/>
      <c r="T2868" s="16">
        <v>2721</v>
      </c>
      <c r="U2868" s="16">
        <v>17971</v>
      </c>
      <c r="V2868" s="16">
        <v>6477</v>
      </c>
      <c r="W2868" s="16">
        <v>5946</v>
      </c>
      <c r="X2868" s="16">
        <v>90187054</v>
      </c>
      <c r="Y2868" s="16">
        <v>27208946</v>
      </c>
      <c r="Z2868" s="16">
        <v>775494</v>
      </c>
      <c r="AA2868" s="16">
        <v>685</v>
      </c>
      <c r="AC2868" s="16">
        <v>2715</v>
      </c>
      <c r="AD2868" s="16">
        <v>5356</v>
      </c>
      <c r="AE2868" s="16">
        <v>5594</v>
      </c>
      <c r="AF2868" s="16">
        <v>5757</v>
      </c>
      <c r="AG2868" s="16">
        <v>49982184</v>
      </c>
      <c r="AH2868" s="16">
        <v>4150638</v>
      </c>
      <c r="AI2868" s="16">
        <v>176913</v>
      </c>
      <c r="AJ2868" s="16">
        <v>690</v>
      </c>
      <c r="AL2868" s="16">
        <v>2837</v>
      </c>
      <c r="AM2868" s="16">
        <v>5836</v>
      </c>
      <c r="AN2868" s="16">
        <v>6535</v>
      </c>
      <c r="AO2868" s="16">
        <v>13658</v>
      </c>
      <c r="AP2868" s="16">
        <v>60171842</v>
      </c>
      <c r="AQ2868" s="16">
        <v>6067229</v>
      </c>
      <c r="AR2868" s="16">
        <v>206607</v>
      </c>
      <c r="AS2868" s="16">
        <v>533</v>
      </c>
      <c r="AU2868" s="16">
        <v>2750</v>
      </c>
      <c r="AV2868" s="16">
        <v>10766</v>
      </c>
      <c r="AW2868" s="16">
        <v>284686190</v>
      </c>
      <c r="AX2868" s="16">
        <v>99038021</v>
      </c>
      <c r="AY2868" s="16">
        <v>3088718</v>
      </c>
      <c r="AZ2868" s="16">
        <v>509</v>
      </c>
      <c r="BA2868" s="16">
        <v>26443</v>
      </c>
    </row>
    <row r="2869" spans="1:53">
      <c r="A2869" s="15" t="s">
        <v>1344</v>
      </c>
      <c r="B2869" s="15" t="s">
        <v>1345</v>
      </c>
      <c r="C2869" s="15" t="s">
        <v>1346</v>
      </c>
      <c r="D2869" s="15" t="s">
        <v>1347</v>
      </c>
      <c r="E2869" s="15" t="s">
        <v>1347</v>
      </c>
      <c r="F2869" s="15" t="s">
        <v>2059</v>
      </c>
      <c r="G2869" s="15" t="s">
        <v>1900</v>
      </c>
      <c r="H2869" s="15" t="s">
        <v>3716</v>
      </c>
      <c r="I2869" s="15" t="s">
        <v>1375</v>
      </c>
      <c r="J2869" s="15"/>
      <c r="K2869" s="16">
        <v>495</v>
      </c>
      <c r="L2869" s="16">
        <v>21687</v>
      </c>
      <c r="M2869" s="16">
        <v>21712</v>
      </c>
      <c r="N2869" s="16">
        <v>21818</v>
      </c>
      <c r="O2869" s="16">
        <v>324233979</v>
      </c>
      <c r="P2869" s="16">
        <v>140701783</v>
      </c>
      <c r="Q2869" s="16">
        <v>7474929</v>
      </c>
      <c r="R2869" s="16">
        <v>1147</v>
      </c>
      <c r="S2869" s="15"/>
      <c r="T2869" s="16">
        <v>492</v>
      </c>
      <c r="U2869" s="16">
        <v>23418</v>
      </c>
      <c r="V2869" s="16">
        <v>24971</v>
      </c>
      <c r="W2869" s="16">
        <v>24106</v>
      </c>
      <c r="X2869" s="16">
        <v>277981704</v>
      </c>
      <c r="Y2869" s="16">
        <v>76207027</v>
      </c>
      <c r="Z2869" s="16">
        <v>3932481</v>
      </c>
      <c r="AA2869" s="16">
        <v>885</v>
      </c>
      <c r="AC2869" s="16">
        <v>496</v>
      </c>
      <c r="AD2869" s="16">
        <v>24128</v>
      </c>
      <c r="AE2869" s="16">
        <v>25625</v>
      </c>
      <c r="AF2869" s="16">
        <v>25881</v>
      </c>
      <c r="AG2869" s="16">
        <v>306480360</v>
      </c>
      <c r="AH2869" s="16">
        <v>74411896</v>
      </c>
      <c r="AI2869" s="16">
        <v>3780889</v>
      </c>
      <c r="AJ2869" s="16">
        <v>935</v>
      </c>
      <c r="AL2869" s="16">
        <v>501</v>
      </c>
      <c r="AM2869" s="16">
        <v>25438</v>
      </c>
      <c r="AN2869" s="16">
        <v>25482</v>
      </c>
      <c r="AO2869" s="16">
        <v>24899</v>
      </c>
      <c r="AP2869" s="16">
        <v>325876723</v>
      </c>
      <c r="AQ2869" s="16">
        <v>57524733</v>
      </c>
      <c r="AR2869" s="16">
        <v>3022416</v>
      </c>
      <c r="AS2869" s="16">
        <v>992</v>
      </c>
      <c r="AU2869" s="16">
        <v>496</v>
      </c>
      <c r="AV2869" s="16">
        <v>24097</v>
      </c>
      <c r="AW2869" s="16">
        <v>1234572766</v>
      </c>
      <c r="AX2869" s="16">
        <v>348845439</v>
      </c>
      <c r="AY2869" s="16">
        <v>18210715</v>
      </c>
      <c r="AZ2869" s="16">
        <v>985</v>
      </c>
      <c r="BA2869" s="16">
        <v>51233</v>
      </c>
    </row>
    <row r="2870" spans="1:53">
      <c r="A2870" s="15" t="s">
        <v>1344</v>
      </c>
      <c r="B2870" s="15" t="s">
        <v>1345</v>
      </c>
      <c r="C2870" s="15" t="s">
        <v>1346</v>
      </c>
      <c r="D2870" s="15" t="s">
        <v>1347</v>
      </c>
      <c r="E2870" s="15" t="s">
        <v>1347</v>
      </c>
      <c r="F2870" s="15" t="s">
        <v>2059</v>
      </c>
      <c r="G2870" s="15" t="s">
        <v>1447</v>
      </c>
      <c r="H2870" s="15" t="s">
        <v>3716</v>
      </c>
      <c r="I2870" s="15" t="s">
        <v>1375</v>
      </c>
      <c r="J2870" s="15"/>
      <c r="K2870" s="16">
        <v>4423</v>
      </c>
      <c r="L2870" s="16">
        <v>28425</v>
      </c>
      <c r="M2870" s="16">
        <v>29985</v>
      </c>
      <c r="N2870" s="16">
        <v>29911</v>
      </c>
      <c r="O2870" s="16">
        <v>260069104</v>
      </c>
      <c r="P2870" s="16">
        <v>136466282</v>
      </c>
      <c r="Q2870" s="16">
        <v>6489587</v>
      </c>
      <c r="R2870" s="16">
        <v>680</v>
      </c>
      <c r="S2870" s="15"/>
      <c r="T2870" s="16">
        <v>4360</v>
      </c>
      <c r="U2870" s="16">
        <v>29995</v>
      </c>
      <c r="V2870" s="16">
        <v>29803</v>
      </c>
      <c r="W2870" s="16">
        <v>29680</v>
      </c>
      <c r="X2870" s="16">
        <v>285778198</v>
      </c>
      <c r="Y2870" s="16">
        <v>50640236</v>
      </c>
      <c r="Z2870" s="16">
        <v>2476011</v>
      </c>
      <c r="AA2870" s="16">
        <v>737</v>
      </c>
      <c r="AC2870" s="16">
        <v>4366</v>
      </c>
      <c r="AD2870" s="16">
        <v>28842</v>
      </c>
      <c r="AE2870" s="16">
        <v>29576</v>
      </c>
      <c r="AF2870" s="16">
        <v>29567</v>
      </c>
      <c r="AG2870" s="16">
        <v>291620299</v>
      </c>
      <c r="AH2870" s="16">
        <v>30559646</v>
      </c>
      <c r="AI2870" s="16">
        <v>1560797</v>
      </c>
      <c r="AJ2870" s="16">
        <v>765</v>
      </c>
      <c r="AL2870" s="16">
        <v>4401</v>
      </c>
      <c r="AM2870" s="16">
        <v>29096</v>
      </c>
      <c r="AN2870" s="16">
        <v>29656</v>
      </c>
      <c r="AO2870" s="16">
        <v>29710</v>
      </c>
      <c r="AP2870" s="16">
        <v>314440759</v>
      </c>
      <c r="AQ2870" s="16">
        <v>29793129</v>
      </c>
      <c r="AR2870" s="16">
        <v>1516059</v>
      </c>
      <c r="AS2870" s="16">
        <v>820</v>
      </c>
      <c r="AU2870" s="16">
        <v>4388</v>
      </c>
      <c r="AV2870" s="16">
        <v>29521</v>
      </c>
      <c r="AW2870" s="16">
        <v>1151908360</v>
      </c>
      <c r="AX2870" s="16">
        <v>247459293</v>
      </c>
      <c r="AY2870" s="16">
        <v>12042454</v>
      </c>
      <c r="AZ2870" s="16">
        <v>750</v>
      </c>
      <c r="BA2870" s="16">
        <v>39021</v>
      </c>
    </row>
    <row r="2871" spans="1:53">
      <c r="A2871" s="15" t="s">
        <v>1344</v>
      </c>
      <c r="B2871" s="15" t="s">
        <v>1345</v>
      </c>
      <c r="C2871" s="15" t="s">
        <v>1346</v>
      </c>
      <c r="D2871" s="15" t="s">
        <v>1347</v>
      </c>
      <c r="E2871" s="15" t="s">
        <v>1347</v>
      </c>
      <c r="F2871" s="15" t="s">
        <v>2059</v>
      </c>
      <c r="G2871" s="15" t="s">
        <v>1448</v>
      </c>
      <c r="H2871" s="15" t="s">
        <v>3716</v>
      </c>
      <c r="I2871" s="15" t="s">
        <v>1371</v>
      </c>
      <c r="J2871" s="15"/>
      <c r="K2871" s="16">
        <v>13517</v>
      </c>
      <c r="L2871" s="16">
        <v>159189</v>
      </c>
      <c r="M2871" s="16">
        <v>160600</v>
      </c>
      <c r="N2871" s="16">
        <v>161007</v>
      </c>
      <c r="O2871" s="16">
        <v>2563283587</v>
      </c>
      <c r="P2871" s="16">
        <v>1018618564</v>
      </c>
      <c r="Q2871" s="16">
        <v>50839838</v>
      </c>
      <c r="R2871" s="16">
        <v>1230</v>
      </c>
      <c r="S2871" s="15"/>
      <c r="T2871" s="16">
        <v>13463</v>
      </c>
      <c r="U2871" s="16">
        <v>162708</v>
      </c>
      <c r="V2871" s="16">
        <v>163214</v>
      </c>
      <c r="W2871" s="16">
        <v>165577</v>
      </c>
      <c r="X2871" s="16">
        <v>2711155624</v>
      </c>
      <c r="Y2871" s="16">
        <v>173351364</v>
      </c>
      <c r="Z2871" s="16">
        <v>8761886</v>
      </c>
      <c r="AA2871" s="16">
        <v>1273</v>
      </c>
      <c r="AC2871" s="16">
        <v>13516</v>
      </c>
      <c r="AD2871" s="16">
        <v>168056</v>
      </c>
      <c r="AE2871" s="16">
        <v>168803</v>
      </c>
      <c r="AF2871" s="16">
        <v>168200</v>
      </c>
      <c r="AG2871" s="16">
        <v>3028584486</v>
      </c>
      <c r="AH2871" s="16">
        <v>137668531</v>
      </c>
      <c r="AI2871" s="16">
        <v>6849772</v>
      </c>
      <c r="AJ2871" s="16">
        <v>1384</v>
      </c>
      <c r="AL2871" s="16">
        <v>13733</v>
      </c>
      <c r="AM2871" s="16">
        <v>169319</v>
      </c>
      <c r="AN2871" s="16">
        <v>169729</v>
      </c>
      <c r="AO2871" s="16">
        <v>171037</v>
      </c>
      <c r="AP2871" s="16">
        <v>3655794732</v>
      </c>
      <c r="AQ2871" s="16">
        <v>164858314</v>
      </c>
      <c r="AR2871" s="16">
        <v>8489720</v>
      </c>
      <c r="AS2871" s="16">
        <v>1654</v>
      </c>
      <c r="AU2871" s="16">
        <v>13557</v>
      </c>
      <c r="AV2871" s="16">
        <v>165620</v>
      </c>
      <c r="AW2871" s="16">
        <v>11958818429</v>
      </c>
      <c r="AX2871" s="16">
        <v>1494496773</v>
      </c>
      <c r="AY2871" s="16">
        <v>74941216</v>
      </c>
      <c r="AZ2871" s="16">
        <v>1389</v>
      </c>
      <c r="BA2871" s="16">
        <v>72206</v>
      </c>
    </row>
    <row r="2872" spans="1:53">
      <c r="A2872" s="15" t="s">
        <v>1344</v>
      </c>
      <c r="B2872" s="15" t="s">
        <v>1345</v>
      </c>
      <c r="C2872" s="15" t="s">
        <v>1346</v>
      </c>
      <c r="D2872" s="15" t="s">
        <v>1347</v>
      </c>
      <c r="E2872" s="15" t="s">
        <v>1347</v>
      </c>
      <c r="F2872" s="15" t="s">
        <v>2059</v>
      </c>
      <c r="G2872" s="15" t="s">
        <v>1901</v>
      </c>
      <c r="H2872" s="15" t="s">
        <v>3716</v>
      </c>
      <c r="I2872" s="15" t="s">
        <v>1373</v>
      </c>
      <c r="J2872" s="15"/>
      <c r="K2872" s="16">
        <v>3258</v>
      </c>
      <c r="L2872" s="16">
        <v>26667</v>
      </c>
      <c r="M2872" s="16">
        <v>26943</v>
      </c>
      <c r="N2872" s="16">
        <v>27011</v>
      </c>
      <c r="O2872" s="16">
        <v>396366951</v>
      </c>
      <c r="P2872" s="16">
        <v>175626455</v>
      </c>
      <c r="Q2872" s="16">
        <v>8469395</v>
      </c>
      <c r="R2872" s="16">
        <v>1135</v>
      </c>
      <c r="S2872" s="15"/>
      <c r="T2872" s="16">
        <v>3256</v>
      </c>
      <c r="U2872" s="16">
        <v>27163</v>
      </c>
      <c r="V2872" s="16">
        <v>27426</v>
      </c>
      <c r="W2872" s="16">
        <v>27865</v>
      </c>
      <c r="X2872" s="16">
        <v>463361603</v>
      </c>
      <c r="Y2872" s="16">
        <v>26021583</v>
      </c>
      <c r="Z2872" s="16">
        <v>1213173</v>
      </c>
      <c r="AA2872" s="16">
        <v>1297</v>
      </c>
      <c r="AC2872" s="16">
        <v>3263</v>
      </c>
      <c r="AD2872" s="16">
        <v>28364</v>
      </c>
      <c r="AE2872" s="16">
        <v>28442</v>
      </c>
      <c r="AF2872" s="16">
        <v>28211</v>
      </c>
      <c r="AG2872" s="16">
        <v>468183419</v>
      </c>
      <c r="AH2872" s="16">
        <v>24568568</v>
      </c>
      <c r="AI2872" s="16">
        <v>1171201</v>
      </c>
      <c r="AJ2872" s="16">
        <v>1271</v>
      </c>
      <c r="AL2872" s="16">
        <v>3319</v>
      </c>
      <c r="AM2872" s="16">
        <v>28668</v>
      </c>
      <c r="AN2872" s="16">
        <v>28847</v>
      </c>
      <c r="AO2872" s="16">
        <v>29092</v>
      </c>
      <c r="AP2872" s="16">
        <v>675091865</v>
      </c>
      <c r="AQ2872" s="16">
        <v>22023341</v>
      </c>
      <c r="AR2872" s="16">
        <v>1030813</v>
      </c>
      <c r="AS2872" s="16">
        <v>1799</v>
      </c>
      <c r="AU2872" s="16">
        <v>3274</v>
      </c>
      <c r="AV2872" s="16">
        <v>27892</v>
      </c>
      <c r="AW2872" s="16">
        <v>2003003838</v>
      </c>
      <c r="AX2872" s="16">
        <v>248239947</v>
      </c>
      <c r="AY2872" s="16">
        <v>11884582</v>
      </c>
      <c r="AZ2872" s="16">
        <v>1381</v>
      </c>
      <c r="BA2872" s="16">
        <v>71814</v>
      </c>
    </row>
    <row r="2873" spans="1:53">
      <c r="A2873" s="15" t="s">
        <v>1344</v>
      </c>
      <c r="B2873" s="15" t="s">
        <v>1345</v>
      </c>
      <c r="C2873" s="15" t="s">
        <v>1346</v>
      </c>
      <c r="D2873" s="15" t="s">
        <v>1347</v>
      </c>
      <c r="E2873" s="15" t="s">
        <v>1347</v>
      </c>
      <c r="F2873" s="15" t="s">
        <v>2059</v>
      </c>
      <c r="G2873" s="15" t="s">
        <v>1902</v>
      </c>
      <c r="H2873" s="15" t="s">
        <v>3716</v>
      </c>
      <c r="I2873" s="15" t="s">
        <v>1375</v>
      </c>
      <c r="J2873" s="15"/>
      <c r="K2873" s="16">
        <v>3258</v>
      </c>
      <c r="L2873" s="16">
        <v>26667</v>
      </c>
      <c r="M2873" s="16">
        <v>26943</v>
      </c>
      <c r="N2873" s="16">
        <v>27011</v>
      </c>
      <c r="O2873" s="16">
        <v>396366951</v>
      </c>
      <c r="P2873" s="16">
        <v>175626455</v>
      </c>
      <c r="Q2873" s="16">
        <v>8469395</v>
      </c>
      <c r="R2873" s="16">
        <v>1135</v>
      </c>
      <c r="S2873" s="15"/>
      <c r="T2873" s="16">
        <v>3256</v>
      </c>
      <c r="U2873" s="16">
        <v>27163</v>
      </c>
      <c r="V2873" s="16">
        <v>27426</v>
      </c>
      <c r="W2873" s="16">
        <v>27865</v>
      </c>
      <c r="X2873" s="16">
        <v>463361603</v>
      </c>
      <c r="Y2873" s="16">
        <v>26021583</v>
      </c>
      <c r="Z2873" s="16">
        <v>1213173</v>
      </c>
      <c r="AA2873" s="16">
        <v>1297</v>
      </c>
      <c r="AC2873" s="16">
        <v>3263</v>
      </c>
      <c r="AD2873" s="16">
        <v>28364</v>
      </c>
      <c r="AE2873" s="16">
        <v>28442</v>
      </c>
      <c r="AF2873" s="16">
        <v>28211</v>
      </c>
      <c r="AG2873" s="16">
        <v>468183419</v>
      </c>
      <c r="AH2873" s="16">
        <v>24568568</v>
      </c>
      <c r="AI2873" s="16">
        <v>1171201</v>
      </c>
      <c r="AJ2873" s="16">
        <v>1271</v>
      </c>
      <c r="AL2873" s="16">
        <v>3319</v>
      </c>
      <c r="AM2873" s="16">
        <v>28668</v>
      </c>
      <c r="AN2873" s="16">
        <v>28847</v>
      </c>
      <c r="AO2873" s="16">
        <v>29092</v>
      </c>
      <c r="AP2873" s="16">
        <v>675091865</v>
      </c>
      <c r="AQ2873" s="16">
        <v>22023341</v>
      </c>
      <c r="AR2873" s="16">
        <v>1030813</v>
      </c>
      <c r="AS2873" s="16">
        <v>1799</v>
      </c>
      <c r="AU2873" s="16">
        <v>3274</v>
      </c>
      <c r="AV2873" s="16">
        <v>27892</v>
      </c>
      <c r="AW2873" s="16">
        <v>2003003838</v>
      </c>
      <c r="AX2873" s="16">
        <v>248239947</v>
      </c>
      <c r="AY2873" s="16">
        <v>11884582</v>
      </c>
      <c r="AZ2873" s="16">
        <v>1381</v>
      </c>
      <c r="BA2873" s="16">
        <v>71814</v>
      </c>
    </row>
    <row r="2874" spans="1:53">
      <c r="A2874" s="15" t="s">
        <v>1344</v>
      </c>
      <c r="B2874" s="15" t="s">
        <v>1345</v>
      </c>
      <c r="C2874" s="15" t="s">
        <v>1346</v>
      </c>
      <c r="D2874" s="15" t="s">
        <v>1347</v>
      </c>
      <c r="E2874" s="15" t="s">
        <v>1347</v>
      </c>
      <c r="F2874" s="15" t="s">
        <v>2059</v>
      </c>
      <c r="G2874" s="15" t="s">
        <v>1903</v>
      </c>
      <c r="H2874" s="15" t="s">
        <v>3716</v>
      </c>
      <c r="I2874" s="15" t="s">
        <v>1373</v>
      </c>
      <c r="J2874" s="15"/>
      <c r="K2874" s="16">
        <v>1058</v>
      </c>
      <c r="L2874" s="16">
        <v>7647</v>
      </c>
      <c r="M2874" s="16">
        <v>7716</v>
      </c>
      <c r="N2874" s="16">
        <v>7923</v>
      </c>
      <c r="O2874" s="16">
        <v>84356453</v>
      </c>
      <c r="P2874" s="16">
        <v>43008674</v>
      </c>
      <c r="Q2874" s="16">
        <v>1928459</v>
      </c>
      <c r="R2874" s="16">
        <v>836</v>
      </c>
      <c r="S2874" s="15"/>
      <c r="T2874" s="16">
        <v>1055</v>
      </c>
      <c r="U2874" s="16">
        <v>8029</v>
      </c>
      <c r="V2874" s="16">
        <v>8248</v>
      </c>
      <c r="W2874" s="16">
        <v>8327</v>
      </c>
      <c r="X2874" s="16">
        <v>95206027</v>
      </c>
      <c r="Y2874" s="16">
        <v>12496118</v>
      </c>
      <c r="Z2874" s="16">
        <v>554382</v>
      </c>
      <c r="AA2874" s="16">
        <v>893</v>
      </c>
      <c r="AC2874" s="16">
        <v>1059</v>
      </c>
      <c r="AD2874" s="16">
        <v>8459</v>
      </c>
      <c r="AE2874" s="16">
        <v>8384</v>
      </c>
      <c r="AF2874" s="16">
        <v>8340</v>
      </c>
      <c r="AG2874" s="16">
        <v>101252531</v>
      </c>
      <c r="AH2874" s="16">
        <v>8828725</v>
      </c>
      <c r="AI2874" s="16">
        <v>395980</v>
      </c>
      <c r="AJ2874" s="16">
        <v>928</v>
      </c>
      <c r="AL2874" s="16">
        <v>1066</v>
      </c>
      <c r="AM2874" s="16">
        <v>8382</v>
      </c>
      <c r="AN2874" s="16">
        <v>8461</v>
      </c>
      <c r="AO2874" s="16">
        <v>8428</v>
      </c>
      <c r="AP2874" s="16">
        <v>125055015</v>
      </c>
      <c r="AQ2874" s="16">
        <v>8416994</v>
      </c>
      <c r="AR2874" s="16">
        <v>386205</v>
      </c>
      <c r="AS2874" s="16">
        <v>1142</v>
      </c>
      <c r="AU2874" s="16">
        <v>1060</v>
      </c>
      <c r="AV2874" s="16">
        <v>8195</v>
      </c>
      <c r="AW2874" s="16">
        <v>405870026</v>
      </c>
      <c r="AX2874" s="16">
        <v>72750511</v>
      </c>
      <c r="AY2874" s="16">
        <v>3265026</v>
      </c>
      <c r="AZ2874" s="16">
        <v>952</v>
      </c>
      <c r="BA2874" s="16">
        <v>49525</v>
      </c>
    </row>
    <row r="2875" spans="1:53">
      <c r="A2875" s="15" t="s">
        <v>1344</v>
      </c>
      <c r="B2875" s="15" t="s">
        <v>1345</v>
      </c>
      <c r="C2875" s="15" t="s">
        <v>1346</v>
      </c>
      <c r="D2875" s="15" t="s">
        <v>1347</v>
      </c>
      <c r="E2875" s="15" t="s">
        <v>1347</v>
      </c>
      <c r="F2875" s="15" t="s">
        <v>2059</v>
      </c>
      <c r="G2875" s="15" t="s">
        <v>1904</v>
      </c>
      <c r="H2875" s="15" t="s">
        <v>3716</v>
      </c>
      <c r="I2875" s="15" t="s">
        <v>1375</v>
      </c>
      <c r="J2875" s="15"/>
      <c r="K2875" s="16">
        <v>1058</v>
      </c>
      <c r="L2875" s="16">
        <v>7647</v>
      </c>
      <c r="M2875" s="16">
        <v>7716</v>
      </c>
      <c r="N2875" s="16">
        <v>7923</v>
      </c>
      <c r="O2875" s="16">
        <v>84356453</v>
      </c>
      <c r="P2875" s="16">
        <v>43008674</v>
      </c>
      <c r="Q2875" s="16">
        <v>1928459</v>
      </c>
      <c r="R2875" s="16">
        <v>836</v>
      </c>
      <c r="S2875" s="15"/>
      <c r="T2875" s="16">
        <v>1055</v>
      </c>
      <c r="U2875" s="16">
        <v>8029</v>
      </c>
      <c r="V2875" s="16">
        <v>8248</v>
      </c>
      <c r="W2875" s="16">
        <v>8327</v>
      </c>
      <c r="X2875" s="16">
        <v>95206027</v>
      </c>
      <c r="Y2875" s="16">
        <v>12496118</v>
      </c>
      <c r="Z2875" s="16">
        <v>554382</v>
      </c>
      <c r="AA2875" s="16">
        <v>893</v>
      </c>
      <c r="AC2875" s="16">
        <v>1059</v>
      </c>
      <c r="AD2875" s="16">
        <v>8459</v>
      </c>
      <c r="AE2875" s="16">
        <v>8384</v>
      </c>
      <c r="AF2875" s="16">
        <v>8340</v>
      </c>
      <c r="AG2875" s="16">
        <v>101252531</v>
      </c>
      <c r="AH2875" s="16">
        <v>8828725</v>
      </c>
      <c r="AI2875" s="16">
        <v>395980</v>
      </c>
      <c r="AJ2875" s="16">
        <v>928</v>
      </c>
      <c r="AL2875" s="16">
        <v>1066</v>
      </c>
      <c r="AM2875" s="16">
        <v>8382</v>
      </c>
      <c r="AN2875" s="16">
        <v>8461</v>
      </c>
      <c r="AO2875" s="16">
        <v>8428</v>
      </c>
      <c r="AP2875" s="16">
        <v>125055015</v>
      </c>
      <c r="AQ2875" s="16">
        <v>8416994</v>
      </c>
      <c r="AR2875" s="16">
        <v>386205</v>
      </c>
      <c r="AS2875" s="16">
        <v>1142</v>
      </c>
      <c r="AU2875" s="16">
        <v>1060</v>
      </c>
      <c r="AV2875" s="16">
        <v>8195</v>
      </c>
      <c r="AW2875" s="16">
        <v>405870026</v>
      </c>
      <c r="AX2875" s="16">
        <v>72750511</v>
      </c>
      <c r="AY2875" s="16">
        <v>3265026</v>
      </c>
      <c r="AZ2875" s="16">
        <v>952</v>
      </c>
      <c r="BA2875" s="16">
        <v>49525</v>
      </c>
    </row>
    <row r="2876" spans="1:53">
      <c r="A2876" s="15" t="s">
        <v>1344</v>
      </c>
      <c r="B2876" s="15" t="s">
        <v>1345</v>
      </c>
      <c r="C2876" s="15" t="s">
        <v>1346</v>
      </c>
      <c r="D2876" s="15" t="s">
        <v>1347</v>
      </c>
      <c r="E2876" s="15" t="s">
        <v>1347</v>
      </c>
      <c r="F2876" s="15" t="s">
        <v>2059</v>
      </c>
      <c r="G2876" s="15" t="s">
        <v>1449</v>
      </c>
      <c r="H2876" s="15" t="s">
        <v>3716</v>
      </c>
      <c r="I2876" s="15" t="s">
        <v>1373</v>
      </c>
      <c r="J2876" s="15"/>
      <c r="K2876" s="16">
        <v>6772</v>
      </c>
      <c r="L2876" s="16">
        <v>99061</v>
      </c>
      <c r="M2876" s="16">
        <v>99984</v>
      </c>
      <c r="N2876" s="16">
        <v>100039</v>
      </c>
      <c r="O2876" s="16">
        <v>1704414119</v>
      </c>
      <c r="P2876" s="16">
        <v>637687344</v>
      </c>
      <c r="Q2876" s="16">
        <v>32573071</v>
      </c>
      <c r="R2876" s="16">
        <v>1315</v>
      </c>
      <c r="S2876" s="15"/>
      <c r="T2876" s="16">
        <v>6724</v>
      </c>
      <c r="U2876" s="16">
        <v>101471</v>
      </c>
      <c r="V2876" s="16">
        <v>101460</v>
      </c>
      <c r="W2876" s="16">
        <v>102756</v>
      </c>
      <c r="X2876" s="16">
        <v>1785751964</v>
      </c>
      <c r="Y2876" s="16">
        <v>108126550</v>
      </c>
      <c r="Z2876" s="16">
        <v>5734052</v>
      </c>
      <c r="AA2876" s="16">
        <v>1348</v>
      </c>
      <c r="AC2876" s="16">
        <v>6760</v>
      </c>
      <c r="AD2876" s="16">
        <v>104259</v>
      </c>
      <c r="AE2876" s="16">
        <v>105048</v>
      </c>
      <c r="AF2876" s="16">
        <v>104861</v>
      </c>
      <c r="AG2876" s="16">
        <v>2063756592</v>
      </c>
      <c r="AH2876" s="16">
        <v>83283411</v>
      </c>
      <c r="AI2876" s="16">
        <v>4278979</v>
      </c>
      <c r="AJ2876" s="16">
        <v>1516</v>
      </c>
      <c r="AL2876" s="16">
        <v>6881</v>
      </c>
      <c r="AM2876" s="16">
        <v>105259</v>
      </c>
      <c r="AN2876" s="16">
        <v>105167</v>
      </c>
      <c r="AO2876" s="16">
        <v>106158</v>
      </c>
      <c r="AP2876" s="16">
        <v>2428902254</v>
      </c>
      <c r="AQ2876" s="16">
        <v>116141066</v>
      </c>
      <c r="AR2876" s="16">
        <v>6207215</v>
      </c>
      <c r="AS2876" s="16">
        <v>1771</v>
      </c>
      <c r="AU2876" s="16">
        <v>6784</v>
      </c>
      <c r="AV2876" s="16">
        <v>102960</v>
      </c>
      <c r="AW2876" s="16">
        <v>7982824929</v>
      </c>
      <c r="AX2876" s="16">
        <v>945238371</v>
      </c>
      <c r="AY2876" s="16">
        <v>48793317</v>
      </c>
      <c r="AZ2876" s="16">
        <v>1491</v>
      </c>
      <c r="BA2876" s="16">
        <v>77533</v>
      </c>
    </row>
    <row r="2877" spans="1:53">
      <c r="A2877" s="15" t="s">
        <v>1344</v>
      </c>
      <c r="B2877" s="15" t="s">
        <v>1345</v>
      </c>
      <c r="C2877" s="15" t="s">
        <v>1346</v>
      </c>
      <c r="D2877" s="15" t="s">
        <v>1347</v>
      </c>
      <c r="E2877" s="15" t="s">
        <v>1347</v>
      </c>
      <c r="F2877" s="15" t="s">
        <v>2059</v>
      </c>
      <c r="G2877" s="15" t="s">
        <v>1450</v>
      </c>
      <c r="H2877" s="15" t="s">
        <v>3716</v>
      </c>
      <c r="I2877" s="15" t="s">
        <v>1375</v>
      </c>
      <c r="J2877" s="15"/>
      <c r="K2877" s="16">
        <v>6772</v>
      </c>
      <c r="L2877" s="16">
        <v>99061</v>
      </c>
      <c r="M2877" s="16">
        <v>99984</v>
      </c>
      <c r="N2877" s="16">
        <v>100039</v>
      </c>
      <c r="O2877" s="16">
        <v>1704414119</v>
      </c>
      <c r="P2877" s="16">
        <v>637687344</v>
      </c>
      <c r="Q2877" s="16">
        <v>32573071</v>
      </c>
      <c r="R2877" s="16">
        <v>1315</v>
      </c>
      <c r="S2877" s="15"/>
      <c r="T2877" s="16">
        <v>6724</v>
      </c>
      <c r="U2877" s="16">
        <v>101471</v>
      </c>
      <c r="V2877" s="16">
        <v>101460</v>
      </c>
      <c r="W2877" s="16">
        <v>102756</v>
      </c>
      <c r="X2877" s="16">
        <v>1785751964</v>
      </c>
      <c r="Y2877" s="16">
        <v>108126550</v>
      </c>
      <c r="Z2877" s="16">
        <v>5734052</v>
      </c>
      <c r="AA2877" s="16">
        <v>1348</v>
      </c>
      <c r="AC2877" s="16">
        <v>6760</v>
      </c>
      <c r="AD2877" s="16">
        <v>104259</v>
      </c>
      <c r="AE2877" s="16">
        <v>105048</v>
      </c>
      <c r="AF2877" s="16">
        <v>104861</v>
      </c>
      <c r="AG2877" s="16">
        <v>2063756592</v>
      </c>
      <c r="AH2877" s="16">
        <v>83283411</v>
      </c>
      <c r="AI2877" s="16">
        <v>4278979</v>
      </c>
      <c r="AJ2877" s="16">
        <v>1516</v>
      </c>
      <c r="AL2877" s="16">
        <v>6881</v>
      </c>
      <c r="AM2877" s="16">
        <v>105259</v>
      </c>
      <c r="AN2877" s="16">
        <v>105167</v>
      </c>
      <c r="AO2877" s="16">
        <v>106158</v>
      </c>
      <c r="AP2877" s="16">
        <v>2428902254</v>
      </c>
      <c r="AQ2877" s="16">
        <v>116141066</v>
      </c>
      <c r="AR2877" s="16">
        <v>6207215</v>
      </c>
      <c r="AS2877" s="16">
        <v>1771</v>
      </c>
      <c r="AU2877" s="16">
        <v>6784</v>
      </c>
      <c r="AV2877" s="16">
        <v>102960</v>
      </c>
      <c r="AW2877" s="16">
        <v>7982824929</v>
      </c>
      <c r="AX2877" s="16">
        <v>945238371</v>
      </c>
      <c r="AY2877" s="16">
        <v>48793317</v>
      </c>
      <c r="AZ2877" s="16">
        <v>1491</v>
      </c>
      <c r="BA2877" s="16">
        <v>77533</v>
      </c>
    </row>
    <row r="2878" spans="1:53">
      <c r="A2878" s="15" t="s">
        <v>1344</v>
      </c>
      <c r="B2878" s="15" t="s">
        <v>1345</v>
      </c>
      <c r="C2878" s="15" t="s">
        <v>1346</v>
      </c>
      <c r="D2878" s="15" t="s">
        <v>1347</v>
      </c>
      <c r="E2878" s="15" t="s">
        <v>1347</v>
      </c>
      <c r="F2878" s="15" t="s">
        <v>2059</v>
      </c>
      <c r="G2878" s="15" t="s">
        <v>3536</v>
      </c>
      <c r="H2878" s="15" t="s">
        <v>3716</v>
      </c>
      <c r="I2878" s="15" t="s">
        <v>1373</v>
      </c>
      <c r="J2878" s="15"/>
      <c r="K2878" s="16">
        <v>253</v>
      </c>
      <c r="L2878" s="16">
        <v>957</v>
      </c>
      <c r="M2878" s="16">
        <v>968</v>
      </c>
      <c r="N2878" s="16">
        <v>980</v>
      </c>
      <c r="O2878" s="16">
        <v>9909336</v>
      </c>
      <c r="P2878" s="16">
        <v>5345056</v>
      </c>
      <c r="Q2878" s="16">
        <v>242947</v>
      </c>
      <c r="R2878" s="16">
        <v>787</v>
      </c>
      <c r="S2878" s="15"/>
      <c r="T2878" s="16">
        <v>251</v>
      </c>
      <c r="U2878" s="16">
        <v>975</v>
      </c>
      <c r="V2878" s="16">
        <v>966</v>
      </c>
      <c r="W2878" s="16">
        <v>995</v>
      </c>
      <c r="X2878" s="16">
        <v>10672786</v>
      </c>
      <c r="Y2878" s="16">
        <v>1199556</v>
      </c>
      <c r="Z2878" s="16">
        <v>54001</v>
      </c>
      <c r="AA2878" s="16">
        <v>839</v>
      </c>
      <c r="AC2878" s="16">
        <v>253</v>
      </c>
      <c r="AD2878" s="16">
        <v>999</v>
      </c>
      <c r="AE2878" s="16">
        <v>1006</v>
      </c>
      <c r="AF2878" s="16">
        <v>1008</v>
      </c>
      <c r="AG2878" s="16">
        <v>11145483</v>
      </c>
      <c r="AH2878" s="16">
        <v>942991</v>
      </c>
      <c r="AI2878" s="16">
        <v>45916</v>
      </c>
      <c r="AJ2878" s="16">
        <v>854</v>
      </c>
      <c r="AL2878" s="16">
        <v>265</v>
      </c>
      <c r="AM2878" s="16">
        <v>1006</v>
      </c>
      <c r="AN2878" s="16">
        <v>1011</v>
      </c>
      <c r="AO2878" s="16">
        <v>1026</v>
      </c>
      <c r="AP2878" s="16">
        <v>12547766</v>
      </c>
      <c r="AQ2878" s="16">
        <v>845056</v>
      </c>
      <c r="AR2878" s="16">
        <v>38038</v>
      </c>
      <c r="AS2878" s="16">
        <v>952</v>
      </c>
      <c r="AU2878" s="16">
        <v>256</v>
      </c>
      <c r="AV2878" s="16">
        <v>991</v>
      </c>
      <c r="AW2878" s="16">
        <v>44275371</v>
      </c>
      <c r="AX2878" s="16">
        <v>8332659</v>
      </c>
      <c r="AY2878" s="16">
        <v>380902</v>
      </c>
      <c r="AZ2878" s="16">
        <v>859</v>
      </c>
      <c r="BA2878" s="16">
        <v>44659</v>
      </c>
    </row>
    <row r="2879" spans="1:53">
      <c r="A2879" s="15" t="s">
        <v>1344</v>
      </c>
      <c r="B2879" s="15" t="s">
        <v>1345</v>
      </c>
      <c r="C2879" s="15" t="s">
        <v>1346</v>
      </c>
      <c r="D2879" s="15" t="s">
        <v>1347</v>
      </c>
      <c r="E2879" s="15" t="s">
        <v>1347</v>
      </c>
      <c r="F2879" s="15" t="s">
        <v>2059</v>
      </c>
      <c r="G2879" s="15" t="s">
        <v>3537</v>
      </c>
      <c r="H2879" s="15" t="s">
        <v>3716</v>
      </c>
      <c r="I2879" s="15" t="s">
        <v>1375</v>
      </c>
      <c r="J2879" s="15"/>
      <c r="K2879" s="16">
        <v>253</v>
      </c>
      <c r="L2879" s="16">
        <v>957</v>
      </c>
      <c r="M2879" s="16">
        <v>968</v>
      </c>
      <c r="N2879" s="16">
        <v>980</v>
      </c>
      <c r="O2879" s="16">
        <v>9909336</v>
      </c>
      <c r="P2879" s="16">
        <v>5345056</v>
      </c>
      <c r="Q2879" s="16">
        <v>242947</v>
      </c>
      <c r="R2879" s="16">
        <v>787</v>
      </c>
      <c r="S2879" s="15"/>
      <c r="T2879" s="16">
        <v>251</v>
      </c>
      <c r="U2879" s="16">
        <v>975</v>
      </c>
      <c r="V2879" s="16">
        <v>966</v>
      </c>
      <c r="W2879" s="16">
        <v>995</v>
      </c>
      <c r="X2879" s="16">
        <v>10672786</v>
      </c>
      <c r="Y2879" s="16">
        <v>1199556</v>
      </c>
      <c r="Z2879" s="16">
        <v>54001</v>
      </c>
      <c r="AA2879" s="16">
        <v>839</v>
      </c>
      <c r="AC2879" s="16">
        <v>253</v>
      </c>
      <c r="AD2879" s="16">
        <v>999</v>
      </c>
      <c r="AE2879" s="16">
        <v>1006</v>
      </c>
      <c r="AF2879" s="16">
        <v>1008</v>
      </c>
      <c r="AG2879" s="16">
        <v>11145483</v>
      </c>
      <c r="AH2879" s="16">
        <v>942991</v>
      </c>
      <c r="AI2879" s="16">
        <v>45916</v>
      </c>
      <c r="AJ2879" s="16">
        <v>854</v>
      </c>
      <c r="AL2879" s="16">
        <v>265</v>
      </c>
      <c r="AM2879" s="16">
        <v>1006</v>
      </c>
      <c r="AN2879" s="16">
        <v>1011</v>
      </c>
      <c r="AO2879" s="16">
        <v>1026</v>
      </c>
      <c r="AP2879" s="16">
        <v>12547766</v>
      </c>
      <c r="AQ2879" s="16">
        <v>845056</v>
      </c>
      <c r="AR2879" s="16">
        <v>38038</v>
      </c>
      <c r="AS2879" s="16">
        <v>952</v>
      </c>
      <c r="AU2879" s="16">
        <v>256</v>
      </c>
      <c r="AV2879" s="16">
        <v>991</v>
      </c>
      <c r="AW2879" s="16">
        <v>44275371</v>
      </c>
      <c r="AX2879" s="16">
        <v>8332659</v>
      </c>
      <c r="AY2879" s="16">
        <v>380902</v>
      </c>
      <c r="AZ2879" s="16">
        <v>859</v>
      </c>
      <c r="BA2879" s="16">
        <v>44659</v>
      </c>
    </row>
    <row r="2880" spans="1:53">
      <c r="A2880" s="15" t="s">
        <v>1344</v>
      </c>
      <c r="B2880" s="15" t="s">
        <v>1345</v>
      </c>
      <c r="C2880" s="15" t="s">
        <v>1346</v>
      </c>
      <c r="D2880" s="15" t="s">
        <v>1347</v>
      </c>
      <c r="E2880" s="15" t="s">
        <v>1347</v>
      </c>
      <c r="F2880" s="15" t="s">
        <v>2059</v>
      </c>
      <c r="G2880" s="15" t="s">
        <v>1905</v>
      </c>
      <c r="H2880" s="15" t="s">
        <v>3716</v>
      </c>
      <c r="I2880" s="15" t="s">
        <v>1373</v>
      </c>
      <c r="J2880" s="15"/>
      <c r="K2880" s="16">
        <v>505</v>
      </c>
      <c r="L2880" s="16">
        <v>2489</v>
      </c>
      <c r="M2880" s="16">
        <v>2459</v>
      </c>
      <c r="N2880" s="16">
        <v>2421</v>
      </c>
      <c r="O2880" s="16">
        <v>27700672</v>
      </c>
      <c r="P2880" s="16">
        <v>15128323</v>
      </c>
      <c r="Q2880" s="16">
        <v>728227</v>
      </c>
      <c r="R2880" s="16">
        <v>867</v>
      </c>
      <c r="S2880" s="15"/>
      <c r="T2880" s="16">
        <v>521</v>
      </c>
      <c r="U2880" s="16">
        <v>2572</v>
      </c>
      <c r="V2880" s="16">
        <v>2549</v>
      </c>
      <c r="W2880" s="16">
        <v>2576</v>
      </c>
      <c r="X2880" s="16">
        <v>30850587</v>
      </c>
      <c r="Y2880" s="16">
        <v>3425854</v>
      </c>
      <c r="Z2880" s="16">
        <v>155283</v>
      </c>
      <c r="AA2880" s="16">
        <v>925</v>
      </c>
      <c r="AC2880" s="16">
        <v>527</v>
      </c>
      <c r="AD2880" s="16">
        <v>2586</v>
      </c>
      <c r="AE2880" s="16">
        <v>2595</v>
      </c>
      <c r="AF2880" s="16">
        <v>2577</v>
      </c>
      <c r="AG2880" s="16">
        <v>33437362</v>
      </c>
      <c r="AH2880" s="16">
        <v>2518079</v>
      </c>
      <c r="AI2880" s="16">
        <v>119835</v>
      </c>
      <c r="AJ2880" s="16">
        <v>995</v>
      </c>
      <c r="AL2880" s="16">
        <v>540</v>
      </c>
      <c r="AM2880" s="16">
        <v>2640</v>
      </c>
      <c r="AN2880" s="16">
        <v>2688</v>
      </c>
      <c r="AO2880" s="16">
        <v>2663</v>
      </c>
      <c r="AP2880" s="16">
        <v>37308934</v>
      </c>
      <c r="AQ2880" s="16">
        <v>2239567</v>
      </c>
      <c r="AR2880" s="16">
        <v>106949</v>
      </c>
      <c r="AS2880" s="16">
        <v>1077</v>
      </c>
      <c r="AU2880" s="16">
        <v>523</v>
      </c>
      <c r="AV2880" s="16">
        <v>2568</v>
      </c>
      <c r="AW2880" s="16">
        <v>129297555</v>
      </c>
      <c r="AX2880" s="16">
        <v>23311823</v>
      </c>
      <c r="AY2880" s="16">
        <v>1110294</v>
      </c>
      <c r="AZ2880" s="16">
        <v>968</v>
      </c>
      <c r="BA2880" s="16">
        <v>50351</v>
      </c>
    </row>
    <row r="2881" spans="1:53">
      <c r="A2881" s="15" t="s">
        <v>1344</v>
      </c>
      <c r="B2881" s="15" t="s">
        <v>1345</v>
      </c>
      <c r="C2881" s="15" t="s">
        <v>1346</v>
      </c>
      <c r="D2881" s="15" t="s">
        <v>1347</v>
      </c>
      <c r="E2881" s="15" t="s">
        <v>1347</v>
      </c>
      <c r="F2881" s="15" t="s">
        <v>2059</v>
      </c>
      <c r="G2881" s="15" t="s">
        <v>1906</v>
      </c>
      <c r="H2881" s="15" t="s">
        <v>3716</v>
      </c>
      <c r="I2881" s="15" t="s">
        <v>1375</v>
      </c>
      <c r="J2881" s="15"/>
      <c r="K2881" s="16">
        <v>505</v>
      </c>
      <c r="L2881" s="16">
        <v>2489</v>
      </c>
      <c r="M2881" s="16">
        <v>2459</v>
      </c>
      <c r="N2881" s="16">
        <v>2421</v>
      </c>
      <c r="O2881" s="16">
        <v>27700672</v>
      </c>
      <c r="P2881" s="16">
        <v>15128323</v>
      </c>
      <c r="Q2881" s="16">
        <v>728227</v>
      </c>
      <c r="R2881" s="16">
        <v>867</v>
      </c>
      <c r="S2881" s="15"/>
      <c r="T2881" s="16">
        <v>521</v>
      </c>
      <c r="U2881" s="16">
        <v>2572</v>
      </c>
      <c r="V2881" s="16">
        <v>2549</v>
      </c>
      <c r="W2881" s="16">
        <v>2576</v>
      </c>
      <c r="X2881" s="16">
        <v>30850587</v>
      </c>
      <c r="Y2881" s="16">
        <v>3425854</v>
      </c>
      <c r="Z2881" s="16">
        <v>155283</v>
      </c>
      <c r="AA2881" s="16">
        <v>925</v>
      </c>
      <c r="AC2881" s="16">
        <v>527</v>
      </c>
      <c r="AD2881" s="16">
        <v>2586</v>
      </c>
      <c r="AE2881" s="16">
        <v>2595</v>
      </c>
      <c r="AF2881" s="16">
        <v>2577</v>
      </c>
      <c r="AG2881" s="16">
        <v>33437362</v>
      </c>
      <c r="AH2881" s="16">
        <v>2518079</v>
      </c>
      <c r="AI2881" s="16">
        <v>119835</v>
      </c>
      <c r="AJ2881" s="16">
        <v>995</v>
      </c>
      <c r="AL2881" s="16">
        <v>540</v>
      </c>
      <c r="AM2881" s="16">
        <v>2640</v>
      </c>
      <c r="AN2881" s="16">
        <v>2688</v>
      </c>
      <c r="AO2881" s="16">
        <v>2663</v>
      </c>
      <c r="AP2881" s="16">
        <v>37308934</v>
      </c>
      <c r="AQ2881" s="16">
        <v>2239567</v>
      </c>
      <c r="AR2881" s="16">
        <v>106949</v>
      </c>
      <c r="AS2881" s="16">
        <v>1077</v>
      </c>
      <c r="AU2881" s="16">
        <v>523</v>
      </c>
      <c r="AV2881" s="16">
        <v>2568</v>
      </c>
      <c r="AW2881" s="16">
        <v>129297555</v>
      </c>
      <c r="AX2881" s="16">
        <v>23311823</v>
      </c>
      <c r="AY2881" s="16">
        <v>1110294</v>
      </c>
      <c r="AZ2881" s="16">
        <v>968</v>
      </c>
      <c r="BA2881" s="16">
        <v>50351</v>
      </c>
    </row>
    <row r="2882" spans="1:53">
      <c r="A2882" s="15" t="s">
        <v>1344</v>
      </c>
      <c r="B2882" s="15" t="s">
        <v>1345</v>
      </c>
      <c r="C2882" s="15" t="s">
        <v>1346</v>
      </c>
      <c r="D2882" s="15" t="s">
        <v>1347</v>
      </c>
      <c r="E2882" s="15" t="s">
        <v>1347</v>
      </c>
      <c r="F2882" s="15" t="s">
        <v>2059</v>
      </c>
      <c r="G2882" s="15" t="s">
        <v>3538</v>
      </c>
      <c r="H2882" s="15" t="s">
        <v>3716</v>
      </c>
      <c r="I2882" s="15" t="s">
        <v>1373</v>
      </c>
      <c r="J2882" s="15"/>
      <c r="K2882" s="16">
        <v>93</v>
      </c>
      <c r="L2882" s="16">
        <v>507</v>
      </c>
      <c r="M2882" s="16">
        <v>526</v>
      </c>
      <c r="N2882" s="16">
        <v>531</v>
      </c>
      <c r="O2882" s="16">
        <v>6547294</v>
      </c>
      <c r="P2882" s="16">
        <v>3085109</v>
      </c>
      <c r="Q2882" s="16">
        <v>138276</v>
      </c>
      <c r="R2882" s="16">
        <v>966</v>
      </c>
      <c r="S2882" s="15"/>
      <c r="T2882" s="16">
        <v>98</v>
      </c>
      <c r="U2882" s="16">
        <v>575</v>
      </c>
      <c r="V2882" s="16">
        <v>572</v>
      </c>
      <c r="W2882" s="16">
        <v>596</v>
      </c>
      <c r="X2882" s="16">
        <v>8235199</v>
      </c>
      <c r="Y2882" s="16">
        <v>1010930</v>
      </c>
      <c r="Z2882" s="16">
        <v>42056</v>
      </c>
      <c r="AA2882" s="16">
        <v>1090</v>
      </c>
      <c r="AC2882" s="16">
        <v>100</v>
      </c>
      <c r="AD2882" s="16">
        <v>655</v>
      </c>
      <c r="AE2882" s="16">
        <v>648</v>
      </c>
      <c r="AF2882" s="16">
        <v>660</v>
      </c>
      <c r="AG2882" s="16">
        <v>10730476</v>
      </c>
      <c r="AH2882" s="16">
        <v>725961</v>
      </c>
      <c r="AI2882" s="16">
        <v>30223</v>
      </c>
      <c r="AJ2882" s="16">
        <v>1261</v>
      </c>
      <c r="AL2882" s="16">
        <v>105</v>
      </c>
      <c r="AM2882" s="16">
        <v>704</v>
      </c>
      <c r="AN2882" s="16">
        <v>713</v>
      </c>
      <c r="AO2882" s="16">
        <v>723</v>
      </c>
      <c r="AP2882" s="16">
        <v>10711004</v>
      </c>
      <c r="AQ2882" s="16">
        <v>631069</v>
      </c>
      <c r="AR2882" s="16">
        <v>26162</v>
      </c>
      <c r="AS2882" s="16">
        <v>1155</v>
      </c>
      <c r="AU2882" s="16">
        <v>99</v>
      </c>
      <c r="AV2882" s="16">
        <v>618</v>
      </c>
      <c r="AW2882" s="16">
        <v>36223973</v>
      </c>
      <c r="AX2882" s="16">
        <v>5453069</v>
      </c>
      <c r="AY2882" s="16">
        <v>236717</v>
      </c>
      <c r="AZ2882" s="16">
        <v>1128</v>
      </c>
      <c r="BA2882" s="16">
        <v>58662</v>
      </c>
    </row>
    <row r="2883" spans="1:53">
      <c r="A2883" s="15" t="s">
        <v>1344</v>
      </c>
      <c r="B2883" s="15" t="s">
        <v>1345</v>
      </c>
      <c r="C2883" s="15" t="s">
        <v>1346</v>
      </c>
      <c r="D2883" s="15" t="s">
        <v>1347</v>
      </c>
      <c r="E2883" s="15" t="s">
        <v>1347</v>
      </c>
      <c r="F2883" s="15" t="s">
        <v>2059</v>
      </c>
      <c r="G2883" s="15" t="s">
        <v>3539</v>
      </c>
      <c r="H2883" s="15" t="s">
        <v>3716</v>
      </c>
      <c r="I2883" s="15" t="s">
        <v>1375</v>
      </c>
      <c r="J2883" s="15"/>
      <c r="K2883" s="16">
        <v>93</v>
      </c>
      <c r="L2883" s="16">
        <v>507</v>
      </c>
      <c r="M2883" s="16">
        <v>526</v>
      </c>
      <c r="N2883" s="16">
        <v>531</v>
      </c>
      <c r="O2883" s="16">
        <v>6547294</v>
      </c>
      <c r="P2883" s="16">
        <v>3085109</v>
      </c>
      <c r="Q2883" s="16">
        <v>138276</v>
      </c>
      <c r="R2883" s="16">
        <v>966</v>
      </c>
      <c r="S2883" s="15"/>
      <c r="T2883" s="16">
        <v>98</v>
      </c>
      <c r="U2883" s="16">
        <v>575</v>
      </c>
      <c r="V2883" s="16">
        <v>572</v>
      </c>
      <c r="W2883" s="16">
        <v>596</v>
      </c>
      <c r="X2883" s="16">
        <v>8235199</v>
      </c>
      <c r="Y2883" s="16">
        <v>1010930</v>
      </c>
      <c r="Z2883" s="16">
        <v>42056</v>
      </c>
      <c r="AA2883" s="16">
        <v>1090</v>
      </c>
      <c r="AC2883" s="16">
        <v>100</v>
      </c>
      <c r="AD2883" s="16">
        <v>655</v>
      </c>
      <c r="AE2883" s="16">
        <v>648</v>
      </c>
      <c r="AF2883" s="16">
        <v>660</v>
      </c>
      <c r="AG2883" s="16">
        <v>10730476</v>
      </c>
      <c r="AH2883" s="16">
        <v>725961</v>
      </c>
      <c r="AI2883" s="16">
        <v>30223</v>
      </c>
      <c r="AJ2883" s="16">
        <v>1261</v>
      </c>
      <c r="AL2883" s="16">
        <v>105</v>
      </c>
      <c r="AM2883" s="16">
        <v>704</v>
      </c>
      <c r="AN2883" s="16">
        <v>713</v>
      </c>
      <c r="AO2883" s="16">
        <v>723</v>
      </c>
      <c r="AP2883" s="16">
        <v>10711004</v>
      </c>
      <c r="AQ2883" s="16">
        <v>631069</v>
      </c>
      <c r="AR2883" s="16">
        <v>26162</v>
      </c>
      <c r="AS2883" s="16">
        <v>1155</v>
      </c>
      <c r="AU2883" s="16">
        <v>99</v>
      </c>
      <c r="AV2883" s="16">
        <v>618</v>
      </c>
      <c r="AW2883" s="16">
        <v>36223973</v>
      </c>
      <c r="AX2883" s="16">
        <v>5453069</v>
      </c>
      <c r="AY2883" s="16">
        <v>236717</v>
      </c>
      <c r="AZ2883" s="16">
        <v>1128</v>
      </c>
      <c r="BA2883" s="16">
        <v>58662</v>
      </c>
    </row>
    <row r="2884" spans="1:53">
      <c r="A2884" s="15" t="s">
        <v>1344</v>
      </c>
      <c r="B2884" s="15" t="s">
        <v>1345</v>
      </c>
      <c r="C2884" s="15" t="s">
        <v>1346</v>
      </c>
      <c r="D2884" s="15" t="s">
        <v>1347</v>
      </c>
      <c r="E2884" s="15" t="s">
        <v>1347</v>
      </c>
      <c r="F2884" s="15" t="s">
        <v>2059</v>
      </c>
      <c r="G2884" s="15" t="s">
        <v>1907</v>
      </c>
      <c r="H2884" s="15" t="s">
        <v>3716</v>
      </c>
      <c r="I2884" s="15" t="s">
        <v>1373</v>
      </c>
      <c r="J2884" s="15"/>
      <c r="K2884" s="16">
        <v>498</v>
      </c>
      <c r="L2884" s="16">
        <v>2904</v>
      </c>
      <c r="M2884" s="16">
        <v>2972</v>
      </c>
      <c r="N2884" s="16">
        <v>2982</v>
      </c>
      <c r="O2884" s="16">
        <v>35949771</v>
      </c>
      <c r="P2884" s="16">
        <v>17604384</v>
      </c>
      <c r="Q2884" s="16">
        <v>871675</v>
      </c>
      <c r="R2884" s="16">
        <v>937</v>
      </c>
      <c r="S2884" s="15"/>
      <c r="T2884" s="16">
        <v>496</v>
      </c>
      <c r="U2884" s="16">
        <v>3136</v>
      </c>
      <c r="V2884" s="16">
        <v>3115</v>
      </c>
      <c r="W2884" s="16">
        <v>3175</v>
      </c>
      <c r="X2884" s="16">
        <v>41400387</v>
      </c>
      <c r="Y2884" s="16">
        <v>4104740</v>
      </c>
      <c r="Z2884" s="16">
        <v>194172</v>
      </c>
      <c r="AA2884" s="16">
        <v>1014</v>
      </c>
      <c r="AC2884" s="16">
        <v>495</v>
      </c>
      <c r="AD2884" s="16">
        <v>3297</v>
      </c>
      <c r="AE2884" s="16">
        <v>3218</v>
      </c>
      <c r="AF2884" s="16">
        <v>3182</v>
      </c>
      <c r="AG2884" s="16">
        <v>46790035</v>
      </c>
      <c r="AH2884" s="16">
        <v>3223163</v>
      </c>
      <c r="AI2884" s="16">
        <v>150734</v>
      </c>
      <c r="AJ2884" s="16">
        <v>1114</v>
      </c>
      <c r="AL2884" s="16">
        <v>499</v>
      </c>
      <c r="AM2884" s="16">
        <v>3212</v>
      </c>
      <c r="AN2884" s="16">
        <v>3229</v>
      </c>
      <c r="AO2884" s="16">
        <v>3254</v>
      </c>
      <c r="AP2884" s="16">
        <v>54760527</v>
      </c>
      <c r="AQ2884" s="16">
        <v>2350216</v>
      </c>
      <c r="AR2884" s="16">
        <v>106183</v>
      </c>
      <c r="AS2884" s="16">
        <v>1303</v>
      </c>
      <c r="AU2884" s="16">
        <v>497</v>
      </c>
      <c r="AV2884" s="16">
        <v>3140</v>
      </c>
      <c r="AW2884" s="16">
        <v>178900720</v>
      </c>
      <c r="AX2884" s="16">
        <v>27282503</v>
      </c>
      <c r="AY2884" s="16">
        <v>1322764</v>
      </c>
      <c r="AZ2884" s="16">
        <v>1096</v>
      </c>
      <c r="BA2884" s="16">
        <v>56981</v>
      </c>
    </row>
    <row r="2885" spans="1:53">
      <c r="A2885" s="15" t="s">
        <v>1344</v>
      </c>
      <c r="B2885" s="15" t="s">
        <v>1345</v>
      </c>
      <c r="C2885" s="15" t="s">
        <v>1346</v>
      </c>
      <c r="D2885" s="15" t="s">
        <v>1347</v>
      </c>
      <c r="E2885" s="15" t="s">
        <v>1347</v>
      </c>
      <c r="F2885" s="15" t="s">
        <v>2059</v>
      </c>
      <c r="G2885" s="15" t="s">
        <v>1908</v>
      </c>
      <c r="H2885" s="15" t="s">
        <v>3716</v>
      </c>
      <c r="I2885" s="15" t="s">
        <v>1375</v>
      </c>
      <c r="J2885" s="15"/>
      <c r="K2885" s="16">
        <v>498</v>
      </c>
      <c r="L2885" s="16">
        <v>2904</v>
      </c>
      <c r="M2885" s="16">
        <v>2972</v>
      </c>
      <c r="N2885" s="16">
        <v>2982</v>
      </c>
      <c r="O2885" s="16">
        <v>35949771</v>
      </c>
      <c r="P2885" s="16">
        <v>17604384</v>
      </c>
      <c r="Q2885" s="16">
        <v>871675</v>
      </c>
      <c r="R2885" s="16">
        <v>937</v>
      </c>
      <c r="S2885" s="15"/>
      <c r="T2885" s="16">
        <v>496</v>
      </c>
      <c r="U2885" s="16">
        <v>3136</v>
      </c>
      <c r="V2885" s="16">
        <v>3115</v>
      </c>
      <c r="W2885" s="16">
        <v>3175</v>
      </c>
      <c r="X2885" s="16">
        <v>41400387</v>
      </c>
      <c r="Y2885" s="16">
        <v>4104740</v>
      </c>
      <c r="Z2885" s="16">
        <v>194172</v>
      </c>
      <c r="AA2885" s="16">
        <v>1014</v>
      </c>
      <c r="AC2885" s="16">
        <v>495</v>
      </c>
      <c r="AD2885" s="16">
        <v>3297</v>
      </c>
      <c r="AE2885" s="16">
        <v>3218</v>
      </c>
      <c r="AF2885" s="16">
        <v>3182</v>
      </c>
      <c r="AG2885" s="16">
        <v>46790035</v>
      </c>
      <c r="AH2885" s="16">
        <v>3223163</v>
      </c>
      <c r="AI2885" s="16">
        <v>150734</v>
      </c>
      <c r="AJ2885" s="16">
        <v>1114</v>
      </c>
      <c r="AL2885" s="16">
        <v>499</v>
      </c>
      <c r="AM2885" s="16">
        <v>3212</v>
      </c>
      <c r="AN2885" s="16">
        <v>3229</v>
      </c>
      <c r="AO2885" s="16">
        <v>3254</v>
      </c>
      <c r="AP2885" s="16">
        <v>54760527</v>
      </c>
      <c r="AQ2885" s="16">
        <v>2350216</v>
      </c>
      <c r="AR2885" s="16">
        <v>106183</v>
      </c>
      <c r="AS2885" s="16">
        <v>1303</v>
      </c>
      <c r="AU2885" s="16">
        <v>497</v>
      </c>
      <c r="AV2885" s="16">
        <v>3140</v>
      </c>
      <c r="AW2885" s="16">
        <v>178900720</v>
      </c>
      <c r="AX2885" s="16">
        <v>27282503</v>
      </c>
      <c r="AY2885" s="16">
        <v>1322764</v>
      </c>
      <c r="AZ2885" s="16">
        <v>1096</v>
      </c>
      <c r="BA2885" s="16">
        <v>56981</v>
      </c>
    </row>
    <row r="2886" spans="1:53">
      <c r="A2886" s="15" t="s">
        <v>1344</v>
      </c>
      <c r="B2886" s="15" t="s">
        <v>1345</v>
      </c>
      <c r="C2886" s="15" t="s">
        <v>1346</v>
      </c>
      <c r="D2886" s="15" t="s">
        <v>1347</v>
      </c>
      <c r="E2886" s="15" t="s">
        <v>1347</v>
      </c>
      <c r="F2886" s="15" t="s">
        <v>2059</v>
      </c>
      <c r="G2886" s="15" t="s">
        <v>3540</v>
      </c>
      <c r="H2886" s="15" t="s">
        <v>3716</v>
      </c>
      <c r="I2886" s="15" t="s">
        <v>1373</v>
      </c>
      <c r="J2886" s="15"/>
      <c r="K2886" s="16">
        <v>1080</v>
      </c>
      <c r="L2886" s="16">
        <v>18957</v>
      </c>
      <c r="M2886" s="16">
        <v>19032</v>
      </c>
      <c r="N2886" s="16">
        <v>19120</v>
      </c>
      <c r="O2886" s="16">
        <v>298038991</v>
      </c>
      <c r="P2886" s="16">
        <v>121133219</v>
      </c>
      <c r="Q2886" s="16">
        <v>5887788</v>
      </c>
      <c r="R2886" s="16">
        <v>1204</v>
      </c>
      <c r="S2886" s="15"/>
      <c r="T2886" s="16">
        <v>1062</v>
      </c>
      <c r="U2886" s="16">
        <v>18787</v>
      </c>
      <c r="V2886" s="16">
        <v>18878</v>
      </c>
      <c r="W2886" s="16">
        <v>19287</v>
      </c>
      <c r="X2886" s="16">
        <v>275677071</v>
      </c>
      <c r="Y2886" s="16">
        <v>16966033</v>
      </c>
      <c r="Z2886" s="16">
        <v>814767</v>
      </c>
      <c r="AA2886" s="16">
        <v>1117</v>
      </c>
      <c r="AC2886" s="16">
        <v>1059</v>
      </c>
      <c r="AD2886" s="16">
        <v>19437</v>
      </c>
      <c r="AE2886" s="16">
        <v>19462</v>
      </c>
      <c r="AF2886" s="16">
        <v>19361</v>
      </c>
      <c r="AG2886" s="16">
        <v>293288588</v>
      </c>
      <c r="AH2886" s="16">
        <v>13577633</v>
      </c>
      <c r="AI2886" s="16">
        <v>656904</v>
      </c>
      <c r="AJ2886" s="16">
        <v>1162</v>
      </c>
      <c r="AL2886" s="16">
        <v>1058</v>
      </c>
      <c r="AM2886" s="16">
        <v>19448</v>
      </c>
      <c r="AN2886" s="16">
        <v>19613</v>
      </c>
      <c r="AO2886" s="16">
        <v>19693</v>
      </c>
      <c r="AP2886" s="16">
        <v>311417367</v>
      </c>
      <c r="AQ2886" s="16">
        <v>12211005</v>
      </c>
      <c r="AR2886" s="16">
        <v>588155</v>
      </c>
      <c r="AS2886" s="16">
        <v>1223</v>
      </c>
      <c r="AU2886" s="16">
        <v>1065</v>
      </c>
      <c r="AV2886" s="16">
        <v>19256</v>
      </c>
      <c r="AW2886" s="16">
        <v>1178422017</v>
      </c>
      <c r="AX2886" s="16">
        <v>163887890</v>
      </c>
      <c r="AY2886" s="16">
        <v>7947614</v>
      </c>
      <c r="AZ2886" s="16">
        <v>1177</v>
      </c>
      <c r="BA2886" s="16">
        <v>61197</v>
      </c>
    </row>
    <row r="2887" spans="1:53">
      <c r="A2887" s="15" t="s">
        <v>1344</v>
      </c>
      <c r="B2887" s="15" t="s">
        <v>1345</v>
      </c>
      <c r="C2887" s="15" t="s">
        <v>1346</v>
      </c>
      <c r="D2887" s="15" t="s">
        <v>1347</v>
      </c>
      <c r="E2887" s="15" t="s">
        <v>1347</v>
      </c>
      <c r="F2887" s="15" t="s">
        <v>2059</v>
      </c>
      <c r="G2887" s="15" t="s">
        <v>3541</v>
      </c>
      <c r="H2887" s="15" t="s">
        <v>3716</v>
      </c>
      <c r="I2887" s="15" t="s">
        <v>1375</v>
      </c>
      <c r="J2887" s="15"/>
      <c r="K2887" s="16">
        <v>1080</v>
      </c>
      <c r="L2887" s="16">
        <v>18957</v>
      </c>
      <c r="M2887" s="16">
        <v>19032</v>
      </c>
      <c r="N2887" s="16">
        <v>19120</v>
      </c>
      <c r="O2887" s="16">
        <v>298038991</v>
      </c>
      <c r="P2887" s="16">
        <v>121133219</v>
      </c>
      <c r="Q2887" s="16">
        <v>5887788</v>
      </c>
      <c r="R2887" s="16">
        <v>1204</v>
      </c>
      <c r="S2887" s="15"/>
      <c r="T2887" s="16">
        <v>1062</v>
      </c>
      <c r="U2887" s="16">
        <v>18787</v>
      </c>
      <c r="V2887" s="16">
        <v>18878</v>
      </c>
      <c r="W2887" s="16">
        <v>19287</v>
      </c>
      <c r="X2887" s="16">
        <v>275677071</v>
      </c>
      <c r="Y2887" s="16">
        <v>16966033</v>
      </c>
      <c r="Z2887" s="16">
        <v>814767</v>
      </c>
      <c r="AA2887" s="16">
        <v>1117</v>
      </c>
      <c r="AC2887" s="16">
        <v>1059</v>
      </c>
      <c r="AD2887" s="16">
        <v>19437</v>
      </c>
      <c r="AE2887" s="16">
        <v>19462</v>
      </c>
      <c r="AF2887" s="16">
        <v>19361</v>
      </c>
      <c r="AG2887" s="16">
        <v>293288588</v>
      </c>
      <c r="AH2887" s="16">
        <v>13577633</v>
      </c>
      <c r="AI2887" s="16">
        <v>656904</v>
      </c>
      <c r="AJ2887" s="16">
        <v>1162</v>
      </c>
      <c r="AL2887" s="16">
        <v>1058</v>
      </c>
      <c r="AM2887" s="16">
        <v>19448</v>
      </c>
      <c r="AN2887" s="16">
        <v>19613</v>
      </c>
      <c r="AO2887" s="16">
        <v>19693</v>
      </c>
      <c r="AP2887" s="16">
        <v>311417367</v>
      </c>
      <c r="AQ2887" s="16">
        <v>12211005</v>
      </c>
      <c r="AR2887" s="16">
        <v>588155</v>
      </c>
      <c r="AS2887" s="16">
        <v>1223</v>
      </c>
      <c r="AU2887" s="16">
        <v>1065</v>
      </c>
      <c r="AV2887" s="16">
        <v>19256</v>
      </c>
      <c r="AW2887" s="16">
        <v>1178422017</v>
      </c>
      <c r="AX2887" s="16">
        <v>163887890</v>
      </c>
      <c r="AY2887" s="16">
        <v>7947614</v>
      </c>
      <c r="AZ2887" s="16">
        <v>1177</v>
      </c>
      <c r="BA2887" s="16">
        <v>61197</v>
      </c>
    </row>
    <row r="2888" spans="1:53">
      <c r="A2888" s="15" t="s">
        <v>1344</v>
      </c>
      <c r="B2888" s="15" t="s">
        <v>1345</v>
      </c>
      <c r="C2888" s="15" t="s">
        <v>1346</v>
      </c>
      <c r="D2888" s="15" t="s">
        <v>1347</v>
      </c>
      <c r="E2888" s="15" t="s">
        <v>1347</v>
      </c>
      <c r="F2888" s="15" t="s">
        <v>2059</v>
      </c>
      <c r="G2888" s="15" t="s">
        <v>3542</v>
      </c>
      <c r="H2888" s="15" t="s">
        <v>3716</v>
      </c>
      <c r="I2888" s="15" t="s">
        <v>1371</v>
      </c>
      <c r="J2888" s="15"/>
      <c r="K2888" s="16">
        <v>4642</v>
      </c>
      <c r="L2888" s="16">
        <v>23539</v>
      </c>
      <c r="M2888" s="16">
        <v>23793</v>
      </c>
      <c r="N2888" s="16">
        <v>23934</v>
      </c>
      <c r="O2888" s="16">
        <v>313271808</v>
      </c>
      <c r="P2888" s="16">
        <v>139993752</v>
      </c>
      <c r="Q2888" s="16">
        <v>6892005</v>
      </c>
      <c r="R2888" s="16">
        <v>1014</v>
      </c>
      <c r="S2888" s="15"/>
      <c r="T2888" s="16">
        <v>4615</v>
      </c>
      <c r="U2888" s="16">
        <v>24268</v>
      </c>
      <c r="V2888" s="16">
        <v>24248</v>
      </c>
      <c r="W2888" s="16">
        <v>24454</v>
      </c>
      <c r="X2888" s="16">
        <v>321835605</v>
      </c>
      <c r="Y2888" s="16">
        <v>33417320</v>
      </c>
      <c r="Z2888" s="16">
        <v>1570202</v>
      </c>
      <c r="AA2888" s="16">
        <v>1018</v>
      </c>
      <c r="AC2888" s="16">
        <v>4658</v>
      </c>
      <c r="AD2888" s="16">
        <v>24579</v>
      </c>
      <c r="AE2888" s="16">
        <v>24812</v>
      </c>
      <c r="AF2888" s="16">
        <v>25067</v>
      </c>
      <c r="AG2888" s="16">
        <v>344021635</v>
      </c>
      <c r="AH2888" s="16">
        <v>25433998</v>
      </c>
      <c r="AI2888" s="16">
        <v>1215002</v>
      </c>
      <c r="AJ2888" s="16">
        <v>1066</v>
      </c>
      <c r="AL2888" s="16">
        <v>4829</v>
      </c>
      <c r="AM2888" s="16">
        <v>25581</v>
      </c>
      <c r="AN2888" s="16">
        <v>25704</v>
      </c>
      <c r="AO2888" s="16">
        <v>25854</v>
      </c>
      <c r="AP2888" s="16">
        <v>405971182</v>
      </c>
      <c r="AQ2888" s="16">
        <v>25356762</v>
      </c>
      <c r="AR2888" s="16">
        <v>1210239</v>
      </c>
      <c r="AS2888" s="16">
        <v>1215</v>
      </c>
      <c r="AU2888" s="16">
        <v>4686</v>
      </c>
      <c r="AV2888" s="16">
        <v>24653</v>
      </c>
      <c r="AW2888" s="16">
        <v>1385100230</v>
      </c>
      <c r="AX2888" s="16">
        <v>224201832</v>
      </c>
      <c r="AY2888" s="16">
        <v>10887448</v>
      </c>
      <c r="AZ2888" s="16">
        <v>1080</v>
      </c>
      <c r="BA2888" s="16">
        <v>56184</v>
      </c>
    </row>
    <row r="2889" spans="1:53">
      <c r="A2889" s="15" t="s">
        <v>1344</v>
      </c>
      <c r="B2889" s="15" t="s">
        <v>1345</v>
      </c>
      <c r="C2889" s="15" t="s">
        <v>1346</v>
      </c>
      <c r="D2889" s="15" t="s">
        <v>1347</v>
      </c>
      <c r="E2889" s="15" t="s">
        <v>1347</v>
      </c>
      <c r="F2889" s="15" t="s">
        <v>2059</v>
      </c>
      <c r="G2889" s="15" t="s">
        <v>3543</v>
      </c>
      <c r="H2889" s="15" t="s">
        <v>3716</v>
      </c>
      <c r="I2889" s="15" t="s">
        <v>1373</v>
      </c>
      <c r="J2889" s="15"/>
      <c r="K2889" s="16">
        <v>1501</v>
      </c>
      <c r="L2889" s="16">
        <v>5525</v>
      </c>
      <c r="M2889" s="16">
        <v>5570</v>
      </c>
      <c r="N2889" s="16">
        <v>5622</v>
      </c>
      <c r="O2889" s="16">
        <v>67528079</v>
      </c>
      <c r="P2889" s="16">
        <v>31992773</v>
      </c>
      <c r="Q2889" s="16">
        <v>1493693</v>
      </c>
      <c r="R2889" s="16">
        <v>932</v>
      </c>
      <c r="S2889" s="15"/>
      <c r="T2889" s="16">
        <v>1510</v>
      </c>
      <c r="U2889" s="16">
        <v>5758</v>
      </c>
      <c r="V2889" s="16">
        <v>5746</v>
      </c>
      <c r="W2889" s="16">
        <v>5849</v>
      </c>
      <c r="X2889" s="16">
        <v>65309311</v>
      </c>
      <c r="Y2889" s="16">
        <v>8260602</v>
      </c>
      <c r="Z2889" s="16">
        <v>358754</v>
      </c>
      <c r="AA2889" s="16">
        <v>869</v>
      </c>
      <c r="AC2889" s="16">
        <v>1528</v>
      </c>
      <c r="AD2889" s="16">
        <v>5908</v>
      </c>
      <c r="AE2889" s="16">
        <v>5983</v>
      </c>
      <c r="AF2889" s="16">
        <v>6014</v>
      </c>
      <c r="AG2889" s="16">
        <v>75128514</v>
      </c>
      <c r="AH2889" s="16">
        <v>6531160</v>
      </c>
      <c r="AI2889" s="16">
        <v>282641</v>
      </c>
      <c r="AJ2889" s="16">
        <v>968</v>
      </c>
      <c r="AL2889" s="16">
        <v>1600</v>
      </c>
      <c r="AM2889" s="16">
        <v>6122</v>
      </c>
      <c r="AN2889" s="16">
        <v>6109</v>
      </c>
      <c r="AO2889" s="16">
        <v>6152</v>
      </c>
      <c r="AP2889" s="16">
        <v>94189439</v>
      </c>
      <c r="AQ2889" s="16">
        <v>6579743</v>
      </c>
      <c r="AR2889" s="16">
        <v>287475</v>
      </c>
      <c r="AS2889" s="16">
        <v>1182</v>
      </c>
      <c r="AU2889" s="16">
        <v>1535</v>
      </c>
      <c r="AV2889" s="16">
        <v>5863</v>
      </c>
      <c r="AW2889" s="16">
        <v>302155343</v>
      </c>
      <c r="AX2889" s="16">
        <v>53364278</v>
      </c>
      <c r="AY2889" s="16">
        <v>2422563</v>
      </c>
      <c r="AZ2889" s="16">
        <v>991</v>
      </c>
      <c r="BA2889" s="16">
        <v>51534</v>
      </c>
    </row>
    <row r="2890" spans="1:53">
      <c r="A2890" s="15" t="s">
        <v>1344</v>
      </c>
      <c r="B2890" s="15" t="s">
        <v>1345</v>
      </c>
      <c r="C2890" s="15" t="s">
        <v>1346</v>
      </c>
      <c r="D2890" s="15" t="s">
        <v>1347</v>
      </c>
      <c r="E2890" s="15" t="s">
        <v>1347</v>
      </c>
      <c r="F2890" s="15" t="s">
        <v>2059</v>
      </c>
      <c r="G2890" s="15" t="s">
        <v>3544</v>
      </c>
      <c r="H2890" s="15" t="s">
        <v>3716</v>
      </c>
      <c r="I2890" s="15" t="s">
        <v>1375</v>
      </c>
      <c r="J2890" s="15"/>
      <c r="K2890" s="16">
        <v>1501</v>
      </c>
      <c r="L2890" s="16">
        <v>5525</v>
      </c>
      <c r="M2890" s="16">
        <v>5570</v>
      </c>
      <c r="N2890" s="16">
        <v>5622</v>
      </c>
      <c r="O2890" s="16">
        <v>67528079</v>
      </c>
      <c r="P2890" s="16">
        <v>31992773</v>
      </c>
      <c r="Q2890" s="16">
        <v>1493693</v>
      </c>
      <c r="R2890" s="16">
        <v>932</v>
      </c>
      <c r="S2890" s="15"/>
      <c r="T2890" s="16">
        <v>1510</v>
      </c>
      <c r="U2890" s="16">
        <v>5758</v>
      </c>
      <c r="V2890" s="16">
        <v>5746</v>
      </c>
      <c r="W2890" s="16">
        <v>5849</v>
      </c>
      <c r="X2890" s="16">
        <v>65309311</v>
      </c>
      <c r="Y2890" s="16">
        <v>8260602</v>
      </c>
      <c r="Z2890" s="16">
        <v>358754</v>
      </c>
      <c r="AA2890" s="16">
        <v>869</v>
      </c>
      <c r="AC2890" s="16">
        <v>1528</v>
      </c>
      <c r="AD2890" s="16">
        <v>5908</v>
      </c>
      <c r="AE2890" s="16">
        <v>5983</v>
      </c>
      <c r="AF2890" s="16">
        <v>6014</v>
      </c>
      <c r="AG2890" s="16">
        <v>75128514</v>
      </c>
      <c r="AH2890" s="16">
        <v>6531160</v>
      </c>
      <c r="AI2890" s="16">
        <v>282641</v>
      </c>
      <c r="AJ2890" s="16">
        <v>968</v>
      </c>
      <c r="AL2890" s="16">
        <v>1600</v>
      </c>
      <c r="AM2890" s="16">
        <v>6122</v>
      </c>
      <c r="AN2890" s="16">
        <v>6109</v>
      </c>
      <c r="AO2890" s="16">
        <v>6152</v>
      </c>
      <c r="AP2890" s="16">
        <v>94189439</v>
      </c>
      <c r="AQ2890" s="16">
        <v>6579743</v>
      </c>
      <c r="AR2890" s="16">
        <v>287475</v>
      </c>
      <c r="AS2890" s="16">
        <v>1182</v>
      </c>
      <c r="AU2890" s="16">
        <v>1535</v>
      </c>
      <c r="AV2890" s="16">
        <v>5863</v>
      </c>
      <c r="AW2890" s="16">
        <v>302155343</v>
      </c>
      <c r="AX2890" s="16">
        <v>53364278</v>
      </c>
      <c r="AY2890" s="16">
        <v>2422563</v>
      </c>
      <c r="AZ2890" s="16">
        <v>991</v>
      </c>
      <c r="BA2890" s="16">
        <v>51534</v>
      </c>
    </row>
    <row r="2891" spans="1:53">
      <c r="A2891" s="15" t="s">
        <v>1344</v>
      </c>
      <c r="B2891" s="15" t="s">
        <v>1345</v>
      </c>
      <c r="C2891" s="15" t="s">
        <v>1346</v>
      </c>
      <c r="D2891" s="15" t="s">
        <v>1347</v>
      </c>
      <c r="E2891" s="15" t="s">
        <v>1347</v>
      </c>
      <c r="F2891" s="15" t="s">
        <v>2059</v>
      </c>
      <c r="G2891" s="15" t="s">
        <v>3545</v>
      </c>
      <c r="H2891" s="15" t="s">
        <v>3716</v>
      </c>
      <c r="I2891" s="15" t="s">
        <v>1373</v>
      </c>
      <c r="J2891" s="15"/>
      <c r="K2891" s="16">
        <v>432</v>
      </c>
      <c r="L2891" s="16">
        <v>2561</v>
      </c>
      <c r="M2891" s="16">
        <v>2611</v>
      </c>
      <c r="N2891" s="16">
        <v>2632</v>
      </c>
      <c r="O2891" s="16">
        <v>41278872</v>
      </c>
      <c r="P2891" s="16">
        <v>16038673</v>
      </c>
      <c r="Q2891" s="16">
        <v>746262</v>
      </c>
      <c r="R2891" s="16">
        <v>1221</v>
      </c>
      <c r="S2891" s="15"/>
      <c r="T2891" s="16">
        <v>421</v>
      </c>
      <c r="U2891" s="16">
        <v>2660</v>
      </c>
      <c r="V2891" s="16">
        <v>2645</v>
      </c>
      <c r="W2891" s="16">
        <v>2673</v>
      </c>
      <c r="X2891" s="16">
        <v>43063116</v>
      </c>
      <c r="Y2891" s="16">
        <v>3452656</v>
      </c>
      <c r="Z2891" s="16">
        <v>154250</v>
      </c>
      <c r="AA2891" s="16">
        <v>1246</v>
      </c>
      <c r="AC2891" s="16">
        <v>423</v>
      </c>
      <c r="AD2891" s="16">
        <v>2717</v>
      </c>
      <c r="AE2891" s="16">
        <v>2733</v>
      </c>
      <c r="AF2891" s="16">
        <v>2747</v>
      </c>
      <c r="AG2891" s="16">
        <v>44494251</v>
      </c>
      <c r="AH2891" s="16">
        <v>2690241</v>
      </c>
      <c r="AI2891" s="16">
        <v>123866</v>
      </c>
      <c r="AJ2891" s="16">
        <v>1253</v>
      </c>
      <c r="AL2891" s="16">
        <v>436</v>
      </c>
      <c r="AM2891" s="16">
        <v>2701</v>
      </c>
      <c r="AN2891" s="16">
        <v>2746</v>
      </c>
      <c r="AO2891" s="16">
        <v>2769</v>
      </c>
      <c r="AP2891" s="16">
        <v>50632705</v>
      </c>
      <c r="AQ2891" s="16">
        <v>2396139</v>
      </c>
      <c r="AR2891" s="16">
        <v>107509</v>
      </c>
      <c r="AS2891" s="16">
        <v>1422</v>
      </c>
      <c r="AU2891" s="16">
        <v>428</v>
      </c>
      <c r="AV2891" s="16">
        <v>2683</v>
      </c>
      <c r="AW2891" s="16">
        <v>179468944</v>
      </c>
      <c r="AX2891" s="16">
        <v>24577709</v>
      </c>
      <c r="AY2891" s="16">
        <v>1131887</v>
      </c>
      <c r="AZ2891" s="16">
        <v>1286</v>
      </c>
      <c r="BA2891" s="16">
        <v>66893</v>
      </c>
    </row>
    <row r="2892" spans="1:53">
      <c r="A2892" s="15" t="s">
        <v>1344</v>
      </c>
      <c r="B2892" s="15" t="s">
        <v>1345</v>
      </c>
      <c r="C2892" s="15" t="s">
        <v>1346</v>
      </c>
      <c r="D2892" s="15" t="s">
        <v>1347</v>
      </c>
      <c r="E2892" s="15" t="s">
        <v>1347</v>
      </c>
      <c r="F2892" s="15" t="s">
        <v>2059</v>
      </c>
      <c r="G2892" s="15" t="s">
        <v>3546</v>
      </c>
      <c r="H2892" s="15" t="s">
        <v>3716</v>
      </c>
      <c r="I2892" s="15" t="s">
        <v>1375</v>
      </c>
      <c r="J2892" s="15"/>
      <c r="K2892" s="16">
        <v>432</v>
      </c>
      <c r="L2892" s="16">
        <v>2561</v>
      </c>
      <c r="M2892" s="16">
        <v>2611</v>
      </c>
      <c r="N2892" s="16">
        <v>2632</v>
      </c>
      <c r="O2892" s="16">
        <v>41278872</v>
      </c>
      <c r="P2892" s="16">
        <v>16038673</v>
      </c>
      <c r="Q2892" s="16">
        <v>746262</v>
      </c>
      <c r="R2892" s="16">
        <v>1221</v>
      </c>
      <c r="S2892" s="15"/>
      <c r="T2892" s="16">
        <v>421</v>
      </c>
      <c r="U2892" s="16">
        <v>2660</v>
      </c>
      <c r="V2892" s="16">
        <v>2645</v>
      </c>
      <c r="W2892" s="16">
        <v>2673</v>
      </c>
      <c r="X2892" s="16">
        <v>43063116</v>
      </c>
      <c r="Y2892" s="16">
        <v>3452656</v>
      </c>
      <c r="Z2892" s="16">
        <v>154250</v>
      </c>
      <c r="AA2892" s="16">
        <v>1246</v>
      </c>
      <c r="AC2892" s="16">
        <v>423</v>
      </c>
      <c r="AD2892" s="16">
        <v>2717</v>
      </c>
      <c r="AE2892" s="16">
        <v>2733</v>
      </c>
      <c r="AF2892" s="16">
        <v>2747</v>
      </c>
      <c r="AG2892" s="16">
        <v>44494251</v>
      </c>
      <c r="AH2892" s="16">
        <v>2690241</v>
      </c>
      <c r="AI2892" s="16">
        <v>123866</v>
      </c>
      <c r="AJ2892" s="16">
        <v>1253</v>
      </c>
      <c r="AL2892" s="16">
        <v>436</v>
      </c>
      <c r="AM2892" s="16">
        <v>2701</v>
      </c>
      <c r="AN2892" s="16">
        <v>2746</v>
      </c>
      <c r="AO2892" s="16">
        <v>2769</v>
      </c>
      <c r="AP2892" s="16">
        <v>50632705</v>
      </c>
      <c r="AQ2892" s="16">
        <v>2396139</v>
      </c>
      <c r="AR2892" s="16">
        <v>107509</v>
      </c>
      <c r="AS2892" s="16">
        <v>1422</v>
      </c>
      <c r="AU2892" s="16">
        <v>428</v>
      </c>
      <c r="AV2892" s="16">
        <v>2683</v>
      </c>
      <c r="AW2892" s="16">
        <v>179468944</v>
      </c>
      <c r="AX2892" s="16">
        <v>24577709</v>
      </c>
      <c r="AY2892" s="16">
        <v>1131887</v>
      </c>
      <c r="AZ2892" s="16">
        <v>1286</v>
      </c>
      <c r="BA2892" s="16">
        <v>66893</v>
      </c>
    </row>
    <row r="2893" spans="1:53">
      <c r="A2893" s="15" t="s">
        <v>1344</v>
      </c>
      <c r="B2893" s="15" t="s">
        <v>1345</v>
      </c>
      <c r="C2893" s="15" t="s">
        <v>1346</v>
      </c>
      <c r="D2893" s="15" t="s">
        <v>1347</v>
      </c>
      <c r="E2893" s="15" t="s">
        <v>1347</v>
      </c>
      <c r="F2893" s="15" t="s">
        <v>2059</v>
      </c>
      <c r="G2893" s="15" t="s">
        <v>3547</v>
      </c>
      <c r="H2893" s="15" t="s">
        <v>3716</v>
      </c>
      <c r="I2893" s="15" t="s">
        <v>1373</v>
      </c>
      <c r="J2893" s="15"/>
      <c r="K2893" s="16">
        <v>2408</v>
      </c>
      <c r="L2893" s="16">
        <v>12493</v>
      </c>
      <c r="M2893" s="16">
        <v>12659</v>
      </c>
      <c r="N2893" s="16">
        <v>12696</v>
      </c>
      <c r="O2893" s="16">
        <v>167086000</v>
      </c>
      <c r="P2893" s="16">
        <v>74131640</v>
      </c>
      <c r="Q2893" s="16">
        <v>3644430</v>
      </c>
      <c r="R2893" s="16">
        <v>1019</v>
      </c>
      <c r="S2893" s="15"/>
      <c r="T2893" s="16">
        <v>2373</v>
      </c>
      <c r="U2893" s="16">
        <v>12836</v>
      </c>
      <c r="V2893" s="16">
        <v>12817</v>
      </c>
      <c r="W2893" s="16">
        <v>12830</v>
      </c>
      <c r="X2893" s="16">
        <v>174600700</v>
      </c>
      <c r="Y2893" s="16">
        <v>17499728</v>
      </c>
      <c r="Z2893" s="16">
        <v>835064</v>
      </c>
      <c r="AA2893" s="16">
        <v>1047</v>
      </c>
      <c r="AC2893" s="16">
        <v>2387</v>
      </c>
      <c r="AD2893" s="16">
        <v>12785</v>
      </c>
      <c r="AE2893" s="16">
        <v>12873</v>
      </c>
      <c r="AF2893" s="16">
        <v>12942</v>
      </c>
      <c r="AG2893" s="16">
        <v>180193110</v>
      </c>
      <c r="AH2893" s="16">
        <v>12434185</v>
      </c>
      <c r="AI2893" s="16">
        <v>602418</v>
      </c>
      <c r="AJ2893" s="16">
        <v>1077</v>
      </c>
      <c r="AL2893" s="16">
        <v>2458</v>
      </c>
      <c r="AM2893" s="16">
        <v>13334</v>
      </c>
      <c r="AN2893" s="16">
        <v>13368</v>
      </c>
      <c r="AO2893" s="16">
        <v>13354</v>
      </c>
      <c r="AP2893" s="16">
        <v>211735027</v>
      </c>
      <c r="AQ2893" s="16">
        <v>12219699</v>
      </c>
      <c r="AR2893" s="16">
        <v>588182</v>
      </c>
      <c r="AS2893" s="16">
        <v>1220</v>
      </c>
      <c r="AU2893" s="16">
        <v>2407</v>
      </c>
      <c r="AV2893" s="16">
        <v>12916</v>
      </c>
      <c r="AW2893" s="16">
        <v>733614837</v>
      </c>
      <c r="AX2893" s="16">
        <v>116285252</v>
      </c>
      <c r="AY2893" s="16">
        <v>5670094</v>
      </c>
      <c r="AZ2893" s="16">
        <v>1092</v>
      </c>
      <c r="BA2893" s="16">
        <v>56801</v>
      </c>
    </row>
    <row r="2894" spans="1:53">
      <c r="A2894" s="15" t="s">
        <v>1344</v>
      </c>
      <c r="B2894" s="15" t="s">
        <v>1345</v>
      </c>
      <c r="C2894" s="15" t="s">
        <v>1346</v>
      </c>
      <c r="D2894" s="15" t="s">
        <v>1347</v>
      </c>
      <c r="E2894" s="15" t="s">
        <v>1347</v>
      </c>
      <c r="F2894" s="15" t="s">
        <v>2059</v>
      </c>
      <c r="G2894" s="15" t="s">
        <v>3548</v>
      </c>
      <c r="H2894" s="15" t="s">
        <v>3716</v>
      </c>
      <c r="I2894" s="15" t="s">
        <v>1375</v>
      </c>
      <c r="J2894" s="15"/>
      <c r="K2894" s="16">
        <v>2408</v>
      </c>
      <c r="L2894" s="16">
        <v>12493</v>
      </c>
      <c r="M2894" s="16">
        <v>12659</v>
      </c>
      <c r="N2894" s="16">
        <v>12696</v>
      </c>
      <c r="O2894" s="16">
        <v>167086000</v>
      </c>
      <c r="P2894" s="16">
        <v>74131640</v>
      </c>
      <c r="Q2894" s="16">
        <v>3644430</v>
      </c>
      <c r="R2894" s="16">
        <v>1019</v>
      </c>
      <c r="S2894" s="15"/>
      <c r="T2894" s="16">
        <v>2373</v>
      </c>
      <c r="U2894" s="16">
        <v>12836</v>
      </c>
      <c r="V2894" s="16">
        <v>12817</v>
      </c>
      <c r="W2894" s="16">
        <v>12830</v>
      </c>
      <c r="X2894" s="16">
        <v>174600700</v>
      </c>
      <c r="Y2894" s="16">
        <v>17499728</v>
      </c>
      <c r="Z2894" s="16">
        <v>835064</v>
      </c>
      <c r="AA2894" s="16">
        <v>1047</v>
      </c>
      <c r="AC2894" s="16">
        <v>2387</v>
      </c>
      <c r="AD2894" s="16">
        <v>12785</v>
      </c>
      <c r="AE2894" s="16">
        <v>12873</v>
      </c>
      <c r="AF2894" s="16">
        <v>12942</v>
      </c>
      <c r="AG2894" s="16">
        <v>180193110</v>
      </c>
      <c r="AH2894" s="16">
        <v>12434185</v>
      </c>
      <c r="AI2894" s="16">
        <v>602418</v>
      </c>
      <c r="AJ2894" s="16">
        <v>1077</v>
      </c>
      <c r="AL2894" s="16">
        <v>2458</v>
      </c>
      <c r="AM2894" s="16">
        <v>13334</v>
      </c>
      <c r="AN2894" s="16">
        <v>13368</v>
      </c>
      <c r="AO2894" s="16">
        <v>13354</v>
      </c>
      <c r="AP2894" s="16">
        <v>211735027</v>
      </c>
      <c r="AQ2894" s="16">
        <v>12219699</v>
      </c>
      <c r="AR2894" s="16">
        <v>588182</v>
      </c>
      <c r="AS2894" s="16">
        <v>1220</v>
      </c>
      <c r="AU2894" s="16">
        <v>2407</v>
      </c>
      <c r="AV2894" s="16">
        <v>12916</v>
      </c>
      <c r="AW2894" s="16">
        <v>733614837</v>
      </c>
      <c r="AX2894" s="16">
        <v>116285252</v>
      </c>
      <c r="AY2894" s="16">
        <v>5670094</v>
      </c>
      <c r="AZ2894" s="16">
        <v>1092</v>
      </c>
      <c r="BA2894" s="16">
        <v>56801</v>
      </c>
    </row>
    <row r="2895" spans="1:53">
      <c r="A2895" s="15" t="s">
        <v>1344</v>
      </c>
      <c r="B2895" s="15" t="s">
        <v>1345</v>
      </c>
      <c r="C2895" s="15" t="s">
        <v>1346</v>
      </c>
      <c r="D2895" s="15" t="s">
        <v>1347</v>
      </c>
      <c r="E2895" s="15" t="s">
        <v>1347</v>
      </c>
      <c r="F2895" s="15" t="s">
        <v>2059</v>
      </c>
      <c r="G2895" s="15" t="s">
        <v>3549</v>
      </c>
      <c r="H2895" s="15" t="s">
        <v>3716</v>
      </c>
      <c r="I2895" s="15" t="s">
        <v>1373</v>
      </c>
      <c r="J2895" s="15"/>
      <c r="K2895" s="16">
        <v>301</v>
      </c>
      <c r="L2895" s="16">
        <v>2960</v>
      </c>
      <c r="M2895" s="16">
        <v>2953</v>
      </c>
      <c r="N2895" s="16">
        <v>2984</v>
      </c>
      <c r="O2895" s="16">
        <v>37378857</v>
      </c>
      <c r="P2895" s="16">
        <v>17830666</v>
      </c>
      <c r="Q2895" s="16">
        <v>1007620</v>
      </c>
      <c r="R2895" s="16">
        <v>970</v>
      </c>
      <c r="S2895" s="15"/>
      <c r="T2895" s="16">
        <v>311</v>
      </c>
      <c r="U2895" s="16">
        <v>3014</v>
      </c>
      <c r="V2895" s="16">
        <v>3040</v>
      </c>
      <c r="W2895" s="16">
        <v>3102</v>
      </c>
      <c r="X2895" s="16">
        <v>38862478</v>
      </c>
      <c r="Y2895" s="16">
        <v>4204334</v>
      </c>
      <c r="Z2895" s="16">
        <v>222134</v>
      </c>
      <c r="AA2895" s="16">
        <v>979</v>
      </c>
      <c r="AC2895" s="16">
        <v>320</v>
      </c>
      <c r="AD2895" s="16">
        <v>3169</v>
      </c>
      <c r="AE2895" s="16">
        <v>3223</v>
      </c>
      <c r="AF2895" s="16">
        <v>3364</v>
      </c>
      <c r="AG2895" s="16">
        <v>44205760</v>
      </c>
      <c r="AH2895" s="16">
        <v>3778412</v>
      </c>
      <c r="AI2895" s="16">
        <v>206077</v>
      </c>
      <c r="AJ2895" s="16">
        <v>1046</v>
      </c>
      <c r="AL2895" s="16">
        <v>335</v>
      </c>
      <c r="AM2895" s="16">
        <v>3424</v>
      </c>
      <c r="AN2895" s="16">
        <v>3481</v>
      </c>
      <c r="AO2895" s="16">
        <v>3579</v>
      </c>
      <c r="AP2895" s="16">
        <v>49414011</v>
      </c>
      <c r="AQ2895" s="16">
        <v>4161181</v>
      </c>
      <c r="AR2895" s="16">
        <v>227073</v>
      </c>
      <c r="AS2895" s="16">
        <v>1088</v>
      </c>
      <c r="AU2895" s="16">
        <v>317</v>
      </c>
      <c r="AV2895" s="16">
        <v>3191</v>
      </c>
      <c r="AW2895" s="16">
        <v>169861106</v>
      </c>
      <c r="AX2895" s="16">
        <v>29974593</v>
      </c>
      <c r="AY2895" s="16">
        <v>1662904</v>
      </c>
      <c r="AZ2895" s="16">
        <v>1024</v>
      </c>
      <c r="BA2895" s="16">
        <v>53230</v>
      </c>
    </row>
    <row r="2896" spans="1:53">
      <c r="A2896" s="15" t="s">
        <v>1344</v>
      </c>
      <c r="B2896" s="15" t="s">
        <v>1345</v>
      </c>
      <c r="C2896" s="15" t="s">
        <v>1346</v>
      </c>
      <c r="D2896" s="15" t="s">
        <v>1347</v>
      </c>
      <c r="E2896" s="15" t="s">
        <v>1347</v>
      </c>
      <c r="F2896" s="15" t="s">
        <v>2059</v>
      </c>
      <c r="G2896" s="15" t="s">
        <v>3550</v>
      </c>
      <c r="H2896" s="15" t="s">
        <v>3716</v>
      </c>
      <c r="I2896" s="15" t="s">
        <v>1375</v>
      </c>
      <c r="J2896" s="15"/>
      <c r="K2896" s="16">
        <v>301</v>
      </c>
      <c r="L2896" s="16">
        <v>2960</v>
      </c>
      <c r="M2896" s="16">
        <v>2953</v>
      </c>
      <c r="N2896" s="16">
        <v>2984</v>
      </c>
      <c r="O2896" s="16">
        <v>37378857</v>
      </c>
      <c r="P2896" s="16">
        <v>17830666</v>
      </c>
      <c r="Q2896" s="16">
        <v>1007620</v>
      </c>
      <c r="R2896" s="16">
        <v>970</v>
      </c>
      <c r="S2896" s="15"/>
      <c r="T2896" s="16">
        <v>311</v>
      </c>
      <c r="U2896" s="16">
        <v>3014</v>
      </c>
      <c r="V2896" s="16">
        <v>3040</v>
      </c>
      <c r="W2896" s="16">
        <v>3102</v>
      </c>
      <c r="X2896" s="16">
        <v>38862478</v>
      </c>
      <c r="Y2896" s="16">
        <v>4204334</v>
      </c>
      <c r="Z2896" s="16">
        <v>222134</v>
      </c>
      <c r="AA2896" s="16">
        <v>979</v>
      </c>
      <c r="AC2896" s="16">
        <v>320</v>
      </c>
      <c r="AD2896" s="16">
        <v>3169</v>
      </c>
      <c r="AE2896" s="16">
        <v>3223</v>
      </c>
      <c r="AF2896" s="16">
        <v>3364</v>
      </c>
      <c r="AG2896" s="16">
        <v>44205760</v>
      </c>
      <c r="AH2896" s="16">
        <v>3778412</v>
      </c>
      <c r="AI2896" s="16">
        <v>206077</v>
      </c>
      <c r="AJ2896" s="16">
        <v>1046</v>
      </c>
      <c r="AL2896" s="16">
        <v>335</v>
      </c>
      <c r="AM2896" s="16">
        <v>3424</v>
      </c>
      <c r="AN2896" s="16">
        <v>3481</v>
      </c>
      <c r="AO2896" s="16">
        <v>3579</v>
      </c>
      <c r="AP2896" s="16">
        <v>49414011</v>
      </c>
      <c r="AQ2896" s="16">
        <v>4161181</v>
      </c>
      <c r="AR2896" s="16">
        <v>227073</v>
      </c>
      <c r="AS2896" s="16">
        <v>1088</v>
      </c>
      <c r="AU2896" s="16">
        <v>317</v>
      </c>
      <c r="AV2896" s="16">
        <v>3191</v>
      </c>
      <c r="AW2896" s="16">
        <v>169861106</v>
      </c>
      <c r="AX2896" s="16">
        <v>29974593</v>
      </c>
      <c r="AY2896" s="16">
        <v>1662904</v>
      </c>
      <c r="AZ2896" s="16">
        <v>1024</v>
      </c>
      <c r="BA2896" s="16">
        <v>53230</v>
      </c>
    </row>
    <row r="2897" spans="1:53">
      <c r="A2897" s="15" t="s">
        <v>1344</v>
      </c>
      <c r="B2897" s="15" t="s">
        <v>1345</v>
      </c>
      <c r="C2897" s="15" t="s">
        <v>1346</v>
      </c>
      <c r="D2897" s="15" t="s">
        <v>1347</v>
      </c>
      <c r="E2897" s="15" t="s">
        <v>1347</v>
      </c>
      <c r="F2897" s="15" t="s">
        <v>2059</v>
      </c>
      <c r="G2897" s="15" t="s">
        <v>1451</v>
      </c>
      <c r="H2897" s="15" t="s">
        <v>3716</v>
      </c>
      <c r="I2897" s="15" t="s">
        <v>1371</v>
      </c>
      <c r="J2897" s="15"/>
      <c r="K2897" s="16">
        <v>17046</v>
      </c>
      <c r="L2897" s="16">
        <v>168328</v>
      </c>
      <c r="M2897" s="16">
        <v>170055</v>
      </c>
      <c r="N2897" s="16">
        <v>170406</v>
      </c>
      <c r="O2897" s="16">
        <v>3980520087</v>
      </c>
      <c r="P2897" s="16">
        <v>1168295514</v>
      </c>
      <c r="Q2897" s="16">
        <v>61631411</v>
      </c>
      <c r="R2897" s="16">
        <v>1805</v>
      </c>
      <c r="S2897" s="15"/>
      <c r="T2897" s="16">
        <v>16984</v>
      </c>
      <c r="U2897" s="16">
        <v>171621</v>
      </c>
      <c r="V2897" s="16">
        <v>172346</v>
      </c>
      <c r="W2897" s="16">
        <v>172423</v>
      </c>
      <c r="X2897" s="16">
        <v>3978937774</v>
      </c>
      <c r="Y2897" s="16">
        <v>172524257</v>
      </c>
      <c r="Z2897" s="16">
        <v>8649707</v>
      </c>
      <c r="AA2897" s="16">
        <v>1778</v>
      </c>
      <c r="AC2897" s="16">
        <v>17112</v>
      </c>
      <c r="AD2897" s="16">
        <v>172259</v>
      </c>
      <c r="AE2897" s="16">
        <v>172973</v>
      </c>
      <c r="AF2897" s="16">
        <v>173522</v>
      </c>
      <c r="AG2897" s="16">
        <v>4203467920</v>
      </c>
      <c r="AH2897" s="16">
        <v>146515784</v>
      </c>
      <c r="AI2897" s="16">
        <v>7382218</v>
      </c>
      <c r="AJ2897" s="16">
        <v>1870</v>
      </c>
      <c r="AL2897" s="16">
        <v>17575</v>
      </c>
      <c r="AM2897" s="16">
        <v>174798</v>
      </c>
      <c r="AN2897" s="16">
        <v>175985</v>
      </c>
      <c r="AO2897" s="16">
        <v>177413</v>
      </c>
      <c r="AP2897" s="16">
        <v>4475075307</v>
      </c>
      <c r="AQ2897" s="16">
        <v>145943232</v>
      </c>
      <c r="AR2897" s="16">
        <v>7233264</v>
      </c>
      <c r="AS2897" s="16">
        <v>1955</v>
      </c>
      <c r="AU2897" s="16">
        <v>17179</v>
      </c>
      <c r="AV2897" s="16">
        <v>172677</v>
      </c>
      <c r="AW2897" s="16">
        <v>16638001088</v>
      </c>
      <c r="AX2897" s="16">
        <v>1633278787</v>
      </c>
      <c r="AY2897" s="16">
        <v>84896600</v>
      </c>
      <c r="AZ2897" s="16">
        <v>1853</v>
      </c>
      <c r="BA2897" s="16">
        <v>96353</v>
      </c>
    </row>
    <row r="2898" spans="1:53">
      <c r="A2898" s="15" t="s">
        <v>1344</v>
      </c>
      <c r="B2898" s="15" t="s">
        <v>1345</v>
      </c>
      <c r="C2898" s="15" t="s">
        <v>1346</v>
      </c>
      <c r="D2898" s="15" t="s">
        <v>1347</v>
      </c>
      <c r="E2898" s="15" t="s">
        <v>1347</v>
      </c>
      <c r="F2898" s="15" t="s">
        <v>2059</v>
      </c>
      <c r="G2898" s="15" t="s">
        <v>1452</v>
      </c>
      <c r="H2898" s="15" t="s">
        <v>3716</v>
      </c>
      <c r="I2898" s="15" t="s">
        <v>1373</v>
      </c>
      <c r="J2898" s="15"/>
      <c r="K2898" s="16">
        <v>17046</v>
      </c>
      <c r="L2898" s="16">
        <v>168328</v>
      </c>
      <c r="M2898" s="16">
        <v>170055</v>
      </c>
      <c r="N2898" s="16">
        <v>170406</v>
      </c>
      <c r="O2898" s="16">
        <v>3980520087</v>
      </c>
      <c r="P2898" s="16">
        <v>1168295514</v>
      </c>
      <c r="Q2898" s="16">
        <v>61631411</v>
      </c>
      <c r="R2898" s="16">
        <v>1805</v>
      </c>
      <c r="S2898" s="15"/>
      <c r="T2898" s="16">
        <v>16984</v>
      </c>
      <c r="U2898" s="16">
        <v>171621</v>
      </c>
      <c r="V2898" s="16">
        <v>172346</v>
      </c>
      <c r="W2898" s="16">
        <v>172423</v>
      </c>
      <c r="X2898" s="16">
        <v>3978937774</v>
      </c>
      <c r="Y2898" s="16">
        <v>172524257</v>
      </c>
      <c r="Z2898" s="16">
        <v>8649707</v>
      </c>
      <c r="AA2898" s="16">
        <v>1778</v>
      </c>
      <c r="AC2898" s="16">
        <v>17112</v>
      </c>
      <c r="AD2898" s="16">
        <v>172259</v>
      </c>
      <c r="AE2898" s="16">
        <v>172973</v>
      </c>
      <c r="AF2898" s="16">
        <v>173522</v>
      </c>
      <c r="AG2898" s="16">
        <v>4203467920</v>
      </c>
      <c r="AH2898" s="16">
        <v>146515784</v>
      </c>
      <c r="AI2898" s="16">
        <v>7382218</v>
      </c>
      <c r="AJ2898" s="16">
        <v>1870</v>
      </c>
      <c r="AL2898" s="16">
        <v>17575</v>
      </c>
      <c r="AM2898" s="16">
        <v>174798</v>
      </c>
      <c r="AN2898" s="16">
        <v>175985</v>
      </c>
      <c r="AO2898" s="16">
        <v>177413</v>
      </c>
      <c r="AP2898" s="16">
        <v>4475075307</v>
      </c>
      <c r="AQ2898" s="16">
        <v>145943232</v>
      </c>
      <c r="AR2898" s="16">
        <v>7233264</v>
      </c>
      <c r="AS2898" s="16">
        <v>1955</v>
      </c>
      <c r="AU2898" s="16">
        <v>17179</v>
      </c>
      <c r="AV2898" s="16">
        <v>172677</v>
      </c>
      <c r="AW2898" s="16">
        <v>16638001088</v>
      </c>
      <c r="AX2898" s="16">
        <v>1633278787</v>
      </c>
      <c r="AY2898" s="16">
        <v>84896600</v>
      </c>
      <c r="AZ2898" s="16">
        <v>1853</v>
      </c>
      <c r="BA2898" s="16">
        <v>96353</v>
      </c>
    </row>
    <row r="2899" spans="1:53">
      <c r="A2899" s="15" t="s">
        <v>1344</v>
      </c>
      <c r="B2899" s="15" t="s">
        <v>1345</v>
      </c>
      <c r="C2899" s="15" t="s">
        <v>1346</v>
      </c>
      <c r="D2899" s="15" t="s">
        <v>1347</v>
      </c>
      <c r="E2899" s="15" t="s">
        <v>1347</v>
      </c>
      <c r="F2899" s="15" t="s">
        <v>2059</v>
      </c>
      <c r="G2899" s="15" t="s">
        <v>1453</v>
      </c>
      <c r="H2899" s="15" t="s">
        <v>3716</v>
      </c>
      <c r="I2899" s="15" t="s">
        <v>1375</v>
      </c>
      <c r="J2899" s="15"/>
      <c r="K2899" s="16">
        <v>9648</v>
      </c>
      <c r="L2899" s="16">
        <v>100171</v>
      </c>
      <c r="M2899" s="16">
        <v>101004</v>
      </c>
      <c r="N2899" s="16">
        <v>101313</v>
      </c>
      <c r="O2899" s="16">
        <v>2459124064</v>
      </c>
      <c r="P2899" s="16">
        <v>693443402</v>
      </c>
      <c r="Q2899" s="16">
        <v>37206510</v>
      </c>
      <c r="R2899" s="16">
        <v>1876</v>
      </c>
      <c r="S2899" s="15"/>
      <c r="T2899" s="16">
        <v>9613</v>
      </c>
      <c r="U2899" s="16">
        <v>102310</v>
      </c>
      <c r="V2899" s="16">
        <v>102847</v>
      </c>
      <c r="W2899" s="16">
        <v>102956</v>
      </c>
      <c r="X2899" s="16">
        <v>2451784236</v>
      </c>
      <c r="Y2899" s="16">
        <v>96757512</v>
      </c>
      <c r="Z2899" s="16">
        <v>4861351</v>
      </c>
      <c r="AA2899" s="16">
        <v>1836</v>
      </c>
      <c r="AC2899" s="16">
        <v>9687</v>
      </c>
      <c r="AD2899" s="16">
        <v>102433</v>
      </c>
      <c r="AE2899" s="16">
        <v>103126</v>
      </c>
      <c r="AF2899" s="16">
        <v>103283</v>
      </c>
      <c r="AG2899" s="16">
        <v>2608665280</v>
      </c>
      <c r="AH2899" s="16">
        <v>84207257</v>
      </c>
      <c r="AI2899" s="16">
        <v>4247689</v>
      </c>
      <c r="AJ2899" s="16">
        <v>1949</v>
      </c>
      <c r="AL2899" s="16">
        <v>9903</v>
      </c>
      <c r="AM2899" s="16">
        <v>103901</v>
      </c>
      <c r="AN2899" s="16">
        <v>104697</v>
      </c>
      <c r="AO2899" s="16">
        <v>105417</v>
      </c>
      <c r="AP2899" s="16">
        <v>2802692794</v>
      </c>
      <c r="AQ2899" s="16">
        <v>82699028</v>
      </c>
      <c r="AR2899" s="16">
        <v>4096619</v>
      </c>
      <c r="AS2899" s="16">
        <v>2060</v>
      </c>
      <c r="AU2899" s="16">
        <v>9713</v>
      </c>
      <c r="AV2899" s="16">
        <v>102788</v>
      </c>
      <c r="AW2899" s="16">
        <v>10322266374</v>
      </c>
      <c r="AX2899" s="16">
        <v>957107199</v>
      </c>
      <c r="AY2899" s="16">
        <v>50412169</v>
      </c>
      <c r="AZ2899" s="16">
        <v>1931</v>
      </c>
      <c r="BA2899" s="16">
        <v>100423</v>
      </c>
    </row>
    <row r="2900" spans="1:53">
      <c r="A2900" s="15" t="s">
        <v>1344</v>
      </c>
      <c r="B2900" s="15" t="s">
        <v>1345</v>
      </c>
      <c r="C2900" s="15" t="s">
        <v>1346</v>
      </c>
      <c r="D2900" s="15" t="s">
        <v>1347</v>
      </c>
      <c r="E2900" s="15" t="s">
        <v>1347</v>
      </c>
      <c r="F2900" s="15" t="s">
        <v>2059</v>
      </c>
      <c r="G2900" s="15" t="s">
        <v>1909</v>
      </c>
      <c r="H2900" s="15" t="s">
        <v>3716</v>
      </c>
      <c r="I2900" s="15" t="s">
        <v>1375</v>
      </c>
      <c r="J2900" s="15"/>
      <c r="K2900" s="16">
        <v>6059</v>
      </c>
      <c r="L2900" s="16">
        <v>56143</v>
      </c>
      <c r="M2900" s="16">
        <v>57005</v>
      </c>
      <c r="N2900" s="16">
        <v>57173</v>
      </c>
      <c r="O2900" s="16">
        <v>1297189585</v>
      </c>
      <c r="P2900" s="16">
        <v>397845608</v>
      </c>
      <c r="Q2900" s="16">
        <v>20545053</v>
      </c>
      <c r="R2900" s="16">
        <v>1758</v>
      </c>
      <c r="S2900" s="15"/>
      <c r="T2900" s="16">
        <v>6055</v>
      </c>
      <c r="U2900" s="16">
        <v>56987</v>
      </c>
      <c r="V2900" s="16">
        <v>57144</v>
      </c>
      <c r="W2900" s="16">
        <v>57054</v>
      </c>
      <c r="X2900" s="16">
        <v>1300884773</v>
      </c>
      <c r="Y2900" s="16">
        <v>62868718</v>
      </c>
      <c r="Z2900" s="16">
        <v>3113849</v>
      </c>
      <c r="AA2900" s="16">
        <v>1754</v>
      </c>
      <c r="AC2900" s="16">
        <v>6090</v>
      </c>
      <c r="AD2900" s="16">
        <v>57407</v>
      </c>
      <c r="AE2900" s="16">
        <v>57389</v>
      </c>
      <c r="AF2900" s="16">
        <v>57709</v>
      </c>
      <c r="AG2900" s="16">
        <v>1353081111</v>
      </c>
      <c r="AH2900" s="16">
        <v>52100072</v>
      </c>
      <c r="AI2900" s="16">
        <v>2599515</v>
      </c>
      <c r="AJ2900" s="16">
        <v>1810</v>
      </c>
      <c r="AL2900" s="16">
        <v>6321</v>
      </c>
      <c r="AM2900" s="16">
        <v>58403</v>
      </c>
      <c r="AN2900" s="16">
        <v>58593</v>
      </c>
      <c r="AO2900" s="16">
        <v>59131</v>
      </c>
      <c r="AP2900" s="16">
        <v>1415819206</v>
      </c>
      <c r="AQ2900" s="16">
        <v>52659506</v>
      </c>
      <c r="AR2900" s="16">
        <v>2587740</v>
      </c>
      <c r="AS2900" s="16">
        <v>1855</v>
      </c>
      <c r="AU2900" s="16">
        <v>6131</v>
      </c>
      <c r="AV2900" s="16">
        <v>57512</v>
      </c>
      <c r="AW2900" s="16">
        <v>5366974675</v>
      </c>
      <c r="AX2900" s="16">
        <v>565473904</v>
      </c>
      <c r="AY2900" s="16">
        <v>28846157</v>
      </c>
      <c r="AZ2900" s="16">
        <v>1795</v>
      </c>
      <c r="BA2900" s="16">
        <v>93320</v>
      </c>
    </row>
    <row r="2901" spans="1:53">
      <c r="A2901" s="15" t="s">
        <v>1344</v>
      </c>
      <c r="B2901" s="15" t="s">
        <v>1345</v>
      </c>
      <c r="C2901" s="15" t="s">
        <v>1346</v>
      </c>
      <c r="D2901" s="15" t="s">
        <v>1347</v>
      </c>
      <c r="E2901" s="15" t="s">
        <v>1347</v>
      </c>
      <c r="F2901" s="15" t="s">
        <v>2059</v>
      </c>
      <c r="G2901" s="15" t="s">
        <v>1454</v>
      </c>
      <c r="H2901" s="15" t="s">
        <v>3716</v>
      </c>
      <c r="I2901" s="15" t="s">
        <v>1375</v>
      </c>
      <c r="J2901" s="15"/>
      <c r="K2901" s="16">
        <v>165</v>
      </c>
      <c r="L2901" s="16">
        <v>2320</v>
      </c>
      <c r="M2901" s="16">
        <v>2337</v>
      </c>
      <c r="N2901" s="16">
        <v>2328</v>
      </c>
      <c r="O2901" s="16">
        <v>30718798</v>
      </c>
      <c r="P2901" s="16">
        <v>13817650</v>
      </c>
      <c r="Q2901" s="16">
        <v>738569</v>
      </c>
      <c r="R2901" s="16">
        <v>1015</v>
      </c>
      <c r="S2901" s="15"/>
      <c r="T2901" s="16">
        <v>170</v>
      </c>
      <c r="U2901" s="16">
        <v>2340</v>
      </c>
      <c r="V2901" s="16">
        <v>2483</v>
      </c>
      <c r="W2901" s="16">
        <v>2541</v>
      </c>
      <c r="X2901" s="16">
        <v>35693642</v>
      </c>
      <c r="Y2901" s="16">
        <v>2137039</v>
      </c>
      <c r="Z2901" s="16">
        <v>112287</v>
      </c>
      <c r="AA2901" s="16">
        <v>1119</v>
      </c>
      <c r="AC2901" s="16">
        <v>169</v>
      </c>
      <c r="AD2901" s="16">
        <v>2525</v>
      </c>
      <c r="AE2901" s="16">
        <v>2486</v>
      </c>
      <c r="AF2901" s="16">
        <v>2490</v>
      </c>
      <c r="AG2901" s="16">
        <v>40370301</v>
      </c>
      <c r="AH2901" s="16">
        <v>1581000</v>
      </c>
      <c r="AI2901" s="16">
        <v>81902</v>
      </c>
      <c r="AJ2901" s="16">
        <v>1242</v>
      </c>
      <c r="AL2901" s="16">
        <v>166</v>
      </c>
      <c r="AM2901" s="16">
        <v>2576</v>
      </c>
      <c r="AN2901" s="16">
        <v>2533</v>
      </c>
      <c r="AO2901" s="16">
        <v>2564</v>
      </c>
      <c r="AP2901" s="16">
        <v>38509327</v>
      </c>
      <c r="AQ2901" s="16">
        <v>1322240</v>
      </c>
      <c r="AR2901" s="16">
        <v>69894</v>
      </c>
      <c r="AS2901" s="16">
        <v>1158</v>
      </c>
      <c r="AU2901" s="16">
        <v>168</v>
      </c>
      <c r="AV2901" s="16">
        <v>2460</v>
      </c>
      <c r="AW2901" s="16">
        <v>145292068</v>
      </c>
      <c r="AX2901" s="16">
        <v>18857929</v>
      </c>
      <c r="AY2901" s="16">
        <v>1002652</v>
      </c>
      <c r="AZ2901" s="16">
        <v>1136</v>
      </c>
      <c r="BA2901" s="16">
        <v>59056</v>
      </c>
    </row>
    <row r="2902" spans="1:53">
      <c r="A2902" s="15" t="s">
        <v>1344</v>
      </c>
      <c r="B2902" s="15" t="s">
        <v>1345</v>
      </c>
      <c r="C2902" s="15" t="s">
        <v>1346</v>
      </c>
      <c r="D2902" s="15" t="s">
        <v>1347</v>
      </c>
      <c r="E2902" s="15" t="s">
        <v>1347</v>
      </c>
      <c r="F2902" s="15" t="s">
        <v>2059</v>
      </c>
      <c r="G2902" s="15" t="s">
        <v>3551</v>
      </c>
      <c r="H2902" s="15" t="s">
        <v>3716</v>
      </c>
      <c r="I2902" s="15" t="s">
        <v>1375</v>
      </c>
      <c r="J2902" s="15"/>
      <c r="K2902" s="16">
        <v>1174</v>
      </c>
      <c r="L2902" s="16">
        <v>9694</v>
      </c>
      <c r="M2902" s="16">
        <v>9709</v>
      </c>
      <c r="N2902" s="16">
        <v>9592</v>
      </c>
      <c r="O2902" s="16">
        <v>193487640</v>
      </c>
      <c r="P2902" s="16">
        <v>63188854</v>
      </c>
      <c r="Q2902" s="16">
        <v>3141279</v>
      </c>
      <c r="R2902" s="16">
        <v>1540</v>
      </c>
      <c r="S2902" s="15"/>
      <c r="T2902" s="16">
        <v>1146</v>
      </c>
      <c r="U2902" s="16">
        <v>9984</v>
      </c>
      <c r="V2902" s="16">
        <v>9872</v>
      </c>
      <c r="W2902" s="16">
        <v>9872</v>
      </c>
      <c r="X2902" s="16">
        <v>190575123</v>
      </c>
      <c r="Y2902" s="16">
        <v>10760988</v>
      </c>
      <c r="Z2902" s="16">
        <v>562220</v>
      </c>
      <c r="AA2902" s="16">
        <v>1479</v>
      </c>
      <c r="AC2902" s="16">
        <v>1166</v>
      </c>
      <c r="AD2902" s="16">
        <v>9894</v>
      </c>
      <c r="AE2902" s="16">
        <v>9972</v>
      </c>
      <c r="AF2902" s="16">
        <v>10040</v>
      </c>
      <c r="AG2902" s="16">
        <v>201351228</v>
      </c>
      <c r="AH2902" s="16">
        <v>8627455</v>
      </c>
      <c r="AI2902" s="16">
        <v>453112</v>
      </c>
      <c r="AJ2902" s="16">
        <v>1554</v>
      </c>
      <c r="AL2902" s="16">
        <v>1185</v>
      </c>
      <c r="AM2902" s="16">
        <v>9918</v>
      </c>
      <c r="AN2902" s="16">
        <v>10162</v>
      </c>
      <c r="AO2902" s="16">
        <v>10301</v>
      </c>
      <c r="AP2902" s="16">
        <v>218053980</v>
      </c>
      <c r="AQ2902" s="16">
        <v>9262458</v>
      </c>
      <c r="AR2902" s="16">
        <v>479011</v>
      </c>
      <c r="AS2902" s="16">
        <v>1656</v>
      </c>
      <c r="AU2902" s="16">
        <v>1168</v>
      </c>
      <c r="AV2902" s="16">
        <v>9918</v>
      </c>
      <c r="AW2902" s="16">
        <v>803467971</v>
      </c>
      <c r="AX2902" s="16">
        <v>91839755</v>
      </c>
      <c r="AY2902" s="16">
        <v>4635622</v>
      </c>
      <c r="AZ2902" s="16">
        <v>1558</v>
      </c>
      <c r="BA2902" s="16">
        <v>81015</v>
      </c>
    </row>
    <row r="2903" spans="1:53">
      <c r="A2903" s="15" t="s">
        <v>1344</v>
      </c>
      <c r="B2903" s="15" t="s">
        <v>1345</v>
      </c>
      <c r="C2903" s="15" t="s">
        <v>1346</v>
      </c>
      <c r="D2903" s="15" t="s">
        <v>1347</v>
      </c>
      <c r="E2903" s="15" t="s">
        <v>1347</v>
      </c>
      <c r="F2903" s="15" t="s">
        <v>2059</v>
      </c>
      <c r="G2903" s="15" t="s">
        <v>1455</v>
      </c>
      <c r="H2903" s="15" t="s">
        <v>3716</v>
      </c>
      <c r="I2903" s="15" t="s">
        <v>1371</v>
      </c>
      <c r="J2903" s="15"/>
      <c r="K2903" s="16">
        <v>20284</v>
      </c>
      <c r="L2903" s="16">
        <v>128256</v>
      </c>
      <c r="M2903" s="16">
        <v>130047</v>
      </c>
      <c r="N2903" s="16">
        <v>130766</v>
      </c>
      <c r="O2903" s="16">
        <v>2093300613</v>
      </c>
      <c r="P2903" s="16">
        <v>772686943</v>
      </c>
      <c r="Q2903" s="16">
        <v>37022687</v>
      </c>
      <c r="R2903" s="16">
        <v>1242</v>
      </c>
      <c r="S2903" s="15"/>
      <c r="T2903" s="16">
        <v>20712</v>
      </c>
      <c r="U2903" s="16">
        <v>135250</v>
      </c>
      <c r="V2903" s="16">
        <v>135472</v>
      </c>
      <c r="W2903" s="16">
        <v>136225</v>
      </c>
      <c r="X2903" s="16">
        <v>2143367873</v>
      </c>
      <c r="Y2903" s="16">
        <v>195973051</v>
      </c>
      <c r="Z2903" s="16">
        <v>8728290</v>
      </c>
      <c r="AA2903" s="16">
        <v>1215</v>
      </c>
      <c r="AC2903" s="16">
        <v>20999</v>
      </c>
      <c r="AD2903" s="16">
        <v>135920</v>
      </c>
      <c r="AE2903" s="16">
        <v>136850</v>
      </c>
      <c r="AF2903" s="16">
        <v>136743</v>
      </c>
      <c r="AG2903" s="16">
        <v>2212206253</v>
      </c>
      <c r="AH2903" s="16">
        <v>155571991</v>
      </c>
      <c r="AI2903" s="16">
        <v>6968215</v>
      </c>
      <c r="AJ2903" s="16">
        <v>1247</v>
      </c>
      <c r="AL2903" s="16">
        <v>22227</v>
      </c>
      <c r="AM2903" s="16">
        <v>141115</v>
      </c>
      <c r="AN2903" s="16">
        <v>141980</v>
      </c>
      <c r="AO2903" s="16">
        <v>144350</v>
      </c>
      <c r="AP2903" s="16">
        <v>2745300282</v>
      </c>
      <c r="AQ2903" s="16">
        <v>148800195</v>
      </c>
      <c r="AR2903" s="16">
        <v>6543152</v>
      </c>
      <c r="AS2903" s="16">
        <v>1482</v>
      </c>
      <c r="AU2903" s="16">
        <v>21056</v>
      </c>
      <c r="AV2903" s="16">
        <v>136081</v>
      </c>
      <c r="AW2903" s="16">
        <v>9194175021</v>
      </c>
      <c r="AX2903" s="16">
        <v>1273032180</v>
      </c>
      <c r="AY2903" s="16">
        <v>59262344</v>
      </c>
      <c r="AZ2903" s="16">
        <v>1299</v>
      </c>
      <c r="BA2903" s="16">
        <v>67564</v>
      </c>
    </row>
    <row r="2904" spans="1:53">
      <c r="A2904" s="15" t="s">
        <v>1344</v>
      </c>
      <c r="B2904" s="15" t="s">
        <v>1345</v>
      </c>
      <c r="C2904" s="15" t="s">
        <v>1346</v>
      </c>
      <c r="D2904" s="15" t="s">
        <v>1347</v>
      </c>
      <c r="E2904" s="15" t="s">
        <v>1347</v>
      </c>
      <c r="F2904" s="15" t="s">
        <v>2059</v>
      </c>
      <c r="G2904" s="15" t="s">
        <v>1456</v>
      </c>
      <c r="H2904" s="15" t="s">
        <v>3716</v>
      </c>
      <c r="I2904" s="15" t="s">
        <v>1373</v>
      </c>
      <c r="J2904" s="15"/>
      <c r="K2904" s="16">
        <v>12483</v>
      </c>
      <c r="L2904" s="16">
        <v>87243</v>
      </c>
      <c r="M2904" s="16">
        <v>87574</v>
      </c>
      <c r="N2904" s="16">
        <v>87500</v>
      </c>
      <c r="O2904" s="16">
        <v>1514549078</v>
      </c>
      <c r="P2904" s="16">
        <v>524271321</v>
      </c>
      <c r="Q2904" s="16">
        <v>26195693</v>
      </c>
      <c r="R2904" s="16">
        <v>1332</v>
      </c>
      <c r="S2904" s="15"/>
      <c r="T2904" s="16">
        <v>12252</v>
      </c>
      <c r="U2904" s="16">
        <v>89757</v>
      </c>
      <c r="V2904" s="16">
        <v>88977</v>
      </c>
      <c r="W2904" s="16">
        <v>89520</v>
      </c>
      <c r="X2904" s="16">
        <v>1508836421</v>
      </c>
      <c r="Y2904" s="16">
        <v>117220085</v>
      </c>
      <c r="Z2904" s="16">
        <v>5537402</v>
      </c>
      <c r="AA2904" s="16">
        <v>1298</v>
      </c>
      <c r="AC2904" s="16">
        <v>12302</v>
      </c>
      <c r="AD2904" s="16">
        <v>89166</v>
      </c>
      <c r="AE2904" s="16">
        <v>89282</v>
      </c>
      <c r="AF2904" s="16">
        <v>88744</v>
      </c>
      <c r="AG2904" s="16">
        <v>1552174159</v>
      </c>
      <c r="AH2904" s="16">
        <v>94590252</v>
      </c>
      <c r="AI2904" s="16">
        <v>4499750</v>
      </c>
      <c r="AJ2904" s="16">
        <v>1341</v>
      </c>
      <c r="AL2904" s="16">
        <v>12608</v>
      </c>
      <c r="AM2904" s="16">
        <v>90285</v>
      </c>
      <c r="AN2904" s="16">
        <v>90336</v>
      </c>
      <c r="AO2904" s="16">
        <v>91464</v>
      </c>
      <c r="AP2904" s="16">
        <v>1883033933</v>
      </c>
      <c r="AQ2904" s="16">
        <v>87760046</v>
      </c>
      <c r="AR2904" s="16">
        <v>4066005</v>
      </c>
      <c r="AS2904" s="16">
        <v>1597</v>
      </c>
      <c r="AU2904" s="16">
        <v>12411</v>
      </c>
      <c r="AV2904" s="16">
        <v>89154</v>
      </c>
      <c r="AW2904" s="16">
        <v>6458593591</v>
      </c>
      <c r="AX2904" s="16">
        <v>823841704</v>
      </c>
      <c r="AY2904" s="16">
        <v>40298850</v>
      </c>
      <c r="AZ2904" s="16">
        <v>1393</v>
      </c>
      <c r="BA2904" s="16">
        <v>72443</v>
      </c>
    </row>
    <row r="2905" spans="1:53">
      <c r="A2905" s="15" t="s">
        <v>1344</v>
      </c>
      <c r="B2905" s="15" t="s">
        <v>1345</v>
      </c>
      <c r="C2905" s="15" t="s">
        <v>1346</v>
      </c>
      <c r="D2905" s="15" t="s">
        <v>1347</v>
      </c>
      <c r="E2905" s="15" t="s">
        <v>1347</v>
      </c>
      <c r="F2905" s="15" t="s">
        <v>2059</v>
      </c>
      <c r="G2905" s="15" t="s">
        <v>1457</v>
      </c>
      <c r="H2905" s="15" t="s">
        <v>3716</v>
      </c>
      <c r="I2905" s="15" t="s">
        <v>1375</v>
      </c>
      <c r="J2905" s="15"/>
      <c r="K2905" s="16">
        <v>5044</v>
      </c>
      <c r="L2905" s="16">
        <v>29031</v>
      </c>
      <c r="M2905" s="16">
        <v>28983</v>
      </c>
      <c r="N2905" s="16">
        <v>29034</v>
      </c>
      <c r="O2905" s="16">
        <v>554646827</v>
      </c>
      <c r="P2905" s="16">
        <v>170976105</v>
      </c>
      <c r="Q2905" s="16">
        <v>8365839</v>
      </c>
      <c r="R2905" s="16">
        <v>1470</v>
      </c>
      <c r="S2905" s="15"/>
      <c r="T2905" s="16">
        <v>4968</v>
      </c>
      <c r="U2905" s="16">
        <v>29943</v>
      </c>
      <c r="V2905" s="16">
        <v>29913</v>
      </c>
      <c r="W2905" s="16">
        <v>30034</v>
      </c>
      <c r="X2905" s="16">
        <v>552365406</v>
      </c>
      <c r="Y2905" s="16">
        <v>39351798</v>
      </c>
      <c r="Z2905" s="16">
        <v>1790245</v>
      </c>
      <c r="AA2905" s="16">
        <v>1418</v>
      </c>
      <c r="AC2905" s="16">
        <v>5038</v>
      </c>
      <c r="AD2905" s="16">
        <v>29517</v>
      </c>
      <c r="AE2905" s="16">
        <v>29740</v>
      </c>
      <c r="AF2905" s="16">
        <v>29559</v>
      </c>
      <c r="AG2905" s="16">
        <v>554054169</v>
      </c>
      <c r="AH2905" s="16">
        <v>29812303</v>
      </c>
      <c r="AI2905" s="16">
        <v>1391931</v>
      </c>
      <c r="AJ2905" s="16">
        <v>1440</v>
      </c>
      <c r="AL2905" s="16">
        <v>5265</v>
      </c>
      <c r="AM2905" s="16">
        <v>30363</v>
      </c>
      <c r="AN2905" s="16">
        <v>30366</v>
      </c>
      <c r="AO2905" s="16">
        <v>31026</v>
      </c>
      <c r="AP2905" s="16">
        <v>734859000</v>
      </c>
      <c r="AQ2905" s="16">
        <v>29079986</v>
      </c>
      <c r="AR2905" s="16">
        <v>1320787</v>
      </c>
      <c r="AS2905" s="16">
        <v>1848</v>
      </c>
      <c r="AU2905" s="16">
        <v>5079</v>
      </c>
      <c r="AV2905" s="16">
        <v>29792</v>
      </c>
      <c r="AW2905" s="16">
        <v>2395925402</v>
      </c>
      <c r="AX2905" s="16">
        <v>269220192</v>
      </c>
      <c r="AY2905" s="16">
        <v>12868802</v>
      </c>
      <c r="AZ2905" s="16">
        <v>1547</v>
      </c>
      <c r="BA2905" s="16">
        <v>80421</v>
      </c>
    </row>
    <row r="2906" spans="1:53">
      <c r="A2906" s="15" t="s">
        <v>1344</v>
      </c>
      <c r="B2906" s="15" t="s">
        <v>1345</v>
      </c>
      <c r="C2906" s="15" t="s">
        <v>1346</v>
      </c>
      <c r="D2906" s="15" t="s">
        <v>1347</v>
      </c>
      <c r="E2906" s="15" t="s">
        <v>1347</v>
      </c>
      <c r="F2906" s="15" t="s">
        <v>2059</v>
      </c>
      <c r="G2906" s="15" t="s">
        <v>1910</v>
      </c>
      <c r="H2906" s="15" t="s">
        <v>3716</v>
      </c>
      <c r="I2906" s="15" t="s">
        <v>1375</v>
      </c>
      <c r="J2906" s="15"/>
      <c r="K2906" s="16">
        <v>1244</v>
      </c>
      <c r="L2906" s="16">
        <v>14252</v>
      </c>
      <c r="M2906" s="16">
        <v>13987</v>
      </c>
      <c r="N2906" s="16">
        <v>13903</v>
      </c>
      <c r="O2906" s="16">
        <v>237766327</v>
      </c>
      <c r="P2906" s="16">
        <v>85049648</v>
      </c>
      <c r="Q2906" s="16">
        <v>4155180</v>
      </c>
      <c r="R2906" s="16">
        <v>1302</v>
      </c>
      <c r="S2906" s="15"/>
      <c r="T2906" s="16">
        <v>1225</v>
      </c>
      <c r="U2906" s="16">
        <v>14689</v>
      </c>
      <c r="V2906" s="16">
        <v>14282</v>
      </c>
      <c r="W2906" s="16">
        <v>14404</v>
      </c>
      <c r="X2906" s="16">
        <v>232995044</v>
      </c>
      <c r="Y2906" s="16">
        <v>23038301</v>
      </c>
      <c r="Z2906" s="16">
        <v>1102197</v>
      </c>
      <c r="AA2906" s="16">
        <v>1240</v>
      </c>
      <c r="AC2906" s="16">
        <v>1218</v>
      </c>
      <c r="AD2906" s="16">
        <v>14496</v>
      </c>
      <c r="AE2906" s="16">
        <v>13952</v>
      </c>
      <c r="AF2906" s="16">
        <v>13908</v>
      </c>
      <c r="AG2906" s="16">
        <v>243041930</v>
      </c>
      <c r="AH2906" s="16">
        <v>18375743</v>
      </c>
      <c r="AI2906" s="16">
        <v>853734</v>
      </c>
      <c r="AJ2906" s="16">
        <v>1324</v>
      </c>
      <c r="AL2906" s="16">
        <v>1237</v>
      </c>
      <c r="AM2906" s="16">
        <v>14069</v>
      </c>
      <c r="AN2906" s="16">
        <v>14070</v>
      </c>
      <c r="AO2906" s="16">
        <v>13948</v>
      </c>
      <c r="AP2906" s="16">
        <v>263025930</v>
      </c>
      <c r="AQ2906" s="16">
        <v>16890381</v>
      </c>
      <c r="AR2906" s="16">
        <v>751694</v>
      </c>
      <c r="AS2906" s="16">
        <v>1442</v>
      </c>
      <c r="AU2906" s="16">
        <v>1231</v>
      </c>
      <c r="AV2906" s="16">
        <v>14163</v>
      </c>
      <c r="AW2906" s="16">
        <v>976829231</v>
      </c>
      <c r="AX2906" s="16">
        <v>143354073</v>
      </c>
      <c r="AY2906" s="16">
        <v>6862805</v>
      </c>
      <c r="AZ2906" s="16">
        <v>1326</v>
      </c>
      <c r="BA2906" s="16">
        <v>68969</v>
      </c>
    </row>
    <row r="2907" spans="1:53">
      <c r="A2907" s="15" t="s">
        <v>1344</v>
      </c>
      <c r="B2907" s="15" t="s">
        <v>1345</v>
      </c>
      <c r="C2907" s="15" t="s">
        <v>1346</v>
      </c>
      <c r="D2907" s="15" t="s">
        <v>1347</v>
      </c>
      <c r="E2907" s="15" t="s">
        <v>1347</v>
      </c>
      <c r="F2907" s="15" t="s">
        <v>2059</v>
      </c>
      <c r="G2907" s="15" t="s">
        <v>3552</v>
      </c>
      <c r="H2907" s="15" t="s">
        <v>3716</v>
      </c>
      <c r="I2907" s="15" t="s">
        <v>1375</v>
      </c>
      <c r="J2907" s="15"/>
      <c r="K2907" s="16">
        <v>2813</v>
      </c>
      <c r="L2907" s="16">
        <v>14593</v>
      </c>
      <c r="M2907" s="16">
        <v>15036</v>
      </c>
      <c r="N2907" s="16">
        <v>14934</v>
      </c>
      <c r="O2907" s="16">
        <v>238845530</v>
      </c>
      <c r="P2907" s="16">
        <v>85031699</v>
      </c>
      <c r="Q2907" s="16">
        <v>4060634</v>
      </c>
      <c r="R2907" s="16">
        <v>1237</v>
      </c>
      <c r="S2907" s="15"/>
      <c r="T2907" s="16">
        <v>2774</v>
      </c>
      <c r="U2907" s="16">
        <v>15258</v>
      </c>
      <c r="V2907" s="16">
        <v>15375</v>
      </c>
      <c r="W2907" s="16">
        <v>15361</v>
      </c>
      <c r="X2907" s="16">
        <v>240137119</v>
      </c>
      <c r="Y2907" s="16">
        <v>20429165</v>
      </c>
      <c r="Z2907" s="16">
        <v>931162</v>
      </c>
      <c r="AA2907" s="16">
        <v>1205</v>
      </c>
      <c r="AC2907" s="16">
        <v>2766</v>
      </c>
      <c r="AD2907" s="16">
        <v>15673</v>
      </c>
      <c r="AE2907" s="16">
        <v>15774</v>
      </c>
      <c r="AF2907" s="16">
        <v>15839</v>
      </c>
      <c r="AG2907" s="16">
        <v>249353786</v>
      </c>
      <c r="AH2907" s="16">
        <v>17461734</v>
      </c>
      <c r="AI2907" s="16">
        <v>812738</v>
      </c>
      <c r="AJ2907" s="16">
        <v>1217</v>
      </c>
      <c r="AL2907" s="16">
        <v>2814</v>
      </c>
      <c r="AM2907" s="16">
        <v>16094</v>
      </c>
      <c r="AN2907" s="16">
        <v>16048</v>
      </c>
      <c r="AO2907" s="16">
        <v>16383</v>
      </c>
      <c r="AP2907" s="16">
        <v>299357068</v>
      </c>
      <c r="AQ2907" s="16">
        <v>17174542</v>
      </c>
      <c r="AR2907" s="16">
        <v>779378</v>
      </c>
      <c r="AS2907" s="16">
        <v>1424</v>
      </c>
      <c r="AU2907" s="16">
        <v>2792</v>
      </c>
      <c r="AV2907" s="16">
        <v>15531</v>
      </c>
      <c r="AW2907" s="16">
        <v>1027693503</v>
      </c>
      <c r="AX2907" s="16">
        <v>140097140</v>
      </c>
      <c r="AY2907" s="16">
        <v>6583912</v>
      </c>
      <c r="AZ2907" s="16">
        <v>1273</v>
      </c>
      <c r="BA2907" s="16">
        <v>66172</v>
      </c>
    </row>
    <row r="2908" spans="1:53">
      <c r="A2908" s="15" t="s">
        <v>1344</v>
      </c>
      <c r="B2908" s="15" t="s">
        <v>1345</v>
      </c>
      <c r="C2908" s="15" t="s">
        <v>1346</v>
      </c>
      <c r="D2908" s="15" t="s">
        <v>1347</v>
      </c>
      <c r="E2908" s="15" t="s">
        <v>1347</v>
      </c>
      <c r="F2908" s="15" t="s">
        <v>2059</v>
      </c>
      <c r="G2908" s="15" t="s">
        <v>1911</v>
      </c>
      <c r="H2908" s="15" t="s">
        <v>3716</v>
      </c>
      <c r="I2908" s="15" t="s">
        <v>1375</v>
      </c>
      <c r="J2908" s="15"/>
      <c r="K2908" s="16">
        <v>706</v>
      </c>
      <c r="L2908" s="16">
        <v>9537</v>
      </c>
      <c r="M2908" s="16">
        <v>9541</v>
      </c>
      <c r="N2908" s="16">
        <v>9478</v>
      </c>
      <c r="O2908" s="16">
        <v>130224085</v>
      </c>
      <c r="P2908" s="16">
        <v>60419871</v>
      </c>
      <c r="Q2908" s="16">
        <v>3199186</v>
      </c>
      <c r="R2908" s="16">
        <v>1052</v>
      </c>
      <c r="S2908" s="15"/>
      <c r="T2908" s="16">
        <v>707</v>
      </c>
      <c r="U2908" s="16">
        <v>9677</v>
      </c>
      <c r="V2908" s="16">
        <v>9236</v>
      </c>
      <c r="W2908" s="16">
        <v>9363</v>
      </c>
      <c r="X2908" s="16">
        <v>121779045</v>
      </c>
      <c r="Y2908" s="16">
        <v>11352385</v>
      </c>
      <c r="Z2908" s="16">
        <v>556527</v>
      </c>
      <c r="AA2908" s="16">
        <v>994</v>
      </c>
      <c r="AC2908" s="16">
        <v>711</v>
      </c>
      <c r="AD2908" s="16">
        <v>9261</v>
      </c>
      <c r="AE2908" s="16">
        <v>9357</v>
      </c>
      <c r="AF2908" s="16">
        <v>9006</v>
      </c>
      <c r="AG2908" s="16">
        <v>127463428</v>
      </c>
      <c r="AH2908" s="16">
        <v>8314678</v>
      </c>
      <c r="AI2908" s="16">
        <v>413898</v>
      </c>
      <c r="AJ2908" s="16">
        <v>1065</v>
      </c>
      <c r="AL2908" s="16">
        <v>719</v>
      </c>
      <c r="AM2908" s="16">
        <v>9243</v>
      </c>
      <c r="AN2908" s="16">
        <v>9364</v>
      </c>
      <c r="AO2908" s="16">
        <v>9295</v>
      </c>
      <c r="AP2908" s="16">
        <v>134931394</v>
      </c>
      <c r="AQ2908" s="16">
        <v>7595140</v>
      </c>
      <c r="AR2908" s="16">
        <v>375670</v>
      </c>
      <c r="AS2908" s="16">
        <v>1116</v>
      </c>
      <c r="AU2908" s="16">
        <v>711</v>
      </c>
      <c r="AV2908" s="16">
        <v>9363</v>
      </c>
      <c r="AW2908" s="16">
        <v>514397952</v>
      </c>
      <c r="AX2908" s="16">
        <v>87682074</v>
      </c>
      <c r="AY2908" s="16">
        <v>4545281</v>
      </c>
      <c r="AZ2908" s="16">
        <v>1057</v>
      </c>
      <c r="BA2908" s="16">
        <v>54938</v>
      </c>
    </row>
    <row r="2909" spans="1:53">
      <c r="A2909" s="15" t="s">
        <v>1344</v>
      </c>
      <c r="B2909" s="15" t="s">
        <v>1345</v>
      </c>
      <c r="C2909" s="15" t="s">
        <v>1346</v>
      </c>
      <c r="D2909" s="15" t="s">
        <v>1347</v>
      </c>
      <c r="E2909" s="15" t="s">
        <v>1347</v>
      </c>
      <c r="F2909" s="15" t="s">
        <v>2059</v>
      </c>
      <c r="G2909" s="15" t="s">
        <v>3553</v>
      </c>
      <c r="H2909" s="15" t="s">
        <v>3716</v>
      </c>
      <c r="I2909" s="15" t="s">
        <v>1375</v>
      </c>
      <c r="J2909" s="15"/>
      <c r="K2909" s="16">
        <v>2676</v>
      </c>
      <c r="L2909" s="16">
        <v>19830</v>
      </c>
      <c r="M2909" s="16">
        <v>20027</v>
      </c>
      <c r="N2909" s="16">
        <v>20151</v>
      </c>
      <c r="O2909" s="16">
        <v>353066309</v>
      </c>
      <c r="P2909" s="16">
        <v>122793998</v>
      </c>
      <c r="Q2909" s="16">
        <v>6414854</v>
      </c>
      <c r="R2909" s="16">
        <v>1358</v>
      </c>
      <c r="S2909" s="15"/>
      <c r="T2909" s="16">
        <v>2578</v>
      </c>
      <c r="U2909" s="16">
        <v>20190</v>
      </c>
      <c r="V2909" s="16">
        <v>20171</v>
      </c>
      <c r="W2909" s="16">
        <v>20358</v>
      </c>
      <c r="X2909" s="16">
        <v>361559807</v>
      </c>
      <c r="Y2909" s="16">
        <v>23048436</v>
      </c>
      <c r="Z2909" s="16">
        <v>1157271</v>
      </c>
      <c r="AA2909" s="16">
        <v>1374</v>
      </c>
      <c r="AC2909" s="16">
        <v>2569</v>
      </c>
      <c r="AD2909" s="16">
        <v>20219</v>
      </c>
      <c r="AE2909" s="16">
        <v>20459</v>
      </c>
      <c r="AF2909" s="16">
        <v>20432</v>
      </c>
      <c r="AG2909" s="16">
        <v>378260846</v>
      </c>
      <c r="AH2909" s="16">
        <v>20625794</v>
      </c>
      <c r="AI2909" s="16">
        <v>1027449</v>
      </c>
      <c r="AJ2909" s="16">
        <v>1428</v>
      </c>
      <c r="AL2909" s="16">
        <v>2573</v>
      </c>
      <c r="AM2909" s="16">
        <v>20516</v>
      </c>
      <c r="AN2909" s="16">
        <v>20488</v>
      </c>
      <c r="AO2909" s="16">
        <v>20812</v>
      </c>
      <c r="AP2909" s="16">
        <v>450860541</v>
      </c>
      <c r="AQ2909" s="16">
        <v>17019997</v>
      </c>
      <c r="AR2909" s="16">
        <v>838476</v>
      </c>
      <c r="AS2909" s="16">
        <v>1683</v>
      </c>
      <c r="AU2909" s="16">
        <v>2599</v>
      </c>
      <c r="AV2909" s="16">
        <v>20304</v>
      </c>
      <c r="AW2909" s="16">
        <v>1543747503</v>
      </c>
      <c r="AX2909" s="16">
        <v>183488225</v>
      </c>
      <c r="AY2909" s="16">
        <v>9438050</v>
      </c>
      <c r="AZ2909" s="16">
        <v>1462</v>
      </c>
      <c r="BA2909" s="16">
        <v>76030</v>
      </c>
    </row>
    <row r="2910" spans="1:53">
      <c r="A2910" s="15" t="s">
        <v>1344</v>
      </c>
      <c r="B2910" s="15" t="s">
        <v>1345</v>
      </c>
      <c r="C2910" s="15" t="s">
        <v>1346</v>
      </c>
      <c r="D2910" s="15" t="s">
        <v>1347</v>
      </c>
      <c r="E2910" s="15" t="s">
        <v>1347</v>
      </c>
      <c r="F2910" s="15" t="s">
        <v>2059</v>
      </c>
      <c r="G2910" s="15" t="s">
        <v>1458</v>
      </c>
      <c r="H2910" s="15" t="s">
        <v>3716</v>
      </c>
      <c r="I2910" s="15" t="s">
        <v>1373</v>
      </c>
      <c r="J2910" s="15"/>
      <c r="K2910" s="16">
        <v>1012</v>
      </c>
      <c r="L2910" s="16">
        <v>10905</v>
      </c>
      <c r="M2910" s="16">
        <v>11081</v>
      </c>
      <c r="N2910" s="16">
        <v>11239</v>
      </c>
      <c r="O2910" s="16">
        <v>145646258</v>
      </c>
      <c r="P2910" s="16">
        <v>67735435</v>
      </c>
      <c r="Q2910" s="16">
        <v>3383841</v>
      </c>
      <c r="R2910" s="16">
        <v>1012</v>
      </c>
      <c r="S2910" s="15"/>
      <c r="T2910" s="16">
        <v>1010</v>
      </c>
      <c r="U2910" s="16">
        <v>11489</v>
      </c>
      <c r="V2910" s="16">
        <v>11578</v>
      </c>
      <c r="W2910" s="16">
        <v>11691</v>
      </c>
      <c r="X2910" s="16">
        <v>164543876</v>
      </c>
      <c r="Y2910" s="16">
        <v>12262641</v>
      </c>
      <c r="Z2910" s="16">
        <v>617120</v>
      </c>
      <c r="AA2910" s="16">
        <v>1092</v>
      </c>
      <c r="AC2910" s="16">
        <v>1007</v>
      </c>
      <c r="AD2910" s="16">
        <v>11781</v>
      </c>
      <c r="AE2910" s="16">
        <v>11698</v>
      </c>
      <c r="AF2910" s="16">
        <v>11711</v>
      </c>
      <c r="AG2910" s="16">
        <v>172708228</v>
      </c>
      <c r="AH2910" s="16">
        <v>9582726</v>
      </c>
      <c r="AI2910" s="16">
        <v>479150</v>
      </c>
      <c r="AJ2910" s="16">
        <v>1133</v>
      </c>
      <c r="AL2910" s="16">
        <v>1021</v>
      </c>
      <c r="AM2910" s="16">
        <v>11700</v>
      </c>
      <c r="AN2910" s="16">
        <v>11785</v>
      </c>
      <c r="AO2910" s="16">
        <v>11812</v>
      </c>
      <c r="AP2910" s="16">
        <v>205585823</v>
      </c>
      <c r="AQ2910" s="16">
        <v>8506184</v>
      </c>
      <c r="AR2910" s="16">
        <v>421180</v>
      </c>
      <c r="AS2910" s="16">
        <v>1344</v>
      </c>
      <c r="AU2910" s="16">
        <v>1013</v>
      </c>
      <c r="AV2910" s="16">
        <v>11539</v>
      </c>
      <c r="AW2910" s="16">
        <v>688484185</v>
      </c>
      <c r="AX2910" s="16">
        <v>98086986</v>
      </c>
      <c r="AY2910" s="16">
        <v>4901291</v>
      </c>
      <c r="AZ2910" s="16">
        <v>1147</v>
      </c>
      <c r="BA2910" s="16">
        <v>59665</v>
      </c>
    </row>
    <row r="2911" spans="1:53">
      <c r="A2911" s="15" t="s">
        <v>1344</v>
      </c>
      <c r="B2911" s="15" t="s">
        <v>1345</v>
      </c>
      <c r="C2911" s="15" t="s">
        <v>1346</v>
      </c>
      <c r="D2911" s="15" t="s">
        <v>1347</v>
      </c>
      <c r="E2911" s="15" t="s">
        <v>1347</v>
      </c>
      <c r="F2911" s="15" t="s">
        <v>2059</v>
      </c>
      <c r="G2911" s="15" t="s">
        <v>1459</v>
      </c>
      <c r="H2911" s="15" t="s">
        <v>3716</v>
      </c>
      <c r="I2911" s="15" t="s">
        <v>1375</v>
      </c>
      <c r="J2911" s="15"/>
      <c r="K2911" s="16">
        <v>1012</v>
      </c>
      <c r="L2911" s="16">
        <v>10905</v>
      </c>
      <c r="M2911" s="16">
        <v>11081</v>
      </c>
      <c r="N2911" s="16">
        <v>11239</v>
      </c>
      <c r="O2911" s="16">
        <v>145646258</v>
      </c>
      <c r="P2911" s="16">
        <v>67735435</v>
      </c>
      <c r="Q2911" s="16">
        <v>3383841</v>
      </c>
      <c r="R2911" s="16">
        <v>1012</v>
      </c>
      <c r="S2911" s="15"/>
      <c r="T2911" s="16">
        <v>1010</v>
      </c>
      <c r="U2911" s="16">
        <v>11489</v>
      </c>
      <c r="V2911" s="16">
        <v>11578</v>
      </c>
      <c r="W2911" s="16">
        <v>11691</v>
      </c>
      <c r="X2911" s="16">
        <v>164543876</v>
      </c>
      <c r="Y2911" s="16">
        <v>12262641</v>
      </c>
      <c r="Z2911" s="16">
        <v>617120</v>
      </c>
      <c r="AA2911" s="16">
        <v>1092</v>
      </c>
      <c r="AC2911" s="16">
        <v>1007</v>
      </c>
      <c r="AD2911" s="16">
        <v>11781</v>
      </c>
      <c r="AE2911" s="16">
        <v>11698</v>
      </c>
      <c r="AF2911" s="16">
        <v>11711</v>
      </c>
      <c r="AG2911" s="16">
        <v>172708228</v>
      </c>
      <c r="AH2911" s="16">
        <v>9582726</v>
      </c>
      <c r="AI2911" s="16">
        <v>479150</v>
      </c>
      <c r="AJ2911" s="16">
        <v>1133</v>
      </c>
      <c r="AL2911" s="16">
        <v>1021</v>
      </c>
      <c r="AM2911" s="16">
        <v>11700</v>
      </c>
      <c r="AN2911" s="16">
        <v>11785</v>
      </c>
      <c r="AO2911" s="16">
        <v>11812</v>
      </c>
      <c r="AP2911" s="16">
        <v>205585823</v>
      </c>
      <c r="AQ2911" s="16">
        <v>8506184</v>
      </c>
      <c r="AR2911" s="16">
        <v>421180</v>
      </c>
      <c r="AS2911" s="16">
        <v>1344</v>
      </c>
      <c r="AU2911" s="16">
        <v>1013</v>
      </c>
      <c r="AV2911" s="16">
        <v>11539</v>
      </c>
      <c r="AW2911" s="16">
        <v>688484185</v>
      </c>
      <c r="AX2911" s="16">
        <v>98086986</v>
      </c>
      <c r="AY2911" s="16">
        <v>4901291</v>
      </c>
      <c r="AZ2911" s="16">
        <v>1147</v>
      </c>
      <c r="BA2911" s="16">
        <v>59665</v>
      </c>
    </row>
    <row r="2912" spans="1:53">
      <c r="A2912" s="15" t="s">
        <v>1344</v>
      </c>
      <c r="B2912" s="15" t="s">
        <v>1345</v>
      </c>
      <c r="C2912" s="15" t="s">
        <v>1346</v>
      </c>
      <c r="D2912" s="15" t="s">
        <v>1347</v>
      </c>
      <c r="E2912" s="15" t="s">
        <v>1347</v>
      </c>
      <c r="F2912" s="15" t="s">
        <v>2059</v>
      </c>
      <c r="G2912" s="15" t="s">
        <v>1460</v>
      </c>
      <c r="H2912" s="15" t="s">
        <v>3716</v>
      </c>
      <c r="I2912" s="15" t="s">
        <v>1373</v>
      </c>
      <c r="J2912" s="15"/>
      <c r="K2912" s="16">
        <v>6789</v>
      </c>
      <c r="L2912" s="16">
        <v>30108</v>
      </c>
      <c r="M2912" s="16">
        <v>31392</v>
      </c>
      <c r="N2912" s="16">
        <v>32027</v>
      </c>
      <c r="O2912" s="16">
        <v>433105277</v>
      </c>
      <c r="P2912" s="16">
        <v>180680187</v>
      </c>
      <c r="Q2912" s="16">
        <v>7443153</v>
      </c>
      <c r="R2912" s="16">
        <v>1069</v>
      </c>
      <c r="S2912" s="15"/>
      <c r="T2912" s="16">
        <v>7450</v>
      </c>
      <c r="U2912" s="16">
        <v>34004</v>
      </c>
      <c r="V2912" s="16">
        <v>34917</v>
      </c>
      <c r="W2912" s="16">
        <v>35014</v>
      </c>
      <c r="X2912" s="16">
        <v>469987576</v>
      </c>
      <c r="Y2912" s="16">
        <v>66490325</v>
      </c>
      <c r="Z2912" s="16">
        <v>2573768</v>
      </c>
      <c r="AA2912" s="16">
        <v>1044</v>
      </c>
      <c r="AC2912" s="16">
        <v>7690</v>
      </c>
      <c r="AD2912" s="16">
        <v>34973</v>
      </c>
      <c r="AE2912" s="16">
        <v>35870</v>
      </c>
      <c r="AF2912" s="16">
        <v>36288</v>
      </c>
      <c r="AG2912" s="16">
        <v>487323866</v>
      </c>
      <c r="AH2912" s="16">
        <v>51399013</v>
      </c>
      <c r="AI2912" s="16">
        <v>1989315</v>
      </c>
      <c r="AJ2912" s="16">
        <v>1050</v>
      </c>
      <c r="AL2912" s="16">
        <v>8598</v>
      </c>
      <c r="AM2912" s="16">
        <v>39130</v>
      </c>
      <c r="AN2912" s="16">
        <v>39859</v>
      </c>
      <c r="AO2912" s="16">
        <v>41074</v>
      </c>
      <c r="AP2912" s="16">
        <v>656680526</v>
      </c>
      <c r="AQ2912" s="16">
        <v>52533965</v>
      </c>
      <c r="AR2912" s="16">
        <v>2055967</v>
      </c>
      <c r="AS2912" s="16">
        <v>1262</v>
      </c>
      <c r="AU2912" s="16">
        <v>7632</v>
      </c>
      <c r="AV2912" s="16">
        <v>35388</v>
      </c>
      <c r="AW2912" s="16">
        <v>2047097245</v>
      </c>
      <c r="AX2912" s="16">
        <v>351103490</v>
      </c>
      <c r="AY2912" s="16">
        <v>14062203</v>
      </c>
      <c r="AZ2912" s="16">
        <v>1112</v>
      </c>
      <c r="BA2912" s="16">
        <v>57847</v>
      </c>
    </row>
    <row r="2913" spans="1:53">
      <c r="A2913" s="15" t="s">
        <v>1344</v>
      </c>
      <c r="B2913" s="15" t="s">
        <v>1345</v>
      </c>
      <c r="C2913" s="15" t="s">
        <v>1346</v>
      </c>
      <c r="D2913" s="15" t="s">
        <v>1347</v>
      </c>
      <c r="E2913" s="15" t="s">
        <v>1347</v>
      </c>
      <c r="F2913" s="15" t="s">
        <v>2059</v>
      </c>
      <c r="G2913" s="15" t="s">
        <v>1461</v>
      </c>
      <c r="H2913" s="15" t="s">
        <v>3716</v>
      </c>
      <c r="I2913" s="15" t="s">
        <v>1375</v>
      </c>
      <c r="J2913" s="15"/>
      <c r="K2913" s="16">
        <v>6789</v>
      </c>
      <c r="L2913" s="16">
        <v>30108</v>
      </c>
      <c r="M2913" s="16">
        <v>31392</v>
      </c>
      <c r="N2913" s="16">
        <v>32027</v>
      </c>
      <c r="O2913" s="16">
        <v>433105277</v>
      </c>
      <c r="P2913" s="16">
        <v>180680187</v>
      </c>
      <c r="Q2913" s="16">
        <v>7443153</v>
      </c>
      <c r="R2913" s="16">
        <v>1069</v>
      </c>
      <c r="S2913" s="15"/>
      <c r="T2913" s="16">
        <v>7450</v>
      </c>
      <c r="U2913" s="16">
        <v>34004</v>
      </c>
      <c r="V2913" s="16">
        <v>34917</v>
      </c>
      <c r="W2913" s="16">
        <v>35014</v>
      </c>
      <c r="X2913" s="16">
        <v>469987576</v>
      </c>
      <c r="Y2913" s="16">
        <v>66490325</v>
      </c>
      <c r="Z2913" s="16">
        <v>2573768</v>
      </c>
      <c r="AA2913" s="16">
        <v>1044</v>
      </c>
      <c r="AC2913" s="16">
        <v>7690</v>
      </c>
      <c r="AD2913" s="16">
        <v>34973</v>
      </c>
      <c r="AE2913" s="16">
        <v>35870</v>
      </c>
      <c r="AF2913" s="16">
        <v>36288</v>
      </c>
      <c r="AG2913" s="16">
        <v>487323866</v>
      </c>
      <c r="AH2913" s="16">
        <v>51399013</v>
      </c>
      <c r="AI2913" s="16">
        <v>1989315</v>
      </c>
      <c r="AJ2913" s="16">
        <v>1050</v>
      </c>
      <c r="AL2913" s="16">
        <v>8598</v>
      </c>
      <c r="AM2913" s="16">
        <v>39130</v>
      </c>
      <c r="AN2913" s="16">
        <v>39859</v>
      </c>
      <c r="AO2913" s="16">
        <v>41074</v>
      </c>
      <c r="AP2913" s="16">
        <v>656680526</v>
      </c>
      <c r="AQ2913" s="16">
        <v>52533965</v>
      </c>
      <c r="AR2913" s="16">
        <v>2055967</v>
      </c>
      <c r="AS2913" s="16">
        <v>1262</v>
      </c>
      <c r="AU2913" s="16">
        <v>7632</v>
      </c>
      <c r="AV2913" s="16">
        <v>35388</v>
      </c>
      <c r="AW2913" s="16">
        <v>2047097245</v>
      </c>
      <c r="AX2913" s="16">
        <v>351103490</v>
      </c>
      <c r="AY2913" s="16">
        <v>14062203</v>
      </c>
      <c r="AZ2913" s="16">
        <v>1112</v>
      </c>
      <c r="BA2913" s="16">
        <v>57847</v>
      </c>
    </row>
    <row r="2914" spans="1:53">
      <c r="A2914" s="15" t="s">
        <v>1344</v>
      </c>
      <c r="B2914" s="15" t="s">
        <v>1345</v>
      </c>
      <c r="C2914" s="15" t="s">
        <v>1346</v>
      </c>
      <c r="D2914" s="15" t="s">
        <v>1347</v>
      </c>
      <c r="E2914" s="15" t="s">
        <v>1347</v>
      </c>
      <c r="F2914" s="15" t="s">
        <v>2059</v>
      </c>
      <c r="G2914" s="15" t="s">
        <v>1462</v>
      </c>
      <c r="H2914" s="15" t="s">
        <v>3716</v>
      </c>
      <c r="I2914" s="15" t="s">
        <v>1371</v>
      </c>
      <c r="J2914" s="15"/>
      <c r="K2914" s="16">
        <v>3162</v>
      </c>
      <c r="L2914" s="16">
        <v>95041</v>
      </c>
      <c r="M2914" s="16">
        <v>95572</v>
      </c>
      <c r="N2914" s="16">
        <v>95675</v>
      </c>
      <c r="O2914" s="16">
        <v>2223072002</v>
      </c>
      <c r="P2914" s="16">
        <v>505589424</v>
      </c>
      <c r="Q2914" s="16">
        <v>25033500</v>
      </c>
      <c r="R2914" s="16">
        <v>1792</v>
      </c>
      <c r="S2914" s="15"/>
      <c r="T2914" s="16">
        <v>3224</v>
      </c>
      <c r="U2914" s="16">
        <v>96539</v>
      </c>
      <c r="V2914" s="16">
        <v>96742</v>
      </c>
      <c r="W2914" s="16">
        <v>97096</v>
      </c>
      <c r="X2914" s="16">
        <v>2222868047</v>
      </c>
      <c r="Y2914" s="16">
        <v>51313520</v>
      </c>
      <c r="Z2914" s="16">
        <v>2470348</v>
      </c>
      <c r="AA2914" s="16">
        <v>1767</v>
      </c>
      <c r="AC2914" s="16">
        <v>3234</v>
      </c>
      <c r="AD2914" s="16">
        <v>97513</v>
      </c>
      <c r="AE2914" s="16">
        <v>96868</v>
      </c>
      <c r="AF2914" s="16">
        <v>96277</v>
      </c>
      <c r="AG2914" s="16">
        <v>2186323619</v>
      </c>
      <c r="AH2914" s="16">
        <v>47976398</v>
      </c>
      <c r="AI2914" s="16">
        <v>2330666</v>
      </c>
      <c r="AJ2914" s="16">
        <v>1736</v>
      </c>
      <c r="AL2914" s="16">
        <v>3288</v>
      </c>
      <c r="AM2914" s="16">
        <v>96616</v>
      </c>
      <c r="AN2914" s="16">
        <v>96847</v>
      </c>
      <c r="AO2914" s="16">
        <v>96831</v>
      </c>
      <c r="AP2914" s="16">
        <v>2266937959</v>
      </c>
      <c r="AQ2914" s="16">
        <v>38461752</v>
      </c>
      <c r="AR2914" s="16">
        <v>1860835</v>
      </c>
      <c r="AS2914" s="16">
        <v>1802</v>
      </c>
      <c r="AU2914" s="16">
        <v>3227</v>
      </c>
      <c r="AV2914" s="16">
        <v>96468</v>
      </c>
      <c r="AW2914" s="16">
        <v>8899201627</v>
      </c>
      <c r="AX2914" s="16">
        <v>643341094</v>
      </c>
      <c r="AY2914" s="16">
        <v>31695349</v>
      </c>
      <c r="AZ2914" s="16">
        <v>1774</v>
      </c>
      <c r="BA2914" s="16">
        <v>92250</v>
      </c>
    </row>
    <row r="2915" spans="1:53">
      <c r="A2915" s="15" t="s">
        <v>1344</v>
      </c>
      <c r="B2915" s="15" t="s">
        <v>1345</v>
      </c>
      <c r="C2915" s="15" t="s">
        <v>1346</v>
      </c>
      <c r="D2915" s="15" t="s">
        <v>1347</v>
      </c>
      <c r="E2915" s="15" t="s">
        <v>1347</v>
      </c>
      <c r="F2915" s="15" t="s">
        <v>2059</v>
      </c>
      <c r="G2915" s="15" t="s">
        <v>1463</v>
      </c>
      <c r="H2915" s="15" t="s">
        <v>3716</v>
      </c>
      <c r="I2915" s="15" t="s">
        <v>1373</v>
      </c>
      <c r="J2915" s="15"/>
      <c r="K2915" s="16">
        <v>2785</v>
      </c>
      <c r="L2915" s="16">
        <v>88598</v>
      </c>
      <c r="M2915" s="16">
        <v>88846</v>
      </c>
      <c r="N2915" s="16">
        <v>88957</v>
      </c>
      <c r="O2915" s="16">
        <v>2139547963</v>
      </c>
      <c r="P2915" s="16">
        <v>479695291</v>
      </c>
      <c r="Q2915" s="16">
        <v>23787359</v>
      </c>
      <c r="R2915" s="16">
        <v>1853</v>
      </c>
      <c r="S2915" s="15"/>
      <c r="T2915" s="16">
        <v>2845</v>
      </c>
      <c r="U2915" s="16">
        <v>89667</v>
      </c>
      <c r="V2915" s="16">
        <v>90035</v>
      </c>
      <c r="W2915" s="16">
        <v>90554</v>
      </c>
      <c r="X2915" s="16">
        <v>2135898753</v>
      </c>
      <c r="Y2915" s="16">
        <v>46526355</v>
      </c>
      <c r="Z2915" s="16">
        <v>2241129</v>
      </c>
      <c r="AA2915" s="16">
        <v>1824</v>
      </c>
      <c r="AC2915" s="16">
        <v>2854</v>
      </c>
      <c r="AD2915" s="16">
        <v>91125</v>
      </c>
      <c r="AE2915" s="16">
        <v>90724</v>
      </c>
      <c r="AF2915" s="16">
        <v>90198</v>
      </c>
      <c r="AG2915" s="16">
        <v>2094210571</v>
      </c>
      <c r="AH2915" s="16">
        <v>43946851</v>
      </c>
      <c r="AI2915" s="16">
        <v>2131853</v>
      </c>
      <c r="AJ2915" s="16">
        <v>1776</v>
      </c>
      <c r="AL2915" s="16">
        <v>2901</v>
      </c>
      <c r="AM2915" s="16">
        <v>90034</v>
      </c>
      <c r="AN2915" s="16">
        <v>90116</v>
      </c>
      <c r="AO2915" s="16">
        <v>90267</v>
      </c>
      <c r="AP2915" s="16">
        <v>2172136231</v>
      </c>
      <c r="AQ2915" s="16">
        <v>34724481</v>
      </c>
      <c r="AR2915" s="16">
        <v>1675302</v>
      </c>
      <c r="AS2915" s="16">
        <v>1854</v>
      </c>
      <c r="AU2915" s="16">
        <v>2846</v>
      </c>
      <c r="AV2915" s="16">
        <v>89927</v>
      </c>
      <c r="AW2915" s="16">
        <v>8541793518</v>
      </c>
      <c r="AX2915" s="16">
        <v>604892978</v>
      </c>
      <c r="AY2915" s="16">
        <v>29835643</v>
      </c>
      <c r="AZ2915" s="16">
        <v>1827</v>
      </c>
      <c r="BA2915" s="16">
        <v>94986</v>
      </c>
    </row>
    <row r="2916" spans="1:53">
      <c r="A2916" s="15" t="s">
        <v>1344</v>
      </c>
      <c r="B2916" s="15" t="s">
        <v>1345</v>
      </c>
      <c r="C2916" s="15" t="s">
        <v>1346</v>
      </c>
      <c r="D2916" s="15" t="s">
        <v>1347</v>
      </c>
      <c r="E2916" s="15" t="s">
        <v>1347</v>
      </c>
      <c r="F2916" s="15" t="s">
        <v>2059</v>
      </c>
      <c r="G2916" s="15" t="s">
        <v>1464</v>
      </c>
      <c r="H2916" s="15" t="s">
        <v>3716</v>
      </c>
      <c r="I2916" s="15" t="s">
        <v>1375</v>
      </c>
      <c r="J2916" s="15"/>
      <c r="K2916" s="16">
        <v>2785</v>
      </c>
      <c r="L2916" s="16">
        <v>88598</v>
      </c>
      <c r="M2916" s="16">
        <v>88846</v>
      </c>
      <c r="N2916" s="16">
        <v>88957</v>
      </c>
      <c r="O2916" s="16">
        <v>2139547963</v>
      </c>
      <c r="P2916" s="16">
        <v>479695291</v>
      </c>
      <c r="Q2916" s="16">
        <v>23787359</v>
      </c>
      <c r="R2916" s="16">
        <v>1853</v>
      </c>
      <c r="S2916" s="15"/>
      <c r="T2916" s="16">
        <v>2845</v>
      </c>
      <c r="U2916" s="16">
        <v>89667</v>
      </c>
      <c r="V2916" s="16">
        <v>90035</v>
      </c>
      <c r="W2916" s="16">
        <v>90554</v>
      </c>
      <c r="X2916" s="16">
        <v>2135898753</v>
      </c>
      <c r="Y2916" s="16">
        <v>46526355</v>
      </c>
      <c r="Z2916" s="16">
        <v>2241129</v>
      </c>
      <c r="AA2916" s="16">
        <v>1824</v>
      </c>
      <c r="AC2916" s="16">
        <v>2854</v>
      </c>
      <c r="AD2916" s="16">
        <v>91125</v>
      </c>
      <c r="AE2916" s="16">
        <v>90724</v>
      </c>
      <c r="AF2916" s="16">
        <v>90198</v>
      </c>
      <c r="AG2916" s="16">
        <v>2094210571</v>
      </c>
      <c r="AH2916" s="16">
        <v>43946851</v>
      </c>
      <c r="AI2916" s="16">
        <v>2131853</v>
      </c>
      <c r="AJ2916" s="16">
        <v>1776</v>
      </c>
      <c r="AL2916" s="16">
        <v>2901</v>
      </c>
      <c r="AM2916" s="16">
        <v>90034</v>
      </c>
      <c r="AN2916" s="16">
        <v>90116</v>
      </c>
      <c r="AO2916" s="16">
        <v>90267</v>
      </c>
      <c r="AP2916" s="16">
        <v>2172136231</v>
      </c>
      <c r="AQ2916" s="16">
        <v>34724481</v>
      </c>
      <c r="AR2916" s="16">
        <v>1675302</v>
      </c>
      <c r="AS2916" s="16">
        <v>1854</v>
      </c>
      <c r="AU2916" s="16">
        <v>2846</v>
      </c>
      <c r="AV2916" s="16">
        <v>89927</v>
      </c>
      <c r="AW2916" s="16">
        <v>8541793518</v>
      </c>
      <c r="AX2916" s="16">
        <v>604892978</v>
      </c>
      <c r="AY2916" s="16">
        <v>29835643</v>
      </c>
      <c r="AZ2916" s="16">
        <v>1827</v>
      </c>
      <c r="BA2916" s="16">
        <v>94986</v>
      </c>
    </row>
    <row r="2917" spans="1:53">
      <c r="A2917" s="15" t="s">
        <v>1344</v>
      </c>
      <c r="B2917" s="15" t="s">
        <v>1345</v>
      </c>
      <c r="C2917" s="15" t="s">
        <v>1346</v>
      </c>
      <c r="D2917" s="15" t="s">
        <v>1347</v>
      </c>
      <c r="E2917" s="15" t="s">
        <v>1347</v>
      </c>
      <c r="F2917" s="15" t="s">
        <v>2059</v>
      </c>
      <c r="G2917" s="15" t="s">
        <v>1912</v>
      </c>
      <c r="H2917" s="15" t="s">
        <v>3716</v>
      </c>
      <c r="I2917" s="15" t="s">
        <v>1373</v>
      </c>
      <c r="J2917" s="15"/>
      <c r="K2917" s="16">
        <v>377</v>
      </c>
      <c r="L2917" s="16">
        <v>6443</v>
      </c>
      <c r="M2917" s="16">
        <v>6726</v>
      </c>
      <c r="N2917" s="16">
        <v>6718</v>
      </c>
      <c r="O2917" s="16">
        <v>83524039</v>
      </c>
      <c r="P2917" s="16">
        <v>25894133</v>
      </c>
      <c r="Q2917" s="16">
        <v>1246141</v>
      </c>
      <c r="R2917" s="16">
        <v>969</v>
      </c>
      <c r="S2917" s="15"/>
      <c r="T2917" s="16">
        <v>379</v>
      </c>
      <c r="U2917" s="16">
        <v>6872</v>
      </c>
      <c r="V2917" s="16">
        <v>6707</v>
      </c>
      <c r="W2917" s="16">
        <v>6542</v>
      </c>
      <c r="X2917" s="16">
        <v>86969294</v>
      </c>
      <c r="Y2917" s="16">
        <v>4787165</v>
      </c>
      <c r="Z2917" s="16">
        <v>229219</v>
      </c>
      <c r="AA2917" s="16">
        <v>997</v>
      </c>
      <c r="AC2917" s="16">
        <v>380</v>
      </c>
      <c r="AD2917" s="16">
        <v>6388</v>
      </c>
      <c r="AE2917" s="16">
        <v>6144</v>
      </c>
      <c r="AF2917" s="16">
        <v>6079</v>
      </c>
      <c r="AG2917" s="16">
        <v>92113048</v>
      </c>
      <c r="AH2917" s="16">
        <v>4029547</v>
      </c>
      <c r="AI2917" s="16">
        <v>198813</v>
      </c>
      <c r="AJ2917" s="16">
        <v>1142</v>
      </c>
      <c r="AL2917" s="16">
        <v>387</v>
      </c>
      <c r="AM2917" s="16">
        <v>6582</v>
      </c>
      <c r="AN2917" s="16">
        <v>6731</v>
      </c>
      <c r="AO2917" s="16">
        <v>6564</v>
      </c>
      <c r="AP2917" s="16">
        <v>94801728</v>
      </c>
      <c r="AQ2917" s="16">
        <v>3737271</v>
      </c>
      <c r="AR2917" s="16">
        <v>185533</v>
      </c>
      <c r="AS2917" s="16">
        <v>1101</v>
      </c>
      <c r="AU2917" s="16">
        <v>381</v>
      </c>
      <c r="AV2917" s="16">
        <v>6541</v>
      </c>
      <c r="AW2917" s="16">
        <v>357408109</v>
      </c>
      <c r="AX2917" s="16">
        <v>38448116</v>
      </c>
      <c r="AY2917" s="16">
        <v>1859706</v>
      </c>
      <c r="AZ2917" s="16">
        <v>1051</v>
      </c>
      <c r="BA2917" s="16">
        <v>54638</v>
      </c>
    </row>
    <row r="2918" spans="1:53">
      <c r="A2918" s="15" t="s">
        <v>1344</v>
      </c>
      <c r="B2918" s="15" t="s">
        <v>1345</v>
      </c>
      <c r="C2918" s="15" t="s">
        <v>1346</v>
      </c>
      <c r="D2918" s="15" t="s">
        <v>1347</v>
      </c>
      <c r="E2918" s="15" t="s">
        <v>1347</v>
      </c>
      <c r="F2918" s="15" t="s">
        <v>2059</v>
      </c>
      <c r="G2918" s="15" t="s">
        <v>1913</v>
      </c>
      <c r="H2918" s="15" t="s">
        <v>3716</v>
      </c>
      <c r="I2918" s="15" t="s">
        <v>1375</v>
      </c>
      <c r="J2918" s="15"/>
      <c r="K2918" s="16">
        <v>377</v>
      </c>
      <c r="L2918" s="16">
        <v>6443</v>
      </c>
      <c r="M2918" s="16">
        <v>6726</v>
      </c>
      <c r="N2918" s="16">
        <v>6718</v>
      </c>
      <c r="O2918" s="16">
        <v>83524039</v>
      </c>
      <c r="P2918" s="16">
        <v>25894133</v>
      </c>
      <c r="Q2918" s="16">
        <v>1246141</v>
      </c>
      <c r="R2918" s="16">
        <v>969</v>
      </c>
      <c r="S2918" s="15"/>
      <c r="T2918" s="16">
        <v>379</v>
      </c>
      <c r="U2918" s="16">
        <v>6872</v>
      </c>
      <c r="V2918" s="16">
        <v>6707</v>
      </c>
      <c r="W2918" s="16">
        <v>6542</v>
      </c>
      <c r="X2918" s="16">
        <v>86969294</v>
      </c>
      <c r="Y2918" s="16">
        <v>4787165</v>
      </c>
      <c r="Z2918" s="16">
        <v>229219</v>
      </c>
      <c r="AA2918" s="16">
        <v>997</v>
      </c>
      <c r="AC2918" s="16">
        <v>380</v>
      </c>
      <c r="AD2918" s="16">
        <v>6388</v>
      </c>
      <c r="AE2918" s="16">
        <v>6144</v>
      </c>
      <c r="AF2918" s="16">
        <v>6079</v>
      </c>
      <c r="AG2918" s="16">
        <v>92113048</v>
      </c>
      <c r="AH2918" s="16">
        <v>4029547</v>
      </c>
      <c r="AI2918" s="16">
        <v>198813</v>
      </c>
      <c r="AJ2918" s="16">
        <v>1142</v>
      </c>
      <c r="AL2918" s="16">
        <v>387</v>
      </c>
      <c r="AM2918" s="16">
        <v>6582</v>
      </c>
      <c r="AN2918" s="16">
        <v>6731</v>
      </c>
      <c r="AO2918" s="16">
        <v>6564</v>
      </c>
      <c r="AP2918" s="16">
        <v>94801728</v>
      </c>
      <c r="AQ2918" s="16">
        <v>3737271</v>
      </c>
      <c r="AR2918" s="16">
        <v>185533</v>
      </c>
      <c r="AS2918" s="16">
        <v>1101</v>
      </c>
      <c r="AU2918" s="16">
        <v>381</v>
      </c>
      <c r="AV2918" s="16">
        <v>6541</v>
      </c>
      <c r="AW2918" s="16">
        <v>357408109</v>
      </c>
      <c r="AX2918" s="16">
        <v>38448116</v>
      </c>
      <c r="AY2918" s="16">
        <v>1859706</v>
      </c>
      <c r="AZ2918" s="16">
        <v>1051</v>
      </c>
      <c r="BA2918" s="16">
        <v>54638</v>
      </c>
    </row>
    <row r="2919" spans="1:53">
      <c r="A2919" s="15" t="s">
        <v>1344</v>
      </c>
      <c r="B2919" s="15" t="s">
        <v>1345</v>
      </c>
      <c r="C2919" s="15" t="s">
        <v>1346</v>
      </c>
      <c r="D2919" s="15" t="s">
        <v>1347</v>
      </c>
      <c r="E2919" s="15" t="s">
        <v>1347</v>
      </c>
      <c r="F2919" s="15" t="s">
        <v>2059</v>
      </c>
      <c r="G2919" s="15" t="s">
        <v>1465</v>
      </c>
      <c r="H2919" s="15" t="s">
        <v>3716</v>
      </c>
      <c r="I2919" s="15" t="s">
        <v>1371</v>
      </c>
      <c r="J2919" s="15"/>
      <c r="K2919" s="16">
        <v>5088</v>
      </c>
      <c r="L2919" s="16">
        <v>58638</v>
      </c>
      <c r="M2919" s="16">
        <v>59385</v>
      </c>
      <c r="N2919" s="16">
        <v>59921</v>
      </c>
      <c r="O2919" s="16">
        <v>855418877</v>
      </c>
      <c r="P2919" s="16">
        <v>336970626</v>
      </c>
      <c r="Q2919" s="16">
        <v>17178463</v>
      </c>
      <c r="R2919" s="16">
        <v>1109</v>
      </c>
      <c r="S2919" s="15"/>
      <c r="T2919" s="16">
        <v>4983</v>
      </c>
      <c r="U2919" s="16">
        <v>59902</v>
      </c>
      <c r="V2919" s="16">
        <v>60470</v>
      </c>
      <c r="W2919" s="16">
        <v>60766</v>
      </c>
      <c r="X2919" s="16">
        <v>914576132</v>
      </c>
      <c r="Y2919" s="16">
        <v>79178260</v>
      </c>
      <c r="Z2919" s="16">
        <v>3750455</v>
      </c>
      <c r="AA2919" s="16">
        <v>1165</v>
      </c>
      <c r="AC2919" s="16">
        <v>4994</v>
      </c>
      <c r="AD2919" s="16">
        <v>59837</v>
      </c>
      <c r="AE2919" s="16">
        <v>59947</v>
      </c>
      <c r="AF2919" s="16">
        <v>60589</v>
      </c>
      <c r="AG2919" s="16">
        <v>954805574</v>
      </c>
      <c r="AH2919" s="16">
        <v>60612696</v>
      </c>
      <c r="AI2919" s="16">
        <v>2902352</v>
      </c>
      <c r="AJ2919" s="16">
        <v>1222</v>
      </c>
      <c r="AL2919" s="16">
        <v>5099</v>
      </c>
      <c r="AM2919" s="16">
        <v>61099</v>
      </c>
      <c r="AN2919" s="16">
        <v>61972</v>
      </c>
      <c r="AO2919" s="16">
        <v>62665</v>
      </c>
      <c r="AP2919" s="16">
        <v>1046579731</v>
      </c>
      <c r="AQ2919" s="16">
        <v>56339778</v>
      </c>
      <c r="AR2919" s="16">
        <v>2710337</v>
      </c>
      <c r="AS2919" s="16">
        <v>1300</v>
      </c>
      <c r="AU2919" s="16">
        <v>5041</v>
      </c>
      <c r="AV2919" s="16">
        <v>60433</v>
      </c>
      <c r="AW2919" s="16">
        <v>3771380314</v>
      </c>
      <c r="AX2919" s="16">
        <v>533101360</v>
      </c>
      <c r="AY2919" s="16">
        <v>26541607</v>
      </c>
      <c r="AZ2919" s="16">
        <v>1200</v>
      </c>
      <c r="BA2919" s="16">
        <v>62406</v>
      </c>
    </row>
    <row r="2920" spans="1:53">
      <c r="A2920" s="15" t="s">
        <v>1344</v>
      </c>
      <c r="B2920" s="15" t="s">
        <v>1345</v>
      </c>
      <c r="C2920" s="15" t="s">
        <v>1346</v>
      </c>
      <c r="D2920" s="15" t="s">
        <v>1347</v>
      </c>
      <c r="E2920" s="15" t="s">
        <v>1347</v>
      </c>
      <c r="F2920" s="15" t="s">
        <v>2059</v>
      </c>
      <c r="G2920" s="15" t="s">
        <v>3554</v>
      </c>
      <c r="H2920" s="15" t="s">
        <v>3716</v>
      </c>
      <c r="I2920" s="15" t="s">
        <v>1373</v>
      </c>
      <c r="J2920" s="15"/>
      <c r="K2920" s="16">
        <v>2044</v>
      </c>
      <c r="L2920" s="16">
        <v>21090</v>
      </c>
      <c r="M2920" s="16">
        <v>21291</v>
      </c>
      <c r="N2920" s="16">
        <v>21581</v>
      </c>
      <c r="O2920" s="16">
        <v>407592554</v>
      </c>
      <c r="P2920" s="16">
        <v>140103879</v>
      </c>
      <c r="Q2920" s="16">
        <v>7382453</v>
      </c>
      <c r="R2920" s="16">
        <v>1471</v>
      </c>
      <c r="S2920" s="15"/>
      <c r="T2920" s="16">
        <v>1962</v>
      </c>
      <c r="U2920" s="16">
        <v>21533</v>
      </c>
      <c r="V2920" s="16">
        <v>21701</v>
      </c>
      <c r="W2920" s="16">
        <v>22001</v>
      </c>
      <c r="X2920" s="16">
        <v>458668113</v>
      </c>
      <c r="Y2920" s="16">
        <v>25553955</v>
      </c>
      <c r="Z2920" s="16">
        <v>1281918</v>
      </c>
      <c r="AA2920" s="16">
        <v>1623</v>
      </c>
      <c r="AC2920" s="16">
        <v>1972</v>
      </c>
      <c r="AD2920" s="16">
        <v>22195</v>
      </c>
      <c r="AE2920" s="16">
        <v>22242</v>
      </c>
      <c r="AF2920" s="16">
        <v>22351</v>
      </c>
      <c r="AG2920" s="16">
        <v>497617232</v>
      </c>
      <c r="AH2920" s="16">
        <v>21125020</v>
      </c>
      <c r="AI2920" s="16">
        <v>1071932</v>
      </c>
      <c r="AJ2920" s="16">
        <v>1719</v>
      </c>
      <c r="AL2920" s="16">
        <v>2026</v>
      </c>
      <c r="AM2920" s="16">
        <v>22392</v>
      </c>
      <c r="AN2920" s="16">
        <v>22539</v>
      </c>
      <c r="AO2920" s="16">
        <v>22757</v>
      </c>
      <c r="AP2920" s="16">
        <v>498534702</v>
      </c>
      <c r="AQ2920" s="16">
        <v>19232508</v>
      </c>
      <c r="AR2920" s="16">
        <v>970653</v>
      </c>
      <c r="AS2920" s="16">
        <v>1700</v>
      </c>
      <c r="AU2920" s="16">
        <v>2001</v>
      </c>
      <c r="AV2920" s="16">
        <v>21973</v>
      </c>
      <c r="AW2920" s="16">
        <v>1862412601</v>
      </c>
      <c r="AX2920" s="16">
        <v>206015362</v>
      </c>
      <c r="AY2920" s="16">
        <v>10706956</v>
      </c>
      <c r="AZ2920" s="16">
        <v>1630</v>
      </c>
      <c r="BA2920" s="16">
        <v>84760</v>
      </c>
    </row>
    <row r="2921" spans="1:53">
      <c r="A2921" s="15" t="s">
        <v>1344</v>
      </c>
      <c r="B2921" s="15" t="s">
        <v>1345</v>
      </c>
      <c r="C2921" s="15" t="s">
        <v>1346</v>
      </c>
      <c r="D2921" s="15" t="s">
        <v>1347</v>
      </c>
      <c r="E2921" s="15" t="s">
        <v>1347</v>
      </c>
      <c r="F2921" s="15" t="s">
        <v>2059</v>
      </c>
      <c r="G2921" s="15" t="s">
        <v>3555</v>
      </c>
      <c r="H2921" s="15" t="s">
        <v>3716</v>
      </c>
      <c r="I2921" s="15" t="s">
        <v>1375</v>
      </c>
      <c r="J2921" s="15"/>
      <c r="K2921" s="16">
        <v>2044</v>
      </c>
      <c r="L2921" s="16">
        <v>21090</v>
      </c>
      <c r="M2921" s="16">
        <v>21291</v>
      </c>
      <c r="N2921" s="16">
        <v>21581</v>
      </c>
      <c r="O2921" s="16">
        <v>407592554</v>
      </c>
      <c r="P2921" s="16">
        <v>140103879</v>
      </c>
      <c r="Q2921" s="16">
        <v>7382453</v>
      </c>
      <c r="R2921" s="16">
        <v>1471</v>
      </c>
      <c r="S2921" s="15"/>
      <c r="T2921" s="16">
        <v>1962</v>
      </c>
      <c r="U2921" s="16">
        <v>21533</v>
      </c>
      <c r="V2921" s="16">
        <v>21701</v>
      </c>
      <c r="W2921" s="16">
        <v>22001</v>
      </c>
      <c r="X2921" s="16">
        <v>458668113</v>
      </c>
      <c r="Y2921" s="16">
        <v>25553955</v>
      </c>
      <c r="Z2921" s="16">
        <v>1281918</v>
      </c>
      <c r="AA2921" s="16">
        <v>1623</v>
      </c>
      <c r="AC2921" s="16">
        <v>1972</v>
      </c>
      <c r="AD2921" s="16">
        <v>22195</v>
      </c>
      <c r="AE2921" s="16">
        <v>22242</v>
      </c>
      <c r="AF2921" s="16">
        <v>22351</v>
      </c>
      <c r="AG2921" s="16">
        <v>497617232</v>
      </c>
      <c r="AH2921" s="16">
        <v>21125020</v>
      </c>
      <c r="AI2921" s="16">
        <v>1071932</v>
      </c>
      <c r="AJ2921" s="16">
        <v>1719</v>
      </c>
      <c r="AL2921" s="16">
        <v>2026</v>
      </c>
      <c r="AM2921" s="16">
        <v>22392</v>
      </c>
      <c r="AN2921" s="16">
        <v>22539</v>
      </c>
      <c r="AO2921" s="16">
        <v>22757</v>
      </c>
      <c r="AP2921" s="16">
        <v>498534702</v>
      </c>
      <c r="AQ2921" s="16">
        <v>19232508</v>
      </c>
      <c r="AR2921" s="16">
        <v>970653</v>
      </c>
      <c r="AS2921" s="16">
        <v>1700</v>
      </c>
      <c r="AU2921" s="16">
        <v>2001</v>
      </c>
      <c r="AV2921" s="16">
        <v>21973</v>
      </c>
      <c r="AW2921" s="16">
        <v>1862412601</v>
      </c>
      <c r="AX2921" s="16">
        <v>206015362</v>
      </c>
      <c r="AY2921" s="16">
        <v>10706956</v>
      </c>
      <c r="AZ2921" s="16">
        <v>1630</v>
      </c>
      <c r="BA2921" s="16">
        <v>84760</v>
      </c>
    </row>
    <row r="2922" spans="1:53">
      <c r="A2922" s="15" t="s">
        <v>1344</v>
      </c>
      <c r="B2922" s="15" t="s">
        <v>1345</v>
      </c>
      <c r="C2922" s="15" t="s">
        <v>1346</v>
      </c>
      <c r="D2922" s="15" t="s">
        <v>1347</v>
      </c>
      <c r="E2922" s="15" t="s">
        <v>1347</v>
      </c>
      <c r="F2922" s="15" t="s">
        <v>2059</v>
      </c>
      <c r="G2922" s="15" t="s">
        <v>1914</v>
      </c>
      <c r="H2922" s="15" t="s">
        <v>3716</v>
      </c>
      <c r="I2922" s="15" t="s">
        <v>1373</v>
      </c>
      <c r="J2922" s="15"/>
      <c r="K2922" s="16">
        <v>1104</v>
      </c>
      <c r="L2922" s="16">
        <v>6826</v>
      </c>
      <c r="M2922" s="16">
        <v>6895</v>
      </c>
      <c r="N2922" s="16">
        <v>7035</v>
      </c>
      <c r="O2922" s="16">
        <v>117532226</v>
      </c>
      <c r="P2922" s="16">
        <v>44734207</v>
      </c>
      <c r="Q2922" s="16">
        <v>2315703</v>
      </c>
      <c r="R2922" s="16">
        <v>1307</v>
      </c>
      <c r="S2922" s="15"/>
      <c r="T2922" s="16">
        <v>1089</v>
      </c>
      <c r="U2922" s="16">
        <v>7070</v>
      </c>
      <c r="V2922" s="16">
        <v>7060</v>
      </c>
      <c r="W2922" s="16">
        <v>7061</v>
      </c>
      <c r="X2922" s="16">
        <v>120452092</v>
      </c>
      <c r="Y2922" s="16">
        <v>7869546</v>
      </c>
      <c r="Z2922" s="16">
        <v>394268</v>
      </c>
      <c r="AA2922" s="16">
        <v>1312</v>
      </c>
      <c r="AC2922" s="16">
        <v>1087</v>
      </c>
      <c r="AD2922" s="16">
        <v>7095</v>
      </c>
      <c r="AE2922" s="16">
        <v>7035</v>
      </c>
      <c r="AF2922" s="16">
        <v>7169</v>
      </c>
      <c r="AG2922" s="16">
        <v>122085711</v>
      </c>
      <c r="AH2922" s="16">
        <v>7214607</v>
      </c>
      <c r="AI2922" s="16">
        <v>374736</v>
      </c>
      <c r="AJ2922" s="16">
        <v>1323</v>
      </c>
      <c r="AL2922" s="16">
        <v>1106</v>
      </c>
      <c r="AM2922" s="16">
        <v>7317</v>
      </c>
      <c r="AN2922" s="16">
        <v>7336</v>
      </c>
      <c r="AO2922" s="16">
        <v>7351</v>
      </c>
      <c r="AP2922" s="16">
        <v>162317158</v>
      </c>
      <c r="AQ2922" s="16">
        <v>6410433</v>
      </c>
      <c r="AR2922" s="16">
        <v>330802</v>
      </c>
      <c r="AS2922" s="16">
        <v>1702</v>
      </c>
      <c r="AU2922" s="16">
        <v>1097</v>
      </c>
      <c r="AV2922" s="16">
        <v>7104</v>
      </c>
      <c r="AW2922" s="16">
        <v>522387187</v>
      </c>
      <c r="AX2922" s="16">
        <v>66228793</v>
      </c>
      <c r="AY2922" s="16">
        <v>3415509</v>
      </c>
      <c r="AZ2922" s="16">
        <v>1414</v>
      </c>
      <c r="BA2922" s="16">
        <v>73533</v>
      </c>
    </row>
    <row r="2923" spans="1:53">
      <c r="A2923" s="15" t="s">
        <v>1344</v>
      </c>
      <c r="B2923" s="15" t="s">
        <v>1345</v>
      </c>
      <c r="C2923" s="15" t="s">
        <v>1346</v>
      </c>
      <c r="D2923" s="15" t="s">
        <v>1347</v>
      </c>
      <c r="E2923" s="15" t="s">
        <v>1347</v>
      </c>
      <c r="F2923" s="15" t="s">
        <v>2059</v>
      </c>
      <c r="G2923" s="15" t="s">
        <v>1915</v>
      </c>
      <c r="H2923" s="15" t="s">
        <v>3716</v>
      </c>
      <c r="I2923" s="15" t="s">
        <v>1375</v>
      </c>
      <c r="J2923" s="15"/>
      <c r="K2923" s="16">
        <v>1104</v>
      </c>
      <c r="L2923" s="16">
        <v>6826</v>
      </c>
      <c r="M2923" s="16">
        <v>6895</v>
      </c>
      <c r="N2923" s="16">
        <v>7035</v>
      </c>
      <c r="O2923" s="16">
        <v>117532226</v>
      </c>
      <c r="P2923" s="16">
        <v>44734207</v>
      </c>
      <c r="Q2923" s="16">
        <v>2315703</v>
      </c>
      <c r="R2923" s="16">
        <v>1307</v>
      </c>
      <c r="S2923" s="15"/>
      <c r="T2923" s="16">
        <v>1089</v>
      </c>
      <c r="U2923" s="16">
        <v>7070</v>
      </c>
      <c r="V2923" s="16">
        <v>7060</v>
      </c>
      <c r="W2923" s="16">
        <v>7061</v>
      </c>
      <c r="X2923" s="16">
        <v>120452092</v>
      </c>
      <c r="Y2923" s="16">
        <v>7869546</v>
      </c>
      <c r="Z2923" s="16">
        <v>394268</v>
      </c>
      <c r="AA2923" s="16">
        <v>1312</v>
      </c>
      <c r="AC2923" s="16">
        <v>1087</v>
      </c>
      <c r="AD2923" s="16">
        <v>7095</v>
      </c>
      <c r="AE2923" s="16">
        <v>7035</v>
      </c>
      <c r="AF2923" s="16">
        <v>7169</v>
      </c>
      <c r="AG2923" s="16">
        <v>122085711</v>
      </c>
      <c r="AH2923" s="16">
        <v>7214607</v>
      </c>
      <c r="AI2923" s="16">
        <v>374736</v>
      </c>
      <c r="AJ2923" s="16">
        <v>1323</v>
      </c>
      <c r="AL2923" s="16">
        <v>1106</v>
      </c>
      <c r="AM2923" s="16">
        <v>7317</v>
      </c>
      <c r="AN2923" s="16">
        <v>7336</v>
      </c>
      <c r="AO2923" s="16">
        <v>7351</v>
      </c>
      <c r="AP2923" s="16">
        <v>162317158</v>
      </c>
      <c r="AQ2923" s="16">
        <v>6410433</v>
      </c>
      <c r="AR2923" s="16">
        <v>330802</v>
      </c>
      <c r="AS2923" s="16">
        <v>1702</v>
      </c>
      <c r="AU2923" s="16">
        <v>1097</v>
      </c>
      <c r="AV2923" s="16">
        <v>7104</v>
      </c>
      <c r="AW2923" s="16">
        <v>522387187</v>
      </c>
      <c r="AX2923" s="16">
        <v>66228793</v>
      </c>
      <c r="AY2923" s="16">
        <v>3415509</v>
      </c>
      <c r="AZ2923" s="16">
        <v>1414</v>
      </c>
      <c r="BA2923" s="16">
        <v>73533</v>
      </c>
    </row>
    <row r="2924" spans="1:53">
      <c r="A2924" s="15" t="s">
        <v>1344</v>
      </c>
      <c r="B2924" s="15" t="s">
        <v>1345</v>
      </c>
      <c r="C2924" s="15" t="s">
        <v>1346</v>
      </c>
      <c r="D2924" s="15" t="s">
        <v>1347</v>
      </c>
      <c r="E2924" s="15" t="s">
        <v>1347</v>
      </c>
      <c r="F2924" s="15" t="s">
        <v>2059</v>
      </c>
      <c r="G2924" s="15" t="s">
        <v>3556</v>
      </c>
      <c r="H2924" s="15" t="s">
        <v>3716</v>
      </c>
      <c r="I2924" s="15" t="s">
        <v>1373</v>
      </c>
      <c r="J2924" s="15"/>
      <c r="K2924" s="16">
        <v>128</v>
      </c>
      <c r="L2924" s="16">
        <v>1184</v>
      </c>
      <c r="M2924" s="16">
        <v>1205</v>
      </c>
      <c r="N2924" s="16">
        <v>1223</v>
      </c>
      <c r="O2924" s="16">
        <v>21002942</v>
      </c>
      <c r="P2924" s="16">
        <v>7483327</v>
      </c>
      <c r="Q2924" s="16">
        <v>364873</v>
      </c>
      <c r="R2924" s="16">
        <v>1342</v>
      </c>
      <c r="S2924" s="15"/>
      <c r="T2924" s="16">
        <v>124</v>
      </c>
      <c r="U2924" s="16">
        <v>1247</v>
      </c>
      <c r="V2924" s="16">
        <v>1249</v>
      </c>
      <c r="W2924" s="16">
        <v>1255</v>
      </c>
      <c r="X2924" s="16">
        <v>21756853</v>
      </c>
      <c r="Y2924" s="16">
        <v>1414771</v>
      </c>
      <c r="Z2924" s="16">
        <v>69375</v>
      </c>
      <c r="AA2924" s="16">
        <v>1339</v>
      </c>
      <c r="AC2924" s="16">
        <v>126</v>
      </c>
      <c r="AD2924" s="16">
        <v>1277</v>
      </c>
      <c r="AE2924" s="16">
        <v>1295</v>
      </c>
      <c r="AF2924" s="16">
        <v>1316</v>
      </c>
      <c r="AG2924" s="16">
        <v>21866453</v>
      </c>
      <c r="AH2924" s="16">
        <v>1117563</v>
      </c>
      <c r="AI2924" s="16">
        <v>53411</v>
      </c>
      <c r="AJ2924" s="16">
        <v>1298</v>
      </c>
      <c r="AL2924" s="16">
        <v>125</v>
      </c>
      <c r="AM2924" s="16">
        <v>1317</v>
      </c>
      <c r="AN2924" s="16">
        <v>1313</v>
      </c>
      <c r="AO2924" s="16">
        <v>1335</v>
      </c>
      <c r="AP2924" s="16">
        <v>26391952</v>
      </c>
      <c r="AQ2924" s="16">
        <v>979318</v>
      </c>
      <c r="AR2924" s="16">
        <v>46595</v>
      </c>
      <c r="AS2924" s="16">
        <v>1536</v>
      </c>
      <c r="AU2924" s="16">
        <v>126</v>
      </c>
      <c r="AV2924" s="16">
        <v>1268</v>
      </c>
      <c r="AW2924" s="16">
        <v>91018200</v>
      </c>
      <c r="AX2924" s="16">
        <v>10994979</v>
      </c>
      <c r="AY2924" s="16">
        <v>534254</v>
      </c>
      <c r="AZ2924" s="16">
        <v>1380</v>
      </c>
      <c r="BA2924" s="16">
        <v>71781</v>
      </c>
    </row>
    <row r="2925" spans="1:53">
      <c r="A2925" s="15" t="s">
        <v>1344</v>
      </c>
      <c r="B2925" s="15" t="s">
        <v>1345</v>
      </c>
      <c r="C2925" s="15" t="s">
        <v>1346</v>
      </c>
      <c r="D2925" s="15" t="s">
        <v>1347</v>
      </c>
      <c r="E2925" s="15" t="s">
        <v>1347</v>
      </c>
      <c r="F2925" s="15" t="s">
        <v>2059</v>
      </c>
      <c r="G2925" s="15" t="s">
        <v>3557</v>
      </c>
      <c r="H2925" s="15" t="s">
        <v>3716</v>
      </c>
      <c r="I2925" s="15" t="s">
        <v>1375</v>
      </c>
      <c r="J2925" s="15"/>
      <c r="K2925" s="16">
        <v>128</v>
      </c>
      <c r="L2925" s="16">
        <v>1184</v>
      </c>
      <c r="M2925" s="16">
        <v>1205</v>
      </c>
      <c r="N2925" s="16">
        <v>1223</v>
      </c>
      <c r="O2925" s="16">
        <v>21002942</v>
      </c>
      <c r="P2925" s="16">
        <v>7483327</v>
      </c>
      <c r="Q2925" s="16">
        <v>364873</v>
      </c>
      <c r="R2925" s="16">
        <v>1342</v>
      </c>
      <c r="S2925" s="15"/>
      <c r="T2925" s="16">
        <v>124</v>
      </c>
      <c r="U2925" s="16">
        <v>1247</v>
      </c>
      <c r="V2925" s="16">
        <v>1249</v>
      </c>
      <c r="W2925" s="16">
        <v>1255</v>
      </c>
      <c r="X2925" s="16">
        <v>21756853</v>
      </c>
      <c r="Y2925" s="16">
        <v>1414771</v>
      </c>
      <c r="Z2925" s="16">
        <v>69375</v>
      </c>
      <c r="AA2925" s="16">
        <v>1339</v>
      </c>
      <c r="AC2925" s="16">
        <v>126</v>
      </c>
      <c r="AD2925" s="16">
        <v>1277</v>
      </c>
      <c r="AE2925" s="16">
        <v>1295</v>
      </c>
      <c r="AF2925" s="16">
        <v>1316</v>
      </c>
      <c r="AG2925" s="16">
        <v>21866453</v>
      </c>
      <c r="AH2925" s="16">
        <v>1117563</v>
      </c>
      <c r="AI2925" s="16">
        <v>53411</v>
      </c>
      <c r="AJ2925" s="16">
        <v>1298</v>
      </c>
      <c r="AL2925" s="16">
        <v>125</v>
      </c>
      <c r="AM2925" s="16">
        <v>1317</v>
      </c>
      <c r="AN2925" s="16">
        <v>1313</v>
      </c>
      <c r="AO2925" s="16">
        <v>1335</v>
      </c>
      <c r="AP2925" s="16">
        <v>26391952</v>
      </c>
      <c r="AQ2925" s="16">
        <v>979318</v>
      </c>
      <c r="AR2925" s="16">
        <v>46595</v>
      </c>
      <c r="AS2925" s="16">
        <v>1536</v>
      </c>
      <c r="AU2925" s="16">
        <v>126</v>
      </c>
      <c r="AV2925" s="16">
        <v>1268</v>
      </c>
      <c r="AW2925" s="16">
        <v>91018200</v>
      </c>
      <c r="AX2925" s="16">
        <v>10994979</v>
      </c>
      <c r="AY2925" s="16">
        <v>534254</v>
      </c>
      <c r="AZ2925" s="16">
        <v>1380</v>
      </c>
      <c r="BA2925" s="16">
        <v>71781</v>
      </c>
    </row>
    <row r="2926" spans="1:53">
      <c r="A2926" s="15" t="s">
        <v>1344</v>
      </c>
      <c r="B2926" s="15" t="s">
        <v>1345</v>
      </c>
      <c r="C2926" s="15" t="s">
        <v>1346</v>
      </c>
      <c r="D2926" s="15" t="s">
        <v>1347</v>
      </c>
      <c r="E2926" s="15" t="s">
        <v>1347</v>
      </c>
      <c r="F2926" s="15" t="s">
        <v>2059</v>
      </c>
      <c r="G2926" s="15" t="s">
        <v>3558</v>
      </c>
      <c r="H2926" s="15" t="s">
        <v>3716</v>
      </c>
      <c r="I2926" s="15" t="s">
        <v>1373</v>
      </c>
      <c r="J2926" s="15"/>
      <c r="K2926" s="16">
        <v>411</v>
      </c>
      <c r="L2926" s="16">
        <v>5483</v>
      </c>
      <c r="M2926" s="16">
        <v>5500</v>
      </c>
      <c r="N2926" s="16">
        <v>5526</v>
      </c>
      <c r="O2926" s="16">
        <v>104238967</v>
      </c>
      <c r="P2926" s="16">
        <v>35868808</v>
      </c>
      <c r="Q2926" s="16">
        <v>1977372</v>
      </c>
      <c r="R2926" s="16">
        <v>1457</v>
      </c>
      <c r="S2926" s="15"/>
      <c r="T2926" s="16">
        <v>407</v>
      </c>
      <c r="U2926" s="16">
        <v>5474</v>
      </c>
      <c r="V2926" s="16">
        <v>5513</v>
      </c>
      <c r="W2926" s="16">
        <v>5553</v>
      </c>
      <c r="X2926" s="16">
        <v>92995747</v>
      </c>
      <c r="Y2926" s="16">
        <v>5756699</v>
      </c>
      <c r="Z2926" s="16">
        <v>304230</v>
      </c>
      <c r="AA2926" s="16">
        <v>1297</v>
      </c>
      <c r="AC2926" s="16">
        <v>412</v>
      </c>
      <c r="AD2926" s="16">
        <v>5751</v>
      </c>
      <c r="AE2926" s="16">
        <v>5805</v>
      </c>
      <c r="AF2926" s="16">
        <v>5801</v>
      </c>
      <c r="AG2926" s="16">
        <v>95961072</v>
      </c>
      <c r="AH2926" s="16">
        <v>5231632</v>
      </c>
      <c r="AI2926" s="16">
        <v>282808</v>
      </c>
      <c r="AJ2926" s="16">
        <v>1276</v>
      </c>
      <c r="AL2926" s="16">
        <v>419</v>
      </c>
      <c r="AM2926" s="16">
        <v>5903</v>
      </c>
      <c r="AN2926" s="16">
        <v>5971</v>
      </c>
      <c r="AO2926" s="16">
        <v>5961</v>
      </c>
      <c r="AP2926" s="16">
        <v>107791461</v>
      </c>
      <c r="AQ2926" s="16">
        <v>5058871</v>
      </c>
      <c r="AR2926" s="16">
        <v>266682</v>
      </c>
      <c r="AS2926" s="16">
        <v>1395</v>
      </c>
      <c r="AU2926" s="16">
        <v>412</v>
      </c>
      <c r="AV2926" s="16">
        <v>5687</v>
      </c>
      <c r="AW2926" s="16">
        <v>400987247</v>
      </c>
      <c r="AX2926" s="16">
        <v>51916010</v>
      </c>
      <c r="AY2926" s="16">
        <v>2831092</v>
      </c>
      <c r="AZ2926" s="16">
        <v>1356</v>
      </c>
      <c r="BA2926" s="16">
        <v>70513</v>
      </c>
    </row>
    <row r="2927" spans="1:53">
      <c r="A2927" s="15" t="s">
        <v>1344</v>
      </c>
      <c r="B2927" s="15" t="s">
        <v>1345</v>
      </c>
      <c r="C2927" s="15" t="s">
        <v>1346</v>
      </c>
      <c r="D2927" s="15" t="s">
        <v>1347</v>
      </c>
      <c r="E2927" s="15" t="s">
        <v>1347</v>
      </c>
      <c r="F2927" s="15" t="s">
        <v>2059</v>
      </c>
      <c r="G2927" s="15" t="s">
        <v>3559</v>
      </c>
      <c r="H2927" s="15" t="s">
        <v>3716</v>
      </c>
      <c r="I2927" s="15" t="s">
        <v>1375</v>
      </c>
      <c r="J2927" s="15"/>
      <c r="K2927" s="16">
        <v>411</v>
      </c>
      <c r="L2927" s="16">
        <v>5483</v>
      </c>
      <c r="M2927" s="16">
        <v>5500</v>
      </c>
      <c r="N2927" s="16">
        <v>5526</v>
      </c>
      <c r="O2927" s="16">
        <v>104238967</v>
      </c>
      <c r="P2927" s="16">
        <v>35868808</v>
      </c>
      <c r="Q2927" s="16">
        <v>1977372</v>
      </c>
      <c r="R2927" s="16">
        <v>1457</v>
      </c>
      <c r="S2927" s="15"/>
      <c r="T2927" s="16">
        <v>407</v>
      </c>
      <c r="U2927" s="16">
        <v>5474</v>
      </c>
      <c r="V2927" s="16">
        <v>5513</v>
      </c>
      <c r="W2927" s="16">
        <v>5553</v>
      </c>
      <c r="X2927" s="16">
        <v>92995747</v>
      </c>
      <c r="Y2927" s="16">
        <v>5756699</v>
      </c>
      <c r="Z2927" s="16">
        <v>304230</v>
      </c>
      <c r="AA2927" s="16">
        <v>1297</v>
      </c>
      <c r="AC2927" s="16">
        <v>412</v>
      </c>
      <c r="AD2927" s="16">
        <v>5751</v>
      </c>
      <c r="AE2927" s="16">
        <v>5805</v>
      </c>
      <c r="AF2927" s="16">
        <v>5801</v>
      </c>
      <c r="AG2927" s="16">
        <v>95961072</v>
      </c>
      <c r="AH2927" s="16">
        <v>5231632</v>
      </c>
      <c r="AI2927" s="16">
        <v>282808</v>
      </c>
      <c r="AJ2927" s="16">
        <v>1276</v>
      </c>
      <c r="AL2927" s="16">
        <v>419</v>
      </c>
      <c r="AM2927" s="16">
        <v>5903</v>
      </c>
      <c r="AN2927" s="16">
        <v>5971</v>
      </c>
      <c r="AO2927" s="16">
        <v>5961</v>
      </c>
      <c r="AP2927" s="16">
        <v>107791461</v>
      </c>
      <c r="AQ2927" s="16">
        <v>5058871</v>
      </c>
      <c r="AR2927" s="16">
        <v>266682</v>
      </c>
      <c r="AS2927" s="16">
        <v>1395</v>
      </c>
      <c r="AU2927" s="16">
        <v>412</v>
      </c>
      <c r="AV2927" s="16">
        <v>5687</v>
      </c>
      <c r="AW2927" s="16">
        <v>400987247</v>
      </c>
      <c r="AX2927" s="16">
        <v>51916010</v>
      </c>
      <c r="AY2927" s="16">
        <v>2831092</v>
      </c>
      <c r="AZ2927" s="16">
        <v>1356</v>
      </c>
      <c r="BA2927" s="16">
        <v>70513</v>
      </c>
    </row>
    <row r="2928" spans="1:53">
      <c r="A2928" s="15" t="s">
        <v>1344</v>
      </c>
      <c r="B2928" s="15" t="s">
        <v>1345</v>
      </c>
      <c r="C2928" s="15" t="s">
        <v>1346</v>
      </c>
      <c r="D2928" s="15" t="s">
        <v>1347</v>
      </c>
      <c r="E2928" s="15" t="s">
        <v>1347</v>
      </c>
      <c r="F2928" s="15" t="s">
        <v>2059</v>
      </c>
      <c r="G2928" s="15" t="s">
        <v>3560</v>
      </c>
      <c r="H2928" s="15" t="s">
        <v>3716</v>
      </c>
      <c r="I2928" s="15" t="s">
        <v>1373</v>
      </c>
      <c r="J2928" s="15"/>
      <c r="K2928" s="16">
        <v>219</v>
      </c>
      <c r="L2928" s="16">
        <v>4277</v>
      </c>
      <c r="M2928" s="16">
        <v>4530</v>
      </c>
      <c r="N2928" s="16">
        <v>4629</v>
      </c>
      <c r="O2928" s="16">
        <v>46872900</v>
      </c>
      <c r="P2928" s="16">
        <v>21863541</v>
      </c>
      <c r="Q2928" s="16">
        <v>1114358</v>
      </c>
      <c r="R2928" s="16">
        <v>805</v>
      </c>
      <c r="S2928" s="15"/>
      <c r="T2928" s="16">
        <v>219</v>
      </c>
      <c r="U2928" s="16">
        <v>4770</v>
      </c>
      <c r="V2928" s="16">
        <v>4873</v>
      </c>
      <c r="W2928" s="16">
        <v>4904</v>
      </c>
      <c r="X2928" s="16">
        <v>50561588</v>
      </c>
      <c r="Y2928" s="16">
        <v>8475889</v>
      </c>
      <c r="Z2928" s="16">
        <v>402609</v>
      </c>
      <c r="AA2928" s="16">
        <v>802</v>
      </c>
      <c r="AC2928" s="16">
        <v>219</v>
      </c>
      <c r="AD2928" s="16">
        <v>4429</v>
      </c>
      <c r="AE2928" s="16">
        <v>4594</v>
      </c>
      <c r="AF2928" s="16">
        <v>4699</v>
      </c>
      <c r="AG2928" s="16">
        <v>53067929</v>
      </c>
      <c r="AH2928" s="16">
        <v>6330353</v>
      </c>
      <c r="AI2928" s="16">
        <v>298694</v>
      </c>
      <c r="AJ2928" s="16">
        <v>892</v>
      </c>
      <c r="AL2928" s="16">
        <v>224</v>
      </c>
      <c r="AM2928" s="16">
        <v>4875</v>
      </c>
      <c r="AN2928" s="16">
        <v>4881</v>
      </c>
      <c r="AO2928" s="16">
        <v>5053</v>
      </c>
      <c r="AP2928" s="16">
        <v>63301525</v>
      </c>
      <c r="AQ2928" s="16">
        <v>5517159</v>
      </c>
      <c r="AR2928" s="16">
        <v>252100</v>
      </c>
      <c r="AS2928" s="16">
        <v>986</v>
      </c>
      <c r="AU2928" s="16">
        <v>220</v>
      </c>
      <c r="AV2928" s="16">
        <v>4710</v>
      </c>
      <c r="AW2928" s="16">
        <v>213803942</v>
      </c>
      <c r="AX2928" s="16">
        <v>42186942</v>
      </c>
      <c r="AY2928" s="16">
        <v>2067761</v>
      </c>
      <c r="AZ2928" s="16">
        <v>873</v>
      </c>
      <c r="BA2928" s="16">
        <v>45398</v>
      </c>
    </row>
    <row r="2929" spans="1:53">
      <c r="A2929" s="15" t="s">
        <v>1344</v>
      </c>
      <c r="B2929" s="15" t="s">
        <v>1345</v>
      </c>
      <c r="C2929" s="15" t="s">
        <v>1346</v>
      </c>
      <c r="D2929" s="15" t="s">
        <v>1347</v>
      </c>
      <c r="E2929" s="15" t="s">
        <v>1347</v>
      </c>
      <c r="F2929" s="15" t="s">
        <v>2059</v>
      </c>
      <c r="G2929" s="15" t="s">
        <v>3561</v>
      </c>
      <c r="H2929" s="15" t="s">
        <v>3716</v>
      </c>
      <c r="I2929" s="15" t="s">
        <v>1375</v>
      </c>
      <c r="J2929" s="15"/>
      <c r="K2929" s="16">
        <v>219</v>
      </c>
      <c r="L2929" s="16">
        <v>4277</v>
      </c>
      <c r="M2929" s="16">
        <v>4530</v>
      </c>
      <c r="N2929" s="16">
        <v>4629</v>
      </c>
      <c r="O2929" s="16">
        <v>46872900</v>
      </c>
      <c r="P2929" s="16">
        <v>21863541</v>
      </c>
      <c r="Q2929" s="16">
        <v>1114358</v>
      </c>
      <c r="R2929" s="16">
        <v>805</v>
      </c>
      <c r="S2929" s="15"/>
      <c r="T2929" s="16">
        <v>219</v>
      </c>
      <c r="U2929" s="16">
        <v>4770</v>
      </c>
      <c r="V2929" s="16">
        <v>4873</v>
      </c>
      <c r="W2929" s="16">
        <v>4904</v>
      </c>
      <c r="X2929" s="16">
        <v>50561588</v>
      </c>
      <c r="Y2929" s="16">
        <v>8475889</v>
      </c>
      <c r="Z2929" s="16">
        <v>402609</v>
      </c>
      <c r="AA2929" s="16">
        <v>802</v>
      </c>
      <c r="AC2929" s="16">
        <v>219</v>
      </c>
      <c r="AD2929" s="16">
        <v>4429</v>
      </c>
      <c r="AE2929" s="16">
        <v>4594</v>
      </c>
      <c r="AF2929" s="16">
        <v>4699</v>
      </c>
      <c r="AG2929" s="16">
        <v>53067929</v>
      </c>
      <c r="AH2929" s="16">
        <v>6330353</v>
      </c>
      <c r="AI2929" s="16">
        <v>298694</v>
      </c>
      <c r="AJ2929" s="16">
        <v>892</v>
      </c>
      <c r="AL2929" s="16">
        <v>224</v>
      </c>
      <c r="AM2929" s="16">
        <v>4875</v>
      </c>
      <c r="AN2929" s="16">
        <v>4881</v>
      </c>
      <c r="AO2929" s="16">
        <v>5053</v>
      </c>
      <c r="AP2929" s="16">
        <v>63301525</v>
      </c>
      <c r="AQ2929" s="16">
        <v>5517159</v>
      </c>
      <c r="AR2929" s="16">
        <v>252100</v>
      </c>
      <c r="AS2929" s="16">
        <v>986</v>
      </c>
      <c r="AU2929" s="16">
        <v>220</v>
      </c>
      <c r="AV2929" s="16">
        <v>4710</v>
      </c>
      <c r="AW2929" s="16">
        <v>213803942</v>
      </c>
      <c r="AX2929" s="16">
        <v>42186942</v>
      </c>
      <c r="AY2929" s="16">
        <v>2067761</v>
      </c>
      <c r="AZ2929" s="16">
        <v>873</v>
      </c>
      <c r="BA2929" s="16">
        <v>45398</v>
      </c>
    </row>
    <row r="2930" spans="1:53">
      <c r="A2930" s="15" t="s">
        <v>1344</v>
      </c>
      <c r="B2930" s="15" t="s">
        <v>1345</v>
      </c>
      <c r="C2930" s="15" t="s">
        <v>1346</v>
      </c>
      <c r="D2930" s="15" t="s">
        <v>1347</v>
      </c>
      <c r="E2930" s="15" t="s">
        <v>1347</v>
      </c>
      <c r="F2930" s="15" t="s">
        <v>2059</v>
      </c>
      <c r="G2930" s="15" t="s">
        <v>1916</v>
      </c>
      <c r="H2930" s="15" t="s">
        <v>3716</v>
      </c>
      <c r="I2930" s="15" t="s">
        <v>1373</v>
      </c>
      <c r="J2930" s="15"/>
      <c r="K2930" s="16">
        <v>362</v>
      </c>
      <c r="L2930" s="16">
        <v>7357</v>
      </c>
      <c r="M2930" s="16">
        <v>7410</v>
      </c>
      <c r="N2930" s="16">
        <v>7471</v>
      </c>
      <c r="O2930" s="16">
        <v>79533342</v>
      </c>
      <c r="P2930" s="16">
        <v>40515815</v>
      </c>
      <c r="Q2930" s="16">
        <v>1926080</v>
      </c>
      <c r="R2930" s="16">
        <v>825</v>
      </c>
      <c r="S2930" s="15"/>
      <c r="T2930" s="16">
        <v>359</v>
      </c>
      <c r="U2930" s="16">
        <v>7277</v>
      </c>
      <c r="V2930" s="16">
        <v>7283</v>
      </c>
      <c r="W2930" s="16">
        <v>7258</v>
      </c>
      <c r="X2930" s="16">
        <v>90344312</v>
      </c>
      <c r="Y2930" s="16">
        <v>10382480</v>
      </c>
      <c r="Z2930" s="16">
        <v>482551</v>
      </c>
      <c r="AA2930" s="16">
        <v>956</v>
      </c>
      <c r="AC2930" s="16">
        <v>355</v>
      </c>
      <c r="AD2930" s="16">
        <v>6938</v>
      </c>
      <c r="AE2930" s="16">
        <v>6958</v>
      </c>
      <c r="AF2930" s="16">
        <v>6995</v>
      </c>
      <c r="AG2930" s="16">
        <v>79453387</v>
      </c>
      <c r="AH2930" s="16">
        <v>5099738</v>
      </c>
      <c r="AI2930" s="16">
        <v>237288</v>
      </c>
      <c r="AJ2930" s="16">
        <v>878</v>
      </c>
      <c r="AL2930" s="16">
        <v>357</v>
      </c>
      <c r="AM2930" s="16">
        <v>7123</v>
      </c>
      <c r="AN2930" s="16">
        <v>7199</v>
      </c>
      <c r="AO2930" s="16">
        <v>7258</v>
      </c>
      <c r="AP2930" s="16">
        <v>89562213</v>
      </c>
      <c r="AQ2930" s="16">
        <v>6284519</v>
      </c>
      <c r="AR2930" s="16">
        <v>305155</v>
      </c>
      <c r="AS2930" s="16">
        <v>958</v>
      </c>
      <c r="AU2930" s="16">
        <v>358</v>
      </c>
      <c r="AV2930" s="16">
        <v>7211</v>
      </c>
      <c r="AW2930" s="16">
        <v>338893254</v>
      </c>
      <c r="AX2930" s="16">
        <v>62282552</v>
      </c>
      <c r="AY2930" s="16">
        <v>2951074</v>
      </c>
      <c r="AZ2930" s="16">
        <v>904</v>
      </c>
      <c r="BA2930" s="16">
        <v>46999</v>
      </c>
    </row>
    <row r="2931" spans="1:53">
      <c r="A2931" s="15" t="s">
        <v>1344</v>
      </c>
      <c r="B2931" s="15" t="s">
        <v>1345</v>
      </c>
      <c r="C2931" s="15" t="s">
        <v>1346</v>
      </c>
      <c r="D2931" s="15" t="s">
        <v>1347</v>
      </c>
      <c r="E2931" s="15" t="s">
        <v>1347</v>
      </c>
      <c r="F2931" s="15" t="s">
        <v>2059</v>
      </c>
      <c r="G2931" s="15" t="s">
        <v>1917</v>
      </c>
      <c r="H2931" s="15" t="s">
        <v>3716</v>
      </c>
      <c r="I2931" s="15" t="s">
        <v>1375</v>
      </c>
      <c r="J2931" s="15"/>
      <c r="K2931" s="16">
        <v>362</v>
      </c>
      <c r="L2931" s="16">
        <v>7357</v>
      </c>
      <c r="M2931" s="16">
        <v>7410</v>
      </c>
      <c r="N2931" s="16">
        <v>7471</v>
      </c>
      <c r="O2931" s="16">
        <v>79533342</v>
      </c>
      <c r="P2931" s="16">
        <v>40515815</v>
      </c>
      <c r="Q2931" s="16">
        <v>1926080</v>
      </c>
      <c r="R2931" s="16">
        <v>825</v>
      </c>
      <c r="S2931" s="15"/>
      <c r="T2931" s="16">
        <v>359</v>
      </c>
      <c r="U2931" s="16">
        <v>7277</v>
      </c>
      <c r="V2931" s="16">
        <v>7283</v>
      </c>
      <c r="W2931" s="16">
        <v>7258</v>
      </c>
      <c r="X2931" s="16">
        <v>90344312</v>
      </c>
      <c r="Y2931" s="16">
        <v>10382480</v>
      </c>
      <c r="Z2931" s="16">
        <v>482551</v>
      </c>
      <c r="AA2931" s="16">
        <v>956</v>
      </c>
      <c r="AC2931" s="16">
        <v>355</v>
      </c>
      <c r="AD2931" s="16">
        <v>6938</v>
      </c>
      <c r="AE2931" s="16">
        <v>6958</v>
      </c>
      <c r="AF2931" s="16">
        <v>6995</v>
      </c>
      <c r="AG2931" s="16">
        <v>79453387</v>
      </c>
      <c r="AH2931" s="16">
        <v>5099738</v>
      </c>
      <c r="AI2931" s="16">
        <v>237288</v>
      </c>
      <c r="AJ2931" s="16">
        <v>878</v>
      </c>
      <c r="AL2931" s="16">
        <v>357</v>
      </c>
      <c r="AM2931" s="16">
        <v>7123</v>
      </c>
      <c r="AN2931" s="16">
        <v>7199</v>
      </c>
      <c r="AO2931" s="16">
        <v>7258</v>
      </c>
      <c r="AP2931" s="16">
        <v>89562213</v>
      </c>
      <c r="AQ2931" s="16">
        <v>6284519</v>
      </c>
      <c r="AR2931" s="16">
        <v>305155</v>
      </c>
      <c r="AS2931" s="16">
        <v>958</v>
      </c>
      <c r="AU2931" s="16">
        <v>358</v>
      </c>
      <c r="AV2931" s="16">
        <v>7211</v>
      </c>
      <c r="AW2931" s="16">
        <v>338893254</v>
      </c>
      <c r="AX2931" s="16">
        <v>62282552</v>
      </c>
      <c r="AY2931" s="16">
        <v>2951074</v>
      </c>
      <c r="AZ2931" s="16">
        <v>904</v>
      </c>
      <c r="BA2931" s="16">
        <v>46999</v>
      </c>
    </row>
    <row r="2932" spans="1:53">
      <c r="A2932" s="15" t="s">
        <v>1344</v>
      </c>
      <c r="B2932" s="15" t="s">
        <v>1345</v>
      </c>
      <c r="C2932" s="15" t="s">
        <v>1346</v>
      </c>
      <c r="D2932" s="15" t="s">
        <v>1347</v>
      </c>
      <c r="E2932" s="15" t="s">
        <v>1347</v>
      </c>
      <c r="F2932" s="15" t="s">
        <v>2059</v>
      </c>
      <c r="G2932" s="15" t="s">
        <v>1466</v>
      </c>
      <c r="H2932" s="15" t="s">
        <v>3716</v>
      </c>
      <c r="I2932" s="15" t="s">
        <v>1373</v>
      </c>
      <c r="J2932" s="15"/>
      <c r="K2932" s="16">
        <v>140</v>
      </c>
      <c r="L2932" s="16">
        <v>2189</v>
      </c>
      <c r="M2932" s="16">
        <v>2117</v>
      </c>
      <c r="N2932" s="16">
        <v>2111</v>
      </c>
      <c r="O2932" s="16">
        <v>22053292</v>
      </c>
      <c r="P2932" s="16">
        <v>13836322</v>
      </c>
      <c r="Q2932" s="16">
        <v>638679</v>
      </c>
      <c r="R2932" s="16">
        <v>793</v>
      </c>
      <c r="S2932" s="15"/>
      <c r="T2932" s="16">
        <v>145</v>
      </c>
      <c r="U2932" s="16">
        <v>2116</v>
      </c>
      <c r="V2932" s="16">
        <v>2129</v>
      </c>
      <c r="W2932" s="16">
        <v>2066</v>
      </c>
      <c r="X2932" s="16">
        <v>21397995</v>
      </c>
      <c r="Y2932" s="16">
        <v>4869835</v>
      </c>
      <c r="Z2932" s="16">
        <v>203316</v>
      </c>
      <c r="AA2932" s="16">
        <v>782</v>
      </c>
      <c r="AC2932" s="16">
        <v>143</v>
      </c>
      <c r="AD2932" s="16">
        <v>1993</v>
      </c>
      <c r="AE2932" s="16">
        <v>2030</v>
      </c>
      <c r="AF2932" s="16">
        <v>1944</v>
      </c>
      <c r="AG2932" s="16">
        <v>22749602</v>
      </c>
      <c r="AH2932" s="16">
        <v>3271099</v>
      </c>
      <c r="AI2932" s="16">
        <v>132777</v>
      </c>
      <c r="AJ2932" s="16">
        <v>880</v>
      </c>
      <c r="AL2932" s="16">
        <v>144</v>
      </c>
      <c r="AM2932" s="16">
        <v>1805</v>
      </c>
      <c r="AN2932" s="16">
        <v>1982</v>
      </c>
      <c r="AO2932" s="16">
        <v>1934</v>
      </c>
      <c r="AP2932" s="16">
        <v>27719961</v>
      </c>
      <c r="AQ2932" s="16">
        <v>2952364</v>
      </c>
      <c r="AR2932" s="16">
        <v>125575</v>
      </c>
      <c r="AS2932" s="16">
        <v>1118</v>
      </c>
      <c r="AU2932" s="16">
        <v>143</v>
      </c>
      <c r="AV2932" s="16">
        <v>2035</v>
      </c>
      <c r="AW2932" s="16">
        <v>93920850</v>
      </c>
      <c r="AX2932" s="16">
        <v>24929620</v>
      </c>
      <c r="AY2932" s="16">
        <v>1100347</v>
      </c>
      <c r="AZ2932" s="16">
        <v>888</v>
      </c>
      <c r="BA2932" s="16">
        <v>46160</v>
      </c>
    </row>
    <row r="2933" spans="1:53">
      <c r="A2933" s="15" t="s">
        <v>1344</v>
      </c>
      <c r="B2933" s="15" t="s">
        <v>1345</v>
      </c>
      <c r="C2933" s="15" t="s">
        <v>1346</v>
      </c>
      <c r="D2933" s="15" t="s">
        <v>1347</v>
      </c>
      <c r="E2933" s="15" t="s">
        <v>1347</v>
      </c>
      <c r="F2933" s="15" t="s">
        <v>2059</v>
      </c>
      <c r="G2933" s="15" t="s">
        <v>1467</v>
      </c>
      <c r="H2933" s="15" t="s">
        <v>3716</v>
      </c>
      <c r="I2933" s="15" t="s">
        <v>1375</v>
      </c>
      <c r="J2933" s="15"/>
      <c r="K2933" s="16">
        <v>140</v>
      </c>
      <c r="L2933" s="16">
        <v>2189</v>
      </c>
      <c r="M2933" s="16">
        <v>2117</v>
      </c>
      <c r="N2933" s="16">
        <v>2111</v>
      </c>
      <c r="O2933" s="16">
        <v>22053292</v>
      </c>
      <c r="P2933" s="16">
        <v>13836322</v>
      </c>
      <c r="Q2933" s="16">
        <v>638679</v>
      </c>
      <c r="R2933" s="16">
        <v>793</v>
      </c>
      <c r="S2933" s="15"/>
      <c r="T2933" s="16">
        <v>145</v>
      </c>
      <c r="U2933" s="16">
        <v>2116</v>
      </c>
      <c r="V2933" s="16">
        <v>2129</v>
      </c>
      <c r="W2933" s="16">
        <v>2066</v>
      </c>
      <c r="X2933" s="16">
        <v>21397995</v>
      </c>
      <c r="Y2933" s="16">
        <v>4869835</v>
      </c>
      <c r="Z2933" s="16">
        <v>203316</v>
      </c>
      <c r="AA2933" s="16">
        <v>782</v>
      </c>
      <c r="AC2933" s="16">
        <v>143</v>
      </c>
      <c r="AD2933" s="16">
        <v>1993</v>
      </c>
      <c r="AE2933" s="16">
        <v>2030</v>
      </c>
      <c r="AF2933" s="16">
        <v>1944</v>
      </c>
      <c r="AG2933" s="16">
        <v>22749602</v>
      </c>
      <c r="AH2933" s="16">
        <v>3271099</v>
      </c>
      <c r="AI2933" s="16">
        <v>132777</v>
      </c>
      <c r="AJ2933" s="16">
        <v>880</v>
      </c>
      <c r="AL2933" s="16">
        <v>144</v>
      </c>
      <c r="AM2933" s="16">
        <v>1805</v>
      </c>
      <c r="AN2933" s="16">
        <v>1982</v>
      </c>
      <c r="AO2933" s="16">
        <v>1934</v>
      </c>
      <c r="AP2933" s="16">
        <v>27719961</v>
      </c>
      <c r="AQ2933" s="16">
        <v>2952364</v>
      </c>
      <c r="AR2933" s="16">
        <v>125575</v>
      </c>
      <c r="AS2933" s="16">
        <v>1118</v>
      </c>
      <c r="AU2933" s="16">
        <v>143</v>
      </c>
      <c r="AV2933" s="16">
        <v>2035</v>
      </c>
      <c r="AW2933" s="16">
        <v>93920850</v>
      </c>
      <c r="AX2933" s="16">
        <v>24929620</v>
      </c>
      <c r="AY2933" s="16">
        <v>1100347</v>
      </c>
      <c r="AZ2933" s="16">
        <v>888</v>
      </c>
      <c r="BA2933" s="16">
        <v>46160</v>
      </c>
    </row>
    <row r="2934" spans="1:53">
      <c r="A2934" s="15" t="s">
        <v>1344</v>
      </c>
      <c r="B2934" s="15" t="s">
        <v>1345</v>
      </c>
      <c r="C2934" s="15" t="s">
        <v>1346</v>
      </c>
      <c r="D2934" s="15" t="s">
        <v>1347</v>
      </c>
      <c r="E2934" s="15" t="s">
        <v>1347</v>
      </c>
      <c r="F2934" s="15" t="s">
        <v>2059</v>
      </c>
      <c r="G2934" s="15" t="s">
        <v>3562</v>
      </c>
      <c r="H2934" s="15" t="s">
        <v>3716</v>
      </c>
      <c r="I2934" s="15" t="s">
        <v>1373</v>
      </c>
      <c r="J2934" s="15"/>
      <c r="K2934" s="16">
        <v>680</v>
      </c>
      <c r="L2934" s="16">
        <v>10232</v>
      </c>
      <c r="M2934" s="16">
        <v>10437</v>
      </c>
      <c r="N2934" s="16">
        <v>10345</v>
      </c>
      <c r="O2934" s="16">
        <v>56592654</v>
      </c>
      <c r="P2934" s="16">
        <v>32564727</v>
      </c>
      <c r="Q2934" s="16">
        <v>1458945</v>
      </c>
      <c r="R2934" s="16">
        <v>421</v>
      </c>
      <c r="S2934" s="15"/>
      <c r="T2934" s="16">
        <v>678</v>
      </c>
      <c r="U2934" s="16">
        <v>10415</v>
      </c>
      <c r="V2934" s="16">
        <v>10662</v>
      </c>
      <c r="W2934" s="16">
        <v>10668</v>
      </c>
      <c r="X2934" s="16">
        <v>58399432</v>
      </c>
      <c r="Y2934" s="16">
        <v>14855085</v>
      </c>
      <c r="Z2934" s="16">
        <v>612188</v>
      </c>
      <c r="AA2934" s="16">
        <v>425</v>
      </c>
      <c r="AC2934" s="16">
        <v>680</v>
      </c>
      <c r="AD2934" s="16">
        <v>10159</v>
      </c>
      <c r="AE2934" s="16">
        <v>9988</v>
      </c>
      <c r="AF2934" s="16">
        <v>10314</v>
      </c>
      <c r="AG2934" s="16">
        <v>62004188</v>
      </c>
      <c r="AH2934" s="16">
        <v>11222684</v>
      </c>
      <c r="AI2934" s="16">
        <v>450706</v>
      </c>
      <c r="AJ2934" s="16">
        <v>470</v>
      </c>
      <c r="AL2934" s="16">
        <v>698</v>
      </c>
      <c r="AM2934" s="16">
        <v>10367</v>
      </c>
      <c r="AN2934" s="16">
        <v>10751</v>
      </c>
      <c r="AO2934" s="16">
        <v>11016</v>
      </c>
      <c r="AP2934" s="16">
        <v>70960759</v>
      </c>
      <c r="AQ2934" s="16">
        <v>9904606</v>
      </c>
      <c r="AR2934" s="16">
        <v>412775</v>
      </c>
      <c r="AS2934" s="16">
        <v>510</v>
      </c>
      <c r="AU2934" s="16">
        <v>684</v>
      </c>
      <c r="AV2934" s="16">
        <v>10446</v>
      </c>
      <c r="AW2934" s="16">
        <v>247957033</v>
      </c>
      <c r="AX2934" s="16">
        <v>68547102</v>
      </c>
      <c r="AY2934" s="16">
        <v>2934614</v>
      </c>
      <c r="AZ2934" s="16">
        <v>456</v>
      </c>
      <c r="BA2934" s="16">
        <v>23737</v>
      </c>
    </row>
    <row r="2935" spans="1:53">
      <c r="A2935" s="15" t="s">
        <v>1344</v>
      </c>
      <c r="B2935" s="15" t="s">
        <v>1345</v>
      </c>
      <c r="C2935" s="15" t="s">
        <v>1346</v>
      </c>
      <c r="D2935" s="15" t="s">
        <v>1347</v>
      </c>
      <c r="E2935" s="15" t="s">
        <v>1347</v>
      </c>
      <c r="F2935" s="15" t="s">
        <v>2059</v>
      </c>
      <c r="G2935" s="15" t="s">
        <v>3563</v>
      </c>
      <c r="H2935" s="15" t="s">
        <v>3716</v>
      </c>
      <c r="I2935" s="15" t="s">
        <v>1375</v>
      </c>
      <c r="J2935" s="15"/>
      <c r="K2935" s="16">
        <v>680</v>
      </c>
      <c r="L2935" s="16">
        <v>10232</v>
      </c>
      <c r="M2935" s="16">
        <v>10437</v>
      </c>
      <c r="N2935" s="16">
        <v>10345</v>
      </c>
      <c r="O2935" s="16">
        <v>56592654</v>
      </c>
      <c r="P2935" s="16">
        <v>32564727</v>
      </c>
      <c r="Q2935" s="16">
        <v>1458945</v>
      </c>
      <c r="R2935" s="16">
        <v>421</v>
      </c>
      <c r="S2935" s="15"/>
      <c r="T2935" s="16">
        <v>678</v>
      </c>
      <c r="U2935" s="16">
        <v>10415</v>
      </c>
      <c r="V2935" s="16">
        <v>10662</v>
      </c>
      <c r="W2935" s="16">
        <v>10668</v>
      </c>
      <c r="X2935" s="16">
        <v>58399432</v>
      </c>
      <c r="Y2935" s="16">
        <v>14855085</v>
      </c>
      <c r="Z2935" s="16">
        <v>612188</v>
      </c>
      <c r="AA2935" s="16">
        <v>425</v>
      </c>
      <c r="AC2935" s="16">
        <v>680</v>
      </c>
      <c r="AD2935" s="16">
        <v>10159</v>
      </c>
      <c r="AE2935" s="16">
        <v>9988</v>
      </c>
      <c r="AF2935" s="16">
        <v>10314</v>
      </c>
      <c r="AG2935" s="16">
        <v>62004188</v>
      </c>
      <c r="AH2935" s="16">
        <v>11222684</v>
      </c>
      <c r="AI2935" s="16">
        <v>450706</v>
      </c>
      <c r="AJ2935" s="16">
        <v>470</v>
      </c>
      <c r="AL2935" s="16">
        <v>698</v>
      </c>
      <c r="AM2935" s="16">
        <v>10367</v>
      </c>
      <c r="AN2935" s="16">
        <v>10751</v>
      </c>
      <c r="AO2935" s="16">
        <v>11016</v>
      </c>
      <c r="AP2935" s="16">
        <v>70960759</v>
      </c>
      <c r="AQ2935" s="16">
        <v>9904606</v>
      </c>
      <c r="AR2935" s="16">
        <v>412775</v>
      </c>
      <c r="AS2935" s="16">
        <v>510</v>
      </c>
      <c r="AU2935" s="16">
        <v>684</v>
      </c>
      <c r="AV2935" s="16">
        <v>10446</v>
      </c>
      <c r="AW2935" s="16">
        <v>247957033</v>
      </c>
      <c r="AX2935" s="16">
        <v>68547102</v>
      </c>
      <c r="AY2935" s="16">
        <v>2934614</v>
      </c>
      <c r="AZ2935" s="16">
        <v>456</v>
      </c>
      <c r="BA2935" s="16">
        <v>23737</v>
      </c>
    </row>
    <row r="2936" spans="1:53">
      <c r="A2936" s="15" t="s">
        <v>1344</v>
      </c>
      <c r="B2936" s="15" t="s">
        <v>1345</v>
      </c>
      <c r="C2936" s="15" t="s">
        <v>1346</v>
      </c>
      <c r="D2936" s="15" t="s">
        <v>1347</v>
      </c>
      <c r="E2936" s="15" t="s">
        <v>1347</v>
      </c>
      <c r="F2936" s="15" t="s">
        <v>2059</v>
      </c>
      <c r="G2936" s="15" t="s">
        <v>1468</v>
      </c>
      <c r="H2936" s="15" t="s">
        <v>3716</v>
      </c>
      <c r="I2936" s="15" t="s">
        <v>1371</v>
      </c>
      <c r="J2936" s="15"/>
      <c r="K2936" s="16">
        <v>5877</v>
      </c>
      <c r="L2936" s="16">
        <v>51489</v>
      </c>
      <c r="M2936" s="16">
        <v>52561</v>
      </c>
      <c r="N2936" s="16">
        <v>53351</v>
      </c>
      <c r="O2936" s="16">
        <v>425061763</v>
      </c>
      <c r="P2936" s="16">
        <v>233494087</v>
      </c>
      <c r="Q2936" s="16">
        <v>9969524</v>
      </c>
      <c r="R2936" s="16">
        <v>623</v>
      </c>
      <c r="S2936" s="15"/>
      <c r="T2936" s="16">
        <v>5948</v>
      </c>
      <c r="U2936" s="16">
        <v>54198</v>
      </c>
      <c r="V2936" s="16">
        <v>54395</v>
      </c>
      <c r="W2936" s="16">
        <v>54585</v>
      </c>
      <c r="X2936" s="16">
        <v>459453531</v>
      </c>
      <c r="Y2936" s="16">
        <v>85628125</v>
      </c>
      <c r="Z2936" s="16">
        <v>3549697</v>
      </c>
      <c r="AA2936" s="16">
        <v>650</v>
      </c>
      <c r="AC2936" s="16">
        <v>5983</v>
      </c>
      <c r="AD2936" s="16">
        <v>55294</v>
      </c>
      <c r="AE2936" s="16">
        <v>55538</v>
      </c>
      <c r="AF2936" s="16">
        <v>55848</v>
      </c>
      <c r="AG2936" s="16">
        <v>488255084</v>
      </c>
      <c r="AH2936" s="16">
        <v>63988136</v>
      </c>
      <c r="AI2936" s="16">
        <v>2672963</v>
      </c>
      <c r="AJ2936" s="16">
        <v>676</v>
      </c>
      <c r="AL2936" s="16">
        <v>6128</v>
      </c>
      <c r="AM2936" s="16">
        <v>56215</v>
      </c>
      <c r="AN2936" s="16">
        <v>56947</v>
      </c>
      <c r="AO2936" s="16">
        <v>56853</v>
      </c>
      <c r="AP2936" s="16">
        <v>557365229</v>
      </c>
      <c r="AQ2936" s="16">
        <v>53403368</v>
      </c>
      <c r="AR2936" s="16">
        <v>2257324</v>
      </c>
      <c r="AS2936" s="16">
        <v>757</v>
      </c>
      <c r="AU2936" s="16">
        <v>5984</v>
      </c>
      <c r="AV2936" s="16">
        <v>54773</v>
      </c>
      <c r="AW2936" s="16">
        <v>1930135607</v>
      </c>
      <c r="AX2936" s="16">
        <v>436513716</v>
      </c>
      <c r="AY2936" s="16">
        <v>18449508</v>
      </c>
      <c r="AZ2936" s="16">
        <v>678</v>
      </c>
      <c r="BA2936" s="16">
        <v>35239</v>
      </c>
    </row>
    <row r="2937" spans="1:53">
      <c r="A2937" s="15" t="s">
        <v>1344</v>
      </c>
      <c r="B2937" s="15" t="s">
        <v>1345</v>
      </c>
      <c r="C2937" s="15" t="s">
        <v>1346</v>
      </c>
      <c r="D2937" s="15" t="s">
        <v>1347</v>
      </c>
      <c r="E2937" s="15" t="s">
        <v>1347</v>
      </c>
      <c r="F2937" s="15" t="s">
        <v>2059</v>
      </c>
      <c r="G2937" s="15" t="s">
        <v>3564</v>
      </c>
      <c r="H2937" s="15" t="s">
        <v>3716</v>
      </c>
      <c r="I2937" s="15" t="s">
        <v>1373</v>
      </c>
      <c r="J2937" s="15"/>
      <c r="K2937" s="16">
        <v>832</v>
      </c>
      <c r="L2937" s="16">
        <v>10891</v>
      </c>
      <c r="M2937" s="16">
        <v>11231</v>
      </c>
      <c r="N2937" s="16">
        <v>11207</v>
      </c>
      <c r="O2937" s="16">
        <v>122995656</v>
      </c>
      <c r="P2937" s="16">
        <v>48486483</v>
      </c>
      <c r="Q2937" s="16">
        <v>2418847</v>
      </c>
      <c r="R2937" s="16">
        <v>852</v>
      </c>
      <c r="S2937" s="15"/>
      <c r="T2937" s="16">
        <v>911</v>
      </c>
      <c r="U2937" s="16">
        <v>11744</v>
      </c>
      <c r="V2937" s="16">
        <v>11709</v>
      </c>
      <c r="W2937" s="16">
        <v>11729</v>
      </c>
      <c r="X2937" s="16">
        <v>119358188</v>
      </c>
      <c r="Y2937" s="16">
        <v>15258794</v>
      </c>
      <c r="Z2937" s="16">
        <v>726596</v>
      </c>
      <c r="AA2937" s="16">
        <v>783</v>
      </c>
      <c r="AC2937" s="16">
        <v>937</v>
      </c>
      <c r="AD2937" s="16">
        <v>11401</v>
      </c>
      <c r="AE2937" s="16">
        <v>11363</v>
      </c>
      <c r="AF2937" s="16">
        <v>11243</v>
      </c>
      <c r="AG2937" s="16">
        <v>124116358</v>
      </c>
      <c r="AH2937" s="16">
        <v>12646541</v>
      </c>
      <c r="AI2937" s="16">
        <v>598896</v>
      </c>
      <c r="AJ2937" s="16">
        <v>842</v>
      </c>
      <c r="AL2937" s="16">
        <v>1020</v>
      </c>
      <c r="AM2937" s="16">
        <v>11684</v>
      </c>
      <c r="AN2937" s="16">
        <v>11874</v>
      </c>
      <c r="AO2937" s="16">
        <v>11801</v>
      </c>
      <c r="AP2937" s="16">
        <v>143066901</v>
      </c>
      <c r="AQ2937" s="16">
        <v>11376715</v>
      </c>
      <c r="AR2937" s="16">
        <v>514042</v>
      </c>
      <c r="AS2937" s="16">
        <v>934</v>
      </c>
      <c r="AU2937" s="16">
        <v>925</v>
      </c>
      <c r="AV2937" s="16">
        <v>11490</v>
      </c>
      <c r="AW2937" s="16">
        <v>509537103</v>
      </c>
      <c r="AX2937" s="16">
        <v>87768533</v>
      </c>
      <c r="AY2937" s="16">
        <v>4258381</v>
      </c>
      <c r="AZ2937" s="16">
        <v>853</v>
      </c>
      <c r="BA2937" s="16">
        <v>44347</v>
      </c>
    </row>
    <row r="2938" spans="1:53">
      <c r="A2938" s="15" t="s">
        <v>1344</v>
      </c>
      <c r="B2938" s="15" t="s">
        <v>1345</v>
      </c>
      <c r="C2938" s="15" t="s">
        <v>1346</v>
      </c>
      <c r="D2938" s="15" t="s">
        <v>1347</v>
      </c>
      <c r="E2938" s="15" t="s">
        <v>1347</v>
      </c>
      <c r="F2938" s="15" t="s">
        <v>2059</v>
      </c>
      <c r="G2938" s="15" t="s">
        <v>3565</v>
      </c>
      <c r="H2938" s="15" t="s">
        <v>3716</v>
      </c>
      <c r="I2938" s="15" t="s">
        <v>1375</v>
      </c>
      <c r="J2938" s="15"/>
      <c r="K2938" s="16">
        <v>832</v>
      </c>
      <c r="L2938" s="16">
        <v>10891</v>
      </c>
      <c r="M2938" s="16">
        <v>11231</v>
      </c>
      <c r="N2938" s="16">
        <v>11207</v>
      </c>
      <c r="O2938" s="16">
        <v>122995656</v>
      </c>
      <c r="P2938" s="16">
        <v>48486483</v>
      </c>
      <c r="Q2938" s="16">
        <v>2418847</v>
      </c>
      <c r="R2938" s="16">
        <v>852</v>
      </c>
      <c r="S2938" s="15"/>
      <c r="T2938" s="16">
        <v>911</v>
      </c>
      <c r="U2938" s="16">
        <v>11744</v>
      </c>
      <c r="V2938" s="16">
        <v>11709</v>
      </c>
      <c r="W2938" s="16">
        <v>11729</v>
      </c>
      <c r="X2938" s="16">
        <v>119358188</v>
      </c>
      <c r="Y2938" s="16">
        <v>15258794</v>
      </c>
      <c r="Z2938" s="16">
        <v>726596</v>
      </c>
      <c r="AA2938" s="16">
        <v>783</v>
      </c>
      <c r="AC2938" s="16">
        <v>937</v>
      </c>
      <c r="AD2938" s="16">
        <v>11401</v>
      </c>
      <c r="AE2938" s="16">
        <v>11363</v>
      </c>
      <c r="AF2938" s="16">
        <v>11243</v>
      </c>
      <c r="AG2938" s="16">
        <v>124116358</v>
      </c>
      <c r="AH2938" s="16">
        <v>12646541</v>
      </c>
      <c r="AI2938" s="16">
        <v>598896</v>
      </c>
      <c r="AJ2938" s="16">
        <v>842</v>
      </c>
      <c r="AL2938" s="16">
        <v>1020</v>
      </c>
      <c r="AM2938" s="16">
        <v>11684</v>
      </c>
      <c r="AN2938" s="16">
        <v>11874</v>
      </c>
      <c r="AO2938" s="16">
        <v>11801</v>
      </c>
      <c r="AP2938" s="16">
        <v>143066901</v>
      </c>
      <c r="AQ2938" s="16">
        <v>11376715</v>
      </c>
      <c r="AR2938" s="16">
        <v>514042</v>
      </c>
      <c r="AS2938" s="16">
        <v>934</v>
      </c>
      <c r="AU2938" s="16">
        <v>925</v>
      </c>
      <c r="AV2938" s="16">
        <v>11490</v>
      </c>
      <c r="AW2938" s="16">
        <v>509537103</v>
      </c>
      <c r="AX2938" s="16">
        <v>87768533</v>
      </c>
      <c r="AY2938" s="16">
        <v>4258381</v>
      </c>
      <c r="AZ2938" s="16">
        <v>853</v>
      </c>
      <c r="BA2938" s="16">
        <v>44347</v>
      </c>
    </row>
    <row r="2939" spans="1:53">
      <c r="A2939" s="15" t="s">
        <v>1344</v>
      </c>
      <c r="B2939" s="15" t="s">
        <v>1345</v>
      </c>
      <c r="C2939" s="15" t="s">
        <v>1346</v>
      </c>
      <c r="D2939" s="15" t="s">
        <v>1347</v>
      </c>
      <c r="E2939" s="15" t="s">
        <v>1347</v>
      </c>
      <c r="F2939" s="15" t="s">
        <v>2059</v>
      </c>
      <c r="G2939" s="15" t="s">
        <v>3566</v>
      </c>
      <c r="H2939" s="15" t="s">
        <v>3716</v>
      </c>
      <c r="I2939" s="15" t="s">
        <v>1373</v>
      </c>
      <c r="J2939" s="15"/>
      <c r="K2939" s="16">
        <v>1678</v>
      </c>
      <c r="L2939" s="16">
        <v>7841</v>
      </c>
      <c r="M2939" s="16">
        <v>8166</v>
      </c>
      <c r="N2939" s="16">
        <v>8893</v>
      </c>
      <c r="O2939" s="16">
        <v>45995988</v>
      </c>
      <c r="P2939" s="16">
        <v>30348286</v>
      </c>
      <c r="Q2939" s="16">
        <v>1501873</v>
      </c>
      <c r="R2939" s="16">
        <v>426</v>
      </c>
      <c r="S2939" s="15"/>
      <c r="T2939" s="16">
        <v>1660</v>
      </c>
      <c r="U2939" s="16">
        <v>8753</v>
      </c>
      <c r="V2939" s="16">
        <v>8870</v>
      </c>
      <c r="W2939" s="16">
        <v>8507</v>
      </c>
      <c r="X2939" s="16">
        <v>52219149</v>
      </c>
      <c r="Y2939" s="16">
        <v>14555813</v>
      </c>
      <c r="Z2939" s="16">
        <v>710422</v>
      </c>
      <c r="AA2939" s="16">
        <v>461</v>
      </c>
      <c r="AC2939" s="16">
        <v>1658</v>
      </c>
      <c r="AD2939" s="16">
        <v>9181</v>
      </c>
      <c r="AE2939" s="16">
        <v>9252</v>
      </c>
      <c r="AF2939" s="16">
        <v>9888</v>
      </c>
      <c r="AG2939" s="16">
        <v>55645601</v>
      </c>
      <c r="AH2939" s="16">
        <v>11673862</v>
      </c>
      <c r="AI2939" s="16">
        <v>581163</v>
      </c>
      <c r="AJ2939" s="16">
        <v>453</v>
      </c>
      <c r="AL2939" s="16">
        <v>1687</v>
      </c>
      <c r="AM2939" s="16">
        <v>10037</v>
      </c>
      <c r="AN2939" s="16">
        <v>10385</v>
      </c>
      <c r="AO2939" s="16">
        <v>10109</v>
      </c>
      <c r="AP2939" s="16">
        <v>70897740</v>
      </c>
      <c r="AQ2939" s="16">
        <v>11510587</v>
      </c>
      <c r="AR2939" s="16">
        <v>566564</v>
      </c>
      <c r="AS2939" s="16">
        <v>536</v>
      </c>
      <c r="AU2939" s="16">
        <v>1671</v>
      </c>
      <c r="AV2939" s="16">
        <v>9157</v>
      </c>
      <c r="AW2939" s="16">
        <v>224758478</v>
      </c>
      <c r="AX2939" s="16">
        <v>68088548</v>
      </c>
      <c r="AY2939" s="16">
        <v>3360022</v>
      </c>
      <c r="AZ2939" s="16">
        <v>472</v>
      </c>
      <c r="BA2939" s="16">
        <v>24545</v>
      </c>
    </row>
    <row r="2940" spans="1:53">
      <c r="A2940" s="15" t="s">
        <v>1344</v>
      </c>
      <c r="B2940" s="15" t="s">
        <v>1345</v>
      </c>
      <c r="C2940" s="15" t="s">
        <v>1346</v>
      </c>
      <c r="D2940" s="15" t="s">
        <v>1347</v>
      </c>
      <c r="E2940" s="15" t="s">
        <v>1347</v>
      </c>
      <c r="F2940" s="15" t="s">
        <v>2059</v>
      </c>
      <c r="G2940" s="15" t="s">
        <v>3567</v>
      </c>
      <c r="H2940" s="15" t="s">
        <v>3716</v>
      </c>
      <c r="I2940" s="15" t="s">
        <v>1375</v>
      </c>
      <c r="J2940" s="15"/>
      <c r="K2940" s="16">
        <v>1220</v>
      </c>
      <c r="L2940" s="16">
        <v>6450</v>
      </c>
      <c r="M2940" s="16">
        <v>6693</v>
      </c>
      <c r="N2940" s="16">
        <v>7398</v>
      </c>
      <c r="O2940" s="16">
        <v>31320330</v>
      </c>
      <c r="P2940" s="16">
        <v>23047004</v>
      </c>
      <c r="Q2940" s="16">
        <v>1159431</v>
      </c>
      <c r="R2940" s="16">
        <v>352</v>
      </c>
      <c r="S2940" s="15"/>
      <c r="T2940" s="16">
        <v>1209</v>
      </c>
      <c r="U2940" s="16">
        <v>7186</v>
      </c>
      <c r="V2940" s="16">
        <v>7311</v>
      </c>
      <c r="W2940" s="16">
        <v>6922</v>
      </c>
      <c r="X2940" s="16">
        <v>34838507</v>
      </c>
      <c r="Y2940" s="16">
        <v>12467842</v>
      </c>
      <c r="Z2940" s="16">
        <v>616031</v>
      </c>
      <c r="AA2940" s="16">
        <v>375</v>
      </c>
      <c r="AC2940" s="16">
        <v>1207</v>
      </c>
      <c r="AD2940" s="16">
        <v>7693</v>
      </c>
      <c r="AE2940" s="16">
        <v>7761</v>
      </c>
      <c r="AF2940" s="16">
        <v>8360</v>
      </c>
      <c r="AG2940" s="16">
        <v>40129976</v>
      </c>
      <c r="AH2940" s="16">
        <v>10253615</v>
      </c>
      <c r="AI2940" s="16">
        <v>516191</v>
      </c>
      <c r="AJ2940" s="16">
        <v>389</v>
      </c>
      <c r="AL2940" s="16">
        <v>1231</v>
      </c>
      <c r="AM2940" s="16">
        <v>8548</v>
      </c>
      <c r="AN2940" s="16">
        <v>8893</v>
      </c>
      <c r="AO2940" s="16">
        <v>8546</v>
      </c>
      <c r="AP2940" s="16">
        <v>48761167</v>
      </c>
      <c r="AQ2940" s="16">
        <v>10104642</v>
      </c>
      <c r="AR2940" s="16">
        <v>506340</v>
      </c>
      <c r="AS2940" s="16">
        <v>433</v>
      </c>
      <c r="AU2940" s="16">
        <v>1217</v>
      </c>
      <c r="AV2940" s="16">
        <v>7647</v>
      </c>
      <c r="AW2940" s="16">
        <v>155049980</v>
      </c>
      <c r="AX2940" s="16">
        <v>55873103</v>
      </c>
      <c r="AY2940" s="16">
        <v>2797993</v>
      </c>
      <c r="AZ2940" s="16">
        <v>390</v>
      </c>
      <c r="BA2940" s="16">
        <v>20277</v>
      </c>
    </row>
    <row r="2941" spans="1:53">
      <c r="A2941" s="15" t="s">
        <v>1344</v>
      </c>
      <c r="B2941" s="15" t="s">
        <v>1345</v>
      </c>
      <c r="C2941" s="15" t="s">
        <v>1346</v>
      </c>
      <c r="D2941" s="15" t="s">
        <v>1347</v>
      </c>
      <c r="E2941" s="15" t="s">
        <v>1347</v>
      </c>
      <c r="F2941" s="15" t="s">
        <v>2059</v>
      </c>
      <c r="G2941" s="15" t="s">
        <v>3568</v>
      </c>
      <c r="H2941" s="15" t="s">
        <v>3716</v>
      </c>
      <c r="I2941" s="15" t="s">
        <v>1375</v>
      </c>
      <c r="J2941" s="15"/>
      <c r="K2941" s="16">
        <v>458</v>
      </c>
      <c r="L2941" s="16">
        <v>1391</v>
      </c>
      <c r="M2941" s="16">
        <v>1473</v>
      </c>
      <c r="N2941" s="16">
        <v>1495</v>
      </c>
      <c r="O2941" s="16">
        <v>14675658</v>
      </c>
      <c r="P2941" s="16">
        <v>7301282</v>
      </c>
      <c r="Q2941" s="16">
        <v>342442</v>
      </c>
      <c r="R2941" s="16">
        <v>777</v>
      </c>
      <c r="S2941" s="15"/>
      <c r="T2941" s="16">
        <v>451</v>
      </c>
      <c r="U2941" s="16">
        <v>1567</v>
      </c>
      <c r="V2941" s="16">
        <v>1559</v>
      </c>
      <c r="W2941" s="16">
        <v>1585</v>
      </c>
      <c r="X2941" s="16">
        <v>17380642</v>
      </c>
      <c r="Y2941" s="16">
        <v>2087971</v>
      </c>
      <c r="Z2941" s="16">
        <v>94391</v>
      </c>
      <c r="AA2941" s="16">
        <v>851</v>
      </c>
      <c r="AC2941" s="16">
        <v>451</v>
      </c>
      <c r="AD2941" s="16">
        <v>1488</v>
      </c>
      <c r="AE2941" s="16">
        <v>1491</v>
      </c>
      <c r="AF2941" s="16">
        <v>1528</v>
      </c>
      <c r="AG2941" s="16">
        <v>15515625</v>
      </c>
      <c r="AH2941" s="16">
        <v>1420247</v>
      </c>
      <c r="AI2941" s="16">
        <v>64972</v>
      </c>
      <c r="AJ2941" s="16">
        <v>794</v>
      </c>
      <c r="AL2941" s="16">
        <v>456</v>
      </c>
      <c r="AM2941" s="16">
        <v>1489</v>
      </c>
      <c r="AN2941" s="16">
        <v>1492</v>
      </c>
      <c r="AO2941" s="16">
        <v>1563</v>
      </c>
      <c r="AP2941" s="16">
        <v>22136573</v>
      </c>
      <c r="AQ2941" s="16">
        <v>1405945</v>
      </c>
      <c r="AR2941" s="16">
        <v>60224</v>
      </c>
      <c r="AS2941" s="16">
        <v>1124</v>
      </c>
      <c r="AU2941" s="16">
        <v>454</v>
      </c>
      <c r="AV2941" s="16">
        <v>1510</v>
      </c>
      <c r="AW2941" s="16">
        <v>69708498</v>
      </c>
      <c r="AX2941" s="16">
        <v>12215445</v>
      </c>
      <c r="AY2941" s="16">
        <v>562029</v>
      </c>
      <c r="AZ2941" s="16">
        <v>888</v>
      </c>
      <c r="BA2941" s="16">
        <v>46162</v>
      </c>
    </row>
    <row r="2942" spans="1:53">
      <c r="A2942" s="15" t="s">
        <v>1344</v>
      </c>
      <c r="B2942" s="15" t="s">
        <v>1345</v>
      </c>
      <c r="C2942" s="15" t="s">
        <v>1346</v>
      </c>
      <c r="D2942" s="15" t="s">
        <v>1347</v>
      </c>
      <c r="E2942" s="15" t="s">
        <v>1347</v>
      </c>
      <c r="F2942" s="15" t="s">
        <v>2059</v>
      </c>
      <c r="G2942" s="15" t="s">
        <v>3569</v>
      </c>
      <c r="H2942" s="15" t="s">
        <v>3716</v>
      </c>
      <c r="I2942" s="15" t="s">
        <v>1373</v>
      </c>
      <c r="J2942" s="15"/>
      <c r="K2942" s="16">
        <v>326</v>
      </c>
      <c r="L2942" s="16">
        <v>2031</v>
      </c>
      <c r="M2942" s="16">
        <v>2067</v>
      </c>
      <c r="N2942" s="16">
        <v>2065</v>
      </c>
      <c r="O2942" s="16">
        <v>21407568</v>
      </c>
      <c r="P2942" s="16">
        <v>11478715</v>
      </c>
      <c r="Q2942" s="16">
        <v>600793</v>
      </c>
      <c r="R2942" s="16">
        <v>802</v>
      </c>
      <c r="S2942" s="15"/>
      <c r="T2942" s="16">
        <v>320</v>
      </c>
      <c r="U2942" s="16">
        <v>2107</v>
      </c>
      <c r="V2942" s="16">
        <v>2132</v>
      </c>
      <c r="W2942" s="16">
        <v>2111</v>
      </c>
      <c r="X2942" s="16">
        <v>24341928</v>
      </c>
      <c r="Y2942" s="16">
        <v>3832901</v>
      </c>
      <c r="Z2942" s="16">
        <v>196141</v>
      </c>
      <c r="AA2942" s="16">
        <v>885</v>
      </c>
      <c r="AC2942" s="16">
        <v>324</v>
      </c>
      <c r="AD2942" s="16">
        <v>2128</v>
      </c>
      <c r="AE2942" s="16">
        <v>2133</v>
      </c>
      <c r="AF2942" s="16">
        <v>2102</v>
      </c>
      <c r="AG2942" s="16">
        <v>24405066</v>
      </c>
      <c r="AH2942" s="16">
        <v>2534827</v>
      </c>
      <c r="AI2942" s="16">
        <v>117127</v>
      </c>
      <c r="AJ2942" s="16">
        <v>885</v>
      </c>
      <c r="AL2942" s="16">
        <v>327</v>
      </c>
      <c r="AM2942" s="16">
        <v>2100</v>
      </c>
      <c r="AN2942" s="16">
        <v>2209</v>
      </c>
      <c r="AO2942" s="16">
        <v>2149</v>
      </c>
      <c r="AP2942" s="16">
        <v>28748710</v>
      </c>
      <c r="AQ2942" s="16">
        <v>1980203</v>
      </c>
      <c r="AR2942" s="16">
        <v>98672</v>
      </c>
      <c r="AS2942" s="16">
        <v>1027</v>
      </c>
      <c r="AU2942" s="16">
        <v>324</v>
      </c>
      <c r="AV2942" s="16">
        <v>2111</v>
      </c>
      <c r="AW2942" s="16">
        <v>98903272</v>
      </c>
      <c r="AX2942" s="16">
        <v>19826646</v>
      </c>
      <c r="AY2942" s="16">
        <v>1012733</v>
      </c>
      <c r="AZ2942" s="16">
        <v>901</v>
      </c>
      <c r="BA2942" s="16">
        <v>46848</v>
      </c>
    </row>
    <row r="2943" spans="1:53">
      <c r="A2943" s="15" t="s">
        <v>1344</v>
      </c>
      <c r="B2943" s="15" t="s">
        <v>1345</v>
      </c>
      <c r="C2943" s="15" t="s">
        <v>1346</v>
      </c>
      <c r="D2943" s="15" t="s">
        <v>1347</v>
      </c>
      <c r="E2943" s="15" t="s">
        <v>1347</v>
      </c>
      <c r="F2943" s="15" t="s">
        <v>2059</v>
      </c>
      <c r="G2943" s="15" t="s">
        <v>3570</v>
      </c>
      <c r="H2943" s="15" t="s">
        <v>3716</v>
      </c>
      <c r="I2943" s="15" t="s">
        <v>1375</v>
      </c>
      <c r="J2943" s="15"/>
      <c r="K2943" s="16">
        <v>326</v>
      </c>
      <c r="L2943" s="16">
        <v>2031</v>
      </c>
      <c r="M2943" s="16">
        <v>2067</v>
      </c>
      <c r="N2943" s="16">
        <v>2065</v>
      </c>
      <c r="O2943" s="16">
        <v>21407568</v>
      </c>
      <c r="P2943" s="16">
        <v>11478715</v>
      </c>
      <c r="Q2943" s="16">
        <v>600793</v>
      </c>
      <c r="R2943" s="16">
        <v>802</v>
      </c>
      <c r="S2943" s="15"/>
      <c r="T2943" s="16">
        <v>320</v>
      </c>
      <c r="U2943" s="16">
        <v>2107</v>
      </c>
      <c r="V2943" s="16">
        <v>2132</v>
      </c>
      <c r="W2943" s="16">
        <v>2111</v>
      </c>
      <c r="X2943" s="16">
        <v>24341928</v>
      </c>
      <c r="Y2943" s="16">
        <v>3832901</v>
      </c>
      <c r="Z2943" s="16">
        <v>196141</v>
      </c>
      <c r="AA2943" s="16">
        <v>885</v>
      </c>
      <c r="AC2943" s="16">
        <v>324</v>
      </c>
      <c r="AD2943" s="16">
        <v>2128</v>
      </c>
      <c r="AE2943" s="16">
        <v>2133</v>
      </c>
      <c r="AF2943" s="16">
        <v>2102</v>
      </c>
      <c r="AG2943" s="16">
        <v>24405066</v>
      </c>
      <c r="AH2943" s="16">
        <v>2534827</v>
      </c>
      <c r="AI2943" s="16">
        <v>117127</v>
      </c>
      <c r="AJ2943" s="16">
        <v>885</v>
      </c>
      <c r="AL2943" s="16">
        <v>327</v>
      </c>
      <c r="AM2943" s="16">
        <v>2100</v>
      </c>
      <c r="AN2943" s="16">
        <v>2209</v>
      </c>
      <c r="AO2943" s="16">
        <v>2149</v>
      </c>
      <c r="AP2943" s="16">
        <v>28748710</v>
      </c>
      <c r="AQ2943" s="16">
        <v>1980203</v>
      </c>
      <c r="AR2943" s="16">
        <v>98672</v>
      </c>
      <c r="AS2943" s="16">
        <v>1027</v>
      </c>
      <c r="AU2943" s="16">
        <v>324</v>
      </c>
      <c r="AV2943" s="16">
        <v>2111</v>
      </c>
      <c r="AW2943" s="16">
        <v>98903272</v>
      </c>
      <c r="AX2943" s="16">
        <v>19826646</v>
      </c>
      <c r="AY2943" s="16">
        <v>1012733</v>
      </c>
      <c r="AZ2943" s="16">
        <v>901</v>
      </c>
      <c r="BA2943" s="16">
        <v>46848</v>
      </c>
    </row>
    <row r="2944" spans="1:53">
      <c r="A2944" s="15" t="s">
        <v>1344</v>
      </c>
      <c r="B2944" s="15" t="s">
        <v>1345</v>
      </c>
      <c r="C2944" s="15" t="s">
        <v>1346</v>
      </c>
      <c r="D2944" s="15" t="s">
        <v>1347</v>
      </c>
      <c r="E2944" s="15" t="s">
        <v>1347</v>
      </c>
      <c r="F2944" s="15" t="s">
        <v>2059</v>
      </c>
      <c r="G2944" s="15" t="s">
        <v>1469</v>
      </c>
      <c r="H2944" s="15" t="s">
        <v>3716</v>
      </c>
      <c r="I2944" s="15" t="s">
        <v>1373</v>
      </c>
      <c r="J2944" s="15"/>
      <c r="K2944" s="16">
        <v>2434</v>
      </c>
      <c r="L2944" s="16">
        <v>26676</v>
      </c>
      <c r="M2944" s="16">
        <v>26988</v>
      </c>
      <c r="N2944" s="16">
        <v>27027</v>
      </c>
      <c r="O2944" s="16">
        <v>186742934</v>
      </c>
      <c r="P2944" s="16">
        <v>118217920</v>
      </c>
      <c r="Q2944" s="16">
        <v>4201872</v>
      </c>
      <c r="R2944" s="16">
        <v>534</v>
      </c>
      <c r="S2944" s="15"/>
      <c r="T2944" s="16">
        <v>2441</v>
      </c>
      <c r="U2944" s="16">
        <v>27413</v>
      </c>
      <c r="V2944" s="16">
        <v>27500</v>
      </c>
      <c r="W2944" s="16">
        <v>28037</v>
      </c>
      <c r="X2944" s="16">
        <v>211950663</v>
      </c>
      <c r="Y2944" s="16">
        <v>47143046</v>
      </c>
      <c r="Z2944" s="16">
        <v>1686356</v>
      </c>
      <c r="AA2944" s="16">
        <v>590</v>
      </c>
      <c r="AC2944" s="16">
        <v>2435</v>
      </c>
      <c r="AD2944" s="16">
        <v>28404</v>
      </c>
      <c r="AE2944" s="16">
        <v>28580</v>
      </c>
      <c r="AF2944" s="16">
        <v>28307</v>
      </c>
      <c r="AG2944" s="16">
        <v>228885145</v>
      </c>
      <c r="AH2944" s="16">
        <v>33369396</v>
      </c>
      <c r="AI2944" s="16">
        <v>1197731</v>
      </c>
      <c r="AJ2944" s="16">
        <v>619</v>
      </c>
      <c r="AL2944" s="16">
        <v>2442</v>
      </c>
      <c r="AM2944" s="16">
        <v>28341</v>
      </c>
      <c r="AN2944" s="16">
        <v>28421</v>
      </c>
      <c r="AO2944" s="16">
        <v>28773</v>
      </c>
      <c r="AP2944" s="16">
        <v>251115107</v>
      </c>
      <c r="AQ2944" s="16">
        <v>24733870</v>
      </c>
      <c r="AR2944" s="16">
        <v>905449</v>
      </c>
      <c r="AS2944" s="16">
        <v>677</v>
      </c>
      <c r="AU2944" s="16">
        <v>2438</v>
      </c>
      <c r="AV2944" s="16">
        <v>27872</v>
      </c>
      <c r="AW2944" s="16">
        <v>878693849</v>
      </c>
      <c r="AX2944" s="16">
        <v>223464232</v>
      </c>
      <c r="AY2944" s="16">
        <v>7991408</v>
      </c>
      <c r="AZ2944" s="16">
        <v>606</v>
      </c>
      <c r="BA2944" s="16">
        <v>31526</v>
      </c>
    </row>
    <row r="2945" spans="1:53">
      <c r="A2945" s="15" t="s">
        <v>1344</v>
      </c>
      <c r="B2945" s="15" t="s">
        <v>1345</v>
      </c>
      <c r="C2945" s="15" t="s">
        <v>1346</v>
      </c>
      <c r="D2945" s="15" t="s">
        <v>1347</v>
      </c>
      <c r="E2945" s="15" t="s">
        <v>1347</v>
      </c>
      <c r="F2945" s="15" t="s">
        <v>2059</v>
      </c>
      <c r="G2945" s="15" t="s">
        <v>1470</v>
      </c>
      <c r="H2945" s="15" t="s">
        <v>3716</v>
      </c>
      <c r="I2945" s="15" t="s">
        <v>1375</v>
      </c>
      <c r="J2945" s="15"/>
      <c r="K2945" s="16">
        <v>2434</v>
      </c>
      <c r="L2945" s="16">
        <v>26676</v>
      </c>
      <c r="M2945" s="16">
        <v>26988</v>
      </c>
      <c r="N2945" s="16">
        <v>27027</v>
      </c>
      <c r="O2945" s="16">
        <v>186742934</v>
      </c>
      <c r="P2945" s="16">
        <v>118217920</v>
      </c>
      <c r="Q2945" s="16">
        <v>4201872</v>
      </c>
      <c r="R2945" s="16">
        <v>534</v>
      </c>
      <c r="S2945" s="15"/>
      <c r="T2945" s="16">
        <v>2441</v>
      </c>
      <c r="U2945" s="16">
        <v>27413</v>
      </c>
      <c r="V2945" s="16">
        <v>27500</v>
      </c>
      <c r="W2945" s="16">
        <v>28037</v>
      </c>
      <c r="X2945" s="16">
        <v>211950663</v>
      </c>
      <c r="Y2945" s="16">
        <v>47143046</v>
      </c>
      <c r="Z2945" s="16">
        <v>1686356</v>
      </c>
      <c r="AA2945" s="16">
        <v>590</v>
      </c>
      <c r="AC2945" s="16">
        <v>2435</v>
      </c>
      <c r="AD2945" s="16">
        <v>28404</v>
      </c>
      <c r="AE2945" s="16">
        <v>28580</v>
      </c>
      <c r="AF2945" s="16">
        <v>28307</v>
      </c>
      <c r="AG2945" s="16">
        <v>228885145</v>
      </c>
      <c r="AH2945" s="16">
        <v>33369396</v>
      </c>
      <c r="AI2945" s="16">
        <v>1197731</v>
      </c>
      <c r="AJ2945" s="16">
        <v>619</v>
      </c>
      <c r="AL2945" s="16">
        <v>2442</v>
      </c>
      <c r="AM2945" s="16">
        <v>28341</v>
      </c>
      <c r="AN2945" s="16">
        <v>28421</v>
      </c>
      <c r="AO2945" s="16">
        <v>28773</v>
      </c>
      <c r="AP2945" s="16">
        <v>251115107</v>
      </c>
      <c r="AQ2945" s="16">
        <v>24733870</v>
      </c>
      <c r="AR2945" s="16">
        <v>905449</v>
      </c>
      <c r="AS2945" s="16">
        <v>677</v>
      </c>
      <c r="AU2945" s="16">
        <v>2438</v>
      </c>
      <c r="AV2945" s="16">
        <v>27872</v>
      </c>
      <c r="AW2945" s="16">
        <v>878693849</v>
      </c>
      <c r="AX2945" s="16">
        <v>223464232</v>
      </c>
      <c r="AY2945" s="16">
        <v>7991408</v>
      </c>
      <c r="AZ2945" s="16">
        <v>606</v>
      </c>
      <c r="BA2945" s="16">
        <v>31526</v>
      </c>
    </row>
    <row r="2946" spans="1:53">
      <c r="A2946" s="15" t="s">
        <v>1344</v>
      </c>
      <c r="B2946" s="15" t="s">
        <v>1345</v>
      </c>
      <c r="C2946" s="15" t="s">
        <v>1346</v>
      </c>
      <c r="D2946" s="15" t="s">
        <v>1347</v>
      </c>
      <c r="E2946" s="15" t="s">
        <v>1347</v>
      </c>
      <c r="F2946" s="15" t="s">
        <v>2059</v>
      </c>
      <c r="G2946" s="15" t="s">
        <v>3571</v>
      </c>
      <c r="H2946" s="15" t="s">
        <v>3716</v>
      </c>
      <c r="I2946" s="15" t="s">
        <v>1373</v>
      </c>
      <c r="J2946" s="15"/>
      <c r="K2946" s="16">
        <v>607</v>
      </c>
      <c r="L2946" s="16">
        <v>4050</v>
      </c>
      <c r="M2946" s="16">
        <v>4109</v>
      </c>
      <c r="N2946" s="16">
        <v>4159</v>
      </c>
      <c r="O2946" s="16">
        <v>47919617</v>
      </c>
      <c r="P2946" s="16">
        <v>24962683</v>
      </c>
      <c r="Q2946" s="16">
        <v>1246139</v>
      </c>
      <c r="R2946" s="16">
        <v>898</v>
      </c>
      <c r="S2946" s="15"/>
      <c r="T2946" s="16">
        <v>616</v>
      </c>
      <c r="U2946" s="16">
        <v>4181</v>
      </c>
      <c r="V2946" s="16">
        <v>4184</v>
      </c>
      <c r="W2946" s="16">
        <v>4201</v>
      </c>
      <c r="X2946" s="16">
        <v>51583603</v>
      </c>
      <c r="Y2946" s="16">
        <v>4837571</v>
      </c>
      <c r="Z2946" s="16">
        <v>230182</v>
      </c>
      <c r="AA2946" s="16">
        <v>947</v>
      </c>
      <c r="AC2946" s="16">
        <v>629</v>
      </c>
      <c r="AD2946" s="16">
        <v>4180</v>
      </c>
      <c r="AE2946" s="16">
        <v>4210</v>
      </c>
      <c r="AF2946" s="16">
        <v>4308</v>
      </c>
      <c r="AG2946" s="16">
        <v>55202914</v>
      </c>
      <c r="AH2946" s="16">
        <v>3763510</v>
      </c>
      <c r="AI2946" s="16">
        <v>178046</v>
      </c>
      <c r="AJ2946" s="16">
        <v>1003</v>
      </c>
      <c r="AL2946" s="16">
        <v>652</v>
      </c>
      <c r="AM2946" s="16">
        <v>4053</v>
      </c>
      <c r="AN2946" s="16">
        <v>4058</v>
      </c>
      <c r="AO2946" s="16">
        <v>4021</v>
      </c>
      <c r="AP2946" s="16">
        <v>63536771</v>
      </c>
      <c r="AQ2946" s="16">
        <v>3801993</v>
      </c>
      <c r="AR2946" s="16">
        <v>172597</v>
      </c>
      <c r="AS2946" s="16">
        <v>1209</v>
      </c>
      <c r="AU2946" s="16">
        <v>626</v>
      </c>
      <c r="AV2946" s="16">
        <v>4143</v>
      </c>
      <c r="AW2946" s="16">
        <v>218242905</v>
      </c>
      <c r="AX2946" s="16">
        <v>37365757</v>
      </c>
      <c r="AY2946" s="16">
        <v>1826964</v>
      </c>
      <c r="AZ2946" s="16">
        <v>1013</v>
      </c>
      <c r="BA2946" s="16">
        <v>52680</v>
      </c>
    </row>
    <row r="2947" spans="1:53">
      <c r="A2947" s="15" t="s">
        <v>1344</v>
      </c>
      <c r="B2947" s="15" t="s">
        <v>1345</v>
      </c>
      <c r="C2947" s="15" t="s">
        <v>1346</v>
      </c>
      <c r="D2947" s="15" t="s">
        <v>1347</v>
      </c>
      <c r="E2947" s="15" t="s">
        <v>1347</v>
      </c>
      <c r="F2947" s="15" t="s">
        <v>2059</v>
      </c>
      <c r="G2947" s="15" t="s">
        <v>3572</v>
      </c>
      <c r="H2947" s="15" t="s">
        <v>3716</v>
      </c>
      <c r="I2947" s="15" t="s">
        <v>1375</v>
      </c>
      <c r="J2947" s="15"/>
      <c r="K2947" s="16">
        <v>607</v>
      </c>
      <c r="L2947" s="16">
        <v>4050</v>
      </c>
      <c r="M2947" s="16">
        <v>4109</v>
      </c>
      <c r="N2947" s="16">
        <v>4159</v>
      </c>
      <c r="O2947" s="16">
        <v>47919617</v>
      </c>
      <c r="P2947" s="16">
        <v>24962683</v>
      </c>
      <c r="Q2947" s="16">
        <v>1246139</v>
      </c>
      <c r="R2947" s="16">
        <v>898</v>
      </c>
      <c r="S2947" s="15"/>
      <c r="T2947" s="16">
        <v>616</v>
      </c>
      <c r="U2947" s="16">
        <v>4181</v>
      </c>
      <c r="V2947" s="16">
        <v>4184</v>
      </c>
      <c r="W2947" s="16">
        <v>4201</v>
      </c>
      <c r="X2947" s="16">
        <v>51583603</v>
      </c>
      <c r="Y2947" s="16">
        <v>4837571</v>
      </c>
      <c r="Z2947" s="16">
        <v>230182</v>
      </c>
      <c r="AA2947" s="16">
        <v>947</v>
      </c>
      <c r="AC2947" s="16">
        <v>629</v>
      </c>
      <c r="AD2947" s="16">
        <v>4180</v>
      </c>
      <c r="AE2947" s="16">
        <v>4210</v>
      </c>
      <c r="AF2947" s="16">
        <v>4308</v>
      </c>
      <c r="AG2947" s="16">
        <v>55202914</v>
      </c>
      <c r="AH2947" s="16">
        <v>3763510</v>
      </c>
      <c r="AI2947" s="16">
        <v>178046</v>
      </c>
      <c r="AJ2947" s="16">
        <v>1003</v>
      </c>
      <c r="AL2947" s="16">
        <v>652</v>
      </c>
      <c r="AM2947" s="16">
        <v>4053</v>
      </c>
      <c r="AN2947" s="16">
        <v>4058</v>
      </c>
      <c r="AO2947" s="16">
        <v>4021</v>
      </c>
      <c r="AP2947" s="16">
        <v>63536771</v>
      </c>
      <c r="AQ2947" s="16">
        <v>3801993</v>
      </c>
      <c r="AR2947" s="16">
        <v>172597</v>
      </c>
      <c r="AS2947" s="16">
        <v>1209</v>
      </c>
      <c r="AU2947" s="16">
        <v>626</v>
      </c>
      <c r="AV2947" s="16">
        <v>4143</v>
      </c>
      <c r="AW2947" s="16">
        <v>218242905</v>
      </c>
      <c r="AX2947" s="16">
        <v>37365757</v>
      </c>
      <c r="AY2947" s="16">
        <v>1826964</v>
      </c>
      <c r="AZ2947" s="16">
        <v>1013</v>
      </c>
      <c r="BA2947" s="16">
        <v>52680</v>
      </c>
    </row>
    <row r="2948" spans="1:53">
      <c r="A2948" s="15" t="s">
        <v>1344</v>
      </c>
      <c r="B2948" s="15" t="s">
        <v>1345</v>
      </c>
      <c r="C2948" s="15" t="s">
        <v>1346</v>
      </c>
      <c r="D2948" s="15" t="s">
        <v>1347</v>
      </c>
      <c r="E2948" s="15" t="s">
        <v>1347</v>
      </c>
      <c r="F2948" s="15" t="s">
        <v>2059</v>
      </c>
      <c r="G2948" s="15" t="s">
        <v>1369</v>
      </c>
      <c r="H2948" s="15" t="s">
        <v>3716</v>
      </c>
      <c r="I2948" s="15" t="s">
        <v>1367</v>
      </c>
      <c r="J2948" s="15"/>
      <c r="K2948" s="16">
        <v>4157</v>
      </c>
      <c r="L2948" s="16">
        <v>221248</v>
      </c>
      <c r="M2948" s="16">
        <v>221239</v>
      </c>
      <c r="N2948" s="16">
        <v>221768</v>
      </c>
      <c r="O2948" s="16">
        <v>4574393832</v>
      </c>
      <c r="P2948" s="16">
        <v>1716229682</v>
      </c>
      <c r="Q2948" s="16">
        <v>78091661</v>
      </c>
      <c r="R2948" s="16">
        <v>1589</v>
      </c>
      <c r="S2948" s="15"/>
      <c r="T2948" s="16">
        <v>4133</v>
      </c>
      <c r="U2948" s="16">
        <v>221518</v>
      </c>
      <c r="V2948" s="16">
        <v>221245</v>
      </c>
      <c r="W2948" s="16">
        <v>222278</v>
      </c>
      <c r="X2948" s="16">
        <v>3995441028</v>
      </c>
      <c r="Y2948" s="16">
        <v>413213395</v>
      </c>
      <c r="Z2948" s="16">
        <v>17504717</v>
      </c>
      <c r="AA2948" s="16">
        <v>1386</v>
      </c>
      <c r="AC2948" s="16">
        <v>4126</v>
      </c>
      <c r="AD2948" s="16">
        <v>222776</v>
      </c>
      <c r="AE2948" s="16">
        <v>223092</v>
      </c>
      <c r="AF2948" s="16">
        <v>223907</v>
      </c>
      <c r="AG2948" s="16">
        <v>4222937837</v>
      </c>
      <c r="AH2948" s="16">
        <v>265026746</v>
      </c>
      <c r="AI2948" s="16">
        <v>11581754</v>
      </c>
      <c r="AJ2948" s="16">
        <v>1455</v>
      </c>
      <c r="AL2948" s="16">
        <v>4125</v>
      </c>
      <c r="AM2948" s="16">
        <v>224032</v>
      </c>
      <c r="AN2948" s="16">
        <v>225824</v>
      </c>
      <c r="AO2948" s="16">
        <v>226556</v>
      </c>
      <c r="AP2948" s="16">
        <v>4499574662</v>
      </c>
      <c r="AQ2948" s="16">
        <v>242164084</v>
      </c>
      <c r="AR2948" s="16">
        <v>10624325</v>
      </c>
      <c r="AS2948" s="16">
        <v>1535</v>
      </c>
      <c r="AU2948" s="16">
        <v>4135</v>
      </c>
      <c r="AV2948" s="16">
        <v>222957</v>
      </c>
      <c r="AW2948" s="16">
        <v>17292347359</v>
      </c>
      <c r="AX2948" s="16">
        <v>2636633907</v>
      </c>
      <c r="AY2948" s="16">
        <v>117802457</v>
      </c>
      <c r="AZ2948" s="16">
        <v>1492</v>
      </c>
      <c r="BA2948" s="16">
        <v>77559</v>
      </c>
    </row>
    <row r="2949" spans="1:53">
      <c r="A2949" s="15" t="s">
        <v>1344</v>
      </c>
      <c r="B2949" s="15" t="s">
        <v>1345</v>
      </c>
      <c r="C2949" s="15" t="s">
        <v>1346</v>
      </c>
      <c r="D2949" s="15" t="s">
        <v>1347</v>
      </c>
      <c r="E2949" s="15" t="s">
        <v>1347</v>
      </c>
      <c r="F2949" s="15" t="s">
        <v>2059</v>
      </c>
      <c r="G2949" s="15" t="s">
        <v>3573</v>
      </c>
      <c r="H2949" s="15" t="s">
        <v>3716</v>
      </c>
      <c r="I2949" s="15" t="s">
        <v>1369</v>
      </c>
      <c r="J2949" s="15"/>
      <c r="K2949" s="16">
        <v>4157</v>
      </c>
      <c r="L2949" s="16">
        <v>221248</v>
      </c>
      <c r="M2949" s="16">
        <v>221239</v>
      </c>
      <c r="N2949" s="16">
        <v>221768</v>
      </c>
      <c r="O2949" s="16">
        <v>4574393832</v>
      </c>
      <c r="P2949" s="16">
        <v>1716229682</v>
      </c>
      <c r="Q2949" s="16">
        <v>78091661</v>
      </c>
      <c r="R2949" s="16">
        <v>1589</v>
      </c>
      <c r="S2949" s="15"/>
      <c r="T2949" s="16">
        <v>4133</v>
      </c>
      <c r="U2949" s="16">
        <v>221518</v>
      </c>
      <c r="V2949" s="16">
        <v>221245</v>
      </c>
      <c r="W2949" s="16">
        <v>222278</v>
      </c>
      <c r="X2949" s="16">
        <v>3995441028</v>
      </c>
      <c r="Y2949" s="16">
        <v>413213395</v>
      </c>
      <c r="Z2949" s="16">
        <v>17504717</v>
      </c>
      <c r="AA2949" s="16">
        <v>1386</v>
      </c>
      <c r="AC2949" s="16">
        <v>4126</v>
      </c>
      <c r="AD2949" s="16">
        <v>222776</v>
      </c>
      <c r="AE2949" s="16">
        <v>223092</v>
      </c>
      <c r="AF2949" s="16">
        <v>223907</v>
      </c>
      <c r="AG2949" s="16">
        <v>4222937837</v>
      </c>
      <c r="AH2949" s="16">
        <v>265026746</v>
      </c>
      <c r="AI2949" s="16">
        <v>11581754</v>
      </c>
      <c r="AJ2949" s="16">
        <v>1455</v>
      </c>
      <c r="AL2949" s="16">
        <v>4125</v>
      </c>
      <c r="AM2949" s="16">
        <v>224032</v>
      </c>
      <c r="AN2949" s="16">
        <v>225824</v>
      </c>
      <c r="AO2949" s="16">
        <v>226556</v>
      </c>
      <c r="AP2949" s="16">
        <v>4499574662</v>
      </c>
      <c r="AQ2949" s="16">
        <v>242164084</v>
      </c>
      <c r="AR2949" s="16">
        <v>10624325</v>
      </c>
      <c r="AS2949" s="16">
        <v>1535</v>
      </c>
      <c r="AU2949" s="16">
        <v>4135</v>
      </c>
      <c r="AV2949" s="16">
        <v>222957</v>
      </c>
      <c r="AW2949" s="16">
        <v>17292347359</v>
      </c>
      <c r="AX2949" s="16">
        <v>2636633907</v>
      </c>
      <c r="AY2949" s="16">
        <v>117802457</v>
      </c>
      <c r="AZ2949" s="16">
        <v>1492</v>
      </c>
      <c r="BA2949" s="16">
        <v>77559</v>
      </c>
    </row>
    <row r="2950" spans="1:53">
      <c r="A2950" s="15" t="s">
        <v>1344</v>
      </c>
      <c r="B2950" s="15" t="s">
        <v>1345</v>
      </c>
      <c r="C2950" s="15" t="s">
        <v>1346</v>
      </c>
      <c r="D2950" s="15" t="s">
        <v>1347</v>
      </c>
      <c r="E2950" s="15" t="s">
        <v>1347</v>
      </c>
      <c r="F2950" s="15" t="s">
        <v>2059</v>
      </c>
      <c r="G2950" s="15" t="s">
        <v>3574</v>
      </c>
      <c r="H2950" s="15" t="s">
        <v>3716</v>
      </c>
      <c r="I2950" s="15" t="s">
        <v>1371</v>
      </c>
      <c r="J2950" s="15"/>
      <c r="K2950" s="16">
        <v>4157</v>
      </c>
      <c r="L2950" s="16">
        <v>221248</v>
      </c>
      <c r="M2950" s="16">
        <v>221239</v>
      </c>
      <c r="N2950" s="16">
        <v>221768</v>
      </c>
      <c r="O2950" s="16">
        <v>4574393832</v>
      </c>
      <c r="P2950" s="16">
        <v>1716229682</v>
      </c>
      <c r="Q2950" s="16">
        <v>78091661</v>
      </c>
      <c r="R2950" s="16">
        <v>1589</v>
      </c>
      <c r="S2950" s="15"/>
      <c r="T2950" s="16">
        <v>4133</v>
      </c>
      <c r="U2950" s="16">
        <v>221518</v>
      </c>
      <c r="V2950" s="16">
        <v>221245</v>
      </c>
      <c r="W2950" s="16">
        <v>222278</v>
      </c>
      <c r="X2950" s="16">
        <v>3995441028</v>
      </c>
      <c r="Y2950" s="16">
        <v>413213395</v>
      </c>
      <c r="Z2950" s="16">
        <v>17504717</v>
      </c>
      <c r="AA2950" s="16">
        <v>1386</v>
      </c>
      <c r="AC2950" s="16">
        <v>4126</v>
      </c>
      <c r="AD2950" s="16">
        <v>222776</v>
      </c>
      <c r="AE2950" s="16">
        <v>223092</v>
      </c>
      <c r="AF2950" s="16">
        <v>223907</v>
      </c>
      <c r="AG2950" s="16">
        <v>4222937837</v>
      </c>
      <c r="AH2950" s="16">
        <v>265026746</v>
      </c>
      <c r="AI2950" s="16">
        <v>11581754</v>
      </c>
      <c r="AJ2950" s="16">
        <v>1455</v>
      </c>
      <c r="AL2950" s="16">
        <v>4125</v>
      </c>
      <c r="AM2950" s="16">
        <v>224032</v>
      </c>
      <c r="AN2950" s="16">
        <v>225824</v>
      </c>
      <c r="AO2950" s="16">
        <v>226556</v>
      </c>
      <c r="AP2950" s="16">
        <v>4499574662</v>
      </c>
      <c r="AQ2950" s="16">
        <v>242164084</v>
      </c>
      <c r="AR2950" s="16">
        <v>10624325</v>
      </c>
      <c r="AS2950" s="16">
        <v>1535</v>
      </c>
      <c r="AU2950" s="16">
        <v>4135</v>
      </c>
      <c r="AV2950" s="16">
        <v>222957</v>
      </c>
      <c r="AW2950" s="16">
        <v>17292347359</v>
      </c>
      <c r="AX2950" s="16">
        <v>2636633907</v>
      </c>
      <c r="AY2950" s="16">
        <v>117802457</v>
      </c>
      <c r="AZ2950" s="16">
        <v>1492</v>
      </c>
      <c r="BA2950" s="16">
        <v>77559</v>
      </c>
    </row>
    <row r="2951" spans="1:53">
      <c r="A2951" s="15" t="s">
        <v>1344</v>
      </c>
      <c r="B2951" s="15" t="s">
        <v>1345</v>
      </c>
      <c r="C2951" s="15" t="s">
        <v>1346</v>
      </c>
      <c r="D2951" s="15" t="s">
        <v>1347</v>
      </c>
      <c r="E2951" s="15" t="s">
        <v>1347</v>
      </c>
      <c r="F2951" s="15" t="s">
        <v>2059</v>
      </c>
      <c r="G2951" s="15" t="s">
        <v>3575</v>
      </c>
      <c r="H2951" s="15" t="s">
        <v>3716</v>
      </c>
      <c r="I2951" s="15" t="s">
        <v>1373</v>
      </c>
      <c r="J2951" s="15"/>
      <c r="K2951" s="16">
        <v>4157</v>
      </c>
      <c r="L2951" s="16">
        <v>221248</v>
      </c>
      <c r="M2951" s="16">
        <v>221239</v>
      </c>
      <c r="N2951" s="16">
        <v>221768</v>
      </c>
      <c r="O2951" s="16">
        <v>4574393832</v>
      </c>
      <c r="P2951" s="16">
        <v>1716229682</v>
      </c>
      <c r="Q2951" s="16">
        <v>78091661</v>
      </c>
      <c r="R2951" s="16">
        <v>1589</v>
      </c>
      <c r="S2951" s="15"/>
      <c r="T2951" s="16">
        <v>4133</v>
      </c>
      <c r="U2951" s="16">
        <v>221518</v>
      </c>
      <c r="V2951" s="16">
        <v>221245</v>
      </c>
      <c r="W2951" s="16">
        <v>222278</v>
      </c>
      <c r="X2951" s="16">
        <v>3995441028</v>
      </c>
      <c r="Y2951" s="16">
        <v>413213395</v>
      </c>
      <c r="Z2951" s="16">
        <v>17504717</v>
      </c>
      <c r="AA2951" s="16">
        <v>1386</v>
      </c>
      <c r="AC2951" s="16">
        <v>4126</v>
      </c>
      <c r="AD2951" s="16">
        <v>222776</v>
      </c>
      <c r="AE2951" s="16">
        <v>223092</v>
      </c>
      <c r="AF2951" s="16">
        <v>223907</v>
      </c>
      <c r="AG2951" s="16">
        <v>4222937837</v>
      </c>
      <c r="AH2951" s="16">
        <v>265026746</v>
      </c>
      <c r="AI2951" s="16">
        <v>11581754</v>
      </c>
      <c r="AJ2951" s="16">
        <v>1455</v>
      </c>
      <c r="AL2951" s="16">
        <v>4125</v>
      </c>
      <c r="AM2951" s="16">
        <v>224032</v>
      </c>
      <c r="AN2951" s="16">
        <v>225824</v>
      </c>
      <c r="AO2951" s="16">
        <v>226556</v>
      </c>
      <c r="AP2951" s="16">
        <v>4499574662</v>
      </c>
      <c r="AQ2951" s="16">
        <v>242164084</v>
      </c>
      <c r="AR2951" s="16">
        <v>10624325</v>
      </c>
      <c r="AS2951" s="16">
        <v>1535</v>
      </c>
      <c r="AU2951" s="16">
        <v>4135</v>
      </c>
      <c r="AV2951" s="16">
        <v>222957</v>
      </c>
      <c r="AW2951" s="16">
        <v>17292347359</v>
      </c>
      <c r="AX2951" s="16">
        <v>2636633907</v>
      </c>
      <c r="AY2951" s="16">
        <v>117802457</v>
      </c>
      <c r="AZ2951" s="16">
        <v>1492</v>
      </c>
      <c r="BA2951" s="16">
        <v>77559</v>
      </c>
    </row>
    <row r="2952" spans="1:53">
      <c r="A2952" s="15" t="s">
        <v>1344</v>
      </c>
      <c r="B2952" s="15" t="s">
        <v>1345</v>
      </c>
      <c r="C2952" s="15" t="s">
        <v>1346</v>
      </c>
      <c r="D2952" s="15" t="s">
        <v>1347</v>
      </c>
      <c r="E2952" s="15" t="s">
        <v>1347</v>
      </c>
      <c r="F2952" s="15" t="s">
        <v>2059</v>
      </c>
      <c r="G2952" s="15" t="s">
        <v>3576</v>
      </c>
      <c r="H2952" s="15" t="s">
        <v>3716</v>
      </c>
      <c r="I2952" s="15" t="s">
        <v>1375</v>
      </c>
      <c r="J2952" s="15"/>
      <c r="K2952" s="16">
        <v>107</v>
      </c>
      <c r="L2952" s="16">
        <v>1631</v>
      </c>
      <c r="M2952" s="16">
        <v>1675</v>
      </c>
      <c r="N2952" s="16">
        <v>1713</v>
      </c>
      <c r="O2952" s="16">
        <v>46328312</v>
      </c>
      <c r="P2952" s="16">
        <v>4302919</v>
      </c>
      <c r="Q2952" s="16">
        <v>185225</v>
      </c>
      <c r="R2952" s="16">
        <v>2130</v>
      </c>
      <c r="S2952" s="15"/>
      <c r="T2952" s="16">
        <v>107</v>
      </c>
      <c r="U2952" s="16">
        <v>1750</v>
      </c>
      <c r="V2952" s="16">
        <v>1748</v>
      </c>
      <c r="W2952" s="16">
        <v>1752</v>
      </c>
      <c r="X2952" s="16">
        <v>30596445</v>
      </c>
      <c r="Y2952" s="16">
        <v>1540176</v>
      </c>
      <c r="Z2952" s="16">
        <v>61384</v>
      </c>
      <c r="AA2952" s="16">
        <v>1345</v>
      </c>
      <c r="AC2952" s="16">
        <v>111</v>
      </c>
      <c r="AD2952" s="16">
        <v>1776</v>
      </c>
      <c r="AE2952" s="16">
        <v>1770</v>
      </c>
      <c r="AF2952" s="16">
        <v>1779</v>
      </c>
      <c r="AG2952" s="16">
        <v>35540599</v>
      </c>
      <c r="AH2952" s="16">
        <v>1391000</v>
      </c>
      <c r="AI2952" s="16">
        <v>55644</v>
      </c>
      <c r="AJ2952" s="16">
        <v>1540</v>
      </c>
      <c r="AL2952" s="16">
        <v>121</v>
      </c>
      <c r="AM2952" s="16">
        <v>1754</v>
      </c>
      <c r="AN2952" s="16">
        <v>1809</v>
      </c>
      <c r="AO2952" s="16">
        <v>1811</v>
      </c>
      <c r="AP2952" s="16">
        <v>43574076</v>
      </c>
      <c r="AQ2952" s="16">
        <v>1066752</v>
      </c>
      <c r="AR2952" s="16">
        <v>43098</v>
      </c>
      <c r="AS2952" s="16">
        <v>1871</v>
      </c>
      <c r="AU2952" s="16">
        <v>112</v>
      </c>
      <c r="AV2952" s="16">
        <v>1747</v>
      </c>
      <c r="AW2952" s="16">
        <v>156039432</v>
      </c>
      <c r="AX2952" s="16">
        <v>8300847</v>
      </c>
      <c r="AY2952" s="16">
        <v>345351</v>
      </c>
      <c r="AZ2952" s="16">
        <v>1717</v>
      </c>
      <c r="BA2952" s="16">
        <v>89301</v>
      </c>
    </row>
    <row r="2953" spans="1:53">
      <c r="A2953" s="15" t="s">
        <v>1344</v>
      </c>
      <c r="B2953" s="15" t="s">
        <v>1345</v>
      </c>
      <c r="C2953" s="15" t="s">
        <v>1346</v>
      </c>
      <c r="D2953" s="15" t="s">
        <v>1347</v>
      </c>
      <c r="E2953" s="15" t="s">
        <v>1347</v>
      </c>
      <c r="F2953" s="15" t="s">
        <v>2059</v>
      </c>
      <c r="G2953" s="15" t="s">
        <v>3577</v>
      </c>
      <c r="H2953" s="15" t="s">
        <v>3716</v>
      </c>
      <c r="I2953" s="15" t="s">
        <v>1375</v>
      </c>
      <c r="J2953" s="15"/>
      <c r="K2953" s="16">
        <v>487</v>
      </c>
      <c r="L2953" s="16">
        <v>4798</v>
      </c>
      <c r="M2953" s="16">
        <v>4915</v>
      </c>
      <c r="N2953" s="16">
        <v>4942</v>
      </c>
      <c r="O2953" s="16">
        <v>170503395</v>
      </c>
      <c r="P2953" s="16">
        <v>30370922</v>
      </c>
      <c r="Q2953" s="16">
        <v>1433663</v>
      </c>
      <c r="R2953" s="16">
        <v>2685</v>
      </c>
      <c r="S2953" s="15"/>
      <c r="T2953" s="16">
        <v>494</v>
      </c>
      <c r="U2953" s="16">
        <v>5005</v>
      </c>
      <c r="V2953" s="16">
        <v>4950</v>
      </c>
      <c r="W2953" s="16">
        <v>5059</v>
      </c>
      <c r="X2953" s="16">
        <v>134206331</v>
      </c>
      <c r="Y2953" s="16">
        <v>5319775</v>
      </c>
      <c r="Z2953" s="16">
        <v>248411</v>
      </c>
      <c r="AA2953" s="16">
        <v>2063</v>
      </c>
      <c r="AC2953" s="16">
        <v>502</v>
      </c>
      <c r="AD2953" s="16">
        <v>5227</v>
      </c>
      <c r="AE2953" s="16">
        <v>5342</v>
      </c>
      <c r="AF2953" s="16">
        <v>5392</v>
      </c>
      <c r="AG2953" s="16">
        <v>149026194</v>
      </c>
      <c r="AH2953" s="16">
        <v>4906382</v>
      </c>
      <c r="AI2953" s="16">
        <v>222542</v>
      </c>
      <c r="AJ2953" s="16">
        <v>2155</v>
      </c>
      <c r="AL2953" s="16">
        <v>523</v>
      </c>
      <c r="AM2953" s="16">
        <v>5320</v>
      </c>
      <c r="AN2953" s="16">
        <v>5449</v>
      </c>
      <c r="AO2953" s="16">
        <v>5544</v>
      </c>
      <c r="AP2953" s="16">
        <v>185460213</v>
      </c>
      <c r="AQ2953" s="16">
        <v>5353927</v>
      </c>
      <c r="AR2953" s="16">
        <v>225511</v>
      </c>
      <c r="AS2953" s="16">
        <v>2624</v>
      </c>
      <c r="AU2953" s="16">
        <v>502</v>
      </c>
      <c r="AV2953" s="16">
        <v>5162</v>
      </c>
      <c r="AW2953" s="16">
        <v>639196133</v>
      </c>
      <c r="AX2953" s="16">
        <v>45951006</v>
      </c>
      <c r="AY2953" s="16">
        <v>2130127</v>
      </c>
      <c r="AZ2953" s="16">
        <v>2381</v>
      </c>
      <c r="BA2953" s="16">
        <v>123829</v>
      </c>
    </row>
    <row r="2954" spans="1:53">
      <c r="A2954" s="15" t="s">
        <v>1344</v>
      </c>
      <c r="B2954" s="15" t="s">
        <v>1345</v>
      </c>
      <c r="C2954" s="15" t="s">
        <v>1346</v>
      </c>
      <c r="D2954" s="15" t="s">
        <v>1347</v>
      </c>
      <c r="E2954" s="15" t="s">
        <v>1347</v>
      </c>
      <c r="F2954" s="15" t="s">
        <v>2059</v>
      </c>
      <c r="G2954" s="15" t="s">
        <v>3578</v>
      </c>
      <c r="H2954" s="15" t="s">
        <v>3716</v>
      </c>
      <c r="I2954" s="15" t="s">
        <v>1375</v>
      </c>
      <c r="J2954" s="15"/>
      <c r="K2954" s="16">
        <v>3563</v>
      </c>
      <c r="L2954" s="16">
        <v>214819</v>
      </c>
      <c r="M2954" s="16">
        <v>214649</v>
      </c>
      <c r="N2954" s="16">
        <v>215113</v>
      </c>
      <c r="O2954" s="16">
        <v>4357562125</v>
      </c>
      <c r="P2954" s="16">
        <v>1681555841</v>
      </c>
      <c r="Q2954" s="16">
        <v>76472773</v>
      </c>
      <c r="R2954" s="16">
        <v>1560</v>
      </c>
      <c r="S2954" s="15"/>
      <c r="T2954" s="16">
        <v>3532</v>
      </c>
      <c r="U2954" s="16">
        <v>214763</v>
      </c>
      <c r="V2954" s="16">
        <v>214547</v>
      </c>
      <c r="W2954" s="16">
        <v>215467</v>
      </c>
      <c r="X2954" s="16">
        <v>3830638252</v>
      </c>
      <c r="Y2954" s="16">
        <v>406353444</v>
      </c>
      <c r="Z2954" s="16">
        <v>17194922</v>
      </c>
      <c r="AA2954" s="16">
        <v>1371</v>
      </c>
      <c r="AC2954" s="16">
        <v>3513</v>
      </c>
      <c r="AD2954" s="16">
        <v>215773</v>
      </c>
      <c r="AE2954" s="16">
        <v>215980</v>
      </c>
      <c r="AF2954" s="16">
        <v>216736</v>
      </c>
      <c r="AG2954" s="16">
        <v>4038371044</v>
      </c>
      <c r="AH2954" s="16">
        <v>258729364</v>
      </c>
      <c r="AI2954" s="16">
        <v>11303568</v>
      </c>
      <c r="AJ2954" s="16">
        <v>1437</v>
      </c>
      <c r="AL2954" s="16">
        <v>3481</v>
      </c>
      <c r="AM2954" s="16">
        <v>216958</v>
      </c>
      <c r="AN2954" s="16">
        <v>218566</v>
      </c>
      <c r="AO2954" s="16">
        <v>219201</v>
      </c>
      <c r="AP2954" s="16">
        <v>4270540373</v>
      </c>
      <c r="AQ2954" s="16">
        <v>235743405</v>
      </c>
      <c r="AR2954" s="16">
        <v>10355716</v>
      </c>
      <c r="AS2954" s="16">
        <v>1505</v>
      </c>
      <c r="AU2954" s="16">
        <v>3522</v>
      </c>
      <c r="AV2954" s="16">
        <v>216048</v>
      </c>
      <c r="AW2954" s="16">
        <v>16497111794</v>
      </c>
      <c r="AX2954" s="16">
        <v>2582382054</v>
      </c>
      <c r="AY2954" s="16">
        <v>115326979</v>
      </c>
      <c r="AZ2954" s="16">
        <v>1468</v>
      </c>
      <c r="BA2954" s="16">
        <v>76359</v>
      </c>
    </row>
    <row r="2955" spans="1:53">
      <c r="A2955" s="15" t="s">
        <v>1344</v>
      </c>
      <c r="B2955" s="15" t="s">
        <v>1345</v>
      </c>
      <c r="C2955" s="15" t="s">
        <v>1346</v>
      </c>
      <c r="D2955" s="15" t="s">
        <v>1347</v>
      </c>
      <c r="E2955" s="15" t="s">
        <v>1347</v>
      </c>
      <c r="F2955" s="15" t="s">
        <v>2059</v>
      </c>
      <c r="G2955" s="15" t="s">
        <v>1371</v>
      </c>
      <c r="H2955" s="15" t="s">
        <v>3716</v>
      </c>
      <c r="I2955" s="15" t="s">
        <v>1367</v>
      </c>
      <c r="J2955" s="15"/>
      <c r="K2955" s="16">
        <v>42351</v>
      </c>
      <c r="L2955" s="16">
        <v>893813</v>
      </c>
      <c r="M2955" s="16">
        <v>908966</v>
      </c>
      <c r="N2955" s="16">
        <v>919610</v>
      </c>
      <c r="O2955" s="16">
        <v>6572712028</v>
      </c>
      <c r="P2955" s="16">
        <v>4027933393</v>
      </c>
      <c r="Q2955" s="16">
        <v>197580334</v>
      </c>
      <c r="R2955" s="16">
        <v>557</v>
      </c>
      <c r="S2955" s="15"/>
      <c r="T2955" s="16">
        <v>42515</v>
      </c>
      <c r="U2955" s="16">
        <v>947415</v>
      </c>
      <c r="V2955" s="16">
        <v>955226</v>
      </c>
      <c r="W2955" s="16">
        <v>964897</v>
      </c>
      <c r="X2955" s="16">
        <v>7033318257</v>
      </c>
      <c r="Y2955" s="16">
        <v>2010239916</v>
      </c>
      <c r="Z2955" s="16">
        <v>99487649</v>
      </c>
      <c r="AA2955" s="16">
        <v>566</v>
      </c>
      <c r="AC2955" s="16">
        <v>42631</v>
      </c>
      <c r="AD2955" s="16">
        <v>967210</v>
      </c>
      <c r="AE2955" s="16">
        <v>980516</v>
      </c>
      <c r="AF2955" s="16">
        <v>988331</v>
      </c>
      <c r="AG2955" s="16">
        <v>7527397786</v>
      </c>
      <c r="AH2955" s="16">
        <v>1519581788</v>
      </c>
      <c r="AI2955" s="16">
        <v>77245986</v>
      </c>
      <c r="AJ2955" s="16">
        <v>592</v>
      </c>
      <c r="AL2955" s="16">
        <v>43311</v>
      </c>
      <c r="AM2955" s="16">
        <v>982405</v>
      </c>
      <c r="AN2955" s="16">
        <v>983345</v>
      </c>
      <c r="AO2955" s="16">
        <v>978393</v>
      </c>
      <c r="AP2955" s="16">
        <v>7997400516</v>
      </c>
      <c r="AQ2955" s="16">
        <v>1405661997</v>
      </c>
      <c r="AR2955" s="16">
        <v>71941762</v>
      </c>
      <c r="AS2955" s="16">
        <v>627</v>
      </c>
      <c r="AU2955" s="16">
        <v>42702</v>
      </c>
      <c r="AV2955" s="16">
        <v>955844</v>
      </c>
      <c r="AW2955" s="16">
        <v>29130828587</v>
      </c>
      <c r="AX2955" s="16">
        <v>8963417094</v>
      </c>
      <c r="AY2955" s="16">
        <v>446255731</v>
      </c>
      <c r="AZ2955" s="16">
        <v>586</v>
      </c>
      <c r="BA2955" s="16">
        <v>30477</v>
      </c>
    </row>
    <row r="2956" spans="1:53">
      <c r="A2956" s="15" t="s">
        <v>1344</v>
      </c>
      <c r="B2956" s="15" t="s">
        <v>1345</v>
      </c>
      <c r="C2956" s="15" t="s">
        <v>1346</v>
      </c>
      <c r="D2956" s="15" t="s">
        <v>1347</v>
      </c>
      <c r="E2956" s="15" t="s">
        <v>1347</v>
      </c>
      <c r="F2956" s="15" t="s">
        <v>2059</v>
      </c>
      <c r="G2956" s="15" t="s">
        <v>1471</v>
      </c>
      <c r="H2956" s="15" t="s">
        <v>3716</v>
      </c>
      <c r="I2956" s="15" t="s">
        <v>1369</v>
      </c>
      <c r="J2956" s="15"/>
      <c r="K2956" s="16">
        <v>40893</v>
      </c>
      <c r="L2956" s="16">
        <v>855882</v>
      </c>
      <c r="M2956" s="16">
        <v>870857</v>
      </c>
      <c r="N2956" s="16">
        <v>881401</v>
      </c>
      <c r="O2956" s="16">
        <v>6137733697</v>
      </c>
      <c r="P2956" s="16">
        <v>3792977571</v>
      </c>
      <c r="Q2956" s="16">
        <v>186538752</v>
      </c>
      <c r="R2956" s="16">
        <v>543</v>
      </c>
      <c r="S2956" s="15"/>
      <c r="T2956" s="16">
        <v>41031</v>
      </c>
      <c r="U2956" s="16">
        <v>908909</v>
      </c>
      <c r="V2956" s="16">
        <v>916634</v>
      </c>
      <c r="W2956" s="16">
        <v>925524</v>
      </c>
      <c r="X2956" s="16">
        <v>6581465647</v>
      </c>
      <c r="Y2956" s="16">
        <v>1968654359</v>
      </c>
      <c r="Z2956" s="16">
        <v>97469620</v>
      </c>
      <c r="AA2956" s="16">
        <v>552</v>
      </c>
      <c r="AC2956" s="16">
        <v>41132</v>
      </c>
      <c r="AD2956" s="16">
        <v>927649</v>
      </c>
      <c r="AE2956" s="16">
        <v>941205</v>
      </c>
      <c r="AF2956" s="16">
        <v>949133</v>
      </c>
      <c r="AG2956" s="16">
        <v>7030953362</v>
      </c>
      <c r="AH2956" s="16">
        <v>1483994568</v>
      </c>
      <c r="AI2956" s="16">
        <v>75507647</v>
      </c>
      <c r="AJ2956" s="16">
        <v>576</v>
      </c>
      <c r="AL2956" s="16">
        <v>41788</v>
      </c>
      <c r="AM2956" s="16">
        <v>943381</v>
      </c>
      <c r="AN2956" s="16">
        <v>944584</v>
      </c>
      <c r="AO2956" s="16">
        <v>939454</v>
      </c>
      <c r="AP2956" s="16">
        <v>7492802064</v>
      </c>
      <c r="AQ2956" s="16">
        <v>1377732343</v>
      </c>
      <c r="AR2956" s="16">
        <v>70627327</v>
      </c>
      <c r="AS2956" s="16">
        <v>612</v>
      </c>
      <c r="AU2956" s="16">
        <v>41211</v>
      </c>
      <c r="AV2956" s="16">
        <v>917051</v>
      </c>
      <c r="AW2956" s="16">
        <v>27242954770</v>
      </c>
      <c r="AX2956" s="16">
        <v>8623358841</v>
      </c>
      <c r="AY2956" s="16">
        <v>430143346</v>
      </c>
      <c r="AZ2956" s="16">
        <v>571</v>
      </c>
      <c r="BA2956" s="16">
        <v>29707</v>
      </c>
    </row>
    <row r="2957" spans="1:53">
      <c r="A2957" s="15" t="s">
        <v>1344</v>
      </c>
      <c r="B2957" s="15" t="s">
        <v>1345</v>
      </c>
      <c r="C2957" s="15" t="s">
        <v>1346</v>
      </c>
      <c r="D2957" s="15" t="s">
        <v>1347</v>
      </c>
      <c r="E2957" s="15" t="s">
        <v>1347</v>
      </c>
      <c r="F2957" s="15" t="s">
        <v>2059</v>
      </c>
      <c r="G2957" s="15" t="s">
        <v>1472</v>
      </c>
      <c r="H2957" s="15" t="s">
        <v>3716</v>
      </c>
      <c r="I2957" s="15" t="s">
        <v>1371</v>
      </c>
      <c r="J2957" s="15"/>
      <c r="K2957" s="16">
        <v>5475</v>
      </c>
      <c r="L2957" s="16">
        <v>55996</v>
      </c>
      <c r="M2957" s="16">
        <v>56311</v>
      </c>
      <c r="N2957" s="16">
        <v>56656</v>
      </c>
      <c r="O2957" s="16">
        <v>861147277</v>
      </c>
      <c r="P2957" s="16">
        <v>321390605</v>
      </c>
      <c r="Q2957" s="16">
        <v>15055538</v>
      </c>
      <c r="R2957" s="16">
        <v>1176</v>
      </c>
      <c r="S2957" s="15"/>
      <c r="T2957" s="16">
        <v>5500</v>
      </c>
      <c r="U2957" s="16">
        <v>57517</v>
      </c>
      <c r="V2957" s="16">
        <v>57660</v>
      </c>
      <c r="W2957" s="16">
        <v>57677</v>
      </c>
      <c r="X2957" s="16">
        <v>825078910</v>
      </c>
      <c r="Y2957" s="16">
        <v>83167835</v>
      </c>
      <c r="Z2957" s="16">
        <v>3724472</v>
      </c>
      <c r="AA2957" s="16">
        <v>1102</v>
      </c>
      <c r="AC2957" s="16">
        <v>5496</v>
      </c>
      <c r="AD2957" s="16">
        <v>57437</v>
      </c>
      <c r="AE2957" s="16">
        <v>57652</v>
      </c>
      <c r="AF2957" s="16">
        <v>57793</v>
      </c>
      <c r="AG2957" s="16">
        <v>827078186</v>
      </c>
      <c r="AH2957" s="16">
        <v>56674398</v>
      </c>
      <c r="AI2957" s="16">
        <v>2550905</v>
      </c>
      <c r="AJ2957" s="16">
        <v>1104</v>
      </c>
      <c r="AL2957" s="16">
        <v>5658</v>
      </c>
      <c r="AM2957" s="16">
        <v>59129</v>
      </c>
      <c r="AN2957" s="16">
        <v>59211</v>
      </c>
      <c r="AO2957" s="16">
        <v>59637</v>
      </c>
      <c r="AP2957" s="16">
        <v>1091664867</v>
      </c>
      <c r="AQ2957" s="16">
        <v>56150770</v>
      </c>
      <c r="AR2957" s="16">
        <v>2475652</v>
      </c>
      <c r="AS2957" s="16">
        <v>1415</v>
      </c>
      <c r="AU2957" s="16">
        <v>5532</v>
      </c>
      <c r="AV2957" s="16">
        <v>57723</v>
      </c>
      <c r="AW2957" s="16">
        <v>3604969240</v>
      </c>
      <c r="AX2957" s="16">
        <v>517383608</v>
      </c>
      <c r="AY2957" s="16">
        <v>23806567</v>
      </c>
      <c r="AZ2957" s="16">
        <v>1201</v>
      </c>
      <c r="BA2957" s="16">
        <v>62453</v>
      </c>
    </row>
    <row r="2958" spans="1:53">
      <c r="A2958" s="15" t="s">
        <v>1344</v>
      </c>
      <c r="B2958" s="15" t="s">
        <v>1345</v>
      </c>
      <c r="C2958" s="15" t="s">
        <v>1346</v>
      </c>
      <c r="D2958" s="15" t="s">
        <v>1347</v>
      </c>
      <c r="E2958" s="15" t="s">
        <v>1347</v>
      </c>
      <c r="F2958" s="15" t="s">
        <v>2059</v>
      </c>
      <c r="G2958" s="15" t="s">
        <v>1473</v>
      </c>
      <c r="H2958" s="15" t="s">
        <v>3716</v>
      </c>
      <c r="I2958" s="15" t="s">
        <v>1373</v>
      </c>
      <c r="J2958" s="15"/>
      <c r="K2958" s="16">
        <v>5475</v>
      </c>
      <c r="L2958" s="16">
        <v>55996</v>
      </c>
      <c r="M2958" s="16">
        <v>56311</v>
      </c>
      <c r="N2958" s="16">
        <v>56656</v>
      </c>
      <c r="O2958" s="16">
        <v>861147277</v>
      </c>
      <c r="P2958" s="16">
        <v>321390605</v>
      </c>
      <c r="Q2958" s="16">
        <v>15055538</v>
      </c>
      <c r="R2958" s="16">
        <v>1176</v>
      </c>
      <c r="S2958" s="15"/>
      <c r="T2958" s="16">
        <v>5500</v>
      </c>
      <c r="U2958" s="16">
        <v>57517</v>
      </c>
      <c r="V2958" s="16">
        <v>57660</v>
      </c>
      <c r="W2958" s="16">
        <v>57677</v>
      </c>
      <c r="X2958" s="16">
        <v>825078910</v>
      </c>
      <c r="Y2958" s="16">
        <v>83167835</v>
      </c>
      <c r="Z2958" s="16">
        <v>3724472</v>
      </c>
      <c r="AA2958" s="16">
        <v>1102</v>
      </c>
      <c r="AC2958" s="16">
        <v>5496</v>
      </c>
      <c r="AD2958" s="16">
        <v>57437</v>
      </c>
      <c r="AE2958" s="16">
        <v>57652</v>
      </c>
      <c r="AF2958" s="16">
        <v>57793</v>
      </c>
      <c r="AG2958" s="16">
        <v>827078186</v>
      </c>
      <c r="AH2958" s="16">
        <v>56674398</v>
      </c>
      <c r="AI2958" s="16">
        <v>2550905</v>
      </c>
      <c r="AJ2958" s="16">
        <v>1104</v>
      </c>
      <c r="AL2958" s="16">
        <v>5658</v>
      </c>
      <c r="AM2958" s="16">
        <v>59129</v>
      </c>
      <c r="AN2958" s="16">
        <v>59211</v>
      </c>
      <c r="AO2958" s="16">
        <v>59637</v>
      </c>
      <c r="AP2958" s="16">
        <v>1091664867</v>
      </c>
      <c r="AQ2958" s="16">
        <v>56150770</v>
      </c>
      <c r="AR2958" s="16">
        <v>2475652</v>
      </c>
      <c r="AS2958" s="16">
        <v>1415</v>
      </c>
      <c r="AU2958" s="16">
        <v>5532</v>
      </c>
      <c r="AV2958" s="16">
        <v>57723</v>
      </c>
      <c r="AW2958" s="16">
        <v>3604969240</v>
      </c>
      <c r="AX2958" s="16">
        <v>517383608</v>
      </c>
      <c r="AY2958" s="16">
        <v>23806567</v>
      </c>
      <c r="AZ2958" s="16">
        <v>1201</v>
      </c>
      <c r="BA2958" s="16">
        <v>62453</v>
      </c>
    </row>
    <row r="2959" spans="1:53">
      <c r="A2959" s="15" t="s">
        <v>1344</v>
      </c>
      <c r="B2959" s="15" t="s">
        <v>1345</v>
      </c>
      <c r="C2959" s="15" t="s">
        <v>1346</v>
      </c>
      <c r="D2959" s="15" t="s">
        <v>1347</v>
      </c>
      <c r="E2959" s="15" t="s">
        <v>1347</v>
      </c>
      <c r="F2959" s="15" t="s">
        <v>2059</v>
      </c>
      <c r="G2959" s="15" t="s">
        <v>1474</v>
      </c>
      <c r="H2959" s="15" t="s">
        <v>3716</v>
      </c>
      <c r="I2959" s="15" t="s">
        <v>1375</v>
      </c>
      <c r="J2959" s="15"/>
      <c r="K2959" s="16">
        <v>5475</v>
      </c>
      <c r="L2959" s="16">
        <v>55996</v>
      </c>
      <c r="M2959" s="16">
        <v>56311</v>
      </c>
      <c r="N2959" s="16">
        <v>56656</v>
      </c>
      <c r="O2959" s="16">
        <v>861147277</v>
      </c>
      <c r="P2959" s="16">
        <v>321390605</v>
      </c>
      <c r="Q2959" s="16">
        <v>15055538</v>
      </c>
      <c r="R2959" s="16">
        <v>1176</v>
      </c>
      <c r="S2959" s="15"/>
      <c r="T2959" s="16">
        <v>5500</v>
      </c>
      <c r="U2959" s="16">
        <v>57517</v>
      </c>
      <c r="V2959" s="16">
        <v>57660</v>
      </c>
      <c r="W2959" s="16">
        <v>57677</v>
      </c>
      <c r="X2959" s="16">
        <v>825078910</v>
      </c>
      <c r="Y2959" s="16">
        <v>83167835</v>
      </c>
      <c r="Z2959" s="16">
        <v>3724472</v>
      </c>
      <c r="AA2959" s="16">
        <v>1102</v>
      </c>
      <c r="AC2959" s="16">
        <v>5496</v>
      </c>
      <c r="AD2959" s="16">
        <v>57437</v>
      </c>
      <c r="AE2959" s="16">
        <v>57652</v>
      </c>
      <c r="AF2959" s="16">
        <v>57793</v>
      </c>
      <c r="AG2959" s="16">
        <v>827078186</v>
      </c>
      <c r="AH2959" s="16">
        <v>56674398</v>
      </c>
      <c r="AI2959" s="16">
        <v>2550905</v>
      </c>
      <c r="AJ2959" s="16">
        <v>1104</v>
      </c>
      <c r="AL2959" s="16">
        <v>5658</v>
      </c>
      <c r="AM2959" s="16">
        <v>59129</v>
      </c>
      <c r="AN2959" s="16">
        <v>59211</v>
      </c>
      <c r="AO2959" s="16">
        <v>59637</v>
      </c>
      <c r="AP2959" s="16">
        <v>1091664867</v>
      </c>
      <c r="AQ2959" s="16">
        <v>56150770</v>
      </c>
      <c r="AR2959" s="16">
        <v>2475652</v>
      </c>
      <c r="AS2959" s="16">
        <v>1415</v>
      </c>
      <c r="AU2959" s="16">
        <v>5532</v>
      </c>
      <c r="AV2959" s="16">
        <v>57723</v>
      </c>
      <c r="AW2959" s="16">
        <v>3604969240</v>
      </c>
      <c r="AX2959" s="16">
        <v>517383608</v>
      </c>
      <c r="AY2959" s="16">
        <v>23806567</v>
      </c>
      <c r="AZ2959" s="16">
        <v>1201</v>
      </c>
      <c r="BA2959" s="16">
        <v>62453</v>
      </c>
    </row>
    <row r="2960" spans="1:53">
      <c r="A2960" s="15" t="s">
        <v>1344</v>
      </c>
      <c r="B2960" s="15" t="s">
        <v>1345</v>
      </c>
      <c r="C2960" s="15" t="s">
        <v>1346</v>
      </c>
      <c r="D2960" s="15" t="s">
        <v>1347</v>
      </c>
      <c r="E2960" s="15" t="s">
        <v>1347</v>
      </c>
      <c r="F2960" s="15" t="s">
        <v>2059</v>
      </c>
      <c r="G2960" s="15" t="s">
        <v>1475</v>
      </c>
      <c r="H2960" s="15" t="s">
        <v>3716</v>
      </c>
      <c r="I2960" s="15" t="s">
        <v>1371</v>
      </c>
      <c r="J2960" s="15"/>
      <c r="K2960" s="16">
        <v>137</v>
      </c>
      <c r="L2960" s="16">
        <v>8377</v>
      </c>
      <c r="M2960" s="16">
        <v>8334</v>
      </c>
      <c r="N2960" s="16">
        <v>8366</v>
      </c>
      <c r="O2960" s="16">
        <v>95144032</v>
      </c>
      <c r="P2960" s="16">
        <v>48776767</v>
      </c>
      <c r="Q2960" s="16">
        <v>2628454</v>
      </c>
      <c r="R2960" s="16">
        <v>876</v>
      </c>
      <c r="S2960" s="15"/>
      <c r="T2960" s="16">
        <v>134</v>
      </c>
      <c r="U2960" s="16">
        <v>8289</v>
      </c>
      <c r="V2960" s="16">
        <v>8224</v>
      </c>
      <c r="W2960" s="16">
        <v>8283</v>
      </c>
      <c r="X2960" s="16">
        <v>95203144</v>
      </c>
      <c r="Y2960" s="16">
        <v>8655496</v>
      </c>
      <c r="Z2960" s="16">
        <v>454405</v>
      </c>
      <c r="AA2960" s="16">
        <v>886</v>
      </c>
      <c r="AC2960" s="16">
        <v>132</v>
      </c>
      <c r="AD2960" s="16">
        <v>8043</v>
      </c>
      <c r="AE2960" s="16">
        <v>8089</v>
      </c>
      <c r="AF2960" s="16">
        <v>8079</v>
      </c>
      <c r="AG2960" s="16">
        <v>99600703</v>
      </c>
      <c r="AH2960" s="16">
        <v>6511066</v>
      </c>
      <c r="AI2960" s="16">
        <v>353343</v>
      </c>
      <c r="AJ2960" s="16">
        <v>949</v>
      </c>
      <c r="AL2960" s="16">
        <v>130</v>
      </c>
      <c r="AM2960" s="16">
        <v>8045</v>
      </c>
      <c r="AN2960" s="16">
        <v>8058</v>
      </c>
      <c r="AO2960" s="16">
        <v>8031</v>
      </c>
      <c r="AP2960" s="16">
        <v>110935088</v>
      </c>
      <c r="AQ2960" s="16">
        <v>5843546</v>
      </c>
      <c r="AR2960" s="16">
        <v>301302</v>
      </c>
      <c r="AS2960" s="16">
        <v>1061</v>
      </c>
      <c r="AU2960" s="16">
        <v>133</v>
      </c>
      <c r="AV2960" s="16">
        <v>8185</v>
      </c>
      <c r="AW2960" s="16">
        <v>400882967</v>
      </c>
      <c r="AX2960" s="16">
        <v>69786875</v>
      </c>
      <c r="AY2960" s="16">
        <v>3737504</v>
      </c>
      <c r="AZ2960" s="16">
        <v>942</v>
      </c>
      <c r="BA2960" s="16">
        <v>48979</v>
      </c>
    </row>
    <row r="2961" spans="1:53">
      <c r="A2961" s="15" t="s">
        <v>1344</v>
      </c>
      <c r="B2961" s="15" t="s">
        <v>1345</v>
      </c>
      <c r="C2961" s="15" t="s">
        <v>1346</v>
      </c>
      <c r="D2961" s="15" t="s">
        <v>1347</v>
      </c>
      <c r="E2961" s="15" t="s">
        <v>1347</v>
      </c>
      <c r="F2961" s="15" t="s">
        <v>2059</v>
      </c>
      <c r="G2961" s="15" t="s">
        <v>1476</v>
      </c>
      <c r="H2961" s="15" t="s">
        <v>3716</v>
      </c>
      <c r="I2961" s="15" t="s">
        <v>1373</v>
      </c>
      <c r="J2961" s="15"/>
      <c r="K2961" s="16">
        <v>137</v>
      </c>
      <c r="L2961" s="16">
        <v>8377</v>
      </c>
      <c r="M2961" s="16">
        <v>8334</v>
      </c>
      <c r="N2961" s="16">
        <v>8366</v>
      </c>
      <c r="O2961" s="16">
        <v>95144032</v>
      </c>
      <c r="P2961" s="16">
        <v>48776767</v>
      </c>
      <c r="Q2961" s="16">
        <v>2628454</v>
      </c>
      <c r="R2961" s="16">
        <v>876</v>
      </c>
      <c r="S2961" s="15"/>
      <c r="T2961" s="16">
        <v>134</v>
      </c>
      <c r="U2961" s="16">
        <v>8289</v>
      </c>
      <c r="V2961" s="16">
        <v>8224</v>
      </c>
      <c r="W2961" s="16">
        <v>8283</v>
      </c>
      <c r="X2961" s="16">
        <v>95203144</v>
      </c>
      <c r="Y2961" s="16">
        <v>8655496</v>
      </c>
      <c r="Z2961" s="16">
        <v>454405</v>
      </c>
      <c r="AA2961" s="16">
        <v>886</v>
      </c>
      <c r="AC2961" s="16">
        <v>132</v>
      </c>
      <c r="AD2961" s="16">
        <v>8043</v>
      </c>
      <c r="AE2961" s="16">
        <v>8089</v>
      </c>
      <c r="AF2961" s="16">
        <v>8079</v>
      </c>
      <c r="AG2961" s="16">
        <v>99600703</v>
      </c>
      <c r="AH2961" s="16">
        <v>6511066</v>
      </c>
      <c r="AI2961" s="16">
        <v>353343</v>
      </c>
      <c r="AJ2961" s="16">
        <v>949</v>
      </c>
      <c r="AL2961" s="16">
        <v>130</v>
      </c>
      <c r="AM2961" s="16">
        <v>8045</v>
      </c>
      <c r="AN2961" s="16">
        <v>8058</v>
      </c>
      <c r="AO2961" s="16">
        <v>8031</v>
      </c>
      <c r="AP2961" s="16">
        <v>110935088</v>
      </c>
      <c r="AQ2961" s="16">
        <v>5843546</v>
      </c>
      <c r="AR2961" s="16">
        <v>301302</v>
      </c>
      <c r="AS2961" s="16">
        <v>1061</v>
      </c>
      <c r="AU2961" s="16">
        <v>133</v>
      </c>
      <c r="AV2961" s="16">
        <v>8185</v>
      </c>
      <c r="AW2961" s="16">
        <v>400882967</v>
      </c>
      <c r="AX2961" s="16">
        <v>69786875</v>
      </c>
      <c r="AY2961" s="16">
        <v>3737504</v>
      </c>
      <c r="AZ2961" s="16">
        <v>942</v>
      </c>
      <c r="BA2961" s="16">
        <v>48979</v>
      </c>
    </row>
    <row r="2962" spans="1:53">
      <c r="A2962" s="15" t="s">
        <v>1344</v>
      </c>
      <c r="B2962" s="15" t="s">
        <v>1345</v>
      </c>
      <c r="C2962" s="15" t="s">
        <v>1346</v>
      </c>
      <c r="D2962" s="15" t="s">
        <v>1347</v>
      </c>
      <c r="E2962" s="15" t="s">
        <v>1347</v>
      </c>
      <c r="F2962" s="15" t="s">
        <v>2059</v>
      </c>
      <c r="G2962" s="15" t="s">
        <v>1477</v>
      </c>
      <c r="H2962" s="15" t="s">
        <v>3716</v>
      </c>
      <c r="I2962" s="15" t="s">
        <v>1375</v>
      </c>
      <c r="J2962" s="15"/>
      <c r="K2962" s="16">
        <v>137</v>
      </c>
      <c r="L2962" s="16">
        <v>8377</v>
      </c>
      <c r="M2962" s="16">
        <v>8334</v>
      </c>
      <c r="N2962" s="16">
        <v>8366</v>
      </c>
      <c r="O2962" s="16">
        <v>95144032</v>
      </c>
      <c r="P2962" s="16">
        <v>48776767</v>
      </c>
      <c r="Q2962" s="16">
        <v>2628454</v>
      </c>
      <c r="R2962" s="16">
        <v>876</v>
      </c>
      <c r="S2962" s="15"/>
      <c r="T2962" s="16">
        <v>134</v>
      </c>
      <c r="U2962" s="16">
        <v>8289</v>
      </c>
      <c r="V2962" s="16">
        <v>8224</v>
      </c>
      <c r="W2962" s="16">
        <v>8283</v>
      </c>
      <c r="X2962" s="16">
        <v>95203144</v>
      </c>
      <c r="Y2962" s="16">
        <v>8655496</v>
      </c>
      <c r="Z2962" s="16">
        <v>454405</v>
      </c>
      <c r="AA2962" s="16">
        <v>886</v>
      </c>
      <c r="AC2962" s="16">
        <v>132</v>
      </c>
      <c r="AD2962" s="16">
        <v>8043</v>
      </c>
      <c r="AE2962" s="16">
        <v>8089</v>
      </c>
      <c r="AF2962" s="16">
        <v>8079</v>
      </c>
      <c r="AG2962" s="16">
        <v>99600703</v>
      </c>
      <c r="AH2962" s="16">
        <v>6511066</v>
      </c>
      <c r="AI2962" s="16">
        <v>353343</v>
      </c>
      <c r="AJ2962" s="16">
        <v>949</v>
      </c>
      <c r="AL2962" s="16">
        <v>130</v>
      </c>
      <c r="AM2962" s="16">
        <v>8045</v>
      </c>
      <c r="AN2962" s="16">
        <v>8058</v>
      </c>
      <c r="AO2962" s="16">
        <v>8031</v>
      </c>
      <c r="AP2962" s="16">
        <v>110935088</v>
      </c>
      <c r="AQ2962" s="16">
        <v>5843546</v>
      </c>
      <c r="AR2962" s="16">
        <v>301302</v>
      </c>
      <c r="AS2962" s="16">
        <v>1061</v>
      </c>
      <c r="AU2962" s="16">
        <v>133</v>
      </c>
      <c r="AV2962" s="16">
        <v>8185</v>
      </c>
      <c r="AW2962" s="16">
        <v>400882967</v>
      </c>
      <c r="AX2962" s="16">
        <v>69786875</v>
      </c>
      <c r="AY2962" s="16">
        <v>3737504</v>
      </c>
      <c r="AZ2962" s="16">
        <v>942</v>
      </c>
      <c r="BA2962" s="16">
        <v>48979</v>
      </c>
    </row>
    <row r="2963" spans="1:53">
      <c r="A2963" s="15" t="s">
        <v>1344</v>
      </c>
      <c r="B2963" s="15" t="s">
        <v>1345</v>
      </c>
      <c r="C2963" s="15" t="s">
        <v>1346</v>
      </c>
      <c r="D2963" s="15" t="s">
        <v>1347</v>
      </c>
      <c r="E2963" s="15" t="s">
        <v>1347</v>
      </c>
      <c r="F2963" s="15" t="s">
        <v>2059</v>
      </c>
      <c r="G2963" s="15" t="s">
        <v>3579</v>
      </c>
      <c r="H2963" s="15" t="s">
        <v>3716</v>
      </c>
      <c r="I2963" s="15" t="s">
        <v>1371</v>
      </c>
      <c r="J2963" s="15"/>
      <c r="K2963" s="16">
        <v>5606</v>
      </c>
      <c r="L2963" s="16">
        <v>378368</v>
      </c>
      <c r="M2963" s="16">
        <v>390402</v>
      </c>
      <c r="N2963" s="16">
        <v>398032</v>
      </c>
      <c r="O2963" s="16">
        <v>2456065708</v>
      </c>
      <c r="P2963" s="16">
        <v>1605227414</v>
      </c>
      <c r="Q2963" s="16">
        <v>87832259</v>
      </c>
      <c r="R2963" s="16">
        <v>486</v>
      </c>
      <c r="S2963" s="15"/>
      <c r="T2963" s="16">
        <v>5751</v>
      </c>
      <c r="U2963" s="16">
        <v>416368</v>
      </c>
      <c r="V2963" s="16">
        <v>420129</v>
      </c>
      <c r="W2963" s="16">
        <v>426695</v>
      </c>
      <c r="X2963" s="16">
        <v>2745570814</v>
      </c>
      <c r="Y2963" s="16">
        <v>1064610340</v>
      </c>
      <c r="Z2963" s="16">
        <v>58121467</v>
      </c>
      <c r="AA2963" s="16">
        <v>502</v>
      </c>
      <c r="AC2963" s="16">
        <v>5767</v>
      </c>
      <c r="AD2963" s="16">
        <v>432372</v>
      </c>
      <c r="AE2963" s="16">
        <v>443152</v>
      </c>
      <c r="AF2963" s="16">
        <v>449279</v>
      </c>
      <c r="AG2963" s="16">
        <v>3002560245</v>
      </c>
      <c r="AH2963" s="16">
        <v>937073477</v>
      </c>
      <c r="AI2963" s="16">
        <v>51293637</v>
      </c>
      <c r="AJ2963" s="16">
        <v>523</v>
      </c>
      <c r="AL2963" s="16">
        <v>5888</v>
      </c>
      <c r="AM2963" s="16">
        <v>444923</v>
      </c>
      <c r="AN2963" s="16">
        <v>446418</v>
      </c>
      <c r="AO2963" s="16">
        <v>442679</v>
      </c>
      <c r="AP2963" s="16">
        <v>3109081762</v>
      </c>
      <c r="AQ2963" s="16">
        <v>907669023</v>
      </c>
      <c r="AR2963" s="16">
        <v>49907480</v>
      </c>
      <c r="AS2963" s="16">
        <v>538</v>
      </c>
      <c r="AU2963" s="16">
        <v>5753</v>
      </c>
      <c r="AV2963" s="16">
        <v>424068</v>
      </c>
      <c r="AW2963" s="16">
        <v>11313278529</v>
      </c>
      <c r="AX2963" s="16">
        <v>4514580254</v>
      </c>
      <c r="AY2963" s="16">
        <v>247154843</v>
      </c>
      <c r="AZ2963" s="16">
        <v>513</v>
      </c>
      <c r="BA2963" s="16">
        <v>26678</v>
      </c>
    </row>
    <row r="2964" spans="1:53">
      <c r="A2964" s="15" t="s">
        <v>1344</v>
      </c>
      <c r="B2964" s="15" t="s">
        <v>1345</v>
      </c>
      <c r="C2964" s="15" t="s">
        <v>1346</v>
      </c>
      <c r="D2964" s="15" t="s">
        <v>1347</v>
      </c>
      <c r="E2964" s="15" t="s">
        <v>1347</v>
      </c>
      <c r="F2964" s="15" t="s">
        <v>2059</v>
      </c>
      <c r="G2964" s="15" t="s">
        <v>3580</v>
      </c>
      <c r="H2964" s="15" t="s">
        <v>3716</v>
      </c>
      <c r="I2964" s="15" t="s">
        <v>1373</v>
      </c>
      <c r="J2964" s="15"/>
      <c r="K2964" s="16">
        <v>1371</v>
      </c>
      <c r="L2964" s="16">
        <v>36244</v>
      </c>
      <c r="M2964" s="16">
        <v>36574</v>
      </c>
      <c r="N2964" s="16">
        <v>37596</v>
      </c>
      <c r="O2964" s="16">
        <v>266370211</v>
      </c>
      <c r="P2964" s="16">
        <v>167107212</v>
      </c>
      <c r="Q2964" s="16">
        <v>8045471</v>
      </c>
      <c r="R2964" s="16">
        <v>557</v>
      </c>
      <c r="S2964" s="15"/>
      <c r="T2964" s="16">
        <v>1393</v>
      </c>
      <c r="U2964" s="16">
        <v>37964</v>
      </c>
      <c r="V2964" s="16">
        <v>38427</v>
      </c>
      <c r="W2964" s="16">
        <v>38138</v>
      </c>
      <c r="X2964" s="16">
        <v>291432530</v>
      </c>
      <c r="Y2964" s="16">
        <v>102229403</v>
      </c>
      <c r="Z2964" s="16">
        <v>5051181</v>
      </c>
      <c r="AA2964" s="16">
        <v>587</v>
      </c>
      <c r="AC2964" s="16">
        <v>1426</v>
      </c>
      <c r="AD2964" s="16">
        <v>39369</v>
      </c>
      <c r="AE2964" s="16">
        <v>40242</v>
      </c>
      <c r="AF2964" s="16">
        <v>40660</v>
      </c>
      <c r="AG2964" s="16">
        <v>322859412</v>
      </c>
      <c r="AH2964" s="16">
        <v>88098216</v>
      </c>
      <c r="AI2964" s="16">
        <v>4304937</v>
      </c>
      <c r="AJ2964" s="16">
        <v>619</v>
      </c>
      <c r="AL2964" s="16">
        <v>1478</v>
      </c>
      <c r="AM2964" s="16">
        <v>41006</v>
      </c>
      <c r="AN2964" s="16">
        <v>40867</v>
      </c>
      <c r="AO2964" s="16">
        <v>40989</v>
      </c>
      <c r="AP2964" s="16">
        <v>347290720</v>
      </c>
      <c r="AQ2964" s="16">
        <v>80721332</v>
      </c>
      <c r="AR2964" s="16">
        <v>4095187</v>
      </c>
      <c r="AS2964" s="16">
        <v>652</v>
      </c>
      <c r="AU2964" s="16">
        <v>1417</v>
      </c>
      <c r="AV2964" s="16">
        <v>39006</v>
      </c>
      <c r="AW2964" s="16">
        <v>1227952873</v>
      </c>
      <c r="AX2964" s="16">
        <v>438156163</v>
      </c>
      <c r="AY2964" s="16">
        <v>21496776</v>
      </c>
      <c r="AZ2964" s="16">
        <v>605</v>
      </c>
      <c r="BA2964" s="16">
        <v>31481</v>
      </c>
    </row>
    <row r="2965" spans="1:53">
      <c r="A2965" s="15" t="s">
        <v>1344</v>
      </c>
      <c r="B2965" s="15" t="s">
        <v>1345</v>
      </c>
      <c r="C2965" s="15" t="s">
        <v>1346</v>
      </c>
      <c r="D2965" s="15" t="s">
        <v>1347</v>
      </c>
      <c r="E2965" s="15" t="s">
        <v>1347</v>
      </c>
      <c r="F2965" s="15" t="s">
        <v>2059</v>
      </c>
      <c r="G2965" s="15" t="s">
        <v>3581</v>
      </c>
      <c r="H2965" s="15" t="s">
        <v>3716</v>
      </c>
      <c r="I2965" s="15" t="s">
        <v>1375</v>
      </c>
      <c r="J2965" s="15"/>
      <c r="K2965" s="16">
        <v>1371</v>
      </c>
      <c r="L2965" s="16">
        <v>36244</v>
      </c>
      <c r="M2965" s="16">
        <v>36574</v>
      </c>
      <c r="N2965" s="16">
        <v>37596</v>
      </c>
      <c r="O2965" s="16">
        <v>266370211</v>
      </c>
      <c r="P2965" s="16">
        <v>167107212</v>
      </c>
      <c r="Q2965" s="16">
        <v>8045471</v>
      </c>
      <c r="R2965" s="16">
        <v>557</v>
      </c>
      <c r="S2965" s="15"/>
      <c r="T2965" s="16">
        <v>1393</v>
      </c>
      <c r="U2965" s="16">
        <v>37964</v>
      </c>
      <c r="V2965" s="16">
        <v>38427</v>
      </c>
      <c r="W2965" s="16">
        <v>38138</v>
      </c>
      <c r="X2965" s="16">
        <v>291432530</v>
      </c>
      <c r="Y2965" s="16">
        <v>102229403</v>
      </c>
      <c r="Z2965" s="16">
        <v>5051181</v>
      </c>
      <c r="AA2965" s="16">
        <v>587</v>
      </c>
      <c r="AC2965" s="16">
        <v>1426</v>
      </c>
      <c r="AD2965" s="16">
        <v>39369</v>
      </c>
      <c r="AE2965" s="16">
        <v>40242</v>
      </c>
      <c r="AF2965" s="16">
        <v>40660</v>
      </c>
      <c r="AG2965" s="16">
        <v>322859412</v>
      </c>
      <c r="AH2965" s="16">
        <v>88098216</v>
      </c>
      <c r="AI2965" s="16">
        <v>4304937</v>
      </c>
      <c r="AJ2965" s="16">
        <v>619</v>
      </c>
      <c r="AL2965" s="16">
        <v>1478</v>
      </c>
      <c r="AM2965" s="16">
        <v>41006</v>
      </c>
      <c r="AN2965" s="16">
        <v>40867</v>
      </c>
      <c r="AO2965" s="16">
        <v>40989</v>
      </c>
      <c r="AP2965" s="16">
        <v>347290720</v>
      </c>
      <c r="AQ2965" s="16">
        <v>80721332</v>
      </c>
      <c r="AR2965" s="16">
        <v>4095187</v>
      </c>
      <c r="AS2965" s="16">
        <v>652</v>
      </c>
      <c r="AU2965" s="16">
        <v>1417</v>
      </c>
      <c r="AV2965" s="16">
        <v>39006</v>
      </c>
      <c r="AW2965" s="16">
        <v>1227952873</v>
      </c>
      <c r="AX2965" s="16">
        <v>438156163</v>
      </c>
      <c r="AY2965" s="16">
        <v>21496776</v>
      </c>
      <c r="AZ2965" s="16">
        <v>605</v>
      </c>
      <c r="BA2965" s="16">
        <v>31481</v>
      </c>
    </row>
    <row r="2966" spans="1:53">
      <c r="A2966" s="15" t="s">
        <v>1344</v>
      </c>
      <c r="B2966" s="15" t="s">
        <v>1345</v>
      </c>
      <c r="C2966" s="15" t="s">
        <v>1346</v>
      </c>
      <c r="D2966" s="15" t="s">
        <v>1347</v>
      </c>
      <c r="E2966" s="15" t="s">
        <v>1347</v>
      </c>
      <c r="F2966" s="15" t="s">
        <v>2059</v>
      </c>
      <c r="G2966" s="15" t="s">
        <v>3582</v>
      </c>
      <c r="H2966" s="15" t="s">
        <v>3716</v>
      </c>
      <c r="I2966" s="15" t="s">
        <v>1373</v>
      </c>
      <c r="J2966" s="15"/>
      <c r="K2966" s="16">
        <v>3484</v>
      </c>
      <c r="L2966" s="16">
        <v>297818</v>
      </c>
      <c r="M2966" s="16">
        <v>309824</v>
      </c>
      <c r="N2966" s="16">
        <v>315281</v>
      </c>
      <c r="O2966" s="16">
        <v>1849717141</v>
      </c>
      <c r="P2966" s="16">
        <v>1246315801</v>
      </c>
      <c r="Q2966" s="16">
        <v>69819889</v>
      </c>
      <c r="R2966" s="16">
        <v>463</v>
      </c>
      <c r="S2966" s="15"/>
      <c r="T2966" s="16">
        <v>3541</v>
      </c>
      <c r="U2966" s="16">
        <v>328702</v>
      </c>
      <c r="V2966" s="16">
        <v>331105</v>
      </c>
      <c r="W2966" s="16">
        <v>336934</v>
      </c>
      <c r="X2966" s="16">
        <v>2070189464</v>
      </c>
      <c r="Y2966" s="16">
        <v>863500301</v>
      </c>
      <c r="Z2966" s="16">
        <v>48067345</v>
      </c>
      <c r="AA2966" s="16">
        <v>479</v>
      </c>
      <c r="AC2966" s="16">
        <v>3526</v>
      </c>
      <c r="AD2966" s="16">
        <v>341944</v>
      </c>
      <c r="AE2966" s="16">
        <v>350246</v>
      </c>
      <c r="AF2966" s="16">
        <v>354934</v>
      </c>
      <c r="AG2966" s="16">
        <v>2261940635</v>
      </c>
      <c r="AH2966" s="16">
        <v>765630962</v>
      </c>
      <c r="AI2966" s="16">
        <v>42864031</v>
      </c>
      <c r="AJ2966" s="16">
        <v>498</v>
      </c>
      <c r="AL2966" s="16">
        <v>3522</v>
      </c>
      <c r="AM2966" s="16">
        <v>349928</v>
      </c>
      <c r="AN2966" s="16">
        <v>350102</v>
      </c>
      <c r="AO2966" s="16">
        <v>347404</v>
      </c>
      <c r="AP2966" s="16">
        <v>2327212970</v>
      </c>
      <c r="AQ2966" s="16">
        <v>747153830</v>
      </c>
      <c r="AR2966" s="16">
        <v>41900943</v>
      </c>
      <c r="AS2966" s="16">
        <v>513</v>
      </c>
      <c r="AU2966" s="16">
        <v>3518</v>
      </c>
      <c r="AV2966" s="16">
        <v>334519</v>
      </c>
      <c r="AW2966" s="16">
        <v>8509060210</v>
      </c>
      <c r="AX2966" s="16">
        <v>3622600894</v>
      </c>
      <c r="AY2966" s="16">
        <v>202652208</v>
      </c>
      <c r="AZ2966" s="16">
        <v>489</v>
      </c>
      <c r="BA2966" s="16">
        <v>25437</v>
      </c>
    </row>
    <row r="2967" spans="1:53">
      <c r="A2967" s="15" t="s">
        <v>1344</v>
      </c>
      <c r="B2967" s="15" t="s">
        <v>1345</v>
      </c>
      <c r="C2967" s="15" t="s">
        <v>1346</v>
      </c>
      <c r="D2967" s="15" t="s">
        <v>1347</v>
      </c>
      <c r="E2967" s="15" t="s">
        <v>1347</v>
      </c>
      <c r="F2967" s="15" t="s">
        <v>2059</v>
      </c>
      <c r="G2967" s="15" t="s">
        <v>3583</v>
      </c>
      <c r="H2967" s="15" t="s">
        <v>3716</v>
      </c>
      <c r="I2967" s="15" t="s">
        <v>1375</v>
      </c>
      <c r="J2967" s="15"/>
      <c r="K2967" s="16">
        <v>3484</v>
      </c>
      <c r="L2967" s="16">
        <v>297818</v>
      </c>
      <c r="M2967" s="16">
        <v>309824</v>
      </c>
      <c r="N2967" s="16">
        <v>315281</v>
      </c>
      <c r="O2967" s="16">
        <v>1849717141</v>
      </c>
      <c r="P2967" s="16">
        <v>1246315801</v>
      </c>
      <c r="Q2967" s="16">
        <v>69819889</v>
      </c>
      <c r="R2967" s="16">
        <v>463</v>
      </c>
      <c r="S2967" s="15"/>
      <c r="T2967" s="16">
        <v>3541</v>
      </c>
      <c r="U2967" s="16">
        <v>328702</v>
      </c>
      <c r="V2967" s="16">
        <v>331105</v>
      </c>
      <c r="W2967" s="16">
        <v>336934</v>
      </c>
      <c r="X2967" s="16">
        <v>2070189464</v>
      </c>
      <c r="Y2967" s="16">
        <v>863500301</v>
      </c>
      <c r="Z2967" s="16">
        <v>48067345</v>
      </c>
      <c r="AA2967" s="16">
        <v>479</v>
      </c>
      <c r="AC2967" s="16">
        <v>3526</v>
      </c>
      <c r="AD2967" s="16">
        <v>341944</v>
      </c>
      <c r="AE2967" s="16">
        <v>350246</v>
      </c>
      <c r="AF2967" s="16">
        <v>354934</v>
      </c>
      <c r="AG2967" s="16">
        <v>2261940635</v>
      </c>
      <c r="AH2967" s="16">
        <v>765630962</v>
      </c>
      <c r="AI2967" s="16">
        <v>42864031</v>
      </c>
      <c r="AJ2967" s="16">
        <v>498</v>
      </c>
      <c r="AL2967" s="16">
        <v>3522</v>
      </c>
      <c r="AM2967" s="16">
        <v>349928</v>
      </c>
      <c r="AN2967" s="16">
        <v>350102</v>
      </c>
      <c r="AO2967" s="16">
        <v>347404</v>
      </c>
      <c r="AP2967" s="16">
        <v>2327212970</v>
      </c>
      <c r="AQ2967" s="16">
        <v>747153830</v>
      </c>
      <c r="AR2967" s="16">
        <v>41900943</v>
      </c>
      <c r="AS2967" s="16">
        <v>513</v>
      </c>
      <c r="AU2967" s="16">
        <v>3518</v>
      </c>
      <c r="AV2967" s="16">
        <v>334519</v>
      </c>
      <c r="AW2967" s="16">
        <v>8509060210</v>
      </c>
      <c r="AX2967" s="16">
        <v>3622600894</v>
      </c>
      <c r="AY2967" s="16">
        <v>202652208</v>
      </c>
      <c r="AZ2967" s="16">
        <v>489</v>
      </c>
      <c r="BA2967" s="16">
        <v>25437</v>
      </c>
    </row>
    <row r="2968" spans="1:53">
      <c r="A2968" s="15" t="s">
        <v>1344</v>
      </c>
      <c r="B2968" s="15" t="s">
        <v>1345</v>
      </c>
      <c r="C2968" s="15" t="s">
        <v>1346</v>
      </c>
      <c r="D2968" s="15" t="s">
        <v>1347</v>
      </c>
      <c r="E2968" s="15" t="s">
        <v>1347</v>
      </c>
      <c r="F2968" s="15" t="s">
        <v>2059</v>
      </c>
      <c r="G2968" s="15" t="s">
        <v>3584</v>
      </c>
      <c r="H2968" s="15" t="s">
        <v>3716</v>
      </c>
      <c r="I2968" s="15" t="s">
        <v>1373</v>
      </c>
      <c r="J2968" s="15"/>
      <c r="K2968" s="16">
        <v>751</v>
      </c>
      <c r="L2968" s="16">
        <v>44306</v>
      </c>
      <c r="M2968" s="16">
        <v>44004</v>
      </c>
      <c r="N2968" s="16">
        <v>45155</v>
      </c>
      <c r="O2968" s="16">
        <v>339978356</v>
      </c>
      <c r="P2968" s="16">
        <v>191804401</v>
      </c>
      <c r="Q2968" s="16">
        <v>9966899</v>
      </c>
      <c r="R2968" s="16">
        <v>588</v>
      </c>
      <c r="S2968" s="15"/>
      <c r="T2968" s="16">
        <v>817</v>
      </c>
      <c r="U2968" s="16">
        <v>49702</v>
      </c>
      <c r="V2968" s="16">
        <v>50597</v>
      </c>
      <c r="W2968" s="16">
        <v>51623</v>
      </c>
      <c r="X2968" s="16">
        <v>383948820</v>
      </c>
      <c r="Y2968" s="16">
        <v>98880636</v>
      </c>
      <c r="Z2968" s="16">
        <v>5002941</v>
      </c>
      <c r="AA2968" s="16">
        <v>583</v>
      </c>
      <c r="AC2968" s="16">
        <v>815</v>
      </c>
      <c r="AD2968" s="16">
        <v>51059</v>
      </c>
      <c r="AE2968" s="16">
        <v>52664</v>
      </c>
      <c r="AF2968" s="16">
        <v>53685</v>
      </c>
      <c r="AG2968" s="16">
        <v>417760198</v>
      </c>
      <c r="AH2968" s="16">
        <v>83344299</v>
      </c>
      <c r="AI2968" s="16">
        <v>4124669</v>
      </c>
      <c r="AJ2968" s="16">
        <v>612</v>
      </c>
      <c r="AL2968" s="16">
        <v>888</v>
      </c>
      <c r="AM2968" s="16">
        <v>53989</v>
      </c>
      <c r="AN2968" s="16">
        <v>55449</v>
      </c>
      <c r="AO2968" s="16">
        <v>54286</v>
      </c>
      <c r="AP2968" s="16">
        <v>434578072</v>
      </c>
      <c r="AQ2968" s="16">
        <v>79793861</v>
      </c>
      <c r="AR2968" s="16">
        <v>3911350</v>
      </c>
      <c r="AS2968" s="16">
        <v>613</v>
      </c>
      <c r="AU2968" s="16">
        <v>818</v>
      </c>
      <c r="AV2968" s="16">
        <v>50543</v>
      </c>
      <c r="AW2968" s="16">
        <v>1576265446</v>
      </c>
      <c r="AX2968" s="16">
        <v>453823197</v>
      </c>
      <c r="AY2968" s="16">
        <v>23005859</v>
      </c>
      <c r="AZ2968" s="16">
        <v>600</v>
      </c>
      <c r="BA2968" s="16">
        <v>31186</v>
      </c>
    </row>
    <row r="2969" spans="1:53">
      <c r="A2969" s="15" t="s">
        <v>1344</v>
      </c>
      <c r="B2969" s="15" t="s">
        <v>1345</v>
      </c>
      <c r="C2969" s="15" t="s">
        <v>1346</v>
      </c>
      <c r="D2969" s="15" t="s">
        <v>1347</v>
      </c>
      <c r="E2969" s="15" t="s">
        <v>1347</v>
      </c>
      <c r="F2969" s="15" t="s">
        <v>2059</v>
      </c>
      <c r="G2969" s="15" t="s">
        <v>3585</v>
      </c>
      <c r="H2969" s="15" t="s">
        <v>3716</v>
      </c>
      <c r="I2969" s="15" t="s">
        <v>1375</v>
      </c>
      <c r="J2969" s="15"/>
      <c r="K2969" s="16">
        <v>751</v>
      </c>
      <c r="L2969" s="16">
        <v>44306</v>
      </c>
      <c r="M2969" s="16">
        <v>44004</v>
      </c>
      <c r="N2969" s="16">
        <v>45155</v>
      </c>
      <c r="O2969" s="16">
        <v>339978356</v>
      </c>
      <c r="P2969" s="16">
        <v>191804401</v>
      </c>
      <c r="Q2969" s="16">
        <v>9966899</v>
      </c>
      <c r="R2969" s="16">
        <v>588</v>
      </c>
      <c r="S2969" s="15"/>
      <c r="T2969" s="16">
        <v>817</v>
      </c>
      <c r="U2969" s="16">
        <v>49702</v>
      </c>
      <c r="V2969" s="16">
        <v>50597</v>
      </c>
      <c r="W2969" s="16">
        <v>51623</v>
      </c>
      <c r="X2969" s="16">
        <v>383948820</v>
      </c>
      <c r="Y2969" s="16">
        <v>98880636</v>
      </c>
      <c r="Z2969" s="16">
        <v>5002941</v>
      </c>
      <c r="AA2969" s="16">
        <v>583</v>
      </c>
      <c r="AC2969" s="16">
        <v>815</v>
      </c>
      <c r="AD2969" s="16">
        <v>51059</v>
      </c>
      <c r="AE2969" s="16">
        <v>52664</v>
      </c>
      <c r="AF2969" s="16">
        <v>53685</v>
      </c>
      <c r="AG2969" s="16">
        <v>417760198</v>
      </c>
      <c r="AH2969" s="16">
        <v>83344299</v>
      </c>
      <c r="AI2969" s="16">
        <v>4124669</v>
      </c>
      <c r="AJ2969" s="16">
        <v>612</v>
      </c>
      <c r="AL2969" s="16">
        <v>888</v>
      </c>
      <c r="AM2969" s="16">
        <v>53989</v>
      </c>
      <c r="AN2969" s="16">
        <v>55449</v>
      </c>
      <c r="AO2969" s="16">
        <v>54286</v>
      </c>
      <c r="AP2969" s="16">
        <v>434578072</v>
      </c>
      <c r="AQ2969" s="16">
        <v>79793861</v>
      </c>
      <c r="AR2969" s="16">
        <v>3911350</v>
      </c>
      <c r="AS2969" s="16">
        <v>613</v>
      </c>
      <c r="AU2969" s="16">
        <v>818</v>
      </c>
      <c r="AV2969" s="16">
        <v>50543</v>
      </c>
      <c r="AW2969" s="16">
        <v>1576265446</v>
      </c>
      <c r="AX2969" s="16">
        <v>453823197</v>
      </c>
      <c r="AY2969" s="16">
        <v>23005859</v>
      </c>
      <c r="AZ2969" s="16">
        <v>600</v>
      </c>
      <c r="BA2969" s="16">
        <v>31186</v>
      </c>
    </row>
    <row r="2970" spans="1:53">
      <c r="A2970" s="15" t="s">
        <v>1344</v>
      </c>
      <c r="B2970" s="15" t="s">
        <v>1345</v>
      </c>
      <c r="C2970" s="15" t="s">
        <v>1346</v>
      </c>
      <c r="D2970" s="15" t="s">
        <v>1347</v>
      </c>
      <c r="E2970" s="15" t="s">
        <v>1347</v>
      </c>
      <c r="F2970" s="15" t="s">
        <v>2059</v>
      </c>
      <c r="G2970" s="15" t="s">
        <v>1478</v>
      </c>
      <c r="H2970" s="15" t="s">
        <v>3716</v>
      </c>
      <c r="I2970" s="15" t="s">
        <v>1371</v>
      </c>
      <c r="J2970" s="15"/>
      <c r="K2970" s="16">
        <v>4953</v>
      </c>
      <c r="L2970" s="16">
        <v>56896</v>
      </c>
      <c r="M2970" s="16">
        <v>57399</v>
      </c>
      <c r="N2970" s="16">
        <v>57569</v>
      </c>
      <c r="O2970" s="16">
        <v>498351482</v>
      </c>
      <c r="P2970" s="16">
        <v>279624429</v>
      </c>
      <c r="Q2970" s="16">
        <v>13279989</v>
      </c>
      <c r="R2970" s="16">
        <v>669</v>
      </c>
      <c r="S2970" s="15"/>
      <c r="T2970" s="16">
        <v>5000</v>
      </c>
      <c r="U2970" s="16">
        <v>58600</v>
      </c>
      <c r="V2970" s="16">
        <v>58474</v>
      </c>
      <c r="W2970" s="16">
        <v>58061</v>
      </c>
      <c r="X2970" s="16">
        <v>500033639</v>
      </c>
      <c r="Y2970" s="16">
        <v>93057736</v>
      </c>
      <c r="Z2970" s="16">
        <v>4405978</v>
      </c>
      <c r="AA2970" s="16">
        <v>659</v>
      </c>
      <c r="AC2970" s="16">
        <v>4982</v>
      </c>
      <c r="AD2970" s="16">
        <v>55472</v>
      </c>
      <c r="AE2970" s="16">
        <v>55373</v>
      </c>
      <c r="AF2970" s="16">
        <v>55374</v>
      </c>
      <c r="AG2970" s="16">
        <v>498282371</v>
      </c>
      <c r="AH2970" s="16">
        <v>54697097</v>
      </c>
      <c r="AI2970" s="16">
        <v>2600979</v>
      </c>
      <c r="AJ2970" s="16">
        <v>692</v>
      </c>
      <c r="AL2970" s="16">
        <v>5032</v>
      </c>
      <c r="AM2970" s="16">
        <v>55002</v>
      </c>
      <c r="AN2970" s="16">
        <v>55421</v>
      </c>
      <c r="AO2970" s="16">
        <v>56108</v>
      </c>
      <c r="AP2970" s="16">
        <v>520298675</v>
      </c>
      <c r="AQ2970" s="16">
        <v>52902128</v>
      </c>
      <c r="AR2970" s="16">
        <v>2509966</v>
      </c>
      <c r="AS2970" s="16">
        <v>721</v>
      </c>
      <c r="AU2970" s="16">
        <v>4992</v>
      </c>
      <c r="AV2970" s="16">
        <v>56646</v>
      </c>
      <c r="AW2970" s="16">
        <v>2016966167</v>
      </c>
      <c r="AX2970" s="16">
        <v>480281390</v>
      </c>
      <c r="AY2970" s="16">
        <v>22796912</v>
      </c>
      <c r="AZ2970" s="16">
        <v>685</v>
      </c>
      <c r="BA2970" s="16">
        <v>35607</v>
      </c>
    </row>
    <row r="2971" spans="1:53">
      <c r="A2971" s="15" t="s">
        <v>1344</v>
      </c>
      <c r="B2971" s="15" t="s">
        <v>1345</v>
      </c>
      <c r="C2971" s="15" t="s">
        <v>1346</v>
      </c>
      <c r="D2971" s="15" t="s">
        <v>1347</v>
      </c>
      <c r="E2971" s="15" t="s">
        <v>1347</v>
      </c>
      <c r="F2971" s="15" t="s">
        <v>2059</v>
      </c>
      <c r="G2971" s="15" t="s">
        <v>1918</v>
      </c>
      <c r="H2971" s="15" t="s">
        <v>3716</v>
      </c>
      <c r="I2971" s="15" t="s">
        <v>1373</v>
      </c>
      <c r="J2971" s="15"/>
      <c r="K2971" s="16">
        <v>596</v>
      </c>
      <c r="L2971" s="16">
        <v>4130</v>
      </c>
      <c r="M2971" s="16">
        <v>4160</v>
      </c>
      <c r="N2971" s="16">
        <v>4147</v>
      </c>
      <c r="O2971" s="16">
        <v>34419460</v>
      </c>
      <c r="P2971" s="16">
        <v>20371296</v>
      </c>
      <c r="Q2971" s="16">
        <v>911701</v>
      </c>
      <c r="R2971" s="16">
        <v>639</v>
      </c>
      <c r="S2971" s="15"/>
      <c r="T2971" s="16">
        <v>610</v>
      </c>
      <c r="U2971" s="16">
        <v>4178</v>
      </c>
      <c r="V2971" s="16">
        <v>4201</v>
      </c>
      <c r="W2971" s="16">
        <v>4207</v>
      </c>
      <c r="X2971" s="16">
        <v>37735291</v>
      </c>
      <c r="Y2971" s="16">
        <v>6648589</v>
      </c>
      <c r="Z2971" s="16">
        <v>290546</v>
      </c>
      <c r="AA2971" s="16">
        <v>692</v>
      </c>
      <c r="AC2971" s="16">
        <v>611</v>
      </c>
      <c r="AD2971" s="16">
        <v>4120</v>
      </c>
      <c r="AE2971" s="16">
        <v>4114</v>
      </c>
      <c r="AF2971" s="16">
        <v>4121</v>
      </c>
      <c r="AG2971" s="16">
        <v>37199811</v>
      </c>
      <c r="AH2971" s="16">
        <v>3642574</v>
      </c>
      <c r="AI2971" s="16">
        <v>169772</v>
      </c>
      <c r="AJ2971" s="16">
        <v>695</v>
      </c>
      <c r="AL2971" s="16">
        <v>628</v>
      </c>
      <c r="AM2971" s="16">
        <v>4223</v>
      </c>
      <c r="AN2971" s="16">
        <v>4191</v>
      </c>
      <c r="AO2971" s="16">
        <v>4175</v>
      </c>
      <c r="AP2971" s="16">
        <v>42715068</v>
      </c>
      <c r="AQ2971" s="16">
        <v>3457713</v>
      </c>
      <c r="AR2971" s="16">
        <v>156037</v>
      </c>
      <c r="AS2971" s="16">
        <v>783</v>
      </c>
      <c r="AU2971" s="16">
        <v>611</v>
      </c>
      <c r="AV2971" s="16">
        <v>4164</v>
      </c>
      <c r="AW2971" s="16">
        <v>152069630</v>
      </c>
      <c r="AX2971" s="16">
        <v>34120172</v>
      </c>
      <c r="AY2971" s="16">
        <v>1528056</v>
      </c>
      <c r="AZ2971" s="16">
        <v>702</v>
      </c>
      <c r="BA2971" s="16">
        <v>36521</v>
      </c>
    </row>
    <row r="2972" spans="1:53">
      <c r="A2972" s="15" t="s">
        <v>1344</v>
      </c>
      <c r="B2972" s="15" t="s">
        <v>1345</v>
      </c>
      <c r="C2972" s="15" t="s">
        <v>1346</v>
      </c>
      <c r="D2972" s="15" t="s">
        <v>1347</v>
      </c>
      <c r="E2972" s="15" t="s">
        <v>1347</v>
      </c>
      <c r="F2972" s="15" t="s">
        <v>2059</v>
      </c>
      <c r="G2972" s="15" t="s">
        <v>1919</v>
      </c>
      <c r="H2972" s="15" t="s">
        <v>3716</v>
      </c>
      <c r="I2972" s="15" t="s">
        <v>1375</v>
      </c>
      <c r="J2972" s="15"/>
      <c r="K2972" s="16">
        <v>596</v>
      </c>
      <c r="L2972" s="16">
        <v>4130</v>
      </c>
      <c r="M2972" s="16">
        <v>4160</v>
      </c>
      <c r="N2972" s="16">
        <v>4147</v>
      </c>
      <c r="O2972" s="16">
        <v>34419460</v>
      </c>
      <c r="P2972" s="16">
        <v>20371296</v>
      </c>
      <c r="Q2972" s="16">
        <v>911701</v>
      </c>
      <c r="R2972" s="16">
        <v>639</v>
      </c>
      <c r="S2972" s="15"/>
      <c r="T2972" s="16">
        <v>610</v>
      </c>
      <c r="U2972" s="16">
        <v>4178</v>
      </c>
      <c r="V2972" s="16">
        <v>4201</v>
      </c>
      <c r="W2972" s="16">
        <v>4207</v>
      </c>
      <c r="X2972" s="16">
        <v>37735291</v>
      </c>
      <c r="Y2972" s="16">
        <v>6648589</v>
      </c>
      <c r="Z2972" s="16">
        <v>290546</v>
      </c>
      <c r="AA2972" s="16">
        <v>692</v>
      </c>
      <c r="AC2972" s="16">
        <v>611</v>
      </c>
      <c r="AD2972" s="16">
        <v>4120</v>
      </c>
      <c r="AE2972" s="16">
        <v>4114</v>
      </c>
      <c r="AF2972" s="16">
        <v>4121</v>
      </c>
      <c r="AG2972" s="16">
        <v>37199811</v>
      </c>
      <c r="AH2972" s="16">
        <v>3642574</v>
      </c>
      <c r="AI2972" s="16">
        <v>169772</v>
      </c>
      <c r="AJ2972" s="16">
        <v>695</v>
      </c>
      <c r="AL2972" s="16">
        <v>628</v>
      </c>
      <c r="AM2972" s="16">
        <v>4223</v>
      </c>
      <c r="AN2972" s="16">
        <v>4191</v>
      </c>
      <c r="AO2972" s="16">
        <v>4175</v>
      </c>
      <c r="AP2972" s="16">
        <v>42715068</v>
      </c>
      <c r="AQ2972" s="16">
        <v>3457713</v>
      </c>
      <c r="AR2972" s="16">
        <v>156037</v>
      </c>
      <c r="AS2972" s="16">
        <v>783</v>
      </c>
      <c r="AU2972" s="16">
        <v>611</v>
      </c>
      <c r="AV2972" s="16">
        <v>4164</v>
      </c>
      <c r="AW2972" s="16">
        <v>152069630</v>
      </c>
      <c r="AX2972" s="16">
        <v>34120172</v>
      </c>
      <c r="AY2972" s="16">
        <v>1528056</v>
      </c>
      <c r="AZ2972" s="16">
        <v>702</v>
      </c>
      <c r="BA2972" s="16">
        <v>36521</v>
      </c>
    </row>
    <row r="2973" spans="1:53">
      <c r="A2973" s="15" t="s">
        <v>1344</v>
      </c>
      <c r="B2973" s="15" t="s">
        <v>1345</v>
      </c>
      <c r="C2973" s="15" t="s">
        <v>1346</v>
      </c>
      <c r="D2973" s="15" t="s">
        <v>1347</v>
      </c>
      <c r="E2973" s="15" t="s">
        <v>1347</v>
      </c>
      <c r="F2973" s="15" t="s">
        <v>2059</v>
      </c>
      <c r="G2973" s="15" t="s">
        <v>3586</v>
      </c>
      <c r="H2973" s="15" t="s">
        <v>3716</v>
      </c>
      <c r="I2973" s="15" t="s">
        <v>1373</v>
      </c>
      <c r="J2973" s="15"/>
      <c r="K2973" s="16">
        <v>608</v>
      </c>
      <c r="L2973" s="16">
        <v>12276</v>
      </c>
      <c r="M2973" s="16">
        <v>12465</v>
      </c>
      <c r="N2973" s="16">
        <v>12614</v>
      </c>
      <c r="O2973" s="16">
        <v>92675426</v>
      </c>
      <c r="P2973" s="16">
        <v>50519561</v>
      </c>
      <c r="Q2973" s="16">
        <v>2438353</v>
      </c>
      <c r="R2973" s="16">
        <v>573</v>
      </c>
      <c r="S2973" s="15"/>
      <c r="T2973" s="16">
        <v>619</v>
      </c>
      <c r="U2973" s="16">
        <v>13328</v>
      </c>
      <c r="V2973" s="16">
        <v>13168</v>
      </c>
      <c r="W2973" s="16">
        <v>13107</v>
      </c>
      <c r="X2973" s="16">
        <v>85835342</v>
      </c>
      <c r="Y2973" s="16">
        <v>21472765</v>
      </c>
      <c r="Z2973" s="16">
        <v>1031571</v>
      </c>
      <c r="AA2973" s="16">
        <v>500</v>
      </c>
      <c r="AC2973" s="16">
        <v>625</v>
      </c>
      <c r="AD2973" s="16">
        <v>12185</v>
      </c>
      <c r="AE2973" s="16">
        <v>12162</v>
      </c>
      <c r="AF2973" s="16">
        <v>11853</v>
      </c>
      <c r="AG2973" s="16">
        <v>83990018</v>
      </c>
      <c r="AH2973" s="16">
        <v>14958700</v>
      </c>
      <c r="AI2973" s="16">
        <v>695180</v>
      </c>
      <c r="AJ2973" s="16">
        <v>535</v>
      </c>
      <c r="AL2973" s="16">
        <v>639</v>
      </c>
      <c r="AM2973" s="16">
        <v>11762</v>
      </c>
      <c r="AN2973" s="16">
        <v>11889</v>
      </c>
      <c r="AO2973" s="16">
        <v>12504</v>
      </c>
      <c r="AP2973" s="16">
        <v>91133634</v>
      </c>
      <c r="AQ2973" s="16">
        <v>14227213</v>
      </c>
      <c r="AR2973" s="16">
        <v>644207</v>
      </c>
      <c r="AS2973" s="16">
        <v>582</v>
      </c>
      <c r="AU2973" s="16">
        <v>623</v>
      </c>
      <c r="AV2973" s="16">
        <v>12443</v>
      </c>
      <c r="AW2973" s="16">
        <v>353634420</v>
      </c>
      <c r="AX2973" s="16">
        <v>101178239</v>
      </c>
      <c r="AY2973" s="16">
        <v>4809311</v>
      </c>
      <c r="AZ2973" s="16">
        <v>547</v>
      </c>
      <c r="BA2973" s="16">
        <v>28421</v>
      </c>
    </row>
    <row r="2974" spans="1:53">
      <c r="A2974" s="15" t="s">
        <v>1344</v>
      </c>
      <c r="B2974" s="15" t="s">
        <v>1345</v>
      </c>
      <c r="C2974" s="15" t="s">
        <v>1346</v>
      </c>
      <c r="D2974" s="15" t="s">
        <v>1347</v>
      </c>
      <c r="E2974" s="15" t="s">
        <v>1347</v>
      </c>
      <c r="F2974" s="15" t="s">
        <v>2059</v>
      </c>
      <c r="G2974" s="15" t="s">
        <v>3587</v>
      </c>
      <c r="H2974" s="15" t="s">
        <v>3716</v>
      </c>
      <c r="I2974" s="15" t="s">
        <v>1375</v>
      </c>
      <c r="J2974" s="15"/>
      <c r="K2974" s="16">
        <v>240</v>
      </c>
      <c r="L2974" s="16">
        <v>3223</v>
      </c>
      <c r="M2974" s="16">
        <v>3185</v>
      </c>
      <c r="N2974" s="16">
        <v>3187</v>
      </c>
      <c r="O2974" s="16">
        <v>22212243</v>
      </c>
      <c r="P2974" s="16">
        <v>14007124</v>
      </c>
      <c r="Q2974" s="16">
        <v>613150</v>
      </c>
      <c r="R2974" s="16">
        <v>534</v>
      </c>
      <c r="S2974" s="15"/>
      <c r="T2974" s="16">
        <v>247</v>
      </c>
      <c r="U2974" s="16">
        <v>3245</v>
      </c>
      <c r="V2974" s="16">
        <v>3179</v>
      </c>
      <c r="W2974" s="16">
        <v>3222</v>
      </c>
      <c r="X2974" s="16">
        <v>23232943</v>
      </c>
      <c r="Y2974" s="16">
        <v>5567851</v>
      </c>
      <c r="Z2974" s="16">
        <v>233940</v>
      </c>
      <c r="AA2974" s="16">
        <v>556</v>
      </c>
      <c r="AC2974" s="16">
        <v>245</v>
      </c>
      <c r="AD2974" s="16">
        <v>3173</v>
      </c>
      <c r="AE2974" s="16">
        <v>3173</v>
      </c>
      <c r="AF2974" s="16">
        <v>3093</v>
      </c>
      <c r="AG2974" s="16">
        <v>22454480</v>
      </c>
      <c r="AH2974" s="16">
        <v>3379295</v>
      </c>
      <c r="AI2974" s="16">
        <v>141720</v>
      </c>
      <c r="AJ2974" s="16">
        <v>549</v>
      </c>
      <c r="AL2974" s="16">
        <v>249</v>
      </c>
      <c r="AM2974" s="16">
        <v>3147</v>
      </c>
      <c r="AN2974" s="16">
        <v>3147</v>
      </c>
      <c r="AO2974" s="16">
        <v>3147</v>
      </c>
      <c r="AP2974" s="16">
        <v>23500426</v>
      </c>
      <c r="AQ2974" s="16">
        <v>2956303</v>
      </c>
      <c r="AR2974" s="16">
        <v>125378</v>
      </c>
      <c r="AS2974" s="16">
        <v>574</v>
      </c>
      <c r="AU2974" s="16">
        <v>245</v>
      </c>
      <c r="AV2974" s="16">
        <v>3177</v>
      </c>
      <c r="AW2974" s="16">
        <v>91400092</v>
      </c>
      <c r="AX2974" s="16">
        <v>25910573</v>
      </c>
      <c r="AY2974" s="16">
        <v>1114188</v>
      </c>
      <c r="AZ2974" s="16">
        <v>553</v>
      </c>
      <c r="BA2974" s="16">
        <v>28772</v>
      </c>
    </row>
    <row r="2975" spans="1:53">
      <c r="A2975" s="15" t="s">
        <v>1344</v>
      </c>
      <c r="B2975" s="15" t="s">
        <v>1345</v>
      </c>
      <c r="C2975" s="15" t="s">
        <v>1346</v>
      </c>
      <c r="D2975" s="15" t="s">
        <v>1347</v>
      </c>
      <c r="E2975" s="15" t="s">
        <v>1347</v>
      </c>
      <c r="F2975" s="15" t="s">
        <v>2059</v>
      </c>
      <c r="G2975" s="15" t="s">
        <v>3588</v>
      </c>
      <c r="H2975" s="15" t="s">
        <v>3716</v>
      </c>
      <c r="I2975" s="15" t="s">
        <v>1375</v>
      </c>
      <c r="J2975" s="15"/>
      <c r="K2975" s="16">
        <v>368</v>
      </c>
      <c r="L2975" s="16">
        <v>9053</v>
      </c>
      <c r="M2975" s="16">
        <v>9280</v>
      </c>
      <c r="N2975" s="16">
        <v>9427</v>
      </c>
      <c r="O2975" s="16">
        <v>70463183</v>
      </c>
      <c r="P2975" s="16">
        <v>36512437</v>
      </c>
      <c r="Q2975" s="16">
        <v>1825203</v>
      </c>
      <c r="R2975" s="16">
        <v>586</v>
      </c>
      <c r="S2975" s="15"/>
      <c r="T2975" s="16">
        <v>372</v>
      </c>
      <c r="U2975" s="16">
        <v>10083</v>
      </c>
      <c r="V2975" s="16">
        <v>9989</v>
      </c>
      <c r="W2975" s="16">
        <v>9885</v>
      </c>
      <c r="X2975" s="16">
        <v>62602399</v>
      </c>
      <c r="Y2975" s="16">
        <v>15904914</v>
      </c>
      <c r="Z2975" s="16">
        <v>797631</v>
      </c>
      <c r="AA2975" s="16">
        <v>482</v>
      </c>
      <c r="AC2975" s="16">
        <v>380</v>
      </c>
      <c r="AD2975" s="16">
        <v>9012</v>
      </c>
      <c r="AE2975" s="16">
        <v>8989</v>
      </c>
      <c r="AF2975" s="16">
        <v>8760</v>
      </c>
      <c r="AG2975" s="16">
        <v>61535538</v>
      </c>
      <c r="AH2975" s="16">
        <v>11579405</v>
      </c>
      <c r="AI2975" s="16">
        <v>553460</v>
      </c>
      <c r="AJ2975" s="16">
        <v>531</v>
      </c>
      <c r="AL2975" s="16">
        <v>390</v>
      </c>
      <c r="AM2975" s="16">
        <v>8615</v>
      </c>
      <c r="AN2975" s="16">
        <v>8742</v>
      </c>
      <c r="AO2975" s="16">
        <v>9357</v>
      </c>
      <c r="AP2975" s="16">
        <v>67633208</v>
      </c>
      <c r="AQ2975" s="16">
        <v>11270910</v>
      </c>
      <c r="AR2975" s="16">
        <v>518829</v>
      </c>
      <c r="AS2975" s="16">
        <v>584</v>
      </c>
      <c r="AU2975" s="16">
        <v>378</v>
      </c>
      <c r="AV2975" s="16">
        <v>9266</v>
      </c>
      <c r="AW2975" s="16">
        <v>262234328</v>
      </c>
      <c r="AX2975" s="16">
        <v>75267666</v>
      </c>
      <c r="AY2975" s="16">
        <v>3695123</v>
      </c>
      <c r="AZ2975" s="16">
        <v>544</v>
      </c>
      <c r="BA2975" s="16">
        <v>28301</v>
      </c>
    </row>
    <row r="2976" spans="1:53">
      <c r="A2976" s="15" t="s">
        <v>1344</v>
      </c>
      <c r="B2976" s="15" t="s">
        <v>1345</v>
      </c>
      <c r="C2976" s="15" t="s">
        <v>1346</v>
      </c>
      <c r="D2976" s="15" t="s">
        <v>1347</v>
      </c>
      <c r="E2976" s="15" t="s">
        <v>1347</v>
      </c>
      <c r="F2976" s="15" t="s">
        <v>2059</v>
      </c>
      <c r="G2976" s="15" t="s">
        <v>1920</v>
      </c>
      <c r="H2976" s="15" t="s">
        <v>3716</v>
      </c>
      <c r="I2976" s="15" t="s">
        <v>1373</v>
      </c>
      <c r="J2976" s="15"/>
      <c r="K2976" s="16">
        <v>2205</v>
      </c>
      <c r="L2976" s="16">
        <v>19462</v>
      </c>
      <c r="M2976" s="16">
        <v>19369</v>
      </c>
      <c r="N2976" s="16">
        <v>19389</v>
      </c>
      <c r="O2976" s="16">
        <v>142657006</v>
      </c>
      <c r="P2976" s="16">
        <v>90682616</v>
      </c>
      <c r="Q2976" s="16">
        <v>4298986</v>
      </c>
      <c r="R2976" s="16">
        <v>565</v>
      </c>
      <c r="S2976" s="15"/>
      <c r="T2976" s="16">
        <v>2226</v>
      </c>
      <c r="U2976" s="16">
        <v>19618</v>
      </c>
      <c r="V2976" s="16">
        <v>19664</v>
      </c>
      <c r="W2976" s="16">
        <v>19488</v>
      </c>
      <c r="X2976" s="16">
        <v>148399423</v>
      </c>
      <c r="Y2976" s="16">
        <v>32582856</v>
      </c>
      <c r="Z2976" s="16">
        <v>1506652</v>
      </c>
      <c r="AA2976" s="16">
        <v>583</v>
      </c>
      <c r="AC2976" s="16">
        <v>2186</v>
      </c>
      <c r="AD2976" s="16">
        <v>18898</v>
      </c>
      <c r="AE2976" s="16">
        <v>18804</v>
      </c>
      <c r="AF2976" s="16">
        <v>18814</v>
      </c>
      <c r="AG2976" s="16">
        <v>151598469</v>
      </c>
      <c r="AH2976" s="16">
        <v>16636903</v>
      </c>
      <c r="AI2976" s="16">
        <v>769720</v>
      </c>
      <c r="AJ2976" s="16">
        <v>619</v>
      </c>
      <c r="AL2976" s="16">
        <v>2183</v>
      </c>
      <c r="AM2976" s="16">
        <v>18866</v>
      </c>
      <c r="AN2976" s="16">
        <v>19142</v>
      </c>
      <c r="AO2976" s="16">
        <v>19369</v>
      </c>
      <c r="AP2976" s="16">
        <v>153310146</v>
      </c>
      <c r="AQ2976" s="16">
        <v>15545628</v>
      </c>
      <c r="AR2976" s="16">
        <v>716777</v>
      </c>
      <c r="AS2976" s="16">
        <v>617</v>
      </c>
      <c r="AU2976" s="16">
        <v>2200</v>
      </c>
      <c r="AV2976" s="16">
        <v>19240</v>
      </c>
      <c r="AW2976" s="16">
        <v>595965044</v>
      </c>
      <c r="AX2976" s="16">
        <v>155448003</v>
      </c>
      <c r="AY2976" s="16">
        <v>7292135</v>
      </c>
      <c r="AZ2976" s="16">
        <v>596</v>
      </c>
      <c r="BA2976" s="16">
        <v>30975</v>
      </c>
    </row>
    <row r="2977" spans="1:53">
      <c r="A2977" s="15" t="s">
        <v>1344</v>
      </c>
      <c r="B2977" s="15" t="s">
        <v>1345</v>
      </c>
      <c r="C2977" s="15" t="s">
        <v>1346</v>
      </c>
      <c r="D2977" s="15" t="s">
        <v>1347</v>
      </c>
      <c r="E2977" s="15" t="s">
        <v>1347</v>
      </c>
      <c r="F2977" s="15" t="s">
        <v>2059</v>
      </c>
      <c r="G2977" s="15" t="s">
        <v>3589</v>
      </c>
      <c r="H2977" s="15" t="s">
        <v>3716</v>
      </c>
      <c r="I2977" s="15" t="s">
        <v>1375</v>
      </c>
      <c r="J2977" s="15"/>
      <c r="K2977" s="16">
        <v>777</v>
      </c>
      <c r="L2977" s="16">
        <v>3883</v>
      </c>
      <c r="M2977" s="16">
        <v>3819</v>
      </c>
      <c r="N2977" s="16">
        <v>3802</v>
      </c>
      <c r="O2977" s="16">
        <v>23481961</v>
      </c>
      <c r="P2977" s="16">
        <v>14613984</v>
      </c>
      <c r="Q2977" s="16">
        <v>661287</v>
      </c>
      <c r="R2977" s="16">
        <v>471</v>
      </c>
      <c r="S2977" s="15"/>
      <c r="T2977" s="16">
        <v>760</v>
      </c>
      <c r="U2977" s="16">
        <v>3783</v>
      </c>
      <c r="V2977" s="16">
        <v>3710</v>
      </c>
      <c r="W2977" s="16">
        <v>3706</v>
      </c>
      <c r="X2977" s="16">
        <v>22080181</v>
      </c>
      <c r="Y2977" s="16">
        <v>6726872</v>
      </c>
      <c r="Z2977" s="16">
        <v>282433</v>
      </c>
      <c r="AA2977" s="16">
        <v>455</v>
      </c>
      <c r="AC2977" s="16">
        <v>739</v>
      </c>
      <c r="AD2977" s="16">
        <v>3606</v>
      </c>
      <c r="AE2977" s="16">
        <v>3567</v>
      </c>
      <c r="AF2977" s="16">
        <v>3556</v>
      </c>
      <c r="AG2977" s="16">
        <v>21646596</v>
      </c>
      <c r="AH2977" s="16">
        <v>3787196</v>
      </c>
      <c r="AI2977" s="16">
        <v>157525</v>
      </c>
      <c r="AJ2977" s="16">
        <v>466</v>
      </c>
      <c r="AL2977" s="16">
        <v>734</v>
      </c>
      <c r="AM2977" s="16">
        <v>3603</v>
      </c>
      <c r="AN2977" s="16">
        <v>3660</v>
      </c>
      <c r="AO2977" s="16">
        <v>3851</v>
      </c>
      <c r="AP2977" s="16">
        <v>24943628</v>
      </c>
      <c r="AQ2977" s="16">
        <v>3697374</v>
      </c>
      <c r="AR2977" s="16">
        <v>152876</v>
      </c>
      <c r="AS2977" s="16">
        <v>518</v>
      </c>
      <c r="AU2977" s="16">
        <v>753</v>
      </c>
      <c r="AV2977" s="16">
        <v>3712</v>
      </c>
      <c r="AW2977" s="16">
        <v>92152366</v>
      </c>
      <c r="AX2977" s="16">
        <v>28825426</v>
      </c>
      <c r="AY2977" s="16">
        <v>1254121</v>
      </c>
      <c r="AZ2977" s="16">
        <v>477</v>
      </c>
      <c r="BA2977" s="16">
        <v>24824</v>
      </c>
    </row>
    <row r="2978" spans="1:53">
      <c r="A2978" s="15" t="s">
        <v>1344</v>
      </c>
      <c r="B2978" s="15" t="s">
        <v>1345</v>
      </c>
      <c r="C2978" s="15" t="s">
        <v>1346</v>
      </c>
      <c r="D2978" s="15" t="s">
        <v>1347</v>
      </c>
      <c r="E2978" s="15" t="s">
        <v>1347</v>
      </c>
      <c r="F2978" s="15" t="s">
        <v>2059</v>
      </c>
      <c r="G2978" s="15" t="s">
        <v>1921</v>
      </c>
      <c r="H2978" s="15" t="s">
        <v>3716</v>
      </c>
      <c r="I2978" s="15" t="s">
        <v>1375</v>
      </c>
      <c r="J2978" s="15"/>
      <c r="K2978" s="16">
        <v>1428</v>
      </c>
      <c r="L2978" s="16">
        <v>15579</v>
      </c>
      <c r="M2978" s="16">
        <v>15550</v>
      </c>
      <c r="N2978" s="16">
        <v>15587</v>
      </c>
      <c r="O2978" s="16">
        <v>119175045</v>
      </c>
      <c r="P2978" s="16">
        <v>76068632</v>
      </c>
      <c r="Q2978" s="16">
        <v>3637699</v>
      </c>
      <c r="R2978" s="16">
        <v>589</v>
      </c>
      <c r="S2978" s="15"/>
      <c r="T2978" s="16">
        <v>1466</v>
      </c>
      <c r="U2978" s="16">
        <v>15835</v>
      </c>
      <c r="V2978" s="16">
        <v>15954</v>
      </c>
      <c r="W2978" s="16">
        <v>15782</v>
      </c>
      <c r="X2978" s="16">
        <v>126319242</v>
      </c>
      <c r="Y2978" s="16">
        <v>25855984</v>
      </c>
      <c r="Z2978" s="16">
        <v>1224219</v>
      </c>
      <c r="AA2978" s="16">
        <v>613</v>
      </c>
      <c r="AC2978" s="16">
        <v>1447</v>
      </c>
      <c r="AD2978" s="16">
        <v>15292</v>
      </c>
      <c r="AE2978" s="16">
        <v>15237</v>
      </c>
      <c r="AF2978" s="16">
        <v>15258</v>
      </c>
      <c r="AG2978" s="16">
        <v>129951873</v>
      </c>
      <c r="AH2978" s="16">
        <v>12849707</v>
      </c>
      <c r="AI2978" s="16">
        <v>612195</v>
      </c>
      <c r="AJ2978" s="16">
        <v>655</v>
      </c>
      <c r="AL2978" s="16">
        <v>1449</v>
      </c>
      <c r="AM2978" s="16">
        <v>15263</v>
      </c>
      <c r="AN2978" s="16">
        <v>15482</v>
      </c>
      <c r="AO2978" s="16">
        <v>15518</v>
      </c>
      <c r="AP2978" s="16">
        <v>128366518</v>
      </c>
      <c r="AQ2978" s="16">
        <v>11848254</v>
      </c>
      <c r="AR2978" s="16">
        <v>563901</v>
      </c>
      <c r="AS2978" s="16">
        <v>640</v>
      </c>
      <c r="AU2978" s="16">
        <v>1448</v>
      </c>
      <c r="AV2978" s="16">
        <v>15528</v>
      </c>
      <c r="AW2978" s="16">
        <v>503812678</v>
      </c>
      <c r="AX2978" s="16">
        <v>126622577</v>
      </c>
      <c r="AY2978" s="16">
        <v>6038014</v>
      </c>
      <c r="AZ2978" s="16">
        <v>624</v>
      </c>
      <c r="BA2978" s="16">
        <v>32445</v>
      </c>
    </row>
    <row r="2979" spans="1:53">
      <c r="A2979" s="15" t="s">
        <v>1344</v>
      </c>
      <c r="B2979" s="15" t="s">
        <v>1345</v>
      </c>
      <c r="C2979" s="15" t="s">
        <v>1346</v>
      </c>
      <c r="D2979" s="15" t="s">
        <v>1347</v>
      </c>
      <c r="E2979" s="15" t="s">
        <v>1347</v>
      </c>
      <c r="F2979" s="15" t="s">
        <v>2059</v>
      </c>
      <c r="G2979" s="15" t="s">
        <v>1922</v>
      </c>
      <c r="H2979" s="15" t="s">
        <v>3716</v>
      </c>
      <c r="I2979" s="15" t="s">
        <v>1373</v>
      </c>
      <c r="J2979" s="15"/>
      <c r="K2979" s="16">
        <v>518</v>
      </c>
      <c r="L2979" s="16">
        <v>10648</v>
      </c>
      <c r="M2979" s="16">
        <v>10760</v>
      </c>
      <c r="N2979" s="16">
        <v>10856</v>
      </c>
      <c r="O2979" s="16">
        <v>107924037</v>
      </c>
      <c r="P2979" s="16">
        <v>59228536</v>
      </c>
      <c r="Q2979" s="16">
        <v>3097722</v>
      </c>
      <c r="R2979" s="16">
        <v>772</v>
      </c>
      <c r="S2979" s="15"/>
      <c r="T2979" s="16">
        <v>526</v>
      </c>
      <c r="U2979" s="16">
        <v>10793</v>
      </c>
      <c r="V2979" s="16">
        <v>10826</v>
      </c>
      <c r="W2979" s="16">
        <v>10653</v>
      </c>
      <c r="X2979" s="16">
        <v>103087621</v>
      </c>
      <c r="Y2979" s="16">
        <v>17920442</v>
      </c>
      <c r="Z2979" s="16">
        <v>946682</v>
      </c>
      <c r="AA2979" s="16">
        <v>737</v>
      </c>
      <c r="AC2979" s="16">
        <v>533</v>
      </c>
      <c r="AD2979" s="16">
        <v>10496</v>
      </c>
      <c r="AE2979" s="16">
        <v>10458</v>
      </c>
      <c r="AF2979" s="16">
        <v>10521</v>
      </c>
      <c r="AG2979" s="16">
        <v>104305260</v>
      </c>
      <c r="AH2979" s="16">
        <v>10744068</v>
      </c>
      <c r="AI2979" s="16">
        <v>566965</v>
      </c>
      <c r="AJ2979" s="16">
        <v>765</v>
      </c>
      <c r="AL2979" s="16">
        <v>542</v>
      </c>
      <c r="AM2979" s="16">
        <v>10128</v>
      </c>
      <c r="AN2979" s="16">
        <v>10108</v>
      </c>
      <c r="AO2979" s="16">
        <v>10143</v>
      </c>
      <c r="AP2979" s="16">
        <v>106041942</v>
      </c>
      <c r="AQ2979" s="16">
        <v>11220054</v>
      </c>
      <c r="AR2979" s="16">
        <v>600382</v>
      </c>
      <c r="AS2979" s="16">
        <v>806</v>
      </c>
      <c r="AU2979" s="16">
        <v>530</v>
      </c>
      <c r="AV2979" s="16">
        <v>10533</v>
      </c>
      <c r="AW2979" s="16">
        <v>421358860</v>
      </c>
      <c r="AX2979" s="16">
        <v>99113100</v>
      </c>
      <c r="AY2979" s="16">
        <v>5211751</v>
      </c>
      <c r="AZ2979" s="16">
        <v>769</v>
      </c>
      <c r="BA2979" s="16">
        <v>40006</v>
      </c>
    </row>
    <row r="2980" spans="1:53">
      <c r="A2980" s="15" t="s">
        <v>1344</v>
      </c>
      <c r="B2980" s="15" t="s">
        <v>1345</v>
      </c>
      <c r="C2980" s="15" t="s">
        <v>1346</v>
      </c>
      <c r="D2980" s="15" t="s">
        <v>1347</v>
      </c>
      <c r="E2980" s="15" t="s">
        <v>1347</v>
      </c>
      <c r="F2980" s="15" t="s">
        <v>2059</v>
      </c>
      <c r="G2980" s="15" t="s">
        <v>1923</v>
      </c>
      <c r="H2980" s="15" t="s">
        <v>3716</v>
      </c>
      <c r="I2980" s="15" t="s">
        <v>1375</v>
      </c>
      <c r="J2980" s="15"/>
      <c r="K2980" s="16">
        <v>518</v>
      </c>
      <c r="L2980" s="16">
        <v>10648</v>
      </c>
      <c r="M2980" s="16">
        <v>10760</v>
      </c>
      <c r="N2980" s="16">
        <v>10856</v>
      </c>
      <c r="O2980" s="16">
        <v>107924037</v>
      </c>
      <c r="P2980" s="16">
        <v>59228536</v>
      </c>
      <c r="Q2980" s="16">
        <v>3097722</v>
      </c>
      <c r="R2980" s="16">
        <v>772</v>
      </c>
      <c r="S2980" s="15"/>
      <c r="T2980" s="16">
        <v>526</v>
      </c>
      <c r="U2980" s="16">
        <v>10793</v>
      </c>
      <c r="V2980" s="16">
        <v>10826</v>
      </c>
      <c r="W2980" s="16">
        <v>10653</v>
      </c>
      <c r="X2980" s="16">
        <v>103087621</v>
      </c>
      <c r="Y2980" s="16">
        <v>17920442</v>
      </c>
      <c r="Z2980" s="16">
        <v>946682</v>
      </c>
      <c r="AA2980" s="16">
        <v>737</v>
      </c>
      <c r="AC2980" s="16">
        <v>533</v>
      </c>
      <c r="AD2980" s="16">
        <v>10496</v>
      </c>
      <c r="AE2980" s="16">
        <v>10458</v>
      </c>
      <c r="AF2980" s="16">
        <v>10521</v>
      </c>
      <c r="AG2980" s="16">
        <v>104305260</v>
      </c>
      <c r="AH2980" s="16">
        <v>10744068</v>
      </c>
      <c r="AI2980" s="16">
        <v>566965</v>
      </c>
      <c r="AJ2980" s="16">
        <v>765</v>
      </c>
      <c r="AL2980" s="16">
        <v>542</v>
      </c>
      <c r="AM2980" s="16">
        <v>10128</v>
      </c>
      <c r="AN2980" s="16">
        <v>10108</v>
      </c>
      <c r="AO2980" s="16">
        <v>10143</v>
      </c>
      <c r="AP2980" s="16">
        <v>106041942</v>
      </c>
      <c r="AQ2980" s="16">
        <v>11220054</v>
      </c>
      <c r="AR2980" s="16">
        <v>600382</v>
      </c>
      <c r="AS2980" s="16">
        <v>806</v>
      </c>
      <c r="AU2980" s="16">
        <v>530</v>
      </c>
      <c r="AV2980" s="16">
        <v>10533</v>
      </c>
      <c r="AW2980" s="16">
        <v>421358860</v>
      </c>
      <c r="AX2980" s="16">
        <v>99113100</v>
      </c>
      <c r="AY2980" s="16">
        <v>5211751</v>
      </c>
      <c r="AZ2980" s="16">
        <v>769</v>
      </c>
      <c r="BA2980" s="16">
        <v>40006</v>
      </c>
    </row>
    <row r="2981" spans="1:53">
      <c r="A2981" s="15" t="s">
        <v>1344</v>
      </c>
      <c r="B2981" s="15" t="s">
        <v>1345</v>
      </c>
      <c r="C2981" s="15" t="s">
        <v>1346</v>
      </c>
      <c r="D2981" s="15" t="s">
        <v>1347</v>
      </c>
      <c r="E2981" s="15" t="s">
        <v>1347</v>
      </c>
      <c r="F2981" s="15" t="s">
        <v>2059</v>
      </c>
      <c r="G2981" s="15" t="s">
        <v>3590</v>
      </c>
      <c r="H2981" s="15" t="s">
        <v>3716</v>
      </c>
      <c r="I2981" s="15" t="s">
        <v>1373</v>
      </c>
      <c r="J2981" s="15"/>
      <c r="K2981" s="16">
        <v>175</v>
      </c>
      <c r="L2981" s="16">
        <v>3724</v>
      </c>
      <c r="M2981" s="16">
        <v>3802</v>
      </c>
      <c r="N2981" s="16">
        <v>3698</v>
      </c>
      <c r="O2981" s="16">
        <v>57288671</v>
      </c>
      <c r="P2981" s="16">
        <v>23664069</v>
      </c>
      <c r="Q2981" s="16">
        <v>982892</v>
      </c>
      <c r="R2981" s="16">
        <v>1178</v>
      </c>
      <c r="S2981" s="15"/>
      <c r="T2981" s="16">
        <v>176</v>
      </c>
      <c r="U2981" s="16">
        <v>3812</v>
      </c>
      <c r="V2981" s="16">
        <v>3670</v>
      </c>
      <c r="W2981" s="16">
        <v>3716</v>
      </c>
      <c r="X2981" s="16">
        <v>59837161</v>
      </c>
      <c r="Y2981" s="16">
        <v>3253387</v>
      </c>
      <c r="Z2981" s="16">
        <v>127367</v>
      </c>
      <c r="AA2981" s="16">
        <v>1233</v>
      </c>
      <c r="AC2981" s="16">
        <v>176</v>
      </c>
      <c r="AD2981" s="16">
        <v>3122</v>
      </c>
      <c r="AE2981" s="16">
        <v>3101</v>
      </c>
      <c r="AF2981" s="16">
        <v>2994</v>
      </c>
      <c r="AG2981" s="16">
        <v>52532087</v>
      </c>
      <c r="AH2981" s="16">
        <v>2339172</v>
      </c>
      <c r="AI2981" s="16">
        <v>105022</v>
      </c>
      <c r="AJ2981" s="16">
        <v>1315</v>
      </c>
      <c r="AL2981" s="16">
        <v>175</v>
      </c>
      <c r="AM2981" s="16">
        <v>2900</v>
      </c>
      <c r="AN2981" s="16">
        <v>2971</v>
      </c>
      <c r="AO2981" s="16">
        <v>2921</v>
      </c>
      <c r="AP2981" s="16">
        <v>50170229</v>
      </c>
      <c r="AQ2981" s="16">
        <v>1963224</v>
      </c>
      <c r="AR2981" s="16">
        <v>95852</v>
      </c>
      <c r="AS2981" s="16">
        <v>1317</v>
      </c>
      <c r="AU2981" s="16">
        <v>176</v>
      </c>
      <c r="AV2981" s="16">
        <v>3369</v>
      </c>
      <c r="AW2981" s="16">
        <v>219828148</v>
      </c>
      <c r="AX2981" s="16">
        <v>31219852</v>
      </c>
      <c r="AY2981" s="16">
        <v>1311133</v>
      </c>
      <c r="AZ2981" s="16">
        <v>1255</v>
      </c>
      <c r="BA2981" s="16">
        <v>65245</v>
      </c>
    </row>
    <row r="2982" spans="1:53">
      <c r="A2982" s="15" t="s">
        <v>1344</v>
      </c>
      <c r="B2982" s="15" t="s">
        <v>1345</v>
      </c>
      <c r="C2982" s="15" t="s">
        <v>1346</v>
      </c>
      <c r="D2982" s="15" t="s">
        <v>1347</v>
      </c>
      <c r="E2982" s="15" t="s">
        <v>1347</v>
      </c>
      <c r="F2982" s="15" t="s">
        <v>2059</v>
      </c>
      <c r="G2982" s="15" t="s">
        <v>3591</v>
      </c>
      <c r="H2982" s="15" t="s">
        <v>3716</v>
      </c>
      <c r="I2982" s="15" t="s">
        <v>1375</v>
      </c>
      <c r="J2982" s="15"/>
      <c r="K2982" s="16">
        <v>175</v>
      </c>
      <c r="L2982" s="16">
        <v>3724</v>
      </c>
      <c r="M2982" s="16">
        <v>3802</v>
      </c>
      <c r="N2982" s="16">
        <v>3698</v>
      </c>
      <c r="O2982" s="16">
        <v>57288671</v>
      </c>
      <c r="P2982" s="16">
        <v>23664069</v>
      </c>
      <c r="Q2982" s="16">
        <v>982892</v>
      </c>
      <c r="R2982" s="16">
        <v>1178</v>
      </c>
      <c r="S2982" s="15"/>
      <c r="T2982" s="16">
        <v>176</v>
      </c>
      <c r="U2982" s="16">
        <v>3812</v>
      </c>
      <c r="V2982" s="16">
        <v>3670</v>
      </c>
      <c r="W2982" s="16">
        <v>3716</v>
      </c>
      <c r="X2982" s="16">
        <v>59837161</v>
      </c>
      <c r="Y2982" s="16">
        <v>3253387</v>
      </c>
      <c r="Z2982" s="16">
        <v>127367</v>
      </c>
      <c r="AA2982" s="16">
        <v>1233</v>
      </c>
      <c r="AC2982" s="16">
        <v>176</v>
      </c>
      <c r="AD2982" s="16">
        <v>3122</v>
      </c>
      <c r="AE2982" s="16">
        <v>3101</v>
      </c>
      <c r="AF2982" s="16">
        <v>2994</v>
      </c>
      <c r="AG2982" s="16">
        <v>52532087</v>
      </c>
      <c r="AH2982" s="16">
        <v>2339172</v>
      </c>
      <c r="AI2982" s="16">
        <v>105022</v>
      </c>
      <c r="AJ2982" s="16">
        <v>1315</v>
      </c>
      <c r="AL2982" s="16">
        <v>175</v>
      </c>
      <c r="AM2982" s="16">
        <v>2900</v>
      </c>
      <c r="AN2982" s="16">
        <v>2971</v>
      </c>
      <c r="AO2982" s="16">
        <v>2921</v>
      </c>
      <c r="AP2982" s="16">
        <v>50170229</v>
      </c>
      <c r="AQ2982" s="16">
        <v>1963224</v>
      </c>
      <c r="AR2982" s="16">
        <v>95852</v>
      </c>
      <c r="AS2982" s="16">
        <v>1317</v>
      </c>
      <c r="AU2982" s="16">
        <v>176</v>
      </c>
      <c r="AV2982" s="16">
        <v>3369</v>
      </c>
      <c r="AW2982" s="16">
        <v>219828148</v>
      </c>
      <c r="AX2982" s="16">
        <v>31219852</v>
      </c>
      <c r="AY2982" s="16">
        <v>1311133</v>
      </c>
      <c r="AZ2982" s="16">
        <v>1255</v>
      </c>
      <c r="BA2982" s="16">
        <v>65245</v>
      </c>
    </row>
    <row r="2983" spans="1:53">
      <c r="A2983" s="15" t="s">
        <v>1344</v>
      </c>
      <c r="B2983" s="15" t="s">
        <v>1345</v>
      </c>
      <c r="C2983" s="15" t="s">
        <v>1346</v>
      </c>
      <c r="D2983" s="15" t="s">
        <v>1347</v>
      </c>
      <c r="E2983" s="15" t="s">
        <v>1347</v>
      </c>
      <c r="F2983" s="15" t="s">
        <v>2059</v>
      </c>
      <c r="G2983" s="15" t="s">
        <v>1479</v>
      </c>
      <c r="H2983" s="15" t="s">
        <v>3716</v>
      </c>
      <c r="I2983" s="15" t="s">
        <v>1373</v>
      </c>
      <c r="J2983" s="15"/>
      <c r="K2983" s="16">
        <v>851</v>
      </c>
      <c r="L2983" s="16">
        <v>6656</v>
      </c>
      <c r="M2983" s="16">
        <v>6843</v>
      </c>
      <c r="N2983" s="16">
        <v>6865</v>
      </c>
      <c r="O2983" s="16">
        <v>63386882</v>
      </c>
      <c r="P2983" s="16">
        <v>35158351</v>
      </c>
      <c r="Q2983" s="16">
        <v>1550335</v>
      </c>
      <c r="R2983" s="16">
        <v>718</v>
      </c>
      <c r="S2983" s="15"/>
      <c r="T2983" s="16">
        <v>843</v>
      </c>
      <c r="U2983" s="16">
        <v>6871</v>
      </c>
      <c r="V2983" s="16">
        <v>6945</v>
      </c>
      <c r="W2983" s="16">
        <v>6890</v>
      </c>
      <c r="X2983" s="16">
        <v>65138801</v>
      </c>
      <c r="Y2983" s="16">
        <v>11179697</v>
      </c>
      <c r="Z2983" s="16">
        <v>503160</v>
      </c>
      <c r="AA2983" s="16">
        <v>726</v>
      </c>
      <c r="AC2983" s="16">
        <v>851</v>
      </c>
      <c r="AD2983" s="16">
        <v>6651</v>
      </c>
      <c r="AE2983" s="16">
        <v>6734</v>
      </c>
      <c r="AF2983" s="16">
        <v>7071</v>
      </c>
      <c r="AG2983" s="16">
        <v>68656726</v>
      </c>
      <c r="AH2983" s="16">
        <v>6375680</v>
      </c>
      <c r="AI2983" s="16">
        <v>294320</v>
      </c>
      <c r="AJ2983" s="16">
        <v>775</v>
      </c>
      <c r="AL2983" s="16">
        <v>865</v>
      </c>
      <c r="AM2983" s="16">
        <v>7123</v>
      </c>
      <c r="AN2983" s="16">
        <v>7120</v>
      </c>
      <c r="AO2983" s="16">
        <v>6996</v>
      </c>
      <c r="AP2983" s="16">
        <v>76927656</v>
      </c>
      <c r="AQ2983" s="16">
        <v>6488296</v>
      </c>
      <c r="AR2983" s="16">
        <v>296711</v>
      </c>
      <c r="AS2983" s="16">
        <v>836</v>
      </c>
      <c r="AU2983" s="16">
        <v>853</v>
      </c>
      <c r="AV2983" s="16">
        <v>6897</v>
      </c>
      <c r="AW2983" s="16">
        <v>274110065</v>
      </c>
      <c r="AX2983" s="16">
        <v>59202024</v>
      </c>
      <c r="AY2983" s="16">
        <v>2644526</v>
      </c>
      <c r="AZ2983" s="16">
        <v>764</v>
      </c>
      <c r="BA2983" s="16">
        <v>39743</v>
      </c>
    </row>
    <row r="2984" spans="1:53">
      <c r="A2984" s="15" t="s">
        <v>1344</v>
      </c>
      <c r="B2984" s="15" t="s">
        <v>1345</v>
      </c>
      <c r="C2984" s="15" t="s">
        <v>1346</v>
      </c>
      <c r="D2984" s="15" t="s">
        <v>1347</v>
      </c>
      <c r="E2984" s="15" t="s">
        <v>1347</v>
      </c>
      <c r="F2984" s="15" t="s">
        <v>2059</v>
      </c>
      <c r="G2984" s="15" t="s">
        <v>3592</v>
      </c>
      <c r="H2984" s="15" t="s">
        <v>3716</v>
      </c>
      <c r="I2984" s="15" t="s">
        <v>1375</v>
      </c>
      <c r="J2984" s="15"/>
      <c r="K2984" s="16">
        <v>101</v>
      </c>
      <c r="L2984" s="16">
        <v>868</v>
      </c>
      <c r="M2984" s="16">
        <v>892</v>
      </c>
      <c r="N2984" s="16">
        <v>899</v>
      </c>
      <c r="O2984" s="16">
        <v>6122933</v>
      </c>
      <c r="P2984" s="16">
        <v>4339036</v>
      </c>
      <c r="Q2984" s="16">
        <v>207742</v>
      </c>
      <c r="R2984" s="16">
        <v>531</v>
      </c>
      <c r="S2984" s="15"/>
      <c r="T2984" s="16">
        <v>102</v>
      </c>
      <c r="U2984" s="16">
        <v>931</v>
      </c>
      <c r="V2984" s="16">
        <v>917</v>
      </c>
      <c r="W2984" s="16">
        <v>908</v>
      </c>
      <c r="X2984" s="16">
        <v>6521017</v>
      </c>
      <c r="Y2984" s="16">
        <v>1700242</v>
      </c>
      <c r="Z2984" s="16">
        <v>80442</v>
      </c>
      <c r="AA2984" s="16">
        <v>546</v>
      </c>
      <c r="AC2984" s="16">
        <v>101</v>
      </c>
      <c r="AD2984" s="16">
        <v>869</v>
      </c>
      <c r="AE2984" s="16">
        <v>874</v>
      </c>
      <c r="AF2984" s="16">
        <v>869</v>
      </c>
      <c r="AG2984" s="16">
        <v>6347642</v>
      </c>
      <c r="AH2984" s="16">
        <v>865096</v>
      </c>
      <c r="AI2984" s="16">
        <v>41220</v>
      </c>
      <c r="AJ2984" s="16">
        <v>561</v>
      </c>
      <c r="AL2984" s="16">
        <v>105</v>
      </c>
      <c r="AM2984" s="16">
        <v>858</v>
      </c>
      <c r="AN2984" s="16">
        <v>836</v>
      </c>
      <c r="AO2984" s="16">
        <v>851</v>
      </c>
      <c r="AP2984" s="16">
        <v>6552241</v>
      </c>
      <c r="AQ2984" s="16">
        <v>761203</v>
      </c>
      <c r="AR2984" s="16">
        <v>33840</v>
      </c>
      <c r="AS2984" s="16">
        <v>594</v>
      </c>
      <c r="AU2984" s="16">
        <v>102</v>
      </c>
      <c r="AV2984" s="16">
        <v>881</v>
      </c>
      <c r="AW2984" s="16">
        <v>25543833</v>
      </c>
      <c r="AX2984" s="16">
        <v>7665577</v>
      </c>
      <c r="AY2984" s="16">
        <v>363244</v>
      </c>
      <c r="AZ2984" s="16">
        <v>558</v>
      </c>
      <c r="BA2984" s="16">
        <v>28994</v>
      </c>
    </row>
    <row r="2985" spans="1:53">
      <c r="A2985" s="15" t="s">
        <v>1344</v>
      </c>
      <c r="B2985" s="15" t="s">
        <v>1345</v>
      </c>
      <c r="C2985" s="15" t="s">
        <v>1346</v>
      </c>
      <c r="D2985" s="15" t="s">
        <v>1347</v>
      </c>
      <c r="E2985" s="15" t="s">
        <v>1347</v>
      </c>
      <c r="F2985" s="15" t="s">
        <v>2059</v>
      </c>
      <c r="G2985" s="15" t="s">
        <v>1924</v>
      </c>
      <c r="H2985" s="15" t="s">
        <v>3716</v>
      </c>
      <c r="I2985" s="15" t="s">
        <v>1375</v>
      </c>
      <c r="J2985" s="15"/>
      <c r="K2985" s="16">
        <v>315</v>
      </c>
      <c r="L2985" s="16">
        <v>2143</v>
      </c>
      <c r="M2985" s="16">
        <v>2139</v>
      </c>
      <c r="N2985" s="16">
        <v>2170</v>
      </c>
      <c r="O2985" s="16">
        <v>21959677</v>
      </c>
      <c r="P2985" s="16">
        <v>11858329</v>
      </c>
      <c r="Q2985" s="16">
        <v>499532</v>
      </c>
      <c r="R2985" s="16">
        <v>785</v>
      </c>
      <c r="S2985" s="15"/>
      <c r="T2985" s="16">
        <v>309</v>
      </c>
      <c r="U2985" s="16">
        <v>2133</v>
      </c>
      <c r="V2985" s="16">
        <v>2150</v>
      </c>
      <c r="W2985" s="16">
        <v>2124</v>
      </c>
      <c r="X2985" s="16">
        <v>22857842</v>
      </c>
      <c r="Y2985" s="16">
        <v>2764330</v>
      </c>
      <c r="Z2985" s="16">
        <v>120095</v>
      </c>
      <c r="AA2985" s="16">
        <v>823</v>
      </c>
      <c r="AC2985" s="16">
        <v>311</v>
      </c>
      <c r="AD2985" s="16">
        <v>2145</v>
      </c>
      <c r="AE2985" s="16">
        <v>2183</v>
      </c>
      <c r="AF2985" s="16">
        <v>2165</v>
      </c>
      <c r="AG2985" s="16">
        <v>24926232</v>
      </c>
      <c r="AH2985" s="16">
        <v>1843998</v>
      </c>
      <c r="AI2985" s="16">
        <v>82157</v>
      </c>
      <c r="AJ2985" s="16">
        <v>886</v>
      </c>
      <c r="AL2985" s="16">
        <v>316</v>
      </c>
      <c r="AM2985" s="16">
        <v>2173</v>
      </c>
      <c r="AN2985" s="16">
        <v>2200</v>
      </c>
      <c r="AO2985" s="16">
        <v>2220</v>
      </c>
      <c r="AP2985" s="16">
        <v>27930285</v>
      </c>
      <c r="AQ2985" s="16">
        <v>1783200</v>
      </c>
      <c r="AR2985" s="16">
        <v>76070</v>
      </c>
      <c r="AS2985" s="16">
        <v>978</v>
      </c>
      <c r="AU2985" s="16">
        <v>313</v>
      </c>
      <c r="AV2985" s="16">
        <v>2162</v>
      </c>
      <c r="AW2985" s="16">
        <v>97674036</v>
      </c>
      <c r="AX2985" s="16">
        <v>18249857</v>
      </c>
      <c r="AY2985" s="16">
        <v>777854</v>
      </c>
      <c r="AZ2985" s="16">
        <v>869</v>
      </c>
      <c r="BA2985" s="16">
        <v>45176</v>
      </c>
    </row>
    <row r="2986" spans="1:53">
      <c r="A2986" s="15" t="s">
        <v>1344</v>
      </c>
      <c r="B2986" s="15" t="s">
        <v>1345</v>
      </c>
      <c r="C2986" s="15" t="s">
        <v>1346</v>
      </c>
      <c r="D2986" s="15" t="s">
        <v>1347</v>
      </c>
      <c r="E2986" s="15" t="s">
        <v>1347</v>
      </c>
      <c r="F2986" s="15" t="s">
        <v>2059</v>
      </c>
      <c r="G2986" s="15" t="s">
        <v>1480</v>
      </c>
      <c r="H2986" s="15" t="s">
        <v>3716</v>
      </c>
      <c r="I2986" s="15" t="s">
        <v>1375</v>
      </c>
      <c r="J2986" s="15"/>
      <c r="K2986" s="16">
        <v>435</v>
      </c>
      <c r="L2986" s="16">
        <v>3645</v>
      </c>
      <c r="M2986" s="16">
        <v>3812</v>
      </c>
      <c r="N2986" s="16">
        <v>3796</v>
      </c>
      <c r="O2986" s="16">
        <v>35304272</v>
      </c>
      <c r="P2986" s="16">
        <v>18960986</v>
      </c>
      <c r="Q2986" s="16">
        <v>843061</v>
      </c>
      <c r="R2986" s="16">
        <v>724</v>
      </c>
      <c r="S2986" s="15"/>
      <c r="T2986" s="16">
        <v>432</v>
      </c>
      <c r="U2986" s="16">
        <v>3807</v>
      </c>
      <c r="V2986" s="16">
        <v>3878</v>
      </c>
      <c r="W2986" s="16">
        <v>3858</v>
      </c>
      <c r="X2986" s="16">
        <v>35759942</v>
      </c>
      <c r="Y2986" s="16">
        <v>6715125</v>
      </c>
      <c r="Z2986" s="16">
        <v>302623</v>
      </c>
      <c r="AA2986" s="16">
        <v>715</v>
      </c>
      <c r="AC2986" s="16">
        <v>439</v>
      </c>
      <c r="AD2986" s="16">
        <v>3637</v>
      </c>
      <c r="AE2986" s="16">
        <v>3677</v>
      </c>
      <c r="AF2986" s="16">
        <v>4037</v>
      </c>
      <c r="AG2986" s="16">
        <v>37382852</v>
      </c>
      <c r="AH2986" s="16">
        <v>3666586</v>
      </c>
      <c r="AI2986" s="16">
        <v>170943</v>
      </c>
      <c r="AJ2986" s="16">
        <v>760</v>
      </c>
      <c r="AL2986" s="16">
        <v>444</v>
      </c>
      <c r="AM2986" s="16">
        <v>4092</v>
      </c>
      <c r="AN2986" s="16">
        <v>4084</v>
      </c>
      <c r="AO2986" s="16">
        <v>3925</v>
      </c>
      <c r="AP2986" s="16">
        <v>42445130</v>
      </c>
      <c r="AQ2986" s="16">
        <v>3943893</v>
      </c>
      <c r="AR2986" s="16">
        <v>186801</v>
      </c>
      <c r="AS2986" s="16">
        <v>809</v>
      </c>
      <c r="AU2986" s="16">
        <v>438</v>
      </c>
      <c r="AV2986" s="16">
        <v>3854</v>
      </c>
      <c r="AW2986" s="16">
        <v>150892196</v>
      </c>
      <c r="AX2986" s="16">
        <v>33286590</v>
      </c>
      <c r="AY2986" s="16">
        <v>1503428</v>
      </c>
      <c r="AZ2986" s="16">
        <v>753</v>
      </c>
      <c r="BA2986" s="16">
        <v>39152</v>
      </c>
    </row>
    <row r="2987" spans="1:53">
      <c r="A2987" s="15" t="s">
        <v>1344</v>
      </c>
      <c r="B2987" s="15" t="s">
        <v>1345</v>
      </c>
      <c r="C2987" s="15" t="s">
        <v>1346</v>
      </c>
      <c r="D2987" s="15" t="s">
        <v>1347</v>
      </c>
      <c r="E2987" s="15" t="s">
        <v>1347</v>
      </c>
      <c r="F2987" s="15" t="s">
        <v>2059</v>
      </c>
      <c r="G2987" s="15" t="s">
        <v>1481</v>
      </c>
      <c r="H2987" s="15" t="s">
        <v>3716</v>
      </c>
      <c r="I2987" s="15" t="s">
        <v>1371</v>
      </c>
      <c r="J2987" s="15"/>
      <c r="K2987" s="16">
        <v>3123</v>
      </c>
      <c r="L2987" s="16">
        <v>28887</v>
      </c>
      <c r="M2987" s="16">
        <v>28970</v>
      </c>
      <c r="N2987" s="16">
        <v>29023</v>
      </c>
      <c r="O2987" s="16">
        <v>293599158</v>
      </c>
      <c r="P2987" s="16">
        <v>156832359</v>
      </c>
      <c r="Q2987" s="16">
        <v>7397759</v>
      </c>
      <c r="R2987" s="16">
        <v>780</v>
      </c>
      <c r="S2987" s="15"/>
      <c r="T2987" s="16">
        <v>3079</v>
      </c>
      <c r="U2987" s="16">
        <v>29122</v>
      </c>
      <c r="V2987" s="16">
        <v>29663</v>
      </c>
      <c r="W2987" s="16">
        <v>30082</v>
      </c>
      <c r="X2987" s="16">
        <v>281834706</v>
      </c>
      <c r="Y2987" s="16">
        <v>39217445</v>
      </c>
      <c r="Z2987" s="16">
        <v>1794527</v>
      </c>
      <c r="AA2987" s="16">
        <v>732</v>
      </c>
      <c r="AC2987" s="16">
        <v>3076</v>
      </c>
      <c r="AD2987" s="16">
        <v>30144</v>
      </c>
      <c r="AE2987" s="16">
        <v>29773</v>
      </c>
      <c r="AF2987" s="16">
        <v>29329</v>
      </c>
      <c r="AG2987" s="16">
        <v>305076368</v>
      </c>
      <c r="AH2987" s="16">
        <v>25624416</v>
      </c>
      <c r="AI2987" s="16">
        <v>1188300</v>
      </c>
      <c r="AJ2987" s="16">
        <v>789</v>
      </c>
      <c r="AL2987" s="16">
        <v>3069</v>
      </c>
      <c r="AM2987" s="16">
        <v>28875</v>
      </c>
      <c r="AN2987" s="16">
        <v>28714</v>
      </c>
      <c r="AO2987" s="16">
        <v>28703</v>
      </c>
      <c r="AP2987" s="16">
        <v>308100346</v>
      </c>
      <c r="AQ2987" s="16">
        <v>19901120</v>
      </c>
      <c r="AR2987" s="16">
        <v>934696</v>
      </c>
      <c r="AS2987" s="16">
        <v>824</v>
      </c>
      <c r="AU2987" s="16">
        <v>3087</v>
      </c>
      <c r="AV2987" s="16">
        <v>29274</v>
      </c>
      <c r="AW2987" s="16">
        <v>1188610578</v>
      </c>
      <c r="AX2987" s="16">
        <v>241575340</v>
      </c>
      <c r="AY2987" s="16">
        <v>11315282</v>
      </c>
      <c r="AZ2987" s="16">
        <v>781</v>
      </c>
      <c r="BA2987" s="16">
        <v>40603</v>
      </c>
    </row>
    <row r="2988" spans="1:53">
      <c r="A2988" s="15" t="s">
        <v>1344</v>
      </c>
      <c r="B2988" s="15" t="s">
        <v>1345</v>
      </c>
      <c r="C2988" s="15" t="s">
        <v>1346</v>
      </c>
      <c r="D2988" s="15" t="s">
        <v>1347</v>
      </c>
      <c r="E2988" s="15" t="s">
        <v>1347</v>
      </c>
      <c r="F2988" s="15" t="s">
        <v>2059</v>
      </c>
      <c r="G2988" s="15" t="s">
        <v>3593</v>
      </c>
      <c r="H2988" s="15" t="s">
        <v>3716</v>
      </c>
      <c r="I2988" s="15" t="s">
        <v>1373</v>
      </c>
      <c r="J2988" s="15"/>
      <c r="K2988" s="16">
        <v>2340</v>
      </c>
      <c r="L2988" s="16">
        <v>14337</v>
      </c>
      <c r="M2988" s="16">
        <v>14513</v>
      </c>
      <c r="N2988" s="16">
        <v>14499</v>
      </c>
      <c r="O2988" s="16">
        <v>121208185</v>
      </c>
      <c r="P2988" s="16">
        <v>78699742</v>
      </c>
      <c r="Q2988" s="16">
        <v>3640514</v>
      </c>
      <c r="R2988" s="16">
        <v>645</v>
      </c>
      <c r="S2988" s="15"/>
      <c r="T2988" s="16">
        <v>2296</v>
      </c>
      <c r="U2988" s="16">
        <v>14685</v>
      </c>
      <c r="V2988" s="16">
        <v>14789</v>
      </c>
      <c r="W2988" s="16">
        <v>14871</v>
      </c>
      <c r="X2988" s="16">
        <v>128804067</v>
      </c>
      <c r="Y2988" s="16">
        <v>21508299</v>
      </c>
      <c r="Z2988" s="16">
        <v>936824</v>
      </c>
      <c r="AA2988" s="16">
        <v>670</v>
      </c>
      <c r="AC2988" s="16">
        <v>2296</v>
      </c>
      <c r="AD2988" s="16">
        <v>15024</v>
      </c>
      <c r="AE2988" s="16">
        <v>14869</v>
      </c>
      <c r="AF2988" s="16">
        <v>14611</v>
      </c>
      <c r="AG2988" s="16">
        <v>140343752</v>
      </c>
      <c r="AH2988" s="16">
        <v>12475307</v>
      </c>
      <c r="AI2988" s="16">
        <v>560813</v>
      </c>
      <c r="AJ2988" s="16">
        <v>728</v>
      </c>
      <c r="AL2988" s="16">
        <v>2287</v>
      </c>
      <c r="AM2988" s="16">
        <v>14692</v>
      </c>
      <c r="AN2988" s="16">
        <v>14777</v>
      </c>
      <c r="AO2988" s="16">
        <v>14813</v>
      </c>
      <c r="AP2988" s="16">
        <v>144110058</v>
      </c>
      <c r="AQ2988" s="16">
        <v>10960352</v>
      </c>
      <c r="AR2988" s="16">
        <v>496478</v>
      </c>
      <c r="AS2988" s="16">
        <v>751</v>
      </c>
      <c r="AU2988" s="16">
        <v>2305</v>
      </c>
      <c r="AV2988" s="16">
        <v>14707</v>
      </c>
      <c r="AW2988" s="16">
        <v>534466062</v>
      </c>
      <c r="AX2988" s="16">
        <v>123643700</v>
      </c>
      <c r="AY2988" s="16">
        <v>5634629</v>
      </c>
      <c r="AZ2988" s="16">
        <v>699</v>
      </c>
      <c r="BA2988" s="16">
        <v>36342</v>
      </c>
    </row>
    <row r="2989" spans="1:53">
      <c r="A2989" s="15" t="s">
        <v>1344</v>
      </c>
      <c r="B2989" s="15" t="s">
        <v>1345</v>
      </c>
      <c r="C2989" s="15" t="s">
        <v>1346</v>
      </c>
      <c r="D2989" s="15" t="s">
        <v>1347</v>
      </c>
      <c r="E2989" s="15" t="s">
        <v>1347</v>
      </c>
      <c r="F2989" s="15" t="s">
        <v>2059</v>
      </c>
      <c r="G2989" s="15" t="s">
        <v>3594</v>
      </c>
      <c r="H2989" s="15" t="s">
        <v>3716</v>
      </c>
      <c r="I2989" s="15" t="s">
        <v>1375</v>
      </c>
      <c r="J2989" s="15"/>
      <c r="K2989" s="16">
        <v>2340</v>
      </c>
      <c r="L2989" s="16">
        <v>14337</v>
      </c>
      <c r="M2989" s="16">
        <v>14513</v>
      </c>
      <c r="N2989" s="16">
        <v>14499</v>
      </c>
      <c r="O2989" s="16">
        <v>121208185</v>
      </c>
      <c r="P2989" s="16">
        <v>78699742</v>
      </c>
      <c r="Q2989" s="16">
        <v>3640514</v>
      </c>
      <c r="R2989" s="16">
        <v>645</v>
      </c>
      <c r="S2989" s="15"/>
      <c r="T2989" s="16">
        <v>2296</v>
      </c>
      <c r="U2989" s="16">
        <v>14685</v>
      </c>
      <c r="V2989" s="16">
        <v>14789</v>
      </c>
      <c r="W2989" s="16">
        <v>14871</v>
      </c>
      <c r="X2989" s="16">
        <v>128804067</v>
      </c>
      <c r="Y2989" s="16">
        <v>21508299</v>
      </c>
      <c r="Z2989" s="16">
        <v>936824</v>
      </c>
      <c r="AA2989" s="16">
        <v>670</v>
      </c>
      <c r="AC2989" s="16">
        <v>2296</v>
      </c>
      <c r="AD2989" s="16">
        <v>15024</v>
      </c>
      <c r="AE2989" s="16">
        <v>14869</v>
      </c>
      <c r="AF2989" s="16">
        <v>14611</v>
      </c>
      <c r="AG2989" s="16">
        <v>140343752</v>
      </c>
      <c r="AH2989" s="16">
        <v>12475307</v>
      </c>
      <c r="AI2989" s="16">
        <v>560813</v>
      </c>
      <c r="AJ2989" s="16">
        <v>728</v>
      </c>
      <c r="AL2989" s="16">
        <v>2287</v>
      </c>
      <c r="AM2989" s="16">
        <v>14692</v>
      </c>
      <c r="AN2989" s="16">
        <v>14777</v>
      </c>
      <c r="AO2989" s="16">
        <v>14813</v>
      </c>
      <c r="AP2989" s="16">
        <v>144110058</v>
      </c>
      <c r="AQ2989" s="16">
        <v>10960352</v>
      </c>
      <c r="AR2989" s="16">
        <v>496478</v>
      </c>
      <c r="AS2989" s="16">
        <v>751</v>
      </c>
      <c r="AU2989" s="16">
        <v>2305</v>
      </c>
      <c r="AV2989" s="16">
        <v>14707</v>
      </c>
      <c r="AW2989" s="16">
        <v>534466062</v>
      </c>
      <c r="AX2989" s="16">
        <v>123643700</v>
      </c>
      <c r="AY2989" s="16">
        <v>5634629</v>
      </c>
      <c r="AZ2989" s="16">
        <v>699</v>
      </c>
      <c r="BA2989" s="16">
        <v>36342</v>
      </c>
    </row>
    <row r="2990" spans="1:53">
      <c r="A2990" s="15" t="s">
        <v>1344</v>
      </c>
      <c r="B2990" s="15" t="s">
        <v>1345</v>
      </c>
      <c r="C2990" s="15" t="s">
        <v>1346</v>
      </c>
      <c r="D2990" s="15" t="s">
        <v>1347</v>
      </c>
      <c r="E2990" s="15" t="s">
        <v>1347</v>
      </c>
      <c r="F2990" s="15" t="s">
        <v>2059</v>
      </c>
      <c r="G2990" s="15" t="s">
        <v>3595</v>
      </c>
      <c r="H2990" s="15" t="s">
        <v>3716</v>
      </c>
      <c r="I2990" s="15" t="s">
        <v>1373</v>
      </c>
      <c r="J2990" s="15"/>
      <c r="K2990" s="16">
        <v>354</v>
      </c>
      <c r="L2990" s="16">
        <v>3853</v>
      </c>
      <c r="M2990" s="16">
        <v>3888</v>
      </c>
      <c r="N2990" s="16">
        <v>3935</v>
      </c>
      <c r="O2990" s="16">
        <v>34562462</v>
      </c>
      <c r="P2990" s="16">
        <v>19047522</v>
      </c>
      <c r="Q2990" s="16">
        <v>938269</v>
      </c>
      <c r="R2990" s="16">
        <v>683</v>
      </c>
      <c r="S2990" s="15"/>
      <c r="T2990" s="16">
        <v>351</v>
      </c>
      <c r="U2990" s="16">
        <v>4010</v>
      </c>
      <c r="V2990" s="16">
        <v>4098</v>
      </c>
      <c r="W2990" s="16">
        <v>4239</v>
      </c>
      <c r="X2990" s="16">
        <v>36942222</v>
      </c>
      <c r="Y2990" s="16">
        <v>5816314</v>
      </c>
      <c r="Z2990" s="16">
        <v>282050</v>
      </c>
      <c r="AA2990" s="16">
        <v>690</v>
      </c>
      <c r="AC2990" s="16">
        <v>350</v>
      </c>
      <c r="AD2990" s="16">
        <v>4129</v>
      </c>
      <c r="AE2990" s="16">
        <v>4171</v>
      </c>
      <c r="AF2990" s="16">
        <v>4043</v>
      </c>
      <c r="AG2990" s="16">
        <v>40408795</v>
      </c>
      <c r="AH2990" s="16">
        <v>3836046</v>
      </c>
      <c r="AI2990" s="16">
        <v>190575</v>
      </c>
      <c r="AJ2990" s="16">
        <v>755</v>
      </c>
      <c r="AL2990" s="16">
        <v>351</v>
      </c>
      <c r="AM2990" s="16">
        <v>4000</v>
      </c>
      <c r="AN2990" s="16">
        <v>3827</v>
      </c>
      <c r="AO2990" s="16">
        <v>3826</v>
      </c>
      <c r="AP2990" s="16">
        <v>43487971</v>
      </c>
      <c r="AQ2990" s="16">
        <v>2692997</v>
      </c>
      <c r="AR2990" s="16">
        <v>128943</v>
      </c>
      <c r="AS2990" s="16">
        <v>861</v>
      </c>
      <c r="AU2990" s="16">
        <v>352</v>
      </c>
      <c r="AV2990" s="16">
        <v>4002</v>
      </c>
      <c r="AW2990" s="16">
        <v>155401450</v>
      </c>
      <c r="AX2990" s="16">
        <v>31392879</v>
      </c>
      <c r="AY2990" s="16">
        <v>1539837</v>
      </c>
      <c r="AZ2990" s="16">
        <v>747</v>
      </c>
      <c r="BA2990" s="16">
        <v>38835</v>
      </c>
    </row>
    <row r="2991" spans="1:53">
      <c r="A2991" s="15" t="s">
        <v>1344</v>
      </c>
      <c r="B2991" s="15" t="s">
        <v>1345</v>
      </c>
      <c r="C2991" s="15" t="s">
        <v>1346</v>
      </c>
      <c r="D2991" s="15" t="s">
        <v>1347</v>
      </c>
      <c r="E2991" s="15" t="s">
        <v>1347</v>
      </c>
      <c r="F2991" s="15" t="s">
        <v>2059</v>
      </c>
      <c r="G2991" s="15" t="s">
        <v>3596</v>
      </c>
      <c r="H2991" s="15" t="s">
        <v>3716</v>
      </c>
      <c r="I2991" s="15" t="s">
        <v>1375</v>
      </c>
      <c r="J2991" s="15"/>
      <c r="K2991" s="16">
        <v>354</v>
      </c>
      <c r="L2991" s="16">
        <v>3853</v>
      </c>
      <c r="M2991" s="16">
        <v>3888</v>
      </c>
      <c r="N2991" s="16">
        <v>3935</v>
      </c>
      <c r="O2991" s="16">
        <v>34562462</v>
      </c>
      <c r="P2991" s="16">
        <v>19047522</v>
      </c>
      <c r="Q2991" s="16">
        <v>938269</v>
      </c>
      <c r="R2991" s="16">
        <v>683</v>
      </c>
      <c r="S2991" s="15"/>
      <c r="T2991" s="16">
        <v>351</v>
      </c>
      <c r="U2991" s="16">
        <v>4010</v>
      </c>
      <c r="V2991" s="16">
        <v>4098</v>
      </c>
      <c r="W2991" s="16">
        <v>4239</v>
      </c>
      <c r="X2991" s="16">
        <v>36942222</v>
      </c>
      <c r="Y2991" s="16">
        <v>5816314</v>
      </c>
      <c r="Z2991" s="16">
        <v>282050</v>
      </c>
      <c r="AA2991" s="16">
        <v>690</v>
      </c>
      <c r="AC2991" s="16">
        <v>350</v>
      </c>
      <c r="AD2991" s="16">
        <v>4129</v>
      </c>
      <c r="AE2991" s="16">
        <v>4171</v>
      </c>
      <c r="AF2991" s="16">
        <v>4043</v>
      </c>
      <c r="AG2991" s="16">
        <v>40408795</v>
      </c>
      <c r="AH2991" s="16">
        <v>3836046</v>
      </c>
      <c r="AI2991" s="16">
        <v>190575</v>
      </c>
      <c r="AJ2991" s="16">
        <v>755</v>
      </c>
      <c r="AL2991" s="16">
        <v>351</v>
      </c>
      <c r="AM2991" s="16">
        <v>4000</v>
      </c>
      <c r="AN2991" s="16">
        <v>3827</v>
      </c>
      <c r="AO2991" s="16">
        <v>3826</v>
      </c>
      <c r="AP2991" s="16">
        <v>43487971</v>
      </c>
      <c r="AQ2991" s="16">
        <v>2692997</v>
      </c>
      <c r="AR2991" s="16">
        <v>128943</v>
      </c>
      <c r="AS2991" s="16">
        <v>861</v>
      </c>
      <c r="AU2991" s="16">
        <v>352</v>
      </c>
      <c r="AV2991" s="16">
        <v>4002</v>
      </c>
      <c r="AW2991" s="16">
        <v>155401450</v>
      </c>
      <c r="AX2991" s="16">
        <v>31392879</v>
      </c>
      <c r="AY2991" s="16">
        <v>1539837</v>
      </c>
      <c r="AZ2991" s="16">
        <v>747</v>
      </c>
      <c r="BA2991" s="16">
        <v>38835</v>
      </c>
    </row>
    <row r="2992" spans="1:53">
      <c r="A2992" s="15" t="s">
        <v>1344</v>
      </c>
      <c r="B2992" s="15" t="s">
        <v>1345</v>
      </c>
      <c r="C2992" s="15" t="s">
        <v>1346</v>
      </c>
      <c r="D2992" s="15" t="s">
        <v>1347</v>
      </c>
      <c r="E2992" s="15" t="s">
        <v>1347</v>
      </c>
      <c r="F2992" s="15" t="s">
        <v>2059</v>
      </c>
      <c r="G2992" s="15" t="s">
        <v>1482</v>
      </c>
      <c r="H2992" s="15" t="s">
        <v>3716</v>
      </c>
      <c r="I2992" s="15" t="s">
        <v>1373</v>
      </c>
      <c r="J2992" s="15"/>
      <c r="K2992" s="16">
        <v>429</v>
      </c>
      <c r="L2992" s="16">
        <v>10697</v>
      </c>
      <c r="M2992" s="16">
        <v>10569</v>
      </c>
      <c r="N2992" s="16">
        <v>10589</v>
      </c>
      <c r="O2992" s="16">
        <v>137828511</v>
      </c>
      <c r="P2992" s="16">
        <v>59085095</v>
      </c>
      <c r="Q2992" s="16">
        <v>2818976</v>
      </c>
      <c r="R2992" s="16">
        <v>998</v>
      </c>
      <c r="S2992" s="15"/>
      <c r="T2992" s="16">
        <v>432</v>
      </c>
      <c r="U2992" s="16">
        <v>10427</v>
      </c>
      <c r="V2992" s="16">
        <v>10776</v>
      </c>
      <c r="W2992" s="16">
        <v>10972</v>
      </c>
      <c r="X2992" s="16">
        <v>116088417</v>
      </c>
      <c r="Y2992" s="16">
        <v>11892832</v>
      </c>
      <c r="Z2992" s="16">
        <v>575653</v>
      </c>
      <c r="AA2992" s="16">
        <v>833</v>
      </c>
      <c r="AC2992" s="16">
        <v>430</v>
      </c>
      <c r="AD2992" s="16">
        <v>10991</v>
      </c>
      <c r="AE2992" s="16">
        <v>10733</v>
      </c>
      <c r="AF2992" s="16">
        <v>10675</v>
      </c>
      <c r="AG2992" s="16">
        <v>124323821</v>
      </c>
      <c r="AH2992" s="16">
        <v>9313063</v>
      </c>
      <c r="AI2992" s="16">
        <v>436912</v>
      </c>
      <c r="AJ2992" s="16">
        <v>886</v>
      </c>
      <c r="AL2992" s="16">
        <v>431</v>
      </c>
      <c r="AM2992" s="16">
        <v>10183</v>
      </c>
      <c r="AN2992" s="16">
        <v>10110</v>
      </c>
      <c r="AO2992" s="16">
        <v>10064</v>
      </c>
      <c r="AP2992" s="16">
        <v>120502317</v>
      </c>
      <c r="AQ2992" s="16">
        <v>6247771</v>
      </c>
      <c r="AR2992" s="16">
        <v>309275</v>
      </c>
      <c r="AS2992" s="16">
        <v>916</v>
      </c>
      <c r="AU2992" s="16">
        <v>431</v>
      </c>
      <c r="AV2992" s="16">
        <v>10566</v>
      </c>
      <c r="AW2992" s="16">
        <v>498743066</v>
      </c>
      <c r="AX2992" s="16">
        <v>86538761</v>
      </c>
      <c r="AY2992" s="16">
        <v>4140816</v>
      </c>
      <c r="AZ2992" s="16">
        <v>908</v>
      </c>
      <c r="BA2992" s="16">
        <v>47205</v>
      </c>
    </row>
    <row r="2993" spans="1:53">
      <c r="A2993" s="15" t="s">
        <v>1344</v>
      </c>
      <c r="B2993" s="15" t="s">
        <v>1345</v>
      </c>
      <c r="C2993" s="15" t="s">
        <v>1346</v>
      </c>
      <c r="D2993" s="15" t="s">
        <v>1347</v>
      </c>
      <c r="E2993" s="15" t="s">
        <v>1347</v>
      </c>
      <c r="F2993" s="15" t="s">
        <v>2059</v>
      </c>
      <c r="G2993" s="15" t="s">
        <v>1925</v>
      </c>
      <c r="H2993" s="15" t="s">
        <v>3716</v>
      </c>
      <c r="I2993" s="15" t="s">
        <v>1375</v>
      </c>
      <c r="J2993" s="15"/>
      <c r="K2993" s="16">
        <v>88</v>
      </c>
      <c r="L2993" s="16">
        <v>867</v>
      </c>
      <c r="M2993" s="16">
        <v>735</v>
      </c>
      <c r="N2993" s="16">
        <v>786</v>
      </c>
      <c r="O2993" s="16">
        <v>7894579</v>
      </c>
      <c r="P2993" s="16">
        <v>4026530</v>
      </c>
      <c r="Q2993" s="16">
        <v>202421</v>
      </c>
      <c r="R2993" s="16">
        <v>763</v>
      </c>
      <c r="S2993" s="15"/>
      <c r="T2993" s="16">
        <v>89</v>
      </c>
      <c r="U2993" s="16">
        <v>735</v>
      </c>
      <c r="V2993" s="16">
        <v>918</v>
      </c>
      <c r="W2993" s="16">
        <v>791</v>
      </c>
      <c r="X2993" s="16">
        <v>8142393</v>
      </c>
      <c r="Y2993" s="16">
        <v>1314594</v>
      </c>
      <c r="Z2993" s="16">
        <v>69238</v>
      </c>
      <c r="AA2993" s="16">
        <v>769</v>
      </c>
      <c r="AC2993" s="16">
        <v>88</v>
      </c>
      <c r="AD2993" s="16">
        <v>825</v>
      </c>
      <c r="AE2993" s="16">
        <v>736</v>
      </c>
      <c r="AF2993" s="16">
        <v>716</v>
      </c>
      <c r="AG2993" s="16">
        <v>9027874</v>
      </c>
      <c r="AH2993" s="16">
        <v>865485</v>
      </c>
      <c r="AI2993" s="16">
        <v>44951</v>
      </c>
      <c r="AJ2993" s="16">
        <v>915</v>
      </c>
      <c r="AL2993" s="16">
        <v>88</v>
      </c>
      <c r="AM2993" s="16">
        <v>732</v>
      </c>
      <c r="AN2993" s="16">
        <v>835</v>
      </c>
      <c r="AO2993" s="16">
        <v>866</v>
      </c>
      <c r="AP2993" s="16">
        <v>8671704</v>
      </c>
      <c r="AQ2993" s="16">
        <v>851573</v>
      </c>
      <c r="AR2993" s="16">
        <v>41827</v>
      </c>
      <c r="AS2993" s="16">
        <v>823</v>
      </c>
      <c r="AU2993" s="16">
        <v>88</v>
      </c>
      <c r="AV2993" s="16">
        <v>795</v>
      </c>
      <c r="AW2993" s="16">
        <v>33736550</v>
      </c>
      <c r="AX2993" s="16">
        <v>7058182</v>
      </c>
      <c r="AY2993" s="16">
        <v>358437</v>
      </c>
      <c r="AZ2993" s="16">
        <v>816</v>
      </c>
      <c r="BA2993" s="16">
        <v>42427</v>
      </c>
    </row>
    <row r="2994" spans="1:53">
      <c r="A2994" s="15" t="s">
        <v>1344</v>
      </c>
      <c r="B2994" s="15" t="s">
        <v>1345</v>
      </c>
      <c r="C2994" s="15" t="s">
        <v>1346</v>
      </c>
      <c r="D2994" s="15" t="s">
        <v>1347</v>
      </c>
      <c r="E2994" s="15" t="s">
        <v>1347</v>
      </c>
      <c r="F2994" s="15" t="s">
        <v>2059</v>
      </c>
      <c r="G2994" s="15" t="s">
        <v>1483</v>
      </c>
      <c r="H2994" s="15" t="s">
        <v>3716</v>
      </c>
      <c r="I2994" s="15" t="s">
        <v>1375</v>
      </c>
      <c r="J2994" s="15"/>
      <c r="K2994" s="16">
        <v>341</v>
      </c>
      <c r="L2994" s="16">
        <v>9830</v>
      </c>
      <c r="M2994" s="16">
        <v>9834</v>
      </c>
      <c r="N2994" s="16">
        <v>9803</v>
      </c>
      <c r="O2994" s="16">
        <v>129933932</v>
      </c>
      <c r="P2994" s="16">
        <v>55058565</v>
      </c>
      <c r="Q2994" s="16">
        <v>2616555</v>
      </c>
      <c r="R2994" s="16">
        <v>1018</v>
      </c>
      <c r="S2994" s="15"/>
      <c r="T2994" s="16">
        <v>343</v>
      </c>
      <c r="U2994" s="16">
        <v>9692</v>
      </c>
      <c r="V2994" s="16">
        <v>9858</v>
      </c>
      <c r="W2994" s="16">
        <v>10181</v>
      </c>
      <c r="X2994" s="16">
        <v>107946024</v>
      </c>
      <c r="Y2994" s="16">
        <v>10578238</v>
      </c>
      <c r="Z2994" s="16">
        <v>506415</v>
      </c>
      <c r="AA2994" s="16">
        <v>838</v>
      </c>
      <c r="AC2994" s="16">
        <v>342</v>
      </c>
      <c r="AD2994" s="16">
        <v>10166</v>
      </c>
      <c r="AE2994" s="16">
        <v>9997</v>
      </c>
      <c r="AF2994" s="16">
        <v>9959</v>
      </c>
      <c r="AG2994" s="16">
        <v>115295947</v>
      </c>
      <c r="AH2994" s="16">
        <v>8447578</v>
      </c>
      <c r="AI2994" s="16">
        <v>391961</v>
      </c>
      <c r="AJ2994" s="16">
        <v>883</v>
      </c>
      <c r="AL2994" s="16">
        <v>343</v>
      </c>
      <c r="AM2994" s="16">
        <v>9451</v>
      </c>
      <c r="AN2994" s="16">
        <v>9275</v>
      </c>
      <c r="AO2994" s="16">
        <v>9198</v>
      </c>
      <c r="AP2994" s="16">
        <v>111830613</v>
      </c>
      <c r="AQ2994" s="16">
        <v>5396198</v>
      </c>
      <c r="AR2994" s="16">
        <v>267448</v>
      </c>
      <c r="AS2994" s="16">
        <v>924</v>
      </c>
      <c r="AU2994" s="16">
        <v>342</v>
      </c>
      <c r="AV2994" s="16">
        <v>9770</v>
      </c>
      <c r="AW2994" s="16">
        <v>465006516</v>
      </c>
      <c r="AX2994" s="16">
        <v>79480579</v>
      </c>
      <c r="AY2994" s="16">
        <v>3782379</v>
      </c>
      <c r="AZ2994" s="16">
        <v>915</v>
      </c>
      <c r="BA2994" s="16">
        <v>47594</v>
      </c>
    </row>
    <row r="2995" spans="1:53">
      <c r="A2995" s="15" t="s">
        <v>1344</v>
      </c>
      <c r="B2995" s="15" t="s">
        <v>1345</v>
      </c>
      <c r="C2995" s="15" t="s">
        <v>1346</v>
      </c>
      <c r="D2995" s="15" t="s">
        <v>1347</v>
      </c>
      <c r="E2995" s="15" t="s">
        <v>1347</v>
      </c>
      <c r="F2995" s="15" t="s">
        <v>2059</v>
      </c>
      <c r="G2995" s="15" t="s">
        <v>1926</v>
      </c>
      <c r="H2995" s="15" t="s">
        <v>3716</v>
      </c>
      <c r="I2995" s="15" t="s">
        <v>1371</v>
      </c>
      <c r="J2995" s="15"/>
      <c r="K2995" s="16">
        <v>3080</v>
      </c>
      <c r="L2995" s="16">
        <v>109322</v>
      </c>
      <c r="M2995" s="16">
        <v>109372</v>
      </c>
      <c r="N2995" s="16">
        <v>109211</v>
      </c>
      <c r="O2995" s="16">
        <v>658333584</v>
      </c>
      <c r="P2995" s="16">
        <v>480678955</v>
      </c>
      <c r="Q2995" s="16">
        <v>21932465</v>
      </c>
      <c r="R2995" s="16">
        <v>463</v>
      </c>
      <c r="S2995" s="15"/>
      <c r="T2995" s="16">
        <v>3078</v>
      </c>
      <c r="U2995" s="16">
        <v>110184</v>
      </c>
      <c r="V2995" s="16">
        <v>111273</v>
      </c>
      <c r="W2995" s="16">
        <v>112045</v>
      </c>
      <c r="X2995" s="16">
        <v>692265143</v>
      </c>
      <c r="Y2995" s="16">
        <v>202316637</v>
      </c>
      <c r="Z2995" s="16">
        <v>9071265</v>
      </c>
      <c r="AA2995" s="16">
        <v>479</v>
      </c>
      <c r="AC2995" s="16">
        <v>3114</v>
      </c>
      <c r="AD2995" s="16">
        <v>111030</v>
      </c>
      <c r="AE2995" s="16">
        <v>112137</v>
      </c>
      <c r="AF2995" s="16">
        <v>113538</v>
      </c>
      <c r="AG2995" s="16">
        <v>739790031</v>
      </c>
      <c r="AH2995" s="16">
        <v>124004491</v>
      </c>
      <c r="AI2995" s="16">
        <v>5679911</v>
      </c>
      <c r="AJ2995" s="16">
        <v>507</v>
      </c>
      <c r="AL2995" s="16">
        <v>3167</v>
      </c>
      <c r="AM2995" s="16">
        <v>113789</v>
      </c>
      <c r="AN2995" s="16">
        <v>113880</v>
      </c>
      <c r="AO2995" s="16">
        <v>113579</v>
      </c>
      <c r="AP2995" s="16">
        <v>744761439</v>
      </c>
      <c r="AQ2995" s="16">
        <v>108553672</v>
      </c>
      <c r="AR2995" s="16">
        <v>4908703</v>
      </c>
      <c r="AS2995" s="16">
        <v>504</v>
      </c>
      <c r="AU2995" s="16">
        <v>3110</v>
      </c>
      <c r="AV2995" s="16">
        <v>111613</v>
      </c>
      <c r="AW2995" s="16">
        <v>2835150197</v>
      </c>
      <c r="AX2995" s="16">
        <v>915553755</v>
      </c>
      <c r="AY2995" s="16">
        <v>41592344</v>
      </c>
      <c r="AZ2995" s="16">
        <v>488</v>
      </c>
      <c r="BA2995" s="16">
        <v>25402</v>
      </c>
    </row>
    <row r="2996" spans="1:53">
      <c r="A2996" s="15" t="s">
        <v>1344</v>
      </c>
      <c r="B2996" s="15" t="s">
        <v>1345</v>
      </c>
      <c r="C2996" s="15" t="s">
        <v>1346</v>
      </c>
      <c r="D2996" s="15" t="s">
        <v>1347</v>
      </c>
      <c r="E2996" s="15" t="s">
        <v>1347</v>
      </c>
      <c r="F2996" s="15" t="s">
        <v>2059</v>
      </c>
      <c r="G2996" s="15" t="s">
        <v>1927</v>
      </c>
      <c r="H2996" s="15" t="s">
        <v>3716</v>
      </c>
      <c r="I2996" s="15" t="s">
        <v>1373</v>
      </c>
      <c r="J2996" s="15"/>
      <c r="K2996" s="16">
        <v>2059</v>
      </c>
      <c r="L2996" s="16">
        <v>95885</v>
      </c>
      <c r="M2996" s="16">
        <v>96056</v>
      </c>
      <c r="N2996" s="16">
        <v>95918</v>
      </c>
      <c r="O2996" s="16">
        <v>520293619</v>
      </c>
      <c r="P2996" s="16">
        <v>403201782</v>
      </c>
      <c r="Q2996" s="16">
        <v>17980116</v>
      </c>
      <c r="R2996" s="16">
        <v>417</v>
      </c>
      <c r="S2996" s="15"/>
      <c r="T2996" s="16">
        <v>2055</v>
      </c>
      <c r="U2996" s="16">
        <v>96870</v>
      </c>
      <c r="V2996" s="16">
        <v>97929</v>
      </c>
      <c r="W2996" s="16">
        <v>98731</v>
      </c>
      <c r="X2996" s="16">
        <v>550656133</v>
      </c>
      <c r="Y2996" s="16">
        <v>185645590</v>
      </c>
      <c r="Z2996" s="16">
        <v>8259389</v>
      </c>
      <c r="AA2996" s="16">
        <v>433</v>
      </c>
      <c r="AC2996" s="16">
        <v>2081</v>
      </c>
      <c r="AD2996" s="16">
        <v>97479</v>
      </c>
      <c r="AE2996" s="16">
        <v>98678</v>
      </c>
      <c r="AF2996" s="16">
        <v>100170</v>
      </c>
      <c r="AG2996" s="16">
        <v>584978594</v>
      </c>
      <c r="AH2996" s="16">
        <v>111793667</v>
      </c>
      <c r="AI2996" s="16">
        <v>5063252</v>
      </c>
      <c r="AJ2996" s="16">
        <v>456</v>
      </c>
      <c r="AL2996" s="16">
        <v>2123</v>
      </c>
      <c r="AM2996" s="16">
        <v>100583</v>
      </c>
      <c r="AN2996" s="16">
        <v>100623</v>
      </c>
      <c r="AO2996" s="16">
        <v>100210</v>
      </c>
      <c r="AP2996" s="16">
        <v>592687408</v>
      </c>
      <c r="AQ2996" s="16">
        <v>97763129</v>
      </c>
      <c r="AR2996" s="16">
        <v>4371458</v>
      </c>
      <c r="AS2996" s="16">
        <v>454</v>
      </c>
      <c r="AU2996" s="16">
        <v>2080</v>
      </c>
      <c r="AV2996" s="16">
        <v>98261</v>
      </c>
      <c r="AW2996" s="16">
        <v>2248615754</v>
      </c>
      <c r="AX2996" s="16">
        <v>798404168</v>
      </c>
      <c r="AY2996" s="16">
        <v>35674215</v>
      </c>
      <c r="AZ2996" s="16">
        <v>440</v>
      </c>
      <c r="BA2996" s="16">
        <v>22884</v>
      </c>
    </row>
    <row r="2997" spans="1:53">
      <c r="A2997" s="15" t="s">
        <v>1344</v>
      </c>
      <c r="B2997" s="15" t="s">
        <v>1345</v>
      </c>
      <c r="C2997" s="15" t="s">
        <v>1346</v>
      </c>
      <c r="D2997" s="15" t="s">
        <v>1347</v>
      </c>
      <c r="E2997" s="15" t="s">
        <v>1347</v>
      </c>
      <c r="F2997" s="15" t="s">
        <v>2059</v>
      </c>
      <c r="G2997" s="15" t="s">
        <v>3597</v>
      </c>
      <c r="H2997" s="15" t="s">
        <v>3716</v>
      </c>
      <c r="I2997" s="15" t="s">
        <v>1375</v>
      </c>
      <c r="J2997" s="15"/>
      <c r="K2997" s="16">
        <v>618</v>
      </c>
      <c r="L2997" s="16">
        <v>7207</v>
      </c>
      <c r="M2997" s="16">
        <v>7264</v>
      </c>
      <c r="N2997" s="16">
        <v>7340</v>
      </c>
      <c r="O2997" s="16">
        <v>50813577</v>
      </c>
      <c r="P2997" s="16">
        <v>35546138</v>
      </c>
      <c r="Q2997" s="16">
        <v>1394657</v>
      </c>
      <c r="R2997" s="16">
        <v>538</v>
      </c>
      <c r="S2997" s="15"/>
      <c r="T2997" s="16">
        <v>613</v>
      </c>
      <c r="U2997" s="16">
        <v>7427</v>
      </c>
      <c r="V2997" s="16">
        <v>7335</v>
      </c>
      <c r="W2997" s="16">
        <v>7420</v>
      </c>
      <c r="X2997" s="16">
        <v>56448637</v>
      </c>
      <c r="Y2997" s="16">
        <v>12957521</v>
      </c>
      <c r="Z2997" s="16">
        <v>495868</v>
      </c>
      <c r="AA2997" s="16">
        <v>587</v>
      </c>
      <c r="AC2997" s="16">
        <v>616</v>
      </c>
      <c r="AD2997" s="16">
        <v>7578</v>
      </c>
      <c r="AE2997" s="16">
        <v>7587</v>
      </c>
      <c r="AF2997" s="16">
        <v>7641</v>
      </c>
      <c r="AG2997" s="16">
        <v>60092659</v>
      </c>
      <c r="AH2997" s="16">
        <v>8198380</v>
      </c>
      <c r="AI2997" s="16">
        <v>329603</v>
      </c>
      <c r="AJ2997" s="16">
        <v>608</v>
      </c>
      <c r="AL2997" s="16">
        <v>627</v>
      </c>
      <c r="AM2997" s="16">
        <v>7796</v>
      </c>
      <c r="AN2997" s="16">
        <v>7944</v>
      </c>
      <c r="AO2997" s="16">
        <v>7865</v>
      </c>
      <c r="AP2997" s="16">
        <v>62917374</v>
      </c>
      <c r="AQ2997" s="16">
        <v>7816648</v>
      </c>
      <c r="AR2997" s="16">
        <v>316323</v>
      </c>
      <c r="AS2997" s="16">
        <v>615</v>
      </c>
      <c r="AU2997" s="16">
        <v>619</v>
      </c>
      <c r="AV2997" s="16">
        <v>7534</v>
      </c>
      <c r="AW2997" s="16">
        <v>230272247</v>
      </c>
      <c r="AX2997" s="16">
        <v>64518687</v>
      </c>
      <c r="AY2997" s="16">
        <v>2536451</v>
      </c>
      <c r="AZ2997" s="16">
        <v>588</v>
      </c>
      <c r="BA2997" s="16">
        <v>30566</v>
      </c>
    </row>
    <row r="2998" spans="1:53">
      <c r="A2998" s="15" t="s">
        <v>1344</v>
      </c>
      <c r="B2998" s="15" t="s">
        <v>1345</v>
      </c>
      <c r="C2998" s="15" t="s">
        <v>1346</v>
      </c>
      <c r="D2998" s="15" t="s">
        <v>1347</v>
      </c>
      <c r="E2998" s="15" t="s">
        <v>1347</v>
      </c>
      <c r="F2998" s="15" t="s">
        <v>2059</v>
      </c>
      <c r="G2998" s="15" t="s">
        <v>1928</v>
      </c>
      <c r="H2998" s="15" t="s">
        <v>3716</v>
      </c>
      <c r="I2998" s="15" t="s">
        <v>1375</v>
      </c>
      <c r="J2998" s="15"/>
      <c r="K2998" s="16">
        <v>1379</v>
      </c>
      <c r="L2998" s="16">
        <v>83464</v>
      </c>
      <c r="M2998" s="16">
        <v>83578</v>
      </c>
      <c r="N2998" s="16">
        <v>83396</v>
      </c>
      <c r="O2998" s="16">
        <v>431537476</v>
      </c>
      <c r="P2998" s="16">
        <v>343798317</v>
      </c>
      <c r="Q2998" s="16">
        <v>15456963</v>
      </c>
      <c r="R2998" s="16">
        <v>398</v>
      </c>
      <c r="S2998" s="15"/>
      <c r="T2998" s="16">
        <v>1380</v>
      </c>
      <c r="U2998" s="16">
        <v>84207</v>
      </c>
      <c r="V2998" s="16">
        <v>85457</v>
      </c>
      <c r="W2998" s="16">
        <v>86195</v>
      </c>
      <c r="X2998" s="16">
        <v>452437971</v>
      </c>
      <c r="Y2998" s="16">
        <v>163454445</v>
      </c>
      <c r="Z2998" s="16">
        <v>7385248</v>
      </c>
      <c r="AA2998" s="16">
        <v>408</v>
      </c>
      <c r="AC2998" s="16">
        <v>1403</v>
      </c>
      <c r="AD2998" s="16">
        <v>84875</v>
      </c>
      <c r="AE2998" s="16">
        <v>86230</v>
      </c>
      <c r="AF2998" s="16">
        <v>87750</v>
      </c>
      <c r="AG2998" s="16">
        <v>481491679</v>
      </c>
      <c r="AH2998" s="16">
        <v>100070393</v>
      </c>
      <c r="AI2998" s="16">
        <v>4572287</v>
      </c>
      <c r="AJ2998" s="16">
        <v>429</v>
      </c>
      <c r="AL2998" s="16">
        <v>1435</v>
      </c>
      <c r="AM2998" s="16">
        <v>87729</v>
      </c>
      <c r="AN2998" s="16">
        <v>87624</v>
      </c>
      <c r="AO2998" s="16">
        <v>87329</v>
      </c>
      <c r="AP2998" s="16">
        <v>490582021</v>
      </c>
      <c r="AQ2998" s="16">
        <v>88310218</v>
      </c>
      <c r="AR2998" s="16">
        <v>3983757</v>
      </c>
      <c r="AS2998" s="16">
        <v>431</v>
      </c>
      <c r="AU2998" s="16">
        <v>1399</v>
      </c>
      <c r="AV2998" s="16">
        <v>85653</v>
      </c>
      <c r="AW2998" s="16">
        <v>1856049147</v>
      </c>
      <c r="AX2998" s="16">
        <v>695633373</v>
      </c>
      <c r="AY2998" s="16">
        <v>31398255</v>
      </c>
      <c r="AZ2998" s="16">
        <v>417</v>
      </c>
      <c r="BA2998" s="16">
        <v>21669</v>
      </c>
    </row>
    <row r="2999" spans="1:53">
      <c r="A2999" s="15" t="s">
        <v>1344</v>
      </c>
      <c r="B2999" s="15" t="s">
        <v>1345</v>
      </c>
      <c r="C2999" s="15" t="s">
        <v>1346</v>
      </c>
      <c r="D2999" s="15" t="s">
        <v>1347</v>
      </c>
      <c r="E2999" s="15" t="s">
        <v>1347</v>
      </c>
      <c r="F2999" s="15" t="s">
        <v>2059</v>
      </c>
      <c r="G2999" s="15" t="s">
        <v>3598</v>
      </c>
      <c r="H2999" s="15" t="s">
        <v>3716</v>
      </c>
      <c r="I2999" s="15" t="s">
        <v>1375</v>
      </c>
      <c r="J2999" s="15"/>
      <c r="K2999" s="16">
        <v>62</v>
      </c>
      <c r="L2999" s="16">
        <v>5214</v>
      </c>
      <c r="M2999" s="16">
        <v>5214</v>
      </c>
      <c r="N2999" s="16">
        <v>5182</v>
      </c>
      <c r="O2999" s="16">
        <v>37942566</v>
      </c>
      <c r="P2999" s="16">
        <v>23857327</v>
      </c>
      <c r="Q2999" s="16">
        <v>1128496</v>
      </c>
      <c r="R2999" s="16">
        <v>561</v>
      </c>
      <c r="S2999" s="15"/>
      <c r="T2999" s="16">
        <v>62</v>
      </c>
      <c r="U2999" s="16">
        <v>5236</v>
      </c>
      <c r="V2999" s="16">
        <v>5137</v>
      </c>
      <c r="W2999" s="16">
        <v>5116</v>
      </c>
      <c r="X2999" s="16">
        <v>41769525</v>
      </c>
      <c r="Y2999" s="16">
        <v>9233624</v>
      </c>
      <c r="Z2999" s="16">
        <v>378273</v>
      </c>
      <c r="AA2999" s="16">
        <v>622</v>
      </c>
      <c r="AC2999" s="16">
        <v>62</v>
      </c>
      <c r="AD2999" s="16">
        <v>5026</v>
      </c>
      <c r="AE2999" s="16">
        <v>4861</v>
      </c>
      <c r="AF2999" s="16">
        <v>4779</v>
      </c>
      <c r="AG2999" s="16">
        <v>43394256</v>
      </c>
      <c r="AH2999" s="16">
        <v>3524894</v>
      </c>
      <c r="AI2999" s="16">
        <v>161362</v>
      </c>
      <c r="AJ2999" s="16">
        <v>683</v>
      </c>
      <c r="AL2999" s="16">
        <v>61</v>
      </c>
      <c r="AM2999" s="16">
        <v>5058</v>
      </c>
      <c r="AN2999" s="16">
        <v>5055</v>
      </c>
      <c r="AO2999" s="16">
        <v>5016</v>
      </c>
      <c r="AP2999" s="16">
        <v>39188013</v>
      </c>
      <c r="AQ2999" s="16">
        <v>1636263</v>
      </c>
      <c r="AR2999" s="16">
        <v>71378</v>
      </c>
      <c r="AS2999" s="16">
        <v>598</v>
      </c>
      <c r="AU2999" s="16">
        <v>62</v>
      </c>
      <c r="AV2999" s="16">
        <v>5075</v>
      </c>
      <c r="AW2999" s="16">
        <v>162294360</v>
      </c>
      <c r="AX2999" s="16">
        <v>38252108</v>
      </c>
      <c r="AY2999" s="16">
        <v>1739509</v>
      </c>
      <c r="AZ2999" s="16">
        <v>615</v>
      </c>
      <c r="BA2999" s="16">
        <v>31982</v>
      </c>
    </row>
    <row r="3000" spans="1:53">
      <c r="A3000" s="15" t="s">
        <v>1344</v>
      </c>
      <c r="B3000" s="15" t="s">
        <v>1345</v>
      </c>
      <c r="C3000" s="15" t="s">
        <v>1346</v>
      </c>
      <c r="D3000" s="15" t="s">
        <v>1347</v>
      </c>
      <c r="E3000" s="15" t="s">
        <v>1347</v>
      </c>
      <c r="F3000" s="15" t="s">
        <v>2059</v>
      </c>
      <c r="G3000" s="15" t="s">
        <v>1929</v>
      </c>
      <c r="H3000" s="15" t="s">
        <v>3716</v>
      </c>
      <c r="I3000" s="15" t="s">
        <v>1373</v>
      </c>
      <c r="J3000" s="15"/>
      <c r="K3000" s="16">
        <v>1021</v>
      </c>
      <c r="L3000" s="16">
        <v>13437</v>
      </c>
      <c r="M3000" s="16">
        <v>13316</v>
      </c>
      <c r="N3000" s="16">
        <v>13293</v>
      </c>
      <c r="O3000" s="16">
        <v>138039965</v>
      </c>
      <c r="P3000" s="16">
        <v>77477173</v>
      </c>
      <c r="Q3000" s="16">
        <v>3952349</v>
      </c>
      <c r="R3000" s="16">
        <v>795</v>
      </c>
      <c r="S3000" s="15"/>
      <c r="T3000" s="16">
        <v>1023</v>
      </c>
      <c r="U3000" s="16">
        <v>13314</v>
      </c>
      <c r="V3000" s="16">
        <v>13344</v>
      </c>
      <c r="W3000" s="16">
        <v>13314</v>
      </c>
      <c r="X3000" s="16">
        <v>141609010</v>
      </c>
      <c r="Y3000" s="16">
        <v>16671047</v>
      </c>
      <c r="Z3000" s="16">
        <v>811876</v>
      </c>
      <c r="AA3000" s="16">
        <v>818</v>
      </c>
      <c r="AC3000" s="16">
        <v>1033</v>
      </c>
      <c r="AD3000" s="16">
        <v>13551</v>
      </c>
      <c r="AE3000" s="16">
        <v>13459</v>
      </c>
      <c r="AF3000" s="16">
        <v>13368</v>
      </c>
      <c r="AG3000" s="16">
        <v>154811437</v>
      </c>
      <c r="AH3000" s="16">
        <v>12210824</v>
      </c>
      <c r="AI3000" s="16">
        <v>616659</v>
      </c>
      <c r="AJ3000" s="16">
        <v>885</v>
      </c>
      <c r="AL3000" s="16">
        <v>1044</v>
      </c>
      <c r="AM3000" s="16">
        <v>13206</v>
      </c>
      <c r="AN3000" s="16">
        <v>13257</v>
      </c>
      <c r="AO3000" s="16">
        <v>13369</v>
      </c>
      <c r="AP3000" s="16">
        <v>152074031</v>
      </c>
      <c r="AQ3000" s="16">
        <v>10790543</v>
      </c>
      <c r="AR3000" s="16">
        <v>537245</v>
      </c>
      <c r="AS3000" s="16">
        <v>881</v>
      </c>
      <c r="AU3000" s="16">
        <v>1030</v>
      </c>
      <c r="AV3000" s="16">
        <v>13352</v>
      </c>
      <c r="AW3000" s="16">
        <v>586534443</v>
      </c>
      <c r="AX3000" s="16">
        <v>117149587</v>
      </c>
      <c r="AY3000" s="16">
        <v>5918129</v>
      </c>
      <c r="AZ3000" s="16">
        <v>845</v>
      </c>
      <c r="BA3000" s="16">
        <v>43927</v>
      </c>
    </row>
    <row r="3001" spans="1:53">
      <c r="A3001" s="15" t="s">
        <v>1344</v>
      </c>
      <c r="B3001" s="15" t="s">
        <v>1345</v>
      </c>
      <c r="C3001" s="15" t="s">
        <v>1346</v>
      </c>
      <c r="D3001" s="15" t="s">
        <v>1347</v>
      </c>
      <c r="E3001" s="15" t="s">
        <v>1347</v>
      </c>
      <c r="F3001" s="15" t="s">
        <v>2059</v>
      </c>
      <c r="G3001" s="15" t="s">
        <v>1930</v>
      </c>
      <c r="H3001" s="15" t="s">
        <v>3716</v>
      </c>
      <c r="I3001" s="15" t="s">
        <v>1375</v>
      </c>
      <c r="J3001" s="15"/>
      <c r="K3001" s="16">
        <v>599</v>
      </c>
      <c r="L3001" s="16">
        <v>11376</v>
      </c>
      <c r="M3001" s="16">
        <v>11274</v>
      </c>
      <c r="N3001" s="16">
        <v>11226</v>
      </c>
      <c r="O3001" s="16">
        <v>120382778</v>
      </c>
      <c r="P3001" s="16">
        <v>66570421</v>
      </c>
      <c r="Q3001" s="16">
        <v>3501574</v>
      </c>
      <c r="R3001" s="16">
        <v>820</v>
      </c>
      <c r="S3001" s="15"/>
      <c r="T3001" s="16">
        <v>608</v>
      </c>
      <c r="U3001" s="16">
        <v>11319</v>
      </c>
      <c r="V3001" s="16">
        <v>11324</v>
      </c>
      <c r="W3001" s="16">
        <v>11281</v>
      </c>
      <c r="X3001" s="16">
        <v>123527250</v>
      </c>
      <c r="Y3001" s="16">
        <v>14102351</v>
      </c>
      <c r="Z3001" s="16">
        <v>706900</v>
      </c>
      <c r="AA3001" s="16">
        <v>840</v>
      </c>
      <c r="AC3001" s="16">
        <v>611</v>
      </c>
      <c r="AD3001" s="16">
        <v>11495</v>
      </c>
      <c r="AE3001" s="16">
        <v>11361</v>
      </c>
      <c r="AF3001" s="16">
        <v>11297</v>
      </c>
      <c r="AG3001" s="16">
        <v>135009456</v>
      </c>
      <c r="AH3001" s="16">
        <v>10538856</v>
      </c>
      <c r="AI3001" s="16">
        <v>542438</v>
      </c>
      <c r="AJ3001" s="16">
        <v>912</v>
      </c>
      <c r="AL3001" s="16">
        <v>621</v>
      </c>
      <c r="AM3001" s="16">
        <v>11123</v>
      </c>
      <c r="AN3001" s="16">
        <v>11170</v>
      </c>
      <c r="AO3001" s="16">
        <v>11252</v>
      </c>
      <c r="AP3001" s="16">
        <v>132200469</v>
      </c>
      <c r="AQ3001" s="16">
        <v>9446989</v>
      </c>
      <c r="AR3001" s="16">
        <v>479210</v>
      </c>
      <c r="AS3001" s="16">
        <v>909</v>
      </c>
      <c r="AU3001" s="16">
        <v>610</v>
      </c>
      <c r="AV3001" s="16">
        <v>11292</v>
      </c>
      <c r="AW3001" s="16">
        <v>511119953</v>
      </c>
      <c r="AX3001" s="16">
        <v>100658617</v>
      </c>
      <c r="AY3001" s="16">
        <v>5230122</v>
      </c>
      <c r="AZ3001" s="16">
        <v>870</v>
      </c>
      <c r="BA3001" s="16">
        <v>45266</v>
      </c>
    </row>
    <row r="3002" spans="1:53">
      <c r="A3002" s="15" t="s">
        <v>1344</v>
      </c>
      <c r="B3002" s="15" t="s">
        <v>1345</v>
      </c>
      <c r="C3002" s="15" t="s">
        <v>1346</v>
      </c>
      <c r="D3002" s="15" t="s">
        <v>1347</v>
      </c>
      <c r="E3002" s="15" t="s">
        <v>1347</v>
      </c>
      <c r="F3002" s="15" t="s">
        <v>2059</v>
      </c>
      <c r="G3002" s="15" t="s">
        <v>3599</v>
      </c>
      <c r="H3002" s="15" t="s">
        <v>3716</v>
      </c>
      <c r="I3002" s="15" t="s">
        <v>1375</v>
      </c>
      <c r="J3002" s="15"/>
      <c r="K3002" s="16">
        <v>422</v>
      </c>
      <c r="L3002" s="16">
        <v>2061</v>
      </c>
      <c r="M3002" s="16">
        <v>2042</v>
      </c>
      <c r="N3002" s="16">
        <v>2067</v>
      </c>
      <c r="O3002" s="16">
        <v>17657187</v>
      </c>
      <c r="P3002" s="16">
        <v>10906752</v>
      </c>
      <c r="Q3002" s="16">
        <v>450775</v>
      </c>
      <c r="R3002" s="16">
        <v>660</v>
      </c>
      <c r="S3002" s="15"/>
      <c r="T3002" s="16">
        <v>415</v>
      </c>
      <c r="U3002" s="16">
        <v>1995</v>
      </c>
      <c r="V3002" s="16">
        <v>2020</v>
      </c>
      <c r="W3002" s="16">
        <v>2033</v>
      </c>
      <c r="X3002" s="16">
        <v>18081760</v>
      </c>
      <c r="Y3002" s="16">
        <v>2568696</v>
      </c>
      <c r="Z3002" s="16">
        <v>104976</v>
      </c>
      <c r="AA3002" s="16">
        <v>690</v>
      </c>
      <c r="AC3002" s="16">
        <v>422</v>
      </c>
      <c r="AD3002" s="16">
        <v>2056</v>
      </c>
      <c r="AE3002" s="16">
        <v>2098</v>
      </c>
      <c r="AF3002" s="16">
        <v>2071</v>
      </c>
      <c r="AG3002" s="16">
        <v>19801981</v>
      </c>
      <c r="AH3002" s="16">
        <v>1671968</v>
      </c>
      <c r="AI3002" s="16">
        <v>74221</v>
      </c>
      <c r="AJ3002" s="16">
        <v>734</v>
      </c>
      <c r="AL3002" s="16">
        <v>423</v>
      </c>
      <c r="AM3002" s="16">
        <v>2083</v>
      </c>
      <c r="AN3002" s="16">
        <v>2087</v>
      </c>
      <c r="AO3002" s="16">
        <v>2117</v>
      </c>
      <c r="AP3002" s="16">
        <v>19873562</v>
      </c>
      <c r="AQ3002" s="16">
        <v>1343554</v>
      </c>
      <c r="AR3002" s="16">
        <v>58035</v>
      </c>
      <c r="AS3002" s="16">
        <v>729</v>
      </c>
      <c r="AU3002" s="16">
        <v>421</v>
      </c>
      <c r="AV3002" s="16">
        <v>2061</v>
      </c>
      <c r="AW3002" s="16">
        <v>75414490</v>
      </c>
      <c r="AX3002" s="16">
        <v>16490970</v>
      </c>
      <c r="AY3002" s="16">
        <v>688007</v>
      </c>
      <c r="AZ3002" s="16">
        <v>704</v>
      </c>
      <c r="BA3002" s="16">
        <v>36594</v>
      </c>
    </row>
    <row r="3003" spans="1:53">
      <c r="A3003" s="15" t="s">
        <v>1344</v>
      </c>
      <c r="B3003" s="15" t="s">
        <v>1345</v>
      </c>
      <c r="C3003" s="15" t="s">
        <v>1346</v>
      </c>
      <c r="D3003" s="15" t="s">
        <v>1347</v>
      </c>
      <c r="E3003" s="15" t="s">
        <v>1347</v>
      </c>
      <c r="F3003" s="15" t="s">
        <v>2059</v>
      </c>
      <c r="G3003" s="15" t="s">
        <v>1484</v>
      </c>
      <c r="H3003" s="15" t="s">
        <v>3716</v>
      </c>
      <c r="I3003" s="15" t="s">
        <v>1371</v>
      </c>
      <c r="J3003" s="15"/>
      <c r="K3003" s="16">
        <v>16138</v>
      </c>
      <c r="L3003" s="16">
        <v>190337</v>
      </c>
      <c r="M3003" s="16">
        <v>192574</v>
      </c>
      <c r="N3003" s="16">
        <v>195351</v>
      </c>
      <c r="O3003" s="16">
        <v>1041462622</v>
      </c>
      <c r="P3003" s="16">
        <v>781191616</v>
      </c>
      <c r="Q3003" s="16">
        <v>32499108</v>
      </c>
      <c r="R3003" s="16">
        <v>416</v>
      </c>
      <c r="S3003" s="15"/>
      <c r="T3003" s="16">
        <v>16148</v>
      </c>
      <c r="U3003" s="16">
        <v>201918</v>
      </c>
      <c r="V3003" s="16">
        <v>203596</v>
      </c>
      <c r="W3003" s="16">
        <v>205237</v>
      </c>
      <c r="X3003" s="16">
        <v>1205417844</v>
      </c>
      <c r="Y3003" s="16">
        <v>432290360</v>
      </c>
      <c r="Z3003" s="16">
        <v>17672060</v>
      </c>
      <c r="AA3003" s="16">
        <v>455</v>
      </c>
      <c r="AC3003" s="16">
        <v>16221</v>
      </c>
      <c r="AD3003" s="16">
        <v>206865</v>
      </c>
      <c r="AE3003" s="16">
        <v>208200</v>
      </c>
      <c r="AF3003" s="16">
        <v>208614</v>
      </c>
      <c r="AG3003" s="16">
        <v>1313470544</v>
      </c>
      <c r="AH3003" s="16">
        <v>249634897</v>
      </c>
      <c r="AI3003" s="16">
        <v>10395075</v>
      </c>
      <c r="AJ3003" s="16">
        <v>486</v>
      </c>
      <c r="AL3003" s="16">
        <v>16390</v>
      </c>
      <c r="AM3003" s="16">
        <v>207320</v>
      </c>
      <c r="AN3003" s="16">
        <v>206184</v>
      </c>
      <c r="AO3003" s="16">
        <v>204513</v>
      </c>
      <c r="AP3003" s="16">
        <v>1341502762</v>
      </c>
      <c r="AQ3003" s="16">
        <v>201871524</v>
      </c>
      <c r="AR3003" s="16">
        <v>8401367</v>
      </c>
      <c r="AS3003" s="16">
        <v>501</v>
      </c>
      <c r="AU3003" s="16">
        <v>16224</v>
      </c>
      <c r="AV3003" s="16">
        <v>202559</v>
      </c>
      <c r="AW3003" s="16">
        <v>4901853772</v>
      </c>
      <c r="AX3003" s="16">
        <v>1664988397</v>
      </c>
      <c r="AY3003" s="16">
        <v>68967610</v>
      </c>
      <c r="AZ3003" s="16">
        <v>465</v>
      </c>
      <c r="BA3003" s="16">
        <v>24200</v>
      </c>
    </row>
    <row r="3004" spans="1:53">
      <c r="A3004" s="15" t="s">
        <v>1344</v>
      </c>
      <c r="B3004" s="15" t="s">
        <v>1345</v>
      </c>
      <c r="C3004" s="15" t="s">
        <v>1346</v>
      </c>
      <c r="D3004" s="15" t="s">
        <v>1347</v>
      </c>
      <c r="E3004" s="15" t="s">
        <v>1347</v>
      </c>
      <c r="F3004" s="15" t="s">
        <v>2059</v>
      </c>
      <c r="G3004" s="15" t="s">
        <v>1931</v>
      </c>
      <c r="H3004" s="15" t="s">
        <v>3716</v>
      </c>
      <c r="I3004" s="15" t="s">
        <v>1373</v>
      </c>
      <c r="J3004" s="15"/>
      <c r="K3004" s="16">
        <v>1477</v>
      </c>
      <c r="L3004" s="16">
        <v>15210</v>
      </c>
      <c r="M3004" s="16">
        <v>15275</v>
      </c>
      <c r="N3004" s="16">
        <v>15414</v>
      </c>
      <c r="O3004" s="16">
        <v>128916184</v>
      </c>
      <c r="P3004" s="16">
        <v>87222941</v>
      </c>
      <c r="Q3004" s="16">
        <v>4016081</v>
      </c>
      <c r="R3004" s="16">
        <v>648</v>
      </c>
      <c r="S3004" s="15"/>
      <c r="T3004" s="16">
        <v>1492</v>
      </c>
      <c r="U3004" s="16">
        <v>15887</v>
      </c>
      <c r="V3004" s="16">
        <v>16263</v>
      </c>
      <c r="W3004" s="16">
        <v>16448</v>
      </c>
      <c r="X3004" s="16">
        <v>151413453</v>
      </c>
      <c r="Y3004" s="16">
        <v>23975768</v>
      </c>
      <c r="Z3004" s="16">
        <v>1115302</v>
      </c>
      <c r="AA3004" s="16">
        <v>719</v>
      </c>
      <c r="AC3004" s="16">
        <v>1495</v>
      </c>
      <c r="AD3004" s="16">
        <v>16598</v>
      </c>
      <c r="AE3004" s="16">
        <v>16597</v>
      </c>
      <c r="AF3004" s="16">
        <v>16392</v>
      </c>
      <c r="AG3004" s="16">
        <v>165878283</v>
      </c>
      <c r="AH3004" s="16">
        <v>16768701</v>
      </c>
      <c r="AI3004" s="16">
        <v>771638</v>
      </c>
      <c r="AJ3004" s="16">
        <v>772</v>
      </c>
      <c r="AL3004" s="16">
        <v>1510</v>
      </c>
      <c r="AM3004" s="16">
        <v>16346</v>
      </c>
      <c r="AN3004" s="16">
        <v>16144</v>
      </c>
      <c r="AO3004" s="16">
        <v>16137</v>
      </c>
      <c r="AP3004" s="16">
        <v>160601215</v>
      </c>
      <c r="AQ3004" s="16">
        <v>11797951</v>
      </c>
      <c r="AR3004" s="16">
        <v>557297</v>
      </c>
      <c r="AS3004" s="16">
        <v>762</v>
      </c>
      <c r="AU3004" s="16">
        <v>1494</v>
      </c>
      <c r="AV3004" s="16">
        <v>16059</v>
      </c>
      <c r="AW3004" s="16">
        <v>606809135</v>
      </c>
      <c r="AX3004" s="16">
        <v>139765361</v>
      </c>
      <c r="AY3004" s="16">
        <v>6460318</v>
      </c>
      <c r="AZ3004" s="16">
        <v>727</v>
      </c>
      <c r="BA3004" s="16">
        <v>37786</v>
      </c>
    </row>
    <row r="3005" spans="1:53">
      <c r="A3005" s="15" t="s">
        <v>1344</v>
      </c>
      <c r="B3005" s="15" t="s">
        <v>1345</v>
      </c>
      <c r="C3005" s="15" t="s">
        <v>1346</v>
      </c>
      <c r="D3005" s="15" t="s">
        <v>1347</v>
      </c>
      <c r="E3005" s="15" t="s">
        <v>1347</v>
      </c>
      <c r="F3005" s="15" t="s">
        <v>2059</v>
      </c>
      <c r="G3005" s="15" t="s">
        <v>1932</v>
      </c>
      <c r="H3005" s="15" t="s">
        <v>3716</v>
      </c>
      <c r="I3005" s="15" t="s">
        <v>1375</v>
      </c>
      <c r="J3005" s="15"/>
      <c r="K3005" s="16">
        <v>1477</v>
      </c>
      <c r="L3005" s="16">
        <v>15210</v>
      </c>
      <c r="M3005" s="16">
        <v>15275</v>
      </c>
      <c r="N3005" s="16">
        <v>15414</v>
      </c>
      <c r="O3005" s="16">
        <v>128916184</v>
      </c>
      <c r="P3005" s="16">
        <v>87222941</v>
      </c>
      <c r="Q3005" s="16">
        <v>4016081</v>
      </c>
      <c r="R3005" s="16">
        <v>648</v>
      </c>
      <c r="S3005" s="15"/>
      <c r="T3005" s="16">
        <v>1492</v>
      </c>
      <c r="U3005" s="16">
        <v>15887</v>
      </c>
      <c r="V3005" s="16">
        <v>16263</v>
      </c>
      <c r="W3005" s="16">
        <v>16448</v>
      </c>
      <c r="X3005" s="16">
        <v>151413453</v>
      </c>
      <c r="Y3005" s="16">
        <v>23975768</v>
      </c>
      <c r="Z3005" s="16">
        <v>1115302</v>
      </c>
      <c r="AA3005" s="16">
        <v>719</v>
      </c>
      <c r="AC3005" s="16">
        <v>1495</v>
      </c>
      <c r="AD3005" s="16">
        <v>16598</v>
      </c>
      <c r="AE3005" s="16">
        <v>16597</v>
      </c>
      <c r="AF3005" s="16">
        <v>16392</v>
      </c>
      <c r="AG3005" s="16">
        <v>165878283</v>
      </c>
      <c r="AH3005" s="16">
        <v>16768701</v>
      </c>
      <c r="AI3005" s="16">
        <v>771638</v>
      </c>
      <c r="AJ3005" s="16">
        <v>772</v>
      </c>
      <c r="AL3005" s="16">
        <v>1510</v>
      </c>
      <c r="AM3005" s="16">
        <v>16346</v>
      </c>
      <c r="AN3005" s="16">
        <v>16144</v>
      </c>
      <c r="AO3005" s="16">
        <v>16137</v>
      </c>
      <c r="AP3005" s="16">
        <v>160601215</v>
      </c>
      <c r="AQ3005" s="16">
        <v>11797951</v>
      </c>
      <c r="AR3005" s="16">
        <v>557297</v>
      </c>
      <c r="AS3005" s="16">
        <v>762</v>
      </c>
      <c r="AU3005" s="16">
        <v>1494</v>
      </c>
      <c r="AV3005" s="16">
        <v>16059</v>
      </c>
      <c r="AW3005" s="16">
        <v>606809135</v>
      </c>
      <c r="AX3005" s="16">
        <v>139765361</v>
      </c>
      <c r="AY3005" s="16">
        <v>6460318</v>
      </c>
      <c r="AZ3005" s="16">
        <v>727</v>
      </c>
      <c r="BA3005" s="16">
        <v>37786</v>
      </c>
    </row>
    <row r="3006" spans="1:53">
      <c r="A3006" s="15" t="s">
        <v>1344</v>
      </c>
      <c r="B3006" s="15" t="s">
        <v>1345</v>
      </c>
      <c r="C3006" s="15" t="s">
        <v>1346</v>
      </c>
      <c r="D3006" s="15" t="s">
        <v>1347</v>
      </c>
      <c r="E3006" s="15" t="s">
        <v>1347</v>
      </c>
      <c r="F3006" s="15" t="s">
        <v>2059</v>
      </c>
      <c r="G3006" s="15" t="s">
        <v>1485</v>
      </c>
      <c r="H3006" s="15" t="s">
        <v>3716</v>
      </c>
      <c r="I3006" s="15" t="s">
        <v>1373</v>
      </c>
      <c r="J3006" s="15"/>
      <c r="K3006" s="16">
        <v>4777</v>
      </c>
      <c r="L3006" s="16">
        <v>80594</v>
      </c>
      <c r="M3006" s="16">
        <v>80785</v>
      </c>
      <c r="N3006" s="16">
        <v>81392</v>
      </c>
      <c r="O3006" s="16">
        <v>353159413</v>
      </c>
      <c r="P3006" s="16">
        <v>282483188</v>
      </c>
      <c r="Q3006" s="16">
        <v>11018961</v>
      </c>
      <c r="R3006" s="16">
        <v>336</v>
      </c>
      <c r="S3006" s="15"/>
      <c r="T3006" s="16">
        <v>4763</v>
      </c>
      <c r="U3006" s="16">
        <v>83862</v>
      </c>
      <c r="V3006" s="16">
        <v>84255</v>
      </c>
      <c r="W3006" s="16">
        <v>84360</v>
      </c>
      <c r="X3006" s="16">
        <v>385053123</v>
      </c>
      <c r="Y3006" s="16">
        <v>165078348</v>
      </c>
      <c r="Z3006" s="16">
        <v>6382519</v>
      </c>
      <c r="AA3006" s="16">
        <v>352</v>
      </c>
      <c r="AC3006" s="16">
        <v>4784</v>
      </c>
      <c r="AD3006" s="16">
        <v>84855</v>
      </c>
      <c r="AE3006" s="16">
        <v>85267</v>
      </c>
      <c r="AF3006" s="16">
        <v>85710</v>
      </c>
      <c r="AG3006" s="16">
        <v>409138878</v>
      </c>
      <c r="AH3006" s="16">
        <v>96346283</v>
      </c>
      <c r="AI3006" s="16">
        <v>3823289</v>
      </c>
      <c r="AJ3006" s="16">
        <v>369</v>
      </c>
      <c r="AL3006" s="16">
        <v>4840</v>
      </c>
      <c r="AM3006" s="16">
        <v>84467</v>
      </c>
      <c r="AN3006" s="16">
        <v>84561</v>
      </c>
      <c r="AO3006" s="16">
        <v>85042</v>
      </c>
      <c r="AP3006" s="16">
        <v>423865887</v>
      </c>
      <c r="AQ3006" s="16">
        <v>81523609</v>
      </c>
      <c r="AR3006" s="16">
        <v>3195991</v>
      </c>
      <c r="AS3006" s="16">
        <v>385</v>
      </c>
      <c r="AU3006" s="16">
        <v>4791</v>
      </c>
      <c r="AV3006" s="16">
        <v>83763</v>
      </c>
      <c r="AW3006" s="16">
        <v>1571217301</v>
      </c>
      <c r="AX3006" s="16">
        <v>625431428</v>
      </c>
      <c r="AY3006" s="16">
        <v>24420760</v>
      </c>
      <c r="AZ3006" s="16">
        <v>361</v>
      </c>
      <c r="BA3006" s="16">
        <v>18758</v>
      </c>
    </row>
    <row r="3007" spans="1:53">
      <c r="A3007" s="15" t="s">
        <v>1344</v>
      </c>
      <c r="B3007" s="15" t="s">
        <v>1345</v>
      </c>
      <c r="C3007" s="15" t="s">
        <v>1346</v>
      </c>
      <c r="D3007" s="15" t="s">
        <v>1347</v>
      </c>
      <c r="E3007" s="15" t="s">
        <v>1347</v>
      </c>
      <c r="F3007" s="15" t="s">
        <v>2059</v>
      </c>
      <c r="G3007" s="15" t="s">
        <v>1486</v>
      </c>
      <c r="H3007" s="15" t="s">
        <v>3716</v>
      </c>
      <c r="I3007" s="15" t="s">
        <v>1375</v>
      </c>
      <c r="J3007" s="15"/>
      <c r="K3007" s="16">
        <v>4777</v>
      </c>
      <c r="L3007" s="16">
        <v>80594</v>
      </c>
      <c r="M3007" s="16">
        <v>80785</v>
      </c>
      <c r="N3007" s="16">
        <v>81392</v>
      </c>
      <c r="O3007" s="16">
        <v>353159413</v>
      </c>
      <c r="P3007" s="16">
        <v>282483188</v>
      </c>
      <c r="Q3007" s="16">
        <v>11018961</v>
      </c>
      <c r="R3007" s="16">
        <v>336</v>
      </c>
      <c r="S3007" s="15"/>
      <c r="T3007" s="16">
        <v>4763</v>
      </c>
      <c r="U3007" s="16">
        <v>83862</v>
      </c>
      <c r="V3007" s="16">
        <v>84255</v>
      </c>
      <c r="W3007" s="16">
        <v>84360</v>
      </c>
      <c r="X3007" s="16">
        <v>385053123</v>
      </c>
      <c r="Y3007" s="16">
        <v>165078348</v>
      </c>
      <c r="Z3007" s="16">
        <v>6382519</v>
      </c>
      <c r="AA3007" s="16">
        <v>352</v>
      </c>
      <c r="AC3007" s="16">
        <v>4784</v>
      </c>
      <c r="AD3007" s="16">
        <v>84855</v>
      </c>
      <c r="AE3007" s="16">
        <v>85267</v>
      </c>
      <c r="AF3007" s="16">
        <v>85710</v>
      </c>
      <c r="AG3007" s="16">
        <v>409138878</v>
      </c>
      <c r="AH3007" s="16">
        <v>96346283</v>
      </c>
      <c r="AI3007" s="16">
        <v>3823289</v>
      </c>
      <c r="AJ3007" s="16">
        <v>369</v>
      </c>
      <c r="AL3007" s="16">
        <v>4840</v>
      </c>
      <c r="AM3007" s="16">
        <v>84467</v>
      </c>
      <c r="AN3007" s="16">
        <v>84561</v>
      </c>
      <c r="AO3007" s="16">
        <v>85042</v>
      </c>
      <c r="AP3007" s="16">
        <v>423865887</v>
      </c>
      <c r="AQ3007" s="16">
        <v>81523609</v>
      </c>
      <c r="AR3007" s="16">
        <v>3195991</v>
      </c>
      <c r="AS3007" s="16">
        <v>385</v>
      </c>
      <c r="AU3007" s="16">
        <v>4791</v>
      </c>
      <c r="AV3007" s="16">
        <v>83763</v>
      </c>
      <c r="AW3007" s="16">
        <v>1571217301</v>
      </c>
      <c r="AX3007" s="16">
        <v>625431428</v>
      </c>
      <c r="AY3007" s="16">
        <v>24420760</v>
      </c>
      <c r="AZ3007" s="16">
        <v>361</v>
      </c>
      <c r="BA3007" s="16">
        <v>18758</v>
      </c>
    </row>
    <row r="3008" spans="1:53">
      <c r="A3008" s="15" t="s">
        <v>1344</v>
      </c>
      <c r="B3008" s="15" t="s">
        <v>1345</v>
      </c>
      <c r="C3008" s="15" t="s">
        <v>1346</v>
      </c>
      <c r="D3008" s="15" t="s">
        <v>1347</v>
      </c>
      <c r="E3008" s="15" t="s">
        <v>1347</v>
      </c>
      <c r="F3008" s="15" t="s">
        <v>2059</v>
      </c>
      <c r="G3008" s="15" t="s">
        <v>1933</v>
      </c>
      <c r="H3008" s="15" t="s">
        <v>3716</v>
      </c>
      <c r="I3008" s="15" t="s">
        <v>1373</v>
      </c>
      <c r="J3008" s="15"/>
      <c r="K3008" s="16">
        <v>7692</v>
      </c>
      <c r="L3008" s="16">
        <v>81257</v>
      </c>
      <c r="M3008" s="16">
        <v>83167</v>
      </c>
      <c r="N3008" s="16">
        <v>84990</v>
      </c>
      <c r="O3008" s="16">
        <v>468303040</v>
      </c>
      <c r="P3008" s="16">
        <v>348910648</v>
      </c>
      <c r="Q3008" s="16">
        <v>14625538</v>
      </c>
      <c r="R3008" s="16">
        <v>433</v>
      </c>
      <c r="S3008" s="15"/>
      <c r="T3008" s="16">
        <v>7691</v>
      </c>
      <c r="U3008" s="16">
        <v>88324</v>
      </c>
      <c r="V3008" s="16">
        <v>89285</v>
      </c>
      <c r="W3008" s="16">
        <v>90402</v>
      </c>
      <c r="X3008" s="16">
        <v>567826819</v>
      </c>
      <c r="Y3008" s="16">
        <v>217801488</v>
      </c>
      <c r="Z3008" s="16">
        <v>9059624</v>
      </c>
      <c r="AA3008" s="16">
        <v>489</v>
      </c>
      <c r="AC3008" s="16">
        <v>7726</v>
      </c>
      <c r="AD3008" s="16">
        <v>91277</v>
      </c>
      <c r="AE3008" s="16">
        <v>91991</v>
      </c>
      <c r="AF3008" s="16">
        <v>92344</v>
      </c>
      <c r="AG3008" s="16">
        <v>627502437</v>
      </c>
      <c r="AH3008" s="16">
        <v>119394501</v>
      </c>
      <c r="AI3008" s="16">
        <v>5041930</v>
      </c>
      <c r="AJ3008" s="16">
        <v>525</v>
      </c>
      <c r="AL3008" s="16">
        <v>7811</v>
      </c>
      <c r="AM3008" s="16">
        <v>92362</v>
      </c>
      <c r="AN3008" s="16">
        <v>91327</v>
      </c>
      <c r="AO3008" s="16">
        <v>89237</v>
      </c>
      <c r="AP3008" s="16">
        <v>629916805</v>
      </c>
      <c r="AQ3008" s="16">
        <v>93906888</v>
      </c>
      <c r="AR3008" s="16">
        <v>3994505</v>
      </c>
      <c r="AS3008" s="16">
        <v>533</v>
      </c>
      <c r="AU3008" s="16">
        <v>7730</v>
      </c>
      <c r="AV3008" s="16">
        <v>88830</v>
      </c>
      <c r="AW3008" s="16">
        <v>2293549101</v>
      </c>
      <c r="AX3008" s="16">
        <v>780013525</v>
      </c>
      <c r="AY3008" s="16">
        <v>32721597</v>
      </c>
      <c r="AZ3008" s="16">
        <v>497</v>
      </c>
      <c r="BA3008" s="16">
        <v>25819</v>
      </c>
    </row>
    <row r="3009" spans="1:53">
      <c r="A3009" s="15" t="s">
        <v>1344</v>
      </c>
      <c r="B3009" s="15" t="s">
        <v>1345</v>
      </c>
      <c r="C3009" s="15" t="s">
        <v>1346</v>
      </c>
      <c r="D3009" s="15" t="s">
        <v>1347</v>
      </c>
      <c r="E3009" s="15" t="s">
        <v>1347</v>
      </c>
      <c r="F3009" s="15" t="s">
        <v>2059</v>
      </c>
      <c r="G3009" s="15" t="s">
        <v>1934</v>
      </c>
      <c r="H3009" s="15" t="s">
        <v>3716</v>
      </c>
      <c r="I3009" s="15" t="s">
        <v>1375</v>
      </c>
      <c r="J3009" s="15"/>
      <c r="K3009" s="16">
        <v>7692</v>
      </c>
      <c r="L3009" s="16">
        <v>81257</v>
      </c>
      <c r="M3009" s="16">
        <v>83167</v>
      </c>
      <c r="N3009" s="16">
        <v>84990</v>
      </c>
      <c r="O3009" s="16">
        <v>468303040</v>
      </c>
      <c r="P3009" s="16">
        <v>348910648</v>
      </c>
      <c r="Q3009" s="16">
        <v>14625538</v>
      </c>
      <c r="R3009" s="16">
        <v>433</v>
      </c>
      <c r="S3009" s="15"/>
      <c r="T3009" s="16">
        <v>7691</v>
      </c>
      <c r="U3009" s="16">
        <v>88324</v>
      </c>
      <c r="V3009" s="16">
        <v>89285</v>
      </c>
      <c r="W3009" s="16">
        <v>90402</v>
      </c>
      <c r="X3009" s="16">
        <v>567826819</v>
      </c>
      <c r="Y3009" s="16">
        <v>217801488</v>
      </c>
      <c r="Z3009" s="16">
        <v>9059624</v>
      </c>
      <c r="AA3009" s="16">
        <v>489</v>
      </c>
      <c r="AC3009" s="16">
        <v>7726</v>
      </c>
      <c r="AD3009" s="16">
        <v>91277</v>
      </c>
      <c r="AE3009" s="16">
        <v>91991</v>
      </c>
      <c r="AF3009" s="16">
        <v>92344</v>
      </c>
      <c r="AG3009" s="16">
        <v>627502437</v>
      </c>
      <c r="AH3009" s="16">
        <v>119394501</v>
      </c>
      <c r="AI3009" s="16">
        <v>5041930</v>
      </c>
      <c r="AJ3009" s="16">
        <v>525</v>
      </c>
      <c r="AL3009" s="16">
        <v>7811</v>
      </c>
      <c r="AM3009" s="16">
        <v>92362</v>
      </c>
      <c r="AN3009" s="16">
        <v>91327</v>
      </c>
      <c r="AO3009" s="16">
        <v>89237</v>
      </c>
      <c r="AP3009" s="16">
        <v>629916805</v>
      </c>
      <c r="AQ3009" s="16">
        <v>93906888</v>
      </c>
      <c r="AR3009" s="16">
        <v>3994505</v>
      </c>
      <c r="AS3009" s="16">
        <v>533</v>
      </c>
      <c r="AU3009" s="16">
        <v>7730</v>
      </c>
      <c r="AV3009" s="16">
        <v>88830</v>
      </c>
      <c r="AW3009" s="16">
        <v>2293549101</v>
      </c>
      <c r="AX3009" s="16">
        <v>780013525</v>
      </c>
      <c r="AY3009" s="16">
        <v>32721597</v>
      </c>
      <c r="AZ3009" s="16">
        <v>497</v>
      </c>
      <c r="BA3009" s="16">
        <v>25819</v>
      </c>
    </row>
    <row r="3010" spans="1:53">
      <c r="A3010" s="15" t="s">
        <v>1344</v>
      </c>
      <c r="B3010" s="15" t="s">
        <v>1345</v>
      </c>
      <c r="C3010" s="15" t="s">
        <v>1346</v>
      </c>
      <c r="D3010" s="15" t="s">
        <v>1347</v>
      </c>
      <c r="E3010" s="15" t="s">
        <v>1347</v>
      </c>
      <c r="F3010" s="15" t="s">
        <v>2059</v>
      </c>
      <c r="G3010" s="15" t="s">
        <v>3600</v>
      </c>
      <c r="H3010" s="15" t="s">
        <v>3716</v>
      </c>
      <c r="I3010" s="15" t="s">
        <v>1373</v>
      </c>
      <c r="J3010" s="15"/>
      <c r="K3010" s="16">
        <v>855</v>
      </c>
      <c r="L3010" s="16">
        <v>5076</v>
      </c>
      <c r="M3010" s="16">
        <v>5060</v>
      </c>
      <c r="N3010" s="16">
        <v>5153</v>
      </c>
      <c r="O3010" s="16">
        <v>32093596</v>
      </c>
      <c r="P3010" s="16">
        <v>23053607</v>
      </c>
      <c r="Q3010" s="16">
        <v>1059481</v>
      </c>
      <c r="R3010" s="16">
        <v>484</v>
      </c>
      <c r="S3010" s="15"/>
      <c r="T3010" s="16">
        <v>868</v>
      </c>
      <c r="U3010" s="16">
        <v>5217</v>
      </c>
      <c r="V3010" s="16">
        <v>5198</v>
      </c>
      <c r="W3010" s="16">
        <v>5290</v>
      </c>
      <c r="X3010" s="16">
        <v>36111256</v>
      </c>
      <c r="Y3010" s="16">
        <v>9305116</v>
      </c>
      <c r="Z3010" s="16">
        <v>424875</v>
      </c>
      <c r="AA3010" s="16">
        <v>531</v>
      </c>
      <c r="AC3010" s="16">
        <v>875</v>
      </c>
      <c r="AD3010" s="16">
        <v>5443</v>
      </c>
      <c r="AE3010" s="16">
        <v>5549</v>
      </c>
      <c r="AF3010" s="16">
        <v>5536</v>
      </c>
      <c r="AG3010" s="16">
        <v>42423714</v>
      </c>
      <c r="AH3010" s="16">
        <v>6714009</v>
      </c>
      <c r="AI3010" s="16">
        <v>307616</v>
      </c>
      <c r="AJ3010" s="16">
        <v>592</v>
      </c>
      <c r="AL3010" s="16">
        <v>874</v>
      </c>
      <c r="AM3010" s="16">
        <v>5508</v>
      </c>
      <c r="AN3010" s="16">
        <v>5481</v>
      </c>
      <c r="AO3010" s="16">
        <v>5460</v>
      </c>
      <c r="AP3010" s="16">
        <v>42390363</v>
      </c>
      <c r="AQ3010" s="16">
        <v>5694833</v>
      </c>
      <c r="AR3010" s="16">
        <v>259588</v>
      </c>
      <c r="AS3010" s="16">
        <v>595</v>
      </c>
      <c r="AU3010" s="16">
        <v>868</v>
      </c>
      <c r="AV3010" s="16">
        <v>5331</v>
      </c>
      <c r="AW3010" s="16">
        <v>153018929</v>
      </c>
      <c r="AX3010" s="16">
        <v>44767565</v>
      </c>
      <c r="AY3010" s="16">
        <v>2051560</v>
      </c>
      <c r="AZ3010" s="16">
        <v>552</v>
      </c>
      <c r="BA3010" s="16">
        <v>28704</v>
      </c>
    </row>
    <row r="3011" spans="1:53">
      <c r="A3011" s="15" t="s">
        <v>1344</v>
      </c>
      <c r="B3011" s="15" t="s">
        <v>1345</v>
      </c>
      <c r="C3011" s="15" t="s">
        <v>1346</v>
      </c>
      <c r="D3011" s="15" t="s">
        <v>1347</v>
      </c>
      <c r="E3011" s="15" t="s">
        <v>1347</v>
      </c>
      <c r="F3011" s="15" t="s">
        <v>2059</v>
      </c>
      <c r="G3011" s="15" t="s">
        <v>3601</v>
      </c>
      <c r="H3011" s="15" t="s">
        <v>3716</v>
      </c>
      <c r="I3011" s="15" t="s">
        <v>1375</v>
      </c>
      <c r="J3011" s="15"/>
      <c r="K3011" s="16">
        <v>855</v>
      </c>
      <c r="L3011" s="16">
        <v>5076</v>
      </c>
      <c r="M3011" s="16">
        <v>5060</v>
      </c>
      <c r="N3011" s="16">
        <v>5153</v>
      </c>
      <c r="O3011" s="16">
        <v>32093596</v>
      </c>
      <c r="P3011" s="16">
        <v>23053607</v>
      </c>
      <c r="Q3011" s="16">
        <v>1059481</v>
      </c>
      <c r="R3011" s="16">
        <v>484</v>
      </c>
      <c r="S3011" s="15"/>
      <c r="T3011" s="16">
        <v>868</v>
      </c>
      <c r="U3011" s="16">
        <v>5217</v>
      </c>
      <c r="V3011" s="16">
        <v>5198</v>
      </c>
      <c r="W3011" s="16">
        <v>5290</v>
      </c>
      <c r="X3011" s="16">
        <v>36111256</v>
      </c>
      <c r="Y3011" s="16">
        <v>9305116</v>
      </c>
      <c r="Z3011" s="16">
        <v>424875</v>
      </c>
      <c r="AA3011" s="16">
        <v>531</v>
      </c>
      <c r="AC3011" s="16">
        <v>875</v>
      </c>
      <c r="AD3011" s="16">
        <v>5443</v>
      </c>
      <c r="AE3011" s="16">
        <v>5549</v>
      </c>
      <c r="AF3011" s="16">
        <v>5536</v>
      </c>
      <c r="AG3011" s="16">
        <v>42423714</v>
      </c>
      <c r="AH3011" s="16">
        <v>6714009</v>
      </c>
      <c r="AI3011" s="16">
        <v>307616</v>
      </c>
      <c r="AJ3011" s="16">
        <v>592</v>
      </c>
      <c r="AL3011" s="16">
        <v>874</v>
      </c>
      <c r="AM3011" s="16">
        <v>5508</v>
      </c>
      <c r="AN3011" s="16">
        <v>5481</v>
      </c>
      <c r="AO3011" s="16">
        <v>5460</v>
      </c>
      <c r="AP3011" s="16">
        <v>42390363</v>
      </c>
      <c r="AQ3011" s="16">
        <v>5694833</v>
      </c>
      <c r="AR3011" s="16">
        <v>259588</v>
      </c>
      <c r="AS3011" s="16">
        <v>595</v>
      </c>
      <c r="AU3011" s="16">
        <v>868</v>
      </c>
      <c r="AV3011" s="16">
        <v>5331</v>
      </c>
      <c r="AW3011" s="16">
        <v>153018929</v>
      </c>
      <c r="AX3011" s="16">
        <v>44767565</v>
      </c>
      <c r="AY3011" s="16">
        <v>2051560</v>
      </c>
      <c r="AZ3011" s="16">
        <v>552</v>
      </c>
      <c r="BA3011" s="16">
        <v>28704</v>
      </c>
    </row>
    <row r="3012" spans="1:53">
      <c r="A3012" s="15" t="s">
        <v>1344</v>
      </c>
      <c r="B3012" s="15" t="s">
        <v>1345</v>
      </c>
      <c r="C3012" s="15" t="s">
        <v>1346</v>
      </c>
      <c r="D3012" s="15" t="s">
        <v>1347</v>
      </c>
      <c r="E3012" s="15" t="s">
        <v>1347</v>
      </c>
      <c r="F3012" s="15" t="s">
        <v>2059</v>
      </c>
      <c r="G3012" s="15" t="s">
        <v>1935</v>
      </c>
      <c r="H3012" s="15" t="s">
        <v>3716</v>
      </c>
      <c r="I3012" s="15" t="s">
        <v>1373</v>
      </c>
      <c r="J3012" s="15"/>
      <c r="K3012" s="16">
        <v>1337</v>
      </c>
      <c r="L3012" s="16">
        <v>8200</v>
      </c>
      <c r="M3012" s="16">
        <v>8287</v>
      </c>
      <c r="N3012" s="16">
        <v>8402</v>
      </c>
      <c r="O3012" s="16">
        <v>58990389</v>
      </c>
      <c r="P3012" s="16">
        <v>39521232</v>
      </c>
      <c r="Q3012" s="16">
        <v>1779047</v>
      </c>
      <c r="R3012" s="16">
        <v>547</v>
      </c>
      <c r="S3012" s="15"/>
      <c r="T3012" s="16">
        <v>1334</v>
      </c>
      <c r="U3012" s="16">
        <v>8628</v>
      </c>
      <c r="V3012" s="16">
        <v>8595</v>
      </c>
      <c r="W3012" s="16">
        <v>8737</v>
      </c>
      <c r="X3012" s="16">
        <v>65013193</v>
      </c>
      <c r="Y3012" s="16">
        <v>16129640</v>
      </c>
      <c r="Z3012" s="16">
        <v>689740</v>
      </c>
      <c r="AA3012" s="16">
        <v>578</v>
      </c>
      <c r="AC3012" s="16">
        <v>1341</v>
      </c>
      <c r="AD3012" s="16">
        <v>8692</v>
      </c>
      <c r="AE3012" s="16">
        <v>8796</v>
      </c>
      <c r="AF3012" s="16">
        <v>8632</v>
      </c>
      <c r="AG3012" s="16">
        <v>68527232</v>
      </c>
      <c r="AH3012" s="16">
        <v>10411403</v>
      </c>
      <c r="AI3012" s="16">
        <v>450602</v>
      </c>
      <c r="AJ3012" s="16">
        <v>605</v>
      </c>
      <c r="AL3012" s="16">
        <v>1355</v>
      </c>
      <c r="AM3012" s="16">
        <v>8637</v>
      </c>
      <c r="AN3012" s="16">
        <v>8671</v>
      </c>
      <c r="AO3012" s="16">
        <v>8637</v>
      </c>
      <c r="AP3012" s="16">
        <v>84728492</v>
      </c>
      <c r="AQ3012" s="16">
        <v>8948243</v>
      </c>
      <c r="AR3012" s="16">
        <v>393986</v>
      </c>
      <c r="AS3012" s="16">
        <v>754</v>
      </c>
      <c r="AU3012" s="16">
        <v>1342</v>
      </c>
      <c r="AV3012" s="16">
        <v>8576</v>
      </c>
      <c r="AW3012" s="16">
        <v>277259306</v>
      </c>
      <c r="AX3012" s="16">
        <v>75010518</v>
      </c>
      <c r="AY3012" s="16">
        <v>3313375</v>
      </c>
      <c r="AZ3012" s="16">
        <v>622</v>
      </c>
      <c r="BA3012" s="16">
        <v>32329</v>
      </c>
    </row>
    <row r="3013" spans="1:53">
      <c r="A3013" s="15" t="s">
        <v>1344</v>
      </c>
      <c r="B3013" s="15" t="s">
        <v>1345</v>
      </c>
      <c r="C3013" s="15" t="s">
        <v>1346</v>
      </c>
      <c r="D3013" s="15" t="s">
        <v>1347</v>
      </c>
      <c r="E3013" s="15" t="s">
        <v>1347</v>
      </c>
      <c r="F3013" s="15" t="s">
        <v>2059</v>
      </c>
      <c r="G3013" s="15" t="s">
        <v>1936</v>
      </c>
      <c r="H3013" s="15" t="s">
        <v>3716</v>
      </c>
      <c r="I3013" s="15" t="s">
        <v>1375</v>
      </c>
      <c r="J3013" s="15"/>
      <c r="K3013" s="16">
        <v>1337</v>
      </c>
      <c r="L3013" s="16">
        <v>8200</v>
      </c>
      <c r="M3013" s="16">
        <v>8287</v>
      </c>
      <c r="N3013" s="16">
        <v>8402</v>
      </c>
      <c r="O3013" s="16">
        <v>58990389</v>
      </c>
      <c r="P3013" s="16">
        <v>39521232</v>
      </c>
      <c r="Q3013" s="16">
        <v>1779047</v>
      </c>
      <c r="R3013" s="16">
        <v>547</v>
      </c>
      <c r="S3013" s="15"/>
      <c r="T3013" s="16">
        <v>1334</v>
      </c>
      <c r="U3013" s="16">
        <v>8628</v>
      </c>
      <c r="V3013" s="16">
        <v>8595</v>
      </c>
      <c r="W3013" s="16">
        <v>8737</v>
      </c>
      <c r="X3013" s="16">
        <v>65013193</v>
      </c>
      <c r="Y3013" s="16">
        <v>16129640</v>
      </c>
      <c r="Z3013" s="16">
        <v>689740</v>
      </c>
      <c r="AA3013" s="16">
        <v>578</v>
      </c>
      <c r="AC3013" s="16">
        <v>1341</v>
      </c>
      <c r="AD3013" s="16">
        <v>8692</v>
      </c>
      <c r="AE3013" s="16">
        <v>8796</v>
      </c>
      <c r="AF3013" s="16">
        <v>8632</v>
      </c>
      <c r="AG3013" s="16">
        <v>68527232</v>
      </c>
      <c r="AH3013" s="16">
        <v>10411403</v>
      </c>
      <c r="AI3013" s="16">
        <v>450602</v>
      </c>
      <c r="AJ3013" s="16">
        <v>605</v>
      </c>
      <c r="AL3013" s="16">
        <v>1355</v>
      </c>
      <c r="AM3013" s="16">
        <v>8637</v>
      </c>
      <c r="AN3013" s="16">
        <v>8671</v>
      </c>
      <c r="AO3013" s="16">
        <v>8637</v>
      </c>
      <c r="AP3013" s="16">
        <v>84728492</v>
      </c>
      <c r="AQ3013" s="16">
        <v>8948243</v>
      </c>
      <c r="AR3013" s="16">
        <v>393986</v>
      </c>
      <c r="AS3013" s="16">
        <v>754</v>
      </c>
      <c r="AU3013" s="16">
        <v>1342</v>
      </c>
      <c r="AV3013" s="16">
        <v>8576</v>
      </c>
      <c r="AW3013" s="16">
        <v>277259306</v>
      </c>
      <c r="AX3013" s="16">
        <v>75010518</v>
      </c>
      <c r="AY3013" s="16">
        <v>3313375</v>
      </c>
      <c r="AZ3013" s="16">
        <v>622</v>
      </c>
      <c r="BA3013" s="16">
        <v>32329</v>
      </c>
    </row>
    <row r="3014" spans="1:53">
      <c r="A3014" s="15" t="s">
        <v>1344</v>
      </c>
      <c r="B3014" s="15" t="s">
        <v>1345</v>
      </c>
      <c r="C3014" s="15" t="s">
        <v>1346</v>
      </c>
      <c r="D3014" s="15" t="s">
        <v>1347</v>
      </c>
      <c r="E3014" s="15" t="s">
        <v>1347</v>
      </c>
      <c r="F3014" s="15" t="s">
        <v>2059</v>
      </c>
      <c r="G3014" s="15" t="s">
        <v>1937</v>
      </c>
      <c r="H3014" s="15" t="s">
        <v>3716</v>
      </c>
      <c r="I3014" s="15" t="s">
        <v>1371</v>
      </c>
      <c r="J3014" s="15"/>
      <c r="K3014" s="16">
        <v>2381</v>
      </c>
      <c r="L3014" s="16">
        <v>27699</v>
      </c>
      <c r="M3014" s="16">
        <v>27495</v>
      </c>
      <c r="N3014" s="16">
        <v>27193</v>
      </c>
      <c r="O3014" s="16">
        <v>233629834</v>
      </c>
      <c r="P3014" s="16">
        <v>119255426</v>
      </c>
      <c r="Q3014" s="16">
        <v>5913180</v>
      </c>
      <c r="R3014" s="16">
        <v>654</v>
      </c>
      <c r="S3014" s="15"/>
      <c r="T3014" s="16">
        <v>2341</v>
      </c>
      <c r="U3014" s="16">
        <v>26911</v>
      </c>
      <c r="V3014" s="16">
        <v>27615</v>
      </c>
      <c r="W3014" s="16">
        <v>27444</v>
      </c>
      <c r="X3014" s="16">
        <v>236061447</v>
      </c>
      <c r="Y3014" s="16">
        <v>45338510</v>
      </c>
      <c r="Z3014" s="16">
        <v>2225446</v>
      </c>
      <c r="AA3014" s="16">
        <v>665</v>
      </c>
      <c r="AC3014" s="16">
        <v>2344</v>
      </c>
      <c r="AD3014" s="16">
        <v>26286</v>
      </c>
      <c r="AE3014" s="16">
        <v>26829</v>
      </c>
      <c r="AF3014" s="16">
        <v>27127</v>
      </c>
      <c r="AG3014" s="16">
        <v>245094914</v>
      </c>
      <c r="AH3014" s="16">
        <v>29774726</v>
      </c>
      <c r="AI3014" s="16">
        <v>1445497</v>
      </c>
      <c r="AJ3014" s="16">
        <v>705</v>
      </c>
      <c r="AL3014" s="16">
        <v>2454</v>
      </c>
      <c r="AM3014" s="16">
        <v>26298</v>
      </c>
      <c r="AN3014" s="16">
        <v>26698</v>
      </c>
      <c r="AO3014" s="16">
        <v>26204</v>
      </c>
      <c r="AP3014" s="16">
        <v>266457125</v>
      </c>
      <c r="AQ3014" s="16">
        <v>24840560</v>
      </c>
      <c r="AR3014" s="16">
        <v>1188161</v>
      </c>
      <c r="AS3014" s="16">
        <v>776</v>
      </c>
      <c r="AU3014" s="16">
        <v>2380</v>
      </c>
      <c r="AV3014" s="16">
        <v>26983</v>
      </c>
      <c r="AW3014" s="16">
        <v>981243320</v>
      </c>
      <c r="AX3014" s="16">
        <v>219209222</v>
      </c>
      <c r="AY3014" s="16">
        <v>10772284</v>
      </c>
      <c r="AZ3014" s="16">
        <v>699</v>
      </c>
      <c r="BA3014" s="16">
        <v>36365</v>
      </c>
    </row>
    <row r="3015" spans="1:53">
      <c r="A3015" s="15" t="s">
        <v>1344</v>
      </c>
      <c r="B3015" s="15" t="s">
        <v>1345</v>
      </c>
      <c r="C3015" s="15" t="s">
        <v>1346</v>
      </c>
      <c r="D3015" s="15" t="s">
        <v>1347</v>
      </c>
      <c r="E3015" s="15" t="s">
        <v>1347</v>
      </c>
      <c r="F3015" s="15" t="s">
        <v>2059</v>
      </c>
      <c r="G3015" s="15" t="s">
        <v>3602</v>
      </c>
      <c r="H3015" s="15" t="s">
        <v>3716</v>
      </c>
      <c r="I3015" s="15" t="s">
        <v>1373</v>
      </c>
      <c r="J3015" s="15"/>
      <c r="K3015" s="16">
        <v>338</v>
      </c>
      <c r="L3015" s="16">
        <v>5571</v>
      </c>
      <c r="M3015" s="16">
        <v>5479</v>
      </c>
      <c r="N3015" s="16">
        <v>5528</v>
      </c>
      <c r="O3015" s="16">
        <v>44974463</v>
      </c>
      <c r="P3015" s="16">
        <v>26477161</v>
      </c>
      <c r="Q3015" s="16">
        <v>1229169</v>
      </c>
      <c r="R3015" s="16">
        <v>626</v>
      </c>
      <c r="S3015" s="15"/>
      <c r="T3015" s="16">
        <v>336</v>
      </c>
      <c r="U3015" s="16">
        <v>5475</v>
      </c>
      <c r="V3015" s="16">
        <v>5804</v>
      </c>
      <c r="W3015" s="16">
        <v>5786</v>
      </c>
      <c r="X3015" s="16">
        <v>51402668</v>
      </c>
      <c r="Y3015" s="16">
        <v>10254550</v>
      </c>
      <c r="Z3015" s="16">
        <v>458987</v>
      </c>
      <c r="AA3015" s="16">
        <v>695</v>
      </c>
      <c r="AC3015" s="16">
        <v>339</v>
      </c>
      <c r="AD3015" s="16">
        <v>5671</v>
      </c>
      <c r="AE3015" s="16">
        <v>5626</v>
      </c>
      <c r="AF3015" s="16">
        <v>5642</v>
      </c>
      <c r="AG3015" s="16">
        <v>53943356</v>
      </c>
      <c r="AH3015" s="16">
        <v>5465488</v>
      </c>
      <c r="AI3015" s="16">
        <v>243420</v>
      </c>
      <c r="AJ3015" s="16">
        <v>735</v>
      </c>
      <c r="AL3015" s="16">
        <v>341</v>
      </c>
      <c r="AM3015" s="16">
        <v>5603</v>
      </c>
      <c r="AN3015" s="16">
        <v>5638</v>
      </c>
      <c r="AO3015" s="16">
        <v>5673</v>
      </c>
      <c r="AP3015" s="16">
        <v>54940237</v>
      </c>
      <c r="AQ3015" s="16">
        <v>4050719</v>
      </c>
      <c r="AR3015" s="16">
        <v>186138</v>
      </c>
      <c r="AS3015" s="16">
        <v>750</v>
      </c>
      <c r="AU3015" s="16">
        <v>339</v>
      </c>
      <c r="AV3015" s="16">
        <v>5625</v>
      </c>
      <c r="AW3015" s="16">
        <v>205260724</v>
      </c>
      <c r="AX3015" s="16">
        <v>46247918</v>
      </c>
      <c r="AY3015" s="16">
        <v>2117714</v>
      </c>
      <c r="AZ3015" s="16">
        <v>702</v>
      </c>
      <c r="BA3015" s="16">
        <v>36493</v>
      </c>
    </row>
    <row r="3016" spans="1:53">
      <c r="A3016" s="15" t="s">
        <v>1344</v>
      </c>
      <c r="B3016" s="15" t="s">
        <v>1345</v>
      </c>
      <c r="C3016" s="15" t="s">
        <v>1346</v>
      </c>
      <c r="D3016" s="15" t="s">
        <v>1347</v>
      </c>
      <c r="E3016" s="15" t="s">
        <v>1347</v>
      </c>
      <c r="F3016" s="15" t="s">
        <v>2059</v>
      </c>
      <c r="G3016" s="15" t="s">
        <v>3603</v>
      </c>
      <c r="H3016" s="15" t="s">
        <v>3716</v>
      </c>
      <c r="I3016" s="15" t="s">
        <v>1375</v>
      </c>
      <c r="J3016" s="15"/>
      <c r="K3016" s="16">
        <v>338</v>
      </c>
      <c r="L3016" s="16">
        <v>5571</v>
      </c>
      <c r="M3016" s="16">
        <v>5479</v>
      </c>
      <c r="N3016" s="16">
        <v>5528</v>
      </c>
      <c r="O3016" s="16">
        <v>44974463</v>
      </c>
      <c r="P3016" s="16">
        <v>26477161</v>
      </c>
      <c r="Q3016" s="16">
        <v>1229169</v>
      </c>
      <c r="R3016" s="16">
        <v>626</v>
      </c>
      <c r="S3016" s="15"/>
      <c r="T3016" s="16">
        <v>336</v>
      </c>
      <c r="U3016" s="16">
        <v>5475</v>
      </c>
      <c r="V3016" s="16">
        <v>5804</v>
      </c>
      <c r="W3016" s="16">
        <v>5786</v>
      </c>
      <c r="X3016" s="16">
        <v>51402668</v>
      </c>
      <c r="Y3016" s="16">
        <v>10254550</v>
      </c>
      <c r="Z3016" s="16">
        <v>458987</v>
      </c>
      <c r="AA3016" s="16">
        <v>695</v>
      </c>
      <c r="AC3016" s="16">
        <v>339</v>
      </c>
      <c r="AD3016" s="16">
        <v>5671</v>
      </c>
      <c r="AE3016" s="16">
        <v>5626</v>
      </c>
      <c r="AF3016" s="16">
        <v>5642</v>
      </c>
      <c r="AG3016" s="16">
        <v>53943356</v>
      </c>
      <c r="AH3016" s="16">
        <v>5465488</v>
      </c>
      <c r="AI3016" s="16">
        <v>243420</v>
      </c>
      <c r="AJ3016" s="16">
        <v>735</v>
      </c>
      <c r="AL3016" s="16">
        <v>341</v>
      </c>
      <c r="AM3016" s="16">
        <v>5603</v>
      </c>
      <c r="AN3016" s="16">
        <v>5638</v>
      </c>
      <c r="AO3016" s="16">
        <v>5673</v>
      </c>
      <c r="AP3016" s="16">
        <v>54940237</v>
      </c>
      <c r="AQ3016" s="16">
        <v>4050719</v>
      </c>
      <c r="AR3016" s="16">
        <v>186138</v>
      </c>
      <c r="AS3016" s="16">
        <v>750</v>
      </c>
      <c r="AU3016" s="16">
        <v>339</v>
      </c>
      <c r="AV3016" s="16">
        <v>5625</v>
      </c>
      <c r="AW3016" s="16">
        <v>205260724</v>
      </c>
      <c r="AX3016" s="16">
        <v>46247918</v>
      </c>
      <c r="AY3016" s="16">
        <v>2117714</v>
      </c>
      <c r="AZ3016" s="16">
        <v>702</v>
      </c>
      <c r="BA3016" s="16">
        <v>36493</v>
      </c>
    </row>
    <row r="3017" spans="1:53">
      <c r="A3017" s="15" t="s">
        <v>1344</v>
      </c>
      <c r="B3017" s="15" t="s">
        <v>1345</v>
      </c>
      <c r="C3017" s="15" t="s">
        <v>1346</v>
      </c>
      <c r="D3017" s="15" t="s">
        <v>1347</v>
      </c>
      <c r="E3017" s="15" t="s">
        <v>1347</v>
      </c>
      <c r="F3017" s="15" t="s">
        <v>2059</v>
      </c>
      <c r="G3017" s="15" t="s">
        <v>1938</v>
      </c>
      <c r="H3017" s="15" t="s">
        <v>3716</v>
      </c>
      <c r="I3017" s="15" t="s">
        <v>1373</v>
      </c>
      <c r="J3017" s="15"/>
      <c r="K3017" s="16">
        <v>514</v>
      </c>
      <c r="L3017" s="16">
        <v>6923</v>
      </c>
      <c r="M3017" s="16">
        <v>7144</v>
      </c>
      <c r="N3017" s="16">
        <v>6810</v>
      </c>
      <c r="O3017" s="16">
        <v>73923748</v>
      </c>
      <c r="P3017" s="16">
        <v>34821297</v>
      </c>
      <c r="Q3017" s="16">
        <v>1895471</v>
      </c>
      <c r="R3017" s="16">
        <v>817</v>
      </c>
      <c r="S3017" s="15"/>
      <c r="T3017" s="16">
        <v>501</v>
      </c>
      <c r="U3017" s="16">
        <v>6734</v>
      </c>
      <c r="V3017" s="16">
        <v>7251</v>
      </c>
      <c r="W3017" s="16">
        <v>6932</v>
      </c>
      <c r="X3017" s="16">
        <v>70645064</v>
      </c>
      <c r="Y3017" s="16">
        <v>10418999</v>
      </c>
      <c r="Z3017" s="16">
        <v>557349</v>
      </c>
      <c r="AA3017" s="16">
        <v>779</v>
      </c>
      <c r="AC3017" s="16">
        <v>500</v>
      </c>
      <c r="AD3017" s="16">
        <v>6203</v>
      </c>
      <c r="AE3017" s="16">
        <v>6688</v>
      </c>
      <c r="AF3017" s="16">
        <v>6886</v>
      </c>
      <c r="AG3017" s="16">
        <v>68719648</v>
      </c>
      <c r="AH3017" s="16">
        <v>7477017</v>
      </c>
      <c r="AI3017" s="16">
        <v>399093</v>
      </c>
      <c r="AJ3017" s="16">
        <v>802</v>
      </c>
      <c r="AL3017" s="16">
        <v>505</v>
      </c>
      <c r="AM3017" s="16">
        <v>6647</v>
      </c>
      <c r="AN3017" s="16">
        <v>6562</v>
      </c>
      <c r="AO3017" s="16">
        <v>5682</v>
      </c>
      <c r="AP3017" s="16">
        <v>77654826</v>
      </c>
      <c r="AQ3017" s="16">
        <v>7299573</v>
      </c>
      <c r="AR3017" s="16">
        <v>378573</v>
      </c>
      <c r="AS3017" s="16">
        <v>949</v>
      </c>
      <c r="AU3017" s="16">
        <v>505</v>
      </c>
      <c r="AV3017" s="16">
        <v>6705</v>
      </c>
      <c r="AW3017" s="16">
        <v>290943286</v>
      </c>
      <c r="AX3017" s="16">
        <v>60016886</v>
      </c>
      <c r="AY3017" s="16">
        <v>3230486</v>
      </c>
      <c r="AZ3017" s="16">
        <v>834</v>
      </c>
      <c r="BA3017" s="16">
        <v>43391</v>
      </c>
    </row>
    <row r="3018" spans="1:53">
      <c r="A3018" s="15" t="s">
        <v>1344</v>
      </c>
      <c r="B3018" s="15" t="s">
        <v>1345</v>
      </c>
      <c r="C3018" s="15" t="s">
        <v>1346</v>
      </c>
      <c r="D3018" s="15" t="s">
        <v>1347</v>
      </c>
      <c r="E3018" s="15" t="s">
        <v>1347</v>
      </c>
      <c r="F3018" s="15" t="s">
        <v>2059</v>
      </c>
      <c r="G3018" s="15" t="s">
        <v>1939</v>
      </c>
      <c r="H3018" s="15" t="s">
        <v>3716</v>
      </c>
      <c r="I3018" s="15" t="s">
        <v>1375</v>
      </c>
      <c r="J3018" s="15"/>
      <c r="K3018" s="16">
        <v>514</v>
      </c>
      <c r="L3018" s="16">
        <v>6923</v>
      </c>
      <c r="M3018" s="16">
        <v>7144</v>
      </c>
      <c r="N3018" s="16">
        <v>6810</v>
      </c>
      <c r="O3018" s="16">
        <v>73923748</v>
      </c>
      <c r="P3018" s="16">
        <v>34821297</v>
      </c>
      <c r="Q3018" s="16">
        <v>1895471</v>
      </c>
      <c r="R3018" s="16">
        <v>817</v>
      </c>
      <c r="S3018" s="15"/>
      <c r="T3018" s="16">
        <v>501</v>
      </c>
      <c r="U3018" s="16">
        <v>6734</v>
      </c>
      <c r="V3018" s="16">
        <v>7251</v>
      </c>
      <c r="W3018" s="16">
        <v>6932</v>
      </c>
      <c r="X3018" s="16">
        <v>70645064</v>
      </c>
      <c r="Y3018" s="16">
        <v>10418999</v>
      </c>
      <c r="Z3018" s="16">
        <v>557349</v>
      </c>
      <c r="AA3018" s="16">
        <v>779</v>
      </c>
      <c r="AC3018" s="16">
        <v>500</v>
      </c>
      <c r="AD3018" s="16">
        <v>6203</v>
      </c>
      <c r="AE3018" s="16">
        <v>6688</v>
      </c>
      <c r="AF3018" s="16">
        <v>6886</v>
      </c>
      <c r="AG3018" s="16">
        <v>68719648</v>
      </c>
      <c r="AH3018" s="16">
        <v>7477017</v>
      </c>
      <c r="AI3018" s="16">
        <v>399093</v>
      </c>
      <c r="AJ3018" s="16">
        <v>802</v>
      </c>
      <c r="AL3018" s="16">
        <v>505</v>
      </c>
      <c r="AM3018" s="16">
        <v>6647</v>
      </c>
      <c r="AN3018" s="16">
        <v>6562</v>
      </c>
      <c r="AO3018" s="16">
        <v>5682</v>
      </c>
      <c r="AP3018" s="16">
        <v>77654826</v>
      </c>
      <c r="AQ3018" s="16">
        <v>7299573</v>
      </c>
      <c r="AR3018" s="16">
        <v>378573</v>
      </c>
      <c r="AS3018" s="16">
        <v>949</v>
      </c>
      <c r="AU3018" s="16">
        <v>505</v>
      </c>
      <c r="AV3018" s="16">
        <v>6705</v>
      </c>
      <c r="AW3018" s="16">
        <v>290943286</v>
      </c>
      <c r="AX3018" s="16">
        <v>60016886</v>
      </c>
      <c r="AY3018" s="16">
        <v>3230486</v>
      </c>
      <c r="AZ3018" s="16">
        <v>834</v>
      </c>
      <c r="BA3018" s="16">
        <v>43391</v>
      </c>
    </row>
    <row r="3019" spans="1:53">
      <c r="A3019" s="15" t="s">
        <v>1344</v>
      </c>
      <c r="B3019" s="15" t="s">
        <v>1345</v>
      </c>
      <c r="C3019" s="15" t="s">
        <v>1346</v>
      </c>
      <c r="D3019" s="15" t="s">
        <v>1347</v>
      </c>
      <c r="E3019" s="15" t="s">
        <v>1347</v>
      </c>
      <c r="F3019" s="15" t="s">
        <v>2059</v>
      </c>
      <c r="G3019" s="15" t="s">
        <v>1940</v>
      </c>
      <c r="H3019" s="15" t="s">
        <v>3716</v>
      </c>
      <c r="I3019" s="15" t="s">
        <v>1373</v>
      </c>
      <c r="J3019" s="15"/>
      <c r="K3019" s="16">
        <v>1529</v>
      </c>
      <c r="L3019" s="16">
        <v>15205</v>
      </c>
      <c r="M3019" s="16">
        <v>14872</v>
      </c>
      <c r="N3019" s="16">
        <v>14855</v>
      </c>
      <c r="O3019" s="16">
        <v>114731623</v>
      </c>
      <c r="P3019" s="16">
        <v>57956968</v>
      </c>
      <c r="Q3019" s="16">
        <v>2788540</v>
      </c>
      <c r="R3019" s="16">
        <v>589</v>
      </c>
      <c r="S3019" s="15"/>
      <c r="T3019" s="16">
        <v>1504</v>
      </c>
      <c r="U3019" s="16">
        <v>14702</v>
      </c>
      <c r="V3019" s="16">
        <v>14560</v>
      </c>
      <c r="W3019" s="16">
        <v>14726</v>
      </c>
      <c r="X3019" s="16">
        <v>114013715</v>
      </c>
      <c r="Y3019" s="16">
        <v>24664961</v>
      </c>
      <c r="Z3019" s="16">
        <v>1209110</v>
      </c>
      <c r="AA3019" s="16">
        <v>598</v>
      </c>
      <c r="AC3019" s="16">
        <v>1505</v>
      </c>
      <c r="AD3019" s="16">
        <v>14412</v>
      </c>
      <c r="AE3019" s="16">
        <v>14515</v>
      </c>
      <c r="AF3019" s="16">
        <v>14599</v>
      </c>
      <c r="AG3019" s="16">
        <v>122431910</v>
      </c>
      <c r="AH3019" s="16">
        <v>16832221</v>
      </c>
      <c r="AI3019" s="16">
        <v>802984</v>
      </c>
      <c r="AJ3019" s="16">
        <v>649</v>
      </c>
      <c r="AL3019" s="16">
        <v>1608</v>
      </c>
      <c r="AM3019" s="16">
        <v>14048</v>
      </c>
      <c r="AN3019" s="16">
        <v>14498</v>
      </c>
      <c r="AO3019" s="16">
        <v>14849</v>
      </c>
      <c r="AP3019" s="16">
        <v>133862062</v>
      </c>
      <c r="AQ3019" s="16">
        <v>13490268</v>
      </c>
      <c r="AR3019" s="16">
        <v>623450</v>
      </c>
      <c r="AS3019" s="16">
        <v>712</v>
      </c>
      <c r="AU3019" s="16">
        <v>1537</v>
      </c>
      <c r="AV3019" s="16">
        <v>14653</v>
      </c>
      <c r="AW3019" s="16">
        <v>485039310</v>
      </c>
      <c r="AX3019" s="16">
        <v>112944418</v>
      </c>
      <c r="AY3019" s="16">
        <v>5424084</v>
      </c>
      <c r="AZ3019" s="16">
        <v>637</v>
      </c>
      <c r="BA3019" s="16">
        <v>33101</v>
      </c>
    </row>
    <row r="3020" spans="1:53">
      <c r="A3020" s="15" t="s">
        <v>1344</v>
      </c>
      <c r="B3020" s="15" t="s">
        <v>1345</v>
      </c>
      <c r="C3020" s="15" t="s">
        <v>1346</v>
      </c>
      <c r="D3020" s="15" t="s">
        <v>1347</v>
      </c>
      <c r="E3020" s="15" t="s">
        <v>1347</v>
      </c>
      <c r="F3020" s="15" t="s">
        <v>2059</v>
      </c>
      <c r="G3020" s="15" t="s">
        <v>1941</v>
      </c>
      <c r="H3020" s="15" t="s">
        <v>3716</v>
      </c>
      <c r="I3020" s="15" t="s">
        <v>1375</v>
      </c>
      <c r="J3020" s="15"/>
      <c r="K3020" s="16">
        <v>1529</v>
      </c>
      <c r="L3020" s="16">
        <v>15205</v>
      </c>
      <c r="M3020" s="16">
        <v>14872</v>
      </c>
      <c r="N3020" s="16">
        <v>14855</v>
      </c>
      <c r="O3020" s="16">
        <v>114731623</v>
      </c>
      <c r="P3020" s="16">
        <v>57956968</v>
      </c>
      <c r="Q3020" s="16">
        <v>2788540</v>
      </c>
      <c r="R3020" s="16">
        <v>589</v>
      </c>
      <c r="S3020" s="15"/>
      <c r="T3020" s="16">
        <v>1504</v>
      </c>
      <c r="U3020" s="16">
        <v>14702</v>
      </c>
      <c r="V3020" s="16">
        <v>14560</v>
      </c>
      <c r="W3020" s="16">
        <v>14726</v>
      </c>
      <c r="X3020" s="16">
        <v>114013715</v>
      </c>
      <c r="Y3020" s="16">
        <v>24664961</v>
      </c>
      <c r="Z3020" s="16">
        <v>1209110</v>
      </c>
      <c r="AA3020" s="16">
        <v>598</v>
      </c>
      <c r="AC3020" s="16">
        <v>1505</v>
      </c>
      <c r="AD3020" s="16">
        <v>14412</v>
      </c>
      <c r="AE3020" s="16">
        <v>14515</v>
      </c>
      <c r="AF3020" s="16">
        <v>14599</v>
      </c>
      <c r="AG3020" s="16">
        <v>122431910</v>
      </c>
      <c r="AH3020" s="16">
        <v>16832221</v>
      </c>
      <c r="AI3020" s="16">
        <v>802984</v>
      </c>
      <c r="AJ3020" s="16">
        <v>649</v>
      </c>
      <c r="AL3020" s="16">
        <v>1608</v>
      </c>
      <c r="AM3020" s="16">
        <v>14048</v>
      </c>
      <c r="AN3020" s="16">
        <v>14498</v>
      </c>
      <c r="AO3020" s="16">
        <v>14849</v>
      </c>
      <c r="AP3020" s="16">
        <v>133862062</v>
      </c>
      <c r="AQ3020" s="16">
        <v>13490268</v>
      </c>
      <c r="AR3020" s="16">
        <v>623450</v>
      </c>
      <c r="AS3020" s="16">
        <v>712</v>
      </c>
      <c r="AU3020" s="16">
        <v>1537</v>
      </c>
      <c r="AV3020" s="16">
        <v>14653</v>
      </c>
      <c r="AW3020" s="16">
        <v>485039310</v>
      </c>
      <c r="AX3020" s="16">
        <v>112944418</v>
      </c>
      <c r="AY3020" s="16">
        <v>5424084</v>
      </c>
      <c r="AZ3020" s="16">
        <v>637</v>
      </c>
      <c r="BA3020" s="16">
        <v>33101</v>
      </c>
    </row>
    <row r="3021" spans="1:53">
      <c r="A3021" s="15" t="s">
        <v>1344</v>
      </c>
      <c r="B3021" s="15" t="s">
        <v>1345</v>
      </c>
      <c r="C3021" s="15" t="s">
        <v>1346</v>
      </c>
      <c r="D3021" s="15" t="s">
        <v>1347</v>
      </c>
      <c r="E3021" s="15" t="s">
        <v>1347</v>
      </c>
      <c r="F3021" s="15" t="s">
        <v>2059</v>
      </c>
      <c r="G3021" s="15" t="s">
        <v>1942</v>
      </c>
      <c r="H3021" s="15" t="s">
        <v>3716</v>
      </c>
      <c r="I3021" s="15" t="s">
        <v>1369</v>
      </c>
      <c r="J3021" s="15"/>
      <c r="K3021" s="16">
        <v>1458</v>
      </c>
      <c r="L3021" s="16">
        <v>37931</v>
      </c>
      <c r="M3021" s="16">
        <v>38109</v>
      </c>
      <c r="N3021" s="16">
        <v>38209</v>
      </c>
      <c r="O3021" s="16">
        <v>434978331</v>
      </c>
      <c r="P3021" s="16">
        <v>234955822</v>
      </c>
      <c r="Q3021" s="16">
        <v>11041582</v>
      </c>
      <c r="R3021" s="16">
        <v>879</v>
      </c>
      <c r="S3021" s="15"/>
      <c r="T3021" s="16">
        <v>1484</v>
      </c>
      <c r="U3021" s="16">
        <v>38506</v>
      </c>
      <c r="V3021" s="16">
        <v>38592</v>
      </c>
      <c r="W3021" s="16">
        <v>39373</v>
      </c>
      <c r="X3021" s="16">
        <v>451852610</v>
      </c>
      <c r="Y3021" s="16">
        <v>41585557</v>
      </c>
      <c r="Z3021" s="16">
        <v>2018029</v>
      </c>
      <c r="AA3021" s="16">
        <v>895</v>
      </c>
      <c r="AC3021" s="16">
        <v>1499</v>
      </c>
      <c r="AD3021" s="16">
        <v>39561</v>
      </c>
      <c r="AE3021" s="16">
        <v>39311</v>
      </c>
      <c r="AF3021" s="16">
        <v>39198</v>
      </c>
      <c r="AG3021" s="16">
        <v>496444424</v>
      </c>
      <c r="AH3021" s="16">
        <v>35587220</v>
      </c>
      <c r="AI3021" s="16">
        <v>1738339</v>
      </c>
      <c r="AJ3021" s="16">
        <v>970</v>
      </c>
      <c r="AL3021" s="16">
        <v>1523</v>
      </c>
      <c r="AM3021" s="16">
        <v>39024</v>
      </c>
      <c r="AN3021" s="16">
        <v>38761</v>
      </c>
      <c r="AO3021" s="16">
        <v>38939</v>
      </c>
      <c r="AP3021" s="16">
        <v>504598452</v>
      </c>
      <c r="AQ3021" s="16">
        <v>27929654</v>
      </c>
      <c r="AR3021" s="16">
        <v>1314435</v>
      </c>
      <c r="AS3021" s="16">
        <v>998</v>
      </c>
      <c r="AU3021" s="16">
        <v>1491</v>
      </c>
      <c r="AV3021" s="16">
        <v>38793</v>
      </c>
      <c r="AW3021" s="16">
        <v>1887873817</v>
      </c>
      <c r="AX3021" s="16">
        <v>340058253</v>
      </c>
      <c r="AY3021" s="16">
        <v>16112385</v>
      </c>
      <c r="AZ3021" s="16">
        <v>936</v>
      </c>
      <c r="BA3021" s="16">
        <v>48666</v>
      </c>
    </row>
    <row r="3022" spans="1:53">
      <c r="A3022" s="15" t="s">
        <v>1344</v>
      </c>
      <c r="B3022" s="15" t="s">
        <v>1345</v>
      </c>
      <c r="C3022" s="15" t="s">
        <v>1346</v>
      </c>
      <c r="D3022" s="15" t="s">
        <v>1347</v>
      </c>
      <c r="E3022" s="15" t="s">
        <v>1347</v>
      </c>
      <c r="F3022" s="15" t="s">
        <v>2059</v>
      </c>
      <c r="G3022" s="15" t="s">
        <v>1943</v>
      </c>
      <c r="H3022" s="15" t="s">
        <v>3716</v>
      </c>
      <c r="I3022" s="15" t="s">
        <v>1371</v>
      </c>
      <c r="J3022" s="15"/>
      <c r="K3022" s="16">
        <v>599</v>
      </c>
      <c r="L3022" s="16">
        <v>13423</v>
      </c>
      <c r="M3022" s="16">
        <v>13465</v>
      </c>
      <c r="N3022" s="16">
        <v>13495</v>
      </c>
      <c r="O3022" s="16">
        <v>146179798</v>
      </c>
      <c r="P3022" s="16">
        <v>82303316</v>
      </c>
      <c r="Q3022" s="16">
        <v>3908837</v>
      </c>
      <c r="R3022" s="16">
        <v>835</v>
      </c>
      <c r="S3022" s="15"/>
      <c r="T3022" s="16">
        <v>615</v>
      </c>
      <c r="U3022" s="16">
        <v>13675</v>
      </c>
      <c r="V3022" s="16">
        <v>13702</v>
      </c>
      <c r="W3022" s="16">
        <v>13779</v>
      </c>
      <c r="X3022" s="16">
        <v>155699071</v>
      </c>
      <c r="Y3022" s="16">
        <v>14261749</v>
      </c>
      <c r="Z3022" s="16">
        <v>671768</v>
      </c>
      <c r="AA3022" s="16">
        <v>873</v>
      </c>
      <c r="AC3022" s="16">
        <v>629</v>
      </c>
      <c r="AD3022" s="16">
        <v>13803</v>
      </c>
      <c r="AE3022" s="16">
        <v>13864</v>
      </c>
      <c r="AF3022" s="16">
        <v>13993</v>
      </c>
      <c r="AG3022" s="16">
        <v>172789763</v>
      </c>
      <c r="AH3022" s="16">
        <v>12205894</v>
      </c>
      <c r="AI3022" s="16">
        <v>580499</v>
      </c>
      <c r="AJ3022" s="16">
        <v>957</v>
      </c>
      <c r="AL3022" s="16">
        <v>651</v>
      </c>
      <c r="AM3022" s="16">
        <v>13824</v>
      </c>
      <c r="AN3022" s="16">
        <v>13779</v>
      </c>
      <c r="AO3022" s="16">
        <v>13893</v>
      </c>
      <c r="AP3022" s="16">
        <v>170754815</v>
      </c>
      <c r="AQ3022" s="16">
        <v>9087339</v>
      </c>
      <c r="AR3022" s="16">
        <v>437739</v>
      </c>
      <c r="AS3022" s="16">
        <v>950</v>
      </c>
      <c r="AU3022" s="16">
        <v>624</v>
      </c>
      <c r="AV3022" s="16">
        <v>13725</v>
      </c>
      <c r="AW3022" s="16">
        <v>645423447</v>
      </c>
      <c r="AX3022" s="16">
        <v>117858298</v>
      </c>
      <c r="AY3022" s="16">
        <v>5598843</v>
      </c>
      <c r="AZ3022" s="16">
        <v>904</v>
      </c>
      <c r="BA3022" s="16">
        <v>47027</v>
      </c>
    </row>
    <row r="3023" spans="1:53">
      <c r="A3023" s="15" t="s">
        <v>1344</v>
      </c>
      <c r="B3023" s="15" t="s">
        <v>1345</v>
      </c>
      <c r="C3023" s="15" t="s">
        <v>1346</v>
      </c>
      <c r="D3023" s="15" t="s">
        <v>1347</v>
      </c>
      <c r="E3023" s="15" t="s">
        <v>1347</v>
      </c>
      <c r="F3023" s="15" t="s">
        <v>2059</v>
      </c>
      <c r="G3023" s="15" t="s">
        <v>1944</v>
      </c>
      <c r="H3023" s="15" t="s">
        <v>3716</v>
      </c>
      <c r="I3023" s="15" t="s">
        <v>1373</v>
      </c>
      <c r="J3023" s="15"/>
      <c r="K3023" s="16">
        <v>599</v>
      </c>
      <c r="L3023" s="16">
        <v>13423</v>
      </c>
      <c r="M3023" s="16">
        <v>13465</v>
      </c>
      <c r="N3023" s="16">
        <v>13495</v>
      </c>
      <c r="O3023" s="16">
        <v>146179798</v>
      </c>
      <c r="P3023" s="16">
        <v>82303316</v>
      </c>
      <c r="Q3023" s="16">
        <v>3908837</v>
      </c>
      <c r="R3023" s="16">
        <v>835</v>
      </c>
      <c r="S3023" s="15"/>
      <c r="T3023" s="16">
        <v>615</v>
      </c>
      <c r="U3023" s="16">
        <v>13675</v>
      </c>
      <c r="V3023" s="16">
        <v>13702</v>
      </c>
      <c r="W3023" s="16">
        <v>13779</v>
      </c>
      <c r="X3023" s="16">
        <v>155699071</v>
      </c>
      <c r="Y3023" s="16">
        <v>14261749</v>
      </c>
      <c r="Z3023" s="16">
        <v>671768</v>
      </c>
      <c r="AA3023" s="16">
        <v>873</v>
      </c>
      <c r="AC3023" s="16">
        <v>629</v>
      </c>
      <c r="AD3023" s="16">
        <v>13803</v>
      </c>
      <c r="AE3023" s="16">
        <v>13864</v>
      </c>
      <c r="AF3023" s="16">
        <v>13993</v>
      </c>
      <c r="AG3023" s="16">
        <v>172789763</v>
      </c>
      <c r="AH3023" s="16">
        <v>12205894</v>
      </c>
      <c r="AI3023" s="16">
        <v>580499</v>
      </c>
      <c r="AJ3023" s="16">
        <v>957</v>
      </c>
      <c r="AL3023" s="16">
        <v>651</v>
      </c>
      <c r="AM3023" s="16">
        <v>13824</v>
      </c>
      <c r="AN3023" s="16">
        <v>13779</v>
      </c>
      <c r="AO3023" s="16">
        <v>13893</v>
      </c>
      <c r="AP3023" s="16">
        <v>170754815</v>
      </c>
      <c r="AQ3023" s="16">
        <v>9087339</v>
      </c>
      <c r="AR3023" s="16">
        <v>437739</v>
      </c>
      <c r="AS3023" s="16">
        <v>950</v>
      </c>
      <c r="AU3023" s="16">
        <v>624</v>
      </c>
      <c r="AV3023" s="16">
        <v>13725</v>
      </c>
      <c r="AW3023" s="16">
        <v>645423447</v>
      </c>
      <c r="AX3023" s="16">
        <v>117858298</v>
      </c>
      <c r="AY3023" s="16">
        <v>5598843</v>
      </c>
      <c r="AZ3023" s="16">
        <v>904</v>
      </c>
      <c r="BA3023" s="16">
        <v>47027</v>
      </c>
    </row>
    <row r="3024" spans="1:53">
      <c r="A3024" s="15" t="s">
        <v>1344</v>
      </c>
      <c r="B3024" s="15" t="s">
        <v>1345</v>
      </c>
      <c r="C3024" s="15" t="s">
        <v>1346</v>
      </c>
      <c r="D3024" s="15" t="s">
        <v>1347</v>
      </c>
      <c r="E3024" s="15" t="s">
        <v>1347</v>
      </c>
      <c r="F3024" s="15" t="s">
        <v>2059</v>
      </c>
      <c r="G3024" s="15" t="s">
        <v>1945</v>
      </c>
      <c r="H3024" s="15" t="s">
        <v>3716</v>
      </c>
      <c r="I3024" s="15" t="s">
        <v>1375</v>
      </c>
      <c r="J3024" s="15"/>
      <c r="K3024" s="16">
        <v>436</v>
      </c>
      <c r="L3024" s="16">
        <v>10918</v>
      </c>
      <c r="M3024" s="16">
        <v>10969</v>
      </c>
      <c r="N3024" s="16">
        <v>11001</v>
      </c>
      <c r="O3024" s="16">
        <v>121749472</v>
      </c>
      <c r="P3024" s="16">
        <v>68954133</v>
      </c>
      <c r="Q3024" s="16">
        <v>3254181</v>
      </c>
      <c r="R3024" s="16">
        <v>854</v>
      </c>
      <c r="S3024" s="15"/>
      <c r="T3024" s="16">
        <v>449</v>
      </c>
      <c r="U3024" s="16">
        <v>11078</v>
      </c>
      <c r="V3024" s="16">
        <v>11136</v>
      </c>
      <c r="W3024" s="16">
        <v>11227</v>
      </c>
      <c r="X3024" s="16">
        <v>127317402</v>
      </c>
      <c r="Y3024" s="16">
        <v>11079955</v>
      </c>
      <c r="Z3024" s="16">
        <v>518578</v>
      </c>
      <c r="AA3024" s="16">
        <v>879</v>
      </c>
      <c r="AC3024" s="16">
        <v>459</v>
      </c>
      <c r="AD3024" s="16">
        <v>11171</v>
      </c>
      <c r="AE3024" s="16">
        <v>11274</v>
      </c>
      <c r="AF3024" s="16">
        <v>11362</v>
      </c>
      <c r="AG3024" s="16">
        <v>141115373</v>
      </c>
      <c r="AH3024" s="16">
        <v>9374541</v>
      </c>
      <c r="AI3024" s="16">
        <v>449154</v>
      </c>
      <c r="AJ3024" s="16">
        <v>963</v>
      </c>
      <c r="AL3024" s="16">
        <v>479</v>
      </c>
      <c r="AM3024" s="16">
        <v>11297</v>
      </c>
      <c r="AN3024" s="16">
        <v>11285</v>
      </c>
      <c r="AO3024" s="16">
        <v>11320</v>
      </c>
      <c r="AP3024" s="16">
        <v>141026401</v>
      </c>
      <c r="AQ3024" s="16">
        <v>7108926</v>
      </c>
      <c r="AR3024" s="16">
        <v>339713</v>
      </c>
      <c r="AS3024" s="16">
        <v>960</v>
      </c>
      <c r="AU3024" s="16">
        <v>456</v>
      </c>
      <c r="AV3024" s="16">
        <v>11170</v>
      </c>
      <c r="AW3024" s="16">
        <v>531208648</v>
      </c>
      <c r="AX3024" s="16">
        <v>96517555</v>
      </c>
      <c r="AY3024" s="16">
        <v>4561626</v>
      </c>
      <c r="AZ3024" s="16">
        <v>915</v>
      </c>
      <c r="BA3024" s="16">
        <v>47557</v>
      </c>
    </row>
    <row r="3025" spans="1:53">
      <c r="A3025" s="15" t="s">
        <v>1344</v>
      </c>
      <c r="B3025" s="15" t="s">
        <v>1345</v>
      </c>
      <c r="C3025" s="15" t="s">
        <v>1346</v>
      </c>
      <c r="D3025" s="15" t="s">
        <v>1347</v>
      </c>
      <c r="E3025" s="15" t="s">
        <v>1347</v>
      </c>
      <c r="F3025" s="15" t="s">
        <v>2059</v>
      </c>
      <c r="G3025" s="15" t="s">
        <v>3604</v>
      </c>
      <c r="H3025" s="15" t="s">
        <v>3716</v>
      </c>
      <c r="I3025" s="15" t="s">
        <v>1375</v>
      </c>
      <c r="J3025" s="15"/>
      <c r="K3025" s="16">
        <v>75</v>
      </c>
      <c r="L3025" s="16">
        <v>1674</v>
      </c>
      <c r="M3025" s="16">
        <v>1684</v>
      </c>
      <c r="N3025" s="16">
        <v>1668</v>
      </c>
      <c r="O3025" s="16">
        <v>16940117</v>
      </c>
      <c r="P3025" s="16">
        <v>8724154</v>
      </c>
      <c r="Q3025" s="16">
        <v>446371</v>
      </c>
      <c r="R3025" s="16">
        <v>778</v>
      </c>
      <c r="S3025" s="15"/>
      <c r="T3025" s="16">
        <v>76</v>
      </c>
      <c r="U3025" s="16">
        <v>1742</v>
      </c>
      <c r="V3025" s="16">
        <v>1663</v>
      </c>
      <c r="W3025" s="16">
        <v>1650</v>
      </c>
      <c r="X3025" s="16">
        <v>19346749</v>
      </c>
      <c r="Y3025" s="16">
        <v>1759578</v>
      </c>
      <c r="Z3025" s="16">
        <v>86000</v>
      </c>
      <c r="AA3025" s="16">
        <v>883</v>
      </c>
      <c r="AC3025" s="16">
        <v>78</v>
      </c>
      <c r="AD3025" s="16">
        <v>1719</v>
      </c>
      <c r="AE3025" s="16">
        <v>1687</v>
      </c>
      <c r="AF3025" s="16">
        <v>1692</v>
      </c>
      <c r="AG3025" s="16">
        <v>22054001</v>
      </c>
      <c r="AH3025" s="16">
        <v>1696793</v>
      </c>
      <c r="AI3025" s="16">
        <v>78485</v>
      </c>
      <c r="AJ3025" s="16">
        <v>998</v>
      </c>
      <c r="AL3025" s="16">
        <v>79</v>
      </c>
      <c r="AM3025" s="16">
        <v>1606</v>
      </c>
      <c r="AN3025" s="16">
        <v>1568</v>
      </c>
      <c r="AO3025" s="16">
        <v>1632</v>
      </c>
      <c r="AP3025" s="16">
        <v>19386517</v>
      </c>
      <c r="AQ3025" s="16">
        <v>1095233</v>
      </c>
      <c r="AR3025" s="16">
        <v>54157</v>
      </c>
      <c r="AS3025" s="16">
        <v>931</v>
      </c>
      <c r="AU3025" s="16">
        <v>77</v>
      </c>
      <c r="AV3025" s="16">
        <v>1665</v>
      </c>
      <c r="AW3025" s="16">
        <v>77727384</v>
      </c>
      <c r="AX3025" s="16">
        <v>13275758</v>
      </c>
      <c r="AY3025" s="16">
        <v>665013</v>
      </c>
      <c r="AZ3025" s="16">
        <v>898</v>
      </c>
      <c r="BA3025" s="16">
        <v>46671</v>
      </c>
    </row>
    <row r="3026" spans="1:53">
      <c r="A3026" s="15" t="s">
        <v>1344</v>
      </c>
      <c r="B3026" s="15" t="s">
        <v>1345</v>
      </c>
      <c r="C3026" s="15" t="s">
        <v>1346</v>
      </c>
      <c r="D3026" s="15" t="s">
        <v>1347</v>
      </c>
      <c r="E3026" s="15" t="s">
        <v>1347</v>
      </c>
      <c r="F3026" s="15" t="s">
        <v>2059</v>
      </c>
      <c r="G3026" s="15" t="s">
        <v>3605</v>
      </c>
      <c r="H3026" s="15" t="s">
        <v>3716</v>
      </c>
      <c r="I3026" s="15" t="s">
        <v>1375</v>
      </c>
      <c r="J3026" s="15"/>
      <c r="K3026" s="16">
        <v>88</v>
      </c>
      <c r="L3026" s="16">
        <v>831</v>
      </c>
      <c r="M3026" s="16">
        <v>812</v>
      </c>
      <c r="N3026" s="16">
        <v>826</v>
      </c>
      <c r="O3026" s="16">
        <v>7490209</v>
      </c>
      <c r="P3026" s="16">
        <v>4625029</v>
      </c>
      <c r="Q3026" s="16">
        <v>208285</v>
      </c>
      <c r="R3026" s="16">
        <v>700</v>
      </c>
      <c r="S3026" s="15"/>
      <c r="T3026" s="16">
        <v>90</v>
      </c>
      <c r="U3026" s="16">
        <v>855</v>
      </c>
      <c r="V3026" s="16">
        <v>903</v>
      </c>
      <c r="W3026" s="16">
        <v>902</v>
      </c>
      <c r="X3026" s="16">
        <v>9034920</v>
      </c>
      <c r="Y3026" s="16">
        <v>1422216</v>
      </c>
      <c r="Z3026" s="16">
        <v>67190</v>
      </c>
      <c r="AA3026" s="16">
        <v>784</v>
      </c>
      <c r="AC3026" s="16">
        <v>92</v>
      </c>
      <c r="AD3026" s="16">
        <v>913</v>
      </c>
      <c r="AE3026" s="16">
        <v>903</v>
      </c>
      <c r="AF3026" s="16">
        <v>939</v>
      </c>
      <c r="AG3026" s="16">
        <v>9620389</v>
      </c>
      <c r="AH3026" s="16">
        <v>1134560</v>
      </c>
      <c r="AI3026" s="16">
        <v>52860</v>
      </c>
      <c r="AJ3026" s="16">
        <v>806</v>
      </c>
      <c r="AL3026" s="16">
        <v>93</v>
      </c>
      <c r="AM3026" s="16">
        <v>921</v>
      </c>
      <c r="AN3026" s="16">
        <v>926</v>
      </c>
      <c r="AO3026" s="16">
        <v>941</v>
      </c>
      <c r="AP3026" s="16">
        <v>10341897</v>
      </c>
      <c r="AQ3026" s="16">
        <v>883180</v>
      </c>
      <c r="AR3026" s="16">
        <v>43869</v>
      </c>
      <c r="AS3026" s="16">
        <v>856</v>
      </c>
      <c r="AU3026" s="16">
        <v>91</v>
      </c>
      <c r="AV3026" s="16">
        <v>889</v>
      </c>
      <c r="AW3026" s="16">
        <v>36487415</v>
      </c>
      <c r="AX3026" s="16">
        <v>8064985</v>
      </c>
      <c r="AY3026" s="16">
        <v>372204</v>
      </c>
      <c r="AZ3026" s="16">
        <v>789</v>
      </c>
      <c r="BA3026" s="16">
        <v>41028</v>
      </c>
    </row>
    <row r="3027" spans="1:53">
      <c r="A3027" s="15" t="s">
        <v>1344</v>
      </c>
      <c r="B3027" s="15" t="s">
        <v>1345</v>
      </c>
      <c r="C3027" s="15" t="s">
        <v>1346</v>
      </c>
      <c r="D3027" s="15" t="s">
        <v>1347</v>
      </c>
      <c r="E3027" s="15" t="s">
        <v>1347</v>
      </c>
      <c r="F3027" s="15" t="s">
        <v>2059</v>
      </c>
      <c r="G3027" s="15" t="s">
        <v>1946</v>
      </c>
      <c r="H3027" s="15" t="s">
        <v>3716</v>
      </c>
      <c r="I3027" s="15" t="s">
        <v>1371</v>
      </c>
      <c r="J3027" s="15"/>
      <c r="K3027" s="16">
        <v>314</v>
      </c>
      <c r="L3027" s="16">
        <v>12871</v>
      </c>
      <c r="M3027" s="16">
        <v>12938</v>
      </c>
      <c r="N3027" s="16">
        <v>12946</v>
      </c>
      <c r="O3027" s="16">
        <v>172466040</v>
      </c>
      <c r="P3027" s="16">
        <v>86147494</v>
      </c>
      <c r="Q3027" s="16">
        <v>3763313</v>
      </c>
      <c r="R3027" s="16">
        <v>1027</v>
      </c>
      <c r="S3027" s="15"/>
      <c r="T3027" s="16">
        <v>317</v>
      </c>
      <c r="U3027" s="16">
        <v>12989</v>
      </c>
      <c r="V3027" s="16">
        <v>12961</v>
      </c>
      <c r="W3027" s="16">
        <v>13120</v>
      </c>
      <c r="X3027" s="16">
        <v>175820290</v>
      </c>
      <c r="Y3027" s="16">
        <v>9159225</v>
      </c>
      <c r="Z3027" s="16">
        <v>412990</v>
      </c>
      <c r="AA3027" s="16">
        <v>1038</v>
      </c>
      <c r="AC3027" s="16">
        <v>322</v>
      </c>
      <c r="AD3027" s="16">
        <v>13050</v>
      </c>
      <c r="AE3027" s="16">
        <v>12970</v>
      </c>
      <c r="AF3027" s="16">
        <v>13172</v>
      </c>
      <c r="AG3027" s="16">
        <v>188179579</v>
      </c>
      <c r="AH3027" s="16">
        <v>7927739</v>
      </c>
      <c r="AI3027" s="16">
        <v>357460</v>
      </c>
      <c r="AJ3027" s="16">
        <v>1108</v>
      </c>
      <c r="AL3027" s="16">
        <v>323</v>
      </c>
      <c r="AM3027" s="16">
        <v>13304</v>
      </c>
      <c r="AN3027" s="16">
        <v>13273</v>
      </c>
      <c r="AO3027" s="16">
        <v>13294</v>
      </c>
      <c r="AP3027" s="16">
        <v>191179514</v>
      </c>
      <c r="AQ3027" s="16">
        <v>7188056</v>
      </c>
      <c r="AR3027" s="16">
        <v>325088</v>
      </c>
      <c r="AS3027" s="16">
        <v>1107</v>
      </c>
      <c r="AU3027" s="16">
        <v>319</v>
      </c>
      <c r="AV3027" s="16">
        <v>13074</v>
      </c>
      <c r="AW3027" s="16">
        <v>727645423</v>
      </c>
      <c r="AX3027" s="16">
        <v>110422514</v>
      </c>
      <c r="AY3027" s="16">
        <v>4858851</v>
      </c>
      <c r="AZ3027" s="16">
        <v>1070</v>
      </c>
      <c r="BA3027" s="16">
        <v>55656</v>
      </c>
    </row>
    <row r="3028" spans="1:53">
      <c r="A3028" s="15" t="s">
        <v>1344</v>
      </c>
      <c r="B3028" s="15" t="s">
        <v>1345</v>
      </c>
      <c r="C3028" s="15" t="s">
        <v>1346</v>
      </c>
      <c r="D3028" s="15" t="s">
        <v>1347</v>
      </c>
      <c r="E3028" s="15" t="s">
        <v>1347</v>
      </c>
      <c r="F3028" s="15" t="s">
        <v>2059</v>
      </c>
      <c r="G3028" s="15" t="s">
        <v>1947</v>
      </c>
      <c r="H3028" s="15" t="s">
        <v>3716</v>
      </c>
      <c r="I3028" s="15" t="s">
        <v>1373</v>
      </c>
      <c r="J3028" s="15"/>
      <c r="K3028" s="16">
        <v>314</v>
      </c>
      <c r="L3028" s="16">
        <v>12871</v>
      </c>
      <c r="M3028" s="16">
        <v>12938</v>
      </c>
      <c r="N3028" s="16">
        <v>12946</v>
      </c>
      <c r="O3028" s="16">
        <v>172466040</v>
      </c>
      <c r="P3028" s="16">
        <v>86147494</v>
      </c>
      <c r="Q3028" s="16">
        <v>3763313</v>
      </c>
      <c r="R3028" s="16">
        <v>1027</v>
      </c>
      <c r="S3028" s="15"/>
      <c r="T3028" s="16">
        <v>317</v>
      </c>
      <c r="U3028" s="16">
        <v>12989</v>
      </c>
      <c r="V3028" s="16">
        <v>12961</v>
      </c>
      <c r="W3028" s="16">
        <v>13120</v>
      </c>
      <c r="X3028" s="16">
        <v>175820290</v>
      </c>
      <c r="Y3028" s="16">
        <v>9159225</v>
      </c>
      <c r="Z3028" s="16">
        <v>412990</v>
      </c>
      <c r="AA3028" s="16">
        <v>1038</v>
      </c>
      <c r="AC3028" s="16">
        <v>322</v>
      </c>
      <c r="AD3028" s="16">
        <v>13050</v>
      </c>
      <c r="AE3028" s="16">
        <v>12970</v>
      </c>
      <c r="AF3028" s="16">
        <v>13172</v>
      </c>
      <c r="AG3028" s="16">
        <v>188179579</v>
      </c>
      <c r="AH3028" s="16">
        <v>7927739</v>
      </c>
      <c r="AI3028" s="16">
        <v>357460</v>
      </c>
      <c r="AJ3028" s="16">
        <v>1108</v>
      </c>
      <c r="AL3028" s="16">
        <v>323</v>
      </c>
      <c r="AM3028" s="16">
        <v>13304</v>
      </c>
      <c r="AN3028" s="16">
        <v>13273</v>
      </c>
      <c r="AO3028" s="16">
        <v>13294</v>
      </c>
      <c r="AP3028" s="16">
        <v>191179514</v>
      </c>
      <c r="AQ3028" s="16">
        <v>7188056</v>
      </c>
      <c r="AR3028" s="16">
        <v>325088</v>
      </c>
      <c r="AS3028" s="16">
        <v>1107</v>
      </c>
      <c r="AU3028" s="16">
        <v>319</v>
      </c>
      <c r="AV3028" s="16">
        <v>13074</v>
      </c>
      <c r="AW3028" s="16">
        <v>727645423</v>
      </c>
      <c r="AX3028" s="16">
        <v>110422514</v>
      </c>
      <c r="AY3028" s="16">
        <v>4858851</v>
      </c>
      <c r="AZ3028" s="16">
        <v>1070</v>
      </c>
      <c r="BA3028" s="16">
        <v>55656</v>
      </c>
    </row>
    <row r="3029" spans="1:53">
      <c r="A3029" s="15" t="s">
        <v>1344</v>
      </c>
      <c r="B3029" s="15" t="s">
        <v>1345</v>
      </c>
      <c r="C3029" s="15" t="s">
        <v>1346</v>
      </c>
      <c r="D3029" s="15" t="s">
        <v>1347</v>
      </c>
      <c r="E3029" s="15" t="s">
        <v>1347</v>
      </c>
      <c r="F3029" s="15" t="s">
        <v>2059</v>
      </c>
      <c r="G3029" s="15" t="s">
        <v>1948</v>
      </c>
      <c r="H3029" s="15" t="s">
        <v>3716</v>
      </c>
      <c r="I3029" s="15" t="s">
        <v>1375</v>
      </c>
      <c r="J3029" s="15"/>
      <c r="K3029" s="16">
        <v>93</v>
      </c>
      <c r="L3029" s="16">
        <v>2793</v>
      </c>
      <c r="M3029" s="16">
        <v>2818</v>
      </c>
      <c r="N3029" s="16">
        <v>2819</v>
      </c>
      <c r="O3029" s="16">
        <v>33558261</v>
      </c>
      <c r="P3029" s="16">
        <v>17893609</v>
      </c>
      <c r="Q3029" s="16">
        <v>880858</v>
      </c>
      <c r="R3029" s="16">
        <v>919</v>
      </c>
      <c r="S3029" s="15"/>
      <c r="T3029" s="16">
        <v>92</v>
      </c>
      <c r="U3029" s="16">
        <v>2883</v>
      </c>
      <c r="V3029" s="16">
        <v>2882</v>
      </c>
      <c r="W3029" s="16">
        <v>2943</v>
      </c>
      <c r="X3029" s="16">
        <v>34598628</v>
      </c>
      <c r="Y3029" s="16">
        <v>2523979</v>
      </c>
      <c r="Z3029" s="16">
        <v>126031</v>
      </c>
      <c r="AA3029" s="16">
        <v>917</v>
      </c>
      <c r="AC3029" s="16">
        <v>93</v>
      </c>
      <c r="AD3029" s="16">
        <v>2913</v>
      </c>
      <c r="AE3029" s="16">
        <v>2876</v>
      </c>
      <c r="AF3029" s="16">
        <v>2880</v>
      </c>
      <c r="AG3029" s="16">
        <v>38246030</v>
      </c>
      <c r="AH3029" s="16">
        <v>2045615</v>
      </c>
      <c r="AI3029" s="16">
        <v>100636</v>
      </c>
      <c r="AJ3029" s="16">
        <v>1018</v>
      </c>
      <c r="AL3029" s="16">
        <v>93</v>
      </c>
      <c r="AM3029" s="16">
        <v>2911</v>
      </c>
      <c r="AN3029" s="16">
        <v>2899</v>
      </c>
      <c r="AO3029" s="16">
        <v>2923</v>
      </c>
      <c r="AP3029" s="16">
        <v>38999356</v>
      </c>
      <c r="AQ3029" s="16">
        <v>2201652</v>
      </c>
      <c r="AR3029" s="16">
        <v>113723</v>
      </c>
      <c r="AS3029" s="16">
        <v>1031</v>
      </c>
      <c r="AU3029" s="16">
        <v>93</v>
      </c>
      <c r="AV3029" s="16">
        <v>2878</v>
      </c>
      <c r="AW3029" s="16">
        <v>145402275</v>
      </c>
      <c r="AX3029" s="16">
        <v>24664855</v>
      </c>
      <c r="AY3029" s="16">
        <v>1221248</v>
      </c>
      <c r="AZ3029" s="16">
        <v>971</v>
      </c>
      <c r="BA3029" s="16">
        <v>50516</v>
      </c>
    </row>
    <row r="3030" spans="1:53">
      <c r="A3030" s="15" t="s">
        <v>1344</v>
      </c>
      <c r="B3030" s="15" t="s">
        <v>1345</v>
      </c>
      <c r="C3030" s="15" t="s">
        <v>1346</v>
      </c>
      <c r="D3030" s="15" t="s">
        <v>1347</v>
      </c>
      <c r="E3030" s="15" t="s">
        <v>1347</v>
      </c>
      <c r="F3030" s="15" t="s">
        <v>2059</v>
      </c>
      <c r="G3030" s="15" t="s">
        <v>1949</v>
      </c>
      <c r="H3030" s="15" t="s">
        <v>3716</v>
      </c>
      <c r="I3030" s="15" t="s">
        <v>1375</v>
      </c>
      <c r="J3030" s="15"/>
      <c r="K3030" s="16">
        <v>135</v>
      </c>
      <c r="L3030" s="16">
        <v>6898</v>
      </c>
      <c r="M3030" s="16">
        <v>6926</v>
      </c>
      <c r="N3030" s="16">
        <v>6909</v>
      </c>
      <c r="O3030" s="16">
        <v>101620580</v>
      </c>
      <c r="P3030" s="16">
        <v>47948003</v>
      </c>
      <c r="Q3030" s="16">
        <v>1983010</v>
      </c>
      <c r="R3030" s="16">
        <v>1131</v>
      </c>
      <c r="S3030" s="15"/>
      <c r="T3030" s="16">
        <v>137</v>
      </c>
      <c r="U3030" s="16">
        <v>6895</v>
      </c>
      <c r="V3030" s="16">
        <v>6877</v>
      </c>
      <c r="W3030" s="16">
        <v>6956</v>
      </c>
      <c r="X3030" s="16">
        <v>103519776</v>
      </c>
      <c r="Y3030" s="16">
        <v>4026457</v>
      </c>
      <c r="Z3030" s="16">
        <v>177504</v>
      </c>
      <c r="AA3030" s="16">
        <v>1153</v>
      </c>
      <c r="AC3030" s="16">
        <v>141</v>
      </c>
      <c r="AD3030" s="16">
        <v>6940</v>
      </c>
      <c r="AE3030" s="16">
        <v>6881</v>
      </c>
      <c r="AF3030" s="16">
        <v>7038</v>
      </c>
      <c r="AG3030" s="16">
        <v>108789010</v>
      </c>
      <c r="AH3030" s="16">
        <v>3823553</v>
      </c>
      <c r="AI3030" s="16">
        <v>168019</v>
      </c>
      <c r="AJ3030" s="16">
        <v>1204</v>
      </c>
      <c r="AL3030" s="16">
        <v>140</v>
      </c>
      <c r="AM3030" s="16">
        <v>7114</v>
      </c>
      <c r="AN3030" s="16">
        <v>7087</v>
      </c>
      <c r="AO3030" s="16">
        <v>7081</v>
      </c>
      <c r="AP3030" s="16">
        <v>109716142</v>
      </c>
      <c r="AQ3030" s="16">
        <v>2854449</v>
      </c>
      <c r="AR3030" s="16">
        <v>123817</v>
      </c>
      <c r="AS3030" s="16">
        <v>1190</v>
      </c>
      <c r="AU3030" s="16">
        <v>138</v>
      </c>
      <c r="AV3030" s="16">
        <v>6967</v>
      </c>
      <c r="AW3030" s="16">
        <v>423645508</v>
      </c>
      <c r="AX3030" s="16">
        <v>58652462</v>
      </c>
      <c r="AY3030" s="16">
        <v>2452350</v>
      </c>
      <c r="AZ3030" s="16">
        <v>1169</v>
      </c>
      <c r="BA3030" s="16">
        <v>60809</v>
      </c>
    </row>
    <row r="3031" spans="1:53">
      <c r="A3031" s="15" t="s">
        <v>1344</v>
      </c>
      <c r="B3031" s="15" t="s">
        <v>1345</v>
      </c>
      <c r="C3031" s="15" t="s">
        <v>1346</v>
      </c>
      <c r="D3031" s="15" t="s">
        <v>1347</v>
      </c>
      <c r="E3031" s="15" t="s">
        <v>1347</v>
      </c>
      <c r="F3031" s="15" t="s">
        <v>2059</v>
      </c>
      <c r="G3031" s="15" t="s">
        <v>1950</v>
      </c>
      <c r="H3031" s="15" t="s">
        <v>3716</v>
      </c>
      <c r="I3031" s="15" t="s">
        <v>1375</v>
      </c>
      <c r="J3031" s="15"/>
      <c r="K3031" s="16">
        <v>23</v>
      </c>
      <c r="L3031" s="16">
        <v>678</v>
      </c>
      <c r="M3031" s="16">
        <v>673</v>
      </c>
      <c r="N3031" s="16">
        <v>676</v>
      </c>
      <c r="O3031" s="16">
        <v>8646199</v>
      </c>
      <c r="P3031" s="16">
        <v>4198012</v>
      </c>
      <c r="Q3031" s="16">
        <v>223911</v>
      </c>
      <c r="R3031" s="16">
        <v>984</v>
      </c>
      <c r="S3031" s="15"/>
      <c r="T3031" s="16">
        <v>26</v>
      </c>
      <c r="U3031" s="16">
        <v>649</v>
      </c>
      <c r="V3031" s="16">
        <v>653</v>
      </c>
      <c r="W3031" s="16">
        <v>661</v>
      </c>
      <c r="X3031" s="16">
        <v>7843072</v>
      </c>
      <c r="Y3031" s="16">
        <v>449214</v>
      </c>
      <c r="Z3031" s="16">
        <v>24553</v>
      </c>
      <c r="AA3031" s="16">
        <v>922</v>
      </c>
      <c r="AC3031" s="16">
        <v>26</v>
      </c>
      <c r="AD3031" s="16">
        <v>659</v>
      </c>
      <c r="AE3031" s="16">
        <v>668</v>
      </c>
      <c r="AF3031" s="16">
        <v>697</v>
      </c>
      <c r="AG3031" s="16">
        <v>8932956</v>
      </c>
      <c r="AH3031" s="16">
        <v>536538</v>
      </c>
      <c r="AI3031" s="16">
        <v>26460</v>
      </c>
      <c r="AJ3031" s="16">
        <v>1019</v>
      </c>
      <c r="AL3031" s="16">
        <v>27</v>
      </c>
      <c r="AM3031" s="16">
        <v>731</v>
      </c>
      <c r="AN3031" s="16">
        <v>746</v>
      </c>
      <c r="AO3031" s="16">
        <v>760</v>
      </c>
      <c r="AP3031" s="16">
        <v>9799458</v>
      </c>
      <c r="AQ3031" s="16">
        <v>920712</v>
      </c>
      <c r="AR3031" s="16">
        <v>38856</v>
      </c>
      <c r="AS3031" s="16">
        <v>1011</v>
      </c>
      <c r="AU3031" s="16">
        <v>26</v>
      </c>
      <c r="AV3031" s="16">
        <v>688</v>
      </c>
      <c r="AW3031" s="16">
        <v>35221685</v>
      </c>
      <c r="AX3031" s="16">
        <v>6104476</v>
      </c>
      <c r="AY3031" s="16">
        <v>313780</v>
      </c>
      <c r="AZ3031" s="16">
        <v>985</v>
      </c>
      <c r="BA3031" s="16">
        <v>51225</v>
      </c>
    </row>
    <row r="3032" spans="1:53">
      <c r="A3032" s="15" t="s">
        <v>1344</v>
      </c>
      <c r="B3032" s="15" t="s">
        <v>1345</v>
      </c>
      <c r="C3032" s="15" t="s">
        <v>1346</v>
      </c>
      <c r="D3032" s="15" t="s">
        <v>1347</v>
      </c>
      <c r="E3032" s="15" t="s">
        <v>1347</v>
      </c>
      <c r="F3032" s="15" t="s">
        <v>2059</v>
      </c>
      <c r="G3032" s="15" t="s">
        <v>1951</v>
      </c>
      <c r="H3032" s="15" t="s">
        <v>3716</v>
      </c>
      <c r="I3032" s="15" t="s">
        <v>1375</v>
      </c>
      <c r="J3032" s="15"/>
      <c r="K3032" s="16">
        <v>63</v>
      </c>
      <c r="L3032" s="16">
        <v>2502</v>
      </c>
      <c r="M3032" s="16">
        <v>2521</v>
      </c>
      <c r="N3032" s="16">
        <v>2542</v>
      </c>
      <c r="O3032" s="16">
        <v>28641000</v>
      </c>
      <c r="P3032" s="16">
        <v>16107870</v>
      </c>
      <c r="Q3032" s="16">
        <v>675534</v>
      </c>
      <c r="R3032" s="16">
        <v>874</v>
      </c>
      <c r="S3032" s="15"/>
      <c r="T3032" s="16">
        <v>62</v>
      </c>
      <c r="U3032" s="16">
        <v>2562</v>
      </c>
      <c r="V3032" s="16">
        <v>2549</v>
      </c>
      <c r="W3032" s="16">
        <v>2560</v>
      </c>
      <c r="X3032" s="16">
        <v>29858814</v>
      </c>
      <c r="Y3032" s="16">
        <v>2159575</v>
      </c>
      <c r="Z3032" s="16">
        <v>84902</v>
      </c>
      <c r="AA3032" s="16">
        <v>898</v>
      </c>
      <c r="AC3032" s="16">
        <v>62</v>
      </c>
      <c r="AD3032" s="16">
        <v>2538</v>
      </c>
      <c r="AE3032" s="16">
        <v>2545</v>
      </c>
      <c r="AF3032" s="16">
        <v>2557</v>
      </c>
      <c r="AG3032" s="16">
        <v>32211583</v>
      </c>
      <c r="AH3032" s="16">
        <v>1522033</v>
      </c>
      <c r="AI3032" s="16">
        <v>62345</v>
      </c>
      <c r="AJ3032" s="16">
        <v>973</v>
      </c>
      <c r="AL3032" s="16">
        <v>63</v>
      </c>
      <c r="AM3032" s="16">
        <v>2548</v>
      </c>
      <c r="AN3032" s="16">
        <v>2541</v>
      </c>
      <c r="AO3032" s="16">
        <v>2530</v>
      </c>
      <c r="AP3032" s="16">
        <v>32664558</v>
      </c>
      <c r="AQ3032" s="16">
        <v>1211243</v>
      </c>
      <c r="AR3032" s="16">
        <v>48692</v>
      </c>
      <c r="AS3032" s="16">
        <v>989</v>
      </c>
      <c r="AU3032" s="16">
        <v>63</v>
      </c>
      <c r="AV3032" s="16">
        <v>2541</v>
      </c>
      <c r="AW3032" s="16">
        <v>123375955</v>
      </c>
      <c r="AX3032" s="16">
        <v>21000721</v>
      </c>
      <c r="AY3032" s="16">
        <v>871473</v>
      </c>
      <c r="AZ3032" s="16">
        <v>934</v>
      </c>
      <c r="BA3032" s="16">
        <v>48549</v>
      </c>
    </row>
    <row r="3033" spans="1:53">
      <c r="A3033" s="15" t="s">
        <v>1344</v>
      </c>
      <c r="B3033" s="15" t="s">
        <v>1345</v>
      </c>
      <c r="C3033" s="15" t="s">
        <v>1346</v>
      </c>
      <c r="D3033" s="15" t="s">
        <v>1347</v>
      </c>
      <c r="E3033" s="15" t="s">
        <v>1347</v>
      </c>
      <c r="F3033" s="15" t="s">
        <v>2059</v>
      </c>
      <c r="G3033" s="15" t="s">
        <v>1952</v>
      </c>
      <c r="H3033" s="15" t="s">
        <v>3716</v>
      </c>
      <c r="I3033" s="15" t="s">
        <v>1371</v>
      </c>
      <c r="J3033" s="15"/>
      <c r="K3033" s="16">
        <v>545</v>
      </c>
      <c r="L3033" s="16">
        <v>11637</v>
      </c>
      <c r="M3033" s="16">
        <v>11706</v>
      </c>
      <c r="N3033" s="16">
        <v>11768</v>
      </c>
      <c r="O3033" s="16">
        <v>116332493</v>
      </c>
      <c r="P3033" s="16">
        <v>66505012</v>
      </c>
      <c r="Q3033" s="16">
        <v>3369432</v>
      </c>
      <c r="R3033" s="16">
        <v>765</v>
      </c>
      <c r="S3033" s="15"/>
      <c r="T3033" s="16">
        <v>552</v>
      </c>
      <c r="U3033" s="16">
        <v>11842</v>
      </c>
      <c r="V3033" s="16">
        <v>11929</v>
      </c>
      <c r="W3033" s="16">
        <v>12474</v>
      </c>
      <c r="X3033" s="16">
        <v>120333249</v>
      </c>
      <c r="Y3033" s="16">
        <v>18164583</v>
      </c>
      <c r="Z3033" s="16">
        <v>933271</v>
      </c>
      <c r="AA3033" s="16">
        <v>766</v>
      </c>
      <c r="AC3033" s="16">
        <v>548</v>
      </c>
      <c r="AD3033" s="16">
        <v>12708</v>
      </c>
      <c r="AE3033" s="16">
        <v>12477</v>
      </c>
      <c r="AF3033" s="16">
        <v>12033</v>
      </c>
      <c r="AG3033" s="16">
        <v>135475082</v>
      </c>
      <c r="AH3033" s="16">
        <v>15453587</v>
      </c>
      <c r="AI3033" s="16">
        <v>800380</v>
      </c>
      <c r="AJ3033" s="16">
        <v>840</v>
      </c>
      <c r="AL3033" s="16">
        <v>549</v>
      </c>
      <c r="AM3033" s="16">
        <v>11896</v>
      </c>
      <c r="AN3033" s="16">
        <v>11709</v>
      </c>
      <c r="AO3033" s="16">
        <v>11752</v>
      </c>
      <c r="AP3033" s="16">
        <v>142664123</v>
      </c>
      <c r="AQ3033" s="16">
        <v>11654259</v>
      </c>
      <c r="AR3033" s="16">
        <v>551608</v>
      </c>
      <c r="AS3033" s="16">
        <v>931</v>
      </c>
      <c r="AU3033" s="16">
        <v>549</v>
      </c>
      <c r="AV3033" s="16">
        <v>11994</v>
      </c>
      <c r="AW3033" s="16">
        <v>514804947</v>
      </c>
      <c r="AX3033" s="16">
        <v>111777441</v>
      </c>
      <c r="AY3033" s="16">
        <v>5654691</v>
      </c>
      <c r="AZ3033" s="16">
        <v>825</v>
      </c>
      <c r="BA3033" s="16">
        <v>42921</v>
      </c>
    </row>
    <row r="3034" spans="1:53">
      <c r="A3034" s="15" t="s">
        <v>1344</v>
      </c>
      <c r="B3034" s="15" t="s">
        <v>1345</v>
      </c>
      <c r="C3034" s="15" t="s">
        <v>1346</v>
      </c>
      <c r="D3034" s="15" t="s">
        <v>1347</v>
      </c>
      <c r="E3034" s="15" t="s">
        <v>1347</v>
      </c>
      <c r="F3034" s="15" t="s">
        <v>2059</v>
      </c>
      <c r="G3034" s="15" t="s">
        <v>1953</v>
      </c>
      <c r="H3034" s="15" t="s">
        <v>3716</v>
      </c>
      <c r="I3034" s="15" t="s">
        <v>1373</v>
      </c>
      <c r="J3034" s="15"/>
      <c r="K3034" s="16">
        <v>233</v>
      </c>
      <c r="L3034" s="16">
        <v>5900</v>
      </c>
      <c r="M3034" s="16">
        <v>5965</v>
      </c>
      <c r="N3034" s="16">
        <v>6019</v>
      </c>
      <c r="O3034" s="16">
        <v>65875366</v>
      </c>
      <c r="P3034" s="16">
        <v>34427423</v>
      </c>
      <c r="Q3034" s="16">
        <v>2006783</v>
      </c>
      <c r="R3034" s="16">
        <v>850</v>
      </c>
      <c r="S3034" s="15"/>
      <c r="T3034" s="16">
        <v>234</v>
      </c>
      <c r="U3034" s="16">
        <v>6045</v>
      </c>
      <c r="V3034" s="16">
        <v>6066</v>
      </c>
      <c r="W3034" s="16">
        <v>6569</v>
      </c>
      <c r="X3034" s="16">
        <v>64312387</v>
      </c>
      <c r="Y3034" s="16">
        <v>10670618</v>
      </c>
      <c r="Z3034" s="16">
        <v>605651</v>
      </c>
      <c r="AA3034" s="16">
        <v>795</v>
      </c>
      <c r="AC3034" s="16">
        <v>232</v>
      </c>
      <c r="AD3034" s="16">
        <v>6881</v>
      </c>
      <c r="AE3034" s="16">
        <v>6687</v>
      </c>
      <c r="AF3034" s="16">
        <v>6211</v>
      </c>
      <c r="AG3034" s="16">
        <v>75757149</v>
      </c>
      <c r="AH3034" s="16">
        <v>9918673</v>
      </c>
      <c r="AI3034" s="16">
        <v>571067</v>
      </c>
      <c r="AJ3034" s="16">
        <v>884</v>
      </c>
      <c r="AL3034" s="16">
        <v>234</v>
      </c>
      <c r="AM3034" s="16">
        <v>6103</v>
      </c>
      <c r="AN3034" s="16">
        <v>5907</v>
      </c>
      <c r="AO3034" s="16">
        <v>5924</v>
      </c>
      <c r="AP3034" s="16">
        <v>82337266</v>
      </c>
      <c r="AQ3034" s="16">
        <v>5532773</v>
      </c>
      <c r="AR3034" s="16">
        <v>296996</v>
      </c>
      <c r="AS3034" s="16">
        <v>1059</v>
      </c>
      <c r="AU3034" s="16">
        <v>233</v>
      </c>
      <c r="AV3034" s="16">
        <v>6190</v>
      </c>
      <c r="AW3034" s="16">
        <v>288282168</v>
      </c>
      <c r="AX3034" s="16">
        <v>60549487</v>
      </c>
      <c r="AY3034" s="16">
        <v>3480497</v>
      </c>
      <c r="AZ3034" s="16">
        <v>896</v>
      </c>
      <c r="BA3034" s="16">
        <v>46574</v>
      </c>
    </row>
    <row r="3035" spans="1:53">
      <c r="A3035" s="15" t="s">
        <v>1344</v>
      </c>
      <c r="B3035" s="15" t="s">
        <v>1345</v>
      </c>
      <c r="C3035" s="15" t="s">
        <v>1346</v>
      </c>
      <c r="D3035" s="15" t="s">
        <v>1347</v>
      </c>
      <c r="E3035" s="15" t="s">
        <v>1347</v>
      </c>
      <c r="F3035" s="15" t="s">
        <v>2059</v>
      </c>
      <c r="G3035" s="15" t="s">
        <v>1954</v>
      </c>
      <c r="H3035" s="15" t="s">
        <v>3716</v>
      </c>
      <c r="I3035" s="15" t="s">
        <v>1375</v>
      </c>
      <c r="J3035" s="15"/>
      <c r="K3035" s="16">
        <v>233</v>
      </c>
      <c r="L3035" s="16">
        <v>5900</v>
      </c>
      <c r="M3035" s="16">
        <v>5965</v>
      </c>
      <c r="N3035" s="16">
        <v>6019</v>
      </c>
      <c r="O3035" s="16">
        <v>65875366</v>
      </c>
      <c r="P3035" s="16">
        <v>34427423</v>
      </c>
      <c r="Q3035" s="16">
        <v>2006783</v>
      </c>
      <c r="R3035" s="16">
        <v>850</v>
      </c>
      <c r="S3035" s="15"/>
      <c r="T3035" s="16">
        <v>234</v>
      </c>
      <c r="U3035" s="16">
        <v>6045</v>
      </c>
      <c r="V3035" s="16">
        <v>6066</v>
      </c>
      <c r="W3035" s="16">
        <v>6569</v>
      </c>
      <c r="X3035" s="16">
        <v>64312387</v>
      </c>
      <c r="Y3035" s="16">
        <v>10670618</v>
      </c>
      <c r="Z3035" s="16">
        <v>605651</v>
      </c>
      <c r="AA3035" s="16">
        <v>795</v>
      </c>
      <c r="AC3035" s="16">
        <v>232</v>
      </c>
      <c r="AD3035" s="16">
        <v>6881</v>
      </c>
      <c r="AE3035" s="16">
        <v>6687</v>
      </c>
      <c r="AF3035" s="16">
        <v>6211</v>
      </c>
      <c r="AG3035" s="16">
        <v>75757149</v>
      </c>
      <c r="AH3035" s="16">
        <v>9918673</v>
      </c>
      <c r="AI3035" s="16">
        <v>571067</v>
      </c>
      <c r="AJ3035" s="16">
        <v>884</v>
      </c>
      <c r="AL3035" s="16">
        <v>234</v>
      </c>
      <c r="AM3035" s="16">
        <v>6103</v>
      </c>
      <c r="AN3035" s="16">
        <v>5907</v>
      </c>
      <c r="AO3035" s="16">
        <v>5924</v>
      </c>
      <c r="AP3035" s="16">
        <v>82337266</v>
      </c>
      <c r="AQ3035" s="16">
        <v>5532773</v>
      </c>
      <c r="AR3035" s="16">
        <v>296996</v>
      </c>
      <c r="AS3035" s="16">
        <v>1059</v>
      </c>
      <c r="AU3035" s="16">
        <v>233</v>
      </c>
      <c r="AV3035" s="16">
        <v>6190</v>
      </c>
      <c r="AW3035" s="16">
        <v>288282168</v>
      </c>
      <c r="AX3035" s="16">
        <v>60549487</v>
      </c>
      <c r="AY3035" s="16">
        <v>3480497</v>
      </c>
      <c r="AZ3035" s="16">
        <v>896</v>
      </c>
      <c r="BA3035" s="16">
        <v>46574</v>
      </c>
    </row>
    <row r="3036" spans="1:53">
      <c r="A3036" s="15" t="s">
        <v>1344</v>
      </c>
      <c r="B3036" s="15" t="s">
        <v>1345</v>
      </c>
      <c r="C3036" s="15" t="s">
        <v>1346</v>
      </c>
      <c r="D3036" s="15" t="s">
        <v>1347</v>
      </c>
      <c r="E3036" s="15" t="s">
        <v>1347</v>
      </c>
      <c r="F3036" s="15" t="s">
        <v>2059</v>
      </c>
      <c r="G3036" s="15" t="s">
        <v>1955</v>
      </c>
      <c r="H3036" s="15" t="s">
        <v>3716</v>
      </c>
      <c r="I3036" s="15" t="s">
        <v>1373</v>
      </c>
      <c r="J3036" s="15"/>
      <c r="K3036" s="16">
        <v>44</v>
      </c>
      <c r="L3036" s="16">
        <v>1859</v>
      </c>
      <c r="M3036" s="16">
        <v>1878</v>
      </c>
      <c r="N3036" s="16">
        <v>1911</v>
      </c>
      <c r="O3036" s="16">
        <v>17961879</v>
      </c>
      <c r="P3036" s="16">
        <v>11466662</v>
      </c>
      <c r="Q3036" s="16">
        <v>444125</v>
      </c>
      <c r="R3036" s="16">
        <v>734</v>
      </c>
      <c r="S3036" s="15"/>
      <c r="T3036" s="16">
        <v>44</v>
      </c>
      <c r="U3036" s="16">
        <v>1931</v>
      </c>
      <c r="V3036" s="16">
        <v>1910</v>
      </c>
      <c r="W3036" s="16">
        <v>1932</v>
      </c>
      <c r="X3036" s="16">
        <v>19549156</v>
      </c>
      <c r="Y3036" s="16">
        <v>2286738</v>
      </c>
      <c r="Z3036" s="16">
        <v>92659</v>
      </c>
      <c r="AA3036" s="16">
        <v>781</v>
      </c>
      <c r="AC3036" s="16">
        <v>43</v>
      </c>
      <c r="AD3036" s="16">
        <v>1914</v>
      </c>
      <c r="AE3036" s="16">
        <v>1899</v>
      </c>
      <c r="AF3036" s="16">
        <v>1921</v>
      </c>
      <c r="AG3036" s="16">
        <v>20677746</v>
      </c>
      <c r="AH3036" s="16">
        <v>1063411</v>
      </c>
      <c r="AI3036" s="16">
        <v>46078</v>
      </c>
      <c r="AJ3036" s="16">
        <v>832</v>
      </c>
      <c r="AL3036" s="16">
        <v>42</v>
      </c>
      <c r="AM3036" s="16">
        <v>1905</v>
      </c>
      <c r="AN3036" s="16">
        <v>1906</v>
      </c>
      <c r="AO3036" s="16">
        <v>1915</v>
      </c>
      <c r="AP3036" s="16">
        <v>21439791</v>
      </c>
      <c r="AQ3036" s="16">
        <v>1191337</v>
      </c>
      <c r="AR3036" s="16">
        <v>48836</v>
      </c>
      <c r="AS3036" s="16">
        <v>864</v>
      </c>
      <c r="AU3036" s="16">
        <v>43</v>
      </c>
      <c r="AV3036" s="16">
        <v>1907</v>
      </c>
      <c r="AW3036" s="16">
        <v>79628572</v>
      </c>
      <c r="AX3036" s="16">
        <v>16008148</v>
      </c>
      <c r="AY3036" s="16">
        <v>631698</v>
      </c>
      <c r="AZ3036" s="16">
        <v>803</v>
      </c>
      <c r="BA3036" s="16">
        <v>41761</v>
      </c>
    </row>
    <row r="3037" spans="1:53">
      <c r="A3037" s="15" t="s">
        <v>1344</v>
      </c>
      <c r="B3037" s="15" t="s">
        <v>1345</v>
      </c>
      <c r="C3037" s="15" t="s">
        <v>1346</v>
      </c>
      <c r="D3037" s="15" t="s">
        <v>1347</v>
      </c>
      <c r="E3037" s="15" t="s">
        <v>1347</v>
      </c>
      <c r="F3037" s="15" t="s">
        <v>2059</v>
      </c>
      <c r="G3037" s="15" t="s">
        <v>1956</v>
      </c>
      <c r="H3037" s="15" t="s">
        <v>3716</v>
      </c>
      <c r="I3037" s="15" t="s">
        <v>1375</v>
      </c>
      <c r="J3037" s="15"/>
      <c r="K3037" s="16">
        <v>44</v>
      </c>
      <c r="L3037" s="16">
        <v>1859</v>
      </c>
      <c r="M3037" s="16">
        <v>1878</v>
      </c>
      <c r="N3037" s="16">
        <v>1911</v>
      </c>
      <c r="O3037" s="16">
        <v>17961879</v>
      </c>
      <c r="P3037" s="16">
        <v>11466662</v>
      </c>
      <c r="Q3037" s="16">
        <v>444125</v>
      </c>
      <c r="R3037" s="16">
        <v>734</v>
      </c>
      <c r="S3037" s="15"/>
      <c r="T3037" s="16">
        <v>44</v>
      </c>
      <c r="U3037" s="16">
        <v>1931</v>
      </c>
      <c r="V3037" s="16">
        <v>1910</v>
      </c>
      <c r="W3037" s="16">
        <v>1932</v>
      </c>
      <c r="X3037" s="16">
        <v>19549156</v>
      </c>
      <c r="Y3037" s="16">
        <v>2286738</v>
      </c>
      <c r="Z3037" s="16">
        <v>92659</v>
      </c>
      <c r="AA3037" s="16">
        <v>781</v>
      </c>
      <c r="AC3037" s="16">
        <v>43</v>
      </c>
      <c r="AD3037" s="16">
        <v>1914</v>
      </c>
      <c r="AE3037" s="16">
        <v>1899</v>
      </c>
      <c r="AF3037" s="16">
        <v>1921</v>
      </c>
      <c r="AG3037" s="16">
        <v>20677746</v>
      </c>
      <c r="AH3037" s="16">
        <v>1063411</v>
      </c>
      <c r="AI3037" s="16">
        <v>46078</v>
      </c>
      <c r="AJ3037" s="16">
        <v>832</v>
      </c>
      <c r="AL3037" s="16">
        <v>42</v>
      </c>
      <c r="AM3037" s="16">
        <v>1905</v>
      </c>
      <c r="AN3037" s="16">
        <v>1906</v>
      </c>
      <c r="AO3037" s="16">
        <v>1915</v>
      </c>
      <c r="AP3037" s="16">
        <v>21439791</v>
      </c>
      <c r="AQ3037" s="16">
        <v>1191337</v>
      </c>
      <c r="AR3037" s="16">
        <v>48836</v>
      </c>
      <c r="AS3037" s="16">
        <v>864</v>
      </c>
      <c r="AU3037" s="16">
        <v>43</v>
      </c>
      <c r="AV3037" s="16">
        <v>1907</v>
      </c>
      <c r="AW3037" s="16">
        <v>79628572</v>
      </c>
      <c r="AX3037" s="16">
        <v>16008148</v>
      </c>
      <c r="AY3037" s="16">
        <v>631698</v>
      </c>
      <c r="AZ3037" s="16">
        <v>803</v>
      </c>
      <c r="BA3037" s="16">
        <v>41761</v>
      </c>
    </row>
    <row r="3038" spans="1:53">
      <c r="A3038" s="15" t="s">
        <v>1344</v>
      </c>
      <c r="B3038" s="15" t="s">
        <v>1345</v>
      </c>
      <c r="C3038" s="15" t="s">
        <v>1346</v>
      </c>
      <c r="D3038" s="15" t="s">
        <v>1347</v>
      </c>
      <c r="E3038" s="15" t="s">
        <v>1347</v>
      </c>
      <c r="F3038" s="15" t="s">
        <v>2059</v>
      </c>
      <c r="G3038" s="15" t="s">
        <v>1957</v>
      </c>
      <c r="H3038" s="15" t="s">
        <v>3716</v>
      </c>
      <c r="I3038" s="15" t="s">
        <v>1373</v>
      </c>
      <c r="J3038" s="15"/>
      <c r="K3038" s="16">
        <v>268</v>
      </c>
      <c r="L3038" s="16">
        <v>3878</v>
      </c>
      <c r="M3038" s="16">
        <v>3863</v>
      </c>
      <c r="N3038" s="16">
        <v>3838</v>
      </c>
      <c r="O3038" s="16">
        <v>32495248</v>
      </c>
      <c r="P3038" s="16">
        <v>20610927</v>
      </c>
      <c r="Q3038" s="16">
        <v>918524</v>
      </c>
      <c r="R3038" s="16">
        <v>648</v>
      </c>
      <c r="S3038" s="15"/>
      <c r="T3038" s="16">
        <v>274</v>
      </c>
      <c r="U3038" s="16">
        <v>3866</v>
      </c>
      <c r="V3038" s="16">
        <v>3953</v>
      </c>
      <c r="W3038" s="16">
        <v>3973</v>
      </c>
      <c r="X3038" s="16">
        <v>36471706</v>
      </c>
      <c r="Y3038" s="16">
        <v>5207227</v>
      </c>
      <c r="Z3038" s="16">
        <v>234961</v>
      </c>
      <c r="AA3038" s="16">
        <v>714</v>
      </c>
      <c r="AC3038" s="16">
        <v>273</v>
      </c>
      <c r="AD3038" s="16">
        <v>3913</v>
      </c>
      <c r="AE3038" s="16">
        <v>3891</v>
      </c>
      <c r="AF3038" s="16">
        <v>3901</v>
      </c>
      <c r="AG3038" s="16">
        <v>39040187</v>
      </c>
      <c r="AH3038" s="16">
        <v>4471503</v>
      </c>
      <c r="AI3038" s="16">
        <v>183235</v>
      </c>
      <c r="AJ3038" s="16">
        <v>770</v>
      </c>
      <c r="AL3038" s="16">
        <v>273</v>
      </c>
      <c r="AM3038" s="16">
        <v>3888</v>
      </c>
      <c r="AN3038" s="16">
        <v>3896</v>
      </c>
      <c r="AO3038" s="16">
        <v>3913</v>
      </c>
      <c r="AP3038" s="16">
        <v>38887066</v>
      </c>
      <c r="AQ3038" s="16">
        <v>4930149</v>
      </c>
      <c r="AR3038" s="16">
        <v>205776</v>
      </c>
      <c r="AS3038" s="16">
        <v>767</v>
      </c>
      <c r="AU3038" s="16">
        <v>272</v>
      </c>
      <c r="AV3038" s="16">
        <v>3898</v>
      </c>
      <c r="AW3038" s="16">
        <v>146894207</v>
      </c>
      <c r="AX3038" s="16">
        <v>35219806</v>
      </c>
      <c r="AY3038" s="16">
        <v>1542496</v>
      </c>
      <c r="AZ3038" s="16">
        <v>725</v>
      </c>
      <c r="BA3038" s="16">
        <v>37687</v>
      </c>
    </row>
    <row r="3039" spans="1:53">
      <c r="A3039" s="15" t="s">
        <v>1344</v>
      </c>
      <c r="B3039" s="15" t="s">
        <v>1345</v>
      </c>
      <c r="C3039" s="15" t="s">
        <v>1346</v>
      </c>
      <c r="D3039" s="15" t="s">
        <v>1347</v>
      </c>
      <c r="E3039" s="15" t="s">
        <v>1347</v>
      </c>
      <c r="F3039" s="15" t="s">
        <v>2059</v>
      </c>
      <c r="G3039" s="15" t="s">
        <v>3606</v>
      </c>
      <c r="H3039" s="15" t="s">
        <v>3716</v>
      </c>
      <c r="I3039" s="15" t="s">
        <v>1375</v>
      </c>
      <c r="J3039" s="15"/>
      <c r="K3039" s="16">
        <v>187</v>
      </c>
      <c r="L3039" s="16">
        <v>2475</v>
      </c>
      <c r="M3039" s="16">
        <v>2471</v>
      </c>
      <c r="N3039" s="16">
        <v>2490</v>
      </c>
      <c r="O3039" s="16">
        <v>20653563</v>
      </c>
      <c r="P3039" s="16">
        <v>14811719</v>
      </c>
      <c r="Q3039" s="16">
        <v>662861</v>
      </c>
      <c r="R3039" s="16">
        <v>641</v>
      </c>
      <c r="S3039" s="15"/>
      <c r="T3039" s="16">
        <v>195</v>
      </c>
      <c r="U3039" s="16">
        <v>2464</v>
      </c>
      <c r="V3039" s="16">
        <v>2487</v>
      </c>
      <c r="W3039" s="16">
        <v>2531</v>
      </c>
      <c r="X3039" s="16">
        <v>24185250</v>
      </c>
      <c r="Y3039" s="16">
        <v>3409654</v>
      </c>
      <c r="Z3039" s="16">
        <v>159888</v>
      </c>
      <c r="AA3039" s="16">
        <v>746</v>
      </c>
      <c r="AC3039" s="16">
        <v>194</v>
      </c>
      <c r="AD3039" s="16">
        <v>2547</v>
      </c>
      <c r="AE3039" s="16">
        <v>2559</v>
      </c>
      <c r="AF3039" s="16">
        <v>2556</v>
      </c>
      <c r="AG3039" s="16">
        <v>27052840</v>
      </c>
      <c r="AH3039" s="16">
        <v>3645725</v>
      </c>
      <c r="AI3039" s="16">
        <v>151250</v>
      </c>
      <c r="AJ3039" s="16">
        <v>815</v>
      </c>
      <c r="AL3039" s="16">
        <v>193</v>
      </c>
      <c r="AM3039" s="16">
        <v>2590</v>
      </c>
      <c r="AN3039" s="16">
        <v>2593</v>
      </c>
      <c r="AO3039" s="16">
        <v>2604</v>
      </c>
      <c r="AP3039" s="16">
        <v>26548772</v>
      </c>
      <c r="AQ3039" s="16">
        <v>3313684</v>
      </c>
      <c r="AR3039" s="16">
        <v>135497</v>
      </c>
      <c r="AS3039" s="16">
        <v>787</v>
      </c>
      <c r="AU3039" s="16">
        <v>192</v>
      </c>
      <c r="AV3039" s="16">
        <v>2531</v>
      </c>
      <c r="AW3039" s="16">
        <v>98440425</v>
      </c>
      <c r="AX3039" s="16">
        <v>25180782</v>
      </c>
      <c r="AY3039" s="16">
        <v>1109496</v>
      </c>
      <c r="AZ3039" s="16">
        <v>748</v>
      </c>
      <c r="BA3039" s="16">
        <v>38900</v>
      </c>
    </row>
    <row r="3040" spans="1:53">
      <c r="A3040" s="15" t="s">
        <v>1344</v>
      </c>
      <c r="B3040" s="15" t="s">
        <v>1345</v>
      </c>
      <c r="C3040" s="15" t="s">
        <v>1346</v>
      </c>
      <c r="D3040" s="15" t="s">
        <v>1347</v>
      </c>
      <c r="E3040" s="15" t="s">
        <v>1347</v>
      </c>
      <c r="F3040" s="15" t="s">
        <v>2059</v>
      </c>
      <c r="G3040" s="15" t="s">
        <v>1958</v>
      </c>
      <c r="H3040" s="15" t="s">
        <v>3716</v>
      </c>
      <c r="I3040" s="15" t="s">
        <v>1375</v>
      </c>
      <c r="J3040" s="15"/>
      <c r="K3040" s="16">
        <v>81</v>
      </c>
      <c r="L3040" s="16">
        <v>1403</v>
      </c>
      <c r="M3040" s="16">
        <v>1392</v>
      </c>
      <c r="N3040" s="16">
        <v>1348</v>
      </c>
      <c r="O3040" s="16">
        <v>11841685</v>
      </c>
      <c r="P3040" s="16">
        <v>5799208</v>
      </c>
      <c r="Q3040" s="16">
        <v>255663</v>
      </c>
      <c r="R3040" s="16">
        <v>660</v>
      </c>
      <c r="S3040" s="15"/>
      <c r="T3040" s="16">
        <v>79</v>
      </c>
      <c r="U3040" s="16">
        <v>1402</v>
      </c>
      <c r="V3040" s="16">
        <v>1466</v>
      </c>
      <c r="W3040" s="16">
        <v>1442</v>
      </c>
      <c r="X3040" s="16">
        <v>12286456</v>
      </c>
      <c r="Y3040" s="16">
        <v>1797573</v>
      </c>
      <c r="Z3040" s="16">
        <v>75073</v>
      </c>
      <c r="AA3040" s="16">
        <v>658</v>
      </c>
      <c r="AC3040" s="16">
        <v>79</v>
      </c>
      <c r="AD3040" s="16">
        <v>1366</v>
      </c>
      <c r="AE3040" s="16">
        <v>1332</v>
      </c>
      <c r="AF3040" s="16">
        <v>1345</v>
      </c>
      <c r="AG3040" s="16">
        <v>11987347</v>
      </c>
      <c r="AH3040" s="16">
        <v>825778</v>
      </c>
      <c r="AI3040" s="16">
        <v>31985</v>
      </c>
      <c r="AJ3040" s="16">
        <v>684</v>
      </c>
      <c r="AL3040" s="16">
        <v>80</v>
      </c>
      <c r="AM3040" s="16">
        <v>1298</v>
      </c>
      <c r="AN3040" s="16">
        <v>1303</v>
      </c>
      <c r="AO3040" s="16">
        <v>1309</v>
      </c>
      <c r="AP3040" s="16">
        <v>12338294</v>
      </c>
      <c r="AQ3040" s="16">
        <v>1616465</v>
      </c>
      <c r="AR3040" s="16">
        <v>70279</v>
      </c>
      <c r="AS3040" s="16">
        <v>728</v>
      </c>
      <c r="AU3040" s="16">
        <v>80</v>
      </c>
      <c r="AV3040" s="16">
        <v>1367</v>
      </c>
      <c r="AW3040" s="16">
        <v>48453782</v>
      </c>
      <c r="AX3040" s="16">
        <v>10039024</v>
      </c>
      <c r="AY3040" s="16">
        <v>433000</v>
      </c>
      <c r="AZ3040" s="16">
        <v>682</v>
      </c>
      <c r="BA3040" s="16">
        <v>35441</v>
      </c>
    </row>
    <row r="3041" spans="1:53">
      <c r="A3041" s="15" t="s">
        <v>1344</v>
      </c>
      <c r="B3041" s="15" t="s">
        <v>1345</v>
      </c>
      <c r="C3041" s="15" t="s">
        <v>1346</v>
      </c>
      <c r="D3041" s="15" t="s">
        <v>1347</v>
      </c>
      <c r="E3041" s="15" t="s">
        <v>1347</v>
      </c>
      <c r="F3041" s="15" t="s">
        <v>2059</v>
      </c>
      <c r="G3041" s="15" t="s">
        <v>1487</v>
      </c>
      <c r="H3041" s="15" t="s">
        <v>3716</v>
      </c>
      <c r="I3041" s="15" t="s">
        <v>1367</v>
      </c>
      <c r="J3041" s="15"/>
      <c r="K3041" s="16">
        <v>9400</v>
      </c>
      <c r="L3041" s="16">
        <v>229880</v>
      </c>
      <c r="M3041" s="16">
        <v>243527</v>
      </c>
      <c r="N3041" s="16">
        <v>244660</v>
      </c>
      <c r="O3041" s="16">
        <v>2074345727</v>
      </c>
      <c r="P3041" s="16">
        <v>517712616</v>
      </c>
      <c r="Q3041" s="16">
        <v>23890933</v>
      </c>
      <c r="R3041" s="16">
        <v>667</v>
      </c>
      <c r="S3041" s="15"/>
      <c r="T3041" s="16">
        <v>9547</v>
      </c>
      <c r="U3041" s="16">
        <v>247926</v>
      </c>
      <c r="V3041" s="16">
        <v>247189</v>
      </c>
      <c r="W3041" s="16">
        <v>233472</v>
      </c>
      <c r="X3041" s="16">
        <v>2163472152</v>
      </c>
      <c r="Y3041" s="16">
        <v>163571416</v>
      </c>
      <c r="Z3041" s="16">
        <v>7346907</v>
      </c>
      <c r="AA3041" s="16">
        <v>685</v>
      </c>
      <c r="AC3041" s="16">
        <v>9629</v>
      </c>
      <c r="AD3041" s="16">
        <v>223088</v>
      </c>
      <c r="AE3041" s="16">
        <v>221793</v>
      </c>
      <c r="AF3041" s="16">
        <v>239787</v>
      </c>
      <c r="AG3041" s="16">
        <v>2176266000</v>
      </c>
      <c r="AH3041" s="16">
        <v>132386329</v>
      </c>
      <c r="AI3041" s="16">
        <v>5878553</v>
      </c>
      <c r="AJ3041" s="16">
        <v>734</v>
      </c>
      <c r="AL3041" s="16">
        <v>9757</v>
      </c>
      <c r="AM3041" s="16">
        <v>250600</v>
      </c>
      <c r="AN3041" s="16">
        <v>253130</v>
      </c>
      <c r="AO3041" s="16">
        <v>245063</v>
      </c>
      <c r="AP3041" s="16">
        <v>2307256743</v>
      </c>
      <c r="AQ3041" s="16">
        <v>113062105</v>
      </c>
      <c r="AR3041" s="16">
        <v>5069984</v>
      </c>
      <c r="AS3041" s="16">
        <v>711</v>
      </c>
      <c r="AU3041" s="16">
        <v>9583</v>
      </c>
      <c r="AV3041" s="16">
        <v>240010</v>
      </c>
      <c r="AW3041" s="16">
        <v>8721340622</v>
      </c>
      <c r="AX3041" s="16">
        <v>926732466</v>
      </c>
      <c r="AY3041" s="16">
        <v>42186377</v>
      </c>
      <c r="AZ3041" s="16">
        <v>699</v>
      </c>
      <c r="BA3041" s="16">
        <v>36337</v>
      </c>
    </row>
    <row r="3042" spans="1:53">
      <c r="A3042" s="15" t="s">
        <v>1344</v>
      </c>
      <c r="B3042" s="15" t="s">
        <v>1345</v>
      </c>
      <c r="C3042" s="15" t="s">
        <v>1346</v>
      </c>
      <c r="D3042" s="15" t="s">
        <v>1347</v>
      </c>
      <c r="E3042" s="15" t="s">
        <v>1347</v>
      </c>
      <c r="F3042" s="15" t="s">
        <v>2059</v>
      </c>
      <c r="G3042" s="15" t="s">
        <v>1488</v>
      </c>
      <c r="H3042" s="15" t="s">
        <v>3716</v>
      </c>
      <c r="I3042" s="15" t="s">
        <v>1369</v>
      </c>
      <c r="J3042" s="15"/>
      <c r="K3042" s="16">
        <v>9400</v>
      </c>
      <c r="L3042" s="16">
        <v>229880</v>
      </c>
      <c r="M3042" s="16">
        <v>243527</v>
      </c>
      <c r="N3042" s="16">
        <v>244660</v>
      </c>
      <c r="O3042" s="16">
        <v>2074345727</v>
      </c>
      <c r="P3042" s="16">
        <v>517712616</v>
      </c>
      <c r="Q3042" s="16">
        <v>23890933</v>
      </c>
      <c r="R3042" s="16">
        <v>667</v>
      </c>
      <c r="S3042" s="15"/>
      <c r="T3042" s="16">
        <v>9547</v>
      </c>
      <c r="U3042" s="16">
        <v>247926</v>
      </c>
      <c r="V3042" s="16">
        <v>247189</v>
      </c>
      <c r="W3042" s="16">
        <v>233472</v>
      </c>
      <c r="X3042" s="16">
        <v>2163472152</v>
      </c>
      <c r="Y3042" s="16">
        <v>163571416</v>
      </c>
      <c r="Z3042" s="16">
        <v>7346907</v>
      </c>
      <c r="AA3042" s="16">
        <v>685</v>
      </c>
      <c r="AC3042" s="16">
        <v>9629</v>
      </c>
      <c r="AD3042" s="16">
        <v>223088</v>
      </c>
      <c r="AE3042" s="16">
        <v>221793</v>
      </c>
      <c r="AF3042" s="16">
        <v>239787</v>
      </c>
      <c r="AG3042" s="16">
        <v>2176266000</v>
      </c>
      <c r="AH3042" s="16">
        <v>132386329</v>
      </c>
      <c r="AI3042" s="16">
        <v>5878553</v>
      </c>
      <c r="AJ3042" s="16">
        <v>734</v>
      </c>
      <c r="AL3042" s="16">
        <v>9757</v>
      </c>
      <c r="AM3042" s="16">
        <v>250600</v>
      </c>
      <c r="AN3042" s="16">
        <v>253130</v>
      </c>
      <c r="AO3042" s="16">
        <v>245063</v>
      </c>
      <c r="AP3042" s="16">
        <v>2307256743</v>
      </c>
      <c r="AQ3042" s="16">
        <v>113062105</v>
      </c>
      <c r="AR3042" s="16">
        <v>5069984</v>
      </c>
      <c r="AS3042" s="16">
        <v>711</v>
      </c>
      <c r="AU3042" s="16">
        <v>9583</v>
      </c>
      <c r="AV3042" s="16">
        <v>240010</v>
      </c>
      <c r="AW3042" s="16">
        <v>8721340622</v>
      </c>
      <c r="AX3042" s="16">
        <v>926732466</v>
      </c>
      <c r="AY3042" s="16">
        <v>42186377</v>
      </c>
      <c r="AZ3042" s="16">
        <v>699</v>
      </c>
      <c r="BA3042" s="16">
        <v>36337</v>
      </c>
    </row>
    <row r="3043" spans="1:53">
      <c r="A3043" s="15" t="s">
        <v>1344</v>
      </c>
      <c r="B3043" s="15" t="s">
        <v>1345</v>
      </c>
      <c r="C3043" s="15" t="s">
        <v>1346</v>
      </c>
      <c r="D3043" s="15" t="s">
        <v>1347</v>
      </c>
      <c r="E3043" s="15" t="s">
        <v>1347</v>
      </c>
      <c r="F3043" s="15" t="s">
        <v>2059</v>
      </c>
      <c r="G3043" s="15" t="s">
        <v>1656</v>
      </c>
      <c r="H3043" s="15" t="s">
        <v>3716</v>
      </c>
      <c r="I3043" s="15" t="s">
        <v>1371</v>
      </c>
      <c r="J3043" s="15"/>
      <c r="K3043" s="16">
        <v>1925</v>
      </c>
      <c r="L3043" s="16">
        <v>64703</v>
      </c>
      <c r="M3043" s="16">
        <v>66412</v>
      </c>
      <c r="N3043" s="16">
        <v>66300</v>
      </c>
      <c r="O3043" s="16">
        <v>543557168</v>
      </c>
      <c r="P3043" s="16">
        <v>148016658</v>
      </c>
      <c r="Q3043" s="16">
        <v>6275241</v>
      </c>
      <c r="R3043" s="16">
        <v>635</v>
      </c>
      <c r="S3043" s="15"/>
      <c r="T3043" s="16">
        <v>1963</v>
      </c>
      <c r="U3043" s="16">
        <v>66514</v>
      </c>
      <c r="V3043" s="16">
        <v>66929</v>
      </c>
      <c r="W3043" s="16">
        <v>65348</v>
      </c>
      <c r="X3043" s="16">
        <v>571570124</v>
      </c>
      <c r="Y3043" s="16">
        <v>33930082</v>
      </c>
      <c r="Z3043" s="16">
        <v>1457194</v>
      </c>
      <c r="AA3043" s="16">
        <v>664</v>
      </c>
      <c r="AC3043" s="16">
        <v>2001</v>
      </c>
      <c r="AD3043" s="16">
        <v>57037</v>
      </c>
      <c r="AE3043" s="16">
        <v>55952</v>
      </c>
      <c r="AF3043" s="16">
        <v>65346</v>
      </c>
      <c r="AG3043" s="16">
        <v>543965470</v>
      </c>
      <c r="AH3043" s="16">
        <v>31676305</v>
      </c>
      <c r="AI3043" s="16">
        <v>1333922</v>
      </c>
      <c r="AJ3043" s="16">
        <v>704</v>
      </c>
      <c r="AL3043" s="16">
        <v>2013</v>
      </c>
      <c r="AM3043" s="16">
        <v>67256</v>
      </c>
      <c r="AN3043" s="16">
        <v>68199</v>
      </c>
      <c r="AO3043" s="16">
        <v>67369</v>
      </c>
      <c r="AP3043" s="16">
        <v>598701767</v>
      </c>
      <c r="AQ3043" s="16">
        <v>28741447</v>
      </c>
      <c r="AR3043" s="16">
        <v>1222269</v>
      </c>
      <c r="AS3043" s="16">
        <v>681</v>
      </c>
      <c r="AU3043" s="16">
        <v>1976</v>
      </c>
      <c r="AV3043" s="16">
        <v>64780</v>
      </c>
      <c r="AW3043" s="16">
        <v>2257794529</v>
      </c>
      <c r="AX3043" s="16">
        <v>242364492</v>
      </c>
      <c r="AY3043" s="16">
        <v>10288626</v>
      </c>
      <c r="AZ3043" s="16">
        <v>670</v>
      </c>
      <c r="BA3043" s="16">
        <v>34853</v>
      </c>
    </row>
    <row r="3044" spans="1:53">
      <c r="A3044" s="15" t="s">
        <v>1344</v>
      </c>
      <c r="B3044" s="15" t="s">
        <v>1345</v>
      </c>
      <c r="C3044" s="15" t="s">
        <v>1346</v>
      </c>
      <c r="D3044" s="15" t="s">
        <v>1347</v>
      </c>
      <c r="E3044" s="15" t="s">
        <v>1347</v>
      </c>
      <c r="F3044" s="15" t="s">
        <v>2059</v>
      </c>
      <c r="G3044" s="15" t="s">
        <v>1657</v>
      </c>
      <c r="H3044" s="15" t="s">
        <v>3716</v>
      </c>
      <c r="I3044" s="15" t="s">
        <v>1373</v>
      </c>
      <c r="J3044" s="15"/>
      <c r="K3044" s="16">
        <v>1925</v>
      </c>
      <c r="L3044" s="16">
        <v>64703</v>
      </c>
      <c r="M3044" s="16">
        <v>66412</v>
      </c>
      <c r="N3044" s="16">
        <v>66300</v>
      </c>
      <c r="O3044" s="16">
        <v>543557168</v>
      </c>
      <c r="P3044" s="16">
        <v>148016658</v>
      </c>
      <c r="Q3044" s="16">
        <v>6275241</v>
      </c>
      <c r="R3044" s="16">
        <v>635</v>
      </c>
      <c r="S3044" s="15"/>
      <c r="T3044" s="16">
        <v>1963</v>
      </c>
      <c r="U3044" s="16">
        <v>66514</v>
      </c>
      <c r="V3044" s="16">
        <v>66929</v>
      </c>
      <c r="W3044" s="16">
        <v>65348</v>
      </c>
      <c r="X3044" s="16">
        <v>571570124</v>
      </c>
      <c r="Y3044" s="16">
        <v>33930082</v>
      </c>
      <c r="Z3044" s="16">
        <v>1457194</v>
      </c>
      <c r="AA3044" s="16">
        <v>664</v>
      </c>
      <c r="AC3044" s="16">
        <v>2001</v>
      </c>
      <c r="AD3044" s="16">
        <v>57037</v>
      </c>
      <c r="AE3044" s="16">
        <v>55952</v>
      </c>
      <c r="AF3044" s="16">
        <v>65346</v>
      </c>
      <c r="AG3044" s="16">
        <v>543965470</v>
      </c>
      <c r="AH3044" s="16">
        <v>31676305</v>
      </c>
      <c r="AI3044" s="16">
        <v>1333922</v>
      </c>
      <c r="AJ3044" s="16">
        <v>704</v>
      </c>
      <c r="AL3044" s="16">
        <v>2013</v>
      </c>
      <c r="AM3044" s="16">
        <v>67256</v>
      </c>
      <c r="AN3044" s="16">
        <v>68199</v>
      </c>
      <c r="AO3044" s="16">
        <v>67369</v>
      </c>
      <c r="AP3044" s="16">
        <v>598701767</v>
      </c>
      <c r="AQ3044" s="16">
        <v>28741447</v>
      </c>
      <c r="AR3044" s="16">
        <v>1222269</v>
      </c>
      <c r="AS3044" s="16">
        <v>681</v>
      </c>
      <c r="AU3044" s="16">
        <v>1976</v>
      </c>
      <c r="AV3044" s="16">
        <v>64780</v>
      </c>
      <c r="AW3044" s="16">
        <v>2257794529</v>
      </c>
      <c r="AX3044" s="16">
        <v>242364492</v>
      </c>
      <c r="AY3044" s="16">
        <v>10288626</v>
      </c>
      <c r="AZ3044" s="16">
        <v>670</v>
      </c>
      <c r="BA3044" s="16">
        <v>34853</v>
      </c>
    </row>
    <row r="3045" spans="1:53">
      <c r="A3045" s="15" t="s">
        <v>1344</v>
      </c>
      <c r="B3045" s="15" t="s">
        <v>1345</v>
      </c>
      <c r="C3045" s="15" t="s">
        <v>1346</v>
      </c>
      <c r="D3045" s="15" t="s">
        <v>1347</v>
      </c>
      <c r="E3045" s="15" t="s">
        <v>1347</v>
      </c>
      <c r="F3045" s="15" t="s">
        <v>2059</v>
      </c>
      <c r="G3045" s="15" t="s">
        <v>1658</v>
      </c>
      <c r="H3045" s="15" t="s">
        <v>3716</v>
      </c>
      <c r="I3045" s="15" t="s">
        <v>1375</v>
      </c>
      <c r="J3045" s="15"/>
      <c r="K3045" s="16">
        <v>1925</v>
      </c>
      <c r="L3045" s="16">
        <v>64703</v>
      </c>
      <c r="M3045" s="16">
        <v>66412</v>
      </c>
      <c r="N3045" s="16">
        <v>66300</v>
      </c>
      <c r="O3045" s="16">
        <v>543557168</v>
      </c>
      <c r="P3045" s="16">
        <v>148016658</v>
      </c>
      <c r="Q3045" s="16">
        <v>6275241</v>
      </c>
      <c r="R3045" s="16">
        <v>635</v>
      </c>
      <c r="S3045" s="15"/>
      <c r="T3045" s="16">
        <v>1963</v>
      </c>
      <c r="U3045" s="16">
        <v>66514</v>
      </c>
      <c r="V3045" s="16">
        <v>66929</v>
      </c>
      <c r="W3045" s="16">
        <v>65348</v>
      </c>
      <c r="X3045" s="16">
        <v>571570124</v>
      </c>
      <c r="Y3045" s="16">
        <v>33930082</v>
      </c>
      <c r="Z3045" s="16">
        <v>1457194</v>
      </c>
      <c r="AA3045" s="16">
        <v>664</v>
      </c>
      <c r="AC3045" s="16">
        <v>2001</v>
      </c>
      <c r="AD3045" s="16">
        <v>57037</v>
      </c>
      <c r="AE3045" s="16">
        <v>55952</v>
      </c>
      <c r="AF3045" s="16">
        <v>65346</v>
      </c>
      <c r="AG3045" s="16">
        <v>543965470</v>
      </c>
      <c r="AH3045" s="16">
        <v>31676305</v>
      </c>
      <c r="AI3045" s="16">
        <v>1333922</v>
      </c>
      <c r="AJ3045" s="16">
        <v>704</v>
      </c>
      <c r="AL3045" s="16">
        <v>2013</v>
      </c>
      <c r="AM3045" s="16">
        <v>67256</v>
      </c>
      <c r="AN3045" s="16">
        <v>68199</v>
      </c>
      <c r="AO3045" s="16">
        <v>67369</v>
      </c>
      <c r="AP3045" s="16">
        <v>598701767</v>
      </c>
      <c r="AQ3045" s="16">
        <v>28741447</v>
      </c>
      <c r="AR3045" s="16">
        <v>1222269</v>
      </c>
      <c r="AS3045" s="16">
        <v>681</v>
      </c>
      <c r="AU3045" s="16">
        <v>1976</v>
      </c>
      <c r="AV3045" s="16">
        <v>64780</v>
      </c>
      <c r="AW3045" s="16">
        <v>2257794529</v>
      </c>
      <c r="AX3045" s="16">
        <v>242364492</v>
      </c>
      <c r="AY3045" s="16">
        <v>10288626</v>
      </c>
      <c r="AZ3045" s="16">
        <v>670</v>
      </c>
      <c r="BA3045" s="16">
        <v>34853</v>
      </c>
    </row>
    <row r="3046" spans="1:53">
      <c r="A3046" s="15" t="s">
        <v>1344</v>
      </c>
      <c r="B3046" s="15" t="s">
        <v>1345</v>
      </c>
      <c r="C3046" s="15" t="s">
        <v>1346</v>
      </c>
      <c r="D3046" s="15" t="s">
        <v>1347</v>
      </c>
      <c r="E3046" s="15" t="s">
        <v>1347</v>
      </c>
      <c r="F3046" s="15" t="s">
        <v>2059</v>
      </c>
      <c r="G3046" s="15" t="s">
        <v>1959</v>
      </c>
      <c r="H3046" s="15" t="s">
        <v>3716</v>
      </c>
      <c r="I3046" s="15" t="s">
        <v>1371</v>
      </c>
      <c r="J3046" s="15"/>
      <c r="K3046" s="16">
        <v>103</v>
      </c>
      <c r="L3046" s="16">
        <v>10354</v>
      </c>
      <c r="M3046" s="16">
        <v>10419</v>
      </c>
      <c r="N3046" s="16">
        <v>10461</v>
      </c>
      <c r="O3046" s="16">
        <v>108860274</v>
      </c>
      <c r="P3046" s="16">
        <v>26743916</v>
      </c>
      <c r="Q3046" s="16">
        <v>1427347</v>
      </c>
      <c r="R3046" s="16">
        <v>804</v>
      </c>
      <c r="S3046" s="15"/>
      <c r="T3046" s="16">
        <v>106</v>
      </c>
      <c r="U3046" s="16">
        <v>10438</v>
      </c>
      <c r="V3046" s="16">
        <v>10531</v>
      </c>
      <c r="W3046" s="16">
        <v>10474</v>
      </c>
      <c r="X3046" s="16">
        <v>114430018</v>
      </c>
      <c r="Y3046" s="16">
        <v>5493506</v>
      </c>
      <c r="Z3046" s="16">
        <v>298763</v>
      </c>
      <c r="AA3046" s="16">
        <v>840</v>
      </c>
      <c r="AC3046" s="16">
        <v>106</v>
      </c>
      <c r="AD3046" s="16">
        <v>10475</v>
      </c>
      <c r="AE3046" s="16">
        <v>10484</v>
      </c>
      <c r="AF3046" s="16">
        <v>10437</v>
      </c>
      <c r="AG3046" s="16">
        <v>111326139</v>
      </c>
      <c r="AH3046" s="16">
        <v>4208604</v>
      </c>
      <c r="AI3046" s="16">
        <v>227912</v>
      </c>
      <c r="AJ3046" s="16">
        <v>818</v>
      </c>
      <c r="AL3046" s="16">
        <v>109</v>
      </c>
      <c r="AM3046" s="16">
        <v>10491</v>
      </c>
      <c r="AN3046" s="16">
        <v>10489</v>
      </c>
      <c r="AO3046" s="16">
        <v>10451</v>
      </c>
      <c r="AP3046" s="16">
        <v>121161244</v>
      </c>
      <c r="AQ3046" s="16">
        <v>4331292</v>
      </c>
      <c r="AR3046" s="16">
        <v>233078</v>
      </c>
      <c r="AS3046" s="16">
        <v>890</v>
      </c>
      <c r="AU3046" s="16">
        <v>106</v>
      </c>
      <c r="AV3046" s="16">
        <v>10459</v>
      </c>
      <c r="AW3046" s="16">
        <v>455777675</v>
      </c>
      <c r="AX3046" s="16">
        <v>40777318</v>
      </c>
      <c r="AY3046" s="16">
        <v>2187100</v>
      </c>
      <c r="AZ3046" s="16">
        <v>838</v>
      </c>
      <c r="BA3046" s="16">
        <v>43579</v>
      </c>
    </row>
    <row r="3047" spans="1:53">
      <c r="A3047" s="15" t="s">
        <v>1344</v>
      </c>
      <c r="B3047" s="15" t="s">
        <v>1345</v>
      </c>
      <c r="C3047" s="15" t="s">
        <v>1346</v>
      </c>
      <c r="D3047" s="15" t="s">
        <v>1347</v>
      </c>
      <c r="E3047" s="15" t="s">
        <v>1347</v>
      </c>
      <c r="F3047" s="15" t="s">
        <v>2059</v>
      </c>
      <c r="G3047" s="15" t="s">
        <v>1960</v>
      </c>
      <c r="H3047" s="15" t="s">
        <v>3716</v>
      </c>
      <c r="I3047" s="15" t="s">
        <v>1373</v>
      </c>
      <c r="J3047" s="15"/>
      <c r="K3047" s="16">
        <v>103</v>
      </c>
      <c r="L3047" s="16">
        <v>10354</v>
      </c>
      <c r="M3047" s="16">
        <v>10419</v>
      </c>
      <c r="N3047" s="16">
        <v>10461</v>
      </c>
      <c r="O3047" s="16">
        <v>108860274</v>
      </c>
      <c r="P3047" s="16">
        <v>26743916</v>
      </c>
      <c r="Q3047" s="16">
        <v>1427347</v>
      </c>
      <c r="R3047" s="16">
        <v>804</v>
      </c>
      <c r="S3047" s="15"/>
      <c r="T3047" s="16">
        <v>106</v>
      </c>
      <c r="U3047" s="16">
        <v>10438</v>
      </c>
      <c r="V3047" s="16">
        <v>10531</v>
      </c>
      <c r="W3047" s="16">
        <v>10474</v>
      </c>
      <c r="X3047" s="16">
        <v>114430018</v>
      </c>
      <c r="Y3047" s="16">
        <v>5493506</v>
      </c>
      <c r="Z3047" s="16">
        <v>298763</v>
      </c>
      <c r="AA3047" s="16">
        <v>840</v>
      </c>
      <c r="AC3047" s="16">
        <v>106</v>
      </c>
      <c r="AD3047" s="16">
        <v>10475</v>
      </c>
      <c r="AE3047" s="16">
        <v>10484</v>
      </c>
      <c r="AF3047" s="16">
        <v>10437</v>
      </c>
      <c r="AG3047" s="16">
        <v>111326139</v>
      </c>
      <c r="AH3047" s="16">
        <v>4208604</v>
      </c>
      <c r="AI3047" s="16">
        <v>227912</v>
      </c>
      <c r="AJ3047" s="16">
        <v>818</v>
      </c>
      <c r="AL3047" s="16">
        <v>109</v>
      </c>
      <c r="AM3047" s="16">
        <v>10491</v>
      </c>
      <c r="AN3047" s="16">
        <v>10489</v>
      </c>
      <c r="AO3047" s="16">
        <v>10451</v>
      </c>
      <c r="AP3047" s="16">
        <v>121161244</v>
      </c>
      <c r="AQ3047" s="16">
        <v>4331292</v>
      </c>
      <c r="AR3047" s="16">
        <v>233078</v>
      </c>
      <c r="AS3047" s="16">
        <v>890</v>
      </c>
      <c r="AU3047" s="16">
        <v>106</v>
      </c>
      <c r="AV3047" s="16">
        <v>10459</v>
      </c>
      <c r="AW3047" s="16">
        <v>455777675</v>
      </c>
      <c r="AX3047" s="16">
        <v>40777318</v>
      </c>
      <c r="AY3047" s="16">
        <v>2187100</v>
      </c>
      <c r="AZ3047" s="16">
        <v>838</v>
      </c>
      <c r="BA3047" s="16">
        <v>43579</v>
      </c>
    </row>
    <row r="3048" spans="1:53">
      <c r="A3048" s="15" t="s">
        <v>1344</v>
      </c>
      <c r="B3048" s="15" t="s">
        <v>1345</v>
      </c>
      <c r="C3048" s="15" t="s">
        <v>1346</v>
      </c>
      <c r="D3048" s="15" t="s">
        <v>1347</v>
      </c>
      <c r="E3048" s="15" t="s">
        <v>1347</v>
      </c>
      <c r="F3048" s="15" t="s">
        <v>2059</v>
      </c>
      <c r="G3048" s="15" t="s">
        <v>1961</v>
      </c>
      <c r="H3048" s="15" t="s">
        <v>3716</v>
      </c>
      <c r="I3048" s="15" t="s">
        <v>1375</v>
      </c>
      <c r="J3048" s="15"/>
      <c r="K3048" s="16">
        <v>103</v>
      </c>
      <c r="L3048" s="16">
        <v>10354</v>
      </c>
      <c r="M3048" s="16">
        <v>10419</v>
      </c>
      <c r="N3048" s="16">
        <v>10461</v>
      </c>
      <c r="O3048" s="16">
        <v>108860274</v>
      </c>
      <c r="P3048" s="16">
        <v>26743916</v>
      </c>
      <c r="Q3048" s="16">
        <v>1427347</v>
      </c>
      <c r="R3048" s="16">
        <v>804</v>
      </c>
      <c r="S3048" s="15"/>
      <c r="T3048" s="16">
        <v>106</v>
      </c>
      <c r="U3048" s="16">
        <v>10438</v>
      </c>
      <c r="V3048" s="16">
        <v>10531</v>
      </c>
      <c r="W3048" s="16">
        <v>10474</v>
      </c>
      <c r="X3048" s="16">
        <v>114430018</v>
      </c>
      <c r="Y3048" s="16">
        <v>5493506</v>
      </c>
      <c r="Z3048" s="16">
        <v>298763</v>
      </c>
      <c r="AA3048" s="16">
        <v>840</v>
      </c>
      <c r="AC3048" s="16">
        <v>106</v>
      </c>
      <c r="AD3048" s="16">
        <v>10475</v>
      </c>
      <c r="AE3048" s="16">
        <v>10484</v>
      </c>
      <c r="AF3048" s="16">
        <v>10437</v>
      </c>
      <c r="AG3048" s="16">
        <v>111326139</v>
      </c>
      <c r="AH3048" s="16">
        <v>4208604</v>
      </c>
      <c r="AI3048" s="16">
        <v>227912</v>
      </c>
      <c r="AJ3048" s="16">
        <v>818</v>
      </c>
      <c r="AL3048" s="16">
        <v>109</v>
      </c>
      <c r="AM3048" s="16">
        <v>10491</v>
      </c>
      <c r="AN3048" s="16">
        <v>10489</v>
      </c>
      <c r="AO3048" s="16">
        <v>10451</v>
      </c>
      <c r="AP3048" s="16">
        <v>121161244</v>
      </c>
      <c r="AQ3048" s="16">
        <v>4331292</v>
      </c>
      <c r="AR3048" s="16">
        <v>233078</v>
      </c>
      <c r="AS3048" s="16">
        <v>890</v>
      </c>
      <c r="AU3048" s="16">
        <v>106</v>
      </c>
      <c r="AV3048" s="16">
        <v>10459</v>
      </c>
      <c r="AW3048" s="16">
        <v>455777675</v>
      </c>
      <c r="AX3048" s="16">
        <v>40777318</v>
      </c>
      <c r="AY3048" s="16">
        <v>2187100</v>
      </c>
      <c r="AZ3048" s="16">
        <v>838</v>
      </c>
      <c r="BA3048" s="16">
        <v>43579</v>
      </c>
    </row>
    <row r="3049" spans="1:53">
      <c r="A3049" s="15" t="s">
        <v>1344</v>
      </c>
      <c r="B3049" s="15" t="s">
        <v>1345</v>
      </c>
      <c r="C3049" s="15" t="s">
        <v>1346</v>
      </c>
      <c r="D3049" s="15" t="s">
        <v>1347</v>
      </c>
      <c r="E3049" s="15" t="s">
        <v>1347</v>
      </c>
      <c r="F3049" s="15" t="s">
        <v>2059</v>
      </c>
      <c r="G3049" s="15" t="s">
        <v>1489</v>
      </c>
      <c r="H3049" s="15" t="s">
        <v>3716</v>
      </c>
      <c r="I3049" s="15" t="s">
        <v>1371</v>
      </c>
      <c r="J3049" s="15"/>
      <c r="K3049" s="16">
        <v>516</v>
      </c>
      <c r="L3049" s="16">
        <v>85465</v>
      </c>
      <c r="M3049" s="16">
        <v>95239</v>
      </c>
      <c r="N3049" s="16">
        <v>95654</v>
      </c>
      <c r="O3049" s="16">
        <v>957132327</v>
      </c>
      <c r="P3049" s="16">
        <v>75998909</v>
      </c>
      <c r="Q3049" s="16">
        <v>3512998</v>
      </c>
      <c r="R3049" s="16">
        <v>799</v>
      </c>
      <c r="S3049" s="15"/>
      <c r="T3049" s="16">
        <v>523</v>
      </c>
      <c r="U3049" s="16">
        <v>96755</v>
      </c>
      <c r="V3049" s="16">
        <v>94515</v>
      </c>
      <c r="W3049" s="16">
        <v>83449</v>
      </c>
      <c r="X3049" s="16">
        <v>975141643</v>
      </c>
      <c r="Y3049" s="16">
        <v>20297039</v>
      </c>
      <c r="Z3049" s="16">
        <v>908143</v>
      </c>
      <c r="AA3049" s="16">
        <v>819</v>
      </c>
      <c r="AC3049" s="16">
        <v>531</v>
      </c>
      <c r="AD3049" s="16">
        <v>81920</v>
      </c>
      <c r="AE3049" s="16">
        <v>84022</v>
      </c>
      <c r="AF3049" s="16">
        <v>92639</v>
      </c>
      <c r="AG3049" s="16">
        <v>1006757169</v>
      </c>
      <c r="AH3049" s="16">
        <v>14346897</v>
      </c>
      <c r="AI3049" s="16">
        <v>629361</v>
      </c>
      <c r="AJ3049" s="16">
        <v>898</v>
      </c>
      <c r="AL3049" s="16">
        <v>539</v>
      </c>
      <c r="AM3049" s="16">
        <v>96508</v>
      </c>
      <c r="AN3049" s="16">
        <v>97175</v>
      </c>
      <c r="AO3049" s="16">
        <v>95904</v>
      </c>
      <c r="AP3049" s="16">
        <v>1042235157</v>
      </c>
      <c r="AQ3049" s="16">
        <v>12859227</v>
      </c>
      <c r="AR3049" s="16">
        <v>582218</v>
      </c>
      <c r="AS3049" s="16">
        <v>831</v>
      </c>
      <c r="AU3049" s="16">
        <v>527</v>
      </c>
      <c r="AV3049" s="16">
        <v>91604</v>
      </c>
      <c r="AW3049" s="16">
        <v>3981266296</v>
      </c>
      <c r="AX3049" s="16">
        <v>123502072</v>
      </c>
      <c r="AY3049" s="16">
        <v>5632720</v>
      </c>
      <c r="AZ3049" s="16">
        <v>836</v>
      </c>
      <c r="BA3049" s="16">
        <v>43462</v>
      </c>
    </row>
    <row r="3050" spans="1:53">
      <c r="A3050" s="15" t="s">
        <v>1344</v>
      </c>
      <c r="B3050" s="15" t="s">
        <v>1345</v>
      </c>
      <c r="C3050" s="15" t="s">
        <v>1346</v>
      </c>
      <c r="D3050" s="15" t="s">
        <v>1347</v>
      </c>
      <c r="E3050" s="15" t="s">
        <v>1347</v>
      </c>
      <c r="F3050" s="15" t="s">
        <v>2059</v>
      </c>
      <c r="G3050" s="15" t="s">
        <v>1490</v>
      </c>
      <c r="H3050" s="15" t="s">
        <v>3716</v>
      </c>
      <c r="I3050" s="15" t="s">
        <v>1373</v>
      </c>
      <c r="J3050" s="15"/>
      <c r="K3050" s="16">
        <v>516</v>
      </c>
      <c r="L3050" s="16">
        <v>85465</v>
      </c>
      <c r="M3050" s="16">
        <v>95239</v>
      </c>
      <c r="N3050" s="16">
        <v>95654</v>
      </c>
      <c r="O3050" s="16">
        <v>957132327</v>
      </c>
      <c r="P3050" s="16">
        <v>75998909</v>
      </c>
      <c r="Q3050" s="16">
        <v>3512998</v>
      </c>
      <c r="R3050" s="16">
        <v>799</v>
      </c>
      <c r="S3050" s="15"/>
      <c r="T3050" s="16">
        <v>523</v>
      </c>
      <c r="U3050" s="16">
        <v>96755</v>
      </c>
      <c r="V3050" s="16">
        <v>94515</v>
      </c>
      <c r="W3050" s="16">
        <v>83449</v>
      </c>
      <c r="X3050" s="16">
        <v>975141643</v>
      </c>
      <c r="Y3050" s="16">
        <v>20297039</v>
      </c>
      <c r="Z3050" s="16">
        <v>908143</v>
      </c>
      <c r="AA3050" s="16">
        <v>819</v>
      </c>
      <c r="AC3050" s="16">
        <v>531</v>
      </c>
      <c r="AD3050" s="16">
        <v>81920</v>
      </c>
      <c r="AE3050" s="16">
        <v>84022</v>
      </c>
      <c r="AF3050" s="16">
        <v>92639</v>
      </c>
      <c r="AG3050" s="16">
        <v>1006757169</v>
      </c>
      <c r="AH3050" s="16">
        <v>14346897</v>
      </c>
      <c r="AI3050" s="16">
        <v>629361</v>
      </c>
      <c r="AJ3050" s="16">
        <v>898</v>
      </c>
      <c r="AL3050" s="16">
        <v>539</v>
      </c>
      <c r="AM3050" s="16">
        <v>96508</v>
      </c>
      <c r="AN3050" s="16">
        <v>97175</v>
      </c>
      <c r="AO3050" s="16">
        <v>95904</v>
      </c>
      <c r="AP3050" s="16">
        <v>1042235157</v>
      </c>
      <c r="AQ3050" s="16">
        <v>12859227</v>
      </c>
      <c r="AR3050" s="16">
        <v>582218</v>
      </c>
      <c r="AS3050" s="16">
        <v>831</v>
      </c>
      <c r="AU3050" s="16">
        <v>527</v>
      </c>
      <c r="AV3050" s="16">
        <v>91604</v>
      </c>
      <c r="AW3050" s="16">
        <v>3981266296</v>
      </c>
      <c r="AX3050" s="16">
        <v>123502072</v>
      </c>
      <c r="AY3050" s="16">
        <v>5632720</v>
      </c>
      <c r="AZ3050" s="16">
        <v>836</v>
      </c>
      <c r="BA3050" s="16">
        <v>43462</v>
      </c>
    </row>
    <row r="3051" spans="1:53">
      <c r="A3051" s="15" t="s">
        <v>1344</v>
      </c>
      <c r="B3051" s="15" t="s">
        <v>1345</v>
      </c>
      <c r="C3051" s="15" t="s">
        <v>1346</v>
      </c>
      <c r="D3051" s="15" t="s">
        <v>1347</v>
      </c>
      <c r="E3051" s="15" t="s">
        <v>1347</v>
      </c>
      <c r="F3051" s="15" t="s">
        <v>2059</v>
      </c>
      <c r="G3051" s="15" t="s">
        <v>1491</v>
      </c>
      <c r="H3051" s="15" t="s">
        <v>3716</v>
      </c>
      <c r="I3051" s="15" t="s">
        <v>1375</v>
      </c>
      <c r="J3051" s="15"/>
      <c r="K3051" s="16">
        <v>516</v>
      </c>
      <c r="L3051" s="16">
        <v>85465</v>
      </c>
      <c r="M3051" s="16">
        <v>95239</v>
      </c>
      <c r="N3051" s="16">
        <v>95654</v>
      </c>
      <c r="O3051" s="16">
        <v>957132327</v>
      </c>
      <c r="P3051" s="16">
        <v>75998909</v>
      </c>
      <c r="Q3051" s="16">
        <v>3512998</v>
      </c>
      <c r="R3051" s="16">
        <v>799</v>
      </c>
      <c r="S3051" s="15"/>
      <c r="T3051" s="16">
        <v>523</v>
      </c>
      <c r="U3051" s="16">
        <v>96755</v>
      </c>
      <c r="V3051" s="16">
        <v>94515</v>
      </c>
      <c r="W3051" s="16">
        <v>83449</v>
      </c>
      <c r="X3051" s="16">
        <v>975141643</v>
      </c>
      <c r="Y3051" s="16">
        <v>20297039</v>
      </c>
      <c r="Z3051" s="16">
        <v>908143</v>
      </c>
      <c r="AA3051" s="16">
        <v>819</v>
      </c>
      <c r="AC3051" s="16">
        <v>531</v>
      </c>
      <c r="AD3051" s="16">
        <v>81920</v>
      </c>
      <c r="AE3051" s="16">
        <v>84022</v>
      </c>
      <c r="AF3051" s="16">
        <v>92639</v>
      </c>
      <c r="AG3051" s="16">
        <v>1006757169</v>
      </c>
      <c r="AH3051" s="16">
        <v>14346897</v>
      </c>
      <c r="AI3051" s="16">
        <v>629361</v>
      </c>
      <c r="AJ3051" s="16">
        <v>898</v>
      </c>
      <c r="AL3051" s="16">
        <v>539</v>
      </c>
      <c r="AM3051" s="16">
        <v>96508</v>
      </c>
      <c r="AN3051" s="16">
        <v>97175</v>
      </c>
      <c r="AO3051" s="16">
        <v>95904</v>
      </c>
      <c r="AP3051" s="16">
        <v>1042235157</v>
      </c>
      <c r="AQ3051" s="16">
        <v>12859227</v>
      </c>
      <c r="AR3051" s="16">
        <v>582218</v>
      </c>
      <c r="AS3051" s="16">
        <v>831</v>
      </c>
      <c r="AU3051" s="16">
        <v>527</v>
      </c>
      <c r="AV3051" s="16">
        <v>91604</v>
      </c>
      <c r="AW3051" s="16">
        <v>3981266296</v>
      </c>
      <c r="AX3051" s="16">
        <v>123502072</v>
      </c>
      <c r="AY3051" s="16">
        <v>5632720</v>
      </c>
      <c r="AZ3051" s="16">
        <v>836</v>
      </c>
      <c r="BA3051" s="16">
        <v>43462</v>
      </c>
    </row>
    <row r="3052" spans="1:53">
      <c r="A3052" s="15" t="s">
        <v>1344</v>
      </c>
      <c r="B3052" s="15" t="s">
        <v>1345</v>
      </c>
      <c r="C3052" s="15" t="s">
        <v>1346</v>
      </c>
      <c r="D3052" s="15" t="s">
        <v>1347</v>
      </c>
      <c r="E3052" s="15" t="s">
        <v>1347</v>
      </c>
      <c r="F3052" s="15" t="s">
        <v>2059</v>
      </c>
      <c r="G3052" s="15" t="s">
        <v>1962</v>
      </c>
      <c r="H3052" s="15" t="s">
        <v>3716</v>
      </c>
      <c r="I3052" s="15" t="s">
        <v>1371</v>
      </c>
      <c r="J3052" s="15"/>
      <c r="K3052" s="16">
        <v>907</v>
      </c>
      <c r="L3052" s="16">
        <v>7582</v>
      </c>
      <c r="M3052" s="16">
        <v>7688</v>
      </c>
      <c r="N3052" s="16">
        <v>7757</v>
      </c>
      <c r="O3052" s="16">
        <v>87633456</v>
      </c>
      <c r="P3052" s="16">
        <v>44535693</v>
      </c>
      <c r="Q3052" s="16">
        <v>2226381</v>
      </c>
      <c r="R3052" s="16">
        <v>878</v>
      </c>
      <c r="S3052" s="15"/>
      <c r="T3052" s="16">
        <v>892</v>
      </c>
      <c r="U3052" s="16">
        <v>7865</v>
      </c>
      <c r="V3052" s="16">
        <v>7889</v>
      </c>
      <c r="W3052" s="16">
        <v>7980</v>
      </c>
      <c r="X3052" s="16">
        <v>91519369</v>
      </c>
      <c r="Y3052" s="16">
        <v>12607503</v>
      </c>
      <c r="Z3052" s="16">
        <v>608279</v>
      </c>
      <c r="AA3052" s="16">
        <v>890</v>
      </c>
      <c r="AC3052" s="16">
        <v>883</v>
      </c>
      <c r="AD3052" s="16">
        <v>7823</v>
      </c>
      <c r="AE3052" s="16">
        <v>7916</v>
      </c>
      <c r="AF3052" s="16">
        <v>7909</v>
      </c>
      <c r="AG3052" s="16">
        <v>95780382</v>
      </c>
      <c r="AH3052" s="16">
        <v>9704100</v>
      </c>
      <c r="AI3052" s="16">
        <v>478626</v>
      </c>
      <c r="AJ3052" s="16">
        <v>935</v>
      </c>
      <c r="AL3052" s="16">
        <v>880</v>
      </c>
      <c r="AM3052" s="16">
        <v>7792</v>
      </c>
      <c r="AN3052" s="16">
        <v>7796</v>
      </c>
      <c r="AO3052" s="16">
        <v>7610</v>
      </c>
      <c r="AP3052" s="16">
        <v>104406644</v>
      </c>
      <c r="AQ3052" s="16">
        <v>7634512</v>
      </c>
      <c r="AR3052" s="16">
        <v>383781</v>
      </c>
      <c r="AS3052" s="16">
        <v>1039</v>
      </c>
      <c r="AU3052" s="16">
        <v>891</v>
      </c>
      <c r="AV3052" s="16">
        <v>7801</v>
      </c>
      <c r="AW3052" s="16">
        <v>379339851</v>
      </c>
      <c r="AX3052" s="16">
        <v>74481808</v>
      </c>
      <c r="AY3052" s="16">
        <v>3697067</v>
      </c>
      <c r="AZ3052" s="16">
        <v>935</v>
      </c>
      <c r="BA3052" s="16">
        <v>48630</v>
      </c>
    </row>
    <row r="3053" spans="1:53">
      <c r="A3053" s="15" t="s">
        <v>1344</v>
      </c>
      <c r="B3053" s="15" t="s">
        <v>1345</v>
      </c>
      <c r="C3053" s="15" t="s">
        <v>1346</v>
      </c>
      <c r="D3053" s="15" t="s">
        <v>1347</v>
      </c>
      <c r="E3053" s="15" t="s">
        <v>1347</v>
      </c>
      <c r="F3053" s="15" t="s">
        <v>2059</v>
      </c>
      <c r="G3053" s="15" t="s">
        <v>3607</v>
      </c>
      <c r="H3053" s="15" t="s">
        <v>3716</v>
      </c>
      <c r="I3053" s="15" t="s">
        <v>1373</v>
      </c>
      <c r="J3053" s="15"/>
      <c r="K3053" s="16">
        <v>50</v>
      </c>
      <c r="L3053" s="16">
        <v>659</v>
      </c>
      <c r="M3053" s="16">
        <v>687</v>
      </c>
      <c r="N3053" s="16">
        <v>766</v>
      </c>
      <c r="O3053" s="16">
        <v>5494089</v>
      </c>
      <c r="P3053" s="16">
        <v>3651476</v>
      </c>
      <c r="Q3053" s="16">
        <v>181239</v>
      </c>
      <c r="R3053" s="16">
        <v>600</v>
      </c>
      <c r="S3053" s="15"/>
      <c r="T3053" s="16">
        <v>52</v>
      </c>
      <c r="U3053" s="16">
        <v>846</v>
      </c>
      <c r="V3053" s="16">
        <v>892</v>
      </c>
      <c r="W3053" s="16">
        <v>890</v>
      </c>
      <c r="X3053" s="16">
        <v>6678805</v>
      </c>
      <c r="Y3053" s="16">
        <v>2051492</v>
      </c>
      <c r="Z3053" s="16">
        <v>108967</v>
      </c>
      <c r="AA3053" s="16">
        <v>586</v>
      </c>
      <c r="AC3053" s="16">
        <v>51</v>
      </c>
      <c r="AD3053" s="16">
        <v>881</v>
      </c>
      <c r="AE3053" s="16">
        <v>882</v>
      </c>
      <c r="AF3053" s="16">
        <v>967</v>
      </c>
      <c r="AG3053" s="16">
        <v>7310726</v>
      </c>
      <c r="AH3053" s="16">
        <v>1730264</v>
      </c>
      <c r="AI3053" s="16">
        <v>92435</v>
      </c>
      <c r="AJ3053" s="16">
        <v>618</v>
      </c>
      <c r="AL3053" s="16">
        <v>51</v>
      </c>
      <c r="AM3053" s="16">
        <v>913</v>
      </c>
      <c r="AN3053" s="16">
        <v>856</v>
      </c>
      <c r="AO3053" s="16">
        <v>707</v>
      </c>
      <c r="AP3053" s="16">
        <v>6682408</v>
      </c>
      <c r="AQ3053" s="16">
        <v>1161140</v>
      </c>
      <c r="AR3053" s="16">
        <v>60969</v>
      </c>
      <c r="AS3053" s="16">
        <v>623</v>
      </c>
      <c r="AU3053" s="16">
        <v>51</v>
      </c>
      <c r="AV3053" s="16">
        <v>829</v>
      </c>
      <c r="AW3053" s="16">
        <v>26166028</v>
      </c>
      <c r="AX3053" s="16">
        <v>8594372</v>
      </c>
      <c r="AY3053" s="16">
        <v>443610</v>
      </c>
      <c r="AZ3053" s="16">
        <v>607</v>
      </c>
      <c r="BA3053" s="16">
        <v>31570</v>
      </c>
    </row>
    <row r="3054" spans="1:53">
      <c r="A3054" s="15" t="s">
        <v>1344</v>
      </c>
      <c r="B3054" s="15" t="s">
        <v>1345</v>
      </c>
      <c r="C3054" s="15" t="s">
        <v>1346</v>
      </c>
      <c r="D3054" s="15" t="s">
        <v>1347</v>
      </c>
      <c r="E3054" s="15" t="s">
        <v>1347</v>
      </c>
      <c r="F3054" s="15" t="s">
        <v>2059</v>
      </c>
      <c r="G3054" s="15" t="s">
        <v>3608</v>
      </c>
      <c r="H3054" s="15" t="s">
        <v>3716</v>
      </c>
      <c r="I3054" s="15" t="s">
        <v>1375</v>
      </c>
      <c r="J3054" s="15"/>
      <c r="K3054" s="16">
        <v>50</v>
      </c>
      <c r="L3054" s="16">
        <v>659</v>
      </c>
      <c r="M3054" s="16">
        <v>687</v>
      </c>
      <c r="N3054" s="16">
        <v>766</v>
      </c>
      <c r="O3054" s="16">
        <v>5494089</v>
      </c>
      <c r="P3054" s="16">
        <v>3651476</v>
      </c>
      <c r="Q3054" s="16">
        <v>181239</v>
      </c>
      <c r="R3054" s="16">
        <v>600</v>
      </c>
      <c r="S3054" s="15"/>
      <c r="T3054" s="16">
        <v>52</v>
      </c>
      <c r="U3054" s="16">
        <v>846</v>
      </c>
      <c r="V3054" s="16">
        <v>892</v>
      </c>
      <c r="W3054" s="16">
        <v>890</v>
      </c>
      <c r="X3054" s="16">
        <v>6678805</v>
      </c>
      <c r="Y3054" s="16">
        <v>2051492</v>
      </c>
      <c r="Z3054" s="16">
        <v>108967</v>
      </c>
      <c r="AA3054" s="16">
        <v>586</v>
      </c>
      <c r="AC3054" s="16">
        <v>51</v>
      </c>
      <c r="AD3054" s="16">
        <v>881</v>
      </c>
      <c r="AE3054" s="16">
        <v>882</v>
      </c>
      <c r="AF3054" s="16">
        <v>967</v>
      </c>
      <c r="AG3054" s="16">
        <v>7310726</v>
      </c>
      <c r="AH3054" s="16">
        <v>1730264</v>
      </c>
      <c r="AI3054" s="16">
        <v>92435</v>
      </c>
      <c r="AJ3054" s="16">
        <v>618</v>
      </c>
      <c r="AL3054" s="16">
        <v>51</v>
      </c>
      <c r="AM3054" s="16">
        <v>913</v>
      </c>
      <c r="AN3054" s="16">
        <v>856</v>
      </c>
      <c r="AO3054" s="16">
        <v>707</v>
      </c>
      <c r="AP3054" s="16">
        <v>6682408</v>
      </c>
      <c r="AQ3054" s="16">
        <v>1161140</v>
      </c>
      <c r="AR3054" s="16">
        <v>60969</v>
      </c>
      <c r="AS3054" s="16">
        <v>623</v>
      </c>
      <c r="AU3054" s="16">
        <v>51</v>
      </c>
      <c r="AV3054" s="16">
        <v>829</v>
      </c>
      <c r="AW3054" s="16">
        <v>26166028</v>
      </c>
      <c r="AX3054" s="16">
        <v>8594372</v>
      </c>
      <c r="AY3054" s="16">
        <v>443610</v>
      </c>
      <c r="AZ3054" s="16">
        <v>607</v>
      </c>
      <c r="BA3054" s="16">
        <v>31570</v>
      </c>
    </row>
    <row r="3055" spans="1:53">
      <c r="A3055" s="15" t="s">
        <v>1344</v>
      </c>
      <c r="B3055" s="15" t="s">
        <v>1345</v>
      </c>
      <c r="C3055" s="15" t="s">
        <v>1346</v>
      </c>
      <c r="D3055" s="15" t="s">
        <v>1347</v>
      </c>
      <c r="E3055" s="15" t="s">
        <v>1347</v>
      </c>
      <c r="F3055" s="15" t="s">
        <v>2059</v>
      </c>
      <c r="G3055" s="15" t="s">
        <v>3609</v>
      </c>
      <c r="H3055" s="15" t="s">
        <v>3716</v>
      </c>
      <c r="I3055" s="15" t="s">
        <v>1373</v>
      </c>
      <c r="J3055" s="15"/>
      <c r="K3055" s="16">
        <v>255</v>
      </c>
      <c r="L3055" s="16">
        <v>1881</v>
      </c>
      <c r="M3055" s="16">
        <v>1858</v>
      </c>
      <c r="N3055" s="16">
        <v>1829</v>
      </c>
      <c r="O3055" s="16">
        <v>21696667</v>
      </c>
      <c r="P3055" s="16">
        <v>11092478</v>
      </c>
      <c r="Q3055" s="16">
        <v>596637</v>
      </c>
      <c r="R3055" s="16">
        <v>899</v>
      </c>
      <c r="S3055" s="15"/>
      <c r="T3055" s="16">
        <v>247</v>
      </c>
      <c r="U3055" s="16">
        <v>1858</v>
      </c>
      <c r="V3055" s="16">
        <v>1827</v>
      </c>
      <c r="W3055" s="16">
        <v>1857</v>
      </c>
      <c r="X3055" s="16">
        <v>22757325</v>
      </c>
      <c r="Y3055" s="16">
        <v>2399831</v>
      </c>
      <c r="Z3055" s="16">
        <v>123961</v>
      </c>
      <c r="AA3055" s="16">
        <v>948</v>
      </c>
      <c r="AC3055" s="16">
        <v>242</v>
      </c>
      <c r="AD3055" s="16">
        <v>1749</v>
      </c>
      <c r="AE3055" s="16">
        <v>1730</v>
      </c>
      <c r="AF3055" s="16">
        <v>1687</v>
      </c>
      <c r="AG3055" s="16">
        <v>22939626</v>
      </c>
      <c r="AH3055" s="16">
        <v>1630454</v>
      </c>
      <c r="AI3055" s="16">
        <v>85091</v>
      </c>
      <c r="AJ3055" s="16">
        <v>1025</v>
      </c>
      <c r="AL3055" s="16">
        <v>244</v>
      </c>
      <c r="AM3055" s="16">
        <v>1695</v>
      </c>
      <c r="AN3055" s="16">
        <v>1694</v>
      </c>
      <c r="AO3055" s="16">
        <v>1654</v>
      </c>
      <c r="AP3055" s="16">
        <v>22027460</v>
      </c>
      <c r="AQ3055" s="16">
        <v>1416546</v>
      </c>
      <c r="AR3055" s="16">
        <v>75318</v>
      </c>
      <c r="AS3055" s="16">
        <v>1008</v>
      </c>
      <c r="AU3055" s="16">
        <v>247</v>
      </c>
      <c r="AV3055" s="16">
        <v>1777</v>
      </c>
      <c r="AW3055" s="16">
        <v>89421078</v>
      </c>
      <c r="AX3055" s="16">
        <v>16539309</v>
      </c>
      <c r="AY3055" s="16">
        <v>881007</v>
      </c>
      <c r="AZ3055" s="16">
        <v>968</v>
      </c>
      <c r="BA3055" s="16">
        <v>50333</v>
      </c>
    </row>
    <row r="3056" spans="1:53">
      <c r="A3056" s="15" t="s">
        <v>1344</v>
      </c>
      <c r="B3056" s="15" t="s">
        <v>1345</v>
      </c>
      <c r="C3056" s="15" t="s">
        <v>1346</v>
      </c>
      <c r="D3056" s="15" t="s">
        <v>1347</v>
      </c>
      <c r="E3056" s="15" t="s">
        <v>1347</v>
      </c>
      <c r="F3056" s="15" t="s">
        <v>2059</v>
      </c>
      <c r="G3056" s="15" t="s">
        <v>3610</v>
      </c>
      <c r="H3056" s="15" t="s">
        <v>3716</v>
      </c>
      <c r="I3056" s="15" t="s">
        <v>1375</v>
      </c>
      <c r="J3056" s="15"/>
      <c r="K3056" s="16">
        <v>255</v>
      </c>
      <c r="L3056" s="16">
        <v>1881</v>
      </c>
      <c r="M3056" s="16">
        <v>1858</v>
      </c>
      <c r="N3056" s="16">
        <v>1829</v>
      </c>
      <c r="O3056" s="16">
        <v>21696667</v>
      </c>
      <c r="P3056" s="16">
        <v>11092478</v>
      </c>
      <c r="Q3056" s="16">
        <v>596637</v>
      </c>
      <c r="R3056" s="16">
        <v>899</v>
      </c>
      <c r="S3056" s="15"/>
      <c r="T3056" s="16">
        <v>247</v>
      </c>
      <c r="U3056" s="16">
        <v>1858</v>
      </c>
      <c r="V3056" s="16">
        <v>1827</v>
      </c>
      <c r="W3056" s="16">
        <v>1857</v>
      </c>
      <c r="X3056" s="16">
        <v>22757325</v>
      </c>
      <c r="Y3056" s="16">
        <v>2399831</v>
      </c>
      <c r="Z3056" s="16">
        <v>123961</v>
      </c>
      <c r="AA3056" s="16">
        <v>948</v>
      </c>
      <c r="AC3056" s="16">
        <v>242</v>
      </c>
      <c r="AD3056" s="16">
        <v>1749</v>
      </c>
      <c r="AE3056" s="16">
        <v>1730</v>
      </c>
      <c r="AF3056" s="16">
        <v>1687</v>
      </c>
      <c r="AG3056" s="16">
        <v>22939626</v>
      </c>
      <c r="AH3056" s="16">
        <v>1630454</v>
      </c>
      <c r="AI3056" s="16">
        <v>85091</v>
      </c>
      <c r="AJ3056" s="16">
        <v>1025</v>
      </c>
      <c r="AL3056" s="16">
        <v>244</v>
      </c>
      <c r="AM3056" s="16">
        <v>1695</v>
      </c>
      <c r="AN3056" s="16">
        <v>1694</v>
      </c>
      <c r="AO3056" s="16">
        <v>1654</v>
      </c>
      <c r="AP3056" s="16">
        <v>22027460</v>
      </c>
      <c r="AQ3056" s="16">
        <v>1416546</v>
      </c>
      <c r="AR3056" s="16">
        <v>75318</v>
      </c>
      <c r="AS3056" s="16">
        <v>1008</v>
      </c>
      <c r="AU3056" s="16">
        <v>247</v>
      </c>
      <c r="AV3056" s="16">
        <v>1777</v>
      </c>
      <c r="AW3056" s="16">
        <v>89421078</v>
      </c>
      <c r="AX3056" s="16">
        <v>16539309</v>
      </c>
      <c r="AY3056" s="16">
        <v>881007</v>
      </c>
      <c r="AZ3056" s="16">
        <v>968</v>
      </c>
      <c r="BA3056" s="16">
        <v>50333</v>
      </c>
    </row>
    <row r="3057" spans="1:53">
      <c r="A3057" s="15" t="s">
        <v>1344</v>
      </c>
      <c r="B3057" s="15" t="s">
        <v>1345</v>
      </c>
      <c r="C3057" s="15" t="s">
        <v>1346</v>
      </c>
      <c r="D3057" s="15" t="s">
        <v>1347</v>
      </c>
      <c r="E3057" s="15" t="s">
        <v>1347</v>
      </c>
      <c r="F3057" s="15" t="s">
        <v>2059</v>
      </c>
      <c r="G3057" s="15" t="s">
        <v>1963</v>
      </c>
      <c r="H3057" s="15" t="s">
        <v>3716</v>
      </c>
      <c r="I3057" s="15" t="s">
        <v>1373</v>
      </c>
      <c r="J3057" s="15"/>
      <c r="K3057" s="16">
        <v>602</v>
      </c>
      <c r="L3057" s="16">
        <v>5042</v>
      </c>
      <c r="M3057" s="16">
        <v>5143</v>
      </c>
      <c r="N3057" s="16">
        <v>5162</v>
      </c>
      <c r="O3057" s="16">
        <v>60442700</v>
      </c>
      <c r="P3057" s="16">
        <v>29791739</v>
      </c>
      <c r="Q3057" s="16">
        <v>1448505</v>
      </c>
      <c r="R3057" s="16">
        <v>909</v>
      </c>
      <c r="S3057" s="15"/>
      <c r="T3057" s="16">
        <v>593</v>
      </c>
      <c r="U3057" s="16">
        <v>5161</v>
      </c>
      <c r="V3057" s="16">
        <v>5170</v>
      </c>
      <c r="W3057" s="16">
        <v>5233</v>
      </c>
      <c r="X3057" s="16">
        <v>62083239</v>
      </c>
      <c r="Y3057" s="16">
        <v>8156180</v>
      </c>
      <c r="Z3057" s="16">
        <v>375351</v>
      </c>
      <c r="AA3057" s="16">
        <v>921</v>
      </c>
      <c r="AC3057" s="16">
        <v>590</v>
      </c>
      <c r="AD3057" s="16">
        <v>5193</v>
      </c>
      <c r="AE3057" s="16">
        <v>5304</v>
      </c>
      <c r="AF3057" s="16">
        <v>5255</v>
      </c>
      <c r="AG3057" s="16">
        <v>65530030</v>
      </c>
      <c r="AH3057" s="16">
        <v>6343382</v>
      </c>
      <c r="AI3057" s="16">
        <v>301100</v>
      </c>
      <c r="AJ3057" s="16">
        <v>960</v>
      </c>
      <c r="AL3057" s="16">
        <v>585</v>
      </c>
      <c r="AM3057" s="16">
        <v>5184</v>
      </c>
      <c r="AN3057" s="16">
        <v>5246</v>
      </c>
      <c r="AO3057" s="16">
        <v>5249</v>
      </c>
      <c r="AP3057" s="16">
        <v>75696776</v>
      </c>
      <c r="AQ3057" s="16">
        <v>5056826</v>
      </c>
      <c r="AR3057" s="16">
        <v>247494</v>
      </c>
      <c r="AS3057" s="16">
        <v>1114</v>
      </c>
      <c r="AU3057" s="16">
        <v>593</v>
      </c>
      <c r="AV3057" s="16">
        <v>5195</v>
      </c>
      <c r="AW3057" s="16">
        <v>263752745</v>
      </c>
      <c r="AX3057" s="16">
        <v>49348127</v>
      </c>
      <c r="AY3057" s="16">
        <v>2372450</v>
      </c>
      <c r="AZ3057" s="16">
        <v>976</v>
      </c>
      <c r="BA3057" s="16">
        <v>50769</v>
      </c>
    </row>
    <row r="3058" spans="1:53">
      <c r="A3058" s="15" t="s">
        <v>1344</v>
      </c>
      <c r="B3058" s="15" t="s">
        <v>1345</v>
      </c>
      <c r="C3058" s="15" t="s">
        <v>1346</v>
      </c>
      <c r="D3058" s="15" t="s">
        <v>1347</v>
      </c>
      <c r="E3058" s="15" t="s">
        <v>1347</v>
      </c>
      <c r="F3058" s="15" t="s">
        <v>2059</v>
      </c>
      <c r="G3058" s="15" t="s">
        <v>1964</v>
      </c>
      <c r="H3058" s="15" t="s">
        <v>3716</v>
      </c>
      <c r="I3058" s="15" t="s">
        <v>1375</v>
      </c>
      <c r="J3058" s="15"/>
      <c r="K3058" s="16">
        <v>602</v>
      </c>
      <c r="L3058" s="16">
        <v>5042</v>
      </c>
      <c r="M3058" s="16">
        <v>5143</v>
      </c>
      <c r="N3058" s="16">
        <v>5162</v>
      </c>
      <c r="O3058" s="16">
        <v>60442700</v>
      </c>
      <c r="P3058" s="16">
        <v>29791739</v>
      </c>
      <c r="Q3058" s="16">
        <v>1448505</v>
      </c>
      <c r="R3058" s="16">
        <v>909</v>
      </c>
      <c r="S3058" s="15"/>
      <c r="T3058" s="16">
        <v>593</v>
      </c>
      <c r="U3058" s="16">
        <v>5161</v>
      </c>
      <c r="V3058" s="16">
        <v>5170</v>
      </c>
      <c r="W3058" s="16">
        <v>5233</v>
      </c>
      <c r="X3058" s="16">
        <v>62083239</v>
      </c>
      <c r="Y3058" s="16">
        <v>8156180</v>
      </c>
      <c r="Z3058" s="16">
        <v>375351</v>
      </c>
      <c r="AA3058" s="16">
        <v>921</v>
      </c>
      <c r="AC3058" s="16">
        <v>590</v>
      </c>
      <c r="AD3058" s="16">
        <v>5193</v>
      </c>
      <c r="AE3058" s="16">
        <v>5304</v>
      </c>
      <c r="AF3058" s="16">
        <v>5255</v>
      </c>
      <c r="AG3058" s="16">
        <v>65530030</v>
      </c>
      <c r="AH3058" s="16">
        <v>6343382</v>
      </c>
      <c r="AI3058" s="16">
        <v>301100</v>
      </c>
      <c r="AJ3058" s="16">
        <v>960</v>
      </c>
      <c r="AL3058" s="16">
        <v>585</v>
      </c>
      <c r="AM3058" s="16">
        <v>5184</v>
      </c>
      <c r="AN3058" s="16">
        <v>5246</v>
      </c>
      <c r="AO3058" s="16">
        <v>5249</v>
      </c>
      <c r="AP3058" s="16">
        <v>75696776</v>
      </c>
      <c r="AQ3058" s="16">
        <v>5056826</v>
      </c>
      <c r="AR3058" s="16">
        <v>247494</v>
      </c>
      <c r="AS3058" s="16">
        <v>1114</v>
      </c>
      <c r="AU3058" s="16">
        <v>593</v>
      </c>
      <c r="AV3058" s="16">
        <v>5195</v>
      </c>
      <c r="AW3058" s="16">
        <v>263752745</v>
      </c>
      <c r="AX3058" s="16">
        <v>49348127</v>
      </c>
      <c r="AY3058" s="16">
        <v>2372450</v>
      </c>
      <c r="AZ3058" s="16">
        <v>976</v>
      </c>
      <c r="BA3058" s="16">
        <v>50769</v>
      </c>
    </row>
    <row r="3059" spans="1:53">
      <c r="A3059" s="15" t="s">
        <v>1344</v>
      </c>
      <c r="B3059" s="15" t="s">
        <v>1345</v>
      </c>
      <c r="C3059" s="15" t="s">
        <v>1346</v>
      </c>
      <c r="D3059" s="15" t="s">
        <v>1347</v>
      </c>
      <c r="E3059" s="15" t="s">
        <v>1347</v>
      </c>
      <c r="F3059" s="15" t="s">
        <v>2059</v>
      </c>
      <c r="G3059" s="15" t="s">
        <v>1965</v>
      </c>
      <c r="H3059" s="15" t="s">
        <v>3716</v>
      </c>
      <c r="I3059" s="15" t="s">
        <v>1371</v>
      </c>
      <c r="J3059" s="15"/>
      <c r="K3059" s="16">
        <v>901</v>
      </c>
      <c r="L3059" s="16">
        <v>14574</v>
      </c>
      <c r="M3059" s="16">
        <v>14928</v>
      </c>
      <c r="N3059" s="16">
        <v>15045</v>
      </c>
      <c r="O3059" s="16">
        <v>129671363</v>
      </c>
      <c r="P3059" s="16">
        <v>72038546</v>
      </c>
      <c r="Q3059" s="16">
        <v>3652873</v>
      </c>
      <c r="R3059" s="16">
        <v>672</v>
      </c>
      <c r="S3059" s="15"/>
      <c r="T3059" s="16">
        <v>901</v>
      </c>
      <c r="U3059" s="16">
        <v>15317</v>
      </c>
      <c r="V3059" s="16">
        <v>15203</v>
      </c>
      <c r="W3059" s="16">
        <v>15171</v>
      </c>
      <c r="X3059" s="16">
        <v>135972760</v>
      </c>
      <c r="Y3059" s="16">
        <v>20842611</v>
      </c>
      <c r="Z3059" s="16">
        <v>1020384</v>
      </c>
      <c r="AA3059" s="16">
        <v>687</v>
      </c>
      <c r="AC3059" s="16">
        <v>903</v>
      </c>
      <c r="AD3059" s="16">
        <v>14794</v>
      </c>
      <c r="AE3059" s="16">
        <v>14758</v>
      </c>
      <c r="AF3059" s="16">
        <v>14957</v>
      </c>
      <c r="AG3059" s="16">
        <v>139506518</v>
      </c>
      <c r="AH3059" s="16">
        <v>14480451</v>
      </c>
      <c r="AI3059" s="16">
        <v>712944</v>
      </c>
      <c r="AJ3059" s="16">
        <v>723</v>
      </c>
      <c r="AL3059" s="16">
        <v>904</v>
      </c>
      <c r="AM3059" s="16">
        <v>15079</v>
      </c>
      <c r="AN3059" s="16">
        <v>15123</v>
      </c>
      <c r="AO3059" s="16">
        <v>14975</v>
      </c>
      <c r="AP3059" s="16">
        <v>143103614</v>
      </c>
      <c r="AQ3059" s="16">
        <v>13945048</v>
      </c>
      <c r="AR3059" s="16">
        <v>692221</v>
      </c>
      <c r="AS3059" s="16">
        <v>731</v>
      </c>
      <c r="AU3059" s="16">
        <v>902</v>
      </c>
      <c r="AV3059" s="16">
        <v>14994</v>
      </c>
      <c r="AW3059" s="16">
        <v>548254255</v>
      </c>
      <c r="AX3059" s="16">
        <v>121306656</v>
      </c>
      <c r="AY3059" s="16">
        <v>6078422</v>
      </c>
      <c r="AZ3059" s="16">
        <v>703</v>
      </c>
      <c r="BA3059" s="16">
        <v>36566</v>
      </c>
    </row>
    <row r="3060" spans="1:53">
      <c r="A3060" s="15" t="s">
        <v>1344</v>
      </c>
      <c r="B3060" s="15" t="s">
        <v>1345</v>
      </c>
      <c r="C3060" s="15" t="s">
        <v>1346</v>
      </c>
      <c r="D3060" s="15" t="s">
        <v>1347</v>
      </c>
      <c r="E3060" s="15" t="s">
        <v>1347</v>
      </c>
      <c r="F3060" s="15" t="s">
        <v>2059</v>
      </c>
      <c r="G3060" s="15" t="s">
        <v>1966</v>
      </c>
      <c r="H3060" s="15" t="s">
        <v>3716</v>
      </c>
      <c r="I3060" s="15" t="s">
        <v>1373</v>
      </c>
      <c r="J3060" s="15"/>
      <c r="K3060" s="16">
        <v>901</v>
      </c>
      <c r="L3060" s="16">
        <v>14574</v>
      </c>
      <c r="M3060" s="16">
        <v>14928</v>
      </c>
      <c r="N3060" s="16">
        <v>15045</v>
      </c>
      <c r="O3060" s="16">
        <v>129671363</v>
      </c>
      <c r="P3060" s="16">
        <v>72038546</v>
      </c>
      <c r="Q3060" s="16">
        <v>3652873</v>
      </c>
      <c r="R3060" s="16">
        <v>672</v>
      </c>
      <c r="S3060" s="15"/>
      <c r="T3060" s="16">
        <v>901</v>
      </c>
      <c r="U3060" s="16">
        <v>15317</v>
      </c>
      <c r="V3060" s="16">
        <v>15203</v>
      </c>
      <c r="W3060" s="16">
        <v>15171</v>
      </c>
      <c r="X3060" s="16">
        <v>135972760</v>
      </c>
      <c r="Y3060" s="16">
        <v>20842611</v>
      </c>
      <c r="Z3060" s="16">
        <v>1020384</v>
      </c>
      <c r="AA3060" s="16">
        <v>687</v>
      </c>
      <c r="AC3060" s="16">
        <v>903</v>
      </c>
      <c r="AD3060" s="16">
        <v>14794</v>
      </c>
      <c r="AE3060" s="16">
        <v>14758</v>
      </c>
      <c r="AF3060" s="16">
        <v>14957</v>
      </c>
      <c r="AG3060" s="16">
        <v>139506518</v>
      </c>
      <c r="AH3060" s="16">
        <v>14480451</v>
      </c>
      <c r="AI3060" s="16">
        <v>712944</v>
      </c>
      <c r="AJ3060" s="16">
        <v>723</v>
      </c>
      <c r="AL3060" s="16">
        <v>904</v>
      </c>
      <c r="AM3060" s="16">
        <v>15079</v>
      </c>
      <c r="AN3060" s="16">
        <v>15123</v>
      </c>
      <c r="AO3060" s="16">
        <v>14975</v>
      </c>
      <c r="AP3060" s="16">
        <v>143103614</v>
      </c>
      <c r="AQ3060" s="16">
        <v>13945048</v>
      </c>
      <c r="AR3060" s="16">
        <v>692221</v>
      </c>
      <c r="AS3060" s="16">
        <v>731</v>
      </c>
      <c r="AU3060" s="16">
        <v>902</v>
      </c>
      <c r="AV3060" s="16">
        <v>14994</v>
      </c>
      <c r="AW3060" s="16">
        <v>548254255</v>
      </c>
      <c r="AX3060" s="16">
        <v>121306656</v>
      </c>
      <c r="AY3060" s="16">
        <v>6078422</v>
      </c>
      <c r="AZ3060" s="16">
        <v>703</v>
      </c>
      <c r="BA3060" s="16">
        <v>36566</v>
      </c>
    </row>
    <row r="3061" spans="1:53">
      <c r="A3061" s="15" t="s">
        <v>1344</v>
      </c>
      <c r="B3061" s="15" t="s">
        <v>1345</v>
      </c>
      <c r="C3061" s="15" t="s">
        <v>1346</v>
      </c>
      <c r="D3061" s="15" t="s">
        <v>1347</v>
      </c>
      <c r="E3061" s="15" t="s">
        <v>1347</v>
      </c>
      <c r="F3061" s="15" t="s">
        <v>2059</v>
      </c>
      <c r="G3061" s="15" t="s">
        <v>3611</v>
      </c>
      <c r="H3061" s="15" t="s">
        <v>3716</v>
      </c>
      <c r="I3061" s="15" t="s">
        <v>1375</v>
      </c>
      <c r="J3061" s="15"/>
      <c r="K3061" s="16">
        <v>168</v>
      </c>
      <c r="L3061" s="16">
        <v>1406</v>
      </c>
      <c r="M3061" s="16">
        <v>1403</v>
      </c>
      <c r="N3061" s="16">
        <v>1422</v>
      </c>
      <c r="O3061" s="16">
        <v>9470109</v>
      </c>
      <c r="P3061" s="16">
        <v>6366115</v>
      </c>
      <c r="Q3061" s="16">
        <v>289983</v>
      </c>
      <c r="R3061" s="16">
        <v>517</v>
      </c>
      <c r="S3061" s="15"/>
      <c r="T3061" s="16">
        <v>172</v>
      </c>
      <c r="U3061" s="16">
        <v>1583</v>
      </c>
      <c r="V3061" s="16">
        <v>1601</v>
      </c>
      <c r="W3061" s="16">
        <v>1595</v>
      </c>
      <c r="X3061" s="16">
        <v>11093230</v>
      </c>
      <c r="Y3061" s="16">
        <v>2923258</v>
      </c>
      <c r="Z3061" s="16">
        <v>129584</v>
      </c>
      <c r="AA3061" s="16">
        <v>536</v>
      </c>
      <c r="AC3061" s="16">
        <v>172</v>
      </c>
      <c r="AD3061" s="16">
        <v>1520</v>
      </c>
      <c r="AE3061" s="16">
        <v>1544</v>
      </c>
      <c r="AF3061" s="16">
        <v>1539</v>
      </c>
      <c r="AG3061" s="16">
        <v>11083590</v>
      </c>
      <c r="AH3061" s="16">
        <v>1497697</v>
      </c>
      <c r="AI3061" s="16">
        <v>68563</v>
      </c>
      <c r="AJ3061" s="16">
        <v>556</v>
      </c>
      <c r="AL3061" s="16">
        <v>176</v>
      </c>
      <c r="AM3061" s="16">
        <v>1591</v>
      </c>
      <c r="AN3061" s="16">
        <v>1565</v>
      </c>
      <c r="AO3061" s="16">
        <v>1587</v>
      </c>
      <c r="AP3061" s="16">
        <v>11755703</v>
      </c>
      <c r="AQ3061" s="16">
        <v>2018297</v>
      </c>
      <c r="AR3061" s="16">
        <v>85490</v>
      </c>
      <c r="AS3061" s="16">
        <v>572</v>
      </c>
      <c r="AU3061" s="16">
        <v>172</v>
      </c>
      <c r="AV3061" s="16">
        <v>1530</v>
      </c>
      <c r="AW3061" s="16">
        <v>43402632</v>
      </c>
      <c r="AX3061" s="16">
        <v>12805367</v>
      </c>
      <c r="AY3061" s="16">
        <v>573620</v>
      </c>
      <c r="AZ3061" s="16">
        <v>546</v>
      </c>
      <c r="BA3061" s="16">
        <v>28374</v>
      </c>
    </row>
    <row r="3062" spans="1:53">
      <c r="A3062" s="15" t="s">
        <v>1344</v>
      </c>
      <c r="B3062" s="15" t="s">
        <v>1345</v>
      </c>
      <c r="C3062" s="15" t="s">
        <v>1346</v>
      </c>
      <c r="D3062" s="15" t="s">
        <v>1347</v>
      </c>
      <c r="E3062" s="15" t="s">
        <v>1347</v>
      </c>
      <c r="F3062" s="15" t="s">
        <v>2059</v>
      </c>
      <c r="G3062" s="15" t="s">
        <v>3612</v>
      </c>
      <c r="H3062" s="15" t="s">
        <v>3716</v>
      </c>
      <c r="I3062" s="15" t="s">
        <v>1375</v>
      </c>
      <c r="J3062" s="15"/>
      <c r="K3062" s="16">
        <v>133</v>
      </c>
      <c r="L3062" s="16">
        <v>1864</v>
      </c>
      <c r="M3062" s="16">
        <v>1904</v>
      </c>
      <c r="N3062" s="16">
        <v>1882</v>
      </c>
      <c r="O3062" s="16">
        <v>17019124</v>
      </c>
      <c r="P3062" s="16">
        <v>8394032</v>
      </c>
      <c r="Q3062" s="16">
        <v>379961</v>
      </c>
      <c r="R3062" s="16">
        <v>695</v>
      </c>
      <c r="S3062" s="15"/>
      <c r="T3062" s="16">
        <v>134</v>
      </c>
      <c r="U3062" s="16">
        <v>1920</v>
      </c>
      <c r="V3062" s="16">
        <v>1891</v>
      </c>
      <c r="W3062" s="16">
        <v>1911</v>
      </c>
      <c r="X3062" s="16">
        <v>17185376</v>
      </c>
      <c r="Y3062" s="16">
        <v>2183079</v>
      </c>
      <c r="Z3062" s="16">
        <v>95757</v>
      </c>
      <c r="AA3062" s="16">
        <v>693</v>
      </c>
      <c r="AC3062" s="16">
        <v>135</v>
      </c>
      <c r="AD3062" s="16">
        <v>1906</v>
      </c>
      <c r="AE3062" s="16">
        <v>1941</v>
      </c>
      <c r="AF3062" s="16">
        <v>1897</v>
      </c>
      <c r="AG3062" s="16">
        <v>17860710</v>
      </c>
      <c r="AH3062" s="16">
        <v>1711052</v>
      </c>
      <c r="AI3062" s="16">
        <v>74089</v>
      </c>
      <c r="AJ3062" s="16">
        <v>718</v>
      </c>
      <c r="AL3062" s="16">
        <v>132</v>
      </c>
      <c r="AM3062" s="16">
        <v>1802</v>
      </c>
      <c r="AN3062" s="16">
        <v>1766</v>
      </c>
      <c r="AO3062" s="16">
        <v>1753</v>
      </c>
      <c r="AP3062" s="16">
        <v>16796366</v>
      </c>
      <c r="AQ3062" s="16">
        <v>1190323</v>
      </c>
      <c r="AR3062" s="16">
        <v>51810</v>
      </c>
      <c r="AS3062" s="16">
        <v>728</v>
      </c>
      <c r="AU3062" s="16">
        <v>134</v>
      </c>
      <c r="AV3062" s="16">
        <v>1870</v>
      </c>
      <c r="AW3062" s="16">
        <v>68861576</v>
      </c>
      <c r="AX3062" s="16">
        <v>13478486</v>
      </c>
      <c r="AY3062" s="16">
        <v>601617</v>
      </c>
      <c r="AZ3062" s="16">
        <v>708</v>
      </c>
      <c r="BA3062" s="16">
        <v>36829</v>
      </c>
    </row>
    <row r="3063" spans="1:53">
      <c r="A3063" s="15" t="s">
        <v>1344</v>
      </c>
      <c r="B3063" s="15" t="s">
        <v>1345</v>
      </c>
      <c r="C3063" s="15" t="s">
        <v>1346</v>
      </c>
      <c r="D3063" s="15" t="s">
        <v>1347</v>
      </c>
      <c r="E3063" s="15" t="s">
        <v>1347</v>
      </c>
      <c r="F3063" s="15" t="s">
        <v>2059</v>
      </c>
      <c r="G3063" s="15" t="s">
        <v>1967</v>
      </c>
      <c r="H3063" s="15" t="s">
        <v>3716</v>
      </c>
      <c r="I3063" s="15" t="s">
        <v>1375</v>
      </c>
      <c r="J3063" s="15"/>
      <c r="K3063" s="16">
        <v>142</v>
      </c>
      <c r="L3063" s="16">
        <v>2943</v>
      </c>
      <c r="M3063" s="16">
        <v>3055</v>
      </c>
      <c r="N3063" s="16">
        <v>3036</v>
      </c>
      <c r="O3063" s="16">
        <v>27810338</v>
      </c>
      <c r="P3063" s="16">
        <v>12497675</v>
      </c>
      <c r="Q3063" s="16">
        <v>661220</v>
      </c>
      <c r="R3063" s="16">
        <v>710</v>
      </c>
      <c r="S3063" s="15"/>
      <c r="T3063" s="16">
        <v>145</v>
      </c>
      <c r="U3063" s="16">
        <v>3018</v>
      </c>
      <c r="V3063" s="16">
        <v>3027</v>
      </c>
      <c r="W3063" s="16">
        <v>2952</v>
      </c>
      <c r="X3063" s="16">
        <v>28777539</v>
      </c>
      <c r="Y3063" s="16">
        <v>3574439</v>
      </c>
      <c r="Z3063" s="16">
        <v>172015</v>
      </c>
      <c r="AA3063" s="16">
        <v>738</v>
      </c>
      <c r="AC3063" s="16">
        <v>144</v>
      </c>
      <c r="AD3063" s="16">
        <v>2753</v>
      </c>
      <c r="AE3063" s="16">
        <v>2738</v>
      </c>
      <c r="AF3063" s="16">
        <v>2900</v>
      </c>
      <c r="AG3063" s="16">
        <v>29077223</v>
      </c>
      <c r="AH3063" s="16">
        <v>2365269</v>
      </c>
      <c r="AI3063" s="16">
        <v>117566</v>
      </c>
      <c r="AJ3063" s="16">
        <v>800</v>
      </c>
      <c r="AL3063" s="16">
        <v>143</v>
      </c>
      <c r="AM3063" s="16">
        <v>2992</v>
      </c>
      <c r="AN3063" s="16">
        <v>3064</v>
      </c>
      <c r="AO3063" s="16">
        <v>3018</v>
      </c>
      <c r="AP3063" s="16">
        <v>30775496</v>
      </c>
      <c r="AQ3063" s="16">
        <v>2455446</v>
      </c>
      <c r="AR3063" s="16">
        <v>128023</v>
      </c>
      <c r="AS3063" s="16">
        <v>783</v>
      </c>
      <c r="AU3063" s="16">
        <v>144</v>
      </c>
      <c r="AV3063" s="16">
        <v>2958</v>
      </c>
      <c r="AW3063" s="16">
        <v>116440596</v>
      </c>
      <c r="AX3063" s="16">
        <v>20892829</v>
      </c>
      <c r="AY3063" s="16">
        <v>1078824</v>
      </c>
      <c r="AZ3063" s="16">
        <v>757</v>
      </c>
      <c r="BA3063" s="16">
        <v>39365</v>
      </c>
    </row>
    <row r="3064" spans="1:53">
      <c r="A3064" s="15" t="s">
        <v>1344</v>
      </c>
      <c r="B3064" s="15" t="s">
        <v>1345</v>
      </c>
      <c r="C3064" s="15" t="s">
        <v>1346</v>
      </c>
      <c r="D3064" s="15" t="s">
        <v>1347</v>
      </c>
      <c r="E3064" s="15" t="s">
        <v>1347</v>
      </c>
      <c r="F3064" s="15" t="s">
        <v>2059</v>
      </c>
      <c r="G3064" s="15" t="s">
        <v>1968</v>
      </c>
      <c r="H3064" s="15" t="s">
        <v>3716</v>
      </c>
      <c r="I3064" s="15" t="s">
        <v>1375</v>
      </c>
      <c r="J3064" s="15"/>
      <c r="K3064" s="16">
        <v>458</v>
      </c>
      <c r="L3064" s="16">
        <v>8361</v>
      </c>
      <c r="M3064" s="16">
        <v>8566</v>
      </c>
      <c r="N3064" s="16">
        <v>8705</v>
      </c>
      <c r="O3064" s="16">
        <v>75371792</v>
      </c>
      <c r="P3064" s="16">
        <v>44780724</v>
      </c>
      <c r="Q3064" s="16">
        <v>2321709</v>
      </c>
      <c r="R3064" s="16">
        <v>679</v>
      </c>
      <c r="S3064" s="15"/>
      <c r="T3064" s="16">
        <v>450</v>
      </c>
      <c r="U3064" s="16">
        <v>8796</v>
      </c>
      <c r="V3064" s="16">
        <v>8684</v>
      </c>
      <c r="W3064" s="16">
        <v>8713</v>
      </c>
      <c r="X3064" s="16">
        <v>78916615</v>
      </c>
      <c r="Y3064" s="16">
        <v>12161835</v>
      </c>
      <c r="Z3064" s="16">
        <v>623028</v>
      </c>
      <c r="AA3064" s="16">
        <v>695</v>
      </c>
      <c r="AC3064" s="16">
        <v>452</v>
      </c>
      <c r="AD3064" s="16">
        <v>8615</v>
      </c>
      <c r="AE3064" s="16">
        <v>8535</v>
      </c>
      <c r="AF3064" s="16">
        <v>8621</v>
      </c>
      <c r="AG3064" s="16">
        <v>81484995</v>
      </c>
      <c r="AH3064" s="16">
        <v>8906433</v>
      </c>
      <c r="AI3064" s="16">
        <v>452726</v>
      </c>
      <c r="AJ3064" s="16">
        <v>730</v>
      </c>
      <c r="AL3064" s="16">
        <v>453</v>
      </c>
      <c r="AM3064" s="16">
        <v>8694</v>
      </c>
      <c r="AN3064" s="16">
        <v>8728</v>
      </c>
      <c r="AO3064" s="16">
        <v>8617</v>
      </c>
      <c r="AP3064" s="16">
        <v>83776049</v>
      </c>
      <c r="AQ3064" s="16">
        <v>8280982</v>
      </c>
      <c r="AR3064" s="16">
        <v>426898</v>
      </c>
      <c r="AS3064" s="16">
        <v>742</v>
      </c>
      <c r="AU3064" s="16">
        <v>453</v>
      </c>
      <c r="AV3064" s="16">
        <v>8636</v>
      </c>
      <c r="AW3064" s="16">
        <v>319549451</v>
      </c>
      <c r="AX3064" s="16">
        <v>74129974</v>
      </c>
      <c r="AY3064" s="16">
        <v>3824361</v>
      </c>
      <c r="AZ3064" s="16">
        <v>712</v>
      </c>
      <c r="BA3064" s="16">
        <v>37001</v>
      </c>
    </row>
    <row r="3065" spans="1:53">
      <c r="A3065" s="15" t="s">
        <v>1344</v>
      </c>
      <c r="B3065" s="15" t="s">
        <v>1345</v>
      </c>
      <c r="C3065" s="15" t="s">
        <v>1346</v>
      </c>
      <c r="D3065" s="15" t="s">
        <v>1347</v>
      </c>
      <c r="E3065" s="15" t="s">
        <v>1347</v>
      </c>
      <c r="F3065" s="15" t="s">
        <v>2059</v>
      </c>
      <c r="G3065" s="15" t="s">
        <v>1492</v>
      </c>
      <c r="H3065" s="15" t="s">
        <v>3716</v>
      </c>
      <c r="I3065" s="15" t="s">
        <v>1371</v>
      </c>
      <c r="J3065" s="15"/>
      <c r="K3065" s="16">
        <v>3916</v>
      </c>
      <c r="L3065" s="16">
        <v>36065</v>
      </c>
      <c r="M3065" s="16">
        <v>38335</v>
      </c>
      <c r="N3065" s="16">
        <v>38704</v>
      </c>
      <c r="O3065" s="16">
        <v>168229781</v>
      </c>
      <c r="P3065" s="16">
        <v>109242407</v>
      </c>
      <c r="Q3065" s="16">
        <v>4803616</v>
      </c>
      <c r="R3065" s="16">
        <v>343</v>
      </c>
      <c r="S3065" s="15"/>
      <c r="T3065" s="16">
        <v>4001</v>
      </c>
      <c r="U3065" s="16">
        <v>39574</v>
      </c>
      <c r="V3065" s="16">
        <v>39869</v>
      </c>
      <c r="W3065" s="16">
        <v>39940</v>
      </c>
      <c r="X3065" s="16">
        <v>186734643</v>
      </c>
      <c r="Y3065" s="16">
        <v>55853642</v>
      </c>
      <c r="Z3065" s="16">
        <v>2374786</v>
      </c>
      <c r="AA3065" s="16">
        <v>361</v>
      </c>
      <c r="AC3065" s="16">
        <v>4033</v>
      </c>
      <c r="AD3065" s="16">
        <v>40002</v>
      </c>
      <c r="AE3065" s="16">
        <v>38896</v>
      </c>
      <c r="AF3065" s="16">
        <v>38173</v>
      </c>
      <c r="AG3065" s="16">
        <v>189818244</v>
      </c>
      <c r="AH3065" s="16">
        <v>46260906</v>
      </c>
      <c r="AI3065" s="16">
        <v>1962238</v>
      </c>
      <c r="AJ3065" s="16">
        <v>374</v>
      </c>
      <c r="AL3065" s="16">
        <v>4112</v>
      </c>
      <c r="AM3065" s="16">
        <v>38822</v>
      </c>
      <c r="AN3065" s="16">
        <v>38869</v>
      </c>
      <c r="AO3065" s="16">
        <v>38034</v>
      </c>
      <c r="AP3065" s="16">
        <v>196264094</v>
      </c>
      <c r="AQ3065" s="16">
        <v>34918562</v>
      </c>
      <c r="AR3065" s="16">
        <v>1460882</v>
      </c>
      <c r="AS3065" s="16">
        <v>391</v>
      </c>
      <c r="AU3065" s="16">
        <v>4016</v>
      </c>
      <c r="AV3065" s="16">
        <v>38774</v>
      </c>
      <c r="AW3065" s="16">
        <v>741046762</v>
      </c>
      <c r="AX3065" s="16">
        <v>246275517</v>
      </c>
      <c r="AY3065" s="16">
        <v>10601522</v>
      </c>
      <c r="AZ3065" s="16">
        <v>368</v>
      </c>
      <c r="BA3065" s="16">
        <v>19112</v>
      </c>
    </row>
    <row r="3066" spans="1:53">
      <c r="A3066" s="15" t="s">
        <v>1344</v>
      </c>
      <c r="B3066" s="15" t="s">
        <v>1345</v>
      </c>
      <c r="C3066" s="15" t="s">
        <v>1346</v>
      </c>
      <c r="D3066" s="15" t="s">
        <v>1347</v>
      </c>
      <c r="E3066" s="15" t="s">
        <v>1347</v>
      </c>
      <c r="F3066" s="15" t="s">
        <v>2059</v>
      </c>
      <c r="G3066" s="15" t="s">
        <v>1659</v>
      </c>
      <c r="H3066" s="15" t="s">
        <v>3716</v>
      </c>
      <c r="I3066" s="15" t="s">
        <v>1373</v>
      </c>
      <c r="J3066" s="15"/>
      <c r="K3066" s="16">
        <v>1016</v>
      </c>
      <c r="L3066" s="16">
        <v>7853</v>
      </c>
      <c r="M3066" s="16">
        <v>8182</v>
      </c>
      <c r="N3066" s="16">
        <v>8117</v>
      </c>
      <c r="O3066" s="16">
        <v>35194525</v>
      </c>
      <c r="P3066" s="16">
        <v>22967823</v>
      </c>
      <c r="Q3066" s="16">
        <v>979859</v>
      </c>
      <c r="R3066" s="16">
        <v>336</v>
      </c>
      <c r="S3066" s="15"/>
      <c r="T3066" s="16">
        <v>1022</v>
      </c>
      <c r="U3066" s="16">
        <v>8350</v>
      </c>
      <c r="V3066" s="16">
        <v>8324</v>
      </c>
      <c r="W3066" s="16">
        <v>8057</v>
      </c>
      <c r="X3066" s="16">
        <v>39383201</v>
      </c>
      <c r="Y3066" s="16">
        <v>10834199</v>
      </c>
      <c r="Z3066" s="16">
        <v>443380</v>
      </c>
      <c r="AA3066" s="16">
        <v>367</v>
      </c>
      <c r="AC3066" s="16">
        <v>1021</v>
      </c>
      <c r="AD3066" s="16">
        <v>7669</v>
      </c>
      <c r="AE3066" s="16">
        <v>7453</v>
      </c>
      <c r="AF3066" s="16">
        <v>7776</v>
      </c>
      <c r="AG3066" s="16">
        <v>36595624</v>
      </c>
      <c r="AH3066" s="16">
        <v>6854639</v>
      </c>
      <c r="AI3066" s="16">
        <v>280100</v>
      </c>
      <c r="AJ3066" s="16">
        <v>369</v>
      </c>
      <c r="AL3066" s="16">
        <v>1046</v>
      </c>
      <c r="AM3066" s="16">
        <v>8268</v>
      </c>
      <c r="AN3066" s="16">
        <v>8360</v>
      </c>
      <c r="AO3066" s="16">
        <v>8042</v>
      </c>
      <c r="AP3066" s="16">
        <v>41725782</v>
      </c>
      <c r="AQ3066" s="16">
        <v>6642188</v>
      </c>
      <c r="AR3066" s="16">
        <v>270648</v>
      </c>
      <c r="AS3066" s="16">
        <v>390</v>
      </c>
      <c r="AU3066" s="16">
        <v>1026</v>
      </c>
      <c r="AV3066" s="16">
        <v>8038</v>
      </c>
      <c r="AW3066" s="16">
        <v>152899132</v>
      </c>
      <c r="AX3066" s="16">
        <v>47298849</v>
      </c>
      <c r="AY3066" s="16">
        <v>1973987</v>
      </c>
      <c r="AZ3066" s="16">
        <v>366</v>
      </c>
      <c r="BA3066" s="16">
        <v>19023</v>
      </c>
    </row>
    <row r="3067" spans="1:53">
      <c r="A3067" s="15" t="s">
        <v>1344</v>
      </c>
      <c r="B3067" s="15" t="s">
        <v>1345</v>
      </c>
      <c r="C3067" s="15" t="s">
        <v>1346</v>
      </c>
      <c r="D3067" s="15" t="s">
        <v>1347</v>
      </c>
      <c r="E3067" s="15" t="s">
        <v>1347</v>
      </c>
      <c r="F3067" s="15" t="s">
        <v>2059</v>
      </c>
      <c r="G3067" s="15" t="s">
        <v>1660</v>
      </c>
      <c r="H3067" s="15" t="s">
        <v>3716</v>
      </c>
      <c r="I3067" s="15" t="s">
        <v>1375</v>
      </c>
      <c r="J3067" s="15"/>
      <c r="K3067" s="16">
        <v>1016</v>
      </c>
      <c r="L3067" s="16">
        <v>7853</v>
      </c>
      <c r="M3067" s="16">
        <v>8182</v>
      </c>
      <c r="N3067" s="16">
        <v>8117</v>
      </c>
      <c r="O3067" s="16">
        <v>35194525</v>
      </c>
      <c r="P3067" s="16">
        <v>22967823</v>
      </c>
      <c r="Q3067" s="16">
        <v>979859</v>
      </c>
      <c r="R3067" s="16">
        <v>336</v>
      </c>
      <c r="S3067" s="15"/>
      <c r="T3067" s="16">
        <v>1022</v>
      </c>
      <c r="U3067" s="16">
        <v>8350</v>
      </c>
      <c r="V3067" s="16">
        <v>8324</v>
      </c>
      <c r="W3067" s="16">
        <v>8057</v>
      </c>
      <c r="X3067" s="16">
        <v>39383201</v>
      </c>
      <c r="Y3067" s="16">
        <v>10834199</v>
      </c>
      <c r="Z3067" s="16">
        <v>443380</v>
      </c>
      <c r="AA3067" s="16">
        <v>367</v>
      </c>
      <c r="AC3067" s="16">
        <v>1021</v>
      </c>
      <c r="AD3067" s="16">
        <v>7669</v>
      </c>
      <c r="AE3067" s="16">
        <v>7453</v>
      </c>
      <c r="AF3067" s="16">
        <v>7776</v>
      </c>
      <c r="AG3067" s="16">
        <v>36595624</v>
      </c>
      <c r="AH3067" s="16">
        <v>6854639</v>
      </c>
      <c r="AI3067" s="16">
        <v>280100</v>
      </c>
      <c r="AJ3067" s="16">
        <v>369</v>
      </c>
      <c r="AL3067" s="16">
        <v>1046</v>
      </c>
      <c r="AM3067" s="16">
        <v>8268</v>
      </c>
      <c r="AN3067" s="16">
        <v>8360</v>
      </c>
      <c r="AO3067" s="16">
        <v>8042</v>
      </c>
      <c r="AP3067" s="16">
        <v>41725782</v>
      </c>
      <c r="AQ3067" s="16">
        <v>6642188</v>
      </c>
      <c r="AR3067" s="16">
        <v>270648</v>
      </c>
      <c r="AS3067" s="16">
        <v>390</v>
      </c>
      <c r="AU3067" s="16">
        <v>1026</v>
      </c>
      <c r="AV3067" s="16">
        <v>8038</v>
      </c>
      <c r="AW3067" s="16">
        <v>152899132</v>
      </c>
      <c r="AX3067" s="16">
        <v>47298849</v>
      </c>
      <c r="AY3067" s="16">
        <v>1973987</v>
      </c>
      <c r="AZ3067" s="16">
        <v>366</v>
      </c>
      <c r="BA3067" s="16">
        <v>19023</v>
      </c>
    </row>
    <row r="3068" spans="1:53">
      <c r="A3068" s="15" t="s">
        <v>1344</v>
      </c>
      <c r="B3068" s="15" t="s">
        <v>1345</v>
      </c>
      <c r="C3068" s="15" t="s">
        <v>1346</v>
      </c>
      <c r="D3068" s="15" t="s">
        <v>1347</v>
      </c>
      <c r="E3068" s="15" t="s">
        <v>1347</v>
      </c>
      <c r="F3068" s="15" t="s">
        <v>2059</v>
      </c>
      <c r="G3068" s="15" t="s">
        <v>1661</v>
      </c>
      <c r="H3068" s="15" t="s">
        <v>3716</v>
      </c>
      <c r="I3068" s="15" t="s">
        <v>1373</v>
      </c>
      <c r="J3068" s="15"/>
      <c r="K3068" s="16">
        <v>989</v>
      </c>
      <c r="L3068" s="16">
        <v>7068</v>
      </c>
      <c r="M3068" s="16">
        <v>7255</v>
      </c>
      <c r="N3068" s="16">
        <v>7311</v>
      </c>
      <c r="O3068" s="16">
        <v>29738696</v>
      </c>
      <c r="P3068" s="16">
        <v>20849149</v>
      </c>
      <c r="Q3068" s="16">
        <v>859958</v>
      </c>
      <c r="R3068" s="16">
        <v>317</v>
      </c>
      <c r="S3068" s="15"/>
      <c r="T3068" s="16">
        <v>1030</v>
      </c>
      <c r="U3068" s="16">
        <v>7851</v>
      </c>
      <c r="V3068" s="16">
        <v>8054</v>
      </c>
      <c r="W3068" s="16">
        <v>9001</v>
      </c>
      <c r="X3068" s="16">
        <v>33894881</v>
      </c>
      <c r="Y3068" s="16">
        <v>12068312</v>
      </c>
      <c r="Z3068" s="16">
        <v>497804</v>
      </c>
      <c r="AA3068" s="16">
        <v>314</v>
      </c>
      <c r="AC3068" s="16">
        <v>1043</v>
      </c>
      <c r="AD3068" s="16">
        <v>10499</v>
      </c>
      <c r="AE3068" s="16">
        <v>9924</v>
      </c>
      <c r="AF3068" s="16">
        <v>8550</v>
      </c>
      <c r="AG3068" s="16">
        <v>40795669</v>
      </c>
      <c r="AH3068" s="16">
        <v>13323902</v>
      </c>
      <c r="AI3068" s="16">
        <v>557149</v>
      </c>
      <c r="AJ3068" s="16">
        <v>325</v>
      </c>
      <c r="AL3068" s="16">
        <v>1062</v>
      </c>
      <c r="AM3068" s="16">
        <v>7910</v>
      </c>
      <c r="AN3068" s="16">
        <v>7819</v>
      </c>
      <c r="AO3068" s="16">
        <v>7672</v>
      </c>
      <c r="AP3068" s="16">
        <v>36076523</v>
      </c>
      <c r="AQ3068" s="16">
        <v>6897826</v>
      </c>
      <c r="AR3068" s="16">
        <v>276362</v>
      </c>
      <c r="AS3068" s="16">
        <v>356</v>
      </c>
      <c r="AU3068" s="16">
        <v>1031</v>
      </c>
      <c r="AV3068" s="16">
        <v>8243</v>
      </c>
      <c r="AW3068" s="16">
        <v>140505769</v>
      </c>
      <c r="AX3068" s="16">
        <v>53139189</v>
      </c>
      <c r="AY3068" s="16">
        <v>2191273</v>
      </c>
      <c r="AZ3068" s="16">
        <v>328</v>
      </c>
      <c r="BA3068" s="16">
        <v>17046</v>
      </c>
    </row>
    <row r="3069" spans="1:53">
      <c r="A3069" s="15" t="s">
        <v>1344</v>
      </c>
      <c r="B3069" s="15" t="s">
        <v>1345</v>
      </c>
      <c r="C3069" s="15" t="s">
        <v>1346</v>
      </c>
      <c r="D3069" s="15" t="s">
        <v>1347</v>
      </c>
      <c r="E3069" s="15" t="s">
        <v>1347</v>
      </c>
      <c r="F3069" s="15" t="s">
        <v>2059</v>
      </c>
      <c r="G3069" s="15" t="s">
        <v>1662</v>
      </c>
      <c r="H3069" s="15" t="s">
        <v>3716</v>
      </c>
      <c r="I3069" s="15" t="s">
        <v>1375</v>
      </c>
      <c r="J3069" s="15"/>
      <c r="K3069" s="16">
        <v>989</v>
      </c>
      <c r="L3069" s="16">
        <v>7068</v>
      </c>
      <c r="M3069" s="16">
        <v>7255</v>
      </c>
      <c r="N3069" s="16">
        <v>7311</v>
      </c>
      <c r="O3069" s="16">
        <v>29738696</v>
      </c>
      <c r="P3069" s="16">
        <v>20849149</v>
      </c>
      <c r="Q3069" s="16">
        <v>859958</v>
      </c>
      <c r="R3069" s="16">
        <v>317</v>
      </c>
      <c r="S3069" s="15"/>
      <c r="T3069" s="16">
        <v>1030</v>
      </c>
      <c r="U3069" s="16">
        <v>7851</v>
      </c>
      <c r="V3069" s="16">
        <v>8054</v>
      </c>
      <c r="W3069" s="16">
        <v>9001</v>
      </c>
      <c r="X3069" s="16">
        <v>33894881</v>
      </c>
      <c r="Y3069" s="16">
        <v>12068312</v>
      </c>
      <c r="Z3069" s="16">
        <v>497804</v>
      </c>
      <c r="AA3069" s="16">
        <v>314</v>
      </c>
      <c r="AC3069" s="16">
        <v>1043</v>
      </c>
      <c r="AD3069" s="16">
        <v>10499</v>
      </c>
      <c r="AE3069" s="16">
        <v>9924</v>
      </c>
      <c r="AF3069" s="16">
        <v>8550</v>
      </c>
      <c r="AG3069" s="16">
        <v>40795669</v>
      </c>
      <c r="AH3069" s="16">
        <v>13323902</v>
      </c>
      <c r="AI3069" s="16">
        <v>557149</v>
      </c>
      <c r="AJ3069" s="16">
        <v>325</v>
      </c>
      <c r="AL3069" s="16">
        <v>1062</v>
      </c>
      <c r="AM3069" s="16">
        <v>7910</v>
      </c>
      <c r="AN3069" s="16">
        <v>7819</v>
      </c>
      <c r="AO3069" s="16">
        <v>7672</v>
      </c>
      <c r="AP3069" s="16">
        <v>36076523</v>
      </c>
      <c r="AQ3069" s="16">
        <v>6897826</v>
      </c>
      <c r="AR3069" s="16">
        <v>276362</v>
      </c>
      <c r="AS3069" s="16">
        <v>356</v>
      </c>
      <c r="AU3069" s="16">
        <v>1031</v>
      </c>
      <c r="AV3069" s="16">
        <v>8243</v>
      </c>
      <c r="AW3069" s="16">
        <v>140505769</v>
      </c>
      <c r="AX3069" s="16">
        <v>53139189</v>
      </c>
      <c r="AY3069" s="16">
        <v>2191273</v>
      </c>
      <c r="AZ3069" s="16">
        <v>328</v>
      </c>
      <c r="BA3069" s="16">
        <v>17046</v>
      </c>
    </row>
    <row r="3070" spans="1:53">
      <c r="A3070" s="15" t="s">
        <v>1344</v>
      </c>
      <c r="B3070" s="15" t="s">
        <v>1345</v>
      </c>
      <c r="C3070" s="15" t="s">
        <v>1346</v>
      </c>
      <c r="D3070" s="15" t="s">
        <v>1347</v>
      </c>
      <c r="E3070" s="15" t="s">
        <v>1347</v>
      </c>
      <c r="F3070" s="15" t="s">
        <v>2059</v>
      </c>
      <c r="G3070" s="15" t="s">
        <v>1969</v>
      </c>
      <c r="H3070" s="15" t="s">
        <v>3716</v>
      </c>
      <c r="I3070" s="15" t="s">
        <v>1373</v>
      </c>
      <c r="J3070" s="15"/>
      <c r="K3070" s="16">
        <v>259</v>
      </c>
      <c r="L3070" s="16">
        <v>4043</v>
      </c>
      <c r="M3070" s="16">
        <v>4283</v>
      </c>
      <c r="N3070" s="16">
        <v>4229</v>
      </c>
      <c r="O3070" s="16">
        <v>17724262</v>
      </c>
      <c r="P3070" s="16">
        <v>11021618</v>
      </c>
      <c r="Q3070" s="16">
        <v>524441</v>
      </c>
      <c r="R3070" s="16">
        <v>326</v>
      </c>
      <c r="S3070" s="15"/>
      <c r="T3070" s="16">
        <v>263</v>
      </c>
      <c r="U3070" s="16">
        <v>4283</v>
      </c>
      <c r="V3070" s="16">
        <v>4276</v>
      </c>
      <c r="W3070" s="16">
        <v>4169</v>
      </c>
      <c r="X3070" s="16">
        <v>19467753</v>
      </c>
      <c r="Y3070" s="16">
        <v>4792878</v>
      </c>
      <c r="Z3070" s="16">
        <v>214201</v>
      </c>
      <c r="AA3070" s="16">
        <v>353</v>
      </c>
      <c r="AC3070" s="16">
        <v>262</v>
      </c>
      <c r="AD3070" s="16">
        <v>3846</v>
      </c>
      <c r="AE3070" s="16">
        <v>3738</v>
      </c>
      <c r="AF3070" s="16">
        <v>3949</v>
      </c>
      <c r="AG3070" s="16">
        <v>19749858</v>
      </c>
      <c r="AH3070" s="16">
        <v>3795436</v>
      </c>
      <c r="AI3070" s="16">
        <v>174169</v>
      </c>
      <c r="AJ3070" s="16">
        <v>395</v>
      </c>
      <c r="AL3070" s="16">
        <v>261</v>
      </c>
      <c r="AM3070" s="16">
        <v>4217</v>
      </c>
      <c r="AN3070" s="16">
        <v>4263</v>
      </c>
      <c r="AO3070" s="16">
        <v>4229</v>
      </c>
      <c r="AP3070" s="16">
        <v>20126121</v>
      </c>
      <c r="AQ3070" s="16">
        <v>2982495</v>
      </c>
      <c r="AR3070" s="16">
        <v>131749</v>
      </c>
      <c r="AS3070" s="16">
        <v>365</v>
      </c>
      <c r="AU3070" s="16">
        <v>261</v>
      </c>
      <c r="AV3070" s="16">
        <v>4127</v>
      </c>
      <c r="AW3070" s="16">
        <v>77067994</v>
      </c>
      <c r="AX3070" s="16">
        <v>22592427</v>
      </c>
      <c r="AY3070" s="16">
        <v>1044560</v>
      </c>
      <c r="AZ3070" s="16">
        <v>359</v>
      </c>
      <c r="BA3070" s="16">
        <v>18674</v>
      </c>
    </row>
    <row r="3071" spans="1:53">
      <c r="A3071" s="15" t="s">
        <v>1344</v>
      </c>
      <c r="B3071" s="15" t="s">
        <v>1345</v>
      </c>
      <c r="C3071" s="15" t="s">
        <v>1346</v>
      </c>
      <c r="D3071" s="15" t="s">
        <v>1347</v>
      </c>
      <c r="E3071" s="15" t="s">
        <v>1347</v>
      </c>
      <c r="F3071" s="15" t="s">
        <v>2059</v>
      </c>
      <c r="G3071" s="15" t="s">
        <v>1970</v>
      </c>
      <c r="H3071" s="15" t="s">
        <v>3716</v>
      </c>
      <c r="I3071" s="15" t="s">
        <v>1375</v>
      </c>
      <c r="J3071" s="15"/>
      <c r="K3071" s="16">
        <v>259</v>
      </c>
      <c r="L3071" s="16">
        <v>4043</v>
      </c>
      <c r="M3071" s="16">
        <v>4283</v>
      </c>
      <c r="N3071" s="16">
        <v>4229</v>
      </c>
      <c r="O3071" s="16">
        <v>17724262</v>
      </c>
      <c r="P3071" s="16">
        <v>11021618</v>
      </c>
      <c r="Q3071" s="16">
        <v>524441</v>
      </c>
      <c r="R3071" s="16">
        <v>326</v>
      </c>
      <c r="S3071" s="15"/>
      <c r="T3071" s="16">
        <v>263</v>
      </c>
      <c r="U3071" s="16">
        <v>4283</v>
      </c>
      <c r="V3071" s="16">
        <v>4276</v>
      </c>
      <c r="W3071" s="16">
        <v>4169</v>
      </c>
      <c r="X3071" s="16">
        <v>19467753</v>
      </c>
      <c r="Y3071" s="16">
        <v>4792878</v>
      </c>
      <c r="Z3071" s="16">
        <v>214201</v>
      </c>
      <c r="AA3071" s="16">
        <v>353</v>
      </c>
      <c r="AC3071" s="16">
        <v>262</v>
      </c>
      <c r="AD3071" s="16">
        <v>3846</v>
      </c>
      <c r="AE3071" s="16">
        <v>3738</v>
      </c>
      <c r="AF3071" s="16">
        <v>3949</v>
      </c>
      <c r="AG3071" s="16">
        <v>19749858</v>
      </c>
      <c r="AH3071" s="16">
        <v>3795436</v>
      </c>
      <c r="AI3071" s="16">
        <v>174169</v>
      </c>
      <c r="AJ3071" s="16">
        <v>395</v>
      </c>
      <c r="AL3071" s="16">
        <v>261</v>
      </c>
      <c r="AM3071" s="16">
        <v>4217</v>
      </c>
      <c r="AN3071" s="16">
        <v>4263</v>
      </c>
      <c r="AO3071" s="16">
        <v>4229</v>
      </c>
      <c r="AP3071" s="16">
        <v>20126121</v>
      </c>
      <c r="AQ3071" s="16">
        <v>2982495</v>
      </c>
      <c r="AR3071" s="16">
        <v>131749</v>
      </c>
      <c r="AS3071" s="16">
        <v>365</v>
      </c>
      <c r="AU3071" s="16">
        <v>261</v>
      </c>
      <c r="AV3071" s="16">
        <v>4127</v>
      </c>
      <c r="AW3071" s="16">
        <v>77067994</v>
      </c>
      <c r="AX3071" s="16">
        <v>22592427</v>
      </c>
      <c r="AY3071" s="16">
        <v>1044560</v>
      </c>
      <c r="AZ3071" s="16">
        <v>359</v>
      </c>
      <c r="BA3071" s="16">
        <v>18674</v>
      </c>
    </row>
    <row r="3072" spans="1:53">
      <c r="A3072" s="15" t="s">
        <v>1344</v>
      </c>
      <c r="B3072" s="15" t="s">
        <v>1345</v>
      </c>
      <c r="C3072" s="15" t="s">
        <v>1346</v>
      </c>
      <c r="D3072" s="15" t="s">
        <v>1347</v>
      </c>
      <c r="E3072" s="15" t="s">
        <v>1347</v>
      </c>
      <c r="F3072" s="15" t="s">
        <v>2059</v>
      </c>
      <c r="G3072" s="15" t="s">
        <v>1493</v>
      </c>
      <c r="H3072" s="15" t="s">
        <v>3716</v>
      </c>
      <c r="I3072" s="15" t="s">
        <v>1373</v>
      </c>
      <c r="J3072" s="15"/>
      <c r="K3072" s="16">
        <v>1652</v>
      </c>
      <c r="L3072" s="16">
        <v>17101</v>
      </c>
      <c r="M3072" s="16">
        <v>18615</v>
      </c>
      <c r="N3072" s="16">
        <v>19047</v>
      </c>
      <c r="O3072" s="16">
        <v>85572298</v>
      </c>
      <c r="P3072" s="16">
        <v>54403817</v>
      </c>
      <c r="Q3072" s="16">
        <v>2439358</v>
      </c>
      <c r="R3072" s="16">
        <v>361</v>
      </c>
      <c r="S3072" s="15"/>
      <c r="T3072" s="16">
        <v>1686</v>
      </c>
      <c r="U3072" s="16">
        <v>19090</v>
      </c>
      <c r="V3072" s="16">
        <v>19215</v>
      </c>
      <c r="W3072" s="16">
        <v>18713</v>
      </c>
      <c r="X3072" s="16">
        <v>93988808</v>
      </c>
      <c r="Y3072" s="16">
        <v>28158253</v>
      </c>
      <c r="Z3072" s="16">
        <v>1219401</v>
      </c>
      <c r="AA3072" s="16">
        <v>380</v>
      </c>
      <c r="AC3072" s="16">
        <v>1707</v>
      </c>
      <c r="AD3072" s="16">
        <v>17988</v>
      </c>
      <c r="AE3072" s="16">
        <v>17781</v>
      </c>
      <c r="AF3072" s="16">
        <v>17898</v>
      </c>
      <c r="AG3072" s="16">
        <v>92677093</v>
      </c>
      <c r="AH3072" s="16">
        <v>22286929</v>
      </c>
      <c r="AI3072" s="16">
        <v>950820</v>
      </c>
      <c r="AJ3072" s="16">
        <v>399</v>
      </c>
      <c r="AL3072" s="16">
        <v>1743</v>
      </c>
      <c r="AM3072" s="16">
        <v>18427</v>
      </c>
      <c r="AN3072" s="16">
        <v>18427</v>
      </c>
      <c r="AO3072" s="16">
        <v>18091</v>
      </c>
      <c r="AP3072" s="16">
        <v>98335668</v>
      </c>
      <c r="AQ3072" s="16">
        <v>18396053</v>
      </c>
      <c r="AR3072" s="16">
        <v>782123</v>
      </c>
      <c r="AS3072" s="16">
        <v>413</v>
      </c>
      <c r="AU3072" s="16">
        <v>1697</v>
      </c>
      <c r="AV3072" s="16">
        <v>18366</v>
      </c>
      <c r="AW3072" s="16">
        <v>370573867</v>
      </c>
      <c r="AX3072" s="16">
        <v>123245052</v>
      </c>
      <c r="AY3072" s="16">
        <v>5391702</v>
      </c>
      <c r="AZ3072" s="16">
        <v>388</v>
      </c>
      <c r="BA3072" s="16">
        <v>20177</v>
      </c>
    </row>
    <row r="3073" spans="1:53">
      <c r="A3073" s="15" t="s">
        <v>1344</v>
      </c>
      <c r="B3073" s="15" t="s">
        <v>1345</v>
      </c>
      <c r="C3073" s="15" t="s">
        <v>1346</v>
      </c>
      <c r="D3073" s="15" t="s">
        <v>1347</v>
      </c>
      <c r="E3073" s="15" t="s">
        <v>1347</v>
      </c>
      <c r="F3073" s="15" t="s">
        <v>2059</v>
      </c>
      <c r="G3073" s="15" t="s">
        <v>1971</v>
      </c>
      <c r="H3073" s="15" t="s">
        <v>3716</v>
      </c>
      <c r="I3073" s="15" t="s">
        <v>1375</v>
      </c>
      <c r="J3073" s="15"/>
      <c r="K3073" s="16">
        <v>902</v>
      </c>
      <c r="L3073" s="16">
        <v>11098</v>
      </c>
      <c r="M3073" s="16">
        <v>12476</v>
      </c>
      <c r="N3073" s="16">
        <v>12742</v>
      </c>
      <c r="O3073" s="16">
        <v>52213694</v>
      </c>
      <c r="P3073" s="16">
        <v>32683740</v>
      </c>
      <c r="Q3073" s="16">
        <v>1463808</v>
      </c>
      <c r="R3073" s="16">
        <v>332</v>
      </c>
      <c r="S3073" s="15"/>
      <c r="T3073" s="16">
        <v>929</v>
      </c>
      <c r="U3073" s="16">
        <v>12559</v>
      </c>
      <c r="V3073" s="16">
        <v>12619</v>
      </c>
      <c r="W3073" s="16">
        <v>12062</v>
      </c>
      <c r="X3073" s="16">
        <v>56717805</v>
      </c>
      <c r="Y3073" s="16">
        <v>17689941</v>
      </c>
      <c r="Z3073" s="16">
        <v>755336</v>
      </c>
      <c r="AA3073" s="16">
        <v>351</v>
      </c>
      <c r="AC3073" s="16">
        <v>945</v>
      </c>
      <c r="AD3073" s="16">
        <v>11475</v>
      </c>
      <c r="AE3073" s="16">
        <v>11285</v>
      </c>
      <c r="AF3073" s="16">
        <v>11449</v>
      </c>
      <c r="AG3073" s="16">
        <v>55020592</v>
      </c>
      <c r="AH3073" s="16">
        <v>14525994</v>
      </c>
      <c r="AI3073" s="16">
        <v>621674</v>
      </c>
      <c r="AJ3073" s="16">
        <v>371</v>
      </c>
      <c r="AL3073" s="16">
        <v>969</v>
      </c>
      <c r="AM3073" s="16">
        <v>11730</v>
      </c>
      <c r="AN3073" s="16">
        <v>11714</v>
      </c>
      <c r="AO3073" s="16">
        <v>11516</v>
      </c>
      <c r="AP3073" s="16">
        <v>58071347</v>
      </c>
      <c r="AQ3073" s="16">
        <v>12033163</v>
      </c>
      <c r="AR3073" s="16">
        <v>509872</v>
      </c>
      <c r="AS3073" s="16">
        <v>383</v>
      </c>
      <c r="AU3073" s="16">
        <v>936</v>
      </c>
      <c r="AV3073" s="16">
        <v>11894</v>
      </c>
      <c r="AW3073" s="16">
        <v>222023438</v>
      </c>
      <c r="AX3073" s="16">
        <v>76932838</v>
      </c>
      <c r="AY3073" s="16">
        <v>3350690</v>
      </c>
      <c r="AZ3073" s="16">
        <v>359</v>
      </c>
      <c r="BA3073" s="16">
        <v>18667</v>
      </c>
    </row>
    <row r="3074" spans="1:53">
      <c r="A3074" s="15" t="s">
        <v>1344</v>
      </c>
      <c r="B3074" s="15" t="s">
        <v>1345</v>
      </c>
      <c r="C3074" s="15" t="s">
        <v>1346</v>
      </c>
      <c r="D3074" s="15" t="s">
        <v>1347</v>
      </c>
      <c r="E3074" s="15" t="s">
        <v>1347</v>
      </c>
      <c r="F3074" s="15" t="s">
        <v>2059</v>
      </c>
      <c r="G3074" s="15" t="s">
        <v>3613</v>
      </c>
      <c r="H3074" s="15" t="s">
        <v>3716</v>
      </c>
      <c r="I3074" s="15" t="s">
        <v>1375</v>
      </c>
      <c r="J3074" s="15"/>
      <c r="K3074" s="16">
        <v>296</v>
      </c>
      <c r="L3074" s="16">
        <v>1639</v>
      </c>
      <c r="M3074" s="16">
        <v>1668</v>
      </c>
      <c r="N3074" s="16">
        <v>1695</v>
      </c>
      <c r="O3074" s="16">
        <v>6687149</v>
      </c>
      <c r="P3074" s="16">
        <v>4762217</v>
      </c>
      <c r="Q3074" s="16">
        <v>195351</v>
      </c>
      <c r="R3074" s="16">
        <v>309</v>
      </c>
      <c r="S3074" s="15"/>
      <c r="T3074" s="16">
        <v>301</v>
      </c>
      <c r="U3074" s="16">
        <v>1704</v>
      </c>
      <c r="V3074" s="16">
        <v>1750</v>
      </c>
      <c r="W3074" s="16">
        <v>1743</v>
      </c>
      <c r="X3074" s="16">
        <v>7274075</v>
      </c>
      <c r="Y3074" s="16">
        <v>3139288</v>
      </c>
      <c r="Z3074" s="16">
        <v>124642</v>
      </c>
      <c r="AA3074" s="16">
        <v>323</v>
      </c>
      <c r="AC3074" s="16">
        <v>298</v>
      </c>
      <c r="AD3074" s="16">
        <v>1722</v>
      </c>
      <c r="AE3074" s="16">
        <v>1775</v>
      </c>
      <c r="AF3074" s="16">
        <v>1720</v>
      </c>
      <c r="AG3074" s="16">
        <v>7794163</v>
      </c>
      <c r="AH3074" s="16">
        <v>2174587</v>
      </c>
      <c r="AI3074" s="16">
        <v>86474</v>
      </c>
      <c r="AJ3074" s="16">
        <v>345</v>
      </c>
      <c r="AL3074" s="16">
        <v>303</v>
      </c>
      <c r="AM3074" s="16">
        <v>1749</v>
      </c>
      <c r="AN3074" s="16">
        <v>1723</v>
      </c>
      <c r="AO3074" s="16">
        <v>1708</v>
      </c>
      <c r="AP3074" s="16">
        <v>7524329</v>
      </c>
      <c r="AQ3074" s="16">
        <v>1514616</v>
      </c>
      <c r="AR3074" s="16">
        <v>61585</v>
      </c>
      <c r="AS3074" s="16">
        <v>335</v>
      </c>
      <c r="AU3074" s="16">
        <v>300</v>
      </c>
      <c r="AV3074" s="16">
        <v>1716</v>
      </c>
      <c r="AW3074" s="16">
        <v>29279716</v>
      </c>
      <c r="AX3074" s="16">
        <v>11590708</v>
      </c>
      <c r="AY3074" s="16">
        <v>468052</v>
      </c>
      <c r="AZ3074" s="16">
        <v>328</v>
      </c>
      <c r="BA3074" s="16">
        <v>17059</v>
      </c>
    </row>
    <row r="3075" spans="1:53">
      <c r="A3075" s="15" t="s">
        <v>1344</v>
      </c>
      <c r="B3075" s="15" t="s">
        <v>1345</v>
      </c>
      <c r="C3075" s="15" t="s">
        <v>1346</v>
      </c>
      <c r="D3075" s="15" t="s">
        <v>1347</v>
      </c>
      <c r="E3075" s="15" t="s">
        <v>1347</v>
      </c>
      <c r="F3075" s="15" t="s">
        <v>2059</v>
      </c>
      <c r="G3075" s="15" t="s">
        <v>1494</v>
      </c>
      <c r="H3075" s="15" t="s">
        <v>3716</v>
      </c>
      <c r="I3075" s="15" t="s">
        <v>1375</v>
      </c>
      <c r="J3075" s="15"/>
      <c r="K3075" s="16">
        <v>454</v>
      </c>
      <c r="L3075" s="16">
        <v>4364</v>
      </c>
      <c r="M3075" s="16">
        <v>4471</v>
      </c>
      <c r="N3075" s="16">
        <v>4610</v>
      </c>
      <c r="O3075" s="16">
        <v>26671455</v>
      </c>
      <c r="P3075" s="16">
        <v>16957860</v>
      </c>
      <c r="Q3075" s="16">
        <v>780199</v>
      </c>
      <c r="R3075" s="16">
        <v>458</v>
      </c>
      <c r="S3075" s="15"/>
      <c r="T3075" s="16">
        <v>456</v>
      </c>
      <c r="U3075" s="16">
        <v>4827</v>
      </c>
      <c r="V3075" s="16">
        <v>4846</v>
      </c>
      <c r="W3075" s="16">
        <v>4908</v>
      </c>
      <c r="X3075" s="16">
        <v>29996928</v>
      </c>
      <c r="Y3075" s="16">
        <v>7329024</v>
      </c>
      <c r="Z3075" s="16">
        <v>339423</v>
      </c>
      <c r="AA3075" s="16">
        <v>475</v>
      </c>
      <c r="AC3075" s="16">
        <v>464</v>
      </c>
      <c r="AD3075" s="16">
        <v>4791</v>
      </c>
      <c r="AE3075" s="16">
        <v>4721</v>
      </c>
      <c r="AF3075" s="16">
        <v>4729</v>
      </c>
      <c r="AG3075" s="16">
        <v>29862338</v>
      </c>
      <c r="AH3075" s="16">
        <v>5586348</v>
      </c>
      <c r="AI3075" s="16">
        <v>242672</v>
      </c>
      <c r="AJ3075" s="16">
        <v>484</v>
      </c>
      <c r="AL3075" s="16">
        <v>471</v>
      </c>
      <c r="AM3075" s="16">
        <v>4948</v>
      </c>
      <c r="AN3075" s="16">
        <v>4990</v>
      </c>
      <c r="AO3075" s="16">
        <v>4867</v>
      </c>
      <c r="AP3075" s="16">
        <v>32739992</v>
      </c>
      <c r="AQ3075" s="16">
        <v>4848274</v>
      </c>
      <c r="AR3075" s="16">
        <v>210666</v>
      </c>
      <c r="AS3075" s="16">
        <v>510</v>
      </c>
      <c r="AU3075" s="16">
        <v>461</v>
      </c>
      <c r="AV3075" s="16">
        <v>4756</v>
      </c>
      <c r="AW3075" s="16">
        <v>119270713</v>
      </c>
      <c r="AX3075" s="16">
        <v>34721506</v>
      </c>
      <c r="AY3075" s="16">
        <v>1572960</v>
      </c>
      <c r="AZ3075" s="16">
        <v>482</v>
      </c>
      <c r="BA3075" s="16">
        <v>25078</v>
      </c>
    </row>
    <row r="3076" spans="1:53">
      <c r="A3076" s="15" t="s">
        <v>1344</v>
      </c>
      <c r="B3076" s="15" t="s">
        <v>1345</v>
      </c>
      <c r="C3076" s="15" t="s">
        <v>1346</v>
      </c>
      <c r="D3076" s="15" t="s">
        <v>1347</v>
      </c>
      <c r="E3076" s="15" t="s">
        <v>1347</v>
      </c>
      <c r="F3076" s="15" t="s">
        <v>2059</v>
      </c>
      <c r="G3076" s="15" t="s">
        <v>3614</v>
      </c>
      <c r="H3076" s="15" t="s">
        <v>3716</v>
      </c>
      <c r="I3076" s="15" t="s">
        <v>1371</v>
      </c>
      <c r="J3076" s="15"/>
      <c r="K3076" s="16">
        <v>1132</v>
      </c>
      <c r="L3076" s="16">
        <v>11137</v>
      </c>
      <c r="M3076" s="16">
        <v>10506</v>
      </c>
      <c r="N3076" s="16">
        <v>10739</v>
      </c>
      <c r="O3076" s="16">
        <v>79261358</v>
      </c>
      <c r="P3076" s="16">
        <v>41136487</v>
      </c>
      <c r="Q3076" s="16">
        <v>1992477</v>
      </c>
      <c r="R3076" s="16">
        <v>565</v>
      </c>
      <c r="S3076" s="15"/>
      <c r="T3076" s="16">
        <v>1161</v>
      </c>
      <c r="U3076" s="16">
        <v>11463</v>
      </c>
      <c r="V3076" s="16">
        <v>12253</v>
      </c>
      <c r="W3076" s="16">
        <v>11110</v>
      </c>
      <c r="X3076" s="16">
        <v>88103595</v>
      </c>
      <c r="Y3076" s="16">
        <v>14547033</v>
      </c>
      <c r="Z3076" s="16">
        <v>679358</v>
      </c>
      <c r="AA3076" s="16">
        <v>584</v>
      </c>
      <c r="AC3076" s="16">
        <v>1172</v>
      </c>
      <c r="AD3076" s="16">
        <v>11037</v>
      </c>
      <c r="AE3076" s="16">
        <v>9765</v>
      </c>
      <c r="AF3076" s="16">
        <v>10326</v>
      </c>
      <c r="AG3076" s="16">
        <v>89112078</v>
      </c>
      <c r="AH3076" s="16">
        <v>11709066</v>
      </c>
      <c r="AI3076" s="16">
        <v>533550</v>
      </c>
      <c r="AJ3076" s="16">
        <v>661</v>
      </c>
      <c r="AL3076" s="16">
        <v>1200</v>
      </c>
      <c r="AM3076" s="16">
        <v>14652</v>
      </c>
      <c r="AN3076" s="16">
        <v>15479</v>
      </c>
      <c r="AO3076" s="16">
        <v>10720</v>
      </c>
      <c r="AP3076" s="16">
        <v>101384223</v>
      </c>
      <c r="AQ3076" s="16">
        <v>10632017</v>
      </c>
      <c r="AR3076" s="16">
        <v>495535</v>
      </c>
      <c r="AS3076" s="16">
        <v>573</v>
      </c>
      <c r="AU3076" s="16">
        <v>1166</v>
      </c>
      <c r="AV3076" s="16">
        <v>11599</v>
      </c>
      <c r="AW3076" s="16">
        <v>357861254</v>
      </c>
      <c r="AX3076" s="16">
        <v>78024603</v>
      </c>
      <c r="AY3076" s="16">
        <v>3700920</v>
      </c>
      <c r="AZ3076" s="16">
        <v>593</v>
      </c>
      <c r="BA3076" s="16">
        <v>30853</v>
      </c>
    </row>
    <row r="3077" spans="1:53">
      <c r="A3077" s="15" t="s">
        <v>1344</v>
      </c>
      <c r="B3077" s="15" t="s">
        <v>1345</v>
      </c>
      <c r="C3077" s="15" t="s">
        <v>1346</v>
      </c>
      <c r="D3077" s="15" t="s">
        <v>1347</v>
      </c>
      <c r="E3077" s="15" t="s">
        <v>1347</v>
      </c>
      <c r="F3077" s="15" t="s">
        <v>2059</v>
      </c>
      <c r="G3077" s="15" t="s">
        <v>3615</v>
      </c>
      <c r="H3077" s="15" t="s">
        <v>3716</v>
      </c>
      <c r="I3077" s="15" t="s">
        <v>1373</v>
      </c>
      <c r="J3077" s="15"/>
      <c r="K3077" s="16">
        <v>1132</v>
      </c>
      <c r="L3077" s="16">
        <v>11137</v>
      </c>
      <c r="M3077" s="16">
        <v>10506</v>
      </c>
      <c r="N3077" s="16">
        <v>10739</v>
      </c>
      <c r="O3077" s="16">
        <v>79261358</v>
      </c>
      <c r="P3077" s="16">
        <v>41136487</v>
      </c>
      <c r="Q3077" s="16">
        <v>1992477</v>
      </c>
      <c r="R3077" s="16">
        <v>565</v>
      </c>
      <c r="S3077" s="15"/>
      <c r="T3077" s="16">
        <v>1161</v>
      </c>
      <c r="U3077" s="16">
        <v>11463</v>
      </c>
      <c r="V3077" s="16">
        <v>12253</v>
      </c>
      <c r="W3077" s="16">
        <v>11110</v>
      </c>
      <c r="X3077" s="16">
        <v>88103595</v>
      </c>
      <c r="Y3077" s="16">
        <v>14547033</v>
      </c>
      <c r="Z3077" s="16">
        <v>679358</v>
      </c>
      <c r="AA3077" s="16">
        <v>584</v>
      </c>
      <c r="AC3077" s="16">
        <v>1172</v>
      </c>
      <c r="AD3077" s="16">
        <v>11037</v>
      </c>
      <c r="AE3077" s="16">
        <v>9765</v>
      </c>
      <c r="AF3077" s="16">
        <v>10326</v>
      </c>
      <c r="AG3077" s="16">
        <v>89112078</v>
      </c>
      <c r="AH3077" s="16">
        <v>11709066</v>
      </c>
      <c r="AI3077" s="16">
        <v>533550</v>
      </c>
      <c r="AJ3077" s="16">
        <v>661</v>
      </c>
      <c r="AL3077" s="16">
        <v>1200</v>
      </c>
      <c r="AM3077" s="16">
        <v>14652</v>
      </c>
      <c r="AN3077" s="16">
        <v>15479</v>
      </c>
      <c r="AO3077" s="16">
        <v>10720</v>
      </c>
      <c r="AP3077" s="16">
        <v>101384223</v>
      </c>
      <c r="AQ3077" s="16">
        <v>10632017</v>
      </c>
      <c r="AR3077" s="16">
        <v>495535</v>
      </c>
      <c r="AS3077" s="16">
        <v>573</v>
      </c>
      <c r="AU3077" s="16">
        <v>1166</v>
      </c>
      <c r="AV3077" s="16">
        <v>11599</v>
      </c>
      <c r="AW3077" s="16">
        <v>357861254</v>
      </c>
      <c r="AX3077" s="16">
        <v>78024603</v>
      </c>
      <c r="AY3077" s="16">
        <v>3700920</v>
      </c>
      <c r="AZ3077" s="16">
        <v>593</v>
      </c>
      <c r="BA3077" s="16">
        <v>30853</v>
      </c>
    </row>
    <row r="3078" spans="1:53">
      <c r="A3078" s="15" t="s">
        <v>1344</v>
      </c>
      <c r="B3078" s="15" t="s">
        <v>1345</v>
      </c>
      <c r="C3078" s="15" t="s">
        <v>1346</v>
      </c>
      <c r="D3078" s="15" t="s">
        <v>1347</v>
      </c>
      <c r="E3078" s="15" t="s">
        <v>1347</v>
      </c>
      <c r="F3078" s="15" t="s">
        <v>2059</v>
      </c>
      <c r="G3078" s="15" t="s">
        <v>3616</v>
      </c>
      <c r="H3078" s="15" t="s">
        <v>3716</v>
      </c>
      <c r="I3078" s="15" t="s">
        <v>1375</v>
      </c>
      <c r="J3078" s="15"/>
      <c r="K3078" s="16">
        <v>1132</v>
      </c>
      <c r="L3078" s="16">
        <v>11137</v>
      </c>
      <c r="M3078" s="16">
        <v>10506</v>
      </c>
      <c r="N3078" s="16">
        <v>10739</v>
      </c>
      <c r="O3078" s="16">
        <v>79261358</v>
      </c>
      <c r="P3078" s="16">
        <v>41136487</v>
      </c>
      <c r="Q3078" s="16">
        <v>1992477</v>
      </c>
      <c r="R3078" s="16">
        <v>565</v>
      </c>
      <c r="S3078" s="15"/>
      <c r="T3078" s="16">
        <v>1161</v>
      </c>
      <c r="U3078" s="16">
        <v>11463</v>
      </c>
      <c r="V3078" s="16">
        <v>12253</v>
      </c>
      <c r="W3078" s="16">
        <v>11110</v>
      </c>
      <c r="X3078" s="16">
        <v>88103595</v>
      </c>
      <c r="Y3078" s="16">
        <v>14547033</v>
      </c>
      <c r="Z3078" s="16">
        <v>679358</v>
      </c>
      <c r="AA3078" s="16">
        <v>584</v>
      </c>
      <c r="AC3078" s="16">
        <v>1172</v>
      </c>
      <c r="AD3078" s="16">
        <v>11037</v>
      </c>
      <c r="AE3078" s="16">
        <v>9765</v>
      </c>
      <c r="AF3078" s="16">
        <v>10326</v>
      </c>
      <c r="AG3078" s="16">
        <v>89112078</v>
      </c>
      <c r="AH3078" s="16">
        <v>11709066</v>
      </c>
      <c r="AI3078" s="16">
        <v>533550</v>
      </c>
      <c r="AJ3078" s="16">
        <v>661</v>
      </c>
      <c r="AL3078" s="16">
        <v>1200</v>
      </c>
      <c r="AM3078" s="16">
        <v>14652</v>
      </c>
      <c r="AN3078" s="16">
        <v>15479</v>
      </c>
      <c r="AO3078" s="16">
        <v>10720</v>
      </c>
      <c r="AP3078" s="16">
        <v>101384223</v>
      </c>
      <c r="AQ3078" s="16">
        <v>10632017</v>
      </c>
      <c r="AR3078" s="16">
        <v>495535</v>
      </c>
      <c r="AS3078" s="16">
        <v>573</v>
      </c>
      <c r="AU3078" s="16">
        <v>1166</v>
      </c>
      <c r="AV3078" s="16">
        <v>11599</v>
      </c>
      <c r="AW3078" s="16">
        <v>357861254</v>
      </c>
      <c r="AX3078" s="16">
        <v>78024603</v>
      </c>
      <c r="AY3078" s="16">
        <v>3700920</v>
      </c>
      <c r="AZ3078" s="16">
        <v>593</v>
      </c>
      <c r="BA3078" s="16">
        <v>30853</v>
      </c>
    </row>
    <row r="3079" spans="1:53">
      <c r="A3079" s="15" t="s">
        <v>1344</v>
      </c>
      <c r="B3079" s="15" t="s">
        <v>1345</v>
      </c>
      <c r="C3079" s="15" t="s">
        <v>1346</v>
      </c>
      <c r="D3079" s="15" t="s">
        <v>1347</v>
      </c>
      <c r="E3079" s="15" t="s">
        <v>1347</v>
      </c>
      <c r="F3079" s="15" t="s">
        <v>2059</v>
      </c>
      <c r="G3079" s="15" t="s">
        <v>1495</v>
      </c>
      <c r="H3079" s="15" t="s">
        <v>3716</v>
      </c>
      <c r="I3079" s="15" t="s">
        <v>1367</v>
      </c>
      <c r="J3079" s="15"/>
      <c r="K3079" s="16">
        <v>83727</v>
      </c>
      <c r="L3079" s="16">
        <v>1275705</v>
      </c>
      <c r="M3079" s="16">
        <v>1282000</v>
      </c>
      <c r="N3079" s="16">
        <v>1287120</v>
      </c>
      <c r="O3079" s="16">
        <v>12787385454</v>
      </c>
      <c r="P3079" s="16">
        <v>4366928167</v>
      </c>
      <c r="Q3079" s="16">
        <v>175969238</v>
      </c>
      <c r="R3079" s="16">
        <v>768</v>
      </c>
      <c r="S3079" s="15"/>
      <c r="T3079" s="16">
        <v>84043</v>
      </c>
      <c r="U3079" s="16">
        <v>1295172</v>
      </c>
      <c r="V3079" s="16">
        <v>1297189</v>
      </c>
      <c r="W3079" s="16">
        <v>1296947</v>
      </c>
      <c r="X3079" s="16">
        <v>13723628479</v>
      </c>
      <c r="Y3079" s="16">
        <v>1306855711</v>
      </c>
      <c r="Z3079" s="16">
        <v>53272322</v>
      </c>
      <c r="AA3079" s="16">
        <v>814</v>
      </c>
      <c r="AC3079" s="16">
        <v>84143</v>
      </c>
      <c r="AD3079" s="16">
        <v>1292916</v>
      </c>
      <c r="AE3079" s="16">
        <v>1293946</v>
      </c>
      <c r="AF3079" s="16">
        <v>1299850</v>
      </c>
      <c r="AG3079" s="16">
        <v>14425181832</v>
      </c>
      <c r="AH3079" s="16">
        <v>781109793</v>
      </c>
      <c r="AI3079" s="16">
        <v>32055270</v>
      </c>
      <c r="AJ3079" s="16">
        <v>856</v>
      </c>
      <c r="AL3079" s="16">
        <v>85060</v>
      </c>
      <c r="AM3079" s="16">
        <v>1308787</v>
      </c>
      <c r="AN3079" s="16">
        <v>1311499</v>
      </c>
      <c r="AO3079" s="16">
        <v>1318196</v>
      </c>
      <c r="AP3079" s="16">
        <v>15830931481</v>
      </c>
      <c r="AQ3079" s="16">
        <v>724622308</v>
      </c>
      <c r="AR3079" s="16">
        <v>30016563</v>
      </c>
      <c r="AS3079" s="16">
        <v>928</v>
      </c>
      <c r="AU3079" s="16">
        <v>84243</v>
      </c>
      <c r="AV3079" s="16">
        <v>1296611</v>
      </c>
      <c r="AW3079" s="16">
        <v>56767127246</v>
      </c>
      <c r="AX3079" s="16">
        <v>7179515979</v>
      </c>
      <c r="AY3079" s="16">
        <v>291313393</v>
      </c>
      <c r="AZ3079" s="16">
        <v>842</v>
      </c>
      <c r="BA3079" s="16">
        <v>43781</v>
      </c>
    </row>
    <row r="3080" spans="1:53">
      <c r="A3080" s="15" t="s">
        <v>1344</v>
      </c>
      <c r="B3080" s="15" t="s">
        <v>1345</v>
      </c>
      <c r="C3080" s="15" t="s">
        <v>1346</v>
      </c>
      <c r="D3080" s="15" t="s">
        <v>1347</v>
      </c>
      <c r="E3080" s="15" t="s">
        <v>1347</v>
      </c>
      <c r="F3080" s="15" t="s">
        <v>2059</v>
      </c>
      <c r="G3080" s="15" t="s">
        <v>1496</v>
      </c>
      <c r="H3080" s="15" t="s">
        <v>3716</v>
      </c>
      <c r="I3080" s="15" t="s">
        <v>1369</v>
      </c>
      <c r="J3080" s="15"/>
      <c r="K3080" s="16">
        <v>61687</v>
      </c>
      <c r="L3080" s="16">
        <v>508855</v>
      </c>
      <c r="M3080" s="16">
        <v>511839</v>
      </c>
      <c r="N3080" s="16">
        <v>513468</v>
      </c>
      <c r="O3080" s="16">
        <v>5510904835</v>
      </c>
      <c r="P3080" s="16">
        <v>2521961386</v>
      </c>
      <c r="Q3080" s="16">
        <v>98887656</v>
      </c>
      <c r="R3080" s="16">
        <v>829</v>
      </c>
      <c r="S3080" s="15"/>
      <c r="T3080" s="16">
        <v>61925</v>
      </c>
      <c r="U3080" s="16">
        <v>516009</v>
      </c>
      <c r="V3080" s="16">
        <v>517066</v>
      </c>
      <c r="W3080" s="16">
        <v>518213</v>
      </c>
      <c r="X3080" s="16">
        <v>6070881321</v>
      </c>
      <c r="Y3080" s="16">
        <v>672640170</v>
      </c>
      <c r="Z3080" s="16">
        <v>26871045</v>
      </c>
      <c r="AA3080" s="16">
        <v>903</v>
      </c>
      <c r="AC3080" s="16">
        <v>62015</v>
      </c>
      <c r="AD3080" s="16">
        <v>518395</v>
      </c>
      <c r="AE3080" s="16">
        <v>518961</v>
      </c>
      <c r="AF3080" s="16">
        <v>519867</v>
      </c>
      <c r="AG3080" s="16">
        <v>6338716254</v>
      </c>
      <c r="AH3080" s="16">
        <v>430379861</v>
      </c>
      <c r="AI3080" s="16">
        <v>17439908</v>
      </c>
      <c r="AJ3080" s="16">
        <v>939</v>
      </c>
      <c r="AL3080" s="16">
        <v>62718</v>
      </c>
      <c r="AM3080" s="16">
        <v>524145</v>
      </c>
      <c r="AN3080" s="16">
        <v>524871</v>
      </c>
      <c r="AO3080" s="16">
        <v>530240</v>
      </c>
      <c r="AP3080" s="16">
        <v>7687995888</v>
      </c>
      <c r="AQ3080" s="16">
        <v>411354364</v>
      </c>
      <c r="AR3080" s="16">
        <v>16945317</v>
      </c>
      <c r="AS3080" s="16">
        <v>1123</v>
      </c>
      <c r="AU3080" s="16">
        <v>62086</v>
      </c>
      <c r="AV3080" s="16">
        <v>518494</v>
      </c>
      <c r="AW3080" s="16">
        <v>25608498298</v>
      </c>
      <c r="AX3080" s="16">
        <v>4036335781</v>
      </c>
      <c r="AY3080" s="16">
        <v>160143926</v>
      </c>
      <c r="AZ3080" s="16">
        <v>950</v>
      </c>
      <c r="BA3080" s="16">
        <v>49390</v>
      </c>
    </row>
    <row r="3081" spans="1:53">
      <c r="A3081" s="15" t="s">
        <v>1344</v>
      </c>
      <c r="B3081" s="15" t="s">
        <v>1345</v>
      </c>
      <c r="C3081" s="15" t="s">
        <v>1346</v>
      </c>
      <c r="D3081" s="15" t="s">
        <v>1347</v>
      </c>
      <c r="E3081" s="15" t="s">
        <v>1347</v>
      </c>
      <c r="F3081" s="15" t="s">
        <v>2059</v>
      </c>
      <c r="G3081" s="15" t="s">
        <v>1972</v>
      </c>
      <c r="H3081" s="15" t="s">
        <v>3716</v>
      </c>
      <c r="I3081" s="15" t="s">
        <v>1371</v>
      </c>
      <c r="J3081" s="15"/>
      <c r="K3081" s="16">
        <v>27081</v>
      </c>
      <c r="L3081" s="16">
        <v>212014</v>
      </c>
      <c r="M3081" s="16">
        <v>212894</v>
      </c>
      <c r="N3081" s="16">
        <v>213093</v>
      </c>
      <c r="O3081" s="16">
        <v>2850300320</v>
      </c>
      <c r="P3081" s="16">
        <v>1126778841</v>
      </c>
      <c r="Q3081" s="16">
        <v>43652605</v>
      </c>
      <c r="R3081" s="16">
        <v>1031</v>
      </c>
      <c r="S3081" s="15"/>
      <c r="T3081" s="16">
        <v>27143</v>
      </c>
      <c r="U3081" s="16">
        <v>212952</v>
      </c>
      <c r="V3081" s="16">
        <v>213451</v>
      </c>
      <c r="W3081" s="16">
        <v>213956</v>
      </c>
      <c r="X3081" s="16">
        <v>3239554044</v>
      </c>
      <c r="Y3081" s="16">
        <v>269535417</v>
      </c>
      <c r="Z3081" s="16">
        <v>10796410</v>
      </c>
      <c r="AA3081" s="16">
        <v>1167</v>
      </c>
      <c r="AC3081" s="16">
        <v>27193</v>
      </c>
      <c r="AD3081" s="16">
        <v>214494</v>
      </c>
      <c r="AE3081" s="16">
        <v>214743</v>
      </c>
      <c r="AF3081" s="16">
        <v>214173</v>
      </c>
      <c r="AG3081" s="16">
        <v>3385499875</v>
      </c>
      <c r="AH3081" s="16">
        <v>168621770</v>
      </c>
      <c r="AI3081" s="16">
        <v>6815614</v>
      </c>
      <c r="AJ3081" s="16">
        <v>1214</v>
      </c>
      <c r="AL3081" s="16">
        <v>27525</v>
      </c>
      <c r="AM3081" s="16">
        <v>217089</v>
      </c>
      <c r="AN3081" s="16">
        <v>217249</v>
      </c>
      <c r="AO3081" s="16">
        <v>219946</v>
      </c>
      <c r="AP3081" s="16">
        <v>4396789453</v>
      </c>
      <c r="AQ3081" s="16">
        <v>170023853</v>
      </c>
      <c r="AR3081" s="16">
        <v>7177820</v>
      </c>
      <c r="AS3081" s="16">
        <v>1551</v>
      </c>
      <c r="AU3081" s="16">
        <v>27236</v>
      </c>
      <c r="AV3081" s="16">
        <v>214671</v>
      </c>
      <c r="AW3081" s="16">
        <v>13872143692</v>
      </c>
      <c r="AX3081" s="16">
        <v>1734959881</v>
      </c>
      <c r="AY3081" s="16">
        <v>68442449</v>
      </c>
      <c r="AZ3081" s="16">
        <v>1243</v>
      </c>
      <c r="BA3081" s="16">
        <v>64620</v>
      </c>
    </row>
    <row r="3082" spans="1:53">
      <c r="A3082" s="15" t="s">
        <v>1344</v>
      </c>
      <c r="B3082" s="15" t="s">
        <v>1345</v>
      </c>
      <c r="C3082" s="15" t="s">
        <v>1346</v>
      </c>
      <c r="D3082" s="15" t="s">
        <v>1347</v>
      </c>
      <c r="E3082" s="15" t="s">
        <v>1347</v>
      </c>
      <c r="F3082" s="15" t="s">
        <v>2059</v>
      </c>
      <c r="G3082" s="15" t="s">
        <v>1973</v>
      </c>
      <c r="H3082" s="15" t="s">
        <v>3716</v>
      </c>
      <c r="I3082" s="15" t="s">
        <v>1373</v>
      </c>
      <c r="J3082" s="15"/>
      <c r="K3082" s="16">
        <v>27081</v>
      </c>
      <c r="L3082" s="16">
        <v>212014</v>
      </c>
      <c r="M3082" s="16">
        <v>212894</v>
      </c>
      <c r="N3082" s="16">
        <v>213093</v>
      </c>
      <c r="O3082" s="16">
        <v>2850300320</v>
      </c>
      <c r="P3082" s="16">
        <v>1126778841</v>
      </c>
      <c r="Q3082" s="16">
        <v>43652605</v>
      </c>
      <c r="R3082" s="16">
        <v>1031</v>
      </c>
      <c r="S3082" s="15"/>
      <c r="T3082" s="16">
        <v>27143</v>
      </c>
      <c r="U3082" s="16">
        <v>212952</v>
      </c>
      <c r="V3082" s="16">
        <v>213451</v>
      </c>
      <c r="W3082" s="16">
        <v>213956</v>
      </c>
      <c r="X3082" s="16">
        <v>3239554044</v>
      </c>
      <c r="Y3082" s="16">
        <v>269535417</v>
      </c>
      <c r="Z3082" s="16">
        <v>10796410</v>
      </c>
      <c r="AA3082" s="16">
        <v>1167</v>
      </c>
      <c r="AC3082" s="16">
        <v>27193</v>
      </c>
      <c r="AD3082" s="16">
        <v>214494</v>
      </c>
      <c r="AE3082" s="16">
        <v>214743</v>
      </c>
      <c r="AF3082" s="16">
        <v>214173</v>
      </c>
      <c r="AG3082" s="16">
        <v>3385499875</v>
      </c>
      <c r="AH3082" s="16">
        <v>168621770</v>
      </c>
      <c r="AI3082" s="16">
        <v>6815614</v>
      </c>
      <c r="AJ3082" s="16">
        <v>1214</v>
      </c>
      <c r="AL3082" s="16">
        <v>27525</v>
      </c>
      <c r="AM3082" s="16">
        <v>217089</v>
      </c>
      <c r="AN3082" s="16">
        <v>217249</v>
      </c>
      <c r="AO3082" s="16">
        <v>219946</v>
      </c>
      <c r="AP3082" s="16">
        <v>4396789453</v>
      </c>
      <c r="AQ3082" s="16">
        <v>170023853</v>
      </c>
      <c r="AR3082" s="16">
        <v>7177820</v>
      </c>
      <c r="AS3082" s="16">
        <v>1551</v>
      </c>
      <c r="AU3082" s="16">
        <v>27236</v>
      </c>
      <c r="AV3082" s="16">
        <v>214671</v>
      </c>
      <c r="AW3082" s="16">
        <v>13872143692</v>
      </c>
      <c r="AX3082" s="16">
        <v>1734959881</v>
      </c>
      <c r="AY3082" s="16">
        <v>68442449</v>
      </c>
      <c r="AZ3082" s="16">
        <v>1243</v>
      </c>
      <c r="BA3082" s="16">
        <v>64620</v>
      </c>
    </row>
    <row r="3083" spans="1:53">
      <c r="A3083" s="15" t="s">
        <v>1344</v>
      </c>
      <c r="B3083" s="15" t="s">
        <v>1345</v>
      </c>
      <c r="C3083" s="15" t="s">
        <v>1346</v>
      </c>
      <c r="D3083" s="15" t="s">
        <v>1347</v>
      </c>
      <c r="E3083" s="15" t="s">
        <v>1347</v>
      </c>
      <c r="F3083" s="15" t="s">
        <v>2059</v>
      </c>
      <c r="G3083" s="15" t="s">
        <v>1974</v>
      </c>
      <c r="H3083" s="15" t="s">
        <v>3716</v>
      </c>
      <c r="I3083" s="15" t="s">
        <v>1375</v>
      </c>
      <c r="J3083" s="15"/>
      <c r="K3083" s="16">
        <v>25922</v>
      </c>
      <c r="L3083" s="16">
        <v>207791</v>
      </c>
      <c r="M3083" s="16">
        <v>208590</v>
      </c>
      <c r="N3083" s="16">
        <v>208768</v>
      </c>
      <c r="O3083" s="16">
        <v>2799794961</v>
      </c>
      <c r="P3083" s="16">
        <v>1107279488</v>
      </c>
      <c r="Q3083" s="16">
        <v>42890159</v>
      </c>
      <c r="R3083" s="16">
        <v>1034</v>
      </c>
      <c r="S3083" s="15"/>
      <c r="T3083" s="16">
        <v>25975</v>
      </c>
      <c r="U3083" s="16">
        <v>208519</v>
      </c>
      <c r="V3083" s="16">
        <v>208994</v>
      </c>
      <c r="W3083" s="16">
        <v>209614</v>
      </c>
      <c r="X3083" s="16">
        <v>3182538434</v>
      </c>
      <c r="Y3083" s="16">
        <v>263139581</v>
      </c>
      <c r="Z3083" s="16">
        <v>10540957</v>
      </c>
      <c r="AA3083" s="16">
        <v>1171</v>
      </c>
      <c r="AC3083" s="16">
        <v>26034</v>
      </c>
      <c r="AD3083" s="16">
        <v>210161</v>
      </c>
      <c r="AE3083" s="16">
        <v>210370</v>
      </c>
      <c r="AF3083" s="16">
        <v>209815</v>
      </c>
      <c r="AG3083" s="16">
        <v>3327384333</v>
      </c>
      <c r="AH3083" s="16">
        <v>164887957</v>
      </c>
      <c r="AI3083" s="16">
        <v>6663105</v>
      </c>
      <c r="AJ3083" s="16">
        <v>1218</v>
      </c>
      <c r="AL3083" s="16">
        <v>26363</v>
      </c>
      <c r="AM3083" s="16">
        <v>212682</v>
      </c>
      <c r="AN3083" s="16">
        <v>212777</v>
      </c>
      <c r="AO3083" s="16">
        <v>215350</v>
      </c>
      <c r="AP3083" s="16">
        <v>4314285339</v>
      </c>
      <c r="AQ3083" s="16">
        <v>165588880</v>
      </c>
      <c r="AR3083" s="16">
        <v>7006847</v>
      </c>
      <c r="AS3083" s="16">
        <v>1554</v>
      </c>
      <c r="AU3083" s="16">
        <v>26074</v>
      </c>
      <c r="AV3083" s="16">
        <v>210286</v>
      </c>
      <c r="AW3083" s="16">
        <v>13624003067</v>
      </c>
      <c r="AX3083" s="16">
        <v>1700895906</v>
      </c>
      <c r="AY3083" s="16">
        <v>67101068</v>
      </c>
      <c r="AZ3083" s="16">
        <v>1246</v>
      </c>
      <c r="BA3083" s="16">
        <v>64788</v>
      </c>
    </row>
    <row r="3084" spans="1:53">
      <c r="A3084" s="15" t="s">
        <v>1344</v>
      </c>
      <c r="B3084" s="15" t="s">
        <v>1345</v>
      </c>
      <c r="C3084" s="15" t="s">
        <v>1346</v>
      </c>
      <c r="D3084" s="15" t="s">
        <v>1347</v>
      </c>
      <c r="E3084" s="15" t="s">
        <v>1347</v>
      </c>
      <c r="F3084" s="15" t="s">
        <v>2059</v>
      </c>
      <c r="G3084" s="15" t="s">
        <v>3617</v>
      </c>
      <c r="H3084" s="15" t="s">
        <v>3716</v>
      </c>
      <c r="I3084" s="15" t="s">
        <v>1375</v>
      </c>
      <c r="J3084" s="15"/>
      <c r="K3084" s="16">
        <v>1159</v>
      </c>
      <c r="L3084" s="16">
        <v>4223</v>
      </c>
      <c r="M3084" s="16">
        <v>4304</v>
      </c>
      <c r="N3084" s="16">
        <v>4325</v>
      </c>
      <c r="O3084" s="16">
        <v>50505359</v>
      </c>
      <c r="P3084" s="16">
        <v>19499353</v>
      </c>
      <c r="Q3084" s="16">
        <v>762446</v>
      </c>
      <c r="R3084" s="16">
        <v>907</v>
      </c>
      <c r="S3084" s="15"/>
      <c r="T3084" s="16">
        <v>1168</v>
      </c>
      <c r="U3084" s="16">
        <v>4433</v>
      </c>
      <c r="V3084" s="16">
        <v>4457</v>
      </c>
      <c r="W3084" s="16">
        <v>4342</v>
      </c>
      <c r="X3084" s="16">
        <v>57015610</v>
      </c>
      <c r="Y3084" s="16">
        <v>6395836</v>
      </c>
      <c r="Z3084" s="16">
        <v>255453</v>
      </c>
      <c r="AA3084" s="16">
        <v>994</v>
      </c>
      <c r="AC3084" s="16">
        <v>1159</v>
      </c>
      <c r="AD3084" s="16">
        <v>4333</v>
      </c>
      <c r="AE3084" s="16">
        <v>4373</v>
      </c>
      <c r="AF3084" s="16">
        <v>4358</v>
      </c>
      <c r="AG3084" s="16">
        <v>58115542</v>
      </c>
      <c r="AH3084" s="16">
        <v>3733813</v>
      </c>
      <c r="AI3084" s="16">
        <v>152509</v>
      </c>
      <c r="AJ3084" s="16">
        <v>1027</v>
      </c>
      <c r="AL3084" s="16">
        <v>1162</v>
      </c>
      <c r="AM3084" s="16">
        <v>4407</v>
      </c>
      <c r="AN3084" s="16">
        <v>4472</v>
      </c>
      <c r="AO3084" s="16">
        <v>4596</v>
      </c>
      <c r="AP3084" s="16">
        <v>82504114</v>
      </c>
      <c r="AQ3084" s="16">
        <v>4434973</v>
      </c>
      <c r="AR3084" s="16">
        <v>170973</v>
      </c>
      <c r="AS3084" s="16">
        <v>1413</v>
      </c>
      <c r="AU3084" s="16">
        <v>1162</v>
      </c>
      <c r="AV3084" s="16">
        <v>4385</v>
      </c>
      <c r="AW3084" s="16">
        <v>248140625</v>
      </c>
      <c r="AX3084" s="16">
        <v>34063975</v>
      </c>
      <c r="AY3084" s="16">
        <v>1341381</v>
      </c>
      <c r="AZ3084" s="16">
        <v>1088</v>
      </c>
      <c r="BA3084" s="16">
        <v>56585</v>
      </c>
    </row>
    <row r="3085" spans="1:53">
      <c r="A3085" s="15" t="s">
        <v>1344</v>
      </c>
      <c r="B3085" s="15" t="s">
        <v>1345</v>
      </c>
      <c r="C3085" s="15" t="s">
        <v>1346</v>
      </c>
      <c r="D3085" s="15" t="s">
        <v>1347</v>
      </c>
      <c r="E3085" s="15" t="s">
        <v>1347</v>
      </c>
      <c r="F3085" s="15" t="s">
        <v>2059</v>
      </c>
      <c r="G3085" s="15" t="s">
        <v>1975</v>
      </c>
      <c r="H3085" s="15" t="s">
        <v>3716</v>
      </c>
      <c r="I3085" s="15" t="s">
        <v>1371</v>
      </c>
      <c r="J3085" s="15"/>
      <c r="K3085" s="16">
        <v>17457</v>
      </c>
      <c r="L3085" s="16">
        <v>105445</v>
      </c>
      <c r="M3085" s="16">
        <v>106530</v>
      </c>
      <c r="N3085" s="16">
        <v>107077</v>
      </c>
      <c r="O3085" s="16">
        <v>932438616</v>
      </c>
      <c r="P3085" s="16">
        <v>539470491</v>
      </c>
      <c r="Q3085" s="16">
        <v>19813403</v>
      </c>
      <c r="R3085" s="16">
        <v>674</v>
      </c>
      <c r="S3085" s="15"/>
      <c r="T3085" s="16">
        <v>17537</v>
      </c>
      <c r="U3085" s="16">
        <v>107949</v>
      </c>
      <c r="V3085" s="16">
        <v>108011</v>
      </c>
      <c r="W3085" s="16">
        <v>108550</v>
      </c>
      <c r="X3085" s="16">
        <v>1018882539</v>
      </c>
      <c r="Y3085" s="16">
        <v>158836882</v>
      </c>
      <c r="Z3085" s="16">
        <v>5974413</v>
      </c>
      <c r="AA3085" s="16">
        <v>725</v>
      </c>
      <c r="AC3085" s="16">
        <v>17538</v>
      </c>
      <c r="AD3085" s="16">
        <v>108812</v>
      </c>
      <c r="AE3085" s="16">
        <v>108859</v>
      </c>
      <c r="AF3085" s="16">
        <v>109277</v>
      </c>
      <c r="AG3085" s="16">
        <v>1038355991</v>
      </c>
      <c r="AH3085" s="16">
        <v>94179514</v>
      </c>
      <c r="AI3085" s="16">
        <v>3622850</v>
      </c>
      <c r="AJ3085" s="16">
        <v>733</v>
      </c>
      <c r="AL3085" s="16">
        <v>17678</v>
      </c>
      <c r="AM3085" s="16">
        <v>109365</v>
      </c>
      <c r="AN3085" s="16">
        <v>109217</v>
      </c>
      <c r="AO3085" s="16">
        <v>110909</v>
      </c>
      <c r="AP3085" s="16">
        <v>1254421195</v>
      </c>
      <c r="AQ3085" s="16">
        <v>91069395</v>
      </c>
      <c r="AR3085" s="16">
        <v>3511343</v>
      </c>
      <c r="AS3085" s="16">
        <v>879</v>
      </c>
      <c r="AU3085" s="16">
        <v>17553</v>
      </c>
      <c r="AV3085" s="16">
        <v>108333</v>
      </c>
      <c r="AW3085" s="16">
        <v>4244098341</v>
      </c>
      <c r="AX3085" s="16">
        <v>883556282</v>
      </c>
      <c r="AY3085" s="16">
        <v>32922009</v>
      </c>
      <c r="AZ3085" s="16">
        <v>753</v>
      </c>
      <c r="BA3085" s="16">
        <v>39176</v>
      </c>
    </row>
    <row r="3086" spans="1:53">
      <c r="A3086" s="15" t="s">
        <v>1344</v>
      </c>
      <c r="B3086" s="15" t="s">
        <v>1345</v>
      </c>
      <c r="C3086" s="15" t="s">
        <v>1346</v>
      </c>
      <c r="D3086" s="15" t="s">
        <v>1347</v>
      </c>
      <c r="E3086" s="15" t="s">
        <v>1347</v>
      </c>
      <c r="F3086" s="15" t="s">
        <v>2059</v>
      </c>
      <c r="G3086" s="15" t="s">
        <v>1976</v>
      </c>
      <c r="H3086" s="15" t="s">
        <v>3716</v>
      </c>
      <c r="I3086" s="15" t="s">
        <v>1373</v>
      </c>
      <c r="J3086" s="15"/>
      <c r="K3086" s="16">
        <v>17457</v>
      </c>
      <c r="L3086" s="16">
        <v>105445</v>
      </c>
      <c r="M3086" s="16">
        <v>106530</v>
      </c>
      <c r="N3086" s="16">
        <v>107077</v>
      </c>
      <c r="O3086" s="16">
        <v>932438616</v>
      </c>
      <c r="P3086" s="16">
        <v>539470491</v>
      </c>
      <c r="Q3086" s="16">
        <v>19813403</v>
      </c>
      <c r="R3086" s="16">
        <v>674</v>
      </c>
      <c r="S3086" s="15"/>
      <c r="T3086" s="16">
        <v>17537</v>
      </c>
      <c r="U3086" s="16">
        <v>107949</v>
      </c>
      <c r="V3086" s="16">
        <v>108011</v>
      </c>
      <c r="W3086" s="16">
        <v>108550</v>
      </c>
      <c r="X3086" s="16">
        <v>1018882539</v>
      </c>
      <c r="Y3086" s="16">
        <v>158836882</v>
      </c>
      <c r="Z3086" s="16">
        <v>5974413</v>
      </c>
      <c r="AA3086" s="16">
        <v>725</v>
      </c>
      <c r="AC3086" s="16">
        <v>17538</v>
      </c>
      <c r="AD3086" s="16">
        <v>108812</v>
      </c>
      <c r="AE3086" s="16">
        <v>108859</v>
      </c>
      <c r="AF3086" s="16">
        <v>109277</v>
      </c>
      <c r="AG3086" s="16">
        <v>1038355991</v>
      </c>
      <c r="AH3086" s="16">
        <v>94179514</v>
      </c>
      <c r="AI3086" s="16">
        <v>3622850</v>
      </c>
      <c r="AJ3086" s="16">
        <v>733</v>
      </c>
      <c r="AL3086" s="16">
        <v>17678</v>
      </c>
      <c r="AM3086" s="16">
        <v>109365</v>
      </c>
      <c r="AN3086" s="16">
        <v>109217</v>
      </c>
      <c r="AO3086" s="16">
        <v>110909</v>
      </c>
      <c r="AP3086" s="16">
        <v>1254421195</v>
      </c>
      <c r="AQ3086" s="16">
        <v>91069395</v>
      </c>
      <c r="AR3086" s="16">
        <v>3511343</v>
      </c>
      <c r="AS3086" s="16">
        <v>879</v>
      </c>
      <c r="AU3086" s="16">
        <v>17553</v>
      </c>
      <c r="AV3086" s="16">
        <v>108333</v>
      </c>
      <c r="AW3086" s="16">
        <v>4244098341</v>
      </c>
      <c r="AX3086" s="16">
        <v>883556282</v>
      </c>
      <c r="AY3086" s="16">
        <v>32922009</v>
      </c>
      <c r="AZ3086" s="16">
        <v>753</v>
      </c>
      <c r="BA3086" s="16">
        <v>39176</v>
      </c>
    </row>
    <row r="3087" spans="1:53">
      <c r="A3087" s="15" t="s">
        <v>1344</v>
      </c>
      <c r="B3087" s="15" t="s">
        <v>1345</v>
      </c>
      <c r="C3087" s="15" t="s">
        <v>1346</v>
      </c>
      <c r="D3087" s="15" t="s">
        <v>1347</v>
      </c>
      <c r="E3087" s="15" t="s">
        <v>1347</v>
      </c>
      <c r="F3087" s="15" t="s">
        <v>2059</v>
      </c>
      <c r="G3087" s="15" t="s">
        <v>1977</v>
      </c>
      <c r="H3087" s="15" t="s">
        <v>3716</v>
      </c>
      <c r="I3087" s="15" t="s">
        <v>1375</v>
      </c>
      <c r="J3087" s="15"/>
      <c r="K3087" s="16">
        <v>17457</v>
      </c>
      <c r="L3087" s="16">
        <v>105445</v>
      </c>
      <c r="M3087" s="16">
        <v>106530</v>
      </c>
      <c r="N3087" s="16">
        <v>107077</v>
      </c>
      <c r="O3087" s="16">
        <v>932438616</v>
      </c>
      <c r="P3087" s="16">
        <v>539470491</v>
      </c>
      <c r="Q3087" s="16">
        <v>19813403</v>
      </c>
      <c r="R3087" s="16">
        <v>674</v>
      </c>
      <c r="S3087" s="15"/>
      <c r="T3087" s="16">
        <v>17537</v>
      </c>
      <c r="U3087" s="16">
        <v>107949</v>
      </c>
      <c r="V3087" s="16">
        <v>108011</v>
      </c>
      <c r="W3087" s="16">
        <v>108550</v>
      </c>
      <c r="X3087" s="16">
        <v>1018882539</v>
      </c>
      <c r="Y3087" s="16">
        <v>158836882</v>
      </c>
      <c r="Z3087" s="16">
        <v>5974413</v>
      </c>
      <c r="AA3087" s="16">
        <v>725</v>
      </c>
      <c r="AC3087" s="16">
        <v>17538</v>
      </c>
      <c r="AD3087" s="16">
        <v>108812</v>
      </c>
      <c r="AE3087" s="16">
        <v>108859</v>
      </c>
      <c r="AF3087" s="16">
        <v>109277</v>
      </c>
      <c r="AG3087" s="16">
        <v>1038355991</v>
      </c>
      <c r="AH3087" s="16">
        <v>94179514</v>
      </c>
      <c r="AI3087" s="16">
        <v>3622850</v>
      </c>
      <c r="AJ3087" s="16">
        <v>733</v>
      </c>
      <c r="AL3087" s="16">
        <v>17678</v>
      </c>
      <c r="AM3087" s="16">
        <v>109365</v>
      </c>
      <c r="AN3087" s="16">
        <v>109217</v>
      </c>
      <c r="AO3087" s="16">
        <v>110909</v>
      </c>
      <c r="AP3087" s="16">
        <v>1254421195</v>
      </c>
      <c r="AQ3087" s="16">
        <v>91069395</v>
      </c>
      <c r="AR3087" s="16">
        <v>3511343</v>
      </c>
      <c r="AS3087" s="16">
        <v>879</v>
      </c>
      <c r="AU3087" s="16">
        <v>17553</v>
      </c>
      <c r="AV3087" s="16">
        <v>108333</v>
      </c>
      <c r="AW3087" s="16">
        <v>4244098341</v>
      </c>
      <c r="AX3087" s="16">
        <v>883556282</v>
      </c>
      <c r="AY3087" s="16">
        <v>32922009</v>
      </c>
      <c r="AZ3087" s="16">
        <v>753</v>
      </c>
      <c r="BA3087" s="16">
        <v>39176</v>
      </c>
    </row>
    <row r="3088" spans="1:53">
      <c r="A3088" s="15" t="s">
        <v>1344</v>
      </c>
      <c r="B3088" s="15" t="s">
        <v>1345</v>
      </c>
      <c r="C3088" s="15" t="s">
        <v>1346</v>
      </c>
      <c r="D3088" s="15" t="s">
        <v>1347</v>
      </c>
      <c r="E3088" s="15" t="s">
        <v>1347</v>
      </c>
      <c r="F3088" s="15" t="s">
        <v>2059</v>
      </c>
      <c r="G3088" s="15" t="s">
        <v>1978</v>
      </c>
      <c r="H3088" s="15" t="s">
        <v>3716</v>
      </c>
      <c r="I3088" s="15" t="s">
        <v>1371</v>
      </c>
      <c r="J3088" s="15"/>
      <c r="K3088" s="16">
        <v>11611</v>
      </c>
      <c r="L3088" s="16">
        <v>54314</v>
      </c>
      <c r="M3088" s="16">
        <v>54637</v>
      </c>
      <c r="N3088" s="16">
        <v>54673</v>
      </c>
      <c r="O3088" s="16">
        <v>396708797</v>
      </c>
      <c r="P3088" s="16">
        <v>246309351</v>
      </c>
      <c r="Q3088" s="16">
        <v>9799038</v>
      </c>
      <c r="R3088" s="16">
        <v>560</v>
      </c>
      <c r="S3088" s="15"/>
      <c r="T3088" s="16">
        <v>11630</v>
      </c>
      <c r="U3088" s="16">
        <v>55166</v>
      </c>
      <c r="V3088" s="16">
        <v>55316</v>
      </c>
      <c r="W3088" s="16">
        <v>55215</v>
      </c>
      <c r="X3088" s="16">
        <v>424059110</v>
      </c>
      <c r="Y3088" s="16">
        <v>85506418</v>
      </c>
      <c r="Z3088" s="16">
        <v>3386810</v>
      </c>
      <c r="AA3088" s="16">
        <v>591</v>
      </c>
      <c r="AC3088" s="16">
        <v>11633</v>
      </c>
      <c r="AD3088" s="16">
        <v>54699</v>
      </c>
      <c r="AE3088" s="16">
        <v>54934</v>
      </c>
      <c r="AF3088" s="16">
        <v>54983</v>
      </c>
      <c r="AG3088" s="16">
        <v>431383394</v>
      </c>
      <c r="AH3088" s="16">
        <v>52427559</v>
      </c>
      <c r="AI3088" s="16">
        <v>2083712</v>
      </c>
      <c r="AJ3088" s="16">
        <v>605</v>
      </c>
      <c r="AL3088" s="16">
        <v>11731</v>
      </c>
      <c r="AM3088" s="16">
        <v>55239</v>
      </c>
      <c r="AN3088" s="16">
        <v>55231</v>
      </c>
      <c r="AO3088" s="16">
        <v>55711</v>
      </c>
      <c r="AP3088" s="16">
        <v>489127988</v>
      </c>
      <c r="AQ3088" s="16">
        <v>48104296</v>
      </c>
      <c r="AR3088" s="16">
        <v>1915193</v>
      </c>
      <c r="AS3088" s="16">
        <v>679</v>
      </c>
      <c r="AU3088" s="16">
        <v>11651</v>
      </c>
      <c r="AV3088" s="16">
        <v>55010</v>
      </c>
      <c r="AW3088" s="16">
        <v>1741279289</v>
      </c>
      <c r="AX3088" s="16">
        <v>432347624</v>
      </c>
      <c r="AY3088" s="16">
        <v>17184753</v>
      </c>
      <c r="AZ3088" s="16">
        <v>609</v>
      </c>
      <c r="BA3088" s="16">
        <v>31654</v>
      </c>
    </row>
    <row r="3089" spans="1:53">
      <c r="A3089" s="15" t="s">
        <v>1344</v>
      </c>
      <c r="B3089" s="15" t="s">
        <v>1345</v>
      </c>
      <c r="C3089" s="15" t="s">
        <v>1346</v>
      </c>
      <c r="D3089" s="15" t="s">
        <v>1347</v>
      </c>
      <c r="E3089" s="15" t="s">
        <v>1347</v>
      </c>
      <c r="F3089" s="15" t="s">
        <v>2059</v>
      </c>
      <c r="G3089" s="15" t="s">
        <v>3618</v>
      </c>
      <c r="H3089" s="15" t="s">
        <v>3716</v>
      </c>
      <c r="I3089" s="15" t="s">
        <v>1373</v>
      </c>
      <c r="J3089" s="15"/>
      <c r="K3089" s="16">
        <v>4291</v>
      </c>
      <c r="L3089" s="16">
        <v>12459</v>
      </c>
      <c r="M3089" s="16">
        <v>12512</v>
      </c>
      <c r="N3089" s="16">
        <v>12429</v>
      </c>
      <c r="O3089" s="16">
        <v>70293941</v>
      </c>
      <c r="P3089" s="16">
        <v>48941987</v>
      </c>
      <c r="Q3089" s="16">
        <v>2040931</v>
      </c>
      <c r="R3089" s="16">
        <v>434</v>
      </c>
      <c r="S3089" s="15"/>
      <c r="T3089" s="16">
        <v>4266</v>
      </c>
      <c r="U3089" s="16">
        <v>12398</v>
      </c>
      <c r="V3089" s="16">
        <v>12349</v>
      </c>
      <c r="W3089" s="16">
        <v>12343</v>
      </c>
      <c r="X3089" s="16">
        <v>74127877</v>
      </c>
      <c r="Y3089" s="16">
        <v>21436593</v>
      </c>
      <c r="Z3089" s="16">
        <v>878454</v>
      </c>
      <c r="AA3089" s="16">
        <v>461</v>
      </c>
      <c r="AC3089" s="16">
        <v>4244</v>
      </c>
      <c r="AD3089" s="16">
        <v>11946</v>
      </c>
      <c r="AE3089" s="16">
        <v>11924</v>
      </c>
      <c r="AF3089" s="16">
        <v>11900</v>
      </c>
      <c r="AG3089" s="16">
        <v>72597304</v>
      </c>
      <c r="AH3089" s="16">
        <v>12122630</v>
      </c>
      <c r="AI3089" s="16">
        <v>499596</v>
      </c>
      <c r="AJ3089" s="16">
        <v>468</v>
      </c>
      <c r="AL3089" s="16">
        <v>4275</v>
      </c>
      <c r="AM3089" s="16">
        <v>11809</v>
      </c>
      <c r="AN3089" s="16">
        <v>11724</v>
      </c>
      <c r="AO3089" s="16">
        <v>11910</v>
      </c>
      <c r="AP3089" s="16">
        <v>79836179</v>
      </c>
      <c r="AQ3089" s="16">
        <v>10425267</v>
      </c>
      <c r="AR3089" s="16">
        <v>434406</v>
      </c>
      <c r="AS3089" s="16">
        <v>520</v>
      </c>
      <c r="AU3089" s="16">
        <v>4269</v>
      </c>
      <c r="AV3089" s="16">
        <v>12142</v>
      </c>
      <c r="AW3089" s="16">
        <v>296855301</v>
      </c>
      <c r="AX3089" s="16">
        <v>92926477</v>
      </c>
      <c r="AY3089" s="16">
        <v>3853387</v>
      </c>
      <c r="AZ3089" s="16">
        <v>470</v>
      </c>
      <c r="BA3089" s="16">
        <v>24449</v>
      </c>
    </row>
    <row r="3090" spans="1:53">
      <c r="A3090" s="15" t="s">
        <v>1344</v>
      </c>
      <c r="B3090" s="15" t="s">
        <v>1345</v>
      </c>
      <c r="C3090" s="15" t="s">
        <v>1346</v>
      </c>
      <c r="D3090" s="15" t="s">
        <v>1347</v>
      </c>
      <c r="E3090" s="15" t="s">
        <v>1347</v>
      </c>
      <c r="F3090" s="15" t="s">
        <v>2059</v>
      </c>
      <c r="G3090" s="15" t="s">
        <v>3619</v>
      </c>
      <c r="H3090" s="15" t="s">
        <v>3716</v>
      </c>
      <c r="I3090" s="15" t="s">
        <v>1375</v>
      </c>
      <c r="J3090" s="15"/>
      <c r="K3090" s="16">
        <v>4291</v>
      </c>
      <c r="L3090" s="16">
        <v>12459</v>
      </c>
      <c r="M3090" s="16">
        <v>12512</v>
      </c>
      <c r="N3090" s="16">
        <v>12429</v>
      </c>
      <c r="O3090" s="16">
        <v>70293941</v>
      </c>
      <c r="P3090" s="16">
        <v>48941987</v>
      </c>
      <c r="Q3090" s="16">
        <v>2040931</v>
      </c>
      <c r="R3090" s="16">
        <v>434</v>
      </c>
      <c r="S3090" s="15"/>
      <c r="T3090" s="16">
        <v>4266</v>
      </c>
      <c r="U3090" s="16">
        <v>12398</v>
      </c>
      <c r="V3090" s="16">
        <v>12349</v>
      </c>
      <c r="W3090" s="16">
        <v>12343</v>
      </c>
      <c r="X3090" s="16">
        <v>74127877</v>
      </c>
      <c r="Y3090" s="16">
        <v>21436593</v>
      </c>
      <c r="Z3090" s="16">
        <v>878454</v>
      </c>
      <c r="AA3090" s="16">
        <v>461</v>
      </c>
      <c r="AC3090" s="16">
        <v>4244</v>
      </c>
      <c r="AD3090" s="16">
        <v>11946</v>
      </c>
      <c r="AE3090" s="16">
        <v>11924</v>
      </c>
      <c r="AF3090" s="16">
        <v>11900</v>
      </c>
      <c r="AG3090" s="16">
        <v>72597304</v>
      </c>
      <c r="AH3090" s="16">
        <v>12122630</v>
      </c>
      <c r="AI3090" s="16">
        <v>499596</v>
      </c>
      <c r="AJ3090" s="16">
        <v>468</v>
      </c>
      <c r="AL3090" s="16">
        <v>4275</v>
      </c>
      <c r="AM3090" s="16">
        <v>11809</v>
      </c>
      <c r="AN3090" s="16">
        <v>11724</v>
      </c>
      <c r="AO3090" s="16">
        <v>11910</v>
      </c>
      <c r="AP3090" s="16">
        <v>79836179</v>
      </c>
      <c r="AQ3090" s="16">
        <v>10425267</v>
      </c>
      <c r="AR3090" s="16">
        <v>434406</v>
      </c>
      <c r="AS3090" s="16">
        <v>520</v>
      </c>
      <c r="AU3090" s="16">
        <v>4269</v>
      </c>
      <c r="AV3090" s="16">
        <v>12142</v>
      </c>
      <c r="AW3090" s="16">
        <v>296855301</v>
      </c>
      <c r="AX3090" s="16">
        <v>92926477</v>
      </c>
      <c r="AY3090" s="16">
        <v>3853387</v>
      </c>
      <c r="AZ3090" s="16">
        <v>470</v>
      </c>
      <c r="BA3090" s="16">
        <v>24449</v>
      </c>
    </row>
    <row r="3091" spans="1:53">
      <c r="A3091" s="15" t="s">
        <v>1344</v>
      </c>
      <c r="B3091" s="15" t="s">
        <v>1345</v>
      </c>
      <c r="C3091" s="15" t="s">
        <v>1346</v>
      </c>
      <c r="D3091" s="15" t="s">
        <v>1347</v>
      </c>
      <c r="E3091" s="15" t="s">
        <v>1347</v>
      </c>
      <c r="F3091" s="15" t="s">
        <v>2059</v>
      </c>
      <c r="G3091" s="15" t="s">
        <v>3620</v>
      </c>
      <c r="H3091" s="15" t="s">
        <v>3716</v>
      </c>
      <c r="I3091" s="15" t="s">
        <v>1373</v>
      </c>
      <c r="J3091" s="15"/>
      <c r="K3091" s="16">
        <v>2335</v>
      </c>
      <c r="L3091" s="16">
        <v>11576</v>
      </c>
      <c r="M3091" s="16">
        <v>11644</v>
      </c>
      <c r="N3091" s="16">
        <v>11654</v>
      </c>
      <c r="O3091" s="16">
        <v>80071965</v>
      </c>
      <c r="P3091" s="16">
        <v>52503889</v>
      </c>
      <c r="Q3091" s="16">
        <v>1924179</v>
      </c>
      <c r="R3091" s="16">
        <v>530</v>
      </c>
      <c r="S3091" s="15"/>
      <c r="T3091" s="16">
        <v>2344</v>
      </c>
      <c r="U3091" s="16">
        <v>11907</v>
      </c>
      <c r="V3091" s="16">
        <v>11880</v>
      </c>
      <c r="W3091" s="16">
        <v>11826</v>
      </c>
      <c r="X3091" s="16">
        <v>85003479</v>
      </c>
      <c r="Y3091" s="16">
        <v>18495972</v>
      </c>
      <c r="Z3091" s="16">
        <v>680814</v>
      </c>
      <c r="AA3091" s="16">
        <v>551</v>
      </c>
      <c r="AC3091" s="16">
        <v>2364</v>
      </c>
      <c r="AD3091" s="16">
        <v>11951</v>
      </c>
      <c r="AE3091" s="16">
        <v>12006</v>
      </c>
      <c r="AF3091" s="16">
        <v>11983</v>
      </c>
      <c r="AG3091" s="16">
        <v>88104114</v>
      </c>
      <c r="AH3091" s="16">
        <v>10812641</v>
      </c>
      <c r="AI3091" s="16">
        <v>397887</v>
      </c>
      <c r="AJ3091" s="16">
        <v>566</v>
      </c>
      <c r="AL3091" s="16">
        <v>2384</v>
      </c>
      <c r="AM3091" s="16">
        <v>12023</v>
      </c>
      <c r="AN3091" s="16">
        <v>11994</v>
      </c>
      <c r="AO3091" s="16">
        <v>12007</v>
      </c>
      <c r="AP3091" s="16">
        <v>98345586</v>
      </c>
      <c r="AQ3091" s="16">
        <v>9312206</v>
      </c>
      <c r="AR3091" s="16">
        <v>345385</v>
      </c>
      <c r="AS3091" s="16">
        <v>630</v>
      </c>
      <c r="AU3091" s="16">
        <v>2357</v>
      </c>
      <c r="AV3091" s="16">
        <v>11871</v>
      </c>
      <c r="AW3091" s="16">
        <v>351525144</v>
      </c>
      <c r="AX3091" s="16">
        <v>91124708</v>
      </c>
      <c r="AY3091" s="16">
        <v>3348265</v>
      </c>
      <c r="AZ3091" s="16">
        <v>569</v>
      </c>
      <c r="BA3091" s="16">
        <v>29612</v>
      </c>
    </row>
    <row r="3092" spans="1:53">
      <c r="A3092" s="15" t="s">
        <v>1344</v>
      </c>
      <c r="B3092" s="15" t="s">
        <v>1345</v>
      </c>
      <c r="C3092" s="15" t="s">
        <v>1346</v>
      </c>
      <c r="D3092" s="15" t="s">
        <v>1347</v>
      </c>
      <c r="E3092" s="15" t="s">
        <v>1347</v>
      </c>
      <c r="F3092" s="15" t="s">
        <v>2059</v>
      </c>
      <c r="G3092" s="15" t="s">
        <v>3621</v>
      </c>
      <c r="H3092" s="15" t="s">
        <v>3716</v>
      </c>
      <c r="I3092" s="15" t="s">
        <v>1375</v>
      </c>
      <c r="J3092" s="15"/>
      <c r="K3092" s="16">
        <v>2335</v>
      </c>
      <c r="L3092" s="16">
        <v>11576</v>
      </c>
      <c r="M3092" s="16">
        <v>11644</v>
      </c>
      <c r="N3092" s="16">
        <v>11654</v>
      </c>
      <c r="O3092" s="16">
        <v>80071965</v>
      </c>
      <c r="P3092" s="16">
        <v>52503889</v>
      </c>
      <c r="Q3092" s="16">
        <v>1924179</v>
      </c>
      <c r="R3092" s="16">
        <v>530</v>
      </c>
      <c r="S3092" s="15"/>
      <c r="T3092" s="16">
        <v>2344</v>
      </c>
      <c r="U3092" s="16">
        <v>11907</v>
      </c>
      <c r="V3092" s="16">
        <v>11880</v>
      </c>
      <c r="W3092" s="16">
        <v>11826</v>
      </c>
      <c r="X3092" s="16">
        <v>85003479</v>
      </c>
      <c r="Y3092" s="16">
        <v>18495972</v>
      </c>
      <c r="Z3092" s="16">
        <v>680814</v>
      </c>
      <c r="AA3092" s="16">
        <v>551</v>
      </c>
      <c r="AC3092" s="16">
        <v>2364</v>
      </c>
      <c r="AD3092" s="16">
        <v>11951</v>
      </c>
      <c r="AE3092" s="16">
        <v>12006</v>
      </c>
      <c r="AF3092" s="16">
        <v>11983</v>
      </c>
      <c r="AG3092" s="16">
        <v>88104114</v>
      </c>
      <c r="AH3092" s="16">
        <v>10812641</v>
      </c>
      <c r="AI3092" s="16">
        <v>397887</v>
      </c>
      <c r="AJ3092" s="16">
        <v>566</v>
      </c>
      <c r="AL3092" s="16">
        <v>2384</v>
      </c>
      <c r="AM3092" s="16">
        <v>12023</v>
      </c>
      <c r="AN3092" s="16">
        <v>11994</v>
      </c>
      <c r="AO3092" s="16">
        <v>12007</v>
      </c>
      <c r="AP3092" s="16">
        <v>98345586</v>
      </c>
      <c r="AQ3092" s="16">
        <v>9312206</v>
      </c>
      <c r="AR3092" s="16">
        <v>345385</v>
      </c>
      <c r="AS3092" s="16">
        <v>630</v>
      </c>
      <c r="AU3092" s="16">
        <v>2357</v>
      </c>
      <c r="AV3092" s="16">
        <v>11871</v>
      </c>
      <c r="AW3092" s="16">
        <v>351525144</v>
      </c>
      <c r="AX3092" s="16">
        <v>91124708</v>
      </c>
      <c r="AY3092" s="16">
        <v>3348265</v>
      </c>
      <c r="AZ3092" s="16">
        <v>569</v>
      </c>
      <c r="BA3092" s="16">
        <v>29612</v>
      </c>
    </row>
    <row r="3093" spans="1:53">
      <c r="A3093" s="15" t="s">
        <v>1344</v>
      </c>
      <c r="B3093" s="15" t="s">
        <v>1345</v>
      </c>
      <c r="C3093" s="15" t="s">
        <v>1346</v>
      </c>
      <c r="D3093" s="15" t="s">
        <v>1347</v>
      </c>
      <c r="E3093" s="15" t="s">
        <v>1347</v>
      </c>
      <c r="F3093" s="15" t="s">
        <v>2059</v>
      </c>
      <c r="G3093" s="15" t="s">
        <v>3622</v>
      </c>
      <c r="H3093" s="15" t="s">
        <v>3716</v>
      </c>
      <c r="I3093" s="15" t="s">
        <v>1373</v>
      </c>
      <c r="J3093" s="15"/>
      <c r="K3093" s="16">
        <v>1530</v>
      </c>
      <c r="L3093" s="16">
        <v>6507</v>
      </c>
      <c r="M3093" s="16">
        <v>6533</v>
      </c>
      <c r="N3093" s="16">
        <v>6526</v>
      </c>
      <c r="O3093" s="16">
        <v>51369481</v>
      </c>
      <c r="P3093" s="16">
        <v>27461085</v>
      </c>
      <c r="Q3093" s="16">
        <v>1180935</v>
      </c>
      <c r="R3093" s="16">
        <v>606</v>
      </c>
      <c r="S3093" s="15"/>
      <c r="T3093" s="16">
        <v>1533</v>
      </c>
      <c r="U3093" s="16">
        <v>6642</v>
      </c>
      <c r="V3093" s="16">
        <v>6774</v>
      </c>
      <c r="W3093" s="16">
        <v>6676</v>
      </c>
      <c r="X3093" s="16">
        <v>54911978</v>
      </c>
      <c r="Y3093" s="16">
        <v>8918856</v>
      </c>
      <c r="Z3093" s="16">
        <v>362031</v>
      </c>
      <c r="AA3093" s="16">
        <v>631</v>
      </c>
      <c r="AC3093" s="16">
        <v>1526</v>
      </c>
      <c r="AD3093" s="16">
        <v>6677</v>
      </c>
      <c r="AE3093" s="16">
        <v>6799</v>
      </c>
      <c r="AF3093" s="16">
        <v>6764</v>
      </c>
      <c r="AG3093" s="16">
        <v>55822659</v>
      </c>
      <c r="AH3093" s="16">
        <v>5625156</v>
      </c>
      <c r="AI3093" s="16">
        <v>234564</v>
      </c>
      <c r="AJ3093" s="16">
        <v>636</v>
      </c>
      <c r="AL3093" s="16">
        <v>1538</v>
      </c>
      <c r="AM3093" s="16">
        <v>6865</v>
      </c>
      <c r="AN3093" s="16">
        <v>6886</v>
      </c>
      <c r="AO3093" s="16">
        <v>6967</v>
      </c>
      <c r="AP3093" s="16">
        <v>66789104</v>
      </c>
      <c r="AQ3093" s="16">
        <v>5767849</v>
      </c>
      <c r="AR3093" s="16">
        <v>234452</v>
      </c>
      <c r="AS3093" s="16">
        <v>744</v>
      </c>
      <c r="AU3093" s="16">
        <v>1532</v>
      </c>
      <c r="AV3093" s="16">
        <v>6718</v>
      </c>
      <c r="AW3093" s="16">
        <v>228893222</v>
      </c>
      <c r="AX3093" s="16">
        <v>47772946</v>
      </c>
      <c r="AY3093" s="16">
        <v>2011982</v>
      </c>
      <c r="AZ3093" s="16">
        <v>655</v>
      </c>
      <c r="BA3093" s="16">
        <v>34072</v>
      </c>
    </row>
    <row r="3094" spans="1:53">
      <c r="A3094" s="15" t="s">
        <v>1344</v>
      </c>
      <c r="B3094" s="15" t="s">
        <v>1345</v>
      </c>
      <c r="C3094" s="15" t="s">
        <v>1346</v>
      </c>
      <c r="D3094" s="15" t="s">
        <v>1347</v>
      </c>
      <c r="E3094" s="15" t="s">
        <v>1347</v>
      </c>
      <c r="F3094" s="15" t="s">
        <v>2059</v>
      </c>
      <c r="G3094" s="15" t="s">
        <v>3623</v>
      </c>
      <c r="H3094" s="15" t="s">
        <v>3716</v>
      </c>
      <c r="I3094" s="15" t="s">
        <v>1375</v>
      </c>
      <c r="J3094" s="15"/>
      <c r="K3094" s="16">
        <v>1530</v>
      </c>
      <c r="L3094" s="16">
        <v>6507</v>
      </c>
      <c r="M3094" s="16">
        <v>6533</v>
      </c>
      <c r="N3094" s="16">
        <v>6526</v>
      </c>
      <c r="O3094" s="16">
        <v>51369481</v>
      </c>
      <c r="P3094" s="16">
        <v>27461085</v>
      </c>
      <c r="Q3094" s="16">
        <v>1180935</v>
      </c>
      <c r="R3094" s="16">
        <v>606</v>
      </c>
      <c r="S3094" s="15"/>
      <c r="T3094" s="16">
        <v>1533</v>
      </c>
      <c r="U3094" s="16">
        <v>6642</v>
      </c>
      <c r="V3094" s="16">
        <v>6774</v>
      </c>
      <c r="W3094" s="16">
        <v>6676</v>
      </c>
      <c r="X3094" s="16">
        <v>54911978</v>
      </c>
      <c r="Y3094" s="16">
        <v>8918856</v>
      </c>
      <c r="Z3094" s="16">
        <v>362031</v>
      </c>
      <c r="AA3094" s="16">
        <v>631</v>
      </c>
      <c r="AC3094" s="16">
        <v>1526</v>
      </c>
      <c r="AD3094" s="16">
        <v>6677</v>
      </c>
      <c r="AE3094" s="16">
        <v>6799</v>
      </c>
      <c r="AF3094" s="16">
        <v>6764</v>
      </c>
      <c r="AG3094" s="16">
        <v>55822659</v>
      </c>
      <c r="AH3094" s="16">
        <v>5625156</v>
      </c>
      <c r="AI3094" s="16">
        <v>234564</v>
      </c>
      <c r="AJ3094" s="16">
        <v>636</v>
      </c>
      <c r="AL3094" s="16">
        <v>1538</v>
      </c>
      <c r="AM3094" s="16">
        <v>6865</v>
      </c>
      <c r="AN3094" s="16">
        <v>6886</v>
      </c>
      <c r="AO3094" s="16">
        <v>6967</v>
      </c>
      <c r="AP3094" s="16">
        <v>66789104</v>
      </c>
      <c r="AQ3094" s="16">
        <v>5767849</v>
      </c>
      <c r="AR3094" s="16">
        <v>234452</v>
      </c>
      <c r="AS3094" s="16">
        <v>744</v>
      </c>
      <c r="AU3094" s="16">
        <v>1532</v>
      </c>
      <c r="AV3094" s="16">
        <v>6718</v>
      </c>
      <c r="AW3094" s="16">
        <v>228893222</v>
      </c>
      <c r="AX3094" s="16">
        <v>47772946</v>
      </c>
      <c r="AY3094" s="16">
        <v>2011982</v>
      </c>
      <c r="AZ3094" s="16">
        <v>655</v>
      </c>
      <c r="BA3094" s="16">
        <v>34072</v>
      </c>
    </row>
    <row r="3095" spans="1:53">
      <c r="A3095" s="15" t="s">
        <v>1344</v>
      </c>
      <c r="B3095" s="15" t="s">
        <v>1345</v>
      </c>
      <c r="C3095" s="15" t="s">
        <v>1346</v>
      </c>
      <c r="D3095" s="15" t="s">
        <v>1347</v>
      </c>
      <c r="E3095" s="15" t="s">
        <v>1347</v>
      </c>
      <c r="F3095" s="15" t="s">
        <v>2059</v>
      </c>
      <c r="G3095" s="15" t="s">
        <v>1979</v>
      </c>
      <c r="H3095" s="15" t="s">
        <v>3716</v>
      </c>
      <c r="I3095" s="15" t="s">
        <v>1373</v>
      </c>
      <c r="J3095" s="15"/>
      <c r="K3095" s="16">
        <v>1928</v>
      </c>
      <c r="L3095" s="16">
        <v>18394</v>
      </c>
      <c r="M3095" s="16">
        <v>18575</v>
      </c>
      <c r="N3095" s="16">
        <v>18676</v>
      </c>
      <c r="O3095" s="16">
        <v>153418504</v>
      </c>
      <c r="P3095" s="16">
        <v>92318948</v>
      </c>
      <c r="Q3095" s="16">
        <v>3639744</v>
      </c>
      <c r="R3095" s="16">
        <v>636</v>
      </c>
      <c r="S3095" s="15"/>
      <c r="T3095" s="16">
        <v>1943</v>
      </c>
      <c r="U3095" s="16">
        <v>18719</v>
      </c>
      <c r="V3095" s="16">
        <v>18755</v>
      </c>
      <c r="W3095" s="16">
        <v>18804</v>
      </c>
      <c r="X3095" s="16">
        <v>165600919</v>
      </c>
      <c r="Y3095" s="16">
        <v>27262857</v>
      </c>
      <c r="Z3095" s="16">
        <v>1087857</v>
      </c>
      <c r="AA3095" s="16">
        <v>679</v>
      </c>
      <c r="AC3095" s="16">
        <v>1949</v>
      </c>
      <c r="AD3095" s="16">
        <v>18660</v>
      </c>
      <c r="AE3095" s="16">
        <v>18748</v>
      </c>
      <c r="AF3095" s="16">
        <v>18816</v>
      </c>
      <c r="AG3095" s="16">
        <v>169005445</v>
      </c>
      <c r="AH3095" s="16">
        <v>18480858</v>
      </c>
      <c r="AI3095" s="16">
        <v>733363</v>
      </c>
      <c r="AJ3095" s="16">
        <v>694</v>
      </c>
      <c r="AL3095" s="16">
        <v>1959</v>
      </c>
      <c r="AM3095" s="16">
        <v>18948</v>
      </c>
      <c r="AN3095" s="16">
        <v>19055</v>
      </c>
      <c r="AO3095" s="16">
        <v>19129</v>
      </c>
      <c r="AP3095" s="16">
        <v>186598851</v>
      </c>
      <c r="AQ3095" s="16">
        <v>17371723</v>
      </c>
      <c r="AR3095" s="16">
        <v>692547</v>
      </c>
      <c r="AS3095" s="16">
        <v>754</v>
      </c>
      <c r="AU3095" s="16">
        <v>1945</v>
      </c>
      <c r="AV3095" s="16">
        <v>18773</v>
      </c>
      <c r="AW3095" s="16">
        <v>674623719</v>
      </c>
      <c r="AX3095" s="16">
        <v>155434386</v>
      </c>
      <c r="AY3095" s="16">
        <v>6153511</v>
      </c>
      <c r="AZ3095" s="16">
        <v>691</v>
      </c>
      <c r="BA3095" s="16">
        <v>35935</v>
      </c>
    </row>
    <row r="3096" spans="1:53">
      <c r="A3096" s="15" t="s">
        <v>1344</v>
      </c>
      <c r="B3096" s="15" t="s">
        <v>1345</v>
      </c>
      <c r="C3096" s="15" t="s">
        <v>1346</v>
      </c>
      <c r="D3096" s="15" t="s">
        <v>1347</v>
      </c>
      <c r="E3096" s="15" t="s">
        <v>1347</v>
      </c>
      <c r="F3096" s="15" t="s">
        <v>2059</v>
      </c>
      <c r="G3096" s="15" t="s">
        <v>1980</v>
      </c>
      <c r="H3096" s="15" t="s">
        <v>3716</v>
      </c>
      <c r="I3096" s="15" t="s">
        <v>1375</v>
      </c>
      <c r="J3096" s="15"/>
      <c r="K3096" s="16">
        <v>1928</v>
      </c>
      <c r="L3096" s="16">
        <v>18394</v>
      </c>
      <c r="M3096" s="16">
        <v>18575</v>
      </c>
      <c r="N3096" s="16">
        <v>18676</v>
      </c>
      <c r="O3096" s="16">
        <v>153418504</v>
      </c>
      <c r="P3096" s="16">
        <v>92318948</v>
      </c>
      <c r="Q3096" s="16">
        <v>3639744</v>
      </c>
      <c r="R3096" s="16">
        <v>636</v>
      </c>
      <c r="S3096" s="15"/>
      <c r="T3096" s="16">
        <v>1943</v>
      </c>
      <c r="U3096" s="16">
        <v>18719</v>
      </c>
      <c r="V3096" s="16">
        <v>18755</v>
      </c>
      <c r="W3096" s="16">
        <v>18804</v>
      </c>
      <c r="X3096" s="16">
        <v>165600919</v>
      </c>
      <c r="Y3096" s="16">
        <v>27262857</v>
      </c>
      <c r="Z3096" s="16">
        <v>1087857</v>
      </c>
      <c r="AA3096" s="16">
        <v>679</v>
      </c>
      <c r="AC3096" s="16">
        <v>1949</v>
      </c>
      <c r="AD3096" s="16">
        <v>18660</v>
      </c>
      <c r="AE3096" s="16">
        <v>18748</v>
      </c>
      <c r="AF3096" s="16">
        <v>18816</v>
      </c>
      <c r="AG3096" s="16">
        <v>169005445</v>
      </c>
      <c r="AH3096" s="16">
        <v>18480858</v>
      </c>
      <c r="AI3096" s="16">
        <v>733363</v>
      </c>
      <c r="AJ3096" s="16">
        <v>694</v>
      </c>
      <c r="AL3096" s="16">
        <v>1959</v>
      </c>
      <c r="AM3096" s="16">
        <v>18948</v>
      </c>
      <c r="AN3096" s="16">
        <v>19055</v>
      </c>
      <c r="AO3096" s="16">
        <v>19129</v>
      </c>
      <c r="AP3096" s="16">
        <v>186598851</v>
      </c>
      <c r="AQ3096" s="16">
        <v>17371723</v>
      </c>
      <c r="AR3096" s="16">
        <v>692547</v>
      </c>
      <c r="AS3096" s="16">
        <v>754</v>
      </c>
      <c r="AU3096" s="16">
        <v>1945</v>
      </c>
      <c r="AV3096" s="16">
        <v>18773</v>
      </c>
      <c r="AW3096" s="16">
        <v>674623719</v>
      </c>
      <c r="AX3096" s="16">
        <v>155434386</v>
      </c>
      <c r="AY3096" s="16">
        <v>6153511</v>
      </c>
      <c r="AZ3096" s="16">
        <v>691</v>
      </c>
      <c r="BA3096" s="16">
        <v>35935</v>
      </c>
    </row>
    <row r="3097" spans="1:53">
      <c r="A3097" s="15" t="s">
        <v>1344</v>
      </c>
      <c r="B3097" s="15" t="s">
        <v>1345</v>
      </c>
      <c r="C3097" s="15" t="s">
        <v>1346</v>
      </c>
      <c r="D3097" s="15" t="s">
        <v>1347</v>
      </c>
      <c r="E3097" s="15" t="s">
        <v>1347</v>
      </c>
      <c r="F3097" s="15" t="s">
        <v>2059</v>
      </c>
      <c r="G3097" s="15" t="s">
        <v>1981</v>
      </c>
      <c r="H3097" s="15" t="s">
        <v>3716</v>
      </c>
      <c r="I3097" s="15" t="s">
        <v>1373</v>
      </c>
      <c r="J3097" s="15"/>
      <c r="K3097" s="16">
        <v>1527</v>
      </c>
      <c r="L3097" s="16">
        <v>5378</v>
      </c>
      <c r="M3097" s="16">
        <v>5373</v>
      </c>
      <c r="N3097" s="16">
        <v>5388</v>
      </c>
      <c r="O3097" s="16">
        <v>41554906</v>
      </c>
      <c r="P3097" s="16">
        <v>25083442</v>
      </c>
      <c r="Q3097" s="16">
        <v>1013249</v>
      </c>
      <c r="R3097" s="16">
        <v>594</v>
      </c>
      <c r="S3097" s="15"/>
      <c r="T3097" s="16">
        <v>1544</v>
      </c>
      <c r="U3097" s="16">
        <v>5500</v>
      </c>
      <c r="V3097" s="16">
        <v>5558</v>
      </c>
      <c r="W3097" s="16">
        <v>5566</v>
      </c>
      <c r="X3097" s="16">
        <v>44414857</v>
      </c>
      <c r="Y3097" s="16">
        <v>9392140</v>
      </c>
      <c r="Z3097" s="16">
        <v>377654</v>
      </c>
      <c r="AA3097" s="16">
        <v>617</v>
      </c>
      <c r="AC3097" s="16">
        <v>1550</v>
      </c>
      <c r="AD3097" s="16">
        <v>5465</v>
      </c>
      <c r="AE3097" s="16">
        <v>5457</v>
      </c>
      <c r="AF3097" s="16">
        <v>5520</v>
      </c>
      <c r="AG3097" s="16">
        <v>45853872</v>
      </c>
      <c r="AH3097" s="16">
        <v>5386274</v>
      </c>
      <c r="AI3097" s="16">
        <v>218302</v>
      </c>
      <c r="AJ3097" s="16">
        <v>644</v>
      </c>
      <c r="AL3097" s="16">
        <v>1575</v>
      </c>
      <c r="AM3097" s="16">
        <v>5594</v>
      </c>
      <c r="AN3097" s="16">
        <v>5572</v>
      </c>
      <c r="AO3097" s="16">
        <v>5698</v>
      </c>
      <c r="AP3097" s="16">
        <v>57558268</v>
      </c>
      <c r="AQ3097" s="16">
        <v>5227251</v>
      </c>
      <c r="AR3097" s="16">
        <v>208403</v>
      </c>
      <c r="AS3097" s="16">
        <v>788</v>
      </c>
      <c r="AU3097" s="16">
        <v>1549</v>
      </c>
      <c r="AV3097" s="16">
        <v>5506</v>
      </c>
      <c r="AW3097" s="16">
        <v>189381903</v>
      </c>
      <c r="AX3097" s="16">
        <v>45089107</v>
      </c>
      <c r="AY3097" s="16">
        <v>1817608</v>
      </c>
      <c r="AZ3097" s="16">
        <v>661</v>
      </c>
      <c r="BA3097" s="16">
        <v>34397</v>
      </c>
    </row>
    <row r="3098" spans="1:53">
      <c r="A3098" s="15" t="s">
        <v>1344</v>
      </c>
      <c r="B3098" s="15" t="s">
        <v>1345</v>
      </c>
      <c r="C3098" s="15" t="s">
        <v>1346</v>
      </c>
      <c r="D3098" s="15" t="s">
        <v>1347</v>
      </c>
      <c r="E3098" s="15" t="s">
        <v>1347</v>
      </c>
      <c r="F3098" s="15" t="s">
        <v>2059</v>
      </c>
      <c r="G3098" s="15" t="s">
        <v>3624</v>
      </c>
      <c r="H3098" s="15" t="s">
        <v>3716</v>
      </c>
      <c r="I3098" s="15" t="s">
        <v>1375</v>
      </c>
      <c r="J3098" s="15"/>
      <c r="K3098" s="16">
        <v>696</v>
      </c>
      <c r="L3098" s="16">
        <v>2226</v>
      </c>
      <c r="M3098" s="16">
        <v>2225</v>
      </c>
      <c r="N3098" s="16">
        <v>2239</v>
      </c>
      <c r="O3098" s="16">
        <v>17573148</v>
      </c>
      <c r="P3098" s="16">
        <v>10240542</v>
      </c>
      <c r="Q3098" s="16">
        <v>380029</v>
      </c>
      <c r="R3098" s="16">
        <v>606</v>
      </c>
      <c r="S3098" s="15"/>
      <c r="T3098" s="16">
        <v>690</v>
      </c>
      <c r="U3098" s="16">
        <v>2282</v>
      </c>
      <c r="V3098" s="16">
        <v>2295</v>
      </c>
      <c r="W3098" s="16">
        <v>2283</v>
      </c>
      <c r="X3098" s="16">
        <v>18706831</v>
      </c>
      <c r="Y3098" s="16">
        <v>3481768</v>
      </c>
      <c r="Z3098" s="16">
        <v>131842</v>
      </c>
      <c r="AA3098" s="16">
        <v>629</v>
      </c>
      <c r="AC3098" s="16">
        <v>689</v>
      </c>
      <c r="AD3098" s="16">
        <v>2285</v>
      </c>
      <c r="AE3098" s="16">
        <v>2278</v>
      </c>
      <c r="AF3098" s="16">
        <v>2280</v>
      </c>
      <c r="AG3098" s="16">
        <v>19720531</v>
      </c>
      <c r="AH3098" s="16">
        <v>1803597</v>
      </c>
      <c r="AI3098" s="16">
        <v>68422</v>
      </c>
      <c r="AJ3098" s="16">
        <v>665</v>
      </c>
      <c r="AL3098" s="16">
        <v>688</v>
      </c>
      <c r="AM3098" s="16">
        <v>2277</v>
      </c>
      <c r="AN3098" s="16">
        <v>2251</v>
      </c>
      <c r="AO3098" s="16">
        <v>2320</v>
      </c>
      <c r="AP3098" s="16">
        <v>26983551</v>
      </c>
      <c r="AQ3098" s="16">
        <v>1764506</v>
      </c>
      <c r="AR3098" s="16">
        <v>67478</v>
      </c>
      <c r="AS3098" s="16">
        <v>909</v>
      </c>
      <c r="AU3098" s="16">
        <v>691</v>
      </c>
      <c r="AV3098" s="16">
        <v>2270</v>
      </c>
      <c r="AW3098" s="16">
        <v>82984061</v>
      </c>
      <c r="AX3098" s="16">
        <v>17290413</v>
      </c>
      <c r="AY3098" s="16">
        <v>647771</v>
      </c>
      <c r="AZ3098" s="16">
        <v>703</v>
      </c>
      <c r="BA3098" s="16">
        <v>36556</v>
      </c>
    </row>
    <row r="3099" spans="1:53">
      <c r="A3099" s="15" t="s">
        <v>1344</v>
      </c>
      <c r="B3099" s="15" t="s">
        <v>1345</v>
      </c>
      <c r="C3099" s="15" t="s">
        <v>1346</v>
      </c>
      <c r="D3099" s="15" t="s">
        <v>1347</v>
      </c>
      <c r="E3099" s="15" t="s">
        <v>1347</v>
      </c>
      <c r="F3099" s="15" t="s">
        <v>2059</v>
      </c>
      <c r="G3099" s="15" t="s">
        <v>1982</v>
      </c>
      <c r="H3099" s="15" t="s">
        <v>3716</v>
      </c>
      <c r="I3099" s="15" t="s">
        <v>1375</v>
      </c>
      <c r="J3099" s="15"/>
      <c r="K3099" s="16">
        <v>831</v>
      </c>
      <c r="L3099" s="16">
        <v>3152</v>
      </c>
      <c r="M3099" s="16">
        <v>3148</v>
      </c>
      <c r="N3099" s="16">
        <v>3149</v>
      </c>
      <c r="O3099" s="16">
        <v>23981758</v>
      </c>
      <c r="P3099" s="16">
        <v>14842900</v>
      </c>
      <c r="Q3099" s="16">
        <v>633220</v>
      </c>
      <c r="R3099" s="16">
        <v>586</v>
      </c>
      <c r="S3099" s="15"/>
      <c r="T3099" s="16">
        <v>854</v>
      </c>
      <c r="U3099" s="16">
        <v>3218</v>
      </c>
      <c r="V3099" s="16">
        <v>3263</v>
      </c>
      <c r="W3099" s="16">
        <v>3283</v>
      </c>
      <c r="X3099" s="16">
        <v>25708026</v>
      </c>
      <c r="Y3099" s="16">
        <v>5910372</v>
      </c>
      <c r="Z3099" s="16">
        <v>245812</v>
      </c>
      <c r="AA3099" s="16">
        <v>608</v>
      </c>
      <c r="AC3099" s="16">
        <v>861</v>
      </c>
      <c r="AD3099" s="16">
        <v>3180</v>
      </c>
      <c r="AE3099" s="16">
        <v>3179</v>
      </c>
      <c r="AF3099" s="16">
        <v>3240</v>
      </c>
      <c r="AG3099" s="16">
        <v>26133341</v>
      </c>
      <c r="AH3099" s="16">
        <v>3582677</v>
      </c>
      <c r="AI3099" s="16">
        <v>149880</v>
      </c>
      <c r="AJ3099" s="16">
        <v>628</v>
      </c>
      <c r="AL3099" s="16">
        <v>887</v>
      </c>
      <c r="AM3099" s="16">
        <v>3317</v>
      </c>
      <c r="AN3099" s="16">
        <v>3321</v>
      </c>
      <c r="AO3099" s="16">
        <v>3378</v>
      </c>
      <c r="AP3099" s="16">
        <v>30574717</v>
      </c>
      <c r="AQ3099" s="16">
        <v>3462745</v>
      </c>
      <c r="AR3099" s="16">
        <v>140925</v>
      </c>
      <c r="AS3099" s="16">
        <v>704</v>
      </c>
      <c r="AU3099" s="16">
        <v>858</v>
      </c>
      <c r="AV3099" s="16">
        <v>3236</v>
      </c>
      <c r="AW3099" s="16">
        <v>106397842</v>
      </c>
      <c r="AX3099" s="16">
        <v>27798694</v>
      </c>
      <c r="AY3099" s="16">
        <v>1169837</v>
      </c>
      <c r="AZ3099" s="16">
        <v>632</v>
      </c>
      <c r="BA3099" s="16">
        <v>32883</v>
      </c>
    </row>
    <row r="3100" spans="1:53">
      <c r="A3100" s="15" t="s">
        <v>1344</v>
      </c>
      <c r="B3100" s="15" t="s">
        <v>1345</v>
      </c>
      <c r="C3100" s="15" t="s">
        <v>1346</v>
      </c>
      <c r="D3100" s="15" t="s">
        <v>1347</v>
      </c>
      <c r="E3100" s="15" t="s">
        <v>1347</v>
      </c>
      <c r="F3100" s="15" t="s">
        <v>2059</v>
      </c>
      <c r="G3100" s="15" t="s">
        <v>1497</v>
      </c>
      <c r="H3100" s="15" t="s">
        <v>3716</v>
      </c>
      <c r="I3100" s="15" t="s">
        <v>1371</v>
      </c>
      <c r="J3100" s="15"/>
      <c r="K3100" s="16">
        <v>1915</v>
      </c>
      <c r="L3100" s="16">
        <v>47235</v>
      </c>
      <c r="M3100" s="16">
        <v>47496</v>
      </c>
      <c r="N3100" s="16">
        <v>47640</v>
      </c>
      <c r="O3100" s="16">
        <v>520056815</v>
      </c>
      <c r="P3100" s="16">
        <v>199890655</v>
      </c>
      <c r="Q3100" s="16">
        <v>8123283</v>
      </c>
      <c r="R3100" s="16">
        <v>843</v>
      </c>
      <c r="S3100" s="15"/>
      <c r="T3100" s="16">
        <v>1933</v>
      </c>
      <c r="U3100" s="16">
        <v>48026</v>
      </c>
      <c r="V3100" s="16">
        <v>48066</v>
      </c>
      <c r="W3100" s="16">
        <v>48021</v>
      </c>
      <c r="X3100" s="16">
        <v>542412338</v>
      </c>
      <c r="Y3100" s="16">
        <v>36877194</v>
      </c>
      <c r="Z3100" s="16">
        <v>1559961</v>
      </c>
      <c r="AA3100" s="16">
        <v>869</v>
      </c>
      <c r="AC3100" s="16">
        <v>1944</v>
      </c>
      <c r="AD3100" s="16">
        <v>47485</v>
      </c>
      <c r="AE3100" s="16">
        <v>47629</v>
      </c>
      <c r="AF3100" s="16">
        <v>48001</v>
      </c>
      <c r="AG3100" s="16">
        <v>563951740</v>
      </c>
      <c r="AH3100" s="16">
        <v>24120135</v>
      </c>
      <c r="AI3100" s="16">
        <v>1011155</v>
      </c>
      <c r="AJ3100" s="16">
        <v>909</v>
      </c>
      <c r="AL3100" s="16">
        <v>1973</v>
      </c>
      <c r="AM3100" s="16">
        <v>48014</v>
      </c>
      <c r="AN3100" s="16">
        <v>48302</v>
      </c>
      <c r="AO3100" s="16">
        <v>48510</v>
      </c>
      <c r="AP3100" s="16">
        <v>611364861</v>
      </c>
      <c r="AQ3100" s="16">
        <v>22586413</v>
      </c>
      <c r="AR3100" s="16">
        <v>940700</v>
      </c>
      <c r="AS3100" s="16">
        <v>974</v>
      </c>
      <c r="AU3100" s="16">
        <v>1941</v>
      </c>
      <c r="AV3100" s="16">
        <v>47869</v>
      </c>
      <c r="AW3100" s="16">
        <v>2237785754</v>
      </c>
      <c r="AX3100" s="16">
        <v>283474397</v>
      </c>
      <c r="AY3100" s="16">
        <v>11635099</v>
      </c>
      <c r="AZ3100" s="16">
        <v>899</v>
      </c>
      <c r="BA3100" s="16">
        <v>46748</v>
      </c>
    </row>
    <row r="3101" spans="1:53">
      <c r="A3101" s="15" t="s">
        <v>1344</v>
      </c>
      <c r="B3101" s="15" t="s">
        <v>1345</v>
      </c>
      <c r="C3101" s="15" t="s">
        <v>1346</v>
      </c>
      <c r="D3101" s="15" t="s">
        <v>1347</v>
      </c>
      <c r="E3101" s="15" t="s">
        <v>1347</v>
      </c>
      <c r="F3101" s="15" t="s">
        <v>2059</v>
      </c>
      <c r="G3101" s="15" t="s">
        <v>1983</v>
      </c>
      <c r="H3101" s="15" t="s">
        <v>3716</v>
      </c>
      <c r="I3101" s="15" t="s">
        <v>1373</v>
      </c>
      <c r="J3101" s="15"/>
      <c r="K3101" s="16">
        <v>207</v>
      </c>
      <c r="L3101" s="16">
        <v>3179</v>
      </c>
      <c r="M3101" s="16">
        <v>3238</v>
      </c>
      <c r="N3101" s="16">
        <v>3270</v>
      </c>
      <c r="O3101" s="16">
        <v>26139036</v>
      </c>
      <c r="P3101" s="16">
        <v>8420689</v>
      </c>
      <c r="Q3101" s="16">
        <v>389591</v>
      </c>
      <c r="R3101" s="16">
        <v>623</v>
      </c>
      <c r="S3101" s="15"/>
      <c r="T3101" s="16">
        <v>216</v>
      </c>
      <c r="U3101" s="16">
        <v>3326</v>
      </c>
      <c r="V3101" s="16">
        <v>3358</v>
      </c>
      <c r="W3101" s="16">
        <v>3358</v>
      </c>
      <c r="X3101" s="16">
        <v>27269937</v>
      </c>
      <c r="Y3101" s="16">
        <v>2281008</v>
      </c>
      <c r="Z3101" s="16">
        <v>103791</v>
      </c>
      <c r="AA3101" s="16">
        <v>627</v>
      </c>
      <c r="AC3101" s="16">
        <v>215</v>
      </c>
      <c r="AD3101" s="16">
        <v>3205</v>
      </c>
      <c r="AE3101" s="16">
        <v>3170</v>
      </c>
      <c r="AF3101" s="16">
        <v>3181</v>
      </c>
      <c r="AG3101" s="16">
        <v>29146261</v>
      </c>
      <c r="AH3101" s="16">
        <v>1515654</v>
      </c>
      <c r="AI3101" s="16">
        <v>69885</v>
      </c>
      <c r="AJ3101" s="16">
        <v>704</v>
      </c>
      <c r="AL3101" s="16">
        <v>223</v>
      </c>
      <c r="AM3101" s="16">
        <v>3244</v>
      </c>
      <c r="AN3101" s="16">
        <v>3270</v>
      </c>
      <c r="AO3101" s="16">
        <v>3313</v>
      </c>
      <c r="AP3101" s="16">
        <v>29640992</v>
      </c>
      <c r="AQ3101" s="16">
        <v>1449959</v>
      </c>
      <c r="AR3101" s="16">
        <v>66014</v>
      </c>
      <c r="AS3101" s="16">
        <v>696</v>
      </c>
      <c r="AU3101" s="16">
        <v>215</v>
      </c>
      <c r="AV3101" s="16">
        <v>3259</v>
      </c>
      <c r="AW3101" s="16">
        <v>112196226</v>
      </c>
      <c r="AX3101" s="16">
        <v>13667310</v>
      </c>
      <c r="AY3101" s="16">
        <v>629281</v>
      </c>
      <c r="AZ3101" s="16">
        <v>662</v>
      </c>
      <c r="BA3101" s="16">
        <v>34423</v>
      </c>
    </row>
    <row r="3102" spans="1:53">
      <c r="A3102" s="15" t="s">
        <v>1344</v>
      </c>
      <c r="B3102" s="15" t="s">
        <v>1345</v>
      </c>
      <c r="C3102" s="15" t="s">
        <v>1346</v>
      </c>
      <c r="D3102" s="15" t="s">
        <v>1347</v>
      </c>
      <c r="E3102" s="15" t="s">
        <v>1347</v>
      </c>
      <c r="F3102" s="15" t="s">
        <v>2059</v>
      </c>
      <c r="G3102" s="15" t="s">
        <v>1984</v>
      </c>
      <c r="H3102" s="15" t="s">
        <v>3716</v>
      </c>
      <c r="I3102" s="15" t="s">
        <v>1375</v>
      </c>
      <c r="J3102" s="15"/>
      <c r="K3102" s="16">
        <v>207</v>
      </c>
      <c r="L3102" s="16">
        <v>3179</v>
      </c>
      <c r="M3102" s="16">
        <v>3238</v>
      </c>
      <c r="N3102" s="16">
        <v>3270</v>
      </c>
      <c r="O3102" s="16">
        <v>26139036</v>
      </c>
      <c r="P3102" s="16">
        <v>8420689</v>
      </c>
      <c r="Q3102" s="16">
        <v>389591</v>
      </c>
      <c r="R3102" s="16">
        <v>623</v>
      </c>
      <c r="S3102" s="15"/>
      <c r="T3102" s="16">
        <v>216</v>
      </c>
      <c r="U3102" s="16">
        <v>3326</v>
      </c>
      <c r="V3102" s="16">
        <v>3358</v>
      </c>
      <c r="W3102" s="16">
        <v>3358</v>
      </c>
      <c r="X3102" s="16">
        <v>27269937</v>
      </c>
      <c r="Y3102" s="16">
        <v>2281008</v>
      </c>
      <c r="Z3102" s="16">
        <v>103791</v>
      </c>
      <c r="AA3102" s="16">
        <v>627</v>
      </c>
      <c r="AC3102" s="16">
        <v>215</v>
      </c>
      <c r="AD3102" s="16">
        <v>3205</v>
      </c>
      <c r="AE3102" s="16">
        <v>3170</v>
      </c>
      <c r="AF3102" s="16">
        <v>3181</v>
      </c>
      <c r="AG3102" s="16">
        <v>29146261</v>
      </c>
      <c r="AH3102" s="16">
        <v>1515654</v>
      </c>
      <c r="AI3102" s="16">
        <v>69885</v>
      </c>
      <c r="AJ3102" s="16">
        <v>704</v>
      </c>
      <c r="AL3102" s="16">
        <v>223</v>
      </c>
      <c r="AM3102" s="16">
        <v>3244</v>
      </c>
      <c r="AN3102" s="16">
        <v>3270</v>
      </c>
      <c r="AO3102" s="16">
        <v>3313</v>
      </c>
      <c r="AP3102" s="16">
        <v>29640992</v>
      </c>
      <c r="AQ3102" s="16">
        <v>1449959</v>
      </c>
      <c r="AR3102" s="16">
        <v>66014</v>
      </c>
      <c r="AS3102" s="16">
        <v>696</v>
      </c>
      <c r="AU3102" s="16">
        <v>215</v>
      </c>
      <c r="AV3102" s="16">
        <v>3259</v>
      </c>
      <c r="AW3102" s="16">
        <v>112196226</v>
      </c>
      <c r="AX3102" s="16">
        <v>13667310</v>
      </c>
      <c r="AY3102" s="16">
        <v>629281</v>
      </c>
      <c r="AZ3102" s="16">
        <v>662</v>
      </c>
      <c r="BA3102" s="16">
        <v>34423</v>
      </c>
    </row>
    <row r="3103" spans="1:53">
      <c r="A3103" s="15" t="s">
        <v>1344</v>
      </c>
      <c r="B3103" s="15" t="s">
        <v>1345</v>
      </c>
      <c r="C3103" s="15" t="s">
        <v>1346</v>
      </c>
      <c r="D3103" s="15" t="s">
        <v>1347</v>
      </c>
      <c r="E3103" s="15" t="s">
        <v>1347</v>
      </c>
      <c r="F3103" s="15" t="s">
        <v>2059</v>
      </c>
      <c r="G3103" s="15" t="s">
        <v>1498</v>
      </c>
      <c r="H3103" s="15" t="s">
        <v>3716</v>
      </c>
      <c r="I3103" s="15" t="s">
        <v>1373</v>
      </c>
      <c r="J3103" s="15"/>
      <c r="K3103" s="16">
        <v>408</v>
      </c>
      <c r="L3103" s="16">
        <v>9101</v>
      </c>
      <c r="M3103" s="16">
        <v>9191</v>
      </c>
      <c r="N3103" s="16">
        <v>9110</v>
      </c>
      <c r="O3103" s="16">
        <v>74892540</v>
      </c>
      <c r="P3103" s="16">
        <v>25878791</v>
      </c>
      <c r="Q3103" s="16">
        <v>1188858</v>
      </c>
      <c r="R3103" s="16">
        <v>631</v>
      </c>
      <c r="S3103" s="15"/>
      <c r="T3103" s="16">
        <v>414</v>
      </c>
      <c r="U3103" s="16">
        <v>9217</v>
      </c>
      <c r="V3103" s="16">
        <v>9240</v>
      </c>
      <c r="W3103" s="16">
        <v>9215</v>
      </c>
      <c r="X3103" s="16">
        <v>78664376</v>
      </c>
      <c r="Y3103" s="16">
        <v>6267251</v>
      </c>
      <c r="Z3103" s="16">
        <v>294283</v>
      </c>
      <c r="AA3103" s="16">
        <v>656</v>
      </c>
      <c r="AC3103" s="16">
        <v>417</v>
      </c>
      <c r="AD3103" s="16">
        <v>9134</v>
      </c>
      <c r="AE3103" s="16">
        <v>9188</v>
      </c>
      <c r="AF3103" s="16">
        <v>9254</v>
      </c>
      <c r="AG3103" s="16">
        <v>81901983</v>
      </c>
      <c r="AH3103" s="16">
        <v>4150453</v>
      </c>
      <c r="AI3103" s="16">
        <v>193807</v>
      </c>
      <c r="AJ3103" s="16">
        <v>685</v>
      </c>
      <c r="AL3103" s="16">
        <v>418</v>
      </c>
      <c r="AM3103" s="16">
        <v>9313</v>
      </c>
      <c r="AN3103" s="16">
        <v>9315</v>
      </c>
      <c r="AO3103" s="16">
        <v>9367</v>
      </c>
      <c r="AP3103" s="16">
        <v>83842633</v>
      </c>
      <c r="AQ3103" s="16">
        <v>3662626</v>
      </c>
      <c r="AR3103" s="16">
        <v>171063</v>
      </c>
      <c r="AS3103" s="16">
        <v>691</v>
      </c>
      <c r="AU3103" s="16">
        <v>414</v>
      </c>
      <c r="AV3103" s="16">
        <v>9220</v>
      </c>
      <c r="AW3103" s="16">
        <v>319301532</v>
      </c>
      <c r="AX3103" s="16">
        <v>39959121</v>
      </c>
      <c r="AY3103" s="16">
        <v>1848011</v>
      </c>
      <c r="AZ3103" s="16">
        <v>666</v>
      </c>
      <c r="BA3103" s="16">
        <v>34630</v>
      </c>
    </row>
    <row r="3104" spans="1:53">
      <c r="A3104" s="15" t="s">
        <v>1344</v>
      </c>
      <c r="B3104" s="15" t="s">
        <v>1345</v>
      </c>
      <c r="C3104" s="15" t="s">
        <v>1346</v>
      </c>
      <c r="D3104" s="15" t="s">
        <v>1347</v>
      </c>
      <c r="E3104" s="15" t="s">
        <v>1347</v>
      </c>
      <c r="F3104" s="15" t="s">
        <v>2059</v>
      </c>
      <c r="G3104" s="15" t="s">
        <v>1499</v>
      </c>
      <c r="H3104" s="15" t="s">
        <v>3716</v>
      </c>
      <c r="I3104" s="15" t="s">
        <v>1375</v>
      </c>
      <c r="J3104" s="15"/>
      <c r="K3104" s="16">
        <v>408</v>
      </c>
      <c r="L3104" s="16">
        <v>9101</v>
      </c>
      <c r="M3104" s="16">
        <v>9191</v>
      </c>
      <c r="N3104" s="16">
        <v>9110</v>
      </c>
      <c r="O3104" s="16">
        <v>74892540</v>
      </c>
      <c r="P3104" s="16">
        <v>25878791</v>
      </c>
      <c r="Q3104" s="16">
        <v>1188858</v>
      </c>
      <c r="R3104" s="16">
        <v>631</v>
      </c>
      <c r="S3104" s="15"/>
      <c r="T3104" s="16">
        <v>414</v>
      </c>
      <c r="U3104" s="16">
        <v>9217</v>
      </c>
      <c r="V3104" s="16">
        <v>9240</v>
      </c>
      <c r="W3104" s="16">
        <v>9215</v>
      </c>
      <c r="X3104" s="16">
        <v>78664376</v>
      </c>
      <c r="Y3104" s="16">
        <v>6267251</v>
      </c>
      <c r="Z3104" s="16">
        <v>294283</v>
      </c>
      <c r="AA3104" s="16">
        <v>656</v>
      </c>
      <c r="AC3104" s="16">
        <v>417</v>
      </c>
      <c r="AD3104" s="16">
        <v>9134</v>
      </c>
      <c r="AE3104" s="16">
        <v>9188</v>
      </c>
      <c r="AF3104" s="16">
        <v>9254</v>
      </c>
      <c r="AG3104" s="16">
        <v>81901983</v>
      </c>
      <c r="AH3104" s="16">
        <v>4150453</v>
      </c>
      <c r="AI3104" s="16">
        <v>193807</v>
      </c>
      <c r="AJ3104" s="16">
        <v>685</v>
      </c>
      <c r="AL3104" s="16">
        <v>418</v>
      </c>
      <c r="AM3104" s="16">
        <v>9313</v>
      </c>
      <c r="AN3104" s="16">
        <v>9315</v>
      </c>
      <c r="AO3104" s="16">
        <v>9367</v>
      </c>
      <c r="AP3104" s="16">
        <v>83842633</v>
      </c>
      <c r="AQ3104" s="16">
        <v>3662626</v>
      </c>
      <c r="AR3104" s="16">
        <v>171063</v>
      </c>
      <c r="AS3104" s="16">
        <v>691</v>
      </c>
      <c r="AU3104" s="16">
        <v>414</v>
      </c>
      <c r="AV3104" s="16">
        <v>9220</v>
      </c>
      <c r="AW3104" s="16">
        <v>319301532</v>
      </c>
      <c r="AX3104" s="16">
        <v>39959121</v>
      </c>
      <c r="AY3104" s="16">
        <v>1848011</v>
      </c>
      <c r="AZ3104" s="16">
        <v>666</v>
      </c>
      <c r="BA3104" s="16">
        <v>34630</v>
      </c>
    </row>
    <row r="3105" spans="1:53">
      <c r="A3105" s="15" t="s">
        <v>1344</v>
      </c>
      <c r="B3105" s="15" t="s">
        <v>1345</v>
      </c>
      <c r="C3105" s="15" t="s">
        <v>1346</v>
      </c>
      <c r="D3105" s="15" t="s">
        <v>1347</v>
      </c>
      <c r="E3105" s="15" t="s">
        <v>1347</v>
      </c>
      <c r="F3105" s="15" t="s">
        <v>2059</v>
      </c>
      <c r="G3105" s="15" t="s">
        <v>1500</v>
      </c>
      <c r="H3105" s="15" t="s">
        <v>3716</v>
      </c>
      <c r="I3105" s="15" t="s">
        <v>1373</v>
      </c>
      <c r="J3105" s="15"/>
      <c r="K3105" s="16">
        <v>1300</v>
      </c>
      <c r="L3105" s="16">
        <v>34955</v>
      </c>
      <c r="M3105" s="16">
        <v>35067</v>
      </c>
      <c r="N3105" s="16">
        <v>35260</v>
      </c>
      <c r="O3105" s="16">
        <v>419025239</v>
      </c>
      <c r="P3105" s="16">
        <v>165591175</v>
      </c>
      <c r="Q3105" s="16">
        <v>6544834</v>
      </c>
      <c r="R3105" s="16">
        <v>918</v>
      </c>
      <c r="S3105" s="15"/>
      <c r="T3105" s="16">
        <v>1303</v>
      </c>
      <c r="U3105" s="16">
        <v>35483</v>
      </c>
      <c r="V3105" s="16">
        <v>35468</v>
      </c>
      <c r="W3105" s="16">
        <v>35448</v>
      </c>
      <c r="X3105" s="16">
        <v>436478025</v>
      </c>
      <c r="Y3105" s="16">
        <v>28328935</v>
      </c>
      <c r="Z3105" s="16">
        <v>1161887</v>
      </c>
      <c r="AA3105" s="16">
        <v>947</v>
      </c>
      <c r="AC3105" s="16">
        <v>1312</v>
      </c>
      <c r="AD3105" s="16">
        <v>35146</v>
      </c>
      <c r="AE3105" s="16">
        <v>35271</v>
      </c>
      <c r="AF3105" s="16">
        <v>35566</v>
      </c>
      <c r="AG3105" s="16">
        <v>452903496</v>
      </c>
      <c r="AH3105" s="16">
        <v>18454028</v>
      </c>
      <c r="AI3105" s="16">
        <v>747463</v>
      </c>
      <c r="AJ3105" s="16">
        <v>986</v>
      </c>
      <c r="AL3105" s="16">
        <v>1332</v>
      </c>
      <c r="AM3105" s="16">
        <v>35457</v>
      </c>
      <c r="AN3105" s="16">
        <v>35717</v>
      </c>
      <c r="AO3105" s="16">
        <v>35830</v>
      </c>
      <c r="AP3105" s="16">
        <v>497881236</v>
      </c>
      <c r="AQ3105" s="16">
        <v>17473828</v>
      </c>
      <c r="AR3105" s="16">
        <v>703623</v>
      </c>
      <c r="AS3105" s="16">
        <v>1074</v>
      </c>
      <c r="AU3105" s="16">
        <v>1312</v>
      </c>
      <c r="AV3105" s="16">
        <v>35389</v>
      </c>
      <c r="AW3105" s="16">
        <v>1806287996</v>
      </c>
      <c r="AX3105" s="16">
        <v>229847966</v>
      </c>
      <c r="AY3105" s="16">
        <v>9157807</v>
      </c>
      <c r="AZ3105" s="16">
        <v>982</v>
      </c>
      <c r="BA3105" s="16">
        <v>51041</v>
      </c>
    </row>
    <row r="3106" spans="1:53">
      <c r="A3106" s="15" t="s">
        <v>1344</v>
      </c>
      <c r="B3106" s="15" t="s">
        <v>1345</v>
      </c>
      <c r="C3106" s="15" t="s">
        <v>1346</v>
      </c>
      <c r="D3106" s="15" t="s">
        <v>1347</v>
      </c>
      <c r="E3106" s="15" t="s">
        <v>1347</v>
      </c>
      <c r="F3106" s="15" t="s">
        <v>2059</v>
      </c>
      <c r="G3106" s="15" t="s">
        <v>3625</v>
      </c>
      <c r="H3106" s="15" t="s">
        <v>3716</v>
      </c>
      <c r="I3106" s="15" t="s">
        <v>1375</v>
      </c>
      <c r="J3106" s="15"/>
      <c r="K3106" s="16">
        <v>237</v>
      </c>
      <c r="L3106" s="16">
        <v>10949</v>
      </c>
      <c r="M3106" s="16">
        <v>10943</v>
      </c>
      <c r="N3106" s="16">
        <v>10990</v>
      </c>
      <c r="O3106" s="16">
        <v>173226044</v>
      </c>
      <c r="P3106" s="16">
        <v>59105916</v>
      </c>
      <c r="Q3106" s="16">
        <v>2171977</v>
      </c>
      <c r="R3106" s="16">
        <v>1216</v>
      </c>
      <c r="S3106" s="15"/>
      <c r="T3106" s="16">
        <v>239</v>
      </c>
      <c r="U3106" s="16">
        <v>11095</v>
      </c>
      <c r="V3106" s="16">
        <v>11065</v>
      </c>
      <c r="W3106" s="16">
        <v>11119</v>
      </c>
      <c r="X3106" s="16">
        <v>172300808</v>
      </c>
      <c r="Y3106" s="16">
        <v>6819186</v>
      </c>
      <c r="Z3106" s="16">
        <v>274103</v>
      </c>
      <c r="AA3106" s="16">
        <v>1195</v>
      </c>
      <c r="AC3106" s="16">
        <v>241</v>
      </c>
      <c r="AD3106" s="16">
        <v>11171</v>
      </c>
      <c r="AE3106" s="16">
        <v>11223</v>
      </c>
      <c r="AF3106" s="16">
        <v>11290</v>
      </c>
      <c r="AG3106" s="16">
        <v>179380592</v>
      </c>
      <c r="AH3106" s="16">
        <v>4845415</v>
      </c>
      <c r="AI3106" s="16">
        <v>189193</v>
      </c>
      <c r="AJ3106" s="16">
        <v>1229</v>
      </c>
      <c r="AL3106" s="16">
        <v>242</v>
      </c>
      <c r="AM3106" s="16">
        <v>11284</v>
      </c>
      <c r="AN3106" s="16">
        <v>11335</v>
      </c>
      <c r="AO3106" s="16">
        <v>11406</v>
      </c>
      <c r="AP3106" s="16">
        <v>212120495</v>
      </c>
      <c r="AQ3106" s="16">
        <v>4235782</v>
      </c>
      <c r="AR3106" s="16">
        <v>163622</v>
      </c>
      <c r="AS3106" s="16">
        <v>1439</v>
      </c>
      <c r="AU3106" s="16">
        <v>240</v>
      </c>
      <c r="AV3106" s="16">
        <v>11156</v>
      </c>
      <c r="AW3106" s="16">
        <v>737027939</v>
      </c>
      <c r="AX3106" s="16">
        <v>75006299</v>
      </c>
      <c r="AY3106" s="16">
        <v>2798895</v>
      </c>
      <c r="AZ3106" s="16">
        <v>1271</v>
      </c>
      <c r="BA3106" s="16">
        <v>66067</v>
      </c>
    </row>
    <row r="3107" spans="1:53">
      <c r="A3107" s="15" t="s">
        <v>1344</v>
      </c>
      <c r="B3107" s="15" t="s">
        <v>1345</v>
      </c>
      <c r="C3107" s="15" t="s">
        <v>1346</v>
      </c>
      <c r="D3107" s="15" t="s">
        <v>1347</v>
      </c>
      <c r="E3107" s="15" t="s">
        <v>1347</v>
      </c>
      <c r="F3107" s="15" t="s">
        <v>2059</v>
      </c>
      <c r="G3107" s="15" t="s">
        <v>3626</v>
      </c>
      <c r="H3107" s="15" t="s">
        <v>3716</v>
      </c>
      <c r="I3107" s="15" t="s">
        <v>1375</v>
      </c>
      <c r="J3107" s="15"/>
      <c r="K3107" s="16">
        <v>355</v>
      </c>
      <c r="L3107" s="16">
        <v>9374</v>
      </c>
      <c r="M3107" s="16">
        <v>9386</v>
      </c>
      <c r="N3107" s="16">
        <v>9518</v>
      </c>
      <c r="O3107" s="16">
        <v>99378045</v>
      </c>
      <c r="P3107" s="16">
        <v>55958111</v>
      </c>
      <c r="Q3107" s="16">
        <v>2230795</v>
      </c>
      <c r="R3107" s="16">
        <v>811</v>
      </c>
      <c r="S3107" s="15"/>
      <c r="T3107" s="16">
        <v>353</v>
      </c>
      <c r="U3107" s="16">
        <v>9485</v>
      </c>
      <c r="V3107" s="16">
        <v>9485</v>
      </c>
      <c r="W3107" s="16">
        <v>9532</v>
      </c>
      <c r="X3107" s="16">
        <v>105185249</v>
      </c>
      <c r="Y3107" s="16">
        <v>8906356</v>
      </c>
      <c r="Z3107" s="16">
        <v>361264</v>
      </c>
      <c r="AA3107" s="16">
        <v>852</v>
      </c>
      <c r="AC3107" s="16">
        <v>350</v>
      </c>
      <c r="AD3107" s="16">
        <v>9296</v>
      </c>
      <c r="AE3107" s="16">
        <v>9360</v>
      </c>
      <c r="AF3107" s="16">
        <v>9402</v>
      </c>
      <c r="AG3107" s="16">
        <v>111795957</v>
      </c>
      <c r="AH3107" s="16">
        <v>5620699</v>
      </c>
      <c r="AI3107" s="16">
        <v>224854</v>
      </c>
      <c r="AJ3107" s="16">
        <v>919</v>
      </c>
      <c r="AL3107" s="16">
        <v>354</v>
      </c>
      <c r="AM3107" s="16">
        <v>9356</v>
      </c>
      <c r="AN3107" s="16">
        <v>9425</v>
      </c>
      <c r="AO3107" s="16">
        <v>9438</v>
      </c>
      <c r="AP3107" s="16">
        <v>109602528</v>
      </c>
      <c r="AQ3107" s="16">
        <v>5338621</v>
      </c>
      <c r="AR3107" s="16">
        <v>210804</v>
      </c>
      <c r="AS3107" s="16">
        <v>896</v>
      </c>
      <c r="AU3107" s="16">
        <v>353</v>
      </c>
      <c r="AV3107" s="16">
        <v>9421</v>
      </c>
      <c r="AW3107" s="16">
        <v>425961779</v>
      </c>
      <c r="AX3107" s="16">
        <v>75823787</v>
      </c>
      <c r="AY3107" s="16">
        <v>3027717</v>
      </c>
      <c r="AZ3107" s="16">
        <v>869</v>
      </c>
      <c r="BA3107" s="16">
        <v>45212</v>
      </c>
    </row>
    <row r="3108" spans="1:53">
      <c r="A3108" s="15" t="s">
        <v>1344</v>
      </c>
      <c r="B3108" s="15" t="s">
        <v>1345</v>
      </c>
      <c r="C3108" s="15" t="s">
        <v>1346</v>
      </c>
      <c r="D3108" s="15" t="s">
        <v>1347</v>
      </c>
      <c r="E3108" s="15" t="s">
        <v>1347</v>
      </c>
      <c r="F3108" s="15" t="s">
        <v>2059</v>
      </c>
      <c r="G3108" s="15" t="s">
        <v>1501</v>
      </c>
      <c r="H3108" s="15" t="s">
        <v>3716</v>
      </c>
      <c r="I3108" s="15" t="s">
        <v>1375</v>
      </c>
      <c r="J3108" s="15"/>
      <c r="K3108" s="16">
        <v>352</v>
      </c>
      <c r="L3108" s="16">
        <v>5878</v>
      </c>
      <c r="M3108" s="16">
        <v>5918</v>
      </c>
      <c r="N3108" s="16">
        <v>5927</v>
      </c>
      <c r="O3108" s="16">
        <v>68133523</v>
      </c>
      <c r="P3108" s="16">
        <v>28436088</v>
      </c>
      <c r="Q3108" s="16">
        <v>1229288</v>
      </c>
      <c r="R3108" s="16">
        <v>887</v>
      </c>
      <c r="S3108" s="15"/>
      <c r="T3108" s="16">
        <v>354</v>
      </c>
      <c r="U3108" s="16">
        <v>5892</v>
      </c>
      <c r="V3108" s="16">
        <v>5923</v>
      </c>
      <c r="W3108" s="16">
        <v>5754</v>
      </c>
      <c r="X3108" s="16">
        <v>73426989</v>
      </c>
      <c r="Y3108" s="16">
        <v>6836476</v>
      </c>
      <c r="Z3108" s="16">
        <v>281928</v>
      </c>
      <c r="AA3108" s="16">
        <v>964</v>
      </c>
      <c r="AC3108" s="16">
        <v>356</v>
      </c>
      <c r="AD3108" s="16">
        <v>5648</v>
      </c>
      <c r="AE3108" s="16">
        <v>5650</v>
      </c>
      <c r="AF3108" s="16">
        <v>5746</v>
      </c>
      <c r="AG3108" s="16">
        <v>73586851</v>
      </c>
      <c r="AH3108" s="16">
        <v>4457580</v>
      </c>
      <c r="AI3108" s="16">
        <v>188983</v>
      </c>
      <c r="AJ3108" s="16">
        <v>996</v>
      </c>
      <c r="AL3108" s="16">
        <v>362</v>
      </c>
      <c r="AM3108" s="16">
        <v>5860</v>
      </c>
      <c r="AN3108" s="16">
        <v>5960</v>
      </c>
      <c r="AO3108" s="16">
        <v>5944</v>
      </c>
      <c r="AP3108" s="16">
        <v>86762323</v>
      </c>
      <c r="AQ3108" s="16">
        <v>4656209</v>
      </c>
      <c r="AR3108" s="16">
        <v>197722</v>
      </c>
      <c r="AS3108" s="16">
        <v>1127</v>
      </c>
      <c r="AU3108" s="16">
        <v>356</v>
      </c>
      <c r="AV3108" s="16">
        <v>5842</v>
      </c>
      <c r="AW3108" s="16">
        <v>301909686</v>
      </c>
      <c r="AX3108" s="16">
        <v>44386353</v>
      </c>
      <c r="AY3108" s="16">
        <v>1897921</v>
      </c>
      <c r="AZ3108" s="16">
        <v>994</v>
      </c>
      <c r="BA3108" s="16">
        <v>51682</v>
      </c>
    </row>
    <row r="3109" spans="1:53">
      <c r="A3109" s="15" t="s">
        <v>1344</v>
      </c>
      <c r="B3109" s="15" t="s">
        <v>1345</v>
      </c>
      <c r="C3109" s="15" t="s">
        <v>1346</v>
      </c>
      <c r="D3109" s="15" t="s">
        <v>1347</v>
      </c>
      <c r="E3109" s="15" t="s">
        <v>1347</v>
      </c>
      <c r="F3109" s="15" t="s">
        <v>2059</v>
      </c>
      <c r="G3109" s="15" t="s">
        <v>1985</v>
      </c>
      <c r="H3109" s="15" t="s">
        <v>3716</v>
      </c>
      <c r="I3109" s="15" t="s">
        <v>1375</v>
      </c>
      <c r="J3109" s="15"/>
      <c r="K3109" s="16">
        <v>356</v>
      </c>
      <c r="L3109" s="16">
        <v>8754</v>
      </c>
      <c r="M3109" s="16">
        <v>8820</v>
      </c>
      <c r="N3109" s="16">
        <v>8825</v>
      </c>
      <c r="O3109" s="16">
        <v>78287627</v>
      </c>
      <c r="P3109" s="16">
        <v>22091060</v>
      </c>
      <c r="Q3109" s="16">
        <v>912774</v>
      </c>
      <c r="R3109" s="16">
        <v>684</v>
      </c>
      <c r="S3109" s="15"/>
      <c r="T3109" s="16">
        <v>357</v>
      </c>
      <c r="U3109" s="16">
        <v>9011</v>
      </c>
      <c r="V3109" s="16">
        <v>8995</v>
      </c>
      <c r="W3109" s="16">
        <v>9043</v>
      </c>
      <c r="X3109" s="16">
        <v>85564979</v>
      </c>
      <c r="Y3109" s="16">
        <v>5766917</v>
      </c>
      <c r="Z3109" s="16">
        <v>244592</v>
      </c>
      <c r="AA3109" s="16">
        <v>730</v>
      </c>
      <c r="AC3109" s="16">
        <v>365</v>
      </c>
      <c r="AD3109" s="16">
        <v>9031</v>
      </c>
      <c r="AE3109" s="16">
        <v>9038</v>
      </c>
      <c r="AF3109" s="16">
        <v>9128</v>
      </c>
      <c r="AG3109" s="16">
        <v>88140096</v>
      </c>
      <c r="AH3109" s="16">
        <v>3530334</v>
      </c>
      <c r="AI3109" s="16">
        <v>144433</v>
      </c>
      <c r="AJ3109" s="16">
        <v>748</v>
      </c>
      <c r="AL3109" s="16">
        <v>374</v>
      </c>
      <c r="AM3109" s="16">
        <v>8957</v>
      </c>
      <c r="AN3109" s="16">
        <v>8997</v>
      </c>
      <c r="AO3109" s="16">
        <v>9042</v>
      </c>
      <c r="AP3109" s="16">
        <v>89395890</v>
      </c>
      <c r="AQ3109" s="16">
        <v>3243216</v>
      </c>
      <c r="AR3109" s="16">
        <v>131475</v>
      </c>
      <c r="AS3109" s="16">
        <v>764</v>
      </c>
      <c r="AU3109" s="16">
        <v>363</v>
      </c>
      <c r="AV3109" s="16">
        <v>8970</v>
      </c>
      <c r="AW3109" s="16">
        <v>341388592</v>
      </c>
      <c r="AX3109" s="16">
        <v>34631527</v>
      </c>
      <c r="AY3109" s="16">
        <v>1433274</v>
      </c>
      <c r="AZ3109" s="16">
        <v>732</v>
      </c>
      <c r="BA3109" s="16">
        <v>38059</v>
      </c>
    </row>
    <row r="3110" spans="1:53">
      <c r="A3110" s="15" t="s">
        <v>1344</v>
      </c>
      <c r="B3110" s="15" t="s">
        <v>1345</v>
      </c>
      <c r="C3110" s="15" t="s">
        <v>1346</v>
      </c>
      <c r="D3110" s="15" t="s">
        <v>1347</v>
      </c>
      <c r="E3110" s="15" t="s">
        <v>1347</v>
      </c>
      <c r="F3110" s="15" t="s">
        <v>2059</v>
      </c>
      <c r="G3110" s="15" t="s">
        <v>1986</v>
      </c>
      <c r="H3110" s="15" t="s">
        <v>3716</v>
      </c>
      <c r="I3110" s="15" t="s">
        <v>1371</v>
      </c>
      <c r="J3110" s="15"/>
      <c r="K3110" s="16">
        <v>1552</v>
      </c>
      <c r="L3110" s="16">
        <v>23851</v>
      </c>
      <c r="M3110" s="16">
        <v>23887</v>
      </c>
      <c r="N3110" s="16">
        <v>23951</v>
      </c>
      <c r="O3110" s="16">
        <v>293520518</v>
      </c>
      <c r="P3110" s="16">
        <v>143909042</v>
      </c>
      <c r="Q3110" s="16">
        <v>6221567</v>
      </c>
      <c r="R3110" s="16">
        <v>945</v>
      </c>
      <c r="S3110" s="15"/>
      <c r="T3110" s="16">
        <v>1585</v>
      </c>
      <c r="U3110" s="16">
        <v>24063</v>
      </c>
      <c r="V3110" s="16">
        <v>24248</v>
      </c>
      <c r="W3110" s="16">
        <v>24302</v>
      </c>
      <c r="X3110" s="16">
        <v>283120110</v>
      </c>
      <c r="Y3110" s="16">
        <v>26742349</v>
      </c>
      <c r="Z3110" s="16">
        <v>1162303</v>
      </c>
      <c r="AA3110" s="16">
        <v>900</v>
      </c>
      <c r="AC3110" s="16">
        <v>1580</v>
      </c>
      <c r="AD3110" s="16">
        <v>24312</v>
      </c>
      <c r="AE3110" s="16">
        <v>24315</v>
      </c>
      <c r="AF3110" s="16">
        <v>24267</v>
      </c>
      <c r="AG3110" s="16">
        <v>314046851</v>
      </c>
      <c r="AH3110" s="16">
        <v>17721409</v>
      </c>
      <c r="AI3110" s="16">
        <v>763878</v>
      </c>
      <c r="AJ3110" s="16">
        <v>994</v>
      </c>
      <c r="AL3110" s="16">
        <v>1602</v>
      </c>
      <c r="AM3110" s="16">
        <v>24123</v>
      </c>
      <c r="AN3110" s="16">
        <v>24113</v>
      </c>
      <c r="AO3110" s="16">
        <v>24168</v>
      </c>
      <c r="AP3110" s="16">
        <v>326072309</v>
      </c>
      <c r="AQ3110" s="16">
        <v>17613252</v>
      </c>
      <c r="AR3110" s="16">
        <v>750626</v>
      </c>
      <c r="AS3110" s="16">
        <v>1039</v>
      </c>
      <c r="AU3110" s="16">
        <v>1580</v>
      </c>
      <c r="AV3110" s="16">
        <v>24133</v>
      </c>
      <c r="AW3110" s="16">
        <v>1216759788</v>
      </c>
      <c r="AX3110" s="16">
        <v>205986052</v>
      </c>
      <c r="AY3110" s="16">
        <v>8898374</v>
      </c>
      <c r="AZ3110" s="16">
        <v>970</v>
      </c>
      <c r="BA3110" s="16">
        <v>50418</v>
      </c>
    </row>
    <row r="3111" spans="1:53">
      <c r="A3111" s="15" t="s">
        <v>1344</v>
      </c>
      <c r="B3111" s="15" t="s">
        <v>1345</v>
      </c>
      <c r="C3111" s="15" t="s">
        <v>1346</v>
      </c>
      <c r="D3111" s="15" t="s">
        <v>1347</v>
      </c>
      <c r="E3111" s="15" t="s">
        <v>1347</v>
      </c>
      <c r="F3111" s="15" t="s">
        <v>2059</v>
      </c>
      <c r="G3111" s="15" t="s">
        <v>1987</v>
      </c>
      <c r="H3111" s="15" t="s">
        <v>3716</v>
      </c>
      <c r="I3111" s="15" t="s">
        <v>1373</v>
      </c>
      <c r="J3111" s="15"/>
      <c r="K3111" s="16">
        <v>1552</v>
      </c>
      <c r="L3111" s="16">
        <v>23851</v>
      </c>
      <c r="M3111" s="16">
        <v>23887</v>
      </c>
      <c r="N3111" s="16">
        <v>23951</v>
      </c>
      <c r="O3111" s="16">
        <v>293520518</v>
      </c>
      <c r="P3111" s="16">
        <v>143909042</v>
      </c>
      <c r="Q3111" s="16">
        <v>6221567</v>
      </c>
      <c r="R3111" s="16">
        <v>945</v>
      </c>
      <c r="S3111" s="15"/>
      <c r="T3111" s="16">
        <v>1585</v>
      </c>
      <c r="U3111" s="16">
        <v>24063</v>
      </c>
      <c r="V3111" s="16">
        <v>24248</v>
      </c>
      <c r="W3111" s="16">
        <v>24302</v>
      </c>
      <c r="X3111" s="16">
        <v>283120110</v>
      </c>
      <c r="Y3111" s="16">
        <v>26742349</v>
      </c>
      <c r="Z3111" s="16">
        <v>1162303</v>
      </c>
      <c r="AA3111" s="16">
        <v>900</v>
      </c>
      <c r="AC3111" s="16">
        <v>1580</v>
      </c>
      <c r="AD3111" s="16">
        <v>24312</v>
      </c>
      <c r="AE3111" s="16">
        <v>24315</v>
      </c>
      <c r="AF3111" s="16">
        <v>24267</v>
      </c>
      <c r="AG3111" s="16">
        <v>314046851</v>
      </c>
      <c r="AH3111" s="16">
        <v>17721409</v>
      </c>
      <c r="AI3111" s="16">
        <v>763878</v>
      </c>
      <c r="AJ3111" s="16">
        <v>994</v>
      </c>
      <c r="AL3111" s="16">
        <v>1602</v>
      </c>
      <c r="AM3111" s="16">
        <v>24123</v>
      </c>
      <c r="AN3111" s="16">
        <v>24113</v>
      </c>
      <c r="AO3111" s="16">
        <v>24168</v>
      </c>
      <c r="AP3111" s="16">
        <v>326072309</v>
      </c>
      <c r="AQ3111" s="16">
        <v>17613252</v>
      </c>
      <c r="AR3111" s="16">
        <v>750626</v>
      </c>
      <c r="AS3111" s="16">
        <v>1039</v>
      </c>
      <c r="AU3111" s="16">
        <v>1580</v>
      </c>
      <c r="AV3111" s="16">
        <v>24133</v>
      </c>
      <c r="AW3111" s="16">
        <v>1216759788</v>
      </c>
      <c r="AX3111" s="16">
        <v>205986052</v>
      </c>
      <c r="AY3111" s="16">
        <v>8898374</v>
      </c>
      <c r="AZ3111" s="16">
        <v>970</v>
      </c>
      <c r="BA3111" s="16">
        <v>50418</v>
      </c>
    </row>
    <row r="3112" spans="1:53">
      <c r="A3112" s="15" t="s">
        <v>1344</v>
      </c>
      <c r="B3112" s="15" t="s">
        <v>1345</v>
      </c>
      <c r="C3112" s="15" t="s">
        <v>1346</v>
      </c>
      <c r="D3112" s="15" t="s">
        <v>1347</v>
      </c>
      <c r="E3112" s="15" t="s">
        <v>1347</v>
      </c>
      <c r="F3112" s="15" t="s">
        <v>2059</v>
      </c>
      <c r="G3112" s="15" t="s">
        <v>1988</v>
      </c>
      <c r="H3112" s="15" t="s">
        <v>3716</v>
      </c>
      <c r="I3112" s="15" t="s">
        <v>1375</v>
      </c>
      <c r="J3112" s="15"/>
      <c r="K3112" s="16">
        <v>999</v>
      </c>
      <c r="L3112" s="16">
        <v>18048</v>
      </c>
      <c r="M3112" s="16">
        <v>18040</v>
      </c>
      <c r="N3112" s="16">
        <v>18133</v>
      </c>
      <c r="O3112" s="16">
        <v>221542688</v>
      </c>
      <c r="P3112" s="16">
        <v>110467557</v>
      </c>
      <c r="Q3112" s="16">
        <v>4726535</v>
      </c>
      <c r="R3112" s="16">
        <v>943</v>
      </c>
      <c r="S3112" s="15"/>
      <c r="T3112" s="16">
        <v>1012</v>
      </c>
      <c r="U3112" s="16">
        <v>18167</v>
      </c>
      <c r="V3112" s="16">
        <v>18264</v>
      </c>
      <c r="W3112" s="16">
        <v>18337</v>
      </c>
      <c r="X3112" s="16">
        <v>205787578</v>
      </c>
      <c r="Y3112" s="16">
        <v>19048942</v>
      </c>
      <c r="Z3112" s="16">
        <v>824839</v>
      </c>
      <c r="AA3112" s="16">
        <v>867</v>
      </c>
      <c r="AC3112" s="16">
        <v>1004</v>
      </c>
      <c r="AD3112" s="16">
        <v>18240</v>
      </c>
      <c r="AE3112" s="16">
        <v>18251</v>
      </c>
      <c r="AF3112" s="16">
        <v>18209</v>
      </c>
      <c r="AG3112" s="16">
        <v>229162979</v>
      </c>
      <c r="AH3112" s="16">
        <v>11947883</v>
      </c>
      <c r="AI3112" s="16">
        <v>510729</v>
      </c>
      <c r="AJ3112" s="16">
        <v>967</v>
      </c>
      <c r="AL3112" s="16">
        <v>1014</v>
      </c>
      <c r="AM3112" s="16">
        <v>18013</v>
      </c>
      <c r="AN3112" s="16">
        <v>17987</v>
      </c>
      <c r="AO3112" s="16">
        <v>18049</v>
      </c>
      <c r="AP3112" s="16">
        <v>231108484</v>
      </c>
      <c r="AQ3112" s="16">
        <v>12332778</v>
      </c>
      <c r="AR3112" s="16">
        <v>519530</v>
      </c>
      <c r="AS3112" s="16">
        <v>987</v>
      </c>
      <c r="AU3112" s="16">
        <v>1007</v>
      </c>
      <c r="AV3112" s="16">
        <v>18145</v>
      </c>
      <c r="AW3112" s="16">
        <v>887601729</v>
      </c>
      <c r="AX3112" s="16">
        <v>153797160</v>
      </c>
      <c r="AY3112" s="16">
        <v>6581633</v>
      </c>
      <c r="AZ3112" s="16">
        <v>941</v>
      </c>
      <c r="BA3112" s="16">
        <v>48918</v>
      </c>
    </row>
    <row r="3113" spans="1:53">
      <c r="A3113" s="15" t="s">
        <v>1344</v>
      </c>
      <c r="B3113" s="15" t="s">
        <v>1345</v>
      </c>
      <c r="C3113" s="15" t="s">
        <v>1346</v>
      </c>
      <c r="D3113" s="15" t="s">
        <v>1347</v>
      </c>
      <c r="E3113" s="15" t="s">
        <v>1347</v>
      </c>
      <c r="F3113" s="15" t="s">
        <v>2059</v>
      </c>
      <c r="G3113" s="15" t="s">
        <v>3627</v>
      </c>
      <c r="H3113" s="15" t="s">
        <v>3716</v>
      </c>
      <c r="I3113" s="15" t="s">
        <v>1375</v>
      </c>
      <c r="J3113" s="15"/>
      <c r="K3113" s="16">
        <v>553</v>
      </c>
      <c r="L3113" s="16">
        <v>5803</v>
      </c>
      <c r="M3113" s="16">
        <v>5847</v>
      </c>
      <c r="N3113" s="16">
        <v>5818</v>
      </c>
      <c r="O3113" s="16">
        <v>71977830</v>
      </c>
      <c r="P3113" s="16">
        <v>33441485</v>
      </c>
      <c r="Q3113" s="16">
        <v>1495032</v>
      </c>
      <c r="R3113" s="16">
        <v>951</v>
      </c>
      <c r="S3113" s="15"/>
      <c r="T3113" s="16">
        <v>573</v>
      </c>
      <c r="U3113" s="16">
        <v>5896</v>
      </c>
      <c r="V3113" s="16">
        <v>5984</v>
      </c>
      <c r="W3113" s="16">
        <v>5965</v>
      </c>
      <c r="X3113" s="16">
        <v>77332532</v>
      </c>
      <c r="Y3113" s="16">
        <v>7693407</v>
      </c>
      <c r="Z3113" s="16">
        <v>337464</v>
      </c>
      <c r="AA3113" s="16">
        <v>1000</v>
      </c>
      <c r="AC3113" s="16">
        <v>576</v>
      </c>
      <c r="AD3113" s="16">
        <v>6072</v>
      </c>
      <c r="AE3113" s="16">
        <v>6064</v>
      </c>
      <c r="AF3113" s="16">
        <v>6058</v>
      </c>
      <c r="AG3113" s="16">
        <v>84883872</v>
      </c>
      <c r="AH3113" s="16">
        <v>5773526</v>
      </c>
      <c r="AI3113" s="16">
        <v>253149</v>
      </c>
      <c r="AJ3113" s="16">
        <v>1077</v>
      </c>
      <c r="AL3113" s="16">
        <v>588</v>
      </c>
      <c r="AM3113" s="16">
        <v>6110</v>
      </c>
      <c r="AN3113" s="16">
        <v>6126</v>
      </c>
      <c r="AO3113" s="16">
        <v>6119</v>
      </c>
      <c r="AP3113" s="16">
        <v>94963825</v>
      </c>
      <c r="AQ3113" s="16">
        <v>5280474</v>
      </c>
      <c r="AR3113" s="16">
        <v>231096</v>
      </c>
      <c r="AS3113" s="16">
        <v>1194</v>
      </c>
      <c r="AU3113" s="16">
        <v>573</v>
      </c>
      <c r="AV3113" s="16">
        <v>5989</v>
      </c>
      <c r="AW3113" s="16">
        <v>329158059</v>
      </c>
      <c r="AX3113" s="16">
        <v>52188892</v>
      </c>
      <c r="AY3113" s="16">
        <v>2316741</v>
      </c>
      <c r="AZ3113" s="16">
        <v>1057</v>
      </c>
      <c r="BA3113" s="16">
        <v>54965</v>
      </c>
    </row>
    <row r="3114" spans="1:53">
      <c r="A3114" s="15" t="s">
        <v>1344</v>
      </c>
      <c r="B3114" s="15" t="s">
        <v>1345</v>
      </c>
      <c r="C3114" s="15" t="s">
        <v>1346</v>
      </c>
      <c r="D3114" s="15" t="s">
        <v>1347</v>
      </c>
      <c r="E3114" s="15" t="s">
        <v>1347</v>
      </c>
      <c r="F3114" s="15" t="s">
        <v>2059</v>
      </c>
      <c r="G3114" s="15" t="s">
        <v>1989</v>
      </c>
      <c r="H3114" s="15" t="s">
        <v>3716</v>
      </c>
      <c r="I3114" s="15" t="s">
        <v>1371</v>
      </c>
      <c r="J3114" s="15"/>
      <c r="K3114" s="16">
        <v>1555</v>
      </c>
      <c r="L3114" s="16">
        <v>46110</v>
      </c>
      <c r="M3114" s="16">
        <v>46536</v>
      </c>
      <c r="N3114" s="16">
        <v>46937</v>
      </c>
      <c r="O3114" s="16">
        <v>335391177</v>
      </c>
      <c r="P3114" s="16">
        <v>177021820</v>
      </c>
      <c r="Q3114" s="16">
        <v>7515011</v>
      </c>
      <c r="R3114" s="16">
        <v>554</v>
      </c>
      <c r="S3114" s="15"/>
      <c r="T3114" s="16">
        <v>1580</v>
      </c>
      <c r="U3114" s="16">
        <v>47408</v>
      </c>
      <c r="V3114" s="16">
        <v>47526</v>
      </c>
      <c r="W3114" s="16">
        <v>47569</v>
      </c>
      <c r="X3114" s="16">
        <v>361800530</v>
      </c>
      <c r="Y3114" s="16">
        <v>72989553</v>
      </c>
      <c r="Z3114" s="16">
        <v>3036282</v>
      </c>
      <c r="AA3114" s="16">
        <v>586</v>
      </c>
      <c r="AC3114" s="16">
        <v>1611</v>
      </c>
      <c r="AD3114" s="16">
        <v>47952</v>
      </c>
      <c r="AE3114" s="16">
        <v>48049</v>
      </c>
      <c r="AF3114" s="16">
        <v>48453</v>
      </c>
      <c r="AG3114" s="16">
        <v>384381720</v>
      </c>
      <c r="AH3114" s="16">
        <v>55995714</v>
      </c>
      <c r="AI3114" s="16">
        <v>2396527</v>
      </c>
      <c r="AJ3114" s="16">
        <v>614</v>
      </c>
      <c r="AL3114" s="16">
        <v>1685</v>
      </c>
      <c r="AM3114" s="16">
        <v>49431</v>
      </c>
      <c r="AN3114" s="16">
        <v>49592</v>
      </c>
      <c r="AO3114" s="16">
        <v>49779</v>
      </c>
      <c r="AP3114" s="16">
        <v>389444329</v>
      </c>
      <c r="AQ3114" s="16">
        <v>46717446</v>
      </c>
      <c r="AR3114" s="16">
        <v>1996093</v>
      </c>
      <c r="AS3114" s="16">
        <v>604</v>
      </c>
      <c r="AU3114" s="16">
        <v>1608</v>
      </c>
      <c r="AV3114" s="16">
        <v>47945</v>
      </c>
      <c r="AW3114" s="16">
        <v>1471017756</v>
      </c>
      <c r="AX3114" s="16">
        <v>352724533</v>
      </c>
      <c r="AY3114" s="16">
        <v>14943913</v>
      </c>
      <c r="AZ3114" s="16">
        <v>590</v>
      </c>
      <c r="BA3114" s="16">
        <v>30681</v>
      </c>
    </row>
    <row r="3115" spans="1:53">
      <c r="A3115" s="15" t="s">
        <v>1344</v>
      </c>
      <c r="B3115" s="15" t="s">
        <v>1345</v>
      </c>
      <c r="C3115" s="15" t="s">
        <v>1346</v>
      </c>
      <c r="D3115" s="15" t="s">
        <v>1347</v>
      </c>
      <c r="E3115" s="15" t="s">
        <v>1347</v>
      </c>
      <c r="F3115" s="15" t="s">
        <v>2059</v>
      </c>
      <c r="G3115" s="15" t="s">
        <v>1990</v>
      </c>
      <c r="H3115" s="15" t="s">
        <v>3716</v>
      </c>
      <c r="I3115" s="15" t="s">
        <v>1373</v>
      </c>
      <c r="J3115" s="15"/>
      <c r="K3115" s="16">
        <v>1555</v>
      </c>
      <c r="L3115" s="16">
        <v>46110</v>
      </c>
      <c r="M3115" s="16">
        <v>46536</v>
      </c>
      <c r="N3115" s="16">
        <v>46937</v>
      </c>
      <c r="O3115" s="16">
        <v>335391177</v>
      </c>
      <c r="P3115" s="16">
        <v>177021820</v>
      </c>
      <c r="Q3115" s="16">
        <v>7515011</v>
      </c>
      <c r="R3115" s="16">
        <v>554</v>
      </c>
      <c r="S3115" s="15"/>
      <c r="T3115" s="16">
        <v>1580</v>
      </c>
      <c r="U3115" s="16">
        <v>47408</v>
      </c>
      <c r="V3115" s="16">
        <v>47526</v>
      </c>
      <c r="W3115" s="16">
        <v>47569</v>
      </c>
      <c r="X3115" s="16">
        <v>361800530</v>
      </c>
      <c r="Y3115" s="16">
        <v>72989553</v>
      </c>
      <c r="Z3115" s="16">
        <v>3036282</v>
      </c>
      <c r="AA3115" s="16">
        <v>586</v>
      </c>
      <c r="AC3115" s="16">
        <v>1611</v>
      </c>
      <c r="AD3115" s="16">
        <v>47952</v>
      </c>
      <c r="AE3115" s="16">
        <v>48049</v>
      </c>
      <c r="AF3115" s="16">
        <v>48453</v>
      </c>
      <c r="AG3115" s="16">
        <v>384381720</v>
      </c>
      <c r="AH3115" s="16">
        <v>55995714</v>
      </c>
      <c r="AI3115" s="16">
        <v>2396527</v>
      </c>
      <c r="AJ3115" s="16">
        <v>614</v>
      </c>
      <c r="AL3115" s="16">
        <v>1685</v>
      </c>
      <c r="AM3115" s="16">
        <v>49431</v>
      </c>
      <c r="AN3115" s="16">
        <v>49592</v>
      </c>
      <c r="AO3115" s="16">
        <v>49779</v>
      </c>
      <c r="AP3115" s="16">
        <v>389444329</v>
      </c>
      <c r="AQ3115" s="16">
        <v>46717446</v>
      </c>
      <c r="AR3115" s="16">
        <v>1996093</v>
      </c>
      <c r="AS3115" s="16">
        <v>604</v>
      </c>
      <c r="AU3115" s="16">
        <v>1608</v>
      </c>
      <c r="AV3115" s="16">
        <v>47945</v>
      </c>
      <c r="AW3115" s="16">
        <v>1471017756</v>
      </c>
      <c r="AX3115" s="16">
        <v>352724533</v>
      </c>
      <c r="AY3115" s="16">
        <v>14943913</v>
      </c>
      <c r="AZ3115" s="16">
        <v>590</v>
      </c>
      <c r="BA3115" s="16">
        <v>30681</v>
      </c>
    </row>
    <row r="3116" spans="1:53">
      <c r="A3116" s="15" t="s">
        <v>1344</v>
      </c>
      <c r="B3116" s="15" t="s">
        <v>1345</v>
      </c>
      <c r="C3116" s="15" t="s">
        <v>1346</v>
      </c>
      <c r="D3116" s="15" t="s">
        <v>1347</v>
      </c>
      <c r="E3116" s="15" t="s">
        <v>1347</v>
      </c>
      <c r="F3116" s="15" t="s">
        <v>2059</v>
      </c>
      <c r="G3116" s="15" t="s">
        <v>1991</v>
      </c>
      <c r="H3116" s="15" t="s">
        <v>3716</v>
      </c>
      <c r="I3116" s="15" t="s">
        <v>1375</v>
      </c>
      <c r="J3116" s="15"/>
      <c r="K3116" s="16">
        <v>1555</v>
      </c>
      <c r="L3116" s="16">
        <v>46110</v>
      </c>
      <c r="M3116" s="16">
        <v>46536</v>
      </c>
      <c r="N3116" s="16">
        <v>46937</v>
      </c>
      <c r="O3116" s="16">
        <v>335391177</v>
      </c>
      <c r="P3116" s="16">
        <v>177021820</v>
      </c>
      <c r="Q3116" s="16">
        <v>7515011</v>
      </c>
      <c r="R3116" s="16">
        <v>554</v>
      </c>
      <c r="S3116" s="15"/>
      <c r="T3116" s="16">
        <v>1580</v>
      </c>
      <c r="U3116" s="16">
        <v>47408</v>
      </c>
      <c r="V3116" s="16">
        <v>47526</v>
      </c>
      <c r="W3116" s="16">
        <v>47569</v>
      </c>
      <c r="X3116" s="16">
        <v>361800530</v>
      </c>
      <c r="Y3116" s="16">
        <v>72989553</v>
      </c>
      <c r="Z3116" s="16">
        <v>3036282</v>
      </c>
      <c r="AA3116" s="16">
        <v>586</v>
      </c>
      <c r="AC3116" s="16">
        <v>1611</v>
      </c>
      <c r="AD3116" s="16">
        <v>47952</v>
      </c>
      <c r="AE3116" s="16">
        <v>48049</v>
      </c>
      <c r="AF3116" s="16">
        <v>48453</v>
      </c>
      <c r="AG3116" s="16">
        <v>384381720</v>
      </c>
      <c r="AH3116" s="16">
        <v>55995714</v>
      </c>
      <c r="AI3116" s="16">
        <v>2396527</v>
      </c>
      <c r="AJ3116" s="16">
        <v>614</v>
      </c>
      <c r="AL3116" s="16">
        <v>1685</v>
      </c>
      <c r="AM3116" s="16">
        <v>49431</v>
      </c>
      <c r="AN3116" s="16">
        <v>49592</v>
      </c>
      <c r="AO3116" s="16">
        <v>49779</v>
      </c>
      <c r="AP3116" s="16">
        <v>389444329</v>
      </c>
      <c r="AQ3116" s="16">
        <v>46717446</v>
      </c>
      <c r="AR3116" s="16">
        <v>1996093</v>
      </c>
      <c r="AS3116" s="16">
        <v>604</v>
      </c>
      <c r="AU3116" s="16">
        <v>1608</v>
      </c>
      <c r="AV3116" s="16">
        <v>47945</v>
      </c>
      <c r="AW3116" s="16">
        <v>1471017756</v>
      </c>
      <c r="AX3116" s="16">
        <v>352724533</v>
      </c>
      <c r="AY3116" s="16">
        <v>14943913</v>
      </c>
      <c r="AZ3116" s="16">
        <v>590</v>
      </c>
      <c r="BA3116" s="16">
        <v>30681</v>
      </c>
    </row>
    <row r="3117" spans="1:53">
      <c r="A3117" s="15" t="s">
        <v>1344</v>
      </c>
      <c r="B3117" s="15" t="s">
        <v>1345</v>
      </c>
      <c r="C3117" s="15" t="s">
        <v>1346</v>
      </c>
      <c r="D3117" s="15" t="s">
        <v>1347</v>
      </c>
      <c r="E3117" s="15" t="s">
        <v>1347</v>
      </c>
      <c r="F3117" s="15" t="s">
        <v>2059</v>
      </c>
      <c r="G3117" s="15" t="s">
        <v>1992</v>
      </c>
      <c r="H3117" s="15" t="s">
        <v>3716</v>
      </c>
      <c r="I3117" s="15" t="s">
        <v>1371</v>
      </c>
      <c r="J3117" s="15"/>
      <c r="K3117" s="16">
        <v>516</v>
      </c>
      <c r="L3117" s="16">
        <v>19886</v>
      </c>
      <c r="M3117" s="16">
        <v>19859</v>
      </c>
      <c r="N3117" s="16">
        <v>20097</v>
      </c>
      <c r="O3117" s="16">
        <v>182488592</v>
      </c>
      <c r="P3117" s="16">
        <v>88581186</v>
      </c>
      <c r="Q3117" s="16">
        <v>3762749</v>
      </c>
      <c r="R3117" s="16">
        <v>704</v>
      </c>
      <c r="S3117" s="15"/>
      <c r="T3117" s="16">
        <v>517</v>
      </c>
      <c r="U3117" s="16">
        <v>20445</v>
      </c>
      <c r="V3117" s="16">
        <v>20448</v>
      </c>
      <c r="W3117" s="16">
        <v>20600</v>
      </c>
      <c r="X3117" s="16">
        <v>201052650</v>
      </c>
      <c r="Y3117" s="16">
        <v>22152357</v>
      </c>
      <c r="Z3117" s="16">
        <v>954866</v>
      </c>
      <c r="AA3117" s="16">
        <v>755</v>
      </c>
      <c r="AC3117" s="16">
        <v>516</v>
      </c>
      <c r="AD3117" s="16">
        <v>20641</v>
      </c>
      <c r="AE3117" s="16">
        <v>20432</v>
      </c>
      <c r="AF3117" s="16">
        <v>20713</v>
      </c>
      <c r="AG3117" s="16">
        <v>221096683</v>
      </c>
      <c r="AH3117" s="16">
        <v>17313760</v>
      </c>
      <c r="AI3117" s="16">
        <v>746172</v>
      </c>
      <c r="AJ3117" s="16">
        <v>826</v>
      </c>
      <c r="AL3117" s="16">
        <v>524</v>
      </c>
      <c r="AM3117" s="16">
        <v>20884</v>
      </c>
      <c r="AN3117" s="16">
        <v>21167</v>
      </c>
      <c r="AO3117" s="16">
        <v>21217</v>
      </c>
      <c r="AP3117" s="16">
        <v>220775753</v>
      </c>
      <c r="AQ3117" s="16">
        <v>15239709</v>
      </c>
      <c r="AR3117" s="16">
        <v>653542</v>
      </c>
      <c r="AS3117" s="16">
        <v>805</v>
      </c>
      <c r="AU3117" s="16">
        <v>518</v>
      </c>
      <c r="AV3117" s="16">
        <v>20532</v>
      </c>
      <c r="AW3117" s="16">
        <v>825413678</v>
      </c>
      <c r="AX3117" s="16">
        <v>143287012</v>
      </c>
      <c r="AY3117" s="16">
        <v>6117329</v>
      </c>
      <c r="AZ3117" s="16">
        <v>773</v>
      </c>
      <c r="BA3117" s="16">
        <v>40201</v>
      </c>
    </row>
    <row r="3118" spans="1:53">
      <c r="A3118" s="15" t="s">
        <v>1344</v>
      </c>
      <c r="B3118" s="15" t="s">
        <v>1345</v>
      </c>
      <c r="C3118" s="15" t="s">
        <v>1346</v>
      </c>
      <c r="D3118" s="15" t="s">
        <v>1347</v>
      </c>
      <c r="E3118" s="15" t="s">
        <v>1347</v>
      </c>
      <c r="F3118" s="15" t="s">
        <v>2059</v>
      </c>
      <c r="G3118" s="15" t="s">
        <v>1993</v>
      </c>
      <c r="H3118" s="15" t="s">
        <v>3716</v>
      </c>
      <c r="I3118" s="15" t="s">
        <v>1373</v>
      </c>
      <c r="J3118" s="15"/>
      <c r="K3118" s="16">
        <v>257</v>
      </c>
      <c r="L3118" s="16">
        <v>13084</v>
      </c>
      <c r="M3118" s="16">
        <v>13076</v>
      </c>
      <c r="N3118" s="16">
        <v>13211</v>
      </c>
      <c r="O3118" s="16">
        <v>113518499</v>
      </c>
      <c r="P3118" s="16">
        <v>71018495</v>
      </c>
      <c r="Q3118" s="16">
        <v>2923942</v>
      </c>
      <c r="R3118" s="16">
        <v>665</v>
      </c>
      <c r="S3118" s="15"/>
      <c r="T3118" s="16">
        <v>261</v>
      </c>
      <c r="U3118" s="16">
        <v>13478</v>
      </c>
      <c r="V3118" s="16">
        <v>13485</v>
      </c>
      <c r="W3118" s="16">
        <v>13617</v>
      </c>
      <c r="X3118" s="16">
        <v>124088207</v>
      </c>
      <c r="Y3118" s="16">
        <v>18254106</v>
      </c>
      <c r="Z3118" s="16">
        <v>780574</v>
      </c>
      <c r="AA3118" s="16">
        <v>706</v>
      </c>
      <c r="AC3118" s="16">
        <v>262</v>
      </c>
      <c r="AD3118" s="16">
        <v>13773</v>
      </c>
      <c r="AE3118" s="16">
        <v>13610</v>
      </c>
      <c r="AF3118" s="16">
        <v>13829</v>
      </c>
      <c r="AG3118" s="16">
        <v>143132976</v>
      </c>
      <c r="AH3118" s="16">
        <v>14868452</v>
      </c>
      <c r="AI3118" s="16">
        <v>629214</v>
      </c>
      <c r="AJ3118" s="16">
        <v>801</v>
      </c>
      <c r="AL3118" s="16">
        <v>270</v>
      </c>
      <c r="AM3118" s="16">
        <v>13961</v>
      </c>
      <c r="AN3118" s="16">
        <v>14258</v>
      </c>
      <c r="AO3118" s="16">
        <v>14269</v>
      </c>
      <c r="AP3118" s="16">
        <v>142217943</v>
      </c>
      <c r="AQ3118" s="16">
        <v>13278101</v>
      </c>
      <c r="AR3118" s="16">
        <v>561145</v>
      </c>
      <c r="AS3118" s="16">
        <v>772</v>
      </c>
      <c r="AU3118" s="16">
        <v>263</v>
      </c>
      <c r="AV3118" s="16">
        <v>13638</v>
      </c>
      <c r="AW3118" s="16">
        <v>522957625</v>
      </c>
      <c r="AX3118" s="16">
        <v>117419154</v>
      </c>
      <c r="AY3118" s="16">
        <v>4894875</v>
      </c>
      <c r="AZ3118" s="16">
        <v>737</v>
      </c>
      <c r="BA3118" s="16">
        <v>38347</v>
      </c>
    </row>
    <row r="3119" spans="1:53">
      <c r="A3119" s="15" t="s">
        <v>1344</v>
      </c>
      <c r="B3119" s="15" t="s">
        <v>1345</v>
      </c>
      <c r="C3119" s="15" t="s">
        <v>1346</v>
      </c>
      <c r="D3119" s="15" t="s">
        <v>1347</v>
      </c>
      <c r="E3119" s="15" t="s">
        <v>1347</v>
      </c>
      <c r="F3119" s="15" t="s">
        <v>2059</v>
      </c>
      <c r="G3119" s="15" t="s">
        <v>1994</v>
      </c>
      <c r="H3119" s="15" t="s">
        <v>3716</v>
      </c>
      <c r="I3119" s="15" t="s">
        <v>1375</v>
      </c>
      <c r="J3119" s="15"/>
      <c r="K3119" s="16">
        <v>257</v>
      </c>
      <c r="L3119" s="16">
        <v>13084</v>
      </c>
      <c r="M3119" s="16">
        <v>13076</v>
      </c>
      <c r="N3119" s="16">
        <v>13211</v>
      </c>
      <c r="O3119" s="16">
        <v>113518499</v>
      </c>
      <c r="P3119" s="16">
        <v>71018495</v>
      </c>
      <c r="Q3119" s="16">
        <v>2923942</v>
      </c>
      <c r="R3119" s="16">
        <v>665</v>
      </c>
      <c r="S3119" s="15"/>
      <c r="T3119" s="16">
        <v>261</v>
      </c>
      <c r="U3119" s="16">
        <v>13478</v>
      </c>
      <c r="V3119" s="16">
        <v>13485</v>
      </c>
      <c r="W3119" s="16">
        <v>13617</v>
      </c>
      <c r="X3119" s="16">
        <v>124088207</v>
      </c>
      <c r="Y3119" s="16">
        <v>18254106</v>
      </c>
      <c r="Z3119" s="16">
        <v>780574</v>
      </c>
      <c r="AA3119" s="16">
        <v>706</v>
      </c>
      <c r="AC3119" s="16">
        <v>262</v>
      </c>
      <c r="AD3119" s="16">
        <v>13773</v>
      </c>
      <c r="AE3119" s="16">
        <v>13610</v>
      </c>
      <c r="AF3119" s="16">
        <v>13829</v>
      </c>
      <c r="AG3119" s="16">
        <v>143132976</v>
      </c>
      <c r="AH3119" s="16">
        <v>14868452</v>
      </c>
      <c r="AI3119" s="16">
        <v>629214</v>
      </c>
      <c r="AJ3119" s="16">
        <v>801</v>
      </c>
      <c r="AL3119" s="16">
        <v>270</v>
      </c>
      <c r="AM3119" s="16">
        <v>13961</v>
      </c>
      <c r="AN3119" s="16">
        <v>14258</v>
      </c>
      <c r="AO3119" s="16">
        <v>14269</v>
      </c>
      <c r="AP3119" s="16">
        <v>142217943</v>
      </c>
      <c r="AQ3119" s="16">
        <v>13278101</v>
      </c>
      <c r="AR3119" s="16">
        <v>561145</v>
      </c>
      <c r="AS3119" s="16">
        <v>772</v>
      </c>
      <c r="AU3119" s="16">
        <v>263</v>
      </c>
      <c r="AV3119" s="16">
        <v>13638</v>
      </c>
      <c r="AW3119" s="16">
        <v>522957625</v>
      </c>
      <c r="AX3119" s="16">
        <v>117419154</v>
      </c>
      <c r="AY3119" s="16">
        <v>4894875</v>
      </c>
      <c r="AZ3119" s="16">
        <v>737</v>
      </c>
      <c r="BA3119" s="16">
        <v>38347</v>
      </c>
    </row>
    <row r="3120" spans="1:53">
      <c r="A3120" s="15" t="s">
        <v>1344</v>
      </c>
      <c r="B3120" s="15" t="s">
        <v>1345</v>
      </c>
      <c r="C3120" s="15" t="s">
        <v>1346</v>
      </c>
      <c r="D3120" s="15" t="s">
        <v>1347</v>
      </c>
      <c r="E3120" s="15" t="s">
        <v>1347</v>
      </c>
      <c r="F3120" s="15" t="s">
        <v>2059</v>
      </c>
      <c r="G3120" s="15" t="s">
        <v>3628</v>
      </c>
      <c r="H3120" s="15" t="s">
        <v>3716</v>
      </c>
      <c r="I3120" s="15" t="s">
        <v>1373</v>
      </c>
      <c r="J3120" s="15"/>
      <c r="K3120" s="16">
        <v>259</v>
      </c>
      <c r="L3120" s="16">
        <v>6802</v>
      </c>
      <c r="M3120" s="16">
        <v>6783</v>
      </c>
      <c r="N3120" s="16">
        <v>6886</v>
      </c>
      <c r="O3120" s="16">
        <v>68970093</v>
      </c>
      <c r="P3120" s="16">
        <v>17562691</v>
      </c>
      <c r="Q3120" s="16">
        <v>838807</v>
      </c>
      <c r="R3120" s="16">
        <v>777</v>
      </c>
      <c r="S3120" s="15"/>
      <c r="T3120" s="16">
        <v>256</v>
      </c>
      <c r="U3120" s="16">
        <v>6967</v>
      </c>
      <c r="V3120" s="16">
        <v>6963</v>
      </c>
      <c r="W3120" s="16">
        <v>6983</v>
      </c>
      <c r="X3120" s="16">
        <v>76964443</v>
      </c>
      <c r="Y3120" s="16">
        <v>3898251</v>
      </c>
      <c r="Z3120" s="16">
        <v>174292</v>
      </c>
      <c r="AA3120" s="16">
        <v>849</v>
      </c>
      <c r="AC3120" s="16">
        <v>254</v>
      </c>
      <c r="AD3120" s="16">
        <v>6868</v>
      </c>
      <c r="AE3120" s="16">
        <v>6822</v>
      </c>
      <c r="AF3120" s="16">
        <v>6884</v>
      </c>
      <c r="AG3120" s="16">
        <v>77963707</v>
      </c>
      <c r="AH3120" s="16">
        <v>2445308</v>
      </c>
      <c r="AI3120" s="16">
        <v>116958</v>
      </c>
      <c r="AJ3120" s="16">
        <v>874</v>
      </c>
      <c r="AL3120" s="16">
        <v>254</v>
      </c>
      <c r="AM3120" s="16">
        <v>6923</v>
      </c>
      <c r="AN3120" s="16">
        <v>6909</v>
      </c>
      <c r="AO3120" s="16">
        <v>6948</v>
      </c>
      <c r="AP3120" s="16">
        <v>78557810</v>
      </c>
      <c r="AQ3120" s="16">
        <v>1961608</v>
      </c>
      <c r="AR3120" s="16">
        <v>92397</v>
      </c>
      <c r="AS3120" s="16">
        <v>872</v>
      </c>
      <c r="AU3120" s="16">
        <v>256</v>
      </c>
      <c r="AV3120" s="16">
        <v>6895</v>
      </c>
      <c r="AW3120" s="16">
        <v>302456053</v>
      </c>
      <c r="AX3120" s="16">
        <v>25867858</v>
      </c>
      <c r="AY3120" s="16">
        <v>1222454</v>
      </c>
      <c r="AZ3120" s="16">
        <v>844</v>
      </c>
      <c r="BA3120" s="16">
        <v>43867</v>
      </c>
    </row>
    <row r="3121" spans="1:53">
      <c r="A3121" s="15" t="s">
        <v>1344</v>
      </c>
      <c r="B3121" s="15" t="s">
        <v>1345</v>
      </c>
      <c r="C3121" s="15" t="s">
        <v>1346</v>
      </c>
      <c r="D3121" s="15" t="s">
        <v>1347</v>
      </c>
      <c r="E3121" s="15" t="s">
        <v>1347</v>
      </c>
      <c r="F3121" s="15" t="s">
        <v>2059</v>
      </c>
      <c r="G3121" s="15" t="s">
        <v>3629</v>
      </c>
      <c r="H3121" s="15" t="s">
        <v>3716</v>
      </c>
      <c r="I3121" s="15" t="s">
        <v>1375</v>
      </c>
      <c r="J3121" s="15"/>
      <c r="K3121" s="16">
        <v>98</v>
      </c>
      <c r="L3121" s="16">
        <v>5019</v>
      </c>
      <c r="M3121" s="16">
        <v>4998</v>
      </c>
      <c r="N3121" s="16">
        <v>5074</v>
      </c>
      <c r="O3121" s="16">
        <v>49071467</v>
      </c>
      <c r="P3121" s="16">
        <v>10245524</v>
      </c>
      <c r="Q3121" s="16">
        <v>479453</v>
      </c>
      <c r="R3121" s="16">
        <v>750</v>
      </c>
      <c r="S3121" s="15"/>
      <c r="T3121" s="16">
        <v>98</v>
      </c>
      <c r="U3121" s="16">
        <v>5152</v>
      </c>
      <c r="V3121" s="16">
        <v>5174</v>
      </c>
      <c r="W3121" s="16">
        <v>5179</v>
      </c>
      <c r="X3121" s="16">
        <v>55267998</v>
      </c>
      <c r="Y3121" s="16">
        <v>2108178</v>
      </c>
      <c r="Z3121" s="16">
        <v>95552</v>
      </c>
      <c r="AA3121" s="16">
        <v>823</v>
      </c>
      <c r="AC3121" s="16">
        <v>97</v>
      </c>
      <c r="AD3121" s="16">
        <v>5045</v>
      </c>
      <c r="AE3121" s="16">
        <v>4993</v>
      </c>
      <c r="AF3121" s="16">
        <v>5033</v>
      </c>
      <c r="AG3121" s="16">
        <v>55380558</v>
      </c>
      <c r="AH3121" s="16">
        <v>1284461</v>
      </c>
      <c r="AI3121" s="16">
        <v>60684</v>
      </c>
      <c r="AJ3121" s="16">
        <v>848</v>
      </c>
      <c r="AL3121" s="16">
        <v>97</v>
      </c>
      <c r="AM3121" s="16">
        <v>5047</v>
      </c>
      <c r="AN3121" s="16">
        <v>5041</v>
      </c>
      <c r="AO3121" s="16">
        <v>5059</v>
      </c>
      <c r="AP3121" s="16">
        <v>55956151</v>
      </c>
      <c r="AQ3121" s="16">
        <v>978949</v>
      </c>
      <c r="AR3121" s="16">
        <v>46828</v>
      </c>
      <c r="AS3121" s="16">
        <v>853</v>
      </c>
      <c r="AU3121" s="16">
        <v>98</v>
      </c>
      <c r="AV3121" s="16">
        <v>5068</v>
      </c>
      <c r="AW3121" s="16">
        <v>215676174</v>
      </c>
      <c r="AX3121" s="16">
        <v>14617112</v>
      </c>
      <c r="AY3121" s="16">
        <v>682517</v>
      </c>
      <c r="AZ3121" s="16">
        <v>818</v>
      </c>
      <c r="BA3121" s="16">
        <v>42558</v>
      </c>
    </row>
    <row r="3122" spans="1:53">
      <c r="A3122" s="15" t="s">
        <v>1344</v>
      </c>
      <c r="B3122" s="15" t="s">
        <v>1345</v>
      </c>
      <c r="C3122" s="15" t="s">
        <v>1346</v>
      </c>
      <c r="D3122" s="15" t="s">
        <v>1347</v>
      </c>
      <c r="E3122" s="15" t="s">
        <v>1347</v>
      </c>
      <c r="F3122" s="15" t="s">
        <v>2059</v>
      </c>
      <c r="G3122" s="15" t="s">
        <v>3630</v>
      </c>
      <c r="H3122" s="15" t="s">
        <v>3716</v>
      </c>
      <c r="I3122" s="15" t="s">
        <v>1375</v>
      </c>
      <c r="J3122" s="15"/>
      <c r="K3122" s="16">
        <v>161</v>
      </c>
      <c r="L3122" s="16">
        <v>1783</v>
      </c>
      <c r="M3122" s="16">
        <v>1785</v>
      </c>
      <c r="N3122" s="16">
        <v>1812</v>
      </c>
      <c r="O3122" s="16">
        <v>19898626</v>
      </c>
      <c r="P3122" s="16">
        <v>7317167</v>
      </c>
      <c r="Q3122" s="16">
        <v>359354</v>
      </c>
      <c r="R3122" s="16">
        <v>854</v>
      </c>
      <c r="S3122" s="15"/>
      <c r="T3122" s="16">
        <v>158</v>
      </c>
      <c r="U3122" s="16">
        <v>1815</v>
      </c>
      <c r="V3122" s="16">
        <v>1789</v>
      </c>
      <c r="W3122" s="16">
        <v>1804</v>
      </c>
      <c r="X3122" s="16">
        <v>21696445</v>
      </c>
      <c r="Y3122" s="16">
        <v>1790073</v>
      </c>
      <c r="Z3122" s="16">
        <v>78740</v>
      </c>
      <c r="AA3122" s="16">
        <v>926</v>
      </c>
      <c r="AC3122" s="16">
        <v>157</v>
      </c>
      <c r="AD3122" s="16">
        <v>1823</v>
      </c>
      <c r="AE3122" s="16">
        <v>1829</v>
      </c>
      <c r="AF3122" s="16">
        <v>1851</v>
      </c>
      <c r="AG3122" s="16">
        <v>22583149</v>
      </c>
      <c r="AH3122" s="16">
        <v>1160847</v>
      </c>
      <c r="AI3122" s="16">
        <v>56274</v>
      </c>
      <c r="AJ3122" s="16">
        <v>947</v>
      </c>
      <c r="AL3122" s="16">
        <v>157</v>
      </c>
      <c r="AM3122" s="16">
        <v>1876</v>
      </c>
      <c r="AN3122" s="16">
        <v>1868</v>
      </c>
      <c r="AO3122" s="16">
        <v>1889</v>
      </c>
      <c r="AP3122" s="16">
        <v>22601659</v>
      </c>
      <c r="AQ3122" s="16">
        <v>982659</v>
      </c>
      <c r="AR3122" s="16">
        <v>45569</v>
      </c>
      <c r="AS3122" s="16">
        <v>926</v>
      </c>
      <c r="AU3122" s="16">
        <v>158</v>
      </c>
      <c r="AV3122" s="16">
        <v>1827</v>
      </c>
      <c r="AW3122" s="16">
        <v>86779879</v>
      </c>
      <c r="AX3122" s="16">
        <v>11250746</v>
      </c>
      <c r="AY3122" s="16">
        <v>539937</v>
      </c>
      <c r="AZ3122" s="16">
        <v>913</v>
      </c>
      <c r="BA3122" s="16">
        <v>47499</v>
      </c>
    </row>
    <row r="3123" spans="1:53">
      <c r="A3123" s="15" t="s">
        <v>1344</v>
      </c>
      <c r="B3123" s="15" t="s">
        <v>1345</v>
      </c>
      <c r="C3123" s="15" t="s">
        <v>1346</v>
      </c>
      <c r="D3123" s="15" t="s">
        <v>1347</v>
      </c>
      <c r="E3123" s="15" t="s">
        <v>1347</v>
      </c>
      <c r="F3123" s="15" t="s">
        <v>2059</v>
      </c>
      <c r="G3123" s="15" t="s">
        <v>1502</v>
      </c>
      <c r="H3123" s="15" t="s">
        <v>3716</v>
      </c>
      <c r="I3123" s="15" t="s">
        <v>1369</v>
      </c>
      <c r="J3123" s="15"/>
      <c r="K3123" s="16">
        <v>913</v>
      </c>
      <c r="L3123" s="16">
        <v>369482</v>
      </c>
      <c r="M3123" s="16">
        <v>369817</v>
      </c>
      <c r="N3123" s="16">
        <v>371866</v>
      </c>
      <c r="O3123" s="16">
        <v>4912443345</v>
      </c>
      <c r="P3123" s="16">
        <v>566618611</v>
      </c>
      <c r="Q3123" s="16">
        <v>21589727</v>
      </c>
      <c r="R3123" s="16">
        <v>1020</v>
      </c>
      <c r="S3123" s="15"/>
      <c r="T3123" s="16">
        <v>923</v>
      </c>
      <c r="U3123" s="16">
        <v>374656</v>
      </c>
      <c r="V3123" s="16">
        <v>374724</v>
      </c>
      <c r="W3123" s="16">
        <v>374933</v>
      </c>
      <c r="X3123" s="16">
        <v>5167608864</v>
      </c>
      <c r="Y3123" s="16">
        <v>81518673</v>
      </c>
      <c r="Z3123" s="16">
        <v>3120899</v>
      </c>
      <c r="AA3123" s="16">
        <v>1061</v>
      </c>
      <c r="AC3123" s="16">
        <v>926</v>
      </c>
      <c r="AD3123" s="16">
        <v>374858</v>
      </c>
      <c r="AE3123" s="16">
        <v>375148</v>
      </c>
      <c r="AF3123" s="16">
        <v>376578</v>
      </c>
      <c r="AG3123" s="16">
        <v>5570410664</v>
      </c>
      <c r="AH3123" s="16">
        <v>51429021</v>
      </c>
      <c r="AI3123" s="16">
        <v>1900495</v>
      </c>
      <c r="AJ3123" s="16">
        <v>1141</v>
      </c>
      <c r="AL3123" s="16">
        <v>928</v>
      </c>
      <c r="AM3123" s="16">
        <v>378564</v>
      </c>
      <c r="AN3123" s="16">
        <v>378992</v>
      </c>
      <c r="AO3123" s="16">
        <v>379231</v>
      </c>
      <c r="AP3123" s="16">
        <v>5554000174</v>
      </c>
      <c r="AQ3123" s="16">
        <v>42187104</v>
      </c>
      <c r="AR3123" s="16">
        <v>1556350</v>
      </c>
      <c r="AS3123" s="16">
        <v>1127</v>
      </c>
      <c r="AU3123" s="16">
        <v>923</v>
      </c>
      <c r="AV3123" s="16">
        <v>374904</v>
      </c>
      <c r="AW3123" s="16">
        <v>21204463047</v>
      </c>
      <c r="AX3123" s="16">
        <v>741753409</v>
      </c>
      <c r="AY3123" s="16">
        <v>28167471</v>
      </c>
      <c r="AZ3123" s="16">
        <v>1088</v>
      </c>
      <c r="BA3123" s="16">
        <v>56560</v>
      </c>
    </row>
    <row r="3124" spans="1:53">
      <c r="A3124" s="15" t="s">
        <v>1344</v>
      </c>
      <c r="B3124" s="15" t="s">
        <v>1345</v>
      </c>
      <c r="C3124" s="15" t="s">
        <v>1346</v>
      </c>
      <c r="D3124" s="15" t="s">
        <v>1347</v>
      </c>
      <c r="E3124" s="15" t="s">
        <v>1347</v>
      </c>
      <c r="F3124" s="15" t="s">
        <v>2059</v>
      </c>
      <c r="G3124" s="15" t="s">
        <v>1503</v>
      </c>
      <c r="H3124" s="15" t="s">
        <v>3716</v>
      </c>
      <c r="I3124" s="15" t="s">
        <v>1371</v>
      </c>
      <c r="J3124" s="15"/>
      <c r="K3124" s="16">
        <v>698</v>
      </c>
      <c r="L3124" s="16">
        <v>354010</v>
      </c>
      <c r="M3124" s="16">
        <v>354289</v>
      </c>
      <c r="N3124" s="16">
        <v>356331</v>
      </c>
      <c r="O3124" s="16">
        <v>4759700351</v>
      </c>
      <c r="P3124" s="16">
        <v>516277912</v>
      </c>
      <c r="Q3124" s="16">
        <v>19311490</v>
      </c>
      <c r="R3124" s="16">
        <v>1032</v>
      </c>
      <c r="S3124" s="15"/>
      <c r="T3124" s="16">
        <v>703</v>
      </c>
      <c r="U3124" s="16">
        <v>359076</v>
      </c>
      <c r="V3124" s="16">
        <v>358989</v>
      </c>
      <c r="W3124" s="16">
        <v>359035</v>
      </c>
      <c r="X3124" s="16">
        <v>5002594710</v>
      </c>
      <c r="Y3124" s="16">
        <v>70051502</v>
      </c>
      <c r="Z3124" s="16">
        <v>2636181</v>
      </c>
      <c r="AA3124" s="16">
        <v>1072</v>
      </c>
      <c r="AC3124" s="16">
        <v>702</v>
      </c>
      <c r="AD3124" s="16">
        <v>358825</v>
      </c>
      <c r="AE3124" s="16">
        <v>359097</v>
      </c>
      <c r="AF3124" s="16">
        <v>360361</v>
      </c>
      <c r="AG3124" s="16">
        <v>5387817521</v>
      </c>
      <c r="AH3124" s="16">
        <v>42839463</v>
      </c>
      <c r="AI3124" s="16">
        <v>1518960</v>
      </c>
      <c r="AJ3124" s="16">
        <v>1153</v>
      </c>
      <c r="AL3124" s="16">
        <v>702</v>
      </c>
      <c r="AM3124" s="16">
        <v>362422</v>
      </c>
      <c r="AN3124" s="16">
        <v>362851</v>
      </c>
      <c r="AO3124" s="16">
        <v>363156</v>
      </c>
      <c r="AP3124" s="16">
        <v>5380997391</v>
      </c>
      <c r="AQ3124" s="16">
        <v>31919035</v>
      </c>
      <c r="AR3124" s="16">
        <v>1149102</v>
      </c>
      <c r="AS3124" s="16">
        <v>1141</v>
      </c>
      <c r="AU3124" s="16">
        <v>701</v>
      </c>
      <c r="AV3124" s="16">
        <v>359037</v>
      </c>
      <c r="AW3124" s="16">
        <v>20531109973</v>
      </c>
      <c r="AX3124" s="16">
        <v>661087912</v>
      </c>
      <c r="AY3124" s="16">
        <v>24615733</v>
      </c>
      <c r="AZ3124" s="16">
        <v>1100</v>
      </c>
      <c r="BA3124" s="16">
        <v>57184</v>
      </c>
    </row>
    <row r="3125" spans="1:53">
      <c r="A3125" s="15" t="s">
        <v>1344</v>
      </c>
      <c r="B3125" s="15" t="s">
        <v>1345</v>
      </c>
      <c r="C3125" s="15" t="s">
        <v>1346</v>
      </c>
      <c r="D3125" s="15" t="s">
        <v>1347</v>
      </c>
      <c r="E3125" s="15" t="s">
        <v>1347</v>
      </c>
      <c r="F3125" s="15" t="s">
        <v>2059</v>
      </c>
      <c r="G3125" s="15" t="s">
        <v>1504</v>
      </c>
      <c r="H3125" s="15" t="s">
        <v>3716</v>
      </c>
      <c r="I3125" s="15" t="s">
        <v>1373</v>
      </c>
      <c r="J3125" s="15"/>
      <c r="K3125" s="16">
        <v>698</v>
      </c>
      <c r="L3125" s="16">
        <v>354010</v>
      </c>
      <c r="M3125" s="16">
        <v>354289</v>
      </c>
      <c r="N3125" s="16">
        <v>356331</v>
      </c>
      <c r="O3125" s="16">
        <v>4759700351</v>
      </c>
      <c r="P3125" s="16">
        <v>516277912</v>
      </c>
      <c r="Q3125" s="16">
        <v>19311490</v>
      </c>
      <c r="R3125" s="16">
        <v>1032</v>
      </c>
      <c r="S3125" s="15"/>
      <c r="T3125" s="16">
        <v>703</v>
      </c>
      <c r="U3125" s="16">
        <v>359076</v>
      </c>
      <c r="V3125" s="16">
        <v>358989</v>
      </c>
      <c r="W3125" s="16">
        <v>359035</v>
      </c>
      <c r="X3125" s="16">
        <v>5002594710</v>
      </c>
      <c r="Y3125" s="16">
        <v>70051502</v>
      </c>
      <c r="Z3125" s="16">
        <v>2636181</v>
      </c>
      <c r="AA3125" s="16">
        <v>1072</v>
      </c>
      <c r="AC3125" s="16">
        <v>702</v>
      </c>
      <c r="AD3125" s="16">
        <v>358825</v>
      </c>
      <c r="AE3125" s="16">
        <v>359097</v>
      </c>
      <c r="AF3125" s="16">
        <v>360361</v>
      </c>
      <c r="AG3125" s="16">
        <v>5387817521</v>
      </c>
      <c r="AH3125" s="16">
        <v>42839463</v>
      </c>
      <c r="AI3125" s="16">
        <v>1518960</v>
      </c>
      <c r="AJ3125" s="16">
        <v>1153</v>
      </c>
      <c r="AL3125" s="16">
        <v>702</v>
      </c>
      <c r="AM3125" s="16">
        <v>362422</v>
      </c>
      <c r="AN3125" s="16">
        <v>362851</v>
      </c>
      <c r="AO3125" s="16">
        <v>363156</v>
      </c>
      <c r="AP3125" s="16">
        <v>5380997391</v>
      </c>
      <c r="AQ3125" s="16">
        <v>31919035</v>
      </c>
      <c r="AR3125" s="16">
        <v>1149102</v>
      </c>
      <c r="AS3125" s="16">
        <v>1141</v>
      </c>
      <c r="AU3125" s="16">
        <v>701</v>
      </c>
      <c r="AV3125" s="16">
        <v>359037</v>
      </c>
      <c r="AW3125" s="16">
        <v>20531109973</v>
      </c>
      <c r="AX3125" s="16">
        <v>661087912</v>
      </c>
      <c r="AY3125" s="16">
        <v>24615733</v>
      </c>
      <c r="AZ3125" s="16">
        <v>1100</v>
      </c>
      <c r="BA3125" s="16">
        <v>57184</v>
      </c>
    </row>
    <row r="3126" spans="1:53">
      <c r="A3126" s="15" t="s">
        <v>1344</v>
      </c>
      <c r="B3126" s="15" t="s">
        <v>1345</v>
      </c>
      <c r="C3126" s="15" t="s">
        <v>1346</v>
      </c>
      <c r="D3126" s="15" t="s">
        <v>1347</v>
      </c>
      <c r="E3126" s="15" t="s">
        <v>1347</v>
      </c>
      <c r="F3126" s="15" t="s">
        <v>2059</v>
      </c>
      <c r="G3126" s="15" t="s">
        <v>1505</v>
      </c>
      <c r="H3126" s="15" t="s">
        <v>3716</v>
      </c>
      <c r="I3126" s="15" t="s">
        <v>1375</v>
      </c>
      <c r="J3126" s="15"/>
      <c r="K3126" s="16">
        <v>698</v>
      </c>
      <c r="L3126" s="16">
        <v>354010</v>
      </c>
      <c r="M3126" s="16">
        <v>354289</v>
      </c>
      <c r="N3126" s="16">
        <v>356331</v>
      </c>
      <c r="O3126" s="16">
        <v>4759700351</v>
      </c>
      <c r="P3126" s="16">
        <v>516277912</v>
      </c>
      <c r="Q3126" s="16">
        <v>19311490</v>
      </c>
      <c r="R3126" s="16">
        <v>1032</v>
      </c>
      <c r="S3126" s="15"/>
      <c r="T3126" s="16">
        <v>703</v>
      </c>
      <c r="U3126" s="16">
        <v>359076</v>
      </c>
      <c r="V3126" s="16">
        <v>358989</v>
      </c>
      <c r="W3126" s="16">
        <v>359035</v>
      </c>
      <c r="X3126" s="16">
        <v>5002594710</v>
      </c>
      <c r="Y3126" s="16">
        <v>70051502</v>
      </c>
      <c r="Z3126" s="16">
        <v>2636181</v>
      </c>
      <c r="AA3126" s="16">
        <v>1072</v>
      </c>
      <c r="AC3126" s="16">
        <v>702</v>
      </c>
      <c r="AD3126" s="16">
        <v>358825</v>
      </c>
      <c r="AE3126" s="16">
        <v>359097</v>
      </c>
      <c r="AF3126" s="16">
        <v>360361</v>
      </c>
      <c r="AG3126" s="16">
        <v>5387817521</v>
      </c>
      <c r="AH3126" s="16">
        <v>42839463</v>
      </c>
      <c r="AI3126" s="16">
        <v>1518960</v>
      </c>
      <c r="AJ3126" s="16">
        <v>1153</v>
      </c>
      <c r="AL3126" s="16">
        <v>702</v>
      </c>
      <c r="AM3126" s="16">
        <v>362422</v>
      </c>
      <c r="AN3126" s="16">
        <v>362851</v>
      </c>
      <c r="AO3126" s="16">
        <v>363156</v>
      </c>
      <c r="AP3126" s="16">
        <v>5380997391</v>
      </c>
      <c r="AQ3126" s="16">
        <v>31919035</v>
      </c>
      <c r="AR3126" s="16">
        <v>1149102</v>
      </c>
      <c r="AS3126" s="16">
        <v>1141</v>
      </c>
      <c r="AU3126" s="16">
        <v>701</v>
      </c>
      <c r="AV3126" s="16">
        <v>359037</v>
      </c>
      <c r="AW3126" s="16">
        <v>20531109973</v>
      </c>
      <c r="AX3126" s="16">
        <v>661087912</v>
      </c>
      <c r="AY3126" s="16">
        <v>24615733</v>
      </c>
      <c r="AZ3126" s="16">
        <v>1100</v>
      </c>
      <c r="BA3126" s="16">
        <v>57184</v>
      </c>
    </row>
    <row r="3127" spans="1:53">
      <c r="A3127" s="15" t="s">
        <v>1344</v>
      </c>
      <c r="B3127" s="15" t="s">
        <v>1345</v>
      </c>
      <c r="C3127" s="15" t="s">
        <v>1346</v>
      </c>
      <c r="D3127" s="15" t="s">
        <v>1347</v>
      </c>
      <c r="E3127" s="15" t="s">
        <v>1347</v>
      </c>
      <c r="F3127" s="15" t="s">
        <v>2059</v>
      </c>
      <c r="G3127" s="15" t="s">
        <v>1663</v>
      </c>
      <c r="H3127" s="15" t="s">
        <v>3716</v>
      </c>
      <c r="I3127" s="15" t="s">
        <v>1371</v>
      </c>
      <c r="J3127" s="15"/>
      <c r="K3127" s="16">
        <v>122</v>
      </c>
      <c r="L3127" s="16">
        <v>7028</v>
      </c>
      <c r="M3127" s="16">
        <v>7017</v>
      </c>
      <c r="N3127" s="16">
        <v>7053</v>
      </c>
      <c r="O3127" s="16">
        <v>61880398</v>
      </c>
      <c r="P3127" s="16">
        <v>25638894</v>
      </c>
      <c r="Q3127" s="16">
        <v>1169170</v>
      </c>
      <c r="R3127" s="16">
        <v>677</v>
      </c>
      <c r="S3127" s="15"/>
      <c r="T3127" s="16">
        <v>124</v>
      </c>
      <c r="U3127" s="16">
        <v>7141</v>
      </c>
      <c r="V3127" s="16">
        <v>7169</v>
      </c>
      <c r="W3127" s="16">
        <v>7211</v>
      </c>
      <c r="X3127" s="16">
        <v>64369896</v>
      </c>
      <c r="Y3127" s="16">
        <v>7306699</v>
      </c>
      <c r="Z3127" s="16">
        <v>313179</v>
      </c>
      <c r="AA3127" s="16">
        <v>690</v>
      </c>
      <c r="AC3127" s="16">
        <v>122</v>
      </c>
      <c r="AD3127" s="16">
        <v>7259</v>
      </c>
      <c r="AE3127" s="16">
        <v>7271</v>
      </c>
      <c r="AF3127" s="16">
        <v>7232</v>
      </c>
      <c r="AG3127" s="16">
        <v>71409969</v>
      </c>
      <c r="AH3127" s="16">
        <v>4784051</v>
      </c>
      <c r="AI3127" s="16">
        <v>212839</v>
      </c>
      <c r="AJ3127" s="16">
        <v>757</v>
      </c>
      <c r="AL3127" s="16">
        <v>120</v>
      </c>
      <c r="AM3127" s="16">
        <v>7240</v>
      </c>
      <c r="AN3127" s="16">
        <v>7259</v>
      </c>
      <c r="AO3127" s="16">
        <v>7198</v>
      </c>
      <c r="AP3127" s="16">
        <v>69798032</v>
      </c>
      <c r="AQ3127" s="16">
        <v>6918873</v>
      </c>
      <c r="AR3127" s="16">
        <v>261643</v>
      </c>
      <c r="AS3127" s="16">
        <v>742</v>
      </c>
      <c r="AU3127" s="16">
        <v>122</v>
      </c>
      <c r="AV3127" s="16">
        <v>7173</v>
      </c>
      <c r="AW3127" s="16">
        <v>267458295</v>
      </c>
      <c r="AX3127" s="16">
        <v>44648517</v>
      </c>
      <c r="AY3127" s="16">
        <v>1956831</v>
      </c>
      <c r="AZ3127" s="16">
        <v>717</v>
      </c>
      <c r="BA3127" s="16">
        <v>37286</v>
      </c>
    </row>
    <row r="3128" spans="1:53">
      <c r="A3128" s="15" t="s">
        <v>1344</v>
      </c>
      <c r="B3128" s="15" t="s">
        <v>1345</v>
      </c>
      <c r="C3128" s="15" t="s">
        <v>1346</v>
      </c>
      <c r="D3128" s="15" t="s">
        <v>1347</v>
      </c>
      <c r="E3128" s="15" t="s">
        <v>1347</v>
      </c>
      <c r="F3128" s="15" t="s">
        <v>2059</v>
      </c>
      <c r="G3128" s="15" t="s">
        <v>1664</v>
      </c>
      <c r="H3128" s="15" t="s">
        <v>3716</v>
      </c>
      <c r="I3128" s="15" t="s">
        <v>1373</v>
      </c>
      <c r="J3128" s="15"/>
      <c r="K3128" s="16">
        <v>122</v>
      </c>
      <c r="L3128" s="16">
        <v>7028</v>
      </c>
      <c r="M3128" s="16">
        <v>7017</v>
      </c>
      <c r="N3128" s="16">
        <v>7053</v>
      </c>
      <c r="O3128" s="16">
        <v>61880398</v>
      </c>
      <c r="P3128" s="16">
        <v>25638894</v>
      </c>
      <c r="Q3128" s="16">
        <v>1169170</v>
      </c>
      <c r="R3128" s="16">
        <v>677</v>
      </c>
      <c r="S3128" s="15"/>
      <c r="T3128" s="16">
        <v>124</v>
      </c>
      <c r="U3128" s="16">
        <v>7141</v>
      </c>
      <c r="V3128" s="16">
        <v>7169</v>
      </c>
      <c r="W3128" s="16">
        <v>7211</v>
      </c>
      <c r="X3128" s="16">
        <v>64369896</v>
      </c>
      <c r="Y3128" s="16">
        <v>7306699</v>
      </c>
      <c r="Z3128" s="16">
        <v>313179</v>
      </c>
      <c r="AA3128" s="16">
        <v>690</v>
      </c>
      <c r="AC3128" s="16">
        <v>122</v>
      </c>
      <c r="AD3128" s="16">
        <v>7259</v>
      </c>
      <c r="AE3128" s="16">
        <v>7271</v>
      </c>
      <c r="AF3128" s="16">
        <v>7232</v>
      </c>
      <c r="AG3128" s="16">
        <v>71409969</v>
      </c>
      <c r="AH3128" s="16">
        <v>4784051</v>
      </c>
      <c r="AI3128" s="16">
        <v>212839</v>
      </c>
      <c r="AJ3128" s="16">
        <v>757</v>
      </c>
      <c r="AL3128" s="16">
        <v>120</v>
      </c>
      <c r="AM3128" s="16">
        <v>7240</v>
      </c>
      <c r="AN3128" s="16">
        <v>7259</v>
      </c>
      <c r="AO3128" s="16">
        <v>7198</v>
      </c>
      <c r="AP3128" s="16">
        <v>69798032</v>
      </c>
      <c r="AQ3128" s="16">
        <v>6918873</v>
      </c>
      <c r="AR3128" s="16">
        <v>261643</v>
      </c>
      <c r="AS3128" s="16">
        <v>742</v>
      </c>
      <c r="AU3128" s="16">
        <v>122</v>
      </c>
      <c r="AV3128" s="16">
        <v>7173</v>
      </c>
      <c r="AW3128" s="16">
        <v>267458295</v>
      </c>
      <c r="AX3128" s="16">
        <v>44648517</v>
      </c>
      <c r="AY3128" s="16">
        <v>1956831</v>
      </c>
      <c r="AZ3128" s="16">
        <v>717</v>
      </c>
      <c r="BA3128" s="16">
        <v>37286</v>
      </c>
    </row>
    <row r="3129" spans="1:53">
      <c r="A3129" s="15" t="s">
        <v>1344</v>
      </c>
      <c r="B3129" s="15" t="s">
        <v>1345</v>
      </c>
      <c r="C3129" s="15" t="s">
        <v>1346</v>
      </c>
      <c r="D3129" s="15" t="s">
        <v>1347</v>
      </c>
      <c r="E3129" s="15" t="s">
        <v>1347</v>
      </c>
      <c r="F3129" s="15" t="s">
        <v>2059</v>
      </c>
      <c r="G3129" s="15" t="s">
        <v>1665</v>
      </c>
      <c r="H3129" s="15" t="s">
        <v>3716</v>
      </c>
      <c r="I3129" s="15" t="s">
        <v>1375</v>
      </c>
      <c r="J3129" s="15"/>
      <c r="K3129" s="16">
        <v>122</v>
      </c>
      <c r="L3129" s="16">
        <v>7028</v>
      </c>
      <c r="M3129" s="16">
        <v>7017</v>
      </c>
      <c r="N3129" s="16">
        <v>7053</v>
      </c>
      <c r="O3129" s="16">
        <v>61880398</v>
      </c>
      <c r="P3129" s="16">
        <v>25638894</v>
      </c>
      <c r="Q3129" s="16">
        <v>1169170</v>
      </c>
      <c r="R3129" s="16">
        <v>677</v>
      </c>
      <c r="S3129" s="15"/>
      <c r="T3129" s="16">
        <v>124</v>
      </c>
      <c r="U3129" s="16">
        <v>7141</v>
      </c>
      <c r="V3129" s="16">
        <v>7169</v>
      </c>
      <c r="W3129" s="16">
        <v>7211</v>
      </c>
      <c r="X3129" s="16">
        <v>64369896</v>
      </c>
      <c r="Y3129" s="16">
        <v>7306699</v>
      </c>
      <c r="Z3129" s="16">
        <v>313179</v>
      </c>
      <c r="AA3129" s="16">
        <v>690</v>
      </c>
      <c r="AC3129" s="16">
        <v>122</v>
      </c>
      <c r="AD3129" s="16">
        <v>7259</v>
      </c>
      <c r="AE3129" s="16">
        <v>7271</v>
      </c>
      <c r="AF3129" s="16">
        <v>7232</v>
      </c>
      <c r="AG3129" s="16">
        <v>71409969</v>
      </c>
      <c r="AH3129" s="16">
        <v>4784051</v>
      </c>
      <c r="AI3129" s="16">
        <v>212839</v>
      </c>
      <c r="AJ3129" s="16">
        <v>757</v>
      </c>
      <c r="AL3129" s="16">
        <v>120</v>
      </c>
      <c r="AM3129" s="16">
        <v>7240</v>
      </c>
      <c r="AN3129" s="16">
        <v>7259</v>
      </c>
      <c r="AO3129" s="16">
        <v>7198</v>
      </c>
      <c r="AP3129" s="16">
        <v>69798032</v>
      </c>
      <c r="AQ3129" s="16">
        <v>6918873</v>
      </c>
      <c r="AR3129" s="16">
        <v>261643</v>
      </c>
      <c r="AS3129" s="16">
        <v>742</v>
      </c>
      <c r="AU3129" s="16">
        <v>122</v>
      </c>
      <c r="AV3129" s="16">
        <v>7173</v>
      </c>
      <c r="AW3129" s="16">
        <v>267458295</v>
      </c>
      <c r="AX3129" s="16">
        <v>44648517</v>
      </c>
      <c r="AY3129" s="16">
        <v>1956831</v>
      </c>
      <c r="AZ3129" s="16">
        <v>717</v>
      </c>
      <c r="BA3129" s="16">
        <v>37286</v>
      </c>
    </row>
    <row r="3130" spans="1:53">
      <c r="A3130" s="15" t="s">
        <v>1344</v>
      </c>
      <c r="B3130" s="15" t="s">
        <v>1345</v>
      </c>
      <c r="C3130" s="15" t="s">
        <v>1346</v>
      </c>
      <c r="D3130" s="15" t="s">
        <v>1347</v>
      </c>
      <c r="E3130" s="15" t="s">
        <v>1347</v>
      </c>
      <c r="F3130" s="15" t="s">
        <v>2059</v>
      </c>
      <c r="G3130" s="15" t="s">
        <v>1666</v>
      </c>
      <c r="H3130" s="15" t="s">
        <v>3716</v>
      </c>
      <c r="I3130" s="15" t="s">
        <v>1371</v>
      </c>
      <c r="J3130" s="15"/>
      <c r="K3130" s="16">
        <v>93</v>
      </c>
      <c r="L3130" s="16">
        <v>8444</v>
      </c>
      <c r="M3130" s="16">
        <v>8511</v>
      </c>
      <c r="N3130" s="16">
        <v>8482</v>
      </c>
      <c r="O3130" s="16">
        <v>90862596</v>
      </c>
      <c r="P3130" s="16">
        <v>24701805</v>
      </c>
      <c r="Q3130" s="16">
        <v>1109067</v>
      </c>
      <c r="R3130" s="16">
        <v>824</v>
      </c>
      <c r="S3130" s="15"/>
      <c r="T3130" s="16">
        <v>96</v>
      </c>
      <c r="U3130" s="16">
        <v>8439</v>
      </c>
      <c r="V3130" s="16">
        <v>8566</v>
      </c>
      <c r="W3130" s="16">
        <v>8687</v>
      </c>
      <c r="X3130" s="16">
        <v>100644258</v>
      </c>
      <c r="Y3130" s="16">
        <v>4160472</v>
      </c>
      <c r="Z3130" s="16">
        <v>171539</v>
      </c>
      <c r="AA3130" s="16">
        <v>904</v>
      </c>
      <c r="AC3130" s="16">
        <v>102</v>
      </c>
      <c r="AD3130" s="16">
        <v>8774</v>
      </c>
      <c r="AE3130" s="16">
        <v>8780</v>
      </c>
      <c r="AF3130" s="16">
        <v>8985</v>
      </c>
      <c r="AG3130" s="16">
        <v>111183174</v>
      </c>
      <c r="AH3130" s="16">
        <v>3805507</v>
      </c>
      <c r="AI3130" s="16">
        <v>168696</v>
      </c>
      <c r="AJ3130" s="16">
        <v>967</v>
      </c>
      <c r="AL3130" s="16">
        <v>106</v>
      </c>
      <c r="AM3130" s="16">
        <v>8902</v>
      </c>
      <c r="AN3130" s="16">
        <v>8882</v>
      </c>
      <c r="AO3130" s="16">
        <v>8877</v>
      </c>
      <c r="AP3130" s="16">
        <v>103204751</v>
      </c>
      <c r="AQ3130" s="16">
        <v>3349196</v>
      </c>
      <c r="AR3130" s="16">
        <v>145605</v>
      </c>
      <c r="AS3130" s="16">
        <v>893</v>
      </c>
      <c r="AU3130" s="16">
        <v>99</v>
      </c>
      <c r="AV3130" s="16">
        <v>8694</v>
      </c>
      <c r="AW3130" s="16">
        <v>405894779</v>
      </c>
      <c r="AX3130" s="16">
        <v>36016980</v>
      </c>
      <c r="AY3130" s="16">
        <v>1594907</v>
      </c>
      <c r="AZ3130" s="16">
        <v>898</v>
      </c>
      <c r="BA3130" s="16">
        <v>46686</v>
      </c>
    </row>
    <row r="3131" spans="1:53">
      <c r="A3131" s="15" t="s">
        <v>1344</v>
      </c>
      <c r="B3131" s="15" t="s">
        <v>1345</v>
      </c>
      <c r="C3131" s="15" t="s">
        <v>1346</v>
      </c>
      <c r="D3131" s="15" t="s">
        <v>1347</v>
      </c>
      <c r="E3131" s="15" t="s">
        <v>1347</v>
      </c>
      <c r="F3131" s="15" t="s">
        <v>2059</v>
      </c>
      <c r="G3131" s="15" t="s">
        <v>1667</v>
      </c>
      <c r="H3131" s="15" t="s">
        <v>3716</v>
      </c>
      <c r="I3131" s="15" t="s">
        <v>1373</v>
      </c>
      <c r="J3131" s="15"/>
      <c r="K3131" s="16">
        <v>93</v>
      </c>
      <c r="L3131" s="16">
        <v>8444</v>
      </c>
      <c r="M3131" s="16">
        <v>8511</v>
      </c>
      <c r="N3131" s="16">
        <v>8482</v>
      </c>
      <c r="O3131" s="16">
        <v>90862596</v>
      </c>
      <c r="P3131" s="16">
        <v>24701805</v>
      </c>
      <c r="Q3131" s="16">
        <v>1109067</v>
      </c>
      <c r="R3131" s="16">
        <v>824</v>
      </c>
      <c r="S3131" s="15"/>
      <c r="T3131" s="16">
        <v>96</v>
      </c>
      <c r="U3131" s="16">
        <v>8439</v>
      </c>
      <c r="V3131" s="16">
        <v>8566</v>
      </c>
      <c r="W3131" s="16">
        <v>8687</v>
      </c>
      <c r="X3131" s="16">
        <v>100644258</v>
      </c>
      <c r="Y3131" s="16">
        <v>4160472</v>
      </c>
      <c r="Z3131" s="16">
        <v>171539</v>
      </c>
      <c r="AA3131" s="16">
        <v>904</v>
      </c>
      <c r="AC3131" s="16">
        <v>102</v>
      </c>
      <c r="AD3131" s="16">
        <v>8774</v>
      </c>
      <c r="AE3131" s="16">
        <v>8780</v>
      </c>
      <c r="AF3131" s="16">
        <v>8985</v>
      </c>
      <c r="AG3131" s="16">
        <v>111183174</v>
      </c>
      <c r="AH3131" s="16">
        <v>3805507</v>
      </c>
      <c r="AI3131" s="16">
        <v>168696</v>
      </c>
      <c r="AJ3131" s="16">
        <v>967</v>
      </c>
      <c r="AL3131" s="16">
        <v>106</v>
      </c>
      <c r="AM3131" s="16">
        <v>8902</v>
      </c>
      <c r="AN3131" s="16">
        <v>8882</v>
      </c>
      <c r="AO3131" s="16">
        <v>8877</v>
      </c>
      <c r="AP3131" s="16">
        <v>103204751</v>
      </c>
      <c r="AQ3131" s="16">
        <v>3349196</v>
      </c>
      <c r="AR3131" s="16">
        <v>145605</v>
      </c>
      <c r="AS3131" s="16">
        <v>893</v>
      </c>
      <c r="AU3131" s="16">
        <v>99</v>
      </c>
      <c r="AV3131" s="16">
        <v>8694</v>
      </c>
      <c r="AW3131" s="16">
        <v>405894779</v>
      </c>
      <c r="AX3131" s="16">
        <v>36016980</v>
      </c>
      <c r="AY3131" s="16">
        <v>1594907</v>
      </c>
      <c r="AZ3131" s="16">
        <v>898</v>
      </c>
      <c r="BA3131" s="16">
        <v>46686</v>
      </c>
    </row>
    <row r="3132" spans="1:53">
      <c r="A3132" s="15" t="s">
        <v>1344</v>
      </c>
      <c r="B3132" s="15" t="s">
        <v>1345</v>
      </c>
      <c r="C3132" s="15" t="s">
        <v>1346</v>
      </c>
      <c r="D3132" s="15" t="s">
        <v>1347</v>
      </c>
      <c r="E3132" s="15" t="s">
        <v>1347</v>
      </c>
      <c r="F3132" s="15" t="s">
        <v>2059</v>
      </c>
      <c r="G3132" s="15" t="s">
        <v>1668</v>
      </c>
      <c r="H3132" s="15" t="s">
        <v>3716</v>
      </c>
      <c r="I3132" s="15" t="s">
        <v>1375</v>
      </c>
      <c r="J3132" s="15"/>
      <c r="K3132" s="16">
        <v>93</v>
      </c>
      <c r="L3132" s="16">
        <v>8444</v>
      </c>
      <c r="M3132" s="16">
        <v>8511</v>
      </c>
      <c r="N3132" s="16">
        <v>8482</v>
      </c>
      <c r="O3132" s="16">
        <v>90862596</v>
      </c>
      <c r="P3132" s="16">
        <v>24701805</v>
      </c>
      <c r="Q3132" s="16">
        <v>1109067</v>
      </c>
      <c r="R3132" s="16">
        <v>824</v>
      </c>
      <c r="S3132" s="15"/>
      <c r="T3132" s="16">
        <v>96</v>
      </c>
      <c r="U3132" s="16">
        <v>8439</v>
      </c>
      <c r="V3132" s="16">
        <v>8566</v>
      </c>
      <c r="W3132" s="16">
        <v>8687</v>
      </c>
      <c r="X3132" s="16">
        <v>100644258</v>
      </c>
      <c r="Y3132" s="16">
        <v>4160472</v>
      </c>
      <c r="Z3132" s="16">
        <v>171539</v>
      </c>
      <c r="AA3132" s="16">
        <v>904</v>
      </c>
      <c r="AC3132" s="16">
        <v>102</v>
      </c>
      <c r="AD3132" s="16">
        <v>8774</v>
      </c>
      <c r="AE3132" s="16">
        <v>8780</v>
      </c>
      <c r="AF3132" s="16">
        <v>8985</v>
      </c>
      <c r="AG3132" s="16">
        <v>111183174</v>
      </c>
      <c r="AH3132" s="16">
        <v>3805507</v>
      </c>
      <c r="AI3132" s="16">
        <v>168696</v>
      </c>
      <c r="AJ3132" s="16">
        <v>967</v>
      </c>
      <c r="AL3132" s="16">
        <v>106</v>
      </c>
      <c r="AM3132" s="16">
        <v>8902</v>
      </c>
      <c r="AN3132" s="16">
        <v>8882</v>
      </c>
      <c r="AO3132" s="16">
        <v>8877</v>
      </c>
      <c r="AP3132" s="16">
        <v>103204751</v>
      </c>
      <c r="AQ3132" s="16">
        <v>3349196</v>
      </c>
      <c r="AR3132" s="16">
        <v>145605</v>
      </c>
      <c r="AS3132" s="16">
        <v>893</v>
      </c>
      <c r="AU3132" s="16">
        <v>99</v>
      </c>
      <c r="AV3132" s="16">
        <v>8694</v>
      </c>
      <c r="AW3132" s="16">
        <v>405894779</v>
      </c>
      <c r="AX3132" s="16">
        <v>36016980</v>
      </c>
      <c r="AY3132" s="16">
        <v>1594907</v>
      </c>
      <c r="AZ3132" s="16">
        <v>898</v>
      </c>
      <c r="BA3132" s="16">
        <v>46686</v>
      </c>
    </row>
    <row r="3133" spans="1:53">
      <c r="A3133" s="15" t="s">
        <v>1344</v>
      </c>
      <c r="B3133" s="15" t="s">
        <v>1345</v>
      </c>
      <c r="C3133" s="15" t="s">
        <v>1346</v>
      </c>
      <c r="D3133" s="15" t="s">
        <v>1347</v>
      </c>
      <c r="E3133" s="15" t="s">
        <v>1347</v>
      </c>
      <c r="F3133" s="15" t="s">
        <v>2059</v>
      </c>
      <c r="G3133" s="15" t="s">
        <v>1669</v>
      </c>
      <c r="H3133" s="15" t="s">
        <v>3716</v>
      </c>
      <c r="I3133" s="15" t="s">
        <v>1369</v>
      </c>
      <c r="J3133" s="15"/>
      <c r="K3133" s="16">
        <v>7440</v>
      </c>
      <c r="L3133" s="16">
        <v>213421</v>
      </c>
      <c r="M3133" s="16">
        <v>214787</v>
      </c>
      <c r="N3133" s="16">
        <v>215151</v>
      </c>
      <c r="O3133" s="16">
        <v>1303754052</v>
      </c>
      <c r="P3133" s="16">
        <v>743421186</v>
      </c>
      <c r="Q3133" s="16">
        <v>30046171</v>
      </c>
      <c r="R3133" s="16">
        <v>468</v>
      </c>
      <c r="S3133" s="15"/>
      <c r="T3133" s="16">
        <v>7457</v>
      </c>
      <c r="U3133" s="16">
        <v>216154</v>
      </c>
      <c r="V3133" s="16">
        <v>216438</v>
      </c>
      <c r="W3133" s="16">
        <v>216889</v>
      </c>
      <c r="X3133" s="16">
        <v>1363072965</v>
      </c>
      <c r="Y3133" s="16">
        <v>334407375</v>
      </c>
      <c r="Z3133" s="16">
        <v>13355191</v>
      </c>
      <c r="AA3133" s="16">
        <v>484</v>
      </c>
      <c r="AC3133" s="16">
        <v>7463</v>
      </c>
      <c r="AD3133" s="16">
        <v>216316</v>
      </c>
      <c r="AE3133" s="16">
        <v>216423</v>
      </c>
      <c r="AF3133" s="16">
        <v>216965</v>
      </c>
      <c r="AG3133" s="16">
        <v>1398639111</v>
      </c>
      <c r="AH3133" s="16">
        <v>174636747</v>
      </c>
      <c r="AI3133" s="16">
        <v>7059345</v>
      </c>
      <c r="AJ3133" s="16">
        <v>497</v>
      </c>
      <c r="AL3133" s="16">
        <v>7503</v>
      </c>
      <c r="AM3133" s="16">
        <v>219282</v>
      </c>
      <c r="AN3133" s="16">
        <v>220308</v>
      </c>
      <c r="AO3133" s="16">
        <v>221342</v>
      </c>
      <c r="AP3133" s="16">
        <v>1429301384</v>
      </c>
      <c r="AQ3133" s="16">
        <v>160804630</v>
      </c>
      <c r="AR3133" s="16">
        <v>6446700</v>
      </c>
      <c r="AS3133" s="16">
        <v>499</v>
      </c>
      <c r="AU3133" s="16">
        <v>7466</v>
      </c>
      <c r="AV3133" s="16">
        <v>216956</v>
      </c>
      <c r="AW3133" s="16">
        <v>5494767512</v>
      </c>
      <c r="AX3133" s="16">
        <v>1413269938</v>
      </c>
      <c r="AY3133" s="16">
        <v>56907407</v>
      </c>
      <c r="AZ3133" s="16">
        <v>487</v>
      </c>
      <c r="BA3133" s="16">
        <v>25327</v>
      </c>
    </row>
    <row r="3134" spans="1:53">
      <c r="A3134" s="15" t="s">
        <v>1344</v>
      </c>
      <c r="B3134" s="15" t="s">
        <v>1345</v>
      </c>
      <c r="C3134" s="15" t="s">
        <v>1346</v>
      </c>
      <c r="D3134" s="15" t="s">
        <v>1347</v>
      </c>
      <c r="E3134" s="15" t="s">
        <v>1347</v>
      </c>
      <c r="F3134" s="15" t="s">
        <v>2059</v>
      </c>
      <c r="G3134" s="15" t="s">
        <v>1670</v>
      </c>
      <c r="H3134" s="15" t="s">
        <v>3716</v>
      </c>
      <c r="I3134" s="15" t="s">
        <v>1371</v>
      </c>
      <c r="J3134" s="15"/>
      <c r="K3134" s="16">
        <v>1180</v>
      </c>
      <c r="L3134" s="16">
        <v>95790</v>
      </c>
      <c r="M3134" s="16">
        <v>96695</v>
      </c>
      <c r="N3134" s="16">
        <v>96759</v>
      </c>
      <c r="O3134" s="16">
        <v>627900372</v>
      </c>
      <c r="P3134" s="16">
        <v>397974845</v>
      </c>
      <c r="Q3134" s="16">
        <v>14794172</v>
      </c>
      <c r="R3134" s="16">
        <v>501</v>
      </c>
      <c r="S3134" s="15"/>
      <c r="T3134" s="16">
        <v>1171</v>
      </c>
      <c r="U3134" s="16">
        <v>97531</v>
      </c>
      <c r="V3134" s="16">
        <v>97465</v>
      </c>
      <c r="W3134" s="16">
        <v>97664</v>
      </c>
      <c r="X3134" s="16">
        <v>650272406</v>
      </c>
      <c r="Y3134" s="16">
        <v>165864254</v>
      </c>
      <c r="Z3134" s="16">
        <v>5964227</v>
      </c>
      <c r="AA3134" s="16">
        <v>513</v>
      </c>
      <c r="AC3134" s="16">
        <v>1181</v>
      </c>
      <c r="AD3134" s="16">
        <v>97667</v>
      </c>
      <c r="AE3134" s="16">
        <v>97844</v>
      </c>
      <c r="AF3134" s="16">
        <v>98324</v>
      </c>
      <c r="AG3134" s="16">
        <v>667817790</v>
      </c>
      <c r="AH3134" s="16">
        <v>79171918</v>
      </c>
      <c r="AI3134" s="16">
        <v>2862973</v>
      </c>
      <c r="AJ3134" s="16">
        <v>524</v>
      </c>
      <c r="AL3134" s="16">
        <v>1192</v>
      </c>
      <c r="AM3134" s="16">
        <v>101092</v>
      </c>
      <c r="AN3134" s="16">
        <v>101490</v>
      </c>
      <c r="AO3134" s="16">
        <v>101991</v>
      </c>
      <c r="AP3134" s="16">
        <v>700613857</v>
      </c>
      <c r="AQ3134" s="16">
        <v>79769517</v>
      </c>
      <c r="AR3134" s="16">
        <v>2902913</v>
      </c>
      <c r="AS3134" s="16">
        <v>531</v>
      </c>
      <c r="AU3134" s="16">
        <v>1181</v>
      </c>
      <c r="AV3134" s="16">
        <v>98359</v>
      </c>
      <c r="AW3134" s="16">
        <v>2646604425</v>
      </c>
      <c r="AX3134" s="16">
        <v>722780534</v>
      </c>
      <c r="AY3134" s="16">
        <v>26524285</v>
      </c>
      <c r="AZ3134" s="16">
        <v>517</v>
      </c>
      <c r="BA3134" s="16">
        <v>26908</v>
      </c>
    </row>
    <row r="3135" spans="1:53">
      <c r="A3135" s="15" t="s">
        <v>1344</v>
      </c>
      <c r="B3135" s="15" t="s">
        <v>1345</v>
      </c>
      <c r="C3135" s="15" t="s">
        <v>1346</v>
      </c>
      <c r="D3135" s="15" t="s">
        <v>1347</v>
      </c>
      <c r="E3135" s="15" t="s">
        <v>1347</v>
      </c>
      <c r="F3135" s="15" t="s">
        <v>2059</v>
      </c>
      <c r="G3135" s="15" t="s">
        <v>1671</v>
      </c>
      <c r="H3135" s="15" t="s">
        <v>3716</v>
      </c>
      <c r="I3135" s="15" t="s">
        <v>1373</v>
      </c>
      <c r="J3135" s="15"/>
      <c r="K3135" s="16">
        <v>1180</v>
      </c>
      <c r="L3135" s="16">
        <v>95790</v>
      </c>
      <c r="M3135" s="16">
        <v>96695</v>
      </c>
      <c r="N3135" s="16">
        <v>96759</v>
      </c>
      <c r="O3135" s="16">
        <v>627900372</v>
      </c>
      <c r="P3135" s="16">
        <v>397974845</v>
      </c>
      <c r="Q3135" s="16">
        <v>14794172</v>
      </c>
      <c r="R3135" s="16">
        <v>501</v>
      </c>
      <c r="S3135" s="15"/>
      <c r="T3135" s="16">
        <v>1171</v>
      </c>
      <c r="U3135" s="16">
        <v>97531</v>
      </c>
      <c r="V3135" s="16">
        <v>97465</v>
      </c>
      <c r="W3135" s="16">
        <v>97664</v>
      </c>
      <c r="X3135" s="16">
        <v>650272406</v>
      </c>
      <c r="Y3135" s="16">
        <v>165864254</v>
      </c>
      <c r="Z3135" s="16">
        <v>5964227</v>
      </c>
      <c r="AA3135" s="16">
        <v>513</v>
      </c>
      <c r="AC3135" s="16">
        <v>1181</v>
      </c>
      <c r="AD3135" s="16">
        <v>97667</v>
      </c>
      <c r="AE3135" s="16">
        <v>97844</v>
      </c>
      <c r="AF3135" s="16">
        <v>98324</v>
      </c>
      <c r="AG3135" s="16">
        <v>667817790</v>
      </c>
      <c r="AH3135" s="16">
        <v>79171918</v>
      </c>
      <c r="AI3135" s="16">
        <v>2862973</v>
      </c>
      <c r="AJ3135" s="16">
        <v>524</v>
      </c>
      <c r="AL3135" s="16">
        <v>1192</v>
      </c>
      <c r="AM3135" s="16">
        <v>101092</v>
      </c>
      <c r="AN3135" s="16">
        <v>101490</v>
      </c>
      <c r="AO3135" s="16">
        <v>101991</v>
      </c>
      <c r="AP3135" s="16">
        <v>700613857</v>
      </c>
      <c r="AQ3135" s="16">
        <v>79769517</v>
      </c>
      <c r="AR3135" s="16">
        <v>2902913</v>
      </c>
      <c r="AS3135" s="16">
        <v>531</v>
      </c>
      <c r="AU3135" s="16">
        <v>1181</v>
      </c>
      <c r="AV3135" s="16">
        <v>98359</v>
      </c>
      <c r="AW3135" s="16">
        <v>2646604425</v>
      </c>
      <c r="AX3135" s="16">
        <v>722780534</v>
      </c>
      <c r="AY3135" s="16">
        <v>26524285</v>
      </c>
      <c r="AZ3135" s="16">
        <v>517</v>
      </c>
      <c r="BA3135" s="16">
        <v>26908</v>
      </c>
    </row>
    <row r="3136" spans="1:53">
      <c r="A3136" s="15" t="s">
        <v>1344</v>
      </c>
      <c r="B3136" s="15" t="s">
        <v>1345</v>
      </c>
      <c r="C3136" s="15" t="s">
        <v>1346</v>
      </c>
      <c r="D3136" s="15" t="s">
        <v>1347</v>
      </c>
      <c r="E3136" s="15" t="s">
        <v>1347</v>
      </c>
      <c r="F3136" s="15" t="s">
        <v>2059</v>
      </c>
      <c r="G3136" s="15" t="s">
        <v>1672</v>
      </c>
      <c r="H3136" s="15" t="s">
        <v>3716</v>
      </c>
      <c r="I3136" s="15" t="s">
        <v>1375</v>
      </c>
      <c r="J3136" s="15"/>
      <c r="K3136" s="16">
        <v>1180</v>
      </c>
      <c r="L3136" s="16">
        <v>95790</v>
      </c>
      <c r="M3136" s="16">
        <v>96695</v>
      </c>
      <c r="N3136" s="16">
        <v>96759</v>
      </c>
      <c r="O3136" s="16">
        <v>627900372</v>
      </c>
      <c r="P3136" s="16">
        <v>397974845</v>
      </c>
      <c r="Q3136" s="16">
        <v>14794172</v>
      </c>
      <c r="R3136" s="16">
        <v>501</v>
      </c>
      <c r="S3136" s="15"/>
      <c r="T3136" s="16">
        <v>1171</v>
      </c>
      <c r="U3136" s="16">
        <v>97531</v>
      </c>
      <c r="V3136" s="16">
        <v>97465</v>
      </c>
      <c r="W3136" s="16">
        <v>97664</v>
      </c>
      <c r="X3136" s="16">
        <v>650272406</v>
      </c>
      <c r="Y3136" s="16">
        <v>165864254</v>
      </c>
      <c r="Z3136" s="16">
        <v>5964227</v>
      </c>
      <c r="AA3136" s="16">
        <v>513</v>
      </c>
      <c r="AC3136" s="16">
        <v>1181</v>
      </c>
      <c r="AD3136" s="16">
        <v>97667</v>
      </c>
      <c r="AE3136" s="16">
        <v>97844</v>
      </c>
      <c r="AF3136" s="16">
        <v>98324</v>
      </c>
      <c r="AG3136" s="16">
        <v>667817790</v>
      </c>
      <c r="AH3136" s="16">
        <v>79171918</v>
      </c>
      <c r="AI3136" s="16">
        <v>2862973</v>
      </c>
      <c r="AJ3136" s="16">
        <v>524</v>
      </c>
      <c r="AL3136" s="16">
        <v>1192</v>
      </c>
      <c r="AM3136" s="16">
        <v>101092</v>
      </c>
      <c r="AN3136" s="16">
        <v>101490</v>
      </c>
      <c r="AO3136" s="16">
        <v>101991</v>
      </c>
      <c r="AP3136" s="16">
        <v>700613857</v>
      </c>
      <c r="AQ3136" s="16">
        <v>79769517</v>
      </c>
      <c r="AR3136" s="16">
        <v>2902913</v>
      </c>
      <c r="AS3136" s="16">
        <v>531</v>
      </c>
      <c r="AU3136" s="16">
        <v>1181</v>
      </c>
      <c r="AV3136" s="16">
        <v>98359</v>
      </c>
      <c r="AW3136" s="16">
        <v>2646604425</v>
      </c>
      <c r="AX3136" s="16">
        <v>722780534</v>
      </c>
      <c r="AY3136" s="16">
        <v>26524285</v>
      </c>
      <c r="AZ3136" s="16">
        <v>517</v>
      </c>
      <c r="BA3136" s="16">
        <v>26908</v>
      </c>
    </row>
    <row r="3137" spans="1:53">
      <c r="A3137" s="15" t="s">
        <v>1344</v>
      </c>
      <c r="B3137" s="15" t="s">
        <v>1345</v>
      </c>
      <c r="C3137" s="15" t="s">
        <v>1346</v>
      </c>
      <c r="D3137" s="15" t="s">
        <v>1347</v>
      </c>
      <c r="E3137" s="15" t="s">
        <v>1347</v>
      </c>
      <c r="F3137" s="15" t="s">
        <v>2059</v>
      </c>
      <c r="G3137" s="15" t="s">
        <v>1673</v>
      </c>
      <c r="H3137" s="15" t="s">
        <v>3716</v>
      </c>
      <c r="I3137" s="15" t="s">
        <v>1371</v>
      </c>
      <c r="J3137" s="15"/>
      <c r="K3137" s="16">
        <v>2546</v>
      </c>
      <c r="L3137" s="16">
        <v>46273</v>
      </c>
      <c r="M3137" s="16">
        <v>46415</v>
      </c>
      <c r="N3137" s="16">
        <v>46533</v>
      </c>
      <c r="O3137" s="16">
        <v>270302810</v>
      </c>
      <c r="P3137" s="16">
        <v>140958963</v>
      </c>
      <c r="Q3137" s="16">
        <v>6295618</v>
      </c>
      <c r="R3137" s="16">
        <v>448</v>
      </c>
      <c r="S3137" s="15"/>
      <c r="T3137" s="16">
        <v>2549</v>
      </c>
      <c r="U3137" s="16">
        <v>46562</v>
      </c>
      <c r="V3137" s="16">
        <v>46456</v>
      </c>
      <c r="W3137" s="16">
        <v>46394</v>
      </c>
      <c r="X3137" s="16">
        <v>283699108</v>
      </c>
      <c r="Y3137" s="16">
        <v>63399246</v>
      </c>
      <c r="Z3137" s="16">
        <v>2753072</v>
      </c>
      <c r="AA3137" s="16">
        <v>470</v>
      </c>
      <c r="AC3137" s="16">
        <v>2537</v>
      </c>
      <c r="AD3137" s="16">
        <v>45887</v>
      </c>
      <c r="AE3137" s="16">
        <v>45839</v>
      </c>
      <c r="AF3137" s="16">
        <v>45580</v>
      </c>
      <c r="AG3137" s="16">
        <v>286895545</v>
      </c>
      <c r="AH3137" s="16">
        <v>33028670</v>
      </c>
      <c r="AI3137" s="16">
        <v>1463363</v>
      </c>
      <c r="AJ3137" s="16">
        <v>482</v>
      </c>
      <c r="AL3137" s="16">
        <v>2538</v>
      </c>
      <c r="AM3137" s="16">
        <v>45945</v>
      </c>
      <c r="AN3137" s="16">
        <v>46243</v>
      </c>
      <c r="AO3137" s="16">
        <v>46286</v>
      </c>
      <c r="AP3137" s="16">
        <v>289350047</v>
      </c>
      <c r="AQ3137" s="16">
        <v>28393685</v>
      </c>
      <c r="AR3137" s="16">
        <v>1265828</v>
      </c>
      <c r="AS3137" s="16">
        <v>482</v>
      </c>
      <c r="AU3137" s="16">
        <v>2543</v>
      </c>
      <c r="AV3137" s="16">
        <v>46201</v>
      </c>
      <c r="AW3137" s="16">
        <v>1130247510</v>
      </c>
      <c r="AX3137" s="16">
        <v>265780564</v>
      </c>
      <c r="AY3137" s="16">
        <v>11777881</v>
      </c>
      <c r="AZ3137" s="16">
        <v>470</v>
      </c>
      <c r="BA3137" s="16">
        <v>24464</v>
      </c>
    </row>
    <row r="3138" spans="1:53">
      <c r="A3138" s="15" t="s">
        <v>1344</v>
      </c>
      <c r="B3138" s="15" t="s">
        <v>1345</v>
      </c>
      <c r="C3138" s="15" t="s">
        <v>1346</v>
      </c>
      <c r="D3138" s="15" t="s">
        <v>1347</v>
      </c>
      <c r="E3138" s="15" t="s">
        <v>1347</v>
      </c>
      <c r="F3138" s="15" t="s">
        <v>2059</v>
      </c>
      <c r="G3138" s="15" t="s">
        <v>1674</v>
      </c>
      <c r="H3138" s="15" t="s">
        <v>3716</v>
      </c>
      <c r="I3138" s="15" t="s">
        <v>1373</v>
      </c>
      <c r="J3138" s="15"/>
      <c r="K3138" s="16">
        <v>1627</v>
      </c>
      <c r="L3138" s="16">
        <v>26022</v>
      </c>
      <c r="M3138" s="16">
        <v>26105</v>
      </c>
      <c r="N3138" s="16">
        <v>26123</v>
      </c>
      <c r="O3138" s="16">
        <v>137427580</v>
      </c>
      <c r="P3138" s="16">
        <v>87425336</v>
      </c>
      <c r="Q3138" s="16">
        <v>3652054</v>
      </c>
      <c r="R3138" s="16">
        <v>405</v>
      </c>
      <c r="S3138" s="15"/>
      <c r="T3138" s="16">
        <v>1618</v>
      </c>
      <c r="U3138" s="16">
        <v>26506</v>
      </c>
      <c r="V3138" s="16">
        <v>26469</v>
      </c>
      <c r="W3138" s="16">
        <v>26514</v>
      </c>
      <c r="X3138" s="16">
        <v>142357446</v>
      </c>
      <c r="Y3138" s="16">
        <v>43915625</v>
      </c>
      <c r="Z3138" s="16">
        <v>1822893</v>
      </c>
      <c r="AA3138" s="16">
        <v>413</v>
      </c>
      <c r="AC3138" s="16">
        <v>1611</v>
      </c>
      <c r="AD3138" s="16">
        <v>26633</v>
      </c>
      <c r="AE3138" s="16">
        <v>26575</v>
      </c>
      <c r="AF3138" s="16">
        <v>26335</v>
      </c>
      <c r="AG3138" s="16">
        <v>148871683</v>
      </c>
      <c r="AH3138" s="16">
        <v>22010842</v>
      </c>
      <c r="AI3138" s="16">
        <v>938407</v>
      </c>
      <c r="AJ3138" s="16">
        <v>432</v>
      </c>
      <c r="AL3138" s="16">
        <v>1605</v>
      </c>
      <c r="AM3138" s="16">
        <v>26796</v>
      </c>
      <c r="AN3138" s="16">
        <v>26723</v>
      </c>
      <c r="AO3138" s="16">
        <v>26677</v>
      </c>
      <c r="AP3138" s="16">
        <v>148734743</v>
      </c>
      <c r="AQ3138" s="16">
        <v>18493975</v>
      </c>
      <c r="AR3138" s="16">
        <v>795997</v>
      </c>
      <c r="AS3138" s="16">
        <v>428</v>
      </c>
      <c r="AU3138" s="16">
        <v>1615</v>
      </c>
      <c r="AV3138" s="16">
        <v>26457</v>
      </c>
      <c r="AW3138" s="16">
        <v>577391452</v>
      </c>
      <c r="AX3138" s="16">
        <v>171845778</v>
      </c>
      <c r="AY3138" s="16">
        <v>7209351</v>
      </c>
      <c r="AZ3138" s="16">
        <v>420</v>
      </c>
      <c r="BA3138" s="16">
        <v>21824</v>
      </c>
    </row>
    <row r="3139" spans="1:53">
      <c r="A3139" s="15" t="s">
        <v>1344</v>
      </c>
      <c r="B3139" s="15" t="s">
        <v>1345</v>
      </c>
      <c r="C3139" s="15" t="s">
        <v>1346</v>
      </c>
      <c r="D3139" s="15" t="s">
        <v>1347</v>
      </c>
      <c r="E3139" s="15" t="s">
        <v>1347</v>
      </c>
      <c r="F3139" s="15" t="s">
        <v>2059</v>
      </c>
      <c r="G3139" s="15" t="s">
        <v>1675</v>
      </c>
      <c r="H3139" s="15" t="s">
        <v>3716</v>
      </c>
      <c r="I3139" s="15" t="s">
        <v>1375</v>
      </c>
      <c r="J3139" s="15"/>
      <c r="K3139" s="16">
        <v>1627</v>
      </c>
      <c r="L3139" s="16">
        <v>26022</v>
      </c>
      <c r="M3139" s="16">
        <v>26105</v>
      </c>
      <c r="N3139" s="16">
        <v>26123</v>
      </c>
      <c r="O3139" s="16">
        <v>137427580</v>
      </c>
      <c r="P3139" s="16">
        <v>87425336</v>
      </c>
      <c r="Q3139" s="16">
        <v>3652054</v>
      </c>
      <c r="R3139" s="16">
        <v>405</v>
      </c>
      <c r="S3139" s="15"/>
      <c r="T3139" s="16">
        <v>1618</v>
      </c>
      <c r="U3139" s="16">
        <v>26506</v>
      </c>
      <c r="V3139" s="16">
        <v>26469</v>
      </c>
      <c r="W3139" s="16">
        <v>26514</v>
      </c>
      <c r="X3139" s="16">
        <v>142357446</v>
      </c>
      <c r="Y3139" s="16">
        <v>43915625</v>
      </c>
      <c r="Z3139" s="16">
        <v>1822893</v>
      </c>
      <c r="AA3139" s="16">
        <v>413</v>
      </c>
      <c r="AC3139" s="16">
        <v>1611</v>
      </c>
      <c r="AD3139" s="16">
        <v>26633</v>
      </c>
      <c r="AE3139" s="16">
        <v>26575</v>
      </c>
      <c r="AF3139" s="16">
        <v>26335</v>
      </c>
      <c r="AG3139" s="16">
        <v>148871683</v>
      </c>
      <c r="AH3139" s="16">
        <v>22010842</v>
      </c>
      <c r="AI3139" s="16">
        <v>938407</v>
      </c>
      <c r="AJ3139" s="16">
        <v>432</v>
      </c>
      <c r="AL3139" s="16">
        <v>1605</v>
      </c>
      <c r="AM3139" s="16">
        <v>26796</v>
      </c>
      <c r="AN3139" s="16">
        <v>26723</v>
      </c>
      <c r="AO3139" s="16">
        <v>26677</v>
      </c>
      <c r="AP3139" s="16">
        <v>148734743</v>
      </c>
      <c r="AQ3139" s="16">
        <v>18493975</v>
      </c>
      <c r="AR3139" s="16">
        <v>795997</v>
      </c>
      <c r="AS3139" s="16">
        <v>428</v>
      </c>
      <c r="AU3139" s="16">
        <v>1615</v>
      </c>
      <c r="AV3139" s="16">
        <v>26457</v>
      </c>
      <c r="AW3139" s="16">
        <v>577391452</v>
      </c>
      <c r="AX3139" s="16">
        <v>171845778</v>
      </c>
      <c r="AY3139" s="16">
        <v>7209351</v>
      </c>
      <c r="AZ3139" s="16">
        <v>420</v>
      </c>
      <c r="BA3139" s="16">
        <v>21824</v>
      </c>
    </row>
    <row r="3140" spans="1:53">
      <c r="A3140" s="15" t="s">
        <v>1344</v>
      </c>
      <c r="B3140" s="15" t="s">
        <v>1345</v>
      </c>
      <c r="C3140" s="15" t="s">
        <v>1346</v>
      </c>
      <c r="D3140" s="15" t="s">
        <v>1347</v>
      </c>
      <c r="E3140" s="15" t="s">
        <v>1347</v>
      </c>
      <c r="F3140" s="15" t="s">
        <v>2059</v>
      </c>
      <c r="G3140" s="15" t="s">
        <v>1676</v>
      </c>
      <c r="H3140" s="15" t="s">
        <v>3716</v>
      </c>
      <c r="I3140" s="15" t="s">
        <v>1373</v>
      </c>
      <c r="J3140" s="15"/>
      <c r="K3140" s="16">
        <v>919</v>
      </c>
      <c r="L3140" s="16">
        <v>20251</v>
      </c>
      <c r="M3140" s="16">
        <v>20310</v>
      </c>
      <c r="N3140" s="16">
        <v>20410</v>
      </c>
      <c r="O3140" s="16">
        <v>132875230</v>
      </c>
      <c r="P3140" s="16">
        <v>53533627</v>
      </c>
      <c r="Q3140" s="16">
        <v>2643564</v>
      </c>
      <c r="R3140" s="16">
        <v>503</v>
      </c>
      <c r="S3140" s="15"/>
      <c r="T3140" s="16">
        <v>931</v>
      </c>
      <c r="U3140" s="16">
        <v>20056</v>
      </c>
      <c r="V3140" s="16">
        <v>19987</v>
      </c>
      <c r="W3140" s="16">
        <v>19880</v>
      </c>
      <c r="X3140" s="16">
        <v>141341662</v>
      </c>
      <c r="Y3140" s="16">
        <v>19483621</v>
      </c>
      <c r="Z3140" s="16">
        <v>930179</v>
      </c>
      <c r="AA3140" s="16">
        <v>544</v>
      </c>
      <c r="AC3140" s="16">
        <v>926</v>
      </c>
      <c r="AD3140" s="16">
        <v>19254</v>
      </c>
      <c r="AE3140" s="16">
        <v>19264</v>
      </c>
      <c r="AF3140" s="16">
        <v>19245</v>
      </c>
      <c r="AG3140" s="16">
        <v>138023862</v>
      </c>
      <c r="AH3140" s="16">
        <v>11017828</v>
      </c>
      <c r="AI3140" s="16">
        <v>524956</v>
      </c>
      <c r="AJ3140" s="16">
        <v>551</v>
      </c>
      <c r="AL3140" s="16">
        <v>933</v>
      </c>
      <c r="AM3140" s="16">
        <v>19149</v>
      </c>
      <c r="AN3140" s="16">
        <v>19520</v>
      </c>
      <c r="AO3140" s="16">
        <v>19609</v>
      </c>
      <c r="AP3140" s="16">
        <v>140615304</v>
      </c>
      <c r="AQ3140" s="16">
        <v>9899710</v>
      </c>
      <c r="AR3140" s="16">
        <v>469831</v>
      </c>
      <c r="AS3140" s="16">
        <v>557</v>
      </c>
      <c r="AU3140" s="16">
        <v>927</v>
      </c>
      <c r="AV3140" s="16">
        <v>19745</v>
      </c>
      <c r="AW3140" s="16">
        <v>552856058</v>
      </c>
      <c r="AX3140" s="16">
        <v>93934786</v>
      </c>
      <c r="AY3140" s="16">
        <v>4568530</v>
      </c>
      <c r="AZ3140" s="16">
        <v>538</v>
      </c>
      <c r="BA3140" s="16">
        <v>28000</v>
      </c>
    </row>
    <row r="3141" spans="1:53">
      <c r="A3141" s="15" t="s">
        <v>1344</v>
      </c>
      <c r="B3141" s="15" t="s">
        <v>1345</v>
      </c>
      <c r="C3141" s="15" t="s">
        <v>1346</v>
      </c>
      <c r="D3141" s="15" t="s">
        <v>1347</v>
      </c>
      <c r="E3141" s="15" t="s">
        <v>1347</v>
      </c>
      <c r="F3141" s="15" t="s">
        <v>2059</v>
      </c>
      <c r="G3141" s="15" t="s">
        <v>1677</v>
      </c>
      <c r="H3141" s="15" t="s">
        <v>3716</v>
      </c>
      <c r="I3141" s="15" t="s">
        <v>1375</v>
      </c>
      <c r="J3141" s="15"/>
      <c r="K3141" s="16">
        <v>919</v>
      </c>
      <c r="L3141" s="16">
        <v>20251</v>
      </c>
      <c r="M3141" s="16">
        <v>20310</v>
      </c>
      <c r="N3141" s="16">
        <v>20410</v>
      </c>
      <c r="O3141" s="16">
        <v>132875230</v>
      </c>
      <c r="P3141" s="16">
        <v>53533627</v>
      </c>
      <c r="Q3141" s="16">
        <v>2643564</v>
      </c>
      <c r="R3141" s="16">
        <v>503</v>
      </c>
      <c r="S3141" s="15"/>
      <c r="T3141" s="16">
        <v>931</v>
      </c>
      <c r="U3141" s="16">
        <v>20056</v>
      </c>
      <c r="V3141" s="16">
        <v>19987</v>
      </c>
      <c r="W3141" s="16">
        <v>19880</v>
      </c>
      <c r="X3141" s="16">
        <v>141341662</v>
      </c>
      <c r="Y3141" s="16">
        <v>19483621</v>
      </c>
      <c r="Z3141" s="16">
        <v>930179</v>
      </c>
      <c r="AA3141" s="16">
        <v>544</v>
      </c>
      <c r="AC3141" s="16">
        <v>926</v>
      </c>
      <c r="AD3141" s="16">
        <v>19254</v>
      </c>
      <c r="AE3141" s="16">
        <v>19264</v>
      </c>
      <c r="AF3141" s="16">
        <v>19245</v>
      </c>
      <c r="AG3141" s="16">
        <v>138023862</v>
      </c>
      <c r="AH3141" s="16">
        <v>11017828</v>
      </c>
      <c r="AI3141" s="16">
        <v>524956</v>
      </c>
      <c r="AJ3141" s="16">
        <v>551</v>
      </c>
      <c r="AL3141" s="16">
        <v>933</v>
      </c>
      <c r="AM3141" s="16">
        <v>19149</v>
      </c>
      <c r="AN3141" s="16">
        <v>19520</v>
      </c>
      <c r="AO3141" s="16">
        <v>19609</v>
      </c>
      <c r="AP3141" s="16">
        <v>140615304</v>
      </c>
      <c r="AQ3141" s="16">
        <v>9899710</v>
      </c>
      <c r="AR3141" s="16">
        <v>469831</v>
      </c>
      <c r="AS3141" s="16">
        <v>557</v>
      </c>
      <c r="AU3141" s="16">
        <v>927</v>
      </c>
      <c r="AV3141" s="16">
        <v>19745</v>
      </c>
      <c r="AW3141" s="16">
        <v>552856058</v>
      </c>
      <c r="AX3141" s="16">
        <v>93934786</v>
      </c>
      <c r="AY3141" s="16">
        <v>4568530</v>
      </c>
      <c r="AZ3141" s="16">
        <v>538</v>
      </c>
      <c r="BA3141" s="16">
        <v>28000</v>
      </c>
    </row>
    <row r="3142" spans="1:53">
      <c r="A3142" s="15" t="s">
        <v>1344</v>
      </c>
      <c r="B3142" s="15" t="s">
        <v>1345</v>
      </c>
      <c r="C3142" s="15" t="s">
        <v>1346</v>
      </c>
      <c r="D3142" s="15" t="s">
        <v>1347</v>
      </c>
      <c r="E3142" s="15" t="s">
        <v>1347</v>
      </c>
      <c r="F3142" s="15" t="s">
        <v>2059</v>
      </c>
      <c r="G3142" s="15" t="s">
        <v>1678</v>
      </c>
      <c r="H3142" s="15" t="s">
        <v>3716</v>
      </c>
      <c r="I3142" s="15" t="s">
        <v>1371</v>
      </c>
      <c r="J3142" s="15"/>
      <c r="K3142" s="16">
        <v>2775</v>
      </c>
      <c r="L3142" s="16">
        <v>52375</v>
      </c>
      <c r="M3142" s="16">
        <v>52823</v>
      </c>
      <c r="N3142" s="16">
        <v>52932</v>
      </c>
      <c r="O3142" s="16">
        <v>287536557</v>
      </c>
      <c r="P3142" s="16">
        <v>164334951</v>
      </c>
      <c r="Q3142" s="16">
        <v>7007273</v>
      </c>
      <c r="R3142" s="16">
        <v>420</v>
      </c>
      <c r="S3142" s="15"/>
      <c r="T3142" s="16">
        <v>2789</v>
      </c>
      <c r="U3142" s="16">
        <v>53095</v>
      </c>
      <c r="V3142" s="16">
        <v>53565</v>
      </c>
      <c r="W3142" s="16">
        <v>53794</v>
      </c>
      <c r="X3142" s="16">
        <v>310717103</v>
      </c>
      <c r="Y3142" s="16">
        <v>88835571</v>
      </c>
      <c r="Z3142" s="16">
        <v>3845984</v>
      </c>
      <c r="AA3142" s="16">
        <v>447</v>
      </c>
      <c r="AC3142" s="16">
        <v>2800</v>
      </c>
      <c r="AD3142" s="16">
        <v>53783</v>
      </c>
      <c r="AE3142" s="16">
        <v>53866</v>
      </c>
      <c r="AF3142" s="16">
        <v>54355</v>
      </c>
      <c r="AG3142" s="16">
        <v>321893460</v>
      </c>
      <c r="AH3142" s="16">
        <v>53101514</v>
      </c>
      <c r="AI3142" s="16">
        <v>2286500</v>
      </c>
      <c r="AJ3142" s="16">
        <v>459</v>
      </c>
      <c r="AL3142" s="16">
        <v>2820</v>
      </c>
      <c r="AM3142" s="16">
        <v>54315</v>
      </c>
      <c r="AN3142" s="16">
        <v>54536</v>
      </c>
      <c r="AO3142" s="16">
        <v>54786</v>
      </c>
      <c r="AP3142" s="16">
        <v>319857680</v>
      </c>
      <c r="AQ3142" s="16">
        <v>44412350</v>
      </c>
      <c r="AR3142" s="16">
        <v>1883617</v>
      </c>
      <c r="AS3142" s="16">
        <v>451</v>
      </c>
      <c r="AU3142" s="16">
        <v>2796</v>
      </c>
      <c r="AV3142" s="16">
        <v>53685</v>
      </c>
      <c r="AW3142" s="16">
        <v>1240004800</v>
      </c>
      <c r="AX3142" s="16">
        <v>350684386</v>
      </c>
      <c r="AY3142" s="16">
        <v>15023374</v>
      </c>
      <c r="AZ3142" s="16">
        <v>444</v>
      </c>
      <c r="BA3142" s="16">
        <v>23098</v>
      </c>
    </row>
    <row r="3143" spans="1:53">
      <c r="A3143" s="15" t="s">
        <v>1344</v>
      </c>
      <c r="B3143" s="15" t="s">
        <v>1345</v>
      </c>
      <c r="C3143" s="15" t="s">
        <v>1346</v>
      </c>
      <c r="D3143" s="15" t="s">
        <v>1347</v>
      </c>
      <c r="E3143" s="15" t="s">
        <v>1347</v>
      </c>
      <c r="F3143" s="15" t="s">
        <v>2059</v>
      </c>
      <c r="G3143" s="15" t="s">
        <v>1679</v>
      </c>
      <c r="H3143" s="15" t="s">
        <v>3716</v>
      </c>
      <c r="I3143" s="15" t="s">
        <v>1373</v>
      </c>
      <c r="J3143" s="15"/>
      <c r="K3143" s="16">
        <v>2775</v>
      </c>
      <c r="L3143" s="16">
        <v>52375</v>
      </c>
      <c r="M3143" s="16">
        <v>52823</v>
      </c>
      <c r="N3143" s="16">
        <v>52932</v>
      </c>
      <c r="O3143" s="16">
        <v>287536557</v>
      </c>
      <c r="P3143" s="16">
        <v>164334951</v>
      </c>
      <c r="Q3143" s="16">
        <v>7007273</v>
      </c>
      <c r="R3143" s="16">
        <v>420</v>
      </c>
      <c r="S3143" s="15"/>
      <c r="T3143" s="16">
        <v>2789</v>
      </c>
      <c r="U3143" s="16">
        <v>53095</v>
      </c>
      <c r="V3143" s="16">
        <v>53565</v>
      </c>
      <c r="W3143" s="16">
        <v>53794</v>
      </c>
      <c r="X3143" s="16">
        <v>310717103</v>
      </c>
      <c r="Y3143" s="16">
        <v>88835571</v>
      </c>
      <c r="Z3143" s="16">
        <v>3845984</v>
      </c>
      <c r="AA3143" s="16">
        <v>447</v>
      </c>
      <c r="AC3143" s="16">
        <v>2800</v>
      </c>
      <c r="AD3143" s="16">
        <v>53783</v>
      </c>
      <c r="AE3143" s="16">
        <v>53866</v>
      </c>
      <c r="AF3143" s="16">
        <v>54355</v>
      </c>
      <c r="AG3143" s="16">
        <v>321893460</v>
      </c>
      <c r="AH3143" s="16">
        <v>53101514</v>
      </c>
      <c r="AI3143" s="16">
        <v>2286500</v>
      </c>
      <c r="AJ3143" s="16">
        <v>459</v>
      </c>
      <c r="AL3143" s="16">
        <v>2820</v>
      </c>
      <c r="AM3143" s="16">
        <v>54315</v>
      </c>
      <c r="AN3143" s="16">
        <v>54536</v>
      </c>
      <c r="AO3143" s="16">
        <v>54786</v>
      </c>
      <c r="AP3143" s="16">
        <v>319857680</v>
      </c>
      <c r="AQ3143" s="16">
        <v>44412350</v>
      </c>
      <c r="AR3143" s="16">
        <v>1883617</v>
      </c>
      <c r="AS3143" s="16">
        <v>451</v>
      </c>
      <c r="AU3143" s="16">
        <v>2796</v>
      </c>
      <c r="AV3143" s="16">
        <v>53685</v>
      </c>
      <c r="AW3143" s="16">
        <v>1240004800</v>
      </c>
      <c r="AX3143" s="16">
        <v>350684386</v>
      </c>
      <c r="AY3143" s="16">
        <v>15023374</v>
      </c>
      <c r="AZ3143" s="16">
        <v>444</v>
      </c>
      <c r="BA3143" s="16">
        <v>23098</v>
      </c>
    </row>
    <row r="3144" spans="1:53">
      <c r="A3144" s="15" t="s">
        <v>1344</v>
      </c>
      <c r="B3144" s="15" t="s">
        <v>1345</v>
      </c>
      <c r="C3144" s="15" t="s">
        <v>1346</v>
      </c>
      <c r="D3144" s="15" t="s">
        <v>1347</v>
      </c>
      <c r="E3144" s="15" t="s">
        <v>1347</v>
      </c>
      <c r="F3144" s="15" t="s">
        <v>2059</v>
      </c>
      <c r="G3144" s="15" t="s">
        <v>3631</v>
      </c>
      <c r="H3144" s="15" t="s">
        <v>3716</v>
      </c>
      <c r="I3144" s="15" t="s">
        <v>1375</v>
      </c>
      <c r="J3144" s="15"/>
      <c r="K3144" s="16">
        <v>206</v>
      </c>
      <c r="L3144" s="16">
        <v>14705</v>
      </c>
      <c r="M3144" s="16">
        <v>14740</v>
      </c>
      <c r="N3144" s="16">
        <v>14690</v>
      </c>
      <c r="O3144" s="16">
        <v>96325818</v>
      </c>
      <c r="P3144" s="16">
        <v>34712870</v>
      </c>
      <c r="Q3144" s="16">
        <v>1175855</v>
      </c>
      <c r="R3144" s="16">
        <v>504</v>
      </c>
      <c r="S3144" s="15"/>
      <c r="T3144" s="16">
        <v>207</v>
      </c>
      <c r="U3144" s="16">
        <v>14607</v>
      </c>
      <c r="V3144" s="16">
        <v>14690</v>
      </c>
      <c r="W3144" s="16">
        <v>14740</v>
      </c>
      <c r="X3144" s="16">
        <v>100250359</v>
      </c>
      <c r="Y3144" s="16">
        <v>14747847</v>
      </c>
      <c r="Z3144" s="16">
        <v>525668</v>
      </c>
      <c r="AA3144" s="16">
        <v>525</v>
      </c>
      <c r="AC3144" s="16">
        <v>211</v>
      </c>
      <c r="AD3144" s="16">
        <v>14597</v>
      </c>
      <c r="AE3144" s="16">
        <v>14552</v>
      </c>
      <c r="AF3144" s="16">
        <v>14630</v>
      </c>
      <c r="AG3144" s="16">
        <v>103104040</v>
      </c>
      <c r="AH3144" s="16">
        <v>7553141</v>
      </c>
      <c r="AI3144" s="16">
        <v>273840</v>
      </c>
      <c r="AJ3144" s="16">
        <v>543</v>
      </c>
      <c r="AL3144" s="16">
        <v>208</v>
      </c>
      <c r="AM3144" s="16">
        <v>14761</v>
      </c>
      <c r="AN3144" s="16">
        <v>14851</v>
      </c>
      <c r="AO3144" s="16">
        <v>14820</v>
      </c>
      <c r="AP3144" s="16">
        <v>103564477</v>
      </c>
      <c r="AQ3144" s="16">
        <v>6665967</v>
      </c>
      <c r="AR3144" s="16">
        <v>233886</v>
      </c>
      <c r="AS3144" s="16">
        <v>538</v>
      </c>
      <c r="AU3144" s="16">
        <v>208</v>
      </c>
      <c r="AV3144" s="16">
        <v>14699</v>
      </c>
      <c r="AW3144" s="16">
        <v>403244694</v>
      </c>
      <c r="AX3144" s="16">
        <v>63679825</v>
      </c>
      <c r="AY3144" s="16">
        <v>2209249</v>
      </c>
      <c r="AZ3144" s="16">
        <v>528</v>
      </c>
      <c r="BA3144" s="16">
        <v>27434</v>
      </c>
    </row>
    <row r="3145" spans="1:53">
      <c r="A3145" s="15" t="s">
        <v>1344</v>
      </c>
      <c r="B3145" s="15" t="s">
        <v>1345</v>
      </c>
      <c r="C3145" s="15" t="s">
        <v>1346</v>
      </c>
      <c r="D3145" s="15" t="s">
        <v>1347</v>
      </c>
      <c r="E3145" s="15" t="s">
        <v>1347</v>
      </c>
      <c r="F3145" s="15" t="s">
        <v>2059</v>
      </c>
      <c r="G3145" s="15" t="s">
        <v>1680</v>
      </c>
      <c r="H3145" s="15" t="s">
        <v>3716</v>
      </c>
      <c r="I3145" s="15" t="s">
        <v>1375</v>
      </c>
      <c r="J3145" s="15"/>
      <c r="K3145" s="16">
        <v>2569</v>
      </c>
      <c r="L3145" s="16">
        <v>37670</v>
      </c>
      <c r="M3145" s="16">
        <v>38083</v>
      </c>
      <c r="N3145" s="16">
        <v>38242</v>
      </c>
      <c r="O3145" s="16">
        <v>191210739</v>
      </c>
      <c r="P3145" s="16">
        <v>129622081</v>
      </c>
      <c r="Q3145" s="16">
        <v>5831418</v>
      </c>
      <c r="R3145" s="16">
        <v>387</v>
      </c>
      <c r="S3145" s="15"/>
      <c r="T3145" s="16">
        <v>2582</v>
      </c>
      <c r="U3145" s="16">
        <v>38488</v>
      </c>
      <c r="V3145" s="16">
        <v>38875</v>
      </c>
      <c r="W3145" s="16">
        <v>39054</v>
      </c>
      <c r="X3145" s="16">
        <v>210466744</v>
      </c>
      <c r="Y3145" s="16">
        <v>74087724</v>
      </c>
      <c r="Z3145" s="16">
        <v>3320316</v>
      </c>
      <c r="AA3145" s="16">
        <v>417</v>
      </c>
      <c r="AC3145" s="16">
        <v>2589</v>
      </c>
      <c r="AD3145" s="16">
        <v>39186</v>
      </c>
      <c r="AE3145" s="16">
        <v>39314</v>
      </c>
      <c r="AF3145" s="16">
        <v>39725</v>
      </c>
      <c r="AG3145" s="16">
        <v>218789420</v>
      </c>
      <c r="AH3145" s="16">
        <v>45548373</v>
      </c>
      <c r="AI3145" s="16">
        <v>2012660</v>
      </c>
      <c r="AJ3145" s="16">
        <v>427</v>
      </c>
      <c r="AL3145" s="16">
        <v>2612</v>
      </c>
      <c r="AM3145" s="16">
        <v>39554</v>
      </c>
      <c r="AN3145" s="16">
        <v>39685</v>
      </c>
      <c r="AO3145" s="16">
        <v>39966</v>
      </c>
      <c r="AP3145" s="16">
        <v>216293203</v>
      </c>
      <c r="AQ3145" s="16">
        <v>37746383</v>
      </c>
      <c r="AR3145" s="16">
        <v>1649731</v>
      </c>
      <c r="AS3145" s="16">
        <v>419</v>
      </c>
      <c r="AU3145" s="16">
        <v>2588</v>
      </c>
      <c r="AV3145" s="16">
        <v>38987</v>
      </c>
      <c r="AW3145" s="16">
        <v>836760106</v>
      </c>
      <c r="AX3145" s="16">
        <v>287004561</v>
      </c>
      <c r="AY3145" s="16">
        <v>12814125</v>
      </c>
      <c r="AZ3145" s="16">
        <v>413</v>
      </c>
      <c r="BA3145" s="16">
        <v>21463</v>
      </c>
    </row>
    <row r="3146" spans="1:53">
      <c r="A3146" s="15" t="s">
        <v>1344</v>
      </c>
      <c r="B3146" s="15" t="s">
        <v>1345</v>
      </c>
      <c r="C3146" s="15" t="s">
        <v>1346</v>
      </c>
      <c r="D3146" s="15" t="s">
        <v>1347</v>
      </c>
      <c r="E3146" s="15" t="s">
        <v>1347</v>
      </c>
      <c r="F3146" s="15" t="s">
        <v>2059</v>
      </c>
      <c r="G3146" s="15" t="s">
        <v>1681</v>
      </c>
      <c r="H3146" s="15" t="s">
        <v>3716</v>
      </c>
      <c r="I3146" s="15" t="s">
        <v>1371</v>
      </c>
      <c r="J3146" s="15"/>
      <c r="K3146" s="16">
        <v>939</v>
      </c>
      <c r="L3146" s="16">
        <v>18983</v>
      </c>
      <c r="M3146" s="16">
        <v>18854</v>
      </c>
      <c r="N3146" s="16">
        <v>18927</v>
      </c>
      <c r="O3146" s="16">
        <v>118014313</v>
      </c>
      <c r="P3146" s="16">
        <v>40152427</v>
      </c>
      <c r="Q3146" s="16">
        <v>1949108</v>
      </c>
      <c r="R3146" s="16">
        <v>480</v>
      </c>
      <c r="S3146" s="15"/>
      <c r="T3146" s="16">
        <v>948</v>
      </c>
      <c r="U3146" s="16">
        <v>18966</v>
      </c>
      <c r="V3146" s="16">
        <v>18952</v>
      </c>
      <c r="W3146" s="16">
        <v>19037</v>
      </c>
      <c r="X3146" s="16">
        <v>118384348</v>
      </c>
      <c r="Y3146" s="16">
        <v>16308304</v>
      </c>
      <c r="Z3146" s="16">
        <v>791908</v>
      </c>
      <c r="AA3146" s="16">
        <v>480</v>
      </c>
      <c r="AC3146" s="16">
        <v>945</v>
      </c>
      <c r="AD3146" s="16">
        <v>18979</v>
      </c>
      <c r="AE3146" s="16">
        <v>18874</v>
      </c>
      <c r="AF3146" s="16">
        <v>18706</v>
      </c>
      <c r="AG3146" s="16">
        <v>122032316</v>
      </c>
      <c r="AH3146" s="16">
        <v>9334645</v>
      </c>
      <c r="AI3146" s="16">
        <v>446509</v>
      </c>
      <c r="AJ3146" s="16">
        <v>498</v>
      </c>
      <c r="AL3146" s="16">
        <v>953</v>
      </c>
      <c r="AM3146" s="16">
        <v>17930</v>
      </c>
      <c r="AN3146" s="16">
        <v>18039</v>
      </c>
      <c r="AO3146" s="16">
        <v>18279</v>
      </c>
      <c r="AP3146" s="16">
        <v>119479800</v>
      </c>
      <c r="AQ3146" s="16">
        <v>8229078</v>
      </c>
      <c r="AR3146" s="16">
        <v>394342</v>
      </c>
      <c r="AS3146" s="16">
        <v>508</v>
      </c>
      <c r="AU3146" s="16">
        <v>946</v>
      </c>
      <c r="AV3146" s="16">
        <v>18711</v>
      </c>
      <c r="AW3146" s="16">
        <v>477910777</v>
      </c>
      <c r="AX3146" s="16">
        <v>74024454</v>
      </c>
      <c r="AY3146" s="16">
        <v>3581867</v>
      </c>
      <c r="AZ3146" s="16">
        <v>491</v>
      </c>
      <c r="BA3146" s="16">
        <v>25542</v>
      </c>
    </row>
    <row r="3147" spans="1:53">
      <c r="A3147" s="15" t="s">
        <v>1344</v>
      </c>
      <c r="B3147" s="15" t="s">
        <v>1345</v>
      </c>
      <c r="C3147" s="15" t="s">
        <v>1346</v>
      </c>
      <c r="D3147" s="15" t="s">
        <v>1347</v>
      </c>
      <c r="E3147" s="15" t="s">
        <v>1347</v>
      </c>
      <c r="F3147" s="15" t="s">
        <v>2059</v>
      </c>
      <c r="G3147" s="15" t="s">
        <v>1682</v>
      </c>
      <c r="H3147" s="15" t="s">
        <v>3716</v>
      </c>
      <c r="I3147" s="15" t="s">
        <v>1373</v>
      </c>
      <c r="J3147" s="15"/>
      <c r="K3147" s="16">
        <v>939</v>
      </c>
      <c r="L3147" s="16">
        <v>18983</v>
      </c>
      <c r="M3147" s="16">
        <v>18854</v>
      </c>
      <c r="N3147" s="16">
        <v>18927</v>
      </c>
      <c r="O3147" s="16">
        <v>118014313</v>
      </c>
      <c r="P3147" s="16">
        <v>40152427</v>
      </c>
      <c r="Q3147" s="16">
        <v>1949108</v>
      </c>
      <c r="R3147" s="16">
        <v>480</v>
      </c>
      <c r="S3147" s="15"/>
      <c r="T3147" s="16">
        <v>948</v>
      </c>
      <c r="U3147" s="16">
        <v>18966</v>
      </c>
      <c r="V3147" s="16">
        <v>18952</v>
      </c>
      <c r="W3147" s="16">
        <v>19037</v>
      </c>
      <c r="X3147" s="16">
        <v>118384348</v>
      </c>
      <c r="Y3147" s="16">
        <v>16308304</v>
      </c>
      <c r="Z3147" s="16">
        <v>791908</v>
      </c>
      <c r="AA3147" s="16">
        <v>480</v>
      </c>
      <c r="AC3147" s="16">
        <v>945</v>
      </c>
      <c r="AD3147" s="16">
        <v>18979</v>
      </c>
      <c r="AE3147" s="16">
        <v>18874</v>
      </c>
      <c r="AF3147" s="16">
        <v>18706</v>
      </c>
      <c r="AG3147" s="16">
        <v>122032316</v>
      </c>
      <c r="AH3147" s="16">
        <v>9334645</v>
      </c>
      <c r="AI3147" s="16">
        <v>446509</v>
      </c>
      <c r="AJ3147" s="16">
        <v>498</v>
      </c>
      <c r="AL3147" s="16">
        <v>953</v>
      </c>
      <c r="AM3147" s="16">
        <v>17930</v>
      </c>
      <c r="AN3147" s="16">
        <v>18039</v>
      </c>
      <c r="AO3147" s="16">
        <v>18279</v>
      </c>
      <c r="AP3147" s="16">
        <v>119479800</v>
      </c>
      <c r="AQ3147" s="16">
        <v>8229078</v>
      </c>
      <c r="AR3147" s="16">
        <v>394342</v>
      </c>
      <c r="AS3147" s="16">
        <v>508</v>
      </c>
      <c r="AU3147" s="16">
        <v>946</v>
      </c>
      <c r="AV3147" s="16">
        <v>18711</v>
      </c>
      <c r="AW3147" s="16">
        <v>477910777</v>
      </c>
      <c r="AX3147" s="16">
        <v>74024454</v>
      </c>
      <c r="AY3147" s="16">
        <v>3581867</v>
      </c>
      <c r="AZ3147" s="16">
        <v>491</v>
      </c>
      <c r="BA3147" s="16">
        <v>25542</v>
      </c>
    </row>
    <row r="3148" spans="1:53">
      <c r="A3148" s="15" t="s">
        <v>1344</v>
      </c>
      <c r="B3148" s="15" t="s">
        <v>1345</v>
      </c>
      <c r="C3148" s="15" t="s">
        <v>1346</v>
      </c>
      <c r="D3148" s="15" t="s">
        <v>1347</v>
      </c>
      <c r="E3148" s="15" t="s">
        <v>1347</v>
      </c>
      <c r="F3148" s="15" t="s">
        <v>2059</v>
      </c>
      <c r="G3148" s="15" t="s">
        <v>1683</v>
      </c>
      <c r="H3148" s="15" t="s">
        <v>3716</v>
      </c>
      <c r="I3148" s="15" t="s">
        <v>1375</v>
      </c>
      <c r="J3148" s="15"/>
      <c r="K3148" s="16">
        <v>939</v>
      </c>
      <c r="L3148" s="16">
        <v>18983</v>
      </c>
      <c r="M3148" s="16">
        <v>18854</v>
      </c>
      <c r="N3148" s="16">
        <v>18927</v>
      </c>
      <c r="O3148" s="16">
        <v>118014313</v>
      </c>
      <c r="P3148" s="16">
        <v>40152427</v>
      </c>
      <c r="Q3148" s="16">
        <v>1949108</v>
      </c>
      <c r="R3148" s="16">
        <v>480</v>
      </c>
      <c r="S3148" s="15"/>
      <c r="T3148" s="16">
        <v>948</v>
      </c>
      <c r="U3148" s="16">
        <v>18966</v>
      </c>
      <c r="V3148" s="16">
        <v>18952</v>
      </c>
      <c r="W3148" s="16">
        <v>19037</v>
      </c>
      <c r="X3148" s="16">
        <v>118384348</v>
      </c>
      <c r="Y3148" s="16">
        <v>16308304</v>
      </c>
      <c r="Z3148" s="16">
        <v>791908</v>
      </c>
      <c r="AA3148" s="16">
        <v>480</v>
      </c>
      <c r="AC3148" s="16">
        <v>945</v>
      </c>
      <c r="AD3148" s="16">
        <v>18979</v>
      </c>
      <c r="AE3148" s="16">
        <v>18874</v>
      </c>
      <c r="AF3148" s="16">
        <v>18706</v>
      </c>
      <c r="AG3148" s="16">
        <v>122032316</v>
      </c>
      <c r="AH3148" s="16">
        <v>9334645</v>
      </c>
      <c r="AI3148" s="16">
        <v>446509</v>
      </c>
      <c r="AJ3148" s="16">
        <v>498</v>
      </c>
      <c r="AL3148" s="16">
        <v>953</v>
      </c>
      <c r="AM3148" s="16">
        <v>17930</v>
      </c>
      <c r="AN3148" s="16">
        <v>18039</v>
      </c>
      <c r="AO3148" s="16">
        <v>18279</v>
      </c>
      <c r="AP3148" s="16">
        <v>119479800</v>
      </c>
      <c r="AQ3148" s="16">
        <v>8229078</v>
      </c>
      <c r="AR3148" s="16">
        <v>394342</v>
      </c>
      <c r="AS3148" s="16">
        <v>508</v>
      </c>
      <c r="AU3148" s="16">
        <v>946</v>
      </c>
      <c r="AV3148" s="16">
        <v>18711</v>
      </c>
      <c r="AW3148" s="16">
        <v>477910777</v>
      </c>
      <c r="AX3148" s="16">
        <v>74024454</v>
      </c>
      <c r="AY3148" s="16">
        <v>3581867</v>
      </c>
      <c r="AZ3148" s="16">
        <v>491</v>
      </c>
      <c r="BA3148" s="16">
        <v>25542</v>
      </c>
    </row>
    <row r="3149" spans="1:53">
      <c r="A3149" s="15" t="s">
        <v>1344</v>
      </c>
      <c r="B3149" s="15" t="s">
        <v>1345</v>
      </c>
      <c r="C3149" s="15" t="s">
        <v>1346</v>
      </c>
      <c r="D3149" s="15" t="s">
        <v>1347</v>
      </c>
      <c r="E3149" s="15" t="s">
        <v>1347</v>
      </c>
      <c r="F3149" s="15" t="s">
        <v>2059</v>
      </c>
      <c r="G3149" s="15" t="s">
        <v>1506</v>
      </c>
      <c r="H3149" s="15" t="s">
        <v>3716</v>
      </c>
      <c r="I3149" s="15" t="s">
        <v>1369</v>
      </c>
      <c r="J3149" s="15"/>
      <c r="K3149" s="16">
        <v>13687</v>
      </c>
      <c r="L3149" s="16">
        <v>183947</v>
      </c>
      <c r="M3149" s="16">
        <v>185557</v>
      </c>
      <c r="N3149" s="16">
        <v>186635</v>
      </c>
      <c r="O3149" s="16">
        <v>1060283222</v>
      </c>
      <c r="P3149" s="16">
        <v>534926984</v>
      </c>
      <c r="Q3149" s="16">
        <v>25445684</v>
      </c>
      <c r="R3149" s="16">
        <v>440</v>
      </c>
      <c r="S3149" s="15"/>
      <c r="T3149" s="16">
        <v>13738</v>
      </c>
      <c r="U3149" s="16">
        <v>188353</v>
      </c>
      <c r="V3149" s="16">
        <v>188961</v>
      </c>
      <c r="W3149" s="16">
        <v>186912</v>
      </c>
      <c r="X3149" s="16">
        <v>1122065329</v>
      </c>
      <c r="Y3149" s="16">
        <v>218289493</v>
      </c>
      <c r="Z3149" s="16">
        <v>9925187</v>
      </c>
      <c r="AA3149" s="16">
        <v>459</v>
      </c>
      <c r="AC3149" s="16">
        <v>13739</v>
      </c>
      <c r="AD3149" s="16">
        <v>183347</v>
      </c>
      <c r="AE3149" s="16">
        <v>183414</v>
      </c>
      <c r="AF3149" s="16">
        <v>186440</v>
      </c>
      <c r="AG3149" s="16">
        <v>1117415803</v>
      </c>
      <c r="AH3149" s="16">
        <v>124664164</v>
      </c>
      <c r="AI3149" s="16">
        <v>5655522</v>
      </c>
      <c r="AJ3149" s="16">
        <v>466</v>
      </c>
      <c r="AL3149" s="16">
        <v>13911</v>
      </c>
      <c r="AM3149" s="16">
        <v>186796</v>
      </c>
      <c r="AN3149" s="16">
        <v>187328</v>
      </c>
      <c r="AO3149" s="16">
        <v>187383</v>
      </c>
      <c r="AP3149" s="16">
        <v>1159634035</v>
      </c>
      <c r="AQ3149" s="16">
        <v>110276210</v>
      </c>
      <c r="AR3149" s="16">
        <v>5068196</v>
      </c>
      <c r="AS3149" s="16">
        <v>477</v>
      </c>
      <c r="AU3149" s="16">
        <v>13769</v>
      </c>
      <c r="AV3149" s="16">
        <v>186256</v>
      </c>
      <c r="AW3149" s="16">
        <v>4459398389</v>
      </c>
      <c r="AX3149" s="16">
        <v>988156851</v>
      </c>
      <c r="AY3149" s="16">
        <v>46094589</v>
      </c>
      <c r="AZ3149" s="16">
        <v>460</v>
      </c>
      <c r="BA3149" s="16">
        <v>23942</v>
      </c>
    </row>
    <row r="3150" spans="1:53">
      <c r="A3150" s="15" t="s">
        <v>1344</v>
      </c>
      <c r="B3150" s="15" t="s">
        <v>1345</v>
      </c>
      <c r="C3150" s="15" t="s">
        <v>1346</v>
      </c>
      <c r="D3150" s="15" t="s">
        <v>1347</v>
      </c>
      <c r="E3150" s="15" t="s">
        <v>1347</v>
      </c>
      <c r="F3150" s="15" t="s">
        <v>2059</v>
      </c>
      <c r="G3150" s="15" t="s">
        <v>1507</v>
      </c>
      <c r="H3150" s="15" t="s">
        <v>3716</v>
      </c>
      <c r="I3150" s="15" t="s">
        <v>1371</v>
      </c>
      <c r="J3150" s="15"/>
      <c r="K3150" s="16">
        <v>4910</v>
      </c>
      <c r="L3150" s="16">
        <v>77733</v>
      </c>
      <c r="M3150" s="16">
        <v>78361</v>
      </c>
      <c r="N3150" s="16">
        <v>78970</v>
      </c>
      <c r="O3150" s="16">
        <v>494279085</v>
      </c>
      <c r="P3150" s="16">
        <v>211113584</v>
      </c>
      <c r="Q3150" s="16">
        <v>10563174</v>
      </c>
      <c r="R3150" s="16">
        <v>485</v>
      </c>
      <c r="S3150" s="15"/>
      <c r="T3150" s="16">
        <v>4963</v>
      </c>
      <c r="U3150" s="16">
        <v>80082</v>
      </c>
      <c r="V3150" s="16">
        <v>80316</v>
      </c>
      <c r="W3150" s="16">
        <v>79708</v>
      </c>
      <c r="X3150" s="16">
        <v>530239138</v>
      </c>
      <c r="Y3150" s="16">
        <v>79611530</v>
      </c>
      <c r="Z3150" s="16">
        <v>3851761</v>
      </c>
      <c r="AA3150" s="16">
        <v>510</v>
      </c>
      <c r="AC3150" s="16">
        <v>4987</v>
      </c>
      <c r="AD3150" s="16">
        <v>79022</v>
      </c>
      <c r="AE3150" s="16">
        <v>79181</v>
      </c>
      <c r="AF3150" s="16">
        <v>78806</v>
      </c>
      <c r="AG3150" s="16">
        <v>531759711</v>
      </c>
      <c r="AH3150" s="16">
        <v>50252623</v>
      </c>
      <c r="AI3150" s="16">
        <v>2383530</v>
      </c>
      <c r="AJ3150" s="16">
        <v>518</v>
      </c>
      <c r="AL3150" s="16">
        <v>5066</v>
      </c>
      <c r="AM3150" s="16">
        <v>79121</v>
      </c>
      <c r="AN3150" s="16">
        <v>79636</v>
      </c>
      <c r="AO3150" s="16">
        <v>79861</v>
      </c>
      <c r="AP3150" s="16">
        <v>541477934</v>
      </c>
      <c r="AQ3150" s="16">
        <v>44652636</v>
      </c>
      <c r="AR3150" s="16">
        <v>2144975</v>
      </c>
      <c r="AS3150" s="16">
        <v>524</v>
      </c>
      <c r="AU3150" s="16">
        <v>4982</v>
      </c>
      <c r="AV3150" s="16">
        <v>79233</v>
      </c>
      <c r="AW3150" s="16">
        <v>2097755868</v>
      </c>
      <c r="AX3150" s="16">
        <v>385630373</v>
      </c>
      <c r="AY3150" s="16">
        <v>18943440</v>
      </c>
      <c r="AZ3150" s="16">
        <v>509</v>
      </c>
      <c r="BA3150" s="16">
        <v>26476</v>
      </c>
    </row>
    <row r="3151" spans="1:53">
      <c r="A3151" s="15" t="s">
        <v>1344</v>
      </c>
      <c r="B3151" s="15" t="s">
        <v>1345</v>
      </c>
      <c r="C3151" s="15" t="s">
        <v>1346</v>
      </c>
      <c r="D3151" s="15" t="s">
        <v>1347</v>
      </c>
      <c r="E3151" s="15" t="s">
        <v>1347</v>
      </c>
      <c r="F3151" s="15" t="s">
        <v>2059</v>
      </c>
      <c r="G3151" s="15" t="s">
        <v>1508</v>
      </c>
      <c r="H3151" s="15" t="s">
        <v>3716</v>
      </c>
      <c r="I3151" s="15" t="s">
        <v>1373</v>
      </c>
      <c r="J3151" s="15"/>
      <c r="K3151" s="16">
        <v>1044</v>
      </c>
      <c r="L3151" s="16">
        <v>16208</v>
      </c>
      <c r="M3151" s="16">
        <v>16294</v>
      </c>
      <c r="N3151" s="16">
        <v>16331</v>
      </c>
      <c r="O3151" s="16">
        <v>111695311</v>
      </c>
      <c r="P3151" s="16">
        <v>47258388</v>
      </c>
      <c r="Q3151" s="16">
        <v>2578299</v>
      </c>
      <c r="R3151" s="16">
        <v>528</v>
      </c>
      <c r="S3151" s="15"/>
      <c r="T3151" s="16">
        <v>1046</v>
      </c>
      <c r="U3151" s="16">
        <v>16652</v>
      </c>
      <c r="V3151" s="16">
        <v>16567</v>
      </c>
      <c r="W3151" s="16">
        <v>16015</v>
      </c>
      <c r="X3151" s="16">
        <v>118199593</v>
      </c>
      <c r="Y3151" s="16">
        <v>13402379</v>
      </c>
      <c r="Z3151" s="16">
        <v>705411</v>
      </c>
      <c r="AA3151" s="16">
        <v>554</v>
      </c>
      <c r="AC3151" s="16">
        <v>1047</v>
      </c>
      <c r="AD3151" s="16">
        <v>16498</v>
      </c>
      <c r="AE3151" s="16">
        <v>16418</v>
      </c>
      <c r="AF3151" s="16">
        <v>15676</v>
      </c>
      <c r="AG3151" s="16">
        <v>117283836</v>
      </c>
      <c r="AH3151" s="16">
        <v>8416663</v>
      </c>
      <c r="AI3151" s="16">
        <v>425256</v>
      </c>
      <c r="AJ3151" s="16">
        <v>557</v>
      </c>
      <c r="AL3151" s="16">
        <v>1072</v>
      </c>
      <c r="AM3151" s="16">
        <v>15748</v>
      </c>
      <c r="AN3151" s="16">
        <v>16422</v>
      </c>
      <c r="AO3151" s="16">
        <v>16545</v>
      </c>
      <c r="AP3151" s="16">
        <v>119956736</v>
      </c>
      <c r="AQ3151" s="16">
        <v>8437210</v>
      </c>
      <c r="AR3151" s="16">
        <v>431302</v>
      </c>
      <c r="AS3151" s="16">
        <v>568</v>
      </c>
      <c r="AU3151" s="16">
        <v>1052</v>
      </c>
      <c r="AV3151" s="16">
        <v>16281</v>
      </c>
      <c r="AW3151" s="16">
        <v>467135476</v>
      </c>
      <c r="AX3151" s="16">
        <v>77514640</v>
      </c>
      <c r="AY3151" s="16">
        <v>4140268</v>
      </c>
      <c r="AZ3151" s="16">
        <v>552</v>
      </c>
      <c r="BA3151" s="16">
        <v>28692</v>
      </c>
    </row>
    <row r="3152" spans="1:53">
      <c r="A3152" s="15" t="s">
        <v>1344</v>
      </c>
      <c r="B3152" s="15" t="s">
        <v>1345</v>
      </c>
      <c r="C3152" s="15" t="s">
        <v>1346</v>
      </c>
      <c r="D3152" s="15" t="s">
        <v>1347</v>
      </c>
      <c r="E3152" s="15" t="s">
        <v>1347</v>
      </c>
      <c r="F3152" s="15" t="s">
        <v>2059</v>
      </c>
      <c r="G3152" s="15" t="s">
        <v>1509</v>
      </c>
      <c r="H3152" s="15" t="s">
        <v>3716</v>
      </c>
      <c r="I3152" s="15" t="s">
        <v>1375</v>
      </c>
      <c r="J3152" s="15"/>
      <c r="K3152" s="16">
        <v>1044</v>
      </c>
      <c r="L3152" s="16">
        <v>16208</v>
      </c>
      <c r="M3152" s="16">
        <v>16294</v>
      </c>
      <c r="N3152" s="16">
        <v>16331</v>
      </c>
      <c r="O3152" s="16">
        <v>111695311</v>
      </c>
      <c r="P3152" s="16">
        <v>47258388</v>
      </c>
      <c r="Q3152" s="16">
        <v>2578299</v>
      </c>
      <c r="R3152" s="16">
        <v>528</v>
      </c>
      <c r="S3152" s="15"/>
      <c r="T3152" s="16">
        <v>1046</v>
      </c>
      <c r="U3152" s="16">
        <v>16652</v>
      </c>
      <c r="V3152" s="16">
        <v>16567</v>
      </c>
      <c r="W3152" s="16">
        <v>16015</v>
      </c>
      <c r="X3152" s="16">
        <v>118199593</v>
      </c>
      <c r="Y3152" s="16">
        <v>13402379</v>
      </c>
      <c r="Z3152" s="16">
        <v>705411</v>
      </c>
      <c r="AA3152" s="16">
        <v>554</v>
      </c>
      <c r="AC3152" s="16">
        <v>1047</v>
      </c>
      <c r="AD3152" s="16">
        <v>16498</v>
      </c>
      <c r="AE3152" s="16">
        <v>16418</v>
      </c>
      <c r="AF3152" s="16">
        <v>15676</v>
      </c>
      <c r="AG3152" s="16">
        <v>117283836</v>
      </c>
      <c r="AH3152" s="16">
        <v>8416663</v>
      </c>
      <c r="AI3152" s="16">
        <v>425256</v>
      </c>
      <c r="AJ3152" s="16">
        <v>557</v>
      </c>
      <c r="AL3152" s="16">
        <v>1072</v>
      </c>
      <c r="AM3152" s="16">
        <v>15748</v>
      </c>
      <c r="AN3152" s="16">
        <v>16422</v>
      </c>
      <c r="AO3152" s="16">
        <v>16545</v>
      </c>
      <c r="AP3152" s="16">
        <v>119956736</v>
      </c>
      <c r="AQ3152" s="16">
        <v>8437210</v>
      </c>
      <c r="AR3152" s="16">
        <v>431302</v>
      </c>
      <c r="AS3152" s="16">
        <v>568</v>
      </c>
      <c r="AU3152" s="16">
        <v>1052</v>
      </c>
      <c r="AV3152" s="16">
        <v>16281</v>
      </c>
      <c r="AW3152" s="16">
        <v>467135476</v>
      </c>
      <c r="AX3152" s="16">
        <v>77514640</v>
      </c>
      <c r="AY3152" s="16">
        <v>4140268</v>
      </c>
      <c r="AZ3152" s="16">
        <v>552</v>
      </c>
      <c r="BA3152" s="16">
        <v>28692</v>
      </c>
    </row>
    <row r="3153" spans="1:53">
      <c r="A3153" s="15" t="s">
        <v>1344</v>
      </c>
      <c r="B3153" s="15" t="s">
        <v>1345</v>
      </c>
      <c r="C3153" s="15" t="s">
        <v>1346</v>
      </c>
      <c r="D3153" s="15" t="s">
        <v>1347</v>
      </c>
      <c r="E3153" s="15" t="s">
        <v>1347</v>
      </c>
      <c r="F3153" s="15" t="s">
        <v>2059</v>
      </c>
      <c r="G3153" s="15" t="s">
        <v>1684</v>
      </c>
      <c r="H3153" s="15" t="s">
        <v>3716</v>
      </c>
      <c r="I3153" s="15" t="s">
        <v>1373</v>
      </c>
      <c r="J3153" s="15"/>
      <c r="K3153" s="16">
        <v>1431</v>
      </c>
      <c r="L3153" s="16">
        <v>30857</v>
      </c>
      <c r="M3153" s="16">
        <v>31045</v>
      </c>
      <c r="N3153" s="16">
        <v>31382</v>
      </c>
      <c r="O3153" s="16">
        <v>164924079</v>
      </c>
      <c r="P3153" s="16">
        <v>67676633</v>
      </c>
      <c r="Q3153" s="16">
        <v>3140004</v>
      </c>
      <c r="R3153" s="16">
        <v>408</v>
      </c>
      <c r="S3153" s="15"/>
      <c r="T3153" s="16">
        <v>1452</v>
      </c>
      <c r="U3153" s="16">
        <v>31766</v>
      </c>
      <c r="V3153" s="16">
        <v>31923</v>
      </c>
      <c r="W3153" s="16">
        <v>31975</v>
      </c>
      <c r="X3153" s="16">
        <v>177861530</v>
      </c>
      <c r="Y3153" s="16">
        <v>34555525</v>
      </c>
      <c r="Z3153" s="16">
        <v>1601005</v>
      </c>
      <c r="AA3153" s="16">
        <v>429</v>
      </c>
      <c r="AC3153" s="16">
        <v>1449</v>
      </c>
      <c r="AD3153" s="16">
        <v>31563</v>
      </c>
      <c r="AE3153" s="16">
        <v>31636</v>
      </c>
      <c r="AF3153" s="16">
        <v>31861</v>
      </c>
      <c r="AG3153" s="16">
        <v>181407136</v>
      </c>
      <c r="AH3153" s="16">
        <v>22436438</v>
      </c>
      <c r="AI3153" s="16">
        <v>1026886</v>
      </c>
      <c r="AJ3153" s="16">
        <v>440</v>
      </c>
      <c r="AL3153" s="16">
        <v>1463</v>
      </c>
      <c r="AM3153" s="16">
        <v>31723</v>
      </c>
      <c r="AN3153" s="16">
        <v>31844</v>
      </c>
      <c r="AO3153" s="16">
        <v>32030</v>
      </c>
      <c r="AP3153" s="16">
        <v>184168667</v>
      </c>
      <c r="AQ3153" s="16">
        <v>18663046</v>
      </c>
      <c r="AR3153" s="16">
        <v>862864</v>
      </c>
      <c r="AS3153" s="16">
        <v>445</v>
      </c>
      <c r="AU3153" s="16">
        <v>1449</v>
      </c>
      <c r="AV3153" s="16">
        <v>31634</v>
      </c>
      <c r="AW3153" s="16">
        <v>708361412</v>
      </c>
      <c r="AX3153" s="16">
        <v>143331642</v>
      </c>
      <c r="AY3153" s="16">
        <v>6630759</v>
      </c>
      <c r="AZ3153" s="16">
        <v>431</v>
      </c>
      <c r="BA3153" s="16">
        <v>22393</v>
      </c>
    </row>
    <row r="3154" spans="1:53">
      <c r="A3154" s="15" t="s">
        <v>1344</v>
      </c>
      <c r="B3154" s="15" t="s">
        <v>1345</v>
      </c>
      <c r="C3154" s="15" t="s">
        <v>1346</v>
      </c>
      <c r="D3154" s="15" t="s">
        <v>1347</v>
      </c>
      <c r="E3154" s="15" t="s">
        <v>1347</v>
      </c>
      <c r="F3154" s="15" t="s">
        <v>2059</v>
      </c>
      <c r="G3154" s="15" t="s">
        <v>1685</v>
      </c>
      <c r="H3154" s="15" t="s">
        <v>3716</v>
      </c>
      <c r="I3154" s="15" t="s">
        <v>1375</v>
      </c>
      <c r="J3154" s="15"/>
      <c r="K3154" s="16">
        <v>1431</v>
      </c>
      <c r="L3154" s="16">
        <v>30857</v>
      </c>
      <c r="M3154" s="16">
        <v>31045</v>
      </c>
      <c r="N3154" s="16">
        <v>31382</v>
      </c>
      <c r="O3154" s="16">
        <v>164924079</v>
      </c>
      <c r="P3154" s="16">
        <v>67676633</v>
      </c>
      <c r="Q3154" s="16">
        <v>3140004</v>
      </c>
      <c r="R3154" s="16">
        <v>408</v>
      </c>
      <c r="S3154" s="15"/>
      <c r="T3154" s="16">
        <v>1452</v>
      </c>
      <c r="U3154" s="16">
        <v>31766</v>
      </c>
      <c r="V3154" s="16">
        <v>31923</v>
      </c>
      <c r="W3154" s="16">
        <v>31975</v>
      </c>
      <c r="X3154" s="16">
        <v>177861530</v>
      </c>
      <c r="Y3154" s="16">
        <v>34555525</v>
      </c>
      <c r="Z3154" s="16">
        <v>1601005</v>
      </c>
      <c r="AA3154" s="16">
        <v>429</v>
      </c>
      <c r="AC3154" s="16">
        <v>1449</v>
      </c>
      <c r="AD3154" s="16">
        <v>31563</v>
      </c>
      <c r="AE3154" s="16">
        <v>31636</v>
      </c>
      <c r="AF3154" s="16">
        <v>31861</v>
      </c>
      <c r="AG3154" s="16">
        <v>181407136</v>
      </c>
      <c r="AH3154" s="16">
        <v>22436438</v>
      </c>
      <c r="AI3154" s="16">
        <v>1026886</v>
      </c>
      <c r="AJ3154" s="16">
        <v>440</v>
      </c>
      <c r="AL3154" s="16">
        <v>1463</v>
      </c>
      <c r="AM3154" s="16">
        <v>31723</v>
      </c>
      <c r="AN3154" s="16">
        <v>31844</v>
      </c>
      <c r="AO3154" s="16">
        <v>32030</v>
      </c>
      <c r="AP3154" s="16">
        <v>184168667</v>
      </c>
      <c r="AQ3154" s="16">
        <v>18663046</v>
      </c>
      <c r="AR3154" s="16">
        <v>862864</v>
      </c>
      <c r="AS3154" s="16">
        <v>445</v>
      </c>
      <c r="AU3154" s="16">
        <v>1449</v>
      </c>
      <c r="AV3154" s="16">
        <v>31634</v>
      </c>
      <c r="AW3154" s="16">
        <v>708361412</v>
      </c>
      <c r="AX3154" s="16">
        <v>143331642</v>
      </c>
      <c r="AY3154" s="16">
        <v>6630759</v>
      </c>
      <c r="AZ3154" s="16">
        <v>431</v>
      </c>
      <c r="BA3154" s="16">
        <v>22393</v>
      </c>
    </row>
    <row r="3155" spans="1:53">
      <c r="A3155" s="15" t="s">
        <v>1344</v>
      </c>
      <c r="B3155" s="15" t="s">
        <v>1345</v>
      </c>
      <c r="C3155" s="15" t="s">
        <v>1346</v>
      </c>
      <c r="D3155" s="15" t="s">
        <v>1347</v>
      </c>
      <c r="E3155" s="15" t="s">
        <v>1347</v>
      </c>
      <c r="F3155" s="15" t="s">
        <v>2059</v>
      </c>
      <c r="G3155" s="15" t="s">
        <v>1510</v>
      </c>
      <c r="H3155" s="15" t="s">
        <v>3716</v>
      </c>
      <c r="I3155" s="15" t="s">
        <v>1373</v>
      </c>
      <c r="J3155" s="15"/>
      <c r="K3155" s="16">
        <v>2435</v>
      </c>
      <c r="L3155" s="16">
        <v>30668</v>
      </c>
      <c r="M3155" s="16">
        <v>31022</v>
      </c>
      <c r="N3155" s="16">
        <v>31257</v>
      </c>
      <c r="O3155" s="16">
        <v>217659695</v>
      </c>
      <c r="P3155" s="16">
        <v>96178563</v>
      </c>
      <c r="Q3155" s="16">
        <v>4844871</v>
      </c>
      <c r="R3155" s="16">
        <v>540</v>
      </c>
      <c r="S3155" s="15"/>
      <c r="T3155" s="16">
        <v>2465</v>
      </c>
      <c r="U3155" s="16">
        <v>31664</v>
      </c>
      <c r="V3155" s="16">
        <v>31826</v>
      </c>
      <c r="W3155" s="16">
        <v>31718</v>
      </c>
      <c r="X3155" s="16">
        <v>234178015</v>
      </c>
      <c r="Y3155" s="16">
        <v>31653626</v>
      </c>
      <c r="Z3155" s="16">
        <v>1545345</v>
      </c>
      <c r="AA3155" s="16">
        <v>568</v>
      </c>
      <c r="AC3155" s="16">
        <v>2491</v>
      </c>
      <c r="AD3155" s="16">
        <v>30961</v>
      </c>
      <c r="AE3155" s="16">
        <v>31127</v>
      </c>
      <c r="AF3155" s="16">
        <v>31269</v>
      </c>
      <c r="AG3155" s="16">
        <v>233068739</v>
      </c>
      <c r="AH3155" s="16">
        <v>19399522</v>
      </c>
      <c r="AI3155" s="16">
        <v>931388</v>
      </c>
      <c r="AJ3155" s="16">
        <v>576</v>
      </c>
      <c r="AL3155" s="16">
        <v>2531</v>
      </c>
      <c r="AM3155" s="16">
        <v>31650</v>
      </c>
      <c r="AN3155" s="16">
        <v>31370</v>
      </c>
      <c r="AO3155" s="16">
        <v>31286</v>
      </c>
      <c r="AP3155" s="16">
        <v>237352531</v>
      </c>
      <c r="AQ3155" s="16">
        <v>17552380</v>
      </c>
      <c r="AR3155" s="16">
        <v>850809</v>
      </c>
      <c r="AS3155" s="16">
        <v>581</v>
      </c>
      <c r="AU3155" s="16">
        <v>2481</v>
      </c>
      <c r="AV3155" s="16">
        <v>31318</v>
      </c>
      <c r="AW3155" s="16">
        <v>922258980</v>
      </c>
      <c r="AX3155" s="16">
        <v>164784091</v>
      </c>
      <c r="AY3155" s="16">
        <v>8172413</v>
      </c>
      <c r="AZ3155" s="16">
        <v>566</v>
      </c>
      <c r="BA3155" s="16">
        <v>29448</v>
      </c>
    </row>
    <row r="3156" spans="1:53">
      <c r="A3156" s="15" t="s">
        <v>1344</v>
      </c>
      <c r="B3156" s="15" t="s">
        <v>1345</v>
      </c>
      <c r="C3156" s="15" t="s">
        <v>1346</v>
      </c>
      <c r="D3156" s="15" t="s">
        <v>1347</v>
      </c>
      <c r="E3156" s="15" t="s">
        <v>1347</v>
      </c>
      <c r="F3156" s="15" t="s">
        <v>2059</v>
      </c>
      <c r="G3156" s="15" t="s">
        <v>1511</v>
      </c>
      <c r="H3156" s="15" t="s">
        <v>3716</v>
      </c>
      <c r="I3156" s="15" t="s">
        <v>1375</v>
      </c>
      <c r="J3156" s="15"/>
      <c r="K3156" s="16">
        <v>2435</v>
      </c>
      <c r="L3156" s="16">
        <v>30668</v>
      </c>
      <c r="M3156" s="16">
        <v>31022</v>
      </c>
      <c r="N3156" s="16">
        <v>31257</v>
      </c>
      <c r="O3156" s="16">
        <v>217659695</v>
      </c>
      <c r="P3156" s="16">
        <v>96178563</v>
      </c>
      <c r="Q3156" s="16">
        <v>4844871</v>
      </c>
      <c r="R3156" s="16">
        <v>540</v>
      </c>
      <c r="S3156" s="15"/>
      <c r="T3156" s="16">
        <v>2465</v>
      </c>
      <c r="U3156" s="16">
        <v>31664</v>
      </c>
      <c r="V3156" s="16">
        <v>31826</v>
      </c>
      <c r="W3156" s="16">
        <v>31718</v>
      </c>
      <c r="X3156" s="16">
        <v>234178015</v>
      </c>
      <c r="Y3156" s="16">
        <v>31653626</v>
      </c>
      <c r="Z3156" s="16">
        <v>1545345</v>
      </c>
      <c r="AA3156" s="16">
        <v>568</v>
      </c>
      <c r="AC3156" s="16">
        <v>2491</v>
      </c>
      <c r="AD3156" s="16">
        <v>30961</v>
      </c>
      <c r="AE3156" s="16">
        <v>31127</v>
      </c>
      <c r="AF3156" s="16">
        <v>31269</v>
      </c>
      <c r="AG3156" s="16">
        <v>233068739</v>
      </c>
      <c r="AH3156" s="16">
        <v>19399522</v>
      </c>
      <c r="AI3156" s="16">
        <v>931388</v>
      </c>
      <c r="AJ3156" s="16">
        <v>576</v>
      </c>
      <c r="AL3156" s="16">
        <v>2531</v>
      </c>
      <c r="AM3156" s="16">
        <v>31650</v>
      </c>
      <c r="AN3156" s="16">
        <v>31370</v>
      </c>
      <c r="AO3156" s="16">
        <v>31286</v>
      </c>
      <c r="AP3156" s="16">
        <v>237352531</v>
      </c>
      <c r="AQ3156" s="16">
        <v>17552380</v>
      </c>
      <c r="AR3156" s="16">
        <v>850809</v>
      </c>
      <c r="AS3156" s="16">
        <v>581</v>
      </c>
      <c r="AU3156" s="16">
        <v>2481</v>
      </c>
      <c r="AV3156" s="16">
        <v>31318</v>
      </c>
      <c r="AW3156" s="16">
        <v>922258980</v>
      </c>
      <c r="AX3156" s="16">
        <v>164784091</v>
      </c>
      <c r="AY3156" s="16">
        <v>8172413</v>
      </c>
      <c r="AZ3156" s="16">
        <v>566</v>
      </c>
      <c r="BA3156" s="16">
        <v>29448</v>
      </c>
    </row>
    <row r="3157" spans="1:53">
      <c r="A3157" s="15" t="s">
        <v>1344</v>
      </c>
      <c r="B3157" s="15" t="s">
        <v>1345</v>
      </c>
      <c r="C3157" s="15" t="s">
        <v>1346</v>
      </c>
      <c r="D3157" s="15" t="s">
        <v>1347</v>
      </c>
      <c r="E3157" s="15" t="s">
        <v>1347</v>
      </c>
      <c r="F3157" s="15" t="s">
        <v>2059</v>
      </c>
      <c r="G3157" s="15" t="s">
        <v>1512</v>
      </c>
      <c r="H3157" s="15" t="s">
        <v>3716</v>
      </c>
      <c r="I3157" s="15" t="s">
        <v>1371</v>
      </c>
      <c r="J3157" s="15"/>
      <c r="K3157" s="16">
        <v>902</v>
      </c>
      <c r="L3157" s="16">
        <v>14099</v>
      </c>
      <c r="M3157" s="16">
        <v>14057</v>
      </c>
      <c r="N3157" s="16">
        <v>14078</v>
      </c>
      <c r="O3157" s="16">
        <v>93705999</v>
      </c>
      <c r="P3157" s="16">
        <v>39552486</v>
      </c>
      <c r="Q3157" s="16">
        <v>2001400</v>
      </c>
      <c r="R3157" s="16">
        <v>512</v>
      </c>
      <c r="S3157" s="15"/>
      <c r="T3157" s="16">
        <v>922</v>
      </c>
      <c r="U3157" s="16">
        <v>13960</v>
      </c>
      <c r="V3157" s="16">
        <v>13968</v>
      </c>
      <c r="W3157" s="16">
        <v>13949</v>
      </c>
      <c r="X3157" s="16">
        <v>96684840</v>
      </c>
      <c r="Y3157" s="16">
        <v>13893003</v>
      </c>
      <c r="Z3157" s="16">
        <v>699076</v>
      </c>
      <c r="AA3157" s="16">
        <v>533</v>
      </c>
      <c r="AC3157" s="16">
        <v>925</v>
      </c>
      <c r="AD3157" s="16">
        <v>14020</v>
      </c>
      <c r="AE3157" s="16">
        <v>13981</v>
      </c>
      <c r="AF3157" s="16">
        <v>14082</v>
      </c>
      <c r="AG3157" s="16">
        <v>101327809</v>
      </c>
      <c r="AH3157" s="16">
        <v>9425323</v>
      </c>
      <c r="AI3157" s="16">
        <v>465686</v>
      </c>
      <c r="AJ3157" s="16">
        <v>556</v>
      </c>
      <c r="AL3157" s="16">
        <v>934</v>
      </c>
      <c r="AM3157" s="16">
        <v>13923</v>
      </c>
      <c r="AN3157" s="16">
        <v>14023</v>
      </c>
      <c r="AO3157" s="16">
        <v>14125</v>
      </c>
      <c r="AP3157" s="16">
        <v>102996111</v>
      </c>
      <c r="AQ3157" s="16">
        <v>8082507</v>
      </c>
      <c r="AR3157" s="16">
        <v>401498</v>
      </c>
      <c r="AS3157" s="16">
        <v>565</v>
      </c>
      <c r="AU3157" s="16">
        <v>921</v>
      </c>
      <c r="AV3157" s="16">
        <v>14022</v>
      </c>
      <c r="AW3157" s="16">
        <v>394714759</v>
      </c>
      <c r="AX3157" s="16">
        <v>70953319</v>
      </c>
      <c r="AY3157" s="16">
        <v>3567660</v>
      </c>
      <c r="AZ3157" s="16">
        <v>541</v>
      </c>
      <c r="BA3157" s="16">
        <v>28150</v>
      </c>
    </row>
    <row r="3158" spans="1:53">
      <c r="A3158" s="15" t="s">
        <v>1344</v>
      </c>
      <c r="B3158" s="15" t="s">
        <v>1345</v>
      </c>
      <c r="C3158" s="15" t="s">
        <v>1346</v>
      </c>
      <c r="D3158" s="15" t="s">
        <v>1347</v>
      </c>
      <c r="E3158" s="15" t="s">
        <v>1347</v>
      </c>
      <c r="F3158" s="15" t="s">
        <v>2059</v>
      </c>
      <c r="G3158" s="15" t="s">
        <v>1513</v>
      </c>
      <c r="H3158" s="15" t="s">
        <v>3716</v>
      </c>
      <c r="I3158" s="15" t="s">
        <v>1373</v>
      </c>
      <c r="J3158" s="15"/>
      <c r="K3158" s="16">
        <v>250</v>
      </c>
      <c r="L3158" s="16">
        <v>2800</v>
      </c>
      <c r="M3158" s="16">
        <v>2738</v>
      </c>
      <c r="N3158" s="16">
        <v>2735</v>
      </c>
      <c r="O3158" s="16">
        <v>16631917</v>
      </c>
      <c r="P3158" s="16">
        <v>7555771</v>
      </c>
      <c r="Q3158" s="16">
        <v>360138</v>
      </c>
      <c r="R3158" s="16">
        <v>464</v>
      </c>
      <c r="S3158" s="15"/>
      <c r="T3158" s="16">
        <v>263</v>
      </c>
      <c r="U3158" s="16">
        <v>2783</v>
      </c>
      <c r="V3158" s="16">
        <v>2818</v>
      </c>
      <c r="W3158" s="16">
        <v>2785</v>
      </c>
      <c r="X3158" s="16">
        <v>17900171</v>
      </c>
      <c r="Y3158" s="16">
        <v>3395079</v>
      </c>
      <c r="Z3158" s="16">
        <v>155640</v>
      </c>
      <c r="AA3158" s="16">
        <v>493</v>
      </c>
      <c r="AC3158" s="16">
        <v>261</v>
      </c>
      <c r="AD3158" s="16">
        <v>2811</v>
      </c>
      <c r="AE3158" s="16">
        <v>2848</v>
      </c>
      <c r="AF3158" s="16">
        <v>2827</v>
      </c>
      <c r="AG3158" s="16">
        <v>18251470</v>
      </c>
      <c r="AH3158" s="16">
        <v>2061368</v>
      </c>
      <c r="AI3158" s="16">
        <v>93292</v>
      </c>
      <c r="AJ3158" s="16">
        <v>496</v>
      </c>
      <c r="AL3158" s="16">
        <v>261</v>
      </c>
      <c r="AM3158" s="16">
        <v>2797</v>
      </c>
      <c r="AN3158" s="16">
        <v>2806</v>
      </c>
      <c r="AO3158" s="16">
        <v>2787</v>
      </c>
      <c r="AP3158" s="16">
        <v>18704495</v>
      </c>
      <c r="AQ3158" s="16">
        <v>1716212</v>
      </c>
      <c r="AR3158" s="16">
        <v>79542</v>
      </c>
      <c r="AS3158" s="16">
        <v>514</v>
      </c>
      <c r="AU3158" s="16">
        <v>259</v>
      </c>
      <c r="AV3158" s="16">
        <v>2795</v>
      </c>
      <c r="AW3158" s="16">
        <v>71488053</v>
      </c>
      <c r="AX3158" s="16">
        <v>14728430</v>
      </c>
      <c r="AY3158" s="16">
        <v>688612</v>
      </c>
      <c r="AZ3158" s="16">
        <v>492</v>
      </c>
      <c r="BA3158" s="16">
        <v>25581</v>
      </c>
    </row>
    <row r="3159" spans="1:53">
      <c r="A3159" s="15" t="s">
        <v>1344</v>
      </c>
      <c r="B3159" s="15" t="s">
        <v>1345</v>
      </c>
      <c r="C3159" s="15" t="s">
        <v>1346</v>
      </c>
      <c r="D3159" s="15" t="s">
        <v>1347</v>
      </c>
      <c r="E3159" s="15" t="s">
        <v>1347</v>
      </c>
      <c r="F3159" s="15" t="s">
        <v>2059</v>
      </c>
      <c r="G3159" s="15" t="s">
        <v>1514</v>
      </c>
      <c r="H3159" s="15" t="s">
        <v>3716</v>
      </c>
      <c r="I3159" s="15" t="s">
        <v>1375</v>
      </c>
      <c r="J3159" s="15"/>
      <c r="K3159" s="16">
        <v>250</v>
      </c>
      <c r="L3159" s="16">
        <v>2800</v>
      </c>
      <c r="M3159" s="16">
        <v>2738</v>
      </c>
      <c r="N3159" s="16">
        <v>2735</v>
      </c>
      <c r="O3159" s="16">
        <v>16631917</v>
      </c>
      <c r="P3159" s="16">
        <v>7555771</v>
      </c>
      <c r="Q3159" s="16">
        <v>360138</v>
      </c>
      <c r="R3159" s="16">
        <v>464</v>
      </c>
      <c r="S3159" s="15"/>
      <c r="T3159" s="16">
        <v>263</v>
      </c>
      <c r="U3159" s="16">
        <v>2783</v>
      </c>
      <c r="V3159" s="16">
        <v>2818</v>
      </c>
      <c r="W3159" s="16">
        <v>2785</v>
      </c>
      <c r="X3159" s="16">
        <v>17900171</v>
      </c>
      <c r="Y3159" s="16">
        <v>3395079</v>
      </c>
      <c r="Z3159" s="16">
        <v>155640</v>
      </c>
      <c r="AA3159" s="16">
        <v>493</v>
      </c>
      <c r="AC3159" s="16">
        <v>261</v>
      </c>
      <c r="AD3159" s="16">
        <v>2811</v>
      </c>
      <c r="AE3159" s="16">
        <v>2848</v>
      </c>
      <c r="AF3159" s="16">
        <v>2827</v>
      </c>
      <c r="AG3159" s="16">
        <v>18251470</v>
      </c>
      <c r="AH3159" s="16">
        <v>2061368</v>
      </c>
      <c r="AI3159" s="16">
        <v>93292</v>
      </c>
      <c r="AJ3159" s="16">
        <v>496</v>
      </c>
      <c r="AL3159" s="16">
        <v>261</v>
      </c>
      <c r="AM3159" s="16">
        <v>2797</v>
      </c>
      <c r="AN3159" s="16">
        <v>2806</v>
      </c>
      <c r="AO3159" s="16">
        <v>2787</v>
      </c>
      <c r="AP3159" s="16">
        <v>18704495</v>
      </c>
      <c r="AQ3159" s="16">
        <v>1716212</v>
      </c>
      <c r="AR3159" s="16">
        <v>79542</v>
      </c>
      <c r="AS3159" s="16">
        <v>514</v>
      </c>
      <c r="AU3159" s="16">
        <v>259</v>
      </c>
      <c r="AV3159" s="16">
        <v>2795</v>
      </c>
      <c r="AW3159" s="16">
        <v>71488053</v>
      </c>
      <c r="AX3159" s="16">
        <v>14728430</v>
      </c>
      <c r="AY3159" s="16">
        <v>688612</v>
      </c>
      <c r="AZ3159" s="16">
        <v>492</v>
      </c>
      <c r="BA3159" s="16">
        <v>25581</v>
      </c>
    </row>
    <row r="3160" spans="1:53">
      <c r="A3160" s="15" t="s">
        <v>1344</v>
      </c>
      <c r="B3160" s="15" t="s">
        <v>1345</v>
      </c>
      <c r="C3160" s="15" t="s">
        <v>1346</v>
      </c>
      <c r="D3160" s="15" t="s">
        <v>1347</v>
      </c>
      <c r="E3160" s="15" t="s">
        <v>1347</v>
      </c>
      <c r="F3160" s="15" t="s">
        <v>2059</v>
      </c>
      <c r="G3160" s="15" t="s">
        <v>1995</v>
      </c>
      <c r="H3160" s="15" t="s">
        <v>3716</v>
      </c>
      <c r="I3160" s="15" t="s">
        <v>1373</v>
      </c>
      <c r="J3160" s="15"/>
      <c r="K3160" s="16">
        <v>491</v>
      </c>
      <c r="L3160" s="16">
        <v>8921</v>
      </c>
      <c r="M3160" s="16">
        <v>8968</v>
      </c>
      <c r="N3160" s="16">
        <v>8970</v>
      </c>
      <c r="O3160" s="16">
        <v>59250963</v>
      </c>
      <c r="P3160" s="16">
        <v>25994459</v>
      </c>
      <c r="Q3160" s="16">
        <v>1330163</v>
      </c>
      <c r="R3160" s="16">
        <v>509</v>
      </c>
      <c r="S3160" s="15"/>
      <c r="T3160" s="16">
        <v>490</v>
      </c>
      <c r="U3160" s="16">
        <v>8822</v>
      </c>
      <c r="V3160" s="16">
        <v>8832</v>
      </c>
      <c r="W3160" s="16">
        <v>8846</v>
      </c>
      <c r="X3160" s="16">
        <v>61093319</v>
      </c>
      <c r="Y3160" s="16">
        <v>8572861</v>
      </c>
      <c r="Z3160" s="16">
        <v>445435</v>
      </c>
      <c r="AA3160" s="16">
        <v>532</v>
      </c>
      <c r="AC3160" s="16">
        <v>492</v>
      </c>
      <c r="AD3160" s="16">
        <v>8866</v>
      </c>
      <c r="AE3160" s="16">
        <v>8828</v>
      </c>
      <c r="AF3160" s="16">
        <v>8938</v>
      </c>
      <c r="AG3160" s="16">
        <v>64223966</v>
      </c>
      <c r="AH3160" s="16">
        <v>5747776</v>
      </c>
      <c r="AI3160" s="16">
        <v>293372</v>
      </c>
      <c r="AJ3160" s="16">
        <v>557</v>
      </c>
      <c r="AL3160" s="16">
        <v>499</v>
      </c>
      <c r="AM3160" s="16">
        <v>8829</v>
      </c>
      <c r="AN3160" s="16">
        <v>8915</v>
      </c>
      <c r="AO3160" s="16">
        <v>8987</v>
      </c>
      <c r="AP3160" s="16">
        <v>64086119</v>
      </c>
      <c r="AQ3160" s="16">
        <v>5007263</v>
      </c>
      <c r="AR3160" s="16">
        <v>250727</v>
      </c>
      <c r="AS3160" s="16">
        <v>553</v>
      </c>
      <c r="AU3160" s="16">
        <v>493</v>
      </c>
      <c r="AV3160" s="16">
        <v>8894</v>
      </c>
      <c r="AW3160" s="16">
        <v>248654367</v>
      </c>
      <c r="AX3160" s="16">
        <v>45322359</v>
      </c>
      <c r="AY3160" s="16">
        <v>2319697</v>
      </c>
      <c r="AZ3160" s="16">
        <v>538</v>
      </c>
      <c r="BA3160" s="16">
        <v>27959</v>
      </c>
    </row>
    <row r="3161" spans="1:53">
      <c r="A3161" s="15" t="s">
        <v>1344</v>
      </c>
      <c r="B3161" s="15" t="s">
        <v>1345</v>
      </c>
      <c r="C3161" s="15" t="s">
        <v>1346</v>
      </c>
      <c r="D3161" s="15" t="s">
        <v>1347</v>
      </c>
      <c r="E3161" s="15" t="s">
        <v>1347</v>
      </c>
      <c r="F3161" s="15" t="s">
        <v>2059</v>
      </c>
      <c r="G3161" s="15" t="s">
        <v>1996</v>
      </c>
      <c r="H3161" s="15" t="s">
        <v>3716</v>
      </c>
      <c r="I3161" s="15" t="s">
        <v>1375</v>
      </c>
      <c r="J3161" s="15"/>
      <c r="K3161" s="16">
        <v>279</v>
      </c>
      <c r="L3161" s="16">
        <v>6329</v>
      </c>
      <c r="M3161" s="16">
        <v>6378</v>
      </c>
      <c r="N3161" s="16">
        <v>6404</v>
      </c>
      <c r="O3161" s="16">
        <v>38123203</v>
      </c>
      <c r="P3161" s="16">
        <v>16808188</v>
      </c>
      <c r="Q3161" s="16">
        <v>875057</v>
      </c>
      <c r="R3161" s="16">
        <v>460</v>
      </c>
      <c r="S3161" s="15"/>
      <c r="T3161" s="16">
        <v>279</v>
      </c>
      <c r="U3161" s="16">
        <v>6250</v>
      </c>
      <c r="V3161" s="16">
        <v>6290</v>
      </c>
      <c r="W3161" s="16">
        <v>6290</v>
      </c>
      <c r="X3161" s="16">
        <v>40251801</v>
      </c>
      <c r="Y3161" s="16">
        <v>6038246</v>
      </c>
      <c r="Z3161" s="16">
        <v>316891</v>
      </c>
      <c r="AA3161" s="16">
        <v>493</v>
      </c>
      <c r="AC3161" s="16">
        <v>282</v>
      </c>
      <c r="AD3161" s="16">
        <v>6257</v>
      </c>
      <c r="AE3161" s="16">
        <v>6215</v>
      </c>
      <c r="AF3161" s="16">
        <v>6276</v>
      </c>
      <c r="AG3161" s="16">
        <v>41846500</v>
      </c>
      <c r="AH3161" s="16">
        <v>4043127</v>
      </c>
      <c r="AI3161" s="16">
        <v>211268</v>
      </c>
      <c r="AJ3161" s="16">
        <v>515</v>
      </c>
      <c r="AL3161" s="16">
        <v>286</v>
      </c>
      <c r="AM3161" s="16">
        <v>6174</v>
      </c>
      <c r="AN3161" s="16">
        <v>6248</v>
      </c>
      <c r="AO3161" s="16">
        <v>6317</v>
      </c>
      <c r="AP3161" s="16">
        <v>41146280</v>
      </c>
      <c r="AQ3161" s="16">
        <v>3327160</v>
      </c>
      <c r="AR3161" s="16">
        <v>170274</v>
      </c>
      <c r="AS3161" s="16">
        <v>507</v>
      </c>
      <c r="AU3161" s="16">
        <v>282</v>
      </c>
      <c r="AV3161" s="16">
        <v>6286</v>
      </c>
      <c r="AW3161" s="16">
        <v>161367784</v>
      </c>
      <c r="AX3161" s="16">
        <v>30216721</v>
      </c>
      <c r="AY3161" s="16">
        <v>1573490</v>
      </c>
      <c r="AZ3161" s="16">
        <v>494</v>
      </c>
      <c r="BA3161" s="16">
        <v>25672</v>
      </c>
    </row>
    <row r="3162" spans="1:53">
      <c r="A3162" s="15" t="s">
        <v>1344</v>
      </c>
      <c r="B3162" s="15" t="s">
        <v>1345</v>
      </c>
      <c r="C3162" s="15" t="s">
        <v>1346</v>
      </c>
      <c r="D3162" s="15" t="s">
        <v>1347</v>
      </c>
      <c r="E3162" s="15" t="s">
        <v>1347</v>
      </c>
      <c r="F3162" s="15" t="s">
        <v>2059</v>
      </c>
      <c r="G3162" s="15" t="s">
        <v>1997</v>
      </c>
      <c r="H3162" s="15" t="s">
        <v>3716</v>
      </c>
      <c r="I3162" s="15" t="s">
        <v>1375</v>
      </c>
      <c r="J3162" s="15"/>
      <c r="K3162" s="16">
        <v>212</v>
      </c>
      <c r="L3162" s="16">
        <v>2592</v>
      </c>
      <c r="M3162" s="16">
        <v>2590</v>
      </c>
      <c r="N3162" s="16">
        <v>2566</v>
      </c>
      <c r="O3162" s="16">
        <v>21127760</v>
      </c>
      <c r="P3162" s="16">
        <v>9186271</v>
      </c>
      <c r="Q3162" s="16">
        <v>455106</v>
      </c>
      <c r="R3162" s="16">
        <v>629</v>
      </c>
      <c r="S3162" s="15"/>
      <c r="T3162" s="16">
        <v>211</v>
      </c>
      <c r="U3162" s="16">
        <v>2572</v>
      </c>
      <c r="V3162" s="16">
        <v>2542</v>
      </c>
      <c r="W3162" s="16">
        <v>2556</v>
      </c>
      <c r="X3162" s="16">
        <v>20841518</v>
      </c>
      <c r="Y3162" s="16">
        <v>2534615</v>
      </c>
      <c r="Z3162" s="16">
        <v>128544</v>
      </c>
      <c r="AA3162" s="16">
        <v>627</v>
      </c>
      <c r="AC3162" s="16">
        <v>210</v>
      </c>
      <c r="AD3162" s="16">
        <v>2609</v>
      </c>
      <c r="AE3162" s="16">
        <v>2613</v>
      </c>
      <c r="AF3162" s="16">
        <v>2662</v>
      </c>
      <c r="AG3162" s="16">
        <v>22377466</v>
      </c>
      <c r="AH3162" s="16">
        <v>1704649</v>
      </c>
      <c r="AI3162" s="16">
        <v>82104</v>
      </c>
      <c r="AJ3162" s="16">
        <v>655</v>
      </c>
      <c r="AL3162" s="16">
        <v>213</v>
      </c>
      <c r="AM3162" s="16">
        <v>2655</v>
      </c>
      <c r="AN3162" s="16">
        <v>2667</v>
      </c>
      <c r="AO3162" s="16">
        <v>2670</v>
      </c>
      <c r="AP3162" s="16">
        <v>22939839</v>
      </c>
      <c r="AQ3162" s="16">
        <v>1680103</v>
      </c>
      <c r="AR3162" s="16">
        <v>80453</v>
      </c>
      <c r="AS3162" s="16">
        <v>662</v>
      </c>
      <c r="AU3162" s="16">
        <v>212</v>
      </c>
      <c r="AV3162" s="16">
        <v>2608</v>
      </c>
      <c r="AW3162" s="16">
        <v>87286583</v>
      </c>
      <c r="AX3162" s="16">
        <v>15105638</v>
      </c>
      <c r="AY3162" s="16">
        <v>746207</v>
      </c>
      <c r="AZ3162" s="16">
        <v>644</v>
      </c>
      <c r="BA3162" s="16">
        <v>33471</v>
      </c>
    </row>
    <row r="3163" spans="1:53">
      <c r="A3163" s="15" t="s">
        <v>1344</v>
      </c>
      <c r="B3163" s="15" t="s">
        <v>1345</v>
      </c>
      <c r="C3163" s="15" t="s">
        <v>1346</v>
      </c>
      <c r="D3163" s="15" t="s">
        <v>1347</v>
      </c>
      <c r="E3163" s="15" t="s">
        <v>1347</v>
      </c>
      <c r="F3163" s="15" t="s">
        <v>2059</v>
      </c>
      <c r="G3163" s="15" t="s">
        <v>1515</v>
      </c>
      <c r="H3163" s="15" t="s">
        <v>3716</v>
      </c>
      <c r="I3163" s="15" t="s">
        <v>1373</v>
      </c>
      <c r="J3163" s="15"/>
      <c r="K3163" s="16">
        <v>161</v>
      </c>
      <c r="L3163" s="16">
        <v>2378</v>
      </c>
      <c r="M3163" s="16">
        <v>2351</v>
      </c>
      <c r="N3163" s="16">
        <v>2373</v>
      </c>
      <c r="O3163" s="16">
        <v>17823119</v>
      </c>
      <c r="P3163" s="16">
        <v>6002256</v>
      </c>
      <c r="Q3163" s="16">
        <v>311099</v>
      </c>
      <c r="R3163" s="16">
        <v>579</v>
      </c>
      <c r="S3163" s="15"/>
      <c r="T3163" s="16">
        <v>169</v>
      </c>
      <c r="U3163" s="16">
        <v>2355</v>
      </c>
      <c r="V3163" s="16">
        <v>2318</v>
      </c>
      <c r="W3163" s="16">
        <v>2318</v>
      </c>
      <c r="X3163" s="16">
        <v>17691350</v>
      </c>
      <c r="Y3163" s="16">
        <v>1925063</v>
      </c>
      <c r="Z3163" s="16">
        <v>98001</v>
      </c>
      <c r="AA3163" s="16">
        <v>584</v>
      </c>
      <c r="AC3163" s="16">
        <v>172</v>
      </c>
      <c r="AD3163" s="16">
        <v>2343</v>
      </c>
      <c r="AE3163" s="16">
        <v>2305</v>
      </c>
      <c r="AF3163" s="16">
        <v>2317</v>
      </c>
      <c r="AG3163" s="16">
        <v>18852373</v>
      </c>
      <c r="AH3163" s="16">
        <v>1616179</v>
      </c>
      <c r="AI3163" s="16">
        <v>79022</v>
      </c>
      <c r="AJ3163" s="16">
        <v>625</v>
      </c>
      <c r="AL3163" s="16">
        <v>174</v>
      </c>
      <c r="AM3163" s="16">
        <v>2297</v>
      </c>
      <c r="AN3163" s="16">
        <v>2302</v>
      </c>
      <c r="AO3163" s="16">
        <v>2351</v>
      </c>
      <c r="AP3163" s="16">
        <v>20205497</v>
      </c>
      <c r="AQ3163" s="16">
        <v>1359032</v>
      </c>
      <c r="AR3163" s="16">
        <v>71229</v>
      </c>
      <c r="AS3163" s="16">
        <v>671</v>
      </c>
      <c r="AU3163" s="16">
        <v>169</v>
      </c>
      <c r="AV3163" s="16">
        <v>2334</v>
      </c>
      <c r="AW3163" s="16">
        <v>74572339</v>
      </c>
      <c r="AX3163" s="16">
        <v>10902530</v>
      </c>
      <c r="AY3163" s="16">
        <v>559351</v>
      </c>
      <c r="AZ3163" s="16">
        <v>614</v>
      </c>
      <c r="BA3163" s="16">
        <v>31950</v>
      </c>
    </row>
    <row r="3164" spans="1:53">
      <c r="A3164" s="15" t="s">
        <v>1344</v>
      </c>
      <c r="B3164" s="15" t="s">
        <v>1345</v>
      </c>
      <c r="C3164" s="15" t="s">
        <v>1346</v>
      </c>
      <c r="D3164" s="15" t="s">
        <v>1347</v>
      </c>
      <c r="E3164" s="15" t="s">
        <v>1347</v>
      </c>
      <c r="F3164" s="15" t="s">
        <v>2059</v>
      </c>
      <c r="G3164" s="15" t="s">
        <v>1516</v>
      </c>
      <c r="H3164" s="15" t="s">
        <v>3716</v>
      </c>
      <c r="I3164" s="15" t="s">
        <v>1375</v>
      </c>
      <c r="J3164" s="15"/>
      <c r="K3164" s="16">
        <v>161</v>
      </c>
      <c r="L3164" s="16">
        <v>2378</v>
      </c>
      <c r="M3164" s="16">
        <v>2351</v>
      </c>
      <c r="N3164" s="16">
        <v>2373</v>
      </c>
      <c r="O3164" s="16">
        <v>17823119</v>
      </c>
      <c r="P3164" s="16">
        <v>6002256</v>
      </c>
      <c r="Q3164" s="16">
        <v>311099</v>
      </c>
      <c r="R3164" s="16">
        <v>579</v>
      </c>
      <c r="S3164" s="15"/>
      <c r="T3164" s="16">
        <v>169</v>
      </c>
      <c r="U3164" s="16">
        <v>2355</v>
      </c>
      <c r="V3164" s="16">
        <v>2318</v>
      </c>
      <c r="W3164" s="16">
        <v>2318</v>
      </c>
      <c r="X3164" s="16">
        <v>17691350</v>
      </c>
      <c r="Y3164" s="16">
        <v>1925063</v>
      </c>
      <c r="Z3164" s="16">
        <v>98001</v>
      </c>
      <c r="AA3164" s="16">
        <v>584</v>
      </c>
      <c r="AC3164" s="16">
        <v>172</v>
      </c>
      <c r="AD3164" s="16">
        <v>2343</v>
      </c>
      <c r="AE3164" s="16">
        <v>2305</v>
      </c>
      <c r="AF3164" s="16">
        <v>2317</v>
      </c>
      <c r="AG3164" s="16">
        <v>18852373</v>
      </c>
      <c r="AH3164" s="16">
        <v>1616179</v>
      </c>
      <c r="AI3164" s="16">
        <v>79022</v>
      </c>
      <c r="AJ3164" s="16">
        <v>625</v>
      </c>
      <c r="AL3164" s="16">
        <v>174</v>
      </c>
      <c r="AM3164" s="16">
        <v>2297</v>
      </c>
      <c r="AN3164" s="16">
        <v>2302</v>
      </c>
      <c r="AO3164" s="16">
        <v>2351</v>
      </c>
      <c r="AP3164" s="16">
        <v>20205497</v>
      </c>
      <c r="AQ3164" s="16">
        <v>1359032</v>
      </c>
      <c r="AR3164" s="16">
        <v>71229</v>
      </c>
      <c r="AS3164" s="16">
        <v>671</v>
      </c>
      <c r="AU3164" s="16">
        <v>169</v>
      </c>
      <c r="AV3164" s="16">
        <v>2334</v>
      </c>
      <c r="AW3164" s="16">
        <v>74572339</v>
      </c>
      <c r="AX3164" s="16">
        <v>10902530</v>
      </c>
      <c r="AY3164" s="16">
        <v>559351</v>
      </c>
      <c r="AZ3164" s="16">
        <v>614</v>
      </c>
      <c r="BA3164" s="16">
        <v>31950</v>
      </c>
    </row>
    <row r="3165" spans="1:53">
      <c r="A3165" s="15" t="s">
        <v>1344</v>
      </c>
      <c r="B3165" s="15" t="s">
        <v>1345</v>
      </c>
      <c r="C3165" s="15" t="s">
        <v>1346</v>
      </c>
      <c r="D3165" s="15" t="s">
        <v>1347</v>
      </c>
      <c r="E3165" s="15" t="s">
        <v>1347</v>
      </c>
      <c r="F3165" s="15" t="s">
        <v>2059</v>
      </c>
      <c r="G3165" s="15" t="s">
        <v>1998</v>
      </c>
      <c r="H3165" s="15" t="s">
        <v>3716</v>
      </c>
      <c r="I3165" s="15" t="s">
        <v>1371</v>
      </c>
      <c r="J3165" s="15"/>
      <c r="K3165" s="16">
        <v>1250</v>
      </c>
      <c r="L3165" s="16">
        <v>33621</v>
      </c>
      <c r="M3165" s="16">
        <v>33698</v>
      </c>
      <c r="N3165" s="16">
        <v>33830</v>
      </c>
      <c r="O3165" s="16">
        <v>176191225</v>
      </c>
      <c r="P3165" s="16">
        <v>63710007</v>
      </c>
      <c r="Q3165" s="16">
        <v>3157744</v>
      </c>
      <c r="R3165" s="16">
        <v>402</v>
      </c>
      <c r="S3165" s="15"/>
      <c r="T3165" s="16">
        <v>1243</v>
      </c>
      <c r="U3165" s="16">
        <v>33627</v>
      </c>
      <c r="V3165" s="16">
        <v>33749</v>
      </c>
      <c r="W3165" s="16">
        <v>33459</v>
      </c>
      <c r="X3165" s="16">
        <v>176857567</v>
      </c>
      <c r="Y3165" s="16">
        <v>21604207</v>
      </c>
      <c r="Z3165" s="16">
        <v>1026566</v>
      </c>
      <c r="AA3165" s="16">
        <v>405</v>
      </c>
      <c r="AC3165" s="16">
        <v>1243</v>
      </c>
      <c r="AD3165" s="16">
        <v>34006</v>
      </c>
      <c r="AE3165" s="16">
        <v>34386</v>
      </c>
      <c r="AF3165" s="16">
        <v>34363</v>
      </c>
      <c r="AG3165" s="16">
        <v>180594695</v>
      </c>
      <c r="AH3165" s="16">
        <v>13652245</v>
      </c>
      <c r="AI3165" s="16">
        <v>677618</v>
      </c>
      <c r="AJ3165" s="16">
        <v>406</v>
      </c>
      <c r="AL3165" s="16">
        <v>1238</v>
      </c>
      <c r="AM3165" s="16">
        <v>33602</v>
      </c>
      <c r="AN3165" s="16">
        <v>33517</v>
      </c>
      <c r="AO3165" s="16">
        <v>33535</v>
      </c>
      <c r="AP3165" s="16">
        <v>183881021</v>
      </c>
      <c r="AQ3165" s="16">
        <v>11839896</v>
      </c>
      <c r="AR3165" s="16">
        <v>587840</v>
      </c>
      <c r="AS3165" s="16">
        <v>422</v>
      </c>
      <c r="AU3165" s="16">
        <v>1244</v>
      </c>
      <c r="AV3165" s="16">
        <v>33783</v>
      </c>
      <c r="AW3165" s="16">
        <v>717524508</v>
      </c>
      <c r="AX3165" s="16">
        <v>110806355</v>
      </c>
      <c r="AY3165" s="16">
        <v>5449768</v>
      </c>
      <c r="AZ3165" s="16">
        <v>408</v>
      </c>
      <c r="BA3165" s="16">
        <v>21239</v>
      </c>
    </row>
    <row r="3166" spans="1:53">
      <c r="A3166" s="15" t="s">
        <v>1344</v>
      </c>
      <c r="B3166" s="15" t="s">
        <v>1345</v>
      </c>
      <c r="C3166" s="15" t="s">
        <v>1346</v>
      </c>
      <c r="D3166" s="15" t="s">
        <v>1347</v>
      </c>
      <c r="E3166" s="15" t="s">
        <v>1347</v>
      </c>
      <c r="F3166" s="15" t="s">
        <v>2059</v>
      </c>
      <c r="G3166" s="15" t="s">
        <v>1999</v>
      </c>
      <c r="H3166" s="15" t="s">
        <v>3716</v>
      </c>
      <c r="I3166" s="15" t="s">
        <v>1373</v>
      </c>
      <c r="J3166" s="15"/>
      <c r="K3166" s="16">
        <v>1250</v>
      </c>
      <c r="L3166" s="16">
        <v>33621</v>
      </c>
      <c r="M3166" s="16">
        <v>33698</v>
      </c>
      <c r="N3166" s="16">
        <v>33830</v>
      </c>
      <c r="O3166" s="16">
        <v>176191225</v>
      </c>
      <c r="P3166" s="16">
        <v>63710007</v>
      </c>
      <c r="Q3166" s="16">
        <v>3157744</v>
      </c>
      <c r="R3166" s="16">
        <v>402</v>
      </c>
      <c r="S3166" s="15"/>
      <c r="T3166" s="16">
        <v>1243</v>
      </c>
      <c r="U3166" s="16">
        <v>33627</v>
      </c>
      <c r="V3166" s="16">
        <v>33749</v>
      </c>
      <c r="W3166" s="16">
        <v>33459</v>
      </c>
      <c r="X3166" s="16">
        <v>176857567</v>
      </c>
      <c r="Y3166" s="16">
        <v>21604207</v>
      </c>
      <c r="Z3166" s="16">
        <v>1026566</v>
      </c>
      <c r="AA3166" s="16">
        <v>405</v>
      </c>
      <c r="AC3166" s="16">
        <v>1243</v>
      </c>
      <c r="AD3166" s="16">
        <v>34006</v>
      </c>
      <c r="AE3166" s="16">
        <v>34386</v>
      </c>
      <c r="AF3166" s="16">
        <v>34363</v>
      </c>
      <c r="AG3166" s="16">
        <v>180594695</v>
      </c>
      <c r="AH3166" s="16">
        <v>13652245</v>
      </c>
      <c r="AI3166" s="16">
        <v>677618</v>
      </c>
      <c r="AJ3166" s="16">
        <v>406</v>
      </c>
      <c r="AL3166" s="16">
        <v>1238</v>
      </c>
      <c r="AM3166" s="16">
        <v>33602</v>
      </c>
      <c r="AN3166" s="16">
        <v>33517</v>
      </c>
      <c r="AO3166" s="16">
        <v>33535</v>
      </c>
      <c r="AP3166" s="16">
        <v>183881021</v>
      </c>
      <c r="AQ3166" s="16">
        <v>11839896</v>
      </c>
      <c r="AR3166" s="16">
        <v>587840</v>
      </c>
      <c r="AS3166" s="16">
        <v>422</v>
      </c>
      <c r="AU3166" s="16">
        <v>1244</v>
      </c>
      <c r="AV3166" s="16">
        <v>33783</v>
      </c>
      <c r="AW3166" s="16">
        <v>717524508</v>
      </c>
      <c r="AX3166" s="16">
        <v>110806355</v>
      </c>
      <c r="AY3166" s="16">
        <v>5449768</v>
      </c>
      <c r="AZ3166" s="16">
        <v>408</v>
      </c>
      <c r="BA3166" s="16">
        <v>21239</v>
      </c>
    </row>
    <row r="3167" spans="1:53">
      <c r="A3167" s="15" t="s">
        <v>1344</v>
      </c>
      <c r="B3167" s="15" t="s">
        <v>1345</v>
      </c>
      <c r="C3167" s="15" t="s">
        <v>1346</v>
      </c>
      <c r="D3167" s="15" t="s">
        <v>1347</v>
      </c>
      <c r="E3167" s="15" t="s">
        <v>1347</v>
      </c>
      <c r="F3167" s="15" t="s">
        <v>2059</v>
      </c>
      <c r="G3167" s="15" t="s">
        <v>2000</v>
      </c>
      <c r="H3167" s="15" t="s">
        <v>3716</v>
      </c>
      <c r="I3167" s="15" t="s">
        <v>1375</v>
      </c>
      <c r="J3167" s="15"/>
      <c r="K3167" s="16">
        <v>1250</v>
      </c>
      <c r="L3167" s="16">
        <v>33621</v>
      </c>
      <c r="M3167" s="16">
        <v>33698</v>
      </c>
      <c r="N3167" s="16">
        <v>33830</v>
      </c>
      <c r="O3167" s="16">
        <v>176191225</v>
      </c>
      <c r="P3167" s="16">
        <v>63710007</v>
      </c>
      <c r="Q3167" s="16">
        <v>3157744</v>
      </c>
      <c r="R3167" s="16">
        <v>402</v>
      </c>
      <c r="S3167" s="15"/>
      <c r="T3167" s="16">
        <v>1243</v>
      </c>
      <c r="U3167" s="16">
        <v>33627</v>
      </c>
      <c r="V3167" s="16">
        <v>33749</v>
      </c>
      <c r="W3167" s="16">
        <v>33459</v>
      </c>
      <c r="X3167" s="16">
        <v>176857567</v>
      </c>
      <c r="Y3167" s="16">
        <v>21604207</v>
      </c>
      <c r="Z3167" s="16">
        <v>1026566</v>
      </c>
      <c r="AA3167" s="16">
        <v>405</v>
      </c>
      <c r="AC3167" s="16">
        <v>1243</v>
      </c>
      <c r="AD3167" s="16">
        <v>34006</v>
      </c>
      <c r="AE3167" s="16">
        <v>34386</v>
      </c>
      <c r="AF3167" s="16">
        <v>34363</v>
      </c>
      <c r="AG3167" s="16">
        <v>180594695</v>
      </c>
      <c r="AH3167" s="16">
        <v>13652245</v>
      </c>
      <c r="AI3167" s="16">
        <v>677618</v>
      </c>
      <c r="AJ3167" s="16">
        <v>406</v>
      </c>
      <c r="AL3167" s="16">
        <v>1238</v>
      </c>
      <c r="AM3167" s="16">
        <v>33602</v>
      </c>
      <c r="AN3167" s="16">
        <v>33517</v>
      </c>
      <c r="AO3167" s="16">
        <v>33535</v>
      </c>
      <c r="AP3167" s="16">
        <v>183881021</v>
      </c>
      <c r="AQ3167" s="16">
        <v>11839896</v>
      </c>
      <c r="AR3167" s="16">
        <v>587840</v>
      </c>
      <c r="AS3167" s="16">
        <v>422</v>
      </c>
      <c r="AU3167" s="16">
        <v>1244</v>
      </c>
      <c r="AV3167" s="16">
        <v>33783</v>
      </c>
      <c r="AW3167" s="16">
        <v>717524508</v>
      </c>
      <c r="AX3167" s="16">
        <v>110806355</v>
      </c>
      <c r="AY3167" s="16">
        <v>5449768</v>
      </c>
      <c r="AZ3167" s="16">
        <v>408</v>
      </c>
      <c r="BA3167" s="16">
        <v>21239</v>
      </c>
    </row>
    <row r="3168" spans="1:53">
      <c r="A3168" s="15" t="s">
        <v>1344</v>
      </c>
      <c r="B3168" s="15" t="s">
        <v>1345</v>
      </c>
      <c r="C3168" s="15" t="s">
        <v>1346</v>
      </c>
      <c r="D3168" s="15" t="s">
        <v>1347</v>
      </c>
      <c r="E3168" s="15" t="s">
        <v>1347</v>
      </c>
      <c r="F3168" s="15" t="s">
        <v>2059</v>
      </c>
      <c r="G3168" s="15" t="s">
        <v>1517</v>
      </c>
      <c r="H3168" s="15" t="s">
        <v>3716</v>
      </c>
      <c r="I3168" s="15" t="s">
        <v>1371</v>
      </c>
      <c r="J3168" s="15"/>
      <c r="K3168" s="16">
        <v>6625</v>
      </c>
      <c r="L3168" s="16">
        <v>58494</v>
      </c>
      <c r="M3168" s="16">
        <v>59441</v>
      </c>
      <c r="N3168" s="16">
        <v>59757</v>
      </c>
      <c r="O3168" s="16">
        <v>296106913</v>
      </c>
      <c r="P3168" s="16">
        <v>220550907</v>
      </c>
      <c r="Q3168" s="16">
        <v>9723366</v>
      </c>
      <c r="R3168" s="16">
        <v>385</v>
      </c>
      <c r="S3168" s="15"/>
      <c r="T3168" s="16">
        <v>6610</v>
      </c>
      <c r="U3168" s="16">
        <v>60684</v>
      </c>
      <c r="V3168" s="16">
        <v>60928</v>
      </c>
      <c r="W3168" s="16">
        <v>59796</v>
      </c>
      <c r="X3168" s="16">
        <v>318283784</v>
      </c>
      <c r="Y3168" s="16">
        <v>103180753</v>
      </c>
      <c r="Z3168" s="16">
        <v>4347784</v>
      </c>
      <c r="AA3168" s="16">
        <v>405</v>
      </c>
      <c r="AC3168" s="16">
        <v>6584</v>
      </c>
      <c r="AD3168" s="16">
        <v>56299</v>
      </c>
      <c r="AE3168" s="16">
        <v>55866</v>
      </c>
      <c r="AF3168" s="16">
        <v>59189</v>
      </c>
      <c r="AG3168" s="16">
        <v>303733588</v>
      </c>
      <c r="AH3168" s="16">
        <v>51333973</v>
      </c>
      <c r="AI3168" s="16">
        <v>2128688</v>
      </c>
      <c r="AJ3168" s="16">
        <v>409</v>
      </c>
      <c r="AL3168" s="16">
        <v>6673</v>
      </c>
      <c r="AM3168" s="16">
        <v>60150</v>
      </c>
      <c r="AN3168" s="16">
        <v>60152</v>
      </c>
      <c r="AO3168" s="16">
        <v>59862</v>
      </c>
      <c r="AP3168" s="16">
        <v>331278969</v>
      </c>
      <c r="AQ3168" s="16">
        <v>45701171</v>
      </c>
      <c r="AR3168" s="16">
        <v>1933883</v>
      </c>
      <c r="AS3168" s="16">
        <v>424</v>
      </c>
      <c r="AU3168" s="16">
        <v>6623</v>
      </c>
      <c r="AV3168" s="16">
        <v>59218</v>
      </c>
      <c r="AW3168" s="16">
        <v>1249403254</v>
      </c>
      <c r="AX3168" s="16">
        <v>420766804</v>
      </c>
      <c r="AY3168" s="16">
        <v>18133721</v>
      </c>
      <c r="AZ3168" s="16">
        <v>406</v>
      </c>
      <c r="BA3168" s="16">
        <v>21098</v>
      </c>
    </row>
    <row r="3169" spans="1:53">
      <c r="A3169" s="15" t="s">
        <v>1344</v>
      </c>
      <c r="B3169" s="15" t="s">
        <v>1345</v>
      </c>
      <c r="C3169" s="15" t="s">
        <v>1346</v>
      </c>
      <c r="D3169" s="15" t="s">
        <v>1347</v>
      </c>
      <c r="E3169" s="15" t="s">
        <v>1347</v>
      </c>
      <c r="F3169" s="15" t="s">
        <v>2059</v>
      </c>
      <c r="G3169" s="15" t="s">
        <v>1518</v>
      </c>
      <c r="H3169" s="15" t="s">
        <v>3716</v>
      </c>
      <c r="I3169" s="15" t="s">
        <v>1373</v>
      </c>
      <c r="J3169" s="15"/>
      <c r="K3169" s="16">
        <v>6625</v>
      </c>
      <c r="L3169" s="16">
        <v>58494</v>
      </c>
      <c r="M3169" s="16">
        <v>59441</v>
      </c>
      <c r="N3169" s="16">
        <v>59757</v>
      </c>
      <c r="O3169" s="16">
        <v>296106913</v>
      </c>
      <c r="P3169" s="16">
        <v>220550907</v>
      </c>
      <c r="Q3169" s="16">
        <v>9723366</v>
      </c>
      <c r="R3169" s="16">
        <v>385</v>
      </c>
      <c r="S3169" s="15"/>
      <c r="T3169" s="16">
        <v>6610</v>
      </c>
      <c r="U3169" s="16">
        <v>60684</v>
      </c>
      <c r="V3169" s="16">
        <v>60928</v>
      </c>
      <c r="W3169" s="16">
        <v>59796</v>
      </c>
      <c r="X3169" s="16">
        <v>318283784</v>
      </c>
      <c r="Y3169" s="16">
        <v>103180753</v>
      </c>
      <c r="Z3169" s="16">
        <v>4347784</v>
      </c>
      <c r="AA3169" s="16">
        <v>405</v>
      </c>
      <c r="AC3169" s="16">
        <v>6584</v>
      </c>
      <c r="AD3169" s="16">
        <v>56299</v>
      </c>
      <c r="AE3169" s="16">
        <v>55866</v>
      </c>
      <c r="AF3169" s="16">
        <v>59189</v>
      </c>
      <c r="AG3169" s="16">
        <v>303733588</v>
      </c>
      <c r="AH3169" s="16">
        <v>51333973</v>
      </c>
      <c r="AI3169" s="16">
        <v>2128688</v>
      </c>
      <c r="AJ3169" s="16">
        <v>409</v>
      </c>
      <c r="AL3169" s="16">
        <v>6673</v>
      </c>
      <c r="AM3169" s="16">
        <v>60150</v>
      </c>
      <c r="AN3169" s="16">
        <v>60152</v>
      </c>
      <c r="AO3169" s="16">
        <v>59862</v>
      </c>
      <c r="AP3169" s="16">
        <v>331278969</v>
      </c>
      <c r="AQ3169" s="16">
        <v>45701171</v>
      </c>
      <c r="AR3169" s="16">
        <v>1933883</v>
      </c>
      <c r="AS3169" s="16">
        <v>424</v>
      </c>
      <c r="AU3169" s="16">
        <v>6623</v>
      </c>
      <c r="AV3169" s="16">
        <v>59218</v>
      </c>
      <c r="AW3169" s="16">
        <v>1249403254</v>
      </c>
      <c r="AX3169" s="16">
        <v>420766804</v>
      </c>
      <c r="AY3169" s="16">
        <v>18133721</v>
      </c>
      <c r="AZ3169" s="16">
        <v>406</v>
      </c>
      <c r="BA3169" s="16">
        <v>21098</v>
      </c>
    </row>
    <row r="3170" spans="1:53">
      <c r="A3170" s="15" t="s">
        <v>1344</v>
      </c>
      <c r="B3170" s="15" t="s">
        <v>1345</v>
      </c>
      <c r="C3170" s="15" t="s">
        <v>1346</v>
      </c>
      <c r="D3170" s="15" t="s">
        <v>1347</v>
      </c>
      <c r="E3170" s="15" t="s">
        <v>1347</v>
      </c>
      <c r="F3170" s="15" t="s">
        <v>2059</v>
      </c>
      <c r="G3170" s="15" t="s">
        <v>1519</v>
      </c>
      <c r="H3170" s="15" t="s">
        <v>3716</v>
      </c>
      <c r="I3170" s="15" t="s">
        <v>1375</v>
      </c>
      <c r="J3170" s="15"/>
      <c r="K3170" s="16">
        <v>6625</v>
      </c>
      <c r="L3170" s="16">
        <v>58494</v>
      </c>
      <c r="M3170" s="16">
        <v>59441</v>
      </c>
      <c r="N3170" s="16">
        <v>59757</v>
      </c>
      <c r="O3170" s="16">
        <v>296106913</v>
      </c>
      <c r="P3170" s="16">
        <v>220550907</v>
      </c>
      <c r="Q3170" s="16">
        <v>9723366</v>
      </c>
      <c r="R3170" s="16">
        <v>385</v>
      </c>
      <c r="S3170" s="15"/>
      <c r="T3170" s="16">
        <v>6610</v>
      </c>
      <c r="U3170" s="16">
        <v>60684</v>
      </c>
      <c r="V3170" s="16">
        <v>60928</v>
      </c>
      <c r="W3170" s="16">
        <v>59796</v>
      </c>
      <c r="X3170" s="16">
        <v>318283784</v>
      </c>
      <c r="Y3170" s="16">
        <v>103180753</v>
      </c>
      <c r="Z3170" s="16">
        <v>4347784</v>
      </c>
      <c r="AA3170" s="16">
        <v>405</v>
      </c>
      <c r="AC3170" s="16">
        <v>6584</v>
      </c>
      <c r="AD3170" s="16">
        <v>56299</v>
      </c>
      <c r="AE3170" s="16">
        <v>55866</v>
      </c>
      <c r="AF3170" s="16">
        <v>59189</v>
      </c>
      <c r="AG3170" s="16">
        <v>303733588</v>
      </c>
      <c r="AH3170" s="16">
        <v>51333973</v>
      </c>
      <c r="AI3170" s="16">
        <v>2128688</v>
      </c>
      <c r="AJ3170" s="16">
        <v>409</v>
      </c>
      <c r="AL3170" s="16">
        <v>6673</v>
      </c>
      <c r="AM3170" s="16">
        <v>60150</v>
      </c>
      <c r="AN3170" s="16">
        <v>60152</v>
      </c>
      <c r="AO3170" s="16">
        <v>59862</v>
      </c>
      <c r="AP3170" s="16">
        <v>331278969</v>
      </c>
      <c r="AQ3170" s="16">
        <v>45701171</v>
      </c>
      <c r="AR3170" s="16">
        <v>1933883</v>
      </c>
      <c r="AS3170" s="16">
        <v>424</v>
      </c>
      <c r="AU3170" s="16">
        <v>6623</v>
      </c>
      <c r="AV3170" s="16">
        <v>59218</v>
      </c>
      <c r="AW3170" s="16">
        <v>1249403254</v>
      </c>
      <c r="AX3170" s="16">
        <v>420766804</v>
      </c>
      <c r="AY3170" s="16">
        <v>18133721</v>
      </c>
      <c r="AZ3170" s="16">
        <v>406</v>
      </c>
      <c r="BA3170" s="16">
        <v>21098</v>
      </c>
    </row>
    <row r="3171" spans="1:53">
      <c r="A3171" s="15" t="s">
        <v>1344</v>
      </c>
      <c r="B3171" s="15" t="s">
        <v>1345</v>
      </c>
      <c r="C3171" s="15" t="s">
        <v>1346</v>
      </c>
      <c r="D3171" s="15" t="s">
        <v>1347</v>
      </c>
      <c r="E3171" s="15" t="s">
        <v>1347</v>
      </c>
      <c r="F3171" s="15" t="s">
        <v>2059</v>
      </c>
      <c r="G3171" s="15" t="s">
        <v>1520</v>
      </c>
      <c r="H3171" s="15" t="s">
        <v>3716</v>
      </c>
      <c r="I3171" s="15" t="s">
        <v>1367</v>
      </c>
      <c r="J3171" s="15"/>
      <c r="K3171" s="16">
        <v>17159</v>
      </c>
      <c r="L3171" s="16">
        <v>219306</v>
      </c>
      <c r="M3171" s="16">
        <v>222825</v>
      </c>
      <c r="N3171" s="16">
        <v>227980</v>
      </c>
      <c r="O3171" s="16">
        <v>1911356585</v>
      </c>
      <c r="P3171" s="16">
        <v>836445843</v>
      </c>
      <c r="Q3171" s="16">
        <v>37561678</v>
      </c>
      <c r="R3171" s="16">
        <v>658</v>
      </c>
      <c r="S3171" s="15"/>
      <c r="T3171" s="16">
        <v>17114</v>
      </c>
      <c r="U3171" s="16">
        <v>237315</v>
      </c>
      <c r="V3171" s="16">
        <v>241200</v>
      </c>
      <c r="W3171" s="16">
        <v>247109</v>
      </c>
      <c r="X3171" s="16">
        <v>2228367285</v>
      </c>
      <c r="Y3171" s="16">
        <v>391229709</v>
      </c>
      <c r="Z3171" s="16">
        <v>17424624</v>
      </c>
      <c r="AA3171" s="16">
        <v>709</v>
      </c>
      <c r="AC3171" s="16">
        <v>17291</v>
      </c>
      <c r="AD3171" s="16">
        <v>252390</v>
      </c>
      <c r="AE3171" s="16">
        <v>251417</v>
      </c>
      <c r="AF3171" s="16">
        <v>240979</v>
      </c>
      <c r="AG3171" s="16">
        <v>2339248272</v>
      </c>
      <c r="AH3171" s="16">
        <v>296321203</v>
      </c>
      <c r="AI3171" s="16">
        <v>13323041</v>
      </c>
      <c r="AJ3171" s="16">
        <v>725</v>
      </c>
      <c r="AL3171" s="16">
        <v>17786</v>
      </c>
      <c r="AM3171" s="16">
        <v>236016</v>
      </c>
      <c r="AN3171" s="16">
        <v>233155</v>
      </c>
      <c r="AO3171" s="16">
        <v>234949</v>
      </c>
      <c r="AP3171" s="16">
        <v>3949226645</v>
      </c>
      <c r="AQ3171" s="16">
        <v>220726453</v>
      </c>
      <c r="AR3171" s="16">
        <v>9963961</v>
      </c>
      <c r="AS3171" s="16">
        <v>1294</v>
      </c>
      <c r="AU3171" s="16">
        <v>17338</v>
      </c>
      <c r="AV3171" s="16">
        <v>237053</v>
      </c>
      <c r="AW3171" s="16">
        <v>10428198787</v>
      </c>
      <c r="AX3171" s="16">
        <v>1744723208</v>
      </c>
      <c r="AY3171" s="16">
        <v>78273304</v>
      </c>
      <c r="AZ3171" s="16">
        <v>846</v>
      </c>
      <c r="BA3171" s="16">
        <v>43991</v>
      </c>
    </row>
    <row r="3172" spans="1:53">
      <c r="A3172" s="15" t="s">
        <v>1344</v>
      </c>
      <c r="B3172" s="15" t="s">
        <v>1345</v>
      </c>
      <c r="C3172" s="15" t="s">
        <v>1346</v>
      </c>
      <c r="D3172" s="15" t="s">
        <v>1347</v>
      </c>
      <c r="E3172" s="15" t="s">
        <v>1347</v>
      </c>
      <c r="F3172" s="15" t="s">
        <v>2059</v>
      </c>
      <c r="G3172" s="15" t="s">
        <v>1686</v>
      </c>
      <c r="H3172" s="15" t="s">
        <v>3716</v>
      </c>
      <c r="I3172" s="15" t="s">
        <v>1369</v>
      </c>
      <c r="J3172" s="15"/>
      <c r="K3172" s="16">
        <v>10988</v>
      </c>
      <c r="L3172" s="16">
        <v>53465</v>
      </c>
      <c r="M3172" s="16">
        <v>54758</v>
      </c>
      <c r="N3172" s="16">
        <v>55213</v>
      </c>
      <c r="O3172" s="16">
        <v>1038249682</v>
      </c>
      <c r="P3172" s="16">
        <v>270820450</v>
      </c>
      <c r="Q3172" s="16">
        <v>13088716</v>
      </c>
      <c r="R3172" s="16">
        <v>1466</v>
      </c>
      <c r="S3172" s="15"/>
      <c r="T3172" s="16">
        <v>10847</v>
      </c>
      <c r="U3172" s="16">
        <v>61334</v>
      </c>
      <c r="V3172" s="16">
        <v>61251</v>
      </c>
      <c r="W3172" s="16">
        <v>60916</v>
      </c>
      <c r="X3172" s="16">
        <v>1185433104</v>
      </c>
      <c r="Y3172" s="16">
        <v>111680901</v>
      </c>
      <c r="Z3172" s="16">
        <v>5445449</v>
      </c>
      <c r="AA3172" s="16">
        <v>1491</v>
      </c>
      <c r="AC3172" s="16">
        <v>10972</v>
      </c>
      <c r="AD3172" s="16">
        <v>61469</v>
      </c>
      <c r="AE3172" s="16">
        <v>63079</v>
      </c>
      <c r="AF3172" s="16">
        <v>62436</v>
      </c>
      <c r="AG3172" s="16">
        <v>1331539548</v>
      </c>
      <c r="AH3172" s="16">
        <v>87002030</v>
      </c>
      <c r="AI3172" s="16">
        <v>4352776</v>
      </c>
      <c r="AJ3172" s="16">
        <v>1643</v>
      </c>
      <c r="AL3172" s="16">
        <v>11405</v>
      </c>
      <c r="AM3172" s="16">
        <v>62511</v>
      </c>
      <c r="AN3172" s="16">
        <v>61908</v>
      </c>
      <c r="AO3172" s="16">
        <v>61435</v>
      </c>
      <c r="AP3172" s="16">
        <v>2985917449</v>
      </c>
      <c r="AQ3172" s="16">
        <v>83369958</v>
      </c>
      <c r="AR3172" s="16">
        <v>3952558</v>
      </c>
      <c r="AS3172" s="16">
        <v>3708</v>
      </c>
      <c r="AU3172" s="16">
        <v>11053</v>
      </c>
      <c r="AV3172" s="16">
        <v>59981</v>
      </c>
      <c r="AW3172" s="16">
        <v>6541139783</v>
      </c>
      <c r="AX3172" s="16">
        <v>552873339</v>
      </c>
      <c r="AY3172" s="16">
        <v>26839499</v>
      </c>
      <c r="AZ3172" s="16">
        <v>2097</v>
      </c>
      <c r="BA3172" s="16">
        <v>109053</v>
      </c>
    </row>
    <row r="3173" spans="1:53">
      <c r="A3173" s="15" t="s">
        <v>1344</v>
      </c>
      <c r="B3173" s="15" t="s">
        <v>1345</v>
      </c>
      <c r="C3173" s="15" t="s">
        <v>1346</v>
      </c>
      <c r="D3173" s="15" t="s">
        <v>1347</v>
      </c>
      <c r="E3173" s="15" t="s">
        <v>1347</v>
      </c>
      <c r="F3173" s="15" t="s">
        <v>2059</v>
      </c>
      <c r="G3173" s="15" t="s">
        <v>3632</v>
      </c>
      <c r="H3173" s="15" t="s">
        <v>3716</v>
      </c>
      <c r="I3173" s="15" t="s">
        <v>1371</v>
      </c>
      <c r="J3173" s="15"/>
      <c r="K3173" s="16">
        <v>1514</v>
      </c>
      <c r="L3173" s="16">
        <v>14315</v>
      </c>
      <c r="M3173" s="16">
        <v>15400</v>
      </c>
      <c r="N3173" s="16">
        <v>15448</v>
      </c>
      <c r="O3173" s="16">
        <v>131467046</v>
      </c>
      <c r="P3173" s="16">
        <v>56779841</v>
      </c>
      <c r="Q3173" s="16">
        <v>3007128</v>
      </c>
      <c r="R3173" s="16">
        <v>672</v>
      </c>
      <c r="S3173" s="15"/>
      <c r="T3173" s="16">
        <v>1501</v>
      </c>
      <c r="U3173" s="16">
        <v>16203</v>
      </c>
      <c r="V3173" s="16">
        <v>16060</v>
      </c>
      <c r="W3173" s="16">
        <v>15010</v>
      </c>
      <c r="X3173" s="16">
        <v>163037289</v>
      </c>
      <c r="Y3173" s="16">
        <v>28302120</v>
      </c>
      <c r="Z3173" s="16">
        <v>1482431</v>
      </c>
      <c r="AA3173" s="16">
        <v>796</v>
      </c>
      <c r="AC3173" s="16">
        <v>1508</v>
      </c>
      <c r="AD3173" s="16">
        <v>16000</v>
      </c>
      <c r="AE3173" s="16">
        <v>15838</v>
      </c>
      <c r="AF3173" s="16">
        <v>16446</v>
      </c>
      <c r="AG3173" s="16">
        <v>237938809</v>
      </c>
      <c r="AH3173" s="16">
        <v>20777739</v>
      </c>
      <c r="AI3173" s="16">
        <v>1106244</v>
      </c>
      <c r="AJ3173" s="16">
        <v>1137</v>
      </c>
      <c r="AL3173" s="16">
        <v>1528</v>
      </c>
      <c r="AM3173" s="16">
        <v>15761</v>
      </c>
      <c r="AN3173" s="16">
        <v>16594</v>
      </c>
      <c r="AO3173" s="16">
        <v>16132</v>
      </c>
      <c r="AP3173" s="16">
        <v>488341579</v>
      </c>
      <c r="AQ3173" s="16">
        <v>20468288</v>
      </c>
      <c r="AR3173" s="16">
        <v>1048676</v>
      </c>
      <c r="AS3173" s="16">
        <v>2324</v>
      </c>
      <c r="AU3173" s="16">
        <v>1513</v>
      </c>
      <c r="AV3173" s="16">
        <v>15767</v>
      </c>
      <c r="AW3173" s="16">
        <v>1020784723</v>
      </c>
      <c r="AX3173" s="16">
        <v>126327988</v>
      </c>
      <c r="AY3173" s="16">
        <v>6644479</v>
      </c>
      <c r="AZ3173" s="16">
        <v>1245</v>
      </c>
      <c r="BA3173" s="16">
        <v>64741</v>
      </c>
    </row>
    <row r="3174" spans="1:53">
      <c r="A3174" s="15" t="s">
        <v>1344</v>
      </c>
      <c r="B3174" s="15" t="s">
        <v>1345</v>
      </c>
      <c r="C3174" s="15" t="s">
        <v>1346</v>
      </c>
      <c r="D3174" s="15" t="s">
        <v>1347</v>
      </c>
      <c r="E3174" s="15" t="s">
        <v>1347</v>
      </c>
      <c r="F3174" s="15" t="s">
        <v>2059</v>
      </c>
      <c r="G3174" s="15" t="s">
        <v>3633</v>
      </c>
      <c r="H3174" s="15" t="s">
        <v>3716</v>
      </c>
      <c r="I3174" s="15" t="s">
        <v>1373</v>
      </c>
      <c r="J3174" s="15"/>
      <c r="K3174" s="16">
        <v>336</v>
      </c>
      <c r="L3174" s="16">
        <v>5975</v>
      </c>
      <c r="M3174" s="16">
        <v>6252</v>
      </c>
      <c r="N3174" s="16">
        <v>6339</v>
      </c>
      <c r="O3174" s="16">
        <v>38914438</v>
      </c>
      <c r="P3174" s="16">
        <v>21808774</v>
      </c>
      <c r="Q3174" s="16">
        <v>1183954</v>
      </c>
      <c r="R3174" s="16">
        <v>484</v>
      </c>
      <c r="S3174" s="15"/>
      <c r="T3174" s="16">
        <v>333</v>
      </c>
      <c r="U3174" s="16">
        <v>6798</v>
      </c>
      <c r="V3174" s="16">
        <v>6914</v>
      </c>
      <c r="W3174" s="16">
        <v>6537</v>
      </c>
      <c r="X3174" s="16">
        <v>41249564</v>
      </c>
      <c r="Y3174" s="16">
        <v>12562333</v>
      </c>
      <c r="Z3174" s="16">
        <v>672413</v>
      </c>
      <c r="AA3174" s="16">
        <v>470</v>
      </c>
      <c r="AC3174" s="16">
        <v>333</v>
      </c>
      <c r="AD3174" s="16">
        <v>6753</v>
      </c>
      <c r="AE3174" s="16">
        <v>6793</v>
      </c>
      <c r="AF3174" s="16">
        <v>6835</v>
      </c>
      <c r="AG3174" s="16">
        <v>105385230</v>
      </c>
      <c r="AH3174" s="16">
        <v>9458450</v>
      </c>
      <c r="AI3174" s="16">
        <v>513529</v>
      </c>
      <c r="AJ3174" s="16">
        <v>1193</v>
      </c>
      <c r="AL3174" s="16">
        <v>338</v>
      </c>
      <c r="AM3174" s="16">
        <v>6467</v>
      </c>
      <c r="AN3174" s="16">
        <v>6715</v>
      </c>
      <c r="AO3174" s="16">
        <v>6616</v>
      </c>
      <c r="AP3174" s="16">
        <v>47938494</v>
      </c>
      <c r="AQ3174" s="16">
        <v>7196998</v>
      </c>
      <c r="AR3174" s="16">
        <v>383290</v>
      </c>
      <c r="AS3174" s="16">
        <v>559</v>
      </c>
      <c r="AU3174" s="16">
        <v>335</v>
      </c>
      <c r="AV3174" s="16">
        <v>6583</v>
      </c>
      <c r="AW3174" s="16">
        <v>233487726</v>
      </c>
      <c r="AX3174" s="16">
        <v>51026555</v>
      </c>
      <c r="AY3174" s="16">
        <v>2753186</v>
      </c>
      <c r="AZ3174" s="16">
        <v>682</v>
      </c>
      <c r="BA3174" s="16">
        <v>35469</v>
      </c>
    </row>
    <row r="3175" spans="1:53">
      <c r="A3175" s="15" t="s">
        <v>1344</v>
      </c>
      <c r="B3175" s="15" t="s">
        <v>1345</v>
      </c>
      <c r="C3175" s="15" t="s">
        <v>1346</v>
      </c>
      <c r="D3175" s="15" t="s">
        <v>1347</v>
      </c>
      <c r="E3175" s="15" t="s">
        <v>1347</v>
      </c>
      <c r="F3175" s="15" t="s">
        <v>2059</v>
      </c>
      <c r="G3175" s="15" t="s">
        <v>3634</v>
      </c>
      <c r="H3175" s="15" t="s">
        <v>3716</v>
      </c>
      <c r="I3175" s="15" t="s">
        <v>1375</v>
      </c>
      <c r="J3175" s="15"/>
      <c r="K3175" s="16">
        <v>336</v>
      </c>
      <c r="L3175" s="16">
        <v>5975</v>
      </c>
      <c r="M3175" s="16">
        <v>6252</v>
      </c>
      <c r="N3175" s="16">
        <v>6339</v>
      </c>
      <c r="O3175" s="16">
        <v>38914438</v>
      </c>
      <c r="P3175" s="16">
        <v>21808774</v>
      </c>
      <c r="Q3175" s="16">
        <v>1183954</v>
      </c>
      <c r="R3175" s="16">
        <v>484</v>
      </c>
      <c r="S3175" s="15"/>
      <c r="T3175" s="16">
        <v>333</v>
      </c>
      <c r="U3175" s="16">
        <v>6798</v>
      </c>
      <c r="V3175" s="16">
        <v>6914</v>
      </c>
      <c r="W3175" s="16">
        <v>6537</v>
      </c>
      <c r="X3175" s="16">
        <v>41249564</v>
      </c>
      <c r="Y3175" s="16">
        <v>12562333</v>
      </c>
      <c r="Z3175" s="16">
        <v>672413</v>
      </c>
      <c r="AA3175" s="16">
        <v>470</v>
      </c>
      <c r="AC3175" s="16">
        <v>333</v>
      </c>
      <c r="AD3175" s="16">
        <v>6753</v>
      </c>
      <c r="AE3175" s="16">
        <v>6793</v>
      </c>
      <c r="AF3175" s="16">
        <v>6835</v>
      </c>
      <c r="AG3175" s="16">
        <v>105385230</v>
      </c>
      <c r="AH3175" s="16">
        <v>9458450</v>
      </c>
      <c r="AI3175" s="16">
        <v>513529</v>
      </c>
      <c r="AJ3175" s="16">
        <v>1193</v>
      </c>
      <c r="AL3175" s="16">
        <v>338</v>
      </c>
      <c r="AM3175" s="16">
        <v>6467</v>
      </c>
      <c r="AN3175" s="16">
        <v>6715</v>
      </c>
      <c r="AO3175" s="16">
        <v>6616</v>
      </c>
      <c r="AP3175" s="16">
        <v>47938494</v>
      </c>
      <c r="AQ3175" s="16">
        <v>7196998</v>
      </c>
      <c r="AR3175" s="16">
        <v>383290</v>
      </c>
      <c r="AS3175" s="16">
        <v>559</v>
      </c>
      <c r="AU3175" s="16">
        <v>335</v>
      </c>
      <c r="AV3175" s="16">
        <v>6583</v>
      </c>
      <c r="AW3175" s="16">
        <v>233487726</v>
      </c>
      <c r="AX3175" s="16">
        <v>51026555</v>
      </c>
      <c r="AY3175" s="16">
        <v>2753186</v>
      </c>
      <c r="AZ3175" s="16">
        <v>682</v>
      </c>
      <c r="BA3175" s="16">
        <v>35469</v>
      </c>
    </row>
    <row r="3176" spans="1:53">
      <c r="A3176" s="15" t="s">
        <v>1344</v>
      </c>
      <c r="B3176" s="15" t="s">
        <v>1345</v>
      </c>
      <c r="C3176" s="15" t="s">
        <v>1346</v>
      </c>
      <c r="D3176" s="15" t="s">
        <v>1347</v>
      </c>
      <c r="E3176" s="15" t="s">
        <v>1347</v>
      </c>
      <c r="F3176" s="15" t="s">
        <v>2059</v>
      </c>
      <c r="G3176" s="15" t="s">
        <v>3635</v>
      </c>
      <c r="H3176" s="15" t="s">
        <v>3716</v>
      </c>
      <c r="I3176" s="15" t="s">
        <v>1373</v>
      </c>
      <c r="J3176" s="15"/>
      <c r="K3176" s="16">
        <v>91</v>
      </c>
      <c r="L3176" s="16">
        <v>1065</v>
      </c>
      <c r="M3176" s="16">
        <v>1387</v>
      </c>
      <c r="N3176" s="16">
        <v>1189</v>
      </c>
      <c r="O3176" s="16">
        <v>10921363</v>
      </c>
      <c r="P3176" s="16">
        <v>6060604</v>
      </c>
      <c r="Q3176" s="16">
        <v>349480</v>
      </c>
      <c r="R3176" s="16">
        <v>692</v>
      </c>
      <c r="S3176" s="15"/>
      <c r="T3176" s="16">
        <v>92</v>
      </c>
      <c r="U3176" s="16">
        <v>1219</v>
      </c>
      <c r="V3176" s="16">
        <v>1129</v>
      </c>
      <c r="W3176" s="16">
        <v>778</v>
      </c>
      <c r="X3176" s="16">
        <v>9667935</v>
      </c>
      <c r="Y3176" s="16">
        <v>1767327</v>
      </c>
      <c r="Z3176" s="16">
        <v>96802</v>
      </c>
      <c r="AA3176" s="16">
        <v>714</v>
      </c>
      <c r="AC3176" s="16">
        <v>95</v>
      </c>
      <c r="AD3176" s="16">
        <v>773</v>
      </c>
      <c r="AE3176" s="16">
        <v>726</v>
      </c>
      <c r="AF3176" s="16">
        <v>855</v>
      </c>
      <c r="AG3176" s="16">
        <v>7759802</v>
      </c>
      <c r="AH3176" s="16">
        <v>1104722</v>
      </c>
      <c r="AI3176" s="16">
        <v>58619</v>
      </c>
      <c r="AJ3176" s="16">
        <v>761</v>
      </c>
      <c r="AL3176" s="16">
        <v>98</v>
      </c>
      <c r="AM3176" s="16">
        <v>1050</v>
      </c>
      <c r="AN3176" s="16">
        <v>1099</v>
      </c>
      <c r="AO3176" s="16">
        <v>1190</v>
      </c>
      <c r="AP3176" s="16">
        <v>12446595</v>
      </c>
      <c r="AQ3176" s="16">
        <v>1663755</v>
      </c>
      <c r="AR3176" s="16">
        <v>92181</v>
      </c>
      <c r="AS3176" s="16">
        <v>860</v>
      </c>
      <c r="AU3176" s="16">
        <v>94</v>
      </c>
      <c r="AV3176" s="16">
        <v>1038</v>
      </c>
      <c r="AW3176" s="16">
        <v>40795695</v>
      </c>
      <c r="AX3176" s="16">
        <v>10596408</v>
      </c>
      <c r="AY3176" s="16">
        <v>597082</v>
      </c>
      <c r="AZ3176" s="16">
        <v>756</v>
      </c>
      <c r="BA3176" s="16">
        <v>39290</v>
      </c>
    </row>
    <row r="3177" spans="1:53">
      <c r="A3177" s="15" t="s">
        <v>1344</v>
      </c>
      <c r="B3177" s="15" t="s">
        <v>1345</v>
      </c>
      <c r="C3177" s="15" t="s">
        <v>1346</v>
      </c>
      <c r="D3177" s="15" t="s">
        <v>1347</v>
      </c>
      <c r="E3177" s="15" t="s">
        <v>1347</v>
      </c>
      <c r="F3177" s="15" t="s">
        <v>2059</v>
      </c>
      <c r="G3177" s="15" t="s">
        <v>3636</v>
      </c>
      <c r="H3177" s="15" t="s">
        <v>3716</v>
      </c>
      <c r="I3177" s="15" t="s">
        <v>1375</v>
      </c>
      <c r="J3177" s="15"/>
      <c r="K3177" s="16">
        <v>91</v>
      </c>
      <c r="L3177" s="16">
        <v>1065</v>
      </c>
      <c r="M3177" s="16">
        <v>1387</v>
      </c>
      <c r="N3177" s="16">
        <v>1189</v>
      </c>
      <c r="O3177" s="16">
        <v>10921363</v>
      </c>
      <c r="P3177" s="16">
        <v>6060604</v>
      </c>
      <c r="Q3177" s="16">
        <v>349480</v>
      </c>
      <c r="R3177" s="16">
        <v>692</v>
      </c>
      <c r="S3177" s="15"/>
      <c r="T3177" s="16">
        <v>92</v>
      </c>
      <c r="U3177" s="16">
        <v>1219</v>
      </c>
      <c r="V3177" s="16">
        <v>1129</v>
      </c>
      <c r="W3177" s="16">
        <v>778</v>
      </c>
      <c r="X3177" s="16">
        <v>9667935</v>
      </c>
      <c r="Y3177" s="16">
        <v>1767327</v>
      </c>
      <c r="Z3177" s="16">
        <v>96802</v>
      </c>
      <c r="AA3177" s="16">
        <v>714</v>
      </c>
      <c r="AC3177" s="16">
        <v>95</v>
      </c>
      <c r="AD3177" s="16">
        <v>773</v>
      </c>
      <c r="AE3177" s="16">
        <v>726</v>
      </c>
      <c r="AF3177" s="16">
        <v>855</v>
      </c>
      <c r="AG3177" s="16">
        <v>7759802</v>
      </c>
      <c r="AH3177" s="16">
        <v>1104722</v>
      </c>
      <c r="AI3177" s="16">
        <v>58619</v>
      </c>
      <c r="AJ3177" s="16">
        <v>761</v>
      </c>
      <c r="AL3177" s="16">
        <v>98</v>
      </c>
      <c r="AM3177" s="16">
        <v>1050</v>
      </c>
      <c r="AN3177" s="16">
        <v>1099</v>
      </c>
      <c r="AO3177" s="16">
        <v>1190</v>
      </c>
      <c r="AP3177" s="16">
        <v>12446595</v>
      </c>
      <c r="AQ3177" s="16">
        <v>1663755</v>
      </c>
      <c r="AR3177" s="16">
        <v>92181</v>
      </c>
      <c r="AS3177" s="16">
        <v>860</v>
      </c>
      <c r="AU3177" s="16">
        <v>94</v>
      </c>
      <c r="AV3177" s="16">
        <v>1038</v>
      </c>
      <c r="AW3177" s="16">
        <v>40795695</v>
      </c>
      <c r="AX3177" s="16">
        <v>10596408</v>
      </c>
      <c r="AY3177" s="16">
        <v>597082</v>
      </c>
      <c r="AZ3177" s="16">
        <v>756</v>
      </c>
      <c r="BA3177" s="16">
        <v>39290</v>
      </c>
    </row>
    <row r="3178" spans="1:53">
      <c r="A3178" s="15" t="s">
        <v>1344</v>
      </c>
      <c r="B3178" s="15" t="s">
        <v>1345</v>
      </c>
      <c r="C3178" s="15" t="s">
        <v>1346</v>
      </c>
      <c r="D3178" s="15" t="s">
        <v>1347</v>
      </c>
      <c r="E3178" s="15" t="s">
        <v>1347</v>
      </c>
      <c r="F3178" s="15" t="s">
        <v>2059</v>
      </c>
      <c r="G3178" s="15" t="s">
        <v>3637</v>
      </c>
      <c r="H3178" s="15" t="s">
        <v>3716</v>
      </c>
      <c r="I3178" s="15" t="s">
        <v>1373</v>
      </c>
      <c r="J3178" s="15"/>
      <c r="K3178" s="16">
        <v>1036</v>
      </c>
      <c r="L3178" s="16">
        <v>7118</v>
      </c>
      <c r="M3178" s="16">
        <v>7583</v>
      </c>
      <c r="N3178" s="16">
        <v>7726</v>
      </c>
      <c r="O3178" s="16">
        <v>79921085</v>
      </c>
      <c r="P3178" s="16">
        <v>28195226</v>
      </c>
      <c r="Q3178" s="16">
        <v>1437826</v>
      </c>
      <c r="R3178" s="16">
        <v>822</v>
      </c>
      <c r="S3178" s="15"/>
      <c r="T3178" s="16">
        <v>1025</v>
      </c>
      <c r="U3178" s="16">
        <v>7987</v>
      </c>
      <c r="V3178" s="16">
        <v>7802</v>
      </c>
      <c r="W3178" s="16">
        <v>7422</v>
      </c>
      <c r="X3178" s="16">
        <v>110300564</v>
      </c>
      <c r="Y3178" s="16">
        <v>13551888</v>
      </c>
      <c r="Z3178" s="16">
        <v>692356</v>
      </c>
      <c r="AA3178" s="16">
        <v>1097</v>
      </c>
      <c r="AC3178" s="16">
        <v>1029</v>
      </c>
      <c r="AD3178" s="16">
        <v>8182</v>
      </c>
      <c r="AE3178" s="16">
        <v>8013</v>
      </c>
      <c r="AF3178" s="16">
        <v>8457</v>
      </c>
      <c r="AG3178" s="16">
        <v>122383943</v>
      </c>
      <c r="AH3178" s="16">
        <v>9641292</v>
      </c>
      <c r="AI3178" s="16">
        <v>502106</v>
      </c>
      <c r="AJ3178" s="16">
        <v>1146</v>
      </c>
      <c r="AL3178" s="16">
        <v>1041</v>
      </c>
      <c r="AM3178" s="16">
        <v>7986</v>
      </c>
      <c r="AN3178" s="16">
        <v>8519</v>
      </c>
      <c r="AO3178" s="16">
        <v>8067</v>
      </c>
      <c r="AP3178" s="16">
        <v>423972397</v>
      </c>
      <c r="AQ3178" s="16">
        <v>11177631</v>
      </c>
      <c r="AR3178" s="16">
        <v>549552</v>
      </c>
      <c r="AS3178" s="16">
        <v>3982</v>
      </c>
      <c r="AU3178" s="16">
        <v>1033</v>
      </c>
      <c r="AV3178" s="16">
        <v>7905</v>
      </c>
      <c r="AW3178" s="16">
        <v>736577989</v>
      </c>
      <c r="AX3178" s="16">
        <v>62566037</v>
      </c>
      <c r="AY3178" s="16">
        <v>3181840</v>
      </c>
      <c r="AZ3178" s="16">
        <v>1792</v>
      </c>
      <c r="BA3178" s="16">
        <v>93177</v>
      </c>
    </row>
    <row r="3179" spans="1:53">
      <c r="A3179" s="15" t="s">
        <v>1344</v>
      </c>
      <c r="B3179" s="15" t="s">
        <v>1345</v>
      </c>
      <c r="C3179" s="15" t="s">
        <v>1346</v>
      </c>
      <c r="D3179" s="15" t="s">
        <v>1347</v>
      </c>
      <c r="E3179" s="15" t="s">
        <v>1347</v>
      </c>
      <c r="F3179" s="15" t="s">
        <v>2059</v>
      </c>
      <c r="G3179" s="15" t="s">
        <v>3638</v>
      </c>
      <c r="H3179" s="15" t="s">
        <v>3716</v>
      </c>
      <c r="I3179" s="15" t="s">
        <v>1375</v>
      </c>
      <c r="J3179" s="15"/>
      <c r="K3179" s="16">
        <v>1036</v>
      </c>
      <c r="L3179" s="16">
        <v>7118</v>
      </c>
      <c r="M3179" s="16">
        <v>7583</v>
      </c>
      <c r="N3179" s="16">
        <v>7726</v>
      </c>
      <c r="O3179" s="16">
        <v>79921085</v>
      </c>
      <c r="P3179" s="16">
        <v>28195226</v>
      </c>
      <c r="Q3179" s="16">
        <v>1437826</v>
      </c>
      <c r="R3179" s="16">
        <v>822</v>
      </c>
      <c r="S3179" s="15"/>
      <c r="T3179" s="16">
        <v>1025</v>
      </c>
      <c r="U3179" s="16">
        <v>7987</v>
      </c>
      <c r="V3179" s="16">
        <v>7802</v>
      </c>
      <c r="W3179" s="16">
        <v>7422</v>
      </c>
      <c r="X3179" s="16">
        <v>110300564</v>
      </c>
      <c r="Y3179" s="16">
        <v>13551888</v>
      </c>
      <c r="Z3179" s="16">
        <v>692356</v>
      </c>
      <c r="AA3179" s="16">
        <v>1097</v>
      </c>
      <c r="AC3179" s="16">
        <v>1029</v>
      </c>
      <c r="AD3179" s="16">
        <v>8182</v>
      </c>
      <c r="AE3179" s="16">
        <v>8013</v>
      </c>
      <c r="AF3179" s="16">
        <v>8457</v>
      </c>
      <c r="AG3179" s="16">
        <v>122383943</v>
      </c>
      <c r="AH3179" s="16">
        <v>9641292</v>
      </c>
      <c r="AI3179" s="16">
        <v>502106</v>
      </c>
      <c r="AJ3179" s="16">
        <v>1146</v>
      </c>
      <c r="AL3179" s="16">
        <v>1041</v>
      </c>
      <c r="AM3179" s="16">
        <v>7986</v>
      </c>
      <c r="AN3179" s="16">
        <v>8519</v>
      </c>
      <c r="AO3179" s="16">
        <v>8067</v>
      </c>
      <c r="AP3179" s="16">
        <v>423972397</v>
      </c>
      <c r="AQ3179" s="16">
        <v>11177631</v>
      </c>
      <c r="AR3179" s="16">
        <v>549552</v>
      </c>
      <c r="AS3179" s="16">
        <v>3982</v>
      </c>
      <c r="AU3179" s="16">
        <v>1033</v>
      </c>
      <c r="AV3179" s="16">
        <v>7905</v>
      </c>
      <c r="AW3179" s="16">
        <v>736577989</v>
      </c>
      <c r="AX3179" s="16">
        <v>62566037</v>
      </c>
      <c r="AY3179" s="16">
        <v>3181840</v>
      </c>
      <c r="AZ3179" s="16">
        <v>1792</v>
      </c>
      <c r="BA3179" s="16">
        <v>93177</v>
      </c>
    </row>
    <row r="3180" spans="1:53">
      <c r="A3180" s="15" t="s">
        <v>1344</v>
      </c>
      <c r="B3180" s="15" t="s">
        <v>1345</v>
      </c>
      <c r="C3180" s="15" t="s">
        <v>1346</v>
      </c>
      <c r="D3180" s="15" t="s">
        <v>1347</v>
      </c>
      <c r="E3180" s="15" t="s">
        <v>1347</v>
      </c>
      <c r="F3180" s="15" t="s">
        <v>2059</v>
      </c>
      <c r="G3180" s="15" t="s">
        <v>3639</v>
      </c>
      <c r="H3180" s="15" t="s">
        <v>3716</v>
      </c>
      <c r="I3180" s="15" t="s">
        <v>1373</v>
      </c>
      <c r="J3180" s="15"/>
      <c r="K3180" s="16">
        <v>51</v>
      </c>
      <c r="L3180" s="16">
        <v>157</v>
      </c>
      <c r="M3180" s="16">
        <v>178</v>
      </c>
      <c r="N3180" s="16">
        <v>194</v>
      </c>
      <c r="O3180" s="16">
        <v>1710160</v>
      </c>
      <c r="P3180" s="16">
        <v>715237</v>
      </c>
      <c r="Q3180" s="16">
        <v>35868</v>
      </c>
      <c r="R3180" s="16">
        <v>746</v>
      </c>
      <c r="S3180" s="15"/>
      <c r="T3180" s="16">
        <v>51</v>
      </c>
      <c r="U3180" s="16">
        <v>199</v>
      </c>
      <c r="V3180" s="16">
        <v>215</v>
      </c>
      <c r="W3180" s="16">
        <v>273</v>
      </c>
      <c r="X3180" s="16">
        <v>1819226</v>
      </c>
      <c r="Y3180" s="16">
        <v>420572</v>
      </c>
      <c r="Z3180" s="16">
        <v>20860</v>
      </c>
      <c r="AA3180" s="16">
        <v>611</v>
      </c>
      <c r="AC3180" s="16">
        <v>51</v>
      </c>
      <c r="AD3180" s="16">
        <v>292</v>
      </c>
      <c r="AE3180" s="16">
        <v>306</v>
      </c>
      <c r="AF3180" s="16">
        <v>299</v>
      </c>
      <c r="AG3180" s="16">
        <v>2409834</v>
      </c>
      <c r="AH3180" s="16">
        <v>573275</v>
      </c>
      <c r="AI3180" s="16">
        <v>31990</v>
      </c>
      <c r="AJ3180" s="16">
        <v>620</v>
      </c>
      <c r="AL3180" s="16">
        <v>51</v>
      </c>
      <c r="AM3180" s="16">
        <v>258</v>
      </c>
      <c r="AN3180" s="16">
        <v>261</v>
      </c>
      <c r="AO3180" s="16">
        <v>259</v>
      </c>
      <c r="AP3180" s="16">
        <v>3984093</v>
      </c>
      <c r="AQ3180" s="16">
        <v>429904</v>
      </c>
      <c r="AR3180" s="16">
        <v>23653</v>
      </c>
      <c r="AS3180" s="16">
        <v>1182</v>
      </c>
      <c r="AU3180" s="16">
        <v>51</v>
      </c>
      <c r="AV3180" s="16">
        <v>241</v>
      </c>
      <c r="AW3180" s="16">
        <v>9923313</v>
      </c>
      <c r="AX3180" s="16">
        <v>2138988</v>
      </c>
      <c r="AY3180" s="16">
        <v>112371</v>
      </c>
      <c r="AZ3180" s="16">
        <v>792</v>
      </c>
      <c r="BA3180" s="16">
        <v>41190</v>
      </c>
    </row>
    <row r="3181" spans="1:53">
      <c r="A3181" s="15" t="s">
        <v>1344</v>
      </c>
      <c r="B3181" s="15" t="s">
        <v>1345</v>
      </c>
      <c r="C3181" s="15" t="s">
        <v>1346</v>
      </c>
      <c r="D3181" s="15" t="s">
        <v>1347</v>
      </c>
      <c r="E3181" s="15" t="s">
        <v>1347</v>
      </c>
      <c r="F3181" s="15" t="s">
        <v>2059</v>
      </c>
      <c r="G3181" s="15" t="s">
        <v>3640</v>
      </c>
      <c r="H3181" s="15" t="s">
        <v>3716</v>
      </c>
      <c r="I3181" s="15" t="s">
        <v>1375</v>
      </c>
      <c r="J3181" s="15"/>
      <c r="K3181" s="16">
        <v>51</v>
      </c>
      <c r="L3181" s="16">
        <v>157</v>
      </c>
      <c r="M3181" s="16">
        <v>178</v>
      </c>
      <c r="N3181" s="16">
        <v>194</v>
      </c>
      <c r="O3181" s="16">
        <v>1710160</v>
      </c>
      <c r="P3181" s="16">
        <v>715237</v>
      </c>
      <c r="Q3181" s="16">
        <v>35868</v>
      </c>
      <c r="R3181" s="16">
        <v>746</v>
      </c>
      <c r="S3181" s="15"/>
      <c r="T3181" s="16">
        <v>51</v>
      </c>
      <c r="U3181" s="16">
        <v>199</v>
      </c>
      <c r="V3181" s="16">
        <v>215</v>
      </c>
      <c r="W3181" s="16">
        <v>273</v>
      </c>
      <c r="X3181" s="16">
        <v>1819226</v>
      </c>
      <c r="Y3181" s="16">
        <v>420572</v>
      </c>
      <c r="Z3181" s="16">
        <v>20860</v>
      </c>
      <c r="AA3181" s="16">
        <v>611</v>
      </c>
      <c r="AC3181" s="16">
        <v>51</v>
      </c>
      <c r="AD3181" s="16">
        <v>292</v>
      </c>
      <c r="AE3181" s="16">
        <v>306</v>
      </c>
      <c r="AF3181" s="16">
        <v>299</v>
      </c>
      <c r="AG3181" s="16">
        <v>2409834</v>
      </c>
      <c r="AH3181" s="16">
        <v>573275</v>
      </c>
      <c r="AI3181" s="16">
        <v>31990</v>
      </c>
      <c r="AJ3181" s="16">
        <v>620</v>
      </c>
      <c r="AL3181" s="16">
        <v>51</v>
      </c>
      <c r="AM3181" s="16">
        <v>258</v>
      </c>
      <c r="AN3181" s="16">
        <v>261</v>
      </c>
      <c r="AO3181" s="16">
        <v>259</v>
      </c>
      <c r="AP3181" s="16">
        <v>3984093</v>
      </c>
      <c r="AQ3181" s="16">
        <v>429904</v>
      </c>
      <c r="AR3181" s="16">
        <v>23653</v>
      </c>
      <c r="AS3181" s="16">
        <v>1182</v>
      </c>
      <c r="AU3181" s="16">
        <v>51</v>
      </c>
      <c r="AV3181" s="16">
        <v>241</v>
      </c>
      <c r="AW3181" s="16">
        <v>9923313</v>
      </c>
      <c r="AX3181" s="16">
        <v>2138988</v>
      </c>
      <c r="AY3181" s="16">
        <v>112371</v>
      </c>
      <c r="AZ3181" s="16">
        <v>792</v>
      </c>
      <c r="BA3181" s="16">
        <v>41190</v>
      </c>
    </row>
    <row r="3182" spans="1:53">
      <c r="A3182" s="15" t="s">
        <v>1344</v>
      </c>
      <c r="B3182" s="15" t="s">
        <v>1345</v>
      </c>
      <c r="C3182" s="15" t="s">
        <v>1346</v>
      </c>
      <c r="D3182" s="15" t="s">
        <v>1347</v>
      </c>
      <c r="E3182" s="15" t="s">
        <v>1347</v>
      </c>
      <c r="F3182" s="15" t="s">
        <v>2059</v>
      </c>
      <c r="G3182" s="15" t="s">
        <v>1687</v>
      </c>
      <c r="H3182" s="15" t="s">
        <v>3716</v>
      </c>
      <c r="I3182" s="15" t="s">
        <v>1371</v>
      </c>
      <c r="J3182" s="15"/>
      <c r="K3182" s="16">
        <v>661</v>
      </c>
      <c r="L3182" s="16">
        <v>12573</v>
      </c>
      <c r="M3182" s="16">
        <v>11988</v>
      </c>
      <c r="N3182" s="16">
        <v>12012</v>
      </c>
      <c r="O3182" s="16">
        <v>271467417</v>
      </c>
      <c r="P3182" s="16">
        <v>60307260</v>
      </c>
      <c r="Q3182" s="16">
        <v>2947997</v>
      </c>
      <c r="R3182" s="16">
        <v>1713</v>
      </c>
      <c r="S3182" s="15"/>
      <c r="T3182" s="16">
        <v>666</v>
      </c>
      <c r="U3182" s="16">
        <v>15904</v>
      </c>
      <c r="V3182" s="16">
        <v>16146</v>
      </c>
      <c r="W3182" s="16">
        <v>16571</v>
      </c>
      <c r="X3182" s="16">
        <v>369426347</v>
      </c>
      <c r="Y3182" s="16">
        <v>30433109</v>
      </c>
      <c r="Z3182" s="16">
        <v>1500457</v>
      </c>
      <c r="AA3182" s="16">
        <v>1753</v>
      </c>
      <c r="AC3182" s="16">
        <v>673</v>
      </c>
      <c r="AD3182" s="16">
        <v>16250</v>
      </c>
      <c r="AE3182" s="16">
        <v>16890</v>
      </c>
      <c r="AF3182" s="16">
        <v>15785</v>
      </c>
      <c r="AG3182" s="16">
        <v>435945175</v>
      </c>
      <c r="AH3182" s="16">
        <v>26745229</v>
      </c>
      <c r="AI3182" s="16">
        <v>1346937</v>
      </c>
      <c r="AJ3182" s="16">
        <v>2056</v>
      </c>
      <c r="AL3182" s="16">
        <v>695</v>
      </c>
      <c r="AM3182" s="16">
        <v>14927</v>
      </c>
      <c r="AN3182" s="16">
        <v>13427</v>
      </c>
      <c r="AO3182" s="16">
        <v>13017</v>
      </c>
      <c r="AP3182" s="16">
        <v>369965512</v>
      </c>
      <c r="AQ3182" s="16">
        <v>14670662</v>
      </c>
      <c r="AR3182" s="16">
        <v>692785</v>
      </c>
      <c r="AS3182" s="16">
        <v>2064</v>
      </c>
      <c r="AU3182" s="16">
        <v>674</v>
      </c>
      <c r="AV3182" s="16">
        <v>14624</v>
      </c>
      <c r="AW3182" s="16">
        <v>1446804451</v>
      </c>
      <c r="AX3182" s="16">
        <v>132156260</v>
      </c>
      <c r="AY3182" s="16">
        <v>6488176</v>
      </c>
      <c r="AZ3182" s="16">
        <v>1903</v>
      </c>
      <c r="BA3182" s="16">
        <v>98932</v>
      </c>
    </row>
    <row r="3183" spans="1:53">
      <c r="A3183" s="15" t="s">
        <v>1344</v>
      </c>
      <c r="B3183" s="15" t="s">
        <v>1345</v>
      </c>
      <c r="C3183" s="15" t="s">
        <v>1346</v>
      </c>
      <c r="D3183" s="15" t="s">
        <v>1347</v>
      </c>
      <c r="E3183" s="15" t="s">
        <v>1347</v>
      </c>
      <c r="F3183" s="15" t="s">
        <v>2059</v>
      </c>
      <c r="G3183" s="15" t="s">
        <v>1688</v>
      </c>
      <c r="H3183" s="15" t="s">
        <v>3716</v>
      </c>
      <c r="I3183" s="15" t="s">
        <v>1373</v>
      </c>
      <c r="J3183" s="15"/>
      <c r="K3183" s="16">
        <v>661</v>
      </c>
      <c r="L3183" s="16">
        <v>12573</v>
      </c>
      <c r="M3183" s="16">
        <v>11988</v>
      </c>
      <c r="N3183" s="16">
        <v>12012</v>
      </c>
      <c r="O3183" s="16">
        <v>271467417</v>
      </c>
      <c r="P3183" s="16">
        <v>60307260</v>
      </c>
      <c r="Q3183" s="16">
        <v>2947997</v>
      </c>
      <c r="R3183" s="16">
        <v>1713</v>
      </c>
      <c r="S3183" s="15"/>
      <c r="T3183" s="16">
        <v>666</v>
      </c>
      <c r="U3183" s="16">
        <v>15904</v>
      </c>
      <c r="V3183" s="16">
        <v>16146</v>
      </c>
      <c r="W3183" s="16">
        <v>16571</v>
      </c>
      <c r="X3183" s="16">
        <v>369426347</v>
      </c>
      <c r="Y3183" s="16">
        <v>30433109</v>
      </c>
      <c r="Z3183" s="16">
        <v>1500457</v>
      </c>
      <c r="AA3183" s="16">
        <v>1753</v>
      </c>
      <c r="AC3183" s="16">
        <v>673</v>
      </c>
      <c r="AD3183" s="16">
        <v>16250</v>
      </c>
      <c r="AE3183" s="16">
        <v>16890</v>
      </c>
      <c r="AF3183" s="16">
        <v>15785</v>
      </c>
      <c r="AG3183" s="16">
        <v>435945175</v>
      </c>
      <c r="AH3183" s="16">
        <v>26745229</v>
      </c>
      <c r="AI3183" s="16">
        <v>1346937</v>
      </c>
      <c r="AJ3183" s="16">
        <v>2056</v>
      </c>
      <c r="AL3183" s="16">
        <v>695</v>
      </c>
      <c r="AM3183" s="16">
        <v>14927</v>
      </c>
      <c r="AN3183" s="16">
        <v>13427</v>
      </c>
      <c r="AO3183" s="16">
        <v>13017</v>
      </c>
      <c r="AP3183" s="16">
        <v>369965512</v>
      </c>
      <c r="AQ3183" s="16">
        <v>14670662</v>
      </c>
      <c r="AR3183" s="16">
        <v>692785</v>
      </c>
      <c r="AS3183" s="16">
        <v>2064</v>
      </c>
      <c r="AU3183" s="16">
        <v>674</v>
      </c>
      <c r="AV3183" s="16">
        <v>14624</v>
      </c>
      <c r="AW3183" s="16">
        <v>1446804451</v>
      </c>
      <c r="AX3183" s="16">
        <v>132156260</v>
      </c>
      <c r="AY3183" s="16">
        <v>6488176</v>
      </c>
      <c r="AZ3183" s="16">
        <v>1903</v>
      </c>
      <c r="BA3183" s="16">
        <v>98932</v>
      </c>
    </row>
    <row r="3184" spans="1:53">
      <c r="A3184" s="15" t="s">
        <v>1344</v>
      </c>
      <c r="B3184" s="15" t="s">
        <v>1345</v>
      </c>
      <c r="C3184" s="15" t="s">
        <v>1346</v>
      </c>
      <c r="D3184" s="15" t="s">
        <v>1347</v>
      </c>
      <c r="E3184" s="15" t="s">
        <v>1347</v>
      </c>
      <c r="F3184" s="15" t="s">
        <v>2059</v>
      </c>
      <c r="G3184" s="15" t="s">
        <v>3641</v>
      </c>
      <c r="H3184" s="15" t="s">
        <v>3716</v>
      </c>
      <c r="I3184" s="15" t="s">
        <v>1375</v>
      </c>
      <c r="J3184" s="15"/>
      <c r="K3184" s="16">
        <v>124</v>
      </c>
      <c r="L3184" s="16">
        <v>6273</v>
      </c>
      <c r="M3184" s="16">
        <v>6278</v>
      </c>
      <c r="N3184" s="16">
        <v>6150</v>
      </c>
      <c r="O3184" s="16">
        <v>222362731</v>
      </c>
      <c r="P3184" s="16">
        <v>28189848</v>
      </c>
      <c r="Q3184" s="16">
        <v>1370020</v>
      </c>
      <c r="R3184" s="16">
        <v>2744</v>
      </c>
      <c r="S3184" s="15"/>
      <c r="T3184" s="16">
        <v>127</v>
      </c>
      <c r="U3184" s="16">
        <v>9469</v>
      </c>
      <c r="V3184" s="16">
        <v>9135</v>
      </c>
      <c r="W3184" s="16">
        <v>9656</v>
      </c>
      <c r="X3184" s="16">
        <v>319803492</v>
      </c>
      <c r="Y3184" s="16">
        <v>16415229</v>
      </c>
      <c r="Z3184" s="16">
        <v>826805</v>
      </c>
      <c r="AA3184" s="16">
        <v>2611</v>
      </c>
      <c r="AC3184" s="16">
        <v>128</v>
      </c>
      <c r="AD3184" s="16">
        <v>9463</v>
      </c>
      <c r="AE3184" s="16">
        <v>9456</v>
      </c>
      <c r="AF3184" s="16">
        <v>8861</v>
      </c>
      <c r="AG3184" s="16">
        <v>381299450</v>
      </c>
      <c r="AH3184" s="16">
        <v>13250558</v>
      </c>
      <c r="AI3184" s="16">
        <v>648590</v>
      </c>
      <c r="AJ3184" s="16">
        <v>3167</v>
      </c>
      <c r="AL3184" s="16">
        <v>130</v>
      </c>
      <c r="AM3184" s="16">
        <v>7455</v>
      </c>
      <c r="AN3184" s="16">
        <v>6799</v>
      </c>
      <c r="AO3184" s="16">
        <v>6489</v>
      </c>
      <c r="AP3184" s="16">
        <v>313913520</v>
      </c>
      <c r="AQ3184" s="16">
        <v>5985431</v>
      </c>
      <c r="AR3184" s="16">
        <v>293295</v>
      </c>
      <c r="AS3184" s="16">
        <v>3492</v>
      </c>
      <c r="AU3184" s="16">
        <v>127</v>
      </c>
      <c r="AV3184" s="16">
        <v>7957</v>
      </c>
      <c r="AW3184" s="16">
        <v>1237379193</v>
      </c>
      <c r="AX3184" s="16">
        <v>63841066</v>
      </c>
      <c r="AY3184" s="16">
        <v>3138710</v>
      </c>
      <c r="AZ3184" s="16">
        <v>2991</v>
      </c>
      <c r="BA3184" s="16">
        <v>155508</v>
      </c>
    </row>
    <row r="3185" spans="1:53">
      <c r="A3185" s="15" t="s">
        <v>1344</v>
      </c>
      <c r="B3185" s="15" t="s">
        <v>1345</v>
      </c>
      <c r="C3185" s="15" t="s">
        <v>1346</v>
      </c>
      <c r="D3185" s="15" t="s">
        <v>1347</v>
      </c>
      <c r="E3185" s="15" t="s">
        <v>1347</v>
      </c>
      <c r="F3185" s="15" t="s">
        <v>2059</v>
      </c>
      <c r="G3185" s="15" t="s">
        <v>2001</v>
      </c>
      <c r="H3185" s="15" t="s">
        <v>3716</v>
      </c>
      <c r="I3185" s="15" t="s">
        <v>1375</v>
      </c>
      <c r="J3185" s="15"/>
      <c r="K3185" s="16">
        <v>109</v>
      </c>
      <c r="L3185" s="16">
        <v>2927</v>
      </c>
      <c r="M3185" s="16">
        <v>2496</v>
      </c>
      <c r="N3185" s="16">
        <v>2646</v>
      </c>
      <c r="O3185" s="16">
        <v>26492451</v>
      </c>
      <c r="P3185" s="16">
        <v>17183527</v>
      </c>
      <c r="Q3185" s="16">
        <v>938900</v>
      </c>
      <c r="R3185" s="16">
        <v>758</v>
      </c>
      <c r="S3185" s="15"/>
      <c r="T3185" s="16">
        <v>114</v>
      </c>
      <c r="U3185" s="16">
        <v>3303</v>
      </c>
      <c r="V3185" s="16">
        <v>3490</v>
      </c>
      <c r="W3185" s="16">
        <v>3438</v>
      </c>
      <c r="X3185" s="16">
        <v>26277324</v>
      </c>
      <c r="Y3185" s="16">
        <v>6900181</v>
      </c>
      <c r="Z3185" s="16">
        <v>388575</v>
      </c>
      <c r="AA3185" s="16">
        <v>593</v>
      </c>
      <c r="AC3185" s="16">
        <v>113</v>
      </c>
      <c r="AD3185" s="16">
        <v>3525</v>
      </c>
      <c r="AE3185" s="16">
        <v>4129</v>
      </c>
      <c r="AF3185" s="16">
        <v>3550</v>
      </c>
      <c r="AG3185" s="16">
        <v>30838638</v>
      </c>
      <c r="AH3185" s="16">
        <v>9161509</v>
      </c>
      <c r="AI3185" s="16">
        <v>530703</v>
      </c>
      <c r="AJ3185" s="16">
        <v>635</v>
      </c>
      <c r="AL3185" s="16">
        <v>117</v>
      </c>
      <c r="AM3185" s="16">
        <v>4035</v>
      </c>
      <c r="AN3185" s="16">
        <v>3053</v>
      </c>
      <c r="AO3185" s="16">
        <v>2763</v>
      </c>
      <c r="AP3185" s="16">
        <v>24729734</v>
      </c>
      <c r="AQ3185" s="16">
        <v>4812772</v>
      </c>
      <c r="AR3185" s="16">
        <v>252530</v>
      </c>
      <c r="AS3185" s="16">
        <v>579</v>
      </c>
      <c r="AU3185" s="16">
        <v>113</v>
      </c>
      <c r="AV3185" s="16">
        <v>3280</v>
      </c>
      <c r="AW3185" s="16">
        <v>108338147</v>
      </c>
      <c r="AX3185" s="16">
        <v>38057989</v>
      </c>
      <c r="AY3185" s="16">
        <v>2110708</v>
      </c>
      <c r="AZ3185" s="16">
        <v>635</v>
      </c>
      <c r="BA3185" s="16">
        <v>33034</v>
      </c>
    </row>
    <row r="3186" spans="1:53">
      <c r="A3186" s="15" t="s">
        <v>1344</v>
      </c>
      <c r="B3186" s="15" t="s">
        <v>1345</v>
      </c>
      <c r="C3186" s="15" t="s">
        <v>1346</v>
      </c>
      <c r="D3186" s="15" t="s">
        <v>1347</v>
      </c>
      <c r="E3186" s="15" t="s">
        <v>1347</v>
      </c>
      <c r="F3186" s="15" t="s">
        <v>2059</v>
      </c>
      <c r="G3186" s="15" t="s">
        <v>1689</v>
      </c>
      <c r="H3186" s="15" t="s">
        <v>3716</v>
      </c>
      <c r="I3186" s="15" t="s">
        <v>1375</v>
      </c>
      <c r="J3186" s="15"/>
      <c r="K3186" s="16">
        <v>428</v>
      </c>
      <c r="L3186" s="16">
        <v>3373</v>
      </c>
      <c r="M3186" s="16">
        <v>3214</v>
      </c>
      <c r="N3186" s="16">
        <v>3216</v>
      </c>
      <c r="O3186" s="16">
        <v>22612235</v>
      </c>
      <c r="P3186" s="16">
        <v>14933885</v>
      </c>
      <c r="Q3186" s="16">
        <v>639077</v>
      </c>
      <c r="R3186" s="16">
        <v>532</v>
      </c>
      <c r="S3186" s="15"/>
      <c r="T3186" s="16">
        <v>425</v>
      </c>
      <c r="U3186" s="16">
        <v>3132</v>
      </c>
      <c r="V3186" s="16">
        <v>3521</v>
      </c>
      <c r="W3186" s="16">
        <v>3477</v>
      </c>
      <c r="X3186" s="16">
        <v>23345531</v>
      </c>
      <c r="Y3186" s="16">
        <v>7117699</v>
      </c>
      <c r="Z3186" s="16">
        <v>285077</v>
      </c>
      <c r="AA3186" s="16">
        <v>532</v>
      </c>
      <c r="AC3186" s="16">
        <v>432</v>
      </c>
      <c r="AD3186" s="16">
        <v>3262</v>
      </c>
      <c r="AE3186" s="16">
        <v>3305</v>
      </c>
      <c r="AF3186" s="16">
        <v>3374</v>
      </c>
      <c r="AG3186" s="16">
        <v>23807087</v>
      </c>
      <c r="AH3186" s="16">
        <v>4333162</v>
      </c>
      <c r="AI3186" s="16">
        <v>167644</v>
      </c>
      <c r="AJ3186" s="16">
        <v>553</v>
      </c>
      <c r="AL3186" s="16">
        <v>448</v>
      </c>
      <c r="AM3186" s="16">
        <v>3437</v>
      </c>
      <c r="AN3186" s="16">
        <v>3575</v>
      </c>
      <c r="AO3186" s="16">
        <v>3765</v>
      </c>
      <c r="AP3186" s="16">
        <v>31322258</v>
      </c>
      <c r="AQ3186" s="16">
        <v>3872459</v>
      </c>
      <c r="AR3186" s="16">
        <v>146960</v>
      </c>
      <c r="AS3186" s="16">
        <v>671</v>
      </c>
      <c r="AU3186" s="16">
        <v>433</v>
      </c>
      <c r="AV3186" s="16">
        <v>3388</v>
      </c>
      <c r="AW3186" s="16">
        <v>101087111</v>
      </c>
      <c r="AX3186" s="16">
        <v>30257205</v>
      </c>
      <c r="AY3186" s="16">
        <v>1238758</v>
      </c>
      <c r="AZ3186" s="16">
        <v>574</v>
      </c>
      <c r="BA3186" s="16">
        <v>29840</v>
      </c>
    </row>
    <row r="3187" spans="1:53">
      <c r="A3187" s="15" t="s">
        <v>1344</v>
      </c>
      <c r="B3187" s="15" t="s">
        <v>1345</v>
      </c>
      <c r="C3187" s="15" t="s">
        <v>1346</v>
      </c>
      <c r="D3187" s="15" t="s">
        <v>1347</v>
      </c>
      <c r="E3187" s="15" t="s">
        <v>1347</v>
      </c>
      <c r="F3187" s="15" t="s">
        <v>2059</v>
      </c>
      <c r="G3187" s="15" t="s">
        <v>1690</v>
      </c>
      <c r="H3187" s="15" t="s">
        <v>3716</v>
      </c>
      <c r="I3187" s="15" t="s">
        <v>1371</v>
      </c>
      <c r="J3187" s="15"/>
      <c r="K3187" s="16">
        <v>598</v>
      </c>
      <c r="L3187" s="16">
        <v>7512</v>
      </c>
      <c r="M3187" s="16">
        <v>7938</v>
      </c>
      <c r="N3187" s="16">
        <v>8128</v>
      </c>
      <c r="O3187" s="16">
        <v>56448037</v>
      </c>
      <c r="P3187" s="16">
        <v>28739329</v>
      </c>
      <c r="Q3187" s="16">
        <v>1446251</v>
      </c>
      <c r="R3187" s="16">
        <v>552</v>
      </c>
      <c r="S3187" s="15"/>
      <c r="T3187" s="16">
        <v>604</v>
      </c>
      <c r="U3187" s="16">
        <v>8973</v>
      </c>
      <c r="V3187" s="16">
        <v>8590</v>
      </c>
      <c r="W3187" s="16">
        <v>8771</v>
      </c>
      <c r="X3187" s="16">
        <v>62480144</v>
      </c>
      <c r="Y3187" s="16">
        <v>13315198</v>
      </c>
      <c r="Z3187" s="16">
        <v>681730</v>
      </c>
      <c r="AA3187" s="16">
        <v>548</v>
      </c>
      <c r="AC3187" s="16">
        <v>621</v>
      </c>
      <c r="AD3187" s="16">
        <v>8567</v>
      </c>
      <c r="AE3187" s="16">
        <v>9604</v>
      </c>
      <c r="AF3187" s="16">
        <v>9163</v>
      </c>
      <c r="AG3187" s="16">
        <v>66560003</v>
      </c>
      <c r="AH3187" s="16">
        <v>11545341</v>
      </c>
      <c r="AI3187" s="16">
        <v>594116</v>
      </c>
      <c r="AJ3187" s="16">
        <v>562</v>
      </c>
      <c r="AL3187" s="16">
        <v>633</v>
      </c>
      <c r="AM3187" s="16">
        <v>9666</v>
      </c>
      <c r="AN3187" s="16">
        <v>9729</v>
      </c>
      <c r="AO3187" s="16">
        <v>8864</v>
      </c>
      <c r="AP3187" s="16">
        <v>85343995</v>
      </c>
      <c r="AQ3187" s="16">
        <v>11251274</v>
      </c>
      <c r="AR3187" s="16">
        <v>571659</v>
      </c>
      <c r="AS3187" s="16">
        <v>697</v>
      </c>
      <c r="AU3187" s="16">
        <v>614</v>
      </c>
      <c r="AV3187" s="16">
        <v>8792</v>
      </c>
      <c r="AW3187" s="16">
        <v>270832179</v>
      </c>
      <c r="AX3187" s="16">
        <v>64851142</v>
      </c>
      <c r="AY3187" s="16">
        <v>3293756</v>
      </c>
      <c r="AZ3187" s="16">
        <v>592</v>
      </c>
      <c r="BA3187" s="16">
        <v>30804</v>
      </c>
    </row>
    <row r="3188" spans="1:53">
      <c r="A3188" s="15" t="s">
        <v>1344</v>
      </c>
      <c r="B3188" s="15" t="s">
        <v>1345</v>
      </c>
      <c r="C3188" s="15" t="s">
        <v>1346</v>
      </c>
      <c r="D3188" s="15" t="s">
        <v>1347</v>
      </c>
      <c r="E3188" s="15" t="s">
        <v>1347</v>
      </c>
      <c r="F3188" s="15" t="s">
        <v>2059</v>
      </c>
      <c r="G3188" s="15" t="s">
        <v>1691</v>
      </c>
      <c r="H3188" s="15" t="s">
        <v>3716</v>
      </c>
      <c r="I3188" s="15" t="s">
        <v>1373</v>
      </c>
      <c r="J3188" s="15"/>
      <c r="K3188" s="16">
        <v>267</v>
      </c>
      <c r="L3188" s="16">
        <v>4605</v>
      </c>
      <c r="M3188" s="16">
        <v>4865</v>
      </c>
      <c r="N3188" s="16">
        <v>5082</v>
      </c>
      <c r="O3188" s="16">
        <v>31480938</v>
      </c>
      <c r="P3188" s="16">
        <v>16983436</v>
      </c>
      <c r="Q3188" s="16">
        <v>878528</v>
      </c>
      <c r="R3188" s="16">
        <v>499</v>
      </c>
      <c r="S3188" s="15"/>
      <c r="T3188" s="16">
        <v>276</v>
      </c>
      <c r="U3188" s="16">
        <v>5321</v>
      </c>
      <c r="V3188" s="16">
        <v>5005</v>
      </c>
      <c r="W3188" s="16">
        <v>5019</v>
      </c>
      <c r="X3188" s="16">
        <v>32046814</v>
      </c>
      <c r="Y3188" s="16">
        <v>7507459</v>
      </c>
      <c r="Z3188" s="16">
        <v>386507</v>
      </c>
      <c r="AA3188" s="16">
        <v>482</v>
      </c>
      <c r="AC3188" s="16">
        <v>285</v>
      </c>
      <c r="AD3188" s="16">
        <v>4366</v>
      </c>
      <c r="AE3188" s="16">
        <v>4614</v>
      </c>
      <c r="AF3188" s="16">
        <v>4991</v>
      </c>
      <c r="AG3188" s="16">
        <v>32446949</v>
      </c>
      <c r="AH3188" s="16">
        <v>5432211</v>
      </c>
      <c r="AI3188" s="16">
        <v>263944</v>
      </c>
      <c r="AJ3188" s="16">
        <v>536</v>
      </c>
      <c r="AL3188" s="16">
        <v>289</v>
      </c>
      <c r="AM3188" s="16">
        <v>5403</v>
      </c>
      <c r="AN3188" s="16">
        <v>5428</v>
      </c>
      <c r="AO3188" s="16">
        <v>5606</v>
      </c>
      <c r="AP3188" s="16">
        <v>47512903</v>
      </c>
      <c r="AQ3188" s="16">
        <v>6292066</v>
      </c>
      <c r="AR3188" s="16">
        <v>309784</v>
      </c>
      <c r="AS3188" s="16">
        <v>667</v>
      </c>
      <c r="AU3188" s="16">
        <v>279</v>
      </c>
      <c r="AV3188" s="16">
        <v>5025</v>
      </c>
      <c r="AW3188" s="16">
        <v>143487604</v>
      </c>
      <c r="AX3188" s="16">
        <v>36215172</v>
      </c>
      <c r="AY3188" s="16">
        <v>1838763</v>
      </c>
      <c r="AZ3188" s="16">
        <v>549</v>
      </c>
      <c r="BA3188" s="16">
        <v>28552</v>
      </c>
    </row>
    <row r="3189" spans="1:53">
      <c r="A3189" s="15" t="s">
        <v>1344</v>
      </c>
      <c r="B3189" s="15" t="s">
        <v>1345</v>
      </c>
      <c r="C3189" s="15" t="s">
        <v>1346</v>
      </c>
      <c r="D3189" s="15" t="s">
        <v>1347</v>
      </c>
      <c r="E3189" s="15" t="s">
        <v>1347</v>
      </c>
      <c r="F3189" s="15" t="s">
        <v>2059</v>
      </c>
      <c r="G3189" s="15" t="s">
        <v>1692</v>
      </c>
      <c r="H3189" s="15" t="s">
        <v>3716</v>
      </c>
      <c r="I3189" s="15" t="s">
        <v>1375</v>
      </c>
      <c r="J3189" s="15"/>
      <c r="K3189" s="16">
        <v>267</v>
      </c>
      <c r="L3189" s="16">
        <v>4605</v>
      </c>
      <c r="M3189" s="16">
        <v>4865</v>
      </c>
      <c r="N3189" s="16">
        <v>5082</v>
      </c>
      <c r="O3189" s="16">
        <v>31480938</v>
      </c>
      <c r="P3189" s="16">
        <v>16983436</v>
      </c>
      <c r="Q3189" s="16">
        <v>878528</v>
      </c>
      <c r="R3189" s="16">
        <v>499</v>
      </c>
      <c r="S3189" s="15"/>
      <c r="T3189" s="16">
        <v>276</v>
      </c>
      <c r="U3189" s="16">
        <v>5321</v>
      </c>
      <c r="V3189" s="16">
        <v>5005</v>
      </c>
      <c r="W3189" s="16">
        <v>5019</v>
      </c>
      <c r="X3189" s="16">
        <v>32046814</v>
      </c>
      <c r="Y3189" s="16">
        <v>7507459</v>
      </c>
      <c r="Z3189" s="16">
        <v>386507</v>
      </c>
      <c r="AA3189" s="16">
        <v>482</v>
      </c>
      <c r="AC3189" s="16">
        <v>285</v>
      </c>
      <c r="AD3189" s="16">
        <v>4366</v>
      </c>
      <c r="AE3189" s="16">
        <v>4614</v>
      </c>
      <c r="AF3189" s="16">
        <v>4991</v>
      </c>
      <c r="AG3189" s="16">
        <v>32446949</v>
      </c>
      <c r="AH3189" s="16">
        <v>5432211</v>
      </c>
      <c r="AI3189" s="16">
        <v>263944</v>
      </c>
      <c r="AJ3189" s="16">
        <v>536</v>
      </c>
      <c r="AL3189" s="16">
        <v>289</v>
      </c>
      <c r="AM3189" s="16">
        <v>5403</v>
      </c>
      <c r="AN3189" s="16">
        <v>5428</v>
      </c>
      <c r="AO3189" s="16">
        <v>5606</v>
      </c>
      <c r="AP3189" s="16">
        <v>47512903</v>
      </c>
      <c r="AQ3189" s="16">
        <v>6292066</v>
      </c>
      <c r="AR3189" s="16">
        <v>309784</v>
      </c>
      <c r="AS3189" s="16">
        <v>667</v>
      </c>
      <c r="AU3189" s="16">
        <v>279</v>
      </c>
      <c r="AV3189" s="16">
        <v>5025</v>
      </c>
      <c r="AW3189" s="16">
        <v>143487604</v>
      </c>
      <c r="AX3189" s="16">
        <v>36215172</v>
      </c>
      <c r="AY3189" s="16">
        <v>1838763</v>
      </c>
      <c r="AZ3189" s="16">
        <v>549</v>
      </c>
      <c r="BA3189" s="16">
        <v>28552</v>
      </c>
    </row>
    <row r="3190" spans="1:53">
      <c r="A3190" s="15" t="s">
        <v>1344</v>
      </c>
      <c r="B3190" s="15" t="s">
        <v>1345</v>
      </c>
      <c r="C3190" s="15" t="s">
        <v>1346</v>
      </c>
      <c r="D3190" s="15" t="s">
        <v>1347</v>
      </c>
      <c r="E3190" s="15" t="s">
        <v>1347</v>
      </c>
      <c r="F3190" s="15" t="s">
        <v>2059</v>
      </c>
      <c r="G3190" s="15" t="s">
        <v>2002</v>
      </c>
      <c r="H3190" s="15" t="s">
        <v>3716</v>
      </c>
      <c r="I3190" s="15" t="s">
        <v>1373</v>
      </c>
      <c r="J3190" s="15"/>
      <c r="K3190" s="16">
        <v>331</v>
      </c>
      <c r="L3190" s="16">
        <v>2907</v>
      </c>
      <c r="M3190" s="16">
        <v>3073</v>
      </c>
      <c r="N3190" s="16">
        <v>3046</v>
      </c>
      <c r="O3190" s="16">
        <v>24967099</v>
      </c>
      <c r="P3190" s="16">
        <v>11755893</v>
      </c>
      <c r="Q3190" s="16">
        <v>567723</v>
      </c>
      <c r="R3190" s="16">
        <v>638</v>
      </c>
      <c r="S3190" s="15"/>
      <c r="T3190" s="16">
        <v>328</v>
      </c>
      <c r="U3190" s="16">
        <v>3652</v>
      </c>
      <c r="V3190" s="16">
        <v>3585</v>
      </c>
      <c r="W3190" s="16">
        <v>3752</v>
      </c>
      <c r="X3190" s="16">
        <v>30433330</v>
      </c>
      <c r="Y3190" s="16">
        <v>5807739</v>
      </c>
      <c r="Z3190" s="16">
        <v>295223</v>
      </c>
      <c r="AA3190" s="16">
        <v>639</v>
      </c>
      <c r="AC3190" s="16">
        <v>336</v>
      </c>
      <c r="AD3190" s="16">
        <v>4201</v>
      </c>
      <c r="AE3190" s="16">
        <v>4990</v>
      </c>
      <c r="AF3190" s="16">
        <v>4172</v>
      </c>
      <c r="AG3190" s="16">
        <v>34113054</v>
      </c>
      <c r="AH3190" s="16">
        <v>6113130</v>
      </c>
      <c r="AI3190" s="16">
        <v>330172</v>
      </c>
      <c r="AJ3190" s="16">
        <v>589</v>
      </c>
      <c r="AL3190" s="16">
        <v>344</v>
      </c>
      <c r="AM3190" s="16">
        <v>4263</v>
      </c>
      <c r="AN3190" s="16">
        <v>4301</v>
      </c>
      <c r="AO3190" s="16">
        <v>3258</v>
      </c>
      <c r="AP3190" s="16">
        <v>37831092</v>
      </c>
      <c r="AQ3190" s="16">
        <v>4959208</v>
      </c>
      <c r="AR3190" s="16">
        <v>261875</v>
      </c>
      <c r="AS3190" s="16">
        <v>738</v>
      </c>
      <c r="AU3190" s="16">
        <v>335</v>
      </c>
      <c r="AV3190" s="16">
        <v>3767</v>
      </c>
      <c r="AW3190" s="16">
        <v>127344575</v>
      </c>
      <c r="AX3190" s="16">
        <v>28635970</v>
      </c>
      <c r="AY3190" s="16">
        <v>1454993</v>
      </c>
      <c r="AZ3190" s="16">
        <v>650</v>
      </c>
      <c r="BA3190" s="16">
        <v>33808</v>
      </c>
    </row>
    <row r="3191" spans="1:53">
      <c r="A3191" s="15" t="s">
        <v>1344</v>
      </c>
      <c r="B3191" s="15" t="s">
        <v>1345</v>
      </c>
      <c r="C3191" s="15" t="s">
        <v>1346</v>
      </c>
      <c r="D3191" s="15" t="s">
        <v>1347</v>
      </c>
      <c r="E3191" s="15" t="s">
        <v>1347</v>
      </c>
      <c r="F3191" s="15" t="s">
        <v>2059</v>
      </c>
      <c r="G3191" s="15" t="s">
        <v>2003</v>
      </c>
      <c r="H3191" s="15" t="s">
        <v>3716</v>
      </c>
      <c r="I3191" s="15" t="s">
        <v>1375</v>
      </c>
      <c r="J3191" s="15"/>
      <c r="K3191" s="16">
        <v>331</v>
      </c>
      <c r="L3191" s="16">
        <v>2907</v>
      </c>
      <c r="M3191" s="16">
        <v>3073</v>
      </c>
      <c r="N3191" s="16">
        <v>3046</v>
      </c>
      <c r="O3191" s="16">
        <v>24967099</v>
      </c>
      <c r="P3191" s="16">
        <v>11755893</v>
      </c>
      <c r="Q3191" s="16">
        <v>567723</v>
      </c>
      <c r="R3191" s="16">
        <v>638</v>
      </c>
      <c r="S3191" s="15"/>
      <c r="T3191" s="16">
        <v>328</v>
      </c>
      <c r="U3191" s="16">
        <v>3652</v>
      </c>
      <c r="V3191" s="16">
        <v>3585</v>
      </c>
      <c r="W3191" s="16">
        <v>3752</v>
      </c>
      <c r="X3191" s="16">
        <v>30433330</v>
      </c>
      <c r="Y3191" s="16">
        <v>5807739</v>
      </c>
      <c r="Z3191" s="16">
        <v>295223</v>
      </c>
      <c r="AA3191" s="16">
        <v>639</v>
      </c>
      <c r="AC3191" s="16">
        <v>336</v>
      </c>
      <c r="AD3191" s="16">
        <v>4201</v>
      </c>
      <c r="AE3191" s="16">
        <v>4990</v>
      </c>
      <c r="AF3191" s="16">
        <v>4172</v>
      </c>
      <c r="AG3191" s="16">
        <v>34113054</v>
      </c>
      <c r="AH3191" s="16">
        <v>6113130</v>
      </c>
      <c r="AI3191" s="16">
        <v>330172</v>
      </c>
      <c r="AJ3191" s="16">
        <v>589</v>
      </c>
      <c r="AL3191" s="16">
        <v>344</v>
      </c>
      <c r="AM3191" s="16">
        <v>4263</v>
      </c>
      <c r="AN3191" s="16">
        <v>4301</v>
      </c>
      <c r="AO3191" s="16">
        <v>3258</v>
      </c>
      <c r="AP3191" s="16">
        <v>37831092</v>
      </c>
      <c r="AQ3191" s="16">
        <v>4959208</v>
      </c>
      <c r="AR3191" s="16">
        <v>261875</v>
      </c>
      <c r="AS3191" s="16">
        <v>738</v>
      </c>
      <c r="AU3191" s="16">
        <v>335</v>
      </c>
      <c r="AV3191" s="16">
        <v>3767</v>
      </c>
      <c r="AW3191" s="16">
        <v>127344575</v>
      </c>
      <c r="AX3191" s="16">
        <v>28635970</v>
      </c>
      <c r="AY3191" s="16">
        <v>1454993</v>
      </c>
      <c r="AZ3191" s="16">
        <v>650</v>
      </c>
      <c r="BA3191" s="16">
        <v>33808</v>
      </c>
    </row>
    <row r="3192" spans="1:53">
      <c r="A3192" s="15" t="s">
        <v>1344</v>
      </c>
      <c r="B3192" s="15" t="s">
        <v>1345</v>
      </c>
      <c r="C3192" s="15" t="s">
        <v>1346</v>
      </c>
      <c r="D3192" s="15" t="s">
        <v>1347</v>
      </c>
      <c r="E3192" s="15" t="s">
        <v>1347</v>
      </c>
      <c r="F3192" s="15" t="s">
        <v>2059</v>
      </c>
      <c r="G3192" s="15" t="s">
        <v>3642</v>
      </c>
      <c r="H3192" s="15" t="s">
        <v>3716</v>
      </c>
      <c r="I3192" s="15" t="s">
        <v>1371</v>
      </c>
      <c r="J3192" s="15"/>
      <c r="K3192" s="16">
        <v>866</v>
      </c>
      <c r="L3192" s="16">
        <v>5062</v>
      </c>
      <c r="M3192" s="16">
        <v>5103</v>
      </c>
      <c r="N3192" s="16">
        <v>5163</v>
      </c>
      <c r="O3192" s="16">
        <v>123390744</v>
      </c>
      <c r="P3192" s="16">
        <v>32612702</v>
      </c>
      <c r="Q3192" s="16">
        <v>1610956</v>
      </c>
      <c r="R3192" s="16">
        <v>1858</v>
      </c>
      <c r="S3192" s="15"/>
      <c r="T3192" s="16">
        <v>864</v>
      </c>
      <c r="U3192" s="16">
        <v>5260</v>
      </c>
      <c r="V3192" s="16">
        <v>5177</v>
      </c>
      <c r="W3192" s="16">
        <v>5358</v>
      </c>
      <c r="X3192" s="16">
        <v>131775057</v>
      </c>
      <c r="Y3192" s="16">
        <v>6220887</v>
      </c>
      <c r="Z3192" s="16">
        <v>300301</v>
      </c>
      <c r="AA3192" s="16">
        <v>1925</v>
      </c>
      <c r="AC3192" s="16">
        <v>876</v>
      </c>
      <c r="AD3192" s="16">
        <v>5420</v>
      </c>
      <c r="AE3192" s="16">
        <v>5336</v>
      </c>
      <c r="AF3192" s="16">
        <v>5317</v>
      </c>
      <c r="AG3192" s="16">
        <v>139254848</v>
      </c>
      <c r="AH3192" s="16">
        <v>5724185</v>
      </c>
      <c r="AI3192" s="16">
        <v>284569</v>
      </c>
      <c r="AJ3192" s="16">
        <v>1999</v>
      </c>
      <c r="AL3192" s="16">
        <v>902</v>
      </c>
      <c r="AM3192" s="16">
        <v>5391</v>
      </c>
      <c r="AN3192" s="16">
        <v>5481</v>
      </c>
      <c r="AO3192" s="16">
        <v>5583</v>
      </c>
      <c r="AP3192" s="16">
        <v>338950805</v>
      </c>
      <c r="AQ3192" s="16">
        <v>5929658</v>
      </c>
      <c r="AR3192" s="16">
        <v>284372</v>
      </c>
      <c r="AS3192" s="16">
        <v>4754</v>
      </c>
      <c r="AU3192" s="16">
        <v>877</v>
      </c>
      <c r="AV3192" s="16">
        <v>5304</v>
      </c>
      <c r="AW3192" s="16">
        <v>733371454</v>
      </c>
      <c r="AX3192" s="16">
        <v>50487432</v>
      </c>
      <c r="AY3192" s="16">
        <v>2480198</v>
      </c>
      <c r="AZ3192" s="16">
        <v>2659</v>
      </c>
      <c r="BA3192" s="16">
        <v>138261</v>
      </c>
    </row>
    <row r="3193" spans="1:53">
      <c r="A3193" s="15" t="s">
        <v>1344</v>
      </c>
      <c r="B3193" s="15" t="s">
        <v>1345</v>
      </c>
      <c r="C3193" s="15" t="s">
        <v>1346</v>
      </c>
      <c r="D3193" s="15" t="s">
        <v>1347</v>
      </c>
      <c r="E3193" s="15" t="s">
        <v>1347</v>
      </c>
      <c r="F3193" s="15" t="s">
        <v>2059</v>
      </c>
      <c r="G3193" s="15" t="s">
        <v>3643</v>
      </c>
      <c r="H3193" s="15" t="s">
        <v>3716</v>
      </c>
      <c r="I3193" s="15" t="s">
        <v>1373</v>
      </c>
      <c r="J3193" s="15"/>
      <c r="K3193" s="16">
        <v>866</v>
      </c>
      <c r="L3193" s="16">
        <v>5062</v>
      </c>
      <c r="M3193" s="16">
        <v>5103</v>
      </c>
      <c r="N3193" s="16">
        <v>5163</v>
      </c>
      <c r="O3193" s="16">
        <v>123390744</v>
      </c>
      <c r="P3193" s="16">
        <v>32612702</v>
      </c>
      <c r="Q3193" s="16">
        <v>1610956</v>
      </c>
      <c r="R3193" s="16">
        <v>1858</v>
      </c>
      <c r="S3193" s="15"/>
      <c r="T3193" s="16">
        <v>864</v>
      </c>
      <c r="U3193" s="16">
        <v>5260</v>
      </c>
      <c r="V3193" s="16">
        <v>5177</v>
      </c>
      <c r="W3193" s="16">
        <v>5358</v>
      </c>
      <c r="X3193" s="16">
        <v>131775057</v>
      </c>
      <c r="Y3193" s="16">
        <v>6220887</v>
      </c>
      <c r="Z3193" s="16">
        <v>300301</v>
      </c>
      <c r="AA3193" s="16">
        <v>1925</v>
      </c>
      <c r="AC3193" s="16">
        <v>876</v>
      </c>
      <c r="AD3193" s="16">
        <v>5420</v>
      </c>
      <c r="AE3193" s="16">
        <v>5336</v>
      </c>
      <c r="AF3193" s="16">
        <v>5317</v>
      </c>
      <c r="AG3193" s="16">
        <v>139254848</v>
      </c>
      <c r="AH3193" s="16">
        <v>5724185</v>
      </c>
      <c r="AI3193" s="16">
        <v>284569</v>
      </c>
      <c r="AJ3193" s="16">
        <v>1999</v>
      </c>
      <c r="AL3193" s="16">
        <v>902</v>
      </c>
      <c r="AM3193" s="16">
        <v>5391</v>
      </c>
      <c r="AN3193" s="16">
        <v>5481</v>
      </c>
      <c r="AO3193" s="16">
        <v>5583</v>
      </c>
      <c r="AP3193" s="16">
        <v>338950805</v>
      </c>
      <c r="AQ3193" s="16">
        <v>5929658</v>
      </c>
      <c r="AR3193" s="16">
        <v>284372</v>
      </c>
      <c r="AS3193" s="16">
        <v>4754</v>
      </c>
      <c r="AU3193" s="16">
        <v>877</v>
      </c>
      <c r="AV3193" s="16">
        <v>5304</v>
      </c>
      <c r="AW3193" s="16">
        <v>733371454</v>
      </c>
      <c r="AX3193" s="16">
        <v>50487432</v>
      </c>
      <c r="AY3193" s="16">
        <v>2480198</v>
      </c>
      <c r="AZ3193" s="16">
        <v>2659</v>
      </c>
      <c r="BA3193" s="16">
        <v>138261</v>
      </c>
    </row>
    <row r="3194" spans="1:53">
      <c r="A3194" s="15" t="s">
        <v>1344</v>
      </c>
      <c r="B3194" s="15" t="s">
        <v>1345</v>
      </c>
      <c r="C3194" s="15" t="s">
        <v>1346</v>
      </c>
      <c r="D3194" s="15" t="s">
        <v>1347</v>
      </c>
      <c r="E3194" s="15" t="s">
        <v>1347</v>
      </c>
      <c r="F3194" s="15" t="s">
        <v>2059</v>
      </c>
      <c r="G3194" s="15" t="s">
        <v>3644</v>
      </c>
      <c r="H3194" s="15" t="s">
        <v>3716</v>
      </c>
      <c r="I3194" s="15" t="s">
        <v>1375</v>
      </c>
      <c r="J3194" s="15"/>
      <c r="K3194" s="16">
        <v>866</v>
      </c>
      <c r="L3194" s="16">
        <v>5062</v>
      </c>
      <c r="M3194" s="16">
        <v>5103</v>
      </c>
      <c r="N3194" s="16">
        <v>5163</v>
      </c>
      <c r="O3194" s="16">
        <v>123390744</v>
      </c>
      <c r="P3194" s="16">
        <v>32612702</v>
      </c>
      <c r="Q3194" s="16">
        <v>1610956</v>
      </c>
      <c r="R3194" s="16">
        <v>1858</v>
      </c>
      <c r="S3194" s="15"/>
      <c r="T3194" s="16">
        <v>864</v>
      </c>
      <c r="U3194" s="16">
        <v>5260</v>
      </c>
      <c r="V3194" s="16">
        <v>5177</v>
      </c>
      <c r="W3194" s="16">
        <v>5358</v>
      </c>
      <c r="X3194" s="16">
        <v>131775057</v>
      </c>
      <c r="Y3194" s="16">
        <v>6220887</v>
      </c>
      <c r="Z3194" s="16">
        <v>300301</v>
      </c>
      <c r="AA3194" s="16">
        <v>1925</v>
      </c>
      <c r="AC3194" s="16">
        <v>876</v>
      </c>
      <c r="AD3194" s="16">
        <v>5420</v>
      </c>
      <c r="AE3194" s="16">
        <v>5336</v>
      </c>
      <c r="AF3194" s="16">
        <v>5317</v>
      </c>
      <c r="AG3194" s="16">
        <v>139254848</v>
      </c>
      <c r="AH3194" s="16">
        <v>5724185</v>
      </c>
      <c r="AI3194" s="16">
        <v>284569</v>
      </c>
      <c r="AJ3194" s="16">
        <v>1999</v>
      </c>
      <c r="AL3194" s="16">
        <v>902</v>
      </c>
      <c r="AM3194" s="16">
        <v>5391</v>
      </c>
      <c r="AN3194" s="16">
        <v>5481</v>
      </c>
      <c r="AO3194" s="16">
        <v>5583</v>
      </c>
      <c r="AP3194" s="16">
        <v>338950805</v>
      </c>
      <c r="AQ3194" s="16">
        <v>5929658</v>
      </c>
      <c r="AR3194" s="16">
        <v>284372</v>
      </c>
      <c r="AS3194" s="16">
        <v>4754</v>
      </c>
      <c r="AU3194" s="16">
        <v>877</v>
      </c>
      <c r="AV3194" s="16">
        <v>5304</v>
      </c>
      <c r="AW3194" s="16">
        <v>733371454</v>
      </c>
      <c r="AX3194" s="16">
        <v>50487432</v>
      </c>
      <c r="AY3194" s="16">
        <v>2480198</v>
      </c>
      <c r="AZ3194" s="16">
        <v>2659</v>
      </c>
      <c r="BA3194" s="16">
        <v>138261</v>
      </c>
    </row>
    <row r="3195" spans="1:53">
      <c r="A3195" s="15" t="s">
        <v>1344</v>
      </c>
      <c r="B3195" s="15" t="s">
        <v>1345</v>
      </c>
      <c r="C3195" s="15" t="s">
        <v>1346</v>
      </c>
      <c r="D3195" s="15" t="s">
        <v>1347</v>
      </c>
      <c r="E3195" s="15" t="s">
        <v>1347</v>
      </c>
      <c r="F3195" s="15" t="s">
        <v>2059</v>
      </c>
      <c r="G3195" s="15" t="s">
        <v>3645</v>
      </c>
      <c r="H3195" s="15" t="s">
        <v>3716</v>
      </c>
      <c r="I3195" s="15" t="s">
        <v>1371</v>
      </c>
      <c r="J3195" s="15"/>
      <c r="K3195" s="16">
        <v>7349</v>
      </c>
      <c r="L3195" s="16">
        <v>14003</v>
      </c>
      <c r="M3195" s="16">
        <v>14329</v>
      </c>
      <c r="N3195" s="16">
        <v>14462</v>
      </c>
      <c r="O3195" s="16">
        <v>455476438</v>
      </c>
      <c r="P3195" s="16">
        <v>92381318</v>
      </c>
      <c r="Q3195" s="16">
        <v>4076384</v>
      </c>
      <c r="R3195" s="16">
        <v>2456</v>
      </c>
      <c r="S3195" s="15"/>
      <c r="T3195" s="16">
        <v>7212</v>
      </c>
      <c r="U3195" s="16">
        <v>14994</v>
      </c>
      <c r="V3195" s="16">
        <v>15278</v>
      </c>
      <c r="W3195" s="16">
        <v>15206</v>
      </c>
      <c r="X3195" s="16">
        <v>458714267</v>
      </c>
      <c r="Y3195" s="16">
        <v>33409587</v>
      </c>
      <c r="Z3195" s="16">
        <v>1480530</v>
      </c>
      <c r="AA3195" s="16">
        <v>2328</v>
      </c>
      <c r="AC3195" s="16">
        <v>7294</v>
      </c>
      <c r="AD3195" s="16">
        <v>15232</v>
      </c>
      <c r="AE3195" s="16">
        <v>15411</v>
      </c>
      <c r="AF3195" s="16">
        <v>15725</v>
      </c>
      <c r="AG3195" s="16">
        <v>451840713</v>
      </c>
      <c r="AH3195" s="16">
        <v>22209536</v>
      </c>
      <c r="AI3195" s="16">
        <v>1020910</v>
      </c>
      <c r="AJ3195" s="16">
        <v>2249</v>
      </c>
      <c r="AL3195" s="16">
        <v>7647</v>
      </c>
      <c r="AM3195" s="16">
        <v>16766</v>
      </c>
      <c r="AN3195" s="16">
        <v>16677</v>
      </c>
      <c r="AO3195" s="16">
        <v>17839</v>
      </c>
      <c r="AP3195" s="16">
        <v>1703315558</v>
      </c>
      <c r="AQ3195" s="16">
        <v>31050076</v>
      </c>
      <c r="AR3195" s="16">
        <v>1355066</v>
      </c>
      <c r="AS3195" s="16">
        <v>7665</v>
      </c>
      <c r="AU3195" s="16">
        <v>7376</v>
      </c>
      <c r="AV3195" s="16">
        <v>15494</v>
      </c>
      <c r="AW3195" s="16">
        <v>3069346976</v>
      </c>
      <c r="AX3195" s="16">
        <v>179050517</v>
      </c>
      <c r="AY3195" s="16">
        <v>7932890</v>
      </c>
      <c r="AZ3195" s="16">
        <v>3810</v>
      </c>
      <c r="BA3195" s="16">
        <v>198105</v>
      </c>
    </row>
    <row r="3196" spans="1:53">
      <c r="A3196" s="15" t="s">
        <v>1344</v>
      </c>
      <c r="B3196" s="15" t="s">
        <v>1345</v>
      </c>
      <c r="C3196" s="15" t="s">
        <v>1346</v>
      </c>
      <c r="D3196" s="15" t="s">
        <v>1347</v>
      </c>
      <c r="E3196" s="15" t="s">
        <v>1347</v>
      </c>
      <c r="F3196" s="15" t="s">
        <v>2059</v>
      </c>
      <c r="G3196" s="15" t="s">
        <v>3646</v>
      </c>
      <c r="H3196" s="15" t="s">
        <v>3716</v>
      </c>
      <c r="I3196" s="15" t="s">
        <v>1373</v>
      </c>
      <c r="J3196" s="15"/>
      <c r="K3196" s="16">
        <v>7349</v>
      </c>
      <c r="L3196" s="16">
        <v>14003</v>
      </c>
      <c r="M3196" s="16">
        <v>14329</v>
      </c>
      <c r="N3196" s="16">
        <v>14462</v>
      </c>
      <c r="O3196" s="16">
        <v>455476438</v>
      </c>
      <c r="P3196" s="16">
        <v>92381318</v>
      </c>
      <c r="Q3196" s="16">
        <v>4076384</v>
      </c>
      <c r="R3196" s="16">
        <v>2456</v>
      </c>
      <c r="S3196" s="15"/>
      <c r="T3196" s="16">
        <v>7212</v>
      </c>
      <c r="U3196" s="16">
        <v>14994</v>
      </c>
      <c r="V3196" s="16">
        <v>15278</v>
      </c>
      <c r="W3196" s="16">
        <v>15206</v>
      </c>
      <c r="X3196" s="16">
        <v>458714267</v>
      </c>
      <c r="Y3196" s="16">
        <v>33409587</v>
      </c>
      <c r="Z3196" s="16">
        <v>1480530</v>
      </c>
      <c r="AA3196" s="16">
        <v>2328</v>
      </c>
      <c r="AC3196" s="16">
        <v>7294</v>
      </c>
      <c r="AD3196" s="16">
        <v>15232</v>
      </c>
      <c r="AE3196" s="16">
        <v>15411</v>
      </c>
      <c r="AF3196" s="16">
        <v>15725</v>
      </c>
      <c r="AG3196" s="16">
        <v>451840713</v>
      </c>
      <c r="AH3196" s="16">
        <v>22209536</v>
      </c>
      <c r="AI3196" s="16">
        <v>1020910</v>
      </c>
      <c r="AJ3196" s="16">
        <v>2249</v>
      </c>
      <c r="AL3196" s="16">
        <v>7647</v>
      </c>
      <c r="AM3196" s="16">
        <v>16766</v>
      </c>
      <c r="AN3196" s="16">
        <v>16677</v>
      </c>
      <c r="AO3196" s="16">
        <v>17839</v>
      </c>
      <c r="AP3196" s="16">
        <v>1703315558</v>
      </c>
      <c r="AQ3196" s="16">
        <v>31050076</v>
      </c>
      <c r="AR3196" s="16">
        <v>1355066</v>
      </c>
      <c r="AS3196" s="16">
        <v>7665</v>
      </c>
      <c r="AU3196" s="16">
        <v>7376</v>
      </c>
      <c r="AV3196" s="16">
        <v>15494</v>
      </c>
      <c r="AW3196" s="16">
        <v>3069346976</v>
      </c>
      <c r="AX3196" s="16">
        <v>179050517</v>
      </c>
      <c r="AY3196" s="16">
        <v>7932890</v>
      </c>
      <c r="AZ3196" s="16">
        <v>3810</v>
      </c>
      <c r="BA3196" s="16">
        <v>198105</v>
      </c>
    </row>
    <row r="3197" spans="1:53">
      <c r="A3197" s="15" t="s">
        <v>1344</v>
      </c>
      <c r="B3197" s="15" t="s">
        <v>1345</v>
      </c>
      <c r="C3197" s="15" t="s">
        <v>1346</v>
      </c>
      <c r="D3197" s="15" t="s">
        <v>1347</v>
      </c>
      <c r="E3197" s="15" t="s">
        <v>1347</v>
      </c>
      <c r="F3197" s="15" t="s">
        <v>2059</v>
      </c>
      <c r="G3197" s="15" t="s">
        <v>3647</v>
      </c>
      <c r="H3197" s="15" t="s">
        <v>3716</v>
      </c>
      <c r="I3197" s="15" t="s">
        <v>1375</v>
      </c>
      <c r="J3197" s="15"/>
      <c r="K3197" s="16">
        <v>7349</v>
      </c>
      <c r="L3197" s="16">
        <v>14003</v>
      </c>
      <c r="M3197" s="16">
        <v>14329</v>
      </c>
      <c r="N3197" s="16">
        <v>14462</v>
      </c>
      <c r="O3197" s="16">
        <v>455476438</v>
      </c>
      <c r="P3197" s="16">
        <v>92381318</v>
      </c>
      <c r="Q3197" s="16">
        <v>4076384</v>
      </c>
      <c r="R3197" s="16">
        <v>2456</v>
      </c>
      <c r="S3197" s="15"/>
      <c r="T3197" s="16">
        <v>7212</v>
      </c>
      <c r="U3197" s="16">
        <v>14994</v>
      </c>
      <c r="V3197" s="16">
        <v>15278</v>
      </c>
      <c r="W3197" s="16">
        <v>15206</v>
      </c>
      <c r="X3197" s="16">
        <v>458714267</v>
      </c>
      <c r="Y3197" s="16">
        <v>33409587</v>
      </c>
      <c r="Z3197" s="16">
        <v>1480530</v>
      </c>
      <c r="AA3197" s="16">
        <v>2328</v>
      </c>
      <c r="AC3197" s="16">
        <v>7294</v>
      </c>
      <c r="AD3197" s="16">
        <v>15232</v>
      </c>
      <c r="AE3197" s="16">
        <v>15411</v>
      </c>
      <c r="AF3197" s="16">
        <v>15725</v>
      </c>
      <c r="AG3197" s="16">
        <v>451840713</v>
      </c>
      <c r="AH3197" s="16">
        <v>22209536</v>
      </c>
      <c r="AI3197" s="16">
        <v>1020910</v>
      </c>
      <c r="AJ3197" s="16">
        <v>2249</v>
      </c>
      <c r="AL3197" s="16">
        <v>7647</v>
      </c>
      <c r="AM3197" s="16">
        <v>16766</v>
      </c>
      <c r="AN3197" s="16">
        <v>16677</v>
      </c>
      <c r="AO3197" s="16">
        <v>17839</v>
      </c>
      <c r="AP3197" s="16">
        <v>1703315558</v>
      </c>
      <c r="AQ3197" s="16">
        <v>31050076</v>
      </c>
      <c r="AR3197" s="16">
        <v>1355066</v>
      </c>
      <c r="AS3197" s="16">
        <v>7665</v>
      </c>
      <c r="AU3197" s="16">
        <v>7376</v>
      </c>
      <c r="AV3197" s="16">
        <v>15494</v>
      </c>
      <c r="AW3197" s="16">
        <v>3069346976</v>
      </c>
      <c r="AX3197" s="16">
        <v>179050517</v>
      </c>
      <c r="AY3197" s="16">
        <v>7932890</v>
      </c>
      <c r="AZ3197" s="16">
        <v>3810</v>
      </c>
      <c r="BA3197" s="16">
        <v>198105</v>
      </c>
    </row>
    <row r="3198" spans="1:53">
      <c r="A3198" s="15" t="s">
        <v>1344</v>
      </c>
      <c r="B3198" s="15" t="s">
        <v>1345</v>
      </c>
      <c r="C3198" s="15" t="s">
        <v>1346</v>
      </c>
      <c r="D3198" s="15" t="s">
        <v>1347</v>
      </c>
      <c r="E3198" s="15" t="s">
        <v>1347</v>
      </c>
      <c r="F3198" s="15" t="s">
        <v>2059</v>
      </c>
      <c r="G3198" s="15" t="s">
        <v>1521</v>
      </c>
      <c r="H3198" s="15" t="s">
        <v>3716</v>
      </c>
      <c r="I3198" s="15" t="s">
        <v>1369</v>
      </c>
      <c r="J3198" s="15"/>
      <c r="K3198" s="16">
        <v>560</v>
      </c>
      <c r="L3198" s="16">
        <v>12492</v>
      </c>
      <c r="M3198" s="16">
        <v>12523</v>
      </c>
      <c r="N3198" s="16">
        <v>12815</v>
      </c>
      <c r="O3198" s="16">
        <v>97974931</v>
      </c>
      <c r="P3198" s="16">
        <v>23670982</v>
      </c>
      <c r="Q3198" s="16">
        <v>1082186</v>
      </c>
      <c r="R3198" s="16">
        <v>598</v>
      </c>
      <c r="S3198" s="15"/>
      <c r="T3198" s="16">
        <v>566</v>
      </c>
      <c r="U3198" s="16">
        <v>13137</v>
      </c>
      <c r="V3198" s="16">
        <v>13301</v>
      </c>
      <c r="W3198" s="16">
        <v>14018</v>
      </c>
      <c r="X3198" s="16">
        <v>107113275</v>
      </c>
      <c r="Y3198" s="16">
        <v>8217598</v>
      </c>
      <c r="Z3198" s="16">
        <v>375423</v>
      </c>
      <c r="AA3198" s="16">
        <v>611</v>
      </c>
      <c r="AC3198" s="16">
        <v>575</v>
      </c>
      <c r="AD3198" s="16">
        <v>14105</v>
      </c>
      <c r="AE3198" s="16">
        <v>14056</v>
      </c>
      <c r="AF3198" s="16">
        <v>13167</v>
      </c>
      <c r="AG3198" s="16">
        <v>114157800</v>
      </c>
      <c r="AH3198" s="16">
        <v>6387318</v>
      </c>
      <c r="AI3198" s="16">
        <v>297302</v>
      </c>
      <c r="AJ3198" s="16">
        <v>637</v>
      </c>
      <c r="AL3198" s="16">
        <v>580</v>
      </c>
      <c r="AM3198" s="16">
        <v>12938</v>
      </c>
      <c r="AN3198" s="16">
        <v>12921</v>
      </c>
      <c r="AO3198" s="16">
        <v>13024</v>
      </c>
      <c r="AP3198" s="16">
        <v>108403406</v>
      </c>
      <c r="AQ3198" s="16">
        <v>4433568</v>
      </c>
      <c r="AR3198" s="16">
        <v>198810</v>
      </c>
      <c r="AS3198" s="16">
        <v>643</v>
      </c>
      <c r="AU3198" s="16">
        <v>570</v>
      </c>
      <c r="AV3198" s="16">
        <v>13208</v>
      </c>
      <c r="AW3198" s="16">
        <v>427649412</v>
      </c>
      <c r="AX3198" s="16">
        <v>42709466</v>
      </c>
      <c r="AY3198" s="16">
        <v>1953721</v>
      </c>
      <c r="AZ3198" s="16">
        <v>623</v>
      </c>
      <c r="BA3198" s="16">
        <v>32378</v>
      </c>
    </row>
    <row r="3199" spans="1:53">
      <c r="A3199" s="15" t="s">
        <v>1344</v>
      </c>
      <c r="B3199" s="15" t="s">
        <v>1345</v>
      </c>
      <c r="C3199" s="15" t="s">
        <v>1346</v>
      </c>
      <c r="D3199" s="15" t="s">
        <v>1347</v>
      </c>
      <c r="E3199" s="15" t="s">
        <v>1347</v>
      </c>
      <c r="F3199" s="15" t="s">
        <v>2059</v>
      </c>
      <c r="G3199" s="15" t="s">
        <v>1522</v>
      </c>
      <c r="H3199" s="15" t="s">
        <v>3716</v>
      </c>
      <c r="I3199" s="15" t="s">
        <v>1371</v>
      </c>
      <c r="J3199" s="15"/>
      <c r="K3199" s="16">
        <v>560</v>
      </c>
      <c r="L3199" s="16">
        <v>12492</v>
      </c>
      <c r="M3199" s="16">
        <v>12523</v>
      </c>
      <c r="N3199" s="16">
        <v>12815</v>
      </c>
      <c r="O3199" s="16">
        <v>97974931</v>
      </c>
      <c r="P3199" s="16">
        <v>23670982</v>
      </c>
      <c r="Q3199" s="16">
        <v>1082186</v>
      </c>
      <c r="R3199" s="16">
        <v>598</v>
      </c>
      <c r="S3199" s="15"/>
      <c r="T3199" s="16">
        <v>566</v>
      </c>
      <c r="U3199" s="16">
        <v>13137</v>
      </c>
      <c r="V3199" s="16">
        <v>13301</v>
      </c>
      <c r="W3199" s="16">
        <v>14018</v>
      </c>
      <c r="X3199" s="16">
        <v>107113275</v>
      </c>
      <c r="Y3199" s="16">
        <v>8217598</v>
      </c>
      <c r="Z3199" s="16">
        <v>375423</v>
      </c>
      <c r="AA3199" s="16">
        <v>611</v>
      </c>
      <c r="AC3199" s="16">
        <v>575</v>
      </c>
      <c r="AD3199" s="16">
        <v>14105</v>
      </c>
      <c r="AE3199" s="16">
        <v>14056</v>
      </c>
      <c r="AF3199" s="16">
        <v>13167</v>
      </c>
      <c r="AG3199" s="16">
        <v>114157800</v>
      </c>
      <c r="AH3199" s="16">
        <v>6387318</v>
      </c>
      <c r="AI3199" s="16">
        <v>297302</v>
      </c>
      <c r="AJ3199" s="16">
        <v>637</v>
      </c>
      <c r="AL3199" s="16">
        <v>580</v>
      </c>
      <c r="AM3199" s="16">
        <v>12938</v>
      </c>
      <c r="AN3199" s="16">
        <v>12921</v>
      </c>
      <c r="AO3199" s="16">
        <v>13024</v>
      </c>
      <c r="AP3199" s="16">
        <v>108403406</v>
      </c>
      <c r="AQ3199" s="16">
        <v>4433568</v>
      </c>
      <c r="AR3199" s="16">
        <v>198810</v>
      </c>
      <c r="AS3199" s="16">
        <v>643</v>
      </c>
      <c r="AU3199" s="16">
        <v>570</v>
      </c>
      <c r="AV3199" s="16">
        <v>13208</v>
      </c>
      <c r="AW3199" s="16">
        <v>427649412</v>
      </c>
      <c r="AX3199" s="16">
        <v>42709466</v>
      </c>
      <c r="AY3199" s="16">
        <v>1953721</v>
      </c>
      <c r="AZ3199" s="16">
        <v>623</v>
      </c>
      <c r="BA3199" s="16">
        <v>32378</v>
      </c>
    </row>
    <row r="3200" spans="1:53">
      <c r="A3200" s="15" t="s">
        <v>1344</v>
      </c>
      <c r="B3200" s="15" t="s">
        <v>1345</v>
      </c>
      <c r="C3200" s="15" t="s">
        <v>1346</v>
      </c>
      <c r="D3200" s="15" t="s">
        <v>1347</v>
      </c>
      <c r="E3200" s="15" t="s">
        <v>1347</v>
      </c>
      <c r="F3200" s="15" t="s">
        <v>2059</v>
      </c>
      <c r="G3200" s="15" t="s">
        <v>1523</v>
      </c>
      <c r="H3200" s="15" t="s">
        <v>3716</v>
      </c>
      <c r="I3200" s="15" t="s">
        <v>1373</v>
      </c>
      <c r="J3200" s="15"/>
      <c r="K3200" s="16">
        <v>394</v>
      </c>
      <c r="L3200" s="16">
        <v>7863</v>
      </c>
      <c r="M3200" s="16">
        <v>7903</v>
      </c>
      <c r="N3200" s="16">
        <v>7991</v>
      </c>
      <c r="O3200" s="16">
        <v>68103813</v>
      </c>
      <c r="P3200" s="16">
        <v>17683454</v>
      </c>
      <c r="Q3200" s="16">
        <v>803143</v>
      </c>
      <c r="R3200" s="16">
        <v>662</v>
      </c>
      <c r="S3200" s="15"/>
      <c r="T3200" s="16">
        <v>400</v>
      </c>
      <c r="U3200" s="16">
        <v>8012</v>
      </c>
      <c r="V3200" s="16">
        <v>7968</v>
      </c>
      <c r="W3200" s="16">
        <v>8178</v>
      </c>
      <c r="X3200" s="16">
        <v>70753477</v>
      </c>
      <c r="Y3200" s="16">
        <v>5123814</v>
      </c>
      <c r="Z3200" s="16">
        <v>223745</v>
      </c>
      <c r="AA3200" s="16">
        <v>676</v>
      </c>
      <c r="AC3200" s="16">
        <v>405</v>
      </c>
      <c r="AD3200" s="16">
        <v>8057</v>
      </c>
      <c r="AE3200" s="16">
        <v>8039</v>
      </c>
      <c r="AF3200" s="16">
        <v>7819</v>
      </c>
      <c r="AG3200" s="16">
        <v>73531992</v>
      </c>
      <c r="AH3200" s="16">
        <v>3775417</v>
      </c>
      <c r="AI3200" s="16">
        <v>166979</v>
      </c>
      <c r="AJ3200" s="16">
        <v>710</v>
      </c>
      <c r="AL3200" s="16">
        <v>408</v>
      </c>
      <c r="AM3200" s="16">
        <v>7886</v>
      </c>
      <c r="AN3200" s="16">
        <v>7958</v>
      </c>
      <c r="AO3200" s="16">
        <v>8012</v>
      </c>
      <c r="AP3200" s="16">
        <v>73311075</v>
      </c>
      <c r="AQ3200" s="16">
        <v>3013534</v>
      </c>
      <c r="AR3200" s="16">
        <v>130882</v>
      </c>
      <c r="AS3200" s="16">
        <v>709</v>
      </c>
      <c r="AU3200" s="16">
        <v>402</v>
      </c>
      <c r="AV3200" s="16">
        <v>7974</v>
      </c>
      <c r="AW3200" s="16">
        <v>285700357</v>
      </c>
      <c r="AX3200" s="16">
        <v>29596219</v>
      </c>
      <c r="AY3200" s="16">
        <v>1324749</v>
      </c>
      <c r="AZ3200" s="16">
        <v>689</v>
      </c>
      <c r="BA3200" s="16">
        <v>35830</v>
      </c>
    </row>
    <row r="3201" spans="1:53">
      <c r="A3201" s="15" t="s">
        <v>1344</v>
      </c>
      <c r="B3201" s="15" t="s">
        <v>1345</v>
      </c>
      <c r="C3201" s="15" t="s">
        <v>1346</v>
      </c>
      <c r="D3201" s="15" t="s">
        <v>1347</v>
      </c>
      <c r="E3201" s="15" t="s">
        <v>1347</v>
      </c>
      <c r="F3201" s="15" t="s">
        <v>2059</v>
      </c>
      <c r="G3201" s="15" t="s">
        <v>1524</v>
      </c>
      <c r="H3201" s="15" t="s">
        <v>3716</v>
      </c>
      <c r="I3201" s="15" t="s">
        <v>1375</v>
      </c>
      <c r="J3201" s="15"/>
      <c r="K3201" s="16">
        <v>394</v>
      </c>
      <c r="L3201" s="16">
        <v>7863</v>
      </c>
      <c r="M3201" s="16">
        <v>7903</v>
      </c>
      <c r="N3201" s="16">
        <v>7991</v>
      </c>
      <c r="O3201" s="16">
        <v>68103813</v>
      </c>
      <c r="P3201" s="16">
        <v>17683454</v>
      </c>
      <c r="Q3201" s="16">
        <v>803143</v>
      </c>
      <c r="R3201" s="16">
        <v>662</v>
      </c>
      <c r="S3201" s="15"/>
      <c r="T3201" s="16">
        <v>400</v>
      </c>
      <c r="U3201" s="16">
        <v>8012</v>
      </c>
      <c r="V3201" s="16">
        <v>7968</v>
      </c>
      <c r="W3201" s="16">
        <v>8178</v>
      </c>
      <c r="X3201" s="16">
        <v>70753477</v>
      </c>
      <c r="Y3201" s="16">
        <v>5123814</v>
      </c>
      <c r="Z3201" s="16">
        <v>223745</v>
      </c>
      <c r="AA3201" s="16">
        <v>676</v>
      </c>
      <c r="AC3201" s="16">
        <v>405</v>
      </c>
      <c r="AD3201" s="16">
        <v>8057</v>
      </c>
      <c r="AE3201" s="16">
        <v>8039</v>
      </c>
      <c r="AF3201" s="16">
        <v>7819</v>
      </c>
      <c r="AG3201" s="16">
        <v>73531992</v>
      </c>
      <c r="AH3201" s="16">
        <v>3775417</v>
      </c>
      <c r="AI3201" s="16">
        <v>166979</v>
      </c>
      <c r="AJ3201" s="16">
        <v>710</v>
      </c>
      <c r="AL3201" s="16">
        <v>408</v>
      </c>
      <c r="AM3201" s="16">
        <v>7886</v>
      </c>
      <c r="AN3201" s="16">
        <v>7958</v>
      </c>
      <c r="AO3201" s="16">
        <v>8012</v>
      </c>
      <c r="AP3201" s="16">
        <v>73311075</v>
      </c>
      <c r="AQ3201" s="16">
        <v>3013534</v>
      </c>
      <c r="AR3201" s="16">
        <v>130882</v>
      </c>
      <c r="AS3201" s="16">
        <v>709</v>
      </c>
      <c r="AU3201" s="16">
        <v>402</v>
      </c>
      <c r="AV3201" s="16">
        <v>7974</v>
      </c>
      <c r="AW3201" s="16">
        <v>285700357</v>
      </c>
      <c r="AX3201" s="16">
        <v>29596219</v>
      </c>
      <c r="AY3201" s="16">
        <v>1324749</v>
      </c>
      <c r="AZ3201" s="16">
        <v>689</v>
      </c>
      <c r="BA3201" s="16">
        <v>35830</v>
      </c>
    </row>
    <row r="3202" spans="1:53">
      <c r="A3202" s="15" t="s">
        <v>1344</v>
      </c>
      <c r="B3202" s="15" t="s">
        <v>1345</v>
      </c>
      <c r="C3202" s="15" t="s">
        <v>1346</v>
      </c>
      <c r="D3202" s="15" t="s">
        <v>1347</v>
      </c>
      <c r="E3202" s="15" t="s">
        <v>1347</v>
      </c>
      <c r="F3202" s="15" t="s">
        <v>2059</v>
      </c>
      <c r="G3202" s="15" t="s">
        <v>3648</v>
      </c>
      <c r="H3202" s="15" t="s">
        <v>3716</v>
      </c>
      <c r="I3202" s="15" t="s">
        <v>1373</v>
      </c>
      <c r="J3202" s="15"/>
      <c r="K3202" s="16">
        <v>31</v>
      </c>
      <c r="L3202" s="16">
        <v>384</v>
      </c>
      <c r="M3202" s="16">
        <v>410</v>
      </c>
      <c r="N3202" s="16">
        <v>415</v>
      </c>
      <c r="O3202" s="16">
        <v>1965766</v>
      </c>
      <c r="P3202" s="16">
        <v>1491413</v>
      </c>
      <c r="Q3202" s="16">
        <v>71102</v>
      </c>
      <c r="R3202" s="16">
        <v>375</v>
      </c>
      <c r="S3202" s="15"/>
      <c r="T3202" s="16">
        <v>30</v>
      </c>
      <c r="U3202" s="16">
        <v>411</v>
      </c>
      <c r="V3202" s="16">
        <v>409</v>
      </c>
      <c r="W3202" s="16">
        <v>418</v>
      </c>
      <c r="X3202" s="16">
        <v>2357745</v>
      </c>
      <c r="Y3202" s="16">
        <v>670169</v>
      </c>
      <c r="Z3202" s="16">
        <v>30851</v>
      </c>
      <c r="AA3202" s="16">
        <v>439</v>
      </c>
      <c r="AC3202" s="16">
        <v>31</v>
      </c>
      <c r="AD3202" s="16">
        <v>400</v>
      </c>
      <c r="AE3202" s="16">
        <v>409</v>
      </c>
      <c r="AF3202" s="16">
        <v>378</v>
      </c>
      <c r="AG3202" s="16">
        <v>2181024</v>
      </c>
      <c r="AH3202" s="16">
        <v>401097</v>
      </c>
      <c r="AI3202" s="16">
        <v>17929</v>
      </c>
      <c r="AJ3202" s="16">
        <v>424</v>
      </c>
      <c r="AL3202" s="16">
        <v>31</v>
      </c>
      <c r="AM3202" s="16">
        <v>393</v>
      </c>
      <c r="AN3202" s="16">
        <v>408</v>
      </c>
      <c r="AO3202" s="16">
        <v>394</v>
      </c>
      <c r="AP3202" s="16">
        <v>2156679</v>
      </c>
      <c r="AQ3202" s="16">
        <v>287466</v>
      </c>
      <c r="AR3202" s="16">
        <v>13467</v>
      </c>
      <c r="AS3202" s="16">
        <v>416</v>
      </c>
      <c r="AU3202" s="16">
        <v>31</v>
      </c>
      <c r="AV3202" s="16">
        <v>402</v>
      </c>
      <c r="AW3202" s="16">
        <v>8661214</v>
      </c>
      <c r="AX3202" s="16">
        <v>2850145</v>
      </c>
      <c r="AY3202" s="16">
        <v>133349</v>
      </c>
      <c r="AZ3202" s="16">
        <v>414</v>
      </c>
      <c r="BA3202" s="16">
        <v>21523</v>
      </c>
    </row>
    <row r="3203" spans="1:53">
      <c r="A3203" s="15" t="s">
        <v>1344</v>
      </c>
      <c r="B3203" s="15" t="s">
        <v>1345</v>
      </c>
      <c r="C3203" s="15" t="s">
        <v>1346</v>
      </c>
      <c r="D3203" s="15" t="s">
        <v>1347</v>
      </c>
      <c r="E3203" s="15" t="s">
        <v>1347</v>
      </c>
      <c r="F3203" s="15" t="s">
        <v>2059</v>
      </c>
      <c r="G3203" s="15" t="s">
        <v>3649</v>
      </c>
      <c r="H3203" s="15" t="s">
        <v>3716</v>
      </c>
      <c r="I3203" s="15" t="s">
        <v>1375</v>
      </c>
      <c r="J3203" s="15"/>
      <c r="K3203" s="16">
        <v>31</v>
      </c>
      <c r="L3203" s="16">
        <v>384</v>
      </c>
      <c r="M3203" s="16">
        <v>410</v>
      </c>
      <c r="N3203" s="16">
        <v>415</v>
      </c>
      <c r="O3203" s="16">
        <v>1965766</v>
      </c>
      <c r="P3203" s="16">
        <v>1491413</v>
      </c>
      <c r="Q3203" s="16">
        <v>71102</v>
      </c>
      <c r="R3203" s="16">
        <v>375</v>
      </c>
      <c r="S3203" s="15"/>
      <c r="T3203" s="16">
        <v>30</v>
      </c>
      <c r="U3203" s="16">
        <v>411</v>
      </c>
      <c r="V3203" s="16">
        <v>409</v>
      </c>
      <c r="W3203" s="16">
        <v>418</v>
      </c>
      <c r="X3203" s="16">
        <v>2357745</v>
      </c>
      <c r="Y3203" s="16">
        <v>670169</v>
      </c>
      <c r="Z3203" s="16">
        <v>30851</v>
      </c>
      <c r="AA3203" s="16">
        <v>439</v>
      </c>
      <c r="AC3203" s="16">
        <v>31</v>
      </c>
      <c r="AD3203" s="16">
        <v>400</v>
      </c>
      <c r="AE3203" s="16">
        <v>409</v>
      </c>
      <c r="AF3203" s="16">
        <v>378</v>
      </c>
      <c r="AG3203" s="16">
        <v>2181024</v>
      </c>
      <c r="AH3203" s="16">
        <v>401097</v>
      </c>
      <c r="AI3203" s="16">
        <v>17929</v>
      </c>
      <c r="AJ3203" s="16">
        <v>424</v>
      </c>
      <c r="AL3203" s="16">
        <v>31</v>
      </c>
      <c r="AM3203" s="16">
        <v>393</v>
      </c>
      <c r="AN3203" s="16">
        <v>408</v>
      </c>
      <c r="AO3203" s="16">
        <v>394</v>
      </c>
      <c r="AP3203" s="16">
        <v>2156679</v>
      </c>
      <c r="AQ3203" s="16">
        <v>287466</v>
      </c>
      <c r="AR3203" s="16">
        <v>13467</v>
      </c>
      <c r="AS3203" s="16">
        <v>416</v>
      </c>
      <c r="AU3203" s="16">
        <v>31</v>
      </c>
      <c r="AV3203" s="16">
        <v>402</v>
      </c>
      <c r="AW3203" s="16">
        <v>8661214</v>
      </c>
      <c r="AX3203" s="16">
        <v>2850145</v>
      </c>
      <c r="AY3203" s="16">
        <v>133349</v>
      </c>
      <c r="AZ3203" s="16">
        <v>414</v>
      </c>
      <c r="BA3203" s="16">
        <v>21523</v>
      </c>
    </row>
    <row r="3204" spans="1:53">
      <c r="A3204" s="15" t="s">
        <v>1344</v>
      </c>
      <c r="B3204" s="15" t="s">
        <v>1345</v>
      </c>
      <c r="C3204" s="15" t="s">
        <v>1346</v>
      </c>
      <c r="D3204" s="15" t="s">
        <v>1347</v>
      </c>
      <c r="E3204" s="15" t="s">
        <v>1347</v>
      </c>
      <c r="F3204" s="15" t="s">
        <v>2059</v>
      </c>
      <c r="G3204" s="15" t="s">
        <v>2004</v>
      </c>
      <c r="H3204" s="15" t="s">
        <v>3716</v>
      </c>
      <c r="I3204" s="15" t="s">
        <v>1373</v>
      </c>
      <c r="J3204" s="15"/>
      <c r="K3204" s="16">
        <v>72</v>
      </c>
      <c r="L3204" s="16">
        <v>3478</v>
      </c>
      <c r="M3204" s="16">
        <v>3457</v>
      </c>
      <c r="N3204" s="16">
        <v>3613</v>
      </c>
      <c r="O3204" s="16">
        <v>24119891</v>
      </c>
      <c r="P3204" s="16">
        <v>2755504</v>
      </c>
      <c r="Q3204" s="16">
        <v>125012</v>
      </c>
      <c r="R3204" s="16">
        <v>528</v>
      </c>
      <c r="S3204" s="15"/>
      <c r="T3204" s="16">
        <v>71</v>
      </c>
      <c r="U3204" s="16">
        <v>3835</v>
      </c>
      <c r="V3204" s="16">
        <v>4003</v>
      </c>
      <c r="W3204" s="16">
        <v>4434</v>
      </c>
      <c r="X3204" s="16">
        <v>29177971</v>
      </c>
      <c r="Y3204" s="16">
        <v>1306904</v>
      </c>
      <c r="Z3204" s="16">
        <v>61939</v>
      </c>
      <c r="AA3204" s="16">
        <v>549</v>
      </c>
      <c r="AC3204" s="16">
        <v>71</v>
      </c>
      <c r="AD3204" s="16">
        <v>4579</v>
      </c>
      <c r="AE3204" s="16">
        <v>4541</v>
      </c>
      <c r="AF3204" s="16">
        <v>3950</v>
      </c>
      <c r="AG3204" s="16">
        <v>33168945</v>
      </c>
      <c r="AH3204" s="16">
        <v>1175268</v>
      </c>
      <c r="AI3204" s="16">
        <v>58131</v>
      </c>
      <c r="AJ3204" s="16">
        <v>586</v>
      </c>
      <c r="AL3204" s="16">
        <v>71</v>
      </c>
      <c r="AM3204" s="16">
        <v>3799</v>
      </c>
      <c r="AN3204" s="16">
        <v>3729</v>
      </c>
      <c r="AO3204" s="16">
        <v>3789</v>
      </c>
      <c r="AP3204" s="16">
        <v>27998930</v>
      </c>
      <c r="AQ3204" s="16">
        <v>637015</v>
      </c>
      <c r="AR3204" s="16">
        <v>31176</v>
      </c>
      <c r="AS3204" s="16">
        <v>571</v>
      </c>
      <c r="AU3204" s="16">
        <v>71</v>
      </c>
      <c r="AV3204" s="16">
        <v>3934</v>
      </c>
      <c r="AW3204" s="16">
        <v>114465737</v>
      </c>
      <c r="AX3204" s="16">
        <v>5874691</v>
      </c>
      <c r="AY3204" s="16">
        <v>276258</v>
      </c>
      <c r="AZ3204" s="16">
        <v>560</v>
      </c>
      <c r="BA3204" s="16">
        <v>29097</v>
      </c>
    </row>
    <row r="3205" spans="1:53">
      <c r="A3205" s="15" t="s">
        <v>1344</v>
      </c>
      <c r="B3205" s="15" t="s">
        <v>1345</v>
      </c>
      <c r="C3205" s="15" t="s">
        <v>1346</v>
      </c>
      <c r="D3205" s="15" t="s">
        <v>1347</v>
      </c>
      <c r="E3205" s="15" t="s">
        <v>1347</v>
      </c>
      <c r="F3205" s="15" t="s">
        <v>2059</v>
      </c>
      <c r="G3205" s="15" t="s">
        <v>2005</v>
      </c>
      <c r="H3205" s="15" t="s">
        <v>3716</v>
      </c>
      <c r="I3205" s="15" t="s">
        <v>1375</v>
      </c>
      <c r="J3205" s="15"/>
      <c r="K3205" s="16">
        <v>72</v>
      </c>
      <c r="L3205" s="16">
        <v>3478</v>
      </c>
      <c r="M3205" s="16">
        <v>3457</v>
      </c>
      <c r="N3205" s="16">
        <v>3613</v>
      </c>
      <c r="O3205" s="16">
        <v>24119891</v>
      </c>
      <c r="P3205" s="16">
        <v>2755504</v>
      </c>
      <c r="Q3205" s="16">
        <v>125012</v>
      </c>
      <c r="R3205" s="16">
        <v>528</v>
      </c>
      <c r="S3205" s="15"/>
      <c r="T3205" s="16">
        <v>71</v>
      </c>
      <c r="U3205" s="16">
        <v>3835</v>
      </c>
      <c r="V3205" s="16">
        <v>4003</v>
      </c>
      <c r="W3205" s="16">
        <v>4434</v>
      </c>
      <c r="X3205" s="16">
        <v>29177971</v>
      </c>
      <c r="Y3205" s="16">
        <v>1306904</v>
      </c>
      <c r="Z3205" s="16">
        <v>61939</v>
      </c>
      <c r="AA3205" s="16">
        <v>549</v>
      </c>
      <c r="AC3205" s="16">
        <v>71</v>
      </c>
      <c r="AD3205" s="16">
        <v>4579</v>
      </c>
      <c r="AE3205" s="16">
        <v>4541</v>
      </c>
      <c r="AF3205" s="16">
        <v>3950</v>
      </c>
      <c r="AG3205" s="16">
        <v>33168945</v>
      </c>
      <c r="AH3205" s="16">
        <v>1175268</v>
      </c>
      <c r="AI3205" s="16">
        <v>58131</v>
      </c>
      <c r="AJ3205" s="16">
        <v>586</v>
      </c>
      <c r="AL3205" s="16">
        <v>71</v>
      </c>
      <c r="AM3205" s="16">
        <v>3799</v>
      </c>
      <c r="AN3205" s="16">
        <v>3729</v>
      </c>
      <c r="AO3205" s="16">
        <v>3789</v>
      </c>
      <c r="AP3205" s="16">
        <v>27998930</v>
      </c>
      <c r="AQ3205" s="16">
        <v>637015</v>
      </c>
      <c r="AR3205" s="16">
        <v>31176</v>
      </c>
      <c r="AS3205" s="16">
        <v>571</v>
      </c>
      <c r="AU3205" s="16">
        <v>71</v>
      </c>
      <c r="AV3205" s="16">
        <v>3934</v>
      </c>
      <c r="AW3205" s="16">
        <v>114465737</v>
      </c>
      <c r="AX3205" s="16">
        <v>5874691</v>
      </c>
      <c r="AY3205" s="16">
        <v>276258</v>
      </c>
      <c r="AZ3205" s="16">
        <v>560</v>
      </c>
      <c r="BA3205" s="16">
        <v>29097</v>
      </c>
    </row>
    <row r="3206" spans="1:53">
      <c r="A3206" s="15" t="s">
        <v>1344</v>
      </c>
      <c r="B3206" s="15" t="s">
        <v>1345</v>
      </c>
      <c r="C3206" s="15" t="s">
        <v>1346</v>
      </c>
      <c r="D3206" s="15" t="s">
        <v>1347</v>
      </c>
      <c r="E3206" s="15" t="s">
        <v>1347</v>
      </c>
      <c r="F3206" s="15" t="s">
        <v>2059</v>
      </c>
      <c r="G3206" s="15" t="s">
        <v>1525</v>
      </c>
      <c r="H3206" s="15" t="s">
        <v>3716</v>
      </c>
      <c r="I3206" s="15" t="s">
        <v>1373</v>
      </c>
      <c r="J3206" s="15"/>
      <c r="K3206" s="16">
        <v>63</v>
      </c>
      <c r="L3206" s="16">
        <v>767</v>
      </c>
      <c r="M3206" s="16">
        <v>753</v>
      </c>
      <c r="N3206" s="16">
        <v>796</v>
      </c>
      <c r="O3206" s="16">
        <v>3785461</v>
      </c>
      <c r="P3206" s="16">
        <v>1740611</v>
      </c>
      <c r="Q3206" s="16">
        <v>82929</v>
      </c>
      <c r="R3206" s="16">
        <v>377</v>
      </c>
      <c r="S3206" s="15"/>
      <c r="T3206" s="16">
        <v>65</v>
      </c>
      <c r="U3206" s="16">
        <v>879</v>
      </c>
      <c r="V3206" s="16">
        <v>921</v>
      </c>
      <c r="W3206" s="16">
        <v>988</v>
      </c>
      <c r="X3206" s="16">
        <v>4824082</v>
      </c>
      <c r="Y3206" s="16">
        <v>1116711</v>
      </c>
      <c r="Z3206" s="16">
        <v>58888</v>
      </c>
      <c r="AA3206" s="16">
        <v>399</v>
      </c>
      <c r="AC3206" s="16">
        <v>68</v>
      </c>
      <c r="AD3206" s="16">
        <v>1069</v>
      </c>
      <c r="AE3206" s="16">
        <v>1067</v>
      </c>
      <c r="AF3206" s="16">
        <v>1020</v>
      </c>
      <c r="AG3206" s="16">
        <v>5275839</v>
      </c>
      <c r="AH3206" s="16">
        <v>1035536</v>
      </c>
      <c r="AI3206" s="16">
        <v>54263</v>
      </c>
      <c r="AJ3206" s="16">
        <v>386</v>
      </c>
      <c r="AL3206" s="16">
        <v>70</v>
      </c>
      <c r="AM3206" s="16">
        <v>860</v>
      </c>
      <c r="AN3206" s="16">
        <v>826</v>
      </c>
      <c r="AO3206" s="16">
        <v>829</v>
      </c>
      <c r="AP3206" s="16">
        <v>4936722</v>
      </c>
      <c r="AQ3206" s="16">
        <v>495553</v>
      </c>
      <c r="AR3206" s="16">
        <v>23285</v>
      </c>
      <c r="AS3206" s="16">
        <v>453</v>
      </c>
      <c r="AU3206" s="16">
        <v>67</v>
      </c>
      <c r="AV3206" s="16">
        <v>898</v>
      </c>
      <c r="AW3206" s="16">
        <v>18822104</v>
      </c>
      <c r="AX3206" s="16">
        <v>4388411</v>
      </c>
      <c r="AY3206" s="16">
        <v>219365</v>
      </c>
      <c r="AZ3206" s="16">
        <v>403</v>
      </c>
      <c r="BA3206" s="16">
        <v>20962</v>
      </c>
    </row>
    <row r="3207" spans="1:53">
      <c r="A3207" s="15" t="s">
        <v>1344</v>
      </c>
      <c r="B3207" s="15" t="s">
        <v>1345</v>
      </c>
      <c r="C3207" s="15" t="s">
        <v>1346</v>
      </c>
      <c r="D3207" s="15" t="s">
        <v>1347</v>
      </c>
      <c r="E3207" s="15" t="s">
        <v>1347</v>
      </c>
      <c r="F3207" s="15" t="s">
        <v>2059</v>
      </c>
      <c r="G3207" s="15" t="s">
        <v>1526</v>
      </c>
      <c r="H3207" s="15" t="s">
        <v>3716</v>
      </c>
      <c r="I3207" s="15" t="s">
        <v>1375</v>
      </c>
      <c r="J3207" s="15"/>
      <c r="K3207" s="16">
        <v>63</v>
      </c>
      <c r="L3207" s="16">
        <v>767</v>
      </c>
      <c r="M3207" s="16">
        <v>753</v>
      </c>
      <c r="N3207" s="16">
        <v>796</v>
      </c>
      <c r="O3207" s="16">
        <v>3785461</v>
      </c>
      <c r="P3207" s="16">
        <v>1740611</v>
      </c>
      <c r="Q3207" s="16">
        <v>82929</v>
      </c>
      <c r="R3207" s="16">
        <v>377</v>
      </c>
      <c r="S3207" s="15"/>
      <c r="T3207" s="16">
        <v>65</v>
      </c>
      <c r="U3207" s="16">
        <v>879</v>
      </c>
      <c r="V3207" s="16">
        <v>921</v>
      </c>
      <c r="W3207" s="16">
        <v>988</v>
      </c>
      <c r="X3207" s="16">
        <v>4824082</v>
      </c>
      <c r="Y3207" s="16">
        <v>1116711</v>
      </c>
      <c r="Z3207" s="16">
        <v>58888</v>
      </c>
      <c r="AA3207" s="16">
        <v>399</v>
      </c>
      <c r="AC3207" s="16">
        <v>68</v>
      </c>
      <c r="AD3207" s="16">
        <v>1069</v>
      </c>
      <c r="AE3207" s="16">
        <v>1067</v>
      </c>
      <c r="AF3207" s="16">
        <v>1020</v>
      </c>
      <c r="AG3207" s="16">
        <v>5275839</v>
      </c>
      <c r="AH3207" s="16">
        <v>1035536</v>
      </c>
      <c r="AI3207" s="16">
        <v>54263</v>
      </c>
      <c r="AJ3207" s="16">
        <v>386</v>
      </c>
      <c r="AL3207" s="16">
        <v>70</v>
      </c>
      <c r="AM3207" s="16">
        <v>860</v>
      </c>
      <c r="AN3207" s="16">
        <v>826</v>
      </c>
      <c r="AO3207" s="16">
        <v>829</v>
      </c>
      <c r="AP3207" s="16">
        <v>4936722</v>
      </c>
      <c r="AQ3207" s="16">
        <v>495553</v>
      </c>
      <c r="AR3207" s="16">
        <v>23285</v>
      </c>
      <c r="AS3207" s="16">
        <v>453</v>
      </c>
      <c r="AU3207" s="16">
        <v>67</v>
      </c>
      <c r="AV3207" s="16">
        <v>898</v>
      </c>
      <c r="AW3207" s="16">
        <v>18822104</v>
      </c>
      <c r="AX3207" s="16">
        <v>4388411</v>
      </c>
      <c r="AY3207" s="16">
        <v>219365</v>
      </c>
      <c r="AZ3207" s="16">
        <v>403</v>
      </c>
      <c r="BA3207" s="16">
        <v>20962</v>
      </c>
    </row>
    <row r="3208" spans="1:53">
      <c r="A3208" s="15" t="s">
        <v>1344</v>
      </c>
      <c r="B3208" s="15" t="s">
        <v>1345</v>
      </c>
      <c r="C3208" s="15" t="s">
        <v>1346</v>
      </c>
      <c r="D3208" s="15" t="s">
        <v>1347</v>
      </c>
      <c r="E3208" s="15" t="s">
        <v>1347</v>
      </c>
      <c r="F3208" s="15" t="s">
        <v>2059</v>
      </c>
      <c r="G3208" s="15" t="s">
        <v>1527</v>
      </c>
      <c r="H3208" s="15" t="s">
        <v>3716</v>
      </c>
      <c r="I3208" s="15" t="s">
        <v>1369</v>
      </c>
      <c r="J3208" s="15"/>
      <c r="K3208" s="16">
        <v>5611</v>
      </c>
      <c r="L3208" s="16">
        <v>153349</v>
      </c>
      <c r="M3208" s="16">
        <v>155544</v>
      </c>
      <c r="N3208" s="16">
        <v>159952</v>
      </c>
      <c r="O3208" s="16">
        <v>775131972</v>
      </c>
      <c r="P3208" s="16">
        <v>541954411</v>
      </c>
      <c r="Q3208" s="16">
        <v>23390776</v>
      </c>
      <c r="R3208" s="16">
        <v>382</v>
      </c>
      <c r="S3208" s="15"/>
      <c r="T3208" s="16">
        <v>5701</v>
      </c>
      <c r="U3208" s="16">
        <v>162844</v>
      </c>
      <c r="V3208" s="16">
        <v>166648</v>
      </c>
      <c r="W3208" s="16">
        <v>172175</v>
      </c>
      <c r="X3208" s="16">
        <v>935820906</v>
      </c>
      <c r="Y3208" s="16">
        <v>271331210</v>
      </c>
      <c r="Z3208" s="16">
        <v>11603752</v>
      </c>
      <c r="AA3208" s="16">
        <v>430</v>
      </c>
      <c r="AC3208" s="16">
        <v>5744</v>
      </c>
      <c r="AD3208" s="16">
        <v>176816</v>
      </c>
      <c r="AE3208" s="16">
        <v>174282</v>
      </c>
      <c r="AF3208" s="16">
        <v>165376</v>
      </c>
      <c r="AG3208" s="16">
        <v>893550924</v>
      </c>
      <c r="AH3208" s="16">
        <v>202931855</v>
      </c>
      <c r="AI3208" s="16">
        <v>8672963</v>
      </c>
      <c r="AJ3208" s="16">
        <v>399</v>
      </c>
      <c r="AL3208" s="16">
        <v>5801</v>
      </c>
      <c r="AM3208" s="16">
        <v>160567</v>
      </c>
      <c r="AN3208" s="16">
        <v>158326</v>
      </c>
      <c r="AO3208" s="16">
        <v>160490</v>
      </c>
      <c r="AP3208" s="16">
        <v>854905790</v>
      </c>
      <c r="AQ3208" s="16">
        <v>132922927</v>
      </c>
      <c r="AR3208" s="16">
        <v>5812593</v>
      </c>
      <c r="AS3208" s="16">
        <v>412</v>
      </c>
      <c r="AU3208" s="16">
        <v>5714</v>
      </c>
      <c r="AV3208" s="16">
        <v>163864</v>
      </c>
      <c r="AW3208" s="16">
        <v>3459409592</v>
      </c>
      <c r="AX3208" s="16">
        <v>1149140403</v>
      </c>
      <c r="AY3208" s="16">
        <v>49480084</v>
      </c>
      <c r="AZ3208" s="16">
        <v>406</v>
      </c>
      <c r="BA3208" s="16">
        <v>21111</v>
      </c>
    </row>
    <row r="3209" spans="1:53">
      <c r="A3209" s="15" t="s">
        <v>1344</v>
      </c>
      <c r="B3209" s="15" t="s">
        <v>1345</v>
      </c>
      <c r="C3209" s="15" t="s">
        <v>1346</v>
      </c>
      <c r="D3209" s="15" t="s">
        <v>1347</v>
      </c>
      <c r="E3209" s="15" t="s">
        <v>1347</v>
      </c>
      <c r="F3209" s="15" t="s">
        <v>2059</v>
      </c>
      <c r="G3209" s="15" t="s">
        <v>1528</v>
      </c>
      <c r="H3209" s="15" t="s">
        <v>3716</v>
      </c>
      <c r="I3209" s="15" t="s">
        <v>1371</v>
      </c>
      <c r="J3209" s="15"/>
      <c r="K3209" s="16">
        <v>219</v>
      </c>
      <c r="L3209" s="16">
        <v>25945</v>
      </c>
      <c r="M3209" s="16">
        <v>26837</v>
      </c>
      <c r="N3209" s="16">
        <v>30476</v>
      </c>
      <c r="O3209" s="16">
        <v>177639163</v>
      </c>
      <c r="P3209" s="16">
        <v>101454002</v>
      </c>
      <c r="Q3209" s="16">
        <v>4200156</v>
      </c>
      <c r="R3209" s="16">
        <v>492</v>
      </c>
      <c r="S3209" s="15"/>
      <c r="T3209" s="16">
        <v>232</v>
      </c>
      <c r="U3209" s="16">
        <v>32268</v>
      </c>
      <c r="V3209" s="16">
        <v>34607</v>
      </c>
      <c r="W3209" s="16">
        <v>37351</v>
      </c>
      <c r="X3209" s="16">
        <v>193465221</v>
      </c>
      <c r="Y3209" s="16">
        <v>52907698</v>
      </c>
      <c r="Z3209" s="16">
        <v>2168512</v>
      </c>
      <c r="AA3209" s="16">
        <v>428</v>
      </c>
      <c r="AC3209" s="16">
        <v>236</v>
      </c>
      <c r="AD3209" s="16">
        <v>39370</v>
      </c>
      <c r="AE3209" s="16">
        <v>37649</v>
      </c>
      <c r="AF3209" s="16">
        <v>32417</v>
      </c>
      <c r="AG3209" s="16">
        <v>211378609</v>
      </c>
      <c r="AH3209" s="16">
        <v>51056211</v>
      </c>
      <c r="AI3209" s="16">
        <v>2092355</v>
      </c>
      <c r="AJ3209" s="16">
        <v>446</v>
      </c>
      <c r="AL3209" s="16">
        <v>240</v>
      </c>
      <c r="AM3209" s="16">
        <v>31504</v>
      </c>
      <c r="AN3209" s="16">
        <v>28178</v>
      </c>
      <c r="AO3209" s="16">
        <v>27744</v>
      </c>
      <c r="AP3209" s="16">
        <v>179951550</v>
      </c>
      <c r="AQ3209" s="16">
        <v>19646606</v>
      </c>
      <c r="AR3209" s="16">
        <v>804714</v>
      </c>
      <c r="AS3209" s="16">
        <v>475</v>
      </c>
      <c r="AU3209" s="16">
        <v>232</v>
      </c>
      <c r="AV3209" s="16">
        <v>32029</v>
      </c>
      <c r="AW3209" s="16">
        <v>762434543</v>
      </c>
      <c r="AX3209" s="16">
        <v>225064517</v>
      </c>
      <c r="AY3209" s="16">
        <v>9265737</v>
      </c>
      <c r="AZ3209" s="16">
        <v>458</v>
      </c>
      <c r="BA3209" s="16">
        <v>23805</v>
      </c>
    </row>
    <row r="3210" spans="1:53">
      <c r="A3210" s="15" t="s">
        <v>1344</v>
      </c>
      <c r="B3210" s="15" t="s">
        <v>1345</v>
      </c>
      <c r="C3210" s="15" t="s">
        <v>1346</v>
      </c>
      <c r="D3210" s="15" t="s">
        <v>1347</v>
      </c>
      <c r="E3210" s="15" t="s">
        <v>1347</v>
      </c>
      <c r="F3210" s="15" t="s">
        <v>2059</v>
      </c>
      <c r="G3210" s="15" t="s">
        <v>2006</v>
      </c>
      <c r="H3210" s="15" t="s">
        <v>3716</v>
      </c>
      <c r="I3210" s="15" t="s">
        <v>1373</v>
      </c>
      <c r="J3210" s="15"/>
      <c r="K3210" s="16">
        <v>88</v>
      </c>
      <c r="L3210" s="16">
        <v>24649</v>
      </c>
      <c r="M3210" s="16">
        <v>25519</v>
      </c>
      <c r="N3210" s="16">
        <v>29103</v>
      </c>
      <c r="O3210" s="16">
        <v>172319270</v>
      </c>
      <c r="P3210" s="16">
        <v>97474449</v>
      </c>
      <c r="Q3210" s="16">
        <v>4042575</v>
      </c>
      <c r="R3210" s="16">
        <v>502</v>
      </c>
      <c r="S3210" s="15"/>
      <c r="T3210" s="16">
        <v>93</v>
      </c>
      <c r="U3210" s="16">
        <v>30844</v>
      </c>
      <c r="V3210" s="16">
        <v>33135</v>
      </c>
      <c r="W3210" s="16">
        <v>35778</v>
      </c>
      <c r="X3210" s="16">
        <v>187132128</v>
      </c>
      <c r="Y3210" s="16">
        <v>50752038</v>
      </c>
      <c r="Z3210" s="16">
        <v>2082472</v>
      </c>
      <c r="AA3210" s="16">
        <v>433</v>
      </c>
      <c r="AC3210" s="16">
        <v>93</v>
      </c>
      <c r="AD3210" s="16">
        <v>37754</v>
      </c>
      <c r="AE3210" s="16">
        <v>36016</v>
      </c>
      <c r="AF3210" s="16">
        <v>30892</v>
      </c>
      <c r="AG3210" s="16">
        <v>204510398</v>
      </c>
      <c r="AH3210" s="16">
        <v>49280582</v>
      </c>
      <c r="AI3210" s="16">
        <v>2022391</v>
      </c>
      <c r="AJ3210" s="16">
        <v>451</v>
      </c>
      <c r="AL3210" s="16">
        <v>94</v>
      </c>
      <c r="AM3210" s="16">
        <v>30034</v>
      </c>
      <c r="AN3210" s="16">
        <v>26750</v>
      </c>
      <c r="AO3210" s="16">
        <v>26296</v>
      </c>
      <c r="AP3210" s="16">
        <v>174342852</v>
      </c>
      <c r="AQ3210" s="16">
        <v>18515866</v>
      </c>
      <c r="AR3210" s="16">
        <v>761000</v>
      </c>
      <c r="AS3210" s="16">
        <v>484</v>
      </c>
      <c r="AU3210" s="16">
        <v>92</v>
      </c>
      <c r="AV3210" s="16">
        <v>30564</v>
      </c>
      <c r="AW3210" s="16">
        <v>738304648</v>
      </c>
      <c r="AX3210" s="16">
        <v>216022935</v>
      </c>
      <c r="AY3210" s="16">
        <v>8908438</v>
      </c>
      <c r="AZ3210" s="16">
        <v>465</v>
      </c>
      <c r="BA3210" s="16">
        <v>24156</v>
      </c>
    </row>
    <row r="3211" spans="1:53">
      <c r="A3211" s="15" t="s">
        <v>1344</v>
      </c>
      <c r="B3211" s="15" t="s">
        <v>1345</v>
      </c>
      <c r="C3211" s="15" t="s">
        <v>1346</v>
      </c>
      <c r="D3211" s="15" t="s">
        <v>1347</v>
      </c>
      <c r="E3211" s="15" t="s">
        <v>1347</v>
      </c>
      <c r="F3211" s="15" t="s">
        <v>2059</v>
      </c>
      <c r="G3211" s="15" t="s">
        <v>2007</v>
      </c>
      <c r="H3211" s="15" t="s">
        <v>3716</v>
      </c>
      <c r="I3211" s="15" t="s">
        <v>1375</v>
      </c>
      <c r="J3211" s="15"/>
      <c r="K3211" s="16">
        <v>88</v>
      </c>
      <c r="L3211" s="16">
        <v>24649</v>
      </c>
      <c r="M3211" s="16">
        <v>25519</v>
      </c>
      <c r="N3211" s="16">
        <v>29103</v>
      </c>
      <c r="O3211" s="16">
        <v>172319270</v>
      </c>
      <c r="P3211" s="16">
        <v>97474449</v>
      </c>
      <c r="Q3211" s="16">
        <v>4042575</v>
      </c>
      <c r="R3211" s="16">
        <v>502</v>
      </c>
      <c r="S3211" s="15"/>
      <c r="T3211" s="16">
        <v>93</v>
      </c>
      <c r="U3211" s="16">
        <v>30844</v>
      </c>
      <c r="V3211" s="16">
        <v>33135</v>
      </c>
      <c r="W3211" s="16">
        <v>35778</v>
      </c>
      <c r="X3211" s="16">
        <v>187132128</v>
      </c>
      <c r="Y3211" s="16">
        <v>50752038</v>
      </c>
      <c r="Z3211" s="16">
        <v>2082472</v>
      </c>
      <c r="AA3211" s="16">
        <v>433</v>
      </c>
      <c r="AC3211" s="16">
        <v>93</v>
      </c>
      <c r="AD3211" s="16">
        <v>37754</v>
      </c>
      <c r="AE3211" s="16">
        <v>36016</v>
      </c>
      <c r="AF3211" s="16">
        <v>30892</v>
      </c>
      <c r="AG3211" s="16">
        <v>204510398</v>
      </c>
      <c r="AH3211" s="16">
        <v>49280582</v>
      </c>
      <c r="AI3211" s="16">
        <v>2022391</v>
      </c>
      <c r="AJ3211" s="16">
        <v>451</v>
      </c>
      <c r="AL3211" s="16">
        <v>94</v>
      </c>
      <c r="AM3211" s="16">
        <v>30034</v>
      </c>
      <c r="AN3211" s="16">
        <v>26750</v>
      </c>
      <c r="AO3211" s="16">
        <v>26296</v>
      </c>
      <c r="AP3211" s="16">
        <v>174342852</v>
      </c>
      <c r="AQ3211" s="16">
        <v>18515866</v>
      </c>
      <c r="AR3211" s="16">
        <v>761000</v>
      </c>
      <c r="AS3211" s="16">
        <v>484</v>
      </c>
      <c r="AU3211" s="16">
        <v>92</v>
      </c>
      <c r="AV3211" s="16">
        <v>30564</v>
      </c>
      <c r="AW3211" s="16">
        <v>738304648</v>
      </c>
      <c r="AX3211" s="16">
        <v>216022935</v>
      </c>
      <c r="AY3211" s="16">
        <v>8908438</v>
      </c>
      <c r="AZ3211" s="16">
        <v>465</v>
      </c>
      <c r="BA3211" s="16">
        <v>24156</v>
      </c>
    </row>
    <row r="3212" spans="1:53">
      <c r="A3212" s="15" t="s">
        <v>1344</v>
      </c>
      <c r="B3212" s="15" t="s">
        <v>1345</v>
      </c>
      <c r="C3212" s="15" t="s">
        <v>1346</v>
      </c>
      <c r="D3212" s="15" t="s">
        <v>1347</v>
      </c>
      <c r="E3212" s="15" t="s">
        <v>1347</v>
      </c>
      <c r="F3212" s="15" t="s">
        <v>2059</v>
      </c>
      <c r="G3212" s="15" t="s">
        <v>1529</v>
      </c>
      <c r="H3212" s="15" t="s">
        <v>3716</v>
      </c>
      <c r="I3212" s="15" t="s">
        <v>1373</v>
      </c>
      <c r="J3212" s="15"/>
      <c r="K3212" s="16">
        <v>131</v>
      </c>
      <c r="L3212" s="16">
        <v>1296</v>
      </c>
      <c r="M3212" s="16">
        <v>1318</v>
      </c>
      <c r="N3212" s="16">
        <v>1373</v>
      </c>
      <c r="O3212" s="16">
        <v>5319893</v>
      </c>
      <c r="P3212" s="16">
        <v>3979553</v>
      </c>
      <c r="Q3212" s="16">
        <v>157581</v>
      </c>
      <c r="R3212" s="16">
        <v>308</v>
      </c>
      <c r="S3212" s="15"/>
      <c r="T3212" s="16">
        <v>139</v>
      </c>
      <c r="U3212" s="16">
        <v>1424</v>
      </c>
      <c r="V3212" s="16">
        <v>1472</v>
      </c>
      <c r="W3212" s="16">
        <v>1573</v>
      </c>
      <c r="X3212" s="16">
        <v>6333093</v>
      </c>
      <c r="Y3212" s="16">
        <v>2155660</v>
      </c>
      <c r="Z3212" s="16">
        <v>86040</v>
      </c>
      <c r="AA3212" s="16">
        <v>327</v>
      </c>
      <c r="AC3212" s="16">
        <v>143</v>
      </c>
      <c r="AD3212" s="16">
        <v>1616</v>
      </c>
      <c r="AE3212" s="16">
        <v>1633</v>
      </c>
      <c r="AF3212" s="16">
        <v>1525</v>
      </c>
      <c r="AG3212" s="16">
        <v>6868211</v>
      </c>
      <c r="AH3212" s="16">
        <v>1775629</v>
      </c>
      <c r="AI3212" s="16">
        <v>69964</v>
      </c>
      <c r="AJ3212" s="16">
        <v>332</v>
      </c>
      <c r="AL3212" s="16">
        <v>146</v>
      </c>
      <c r="AM3212" s="16">
        <v>1470</v>
      </c>
      <c r="AN3212" s="16">
        <v>1428</v>
      </c>
      <c r="AO3212" s="16">
        <v>1448</v>
      </c>
      <c r="AP3212" s="16">
        <v>5608698</v>
      </c>
      <c r="AQ3212" s="16">
        <v>1130740</v>
      </c>
      <c r="AR3212" s="16">
        <v>43714</v>
      </c>
      <c r="AS3212" s="16">
        <v>298</v>
      </c>
      <c r="AU3212" s="16">
        <v>140</v>
      </c>
      <c r="AV3212" s="16">
        <v>1465</v>
      </c>
      <c r="AW3212" s="16">
        <v>24129895</v>
      </c>
      <c r="AX3212" s="16">
        <v>9041582</v>
      </c>
      <c r="AY3212" s="16">
        <v>357299</v>
      </c>
      <c r="AZ3212" s="16">
        <v>317</v>
      </c>
      <c r="BA3212" s="16">
        <v>16475</v>
      </c>
    </row>
    <row r="3213" spans="1:53">
      <c r="A3213" s="15" t="s">
        <v>1344</v>
      </c>
      <c r="B3213" s="15" t="s">
        <v>1345</v>
      </c>
      <c r="C3213" s="15" t="s">
        <v>1346</v>
      </c>
      <c r="D3213" s="15" t="s">
        <v>1347</v>
      </c>
      <c r="E3213" s="15" t="s">
        <v>1347</v>
      </c>
      <c r="F3213" s="15" t="s">
        <v>2059</v>
      </c>
      <c r="G3213" s="15" t="s">
        <v>1530</v>
      </c>
      <c r="H3213" s="15" t="s">
        <v>3716</v>
      </c>
      <c r="I3213" s="15" t="s">
        <v>1375</v>
      </c>
      <c r="J3213" s="15"/>
      <c r="K3213" s="16">
        <v>131</v>
      </c>
      <c r="L3213" s="16">
        <v>1296</v>
      </c>
      <c r="M3213" s="16">
        <v>1318</v>
      </c>
      <c r="N3213" s="16">
        <v>1373</v>
      </c>
      <c r="O3213" s="16">
        <v>5319893</v>
      </c>
      <c r="P3213" s="16">
        <v>3979553</v>
      </c>
      <c r="Q3213" s="16">
        <v>157581</v>
      </c>
      <c r="R3213" s="16">
        <v>308</v>
      </c>
      <c r="S3213" s="15"/>
      <c r="T3213" s="16">
        <v>139</v>
      </c>
      <c r="U3213" s="16">
        <v>1424</v>
      </c>
      <c r="V3213" s="16">
        <v>1472</v>
      </c>
      <c r="W3213" s="16">
        <v>1573</v>
      </c>
      <c r="X3213" s="16">
        <v>6333093</v>
      </c>
      <c r="Y3213" s="16">
        <v>2155660</v>
      </c>
      <c r="Z3213" s="16">
        <v>86040</v>
      </c>
      <c r="AA3213" s="16">
        <v>327</v>
      </c>
      <c r="AC3213" s="16">
        <v>143</v>
      </c>
      <c r="AD3213" s="16">
        <v>1616</v>
      </c>
      <c r="AE3213" s="16">
        <v>1633</v>
      </c>
      <c r="AF3213" s="16">
        <v>1525</v>
      </c>
      <c r="AG3213" s="16">
        <v>6868211</v>
      </c>
      <c r="AH3213" s="16">
        <v>1775629</v>
      </c>
      <c r="AI3213" s="16">
        <v>69964</v>
      </c>
      <c r="AJ3213" s="16">
        <v>332</v>
      </c>
      <c r="AL3213" s="16">
        <v>146</v>
      </c>
      <c r="AM3213" s="16">
        <v>1470</v>
      </c>
      <c r="AN3213" s="16">
        <v>1428</v>
      </c>
      <c r="AO3213" s="16">
        <v>1448</v>
      </c>
      <c r="AP3213" s="16">
        <v>5608698</v>
      </c>
      <c r="AQ3213" s="16">
        <v>1130740</v>
      </c>
      <c r="AR3213" s="16">
        <v>43714</v>
      </c>
      <c r="AS3213" s="16">
        <v>298</v>
      </c>
      <c r="AU3213" s="16">
        <v>140</v>
      </c>
      <c r="AV3213" s="16">
        <v>1465</v>
      </c>
      <c r="AW3213" s="16">
        <v>24129895</v>
      </c>
      <c r="AX3213" s="16">
        <v>9041582</v>
      </c>
      <c r="AY3213" s="16">
        <v>357299</v>
      </c>
      <c r="AZ3213" s="16">
        <v>317</v>
      </c>
      <c r="BA3213" s="16">
        <v>16475</v>
      </c>
    </row>
    <row r="3214" spans="1:53">
      <c r="A3214" s="15" t="s">
        <v>1344</v>
      </c>
      <c r="B3214" s="15" t="s">
        <v>1345</v>
      </c>
      <c r="C3214" s="15" t="s">
        <v>1346</v>
      </c>
      <c r="D3214" s="15" t="s">
        <v>1347</v>
      </c>
      <c r="E3214" s="15" t="s">
        <v>1347</v>
      </c>
      <c r="F3214" s="15" t="s">
        <v>2059</v>
      </c>
      <c r="G3214" s="15" t="s">
        <v>2008</v>
      </c>
      <c r="H3214" s="15" t="s">
        <v>3716</v>
      </c>
      <c r="I3214" s="15" t="s">
        <v>1371</v>
      </c>
      <c r="J3214" s="15"/>
      <c r="K3214" s="16">
        <v>87</v>
      </c>
      <c r="L3214" s="16">
        <v>12678</v>
      </c>
      <c r="M3214" s="16">
        <v>12830</v>
      </c>
      <c r="N3214" s="16">
        <v>13067</v>
      </c>
      <c r="O3214" s="16">
        <v>82937578</v>
      </c>
      <c r="P3214" s="16">
        <v>65729882</v>
      </c>
      <c r="Q3214" s="16">
        <v>2446541</v>
      </c>
      <c r="R3214" s="16">
        <v>496</v>
      </c>
      <c r="S3214" s="15"/>
      <c r="T3214" s="16">
        <v>91</v>
      </c>
      <c r="U3214" s="16">
        <v>13257</v>
      </c>
      <c r="V3214" s="16">
        <v>13363</v>
      </c>
      <c r="W3214" s="16">
        <v>13425</v>
      </c>
      <c r="X3214" s="16">
        <v>95255331</v>
      </c>
      <c r="Y3214" s="16">
        <v>25601246</v>
      </c>
      <c r="Z3214" s="16">
        <v>956867</v>
      </c>
      <c r="AA3214" s="16">
        <v>549</v>
      </c>
      <c r="AC3214" s="16">
        <v>93</v>
      </c>
      <c r="AD3214" s="16">
        <v>13585</v>
      </c>
      <c r="AE3214" s="16">
        <v>13615</v>
      </c>
      <c r="AF3214" s="16">
        <v>13689</v>
      </c>
      <c r="AG3214" s="16">
        <v>98965827</v>
      </c>
      <c r="AH3214" s="16">
        <v>8038506</v>
      </c>
      <c r="AI3214" s="16">
        <v>320251</v>
      </c>
      <c r="AJ3214" s="16">
        <v>559</v>
      </c>
      <c r="AL3214" s="16">
        <v>98</v>
      </c>
      <c r="AM3214" s="16">
        <v>13728</v>
      </c>
      <c r="AN3214" s="16">
        <v>13832</v>
      </c>
      <c r="AO3214" s="16">
        <v>13912</v>
      </c>
      <c r="AP3214" s="16">
        <v>99572742</v>
      </c>
      <c r="AQ3214" s="16">
        <v>7088160</v>
      </c>
      <c r="AR3214" s="16">
        <v>284011</v>
      </c>
      <c r="AS3214" s="16">
        <v>554</v>
      </c>
      <c r="AU3214" s="16">
        <v>92</v>
      </c>
      <c r="AV3214" s="16">
        <v>13415</v>
      </c>
      <c r="AW3214" s="16">
        <v>376731478</v>
      </c>
      <c r="AX3214" s="16">
        <v>106457794</v>
      </c>
      <c r="AY3214" s="16">
        <v>4007670</v>
      </c>
      <c r="AZ3214" s="16">
        <v>540</v>
      </c>
      <c r="BA3214" s="16">
        <v>28083</v>
      </c>
    </row>
    <row r="3215" spans="1:53">
      <c r="A3215" s="15" t="s">
        <v>1344</v>
      </c>
      <c r="B3215" s="15" t="s">
        <v>1345</v>
      </c>
      <c r="C3215" s="15" t="s">
        <v>1346</v>
      </c>
      <c r="D3215" s="15" t="s">
        <v>1347</v>
      </c>
      <c r="E3215" s="15" t="s">
        <v>1347</v>
      </c>
      <c r="F3215" s="15" t="s">
        <v>2059</v>
      </c>
      <c r="G3215" s="15" t="s">
        <v>2009</v>
      </c>
      <c r="H3215" s="15" t="s">
        <v>3716</v>
      </c>
      <c r="I3215" s="15" t="s">
        <v>1373</v>
      </c>
      <c r="J3215" s="15"/>
      <c r="K3215" s="16">
        <v>40</v>
      </c>
      <c r="L3215" s="16">
        <v>11539</v>
      </c>
      <c r="M3215" s="16">
        <v>11653</v>
      </c>
      <c r="N3215" s="16">
        <v>11814</v>
      </c>
      <c r="O3215" s="16">
        <v>75410617</v>
      </c>
      <c r="P3215" s="16">
        <v>60173405</v>
      </c>
      <c r="Q3215" s="16">
        <v>2154262</v>
      </c>
      <c r="R3215" s="16">
        <v>497</v>
      </c>
      <c r="S3215" s="15"/>
      <c r="T3215" s="16">
        <v>42</v>
      </c>
      <c r="U3215" s="16">
        <v>11980</v>
      </c>
      <c r="V3215" s="16">
        <v>12068</v>
      </c>
      <c r="W3215" s="16">
        <v>12145</v>
      </c>
      <c r="X3215" s="16">
        <v>86315043</v>
      </c>
      <c r="Y3215" s="16">
        <v>23031087</v>
      </c>
      <c r="Z3215" s="16">
        <v>829757</v>
      </c>
      <c r="AA3215" s="16">
        <v>550</v>
      </c>
      <c r="AC3215" s="16">
        <v>44</v>
      </c>
      <c r="AD3215" s="16">
        <v>12300</v>
      </c>
      <c r="AE3215" s="16">
        <v>12319</v>
      </c>
      <c r="AF3215" s="16">
        <v>12405</v>
      </c>
      <c r="AG3215" s="16">
        <v>89349256</v>
      </c>
      <c r="AH3215" s="16">
        <v>6836802</v>
      </c>
      <c r="AI3215" s="16">
        <v>261533</v>
      </c>
      <c r="AJ3215" s="16">
        <v>557</v>
      </c>
      <c r="AL3215" s="16">
        <v>46</v>
      </c>
      <c r="AM3215" s="16">
        <v>12436</v>
      </c>
      <c r="AN3215" s="16">
        <v>12491</v>
      </c>
      <c r="AO3215" s="16">
        <v>12545</v>
      </c>
      <c r="AP3215" s="16">
        <v>90055340</v>
      </c>
      <c r="AQ3215" s="16">
        <v>6051497</v>
      </c>
      <c r="AR3215" s="16">
        <v>232881</v>
      </c>
      <c r="AS3215" s="16">
        <v>555</v>
      </c>
      <c r="AU3215" s="16">
        <v>43</v>
      </c>
      <c r="AV3215" s="16">
        <v>12141</v>
      </c>
      <c r="AW3215" s="16">
        <v>341130256</v>
      </c>
      <c r="AX3215" s="16">
        <v>96092791</v>
      </c>
      <c r="AY3215" s="16">
        <v>3478433</v>
      </c>
      <c r="AZ3215" s="16">
        <v>540</v>
      </c>
      <c r="BA3215" s="16">
        <v>28097</v>
      </c>
    </row>
    <row r="3216" spans="1:53">
      <c r="A3216" s="15" t="s">
        <v>1344</v>
      </c>
      <c r="B3216" s="15" t="s">
        <v>1345</v>
      </c>
      <c r="C3216" s="15" t="s">
        <v>1346</v>
      </c>
      <c r="D3216" s="15" t="s">
        <v>1347</v>
      </c>
      <c r="E3216" s="15" t="s">
        <v>1347</v>
      </c>
      <c r="F3216" s="15" t="s">
        <v>2059</v>
      </c>
      <c r="G3216" s="15" t="s">
        <v>2010</v>
      </c>
      <c r="H3216" s="15" t="s">
        <v>3716</v>
      </c>
      <c r="I3216" s="15" t="s">
        <v>1375</v>
      </c>
      <c r="J3216" s="15"/>
      <c r="K3216" s="16">
        <v>40</v>
      </c>
      <c r="L3216" s="16">
        <v>11539</v>
      </c>
      <c r="M3216" s="16">
        <v>11653</v>
      </c>
      <c r="N3216" s="16">
        <v>11814</v>
      </c>
      <c r="O3216" s="16">
        <v>75410617</v>
      </c>
      <c r="P3216" s="16">
        <v>60173405</v>
      </c>
      <c r="Q3216" s="16">
        <v>2154262</v>
      </c>
      <c r="R3216" s="16">
        <v>497</v>
      </c>
      <c r="S3216" s="15"/>
      <c r="T3216" s="16">
        <v>42</v>
      </c>
      <c r="U3216" s="16">
        <v>11980</v>
      </c>
      <c r="V3216" s="16">
        <v>12068</v>
      </c>
      <c r="W3216" s="16">
        <v>12145</v>
      </c>
      <c r="X3216" s="16">
        <v>86315043</v>
      </c>
      <c r="Y3216" s="16">
        <v>23031087</v>
      </c>
      <c r="Z3216" s="16">
        <v>829757</v>
      </c>
      <c r="AA3216" s="16">
        <v>550</v>
      </c>
      <c r="AC3216" s="16">
        <v>44</v>
      </c>
      <c r="AD3216" s="16">
        <v>12300</v>
      </c>
      <c r="AE3216" s="16">
        <v>12319</v>
      </c>
      <c r="AF3216" s="16">
        <v>12405</v>
      </c>
      <c r="AG3216" s="16">
        <v>89349256</v>
      </c>
      <c r="AH3216" s="16">
        <v>6836802</v>
      </c>
      <c r="AI3216" s="16">
        <v>261533</v>
      </c>
      <c r="AJ3216" s="16">
        <v>557</v>
      </c>
      <c r="AL3216" s="16">
        <v>46</v>
      </c>
      <c r="AM3216" s="16">
        <v>12436</v>
      </c>
      <c r="AN3216" s="16">
        <v>12491</v>
      </c>
      <c r="AO3216" s="16">
        <v>12545</v>
      </c>
      <c r="AP3216" s="16">
        <v>90055340</v>
      </c>
      <c r="AQ3216" s="16">
        <v>6051497</v>
      </c>
      <c r="AR3216" s="16">
        <v>232881</v>
      </c>
      <c r="AS3216" s="16">
        <v>555</v>
      </c>
      <c r="AU3216" s="16">
        <v>43</v>
      </c>
      <c r="AV3216" s="16">
        <v>12141</v>
      </c>
      <c r="AW3216" s="16">
        <v>341130256</v>
      </c>
      <c r="AX3216" s="16">
        <v>96092791</v>
      </c>
      <c r="AY3216" s="16">
        <v>3478433</v>
      </c>
      <c r="AZ3216" s="16">
        <v>540</v>
      </c>
      <c r="BA3216" s="16">
        <v>28097</v>
      </c>
    </row>
    <row r="3217" spans="1:53">
      <c r="A3217" s="15" t="s">
        <v>1344</v>
      </c>
      <c r="B3217" s="15" t="s">
        <v>1345</v>
      </c>
      <c r="C3217" s="15" t="s">
        <v>1346</v>
      </c>
      <c r="D3217" s="15" t="s">
        <v>1347</v>
      </c>
      <c r="E3217" s="15" t="s">
        <v>1347</v>
      </c>
      <c r="F3217" s="15" t="s">
        <v>2059</v>
      </c>
      <c r="G3217" s="15" t="s">
        <v>2011</v>
      </c>
      <c r="H3217" s="15" t="s">
        <v>3716</v>
      </c>
      <c r="I3217" s="15" t="s">
        <v>1373</v>
      </c>
      <c r="J3217" s="15"/>
      <c r="K3217" s="16">
        <v>47</v>
      </c>
      <c r="L3217" s="16">
        <v>1139</v>
      </c>
      <c r="M3217" s="16">
        <v>1177</v>
      </c>
      <c r="N3217" s="16">
        <v>1253</v>
      </c>
      <c r="O3217" s="16">
        <v>7526961</v>
      </c>
      <c r="P3217" s="16">
        <v>5556477</v>
      </c>
      <c r="Q3217" s="16">
        <v>292279</v>
      </c>
      <c r="R3217" s="16">
        <v>487</v>
      </c>
      <c r="S3217" s="15"/>
      <c r="T3217" s="16">
        <v>49</v>
      </c>
      <c r="U3217" s="16">
        <v>1277</v>
      </c>
      <c r="V3217" s="16">
        <v>1295</v>
      </c>
      <c r="W3217" s="16">
        <v>1280</v>
      </c>
      <c r="X3217" s="16">
        <v>8940288</v>
      </c>
      <c r="Y3217" s="16">
        <v>2570159</v>
      </c>
      <c r="Z3217" s="16">
        <v>127110</v>
      </c>
      <c r="AA3217" s="16">
        <v>536</v>
      </c>
      <c r="AC3217" s="16">
        <v>49</v>
      </c>
      <c r="AD3217" s="16">
        <v>1285</v>
      </c>
      <c r="AE3217" s="16">
        <v>1296</v>
      </c>
      <c r="AF3217" s="16">
        <v>1284</v>
      </c>
      <c r="AG3217" s="16">
        <v>9616571</v>
      </c>
      <c r="AH3217" s="16">
        <v>1201704</v>
      </c>
      <c r="AI3217" s="16">
        <v>58718</v>
      </c>
      <c r="AJ3217" s="16">
        <v>574</v>
      </c>
      <c r="AL3217" s="16">
        <v>52</v>
      </c>
      <c r="AM3217" s="16">
        <v>1292</v>
      </c>
      <c r="AN3217" s="16">
        <v>1341</v>
      </c>
      <c r="AO3217" s="16">
        <v>1367</v>
      </c>
      <c r="AP3217" s="16">
        <v>9517402</v>
      </c>
      <c r="AQ3217" s="16">
        <v>1036663</v>
      </c>
      <c r="AR3217" s="16">
        <v>51130</v>
      </c>
      <c r="AS3217" s="16">
        <v>549</v>
      </c>
      <c r="AU3217" s="16">
        <v>49</v>
      </c>
      <c r="AV3217" s="16">
        <v>1274</v>
      </c>
      <c r="AW3217" s="16">
        <v>35601222</v>
      </c>
      <c r="AX3217" s="16">
        <v>10365003</v>
      </c>
      <c r="AY3217" s="16">
        <v>529237</v>
      </c>
      <c r="AZ3217" s="16">
        <v>537</v>
      </c>
      <c r="BA3217" s="16">
        <v>27948</v>
      </c>
    </row>
    <row r="3218" spans="1:53">
      <c r="A3218" s="15" t="s">
        <v>1344</v>
      </c>
      <c r="B3218" s="15" t="s">
        <v>1345</v>
      </c>
      <c r="C3218" s="15" t="s">
        <v>1346</v>
      </c>
      <c r="D3218" s="15" t="s">
        <v>1347</v>
      </c>
      <c r="E3218" s="15" t="s">
        <v>1347</v>
      </c>
      <c r="F3218" s="15" t="s">
        <v>2059</v>
      </c>
      <c r="G3218" s="15" t="s">
        <v>2012</v>
      </c>
      <c r="H3218" s="15" t="s">
        <v>3716</v>
      </c>
      <c r="I3218" s="15" t="s">
        <v>1375</v>
      </c>
      <c r="J3218" s="15"/>
      <c r="K3218" s="16">
        <v>47</v>
      </c>
      <c r="L3218" s="16">
        <v>1139</v>
      </c>
      <c r="M3218" s="16">
        <v>1177</v>
      </c>
      <c r="N3218" s="16">
        <v>1253</v>
      </c>
      <c r="O3218" s="16">
        <v>7526961</v>
      </c>
      <c r="P3218" s="16">
        <v>5556477</v>
      </c>
      <c r="Q3218" s="16">
        <v>292279</v>
      </c>
      <c r="R3218" s="16">
        <v>487</v>
      </c>
      <c r="S3218" s="15"/>
      <c r="T3218" s="16">
        <v>49</v>
      </c>
      <c r="U3218" s="16">
        <v>1277</v>
      </c>
      <c r="V3218" s="16">
        <v>1295</v>
      </c>
      <c r="W3218" s="16">
        <v>1280</v>
      </c>
      <c r="X3218" s="16">
        <v>8940288</v>
      </c>
      <c r="Y3218" s="16">
        <v>2570159</v>
      </c>
      <c r="Z3218" s="16">
        <v>127110</v>
      </c>
      <c r="AA3218" s="16">
        <v>536</v>
      </c>
      <c r="AC3218" s="16">
        <v>49</v>
      </c>
      <c r="AD3218" s="16">
        <v>1285</v>
      </c>
      <c r="AE3218" s="16">
        <v>1296</v>
      </c>
      <c r="AF3218" s="16">
        <v>1284</v>
      </c>
      <c r="AG3218" s="16">
        <v>9616571</v>
      </c>
      <c r="AH3218" s="16">
        <v>1201704</v>
      </c>
      <c r="AI3218" s="16">
        <v>58718</v>
      </c>
      <c r="AJ3218" s="16">
        <v>574</v>
      </c>
      <c r="AL3218" s="16">
        <v>52</v>
      </c>
      <c r="AM3218" s="16">
        <v>1292</v>
      </c>
      <c r="AN3218" s="16">
        <v>1341</v>
      </c>
      <c r="AO3218" s="16">
        <v>1367</v>
      </c>
      <c r="AP3218" s="16">
        <v>9517402</v>
      </c>
      <c r="AQ3218" s="16">
        <v>1036663</v>
      </c>
      <c r="AR3218" s="16">
        <v>51130</v>
      </c>
      <c r="AS3218" s="16">
        <v>549</v>
      </c>
      <c r="AU3218" s="16">
        <v>49</v>
      </c>
      <c r="AV3218" s="16">
        <v>1274</v>
      </c>
      <c r="AW3218" s="16">
        <v>35601222</v>
      </c>
      <c r="AX3218" s="16">
        <v>10365003</v>
      </c>
      <c r="AY3218" s="16">
        <v>529237</v>
      </c>
      <c r="AZ3218" s="16">
        <v>537</v>
      </c>
      <c r="BA3218" s="16">
        <v>27948</v>
      </c>
    </row>
    <row r="3219" spans="1:53">
      <c r="A3219" s="15" t="s">
        <v>1344</v>
      </c>
      <c r="B3219" s="15" t="s">
        <v>1345</v>
      </c>
      <c r="C3219" s="15" t="s">
        <v>1346</v>
      </c>
      <c r="D3219" s="15" t="s">
        <v>1347</v>
      </c>
      <c r="E3219" s="15" t="s">
        <v>1347</v>
      </c>
      <c r="F3219" s="15" t="s">
        <v>2059</v>
      </c>
      <c r="G3219" s="15" t="s">
        <v>1531</v>
      </c>
      <c r="H3219" s="15" t="s">
        <v>3716</v>
      </c>
      <c r="I3219" s="15" t="s">
        <v>1371</v>
      </c>
      <c r="J3219" s="15"/>
      <c r="K3219" s="16">
        <v>5305</v>
      </c>
      <c r="L3219" s="16">
        <v>114726</v>
      </c>
      <c r="M3219" s="16">
        <v>115877</v>
      </c>
      <c r="N3219" s="16">
        <v>116409</v>
      </c>
      <c r="O3219" s="16">
        <v>514555231</v>
      </c>
      <c r="P3219" s="16">
        <v>374770527</v>
      </c>
      <c r="Q3219" s="16">
        <v>16744079</v>
      </c>
      <c r="R3219" s="16">
        <v>342</v>
      </c>
      <c r="S3219" s="15"/>
      <c r="T3219" s="16">
        <v>5378</v>
      </c>
      <c r="U3219" s="16">
        <v>117319</v>
      </c>
      <c r="V3219" s="16">
        <v>118678</v>
      </c>
      <c r="W3219" s="16">
        <v>121399</v>
      </c>
      <c r="X3219" s="16">
        <v>647100354</v>
      </c>
      <c r="Y3219" s="16">
        <v>192822266</v>
      </c>
      <c r="Z3219" s="16">
        <v>8478373</v>
      </c>
      <c r="AA3219" s="16">
        <v>418</v>
      </c>
      <c r="AC3219" s="16">
        <v>5415</v>
      </c>
      <c r="AD3219" s="16">
        <v>123861</v>
      </c>
      <c r="AE3219" s="16">
        <v>123018</v>
      </c>
      <c r="AF3219" s="16">
        <v>119270</v>
      </c>
      <c r="AG3219" s="16">
        <v>583206488</v>
      </c>
      <c r="AH3219" s="16">
        <v>143837138</v>
      </c>
      <c r="AI3219" s="16">
        <v>6260357</v>
      </c>
      <c r="AJ3219" s="16">
        <v>368</v>
      </c>
      <c r="AL3219" s="16">
        <v>5463</v>
      </c>
      <c r="AM3219" s="16">
        <v>115335</v>
      </c>
      <c r="AN3219" s="16">
        <v>116316</v>
      </c>
      <c r="AO3219" s="16">
        <v>118834</v>
      </c>
      <c r="AP3219" s="16">
        <v>575381498</v>
      </c>
      <c r="AQ3219" s="16">
        <v>106188161</v>
      </c>
      <c r="AR3219" s="16">
        <v>4723868</v>
      </c>
      <c r="AS3219" s="16">
        <v>379</v>
      </c>
      <c r="AU3219" s="16">
        <v>5390</v>
      </c>
      <c r="AV3219" s="16">
        <v>118420</v>
      </c>
      <c r="AW3219" s="16">
        <v>2320243571</v>
      </c>
      <c r="AX3219" s="16">
        <v>817618092</v>
      </c>
      <c r="AY3219" s="16">
        <v>36206677</v>
      </c>
      <c r="AZ3219" s="16">
        <v>377</v>
      </c>
      <c r="BA3219" s="16">
        <v>19593</v>
      </c>
    </row>
    <row r="3220" spans="1:53">
      <c r="A3220" s="15" t="s">
        <v>1344</v>
      </c>
      <c r="B3220" s="15" t="s">
        <v>1345</v>
      </c>
      <c r="C3220" s="15" t="s">
        <v>1346</v>
      </c>
      <c r="D3220" s="15" t="s">
        <v>1347</v>
      </c>
      <c r="E3220" s="15" t="s">
        <v>1347</v>
      </c>
      <c r="F3220" s="15" t="s">
        <v>2059</v>
      </c>
      <c r="G3220" s="15" t="s">
        <v>2013</v>
      </c>
      <c r="H3220" s="15" t="s">
        <v>3716</v>
      </c>
      <c r="I3220" s="15" t="s">
        <v>1373</v>
      </c>
      <c r="J3220" s="15"/>
      <c r="K3220" s="16">
        <v>627</v>
      </c>
      <c r="L3220" s="16">
        <v>30540</v>
      </c>
      <c r="M3220" s="16">
        <v>30808</v>
      </c>
      <c r="N3220" s="16">
        <v>31105</v>
      </c>
      <c r="O3220" s="16">
        <v>167057271</v>
      </c>
      <c r="P3220" s="16">
        <v>122243090</v>
      </c>
      <c r="Q3220" s="16">
        <v>5305535</v>
      </c>
      <c r="R3220" s="16">
        <v>417</v>
      </c>
      <c r="S3220" s="15"/>
      <c r="T3220" s="16">
        <v>634</v>
      </c>
      <c r="U3220" s="16">
        <v>31644</v>
      </c>
      <c r="V3220" s="16">
        <v>32525</v>
      </c>
      <c r="W3220" s="16">
        <v>33201</v>
      </c>
      <c r="X3220" s="16">
        <v>189646789</v>
      </c>
      <c r="Y3220" s="16">
        <v>59629342</v>
      </c>
      <c r="Z3220" s="16">
        <v>2601470</v>
      </c>
      <c r="AA3220" s="16">
        <v>449</v>
      </c>
      <c r="AC3220" s="16">
        <v>641</v>
      </c>
      <c r="AD3220" s="16">
        <v>33812</v>
      </c>
      <c r="AE3220" s="16">
        <v>33623</v>
      </c>
      <c r="AF3220" s="16">
        <v>33236</v>
      </c>
      <c r="AG3220" s="16">
        <v>201245770</v>
      </c>
      <c r="AH3220" s="16">
        <v>39107763</v>
      </c>
      <c r="AI3220" s="16">
        <v>1692546</v>
      </c>
      <c r="AJ3220" s="16">
        <v>461</v>
      </c>
      <c r="AL3220" s="16">
        <v>640</v>
      </c>
      <c r="AM3220" s="16">
        <v>32684</v>
      </c>
      <c r="AN3220" s="16">
        <v>32814</v>
      </c>
      <c r="AO3220" s="16">
        <v>32864</v>
      </c>
      <c r="AP3220" s="16">
        <v>201582079</v>
      </c>
      <c r="AQ3220" s="16">
        <v>28695316</v>
      </c>
      <c r="AR3220" s="16">
        <v>1262585</v>
      </c>
      <c r="AS3220" s="16">
        <v>473</v>
      </c>
      <c r="AU3220" s="16">
        <v>636</v>
      </c>
      <c r="AV3220" s="16">
        <v>32405</v>
      </c>
      <c r="AW3220" s="16">
        <v>759531909</v>
      </c>
      <c r="AX3220" s="16">
        <v>249675511</v>
      </c>
      <c r="AY3220" s="16">
        <v>10862136</v>
      </c>
      <c r="AZ3220" s="16">
        <v>451</v>
      </c>
      <c r="BA3220" s="16">
        <v>23439</v>
      </c>
    </row>
    <row r="3221" spans="1:53">
      <c r="A3221" s="15" t="s">
        <v>1344</v>
      </c>
      <c r="B3221" s="15" t="s">
        <v>1345</v>
      </c>
      <c r="C3221" s="15" t="s">
        <v>1346</v>
      </c>
      <c r="D3221" s="15" t="s">
        <v>1347</v>
      </c>
      <c r="E3221" s="15" t="s">
        <v>1347</v>
      </c>
      <c r="F3221" s="15" t="s">
        <v>2059</v>
      </c>
      <c r="G3221" s="15" t="s">
        <v>2014</v>
      </c>
      <c r="H3221" s="15" t="s">
        <v>3716</v>
      </c>
      <c r="I3221" s="15" t="s">
        <v>1375</v>
      </c>
      <c r="J3221" s="15"/>
      <c r="K3221" s="16">
        <v>627</v>
      </c>
      <c r="L3221" s="16">
        <v>30540</v>
      </c>
      <c r="M3221" s="16">
        <v>30808</v>
      </c>
      <c r="N3221" s="16">
        <v>31105</v>
      </c>
      <c r="O3221" s="16">
        <v>167057271</v>
      </c>
      <c r="P3221" s="16">
        <v>122243090</v>
      </c>
      <c r="Q3221" s="16">
        <v>5305535</v>
      </c>
      <c r="R3221" s="16">
        <v>417</v>
      </c>
      <c r="S3221" s="15"/>
      <c r="T3221" s="16">
        <v>634</v>
      </c>
      <c r="U3221" s="16">
        <v>31644</v>
      </c>
      <c r="V3221" s="16">
        <v>32525</v>
      </c>
      <c r="W3221" s="16">
        <v>33201</v>
      </c>
      <c r="X3221" s="16">
        <v>189646789</v>
      </c>
      <c r="Y3221" s="16">
        <v>59629342</v>
      </c>
      <c r="Z3221" s="16">
        <v>2601470</v>
      </c>
      <c r="AA3221" s="16">
        <v>449</v>
      </c>
      <c r="AC3221" s="16">
        <v>641</v>
      </c>
      <c r="AD3221" s="16">
        <v>33812</v>
      </c>
      <c r="AE3221" s="16">
        <v>33623</v>
      </c>
      <c r="AF3221" s="16">
        <v>33236</v>
      </c>
      <c r="AG3221" s="16">
        <v>201245770</v>
      </c>
      <c r="AH3221" s="16">
        <v>39107763</v>
      </c>
      <c r="AI3221" s="16">
        <v>1692546</v>
      </c>
      <c r="AJ3221" s="16">
        <v>461</v>
      </c>
      <c r="AL3221" s="16">
        <v>640</v>
      </c>
      <c r="AM3221" s="16">
        <v>32684</v>
      </c>
      <c r="AN3221" s="16">
        <v>32814</v>
      </c>
      <c r="AO3221" s="16">
        <v>32864</v>
      </c>
      <c r="AP3221" s="16">
        <v>201582079</v>
      </c>
      <c r="AQ3221" s="16">
        <v>28695316</v>
      </c>
      <c r="AR3221" s="16">
        <v>1262585</v>
      </c>
      <c r="AS3221" s="16">
        <v>473</v>
      </c>
      <c r="AU3221" s="16">
        <v>636</v>
      </c>
      <c r="AV3221" s="16">
        <v>32405</v>
      </c>
      <c r="AW3221" s="16">
        <v>759531909</v>
      </c>
      <c r="AX3221" s="16">
        <v>249675511</v>
      </c>
      <c r="AY3221" s="16">
        <v>10862136</v>
      </c>
      <c r="AZ3221" s="16">
        <v>451</v>
      </c>
      <c r="BA3221" s="16">
        <v>23439</v>
      </c>
    </row>
    <row r="3222" spans="1:53">
      <c r="A3222" s="15" t="s">
        <v>1344</v>
      </c>
      <c r="B3222" s="15" t="s">
        <v>1345</v>
      </c>
      <c r="C3222" s="15" t="s">
        <v>1346</v>
      </c>
      <c r="D3222" s="15" t="s">
        <v>1347</v>
      </c>
      <c r="E3222" s="15" t="s">
        <v>1347</v>
      </c>
      <c r="F3222" s="15" t="s">
        <v>2059</v>
      </c>
      <c r="G3222" s="15" t="s">
        <v>3650</v>
      </c>
      <c r="H3222" s="15" t="s">
        <v>3716</v>
      </c>
      <c r="I3222" s="15" t="s">
        <v>1373</v>
      </c>
      <c r="J3222" s="15"/>
      <c r="K3222" s="16">
        <v>19</v>
      </c>
      <c r="L3222" s="16">
        <v>6846</v>
      </c>
      <c r="M3222" s="16">
        <v>6418</v>
      </c>
      <c r="N3222" s="16">
        <v>5814</v>
      </c>
      <c r="O3222" s="16">
        <v>24683562</v>
      </c>
      <c r="P3222" s="16">
        <v>21542207</v>
      </c>
      <c r="Q3222" s="16">
        <v>1330910</v>
      </c>
      <c r="R3222" s="16">
        <v>299</v>
      </c>
      <c r="S3222" s="15"/>
      <c r="T3222" s="16">
        <v>18</v>
      </c>
      <c r="U3222" s="16">
        <v>3624</v>
      </c>
      <c r="V3222" s="16">
        <v>1756</v>
      </c>
      <c r="W3222" s="16">
        <v>1513</v>
      </c>
      <c r="X3222" s="16">
        <v>10907819</v>
      </c>
      <c r="Y3222" s="16">
        <v>3493820</v>
      </c>
      <c r="Z3222" s="16">
        <v>215766</v>
      </c>
      <c r="AA3222" s="16">
        <v>365</v>
      </c>
      <c r="AC3222" s="16">
        <v>18</v>
      </c>
      <c r="AD3222" s="16">
        <v>1084</v>
      </c>
      <c r="AE3222" s="16">
        <v>1133</v>
      </c>
      <c r="AF3222" s="16">
        <v>1123</v>
      </c>
      <c r="AG3222" s="16">
        <v>6571317</v>
      </c>
      <c r="AH3222" s="16">
        <v>540111</v>
      </c>
      <c r="AI3222" s="16">
        <v>33037</v>
      </c>
      <c r="AJ3222" s="16">
        <v>454</v>
      </c>
      <c r="AL3222" s="16">
        <v>17</v>
      </c>
      <c r="AM3222" s="16">
        <v>1424</v>
      </c>
      <c r="AN3222" s="16">
        <v>2547</v>
      </c>
      <c r="AO3222" s="16">
        <v>4795</v>
      </c>
      <c r="AP3222" s="16">
        <v>9420152</v>
      </c>
      <c r="AQ3222" s="16">
        <v>2267453</v>
      </c>
      <c r="AR3222" s="16">
        <v>139816</v>
      </c>
      <c r="AS3222" s="16">
        <v>248</v>
      </c>
      <c r="AU3222" s="16">
        <v>18</v>
      </c>
      <c r="AV3222" s="16">
        <v>3173</v>
      </c>
      <c r="AW3222" s="16">
        <v>51582850</v>
      </c>
      <c r="AX3222" s="16">
        <v>27843591</v>
      </c>
      <c r="AY3222" s="16">
        <v>1719529</v>
      </c>
      <c r="AZ3222" s="16">
        <v>313</v>
      </c>
      <c r="BA3222" s="16">
        <v>16256</v>
      </c>
    </row>
    <row r="3223" spans="1:53">
      <c r="A3223" s="15" t="s">
        <v>1344</v>
      </c>
      <c r="B3223" s="15" t="s">
        <v>1345</v>
      </c>
      <c r="C3223" s="15" t="s">
        <v>1346</v>
      </c>
      <c r="D3223" s="15" t="s">
        <v>1347</v>
      </c>
      <c r="E3223" s="15" t="s">
        <v>1347</v>
      </c>
      <c r="F3223" s="15" t="s">
        <v>2059</v>
      </c>
      <c r="G3223" s="15" t="s">
        <v>3651</v>
      </c>
      <c r="H3223" s="15" t="s">
        <v>3716</v>
      </c>
      <c r="I3223" s="15" t="s">
        <v>1375</v>
      </c>
      <c r="J3223" s="15"/>
      <c r="K3223" s="16">
        <v>19</v>
      </c>
      <c r="L3223" s="16">
        <v>6846</v>
      </c>
      <c r="M3223" s="16">
        <v>6418</v>
      </c>
      <c r="N3223" s="16">
        <v>5814</v>
      </c>
      <c r="O3223" s="16">
        <v>24683562</v>
      </c>
      <c r="P3223" s="16">
        <v>21542207</v>
      </c>
      <c r="Q3223" s="16">
        <v>1330910</v>
      </c>
      <c r="R3223" s="16">
        <v>299</v>
      </c>
      <c r="S3223" s="15"/>
      <c r="T3223" s="16">
        <v>18</v>
      </c>
      <c r="U3223" s="16">
        <v>3624</v>
      </c>
      <c r="V3223" s="16">
        <v>1756</v>
      </c>
      <c r="W3223" s="16">
        <v>1513</v>
      </c>
      <c r="X3223" s="16">
        <v>10907819</v>
      </c>
      <c r="Y3223" s="16">
        <v>3493820</v>
      </c>
      <c r="Z3223" s="16">
        <v>215766</v>
      </c>
      <c r="AA3223" s="16">
        <v>365</v>
      </c>
      <c r="AC3223" s="16">
        <v>18</v>
      </c>
      <c r="AD3223" s="16">
        <v>1084</v>
      </c>
      <c r="AE3223" s="16">
        <v>1133</v>
      </c>
      <c r="AF3223" s="16">
        <v>1123</v>
      </c>
      <c r="AG3223" s="16">
        <v>6571317</v>
      </c>
      <c r="AH3223" s="16">
        <v>540111</v>
      </c>
      <c r="AI3223" s="16">
        <v>33037</v>
      </c>
      <c r="AJ3223" s="16">
        <v>454</v>
      </c>
      <c r="AL3223" s="16">
        <v>17</v>
      </c>
      <c r="AM3223" s="16">
        <v>1424</v>
      </c>
      <c r="AN3223" s="16">
        <v>2547</v>
      </c>
      <c r="AO3223" s="16">
        <v>4795</v>
      </c>
      <c r="AP3223" s="16">
        <v>9420152</v>
      </c>
      <c r="AQ3223" s="16">
        <v>2267453</v>
      </c>
      <c r="AR3223" s="16">
        <v>139816</v>
      </c>
      <c r="AS3223" s="16">
        <v>248</v>
      </c>
      <c r="AU3223" s="16">
        <v>18</v>
      </c>
      <c r="AV3223" s="16">
        <v>3173</v>
      </c>
      <c r="AW3223" s="16">
        <v>51582850</v>
      </c>
      <c r="AX3223" s="16">
        <v>27843591</v>
      </c>
      <c r="AY3223" s="16">
        <v>1719529</v>
      </c>
      <c r="AZ3223" s="16">
        <v>313</v>
      </c>
      <c r="BA3223" s="16">
        <v>16256</v>
      </c>
    </row>
    <row r="3224" spans="1:53">
      <c r="A3224" s="15" t="s">
        <v>1344</v>
      </c>
      <c r="B3224" s="15" t="s">
        <v>1345</v>
      </c>
      <c r="C3224" s="15" t="s">
        <v>1346</v>
      </c>
      <c r="D3224" s="15" t="s">
        <v>1347</v>
      </c>
      <c r="E3224" s="15" t="s">
        <v>1347</v>
      </c>
      <c r="F3224" s="15" t="s">
        <v>2059</v>
      </c>
      <c r="G3224" s="15" t="s">
        <v>2015</v>
      </c>
      <c r="H3224" s="15" t="s">
        <v>3716</v>
      </c>
      <c r="I3224" s="15" t="s">
        <v>1373</v>
      </c>
      <c r="J3224" s="15"/>
      <c r="K3224" s="16">
        <v>207</v>
      </c>
      <c r="L3224" s="16">
        <v>1504</v>
      </c>
      <c r="M3224" s="16">
        <v>1511</v>
      </c>
      <c r="N3224" s="16">
        <v>1535</v>
      </c>
      <c r="O3224" s="16">
        <v>10159316</v>
      </c>
      <c r="P3224" s="16">
        <v>7103189</v>
      </c>
      <c r="Q3224" s="16">
        <v>314475</v>
      </c>
      <c r="R3224" s="16">
        <v>515</v>
      </c>
      <c r="S3224" s="15"/>
      <c r="T3224" s="16">
        <v>205</v>
      </c>
      <c r="U3224" s="16">
        <v>1736</v>
      </c>
      <c r="V3224" s="16">
        <v>1929</v>
      </c>
      <c r="W3224" s="16">
        <v>2076</v>
      </c>
      <c r="X3224" s="16">
        <v>12137980</v>
      </c>
      <c r="Y3224" s="16">
        <v>3486208</v>
      </c>
      <c r="Z3224" s="16">
        <v>168832</v>
      </c>
      <c r="AA3224" s="16">
        <v>488</v>
      </c>
      <c r="AC3224" s="16">
        <v>204</v>
      </c>
      <c r="AD3224" s="16">
        <v>2168</v>
      </c>
      <c r="AE3224" s="16">
        <v>2152</v>
      </c>
      <c r="AF3224" s="16">
        <v>1982</v>
      </c>
      <c r="AG3224" s="16">
        <v>14004602</v>
      </c>
      <c r="AH3224" s="16">
        <v>2951555</v>
      </c>
      <c r="AI3224" s="16">
        <v>144715</v>
      </c>
      <c r="AJ3224" s="16">
        <v>513</v>
      </c>
      <c r="AL3224" s="16">
        <v>205</v>
      </c>
      <c r="AM3224" s="16">
        <v>1797</v>
      </c>
      <c r="AN3224" s="16">
        <v>1691</v>
      </c>
      <c r="AO3224" s="16">
        <v>1656</v>
      </c>
      <c r="AP3224" s="16">
        <v>13720466</v>
      </c>
      <c r="AQ3224" s="16">
        <v>1257158</v>
      </c>
      <c r="AR3224" s="16">
        <v>56728</v>
      </c>
      <c r="AS3224" s="16">
        <v>616</v>
      </c>
      <c r="AU3224" s="16">
        <v>205</v>
      </c>
      <c r="AV3224" s="16">
        <v>1811</v>
      </c>
      <c r="AW3224" s="16">
        <v>50022364</v>
      </c>
      <c r="AX3224" s="16">
        <v>14798110</v>
      </c>
      <c r="AY3224" s="16">
        <v>684750</v>
      </c>
      <c r="AZ3224" s="16">
        <v>531</v>
      </c>
      <c r="BA3224" s="16">
        <v>27615</v>
      </c>
    </row>
    <row r="3225" spans="1:53">
      <c r="A3225" s="15" t="s">
        <v>1344</v>
      </c>
      <c r="B3225" s="15" t="s">
        <v>1345</v>
      </c>
      <c r="C3225" s="15" t="s">
        <v>1346</v>
      </c>
      <c r="D3225" s="15" t="s">
        <v>1347</v>
      </c>
      <c r="E3225" s="15" t="s">
        <v>1347</v>
      </c>
      <c r="F3225" s="15" t="s">
        <v>2059</v>
      </c>
      <c r="G3225" s="15" t="s">
        <v>2016</v>
      </c>
      <c r="H3225" s="15" t="s">
        <v>3716</v>
      </c>
      <c r="I3225" s="15" t="s">
        <v>1375</v>
      </c>
      <c r="J3225" s="15"/>
      <c r="K3225" s="16">
        <v>207</v>
      </c>
      <c r="L3225" s="16">
        <v>1504</v>
      </c>
      <c r="M3225" s="16">
        <v>1511</v>
      </c>
      <c r="N3225" s="16">
        <v>1535</v>
      </c>
      <c r="O3225" s="16">
        <v>10159316</v>
      </c>
      <c r="P3225" s="16">
        <v>7103189</v>
      </c>
      <c r="Q3225" s="16">
        <v>314475</v>
      </c>
      <c r="R3225" s="16">
        <v>515</v>
      </c>
      <c r="S3225" s="15"/>
      <c r="T3225" s="16">
        <v>205</v>
      </c>
      <c r="U3225" s="16">
        <v>1736</v>
      </c>
      <c r="V3225" s="16">
        <v>1929</v>
      </c>
      <c r="W3225" s="16">
        <v>2076</v>
      </c>
      <c r="X3225" s="16">
        <v>12137980</v>
      </c>
      <c r="Y3225" s="16">
        <v>3486208</v>
      </c>
      <c r="Z3225" s="16">
        <v>168832</v>
      </c>
      <c r="AA3225" s="16">
        <v>488</v>
      </c>
      <c r="AC3225" s="16">
        <v>204</v>
      </c>
      <c r="AD3225" s="16">
        <v>2168</v>
      </c>
      <c r="AE3225" s="16">
        <v>2152</v>
      </c>
      <c r="AF3225" s="16">
        <v>1982</v>
      </c>
      <c r="AG3225" s="16">
        <v>14004602</v>
      </c>
      <c r="AH3225" s="16">
        <v>2951555</v>
      </c>
      <c r="AI3225" s="16">
        <v>144715</v>
      </c>
      <c r="AJ3225" s="16">
        <v>513</v>
      </c>
      <c r="AL3225" s="16">
        <v>205</v>
      </c>
      <c r="AM3225" s="16">
        <v>1797</v>
      </c>
      <c r="AN3225" s="16">
        <v>1691</v>
      </c>
      <c r="AO3225" s="16">
        <v>1656</v>
      </c>
      <c r="AP3225" s="16">
        <v>13720466</v>
      </c>
      <c r="AQ3225" s="16">
        <v>1257158</v>
      </c>
      <c r="AR3225" s="16">
        <v>56728</v>
      </c>
      <c r="AS3225" s="16">
        <v>616</v>
      </c>
      <c r="AU3225" s="16">
        <v>205</v>
      </c>
      <c r="AV3225" s="16">
        <v>1811</v>
      </c>
      <c r="AW3225" s="16">
        <v>50022364</v>
      </c>
      <c r="AX3225" s="16">
        <v>14798110</v>
      </c>
      <c r="AY3225" s="16">
        <v>684750</v>
      </c>
      <c r="AZ3225" s="16">
        <v>531</v>
      </c>
      <c r="BA3225" s="16">
        <v>27615</v>
      </c>
    </row>
    <row r="3226" spans="1:53">
      <c r="A3226" s="15" t="s">
        <v>1344</v>
      </c>
      <c r="B3226" s="15" t="s">
        <v>1345</v>
      </c>
      <c r="C3226" s="15" t="s">
        <v>1346</v>
      </c>
      <c r="D3226" s="15" t="s">
        <v>1347</v>
      </c>
      <c r="E3226" s="15" t="s">
        <v>1347</v>
      </c>
      <c r="F3226" s="15" t="s">
        <v>2059</v>
      </c>
      <c r="G3226" s="15" t="s">
        <v>1532</v>
      </c>
      <c r="H3226" s="15" t="s">
        <v>3716</v>
      </c>
      <c r="I3226" s="15" t="s">
        <v>1373</v>
      </c>
      <c r="J3226" s="15"/>
      <c r="K3226" s="16">
        <v>2928</v>
      </c>
      <c r="L3226" s="16">
        <v>59393</v>
      </c>
      <c r="M3226" s="16">
        <v>60282</v>
      </c>
      <c r="N3226" s="16">
        <v>60803</v>
      </c>
      <c r="O3226" s="16">
        <v>243042239</v>
      </c>
      <c r="P3226" s="16">
        <v>172671555</v>
      </c>
      <c r="Q3226" s="16">
        <v>7738253</v>
      </c>
      <c r="R3226" s="16">
        <v>311</v>
      </c>
      <c r="S3226" s="15"/>
      <c r="T3226" s="16">
        <v>2981</v>
      </c>
      <c r="U3226" s="16">
        <v>61742</v>
      </c>
      <c r="V3226" s="16">
        <v>62711</v>
      </c>
      <c r="W3226" s="16">
        <v>64407</v>
      </c>
      <c r="X3226" s="16">
        <v>353726708</v>
      </c>
      <c r="Y3226" s="16">
        <v>94907170</v>
      </c>
      <c r="Z3226" s="16">
        <v>4224710</v>
      </c>
      <c r="AA3226" s="16">
        <v>432</v>
      </c>
      <c r="AC3226" s="16">
        <v>3014</v>
      </c>
      <c r="AD3226" s="16">
        <v>65783</v>
      </c>
      <c r="AE3226" s="16">
        <v>65450</v>
      </c>
      <c r="AF3226" s="16">
        <v>63567</v>
      </c>
      <c r="AG3226" s="16">
        <v>272174973</v>
      </c>
      <c r="AH3226" s="16">
        <v>74277512</v>
      </c>
      <c r="AI3226" s="16">
        <v>3251664</v>
      </c>
      <c r="AJ3226" s="16">
        <v>322</v>
      </c>
      <c r="AL3226" s="16">
        <v>3051</v>
      </c>
      <c r="AM3226" s="16">
        <v>61644</v>
      </c>
      <c r="AN3226" s="16">
        <v>62099</v>
      </c>
      <c r="AO3226" s="16">
        <v>62311</v>
      </c>
      <c r="AP3226" s="16">
        <v>269000300</v>
      </c>
      <c r="AQ3226" s="16">
        <v>58106200</v>
      </c>
      <c r="AR3226" s="16">
        <v>2629769</v>
      </c>
      <c r="AS3226" s="16">
        <v>334</v>
      </c>
      <c r="AU3226" s="16">
        <v>2994</v>
      </c>
      <c r="AV3226" s="16">
        <v>62516</v>
      </c>
      <c r="AW3226" s="16">
        <v>1137944220</v>
      </c>
      <c r="AX3226" s="16">
        <v>399962437</v>
      </c>
      <c r="AY3226" s="16">
        <v>17844396</v>
      </c>
      <c r="AZ3226" s="16">
        <v>350</v>
      </c>
      <c r="BA3226" s="16">
        <v>18202</v>
      </c>
    </row>
    <row r="3227" spans="1:53">
      <c r="A3227" s="15" t="s">
        <v>1344</v>
      </c>
      <c r="B3227" s="15" t="s">
        <v>1345</v>
      </c>
      <c r="C3227" s="15" t="s">
        <v>1346</v>
      </c>
      <c r="D3227" s="15" t="s">
        <v>1347</v>
      </c>
      <c r="E3227" s="15" t="s">
        <v>1347</v>
      </c>
      <c r="F3227" s="15" t="s">
        <v>2059</v>
      </c>
      <c r="G3227" s="15" t="s">
        <v>1533</v>
      </c>
      <c r="H3227" s="15" t="s">
        <v>3716</v>
      </c>
      <c r="I3227" s="15" t="s">
        <v>1375</v>
      </c>
      <c r="J3227" s="15"/>
      <c r="K3227" s="16">
        <v>2928</v>
      </c>
      <c r="L3227" s="16">
        <v>59393</v>
      </c>
      <c r="M3227" s="16">
        <v>60282</v>
      </c>
      <c r="N3227" s="16">
        <v>60803</v>
      </c>
      <c r="O3227" s="16">
        <v>243042239</v>
      </c>
      <c r="P3227" s="16">
        <v>172671555</v>
      </c>
      <c r="Q3227" s="16">
        <v>7738253</v>
      </c>
      <c r="R3227" s="16">
        <v>311</v>
      </c>
      <c r="S3227" s="15"/>
      <c r="T3227" s="16">
        <v>2981</v>
      </c>
      <c r="U3227" s="16">
        <v>61742</v>
      </c>
      <c r="V3227" s="16">
        <v>62711</v>
      </c>
      <c r="W3227" s="16">
        <v>64407</v>
      </c>
      <c r="X3227" s="16">
        <v>353726708</v>
      </c>
      <c r="Y3227" s="16">
        <v>94907170</v>
      </c>
      <c r="Z3227" s="16">
        <v>4224710</v>
      </c>
      <c r="AA3227" s="16">
        <v>432</v>
      </c>
      <c r="AC3227" s="16">
        <v>3014</v>
      </c>
      <c r="AD3227" s="16">
        <v>65783</v>
      </c>
      <c r="AE3227" s="16">
        <v>65450</v>
      </c>
      <c r="AF3227" s="16">
        <v>63567</v>
      </c>
      <c r="AG3227" s="16">
        <v>272174973</v>
      </c>
      <c r="AH3227" s="16">
        <v>74277512</v>
      </c>
      <c r="AI3227" s="16">
        <v>3251664</v>
      </c>
      <c r="AJ3227" s="16">
        <v>322</v>
      </c>
      <c r="AL3227" s="16">
        <v>3051</v>
      </c>
      <c r="AM3227" s="16">
        <v>61644</v>
      </c>
      <c r="AN3227" s="16">
        <v>62099</v>
      </c>
      <c r="AO3227" s="16">
        <v>62311</v>
      </c>
      <c r="AP3227" s="16">
        <v>269000300</v>
      </c>
      <c r="AQ3227" s="16">
        <v>58106200</v>
      </c>
      <c r="AR3227" s="16">
        <v>2629769</v>
      </c>
      <c r="AS3227" s="16">
        <v>334</v>
      </c>
      <c r="AU3227" s="16">
        <v>2994</v>
      </c>
      <c r="AV3227" s="16">
        <v>62516</v>
      </c>
      <c r="AW3227" s="16">
        <v>1137944220</v>
      </c>
      <c r="AX3227" s="16">
        <v>399962437</v>
      </c>
      <c r="AY3227" s="16">
        <v>17844396</v>
      </c>
      <c r="AZ3227" s="16">
        <v>350</v>
      </c>
      <c r="BA3227" s="16">
        <v>18202</v>
      </c>
    </row>
    <row r="3228" spans="1:53">
      <c r="A3228" s="15" t="s">
        <v>1344</v>
      </c>
      <c r="B3228" s="15" t="s">
        <v>1345</v>
      </c>
      <c r="C3228" s="15" t="s">
        <v>1346</v>
      </c>
      <c r="D3228" s="15" t="s">
        <v>1347</v>
      </c>
      <c r="E3228" s="15" t="s">
        <v>1347</v>
      </c>
      <c r="F3228" s="15" t="s">
        <v>2059</v>
      </c>
      <c r="G3228" s="15" t="s">
        <v>1534</v>
      </c>
      <c r="H3228" s="15" t="s">
        <v>3716</v>
      </c>
      <c r="I3228" s="15" t="s">
        <v>1373</v>
      </c>
      <c r="J3228" s="15"/>
      <c r="K3228" s="16">
        <v>192</v>
      </c>
      <c r="L3228" s="16">
        <v>5480</v>
      </c>
      <c r="M3228" s="16">
        <v>5580</v>
      </c>
      <c r="N3228" s="16">
        <v>5605</v>
      </c>
      <c r="O3228" s="16">
        <v>20380907</v>
      </c>
      <c r="P3228" s="16">
        <v>16483859</v>
      </c>
      <c r="Q3228" s="16">
        <v>609996</v>
      </c>
      <c r="R3228" s="16">
        <v>282</v>
      </c>
      <c r="S3228" s="15"/>
      <c r="T3228" s="16">
        <v>194</v>
      </c>
      <c r="U3228" s="16">
        <v>5562</v>
      </c>
      <c r="V3228" s="16">
        <v>5476</v>
      </c>
      <c r="W3228" s="16">
        <v>5353</v>
      </c>
      <c r="X3228" s="16">
        <v>20618071</v>
      </c>
      <c r="Y3228" s="16">
        <v>9210835</v>
      </c>
      <c r="Z3228" s="16">
        <v>338434</v>
      </c>
      <c r="AA3228" s="16">
        <v>290</v>
      </c>
      <c r="AC3228" s="16">
        <v>194</v>
      </c>
      <c r="AD3228" s="16">
        <v>5325</v>
      </c>
      <c r="AE3228" s="16">
        <v>5292</v>
      </c>
      <c r="AF3228" s="16">
        <v>5427</v>
      </c>
      <c r="AG3228" s="16">
        <v>21436323</v>
      </c>
      <c r="AH3228" s="16">
        <v>5633633</v>
      </c>
      <c r="AI3228" s="16">
        <v>208524</v>
      </c>
      <c r="AJ3228" s="16">
        <v>308</v>
      </c>
      <c r="AL3228" s="16">
        <v>197</v>
      </c>
      <c r="AM3228" s="16">
        <v>5448</v>
      </c>
      <c r="AN3228" s="16">
        <v>5476</v>
      </c>
      <c r="AO3228" s="16">
        <v>5554</v>
      </c>
      <c r="AP3228" s="16">
        <v>21393352</v>
      </c>
      <c r="AQ3228" s="16">
        <v>4790509</v>
      </c>
      <c r="AR3228" s="16">
        <v>176880</v>
      </c>
      <c r="AS3228" s="16">
        <v>300</v>
      </c>
      <c r="AU3228" s="16">
        <v>194</v>
      </c>
      <c r="AV3228" s="16">
        <v>5465</v>
      </c>
      <c r="AW3228" s="16">
        <v>83828653</v>
      </c>
      <c r="AX3228" s="16">
        <v>36118836</v>
      </c>
      <c r="AY3228" s="16">
        <v>1333834</v>
      </c>
      <c r="AZ3228" s="16">
        <v>295</v>
      </c>
      <c r="BA3228" s="16">
        <v>15340</v>
      </c>
    </row>
    <row r="3229" spans="1:53">
      <c r="A3229" s="15" t="s">
        <v>1344</v>
      </c>
      <c r="B3229" s="15" t="s">
        <v>1345</v>
      </c>
      <c r="C3229" s="15" t="s">
        <v>1346</v>
      </c>
      <c r="D3229" s="15" t="s">
        <v>1347</v>
      </c>
      <c r="E3229" s="15" t="s">
        <v>1347</v>
      </c>
      <c r="F3229" s="15" t="s">
        <v>2059</v>
      </c>
      <c r="G3229" s="15" t="s">
        <v>1535</v>
      </c>
      <c r="H3229" s="15" t="s">
        <v>3716</v>
      </c>
      <c r="I3229" s="15" t="s">
        <v>1375</v>
      </c>
      <c r="J3229" s="15"/>
      <c r="K3229" s="16">
        <v>192</v>
      </c>
      <c r="L3229" s="16">
        <v>5480</v>
      </c>
      <c r="M3229" s="16">
        <v>5580</v>
      </c>
      <c r="N3229" s="16">
        <v>5605</v>
      </c>
      <c r="O3229" s="16">
        <v>20380907</v>
      </c>
      <c r="P3229" s="16">
        <v>16483859</v>
      </c>
      <c r="Q3229" s="16">
        <v>609996</v>
      </c>
      <c r="R3229" s="16">
        <v>282</v>
      </c>
      <c r="S3229" s="15"/>
      <c r="T3229" s="16">
        <v>194</v>
      </c>
      <c r="U3229" s="16">
        <v>5562</v>
      </c>
      <c r="V3229" s="16">
        <v>5476</v>
      </c>
      <c r="W3229" s="16">
        <v>5353</v>
      </c>
      <c r="X3229" s="16">
        <v>20618071</v>
      </c>
      <c r="Y3229" s="16">
        <v>9210835</v>
      </c>
      <c r="Z3229" s="16">
        <v>338434</v>
      </c>
      <c r="AA3229" s="16">
        <v>290</v>
      </c>
      <c r="AC3229" s="16">
        <v>194</v>
      </c>
      <c r="AD3229" s="16">
        <v>5325</v>
      </c>
      <c r="AE3229" s="16">
        <v>5292</v>
      </c>
      <c r="AF3229" s="16">
        <v>5427</v>
      </c>
      <c r="AG3229" s="16">
        <v>21436323</v>
      </c>
      <c r="AH3229" s="16">
        <v>5633633</v>
      </c>
      <c r="AI3229" s="16">
        <v>208524</v>
      </c>
      <c r="AJ3229" s="16">
        <v>308</v>
      </c>
      <c r="AL3229" s="16">
        <v>197</v>
      </c>
      <c r="AM3229" s="16">
        <v>5448</v>
      </c>
      <c r="AN3229" s="16">
        <v>5476</v>
      </c>
      <c r="AO3229" s="16">
        <v>5554</v>
      </c>
      <c r="AP3229" s="16">
        <v>21393352</v>
      </c>
      <c r="AQ3229" s="16">
        <v>4790509</v>
      </c>
      <c r="AR3229" s="16">
        <v>176880</v>
      </c>
      <c r="AS3229" s="16">
        <v>300</v>
      </c>
      <c r="AU3229" s="16">
        <v>194</v>
      </c>
      <c r="AV3229" s="16">
        <v>5465</v>
      </c>
      <c r="AW3229" s="16">
        <v>83828653</v>
      </c>
      <c r="AX3229" s="16">
        <v>36118836</v>
      </c>
      <c r="AY3229" s="16">
        <v>1333834</v>
      </c>
      <c r="AZ3229" s="16">
        <v>295</v>
      </c>
      <c r="BA3229" s="16">
        <v>15340</v>
      </c>
    </row>
    <row r="3230" spans="1:53">
      <c r="A3230" s="15" t="s">
        <v>1344</v>
      </c>
      <c r="B3230" s="15" t="s">
        <v>1345</v>
      </c>
      <c r="C3230" s="15" t="s">
        <v>1346</v>
      </c>
      <c r="D3230" s="15" t="s">
        <v>1347</v>
      </c>
      <c r="E3230" s="15" t="s">
        <v>1347</v>
      </c>
      <c r="F3230" s="15" t="s">
        <v>2059</v>
      </c>
      <c r="G3230" s="15" t="s">
        <v>1536</v>
      </c>
      <c r="H3230" s="15" t="s">
        <v>3716</v>
      </c>
      <c r="I3230" s="15" t="s">
        <v>1373</v>
      </c>
      <c r="J3230" s="15"/>
      <c r="K3230" s="16">
        <v>1332</v>
      </c>
      <c r="L3230" s="16">
        <v>10963</v>
      </c>
      <c r="M3230" s="16">
        <v>11278</v>
      </c>
      <c r="N3230" s="16">
        <v>11547</v>
      </c>
      <c r="O3230" s="16">
        <v>49231936</v>
      </c>
      <c r="P3230" s="16">
        <v>34726627</v>
      </c>
      <c r="Q3230" s="16">
        <v>1444910</v>
      </c>
      <c r="R3230" s="16">
        <v>336</v>
      </c>
      <c r="S3230" s="15"/>
      <c r="T3230" s="16">
        <v>1346</v>
      </c>
      <c r="U3230" s="16">
        <v>13011</v>
      </c>
      <c r="V3230" s="16">
        <v>14281</v>
      </c>
      <c r="W3230" s="16">
        <v>14849</v>
      </c>
      <c r="X3230" s="16">
        <v>60062987</v>
      </c>
      <c r="Y3230" s="16">
        <v>22094891</v>
      </c>
      <c r="Z3230" s="16">
        <v>929161</v>
      </c>
      <c r="AA3230" s="16">
        <v>329</v>
      </c>
      <c r="AC3230" s="16">
        <v>1344</v>
      </c>
      <c r="AD3230" s="16">
        <v>15689</v>
      </c>
      <c r="AE3230" s="16">
        <v>15368</v>
      </c>
      <c r="AF3230" s="16">
        <v>13935</v>
      </c>
      <c r="AG3230" s="16">
        <v>67773503</v>
      </c>
      <c r="AH3230" s="16">
        <v>21326564</v>
      </c>
      <c r="AI3230" s="16">
        <v>929871</v>
      </c>
      <c r="AJ3230" s="16">
        <v>348</v>
      </c>
      <c r="AL3230" s="16">
        <v>1353</v>
      </c>
      <c r="AM3230" s="16">
        <v>12338</v>
      </c>
      <c r="AN3230" s="16">
        <v>11689</v>
      </c>
      <c r="AO3230" s="16">
        <v>11654</v>
      </c>
      <c r="AP3230" s="16">
        <v>60265149</v>
      </c>
      <c r="AQ3230" s="16">
        <v>11071525</v>
      </c>
      <c r="AR3230" s="16">
        <v>458090</v>
      </c>
      <c r="AS3230" s="16">
        <v>390</v>
      </c>
      <c r="AU3230" s="16">
        <v>1344</v>
      </c>
      <c r="AV3230" s="16">
        <v>13050</v>
      </c>
      <c r="AW3230" s="16">
        <v>237333575</v>
      </c>
      <c r="AX3230" s="16">
        <v>89219607</v>
      </c>
      <c r="AY3230" s="16">
        <v>3762032</v>
      </c>
      <c r="AZ3230" s="16">
        <v>350</v>
      </c>
      <c r="BA3230" s="16">
        <v>18186</v>
      </c>
    </row>
    <row r="3231" spans="1:53">
      <c r="A3231" s="15" t="s">
        <v>1344</v>
      </c>
      <c r="B3231" s="15" t="s">
        <v>1345</v>
      </c>
      <c r="C3231" s="15" t="s">
        <v>1346</v>
      </c>
      <c r="D3231" s="15" t="s">
        <v>1347</v>
      </c>
      <c r="E3231" s="15" t="s">
        <v>1347</v>
      </c>
      <c r="F3231" s="15" t="s">
        <v>2059</v>
      </c>
      <c r="G3231" s="15" t="s">
        <v>1537</v>
      </c>
      <c r="H3231" s="15" t="s">
        <v>3716</v>
      </c>
      <c r="I3231" s="15" t="s">
        <v>1375</v>
      </c>
      <c r="J3231" s="15"/>
      <c r="K3231" s="16">
        <v>1332</v>
      </c>
      <c r="L3231" s="16">
        <v>10963</v>
      </c>
      <c r="M3231" s="16">
        <v>11278</v>
      </c>
      <c r="N3231" s="16">
        <v>11547</v>
      </c>
      <c r="O3231" s="16">
        <v>49231936</v>
      </c>
      <c r="P3231" s="16">
        <v>34726627</v>
      </c>
      <c r="Q3231" s="16">
        <v>1444910</v>
      </c>
      <c r="R3231" s="16">
        <v>336</v>
      </c>
      <c r="S3231" s="15"/>
      <c r="T3231" s="16">
        <v>1346</v>
      </c>
      <c r="U3231" s="16">
        <v>13011</v>
      </c>
      <c r="V3231" s="16">
        <v>14281</v>
      </c>
      <c r="W3231" s="16">
        <v>14849</v>
      </c>
      <c r="X3231" s="16">
        <v>60062987</v>
      </c>
      <c r="Y3231" s="16">
        <v>22094891</v>
      </c>
      <c r="Z3231" s="16">
        <v>929161</v>
      </c>
      <c r="AA3231" s="16">
        <v>329</v>
      </c>
      <c r="AC3231" s="16">
        <v>1344</v>
      </c>
      <c r="AD3231" s="16">
        <v>15689</v>
      </c>
      <c r="AE3231" s="16">
        <v>15368</v>
      </c>
      <c r="AF3231" s="16">
        <v>13935</v>
      </c>
      <c r="AG3231" s="16">
        <v>67773503</v>
      </c>
      <c r="AH3231" s="16">
        <v>21326564</v>
      </c>
      <c r="AI3231" s="16">
        <v>929871</v>
      </c>
      <c r="AJ3231" s="16">
        <v>348</v>
      </c>
      <c r="AL3231" s="16">
        <v>1353</v>
      </c>
      <c r="AM3231" s="16">
        <v>12338</v>
      </c>
      <c r="AN3231" s="16">
        <v>11689</v>
      </c>
      <c r="AO3231" s="16">
        <v>11654</v>
      </c>
      <c r="AP3231" s="16">
        <v>60265149</v>
      </c>
      <c r="AQ3231" s="16">
        <v>11071525</v>
      </c>
      <c r="AR3231" s="16">
        <v>458090</v>
      </c>
      <c r="AS3231" s="16">
        <v>390</v>
      </c>
      <c r="AU3231" s="16">
        <v>1344</v>
      </c>
      <c r="AV3231" s="16">
        <v>13050</v>
      </c>
      <c r="AW3231" s="16">
        <v>237333575</v>
      </c>
      <c r="AX3231" s="16">
        <v>89219607</v>
      </c>
      <c r="AY3231" s="16">
        <v>3762032</v>
      </c>
      <c r="AZ3231" s="16">
        <v>350</v>
      </c>
      <c r="BA3231" s="16">
        <v>18186</v>
      </c>
    </row>
    <row r="3232" spans="1:53">
      <c r="A3232" s="15" t="s">
        <v>1344</v>
      </c>
      <c r="B3232" s="15" t="s">
        <v>1345</v>
      </c>
      <c r="C3232" s="15" t="s">
        <v>1346</v>
      </c>
      <c r="D3232" s="15" t="s">
        <v>1347</v>
      </c>
      <c r="E3232" s="15" t="s">
        <v>1347</v>
      </c>
      <c r="F3232" s="15" t="s">
        <v>2059</v>
      </c>
      <c r="G3232" s="15" t="s">
        <v>1538</v>
      </c>
      <c r="H3232" s="15" t="s">
        <v>3716</v>
      </c>
      <c r="I3232" s="15" t="s">
        <v>1367</v>
      </c>
      <c r="J3232" s="15"/>
      <c r="K3232" s="16">
        <v>63306</v>
      </c>
      <c r="L3232" s="16">
        <v>1175127</v>
      </c>
      <c r="M3232" s="16">
        <v>1186340</v>
      </c>
      <c r="N3232" s="16">
        <v>1203299</v>
      </c>
      <c r="O3232" s="16">
        <v>4791054426</v>
      </c>
      <c r="P3232" s="16">
        <v>3840740822</v>
      </c>
      <c r="Q3232" s="16">
        <v>143720318</v>
      </c>
      <c r="R3232" s="16">
        <v>310</v>
      </c>
      <c r="S3232" s="15"/>
      <c r="T3232" s="16">
        <v>63912</v>
      </c>
      <c r="U3232" s="16">
        <v>1222448</v>
      </c>
      <c r="V3232" s="16">
        <v>1231413</v>
      </c>
      <c r="W3232" s="16">
        <v>1242967</v>
      </c>
      <c r="X3232" s="16">
        <v>5079450214</v>
      </c>
      <c r="Y3232" s="16">
        <v>2391972869</v>
      </c>
      <c r="Z3232" s="16">
        <v>88509852</v>
      </c>
      <c r="AA3232" s="16">
        <v>317</v>
      </c>
      <c r="AC3232" s="16">
        <v>64281</v>
      </c>
      <c r="AD3232" s="16">
        <v>1244695</v>
      </c>
      <c r="AE3232" s="16">
        <v>1248939</v>
      </c>
      <c r="AF3232" s="16">
        <v>1246095</v>
      </c>
      <c r="AG3232" s="16">
        <v>5419007192</v>
      </c>
      <c r="AH3232" s="16">
        <v>1569832059</v>
      </c>
      <c r="AI3232" s="16">
        <v>58992922</v>
      </c>
      <c r="AJ3232" s="16">
        <v>334</v>
      </c>
      <c r="AL3232" s="16">
        <v>65127</v>
      </c>
      <c r="AM3232" s="16">
        <v>1237269</v>
      </c>
      <c r="AN3232" s="16">
        <v>1236568</v>
      </c>
      <c r="AO3232" s="16">
        <v>1244272</v>
      </c>
      <c r="AP3232" s="16">
        <v>5387622054</v>
      </c>
      <c r="AQ3232" s="16">
        <v>1205808622</v>
      </c>
      <c r="AR3232" s="16">
        <v>45168991</v>
      </c>
      <c r="AS3232" s="16">
        <v>334</v>
      </c>
      <c r="AU3232" s="16">
        <v>64157</v>
      </c>
      <c r="AV3232" s="16">
        <v>1226619</v>
      </c>
      <c r="AW3232" s="16">
        <v>20677133886</v>
      </c>
      <c r="AX3232" s="16">
        <v>9008354372</v>
      </c>
      <c r="AY3232" s="16">
        <v>336392083</v>
      </c>
      <c r="AZ3232" s="16">
        <v>324</v>
      </c>
      <c r="BA3232" s="16">
        <v>16857</v>
      </c>
    </row>
    <row r="3233" spans="1:53">
      <c r="A3233" s="15" t="s">
        <v>1344</v>
      </c>
      <c r="B3233" s="15" t="s">
        <v>1345</v>
      </c>
      <c r="C3233" s="15" t="s">
        <v>1346</v>
      </c>
      <c r="D3233" s="15" t="s">
        <v>1347</v>
      </c>
      <c r="E3233" s="15" t="s">
        <v>1347</v>
      </c>
      <c r="F3233" s="15" t="s">
        <v>2059</v>
      </c>
      <c r="G3233" s="15" t="s">
        <v>1539</v>
      </c>
      <c r="H3233" s="15" t="s">
        <v>3716</v>
      </c>
      <c r="I3233" s="15" t="s">
        <v>1369</v>
      </c>
      <c r="J3233" s="15"/>
      <c r="K3233" s="16">
        <v>6087</v>
      </c>
      <c r="L3233" s="16">
        <v>194352</v>
      </c>
      <c r="M3233" s="16">
        <v>195899</v>
      </c>
      <c r="N3233" s="16">
        <v>197865</v>
      </c>
      <c r="O3233" s="16">
        <v>1188228688</v>
      </c>
      <c r="P3233" s="16">
        <v>877418050</v>
      </c>
      <c r="Q3233" s="16">
        <v>35426104</v>
      </c>
      <c r="R3233" s="16">
        <v>466</v>
      </c>
      <c r="S3233" s="15"/>
      <c r="T3233" s="16">
        <v>6119</v>
      </c>
      <c r="U3233" s="16">
        <v>198676</v>
      </c>
      <c r="V3233" s="16">
        <v>198697</v>
      </c>
      <c r="W3233" s="16">
        <v>202492</v>
      </c>
      <c r="X3233" s="16">
        <v>1213204908</v>
      </c>
      <c r="Y3233" s="16">
        <v>374194420</v>
      </c>
      <c r="Z3233" s="16">
        <v>15211826</v>
      </c>
      <c r="AA3233" s="16">
        <v>467</v>
      </c>
      <c r="AC3233" s="16">
        <v>6128</v>
      </c>
      <c r="AD3233" s="16">
        <v>205359</v>
      </c>
      <c r="AE3233" s="16">
        <v>205688</v>
      </c>
      <c r="AF3233" s="16">
        <v>202877</v>
      </c>
      <c r="AG3233" s="16">
        <v>1298681975</v>
      </c>
      <c r="AH3233" s="16">
        <v>227378394</v>
      </c>
      <c r="AI3233" s="16">
        <v>9399311</v>
      </c>
      <c r="AJ3233" s="16">
        <v>488</v>
      </c>
      <c r="AL3233" s="16">
        <v>6139</v>
      </c>
      <c r="AM3233" s="16">
        <v>200806</v>
      </c>
      <c r="AN3233" s="16">
        <v>199799</v>
      </c>
      <c r="AO3233" s="16">
        <v>201165</v>
      </c>
      <c r="AP3233" s="16">
        <v>1266025997</v>
      </c>
      <c r="AQ3233" s="16">
        <v>172436659</v>
      </c>
      <c r="AR3233" s="16">
        <v>6976191</v>
      </c>
      <c r="AS3233" s="16">
        <v>486</v>
      </c>
      <c r="AU3233" s="16">
        <v>6118</v>
      </c>
      <c r="AV3233" s="16">
        <v>200306</v>
      </c>
      <c r="AW3233" s="16">
        <v>4966141568</v>
      </c>
      <c r="AX3233" s="16">
        <v>1651427523</v>
      </c>
      <c r="AY3233" s="16">
        <v>67013432</v>
      </c>
      <c r="AZ3233" s="16">
        <v>477</v>
      </c>
      <c r="BA3233" s="16">
        <v>24793</v>
      </c>
    </row>
    <row r="3234" spans="1:53">
      <c r="A3234" s="15" t="s">
        <v>1344</v>
      </c>
      <c r="B3234" s="15" t="s">
        <v>1345</v>
      </c>
      <c r="C3234" s="15" t="s">
        <v>1346</v>
      </c>
      <c r="D3234" s="15" t="s">
        <v>1347</v>
      </c>
      <c r="E3234" s="15" t="s">
        <v>1347</v>
      </c>
      <c r="F3234" s="15" t="s">
        <v>2059</v>
      </c>
      <c r="G3234" s="15" t="s">
        <v>1540</v>
      </c>
      <c r="H3234" s="15" t="s">
        <v>3716</v>
      </c>
      <c r="I3234" s="15" t="s">
        <v>1371</v>
      </c>
      <c r="J3234" s="15"/>
      <c r="K3234" s="16">
        <v>5481</v>
      </c>
      <c r="L3234" s="16">
        <v>189826</v>
      </c>
      <c r="M3234" s="16">
        <v>191218</v>
      </c>
      <c r="N3234" s="16">
        <v>193042</v>
      </c>
      <c r="O3234" s="16">
        <v>1165086478</v>
      </c>
      <c r="P3234" s="16">
        <v>861458860</v>
      </c>
      <c r="Q3234" s="16">
        <v>34662839</v>
      </c>
      <c r="R3234" s="16">
        <v>468</v>
      </c>
      <c r="S3234" s="15"/>
      <c r="T3234" s="16">
        <v>5507</v>
      </c>
      <c r="U3234" s="16">
        <v>193396</v>
      </c>
      <c r="V3234" s="16">
        <v>193001</v>
      </c>
      <c r="W3234" s="16">
        <v>195643</v>
      </c>
      <c r="X3234" s="16">
        <v>1185891630</v>
      </c>
      <c r="Y3234" s="16">
        <v>363457095</v>
      </c>
      <c r="Z3234" s="16">
        <v>14685831</v>
      </c>
      <c r="AA3234" s="16">
        <v>470</v>
      </c>
      <c r="AC3234" s="16">
        <v>5506</v>
      </c>
      <c r="AD3234" s="16">
        <v>196832</v>
      </c>
      <c r="AE3234" s="16">
        <v>197500</v>
      </c>
      <c r="AF3234" s="16">
        <v>196706</v>
      </c>
      <c r="AG3234" s="16">
        <v>1261950201</v>
      </c>
      <c r="AH3234" s="16">
        <v>214641208</v>
      </c>
      <c r="AI3234" s="16">
        <v>8776251</v>
      </c>
      <c r="AJ3234" s="16">
        <v>493</v>
      </c>
      <c r="AL3234" s="16">
        <v>5521</v>
      </c>
      <c r="AM3234" s="16">
        <v>195282</v>
      </c>
      <c r="AN3234" s="16">
        <v>194659</v>
      </c>
      <c r="AO3234" s="16">
        <v>196199</v>
      </c>
      <c r="AP3234" s="16">
        <v>1237575825</v>
      </c>
      <c r="AQ3234" s="16">
        <v>167821990</v>
      </c>
      <c r="AR3234" s="16">
        <v>6760948</v>
      </c>
      <c r="AS3234" s="16">
        <v>487</v>
      </c>
      <c r="AU3234" s="16">
        <v>5504</v>
      </c>
      <c r="AV3234" s="16">
        <v>194442</v>
      </c>
      <c r="AW3234" s="16">
        <v>4850504134</v>
      </c>
      <c r="AX3234" s="16">
        <v>1607379153</v>
      </c>
      <c r="AY3234" s="16">
        <v>64885869</v>
      </c>
      <c r="AZ3234" s="16">
        <v>480</v>
      </c>
      <c r="BA3234" s="16">
        <v>24946</v>
      </c>
    </row>
    <row r="3235" spans="1:53">
      <c r="A3235" s="15" t="s">
        <v>1344</v>
      </c>
      <c r="B3235" s="15" t="s">
        <v>1345</v>
      </c>
      <c r="C3235" s="15" t="s">
        <v>1346</v>
      </c>
      <c r="D3235" s="15" t="s">
        <v>1347</v>
      </c>
      <c r="E3235" s="15" t="s">
        <v>1347</v>
      </c>
      <c r="F3235" s="15" t="s">
        <v>2059</v>
      </c>
      <c r="G3235" s="15" t="s">
        <v>1541</v>
      </c>
      <c r="H3235" s="15" t="s">
        <v>3716</v>
      </c>
      <c r="I3235" s="15" t="s">
        <v>1373</v>
      </c>
      <c r="J3235" s="15"/>
      <c r="K3235" s="16">
        <v>4993</v>
      </c>
      <c r="L3235" s="16">
        <v>185191</v>
      </c>
      <c r="M3235" s="16">
        <v>186423</v>
      </c>
      <c r="N3235" s="16">
        <v>188210</v>
      </c>
      <c r="O3235" s="16">
        <v>1137010354</v>
      </c>
      <c r="P3235" s="16">
        <v>841847855</v>
      </c>
      <c r="Q3235" s="16">
        <v>33685605</v>
      </c>
      <c r="R3235" s="16">
        <v>469</v>
      </c>
      <c r="S3235" s="15"/>
      <c r="T3235" s="16">
        <v>5013</v>
      </c>
      <c r="U3235" s="16">
        <v>188383</v>
      </c>
      <c r="V3235" s="16">
        <v>187821</v>
      </c>
      <c r="W3235" s="16">
        <v>190206</v>
      </c>
      <c r="X3235" s="16">
        <v>1154677508</v>
      </c>
      <c r="Y3235" s="16">
        <v>353915309</v>
      </c>
      <c r="Z3235" s="16">
        <v>14253975</v>
      </c>
      <c r="AA3235" s="16">
        <v>470</v>
      </c>
      <c r="AC3235" s="16">
        <v>5015</v>
      </c>
      <c r="AD3235" s="16">
        <v>191256</v>
      </c>
      <c r="AE3235" s="16">
        <v>191866</v>
      </c>
      <c r="AF3235" s="16">
        <v>191106</v>
      </c>
      <c r="AG3235" s="16">
        <v>1228668994</v>
      </c>
      <c r="AH3235" s="16">
        <v>207302981</v>
      </c>
      <c r="AI3235" s="16">
        <v>8435384</v>
      </c>
      <c r="AJ3235" s="16">
        <v>494</v>
      </c>
      <c r="AL3235" s="16">
        <v>5022</v>
      </c>
      <c r="AM3235" s="16">
        <v>189719</v>
      </c>
      <c r="AN3235" s="16">
        <v>189157</v>
      </c>
      <c r="AO3235" s="16">
        <v>190820</v>
      </c>
      <c r="AP3235" s="16">
        <v>1207205400</v>
      </c>
      <c r="AQ3235" s="16">
        <v>163152920</v>
      </c>
      <c r="AR3235" s="16">
        <v>6547811</v>
      </c>
      <c r="AS3235" s="16">
        <v>489</v>
      </c>
      <c r="AU3235" s="16">
        <v>5011</v>
      </c>
      <c r="AV3235" s="16">
        <v>189180</v>
      </c>
      <c r="AW3235" s="16">
        <v>4727562256</v>
      </c>
      <c r="AX3235" s="16">
        <v>1566219065</v>
      </c>
      <c r="AY3235" s="16">
        <v>62922775</v>
      </c>
      <c r="AZ3235" s="16">
        <v>481</v>
      </c>
      <c r="BA3235" s="16">
        <v>24990</v>
      </c>
    </row>
    <row r="3236" spans="1:53">
      <c r="A3236" s="15" t="s">
        <v>1344</v>
      </c>
      <c r="B3236" s="15" t="s">
        <v>1345</v>
      </c>
      <c r="C3236" s="15" t="s">
        <v>1346</v>
      </c>
      <c r="D3236" s="15" t="s">
        <v>1347</v>
      </c>
      <c r="E3236" s="15" t="s">
        <v>1347</v>
      </c>
      <c r="F3236" s="15" t="s">
        <v>2059</v>
      </c>
      <c r="G3236" s="15" t="s">
        <v>1542</v>
      </c>
      <c r="H3236" s="15" t="s">
        <v>3716</v>
      </c>
      <c r="I3236" s="15" t="s">
        <v>1375</v>
      </c>
      <c r="J3236" s="15"/>
      <c r="K3236" s="16">
        <v>4993</v>
      </c>
      <c r="L3236" s="16">
        <v>185191</v>
      </c>
      <c r="M3236" s="16">
        <v>186423</v>
      </c>
      <c r="N3236" s="16">
        <v>188210</v>
      </c>
      <c r="O3236" s="16">
        <v>1137010354</v>
      </c>
      <c r="P3236" s="16">
        <v>841847855</v>
      </c>
      <c r="Q3236" s="16">
        <v>33685605</v>
      </c>
      <c r="R3236" s="16">
        <v>469</v>
      </c>
      <c r="S3236" s="15"/>
      <c r="T3236" s="16">
        <v>5013</v>
      </c>
      <c r="U3236" s="16">
        <v>188383</v>
      </c>
      <c r="V3236" s="16">
        <v>187821</v>
      </c>
      <c r="W3236" s="16">
        <v>190206</v>
      </c>
      <c r="X3236" s="16">
        <v>1154677508</v>
      </c>
      <c r="Y3236" s="16">
        <v>353915309</v>
      </c>
      <c r="Z3236" s="16">
        <v>14253975</v>
      </c>
      <c r="AA3236" s="16">
        <v>470</v>
      </c>
      <c r="AC3236" s="16">
        <v>5015</v>
      </c>
      <c r="AD3236" s="16">
        <v>191256</v>
      </c>
      <c r="AE3236" s="16">
        <v>191866</v>
      </c>
      <c r="AF3236" s="16">
        <v>191106</v>
      </c>
      <c r="AG3236" s="16">
        <v>1228668994</v>
      </c>
      <c r="AH3236" s="16">
        <v>207302981</v>
      </c>
      <c r="AI3236" s="16">
        <v>8435384</v>
      </c>
      <c r="AJ3236" s="16">
        <v>494</v>
      </c>
      <c r="AL3236" s="16">
        <v>5022</v>
      </c>
      <c r="AM3236" s="16">
        <v>189719</v>
      </c>
      <c r="AN3236" s="16">
        <v>189157</v>
      </c>
      <c r="AO3236" s="16">
        <v>190820</v>
      </c>
      <c r="AP3236" s="16">
        <v>1207205400</v>
      </c>
      <c r="AQ3236" s="16">
        <v>163152920</v>
      </c>
      <c r="AR3236" s="16">
        <v>6547811</v>
      </c>
      <c r="AS3236" s="16">
        <v>489</v>
      </c>
      <c r="AU3236" s="16">
        <v>5011</v>
      </c>
      <c r="AV3236" s="16">
        <v>189180</v>
      </c>
      <c r="AW3236" s="16">
        <v>4727562256</v>
      </c>
      <c r="AX3236" s="16">
        <v>1566219065</v>
      </c>
      <c r="AY3236" s="16">
        <v>62922775</v>
      </c>
      <c r="AZ3236" s="16">
        <v>481</v>
      </c>
      <c r="BA3236" s="16">
        <v>24990</v>
      </c>
    </row>
    <row r="3237" spans="1:53">
      <c r="A3237" s="15" t="s">
        <v>1344</v>
      </c>
      <c r="B3237" s="15" t="s">
        <v>1345</v>
      </c>
      <c r="C3237" s="15" t="s">
        <v>1346</v>
      </c>
      <c r="D3237" s="15" t="s">
        <v>1347</v>
      </c>
      <c r="E3237" s="15" t="s">
        <v>1347</v>
      </c>
      <c r="F3237" s="15" t="s">
        <v>2059</v>
      </c>
      <c r="G3237" s="15" t="s">
        <v>2017</v>
      </c>
      <c r="H3237" s="15" t="s">
        <v>3716</v>
      </c>
      <c r="I3237" s="15" t="s">
        <v>1373</v>
      </c>
      <c r="J3237" s="15"/>
      <c r="K3237" s="16">
        <v>19</v>
      </c>
      <c r="L3237" s="16">
        <v>1894</v>
      </c>
      <c r="M3237" s="16">
        <v>1980</v>
      </c>
      <c r="N3237" s="16">
        <v>1959</v>
      </c>
      <c r="O3237" s="16">
        <v>17498720</v>
      </c>
      <c r="P3237" s="16">
        <v>11161785</v>
      </c>
      <c r="Q3237" s="16">
        <v>624631</v>
      </c>
      <c r="R3237" s="16">
        <v>692</v>
      </c>
      <c r="S3237" s="15"/>
      <c r="T3237" s="16">
        <v>19</v>
      </c>
      <c r="U3237" s="16">
        <v>1988</v>
      </c>
      <c r="V3237" s="16">
        <v>1998</v>
      </c>
      <c r="W3237" s="16">
        <v>2052</v>
      </c>
      <c r="X3237" s="16">
        <v>18571823</v>
      </c>
      <c r="Y3237" s="16">
        <v>2977886</v>
      </c>
      <c r="Z3237" s="16">
        <v>159263</v>
      </c>
      <c r="AA3237" s="16">
        <v>710</v>
      </c>
      <c r="AC3237" s="16">
        <v>19</v>
      </c>
      <c r="AD3237" s="16">
        <v>2090</v>
      </c>
      <c r="AE3237" s="16">
        <v>2113</v>
      </c>
      <c r="AF3237" s="16">
        <v>2144</v>
      </c>
      <c r="AG3237" s="16">
        <v>18239464</v>
      </c>
      <c r="AH3237" s="16">
        <v>2204822</v>
      </c>
      <c r="AI3237" s="16">
        <v>123015</v>
      </c>
      <c r="AJ3237" s="16">
        <v>663</v>
      </c>
      <c r="AL3237" s="16">
        <v>20</v>
      </c>
      <c r="AM3237" s="16">
        <v>2154</v>
      </c>
      <c r="AN3237" s="16">
        <v>2161</v>
      </c>
      <c r="AO3237" s="16">
        <v>2174</v>
      </c>
      <c r="AP3237" s="16">
        <v>16741546</v>
      </c>
      <c r="AQ3237" s="16">
        <v>1588087</v>
      </c>
      <c r="AR3237" s="16">
        <v>86770</v>
      </c>
      <c r="AS3237" s="16">
        <v>595</v>
      </c>
      <c r="AU3237" s="16">
        <v>19</v>
      </c>
      <c r="AV3237" s="16">
        <v>2059</v>
      </c>
      <c r="AW3237" s="16">
        <v>71051553</v>
      </c>
      <c r="AX3237" s="16">
        <v>17932580</v>
      </c>
      <c r="AY3237" s="16">
        <v>993679</v>
      </c>
      <c r="AZ3237" s="16">
        <v>664</v>
      </c>
      <c r="BA3237" s="16">
        <v>34509</v>
      </c>
    </row>
    <row r="3238" spans="1:53">
      <c r="A3238" s="15" t="s">
        <v>1344</v>
      </c>
      <c r="B3238" s="15" t="s">
        <v>1345</v>
      </c>
      <c r="C3238" s="15" t="s">
        <v>1346</v>
      </c>
      <c r="D3238" s="15" t="s">
        <v>1347</v>
      </c>
      <c r="E3238" s="15" t="s">
        <v>1347</v>
      </c>
      <c r="F3238" s="15" t="s">
        <v>2059</v>
      </c>
      <c r="G3238" s="15" t="s">
        <v>2018</v>
      </c>
      <c r="H3238" s="15" t="s">
        <v>3716</v>
      </c>
      <c r="I3238" s="15" t="s">
        <v>1375</v>
      </c>
      <c r="J3238" s="15"/>
      <c r="K3238" s="16">
        <v>19</v>
      </c>
      <c r="L3238" s="16">
        <v>1894</v>
      </c>
      <c r="M3238" s="16">
        <v>1980</v>
      </c>
      <c r="N3238" s="16">
        <v>1959</v>
      </c>
      <c r="O3238" s="16">
        <v>17498720</v>
      </c>
      <c r="P3238" s="16">
        <v>11161785</v>
      </c>
      <c r="Q3238" s="16">
        <v>624631</v>
      </c>
      <c r="R3238" s="16">
        <v>692</v>
      </c>
      <c r="S3238" s="15"/>
      <c r="T3238" s="16">
        <v>19</v>
      </c>
      <c r="U3238" s="16">
        <v>1988</v>
      </c>
      <c r="V3238" s="16">
        <v>1998</v>
      </c>
      <c r="W3238" s="16">
        <v>2052</v>
      </c>
      <c r="X3238" s="16">
        <v>18571823</v>
      </c>
      <c r="Y3238" s="16">
        <v>2977886</v>
      </c>
      <c r="Z3238" s="16">
        <v>159263</v>
      </c>
      <c r="AA3238" s="16">
        <v>710</v>
      </c>
      <c r="AC3238" s="16">
        <v>19</v>
      </c>
      <c r="AD3238" s="16">
        <v>2090</v>
      </c>
      <c r="AE3238" s="16">
        <v>2113</v>
      </c>
      <c r="AF3238" s="16">
        <v>2144</v>
      </c>
      <c r="AG3238" s="16">
        <v>18239464</v>
      </c>
      <c r="AH3238" s="16">
        <v>2204822</v>
      </c>
      <c r="AI3238" s="16">
        <v>123015</v>
      </c>
      <c r="AJ3238" s="16">
        <v>663</v>
      </c>
      <c r="AL3238" s="16">
        <v>20</v>
      </c>
      <c r="AM3238" s="16">
        <v>2154</v>
      </c>
      <c r="AN3238" s="16">
        <v>2161</v>
      </c>
      <c r="AO3238" s="16">
        <v>2174</v>
      </c>
      <c r="AP3238" s="16">
        <v>16741546</v>
      </c>
      <c r="AQ3238" s="16">
        <v>1588087</v>
      </c>
      <c r="AR3238" s="16">
        <v>86770</v>
      </c>
      <c r="AS3238" s="16">
        <v>595</v>
      </c>
      <c r="AU3238" s="16">
        <v>19</v>
      </c>
      <c r="AV3238" s="16">
        <v>2059</v>
      </c>
      <c r="AW3238" s="16">
        <v>71051553</v>
      </c>
      <c r="AX3238" s="16">
        <v>17932580</v>
      </c>
      <c r="AY3238" s="16">
        <v>993679</v>
      </c>
      <c r="AZ3238" s="16">
        <v>664</v>
      </c>
      <c r="BA3238" s="16">
        <v>34509</v>
      </c>
    </row>
    <row r="3239" spans="1:53">
      <c r="A3239" s="15" t="s">
        <v>1344</v>
      </c>
      <c r="B3239" s="15" t="s">
        <v>1345</v>
      </c>
      <c r="C3239" s="15" t="s">
        <v>1346</v>
      </c>
      <c r="D3239" s="15" t="s">
        <v>1347</v>
      </c>
      <c r="E3239" s="15" t="s">
        <v>1347</v>
      </c>
      <c r="F3239" s="15" t="s">
        <v>2059</v>
      </c>
      <c r="G3239" s="15" t="s">
        <v>1543</v>
      </c>
      <c r="H3239" s="15" t="s">
        <v>3716</v>
      </c>
      <c r="I3239" s="15" t="s">
        <v>1373</v>
      </c>
      <c r="J3239" s="15"/>
      <c r="K3239" s="16">
        <v>469</v>
      </c>
      <c r="L3239" s="16">
        <v>2741</v>
      </c>
      <c r="M3239" s="16">
        <v>2815</v>
      </c>
      <c r="N3239" s="16">
        <v>2873</v>
      </c>
      <c r="O3239" s="16">
        <v>10577404</v>
      </c>
      <c r="P3239" s="16">
        <v>8449220</v>
      </c>
      <c r="Q3239" s="16">
        <v>352603</v>
      </c>
      <c r="R3239" s="16">
        <v>290</v>
      </c>
      <c r="S3239" s="15"/>
      <c r="T3239" s="16">
        <v>475</v>
      </c>
      <c r="U3239" s="16">
        <v>3025</v>
      </c>
      <c r="V3239" s="16">
        <v>3182</v>
      </c>
      <c r="W3239" s="16">
        <v>3385</v>
      </c>
      <c r="X3239" s="16">
        <v>12642299</v>
      </c>
      <c r="Y3239" s="16">
        <v>6563900</v>
      </c>
      <c r="Z3239" s="16">
        <v>272593</v>
      </c>
      <c r="AA3239" s="16">
        <v>304</v>
      </c>
      <c r="AC3239" s="16">
        <v>472</v>
      </c>
      <c r="AD3239" s="16">
        <v>3486</v>
      </c>
      <c r="AE3239" s="16">
        <v>3521</v>
      </c>
      <c r="AF3239" s="16">
        <v>3456</v>
      </c>
      <c r="AG3239" s="16">
        <v>15041743</v>
      </c>
      <c r="AH3239" s="16">
        <v>5133405</v>
      </c>
      <c r="AI3239" s="16">
        <v>217852</v>
      </c>
      <c r="AJ3239" s="16">
        <v>332</v>
      </c>
      <c r="AL3239" s="16">
        <v>479</v>
      </c>
      <c r="AM3239" s="16">
        <v>3409</v>
      </c>
      <c r="AN3239" s="16">
        <v>3341</v>
      </c>
      <c r="AO3239" s="16">
        <v>3205</v>
      </c>
      <c r="AP3239" s="16">
        <v>13628879</v>
      </c>
      <c r="AQ3239" s="16">
        <v>3080983</v>
      </c>
      <c r="AR3239" s="16">
        <v>126367</v>
      </c>
      <c r="AS3239" s="16">
        <v>316</v>
      </c>
      <c r="AU3239" s="16">
        <v>474</v>
      </c>
      <c r="AV3239" s="16">
        <v>3203</v>
      </c>
      <c r="AW3239" s="16">
        <v>51890325</v>
      </c>
      <c r="AX3239" s="16">
        <v>23227508</v>
      </c>
      <c r="AY3239" s="16">
        <v>969415</v>
      </c>
      <c r="AZ3239" s="16">
        <v>312</v>
      </c>
      <c r="BA3239" s="16">
        <v>16199</v>
      </c>
    </row>
    <row r="3240" spans="1:53">
      <c r="A3240" s="15" t="s">
        <v>1344</v>
      </c>
      <c r="B3240" s="15" t="s">
        <v>1345</v>
      </c>
      <c r="C3240" s="15" t="s">
        <v>1346</v>
      </c>
      <c r="D3240" s="15" t="s">
        <v>1347</v>
      </c>
      <c r="E3240" s="15" t="s">
        <v>1347</v>
      </c>
      <c r="F3240" s="15" t="s">
        <v>2059</v>
      </c>
      <c r="G3240" s="15" t="s">
        <v>3652</v>
      </c>
      <c r="H3240" s="15" t="s">
        <v>3716</v>
      </c>
      <c r="I3240" s="15" t="s">
        <v>1375</v>
      </c>
      <c r="J3240" s="15"/>
      <c r="K3240" s="16">
        <v>295</v>
      </c>
      <c r="L3240" s="16">
        <v>1981</v>
      </c>
      <c r="M3240" s="16">
        <v>2044</v>
      </c>
      <c r="N3240" s="16">
        <v>2082</v>
      </c>
      <c r="O3240" s="16">
        <v>7346793</v>
      </c>
      <c r="P3240" s="16">
        <v>6086366</v>
      </c>
      <c r="Q3240" s="16">
        <v>241656</v>
      </c>
      <c r="R3240" s="16">
        <v>278</v>
      </c>
      <c r="S3240" s="15"/>
      <c r="T3240" s="16">
        <v>304</v>
      </c>
      <c r="U3240" s="16">
        <v>2192</v>
      </c>
      <c r="V3240" s="16">
        <v>2302</v>
      </c>
      <c r="W3240" s="16">
        <v>2444</v>
      </c>
      <c r="X3240" s="16">
        <v>8786751</v>
      </c>
      <c r="Y3240" s="16">
        <v>4780813</v>
      </c>
      <c r="Z3240" s="16">
        <v>188719</v>
      </c>
      <c r="AA3240" s="16">
        <v>292</v>
      </c>
      <c r="AC3240" s="16">
        <v>301</v>
      </c>
      <c r="AD3240" s="16">
        <v>2478</v>
      </c>
      <c r="AE3240" s="16">
        <v>2502</v>
      </c>
      <c r="AF3240" s="16">
        <v>2468</v>
      </c>
      <c r="AG3240" s="16">
        <v>10447111</v>
      </c>
      <c r="AH3240" s="16">
        <v>3638311</v>
      </c>
      <c r="AI3240" s="16">
        <v>144562</v>
      </c>
      <c r="AJ3240" s="16">
        <v>324</v>
      </c>
      <c r="AL3240" s="16">
        <v>306</v>
      </c>
      <c r="AM3240" s="16">
        <v>2439</v>
      </c>
      <c r="AN3240" s="16">
        <v>2425</v>
      </c>
      <c r="AO3240" s="16">
        <v>2337</v>
      </c>
      <c r="AP3240" s="16">
        <v>9568696</v>
      </c>
      <c r="AQ3240" s="16">
        <v>2268690</v>
      </c>
      <c r="AR3240" s="16">
        <v>88651</v>
      </c>
      <c r="AS3240" s="16">
        <v>307</v>
      </c>
      <c r="AU3240" s="16">
        <v>302</v>
      </c>
      <c r="AV3240" s="16">
        <v>2308</v>
      </c>
      <c r="AW3240" s="16">
        <v>36149351</v>
      </c>
      <c r="AX3240" s="16">
        <v>16774180</v>
      </c>
      <c r="AY3240" s="16">
        <v>663588</v>
      </c>
      <c r="AZ3240" s="16">
        <v>301</v>
      </c>
      <c r="BA3240" s="16">
        <v>15664</v>
      </c>
    </row>
    <row r="3241" spans="1:53">
      <c r="A3241" s="15" t="s">
        <v>1344</v>
      </c>
      <c r="B3241" s="15" t="s">
        <v>1345</v>
      </c>
      <c r="C3241" s="15" t="s">
        <v>1346</v>
      </c>
      <c r="D3241" s="15" t="s">
        <v>1347</v>
      </c>
      <c r="E3241" s="15" t="s">
        <v>1347</v>
      </c>
      <c r="F3241" s="15" t="s">
        <v>2059</v>
      </c>
      <c r="G3241" s="15" t="s">
        <v>1544</v>
      </c>
      <c r="H3241" s="15" t="s">
        <v>3716</v>
      </c>
      <c r="I3241" s="15" t="s">
        <v>1375</v>
      </c>
      <c r="J3241" s="15"/>
      <c r="K3241" s="16">
        <v>174</v>
      </c>
      <c r="L3241" s="16">
        <v>760</v>
      </c>
      <c r="M3241" s="16">
        <v>771</v>
      </c>
      <c r="N3241" s="16">
        <v>791</v>
      </c>
      <c r="O3241" s="16">
        <v>3230611</v>
      </c>
      <c r="P3241" s="16">
        <v>2362854</v>
      </c>
      <c r="Q3241" s="16">
        <v>110947</v>
      </c>
      <c r="R3241" s="16">
        <v>321</v>
      </c>
      <c r="S3241" s="15"/>
      <c r="T3241" s="16">
        <v>171</v>
      </c>
      <c r="U3241" s="16">
        <v>833</v>
      </c>
      <c r="V3241" s="16">
        <v>880</v>
      </c>
      <c r="W3241" s="16">
        <v>941</v>
      </c>
      <c r="X3241" s="16">
        <v>3855548</v>
      </c>
      <c r="Y3241" s="16">
        <v>1783087</v>
      </c>
      <c r="Z3241" s="16">
        <v>83874</v>
      </c>
      <c r="AA3241" s="16">
        <v>335</v>
      </c>
      <c r="AC3241" s="16">
        <v>171</v>
      </c>
      <c r="AD3241" s="16">
        <v>1008</v>
      </c>
      <c r="AE3241" s="16">
        <v>1019</v>
      </c>
      <c r="AF3241" s="16">
        <v>988</v>
      </c>
      <c r="AG3241" s="16">
        <v>4594632</v>
      </c>
      <c r="AH3241" s="16">
        <v>1495094</v>
      </c>
      <c r="AI3241" s="16">
        <v>73290</v>
      </c>
      <c r="AJ3241" s="16">
        <v>352</v>
      </c>
      <c r="AL3241" s="16">
        <v>173</v>
      </c>
      <c r="AM3241" s="16">
        <v>970</v>
      </c>
      <c r="AN3241" s="16">
        <v>916</v>
      </c>
      <c r="AO3241" s="16">
        <v>868</v>
      </c>
      <c r="AP3241" s="16">
        <v>4060183</v>
      </c>
      <c r="AQ3241" s="16">
        <v>812293</v>
      </c>
      <c r="AR3241" s="16">
        <v>37716</v>
      </c>
      <c r="AS3241" s="16">
        <v>340</v>
      </c>
      <c r="AU3241" s="16">
        <v>172</v>
      </c>
      <c r="AV3241" s="16">
        <v>895</v>
      </c>
      <c r="AW3241" s="16">
        <v>15740974</v>
      </c>
      <c r="AX3241" s="16">
        <v>6453328</v>
      </c>
      <c r="AY3241" s="16">
        <v>305827</v>
      </c>
      <c r="AZ3241" s="16">
        <v>338</v>
      </c>
      <c r="BA3241" s="16">
        <v>17579</v>
      </c>
    </row>
    <row r="3242" spans="1:53">
      <c r="A3242" s="15" t="s">
        <v>1344</v>
      </c>
      <c r="B3242" s="15" t="s">
        <v>1345</v>
      </c>
      <c r="C3242" s="15" t="s">
        <v>1346</v>
      </c>
      <c r="D3242" s="15" t="s">
        <v>1347</v>
      </c>
      <c r="E3242" s="15" t="s">
        <v>1347</v>
      </c>
      <c r="F3242" s="15" t="s">
        <v>2059</v>
      </c>
      <c r="G3242" s="15" t="s">
        <v>2019</v>
      </c>
      <c r="H3242" s="15" t="s">
        <v>3716</v>
      </c>
      <c r="I3242" s="15" t="s">
        <v>1371</v>
      </c>
      <c r="J3242" s="15"/>
      <c r="K3242" s="16">
        <v>443</v>
      </c>
      <c r="L3242" s="16">
        <v>3499</v>
      </c>
      <c r="M3242" s="16">
        <v>3631</v>
      </c>
      <c r="N3242" s="16">
        <v>3773</v>
      </c>
      <c r="O3242" s="16">
        <v>17610630</v>
      </c>
      <c r="P3242" s="16">
        <v>11998558</v>
      </c>
      <c r="Q3242" s="16">
        <v>575134</v>
      </c>
      <c r="R3242" s="16">
        <v>373</v>
      </c>
      <c r="S3242" s="15"/>
      <c r="T3242" s="16">
        <v>444</v>
      </c>
      <c r="U3242" s="16">
        <v>4188</v>
      </c>
      <c r="V3242" s="16">
        <v>4601</v>
      </c>
      <c r="W3242" s="16">
        <v>5789</v>
      </c>
      <c r="X3242" s="16">
        <v>21838222</v>
      </c>
      <c r="Y3242" s="16">
        <v>8852914</v>
      </c>
      <c r="Z3242" s="16">
        <v>439339</v>
      </c>
      <c r="AA3242" s="16">
        <v>346</v>
      </c>
      <c r="AC3242" s="16">
        <v>452</v>
      </c>
      <c r="AD3242" s="16">
        <v>7515</v>
      </c>
      <c r="AE3242" s="16">
        <v>7134</v>
      </c>
      <c r="AF3242" s="16">
        <v>5085</v>
      </c>
      <c r="AG3242" s="16">
        <v>31206685</v>
      </c>
      <c r="AH3242" s="16">
        <v>11696337</v>
      </c>
      <c r="AI3242" s="16">
        <v>574335</v>
      </c>
      <c r="AJ3242" s="16">
        <v>365</v>
      </c>
      <c r="AL3242" s="16">
        <v>450</v>
      </c>
      <c r="AM3242" s="16">
        <v>4310</v>
      </c>
      <c r="AN3242" s="16">
        <v>3943</v>
      </c>
      <c r="AO3242" s="16">
        <v>3784</v>
      </c>
      <c r="AP3242" s="16">
        <v>21857504</v>
      </c>
      <c r="AQ3242" s="16">
        <v>3310540</v>
      </c>
      <c r="AR3242" s="16">
        <v>158073</v>
      </c>
      <c r="AS3242" s="16">
        <v>419</v>
      </c>
      <c r="AU3242" s="16">
        <v>447</v>
      </c>
      <c r="AV3242" s="16">
        <v>4771</v>
      </c>
      <c r="AW3242" s="16">
        <v>92513041</v>
      </c>
      <c r="AX3242" s="16">
        <v>35858349</v>
      </c>
      <c r="AY3242" s="16">
        <v>1746881</v>
      </c>
      <c r="AZ3242" s="16">
        <v>373</v>
      </c>
      <c r="BA3242" s="16">
        <v>19391</v>
      </c>
    </row>
    <row r="3243" spans="1:53">
      <c r="A3243" s="15" t="s">
        <v>1344</v>
      </c>
      <c r="B3243" s="15" t="s">
        <v>1345</v>
      </c>
      <c r="C3243" s="15" t="s">
        <v>1346</v>
      </c>
      <c r="D3243" s="15" t="s">
        <v>1347</v>
      </c>
      <c r="E3243" s="15" t="s">
        <v>1347</v>
      </c>
      <c r="F3243" s="15" t="s">
        <v>2059</v>
      </c>
      <c r="G3243" s="15" t="s">
        <v>2020</v>
      </c>
      <c r="H3243" s="15" t="s">
        <v>3716</v>
      </c>
      <c r="I3243" s="15" t="s">
        <v>1373</v>
      </c>
      <c r="J3243" s="15"/>
      <c r="K3243" s="16">
        <v>443</v>
      </c>
      <c r="L3243" s="16">
        <v>3499</v>
      </c>
      <c r="M3243" s="16">
        <v>3631</v>
      </c>
      <c r="N3243" s="16">
        <v>3773</v>
      </c>
      <c r="O3243" s="16">
        <v>17610630</v>
      </c>
      <c r="P3243" s="16">
        <v>11998558</v>
      </c>
      <c r="Q3243" s="16">
        <v>575134</v>
      </c>
      <c r="R3243" s="16">
        <v>373</v>
      </c>
      <c r="S3243" s="15"/>
      <c r="T3243" s="16">
        <v>444</v>
      </c>
      <c r="U3243" s="16">
        <v>4188</v>
      </c>
      <c r="V3243" s="16">
        <v>4601</v>
      </c>
      <c r="W3243" s="16">
        <v>5789</v>
      </c>
      <c r="X3243" s="16">
        <v>21838222</v>
      </c>
      <c r="Y3243" s="16">
        <v>8852914</v>
      </c>
      <c r="Z3243" s="16">
        <v>439339</v>
      </c>
      <c r="AA3243" s="16">
        <v>346</v>
      </c>
      <c r="AC3243" s="16">
        <v>452</v>
      </c>
      <c r="AD3243" s="16">
        <v>7515</v>
      </c>
      <c r="AE3243" s="16">
        <v>7134</v>
      </c>
      <c r="AF3243" s="16">
        <v>5085</v>
      </c>
      <c r="AG3243" s="16">
        <v>31206685</v>
      </c>
      <c r="AH3243" s="16">
        <v>11696337</v>
      </c>
      <c r="AI3243" s="16">
        <v>574335</v>
      </c>
      <c r="AJ3243" s="16">
        <v>365</v>
      </c>
      <c r="AL3243" s="16">
        <v>450</v>
      </c>
      <c r="AM3243" s="16">
        <v>4310</v>
      </c>
      <c r="AN3243" s="16">
        <v>3943</v>
      </c>
      <c r="AO3243" s="16">
        <v>3784</v>
      </c>
      <c r="AP3243" s="16">
        <v>21857504</v>
      </c>
      <c r="AQ3243" s="16">
        <v>3310540</v>
      </c>
      <c r="AR3243" s="16">
        <v>158073</v>
      </c>
      <c r="AS3243" s="16">
        <v>419</v>
      </c>
      <c r="AU3243" s="16">
        <v>447</v>
      </c>
      <c r="AV3243" s="16">
        <v>4771</v>
      </c>
      <c r="AW3243" s="16">
        <v>92513041</v>
      </c>
      <c r="AX3243" s="16">
        <v>35858349</v>
      </c>
      <c r="AY3243" s="16">
        <v>1746881</v>
      </c>
      <c r="AZ3243" s="16">
        <v>373</v>
      </c>
      <c r="BA3243" s="16">
        <v>19391</v>
      </c>
    </row>
    <row r="3244" spans="1:53">
      <c r="A3244" s="15" t="s">
        <v>1344</v>
      </c>
      <c r="B3244" s="15" t="s">
        <v>1345</v>
      </c>
      <c r="C3244" s="15" t="s">
        <v>1346</v>
      </c>
      <c r="D3244" s="15" t="s">
        <v>1347</v>
      </c>
      <c r="E3244" s="15" t="s">
        <v>1347</v>
      </c>
      <c r="F3244" s="15" t="s">
        <v>2059</v>
      </c>
      <c r="G3244" s="15" t="s">
        <v>2021</v>
      </c>
      <c r="H3244" s="15" t="s">
        <v>3716</v>
      </c>
      <c r="I3244" s="15" t="s">
        <v>1375</v>
      </c>
      <c r="J3244" s="15"/>
      <c r="K3244" s="16">
        <v>280</v>
      </c>
      <c r="L3244" s="16">
        <v>2313</v>
      </c>
      <c r="M3244" s="16">
        <v>2357</v>
      </c>
      <c r="N3244" s="16">
        <v>2439</v>
      </c>
      <c r="O3244" s="16">
        <v>11182599</v>
      </c>
      <c r="P3244" s="16">
        <v>7864383</v>
      </c>
      <c r="Q3244" s="16">
        <v>380758</v>
      </c>
      <c r="R3244" s="16">
        <v>363</v>
      </c>
      <c r="S3244" s="15"/>
      <c r="T3244" s="16">
        <v>272</v>
      </c>
      <c r="U3244" s="16">
        <v>2669</v>
      </c>
      <c r="V3244" s="16">
        <v>2908</v>
      </c>
      <c r="W3244" s="16">
        <v>3172</v>
      </c>
      <c r="X3244" s="16">
        <v>13752521</v>
      </c>
      <c r="Y3244" s="16">
        <v>5643987</v>
      </c>
      <c r="Z3244" s="16">
        <v>287867</v>
      </c>
      <c r="AA3244" s="16">
        <v>363</v>
      </c>
      <c r="AC3244" s="16">
        <v>274</v>
      </c>
      <c r="AD3244" s="16">
        <v>3609</v>
      </c>
      <c r="AE3244" s="16">
        <v>3613</v>
      </c>
      <c r="AF3244" s="16">
        <v>3191</v>
      </c>
      <c r="AG3244" s="16">
        <v>16582047</v>
      </c>
      <c r="AH3244" s="16">
        <v>5123637</v>
      </c>
      <c r="AI3244" s="16">
        <v>268708</v>
      </c>
      <c r="AJ3244" s="16">
        <v>367</v>
      </c>
      <c r="AL3244" s="16">
        <v>268</v>
      </c>
      <c r="AM3244" s="16">
        <v>2760</v>
      </c>
      <c r="AN3244" s="16">
        <v>2580</v>
      </c>
      <c r="AO3244" s="16">
        <v>2480</v>
      </c>
      <c r="AP3244" s="16">
        <v>13700166</v>
      </c>
      <c r="AQ3244" s="16">
        <v>2047861</v>
      </c>
      <c r="AR3244" s="16">
        <v>101670</v>
      </c>
      <c r="AS3244" s="16">
        <v>404</v>
      </c>
      <c r="AU3244" s="16">
        <v>274</v>
      </c>
      <c r="AV3244" s="16">
        <v>2841</v>
      </c>
      <c r="AW3244" s="16">
        <v>55217333</v>
      </c>
      <c r="AX3244" s="16">
        <v>20679868</v>
      </c>
      <c r="AY3244" s="16">
        <v>1039003</v>
      </c>
      <c r="AZ3244" s="16">
        <v>374</v>
      </c>
      <c r="BA3244" s="16">
        <v>19436</v>
      </c>
    </row>
    <row r="3245" spans="1:53">
      <c r="A3245" s="15" t="s">
        <v>1344</v>
      </c>
      <c r="B3245" s="15" t="s">
        <v>1345</v>
      </c>
      <c r="C3245" s="15" t="s">
        <v>1346</v>
      </c>
      <c r="D3245" s="15" t="s">
        <v>1347</v>
      </c>
      <c r="E3245" s="15" t="s">
        <v>1347</v>
      </c>
      <c r="F3245" s="15" t="s">
        <v>2059</v>
      </c>
      <c r="G3245" s="15" t="s">
        <v>2022</v>
      </c>
      <c r="H3245" s="15" t="s">
        <v>3716</v>
      </c>
      <c r="I3245" s="15" t="s">
        <v>1375</v>
      </c>
      <c r="J3245" s="15"/>
      <c r="K3245" s="16">
        <v>163</v>
      </c>
      <c r="L3245" s="16">
        <v>1186</v>
      </c>
      <c r="M3245" s="16">
        <v>1274</v>
      </c>
      <c r="N3245" s="16">
        <v>1334</v>
      </c>
      <c r="O3245" s="16">
        <v>6428031</v>
      </c>
      <c r="P3245" s="16">
        <v>4134175</v>
      </c>
      <c r="Q3245" s="16">
        <v>194376</v>
      </c>
      <c r="R3245" s="16">
        <v>391</v>
      </c>
      <c r="S3245" s="15"/>
      <c r="T3245" s="16">
        <v>172</v>
      </c>
      <c r="U3245" s="16">
        <v>1519</v>
      </c>
      <c r="V3245" s="16">
        <v>1693</v>
      </c>
      <c r="W3245" s="16">
        <v>2617</v>
      </c>
      <c r="X3245" s="16">
        <v>8085701</v>
      </c>
      <c r="Y3245" s="16">
        <v>3208927</v>
      </c>
      <c r="Z3245" s="16">
        <v>151472</v>
      </c>
      <c r="AA3245" s="16">
        <v>320</v>
      </c>
      <c r="AC3245" s="16">
        <v>178</v>
      </c>
      <c r="AD3245" s="16">
        <v>3906</v>
      </c>
      <c r="AE3245" s="16">
        <v>3521</v>
      </c>
      <c r="AF3245" s="16">
        <v>1894</v>
      </c>
      <c r="AG3245" s="16">
        <v>14624638</v>
      </c>
      <c r="AH3245" s="16">
        <v>6572700</v>
      </c>
      <c r="AI3245" s="16">
        <v>305627</v>
      </c>
      <c r="AJ3245" s="16">
        <v>362</v>
      </c>
      <c r="AL3245" s="16">
        <v>182</v>
      </c>
      <c r="AM3245" s="16">
        <v>1550</v>
      </c>
      <c r="AN3245" s="16">
        <v>1363</v>
      </c>
      <c r="AO3245" s="16">
        <v>1304</v>
      </c>
      <c r="AP3245" s="16">
        <v>8157338</v>
      </c>
      <c r="AQ3245" s="16">
        <v>1262679</v>
      </c>
      <c r="AR3245" s="16">
        <v>56403</v>
      </c>
      <c r="AS3245" s="16">
        <v>446</v>
      </c>
      <c r="AU3245" s="16">
        <v>174</v>
      </c>
      <c r="AV3245" s="16">
        <v>1930</v>
      </c>
      <c r="AW3245" s="16">
        <v>37295708</v>
      </c>
      <c r="AX3245" s="16">
        <v>15178481</v>
      </c>
      <c r="AY3245" s="16">
        <v>707878</v>
      </c>
      <c r="AZ3245" s="16">
        <v>372</v>
      </c>
      <c r="BA3245" s="16">
        <v>19323</v>
      </c>
    </row>
    <row r="3246" spans="1:53">
      <c r="A3246" s="15" t="s">
        <v>1344</v>
      </c>
      <c r="B3246" s="15" t="s">
        <v>1345</v>
      </c>
      <c r="C3246" s="15" t="s">
        <v>1346</v>
      </c>
      <c r="D3246" s="15" t="s">
        <v>1347</v>
      </c>
      <c r="E3246" s="15" t="s">
        <v>1347</v>
      </c>
      <c r="F3246" s="15" t="s">
        <v>2059</v>
      </c>
      <c r="G3246" s="15" t="s">
        <v>1545</v>
      </c>
      <c r="H3246" s="15" t="s">
        <v>3716</v>
      </c>
      <c r="I3246" s="15" t="s">
        <v>1371</v>
      </c>
      <c r="J3246" s="15"/>
      <c r="K3246" s="16">
        <v>163</v>
      </c>
      <c r="L3246" s="16">
        <v>1027</v>
      </c>
      <c r="M3246" s="16">
        <v>1050</v>
      </c>
      <c r="N3246" s="16">
        <v>1050</v>
      </c>
      <c r="O3246" s="16">
        <v>5531580</v>
      </c>
      <c r="P3246" s="16">
        <v>3960632</v>
      </c>
      <c r="Q3246" s="16">
        <v>188131</v>
      </c>
      <c r="R3246" s="16">
        <v>408</v>
      </c>
      <c r="S3246" s="15"/>
      <c r="T3246" s="16">
        <v>168</v>
      </c>
      <c r="U3246" s="16">
        <v>1092</v>
      </c>
      <c r="V3246" s="16">
        <v>1095</v>
      </c>
      <c r="W3246" s="16">
        <v>1060</v>
      </c>
      <c r="X3246" s="16">
        <v>5475056</v>
      </c>
      <c r="Y3246" s="16">
        <v>1884411</v>
      </c>
      <c r="Z3246" s="16">
        <v>86656</v>
      </c>
      <c r="AA3246" s="16">
        <v>389</v>
      </c>
      <c r="AC3246" s="16">
        <v>170</v>
      </c>
      <c r="AD3246" s="16">
        <v>1012</v>
      </c>
      <c r="AE3246" s="16">
        <v>1054</v>
      </c>
      <c r="AF3246" s="16">
        <v>1086</v>
      </c>
      <c r="AG3246" s="16">
        <v>5525089</v>
      </c>
      <c r="AH3246" s="16">
        <v>1040849</v>
      </c>
      <c r="AI3246" s="16">
        <v>48725</v>
      </c>
      <c r="AJ3246" s="16">
        <v>405</v>
      </c>
      <c r="AL3246" s="16">
        <v>168</v>
      </c>
      <c r="AM3246" s="16">
        <v>1214</v>
      </c>
      <c r="AN3246" s="16">
        <v>1197</v>
      </c>
      <c r="AO3246" s="16">
        <v>1182</v>
      </c>
      <c r="AP3246" s="16">
        <v>6592668</v>
      </c>
      <c r="AQ3246" s="16">
        <v>1304129</v>
      </c>
      <c r="AR3246" s="16">
        <v>57170</v>
      </c>
      <c r="AS3246" s="16">
        <v>423</v>
      </c>
      <c r="AU3246" s="16">
        <v>167</v>
      </c>
      <c r="AV3246" s="16">
        <v>1093</v>
      </c>
      <c r="AW3246" s="16">
        <v>23124393</v>
      </c>
      <c r="AX3246" s="16">
        <v>8190021</v>
      </c>
      <c r="AY3246" s="16">
        <v>380682</v>
      </c>
      <c r="AZ3246" s="16">
        <v>407</v>
      </c>
      <c r="BA3246" s="16">
        <v>21152</v>
      </c>
    </row>
    <row r="3247" spans="1:53">
      <c r="A3247" s="15" t="s">
        <v>1344</v>
      </c>
      <c r="B3247" s="15" t="s">
        <v>1345</v>
      </c>
      <c r="C3247" s="15" t="s">
        <v>1346</v>
      </c>
      <c r="D3247" s="15" t="s">
        <v>1347</v>
      </c>
      <c r="E3247" s="15" t="s">
        <v>1347</v>
      </c>
      <c r="F3247" s="15" t="s">
        <v>2059</v>
      </c>
      <c r="G3247" s="15" t="s">
        <v>1546</v>
      </c>
      <c r="H3247" s="15" t="s">
        <v>3716</v>
      </c>
      <c r="I3247" s="15" t="s">
        <v>1373</v>
      </c>
      <c r="J3247" s="15"/>
      <c r="K3247" s="16">
        <v>163</v>
      </c>
      <c r="L3247" s="16">
        <v>1027</v>
      </c>
      <c r="M3247" s="16">
        <v>1050</v>
      </c>
      <c r="N3247" s="16">
        <v>1050</v>
      </c>
      <c r="O3247" s="16">
        <v>5531580</v>
      </c>
      <c r="P3247" s="16">
        <v>3960632</v>
      </c>
      <c r="Q3247" s="16">
        <v>188131</v>
      </c>
      <c r="R3247" s="16">
        <v>408</v>
      </c>
      <c r="S3247" s="15"/>
      <c r="T3247" s="16">
        <v>168</v>
      </c>
      <c r="U3247" s="16">
        <v>1092</v>
      </c>
      <c r="V3247" s="16">
        <v>1095</v>
      </c>
      <c r="W3247" s="16">
        <v>1060</v>
      </c>
      <c r="X3247" s="16">
        <v>5475056</v>
      </c>
      <c r="Y3247" s="16">
        <v>1884411</v>
      </c>
      <c r="Z3247" s="16">
        <v>86656</v>
      </c>
      <c r="AA3247" s="16">
        <v>389</v>
      </c>
      <c r="AC3247" s="16">
        <v>170</v>
      </c>
      <c r="AD3247" s="16">
        <v>1012</v>
      </c>
      <c r="AE3247" s="16">
        <v>1054</v>
      </c>
      <c r="AF3247" s="16">
        <v>1086</v>
      </c>
      <c r="AG3247" s="16">
        <v>5525089</v>
      </c>
      <c r="AH3247" s="16">
        <v>1040849</v>
      </c>
      <c r="AI3247" s="16">
        <v>48725</v>
      </c>
      <c r="AJ3247" s="16">
        <v>405</v>
      </c>
      <c r="AL3247" s="16">
        <v>168</v>
      </c>
      <c r="AM3247" s="16">
        <v>1214</v>
      </c>
      <c r="AN3247" s="16">
        <v>1197</v>
      </c>
      <c r="AO3247" s="16">
        <v>1182</v>
      </c>
      <c r="AP3247" s="16">
        <v>6592668</v>
      </c>
      <c r="AQ3247" s="16">
        <v>1304129</v>
      </c>
      <c r="AR3247" s="16">
        <v>57170</v>
      </c>
      <c r="AS3247" s="16">
        <v>423</v>
      </c>
      <c r="AU3247" s="16">
        <v>167</v>
      </c>
      <c r="AV3247" s="16">
        <v>1093</v>
      </c>
      <c r="AW3247" s="16">
        <v>23124393</v>
      </c>
      <c r="AX3247" s="16">
        <v>8190021</v>
      </c>
      <c r="AY3247" s="16">
        <v>380682</v>
      </c>
      <c r="AZ3247" s="16">
        <v>407</v>
      </c>
      <c r="BA3247" s="16">
        <v>21152</v>
      </c>
    </row>
    <row r="3248" spans="1:53">
      <c r="A3248" s="15" t="s">
        <v>1344</v>
      </c>
      <c r="B3248" s="15" t="s">
        <v>1345</v>
      </c>
      <c r="C3248" s="15" t="s">
        <v>1346</v>
      </c>
      <c r="D3248" s="15" t="s">
        <v>1347</v>
      </c>
      <c r="E3248" s="15" t="s">
        <v>1347</v>
      </c>
      <c r="F3248" s="15" t="s">
        <v>2059</v>
      </c>
      <c r="G3248" s="15" t="s">
        <v>1547</v>
      </c>
      <c r="H3248" s="15" t="s">
        <v>3716</v>
      </c>
      <c r="I3248" s="15" t="s">
        <v>1375</v>
      </c>
      <c r="J3248" s="15"/>
      <c r="K3248" s="16">
        <v>163</v>
      </c>
      <c r="L3248" s="16">
        <v>1027</v>
      </c>
      <c r="M3248" s="16">
        <v>1050</v>
      </c>
      <c r="N3248" s="16">
        <v>1050</v>
      </c>
      <c r="O3248" s="16">
        <v>5531580</v>
      </c>
      <c r="P3248" s="16">
        <v>3960632</v>
      </c>
      <c r="Q3248" s="16">
        <v>188131</v>
      </c>
      <c r="R3248" s="16">
        <v>408</v>
      </c>
      <c r="S3248" s="15"/>
      <c r="T3248" s="16">
        <v>168</v>
      </c>
      <c r="U3248" s="16">
        <v>1092</v>
      </c>
      <c r="V3248" s="16">
        <v>1095</v>
      </c>
      <c r="W3248" s="16">
        <v>1060</v>
      </c>
      <c r="X3248" s="16">
        <v>5475056</v>
      </c>
      <c r="Y3248" s="16">
        <v>1884411</v>
      </c>
      <c r="Z3248" s="16">
        <v>86656</v>
      </c>
      <c r="AA3248" s="16">
        <v>389</v>
      </c>
      <c r="AC3248" s="16">
        <v>170</v>
      </c>
      <c r="AD3248" s="16">
        <v>1012</v>
      </c>
      <c r="AE3248" s="16">
        <v>1054</v>
      </c>
      <c r="AF3248" s="16">
        <v>1086</v>
      </c>
      <c r="AG3248" s="16">
        <v>5525089</v>
      </c>
      <c r="AH3248" s="16">
        <v>1040849</v>
      </c>
      <c r="AI3248" s="16">
        <v>48725</v>
      </c>
      <c r="AJ3248" s="16">
        <v>405</v>
      </c>
      <c r="AL3248" s="16">
        <v>168</v>
      </c>
      <c r="AM3248" s="16">
        <v>1214</v>
      </c>
      <c r="AN3248" s="16">
        <v>1197</v>
      </c>
      <c r="AO3248" s="16">
        <v>1182</v>
      </c>
      <c r="AP3248" s="16">
        <v>6592668</v>
      </c>
      <c r="AQ3248" s="16">
        <v>1304129</v>
      </c>
      <c r="AR3248" s="16">
        <v>57170</v>
      </c>
      <c r="AS3248" s="16">
        <v>423</v>
      </c>
      <c r="AU3248" s="16">
        <v>167</v>
      </c>
      <c r="AV3248" s="16">
        <v>1093</v>
      </c>
      <c r="AW3248" s="16">
        <v>23124393</v>
      </c>
      <c r="AX3248" s="16">
        <v>8190021</v>
      </c>
      <c r="AY3248" s="16">
        <v>380682</v>
      </c>
      <c r="AZ3248" s="16">
        <v>407</v>
      </c>
      <c r="BA3248" s="16">
        <v>21152</v>
      </c>
    </row>
    <row r="3249" spans="1:53">
      <c r="A3249" s="15" t="s">
        <v>1344</v>
      </c>
      <c r="B3249" s="15" t="s">
        <v>1345</v>
      </c>
      <c r="C3249" s="15" t="s">
        <v>1346</v>
      </c>
      <c r="D3249" s="15" t="s">
        <v>1347</v>
      </c>
      <c r="E3249" s="15" t="s">
        <v>1347</v>
      </c>
      <c r="F3249" s="15" t="s">
        <v>2059</v>
      </c>
      <c r="G3249" s="15" t="s">
        <v>1548</v>
      </c>
      <c r="H3249" s="15" t="s">
        <v>3716</v>
      </c>
      <c r="I3249" s="15" t="s">
        <v>1369</v>
      </c>
      <c r="J3249" s="15"/>
      <c r="K3249" s="16">
        <v>57219</v>
      </c>
      <c r="L3249" s="16">
        <v>980775</v>
      </c>
      <c r="M3249" s="16">
        <v>990441</v>
      </c>
      <c r="N3249" s="16">
        <v>1005434</v>
      </c>
      <c r="O3249" s="16">
        <v>3602825738</v>
      </c>
      <c r="P3249" s="16">
        <v>2963322772</v>
      </c>
      <c r="Q3249" s="16">
        <v>108294214</v>
      </c>
      <c r="R3249" s="16">
        <v>279</v>
      </c>
      <c r="S3249" s="15"/>
      <c r="T3249" s="16">
        <v>57793</v>
      </c>
      <c r="U3249" s="16">
        <v>1023772</v>
      </c>
      <c r="V3249" s="16">
        <v>1032716</v>
      </c>
      <c r="W3249" s="16">
        <v>1040475</v>
      </c>
      <c r="X3249" s="16">
        <v>3866245306</v>
      </c>
      <c r="Y3249" s="16">
        <v>2017778449</v>
      </c>
      <c r="Z3249" s="16">
        <v>73298026</v>
      </c>
      <c r="AA3249" s="16">
        <v>288</v>
      </c>
      <c r="AC3249" s="16">
        <v>58153</v>
      </c>
      <c r="AD3249" s="16">
        <v>1039336</v>
      </c>
      <c r="AE3249" s="16">
        <v>1043251</v>
      </c>
      <c r="AF3249" s="16">
        <v>1043218</v>
      </c>
      <c r="AG3249" s="16">
        <v>4120325217</v>
      </c>
      <c r="AH3249" s="16">
        <v>1342453665</v>
      </c>
      <c r="AI3249" s="16">
        <v>49593611</v>
      </c>
      <c r="AJ3249" s="16">
        <v>304</v>
      </c>
      <c r="AL3249" s="16">
        <v>58988</v>
      </c>
      <c r="AM3249" s="16">
        <v>1036463</v>
      </c>
      <c r="AN3249" s="16">
        <v>1036769</v>
      </c>
      <c r="AO3249" s="16">
        <v>1043107</v>
      </c>
      <c r="AP3249" s="16">
        <v>4121596057</v>
      </c>
      <c r="AQ3249" s="16">
        <v>1033371963</v>
      </c>
      <c r="AR3249" s="16">
        <v>38192800</v>
      </c>
      <c r="AS3249" s="16">
        <v>305</v>
      </c>
      <c r="AU3249" s="16">
        <v>58038</v>
      </c>
      <c r="AV3249" s="16">
        <v>1026313</v>
      </c>
      <c r="AW3249" s="16">
        <v>15710992318</v>
      </c>
      <c r="AX3249" s="16">
        <v>7356926849</v>
      </c>
      <c r="AY3249" s="16">
        <v>269378651</v>
      </c>
      <c r="AZ3249" s="16">
        <v>294</v>
      </c>
      <c r="BA3249" s="16">
        <v>15308</v>
      </c>
    </row>
    <row r="3250" spans="1:53">
      <c r="A3250" s="15" t="s">
        <v>1344</v>
      </c>
      <c r="B3250" s="15" t="s">
        <v>1345</v>
      </c>
      <c r="C3250" s="15" t="s">
        <v>1346</v>
      </c>
      <c r="D3250" s="15" t="s">
        <v>1347</v>
      </c>
      <c r="E3250" s="15" t="s">
        <v>1347</v>
      </c>
      <c r="F3250" s="15" t="s">
        <v>2059</v>
      </c>
      <c r="G3250" s="15" t="s">
        <v>1549</v>
      </c>
      <c r="H3250" s="15" t="s">
        <v>3716</v>
      </c>
      <c r="I3250" s="15" t="s">
        <v>1371</v>
      </c>
      <c r="J3250" s="15"/>
      <c r="K3250" s="16">
        <v>22989</v>
      </c>
      <c r="L3250" s="16">
        <v>468949</v>
      </c>
      <c r="M3250" s="16">
        <v>473152</v>
      </c>
      <c r="N3250" s="16">
        <v>479859</v>
      </c>
      <c r="O3250" s="16">
        <v>1898788877</v>
      </c>
      <c r="P3250" s="16">
        <v>1584323238</v>
      </c>
      <c r="Q3250" s="16">
        <v>56504599</v>
      </c>
      <c r="R3250" s="16">
        <v>308</v>
      </c>
      <c r="S3250" s="15"/>
      <c r="T3250" s="16">
        <v>23411</v>
      </c>
      <c r="U3250" s="16">
        <v>490607</v>
      </c>
      <c r="V3250" s="16">
        <v>494854</v>
      </c>
      <c r="W3250" s="16">
        <v>498496</v>
      </c>
      <c r="X3250" s="16">
        <v>2045492763</v>
      </c>
      <c r="Y3250" s="16">
        <v>1000973378</v>
      </c>
      <c r="Z3250" s="16">
        <v>36041429</v>
      </c>
      <c r="AA3250" s="16">
        <v>318</v>
      </c>
      <c r="AC3250" s="16">
        <v>23568</v>
      </c>
      <c r="AD3250" s="16">
        <v>499836</v>
      </c>
      <c r="AE3250" s="16">
        <v>501966</v>
      </c>
      <c r="AF3250" s="16">
        <v>500185</v>
      </c>
      <c r="AG3250" s="16">
        <v>2168503919</v>
      </c>
      <c r="AH3250" s="16">
        <v>636249308</v>
      </c>
      <c r="AI3250" s="16">
        <v>23242561</v>
      </c>
      <c r="AJ3250" s="16">
        <v>333</v>
      </c>
      <c r="AL3250" s="16">
        <v>24074</v>
      </c>
      <c r="AM3250" s="16">
        <v>496947</v>
      </c>
      <c r="AN3250" s="16">
        <v>498556</v>
      </c>
      <c r="AO3250" s="16">
        <v>500660</v>
      </c>
      <c r="AP3250" s="16">
        <v>2134184205</v>
      </c>
      <c r="AQ3250" s="16">
        <v>485463626</v>
      </c>
      <c r="AR3250" s="16">
        <v>17711198</v>
      </c>
      <c r="AS3250" s="16">
        <v>329</v>
      </c>
      <c r="AU3250" s="16">
        <v>23511</v>
      </c>
      <c r="AV3250" s="16">
        <v>492006</v>
      </c>
      <c r="AW3250" s="16">
        <v>8246969764</v>
      </c>
      <c r="AX3250" s="16">
        <v>3707009550</v>
      </c>
      <c r="AY3250" s="16">
        <v>133499787</v>
      </c>
      <c r="AZ3250" s="16">
        <v>322</v>
      </c>
      <c r="BA3250" s="16">
        <v>16762</v>
      </c>
    </row>
    <row r="3251" spans="1:53">
      <c r="A3251" s="15" t="s">
        <v>1344</v>
      </c>
      <c r="B3251" s="15" t="s">
        <v>1345</v>
      </c>
      <c r="C3251" s="15" t="s">
        <v>1346</v>
      </c>
      <c r="D3251" s="15" t="s">
        <v>1347</v>
      </c>
      <c r="E3251" s="15" t="s">
        <v>1347</v>
      </c>
      <c r="F3251" s="15" t="s">
        <v>2059</v>
      </c>
      <c r="G3251" s="15" t="s">
        <v>1550</v>
      </c>
      <c r="H3251" s="15" t="s">
        <v>3716</v>
      </c>
      <c r="I3251" s="15" t="s">
        <v>1373</v>
      </c>
      <c r="J3251" s="15"/>
      <c r="K3251" s="16">
        <v>22989</v>
      </c>
      <c r="L3251" s="16">
        <v>468949</v>
      </c>
      <c r="M3251" s="16">
        <v>473152</v>
      </c>
      <c r="N3251" s="16">
        <v>479859</v>
      </c>
      <c r="O3251" s="16">
        <v>1898788877</v>
      </c>
      <c r="P3251" s="16">
        <v>1584323238</v>
      </c>
      <c r="Q3251" s="16">
        <v>56504599</v>
      </c>
      <c r="R3251" s="16">
        <v>308</v>
      </c>
      <c r="S3251" s="15"/>
      <c r="T3251" s="16">
        <v>23411</v>
      </c>
      <c r="U3251" s="16">
        <v>490607</v>
      </c>
      <c r="V3251" s="16">
        <v>494854</v>
      </c>
      <c r="W3251" s="16">
        <v>498496</v>
      </c>
      <c r="X3251" s="16">
        <v>2045492763</v>
      </c>
      <c r="Y3251" s="16">
        <v>1000973378</v>
      </c>
      <c r="Z3251" s="16">
        <v>36041429</v>
      </c>
      <c r="AA3251" s="16">
        <v>318</v>
      </c>
      <c r="AC3251" s="16">
        <v>23568</v>
      </c>
      <c r="AD3251" s="16">
        <v>499836</v>
      </c>
      <c r="AE3251" s="16">
        <v>501966</v>
      </c>
      <c r="AF3251" s="16">
        <v>500185</v>
      </c>
      <c r="AG3251" s="16">
        <v>2168503919</v>
      </c>
      <c r="AH3251" s="16">
        <v>636249308</v>
      </c>
      <c r="AI3251" s="16">
        <v>23242561</v>
      </c>
      <c r="AJ3251" s="16">
        <v>333</v>
      </c>
      <c r="AL3251" s="16">
        <v>24074</v>
      </c>
      <c r="AM3251" s="16">
        <v>496947</v>
      </c>
      <c r="AN3251" s="16">
        <v>498556</v>
      </c>
      <c r="AO3251" s="16">
        <v>500660</v>
      </c>
      <c r="AP3251" s="16">
        <v>2134184205</v>
      </c>
      <c r="AQ3251" s="16">
        <v>485463626</v>
      </c>
      <c r="AR3251" s="16">
        <v>17711198</v>
      </c>
      <c r="AS3251" s="16">
        <v>329</v>
      </c>
      <c r="AU3251" s="16">
        <v>23511</v>
      </c>
      <c r="AV3251" s="16">
        <v>492006</v>
      </c>
      <c r="AW3251" s="16">
        <v>8246969764</v>
      </c>
      <c r="AX3251" s="16">
        <v>3707009550</v>
      </c>
      <c r="AY3251" s="16">
        <v>133499787</v>
      </c>
      <c r="AZ3251" s="16">
        <v>322</v>
      </c>
      <c r="BA3251" s="16">
        <v>16762</v>
      </c>
    </row>
    <row r="3252" spans="1:53">
      <c r="A3252" s="15" t="s">
        <v>1344</v>
      </c>
      <c r="B3252" s="15" t="s">
        <v>1345</v>
      </c>
      <c r="C3252" s="15" t="s">
        <v>1346</v>
      </c>
      <c r="D3252" s="15" t="s">
        <v>1347</v>
      </c>
      <c r="E3252" s="15" t="s">
        <v>1347</v>
      </c>
      <c r="F3252" s="15" t="s">
        <v>2059</v>
      </c>
      <c r="G3252" s="15" t="s">
        <v>1551</v>
      </c>
      <c r="H3252" s="15" t="s">
        <v>3716</v>
      </c>
      <c r="I3252" s="15" t="s">
        <v>1375</v>
      </c>
      <c r="J3252" s="15"/>
      <c r="K3252" s="16">
        <v>22989</v>
      </c>
      <c r="L3252" s="16">
        <v>468949</v>
      </c>
      <c r="M3252" s="16">
        <v>473152</v>
      </c>
      <c r="N3252" s="16">
        <v>479859</v>
      </c>
      <c r="O3252" s="16">
        <v>1898788877</v>
      </c>
      <c r="P3252" s="16">
        <v>1584323238</v>
      </c>
      <c r="Q3252" s="16">
        <v>56504599</v>
      </c>
      <c r="R3252" s="16">
        <v>308</v>
      </c>
      <c r="S3252" s="15"/>
      <c r="T3252" s="16">
        <v>23411</v>
      </c>
      <c r="U3252" s="16">
        <v>490607</v>
      </c>
      <c r="V3252" s="16">
        <v>494854</v>
      </c>
      <c r="W3252" s="16">
        <v>498496</v>
      </c>
      <c r="X3252" s="16">
        <v>2045492763</v>
      </c>
      <c r="Y3252" s="16">
        <v>1000973378</v>
      </c>
      <c r="Z3252" s="16">
        <v>36041429</v>
      </c>
      <c r="AA3252" s="16">
        <v>318</v>
      </c>
      <c r="AC3252" s="16">
        <v>23568</v>
      </c>
      <c r="AD3252" s="16">
        <v>499836</v>
      </c>
      <c r="AE3252" s="16">
        <v>501966</v>
      </c>
      <c r="AF3252" s="16">
        <v>500185</v>
      </c>
      <c r="AG3252" s="16">
        <v>2168503919</v>
      </c>
      <c r="AH3252" s="16">
        <v>636249308</v>
      </c>
      <c r="AI3252" s="16">
        <v>23242561</v>
      </c>
      <c r="AJ3252" s="16">
        <v>333</v>
      </c>
      <c r="AL3252" s="16">
        <v>24074</v>
      </c>
      <c r="AM3252" s="16">
        <v>496947</v>
      </c>
      <c r="AN3252" s="16">
        <v>498556</v>
      </c>
      <c r="AO3252" s="16">
        <v>500660</v>
      </c>
      <c r="AP3252" s="16">
        <v>2134184205</v>
      </c>
      <c r="AQ3252" s="16">
        <v>485463626</v>
      </c>
      <c r="AR3252" s="16">
        <v>17711198</v>
      </c>
      <c r="AS3252" s="16">
        <v>329</v>
      </c>
      <c r="AU3252" s="16">
        <v>23511</v>
      </c>
      <c r="AV3252" s="16">
        <v>492006</v>
      </c>
      <c r="AW3252" s="16">
        <v>8246969764</v>
      </c>
      <c r="AX3252" s="16">
        <v>3707009550</v>
      </c>
      <c r="AY3252" s="16">
        <v>133499787</v>
      </c>
      <c r="AZ3252" s="16">
        <v>322</v>
      </c>
      <c r="BA3252" s="16">
        <v>16762</v>
      </c>
    </row>
    <row r="3253" spans="1:53">
      <c r="A3253" s="15" t="s">
        <v>1344</v>
      </c>
      <c r="B3253" s="15" t="s">
        <v>1345</v>
      </c>
      <c r="C3253" s="15" t="s">
        <v>1346</v>
      </c>
      <c r="D3253" s="15" t="s">
        <v>1347</v>
      </c>
      <c r="E3253" s="15" t="s">
        <v>1347</v>
      </c>
      <c r="F3253" s="15" t="s">
        <v>2059</v>
      </c>
      <c r="G3253" s="15" t="s">
        <v>1552</v>
      </c>
      <c r="H3253" s="15" t="s">
        <v>3716</v>
      </c>
      <c r="I3253" s="15" t="s">
        <v>1371</v>
      </c>
      <c r="J3253" s="15"/>
      <c r="K3253" s="16">
        <v>28989</v>
      </c>
      <c r="L3253" s="16">
        <v>445392</v>
      </c>
      <c r="M3253" s="16">
        <v>449751</v>
      </c>
      <c r="N3253" s="16">
        <v>456358</v>
      </c>
      <c r="O3253" s="16">
        <v>1430624825</v>
      </c>
      <c r="P3253" s="16">
        <v>1178252303</v>
      </c>
      <c r="Q3253" s="16">
        <v>41939994</v>
      </c>
      <c r="R3253" s="16">
        <v>244</v>
      </c>
      <c r="S3253" s="15"/>
      <c r="T3253" s="16">
        <v>29149</v>
      </c>
      <c r="U3253" s="16">
        <v>463288</v>
      </c>
      <c r="V3253" s="16">
        <v>467070</v>
      </c>
      <c r="W3253" s="16">
        <v>470217</v>
      </c>
      <c r="X3253" s="16">
        <v>1526322470</v>
      </c>
      <c r="Y3253" s="16">
        <v>898291304</v>
      </c>
      <c r="Z3253" s="16">
        <v>31608609</v>
      </c>
      <c r="AA3253" s="16">
        <v>251</v>
      </c>
      <c r="AC3253" s="16">
        <v>29352</v>
      </c>
      <c r="AD3253" s="16">
        <v>467890</v>
      </c>
      <c r="AE3253" s="16">
        <v>468238</v>
      </c>
      <c r="AF3253" s="16">
        <v>468367</v>
      </c>
      <c r="AG3253" s="16">
        <v>1631281036</v>
      </c>
      <c r="AH3253" s="16">
        <v>616767590</v>
      </c>
      <c r="AI3253" s="16">
        <v>21984592</v>
      </c>
      <c r="AJ3253" s="16">
        <v>268</v>
      </c>
      <c r="AL3253" s="16">
        <v>29650</v>
      </c>
      <c r="AM3253" s="16">
        <v>466483</v>
      </c>
      <c r="AN3253" s="16">
        <v>467051</v>
      </c>
      <c r="AO3253" s="16">
        <v>469325</v>
      </c>
      <c r="AP3253" s="16">
        <v>1662142731</v>
      </c>
      <c r="AQ3253" s="16">
        <v>480952489</v>
      </c>
      <c r="AR3253" s="16">
        <v>17268305</v>
      </c>
      <c r="AS3253" s="16">
        <v>273</v>
      </c>
      <c r="AU3253" s="16">
        <v>29285</v>
      </c>
      <c r="AV3253" s="16">
        <v>463286</v>
      </c>
      <c r="AW3253" s="16">
        <v>6250371062</v>
      </c>
      <c r="AX3253" s="16">
        <v>3174263686</v>
      </c>
      <c r="AY3253" s="16">
        <v>112801500</v>
      </c>
      <c r="AZ3253" s="16">
        <v>259</v>
      </c>
      <c r="BA3253" s="16">
        <v>13491</v>
      </c>
    </row>
    <row r="3254" spans="1:53">
      <c r="A3254" s="15" t="s">
        <v>1344</v>
      </c>
      <c r="B3254" s="15" t="s">
        <v>1345</v>
      </c>
      <c r="C3254" s="15" t="s">
        <v>1346</v>
      </c>
      <c r="D3254" s="15" t="s">
        <v>1347</v>
      </c>
      <c r="E3254" s="15" t="s">
        <v>1347</v>
      </c>
      <c r="F3254" s="15" t="s">
        <v>2059</v>
      </c>
      <c r="G3254" s="15" t="s">
        <v>1553</v>
      </c>
      <c r="H3254" s="15" t="s">
        <v>3716</v>
      </c>
      <c r="I3254" s="15" t="s">
        <v>1373</v>
      </c>
      <c r="J3254" s="15"/>
      <c r="K3254" s="16">
        <v>28989</v>
      </c>
      <c r="L3254" s="16">
        <v>445392</v>
      </c>
      <c r="M3254" s="16">
        <v>449751</v>
      </c>
      <c r="N3254" s="16">
        <v>456358</v>
      </c>
      <c r="O3254" s="16">
        <v>1430624825</v>
      </c>
      <c r="P3254" s="16">
        <v>1178252303</v>
      </c>
      <c r="Q3254" s="16">
        <v>41939994</v>
      </c>
      <c r="R3254" s="16">
        <v>244</v>
      </c>
      <c r="S3254" s="15"/>
      <c r="T3254" s="16">
        <v>29149</v>
      </c>
      <c r="U3254" s="16">
        <v>463288</v>
      </c>
      <c r="V3254" s="16">
        <v>467070</v>
      </c>
      <c r="W3254" s="16">
        <v>470217</v>
      </c>
      <c r="X3254" s="16">
        <v>1526322470</v>
      </c>
      <c r="Y3254" s="16">
        <v>898291304</v>
      </c>
      <c r="Z3254" s="16">
        <v>31608609</v>
      </c>
      <c r="AA3254" s="16">
        <v>251</v>
      </c>
      <c r="AC3254" s="16">
        <v>29352</v>
      </c>
      <c r="AD3254" s="16">
        <v>467890</v>
      </c>
      <c r="AE3254" s="16">
        <v>468238</v>
      </c>
      <c r="AF3254" s="16">
        <v>468367</v>
      </c>
      <c r="AG3254" s="16">
        <v>1631281036</v>
      </c>
      <c r="AH3254" s="16">
        <v>616767590</v>
      </c>
      <c r="AI3254" s="16">
        <v>21984592</v>
      </c>
      <c r="AJ3254" s="16">
        <v>268</v>
      </c>
      <c r="AL3254" s="16">
        <v>29650</v>
      </c>
      <c r="AM3254" s="16">
        <v>466483</v>
      </c>
      <c r="AN3254" s="16">
        <v>467051</v>
      </c>
      <c r="AO3254" s="16">
        <v>469325</v>
      </c>
      <c r="AP3254" s="16">
        <v>1662142731</v>
      </c>
      <c r="AQ3254" s="16">
        <v>480952489</v>
      </c>
      <c r="AR3254" s="16">
        <v>17268305</v>
      </c>
      <c r="AS3254" s="16">
        <v>273</v>
      </c>
      <c r="AU3254" s="16">
        <v>29285</v>
      </c>
      <c r="AV3254" s="16">
        <v>463286</v>
      </c>
      <c r="AW3254" s="16">
        <v>6250371062</v>
      </c>
      <c r="AX3254" s="16">
        <v>3174263686</v>
      </c>
      <c r="AY3254" s="16">
        <v>112801500</v>
      </c>
      <c r="AZ3254" s="16">
        <v>259</v>
      </c>
      <c r="BA3254" s="16">
        <v>13491</v>
      </c>
    </row>
    <row r="3255" spans="1:53">
      <c r="A3255" s="15" t="s">
        <v>1344</v>
      </c>
      <c r="B3255" s="15" t="s">
        <v>1345</v>
      </c>
      <c r="C3255" s="15" t="s">
        <v>1346</v>
      </c>
      <c r="D3255" s="15" t="s">
        <v>1347</v>
      </c>
      <c r="E3255" s="15" t="s">
        <v>1347</v>
      </c>
      <c r="F3255" s="15" t="s">
        <v>2059</v>
      </c>
      <c r="G3255" s="15" t="s">
        <v>1554</v>
      </c>
      <c r="H3255" s="15" t="s">
        <v>3716</v>
      </c>
      <c r="I3255" s="15" t="s">
        <v>1375</v>
      </c>
      <c r="J3255" s="15"/>
      <c r="K3255" s="16">
        <v>22719</v>
      </c>
      <c r="L3255" s="16">
        <v>373946</v>
      </c>
      <c r="M3255" s="16">
        <v>377107</v>
      </c>
      <c r="N3255" s="16">
        <v>382498</v>
      </c>
      <c r="O3255" s="16">
        <v>1193468043</v>
      </c>
      <c r="P3255" s="16">
        <v>988084583</v>
      </c>
      <c r="Q3255" s="16">
        <v>34133939</v>
      </c>
      <c r="R3255" s="16">
        <v>243</v>
      </c>
      <c r="S3255" s="15"/>
      <c r="T3255" s="16">
        <v>22787</v>
      </c>
      <c r="U3255" s="16">
        <v>387556</v>
      </c>
      <c r="V3255" s="16">
        <v>389803</v>
      </c>
      <c r="W3255" s="16">
        <v>392649</v>
      </c>
      <c r="X3255" s="16">
        <v>1276116382</v>
      </c>
      <c r="Y3255" s="16">
        <v>761443802</v>
      </c>
      <c r="Z3255" s="16">
        <v>26037799</v>
      </c>
      <c r="AA3255" s="16">
        <v>252</v>
      </c>
      <c r="AC3255" s="16">
        <v>22827</v>
      </c>
      <c r="AD3255" s="16">
        <v>389371</v>
      </c>
      <c r="AE3255" s="16">
        <v>389000</v>
      </c>
      <c r="AF3255" s="16">
        <v>389013</v>
      </c>
      <c r="AG3255" s="16">
        <v>1348889667</v>
      </c>
      <c r="AH3255" s="16">
        <v>505149583</v>
      </c>
      <c r="AI3255" s="16">
        <v>17409113</v>
      </c>
      <c r="AJ3255" s="16">
        <v>267</v>
      </c>
      <c r="AL3255" s="16">
        <v>22898</v>
      </c>
      <c r="AM3255" s="16">
        <v>387504</v>
      </c>
      <c r="AN3255" s="16">
        <v>387335</v>
      </c>
      <c r="AO3255" s="16">
        <v>389576</v>
      </c>
      <c r="AP3255" s="16">
        <v>1360671902</v>
      </c>
      <c r="AQ3255" s="16">
        <v>393312043</v>
      </c>
      <c r="AR3255" s="16">
        <v>13668233</v>
      </c>
      <c r="AS3255" s="16">
        <v>270</v>
      </c>
      <c r="AU3255" s="16">
        <v>22808</v>
      </c>
      <c r="AV3255" s="16">
        <v>386280</v>
      </c>
      <c r="AW3255" s="16">
        <v>5179145994</v>
      </c>
      <c r="AX3255" s="16">
        <v>2647990011</v>
      </c>
      <c r="AY3255" s="16">
        <v>91249084</v>
      </c>
      <c r="AZ3255" s="16">
        <v>258</v>
      </c>
      <c r="BA3255" s="16">
        <v>13408</v>
      </c>
    </row>
    <row r="3256" spans="1:53">
      <c r="A3256" s="15" t="s">
        <v>1344</v>
      </c>
      <c r="B3256" s="15" t="s">
        <v>1345</v>
      </c>
      <c r="C3256" s="15" t="s">
        <v>1346</v>
      </c>
      <c r="D3256" s="15" t="s">
        <v>1347</v>
      </c>
      <c r="E3256" s="15" t="s">
        <v>1347</v>
      </c>
      <c r="F3256" s="15" t="s">
        <v>2059</v>
      </c>
      <c r="G3256" s="15" t="s">
        <v>1555</v>
      </c>
      <c r="H3256" s="15" t="s">
        <v>3716</v>
      </c>
      <c r="I3256" s="15" t="s">
        <v>1375</v>
      </c>
      <c r="J3256" s="15"/>
      <c r="K3256" s="16">
        <v>797</v>
      </c>
      <c r="L3256" s="16">
        <v>12594</v>
      </c>
      <c r="M3256" s="16">
        <v>12724</v>
      </c>
      <c r="N3256" s="16">
        <v>12780</v>
      </c>
      <c r="O3256" s="16">
        <v>53014556</v>
      </c>
      <c r="P3256" s="16">
        <v>41323770</v>
      </c>
      <c r="Q3256" s="16">
        <v>1550911</v>
      </c>
      <c r="R3256" s="16">
        <v>321</v>
      </c>
      <c r="S3256" s="15"/>
      <c r="T3256" s="16">
        <v>800</v>
      </c>
      <c r="U3256" s="16">
        <v>12807</v>
      </c>
      <c r="V3256" s="16">
        <v>12928</v>
      </c>
      <c r="W3256" s="16">
        <v>12667</v>
      </c>
      <c r="X3256" s="16">
        <v>52446655</v>
      </c>
      <c r="Y3256" s="16">
        <v>24537038</v>
      </c>
      <c r="Z3256" s="16">
        <v>901165</v>
      </c>
      <c r="AA3256" s="16">
        <v>315</v>
      </c>
      <c r="AC3256" s="16">
        <v>792</v>
      </c>
      <c r="AD3256" s="16">
        <v>12679</v>
      </c>
      <c r="AE3256" s="16">
        <v>12690</v>
      </c>
      <c r="AF3256" s="16">
        <v>12510</v>
      </c>
      <c r="AG3256" s="16">
        <v>55171486</v>
      </c>
      <c r="AH3256" s="16">
        <v>15203538</v>
      </c>
      <c r="AI3256" s="16">
        <v>570046</v>
      </c>
      <c r="AJ3256" s="16">
        <v>336</v>
      </c>
      <c r="AL3256" s="16">
        <v>781</v>
      </c>
      <c r="AM3256" s="16">
        <v>12593</v>
      </c>
      <c r="AN3256" s="16">
        <v>12670</v>
      </c>
      <c r="AO3256" s="16">
        <v>12787</v>
      </c>
      <c r="AP3256" s="16">
        <v>63855469</v>
      </c>
      <c r="AQ3256" s="16">
        <v>10679278</v>
      </c>
      <c r="AR3256" s="16">
        <v>405166</v>
      </c>
      <c r="AS3256" s="16">
        <v>387</v>
      </c>
      <c r="AU3256" s="16">
        <v>793</v>
      </c>
      <c r="AV3256" s="16">
        <v>12702</v>
      </c>
      <c r="AW3256" s="16">
        <v>224488166</v>
      </c>
      <c r="AX3256" s="16">
        <v>91743624</v>
      </c>
      <c r="AY3256" s="16">
        <v>3427288</v>
      </c>
      <c r="AZ3256" s="16">
        <v>340</v>
      </c>
      <c r="BA3256" s="16">
        <v>17673</v>
      </c>
    </row>
    <row r="3257" spans="1:53">
      <c r="A3257" s="15" t="s">
        <v>1344</v>
      </c>
      <c r="B3257" s="15" t="s">
        <v>1345</v>
      </c>
      <c r="C3257" s="15" t="s">
        <v>1346</v>
      </c>
      <c r="D3257" s="15" t="s">
        <v>1347</v>
      </c>
      <c r="E3257" s="15" t="s">
        <v>1347</v>
      </c>
      <c r="F3257" s="15" t="s">
        <v>2059</v>
      </c>
      <c r="G3257" s="15" t="s">
        <v>1556</v>
      </c>
      <c r="H3257" s="15" t="s">
        <v>3716</v>
      </c>
      <c r="I3257" s="15" t="s">
        <v>1375</v>
      </c>
      <c r="J3257" s="15"/>
      <c r="K3257" s="16">
        <v>5473</v>
      </c>
      <c r="L3257" s="16">
        <v>58852</v>
      </c>
      <c r="M3257" s="16">
        <v>59920</v>
      </c>
      <c r="N3257" s="16">
        <v>61080</v>
      </c>
      <c r="O3257" s="16">
        <v>184142226</v>
      </c>
      <c r="P3257" s="16">
        <v>148843950</v>
      </c>
      <c r="Q3257" s="16">
        <v>6255144</v>
      </c>
      <c r="R3257" s="16">
        <v>236</v>
      </c>
      <c r="S3257" s="15"/>
      <c r="T3257" s="16">
        <v>5562</v>
      </c>
      <c r="U3257" s="16">
        <v>62925</v>
      </c>
      <c r="V3257" s="16">
        <v>64339</v>
      </c>
      <c r="W3257" s="16">
        <v>64901</v>
      </c>
      <c r="X3257" s="16">
        <v>197759433</v>
      </c>
      <c r="Y3257" s="16">
        <v>112310464</v>
      </c>
      <c r="Z3257" s="16">
        <v>4669645</v>
      </c>
      <c r="AA3257" s="16">
        <v>237</v>
      </c>
      <c r="AC3257" s="16">
        <v>5733</v>
      </c>
      <c r="AD3257" s="16">
        <v>65840</v>
      </c>
      <c r="AE3257" s="16">
        <v>66548</v>
      </c>
      <c r="AF3257" s="16">
        <v>66844</v>
      </c>
      <c r="AG3257" s="16">
        <v>227219883</v>
      </c>
      <c r="AH3257" s="16">
        <v>96414469</v>
      </c>
      <c r="AI3257" s="16">
        <v>4005433</v>
      </c>
      <c r="AJ3257" s="16">
        <v>263</v>
      </c>
      <c r="AL3257" s="16">
        <v>5971</v>
      </c>
      <c r="AM3257" s="16">
        <v>66386</v>
      </c>
      <c r="AN3257" s="16">
        <v>67046</v>
      </c>
      <c r="AO3257" s="16">
        <v>66962</v>
      </c>
      <c r="AP3257" s="16">
        <v>237615360</v>
      </c>
      <c r="AQ3257" s="16">
        <v>76961168</v>
      </c>
      <c r="AR3257" s="16">
        <v>3194906</v>
      </c>
      <c r="AS3257" s="16">
        <v>274</v>
      </c>
      <c r="AU3257" s="16">
        <v>5685</v>
      </c>
      <c r="AV3257" s="16">
        <v>64304</v>
      </c>
      <c r="AW3257" s="16">
        <v>846736902</v>
      </c>
      <c r="AX3257" s="16">
        <v>434530051</v>
      </c>
      <c r="AY3257" s="16">
        <v>18125128</v>
      </c>
      <c r="AZ3257" s="16">
        <v>253</v>
      </c>
      <c r="BA3257" s="16">
        <v>13168</v>
      </c>
    </row>
    <row r="3258" spans="1:53">
      <c r="A3258" s="15" t="s">
        <v>1344</v>
      </c>
      <c r="B3258" s="15" t="s">
        <v>1345</v>
      </c>
      <c r="C3258" s="15" t="s">
        <v>1346</v>
      </c>
      <c r="D3258" s="15" t="s">
        <v>1347</v>
      </c>
      <c r="E3258" s="15" t="s">
        <v>1347</v>
      </c>
      <c r="F3258" s="15" t="s">
        <v>2059</v>
      </c>
      <c r="G3258" s="15" t="s">
        <v>1557</v>
      </c>
      <c r="H3258" s="15" t="s">
        <v>3716</v>
      </c>
      <c r="I3258" s="15" t="s">
        <v>1371</v>
      </c>
      <c r="J3258" s="15"/>
      <c r="K3258" s="16">
        <v>2236</v>
      </c>
      <c r="L3258" s="16">
        <v>43120</v>
      </c>
      <c r="M3258" s="16">
        <v>43888</v>
      </c>
      <c r="N3258" s="16">
        <v>45456</v>
      </c>
      <c r="O3258" s="16">
        <v>201082887</v>
      </c>
      <c r="P3258" s="16">
        <v>140607750</v>
      </c>
      <c r="Q3258" s="16">
        <v>7374479</v>
      </c>
      <c r="R3258" s="16">
        <v>350</v>
      </c>
      <c r="S3258" s="15"/>
      <c r="T3258" s="16">
        <v>2226</v>
      </c>
      <c r="U3258" s="16">
        <v>46305</v>
      </c>
      <c r="V3258" s="16">
        <v>47036</v>
      </c>
      <c r="W3258" s="16">
        <v>47901</v>
      </c>
      <c r="X3258" s="16">
        <v>216359371</v>
      </c>
      <c r="Y3258" s="16">
        <v>75646354</v>
      </c>
      <c r="Z3258" s="16">
        <v>3890535</v>
      </c>
      <c r="AA3258" s="16">
        <v>354</v>
      </c>
      <c r="AC3258" s="16">
        <v>2233</v>
      </c>
      <c r="AD3258" s="16">
        <v>47762</v>
      </c>
      <c r="AE3258" s="16">
        <v>49285</v>
      </c>
      <c r="AF3258" s="16">
        <v>50690</v>
      </c>
      <c r="AG3258" s="16">
        <v>239319110</v>
      </c>
      <c r="AH3258" s="16">
        <v>60100334</v>
      </c>
      <c r="AI3258" s="16">
        <v>3153613</v>
      </c>
      <c r="AJ3258" s="16">
        <v>374</v>
      </c>
      <c r="AL3258" s="16">
        <v>2254</v>
      </c>
      <c r="AM3258" s="16">
        <v>48805</v>
      </c>
      <c r="AN3258" s="16">
        <v>46947</v>
      </c>
      <c r="AO3258" s="16">
        <v>48973</v>
      </c>
      <c r="AP3258" s="16">
        <v>240702215</v>
      </c>
      <c r="AQ3258" s="16">
        <v>43275717</v>
      </c>
      <c r="AR3258" s="16">
        <v>2243304</v>
      </c>
      <c r="AS3258" s="16">
        <v>384</v>
      </c>
      <c r="AU3258" s="16">
        <v>2237</v>
      </c>
      <c r="AV3258" s="16">
        <v>47181</v>
      </c>
      <c r="AW3258" s="16">
        <v>897463583</v>
      </c>
      <c r="AX3258" s="16">
        <v>319630155</v>
      </c>
      <c r="AY3258" s="16">
        <v>16661931</v>
      </c>
      <c r="AZ3258" s="16">
        <v>366</v>
      </c>
      <c r="BA3258" s="16">
        <v>19022</v>
      </c>
    </row>
    <row r="3259" spans="1:53">
      <c r="A3259" s="15" t="s">
        <v>1344</v>
      </c>
      <c r="B3259" s="15" t="s">
        <v>1345</v>
      </c>
      <c r="C3259" s="15" t="s">
        <v>1346</v>
      </c>
      <c r="D3259" s="15" t="s">
        <v>1347</v>
      </c>
      <c r="E3259" s="15" t="s">
        <v>1347</v>
      </c>
      <c r="F3259" s="15" t="s">
        <v>2059</v>
      </c>
      <c r="G3259" s="15" t="s">
        <v>1558</v>
      </c>
      <c r="H3259" s="15" t="s">
        <v>3716</v>
      </c>
      <c r="I3259" s="15" t="s">
        <v>1373</v>
      </c>
      <c r="J3259" s="15"/>
      <c r="K3259" s="16">
        <v>1074</v>
      </c>
      <c r="L3259" s="16">
        <v>28067</v>
      </c>
      <c r="M3259" s="16">
        <v>28175</v>
      </c>
      <c r="N3259" s="16">
        <v>29263</v>
      </c>
      <c r="O3259" s="16">
        <v>141950888</v>
      </c>
      <c r="P3259" s="16">
        <v>96787311</v>
      </c>
      <c r="Q3259" s="16">
        <v>5303602</v>
      </c>
      <c r="R3259" s="16">
        <v>383</v>
      </c>
      <c r="S3259" s="15"/>
      <c r="T3259" s="16">
        <v>1061</v>
      </c>
      <c r="U3259" s="16">
        <v>29538</v>
      </c>
      <c r="V3259" s="16">
        <v>29096</v>
      </c>
      <c r="W3259" s="16">
        <v>29719</v>
      </c>
      <c r="X3259" s="16">
        <v>144553374</v>
      </c>
      <c r="Y3259" s="16">
        <v>46901011</v>
      </c>
      <c r="Z3259" s="16">
        <v>2561709</v>
      </c>
      <c r="AA3259" s="16">
        <v>378</v>
      </c>
      <c r="AC3259" s="16">
        <v>1058</v>
      </c>
      <c r="AD3259" s="16">
        <v>29884</v>
      </c>
      <c r="AE3259" s="16">
        <v>31181</v>
      </c>
      <c r="AF3259" s="16">
        <v>31278</v>
      </c>
      <c r="AG3259" s="16">
        <v>162037489</v>
      </c>
      <c r="AH3259" s="16">
        <v>37531646</v>
      </c>
      <c r="AI3259" s="16">
        <v>2108473</v>
      </c>
      <c r="AJ3259" s="16">
        <v>405</v>
      </c>
      <c r="AL3259" s="16">
        <v>1063</v>
      </c>
      <c r="AM3259" s="16">
        <v>29513</v>
      </c>
      <c r="AN3259" s="16">
        <v>28817</v>
      </c>
      <c r="AO3259" s="16">
        <v>29478</v>
      </c>
      <c r="AP3259" s="16">
        <v>153215922</v>
      </c>
      <c r="AQ3259" s="16">
        <v>23114953</v>
      </c>
      <c r="AR3259" s="16">
        <v>1300458</v>
      </c>
      <c r="AS3259" s="16">
        <v>403</v>
      </c>
      <c r="AU3259" s="16">
        <v>1064</v>
      </c>
      <c r="AV3259" s="16">
        <v>29501</v>
      </c>
      <c r="AW3259" s="16">
        <v>601757673</v>
      </c>
      <c r="AX3259" s="16">
        <v>204334921</v>
      </c>
      <c r="AY3259" s="16">
        <v>11274242</v>
      </c>
      <c r="AZ3259" s="16">
        <v>392</v>
      </c>
      <c r="BA3259" s="16">
        <v>20398</v>
      </c>
    </row>
    <row r="3260" spans="1:53">
      <c r="A3260" s="15" t="s">
        <v>1344</v>
      </c>
      <c r="B3260" s="15" t="s">
        <v>1345</v>
      </c>
      <c r="C3260" s="15" t="s">
        <v>1346</v>
      </c>
      <c r="D3260" s="15" t="s">
        <v>1347</v>
      </c>
      <c r="E3260" s="15" t="s">
        <v>1347</v>
      </c>
      <c r="F3260" s="15" t="s">
        <v>2059</v>
      </c>
      <c r="G3260" s="15" t="s">
        <v>1559</v>
      </c>
      <c r="H3260" s="15" t="s">
        <v>3716</v>
      </c>
      <c r="I3260" s="15" t="s">
        <v>1375</v>
      </c>
      <c r="J3260" s="15"/>
      <c r="K3260" s="16">
        <v>1074</v>
      </c>
      <c r="L3260" s="16">
        <v>28067</v>
      </c>
      <c r="M3260" s="16">
        <v>28175</v>
      </c>
      <c r="N3260" s="16">
        <v>29263</v>
      </c>
      <c r="O3260" s="16">
        <v>141950888</v>
      </c>
      <c r="P3260" s="16">
        <v>96787311</v>
      </c>
      <c r="Q3260" s="16">
        <v>5303602</v>
      </c>
      <c r="R3260" s="16">
        <v>383</v>
      </c>
      <c r="S3260" s="15"/>
      <c r="T3260" s="16">
        <v>1061</v>
      </c>
      <c r="U3260" s="16">
        <v>29538</v>
      </c>
      <c r="V3260" s="16">
        <v>29096</v>
      </c>
      <c r="W3260" s="16">
        <v>29719</v>
      </c>
      <c r="X3260" s="16">
        <v>144553374</v>
      </c>
      <c r="Y3260" s="16">
        <v>46901011</v>
      </c>
      <c r="Z3260" s="16">
        <v>2561709</v>
      </c>
      <c r="AA3260" s="16">
        <v>378</v>
      </c>
      <c r="AC3260" s="16">
        <v>1058</v>
      </c>
      <c r="AD3260" s="16">
        <v>29884</v>
      </c>
      <c r="AE3260" s="16">
        <v>31181</v>
      </c>
      <c r="AF3260" s="16">
        <v>31278</v>
      </c>
      <c r="AG3260" s="16">
        <v>162037489</v>
      </c>
      <c r="AH3260" s="16">
        <v>37531646</v>
      </c>
      <c r="AI3260" s="16">
        <v>2108473</v>
      </c>
      <c r="AJ3260" s="16">
        <v>405</v>
      </c>
      <c r="AL3260" s="16">
        <v>1063</v>
      </c>
      <c r="AM3260" s="16">
        <v>29513</v>
      </c>
      <c r="AN3260" s="16">
        <v>28817</v>
      </c>
      <c r="AO3260" s="16">
        <v>29478</v>
      </c>
      <c r="AP3260" s="16">
        <v>153215922</v>
      </c>
      <c r="AQ3260" s="16">
        <v>23114953</v>
      </c>
      <c r="AR3260" s="16">
        <v>1300458</v>
      </c>
      <c r="AS3260" s="16">
        <v>403</v>
      </c>
      <c r="AU3260" s="16">
        <v>1064</v>
      </c>
      <c r="AV3260" s="16">
        <v>29501</v>
      </c>
      <c r="AW3260" s="16">
        <v>601757673</v>
      </c>
      <c r="AX3260" s="16">
        <v>204334921</v>
      </c>
      <c r="AY3260" s="16">
        <v>11274242</v>
      </c>
      <c r="AZ3260" s="16">
        <v>392</v>
      </c>
      <c r="BA3260" s="16">
        <v>20398</v>
      </c>
    </row>
    <row r="3261" spans="1:53">
      <c r="A3261" s="15" t="s">
        <v>1344</v>
      </c>
      <c r="B3261" s="15" t="s">
        <v>1345</v>
      </c>
      <c r="C3261" s="15" t="s">
        <v>1346</v>
      </c>
      <c r="D3261" s="15" t="s">
        <v>1347</v>
      </c>
      <c r="E3261" s="15" t="s">
        <v>1347</v>
      </c>
      <c r="F3261" s="15" t="s">
        <v>2059</v>
      </c>
      <c r="G3261" s="15" t="s">
        <v>3653</v>
      </c>
      <c r="H3261" s="15" t="s">
        <v>3716</v>
      </c>
      <c r="I3261" s="15" t="s">
        <v>1373</v>
      </c>
      <c r="J3261" s="15"/>
      <c r="K3261" s="16">
        <v>1002</v>
      </c>
      <c r="L3261" s="16">
        <v>14362</v>
      </c>
      <c r="M3261" s="16">
        <v>14983</v>
      </c>
      <c r="N3261" s="16">
        <v>15397</v>
      </c>
      <c r="O3261" s="16">
        <v>56492996</v>
      </c>
      <c r="P3261" s="16">
        <v>41671004</v>
      </c>
      <c r="Q3261" s="16">
        <v>1983917</v>
      </c>
      <c r="R3261" s="16">
        <v>291</v>
      </c>
      <c r="S3261" s="15"/>
      <c r="T3261" s="16">
        <v>1007</v>
      </c>
      <c r="U3261" s="16">
        <v>15995</v>
      </c>
      <c r="V3261" s="16">
        <v>17133</v>
      </c>
      <c r="W3261" s="16">
        <v>17328</v>
      </c>
      <c r="X3261" s="16">
        <v>68538891</v>
      </c>
      <c r="Y3261" s="16">
        <v>27175714</v>
      </c>
      <c r="Z3261" s="16">
        <v>1258276</v>
      </c>
      <c r="AA3261" s="16">
        <v>313</v>
      </c>
      <c r="AC3261" s="16">
        <v>1015</v>
      </c>
      <c r="AD3261" s="16">
        <v>16816</v>
      </c>
      <c r="AE3261" s="16">
        <v>17061</v>
      </c>
      <c r="AF3261" s="16">
        <v>18369</v>
      </c>
      <c r="AG3261" s="16">
        <v>73317476</v>
      </c>
      <c r="AH3261" s="16">
        <v>20831495</v>
      </c>
      <c r="AI3261" s="16">
        <v>963662</v>
      </c>
      <c r="AJ3261" s="16">
        <v>324</v>
      </c>
      <c r="AL3261" s="16">
        <v>1031</v>
      </c>
      <c r="AM3261" s="16">
        <v>18354</v>
      </c>
      <c r="AN3261" s="16">
        <v>17302</v>
      </c>
      <c r="AO3261" s="16">
        <v>18680</v>
      </c>
      <c r="AP3261" s="16">
        <v>83512760</v>
      </c>
      <c r="AQ3261" s="16">
        <v>19093289</v>
      </c>
      <c r="AR3261" s="16">
        <v>895635</v>
      </c>
      <c r="AS3261" s="16">
        <v>355</v>
      </c>
      <c r="AU3261" s="16">
        <v>1014</v>
      </c>
      <c r="AV3261" s="16">
        <v>16815</v>
      </c>
      <c r="AW3261" s="16">
        <v>281862123</v>
      </c>
      <c r="AX3261" s="16">
        <v>108771502</v>
      </c>
      <c r="AY3261" s="16">
        <v>5101490</v>
      </c>
      <c r="AZ3261" s="16">
        <v>322</v>
      </c>
      <c r="BA3261" s="16">
        <v>16763</v>
      </c>
    </row>
    <row r="3262" spans="1:53">
      <c r="A3262" s="15" t="s">
        <v>1344</v>
      </c>
      <c r="B3262" s="15" t="s">
        <v>1345</v>
      </c>
      <c r="C3262" s="15" t="s">
        <v>1346</v>
      </c>
      <c r="D3262" s="15" t="s">
        <v>1347</v>
      </c>
      <c r="E3262" s="15" t="s">
        <v>1347</v>
      </c>
      <c r="F3262" s="15" t="s">
        <v>2059</v>
      </c>
      <c r="G3262" s="15" t="s">
        <v>3654</v>
      </c>
      <c r="H3262" s="15" t="s">
        <v>3716</v>
      </c>
      <c r="I3262" s="15" t="s">
        <v>1375</v>
      </c>
      <c r="J3262" s="15"/>
      <c r="K3262" s="16">
        <v>1002</v>
      </c>
      <c r="L3262" s="16">
        <v>14362</v>
      </c>
      <c r="M3262" s="16">
        <v>14983</v>
      </c>
      <c r="N3262" s="16">
        <v>15397</v>
      </c>
      <c r="O3262" s="16">
        <v>56492996</v>
      </c>
      <c r="P3262" s="16">
        <v>41671004</v>
      </c>
      <c r="Q3262" s="16">
        <v>1983917</v>
      </c>
      <c r="R3262" s="16">
        <v>291</v>
      </c>
      <c r="S3262" s="15"/>
      <c r="T3262" s="16">
        <v>1007</v>
      </c>
      <c r="U3262" s="16">
        <v>15995</v>
      </c>
      <c r="V3262" s="16">
        <v>17133</v>
      </c>
      <c r="W3262" s="16">
        <v>17328</v>
      </c>
      <c r="X3262" s="16">
        <v>68538891</v>
      </c>
      <c r="Y3262" s="16">
        <v>27175714</v>
      </c>
      <c r="Z3262" s="16">
        <v>1258276</v>
      </c>
      <c r="AA3262" s="16">
        <v>313</v>
      </c>
      <c r="AC3262" s="16">
        <v>1015</v>
      </c>
      <c r="AD3262" s="16">
        <v>16816</v>
      </c>
      <c r="AE3262" s="16">
        <v>17061</v>
      </c>
      <c r="AF3262" s="16">
        <v>18369</v>
      </c>
      <c r="AG3262" s="16">
        <v>73317476</v>
      </c>
      <c r="AH3262" s="16">
        <v>20831495</v>
      </c>
      <c r="AI3262" s="16">
        <v>963662</v>
      </c>
      <c r="AJ3262" s="16">
        <v>324</v>
      </c>
      <c r="AL3262" s="16">
        <v>1031</v>
      </c>
      <c r="AM3262" s="16">
        <v>18354</v>
      </c>
      <c r="AN3262" s="16">
        <v>17302</v>
      </c>
      <c r="AO3262" s="16">
        <v>18680</v>
      </c>
      <c r="AP3262" s="16">
        <v>83512760</v>
      </c>
      <c r="AQ3262" s="16">
        <v>19093289</v>
      </c>
      <c r="AR3262" s="16">
        <v>895635</v>
      </c>
      <c r="AS3262" s="16">
        <v>355</v>
      </c>
      <c r="AU3262" s="16">
        <v>1014</v>
      </c>
      <c r="AV3262" s="16">
        <v>16815</v>
      </c>
      <c r="AW3262" s="16">
        <v>281862123</v>
      </c>
      <c r="AX3262" s="16">
        <v>108771502</v>
      </c>
      <c r="AY3262" s="16">
        <v>5101490</v>
      </c>
      <c r="AZ3262" s="16">
        <v>322</v>
      </c>
      <c r="BA3262" s="16">
        <v>16763</v>
      </c>
    </row>
    <row r="3263" spans="1:53">
      <c r="A3263" s="15" t="s">
        <v>1344</v>
      </c>
      <c r="B3263" s="15" t="s">
        <v>1345</v>
      </c>
      <c r="C3263" s="15" t="s">
        <v>1346</v>
      </c>
      <c r="D3263" s="15" t="s">
        <v>1347</v>
      </c>
      <c r="E3263" s="15" t="s">
        <v>1347</v>
      </c>
      <c r="F3263" s="15" t="s">
        <v>2059</v>
      </c>
      <c r="G3263" s="15" t="s">
        <v>3655</v>
      </c>
      <c r="H3263" s="15" t="s">
        <v>3716</v>
      </c>
      <c r="I3263" s="15" t="s">
        <v>1373</v>
      </c>
      <c r="J3263" s="15"/>
      <c r="K3263" s="16">
        <v>160</v>
      </c>
      <c r="L3263" s="16">
        <v>691</v>
      </c>
      <c r="M3263" s="16">
        <v>730</v>
      </c>
      <c r="N3263" s="16">
        <v>796</v>
      </c>
      <c r="O3263" s="16">
        <v>2639003</v>
      </c>
      <c r="P3263" s="16">
        <v>2149435</v>
      </c>
      <c r="Q3263" s="16">
        <v>86960</v>
      </c>
      <c r="R3263" s="16">
        <v>275</v>
      </c>
      <c r="S3263" s="15"/>
      <c r="T3263" s="16">
        <v>158</v>
      </c>
      <c r="U3263" s="16">
        <v>772</v>
      </c>
      <c r="V3263" s="16">
        <v>807</v>
      </c>
      <c r="W3263" s="16">
        <v>854</v>
      </c>
      <c r="X3263" s="16">
        <v>3267106</v>
      </c>
      <c r="Y3263" s="16">
        <v>1569629</v>
      </c>
      <c r="Z3263" s="16">
        <v>70550</v>
      </c>
      <c r="AA3263" s="16">
        <v>310</v>
      </c>
      <c r="AC3263" s="16">
        <v>160</v>
      </c>
      <c r="AD3263" s="16">
        <v>1062</v>
      </c>
      <c r="AE3263" s="16">
        <v>1043</v>
      </c>
      <c r="AF3263" s="16">
        <v>1043</v>
      </c>
      <c r="AG3263" s="16">
        <v>3964145</v>
      </c>
      <c r="AH3263" s="16">
        <v>1737193</v>
      </c>
      <c r="AI3263" s="16">
        <v>81478</v>
      </c>
      <c r="AJ3263" s="16">
        <v>291</v>
      </c>
      <c r="AL3263" s="16">
        <v>160</v>
      </c>
      <c r="AM3263" s="16">
        <v>938</v>
      </c>
      <c r="AN3263" s="16">
        <v>828</v>
      </c>
      <c r="AO3263" s="16">
        <v>815</v>
      </c>
      <c r="AP3263" s="16">
        <v>3973533</v>
      </c>
      <c r="AQ3263" s="16">
        <v>1067475</v>
      </c>
      <c r="AR3263" s="16">
        <v>47211</v>
      </c>
      <c r="AS3263" s="16">
        <v>355</v>
      </c>
      <c r="AU3263" s="16">
        <v>160</v>
      </c>
      <c r="AV3263" s="16">
        <v>865</v>
      </c>
      <c r="AW3263" s="16">
        <v>13843787</v>
      </c>
      <c r="AX3263" s="16">
        <v>6523732</v>
      </c>
      <c r="AY3263" s="16">
        <v>286199</v>
      </c>
      <c r="AZ3263" s="16">
        <v>308</v>
      </c>
      <c r="BA3263" s="16">
        <v>16006</v>
      </c>
    </row>
    <row r="3264" spans="1:53">
      <c r="A3264" s="15" t="s">
        <v>1344</v>
      </c>
      <c r="B3264" s="15" t="s">
        <v>1345</v>
      </c>
      <c r="C3264" s="15" t="s">
        <v>1346</v>
      </c>
      <c r="D3264" s="15" t="s">
        <v>1347</v>
      </c>
      <c r="E3264" s="15" t="s">
        <v>1347</v>
      </c>
      <c r="F3264" s="15" t="s">
        <v>2059</v>
      </c>
      <c r="G3264" s="15" t="s">
        <v>3656</v>
      </c>
      <c r="H3264" s="15" t="s">
        <v>3716</v>
      </c>
      <c r="I3264" s="15" t="s">
        <v>1375</v>
      </c>
      <c r="J3264" s="15"/>
      <c r="K3264" s="16">
        <v>160</v>
      </c>
      <c r="L3264" s="16">
        <v>691</v>
      </c>
      <c r="M3264" s="16">
        <v>730</v>
      </c>
      <c r="N3264" s="16">
        <v>796</v>
      </c>
      <c r="O3264" s="16">
        <v>2639003</v>
      </c>
      <c r="P3264" s="16">
        <v>2149435</v>
      </c>
      <c r="Q3264" s="16">
        <v>86960</v>
      </c>
      <c r="R3264" s="16">
        <v>275</v>
      </c>
      <c r="S3264" s="15"/>
      <c r="T3264" s="16">
        <v>158</v>
      </c>
      <c r="U3264" s="16">
        <v>772</v>
      </c>
      <c r="V3264" s="16">
        <v>807</v>
      </c>
      <c r="W3264" s="16">
        <v>854</v>
      </c>
      <c r="X3264" s="16">
        <v>3267106</v>
      </c>
      <c r="Y3264" s="16">
        <v>1569629</v>
      </c>
      <c r="Z3264" s="16">
        <v>70550</v>
      </c>
      <c r="AA3264" s="16">
        <v>310</v>
      </c>
      <c r="AC3264" s="16">
        <v>160</v>
      </c>
      <c r="AD3264" s="16">
        <v>1062</v>
      </c>
      <c r="AE3264" s="16">
        <v>1043</v>
      </c>
      <c r="AF3264" s="16">
        <v>1043</v>
      </c>
      <c r="AG3264" s="16">
        <v>3964145</v>
      </c>
      <c r="AH3264" s="16">
        <v>1737193</v>
      </c>
      <c r="AI3264" s="16">
        <v>81478</v>
      </c>
      <c r="AJ3264" s="16">
        <v>291</v>
      </c>
      <c r="AL3264" s="16">
        <v>160</v>
      </c>
      <c r="AM3264" s="16">
        <v>938</v>
      </c>
      <c r="AN3264" s="16">
        <v>828</v>
      </c>
      <c r="AO3264" s="16">
        <v>815</v>
      </c>
      <c r="AP3264" s="16">
        <v>3973533</v>
      </c>
      <c r="AQ3264" s="16">
        <v>1067475</v>
      </c>
      <c r="AR3264" s="16">
        <v>47211</v>
      </c>
      <c r="AS3264" s="16">
        <v>355</v>
      </c>
      <c r="AU3264" s="16">
        <v>160</v>
      </c>
      <c r="AV3264" s="16">
        <v>865</v>
      </c>
      <c r="AW3264" s="16">
        <v>13843787</v>
      </c>
      <c r="AX3264" s="16">
        <v>6523732</v>
      </c>
      <c r="AY3264" s="16">
        <v>286199</v>
      </c>
      <c r="AZ3264" s="16">
        <v>308</v>
      </c>
      <c r="BA3264" s="16">
        <v>16006</v>
      </c>
    </row>
    <row r="3265" spans="1:53">
      <c r="A3265" s="15" t="s">
        <v>1344</v>
      </c>
      <c r="B3265" s="15" t="s">
        <v>1345</v>
      </c>
      <c r="C3265" s="15" t="s">
        <v>1346</v>
      </c>
      <c r="D3265" s="15" t="s">
        <v>1347</v>
      </c>
      <c r="E3265" s="15" t="s">
        <v>1347</v>
      </c>
      <c r="F3265" s="15" t="s">
        <v>2059</v>
      </c>
      <c r="G3265" s="15" t="s">
        <v>3657</v>
      </c>
      <c r="H3265" s="15" t="s">
        <v>3716</v>
      </c>
      <c r="I3265" s="15" t="s">
        <v>1371</v>
      </c>
      <c r="J3265" s="15"/>
      <c r="K3265" s="16">
        <v>3005</v>
      </c>
      <c r="L3265" s="16">
        <v>23314</v>
      </c>
      <c r="M3265" s="16">
        <v>23650</v>
      </c>
      <c r="N3265" s="16">
        <v>23761</v>
      </c>
      <c r="O3265" s="16">
        <v>72329149</v>
      </c>
      <c r="P3265" s="16">
        <v>60139481</v>
      </c>
      <c r="Q3265" s="16">
        <v>2475142</v>
      </c>
      <c r="R3265" s="16">
        <v>236</v>
      </c>
      <c r="S3265" s="15"/>
      <c r="T3265" s="16">
        <v>3007</v>
      </c>
      <c r="U3265" s="16">
        <v>23572</v>
      </c>
      <c r="V3265" s="16">
        <v>23756</v>
      </c>
      <c r="W3265" s="16">
        <v>23861</v>
      </c>
      <c r="X3265" s="16">
        <v>78070702</v>
      </c>
      <c r="Y3265" s="16">
        <v>42867413</v>
      </c>
      <c r="Z3265" s="16">
        <v>1757453</v>
      </c>
      <c r="AA3265" s="16">
        <v>253</v>
      </c>
      <c r="AC3265" s="16">
        <v>3000</v>
      </c>
      <c r="AD3265" s="16">
        <v>23848</v>
      </c>
      <c r="AE3265" s="16">
        <v>23762</v>
      </c>
      <c r="AF3265" s="16">
        <v>23976</v>
      </c>
      <c r="AG3265" s="16">
        <v>81221152</v>
      </c>
      <c r="AH3265" s="16">
        <v>29336433</v>
      </c>
      <c r="AI3265" s="16">
        <v>1212845</v>
      </c>
      <c r="AJ3265" s="16">
        <v>262</v>
      </c>
      <c r="AL3265" s="16">
        <v>3010</v>
      </c>
      <c r="AM3265" s="16">
        <v>24228</v>
      </c>
      <c r="AN3265" s="16">
        <v>24215</v>
      </c>
      <c r="AO3265" s="16">
        <v>24149</v>
      </c>
      <c r="AP3265" s="16">
        <v>84566906</v>
      </c>
      <c r="AQ3265" s="16">
        <v>23680131</v>
      </c>
      <c r="AR3265" s="16">
        <v>969993</v>
      </c>
      <c r="AS3265" s="16">
        <v>269</v>
      </c>
      <c r="AU3265" s="16">
        <v>3006</v>
      </c>
      <c r="AV3265" s="16">
        <v>23841</v>
      </c>
      <c r="AW3265" s="16">
        <v>316187909</v>
      </c>
      <c r="AX3265" s="16">
        <v>156023458</v>
      </c>
      <c r="AY3265" s="16">
        <v>6415433</v>
      </c>
      <c r="AZ3265" s="16">
        <v>255</v>
      </c>
      <c r="BA3265" s="16">
        <v>13262</v>
      </c>
    </row>
    <row r="3266" spans="1:53">
      <c r="A3266" s="15" t="s">
        <v>1344</v>
      </c>
      <c r="B3266" s="15" t="s">
        <v>1345</v>
      </c>
      <c r="C3266" s="15" t="s">
        <v>1346</v>
      </c>
      <c r="D3266" s="15" t="s">
        <v>1347</v>
      </c>
      <c r="E3266" s="15" t="s">
        <v>1347</v>
      </c>
      <c r="F3266" s="15" t="s">
        <v>2059</v>
      </c>
      <c r="G3266" s="15" t="s">
        <v>3658</v>
      </c>
      <c r="H3266" s="15" t="s">
        <v>3716</v>
      </c>
      <c r="I3266" s="15" t="s">
        <v>1373</v>
      </c>
      <c r="J3266" s="15"/>
      <c r="K3266" s="16">
        <v>3005</v>
      </c>
      <c r="L3266" s="16">
        <v>23314</v>
      </c>
      <c r="M3266" s="16">
        <v>23650</v>
      </c>
      <c r="N3266" s="16">
        <v>23761</v>
      </c>
      <c r="O3266" s="16">
        <v>72329149</v>
      </c>
      <c r="P3266" s="16">
        <v>60139481</v>
      </c>
      <c r="Q3266" s="16">
        <v>2475142</v>
      </c>
      <c r="R3266" s="16">
        <v>236</v>
      </c>
      <c r="S3266" s="15"/>
      <c r="T3266" s="16">
        <v>3007</v>
      </c>
      <c r="U3266" s="16">
        <v>23572</v>
      </c>
      <c r="V3266" s="16">
        <v>23756</v>
      </c>
      <c r="W3266" s="16">
        <v>23861</v>
      </c>
      <c r="X3266" s="16">
        <v>78070702</v>
      </c>
      <c r="Y3266" s="16">
        <v>42867413</v>
      </c>
      <c r="Z3266" s="16">
        <v>1757453</v>
      </c>
      <c r="AA3266" s="16">
        <v>253</v>
      </c>
      <c r="AC3266" s="16">
        <v>3000</v>
      </c>
      <c r="AD3266" s="16">
        <v>23848</v>
      </c>
      <c r="AE3266" s="16">
        <v>23762</v>
      </c>
      <c r="AF3266" s="16">
        <v>23976</v>
      </c>
      <c r="AG3266" s="16">
        <v>81221152</v>
      </c>
      <c r="AH3266" s="16">
        <v>29336433</v>
      </c>
      <c r="AI3266" s="16">
        <v>1212845</v>
      </c>
      <c r="AJ3266" s="16">
        <v>262</v>
      </c>
      <c r="AL3266" s="16">
        <v>3010</v>
      </c>
      <c r="AM3266" s="16">
        <v>24228</v>
      </c>
      <c r="AN3266" s="16">
        <v>24215</v>
      </c>
      <c r="AO3266" s="16">
        <v>24149</v>
      </c>
      <c r="AP3266" s="16">
        <v>84566906</v>
      </c>
      <c r="AQ3266" s="16">
        <v>23680131</v>
      </c>
      <c r="AR3266" s="16">
        <v>969993</v>
      </c>
      <c r="AS3266" s="16">
        <v>269</v>
      </c>
      <c r="AU3266" s="16">
        <v>3006</v>
      </c>
      <c r="AV3266" s="16">
        <v>23841</v>
      </c>
      <c r="AW3266" s="16">
        <v>316187909</v>
      </c>
      <c r="AX3266" s="16">
        <v>156023458</v>
      </c>
      <c r="AY3266" s="16">
        <v>6415433</v>
      </c>
      <c r="AZ3266" s="16">
        <v>255</v>
      </c>
      <c r="BA3266" s="16">
        <v>13262</v>
      </c>
    </row>
    <row r="3267" spans="1:53">
      <c r="A3267" s="15" t="s">
        <v>1344</v>
      </c>
      <c r="B3267" s="15" t="s">
        <v>1345</v>
      </c>
      <c r="C3267" s="15" t="s">
        <v>1346</v>
      </c>
      <c r="D3267" s="15" t="s">
        <v>1347</v>
      </c>
      <c r="E3267" s="15" t="s">
        <v>1347</v>
      </c>
      <c r="F3267" s="15" t="s">
        <v>2059</v>
      </c>
      <c r="G3267" s="15" t="s">
        <v>3659</v>
      </c>
      <c r="H3267" s="15" t="s">
        <v>3716</v>
      </c>
      <c r="I3267" s="15" t="s">
        <v>1375</v>
      </c>
      <c r="J3267" s="15"/>
      <c r="K3267" s="16">
        <v>3005</v>
      </c>
      <c r="L3267" s="16">
        <v>23314</v>
      </c>
      <c r="M3267" s="16">
        <v>23650</v>
      </c>
      <c r="N3267" s="16">
        <v>23761</v>
      </c>
      <c r="O3267" s="16">
        <v>72329149</v>
      </c>
      <c r="P3267" s="16">
        <v>60139481</v>
      </c>
      <c r="Q3267" s="16">
        <v>2475142</v>
      </c>
      <c r="R3267" s="16">
        <v>236</v>
      </c>
      <c r="S3267" s="15"/>
      <c r="T3267" s="16">
        <v>3007</v>
      </c>
      <c r="U3267" s="16">
        <v>23572</v>
      </c>
      <c r="V3267" s="16">
        <v>23756</v>
      </c>
      <c r="W3267" s="16">
        <v>23861</v>
      </c>
      <c r="X3267" s="16">
        <v>78070702</v>
      </c>
      <c r="Y3267" s="16">
        <v>42867413</v>
      </c>
      <c r="Z3267" s="16">
        <v>1757453</v>
      </c>
      <c r="AA3267" s="16">
        <v>253</v>
      </c>
      <c r="AC3267" s="16">
        <v>3000</v>
      </c>
      <c r="AD3267" s="16">
        <v>23848</v>
      </c>
      <c r="AE3267" s="16">
        <v>23762</v>
      </c>
      <c r="AF3267" s="16">
        <v>23976</v>
      </c>
      <c r="AG3267" s="16">
        <v>81221152</v>
      </c>
      <c r="AH3267" s="16">
        <v>29336433</v>
      </c>
      <c r="AI3267" s="16">
        <v>1212845</v>
      </c>
      <c r="AJ3267" s="16">
        <v>262</v>
      </c>
      <c r="AL3267" s="16">
        <v>3010</v>
      </c>
      <c r="AM3267" s="16">
        <v>24228</v>
      </c>
      <c r="AN3267" s="16">
        <v>24215</v>
      </c>
      <c r="AO3267" s="16">
        <v>24149</v>
      </c>
      <c r="AP3267" s="16">
        <v>84566906</v>
      </c>
      <c r="AQ3267" s="16">
        <v>23680131</v>
      </c>
      <c r="AR3267" s="16">
        <v>969993</v>
      </c>
      <c r="AS3267" s="16">
        <v>269</v>
      </c>
      <c r="AU3267" s="16">
        <v>3006</v>
      </c>
      <c r="AV3267" s="16">
        <v>23841</v>
      </c>
      <c r="AW3267" s="16">
        <v>316187909</v>
      </c>
      <c r="AX3267" s="16">
        <v>156023458</v>
      </c>
      <c r="AY3267" s="16">
        <v>6415433</v>
      </c>
      <c r="AZ3267" s="16">
        <v>255</v>
      </c>
      <c r="BA3267" s="16">
        <v>13262</v>
      </c>
    </row>
    <row r="3268" spans="1:53">
      <c r="A3268" s="15" t="s">
        <v>1344</v>
      </c>
      <c r="B3268" s="15" t="s">
        <v>1345</v>
      </c>
      <c r="C3268" s="15" t="s">
        <v>1346</v>
      </c>
      <c r="D3268" s="15" t="s">
        <v>1347</v>
      </c>
      <c r="E3268" s="15" t="s">
        <v>1347</v>
      </c>
      <c r="F3268" s="15" t="s">
        <v>2059</v>
      </c>
      <c r="G3268" s="15" t="s">
        <v>1560</v>
      </c>
      <c r="H3268" s="15" t="s">
        <v>3716</v>
      </c>
      <c r="I3268" s="15" t="s">
        <v>1367</v>
      </c>
      <c r="J3268" s="15"/>
      <c r="K3268" s="16">
        <v>394225</v>
      </c>
      <c r="L3268" s="16">
        <v>660711</v>
      </c>
      <c r="M3268" s="16">
        <v>670857</v>
      </c>
      <c r="N3268" s="16">
        <v>678535</v>
      </c>
      <c r="O3268" s="16">
        <v>3800090110</v>
      </c>
      <c r="P3268" s="16">
        <v>2439547945</v>
      </c>
      <c r="Q3268" s="16">
        <v>103620462</v>
      </c>
      <c r="R3268" s="16">
        <v>436</v>
      </c>
      <c r="S3268" s="15"/>
      <c r="T3268" s="16">
        <v>376676</v>
      </c>
      <c r="U3268" s="16">
        <v>679450</v>
      </c>
      <c r="V3268" s="16">
        <v>690124</v>
      </c>
      <c r="W3268" s="16">
        <v>691181</v>
      </c>
      <c r="X3268" s="16">
        <v>4025265845</v>
      </c>
      <c r="Y3268" s="16">
        <v>1227575964</v>
      </c>
      <c r="Z3268" s="16">
        <v>50510383</v>
      </c>
      <c r="AA3268" s="16">
        <v>451</v>
      </c>
      <c r="AC3268" s="16">
        <v>390901</v>
      </c>
      <c r="AD3268" s="16">
        <v>690289</v>
      </c>
      <c r="AE3268" s="16">
        <v>694491</v>
      </c>
      <c r="AF3268" s="16">
        <v>698637</v>
      </c>
      <c r="AG3268" s="16">
        <v>4182200583</v>
      </c>
      <c r="AH3268" s="16">
        <v>864710740</v>
      </c>
      <c r="AI3268" s="16">
        <v>35741090</v>
      </c>
      <c r="AJ3268" s="16">
        <v>463</v>
      </c>
      <c r="AL3268" s="16">
        <v>405394</v>
      </c>
      <c r="AM3268" s="16">
        <v>687302</v>
      </c>
      <c r="AN3268" s="16">
        <v>691439</v>
      </c>
      <c r="AO3268" s="16">
        <v>694216</v>
      </c>
      <c r="AP3268" s="16">
        <v>4260333869</v>
      </c>
      <c r="AQ3268" s="16">
        <v>696800913</v>
      </c>
      <c r="AR3268" s="16">
        <v>28857036</v>
      </c>
      <c r="AS3268" s="16">
        <v>474</v>
      </c>
      <c r="AU3268" s="16">
        <v>391799</v>
      </c>
      <c r="AV3268" s="16">
        <v>685603</v>
      </c>
      <c r="AW3268" s="16">
        <v>16267890407</v>
      </c>
      <c r="AX3268" s="16">
        <v>5228635562</v>
      </c>
      <c r="AY3268" s="16">
        <v>218728971</v>
      </c>
      <c r="AZ3268" s="16">
        <v>456</v>
      </c>
      <c r="BA3268" s="16">
        <v>23728</v>
      </c>
    </row>
    <row r="3269" spans="1:53">
      <c r="A3269" s="15" t="s">
        <v>1344</v>
      </c>
      <c r="B3269" s="15" t="s">
        <v>1345</v>
      </c>
      <c r="C3269" s="15" t="s">
        <v>1346</v>
      </c>
      <c r="D3269" s="15" t="s">
        <v>1347</v>
      </c>
      <c r="E3269" s="15" t="s">
        <v>1347</v>
      </c>
      <c r="F3269" s="15" t="s">
        <v>2059</v>
      </c>
      <c r="G3269" s="15" t="s">
        <v>2023</v>
      </c>
      <c r="H3269" s="15" t="s">
        <v>3716</v>
      </c>
      <c r="I3269" s="15" t="s">
        <v>1369</v>
      </c>
      <c r="J3269" s="15"/>
      <c r="K3269" s="16">
        <v>24202</v>
      </c>
      <c r="L3269" s="16">
        <v>155264</v>
      </c>
      <c r="M3269" s="16">
        <v>157385</v>
      </c>
      <c r="N3269" s="16">
        <v>159651</v>
      </c>
      <c r="O3269" s="16">
        <v>1211276747</v>
      </c>
      <c r="P3269" s="16">
        <v>770617051</v>
      </c>
      <c r="Q3269" s="16">
        <v>33958186</v>
      </c>
      <c r="R3269" s="16">
        <v>592</v>
      </c>
      <c r="S3269" s="15"/>
      <c r="T3269" s="16">
        <v>24184</v>
      </c>
      <c r="U3269" s="16">
        <v>161736</v>
      </c>
      <c r="V3269" s="16">
        <v>161698</v>
      </c>
      <c r="W3269" s="16">
        <v>163158</v>
      </c>
      <c r="X3269" s="16">
        <v>1315440791</v>
      </c>
      <c r="Y3269" s="16">
        <v>271602556</v>
      </c>
      <c r="Z3269" s="16">
        <v>11510924</v>
      </c>
      <c r="AA3269" s="16">
        <v>624</v>
      </c>
      <c r="AC3269" s="16">
        <v>24111</v>
      </c>
      <c r="AD3269" s="16">
        <v>162610</v>
      </c>
      <c r="AE3269" s="16">
        <v>162718</v>
      </c>
      <c r="AF3269" s="16">
        <v>162462</v>
      </c>
      <c r="AG3269" s="16">
        <v>1386509727</v>
      </c>
      <c r="AH3269" s="16">
        <v>180181215</v>
      </c>
      <c r="AI3269" s="16">
        <v>7712679</v>
      </c>
      <c r="AJ3269" s="16">
        <v>656</v>
      </c>
      <c r="AL3269" s="16">
        <v>24226</v>
      </c>
      <c r="AM3269" s="16">
        <v>161178</v>
      </c>
      <c r="AN3269" s="16">
        <v>159747</v>
      </c>
      <c r="AO3269" s="16">
        <v>159333</v>
      </c>
      <c r="AP3269" s="16">
        <v>1400166767</v>
      </c>
      <c r="AQ3269" s="16">
        <v>142749879</v>
      </c>
      <c r="AR3269" s="16">
        <v>6257440</v>
      </c>
      <c r="AS3269" s="16">
        <v>673</v>
      </c>
      <c r="AU3269" s="16">
        <v>24181</v>
      </c>
      <c r="AV3269" s="16">
        <v>160578</v>
      </c>
      <c r="AW3269" s="16">
        <v>5313394032</v>
      </c>
      <c r="AX3269" s="16">
        <v>1365150701</v>
      </c>
      <c r="AY3269" s="16">
        <v>59439229</v>
      </c>
      <c r="AZ3269" s="16">
        <v>636</v>
      </c>
      <c r="BA3269" s="16">
        <v>33089</v>
      </c>
    </row>
    <row r="3270" spans="1:53">
      <c r="A3270" s="15" t="s">
        <v>1344</v>
      </c>
      <c r="B3270" s="15" t="s">
        <v>1345</v>
      </c>
      <c r="C3270" s="15" t="s">
        <v>1346</v>
      </c>
      <c r="D3270" s="15" t="s">
        <v>1347</v>
      </c>
      <c r="E3270" s="15" t="s">
        <v>1347</v>
      </c>
      <c r="F3270" s="15" t="s">
        <v>2059</v>
      </c>
      <c r="G3270" s="15" t="s">
        <v>2024</v>
      </c>
      <c r="H3270" s="15" t="s">
        <v>3716</v>
      </c>
      <c r="I3270" s="15" t="s">
        <v>1371</v>
      </c>
      <c r="J3270" s="15"/>
      <c r="K3270" s="16">
        <v>18618</v>
      </c>
      <c r="L3270" s="16">
        <v>116343</v>
      </c>
      <c r="M3270" s="16">
        <v>117994</v>
      </c>
      <c r="N3270" s="16">
        <v>120044</v>
      </c>
      <c r="O3270" s="16">
        <v>826032777</v>
      </c>
      <c r="P3270" s="16">
        <v>552017448</v>
      </c>
      <c r="Q3270" s="16">
        <v>23576157</v>
      </c>
      <c r="R3270" s="16">
        <v>538</v>
      </c>
      <c r="S3270" s="15"/>
      <c r="T3270" s="16">
        <v>18627</v>
      </c>
      <c r="U3270" s="16">
        <v>121637</v>
      </c>
      <c r="V3270" s="16">
        <v>121587</v>
      </c>
      <c r="W3270" s="16">
        <v>122745</v>
      </c>
      <c r="X3270" s="16">
        <v>904281923</v>
      </c>
      <c r="Y3270" s="16">
        <v>215732488</v>
      </c>
      <c r="Z3270" s="16">
        <v>8938355</v>
      </c>
      <c r="AA3270" s="16">
        <v>570</v>
      </c>
      <c r="AC3270" s="16">
        <v>18563</v>
      </c>
      <c r="AD3270" s="16">
        <v>122448</v>
      </c>
      <c r="AE3270" s="16">
        <v>122458</v>
      </c>
      <c r="AF3270" s="16">
        <v>122492</v>
      </c>
      <c r="AG3270" s="16">
        <v>951639662</v>
      </c>
      <c r="AH3270" s="16">
        <v>146323882</v>
      </c>
      <c r="AI3270" s="16">
        <v>6141693</v>
      </c>
      <c r="AJ3270" s="16">
        <v>598</v>
      </c>
      <c r="AL3270" s="16">
        <v>18667</v>
      </c>
      <c r="AM3270" s="16">
        <v>121226</v>
      </c>
      <c r="AN3270" s="16">
        <v>119875</v>
      </c>
      <c r="AO3270" s="16">
        <v>119454</v>
      </c>
      <c r="AP3270" s="16">
        <v>946496748</v>
      </c>
      <c r="AQ3270" s="16">
        <v>113151947</v>
      </c>
      <c r="AR3270" s="16">
        <v>4859683</v>
      </c>
      <c r="AS3270" s="16">
        <v>606</v>
      </c>
      <c r="AU3270" s="16">
        <v>18619</v>
      </c>
      <c r="AV3270" s="16">
        <v>120692</v>
      </c>
      <c r="AW3270" s="16">
        <v>3628451110</v>
      </c>
      <c r="AX3270" s="16">
        <v>1027225765</v>
      </c>
      <c r="AY3270" s="16">
        <v>43515888</v>
      </c>
      <c r="AZ3270" s="16">
        <v>578</v>
      </c>
      <c r="BA3270" s="16">
        <v>30064</v>
      </c>
    </row>
    <row r="3271" spans="1:53">
      <c r="A3271" s="15" t="s">
        <v>1344</v>
      </c>
      <c r="B3271" s="15" t="s">
        <v>1345</v>
      </c>
      <c r="C3271" s="15" t="s">
        <v>1346</v>
      </c>
      <c r="D3271" s="15" t="s">
        <v>1347</v>
      </c>
      <c r="E3271" s="15" t="s">
        <v>1347</v>
      </c>
      <c r="F3271" s="15" t="s">
        <v>2059</v>
      </c>
      <c r="G3271" s="15" t="s">
        <v>2025</v>
      </c>
      <c r="H3271" s="15" t="s">
        <v>3716</v>
      </c>
      <c r="I3271" s="15" t="s">
        <v>1373</v>
      </c>
      <c r="J3271" s="15"/>
      <c r="K3271" s="16">
        <v>11328</v>
      </c>
      <c r="L3271" s="16">
        <v>47951</v>
      </c>
      <c r="M3271" s="16">
        <v>48028</v>
      </c>
      <c r="N3271" s="16">
        <v>48290</v>
      </c>
      <c r="O3271" s="16">
        <v>375444798</v>
      </c>
      <c r="P3271" s="16">
        <v>253970227</v>
      </c>
      <c r="Q3271" s="16">
        <v>10412826</v>
      </c>
      <c r="R3271" s="16">
        <v>601</v>
      </c>
      <c r="S3271" s="15"/>
      <c r="T3271" s="16">
        <v>11300</v>
      </c>
      <c r="U3271" s="16">
        <v>48898</v>
      </c>
      <c r="V3271" s="16">
        <v>48876</v>
      </c>
      <c r="W3271" s="16">
        <v>49192</v>
      </c>
      <c r="X3271" s="16">
        <v>404356560</v>
      </c>
      <c r="Y3271" s="16">
        <v>79120192</v>
      </c>
      <c r="Z3271" s="16">
        <v>3276515</v>
      </c>
      <c r="AA3271" s="16">
        <v>635</v>
      </c>
      <c r="AC3271" s="16">
        <v>11239</v>
      </c>
      <c r="AD3271" s="16">
        <v>49152</v>
      </c>
      <c r="AE3271" s="16">
        <v>49274</v>
      </c>
      <c r="AF3271" s="16">
        <v>49308</v>
      </c>
      <c r="AG3271" s="16">
        <v>422991256</v>
      </c>
      <c r="AH3271" s="16">
        <v>50834155</v>
      </c>
      <c r="AI3271" s="16">
        <v>2143544</v>
      </c>
      <c r="AJ3271" s="16">
        <v>661</v>
      </c>
      <c r="AL3271" s="16">
        <v>11293</v>
      </c>
      <c r="AM3271" s="16">
        <v>49167</v>
      </c>
      <c r="AN3271" s="16">
        <v>48680</v>
      </c>
      <c r="AO3271" s="16">
        <v>48723</v>
      </c>
      <c r="AP3271" s="16">
        <v>418829712</v>
      </c>
      <c r="AQ3271" s="16">
        <v>42065804</v>
      </c>
      <c r="AR3271" s="16">
        <v>1781217</v>
      </c>
      <c r="AS3271" s="16">
        <v>659</v>
      </c>
      <c r="AU3271" s="16">
        <v>11290</v>
      </c>
      <c r="AV3271" s="16">
        <v>48795</v>
      </c>
      <c r="AW3271" s="16">
        <v>1621622326</v>
      </c>
      <c r="AX3271" s="16">
        <v>425990378</v>
      </c>
      <c r="AY3271" s="16">
        <v>17614102</v>
      </c>
      <c r="AZ3271" s="16">
        <v>639</v>
      </c>
      <c r="BA3271" s="16">
        <v>33233</v>
      </c>
    </row>
    <row r="3272" spans="1:53">
      <c r="A3272" s="15" t="s">
        <v>1344</v>
      </c>
      <c r="B3272" s="15" t="s">
        <v>1345</v>
      </c>
      <c r="C3272" s="15" t="s">
        <v>1346</v>
      </c>
      <c r="D3272" s="15" t="s">
        <v>1347</v>
      </c>
      <c r="E3272" s="15" t="s">
        <v>1347</v>
      </c>
      <c r="F3272" s="15" t="s">
        <v>2059</v>
      </c>
      <c r="G3272" s="15" t="s">
        <v>2026</v>
      </c>
      <c r="H3272" s="15" t="s">
        <v>3716</v>
      </c>
      <c r="I3272" s="15" t="s">
        <v>1375</v>
      </c>
      <c r="J3272" s="15"/>
      <c r="K3272" s="16">
        <v>9124</v>
      </c>
      <c r="L3272" s="16">
        <v>38707</v>
      </c>
      <c r="M3272" s="16">
        <v>38791</v>
      </c>
      <c r="N3272" s="16">
        <v>39035</v>
      </c>
      <c r="O3272" s="16">
        <v>305098554</v>
      </c>
      <c r="P3272" s="16">
        <v>204885752</v>
      </c>
      <c r="Q3272" s="16">
        <v>8387174</v>
      </c>
      <c r="R3272" s="16">
        <v>604</v>
      </c>
      <c r="S3272" s="15"/>
      <c r="T3272" s="16">
        <v>9128</v>
      </c>
      <c r="U3272" s="16">
        <v>39555</v>
      </c>
      <c r="V3272" s="16">
        <v>39530</v>
      </c>
      <c r="W3272" s="16">
        <v>39794</v>
      </c>
      <c r="X3272" s="16">
        <v>328808514</v>
      </c>
      <c r="Y3272" s="16">
        <v>64969983</v>
      </c>
      <c r="Z3272" s="16">
        <v>2688575</v>
      </c>
      <c r="AA3272" s="16">
        <v>638</v>
      </c>
      <c r="AC3272" s="16">
        <v>9084</v>
      </c>
      <c r="AD3272" s="16">
        <v>39754</v>
      </c>
      <c r="AE3272" s="16">
        <v>39673</v>
      </c>
      <c r="AF3272" s="16">
        <v>39713</v>
      </c>
      <c r="AG3272" s="16">
        <v>342617349</v>
      </c>
      <c r="AH3272" s="16">
        <v>41826080</v>
      </c>
      <c r="AI3272" s="16">
        <v>1752086</v>
      </c>
      <c r="AJ3272" s="16">
        <v>664</v>
      </c>
      <c r="AL3272" s="16">
        <v>9138</v>
      </c>
      <c r="AM3272" s="16">
        <v>39949</v>
      </c>
      <c r="AN3272" s="16">
        <v>39503</v>
      </c>
      <c r="AO3272" s="16">
        <v>39548</v>
      </c>
      <c r="AP3272" s="16">
        <v>339842989</v>
      </c>
      <c r="AQ3272" s="16">
        <v>34844374</v>
      </c>
      <c r="AR3272" s="16">
        <v>1462659</v>
      </c>
      <c r="AS3272" s="16">
        <v>659</v>
      </c>
      <c r="AU3272" s="16">
        <v>9119</v>
      </c>
      <c r="AV3272" s="16">
        <v>39463</v>
      </c>
      <c r="AW3272" s="16">
        <v>1316367406</v>
      </c>
      <c r="AX3272" s="16">
        <v>346526189</v>
      </c>
      <c r="AY3272" s="16">
        <v>14290494</v>
      </c>
      <c r="AZ3272" s="16">
        <v>641</v>
      </c>
      <c r="BA3272" s="16">
        <v>33357</v>
      </c>
    </row>
    <row r="3273" spans="1:53">
      <c r="A3273" s="15" t="s">
        <v>1344</v>
      </c>
      <c r="B3273" s="15" t="s">
        <v>1345</v>
      </c>
      <c r="C3273" s="15" t="s">
        <v>1346</v>
      </c>
      <c r="D3273" s="15" t="s">
        <v>1347</v>
      </c>
      <c r="E3273" s="15" t="s">
        <v>1347</v>
      </c>
      <c r="F3273" s="15" t="s">
        <v>2059</v>
      </c>
      <c r="G3273" s="15" t="s">
        <v>3660</v>
      </c>
      <c r="H3273" s="15" t="s">
        <v>3716</v>
      </c>
      <c r="I3273" s="15" t="s">
        <v>1375</v>
      </c>
      <c r="J3273" s="15"/>
      <c r="K3273" s="16">
        <v>316</v>
      </c>
      <c r="L3273" s="16">
        <v>1040</v>
      </c>
      <c r="M3273" s="16">
        <v>1028</v>
      </c>
      <c r="N3273" s="16">
        <v>1031</v>
      </c>
      <c r="O3273" s="16">
        <v>6789679</v>
      </c>
      <c r="P3273" s="16">
        <v>5055005</v>
      </c>
      <c r="Q3273" s="16">
        <v>201068</v>
      </c>
      <c r="R3273" s="16">
        <v>506</v>
      </c>
      <c r="S3273" s="15"/>
      <c r="T3273" s="16">
        <v>311</v>
      </c>
      <c r="U3273" s="16">
        <v>1002</v>
      </c>
      <c r="V3273" s="16">
        <v>1026</v>
      </c>
      <c r="W3273" s="16">
        <v>1050</v>
      </c>
      <c r="X3273" s="16">
        <v>7379517</v>
      </c>
      <c r="Y3273" s="16">
        <v>1666755</v>
      </c>
      <c r="Z3273" s="16">
        <v>67903</v>
      </c>
      <c r="AA3273" s="16">
        <v>553</v>
      </c>
      <c r="AC3273" s="16">
        <v>309</v>
      </c>
      <c r="AD3273" s="16">
        <v>1111</v>
      </c>
      <c r="AE3273" s="16">
        <v>1205</v>
      </c>
      <c r="AF3273" s="16">
        <v>1262</v>
      </c>
      <c r="AG3273" s="16">
        <v>8336831</v>
      </c>
      <c r="AH3273" s="16">
        <v>1243978</v>
      </c>
      <c r="AI3273" s="16">
        <v>54425</v>
      </c>
      <c r="AJ3273" s="16">
        <v>538</v>
      </c>
      <c r="AL3273" s="16">
        <v>315</v>
      </c>
      <c r="AM3273" s="16">
        <v>1047</v>
      </c>
      <c r="AN3273" s="16">
        <v>1047</v>
      </c>
      <c r="AO3273" s="16">
        <v>1039</v>
      </c>
      <c r="AP3273" s="16">
        <v>8125748</v>
      </c>
      <c r="AQ3273" s="16">
        <v>926458</v>
      </c>
      <c r="AR3273" s="16">
        <v>38300</v>
      </c>
      <c r="AS3273" s="16">
        <v>599</v>
      </c>
      <c r="AU3273" s="16">
        <v>313</v>
      </c>
      <c r="AV3273" s="16">
        <v>1074</v>
      </c>
      <c r="AW3273" s="16">
        <v>30631775</v>
      </c>
      <c r="AX3273" s="16">
        <v>8892196</v>
      </c>
      <c r="AY3273" s="16">
        <v>361696</v>
      </c>
      <c r="AZ3273" s="16">
        <v>548</v>
      </c>
      <c r="BA3273" s="16">
        <v>28521</v>
      </c>
    </row>
    <row r="3274" spans="1:53">
      <c r="A3274" s="15" t="s">
        <v>1344</v>
      </c>
      <c r="B3274" s="15" t="s">
        <v>1345</v>
      </c>
      <c r="C3274" s="15" t="s">
        <v>1346</v>
      </c>
      <c r="D3274" s="15" t="s">
        <v>1347</v>
      </c>
      <c r="E3274" s="15" t="s">
        <v>1347</v>
      </c>
      <c r="F3274" s="15" t="s">
        <v>2059</v>
      </c>
      <c r="G3274" s="15" t="s">
        <v>3661</v>
      </c>
      <c r="H3274" s="15" t="s">
        <v>3716</v>
      </c>
      <c r="I3274" s="15" t="s">
        <v>1375</v>
      </c>
      <c r="J3274" s="15"/>
      <c r="K3274" s="16">
        <v>777</v>
      </c>
      <c r="L3274" s="16">
        <v>2810</v>
      </c>
      <c r="M3274" s="16">
        <v>2809</v>
      </c>
      <c r="N3274" s="16">
        <v>2796</v>
      </c>
      <c r="O3274" s="16">
        <v>21612354</v>
      </c>
      <c r="P3274" s="16">
        <v>15146374</v>
      </c>
      <c r="Q3274" s="16">
        <v>652873</v>
      </c>
      <c r="R3274" s="16">
        <v>593</v>
      </c>
      <c r="S3274" s="15"/>
      <c r="T3274" s="16">
        <v>767</v>
      </c>
      <c r="U3274" s="16">
        <v>2841</v>
      </c>
      <c r="V3274" s="16">
        <v>2835</v>
      </c>
      <c r="W3274" s="16">
        <v>2825</v>
      </c>
      <c r="X3274" s="16">
        <v>22807104</v>
      </c>
      <c r="Y3274" s="16">
        <v>4450376</v>
      </c>
      <c r="Z3274" s="16">
        <v>193464</v>
      </c>
      <c r="AA3274" s="16">
        <v>619</v>
      </c>
      <c r="AC3274" s="16">
        <v>762</v>
      </c>
      <c r="AD3274" s="16">
        <v>2817</v>
      </c>
      <c r="AE3274" s="16">
        <v>2863</v>
      </c>
      <c r="AF3274" s="16">
        <v>2844</v>
      </c>
      <c r="AG3274" s="16">
        <v>24575933</v>
      </c>
      <c r="AH3274" s="16">
        <v>2890006</v>
      </c>
      <c r="AI3274" s="16">
        <v>131410</v>
      </c>
      <c r="AJ3274" s="16">
        <v>665</v>
      </c>
      <c r="AL3274" s="16">
        <v>764</v>
      </c>
      <c r="AM3274" s="16">
        <v>2797</v>
      </c>
      <c r="AN3274" s="16">
        <v>2805</v>
      </c>
      <c r="AO3274" s="16">
        <v>2808</v>
      </c>
      <c r="AP3274" s="16">
        <v>24017949</v>
      </c>
      <c r="AQ3274" s="16">
        <v>2393460</v>
      </c>
      <c r="AR3274" s="16">
        <v>106781</v>
      </c>
      <c r="AS3274" s="16">
        <v>659</v>
      </c>
      <c r="AU3274" s="16">
        <v>768</v>
      </c>
      <c r="AV3274" s="16">
        <v>2821</v>
      </c>
      <c r="AW3274" s="16">
        <v>93013340</v>
      </c>
      <c r="AX3274" s="16">
        <v>24880216</v>
      </c>
      <c r="AY3274" s="16">
        <v>1084528</v>
      </c>
      <c r="AZ3274" s="16">
        <v>634</v>
      </c>
      <c r="BA3274" s="16">
        <v>32974</v>
      </c>
    </row>
    <row r="3275" spans="1:53">
      <c r="A3275" s="15" t="s">
        <v>1344</v>
      </c>
      <c r="B3275" s="15" t="s">
        <v>1345</v>
      </c>
      <c r="C3275" s="15" t="s">
        <v>1346</v>
      </c>
      <c r="D3275" s="15" t="s">
        <v>1347</v>
      </c>
      <c r="E3275" s="15" t="s">
        <v>1347</v>
      </c>
      <c r="F3275" s="15" t="s">
        <v>2059</v>
      </c>
      <c r="G3275" s="15" t="s">
        <v>3662</v>
      </c>
      <c r="H3275" s="15" t="s">
        <v>3716</v>
      </c>
      <c r="I3275" s="15" t="s">
        <v>1375</v>
      </c>
      <c r="J3275" s="15"/>
      <c r="K3275" s="16">
        <v>1111</v>
      </c>
      <c r="L3275" s="16">
        <v>5394</v>
      </c>
      <c r="M3275" s="16">
        <v>5400</v>
      </c>
      <c r="N3275" s="16">
        <v>5428</v>
      </c>
      <c r="O3275" s="16">
        <v>41944211</v>
      </c>
      <c r="P3275" s="16">
        <v>28883096</v>
      </c>
      <c r="Q3275" s="16">
        <v>1171711</v>
      </c>
      <c r="R3275" s="16">
        <v>597</v>
      </c>
      <c r="S3275" s="15"/>
      <c r="T3275" s="16">
        <v>1094</v>
      </c>
      <c r="U3275" s="16">
        <v>5500</v>
      </c>
      <c r="V3275" s="16">
        <v>5485</v>
      </c>
      <c r="W3275" s="16">
        <v>5523</v>
      </c>
      <c r="X3275" s="16">
        <v>45361425</v>
      </c>
      <c r="Y3275" s="16">
        <v>8033078</v>
      </c>
      <c r="Z3275" s="16">
        <v>326573</v>
      </c>
      <c r="AA3275" s="16">
        <v>634</v>
      </c>
      <c r="AC3275" s="16">
        <v>1084</v>
      </c>
      <c r="AD3275" s="16">
        <v>5470</v>
      </c>
      <c r="AE3275" s="16">
        <v>5533</v>
      </c>
      <c r="AF3275" s="16">
        <v>5489</v>
      </c>
      <c r="AG3275" s="16">
        <v>47461143</v>
      </c>
      <c r="AH3275" s="16">
        <v>4874091</v>
      </c>
      <c r="AI3275" s="16">
        <v>205623</v>
      </c>
      <c r="AJ3275" s="16">
        <v>664</v>
      </c>
      <c r="AL3275" s="16">
        <v>1076</v>
      </c>
      <c r="AM3275" s="16">
        <v>5374</v>
      </c>
      <c r="AN3275" s="16">
        <v>5325</v>
      </c>
      <c r="AO3275" s="16">
        <v>5328</v>
      </c>
      <c r="AP3275" s="16">
        <v>46843026</v>
      </c>
      <c r="AQ3275" s="16">
        <v>3901512</v>
      </c>
      <c r="AR3275" s="16">
        <v>173477</v>
      </c>
      <c r="AS3275" s="16">
        <v>674</v>
      </c>
      <c r="AU3275" s="16">
        <v>1091</v>
      </c>
      <c r="AV3275" s="16">
        <v>5437</v>
      </c>
      <c r="AW3275" s="16">
        <v>181609805</v>
      </c>
      <c r="AX3275" s="16">
        <v>45691777</v>
      </c>
      <c r="AY3275" s="16">
        <v>1877384</v>
      </c>
      <c r="AZ3275" s="16">
        <v>642</v>
      </c>
      <c r="BA3275" s="16">
        <v>33400</v>
      </c>
    </row>
    <row r="3276" spans="1:53">
      <c r="A3276" s="15" t="s">
        <v>1344</v>
      </c>
      <c r="B3276" s="15" t="s">
        <v>1345</v>
      </c>
      <c r="C3276" s="15" t="s">
        <v>1346</v>
      </c>
      <c r="D3276" s="15" t="s">
        <v>1347</v>
      </c>
      <c r="E3276" s="15" t="s">
        <v>1347</v>
      </c>
      <c r="F3276" s="15" t="s">
        <v>2059</v>
      </c>
      <c r="G3276" s="15" t="s">
        <v>3663</v>
      </c>
      <c r="H3276" s="15" t="s">
        <v>3716</v>
      </c>
      <c r="I3276" s="15" t="s">
        <v>1373</v>
      </c>
      <c r="J3276" s="15"/>
      <c r="K3276" s="16">
        <v>4308</v>
      </c>
      <c r="L3276" s="16">
        <v>34652</v>
      </c>
      <c r="M3276" s="16">
        <v>34910</v>
      </c>
      <c r="N3276" s="16">
        <v>35152</v>
      </c>
      <c r="O3276" s="16">
        <v>306716127</v>
      </c>
      <c r="P3276" s="16">
        <v>187503573</v>
      </c>
      <c r="Q3276" s="16">
        <v>8767752</v>
      </c>
      <c r="R3276" s="16">
        <v>676</v>
      </c>
      <c r="S3276" s="15"/>
      <c r="T3276" s="16">
        <v>4293</v>
      </c>
      <c r="U3276" s="16">
        <v>34710</v>
      </c>
      <c r="V3276" s="16">
        <v>34732</v>
      </c>
      <c r="W3276" s="16">
        <v>34922</v>
      </c>
      <c r="X3276" s="16">
        <v>324241295</v>
      </c>
      <c r="Y3276" s="16">
        <v>55845092</v>
      </c>
      <c r="Z3276" s="16">
        <v>2563798</v>
      </c>
      <c r="AA3276" s="16">
        <v>717</v>
      </c>
      <c r="AC3276" s="16">
        <v>4301</v>
      </c>
      <c r="AD3276" s="16">
        <v>34750</v>
      </c>
      <c r="AE3276" s="16">
        <v>34863</v>
      </c>
      <c r="AF3276" s="16">
        <v>35192</v>
      </c>
      <c r="AG3276" s="16">
        <v>340801586</v>
      </c>
      <c r="AH3276" s="16">
        <v>37312139</v>
      </c>
      <c r="AI3276" s="16">
        <v>1759619</v>
      </c>
      <c r="AJ3276" s="16">
        <v>750</v>
      </c>
      <c r="AL3276" s="16">
        <v>4299</v>
      </c>
      <c r="AM3276" s="16">
        <v>34865</v>
      </c>
      <c r="AN3276" s="16">
        <v>34771</v>
      </c>
      <c r="AO3276" s="16">
        <v>34932</v>
      </c>
      <c r="AP3276" s="16">
        <v>342776189</v>
      </c>
      <c r="AQ3276" s="16">
        <v>33486107</v>
      </c>
      <c r="AR3276" s="16">
        <v>1593868</v>
      </c>
      <c r="AS3276" s="16">
        <v>756</v>
      </c>
      <c r="AU3276" s="16">
        <v>4300</v>
      </c>
      <c r="AV3276" s="16">
        <v>34871</v>
      </c>
      <c r="AW3276" s="16">
        <v>1314535197</v>
      </c>
      <c r="AX3276" s="16">
        <v>314146911</v>
      </c>
      <c r="AY3276" s="16">
        <v>14685037</v>
      </c>
      <c r="AZ3276" s="16">
        <v>725</v>
      </c>
      <c r="BA3276" s="16">
        <v>37697</v>
      </c>
    </row>
    <row r="3277" spans="1:53">
      <c r="A3277" s="15" t="s">
        <v>1344</v>
      </c>
      <c r="B3277" s="15" t="s">
        <v>1345</v>
      </c>
      <c r="C3277" s="15" t="s">
        <v>1346</v>
      </c>
      <c r="D3277" s="15" t="s">
        <v>1347</v>
      </c>
      <c r="E3277" s="15" t="s">
        <v>1347</v>
      </c>
      <c r="F3277" s="15" t="s">
        <v>2059</v>
      </c>
      <c r="G3277" s="15" t="s">
        <v>3664</v>
      </c>
      <c r="H3277" s="15" t="s">
        <v>3716</v>
      </c>
      <c r="I3277" s="15" t="s">
        <v>1375</v>
      </c>
      <c r="J3277" s="15"/>
      <c r="K3277" s="16">
        <v>3794</v>
      </c>
      <c r="L3277" s="16">
        <v>32402</v>
      </c>
      <c r="M3277" s="16">
        <v>32628</v>
      </c>
      <c r="N3277" s="16">
        <v>32817</v>
      </c>
      <c r="O3277" s="16">
        <v>288620519</v>
      </c>
      <c r="P3277" s="16">
        <v>175360837</v>
      </c>
      <c r="Q3277" s="16">
        <v>8229110</v>
      </c>
      <c r="R3277" s="16">
        <v>681</v>
      </c>
      <c r="S3277" s="15"/>
      <c r="T3277" s="16">
        <v>3776</v>
      </c>
      <c r="U3277" s="16">
        <v>32391</v>
      </c>
      <c r="V3277" s="16">
        <v>32405</v>
      </c>
      <c r="W3277" s="16">
        <v>32552</v>
      </c>
      <c r="X3277" s="16">
        <v>305260755</v>
      </c>
      <c r="Y3277" s="16">
        <v>52058870</v>
      </c>
      <c r="Z3277" s="16">
        <v>2398943</v>
      </c>
      <c r="AA3277" s="16">
        <v>724</v>
      </c>
      <c r="AC3277" s="16">
        <v>3775</v>
      </c>
      <c r="AD3277" s="16">
        <v>32305</v>
      </c>
      <c r="AE3277" s="16">
        <v>32419</v>
      </c>
      <c r="AF3277" s="16">
        <v>32784</v>
      </c>
      <c r="AG3277" s="16">
        <v>319995998</v>
      </c>
      <c r="AH3277" s="16">
        <v>34736233</v>
      </c>
      <c r="AI3277" s="16">
        <v>1644162</v>
      </c>
      <c r="AJ3277" s="16">
        <v>757</v>
      </c>
      <c r="AL3277" s="16">
        <v>3764</v>
      </c>
      <c r="AM3277" s="16">
        <v>32460</v>
      </c>
      <c r="AN3277" s="16">
        <v>32428</v>
      </c>
      <c r="AO3277" s="16">
        <v>32615</v>
      </c>
      <c r="AP3277" s="16">
        <v>323003633</v>
      </c>
      <c r="AQ3277" s="16">
        <v>31180510</v>
      </c>
      <c r="AR3277" s="16">
        <v>1488561</v>
      </c>
      <c r="AS3277" s="16">
        <v>764</v>
      </c>
      <c r="AU3277" s="16">
        <v>3777</v>
      </c>
      <c r="AV3277" s="16">
        <v>32517</v>
      </c>
      <c r="AW3277" s="16">
        <v>1236880905</v>
      </c>
      <c r="AX3277" s="16">
        <v>293336450</v>
      </c>
      <c r="AY3277" s="16">
        <v>13760776</v>
      </c>
      <c r="AZ3277" s="16">
        <v>731</v>
      </c>
      <c r="BA3277" s="16">
        <v>38038</v>
      </c>
    </row>
    <row r="3278" spans="1:53">
      <c r="A3278" s="15" t="s">
        <v>1344</v>
      </c>
      <c r="B3278" s="15" t="s">
        <v>1345</v>
      </c>
      <c r="C3278" s="15" t="s">
        <v>1346</v>
      </c>
      <c r="D3278" s="15" t="s">
        <v>1347</v>
      </c>
      <c r="E3278" s="15" t="s">
        <v>1347</v>
      </c>
      <c r="F3278" s="15" t="s">
        <v>2059</v>
      </c>
      <c r="G3278" s="15" t="s">
        <v>3665</v>
      </c>
      <c r="H3278" s="15" t="s">
        <v>3716</v>
      </c>
      <c r="I3278" s="15" t="s">
        <v>1375</v>
      </c>
      <c r="J3278" s="15"/>
      <c r="K3278" s="16">
        <v>514</v>
      </c>
      <c r="L3278" s="16">
        <v>2250</v>
      </c>
      <c r="M3278" s="16">
        <v>2282</v>
      </c>
      <c r="N3278" s="16">
        <v>2335</v>
      </c>
      <c r="O3278" s="16">
        <v>18095608</v>
      </c>
      <c r="P3278" s="16">
        <v>12142736</v>
      </c>
      <c r="Q3278" s="16">
        <v>538642</v>
      </c>
      <c r="R3278" s="16">
        <v>608</v>
      </c>
      <c r="S3278" s="15"/>
      <c r="T3278" s="16">
        <v>517</v>
      </c>
      <c r="U3278" s="16">
        <v>2319</v>
      </c>
      <c r="V3278" s="16">
        <v>2327</v>
      </c>
      <c r="W3278" s="16">
        <v>2370</v>
      </c>
      <c r="X3278" s="16">
        <v>18980540</v>
      </c>
      <c r="Y3278" s="16">
        <v>3786222</v>
      </c>
      <c r="Z3278" s="16">
        <v>164855</v>
      </c>
      <c r="AA3278" s="16">
        <v>624</v>
      </c>
      <c r="AC3278" s="16">
        <v>526</v>
      </c>
      <c r="AD3278" s="16">
        <v>2445</v>
      </c>
      <c r="AE3278" s="16">
        <v>2444</v>
      </c>
      <c r="AF3278" s="16">
        <v>2408</v>
      </c>
      <c r="AG3278" s="16">
        <v>20805588</v>
      </c>
      <c r="AH3278" s="16">
        <v>2575906</v>
      </c>
      <c r="AI3278" s="16">
        <v>115457</v>
      </c>
      <c r="AJ3278" s="16">
        <v>658</v>
      </c>
      <c r="AL3278" s="16">
        <v>535</v>
      </c>
      <c r="AM3278" s="16">
        <v>2405</v>
      </c>
      <c r="AN3278" s="16">
        <v>2343</v>
      </c>
      <c r="AO3278" s="16">
        <v>2317</v>
      </c>
      <c r="AP3278" s="16">
        <v>19772556</v>
      </c>
      <c r="AQ3278" s="16">
        <v>2305597</v>
      </c>
      <c r="AR3278" s="16">
        <v>105307</v>
      </c>
      <c r="AS3278" s="16">
        <v>646</v>
      </c>
      <c r="AU3278" s="16">
        <v>523</v>
      </c>
      <c r="AV3278" s="16">
        <v>2354</v>
      </c>
      <c r="AW3278" s="16">
        <v>77654292</v>
      </c>
      <c r="AX3278" s="16">
        <v>20810461</v>
      </c>
      <c r="AY3278" s="16">
        <v>924261</v>
      </c>
      <c r="AZ3278" s="16">
        <v>634</v>
      </c>
      <c r="BA3278" s="16">
        <v>32992</v>
      </c>
    </row>
    <row r="3279" spans="1:53">
      <c r="A3279" s="15" t="s">
        <v>1344</v>
      </c>
      <c r="B3279" s="15" t="s">
        <v>1345</v>
      </c>
      <c r="C3279" s="15" t="s">
        <v>1346</v>
      </c>
      <c r="D3279" s="15" t="s">
        <v>1347</v>
      </c>
      <c r="E3279" s="15" t="s">
        <v>1347</v>
      </c>
      <c r="F3279" s="15" t="s">
        <v>2059</v>
      </c>
      <c r="G3279" s="15" t="s">
        <v>2027</v>
      </c>
      <c r="H3279" s="15" t="s">
        <v>3716</v>
      </c>
      <c r="I3279" s="15" t="s">
        <v>1373</v>
      </c>
      <c r="J3279" s="15"/>
      <c r="K3279" s="16">
        <v>2982</v>
      </c>
      <c r="L3279" s="16">
        <v>33740</v>
      </c>
      <c r="M3279" s="16">
        <v>35056</v>
      </c>
      <c r="N3279" s="16">
        <v>36602</v>
      </c>
      <c r="O3279" s="16">
        <v>143871852</v>
      </c>
      <c r="P3279" s="16">
        <v>110543648</v>
      </c>
      <c r="Q3279" s="16">
        <v>4395579</v>
      </c>
      <c r="R3279" s="16">
        <v>315</v>
      </c>
      <c r="S3279" s="15"/>
      <c r="T3279" s="16">
        <v>3034</v>
      </c>
      <c r="U3279" s="16">
        <v>38029</v>
      </c>
      <c r="V3279" s="16">
        <v>37979</v>
      </c>
      <c r="W3279" s="16">
        <v>38631</v>
      </c>
      <c r="X3279" s="16">
        <v>175684068</v>
      </c>
      <c r="Y3279" s="16">
        <v>80767204</v>
      </c>
      <c r="Z3279" s="16">
        <v>3098042</v>
      </c>
      <c r="AA3279" s="16">
        <v>354</v>
      </c>
      <c r="AC3279" s="16">
        <v>3023</v>
      </c>
      <c r="AD3279" s="16">
        <v>38546</v>
      </c>
      <c r="AE3279" s="16">
        <v>38321</v>
      </c>
      <c r="AF3279" s="16">
        <v>37992</v>
      </c>
      <c r="AG3279" s="16">
        <v>187846820</v>
      </c>
      <c r="AH3279" s="16">
        <v>58177588</v>
      </c>
      <c r="AI3279" s="16">
        <v>2238530</v>
      </c>
      <c r="AJ3279" s="16">
        <v>377</v>
      </c>
      <c r="AL3279" s="16">
        <v>3075</v>
      </c>
      <c r="AM3279" s="16">
        <v>37194</v>
      </c>
      <c r="AN3279" s="16">
        <v>36424</v>
      </c>
      <c r="AO3279" s="16">
        <v>35799</v>
      </c>
      <c r="AP3279" s="16">
        <v>184890847</v>
      </c>
      <c r="AQ3279" s="16">
        <v>37600036</v>
      </c>
      <c r="AR3279" s="16">
        <v>1484598</v>
      </c>
      <c r="AS3279" s="16">
        <v>390</v>
      </c>
      <c r="AU3279" s="16">
        <v>3029</v>
      </c>
      <c r="AV3279" s="16">
        <v>37026</v>
      </c>
      <c r="AW3279" s="16">
        <v>692293587</v>
      </c>
      <c r="AX3279" s="16">
        <v>287088476</v>
      </c>
      <c r="AY3279" s="16">
        <v>11216749</v>
      </c>
      <c r="AZ3279" s="16">
        <v>360</v>
      </c>
      <c r="BA3279" s="16">
        <v>18697</v>
      </c>
    </row>
    <row r="3280" spans="1:53">
      <c r="A3280" s="15" t="s">
        <v>1344</v>
      </c>
      <c r="B3280" s="15" t="s">
        <v>1345</v>
      </c>
      <c r="C3280" s="15" t="s">
        <v>1346</v>
      </c>
      <c r="D3280" s="15" t="s">
        <v>1347</v>
      </c>
      <c r="E3280" s="15" t="s">
        <v>1347</v>
      </c>
      <c r="F3280" s="15" t="s">
        <v>2059</v>
      </c>
      <c r="G3280" s="15" t="s">
        <v>2028</v>
      </c>
      <c r="H3280" s="15" t="s">
        <v>3716</v>
      </c>
      <c r="I3280" s="15" t="s">
        <v>1375</v>
      </c>
      <c r="J3280" s="15"/>
      <c r="K3280" s="16">
        <v>636</v>
      </c>
      <c r="L3280" s="16">
        <v>5988</v>
      </c>
      <c r="M3280" s="16">
        <v>6110</v>
      </c>
      <c r="N3280" s="16">
        <v>6160</v>
      </c>
      <c r="O3280" s="16">
        <v>31431697</v>
      </c>
      <c r="P3280" s="16">
        <v>23860567</v>
      </c>
      <c r="Q3280" s="16">
        <v>1016411</v>
      </c>
      <c r="R3280" s="16">
        <v>397</v>
      </c>
      <c r="S3280" s="15"/>
      <c r="T3280" s="16">
        <v>643</v>
      </c>
      <c r="U3280" s="16">
        <v>6262</v>
      </c>
      <c r="V3280" s="16">
        <v>6269</v>
      </c>
      <c r="W3280" s="16">
        <v>6290</v>
      </c>
      <c r="X3280" s="16">
        <v>34306634</v>
      </c>
      <c r="Y3280" s="16">
        <v>12850204</v>
      </c>
      <c r="Z3280" s="16">
        <v>569821</v>
      </c>
      <c r="AA3280" s="16">
        <v>421</v>
      </c>
      <c r="AC3280" s="16">
        <v>637</v>
      </c>
      <c r="AD3280" s="16">
        <v>6460</v>
      </c>
      <c r="AE3280" s="16">
        <v>6540</v>
      </c>
      <c r="AF3280" s="16">
        <v>6461</v>
      </c>
      <c r="AG3280" s="16">
        <v>37285144</v>
      </c>
      <c r="AH3280" s="16">
        <v>9295584</v>
      </c>
      <c r="AI3280" s="16">
        <v>413102</v>
      </c>
      <c r="AJ3280" s="16">
        <v>442</v>
      </c>
      <c r="AL3280" s="16">
        <v>641</v>
      </c>
      <c r="AM3280" s="16">
        <v>6329</v>
      </c>
      <c r="AN3280" s="16">
        <v>6371</v>
      </c>
      <c r="AO3280" s="16">
        <v>6340</v>
      </c>
      <c r="AP3280" s="16">
        <v>41812403</v>
      </c>
      <c r="AQ3280" s="16">
        <v>7739563</v>
      </c>
      <c r="AR3280" s="16">
        <v>348099</v>
      </c>
      <c r="AS3280" s="16">
        <v>507</v>
      </c>
      <c r="AU3280" s="16">
        <v>639</v>
      </c>
      <c r="AV3280" s="16">
        <v>6298</v>
      </c>
      <c r="AW3280" s="16">
        <v>144835878</v>
      </c>
      <c r="AX3280" s="16">
        <v>53745918</v>
      </c>
      <c r="AY3280" s="16">
        <v>2347433</v>
      </c>
      <c r="AZ3280" s="16">
        <v>442</v>
      </c>
      <c r="BA3280" s="16">
        <v>22996</v>
      </c>
    </row>
    <row r="3281" spans="1:53">
      <c r="A3281" s="15" t="s">
        <v>1344</v>
      </c>
      <c r="B3281" s="15" t="s">
        <v>1345</v>
      </c>
      <c r="C3281" s="15" t="s">
        <v>1346</v>
      </c>
      <c r="D3281" s="15" t="s">
        <v>1347</v>
      </c>
      <c r="E3281" s="15" t="s">
        <v>1347</v>
      </c>
      <c r="F3281" s="15" t="s">
        <v>2059</v>
      </c>
      <c r="G3281" s="15" t="s">
        <v>3666</v>
      </c>
      <c r="H3281" s="15" t="s">
        <v>3716</v>
      </c>
      <c r="I3281" s="15" t="s">
        <v>1375</v>
      </c>
      <c r="J3281" s="15"/>
      <c r="K3281" s="16">
        <v>1560</v>
      </c>
      <c r="L3281" s="16">
        <v>24566</v>
      </c>
      <c r="M3281" s="16">
        <v>25777</v>
      </c>
      <c r="N3281" s="16">
        <v>27201</v>
      </c>
      <c r="O3281" s="16">
        <v>88760974</v>
      </c>
      <c r="P3281" s="16">
        <v>70408386</v>
      </c>
      <c r="Q3281" s="16">
        <v>2627593</v>
      </c>
      <c r="R3281" s="16">
        <v>264</v>
      </c>
      <c r="S3281" s="15"/>
      <c r="T3281" s="16">
        <v>1582</v>
      </c>
      <c r="U3281" s="16">
        <v>28482</v>
      </c>
      <c r="V3281" s="16">
        <v>28470</v>
      </c>
      <c r="W3281" s="16">
        <v>29076</v>
      </c>
      <c r="X3281" s="16">
        <v>115955770</v>
      </c>
      <c r="Y3281" s="16">
        <v>62266865</v>
      </c>
      <c r="Z3281" s="16">
        <v>2286944</v>
      </c>
      <c r="AA3281" s="16">
        <v>311</v>
      </c>
      <c r="AC3281" s="16">
        <v>1589</v>
      </c>
      <c r="AD3281" s="16">
        <v>28877</v>
      </c>
      <c r="AE3281" s="16">
        <v>28613</v>
      </c>
      <c r="AF3281" s="16">
        <v>28336</v>
      </c>
      <c r="AG3281" s="16">
        <v>123791112</v>
      </c>
      <c r="AH3281" s="16">
        <v>45414393</v>
      </c>
      <c r="AI3281" s="16">
        <v>1674890</v>
      </c>
      <c r="AJ3281" s="16">
        <v>333</v>
      </c>
      <c r="AL3281" s="16">
        <v>1608</v>
      </c>
      <c r="AM3281" s="16">
        <v>27655</v>
      </c>
      <c r="AN3281" s="16">
        <v>26867</v>
      </c>
      <c r="AO3281" s="16">
        <v>26330</v>
      </c>
      <c r="AP3281" s="16">
        <v>116460590</v>
      </c>
      <c r="AQ3281" s="16">
        <v>27374543</v>
      </c>
      <c r="AR3281" s="16">
        <v>1029112</v>
      </c>
      <c r="AS3281" s="16">
        <v>332</v>
      </c>
      <c r="AU3281" s="16">
        <v>1585</v>
      </c>
      <c r="AV3281" s="16">
        <v>27521</v>
      </c>
      <c r="AW3281" s="16">
        <v>444968446</v>
      </c>
      <c r="AX3281" s="16">
        <v>205464187</v>
      </c>
      <c r="AY3281" s="16">
        <v>7618539</v>
      </c>
      <c r="AZ3281" s="16">
        <v>311</v>
      </c>
      <c r="BA3281" s="16">
        <v>16168</v>
      </c>
    </row>
    <row r="3282" spans="1:53">
      <c r="A3282" s="15" t="s">
        <v>1344</v>
      </c>
      <c r="B3282" s="15" t="s">
        <v>1345</v>
      </c>
      <c r="C3282" s="15" t="s">
        <v>1346</v>
      </c>
      <c r="D3282" s="15" t="s">
        <v>1347</v>
      </c>
      <c r="E3282" s="15" t="s">
        <v>1347</v>
      </c>
      <c r="F3282" s="15" t="s">
        <v>2059</v>
      </c>
      <c r="G3282" s="15" t="s">
        <v>3667</v>
      </c>
      <c r="H3282" s="15" t="s">
        <v>3716</v>
      </c>
      <c r="I3282" s="15" t="s">
        <v>1375</v>
      </c>
      <c r="J3282" s="15"/>
      <c r="K3282" s="16">
        <v>786</v>
      </c>
      <c r="L3282" s="16">
        <v>3186</v>
      </c>
      <c r="M3282" s="16">
        <v>3169</v>
      </c>
      <c r="N3282" s="16">
        <v>3241</v>
      </c>
      <c r="O3282" s="16">
        <v>23679181</v>
      </c>
      <c r="P3282" s="16">
        <v>16274695</v>
      </c>
      <c r="Q3282" s="16">
        <v>751575</v>
      </c>
      <c r="R3282" s="16">
        <v>569</v>
      </c>
      <c r="S3282" s="15"/>
      <c r="T3282" s="16">
        <v>809</v>
      </c>
      <c r="U3282" s="16">
        <v>3285</v>
      </c>
      <c r="V3282" s="16">
        <v>3240</v>
      </c>
      <c r="W3282" s="16">
        <v>3265</v>
      </c>
      <c r="X3282" s="16">
        <v>25421664</v>
      </c>
      <c r="Y3282" s="16">
        <v>5650135</v>
      </c>
      <c r="Z3282" s="16">
        <v>241277</v>
      </c>
      <c r="AA3282" s="16">
        <v>599</v>
      </c>
      <c r="AC3282" s="16">
        <v>797</v>
      </c>
      <c r="AD3282" s="16">
        <v>3209</v>
      </c>
      <c r="AE3282" s="16">
        <v>3168</v>
      </c>
      <c r="AF3282" s="16">
        <v>3195</v>
      </c>
      <c r="AG3282" s="16">
        <v>26770564</v>
      </c>
      <c r="AH3282" s="16">
        <v>3467611</v>
      </c>
      <c r="AI3282" s="16">
        <v>150538</v>
      </c>
      <c r="AJ3282" s="16">
        <v>645</v>
      </c>
      <c r="AL3282" s="16">
        <v>826</v>
      </c>
      <c r="AM3282" s="16">
        <v>3210</v>
      </c>
      <c r="AN3282" s="16">
        <v>3186</v>
      </c>
      <c r="AO3282" s="16">
        <v>3129</v>
      </c>
      <c r="AP3282" s="16">
        <v>26617854</v>
      </c>
      <c r="AQ3282" s="16">
        <v>2485930</v>
      </c>
      <c r="AR3282" s="16">
        <v>107387</v>
      </c>
      <c r="AS3282" s="16">
        <v>645</v>
      </c>
      <c r="AU3282" s="16">
        <v>805</v>
      </c>
      <c r="AV3282" s="16">
        <v>3207</v>
      </c>
      <c r="AW3282" s="16">
        <v>102489263</v>
      </c>
      <c r="AX3282" s="16">
        <v>27878371</v>
      </c>
      <c r="AY3282" s="16">
        <v>1250777</v>
      </c>
      <c r="AZ3282" s="16">
        <v>615</v>
      </c>
      <c r="BA3282" s="16">
        <v>31959</v>
      </c>
    </row>
    <row r="3283" spans="1:53">
      <c r="A3283" s="15" t="s">
        <v>1344</v>
      </c>
      <c r="B3283" s="15" t="s">
        <v>1345</v>
      </c>
      <c r="C3283" s="15" t="s">
        <v>1346</v>
      </c>
      <c r="D3283" s="15" t="s">
        <v>1347</v>
      </c>
      <c r="E3283" s="15" t="s">
        <v>1347</v>
      </c>
      <c r="F3283" s="15" t="s">
        <v>2059</v>
      </c>
      <c r="G3283" s="15" t="s">
        <v>3668</v>
      </c>
      <c r="H3283" s="15" t="s">
        <v>3716</v>
      </c>
      <c r="I3283" s="15" t="s">
        <v>1371</v>
      </c>
      <c r="J3283" s="15"/>
      <c r="K3283" s="16">
        <v>1499</v>
      </c>
      <c r="L3283" s="16">
        <v>13018</v>
      </c>
      <c r="M3283" s="16">
        <v>13053</v>
      </c>
      <c r="N3283" s="16">
        <v>13098</v>
      </c>
      <c r="O3283" s="16">
        <v>137805413</v>
      </c>
      <c r="P3283" s="16">
        <v>76328519</v>
      </c>
      <c r="Q3283" s="16">
        <v>3766735</v>
      </c>
      <c r="R3283" s="16">
        <v>812</v>
      </c>
      <c r="S3283" s="15"/>
      <c r="T3283" s="16">
        <v>1479</v>
      </c>
      <c r="U3283" s="16">
        <v>13147</v>
      </c>
      <c r="V3283" s="16">
        <v>13123</v>
      </c>
      <c r="W3283" s="16">
        <v>13068</v>
      </c>
      <c r="X3283" s="16">
        <v>145174596</v>
      </c>
      <c r="Y3283" s="16">
        <v>14998889</v>
      </c>
      <c r="Z3283" s="16">
        <v>725699</v>
      </c>
      <c r="AA3283" s="16">
        <v>852</v>
      </c>
      <c r="AC3283" s="16">
        <v>1480</v>
      </c>
      <c r="AD3283" s="16">
        <v>13108</v>
      </c>
      <c r="AE3283" s="16">
        <v>13024</v>
      </c>
      <c r="AF3283" s="16">
        <v>13030</v>
      </c>
      <c r="AG3283" s="16">
        <v>153902129</v>
      </c>
      <c r="AH3283" s="16">
        <v>8940079</v>
      </c>
      <c r="AI3283" s="16">
        <v>435001</v>
      </c>
      <c r="AJ3283" s="16">
        <v>907</v>
      </c>
      <c r="AL3283" s="16">
        <v>1479</v>
      </c>
      <c r="AM3283" s="16">
        <v>12762</v>
      </c>
      <c r="AN3283" s="16">
        <v>12739</v>
      </c>
      <c r="AO3283" s="16">
        <v>12834</v>
      </c>
      <c r="AP3283" s="16">
        <v>158981525</v>
      </c>
      <c r="AQ3283" s="16">
        <v>7784289</v>
      </c>
      <c r="AR3283" s="16">
        <v>374950</v>
      </c>
      <c r="AS3283" s="16">
        <v>957</v>
      </c>
      <c r="AU3283" s="16">
        <v>1484</v>
      </c>
      <c r="AV3283" s="16">
        <v>13000</v>
      </c>
      <c r="AW3283" s="16">
        <v>595863663</v>
      </c>
      <c r="AX3283" s="16">
        <v>108051776</v>
      </c>
      <c r="AY3283" s="16">
        <v>5302385</v>
      </c>
      <c r="AZ3283" s="16">
        <v>881</v>
      </c>
      <c r="BA3283" s="16">
        <v>45834</v>
      </c>
    </row>
    <row r="3284" spans="1:53">
      <c r="A3284" s="15" t="s">
        <v>1344</v>
      </c>
      <c r="B3284" s="15" t="s">
        <v>1345</v>
      </c>
      <c r="C3284" s="15" t="s">
        <v>1346</v>
      </c>
      <c r="D3284" s="15" t="s">
        <v>1347</v>
      </c>
      <c r="E3284" s="15" t="s">
        <v>1347</v>
      </c>
      <c r="F3284" s="15" t="s">
        <v>2059</v>
      </c>
      <c r="G3284" s="15" t="s">
        <v>3669</v>
      </c>
      <c r="H3284" s="15" t="s">
        <v>3716</v>
      </c>
      <c r="I3284" s="15" t="s">
        <v>1373</v>
      </c>
      <c r="J3284" s="15"/>
      <c r="K3284" s="16">
        <v>1499</v>
      </c>
      <c r="L3284" s="16">
        <v>13018</v>
      </c>
      <c r="M3284" s="16">
        <v>13053</v>
      </c>
      <c r="N3284" s="16">
        <v>13098</v>
      </c>
      <c r="O3284" s="16">
        <v>137805413</v>
      </c>
      <c r="P3284" s="16">
        <v>76328519</v>
      </c>
      <c r="Q3284" s="16">
        <v>3766735</v>
      </c>
      <c r="R3284" s="16">
        <v>812</v>
      </c>
      <c r="S3284" s="15"/>
      <c r="T3284" s="16">
        <v>1479</v>
      </c>
      <c r="U3284" s="16">
        <v>13147</v>
      </c>
      <c r="V3284" s="16">
        <v>13123</v>
      </c>
      <c r="W3284" s="16">
        <v>13068</v>
      </c>
      <c r="X3284" s="16">
        <v>145174596</v>
      </c>
      <c r="Y3284" s="16">
        <v>14998889</v>
      </c>
      <c r="Z3284" s="16">
        <v>725699</v>
      </c>
      <c r="AA3284" s="16">
        <v>852</v>
      </c>
      <c r="AC3284" s="16">
        <v>1480</v>
      </c>
      <c r="AD3284" s="16">
        <v>13108</v>
      </c>
      <c r="AE3284" s="16">
        <v>13024</v>
      </c>
      <c r="AF3284" s="16">
        <v>13030</v>
      </c>
      <c r="AG3284" s="16">
        <v>153902129</v>
      </c>
      <c r="AH3284" s="16">
        <v>8940079</v>
      </c>
      <c r="AI3284" s="16">
        <v>435001</v>
      </c>
      <c r="AJ3284" s="16">
        <v>907</v>
      </c>
      <c r="AL3284" s="16">
        <v>1479</v>
      </c>
      <c r="AM3284" s="16">
        <v>12762</v>
      </c>
      <c r="AN3284" s="16">
        <v>12739</v>
      </c>
      <c r="AO3284" s="16">
        <v>12834</v>
      </c>
      <c r="AP3284" s="16">
        <v>158981525</v>
      </c>
      <c r="AQ3284" s="16">
        <v>7784289</v>
      </c>
      <c r="AR3284" s="16">
        <v>374950</v>
      </c>
      <c r="AS3284" s="16">
        <v>957</v>
      </c>
      <c r="AU3284" s="16">
        <v>1484</v>
      </c>
      <c r="AV3284" s="16">
        <v>13000</v>
      </c>
      <c r="AW3284" s="16">
        <v>595863663</v>
      </c>
      <c r="AX3284" s="16">
        <v>108051776</v>
      </c>
      <c r="AY3284" s="16">
        <v>5302385</v>
      </c>
      <c r="AZ3284" s="16">
        <v>881</v>
      </c>
      <c r="BA3284" s="16">
        <v>45834</v>
      </c>
    </row>
    <row r="3285" spans="1:53">
      <c r="A3285" s="15" t="s">
        <v>1344</v>
      </c>
      <c r="B3285" s="15" t="s">
        <v>1345</v>
      </c>
      <c r="C3285" s="15" t="s">
        <v>1346</v>
      </c>
      <c r="D3285" s="15" t="s">
        <v>1347</v>
      </c>
      <c r="E3285" s="15" t="s">
        <v>1347</v>
      </c>
      <c r="F3285" s="15" t="s">
        <v>2059</v>
      </c>
      <c r="G3285" s="15" t="s">
        <v>3670</v>
      </c>
      <c r="H3285" s="15" t="s">
        <v>3716</v>
      </c>
      <c r="I3285" s="15" t="s">
        <v>1375</v>
      </c>
      <c r="J3285" s="15"/>
      <c r="K3285" s="16">
        <v>268</v>
      </c>
      <c r="L3285" s="16">
        <v>1511</v>
      </c>
      <c r="M3285" s="16">
        <v>1543</v>
      </c>
      <c r="N3285" s="16">
        <v>1589</v>
      </c>
      <c r="O3285" s="16">
        <v>12104253</v>
      </c>
      <c r="P3285" s="16">
        <v>7979714</v>
      </c>
      <c r="Q3285" s="16">
        <v>354120</v>
      </c>
      <c r="R3285" s="16">
        <v>602</v>
      </c>
      <c r="S3285" s="15"/>
      <c r="T3285" s="16">
        <v>264</v>
      </c>
      <c r="U3285" s="16">
        <v>1556</v>
      </c>
      <c r="V3285" s="16">
        <v>1560</v>
      </c>
      <c r="W3285" s="16">
        <v>1530</v>
      </c>
      <c r="X3285" s="16">
        <v>12032341</v>
      </c>
      <c r="Y3285" s="16">
        <v>2301107</v>
      </c>
      <c r="Z3285" s="16">
        <v>97518</v>
      </c>
      <c r="AA3285" s="16">
        <v>598</v>
      </c>
      <c r="AC3285" s="16">
        <v>267</v>
      </c>
      <c r="AD3285" s="16">
        <v>1524</v>
      </c>
      <c r="AE3285" s="16">
        <v>1527</v>
      </c>
      <c r="AF3285" s="16">
        <v>1561</v>
      </c>
      <c r="AG3285" s="16">
        <v>12311765</v>
      </c>
      <c r="AH3285" s="16">
        <v>1117226</v>
      </c>
      <c r="AI3285" s="16">
        <v>48693</v>
      </c>
      <c r="AJ3285" s="16">
        <v>616</v>
      </c>
      <c r="AL3285" s="16">
        <v>266</v>
      </c>
      <c r="AM3285" s="16">
        <v>1472</v>
      </c>
      <c r="AN3285" s="16">
        <v>1469</v>
      </c>
      <c r="AO3285" s="16">
        <v>1502</v>
      </c>
      <c r="AP3285" s="16">
        <v>12805939</v>
      </c>
      <c r="AQ3285" s="16">
        <v>1046551</v>
      </c>
      <c r="AR3285" s="16">
        <v>44703</v>
      </c>
      <c r="AS3285" s="16">
        <v>665</v>
      </c>
      <c r="AU3285" s="16">
        <v>266</v>
      </c>
      <c r="AV3285" s="16">
        <v>1529</v>
      </c>
      <c r="AW3285" s="16">
        <v>49254298</v>
      </c>
      <c r="AX3285" s="16">
        <v>12444598</v>
      </c>
      <c r="AY3285" s="16">
        <v>545034</v>
      </c>
      <c r="AZ3285" s="16">
        <v>620</v>
      </c>
      <c r="BA3285" s="16">
        <v>32220</v>
      </c>
    </row>
    <row r="3286" spans="1:53">
      <c r="A3286" s="15" t="s">
        <v>1344</v>
      </c>
      <c r="B3286" s="15" t="s">
        <v>1345</v>
      </c>
      <c r="C3286" s="15" t="s">
        <v>1346</v>
      </c>
      <c r="D3286" s="15" t="s">
        <v>1347</v>
      </c>
      <c r="E3286" s="15" t="s">
        <v>1347</v>
      </c>
      <c r="F3286" s="15" t="s">
        <v>2059</v>
      </c>
      <c r="G3286" s="15" t="s">
        <v>3671</v>
      </c>
      <c r="H3286" s="15" t="s">
        <v>3716</v>
      </c>
      <c r="I3286" s="15" t="s">
        <v>1375</v>
      </c>
      <c r="J3286" s="15"/>
      <c r="K3286" s="16">
        <v>729</v>
      </c>
      <c r="L3286" s="16">
        <v>6662</v>
      </c>
      <c r="M3286" s="16">
        <v>6718</v>
      </c>
      <c r="N3286" s="16">
        <v>6732</v>
      </c>
      <c r="O3286" s="16">
        <v>70159513</v>
      </c>
      <c r="P3286" s="16">
        <v>39688839</v>
      </c>
      <c r="Q3286" s="16">
        <v>2038803</v>
      </c>
      <c r="R3286" s="16">
        <v>805</v>
      </c>
      <c r="S3286" s="15"/>
      <c r="T3286" s="16">
        <v>719</v>
      </c>
      <c r="U3286" s="16">
        <v>6820</v>
      </c>
      <c r="V3286" s="16">
        <v>6804</v>
      </c>
      <c r="W3286" s="16">
        <v>6784</v>
      </c>
      <c r="X3286" s="16">
        <v>72761399</v>
      </c>
      <c r="Y3286" s="16">
        <v>8476786</v>
      </c>
      <c r="Z3286" s="16">
        <v>426980</v>
      </c>
      <c r="AA3286" s="16">
        <v>823</v>
      </c>
      <c r="AC3286" s="16">
        <v>718</v>
      </c>
      <c r="AD3286" s="16">
        <v>6827</v>
      </c>
      <c r="AE3286" s="16">
        <v>6789</v>
      </c>
      <c r="AF3286" s="16">
        <v>6770</v>
      </c>
      <c r="AG3286" s="16">
        <v>78368231</v>
      </c>
      <c r="AH3286" s="16">
        <v>4898399</v>
      </c>
      <c r="AI3286" s="16">
        <v>243943</v>
      </c>
      <c r="AJ3286" s="16">
        <v>887</v>
      </c>
      <c r="AL3286" s="16">
        <v>718</v>
      </c>
      <c r="AM3286" s="16">
        <v>6593</v>
      </c>
      <c r="AN3286" s="16">
        <v>6598</v>
      </c>
      <c r="AO3286" s="16">
        <v>6637</v>
      </c>
      <c r="AP3286" s="16">
        <v>82759921</v>
      </c>
      <c r="AQ3286" s="16">
        <v>3941895</v>
      </c>
      <c r="AR3286" s="16">
        <v>194205</v>
      </c>
      <c r="AS3286" s="16">
        <v>963</v>
      </c>
      <c r="AU3286" s="16">
        <v>721</v>
      </c>
      <c r="AV3286" s="16">
        <v>6728</v>
      </c>
      <c r="AW3286" s="16">
        <v>304049064</v>
      </c>
      <c r="AX3286" s="16">
        <v>57005919</v>
      </c>
      <c r="AY3286" s="16">
        <v>2903931</v>
      </c>
      <c r="AZ3286" s="16">
        <v>869</v>
      </c>
      <c r="BA3286" s="16">
        <v>45193</v>
      </c>
    </row>
    <row r="3287" spans="1:53">
      <c r="A3287" s="15" t="s">
        <v>1344</v>
      </c>
      <c r="B3287" s="15" t="s">
        <v>1345</v>
      </c>
      <c r="C3287" s="15" t="s">
        <v>1346</v>
      </c>
      <c r="D3287" s="15" t="s">
        <v>1347</v>
      </c>
      <c r="E3287" s="15" t="s">
        <v>1347</v>
      </c>
      <c r="F3287" s="15" t="s">
        <v>2059</v>
      </c>
      <c r="G3287" s="15" t="s">
        <v>3672</v>
      </c>
      <c r="H3287" s="15" t="s">
        <v>3716</v>
      </c>
      <c r="I3287" s="15" t="s">
        <v>1375</v>
      </c>
      <c r="J3287" s="15"/>
      <c r="K3287" s="16">
        <v>137</v>
      </c>
      <c r="L3287" s="16">
        <v>958</v>
      </c>
      <c r="M3287" s="16">
        <v>956</v>
      </c>
      <c r="N3287" s="16">
        <v>954</v>
      </c>
      <c r="O3287" s="16">
        <v>9978211</v>
      </c>
      <c r="P3287" s="16">
        <v>5326421</v>
      </c>
      <c r="Q3287" s="16">
        <v>279435</v>
      </c>
      <c r="R3287" s="16">
        <v>803</v>
      </c>
      <c r="S3287" s="15"/>
      <c r="T3287" s="16">
        <v>132</v>
      </c>
      <c r="U3287" s="16">
        <v>937</v>
      </c>
      <c r="V3287" s="16">
        <v>927</v>
      </c>
      <c r="W3287" s="16">
        <v>938</v>
      </c>
      <c r="X3287" s="16">
        <v>9728940</v>
      </c>
      <c r="Y3287" s="16">
        <v>976505</v>
      </c>
      <c r="Z3287" s="16">
        <v>49685</v>
      </c>
      <c r="AA3287" s="16">
        <v>801</v>
      </c>
      <c r="AC3287" s="16">
        <v>132</v>
      </c>
      <c r="AD3287" s="16">
        <v>926</v>
      </c>
      <c r="AE3287" s="16">
        <v>902</v>
      </c>
      <c r="AF3287" s="16">
        <v>898</v>
      </c>
      <c r="AG3287" s="16">
        <v>10545673</v>
      </c>
      <c r="AH3287" s="16">
        <v>741158</v>
      </c>
      <c r="AI3287" s="16">
        <v>39152</v>
      </c>
      <c r="AJ3287" s="16">
        <v>893</v>
      </c>
      <c r="AL3287" s="16">
        <v>130</v>
      </c>
      <c r="AM3287" s="16">
        <v>883</v>
      </c>
      <c r="AN3287" s="16">
        <v>854</v>
      </c>
      <c r="AO3287" s="16">
        <v>851</v>
      </c>
      <c r="AP3287" s="16">
        <v>10111573</v>
      </c>
      <c r="AQ3287" s="16">
        <v>518869</v>
      </c>
      <c r="AR3287" s="16">
        <v>27144</v>
      </c>
      <c r="AS3287" s="16">
        <v>902</v>
      </c>
      <c r="AU3287" s="16">
        <v>133</v>
      </c>
      <c r="AV3287" s="16">
        <v>915</v>
      </c>
      <c r="AW3287" s="16">
        <v>40364397</v>
      </c>
      <c r="AX3287" s="16">
        <v>7562953</v>
      </c>
      <c r="AY3287" s="16">
        <v>395416</v>
      </c>
      <c r="AZ3287" s="16">
        <v>848</v>
      </c>
      <c r="BA3287" s="16">
        <v>44098</v>
      </c>
    </row>
    <row r="3288" spans="1:53">
      <c r="A3288" s="15" t="s">
        <v>1344</v>
      </c>
      <c r="B3288" s="15" t="s">
        <v>1345</v>
      </c>
      <c r="C3288" s="15" t="s">
        <v>1346</v>
      </c>
      <c r="D3288" s="15" t="s">
        <v>1347</v>
      </c>
      <c r="E3288" s="15" t="s">
        <v>1347</v>
      </c>
      <c r="F3288" s="15" t="s">
        <v>2059</v>
      </c>
      <c r="G3288" s="15" t="s">
        <v>3673</v>
      </c>
      <c r="H3288" s="15" t="s">
        <v>3716</v>
      </c>
      <c r="I3288" s="15" t="s">
        <v>1375</v>
      </c>
      <c r="J3288" s="15"/>
      <c r="K3288" s="16">
        <v>365</v>
      </c>
      <c r="L3288" s="16">
        <v>3887</v>
      </c>
      <c r="M3288" s="16">
        <v>3836</v>
      </c>
      <c r="N3288" s="16">
        <v>3823</v>
      </c>
      <c r="O3288" s="16">
        <v>45563436</v>
      </c>
      <c r="P3288" s="16">
        <v>23333545</v>
      </c>
      <c r="Q3288" s="16">
        <v>1094377</v>
      </c>
      <c r="R3288" s="16">
        <v>911</v>
      </c>
      <c r="S3288" s="15"/>
      <c r="T3288" s="16">
        <v>364</v>
      </c>
      <c r="U3288" s="16">
        <v>3834</v>
      </c>
      <c r="V3288" s="16">
        <v>3832</v>
      </c>
      <c r="W3288" s="16">
        <v>3816</v>
      </c>
      <c r="X3288" s="16">
        <v>50651916</v>
      </c>
      <c r="Y3288" s="16">
        <v>3244491</v>
      </c>
      <c r="Z3288" s="16">
        <v>151516</v>
      </c>
      <c r="AA3288" s="16">
        <v>1018</v>
      </c>
      <c r="AC3288" s="16">
        <v>363</v>
      </c>
      <c r="AD3288" s="16">
        <v>3831</v>
      </c>
      <c r="AE3288" s="16">
        <v>3806</v>
      </c>
      <c r="AF3288" s="16">
        <v>3801</v>
      </c>
      <c r="AG3288" s="16">
        <v>52676460</v>
      </c>
      <c r="AH3288" s="16">
        <v>2183296</v>
      </c>
      <c r="AI3288" s="16">
        <v>103213</v>
      </c>
      <c r="AJ3288" s="16">
        <v>1063</v>
      </c>
      <c r="AL3288" s="16">
        <v>365</v>
      </c>
      <c r="AM3288" s="16">
        <v>3814</v>
      </c>
      <c r="AN3288" s="16">
        <v>3818</v>
      </c>
      <c r="AO3288" s="16">
        <v>3844</v>
      </c>
      <c r="AP3288" s="16">
        <v>53304092</v>
      </c>
      <c r="AQ3288" s="16">
        <v>2276974</v>
      </c>
      <c r="AR3288" s="16">
        <v>108898</v>
      </c>
      <c r="AS3288" s="16">
        <v>1072</v>
      </c>
      <c r="AU3288" s="16">
        <v>364</v>
      </c>
      <c r="AV3288" s="16">
        <v>3829</v>
      </c>
      <c r="AW3288" s="16">
        <v>202195904</v>
      </c>
      <c r="AX3288" s="16">
        <v>31038306</v>
      </c>
      <c r="AY3288" s="16">
        <v>1458004</v>
      </c>
      <c r="AZ3288" s="16">
        <v>1016</v>
      </c>
      <c r="BA3288" s="16">
        <v>52813</v>
      </c>
    </row>
    <row r="3289" spans="1:53">
      <c r="A3289" s="15" t="s">
        <v>1344</v>
      </c>
      <c r="B3289" s="15" t="s">
        <v>1345</v>
      </c>
      <c r="C3289" s="15" t="s">
        <v>1346</v>
      </c>
      <c r="D3289" s="15" t="s">
        <v>1347</v>
      </c>
      <c r="E3289" s="15" t="s">
        <v>1347</v>
      </c>
      <c r="F3289" s="15" t="s">
        <v>2059</v>
      </c>
      <c r="G3289" s="15" t="s">
        <v>2029</v>
      </c>
      <c r="H3289" s="15" t="s">
        <v>3716</v>
      </c>
      <c r="I3289" s="15" t="s">
        <v>1371</v>
      </c>
      <c r="J3289" s="15"/>
      <c r="K3289" s="16">
        <v>2084</v>
      </c>
      <c r="L3289" s="16">
        <v>16500</v>
      </c>
      <c r="M3289" s="16">
        <v>16642</v>
      </c>
      <c r="N3289" s="16">
        <v>16814</v>
      </c>
      <c r="O3289" s="16">
        <v>174633800</v>
      </c>
      <c r="P3289" s="16">
        <v>96331836</v>
      </c>
      <c r="Q3289" s="16">
        <v>4576727</v>
      </c>
      <c r="R3289" s="16">
        <v>807</v>
      </c>
      <c r="S3289" s="15"/>
      <c r="T3289" s="16">
        <v>2078</v>
      </c>
      <c r="U3289" s="16">
        <v>17064</v>
      </c>
      <c r="V3289" s="16">
        <v>17052</v>
      </c>
      <c r="W3289" s="16">
        <v>17200</v>
      </c>
      <c r="X3289" s="16">
        <v>186527895</v>
      </c>
      <c r="Y3289" s="16">
        <v>23278541</v>
      </c>
      <c r="Z3289" s="16">
        <v>1077948</v>
      </c>
      <c r="AA3289" s="16">
        <v>839</v>
      </c>
      <c r="AC3289" s="16">
        <v>2073</v>
      </c>
      <c r="AD3289" s="16">
        <v>17082</v>
      </c>
      <c r="AE3289" s="16">
        <v>17109</v>
      </c>
      <c r="AF3289" s="16">
        <v>16944</v>
      </c>
      <c r="AG3289" s="16">
        <v>196275872</v>
      </c>
      <c r="AH3289" s="16">
        <v>15602417</v>
      </c>
      <c r="AI3289" s="16">
        <v>722121</v>
      </c>
      <c r="AJ3289" s="16">
        <v>886</v>
      </c>
      <c r="AL3289" s="16">
        <v>2078</v>
      </c>
      <c r="AM3289" s="16">
        <v>17169</v>
      </c>
      <c r="AN3289" s="16">
        <v>17186</v>
      </c>
      <c r="AO3289" s="16">
        <v>17166</v>
      </c>
      <c r="AP3289" s="16">
        <v>211872244</v>
      </c>
      <c r="AQ3289" s="16">
        <v>14042200</v>
      </c>
      <c r="AR3289" s="16">
        <v>671613</v>
      </c>
      <c r="AS3289" s="16">
        <v>949</v>
      </c>
      <c r="AU3289" s="16">
        <v>2078</v>
      </c>
      <c r="AV3289" s="16">
        <v>16994</v>
      </c>
      <c r="AW3289" s="16">
        <v>769309811</v>
      </c>
      <c r="AX3289" s="16">
        <v>149254994</v>
      </c>
      <c r="AY3289" s="16">
        <v>7048409</v>
      </c>
      <c r="AZ3289" s="16">
        <v>871</v>
      </c>
      <c r="BA3289" s="16">
        <v>45269</v>
      </c>
    </row>
    <row r="3290" spans="1:53">
      <c r="A3290" s="15" t="s">
        <v>1344</v>
      </c>
      <c r="B3290" s="15" t="s">
        <v>1345</v>
      </c>
      <c r="C3290" s="15" t="s">
        <v>1346</v>
      </c>
      <c r="D3290" s="15" t="s">
        <v>1347</v>
      </c>
      <c r="E3290" s="15" t="s">
        <v>1347</v>
      </c>
      <c r="F3290" s="15" t="s">
        <v>2059</v>
      </c>
      <c r="G3290" s="15" t="s">
        <v>2030</v>
      </c>
      <c r="H3290" s="15" t="s">
        <v>3716</v>
      </c>
      <c r="I3290" s="15" t="s">
        <v>1373</v>
      </c>
      <c r="J3290" s="15"/>
      <c r="K3290" s="16">
        <v>2084</v>
      </c>
      <c r="L3290" s="16">
        <v>16500</v>
      </c>
      <c r="M3290" s="16">
        <v>16642</v>
      </c>
      <c r="N3290" s="16">
        <v>16814</v>
      </c>
      <c r="O3290" s="16">
        <v>174633800</v>
      </c>
      <c r="P3290" s="16">
        <v>96331836</v>
      </c>
      <c r="Q3290" s="16">
        <v>4576727</v>
      </c>
      <c r="R3290" s="16">
        <v>807</v>
      </c>
      <c r="S3290" s="15"/>
      <c r="T3290" s="16">
        <v>2078</v>
      </c>
      <c r="U3290" s="16">
        <v>17064</v>
      </c>
      <c r="V3290" s="16">
        <v>17052</v>
      </c>
      <c r="W3290" s="16">
        <v>17200</v>
      </c>
      <c r="X3290" s="16">
        <v>186527895</v>
      </c>
      <c r="Y3290" s="16">
        <v>23278541</v>
      </c>
      <c r="Z3290" s="16">
        <v>1077948</v>
      </c>
      <c r="AA3290" s="16">
        <v>839</v>
      </c>
      <c r="AC3290" s="16">
        <v>2073</v>
      </c>
      <c r="AD3290" s="16">
        <v>17082</v>
      </c>
      <c r="AE3290" s="16">
        <v>17109</v>
      </c>
      <c r="AF3290" s="16">
        <v>16944</v>
      </c>
      <c r="AG3290" s="16">
        <v>196275872</v>
      </c>
      <c r="AH3290" s="16">
        <v>15602417</v>
      </c>
      <c r="AI3290" s="16">
        <v>722121</v>
      </c>
      <c r="AJ3290" s="16">
        <v>886</v>
      </c>
      <c r="AL3290" s="16">
        <v>2078</v>
      </c>
      <c r="AM3290" s="16">
        <v>17169</v>
      </c>
      <c r="AN3290" s="16">
        <v>17186</v>
      </c>
      <c r="AO3290" s="16">
        <v>17166</v>
      </c>
      <c r="AP3290" s="16">
        <v>211872244</v>
      </c>
      <c r="AQ3290" s="16">
        <v>14042200</v>
      </c>
      <c r="AR3290" s="16">
        <v>671613</v>
      </c>
      <c r="AS3290" s="16">
        <v>949</v>
      </c>
      <c r="AU3290" s="16">
        <v>2078</v>
      </c>
      <c r="AV3290" s="16">
        <v>16994</v>
      </c>
      <c r="AW3290" s="16">
        <v>769309811</v>
      </c>
      <c r="AX3290" s="16">
        <v>149254994</v>
      </c>
      <c r="AY3290" s="16">
        <v>7048409</v>
      </c>
      <c r="AZ3290" s="16">
        <v>871</v>
      </c>
      <c r="BA3290" s="16">
        <v>45269</v>
      </c>
    </row>
    <row r="3291" spans="1:53">
      <c r="A3291" s="15" t="s">
        <v>1344</v>
      </c>
      <c r="B3291" s="15" t="s">
        <v>1345</v>
      </c>
      <c r="C3291" s="15" t="s">
        <v>1346</v>
      </c>
      <c r="D3291" s="15" t="s">
        <v>1347</v>
      </c>
      <c r="E3291" s="15" t="s">
        <v>1347</v>
      </c>
      <c r="F3291" s="15" t="s">
        <v>2059</v>
      </c>
      <c r="G3291" s="15" t="s">
        <v>2031</v>
      </c>
      <c r="H3291" s="15" t="s">
        <v>3716</v>
      </c>
      <c r="I3291" s="15" t="s">
        <v>1375</v>
      </c>
      <c r="J3291" s="15"/>
      <c r="K3291" s="16">
        <v>2084</v>
      </c>
      <c r="L3291" s="16">
        <v>16500</v>
      </c>
      <c r="M3291" s="16">
        <v>16642</v>
      </c>
      <c r="N3291" s="16">
        <v>16814</v>
      </c>
      <c r="O3291" s="16">
        <v>174633800</v>
      </c>
      <c r="P3291" s="16">
        <v>96331836</v>
      </c>
      <c r="Q3291" s="16">
        <v>4576727</v>
      </c>
      <c r="R3291" s="16">
        <v>807</v>
      </c>
      <c r="S3291" s="15"/>
      <c r="T3291" s="16">
        <v>2078</v>
      </c>
      <c r="U3291" s="16">
        <v>17064</v>
      </c>
      <c r="V3291" s="16">
        <v>17052</v>
      </c>
      <c r="W3291" s="16">
        <v>17200</v>
      </c>
      <c r="X3291" s="16">
        <v>186527895</v>
      </c>
      <c r="Y3291" s="16">
        <v>23278541</v>
      </c>
      <c r="Z3291" s="16">
        <v>1077948</v>
      </c>
      <c r="AA3291" s="16">
        <v>839</v>
      </c>
      <c r="AC3291" s="16">
        <v>2073</v>
      </c>
      <c r="AD3291" s="16">
        <v>17082</v>
      </c>
      <c r="AE3291" s="16">
        <v>17109</v>
      </c>
      <c r="AF3291" s="16">
        <v>16944</v>
      </c>
      <c r="AG3291" s="16">
        <v>196275872</v>
      </c>
      <c r="AH3291" s="16">
        <v>15602417</v>
      </c>
      <c r="AI3291" s="16">
        <v>722121</v>
      </c>
      <c r="AJ3291" s="16">
        <v>886</v>
      </c>
      <c r="AL3291" s="16">
        <v>2078</v>
      </c>
      <c r="AM3291" s="16">
        <v>17169</v>
      </c>
      <c r="AN3291" s="16">
        <v>17186</v>
      </c>
      <c r="AO3291" s="16">
        <v>17166</v>
      </c>
      <c r="AP3291" s="16">
        <v>211872244</v>
      </c>
      <c r="AQ3291" s="16">
        <v>14042200</v>
      </c>
      <c r="AR3291" s="16">
        <v>671613</v>
      </c>
      <c r="AS3291" s="16">
        <v>949</v>
      </c>
      <c r="AU3291" s="16">
        <v>2078</v>
      </c>
      <c r="AV3291" s="16">
        <v>16994</v>
      </c>
      <c r="AW3291" s="16">
        <v>769309811</v>
      </c>
      <c r="AX3291" s="16">
        <v>149254994</v>
      </c>
      <c r="AY3291" s="16">
        <v>7048409</v>
      </c>
      <c r="AZ3291" s="16">
        <v>871</v>
      </c>
      <c r="BA3291" s="16">
        <v>45269</v>
      </c>
    </row>
    <row r="3292" spans="1:53">
      <c r="A3292" s="15" t="s">
        <v>1344</v>
      </c>
      <c r="B3292" s="15" t="s">
        <v>1345</v>
      </c>
      <c r="C3292" s="15" t="s">
        <v>1346</v>
      </c>
      <c r="D3292" s="15" t="s">
        <v>1347</v>
      </c>
      <c r="E3292" s="15" t="s">
        <v>1347</v>
      </c>
      <c r="F3292" s="15" t="s">
        <v>2059</v>
      </c>
      <c r="G3292" s="15" t="s">
        <v>3674</v>
      </c>
      <c r="H3292" s="15" t="s">
        <v>3716</v>
      </c>
      <c r="I3292" s="15" t="s">
        <v>1371</v>
      </c>
      <c r="J3292" s="15"/>
      <c r="K3292" s="16">
        <v>2001</v>
      </c>
      <c r="L3292" s="16">
        <v>9403</v>
      </c>
      <c r="M3292" s="16">
        <v>9696</v>
      </c>
      <c r="N3292" s="16">
        <v>9695</v>
      </c>
      <c r="O3292" s="16">
        <v>72804757</v>
      </c>
      <c r="P3292" s="16">
        <v>45939248</v>
      </c>
      <c r="Q3292" s="16">
        <v>2038567</v>
      </c>
      <c r="R3292" s="16">
        <v>583</v>
      </c>
      <c r="S3292" s="15"/>
      <c r="T3292" s="16">
        <v>2000</v>
      </c>
      <c r="U3292" s="16">
        <v>9888</v>
      </c>
      <c r="V3292" s="16">
        <v>9936</v>
      </c>
      <c r="W3292" s="16">
        <v>10145</v>
      </c>
      <c r="X3292" s="16">
        <v>79456377</v>
      </c>
      <c r="Y3292" s="16">
        <v>17592638</v>
      </c>
      <c r="Z3292" s="16">
        <v>768922</v>
      </c>
      <c r="AA3292" s="16">
        <v>612</v>
      </c>
      <c r="AC3292" s="16">
        <v>1995</v>
      </c>
      <c r="AD3292" s="16">
        <v>9972</v>
      </c>
      <c r="AE3292" s="16">
        <v>10127</v>
      </c>
      <c r="AF3292" s="16">
        <v>9996</v>
      </c>
      <c r="AG3292" s="16">
        <v>84692064</v>
      </c>
      <c r="AH3292" s="16">
        <v>9314837</v>
      </c>
      <c r="AI3292" s="16">
        <v>413864</v>
      </c>
      <c r="AJ3292" s="16">
        <v>649</v>
      </c>
      <c r="AL3292" s="16">
        <v>2002</v>
      </c>
      <c r="AM3292" s="16">
        <v>10021</v>
      </c>
      <c r="AN3292" s="16">
        <v>9947</v>
      </c>
      <c r="AO3292" s="16">
        <v>9879</v>
      </c>
      <c r="AP3292" s="16">
        <v>82816250</v>
      </c>
      <c r="AQ3292" s="16">
        <v>7771443</v>
      </c>
      <c r="AR3292" s="16">
        <v>351194</v>
      </c>
      <c r="AS3292" s="16">
        <v>640</v>
      </c>
      <c r="AU3292" s="16">
        <v>2000</v>
      </c>
      <c r="AV3292" s="16">
        <v>9892</v>
      </c>
      <c r="AW3292" s="16">
        <v>319769448</v>
      </c>
      <c r="AX3292" s="16">
        <v>80618166</v>
      </c>
      <c r="AY3292" s="16">
        <v>3572547</v>
      </c>
      <c r="AZ3292" s="16">
        <v>622</v>
      </c>
      <c r="BA3292" s="16">
        <v>32326</v>
      </c>
    </row>
    <row r="3293" spans="1:53">
      <c r="A3293" s="15" t="s">
        <v>1344</v>
      </c>
      <c r="B3293" s="15" t="s">
        <v>1345</v>
      </c>
      <c r="C3293" s="15" t="s">
        <v>1346</v>
      </c>
      <c r="D3293" s="15" t="s">
        <v>1347</v>
      </c>
      <c r="E3293" s="15" t="s">
        <v>1347</v>
      </c>
      <c r="F3293" s="15" t="s">
        <v>2059</v>
      </c>
      <c r="G3293" s="15" t="s">
        <v>3675</v>
      </c>
      <c r="H3293" s="15" t="s">
        <v>3716</v>
      </c>
      <c r="I3293" s="15" t="s">
        <v>1373</v>
      </c>
      <c r="J3293" s="15"/>
      <c r="K3293" s="16">
        <v>418</v>
      </c>
      <c r="L3293" s="16">
        <v>2312</v>
      </c>
      <c r="M3293" s="16">
        <v>2331</v>
      </c>
      <c r="N3293" s="16">
        <v>2343</v>
      </c>
      <c r="O3293" s="16">
        <v>23733345</v>
      </c>
      <c r="P3293" s="16">
        <v>12777097</v>
      </c>
      <c r="Q3293" s="16">
        <v>595330</v>
      </c>
      <c r="R3293" s="16">
        <v>784</v>
      </c>
      <c r="S3293" s="15"/>
      <c r="T3293" s="16">
        <v>424</v>
      </c>
      <c r="U3293" s="16">
        <v>2335</v>
      </c>
      <c r="V3293" s="16">
        <v>2349</v>
      </c>
      <c r="W3293" s="16">
        <v>2373</v>
      </c>
      <c r="X3293" s="16">
        <v>25238874</v>
      </c>
      <c r="Y3293" s="16">
        <v>4152147</v>
      </c>
      <c r="Z3293" s="16">
        <v>196675</v>
      </c>
      <c r="AA3293" s="16">
        <v>825</v>
      </c>
      <c r="AC3293" s="16">
        <v>425</v>
      </c>
      <c r="AD3293" s="16">
        <v>2353</v>
      </c>
      <c r="AE3293" s="16">
        <v>2382</v>
      </c>
      <c r="AF3293" s="16">
        <v>2342</v>
      </c>
      <c r="AG3293" s="16">
        <v>25079186</v>
      </c>
      <c r="AH3293" s="16">
        <v>1888556</v>
      </c>
      <c r="AI3293" s="16">
        <v>89805</v>
      </c>
      <c r="AJ3293" s="16">
        <v>818</v>
      </c>
      <c r="AL3293" s="16">
        <v>436</v>
      </c>
      <c r="AM3293" s="16">
        <v>2394</v>
      </c>
      <c r="AN3293" s="16">
        <v>2410</v>
      </c>
      <c r="AO3293" s="16">
        <v>2427</v>
      </c>
      <c r="AP3293" s="16">
        <v>25343153</v>
      </c>
      <c r="AQ3293" s="16">
        <v>1597809</v>
      </c>
      <c r="AR3293" s="16">
        <v>75281</v>
      </c>
      <c r="AS3293" s="16">
        <v>809</v>
      </c>
      <c r="AU3293" s="16">
        <v>426</v>
      </c>
      <c r="AV3293" s="16">
        <v>2363</v>
      </c>
      <c r="AW3293" s="16">
        <v>99394558</v>
      </c>
      <c r="AX3293" s="16">
        <v>20415609</v>
      </c>
      <c r="AY3293" s="16">
        <v>957091</v>
      </c>
      <c r="AZ3293" s="16">
        <v>809</v>
      </c>
      <c r="BA3293" s="16">
        <v>42070</v>
      </c>
    </row>
    <row r="3294" spans="1:53">
      <c r="A3294" s="15" t="s">
        <v>1344</v>
      </c>
      <c r="B3294" s="15" t="s">
        <v>1345</v>
      </c>
      <c r="C3294" s="15" t="s">
        <v>1346</v>
      </c>
      <c r="D3294" s="15" t="s">
        <v>1347</v>
      </c>
      <c r="E3294" s="15" t="s">
        <v>1347</v>
      </c>
      <c r="F3294" s="15" t="s">
        <v>2059</v>
      </c>
      <c r="G3294" s="15" t="s">
        <v>3676</v>
      </c>
      <c r="H3294" s="15" t="s">
        <v>3716</v>
      </c>
      <c r="I3294" s="15" t="s">
        <v>1375</v>
      </c>
      <c r="J3294" s="15"/>
      <c r="K3294" s="16">
        <v>79</v>
      </c>
      <c r="L3294" s="16">
        <v>337</v>
      </c>
      <c r="M3294" s="16">
        <v>345</v>
      </c>
      <c r="N3294" s="16">
        <v>338</v>
      </c>
      <c r="O3294" s="16">
        <v>2414360</v>
      </c>
      <c r="P3294" s="16">
        <v>1733930</v>
      </c>
      <c r="Q3294" s="16">
        <v>77670</v>
      </c>
      <c r="R3294" s="16">
        <v>546</v>
      </c>
      <c r="S3294" s="15"/>
      <c r="T3294" s="16">
        <v>81</v>
      </c>
      <c r="U3294" s="16">
        <v>349</v>
      </c>
      <c r="V3294" s="16">
        <v>364</v>
      </c>
      <c r="W3294" s="16">
        <v>359</v>
      </c>
      <c r="X3294" s="16">
        <v>2946139</v>
      </c>
      <c r="Y3294" s="16">
        <v>528834</v>
      </c>
      <c r="Z3294" s="16">
        <v>23346</v>
      </c>
      <c r="AA3294" s="16">
        <v>634</v>
      </c>
      <c r="AC3294" s="16">
        <v>81</v>
      </c>
      <c r="AD3294" s="16">
        <v>352</v>
      </c>
      <c r="AE3294" s="16">
        <v>359</v>
      </c>
      <c r="AF3294" s="16">
        <v>367</v>
      </c>
      <c r="AG3294" s="16">
        <v>3162739</v>
      </c>
      <c r="AH3294" s="16">
        <v>363227</v>
      </c>
      <c r="AI3294" s="16">
        <v>16854</v>
      </c>
      <c r="AJ3294" s="16">
        <v>677</v>
      </c>
      <c r="AL3294" s="16">
        <v>82</v>
      </c>
      <c r="AM3294" s="16">
        <v>372</v>
      </c>
      <c r="AN3294" s="16">
        <v>373</v>
      </c>
      <c r="AO3294" s="16">
        <v>375</v>
      </c>
      <c r="AP3294" s="16">
        <v>2864602</v>
      </c>
      <c r="AQ3294" s="16">
        <v>215028</v>
      </c>
      <c r="AR3294" s="16">
        <v>9439</v>
      </c>
      <c r="AS3294" s="16">
        <v>590</v>
      </c>
      <c r="AU3294" s="16">
        <v>81</v>
      </c>
      <c r="AV3294" s="16">
        <v>358</v>
      </c>
      <c r="AW3294" s="16">
        <v>11387840</v>
      </c>
      <c r="AX3294" s="16">
        <v>2841019</v>
      </c>
      <c r="AY3294" s="16">
        <v>127309</v>
      </c>
      <c r="AZ3294" s="16">
        <v>613</v>
      </c>
      <c r="BA3294" s="16">
        <v>31854</v>
      </c>
    </row>
    <row r="3295" spans="1:53">
      <c r="A3295" s="15" t="s">
        <v>1344</v>
      </c>
      <c r="B3295" s="15" t="s">
        <v>1345</v>
      </c>
      <c r="C3295" s="15" t="s">
        <v>1346</v>
      </c>
      <c r="D3295" s="15" t="s">
        <v>1347</v>
      </c>
      <c r="E3295" s="15" t="s">
        <v>1347</v>
      </c>
      <c r="F3295" s="15" t="s">
        <v>2059</v>
      </c>
      <c r="G3295" s="15" t="s">
        <v>3677</v>
      </c>
      <c r="H3295" s="15" t="s">
        <v>3716</v>
      </c>
      <c r="I3295" s="15" t="s">
        <v>1375</v>
      </c>
      <c r="J3295" s="15"/>
      <c r="K3295" s="16">
        <v>339</v>
      </c>
      <c r="L3295" s="16">
        <v>1975</v>
      </c>
      <c r="M3295" s="16">
        <v>1986</v>
      </c>
      <c r="N3295" s="16">
        <v>2005</v>
      </c>
      <c r="O3295" s="16">
        <v>21318985</v>
      </c>
      <c r="P3295" s="16">
        <v>11043167</v>
      </c>
      <c r="Q3295" s="16">
        <v>517660</v>
      </c>
      <c r="R3295" s="16">
        <v>825</v>
      </c>
      <c r="S3295" s="15"/>
      <c r="T3295" s="16">
        <v>343</v>
      </c>
      <c r="U3295" s="16">
        <v>1986</v>
      </c>
      <c r="V3295" s="16">
        <v>1985</v>
      </c>
      <c r="W3295" s="16">
        <v>2014</v>
      </c>
      <c r="X3295" s="16">
        <v>22292735</v>
      </c>
      <c r="Y3295" s="16">
        <v>3623313</v>
      </c>
      <c r="Z3295" s="16">
        <v>173329</v>
      </c>
      <c r="AA3295" s="16">
        <v>860</v>
      </c>
      <c r="AC3295" s="16">
        <v>344</v>
      </c>
      <c r="AD3295" s="16">
        <v>2001</v>
      </c>
      <c r="AE3295" s="16">
        <v>2023</v>
      </c>
      <c r="AF3295" s="16">
        <v>1975</v>
      </c>
      <c r="AG3295" s="16">
        <v>21916447</v>
      </c>
      <c r="AH3295" s="16">
        <v>1525329</v>
      </c>
      <c r="AI3295" s="16">
        <v>72951</v>
      </c>
      <c r="AJ3295" s="16">
        <v>843</v>
      </c>
      <c r="AL3295" s="16">
        <v>354</v>
      </c>
      <c r="AM3295" s="16">
        <v>2022</v>
      </c>
      <c r="AN3295" s="16">
        <v>2037</v>
      </c>
      <c r="AO3295" s="16">
        <v>2052</v>
      </c>
      <c r="AP3295" s="16">
        <v>22478551</v>
      </c>
      <c r="AQ3295" s="16">
        <v>1382781</v>
      </c>
      <c r="AR3295" s="16">
        <v>65842</v>
      </c>
      <c r="AS3295" s="16">
        <v>849</v>
      </c>
      <c r="AU3295" s="16">
        <v>345</v>
      </c>
      <c r="AV3295" s="16">
        <v>2005</v>
      </c>
      <c r="AW3295" s="16">
        <v>88006718</v>
      </c>
      <c r="AX3295" s="16">
        <v>17574590</v>
      </c>
      <c r="AY3295" s="16">
        <v>829782</v>
      </c>
      <c r="AZ3295" s="16">
        <v>844</v>
      </c>
      <c r="BA3295" s="16">
        <v>43892</v>
      </c>
    </row>
    <row r="3296" spans="1:53">
      <c r="A3296" s="15" t="s">
        <v>1344</v>
      </c>
      <c r="B3296" s="15" t="s">
        <v>1345</v>
      </c>
      <c r="C3296" s="15" t="s">
        <v>1346</v>
      </c>
      <c r="D3296" s="15" t="s">
        <v>1347</v>
      </c>
      <c r="E3296" s="15" t="s">
        <v>1347</v>
      </c>
      <c r="F3296" s="15" t="s">
        <v>2059</v>
      </c>
      <c r="G3296" s="15" t="s">
        <v>3678</v>
      </c>
      <c r="H3296" s="15" t="s">
        <v>3716</v>
      </c>
      <c r="I3296" s="15" t="s">
        <v>1373</v>
      </c>
      <c r="J3296" s="15"/>
      <c r="K3296" s="16">
        <v>630</v>
      </c>
      <c r="L3296" s="16">
        <v>2965</v>
      </c>
      <c r="M3296" s="16">
        <v>3018</v>
      </c>
      <c r="N3296" s="16">
        <v>2992</v>
      </c>
      <c r="O3296" s="16">
        <v>17148227</v>
      </c>
      <c r="P3296" s="16">
        <v>12965908</v>
      </c>
      <c r="Q3296" s="16">
        <v>560260</v>
      </c>
      <c r="R3296" s="16">
        <v>441</v>
      </c>
      <c r="S3296" s="15"/>
      <c r="T3296" s="16">
        <v>616</v>
      </c>
      <c r="U3296" s="16">
        <v>3076</v>
      </c>
      <c r="V3296" s="16">
        <v>3069</v>
      </c>
      <c r="W3296" s="16">
        <v>3098</v>
      </c>
      <c r="X3296" s="16">
        <v>19017488</v>
      </c>
      <c r="Y3296" s="16">
        <v>5657199</v>
      </c>
      <c r="Z3296" s="16">
        <v>242471</v>
      </c>
      <c r="AA3296" s="16">
        <v>475</v>
      </c>
      <c r="AC3296" s="16">
        <v>612</v>
      </c>
      <c r="AD3296" s="16">
        <v>3052</v>
      </c>
      <c r="AE3296" s="16">
        <v>3039</v>
      </c>
      <c r="AF3296" s="16">
        <v>3077</v>
      </c>
      <c r="AG3296" s="16">
        <v>20297464</v>
      </c>
      <c r="AH3296" s="16">
        <v>2839015</v>
      </c>
      <c r="AI3296" s="16">
        <v>123463</v>
      </c>
      <c r="AJ3296" s="16">
        <v>511</v>
      </c>
      <c r="AL3296" s="16">
        <v>613</v>
      </c>
      <c r="AM3296" s="16">
        <v>3058</v>
      </c>
      <c r="AN3296" s="16">
        <v>3039</v>
      </c>
      <c r="AO3296" s="16">
        <v>3040</v>
      </c>
      <c r="AP3296" s="16">
        <v>20767252</v>
      </c>
      <c r="AQ3296" s="16">
        <v>2272240</v>
      </c>
      <c r="AR3296" s="16">
        <v>99773</v>
      </c>
      <c r="AS3296" s="16">
        <v>525</v>
      </c>
      <c r="AU3296" s="16">
        <v>618</v>
      </c>
      <c r="AV3296" s="16">
        <v>3044</v>
      </c>
      <c r="AW3296" s="16">
        <v>77230431</v>
      </c>
      <c r="AX3296" s="16">
        <v>23734362</v>
      </c>
      <c r="AY3296" s="16">
        <v>1025967</v>
      </c>
      <c r="AZ3296" s="16">
        <v>488</v>
      </c>
      <c r="BA3296" s="16">
        <v>25375</v>
      </c>
    </row>
    <row r="3297" spans="1:53">
      <c r="A3297" s="15" t="s">
        <v>1344</v>
      </c>
      <c r="B3297" s="15" t="s">
        <v>1345</v>
      </c>
      <c r="C3297" s="15" t="s">
        <v>1346</v>
      </c>
      <c r="D3297" s="15" t="s">
        <v>1347</v>
      </c>
      <c r="E3297" s="15" t="s">
        <v>1347</v>
      </c>
      <c r="F3297" s="15" t="s">
        <v>2059</v>
      </c>
      <c r="G3297" s="15" t="s">
        <v>3679</v>
      </c>
      <c r="H3297" s="15" t="s">
        <v>3716</v>
      </c>
      <c r="I3297" s="15" t="s">
        <v>1375</v>
      </c>
      <c r="J3297" s="15"/>
      <c r="K3297" s="16">
        <v>630</v>
      </c>
      <c r="L3297" s="16">
        <v>2965</v>
      </c>
      <c r="M3297" s="16">
        <v>3018</v>
      </c>
      <c r="N3297" s="16">
        <v>2992</v>
      </c>
      <c r="O3297" s="16">
        <v>17148227</v>
      </c>
      <c r="P3297" s="16">
        <v>12965908</v>
      </c>
      <c r="Q3297" s="16">
        <v>560260</v>
      </c>
      <c r="R3297" s="16">
        <v>441</v>
      </c>
      <c r="S3297" s="15"/>
      <c r="T3297" s="16">
        <v>616</v>
      </c>
      <c r="U3297" s="16">
        <v>3076</v>
      </c>
      <c r="V3297" s="16">
        <v>3069</v>
      </c>
      <c r="W3297" s="16">
        <v>3098</v>
      </c>
      <c r="X3297" s="16">
        <v>19017488</v>
      </c>
      <c r="Y3297" s="16">
        <v>5657199</v>
      </c>
      <c r="Z3297" s="16">
        <v>242471</v>
      </c>
      <c r="AA3297" s="16">
        <v>475</v>
      </c>
      <c r="AC3297" s="16">
        <v>612</v>
      </c>
      <c r="AD3297" s="16">
        <v>3052</v>
      </c>
      <c r="AE3297" s="16">
        <v>3039</v>
      </c>
      <c r="AF3297" s="16">
        <v>3077</v>
      </c>
      <c r="AG3297" s="16">
        <v>20297464</v>
      </c>
      <c r="AH3297" s="16">
        <v>2839015</v>
      </c>
      <c r="AI3297" s="16">
        <v>123463</v>
      </c>
      <c r="AJ3297" s="16">
        <v>511</v>
      </c>
      <c r="AL3297" s="16">
        <v>613</v>
      </c>
      <c r="AM3297" s="16">
        <v>3058</v>
      </c>
      <c r="AN3297" s="16">
        <v>3039</v>
      </c>
      <c r="AO3297" s="16">
        <v>3040</v>
      </c>
      <c r="AP3297" s="16">
        <v>20767252</v>
      </c>
      <c r="AQ3297" s="16">
        <v>2272240</v>
      </c>
      <c r="AR3297" s="16">
        <v>99773</v>
      </c>
      <c r="AS3297" s="16">
        <v>525</v>
      </c>
      <c r="AU3297" s="16">
        <v>618</v>
      </c>
      <c r="AV3297" s="16">
        <v>3044</v>
      </c>
      <c r="AW3297" s="16">
        <v>77230431</v>
      </c>
      <c r="AX3297" s="16">
        <v>23734362</v>
      </c>
      <c r="AY3297" s="16">
        <v>1025967</v>
      </c>
      <c r="AZ3297" s="16">
        <v>488</v>
      </c>
      <c r="BA3297" s="16">
        <v>25375</v>
      </c>
    </row>
    <row r="3298" spans="1:53">
      <c r="A3298" s="15" t="s">
        <v>1344</v>
      </c>
      <c r="B3298" s="15" t="s">
        <v>1345</v>
      </c>
      <c r="C3298" s="15" t="s">
        <v>1346</v>
      </c>
      <c r="D3298" s="15" t="s">
        <v>1347</v>
      </c>
      <c r="E3298" s="15" t="s">
        <v>1347</v>
      </c>
      <c r="F3298" s="15" t="s">
        <v>2059</v>
      </c>
      <c r="G3298" s="15" t="s">
        <v>3680</v>
      </c>
      <c r="H3298" s="15" t="s">
        <v>3716</v>
      </c>
      <c r="I3298" s="15" t="s">
        <v>1373</v>
      </c>
      <c r="J3298" s="15"/>
      <c r="K3298" s="16">
        <v>135</v>
      </c>
      <c r="L3298" s="16">
        <v>360</v>
      </c>
      <c r="M3298" s="16">
        <v>364</v>
      </c>
      <c r="N3298" s="16">
        <v>377</v>
      </c>
      <c r="O3298" s="16">
        <v>1807389</v>
      </c>
      <c r="P3298" s="16">
        <v>1502399</v>
      </c>
      <c r="Q3298" s="16">
        <v>55464</v>
      </c>
      <c r="R3298" s="16">
        <v>379</v>
      </c>
      <c r="S3298" s="15"/>
      <c r="T3298" s="16">
        <v>134</v>
      </c>
      <c r="U3298" s="16">
        <v>371</v>
      </c>
      <c r="V3298" s="16">
        <v>370</v>
      </c>
      <c r="W3298" s="16">
        <v>378</v>
      </c>
      <c r="X3298" s="16">
        <v>1883159</v>
      </c>
      <c r="Y3298" s="16">
        <v>821306</v>
      </c>
      <c r="Z3298" s="16">
        <v>28798</v>
      </c>
      <c r="AA3298" s="16">
        <v>388</v>
      </c>
      <c r="AC3298" s="16">
        <v>132</v>
      </c>
      <c r="AD3298" s="16">
        <v>355</v>
      </c>
      <c r="AE3298" s="16">
        <v>364</v>
      </c>
      <c r="AF3298" s="16">
        <v>372</v>
      </c>
      <c r="AG3298" s="16">
        <v>1891450</v>
      </c>
      <c r="AH3298" s="16">
        <v>319608</v>
      </c>
      <c r="AI3298" s="16">
        <v>11815</v>
      </c>
      <c r="AJ3298" s="16">
        <v>400</v>
      </c>
      <c r="AL3298" s="16">
        <v>133</v>
      </c>
      <c r="AM3298" s="16">
        <v>371</v>
      </c>
      <c r="AN3298" s="16">
        <v>373</v>
      </c>
      <c r="AO3298" s="16">
        <v>366</v>
      </c>
      <c r="AP3298" s="16">
        <v>2156823</v>
      </c>
      <c r="AQ3298" s="16">
        <v>305082</v>
      </c>
      <c r="AR3298" s="16">
        <v>12050</v>
      </c>
      <c r="AS3298" s="16">
        <v>448</v>
      </c>
      <c r="AU3298" s="16">
        <v>134</v>
      </c>
      <c r="AV3298" s="16">
        <v>368</v>
      </c>
      <c r="AW3298" s="16">
        <v>7738821</v>
      </c>
      <c r="AX3298" s="16">
        <v>2948395</v>
      </c>
      <c r="AY3298" s="16">
        <v>108127</v>
      </c>
      <c r="AZ3298" s="16">
        <v>404</v>
      </c>
      <c r="BA3298" s="16">
        <v>21006</v>
      </c>
    </row>
    <row r="3299" spans="1:53">
      <c r="A3299" s="15" t="s">
        <v>1344</v>
      </c>
      <c r="B3299" s="15" t="s">
        <v>1345</v>
      </c>
      <c r="C3299" s="15" t="s">
        <v>1346</v>
      </c>
      <c r="D3299" s="15" t="s">
        <v>1347</v>
      </c>
      <c r="E3299" s="15" t="s">
        <v>1347</v>
      </c>
      <c r="F3299" s="15" t="s">
        <v>2059</v>
      </c>
      <c r="G3299" s="15" t="s">
        <v>3681</v>
      </c>
      <c r="H3299" s="15" t="s">
        <v>3716</v>
      </c>
      <c r="I3299" s="15" t="s">
        <v>1375</v>
      </c>
      <c r="J3299" s="15"/>
      <c r="K3299" s="16">
        <v>135</v>
      </c>
      <c r="L3299" s="16">
        <v>360</v>
      </c>
      <c r="M3299" s="16">
        <v>364</v>
      </c>
      <c r="N3299" s="16">
        <v>377</v>
      </c>
      <c r="O3299" s="16">
        <v>1807389</v>
      </c>
      <c r="P3299" s="16">
        <v>1502399</v>
      </c>
      <c r="Q3299" s="16">
        <v>55464</v>
      </c>
      <c r="R3299" s="16">
        <v>379</v>
      </c>
      <c r="S3299" s="15"/>
      <c r="T3299" s="16">
        <v>134</v>
      </c>
      <c r="U3299" s="16">
        <v>371</v>
      </c>
      <c r="V3299" s="16">
        <v>370</v>
      </c>
      <c r="W3299" s="16">
        <v>378</v>
      </c>
      <c r="X3299" s="16">
        <v>1883159</v>
      </c>
      <c r="Y3299" s="16">
        <v>821306</v>
      </c>
      <c r="Z3299" s="16">
        <v>28798</v>
      </c>
      <c r="AA3299" s="16">
        <v>388</v>
      </c>
      <c r="AC3299" s="16">
        <v>132</v>
      </c>
      <c r="AD3299" s="16">
        <v>355</v>
      </c>
      <c r="AE3299" s="16">
        <v>364</v>
      </c>
      <c r="AF3299" s="16">
        <v>372</v>
      </c>
      <c r="AG3299" s="16">
        <v>1891450</v>
      </c>
      <c r="AH3299" s="16">
        <v>319608</v>
      </c>
      <c r="AI3299" s="16">
        <v>11815</v>
      </c>
      <c r="AJ3299" s="16">
        <v>400</v>
      </c>
      <c r="AL3299" s="16">
        <v>133</v>
      </c>
      <c r="AM3299" s="16">
        <v>371</v>
      </c>
      <c r="AN3299" s="16">
        <v>373</v>
      </c>
      <c r="AO3299" s="16">
        <v>366</v>
      </c>
      <c r="AP3299" s="16">
        <v>2156823</v>
      </c>
      <c r="AQ3299" s="16">
        <v>305082</v>
      </c>
      <c r="AR3299" s="16">
        <v>12050</v>
      </c>
      <c r="AS3299" s="16">
        <v>448</v>
      </c>
      <c r="AU3299" s="16">
        <v>134</v>
      </c>
      <c r="AV3299" s="16">
        <v>368</v>
      </c>
      <c r="AW3299" s="16">
        <v>7738821</v>
      </c>
      <c r="AX3299" s="16">
        <v>2948395</v>
      </c>
      <c r="AY3299" s="16">
        <v>108127</v>
      </c>
      <c r="AZ3299" s="16">
        <v>404</v>
      </c>
      <c r="BA3299" s="16">
        <v>21006</v>
      </c>
    </row>
    <row r="3300" spans="1:53">
      <c r="A3300" s="15" t="s">
        <v>1344</v>
      </c>
      <c r="B3300" s="15" t="s">
        <v>1345</v>
      </c>
      <c r="C3300" s="15" t="s">
        <v>1346</v>
      </c>
      <c r="D3300" s="15" t="s">
        <v>1347</v>
      </c>
      <c r="E3300" s="15" t="s">
        <v>1347</v>
      </c>
      <c r="F3300" s="15" t="s">
        <v>2059</v>
      </c>
      <c r="G3300" s="15" t="s">
        <v>3682</v>
      </c>
      <c r="H3300" s="15" t="s">
        <v>3716</v>
      </c>
      <c r="I3300" s="15" t="s">
        <v>1373</v>
      </c>
      <c r="J3300" s="15"/>
      <c r="K3300" s="16">
        <v>818</v>
      </c>
      <c r="L3300" s="16">
        <v>3766</v>
      </c>
      <c r="M3300" s="16">
        <v>3983</v>
      </c>
      <c r="N3300" s="16">
        <v>3983</v>
      </c>
      <c r="O3300" s="16">
        <v>30115796</v>
      </c>
      <c r="P3300" s="16">
        <v>18693844</v>
      </c>
      <c r="Q3300" s="16">
        <v>827513</v>
      </c>
      <c r="R3300" s="16">
        <v>592</v>
      </c>
      <c r="S3300" s="15"/>
      <c r="T3300" s="16">
        <v>826</v>
      </c>
      <c r="U3300" s="16">
        <v>4106</v>
      </c>
      <c r="V3300" s="16">
        <v>4148</v>
      </c>
      <c r="W3300" s="16">
        <v>4296</v>
      </c>
      <c r="X3300" s="16">
        <v>33316856</v>
      </c>
      <c r="Y3300" s="16">
        <v>6961986</v>
      </c>
      <c r="Z3300" s="16">
        <v>300978</v>
      </c>
      <c r="AA3300" s="16">
        <v>613</v>
      </c>
      <c r="AC3300" s="16">
        <v>826</v>
      </c>
      <c r="AD3300" s="16">
        <v>4212</v>
      </c>
      <c r="AE3300" s="16">
        <v>4342</v>
      </c>
      <c r="AF3300" s="16">
        <v>4205</v>
      </c>
      <c r="AG3300" s="16">
        <v>37423964</v>
      </c>
      <c r="AH3300" s="16">
        <v>4267658</v>
      </c>
      <c r="AI3300" s="16">
        <v>188781</v>
      </c>
      <c r="AJ3300" s="16">
        <v>677</v>
      </c>
      <c r="AL3300" s="16">
        <v>820</v>
      </c>
      <c r="AM3300" s="16">
        <v>4198</v>
      </c>
      <c r="AN3300" s="16">
        <v>4125</v>
      </c>
      <c r="AO3300" s="16">
        <v>4046</v>
      </c>
      <c r="AP3300" s="16">
        <v>34549022</v>
      </c>
      <c r="AQ3300" s="16">
        <v>3596312</v>
      </c>
      <c r="AR3300" s="16">
        <v>164090</v>
      </c>
      <c r="AS3300" s="16">
        <v>645</v>
      </c>
      <c r="AU3300" s="16">
        <v>823</v>
      </c>
      <c r="AV3300" s="16">
        <v>4118</v>
      </c>
      <c r="AW3300" s="16">
        <v>135405638</v>
      </c>
      <c r="AX3300" s="16">
        <v>33519800</v>
      </c>
      <c r="AY3300" s="16">
        <v>1481362</v>
      </c>
      <c r="AZ3300" s="16">
        <v>632</v>
      </c>
      <c r="BA3300" s="16">
        <v>32885</v>
      </c>
    </row>
    <row r="3301" spans="1:53">
      <c r="A3301" s="15" t="s">
        <v>1344</v>
      </c>
      <c r="B3301" s="15" t="s">
        <v>1345</v>
      </c>
      <c r="C3301" s="15" t="s">
        <v>1346</v>
      </c>
      <c r="D3301" s="15" t="s">
        <v>1347</v>
      </c>
      <c r="E3301" s="15" t="s">
        <v>1347</v>
      </c>
      <c r="F3301" s="15" t="s">
        <v>2059</v>
      </c>
      <c r="G3301" s="15" t="s">
        <v>3683</v>
      </c>
      <c r="H3301" s="15" t="s">
        <v>3716</v>
      </c>
      <c r="I3301" s="15" t="s">
        <v>1375</v>
      </c>
      <c r="J3301" s="15"/>
      <c r="K3301" s="16">
        <v>818</v>
      </c>
      <c r="L3301" s="16">
        <v>3766</v>
      </c>
      <c r="M3301" s="16">
        <v>3983</v>
      </c>
      <c r="N3301" s="16">
        <v>3983</v>
      </c>
      <c r="O3301" s="16">
        <v>30115796</v>
      </c>
      <c r="P3301" s="16">
        <v>18693844</v>
      </c>
      <c r="Q3301" s="16">
        <v>827513</v>
      </c>
      <c r="R3301" s="16">
        <v>592</v>
      </c>
      <c r="S3301" s="15"/>
      <c r="T3301" s="16">
        <v>826</v>
      </c>
      <c r="U3301" s="16">
        <v>4106</v>
      </c>
      <c r="V3301" s="16">
        <v>4148</v>
      </c>
      <c r="W3301" s="16">
        <v>4296</v>
      </c>
      <c r="X3301" s="16">
        <v>33316856</v>
      </c>
      <c r="Y3301" s="16">
        <v>6961986</v>
      </c>
      <c r="Z3301" s="16">
        <v>300978</v>
      </c>
      <c r="AA3301" s="16">
        <v>613</v>
      </c>
      <c r="AC3301" s="16">
        <v>826</v>
      </c>
      <c r="AD3301" s="16">
        <v>4212</v>
      </c>
      <c r="AE3301" s="16">
        <v>4342</v>
      </c>
      <c r="AF3301" s="16">
        <v>4205</v>
      </c>
      <c r="AG3301" s="16">
        <v>37423964</v>
      </c>
      <c r="AH3301" s="16">
        <v>4267658</v>
      </c>
      <c r="AI3301" s="16">
        <v>188781</v>
      </c>
      <c r="AJ3301" s="16">
        <v>677</v>
      </c>
      <c r="AL3301" s="16">
        <v>820</v>
      </c>
      <c r="AM3301" s="16">
        <v>4198</v>
      </c>
      <c r="AN3301" s="16">
        <v>4125</v>
      </c>
      <c r="AO3301" s="16">
        <v>4046</v>
      </c>
      <c r="AP3301" s="16">
        <v>34549022</v>
      </c>
      <c r="AQ3301" s="16">
        <v>3596312</v>
      </c>
      <c r="AR3301" s="16">
        <v>164090</v>
      </c>
      <c r="AS3301" s="16">
        <v>645</v>
      </c>
      <c r="AU3301" s="16">
        <v>823</v>
      </c>
      <c r="AV3301" s="16">
        <v>4118</v>
      </c>
      <c r="AW3301" s="16">
        <v>135405638</v>
      </c>
      <c r="AX3301" s="16">
        <v>33519800</v>
      </c>
      <c r="AY3301" s="16">
        <v>1481362</v>
      </c>
      <c r="AZ3301" s="16">
        <v>632</v>
      </c>
      <c r="BA3301" s="16">
        <v>32885</v>
      </c>
    </row>
    <row r="3302" spans="1:53">
      <c r="A3302" s="15" t="s">
        <v>1344</v>
      </c>
      <c r="B3302" s="15" t="s">
        <v>1345</v>
      </c>
      <c r="C3302" s="15" t="s">
        <v>1346</v>
      </c>
      <c r="D3302" s="15" t="s">
        <v>1347</v>
      </c>
      <c r="E3302" s="15" t="s">
        <v>1347</v>
      </c>
      <c r="F3302" s="15" t="s">
        <v>2059</v>
      </c>
      <c r="G3302" s="15" t="s">
        <v>1561</v>
      </c>
      <c r="H3302" s="15" t="s">
        <v>3716</v>
      </c>
      <c r="I3302" s="15" t="s">
        <v>1369</v>
      </c>
      <c r="J3302" s="15"/>
      <c r="K3302" s="16">
        <v>17790</v>
      </c>
      <c r="L3302" s="16">
        <v>132836</v>
      </c>
      <c r="M3302" s="16">
        <v>133820</v>
      </c>
      <c r="N3302" s="16">
        <v>135341</v>
      </c>
      <c r="O3302" s="16">
        <v>708143621</v>
      </c>
      <c r="P3302" s="16">
        <v>506243054</v>
      </c>
      <c r="Q3302" s="16">
        <v>20585678</v>
      </c>
      <c r="R3302" s="16">
        <v>407</v>
      </c>
      <c r="S3302" s="15"/>
      <c r="T3302" s="16">
        <v>17886</v>
      </c>
      <c r="U3302" s="16">
        <v>136829</v>
      </c>
      <c r="V3302" s="16">
        <v>137464</v>
      </c>
      <c r="W3302" s="16">
        <v>138547</v>
      </c>
      <c r="X3302" s="16">
        <v>757259248</v>
      </c>
      <c r="Y3302" s="16">
        <v>251940160</v>
      </c>
      <c r="Z3302" s="16">
        <v>9919654</v>
      </c>
      <c r="AA3302" s="16">
        <v>423</v>
      </c>
      <c r="AC3302" s="16">
        <v>17778</v>
      </c>
      <c r="AD3302" s="16">
        <v>137490</v>
      </c>
      <c r="AE3302" s="16">
        <v>137768</v>
      </c>
      <c r="AF3302" s="16">
        <v>138442</v>
      </c>
      <c r="AG3302" s="16">
        <v>784400401</v>
      </c>
      <c r="AH3302" s="16">
        <v>144369284</v>
      </c>
      <c r="AI3302" s="16">
        <v>5749469</v>
      </c>
      <c r="AJ3302" s="16">
        <v>438</v>
      </c>
      <c r="AL3302" s="16">
        <v>17955</v>
      </c>
      <c r="AM3302" s="16">
        <v>137876</v>
      </c>
      <c r="AN3302" s="16">
        <v>137954</v>
      </c>
      <c r="AO3302" s="16">
        <v>139079</v>
      </c>
      <c r="AP3302" s="16">
        <v>806250227</v>
      </c>
      <c r="AQ3302" s="16">
        <v>134014001</v>
      </c>
      <c r="AR3302" s="16">
        <v>5465222</v>
      </c>
      <c r="AS3302" s="16">
        <v>448</v>
      </c>
      <c r="AU3302" s="16">
        <v>17852</v>
      </c>
      <c r="AV3302" s="16">
        <v>136954</v>
      </c>
      <c r="AW3302" s="16">
        <v>3056053497</v>
      </c>
      <c r="AX3302" s="16">
        <v>1036566499</v>
      </c>
      <c r="AY3302" s="16">
        <v>41720023</v>
      </c>
      <c r="AZ3302" s="16">
        <v>429</v>
      </c>
      <c r="BA3302" s="16">
        <v>22314</v>
      </c>
    </row>
    <row r="3303" spans="1:53">
      <c r="A3303" s="15" t="s">
        <v>1344</v>
      </c>
      <c r="B3303" s="15" t="s">
        <v>1345</v>
      </c>
      <c r="C3303" s="15" t="s">
        <v>1346</v>
      </c>
      <c r="D3303" s="15" t="s">
        <v>1347</v>
      </c>
      <c r="E3303" s="15" t="s">
        <v>1347</v>
      </c>
      <c r="F3303" s="15" t="s">
        <v>2059</v>
      </c>
      <c r="G3303" s="15" t="s">
        <v>3684</v>
      </c>
      <c r="H3303" s="15" t="s">
        <v>3716</v>
      </c>
      <c r="I3303" s="15" t="s">
        <v>1371</v>
      </c>
      <c r="J3303" s="15"/>
      <c r="K3303" s="16">
        <v>8953</v>
      </c>
      <c r="L3303" s="16">
        <v>50794</v>
      </c>
      <c r="M3303" s="16">
        <v>51253</v>
      </c>
      <c r="N3303" s="16">
        <v>51861</v>
      </c>
      <c r="O3303" s="16">
        <v>212002681</v>
      </c>
      <c r="P3303" s="16">
        <v>156938340</v>
      </c>
      <c r="Q3303" s="16">
        <v>6001367</v>
      </c>
      <c r="R3303" s="16">
        <v>318</v>
      </c>
      <c r="S3303" s="15"/>
      <c r="T3303" s="16">
        <v>9054</v>
      </c>
      <c r="U3303" s="16">
        <v>52970</v>
      </c>
      <c r="V3303" s="16">
        <v>53230</v>
      </c>
      <c r="W3303" s="16">
        <v>53561</v>
      </c>
      <c r="X3303" s="16">
        <v>236703345</v>
      </c>
      <c r="Y3303" s="16">
        <v>97085275</v>
      </c>
      <c r="Z3303" s="16">
        <v>3690786</v>
      </c>
      <c r="AA3303" s="16">
        <v>342</v>
      </c>
      <c r="AC3303" s="16">
        <v>9051</v>
      </c>
      <c r="AD3303" s="16">
        <v>52936</v>
      </c>
      <c r="AE3303" s="16">
        <v>53300</v>
      </c>
      <c r="AF3303" s="16">
        <v>53281</v>
      </c>
      <c r="AG3303" s="16">
        <v>237259874</v>
      </c>
      <c r="AH3303" s="16">
        <v>61714369</v>
      </c>
      <c r="AI3303" s="16">
        <v>2370037</v>
      </c>
      <c r="AJ3303" s="16">
        <v>343</v>
      </c>
      <c r="AL3303" s="16">
        <v>9170</v>
      </c>
      <c r="AM3303" s="16">
        <v>53366</v>
      </c>
      <c r="AN3303" s="16">
        <v>53435</v>
      </c>
      <c r="AO3303" s="16">
        <v>53503</v>
      </c>
      <c r="AP3303" s="16">
        <v>238606242</v>
      </c>
      <c r="AQ3303" s="16">
        <v>50951085</v>
      </c>
      <c r="AR3303" s="16">
        <v>1967382</v>
      </c>
      <c r="AS3303" s="16">
        <v>343</v>
      </c>
      <c r="AU3303" s="16">
        <v>9057</v>
      </c>
      <c r="AV3303" s="16">
        <v>52791</v>
      </c>
      <c r="AW3303" s="16">
        <v>924572142</v>
      </c>
      <c r="AX3303" s="16">
        <v>366689069</v>
      </c>
      <c r="AY3303" s="16">
        <v>14029572</v>
      </c>
      <c r="AZ3303" s="16">
        <v>337</v>
      </c>
      <c r="BA3303" s="16">
        <v>17514</v>
      </c>
    </row>
    <row r="3304" spans="1:53">
      <c r="A3304" s="15" t="s">
        <v>1344</v>
      </c>
      <c r="B3304" s="15" t="s">
        <v>1345</v>
      </c>
      <c r="C3304" s="15" t="s">
        <v>1346</v>
      </c>
      <c r="D3304" s="15" t="s">
        <v>1347</v>
      </c>
      <c r="E3304" s="15" t="s">
        <v>1347</v>
      </c>
      <c r="F3304" s="15" t="s">
        <v>2059</v>
      </c>
      <c r="G3304" s="15" t="s">
        <v>3685</v>
      </c>
      <c r="H3304" s="15" t="s">
        <v>3716</v>
      </c>
      <c r="I3304" s="15" t="s">
        <v>1373</v>
      </c>
      <c r="J3304" s="15"/>
      <c r="K3304" s="16">
        <v>7655</v>
      </c>
      <c r="L3304" s="16">
        <v>40055</v>
      </c>
      <c r="M3304" s="16">
        <v>40149</v>
      </c>
      <c r="N3304" s="16">
        <v>40528</v>
      </c>
      <c r="O3304" s="16">
        <v>165576889</v>
      </c>
      <c r="P3304" s="16">
        <v>121556342</v>
      </c>
      <c r="Q3304" s="16">
        <v>4503112</v>
      </c>
      <c r="R3304" s="16">
        <v>316</v>
      </c>
      <c r="S3304" s="15"/>
      <c r="T3304" s="16">
        <v>7734</v>
      </c>
      <c r="U3304" s="16">
        <v>41227</v>
      </c>
      <c r="V3304" s="16">
        <v>41381</v>
      </c>
      <c r="W3304" s="16">
        <v>41391</v>
      </c>
      <c r="X3304" s="16">
        <v>182871043</v>
      </c>
      <c r="Y3304" s="16">
        <v>76839743</v>
      </c>
      <c r="Z3304" s="16">
        <v>2857451</v>
      </c>
      <c r="AA3304" s="16">
        <v>340</v>
      </c>
      <c r="AC3304" s="16">
        <v>7728</v>
      </c>
      <c r="AD3304" s="16">
        <v>41424</v>
      </c>
      <c r="AE3304" s="16">
        <v>41813</v>
      </c>
      <c r="AF3304" s="16">
        <v>41840</v>
      </c>
      <c r="AG3304" s="16">
        <v>186097661</v>
      </c>
      <c r="AH3304" s="16">
        <v>48637794</v>
      </c>
      <c r="AI3304" s="16">
        <v>1827500</v>
      </c>
      <c r="AJ3304" s="16">
        <v>343</v>
      </c>
      <c r="AL3304" s="16">
        <v>7834</v>
      </c>
      <c r="AM3304" s="16">
        <v>42002</v>
      </c>
      <c r="AN3304" s="16">
        <v>42067</v>
      </c>
      <c r="AO3304" s="16">
        <v>42059</v>
      </c>
      <c r="AP3304" s="16">
        <v>189108565</v>
      </c>
      <c r="AQ3304" s="16">
        <v>40716988</v>
      </c>
      <c r="AR3304" s="16">
        <v>1554656</v>
      </c>
      <c r="AS3304" s="16">
        <v>346</v>
      </c>
      <c r="AU3304" s="16">
        <v>7738</v>
      </c>
      <c r="AV3304" s="16">
        <v>41328</v>
      </c>
      <c r="AW3304" s="16">
        <v>723654158</v>
      </c>
      <c r="AX3304" s="16">
        <v>287750867</v>
      </c>
      <c r="AY3304" s="16">
        <v>10742719</v>
      </c>
      <c r="AZ3304" s="16">
        <v>337</v>
      </c>
      <c r="BA3304" s="16">
        <v>17510</v>
      </c>
    </row>
    <row r="3305" spans="1:53">
      <c r="A3305" s="15" t="s">
        <v>1344</v>
      </c>
      <c r="B3305" s="15" t="s">
        <v>1345</v>
      </c>
      <c r="C3305" s="15" t="s">
        <v>1346</v>
      </c>
      <c r="D3305" s="15" t="s">
        <v>1347</v>
      </c>
      <c r="E3305" s="15" t="s">
        <v>1347</v>
      </c>
      <c r="F3305" s="15" t="s">
        <v>2059</v>
      </c>
      <c r="G3305" s="15" t="s">
        <v>3686</v>
      </c>
      <c r="H3305" s="15" t="s">
        <v>3716</v>
      </c>
      <c r="I3305" s="15" t="s">
        <v>1375</v>
      </c>
      <c r="J3305" s="15"/>
      <c r="K3305" s="16">
        <v>216</v>
      </c>
      <c r="L3305" s="16">
        <v>718</v>
      </c>
      <c r="M3305" s="16">
        <v>717</v>
      </c>
      <c r="N3305" s="16">
        <v>780</v>
      </c>
      <c r="O3305" s="16">
        <v>3026773</v>
      </c>
      <c r="P3305" s="16">
        <v>2533892</v>
      </c>
      <c r="Q3305" s="16">
        <v>94582</v>
      </c>
      <c r="R3305" s="16">
        <v>315</v>
      </c>
      <c r="S3305" s="15"/>
      <c r="T3305" s="16">
        <v>207</v>
      </c>
      <c r="U3305" s="16">
        <v>769</v>
      </c>
      <c r="V3305" s="16">
        <v>747</v>
      </c>
      <c r="W3305" s="16">
        <v>781</v>
      </c>
      <c r="X3305" s="16">
        <v>3488485</v>
      </c>
      <c r="Y3305" s="16">
        <v>1616990</v>
      </c>
      <c r="Z3305" s="16">
        <v>59232</v>
      </c>
      <c r="AA3305" s="16">
        <v>350</v>
      </c>
      <c r="AC3305" s="16">
        <v>203</v>
      </c>
      <c r="AD3305" s="16">
        <v>746</v>
      </c>
      <c r="AE3305" s="16">
        <v>765</v>
      </c>
      <c r="AF3305" s="16">
        <v>785</v>
      </c>
      <c r="AG3305" s="16">
        <v>3537046</v>
      </c>
      <c r="AH3305" s="16">
        <v>862986</v>
      </c>
      <c r="AI3305" s="16">
        <v>31786</v>
      </c>
      <c r="AJ3305" s="16">
        <v>356</v>
      </c>
      <c r="AL3305" s="16">
        <v>208</v>
      </c>
      <c r="AM3305" s="16">
        <v>783</v>
      </c>
      <c r="AN3305" s="16">
        <v>791</v>
      </c>
      <c r="AO3305" s="16">
        <v>795</v>
      </c>
      <c r="AP3305" s="16">
        <v>3629780</v>
      </c>
      <c r="AQ3305" s="16">
        <v>800237</v>
      </c>
      <c r="AR3305" s="16">
        <v>30672</v>
      </c>
      <c r="AS3305" s="16">
        <v>354</v>
      </c>
      <c r="AU3305" s="16">
        <v>209</v>
      </c>
      <c r="AV3305" s="16">
        <v>765</v>
      </c>
      <c r="AW3305" s="16">
        <v>13682084</v>
      </c>
      <c r="AX3305" s="16">
        <v>5814105</v>
      </c>
      <c r="AY3305" s="16">
        <v>216272</v>
      </c>
      <c r="AZ3305" s="16">
        <v>344</v>
      </c>
      <c r="BA3305" s="16">
        <v>17891</v>
      </c>
    </row>
    <row r="3306" spans="1:53">
      <c r="A3306" s="15" t="s">
        <v>1344</v>
      </c>
      <c r="B3306" s="15" t="s">
        <v>1345</v>
      </c>
      <c r="C3306" s="15" t="s">
        <v>1346</v>
      </c>
      <c r="D3306" s="15" t="s">
        <v>1347</v>
      </c>
      <c r="E3306" s="15" t="s">
        <v>1347</v>
      </c>
      <c r="F3306" s="15" t="s">
        <v>2059</v>
      </c>
      <c r="G3306" s="15" t="s">
        <v>3687</v>
      </c>
      <c r="H3306" s="15" t="s">
        <v>3716</v>
      </c>
      <c r="I3306" s="15" t="s">
        <v>1375</v>
      </c>
      <c r="J3306" s="15"/>
      <c r="K3306" s="16">
        <v>5489</v>
      </c>
      <c r="L3306" s="16">
        <v>32055</v>
      </c>
      <c r="M3306" s="16">
        <v>32167</v>
      </c>
      <c r="N3306" s="16">
        <v>32279</v>
      </c>
      <c r="O3306" s="16">
        <v>140192091</v>
      </c>
      <c r="P3306" s="16">
        <v>103256040</v>
      </c>
      <c r="Q3306" s="16">
        <v>3771185</v>
      </c>
      <c r="R3306" s="16">
        <v>335</v>
      </c>
      <c r="S3306" s="15"/>
      <c r="T3306" s="16">
        <v>5542</v>
      </c>
      <c r="U3306" s="16">
        <v>32645</v>
      </c>
      <c r="V3306" s="16">
        <v>32684</v>
      </c>
      <c r="W3306" s="16">
        <v>32644</v>
      </c>
      <c r="X3306" s="16">
        <v>154489927</v>
      </c>
      <c r="Y3306" s="16">
        <v>59834638</v>
      </c>
      <c r="Z3306" s="16">
        <v>2185578</v>
      </c>
      <c r="AA3306" s="16">
        <v>364</v>
      </c>
      <c r="AC3306" s="16">
        <v>5541</v>
      </c>
      <c r="AD3306" s="16">
        <v>32669</v>
      </c>
      <c r="AE3306" s="16">
        <v>32925</v>
      </c>
      <c r="AF3306" s="16">
        <v>33005</v>
      </c>
      <c r="AG3306" s="16">
        <v>157110314</v>
      </c>
      <c r="AH3306" s="16">
        <v>36175448</v>
      </c>
      <c r="AI3306" s="16">
        <v>1342645</v>
      </c>
      <c r="AJ3306" s="16">
        <v>368</v>
      </c>
      <c r="AL3306" s="16">
        <v>5611</v>
      </c>
      <c r="AM3306" s="16">
        <v>33194</v>
      </c>
      <c r="AN3306" s="16">
        <v>33332</v>
      </c>
      <c r="AO3306" s="16">
        <v>33320</v>
      </c>
      <c r="AP3306" s="16">
        <v>160162980</v>
      </c>
      <c r="AQ3306" s="16">
        <v>31171581</v>
      </c>
      <c r="AR3306" s="16">
        <v>1182677</v>
      </c>
      <c r="AS3306" s="16">
        <v>370</v>
      </c>
      <c r="AU3306" s="16">
        <v>5546</v>
      </c>
      <c r="AV3306" s="16">
        <v>32743</v>
      </c>
      <c r="AW3306" s="16">
        <v>611955312</v>
      </c>
      <c r="AX3306" s="16">
        <v>230437707</v>
      </c>
      <c r="AY3306" s="16">
        <v>8482085</v>
      </c>
      <c r="AZ3306" s="16">
        <v>359</v>
      </c>
      <c r="BA3306" s="16">
        <v>18690</v>
      </c>
    </row>
    <row r="3307" spans="1:53">
      <c r="A3307" s="15" t="s">
        <v>1344</v>
      </c>
      <c r="B3307" s="15" t="s">
        <v>1345</v>
      </c>
      <c r="C3307" s="15" t="s">
        <v>1346</v>
      </c>
      <c r="D3307" s="15" t="s">
        <v>1347</v>
      </c>
      <c r="E3307" s="15" t="s">
        <v>1347</v>
      </c>
      <c r="F3307" s="15" t="s">
        <v>2059</v>
      </c>
      <c r="G3307" s="15" t="s">
        <v>3688</v>
      </c>
      <c r="H3307" s="15" t="s">
        <v>3716</v>
      </c>
      <c r="I3307" s="15" t="s">
        <v>1375</v>
      </c>
      <c r="J3307" s="15"/>
      <c r="K3307" s="16">
        <v>1950</v>
      </c>
      <c r="L3307" s="16">
        <v>7282</v>
      </c>
      <c r="M3307" s="16">
        <v>7265</v>
      </c>
      <c r="N3307" s="16">
        <v>7469</v>
      </c>
      <c r="O3307" s="16">
        <v>22358025</v>
      </c>
      <c r="P3307" s="16">
        <v>15766410</v>
      </c>
      <c r="Q3307" s="16">
        <v>637345</v>
      </c>
      <c r="R3307" s="16">
        <v>234</v>
      </c>
      <c r="S3307" s="15"/>
      <c r="T3307" s="16">
        <v>1985</v>
      </c>
      <c r="U3307" s="16">
        <v>7813</v>
      </c>
      <c r="V3307" s="16">
        <v>7950</v>
      </c>
      <c r="W3307" s="16">
        <v>7966</v>
      </c>
      <c r="X3307" s="16">
        <v>24892631</v>
      </c>
      <c r="Y3307" s="16">
        <v>15388115</v>
      </c>
      <c r="Z3307" s="16">
        <v>612641</v>
      </c>
      <c r="AA3307" s="16">
        <v>242</v>
      </c>
      <c r="AC3307" s="16">
        <v>1984</v>
      </c>
      <c r="AD3307" s="16">
        <v>8009</v>
      </c>
      <c r="AE3307" s="16">
        <v>8123</v>
      </c>
      <c r="AF3307" s="16">
        <v>8050</v>
      </c>
      <c r="AG3307" s="16">
        <v>25450301</v>
      </c>
      <c r="AH3307" s="16">
        <v>11599360</v>
      </c>
      <c r="AI3307" s="16">
        <v>453069</v>
      </c>
      <c r="AJ3307" s="16">
        <v>243</v>
      </c>
      <c r="AL3307" s="16">
        <v>2015</v>
      </c>
      <c r="AM3307" s="16">
        <v>8025</v>
      </c>
      <c r="AN3307" s="16">
        <v>7944</v>
      </c>
      <c r="AO3307" s="16">
        <v>7944</v>
      </c>
      <c r="AP3307" s="16">
        <v>25315805</v>
      </c>
      <c r="AQ3307" s="16">
        <v>8745170</v>
      </c>
      <c r="AR3307" s="16">
        <v>341307</v>
      </c>
      <c r="AS3307" s="16">
        <v>244</v>
      </c>
      <c r="AU3307" s="16">
        <v>1984</v>
      </c>
      <c r="AV3307" s="16">
        <v>7820</v>
      </c>
      <c r="AW3307" s="16">
        <v>98016762</v>
      </c>
      <c r="AX3307" s="16">
        <v>51499055</v>
      </c>
      <c r="AY3307" s="16">
        <v>2044362</v>
      </c>
      <c r="AZ3307" s="16">
        <v>241</v>
      </c>
      <c r="BA3307" s="16">
        <v>12534</v>
      </c>
    </row>
    <row r="3308" spans="1:53">
      <c r="A3308" s="15" t="s">
        <v>1344</v>
      </c>
      <c r="B3308" s="15" t="s">
        <v>1345</v>
      </c>
      <c r="C3308" s="15" t="s">
        <v>1346</v>
      </c>
      <c r="D3308" s="15" t="s">
        <v>1347</v>
      </c>
      <c r="E3308" s="15" t="s">
        <v>1347</v>
      </c>
      <c r="F3308" s="15" t="s">
        <v>2059</v>
      </c>
      <c r="G3308" s="15" t="s">
        <v>3689</v>
      </c>
      <c r="H3308" s="15" t="s">
        <v>3716</v>
      </c>
      <c r="I3308" s="15" t="s">
        <v>1373</v>
      </c>
      <c r="J3308" s="15"/>
      <c r="K3308" s="16">
        <v>1298</v>
      </c>
      <c r="L3308" s="16">
        <v>10739</v>
      </c>
      <c r="M3308" s="16">
        <v>11104</v>
      </c>
      <c r="N3308" s="16">
        <v>11333</v>
      </c>
      <c r="O3308" s="16">
        <v>46425792</v>
      </c>
      <c r="P3308" s="16">
        <v>35381998</v>
      </c>
      <c r="Q3308" s="16">
        <v>1498255</v>
      </c>
      <c r="R3308" s="16">
        <v>323</v>
      </c>
      <c r="S3308" s="15"/>
      <c r="T3308" s="16">
        <v>1320</v>
      </c>
      <c r="U3308" s="16">
        <v>11743</v>
      </c>
      <c r="V3308" s="16">
        <v>11849</v>
      </c>
      <c r="W3308" s="16">
        <v>12170</v>
      </c>
      <c r="X3308" s="16">
        <v>53832302</v>
      </c>
      <c r="Y3308" s="16">
        <v>20245532</v>
      </c>
      <c r="Z3308" s="16">
        <v>833335</v>
      </c>
      <c r="AA3308" s="16">
        <v>347</v>
      </c>
      <c r="AC3308" s="16">
        <v>1323</v>
      </c>
      <c r="AD3308" s="16">
        <v>11512</v>
      </c>
      <c r="AE3308" s="16">
        <v>11487</v>
      </c>
      <c r="AF3308" s="16">
        <v>11441</v>
      </c>
      <c r="AG3308" s="16">
        <v>51162213</v>
      </c>
      <c r="AH3308" s="16">
        <v>13076575</v>
      </c>
      <c r="AI3308" s="16">
        <v>542537</v>
      </c>
      <c r="AJ3308" s="16">
        <v>343</v>
      </c>
      <c r="AL3308" s="16">
        <v>1336</v>
      </c>
      <c r="AM3308" s="16">
        <v>11364</v>
      </c>
      <c r="AN3308" s="16">
        <v>11368</v>
      </c>
      <c r="AO3308" s="16">
        <v>11444</v>
      </c>
      <c r="AP3308" s="16">
        <v>49497677</v>
      </c>
      <c r="AQ3308" s="16">
        <v>10234097</v>
      </c>
      <c r="AR3308" s="16">
        <v>412726</v>
      </c>
      <c r="AS3308" s="16">
        <v>334</v>
      </c>
      <c r="AU3308" s="16">
        <v>1319</v>
      </c>
      <c r="AV3308" s="16">
        <v>11463</v>
      </c>
      <c r="AW3308" s="16">
        <v>200917984</v>
      </c>
      <c r="AX3308" s="16">
        <v>78938202</v>
      </c>
      <c r="AY3308" s="16">
        <v>3286853</v>
      </c>
      <c r="AZ3308" s="16">
        <v>337</v>
      </c>
      <c r="BA3308" s="16">
        <v>17528</v>
      </c>
    </row>
    <row r="3309" spans="1:53">
      <c r="A3309" s="15" t="s">
        <v>1344</v>
      </c>
      <c r="B3309" s="15" t="s">
        <v>1345</v>
      </c>
      <c r="C3309" s="15" t="s">
        <v>1346</v>
      </c>
      <c r="D3309" s="15" t="s">
        <v>1347</v>
      </c>
      <c r="E3309" s="15" t="s">
        <v>1347</v>
      </c>
      <c r="F3309" s="15" t="s">
        <v>2059</v>
      </c>
      <c r="G3309" s="15" t="s">
        <v>3690</v>
      </c>
      <c r="H3309" s="15" t="s">
        <v>3716</v>
      </c>
      <c r="I3309" s="15" t="s">
        <v>1375</v>
      </c>
      <c r="J3309" s="15"/>
      <c r="K3309" s="16">
        <v>349</v>
      </c>
      <c r="L3309" s="16">
        <v>2882</v>
      </c>
      <c r="M3309" s="16">
        <v>2968</v>
      </c>
      <c r="N3309" s="16">
        <v>2998</v>
      </c>
      <c r="O3309" s="16">
        <v>12087811</v>
      </c>
      <c r="P3309" s="16">
        <v>8699448</v>
      </c>
      <c r="Q3309" s="16">
        <v>383635</v>
      </c>
      <c r="R3309" s="16">
        <v>315</v>
      </c>
      <c r="S3309" s="15"/>
      <c r="T3309" s="16">
        <v>348</v>
      </c>
      <c r="U3309" s="16">
        <v>3096</v>
      </c>
      <c r="V3309" s="16">
        <v>3025</v>
      </c>
      <c r="W3309" s="16">
        <v>3056</v>
      </c>
      <c r="X3309" s="16">
        <v>14229891</v>
      </c>
      <c r="Y3309" s="16">
        <v>4029685</v>
      </c>
      <c r="Z3309" s="16">
        <v>169773</v>
      </c>
      <c r="AA3309" s="16">
        <v>358</v>
      </c>
      <c r="AC3309" s="16">
        <v>346</v>
      </c>
      <c r="AD3309" s="16">
        <v>3021</v>
      </c>
      <c r="AE3309" s="16">
        <v>2988</v>
      </c>
      <c r="AF3309" s="16">
        <v>3059</v>
      </c>
      <c r="AG3309" s="16">
        <v>12701992</v>
      </c>
      <c r="AH3309" s="16">
        <v>2639252</v>
      </c>
      <c r="AI3309" s="16">
        <v>113087</v>
      </c>
      <c r="AJ3309" s="16">
        <v>323</v>
      </c>
      <c r="AL3309" s="16">
        <v>347</v>
      </c>
      <c r="AM3309" s="16">
        <v>3112</v>
      </c>
      <c r="AN3309" s="16">
        <v>3155</v>
      </c>
      <c r="AO3309" s="16">
        <v>3135</v>
      </c>
      <c r="AP3309" s="16">
        <v>13288833</v>
      </c>
      <c r="AQ3309" s="16">
        <v>2173775</v>
      </c>
      <c r="AR3309" s="16">
        <v>94297</v>
      </c>
      <c r="AS3309" s="16">
        <v>326</v>
      </c>
      <c r="AU3309" s="16">
        <v>348</v>
      </c>
      <c r="AV3309" s="16">
        <v>3041</v>
      </c>
      <c r="AW3309" s="16">
        <v>52308527</v>
      </c>
      <c r="AX3309" s="16">
        <v>17542160</v>
      </c>
      <c r="AY3309" s="16">
        <v>760792</v>
      </c>
      <c r="AZ3309" s="16">
        <v>331</v>
      </c>
      <c r="BA3309" s="16">
        <v>17200</v>
      </c>
    </row>
    <row r="3310" spans="1:53">
      <c r="A3310" s="15" t="s">
        <v>1344</v>
      </c>
      <c r="B3310" s="15" t="s">
        <v>1345</v>
      </c>
      <c r="C3310" s="15" t="s">
        <v>1346</v>
      </c>
      <c r="D3310" s="15" t="s">
        <v>1347</v>
      </c>
      <c r="E3310" s="15" t="s">
        <v>1347</v>
      </c>
      <c r="F3310" s="15" t="s">
        <v>2059</v>
      </c>
      <c r="G3310" s="15" t="s">
        <v>3691</v>
      </c>
      <c r="H3310" s="15" t="s">
        <v>3716</v>
      </c>
      <c r="I3310" s="15" t="s">
        <v>1375</v>
      </c>
      <c r="J3310" s="15"/>
      <c r="K3310" s="16">
        <v>949</v>
      </c>
      <c r="L3310" s="16">
        <v>7857</v>
      </c>
      <c r="M3310" s="16">
        <v>8136</v>
      </c>
      <c r="N3310" s="16">
        <v>8335</v>
      </c>
      <c r="O3310" s="16">
        <v>34337981</v>
      </c>
      <c r="P3310" s="16">
        <v>26682550</v>
      </c>
      <c r="Q3310" s="16">
        <v>1114620</v>
      </c>
      <c r="R3310" s="16">
        <v>326</v>
      </c>
      <c r="S3310" s="15"/>
      <c r="T3310" s="16">
        <v>972</v>
      </c>
      <c r="U3310" s="16">
        <v>8647</v>
      </c>
      <c r="V3310" s="16">
        <v>8824</v>
      </c>
      <c r="W3310" s="16">
        <v>9114</v>
      </c>
      <c r="X3310" s="16">
        <v>39602411</v>
      </c>
      <c r="Y3310" s="16">
        <v>16215847</v>
      </c>
      <c r="Z3310" s="16">
        <v>663562</v>
      </c>
      <c r="AA3310" s="16">
        <v>344</v>
      </c>
      <c r="AC3310" s="16">
        <v>977</v>
      </c>
      <c r="AD3310" s="16">
        <v>8491</v>
      </c>
      <c r="AE3310" s="16">
        <v>8499</v>
      </c>
      <c r="AF3310" s="16">
        <v>8382</v>
      </c>
      <c r="AG3310" s="16">
        <v>38460221</v>
      </c>
      <c r="AH3310" s="16">
        <v>10437323</v>
      </c>
      <c r="AI3310" s="16">
        <v>429450</v>
      </c>
      <c r="AJ3310" s="16">
        <v>350</v>
      </c>
      <c r="AL3310" s="16">
        <v>989</v>
      </c>
      <c r="AM3310" s="16">
        <v>8252</v>
      </c>
      <c r="AN3310" s="16">
        <v>8213</v>
      </c>
      <c r="AO3310" s="16">
        <v>8309</v>
      </c>
      <c r="AP3310" s="16">
        <v>36208844</v>
      </c>
      <c r="AQ3310" s="16">
        <v>8060322</v>
      </c>
      <c r="AR3310" s="16">
        <v>318429</v>
      </c>
      <c r="AS3310" s="16">
        <v>337</v>
      </c>
      <c r="AU3310" s="16">
        <v>972</v>
      </c>
      <c r="AV3310" s="16">
        <v>8422</v>
      </c>
      <c r="AW3310" s="16">
        <v>148609457</v>
      </c>
      <c r="AX3310" s="16">
        <v>61396042</v>
      </c>
      <c r="AY3310" s="16">
        <v>2526061</v>
      </c>
      <c r="AZ3310" s="16">
        <v>339</v>
      </c>
      <c r="BA3310" s="16">
        <v>17646</v>
      </c>
    </row>
    <row r="3311" spans="1:53">
      <c r="A3311" s="15" t="s">
        <v>1344</v>
      </c>
      <c r="B3311" s="15" t="s">
        <v>1345</v>
      </c>
      <c r="C3311" s="15" t="s">
        <v>1346</v>
      </c>
      <c r="D3311" s="15" t="s">
        <v>1347</v>
      </c>
      <c r="E3311" s="15" t="s">
        <v>1347</v>
      </c>
      <c r="F3311" s="15" t="s">
        <v>2059</v>
      </c>
      <c r="G3311" s="15" t="s">
        <v>1562</v>
      </c>
      <c r="H3311" s="15" t="s">
        <v>3716</v>
      </c>
      <c r="I3311" s="15" t="s">
        <v>1371</v>
      </c>
      <c r="J3311" s="15"/>
      <c r="K3311" s="16">
        <v>913</v>
      </c>
      <c r="L3311" s="16">
        <v>9959</v>
      </c>
      <c r="M3311" s="16">
        <v>10038</v>
      </c>
      <c r="N3311" s="16">
        <v>10192</v>
      </c>
      <c r="O3311" s="16">
        <v>90306366</v>
      </c>
      <c r="P3311" s="16">
        <v>52798176</v>
      </c>
      <c r="Q3311" s="16">
        <v>2233091</v>
      </c>
      <c r="R3311" s="16">
        <v>690</v>
      </c>
      <c r="S3311" s="15"/>
      <c r="T3311" s="16">
        <v>916</v>
      </c>
      <c r="U3311" s="16">
        <v>9945</v>
      </c>
      <c r="V3311" s="16">
        <v>9945</v>
      </c>
      <c r="W3311" s="16">
        <v>9930</v>
      </c>
      <c r="X3311" s="16">
        <v>91227143</v>
      </c>
      <c r="Y3311" s="16">
        <v>11542593</v>
      </c>
      <c r="Z3311" s="16">
        <v>478310</v>
      </c>
      <c r="AA3311" s="16">
        <v>706</v>
      </c>
      <c r="AC3311" s="16">
        <v>902</v>
      </c>
      <c r="AD3311" s="16">
        <v>9928</v>
      </c>
      <c r="AE3311" s="16">
        <v>9883</v>
      </c>
      <c r="AF3311" s="16">
        <v>10065</v>
      </c>
      <c r="AG3311" s="16">
        <v>95453107</v>
      </c>
      <c r="AH3311" s="16">
        <v>7359796</v>
      </c>
      <c r="AI3311" s="16">
        <v>307522</v>
      </c>
      <c r="AJ3311" s="16">
        <v>737</v>
      </c>
      <c r="AL3311" s="16">
        <v>898</v>
      </c>
      <c r="AM3311" s="16">
        <v>9924</v>
      </c>
      <c r="AN3311" s="16">
        <v>9908</v>
      </c>
      <c r="AO3311" s="16">
        <v>10016</v>
      </c>
      <c r="AP3311" s="16">
        <v>98271597</v>
      </c>
      <c r="AQ3311" s="16">
        <v>20603803</v>
      </c>
      <c r="AR3311" s="16">
        <v>912092</v>
      </c>
      <c r="AS3311" s="16">
        <v>760</v>
      </c>
      <c r="AU3311" s="16">
        <v>907</v>
      </c>
      <c r="AV3311" s="16">
        <v>9978</v>
      </c>
      <c r="AW3311" s="16">
        <v>375258213</v>
      </c>
      <c r="AX3311" s="16">
        <v>92304368</v>
      </c>
      <c r="AY3311" s="16">
        <v>3931015</v>
      </c>
      <c r="AZ3311" s="16">
        <v>723</v>
      </c>
      <c r="BA3311" s="16">
        <v>37610</v>
      </c>
    </row>
    <row r="3312" spans="1:53">
      <c r="A3312" s="15" t="s">
        <v>1344</v>
      </c>
      <c r="B3312" s="15" t="s">
        <v>1345</v>
      </c>
      <c r="C3312" s="15" t="s">
        <v>1346</v>
      </c>
      <c r="D3312" s="15" t="s">
        <v>1347</v>
      </c>
      <c r="E3312" s="15" t="s">
        <v>1347</v>
      </c>
      <c r="F3312" s="15" t="s">
        <v>2059</v>
      </c>
      <c r="G3312" s="15" t="s">
        <v>2032</v>
      </c>
      <c r="H3312" s="15" t="s">
        <v>3716</v>
      </c>
      <c r="I3312" s="15" t="s">
        <v>1373</v>
      </c>
      <c r="J3312" s="15"/>
      <c r="K3312" s="16">
        <v>676</v>
      </c>
      <c r="L3312" s="16">
        <v>6910</v>
      </c>
      <c r="M3312" s="16">
        <v>7002</v>
      </c>
      <c r="N3312" s="16">
        <v>7095</v>
      </c>
      <c r="O3312" s="16">
        <v>61801859</v>
      </c>
      <c r="P3312" s="16">
        <v>36482499</v>
      </c>
      <c r="Q3312" s="16">
        <v>1576380</v>
      </c>
      <c r="R3312" s="16">
        <v>679</v>
      </c>
      <c r="S3312" s="15"/>
      <c r="T3312" s="16">
        <v>680</v>
      </c>
      <c r="U3312" s="16">
        <v>6905</v>
      </c>
      <c r="V3312" s="16">
        <v>6901</v>
      </c>
      <c r="W3312" s="16">
        <v>6897</v>
      </c>
      <c r="X3312" s="16">
        <v>62051774</v>
      </c>
      <c r="Y3312" s="16">
        <v>8028871</v>
      </c>
      <c r="Z3312" s="16">
        <v>338600</v>
      </c>
      <c r="AA3312" s="16">
        <v>692</v>
      </c>
      <c r="AC3312" s="16">
        <v>666</v>
      </c>
      <c r="AD3312" s="16">
        <v>6817</v>
      </c>
      <c r="AE3312" s="16">
        <v>6787</v>
      </c>
      <c r="AF3312" s="16">
        <v>6938</v>
      </c>
      <c r="AG3312" s="16">
        <v>64713826</v>
      </c>
      <c r="AH3312" s="16">
        <v>5298883</v>
      </c>
      <c r="AI3312" s="16">
        <v>222458</v>
      </c>
      <c r="AJ3312" s="16">
        <v>727</v>
      </c>
      <c r="AL3312" s="16">
        <v>665</v>
      </c>
      <c r="AM3312" s="16">
        <v>6872</v>
      </c>
      <c r="AN3312" s="16">
        <v>6863</v>
      </c>
      <c r="AO3312" s="16">
        <v>6943</v>
      </c>
      <c r="AP3312" s="16">
        <v>66458712</v>
      </c>
      <c r="AQ3312" s="16">
        <v>15415058</v>
      </c>
      <c r="AR3312" s="16">
        <v>685331</v>
      </c>
      <c r="AS3312" s="16">
        <v>742</v>
      </c>
      <c r="AU3312" s="16">
        <v>672</v>
      </c>
      <c r="AV3312" s="16">
        <v>6911</v>
      </c>
      <c r="AW3312" s="16">
        <v>255026171</v>
      </c>
      <c r="AX3312" s="16">
        <v>65225311</v>
      </c>
      <c r="AY3312" s="16">
        <v>2822769</v>
      </c>
      <c r="AZ3312" s="16">
        <v>710</v>
      </c>
      <c r="BA3312" s="16">
        <v>36902</v>
      </c>
    </row>
    <row r="3313" spans="1:53">
      <c r="A3313" s="15" t="s">
        <v>1344</v>
      </c>
      <c r="B3313" s="15" t="s">
        <v>1345</v>
      </c>
      <c r="C3313" s="15" t="s">
        <v>1346</v>
      </c>
      <c r="D3313" s="15" t="s">
        <v>1347</v>
      </c>
      <c r="E3313" s="15" t="s">
        <v>1347</v>
      </c>
      <c r="F3313" s="15" t="s">
        <v>2059</v>
      </c>
      <c r="G3313" s="15" t="s">
        <v>2033</v>
      </c>
      <c r="H3313" s="15" t="s">
        <v>3716</v>
      </c>
      <c r="I3313" s="15" t="s">
        <v>1375</v>
      </c>
      <c r="J3313" s="15"/>
      <c r="K3313" s="16">
        <v>676</v>
      </c>
      <c r="L3313" s="16">
        <v>6910</v>
      </c>
      <c r="M3313" s="16">
        <v>7002</v>
      </c>
      <c r="N3313" s="16">
        <v>7095</v>
      </c>
      <c r="O3313" s="16">
        <v>61801859</v>
      </c>
      <c r="P3313" s="16">
        <v>36482499</v>
      </c>
      <c r="Q3313" s="16">
        <v>1576380</v>
      </c>
      <c r="R3313" s="16">
        <v>679</v>
      </c>
      <c r="S3313" s="15"/>
      <c r="T3313" s="16">
        <v>680</v>
      </c>
      <c r="U3313" s="16">
        <v>6905</v>
      </c>
      <c r="V3313" s="16">
        <v>6901</v>
      </c>
      <c r="W3313" s="16">
        <v>6897</v>
      </c>
      <c r="X3313" s="16">
        <v>62051774</v>
      </c>
      <c r="Y3313" s="16">
        <v>8028871</v>
      </c>
      <c r="Z3313" s="16">
        <v>338600</v>
      </c>
      <c r="AA3313" s="16">
        <v>692</v>
      </c>
      <c r="AC3313" s="16">
        <v>666</v>
      </c>
      <c r="AD3313" s="16">
        <v>6817</v>
      </c>
      <c r="AE3313" s="16">
        <v>6787</v>
      </c>
      <c r="AF3313" s="16">
        <v>6938</v>
      </c>
      <c r="AG3313" s="16">
        <v>64713826</v>
      </c>
      <c r="AH3313" s="16">
        <v>5298883</v>
      </c>
      <c r="AI3313" s="16">
        <v>222458</v>
      </c>
      <c r="AJ3313" s="16">
        <v>727</v>
      </c>
      <c r="AL3313" s="16">
        <v>665</v>
      </c>
      <c r="AM3313" s="16">
        <v>6872</v>
      </c>
      <c r="AN3313" s="16">
        <v>6863</v>
      </c>
      <c r="AO3313" s="16">
        <v>6943</v>
      </c>
      <c r="AP3313" s="16">
        <v>66458712</v>
      </c>
      <c r="AQ3313" s="16">
        <v>15415058</v>
      </c>
      <c r="AR3313" s="16">
        <v>685331</v>
      </c>
      <c r="AS3313" s="16">
        <v>742</v>
      </c>
      <c r="AU3313" s="16">
        <v>672</v>
      </c>
      <c r="AV3313" s="16">
        <v>6911</v>
      </c>
      <c r="AW3313" s="16">
        <v>255026171</v>
      </c>
      <c r="AX3313" s="16">
        <v>65225311</v>
      </c>
      <c r="AY3313" s="16">
        <v>2822769</v>
      </c>
      <c r="AZ3313" s="16">
        <v>710</v>
      </c>
      <c r="BA3313" s="16">
        <v>36902</v>
      </c>
    </row>
    <row r="3314" spans="1:53">
      <c r="A3314" s="15" t="s">
        <v>1344</v>
      </c>
      <c r="B3314" s="15" t="s">
        <v>1345</v>
      </c>
      <c r="C3314" s="15" t="s">
        <v>1346</v>
      </c>
      <c r="D3314" s="15" t="s">
        <v>1347</v>
      </c>
      <c r="E3314" s="15" t="s">
        <v>1347</v>
      </c>
      <c r="F3314" s="15" t="s">
        <v>2059</v>
      </c>
      <c r="G3314" s="15" t="s">
        <v>1563</v>
      </c>
      <c r="H3314" s="15" t="s">
        <v>3716</v>
      </c>
      <c r="I3314" s="15" t="s">
        <v>1373</v>
      </c>
      <c r="J3314" s="15"/>
      <c r="K3314" s="16">
        <v>237</v>
      </c>
      <c r="L3314" s="16">
        <v>3049</v>
      </c>
      <c r="M3314" s="16">
        <v>3036</v>
      </c>
      <c r="N3314" s="16">
        <v>3097</v>
      </c>
      <c r="O3314" s="16">
        <v>28504507</v>
      </c>
      <c r="P3314" s="16">
        <v>16315677</v>
      </c>
      <c r="Q3314" s="16">
        <v>656711</v>
      </c>
      <c r="R3314" s="16">
        <v>716</v>
      </c>
      <c r="S3314" s="15"/>
      <c r="T3314" s="16">
        <v>236</v>
      </c>
      <c r="U3314" s="16">
        <v>3040</v>
      </c>
      <c r="V3314" s="16">
        <v>3044</v>
      </c>
      <c r="W3314" s="16">
        <v>3033</v>
      </c>
      <c r="X3314" s="16">
        <v>29175369</v>
      </c>
      <c r="Y3314" s="16">
        <v>3513722</v>
      </c>
      <c r="Z3314" s="16">
        <v>139710</v>
      </c>
      <c r="AA3314" s="16">
        <v>738</v>
      </c>
      <c r="AC3314" s="16">
        <v>236</v>
      </c>
      <c r="AD3314" s="16">
        <v>3111</v>
      </c>
      <c r="AE3314" s="16">
        <v>3096</v>
      </c>
      <c r="AF3314" s="16">
        <v>3127</v>
      </c>
      <c r="AG3314" s="16">
        <v>30739281</v>
      </c>
      <c r="AH3314" s="16">
        <v>2060913</v>
      </c>
      <c r="AI3314" s="16">
        <v>85064</v>
      </c>
      <c r="AJ3314" s="16">
        <v>760</v>
      </c>
      <c r="AL3314" s="16">
        <v>233</v>
      </c>
      <c r="AM3314" s="16">
        <v>3052</v>
      </c>
      <c r="AN3314" s="16">
        <v>3045</v>
      </c>
      <c r="AO3314" s="16">
        <v>3073</v>
      </c>
      <c r="AP3314" s="16">
        <v>31812885</v>
      </c>
      <c r="AQ3314" s="16">
        <v>5188745</v>
      </c>
      <c r="AR3314" s="16">
        <v>226761</v>
      </c>
      <c r="AS3314" s="16">
        <v>801</v>
      </c>
      <c r="AU3314" s="16">
        <v>236</v>
      </c>
      <c r="AV3314" s="16">
        <v>3067</v>
      </c>
      <c r="AW3314" s="16">
        <v>120232042</v>
      </c>
      <c r="AX3314" s="16">
        <v>27079057</v>
      </c>
      <c r="AY3314" s="16">
        <v>1108246</v>
      </c>
      <c r="AZ3314" s="16">
        <v>754</v>
      </c>
      <c r="BA3314" s="16">
        <v>39203</v>
      </c>
    </row>
    <row r="3315" spans="1:53">
      <c r="A3315" s="15" t="s">
        <v>1344</v>
      </c>
      <c r="B3315" s="15" t="s">
        <v>1345</v>
      </c>
      <c r="C3315" s="15" t="s">
        <v>1346</v>
      </c>
      <c r="D3315" s="15" t="s">
        <v>1347</v>
      </c>
      <c r="E3315" s="15" t="s">
        <v>1347</v>
      </c>
      <c r="F3315" s="15" t="s">
        <v>2059</v>
      </c>
      <c r="G3315" s="15" t="s">
        <v>1564</v>
      </c>
      <c r="H3315" s="15" t="s">
        <v>3716</v>
      </c>
      <c r="I3315" s="15" t="s">
        <v>1375</v>
      </c>
      <c r="J3315" s="15"/>
      <c r="K3315" s="16">
        <v>237</v>
      </c>
      <c r="L3315" s="16">
        <v>3049</v>
      </c>
      <c r="M3315" s="16">
        <v>3036</v>
      </c>
      <c r="N3315" s="16">
        <v>3097</v>
      </c>
      <c r="O3315" s="16">
        <v>28504507</v>
      </c>
      <c r="P3315" s="16">
        <v>16315677</v>
      </c>
      <c r="Q3315" s="16">
        <v>656711</v>
      </c>
      <c r="R3315" s="16">
        <v>716</v>
      </c>
      <c r="S3315" s="15"/>
      <c r="T3315" s="16">
        <v>236</v>
      </c>
      <c r="U3315" s="16">
        <v>3040</v>
      </c>
      <c r="V3315" s="16">
        <v>3044</v>
      </c>
      <c r="W3315" s="16">
        <v>3033</v>
      </c>
      <c r="X3315" s="16">
        <v>29175369</v>
      </c>
      <c r="Y3315" s="16">
        <v>3513722</v>
      </c>
      <c r="Z3315" s="16">
        <v>139710</v>
      </c>
      <c r="AA3315" s="16">
        <v>738</v>
      </c>
      <c r="AC3315" s="16">
        <v>236</v>
      </c>
      <c r="AD3315" s="16">
        <v>3111</v>
      </c>
      <c r="AE3315" s="16">
        <v>3096</v>
      </c>
      <c r="AF3315" s="16">
        <v>3127</v>
      </c>
      <c r="AG3315" s="16">
        <v>30739281</v>
      </c>
      <c r="AH3315" s="16">
        <v>2060913</v>
      </c>
      <c r="AI3315" s="16">
        <v>85064</v>
      </c>
      <c r="AJ3315" s="16">
        <v>760</v>
      </c>
      <c r="AL3315" s="16">
        <v>233</v>
      </c>
      <c r="AM3315" s="16">
        <v>3052</v>
      </c>
      <c r="AN3315" s="16">
        <v>3045</v>
      </c>
      <c r="AO3315" s="16">
        <v>3073</v>
      </c>
      <c r="AP3315" s="16">
        <v>31812885</v>
      </c>
      <c r="AQ3315" s="16">
        <v>5188745</v>
      </c>
      <c r="AR3315" s="16">
        <v>226761</v>
      </c>
      <c r="AS3315" s="16">
        <v>801</v>
      </c>
      <c r="AU3315" s="16">
        <v>236</v>
      </c>
      <c r="AV3315" s="16">
        <v>3067</v>
      </c>
      <c r="AW3315" s="16">
        <v>120232042</v>
      </c>
      <c r="AX3315" s="16">
        <v>27079057</v>
      </c>
      <c r="AY3315" s="16">
        <v>1108246</v>
      </c>
      <c r="AZ3315" s="16">
        <v>754</v>
      </c>
      <c r="BA3315" s="16">
        <v>39203</v>
      </c>
    </row>
    <row r="3316" spans="1:53">
      <c r="A3316" s="15" t="s">
        <v>1344</v>
      </c>
      <c r="B3316" s="15" t="s">
        <v>1345</v>
      </c>
      <c r="C3316" s="15" t="s">
        <v>1346</v>
      </c>
      <c r="D3316" s="15" t="s">
        <v>1347</v>
      </c>
      <c r="E3316" s="15" t="s">
        <v>1347</v>
      </c>
      <c r="F3316" s="15" t="s">
        <v>2059</v>
      </c>
      <c r="G3316" s="15" t="s">
        <v>3692</v>
      </c>
      <c r="H3316" s="15" t="s">
        <v>3716</v>
      </c>
      <c r="I3316" s="15" t="s">
        <v>1371</v>
      </c>
      <c r="J3316" s="15"/>
      <c r="K3316" s="16">
        <v>4277</v>
      </c>
      <c r="L3316" s="16">
        <v>38374</v>
      </c>
      <c r="M3316" s="16">
        <v>38634</v>
      </c>
      <c r="N3316" s="16">
        <v>39169</v>
      </c>
      <c r="O3316" s="16">
        <v>214274409</v>
      </c>
      <c r="P3316" s="16">
        <v>160188919</v>
      </c>
      <c r="Q3316" s="16">
        <v>6355981</v>
      </c>
      <c r="R3316" s="16">
        <v>426</v>
      </c>
      <c r="S3316" s="15"/>
      <c r="T3316" s="16">
        <v>4281</v>
      </c>
      <c r="U3316" s="16">
        <v>40032</v>
      </c>
      <c r="V3316" s="16">
        <v>40129</v>
      </c>
      <c r="W3316" s="16">
        <v>40619</v>
      </c>
      <c r="X3316" s="16">
        <v>229331285</v>
      </c>
      <c r="Y3316" s="16">
        <v>81536768</v>
      </c>
      <c r="Z3316" s="16">
        <v>3094905</v>
      </c>
      <c r="AA3316" s="16">
        <v>438</v>
      </c>
      <c r="AC3316" s="16">
        <v>4244</v>
      </c>
      <c r="AD3316" s="16">
        <v>40364</v>
      </c>
      <c r="AE3316" s="16">
        <v>40279</v>
      </c>
      <c r="AF3316" s="16">
        <v>40337</v>
      </c>
      <c r="AG3316" s="16">
        <v>239818009</v>
      </c>
      <c r="AH3316" s="16">
        <v>39545222</v>
      </c>
      <c r="AI3316" s="16">
        <v>1520653</v>
      </c>
      <c r="AJ3316" s="16">
        <v>457</v>
      </c>
      <c r="AL3316" s="16">
        <v>4258</v>
      </c>
      <c r="AM3316" s="16">
        <v>39990</v>
      </c>
      <c r="AN3316" s="16">
        <v>39967</v>
      </c>
      <c r="AO3316" s="16">
        <v>40143</v>
      </c>
      <c r="AP3316" s="16">
        <v>245662041</v>
      </c>
      <c r="AQ3316" s="16">
        <v>30160063</v>
      </c>
      <c r="AR3316" s="16">
        <v>1172382</v>
      </c>
      <c r="AS3316" s="16">
        <v>472</v>
      </c>
      <c r="AU3316" s="16">
        <v>4265</v>
      </c>
      <c r="AV3316" s="16">
        <v>39836</v>
      </c>
      <c r="AW3316" s="16">
        <v>929085744</v>
      </c>
      <c r="AX3316" s="16">
        <v>311430972</v>
      </c>
      <c r="AY3316" s="16">
        <v>12143921</v>
      </c>
      <c r="AZ3316" s="16">
        <v>449</v>
      </c>
      <c r="BA3316" s="16">
        <v>23323</v>
      </c>
    </row>
    <row r="3317" spans="1:53">
      <c r="A3317" s="15" t="s">
        <v>1344</v>
      </c>
      <c r="B3317" s="15" t="s">
        <v>1345</v>
      </c>
      <c r="C3317" s="15" t="s">
        <v>1346</v>
      </c>
      <c r="D3317" s="15" t="s">
        <v>1347</v>
      </c>
      <c r="E3317" s="15" t="s">
        <v>1347</v>
      </c>
      <c r="F3317" s="15" t="s">
        <v>2059</v>
      </c>
      <c r="G3317" s="15" t="s">
        <v>3693</v>
      </c>
      <c r="H3317" s="15" t="s">
        <v>3716</v>
      </c>
      <c r="I3317" s="15" t="s">
        <v>1373</v>
      </c>
      <c r="J3317" s="15"/>
      <c r="K3317" s="16">
        <v>849</v>
      </c>
      <c r="L3317" s="16">
        <v>3472</v>
      </c>
      <c r="M3317" s="16">
        <v>3505</v>
      </c>
      <c r="N3317" s="16">
        <v>3567</v>
      </c>
      <c r="O3317" s="16">
        <v>14969909</v>
      </c>
      <c r="P3317" s="16">
        <v>10899175</v>
      </c>
      <c r="Q3317" s="16">
        <v>439010</v>
      </c>
      <c r="R3317" s="16">
        <v>328</v>
      </c>
      <c r="S3317" s="15"/>
      <c r="T3317" s="16">
        <v>852</v>
      </c>
      <c r="U3317" s="16">
        <v>3606</v>
      </c>
      <c r="V3317" s="16">
        <v>3640</v>
      </c>
      <c r="W3317" s="16">
        <v>3703</v>
      </c>
      <c r="X3317" s="16">
        <v>15072102</v>
      </c>
      <c r="Y3317" s="16">
        <v>7093907</v>
      </c>
      <c r="Z3317" s="16">
        <v>278469</v>
      </c>
      <c r="AA3317" s="16">
        <v>318</v>
      </c>
      <c r="AC3317" s="16">
        <v>848</v>
      </c>
      <c r="AD3317" s="16">
        <v>3712</v>
      </c>
      <c r="AE3317" s="16">
        <v>3731</v>
      </c>
      <c r="AF3317" s="16">
        <v>3753</v>
      </c>
      <c r="AG3317" s="16">
        <v>15620686</v>
      </c>
      <c r="AH3317" s="16">
        <v>4625299</v>
      </c>
      <c r="AI3317" s="16">
        <v>181368</v>
      </c>
      <c r="AJ3317" s="16">
        <v>322</v>
      </c>
      <c r="AL3317" s="16">
        <v>852</v>
      </c>
      <c r="AM3317" s="16">
        <v>3695</v>
      </c>
      <c r="AN3317" s="16">
        <v>3758</v>
      </c>
      <c r="AO3317" s="16">
        <v>3839</v>
      </c>
      <c r="AP3317" s="16">
        <v>16904750</v>
      </c>
      <c r="AQ3317" s="16">
        <v>3185846</v>
      </c>
      <c r="AR3317" s="16">
        <v>122340</v>
      </c>
      <c r="AS3317" s="16">
        <v>345</v>
      </c>
      <c r="AU3317" s="16">
        <v>850</v>
      </c>
      <c r="AV3317" s="16">
        <v>3665</v>
      </c>
      <c r="AW3317" s="16">
        <v>62567447</v>
      </c>
      <c r="AX3317" s="16">
        <v>25804227</v>
      </c>
      <c r="AY3317" s="16">
        <v>1021187</v>
      </c>
      <c r="AZ3317" s="16">
        <v>328</v>
      </c>
      <c r="BA3317" s="16">
        <v>17071</v>
      </c>
    </row>
    <row r="3318" spans="1:53">
      <c r="A3318" s="15" t="s">
        <v>1344</v>
      </c>
      <c r="B3318" s="15" t="s">
        <v>1345</v>
      </c>
      <c r="C3318" s="15" t="s">
        <v>1346</v>
      </c>
      <c r="D3318" s="15" t="s">
        <v>1347</v>
      </c>
      <c r="E3318" s="15" t="s">
        <v>1347</v>
      </c>
      <c r="F3318" s="15" t="s">
        <v>2059</v>
      </c>
      <c r="G3318" s="15" t="s">
        <v>3694</v>
      </c>
      <c r="H3318" s="15" t="s">
        <v>3716</v>
      </c>
      <c r="I3318" s="15" t="s">
        <v>1375</v>
      </c>
      <c r="J3318" s="15"/>
      <c r="K3318" s="16">
        <v>849</v>
      </c>
      <c r="L3318" s="16">
        <v>3472</v>
      </c>
      <c r="M3318" s="16">
        <v>3505</v>
      </c>
      <c r="N3318" s="16">
        <v>3567</v>
      </c>
      <c r="O3318" s="16">
        <v>14969909</v>
      </c>
      <c r="P3318" s="16">
        <v>10899175</v>
      </c>
      <c r="Q3318" s="16">
        <v>439010</v>
      </c>
      <c r="R3318" s="16">
        <v>328</v>
      </c>
      <c r="S3318" s="15"/>
      <c r="T3318" s="16">
        <v>852</v>
      </c>
      <c r="U3318" s="16">
        <v>3606</v>
      </c>
      <c r="V3318" s="16">
        <v>3640</v>
      </c>
      <c r="W3318" s="16">
        <v>3703</v>
      </c>
      <c r="X3318" s="16">
        <v>15072102</v>
      </c>
      <c r="Y3318" s="16">
        <v>7093907</v>
      </c>
      <c r="Z3318" s="16">
        <v>278469</v>
      </c>
      <c r="AA3318" s="16">
        <v>318</v>
      </c>
      <c r="AC3318" s="16">
        <v>848</v>
      </c>
      <c r="AD3318" s="16">
        <v>3712</v>
      </c>
      <c r="AE3318" s="16">
        <v>3731</v>
      </c>
      <c r="AF3318" s="16">
        <v>3753</v>
      </c>
      <c r="AG3318" s="16">
        <v>15620686</v>
      </c>
      <c r="AH3318" s="16">
        <v>4625299</v>
      </c>
      <c r="AI3318" s="16">
        <v>181368</v>
      </c>
      <c r="AJ3318" s="16">
        <v>322</v>
      </c>
      <c r="AL3318" s="16">
        <v>852</v>
      </c>
      <c r="AM3318" s="16">
        <v>3695</v>
      </c>
      <c r="AN3318" s="16">
        <v>3758</v>
      </c>
      <c r="AO3318" s="16">
        <v>3839</v>
      </c>
      <c r="AP3318" s="16">
        <v>16904750</v>
      </c>
      <c r="AQ3318" s="16">
        <v>3185846</v>
      </c>
      <c r="AR3318" s="16">
        <v>122340</v>
      </c>
      <c r="AS3318" s="16">
        <v>345</v>
      </c>
      <c r="AU3318" s="16">
        <v>850</v>
      </c>
      <c r="AV3318" s="16">
        <v>3665</v>
      </c>
      <c r="AW3318" s="16">
        <v>62567447</v>
      </c>
      <c r="AX3318" s="16">
        <v>25804227</v>
      </c>
      <c r="AY3318" s="16">
        <v>1021187</v>
      </c>
      <c r="AZ3318" s="16">
        <v>328</v>
      </c>
      <c r="BA3318" s="16">
        <v>17071</v>
      </c>
    </row>
    <row r="3319" spans="1:53">
      <c r="A3319" s="15" t="s">
        <v>1344</v>
      </c>
      <c r="B3319" s="15" t="s">
        <v>1345</v>
      </c>
      <c r="C3319" s="15" t="s">
        <v>1346</v>
      </c>
      <c r="D3319" s="15" t="s">
        <v>1347</v>
      </c>
      <c r="E3319" s="15" t="s">
        <v>1347</v>
      </c>
      <c r="F3319" s="15" t="s">
        <v>2059</v>
      </c>
      <c r="G3319" s="15" t="s">
        <v>3695</v>
      </c>
      <c r="H3319" s="15" t="s">
        <v>3716</v>
      </c>
      <c r="I3319" s="15" t="s">
        <v>1373</v>
      </c>
      <c r="J3319" s="15"/>
      <c r="K3319" s="16">
        <v>3106</v>
      </c>
      <c r="L3319" s="16">
        <v>17597</v>
      </c>
      <c r="M3319" s="16">
        <v>17815</v>
      </c>
      <c r="N3319" s="16">
        <v>18162</v>
      </c>
      <c r="O3319" s="16">
        <v>75079515</v>
      </c>
      <c r="P3319" s="16">
        <v>62227597</v>
      </c>
      <c r="Q3319" s="16">
        <v>2288837</v>
      </c>
      <c r="R3319" s="16">
        <v>323</v>
      </c>
      <c r="S3319" s="15"/>
      <c r="T3319" s="16">
        <v>3104</v>
      </c>
      <c r="U3319" s="16">
        <v>18235</v>
      </c>
      <c r="V3319" s="16">
        <v>18258</v>
      </c>
      <c r="W3319" s="16">
        <v>18576</v>
      </c>
      <c r="X3319" s="16">
        <v>81071223</v>
      </c>
      <c r="Y3319" s="16">
        <v>41122562</v>
      </c>
      <c r="Z3319" s="16">
        <v>1503573</v>
      </c>
      <c r="AA3319" s="16">
        <v>340</v>
      </c>
      <c r="AC3319" s="16">
        <v>3071</v>
      </c>
      <c r="AD3319" s="16">
        <v>18362</v>
      </c>
      <c r="AE3319" s="16">
        <v>18337</v>
      </c>
      <c r="AF3319" s="16">
        <v>18309</v>
      </c>
      <c r="AG3319" s="16">
        <v>82583954</v>
      </c>
      <c r="AH3319" s="16">
        <v>21294889</v>
      </c>
      <c r="AI3319" s="16">
        <v>786480</v>
      </c>
      <c r="AJ3319" s="16">
        <v>346</v>
      </c>
      <c r="AL3319" s="16">
        <v>3082</v>
      </c>
      <c r="AM3319" s="16">
        <v>18343</v>
      </c>
      <c r="AN3319" s="16">
        <v>18213</v>
      </c>
      <c r="AO3319" s="16">
        <v>18288</v>
      </c>
      <c r="AP3319" s="16">
        <v>81916938</v>
      </c>
      <c r="AQ3319" s="16">
        <v>16814280</v>
      </c>
      <c r="AR3319" s="16">
        <v>631448</v>
      </c>
      <c r="AS3319" s="16">
        <v>345</v>
      </c>
      <c r="AU3319" s="16">
        <v>3091</v>
      </c>
      <c r="AV3319" s="16">
        <v>18208</v>
      </c>
      <c r="AW3319" s="16">
        <v>320651630</v>
      </c>
      <c r="AX3319" s="16">
        <v>141459328</v>
      </c>
      <c r="AY3319" s="16">
        <v>5210338</v>
      </c>
      <c r="AZ3319" s="16">
        <v>339</v>
      </c>
      <c r="BA3319" s="16">
        <v>17611</v>
      </c>
    </row>
    <row r="3320" spans="1:53">
      <c r="A3320" s="15" t="s">
        <v>1344</v>
      </c>
      <c r="B3320" s="15" t="s">
        <v>1345</v>
      </c>
      <c r="C3320" s="15" t="s">
        <v>1346</v>
      </c>
      <c r="D3320" s="15" t="s">
        <v>1347</v>
      </c>
      <c r="E3320" s="15" t="s">
        <v>1347</v>
      </c>
      <c r="F3320" s="15" t="s">
        <v>2059</v>
      </c>
      <c r="G3320" s="15" t="s">
        <v>3696</v>
      </c>
      <c r="H3320" s="15" t="s">
        <v>3716</v>
      </c>
      <c r="I3320" s="15" t="s">
        <v>1375</v>
      </c>
      <c r="J3320" s="15"/>
      <c r="K3320" s="16">
        <v>3106</v>
      </c>
      <c r="L3320" s="16">
        <v>17597</v>
      </c>
      <c r="M3320" s="16">
        <v>17815</v>
      </c>
      <c r="N3320" s="16">
        <v>18162</v>
      </c>
      <c r="O3320" s="16">
        <v>75079515</v>
      </c>
      <c r="P3320" s="16">
        <v>62227597</v>
      </c>
      <c r="Q3320" s="16">
        <v>2288837</v>
      </c>
      <c r="R3320" s="16">
        <v>323</v>
      </c>
      <c r="S3320" s="15"/>
      <c r="T3320" s="16">
        <v>3104</v>
      </c>
      <c r="U3320" s="16">
        <v>18235</v>
      </c>
      <c r="V3320" s="16">
        <v>18258</v>
      </c>
      <c r="W3320" s="16">
        <v>18576</v>
      </c>
      <c r="X3320" s="16">
        <v>81071223</v>
      </c>
      <c r="Y3320" s="16">
        <v>41122562</v>
      </c>
      <c r="Z3320" s="16">
        <v>1503573</v>
      </c>
      <c r="AA3320" s="16">
        <v>340</v>
      </c>
      <c r="AC3320" s="16">
        <v>3071</v>
      </c>
      <c r="AD3320" s="16">
        <v>18362</v>
      </c>
      <c r="AE3320" s="16">
        <v>18337</v>
      </c>
      <c r="AF3320" s="16">
        <v>18309</v>
      </c>
      <c r="AG3320" s="16">
        <v>82583954</v>
      </c>
      <c r="AH3320" s="16">
        <v>21294889</v>
      </c>
      <c r="AI3320" s="16">
        <v>786480</v>
      </c>
      <c r="AJ3320" s="16">
        <v>346</v>
      </c>
      <c r="AL3320" s="16">
        <v>3082</v>
      </c>
      <c r="AM3320" s="16">
        <v>18343</v>
      </c>
      <c r="AN3320" s="16">
        <v>18213</v>
      </c>
      <c r="AO3320" s="16">
        <v>18288</v>
      </c>
      <c r="AP3320" s="16">
        <v>81916938</v>
      </c>
      <c r="AQ3320" s="16">
        <v>16814280</v>
      </c>
      <c r="AR3320" s="16">
        <v>631448</v>
      </c>
      <c r="AS3320" s="16">
        <v>345</v>
      </c>
      <c r="AU3320" s="16">
        <v>3091</v>
      </c>
      <c r="AV3320" s="16">
        <v>18208</v>
      </c>
      <c r="AW3320" s="16">
        <v>320651630</v>
      </c>
      <c r="AX3320" s="16">
        <v>141459328</v>
      </c>
      <c r="AY3320" s="16">
        <v>5210338</v>
      </c>
      <c r="AZ3320" s="16">
        <v>339</v>
      </c>
      <c r="BA3320" s="16">
        <v>17611</v>
      </c>
    </row>
    <row r="3321" spans="1:53">
      <c r="A3321" s="15" t="s">
        <v>1344</v>
      </c>
      <c r="B3321" s="15" t="s">
        <v>1345</v>
      </c>
      <c r="C3321" s="15" t="s">
        <v>1346</v>
      </c>
      <c r="D3321" s="15" t="s">
        <v>1347</v>
      </c>
      <c r="E3321" s="15" t="s">
        <v>1347</v>
      </c>
      <c r="F3321" s="15" t="s">
        <v>2059</v>
      </c>
      <c r="G3321" s="15" t="s">
        <v>3697</v>
      </c>
      <c r="H3321" s="15" t="s">
        <v>3716</v>
      </c>
      <c r="I3321" s="15" t="s">
        <v>1373</v>
      </c>
      <c r="J3321" s="15"/>
      <c r="K3321" s="16">
        <v>322</v>
      </c>
      <c r="L3321" s="16">
        <v>17305</v>
      </c>
      <c r="M3321" s="16">
        <v>17314</v>
      </c>
      <c r="N3321" s="16">
        <v>17440</v>
      </c>
      <c r="O3321" s="16">
        <v>124224985</v>
      </c>
      <c r="P3321" s="16">
        <v>87062147</v>
      </c>
      <c r="Q3321" s="16">
        <v>3628134</v>
      </c>
      <c r="R3321" s="16">
        <v>551</v>
      </c>
      <c r="S3321" s="15"/>
      <c r="T3321" s="16">
        <v>325</v>
      </c>
      <c r="U3321" s="16">
        <v>18191</v>
      </c>
      <c r="V3321" s="16">
        <v>18231</v>
      </c>
      <c r="W3321" s="16">
        <v>18340</v>
      </c>
      <c r="X3321" s="16">
        <v>133187960</v>
      </c>
      <c r="Y3321" s="16">
        <v>33320299</v>
      </c>
      <c r="Z3321" s="16">
        <v>1312863</v>
      </c>
      <c r="AA3321" s="16">
        <v>561</v>
      </c>
      <c r="AC3321" s="16">
        <v>325</v>
      </c>
      <c r="AD3321" s="16">
        <v>18290</v>
      </c>
      <c r="AE3321" s="16">
        <v>18211</v>
      </c>
      <c r="AF3321" s="16">
        <v>18275</v>
      </c>
      <c r="AG3321" s="16">
        <v>141613369</v>
      </c>
      <c r="AH3321" s="16">
        <v>13625034</v>
      </c>
      <c r="AI3321" s="16">
        <v>552805</v>
      </c>
      <c r="AJ3321" s="16">
        <v>597</v>
      </c>
      <c r="AL3321" s="16">
        <v>324</v>
      </c>
      <c r="AM3321" s="16">
        <v>17952</v>
      </c>
      <c r="AN3321" s="16">
        <v>17996</v>
      </c>
      <c r="AO3321" s="16">
        <v>18016</v>
      </c>
      <c r="AP3321" s="16">
        <v>146840353</v>
      </c>
      <c r="AQ3321" s="16">
        <v>10159937</v>
      </c>
      <c r="AR3321" s="16">
        <v>418594</v>
      </c>
      <c r="AS3321" s="16">
        <v>628</v>
      </c>
      <c r="AU3321" s="16">
        <v>324</v>
      </c>
      <c r="AV3321" s="16">
        <v>17963</v>
      </c>
      <c r="AW3321" s="16">
        <v>545866667</v>
      </c>
      <c r="AX3321" s="16">
        <v>144167417</v>
      </c>
      <c r="AY3321" s="16">
        <v>5912396</v>
      </c>
      <c r="AZ3321" s="16">
        <v>584</v>
      </c>
      <c r="BA3321" s="16">
        <v>30388</v>
      </c>
    </row>
    <row r="3322" spans="1:53">
      <c r="A3322" s="15" t="s">
        <v>1344</v>
      </c>
      <c r="B3322" s="15" t="s">
        <v>1345</v>
      </c>
      <c r="C3322" s="15" t="s">
        <v>1346</v>
      </c>
      <c r="D3322" s="15" t="s">
        <v>1347</v>
      </c>
      <c r="E3322" s="15" t="s">
        <v>1347</v>
      </c>
      <c r="F3322" s="15" t="s">
        <v>2059</v>
      </c>
      <c r="G3322" s="15" t="s">
        <v>3698</v>
      </c>
      <c r="H3322" s="15" t="s">
        <v>3716</v>
      </c>
      <c r="I3322" s="15" t="s">
        <v>1375</v>
      </c>
      <c r="J3322" s="15"/>
      <c r="K3322" s="16">
        <v>186</v>
      </c>
      <c r="L3322" s="16">
        <v>10552</v>
      </c>
      <c r="M3322" s="16">
        <v>10513</v>
      </c>
      <c r="N3322" s="16">
        <v>10564</v>
      </c>
      <c r="O3322" s="16">
        <v>71375833</v>
      </c>
      <c r="P3322" s="16">
        <v>51480394</v>
      </c>
      <c r="Q3322" s="16">
        <v>2063926</v>
      </c>
      <c r="R3322" s="16">
        <v>521</v>
      </c>
      <c r="S3322" s="15"/>
      <c r="T3322" s="16">
        <v>188</v>
      </c>
      <c r="U3322" s="16">
        <v>10688</v>
      </c>
      <c r="V3322" s="16">
        <v>10700</v>
      </c>
      <c r="W3322" s="16">
        <v>10793</v>
      </c>
      <c r="X3322" s="16">
        <v>76827842</v>
      </c>
      <c r="Y3322" s="16">
        <v>20539338</v>
      </c>
      <c r="Z3322" s="16">
        <v>764125</v>
      </c>
      <c r="AA3322" s="16">
        <v>551</v>
      </c>
      <c r="AC3322" s="16">
        <v>189</v>
      </c>
      <c r="AD3322" s="16">
        <v>10739</v>
      </c>
      <c r="AE3322" s="16">
        <v>10595</v>
      </c>
      <c r="AF3322" s="16">
        <v>10666</v>
      </c>
      <c r="AG3322" s="16">
        <v>83512158</v>
      </c>
      <c r="AH3322" s="16">
        <v>8068288</v>
      </c>
      <c r="AI3322" s="16">
        <v>311238</v>
      </c>
      <c r="AJ3322" s="16">
        <v>602</v>
      </c>
      <c r="AL3322" s="16">
        <v>191</v>
      </c>
      <c r="AM3322" s="16">
        <v>10437</v>
      </c>
      <c r="AN3322" s="16">
        <v>10455</v>
      </c>
      <c r="AO3322" s="16">
        <v>10512</v>
      </c>
      <c r="AP3322" s="16">
        <v>83160887</v>
      </c>
      <c r="AQ3322" s="16">
        <v>5468661</v>
      </c>
      <c r="AR3322" s="16">
        <v>211167</v>
      </c>
      <c r="AS3322" s="16">
        <v>611</v>
      </c>
      <c r="AU3322" s="16">
        <v>189</v>
      </c>
      <c r="AV3322" s="16">
        <v>10601</v>
      </c>
      <c r="AW3322" s="16">
        <v>314876720</v>
      </c>
      <c r="AX3322" s="16">
        <v>85556681</v>
      </c>
      <c r="AY3322" s="16">
        <v>3350456</v>
      </c>
      <c r="AZ3322" s="16">
        <v>571</v>
      </c>
      <c r="BA3322" s="16">
        <v>29702</v>
      </c>
    </row>
    <row r="3323" spans="1:53">
      <c r="A3323" s="15" t="s">
        <v>1344</v>
      </c>
      <c r="B3323" s="15" t="s">
        <v>1345</v>
      </c>
      <c r="C3323" s="15" t="s">
        <v>1346</v>
      </c>
      <c r="D3323" s="15" t="s">
        <v>1347</v>
      </c>
      <c r="E3323" s="15" t="s">
        <v>1347</v>
      </c>
      <c r="F3323" s="15" t="s">
        <v>2059</v>
      </c>
      <c r="G3323" s="15" t="s">
        <v>3699</v>
      </c>
      <c r="H3323" s="15" t="s">
        <v>3716</v>
      </c>
      <c r="I3323" s="15" t="s">
        <v>1375</v>
      </c>
      <c r="J3323" s="15"/>
      <c r="K3323" s="16">
        <v>136</v>
      </c>
      <c r="L3323" s="16">
        <v>6753</v>
      </c>
      <c r="M3323" s="16">
        <v>6801</v>
      </c>
      <c r="N3323" s="16">
        <v>6876</v>
      </c>
      <c r="O3323" s="16">
        <v>52849152</v>
      </c>
      <c r="P3323" s="16">
        <v>35581753</v>
      </c>
      <c r="Q3323" s="16">
        <v>1564208</v>
      </c>
      <c r="R3323" s="16">
        <v>597</v>
      </c>
      <c r="S3323" s="15"/>
      <c r="T3323" s="16">
        <v>137</v>
      </c>
      <c r="U3323" s="16">
        <v>7503</v>
      </c>
      <c r="V3323" s="16">
        <v>7531</v>
      </c>
      <c r="W3323" s="16">
        <v>7547</v>
      </c>
      <c r="X3323" s="16">
        <v>56360118</v>
      </c>
      <c r="Y3323" s="16">
        <v>12780961</v>
      </c>
      <c r="Z3323" s="16">
        <v>548738</v>
      </c>
      <c r="AA3323" s="16">
        <v>576</v>
      </c>
      <c r="AC3323" s="16">
        <v>136</v>
      </c>
      <c r="AD3323" s="16">
        <v>7551</v>
      </c>
      <c r="AE3323" s="16">
        <v>7616</v>
      </c>
      <c r="AF3323" s="16">
        <v>7609</v>
      </c>
      <c r="AG3323" s="16">
        <v>58101211</v>
      </c>
      <c r="AH3323" s="16">
        <v>5556746</v>
      </c>
      <c r="AI3323" s="16">
        <v>241567</v>
      </c>
      <c r="AJ3323" s="16">
        <v>589</v>
      </c>
      <c r="AL3323" s="16">
        <v>133</v>
      </c>
      <c r="AM3323" s="16">
        <v>7515</v>
      </c>
      <c r="AN3323" s="16">
        <v>7541</v>
      </c>
      <c r="AO3323" s="16">
        <v>7504</v>
      </c>
      <c r="AP3323" s="16">
        <v>63679466</v>
      </c>
      <c r="AQ3323" s="16">
        <v>4691276</v>
      </c>
      <c r="AR3323" s="16">
        <v>207427</v>
      </c>
      <c r="AS3323" s="16">
        <v>651</v>
      </c>
      <c r="AU3323" s="16">
        <v>136</v>
      </c>
      <c r="AV3323" s="16">
        <v>7362</v>
      </c>
      <c r="AW3323" s="16">
        <v>230989947</v>
      </c>
      <c r="AX3323" s="16">
        <v>58610736</v>
      </c>
      <c r="AY3323" s="16">
        <v>2561940</v>
      </c>
      <c r="AZ3323" s="16">
        <v>603</v>
      </c>
      <c r="BA3323" s="16">
        <v>31375</v>
      </c>
    </row>
    <row r="3324" spans="1:53">
      <c r="A3324" s="15" t="s">
        <v>1344</v>
      </c>
      <c r="B3324" s="15" t="s">
        <v>1345</v>
      </c>
      <c r="C3324" s="15" t="s">
        <v>1346</v>
      </c>
      <c r="D3324" s="15" t="s">
        <v>1347</v>
      </c>
      <c r="E3324" s="15" t="s">
        <v>1347</v>
      </c>
      <c r="F3324" s="15" t="s">
        <v>2059</v>
      </c>
      <c r="G3324" s="15" t="s">
        <v>2034</v>
      </c>
      <c r="H3324" s="15" t="s">
        <v>3716</v>
      </c>
      <c r="I3324" s="15" t="s">
        <v>1371</v>
      </c>
      <c r="J3324" s="15"/>
      <c r="K3324" s="16">
        <v>3647</v>
      </c>
      <c r="L3324" s="16">
        <v>33709</v>
      </c>
      <c r="M3324" s="16">
        <v>33895</v>
      </c>
      <c r="N3324" s="16">
        <v>34119</v>
      </c>
      <c r="O3324" s="16">
        <v>191560165</v>
      </c>
      <c r="P3324" s="16">
        <v>136317619</v>
      </c>
      <c r="Q3324" s="16">
        <v>5995239</v>
      </c>
      <c r="R3324" s="16">
        <v>435</v>
      </c>
      <c r="S3324" s="15"/>
      <c r="T3324" s="16">
        <v>3635</v>
      </c>
      <c r="U3324" s="16">
        <v>33882</v>
      </c>
      <c r="V3324" s="16">
        <v>34160</v>
      </c>
      <c r="W3324" s="16">
        <v>34437</v>
      </c>
      <c r="X3324" s="16">
        <v>199997475</v>
      </c>
      <c r="Y3324" s="16">
        <v>61775524</v>
      </c>
      <c r="Z3324" s="16">
        <v>2655653</v>
      </c>
      <c r="AA3324" s="16">
        <v>450</v>
      </c>
      <c r="AC3324" s="16">
        <v>3581</v>
      </c>
      <c r="AD3324" s="16">
        <v>34262</v>
      </c>
      <c r="AE3324" s="16">
        <v>34306</v>
      </c>
      <c r="AF3324" s="16">
        <v>34759</v>
      </c>
      <c r="AG3324" s="16">
        <v>211869411</v>
      </c>
      <c r="AH3324" s="16">
        <v>35749897</v>
      </c>
      <c r="AI3324" s="16">
        <v>1551257</v>
      </c>
      <c r="AJ3324" s="16">
        <v>473</v>
      </c>
      <c r="AL3324" s="16">
        <v>3629</v>
      </c>
      <c r="AM3324" s="16">
        <v>34596</v>
      </c>
      <c r="AN3324" s="16">
        <v>34644</v>
      </c>
      <c r="AO3324" s="16">
        <v>35417</v>
      </c>
      <c r="AP3324" s="16">
        <v>223710347</v>
      </c>
      <c r="AQ3324" s="16">
        <v>32299050</v>
      </c>
      <c r="AR3324" s="16">
        <v>1413366</v>
      </c>
      <c r="AS3324" s="16">
        <v>493</v>
      </c>
      <c r="AU3324" s="16">
        <v>3623</v>
      </c>
      <c r="AV3324" s="16">
        <v>34349</v>
      </c>
      <c r="AW3324" s="16">
        <v>827137398</v>
      </c>
      <c r="AX3324" s="16">
        <v>266142090</v>
      </c>
      <c r="AY3324" s="16">
        <v>11615515</v>
      </c>
      <c r="AZ3324" s="16">
        <v>463</v>
      </c>
      <c r="BA3324" s="16">
        <v>24081</v>
      </c>
    </row>
    <row r="3325" spans="1:53">
      <c r="A3325" s="15" t="s">
        <v>1344</v>
      </c>
      <c r="B3325" s="15" t="s">
        <v>1345</v>
      </c>
      <c r="C3325" s="15" t="s">
        <v>1346</v>
      </c>
      <c r="D3325" s="15" t="s">
        <v>1347</v>
      </c>
      <c r="E3325" s="15" t="s">
        <v>1347</v>
      </c>
      <c r="F3325" s="15" t="s">
        <v>2059</v>
      </c>
      <c r="G3325" s="15" t="s">
        <v>2035</v>
      </c>
      <c r="H3325" s="15" t="s">
        <v>3716</v>
      </c>
      <c r="I3325" s="15" t="s">
        <v>1373</v>
      </c>
      <c r="J3325" s="15"/>
      <c r="K3325" s="16">
        <v>895</v>
      </c>
      <c r="L3325" s="16">
        <v>4566</v>
      </c>
      <c r="M3325" s="16">
        <v>4539</v>
      </c>
      <c r="N3325" s="16">
        <v>4631</v>
      </c>
      <c r="O3325" s="16">
        <v>22297054</v>
      </c>
      <c r="P3325" s="16">
        <v>16727825</v>
      </c>
      <c r="Q3325" s="16">
        <v>683715</v>
      </c>
      <c r="R3325" s="16">
        <v>375</v>
      </c>
      <c r="S3325" s="15"/>
      <c r="T3325" s="16">
        <v>896</v>
      </c>
      <c r="U3325" s="16">
        <v>4767</v>
      </c>
      <c r="V3325" s="16">
        <v>4833</v>
      </c>
      <c r="W3325" s="16">
        <v>4921</v>
      </c>
      <c r="X3325" s="16">
        <v>24635793</v>
      </c>
      <c r="Y3325" s="16">
        <v>9040772</v>
      </c>
      <c r="Z3325" s="16">
        <v>366516</v>
      </c>
      <c r="AA3325" s="16">
        <v>392</v>
      </c>
      <c r="AC3325" s="16">
        <v>899</v>
      </c>
      <c r="AD3325" s="16">
        <v>5069</v>
      </c>
      <c r="AE3325" s="16">
        <v>5070</v>
      </c>
      <c r="AF3325" s="16">
        <v>5057</v>
      </c>
      <c r="AG3325" s="16">
        <v>27444423</v>
      </c>
      <c r="AH3325" s="16">
        <v>6134239</v>
      </c>
      <c r="AI3325" s="16">
        <v>249385</v>
      </c>
      <c r="AJ3325" s="16">
        <v>417</v>
      </c>
      <c r="AL3325" s="16">
        <v>926</v>
      </c>
      <c r="AM3325" s="16">
        <v>5093</v>
      </c>
      <c r="AN3325" s="16">
        <v>5095</v>
      </c>
      <c r="AO3325" s="16">
        <v>5171</v>
      </c>
      <c r="AP3325" s="16">
        <v>28707704</v>
      </c>
      <c r="AQ3325" s="16">
        <v>5070245</v>
      </c>
      <c r="AR3325" s="16">
        <v>207963</v>
      </c>
      <c r="AS3325" s="16">
        <v>431</v>
      </c>
      <c r="AU3325" s="16">
        <v>904</v>
      </c>
      <c r="AV3325" s="16">
        <v>4901</v>
      </c>
      <c r="AW3325" s="16">
        <v>103084974</v>
      </c>
      <c r="AX3325" s="16">
        <v>36973081</v>
      </c>
      <c r="AY3325" s="16">
        <v>1507579</v>
      </c>
      <c r="AZ3325" s="16">
        <v>404</v>
      </c>
      <c r="BA3325" s="16">
        <v>21033</v>
      </c>
    </row>
    <row r="3326" spans="1:53">
      <c r="A3326" s="15" t="s">
        <v>1344</v>
      </c>
      <c r="B3326" s="15" t="s">
        <v>1345</v>
      </c>
      <c r="C3326" s="15" t="s">
        <v>1346</v>
      </c>
      <c r="D3326" s="15" t="s">
        <v>1347</v>
      </c>
      <c r="E3326" s="15" t="s">
        <v>1347</v>
      </c>
      <c r="F3326" s="15" t="s">
        <v>2059</v>
      </c>
      <c r="G3326" s="15" t="s">
        <v>2036</v>
      </c>
      <c r="H3326" s="15" t="s">
        <v>3716</v>
      </c>
      <c r="I3326" s="15" t="s">
        <v>1375</v>
      </c>
      <c r="J3326" s="15"/>
      <c r="K3326" s="16">
        <v>895</v>
      </c>
      <c r="L3326" s="16">
        <v>4566</v>
      </c>
      <c r="M3326" s="16">
        <v>4539</v>
      </c>
      <c r="N3326" s="16">
        <v>4631</v>
      </c>
      <c r="O3326" s="16">
        <v>22297054</v>
      </c>
      <c r="P3326" s="16">
        <v>16727825</v>
      </c>
      <c r="Q3326" s="16">
        <v>683715</v>
      </c>
      <c r="R3326" s="16">
        <v>375</v>
      </c>
      <c r="S3326" s="15"/>
      <c r="T3326" s="16">
        <v>896</v>
      </c>
      <c r="U3326" s="16">
        <v>4767</v>
      </c>
      <c r="V3326" s="16">
        <v>4833</v>
      </c>
      <c r="W3326" s="16">
        <v>4921</v>
      </c>
      <c r="X3326" s="16">
        <v>24635793</v>
      </c>
      <c r="Y3326" s="16">
        <v>9040772</v>
      </c>
      <c r="Z3326" s="16">
        <v>366516</v>
      </c>
      <c r="AA3326" s="16">
        <v>392</v>
      </c>
      <c r="AC3326" s="16">
        <v>899</v>
      </c>
      <c r="AD3326" s="16">
        <v>5069</v>
      </c>
      <c r="AE3326" s="16">
        <v>5070</v>
      </c>
      <c r="AF3326" s="16">
        <v>5057</v>
      </c>
      <c r="AG3326" s="16">
        <v>27444423</v>
      </c>
      <c r="AH3326" s="16">
        <v>6134239</v>
      </c>
      <c r="AI3326" s="16">
        <v>249385</v>
      </c>
      <c r="AJ3326" s="16">
        <v>417</v>
      </c>
      <c r="AL3326" s="16">
        <v>926</v>
      </c>
      <c r="AM3326" s="16">
        <v>5093</v>
      </c>
      <c r="AN3326" s="16">
        <v>5095</v>
      </c>
      <c r="AO3326" s="16">
        <v>5171</v>
      </c>
      <c r="AP3326" s="16">
        <v>28707704</v>
      </c>
      <c r="AQ3326" s="16">
        <v>5070245</v>
      </c>
      <c r="AR3326" s="16">
        <v>207963</v>
      </c>
      <c r="AS3326" s="16">
        <v>431</v>
      </c>
      <c r="AU3326" s="16">
        <v>904</v>
      </c>
      <c r="AV3326" s="16">
        <v>4901</v>
      </c>
      <c r="AW3326" s="16">
        <v>103084974</v>
      </c>
      <c r="AX3326" s="16">
        <v>36973081</v>
      </c>
      <c r="AY3326" s="16">
        <v>1507579</v>
      </c>
      <c r="AZ3326" s="16">
        <v>404</v>
      </c>
      <c r="BA3326" s="16">
        <v>21033</v>
      </c>
    </row>
    <row r="3327" spans="1:53">
      <c r="A3327" s="15" t="s">
        <v>1344</v>
      </c>
      <c r="B3327" s="15" t="s">
        <v>1345</v>
      </c>
      <c r="C3327" s="15" t="s">
        <v>1346</v>
      </c>
      <c r="D3327" s="15" t="s">
        <v>1347</v>
      </c>
      <c r="E3327" s="15" t="s">
        <v>1347</v>
      </c>
      <c r="F3327" s="15" t="s">
        <v>2059</v>
      </c>
      <c r="G3327" s="15" t="s">
        <v>3700</v>
      </c>
      <c r="H3327" s="15" t="s">
        <v>3716</v>
      </c>
      <c r="I3327" s="15" t="s">
        <v>1373</v>
      </c>
      <c r="J3327" s="15"/>
      <c r="K3327" s="16">
        <v>528</v>
      </c>
      <c r="L3327" s="16">
        <v>4287</v>
      </c>
      <c r="M3327" s="16">
        <v>4258</v>
      </c>
      <c r="N3327" s="16">
        <v>4201</v>
      </c>
      <c r="O3327" s="16">
        <v>31155280</v>
      </c>
      <c r="P3327" s="16">
        <v>20404190</v>
      </c>
      <c r="Q3327" s="16">
        <v>1022744</v>
      </c>
      <c r="R3327" s="16">
        <v>564</v>
      </c>
      <c r="S3327" s="15"/>
      <c r="T3327" s="16">
        <v>510</v>
      </c>
      <c r="U3327" s="16">
        <v>3926</v>
      </c>
      <c r="V3327" s="16">
        <v>3774</v>
      </c>
      <c r="W3327" s="16">
        <v>3624</v>
      </c>
      <c r="X3327" s="16">
        <v>31540147</v>
      </c>
      <c r="Y3327" s="16">
        <v>6142092</v>
      </c>
      <c r="Z3327" s="16">
        <v>300682</v>
      </c>
      <c r="AA3327" s="16">
        <v>643</v>
      </c>
      <c r="AC3327" s="16">
        <v>452</v>
      </c>
      <c r="AD3327" s="16">
        <v>3609</v>
      </c>
      <c r="AE3327" s="16">
        <v>3316</v>
      </c>
      <c r="AF3327" s="16">
        <v>3371</v>
      </c>
      <c r="AG3327" s="16">
        <v>30402325</v>
      </c>
      <c r="AH3327" s="16">
        <v>3150539</v>
      </c>
      <c r="AI3327" s="16">
        <v>157334</v>
      </c>
      <c r="AJ3327" s="16">
        <v>681</v>
      </c>
      <c r="AL3327" s="16">
        <v>435</v>
      </c>
      <c r="AM3327" s="16">
        <v>3383</v>
      </c>
      <c r="AN3327" s="16">
        <v>3382</v>
      </c>
      <c r="AO3327" s="16">
        <v>3267</v>
      </c>
      <c r="AP3327" s="16">
        <v>30497856</v>
      </c>
      <c r="AQ3327" s="16">
        <v>3629320</v>
      </c>
      <c r="AR3327" s="16">
        <v>177861</v>
      </c>
      <c r="AS3327" s="16">
        <v>702</v>
      </c>
      <c r="AU3327" s="16">
        <v>481</v>
      </c>
      <c r="AV3327" s="16">
        <v>3700</v>
      </c>
      <c r="AW3327" s="16">
        <v>123595608</v>
      </c>
      <c r="AX3327" s="16">
        <v>33326141</v>
      </c>
      <c r="AY3327" s="16">
        <v>1658621</v>
      </c>
      <c r="AZ3327" s="16">
        <v>642</v>
      </c>
      <c r="BA3327" s="16">
        <v>33406</v>
      </c>
    </row>
    <row r="3328" spans="1:53">
      <c r="A3328" s="15" t="s">
        <v>1344</v>
      </c>
      <c r="B3328" s="15" t="s">
        <v>1345</v>
      </c>
      <c r="C3328" s="15" t="s">
        <v>1346</v>
      </c>
      <c r="D3328" s="15" t="s">
        <v>1347</v>
      </c>
      <c r="E3328" s="15" t="s">
        <v>1347</v>
      </c>
      <c r="F3328" s="15" t="s">
        <v>2059</v>
      </c>
      <c r="G3328" s="15" t="s">
        <v>3701</v>
      </c>
      <c r="H3328" s="15" t="s">
        <v>3716</v>
      </c>
      <c r="I3328" s="15" t="s">
        <v>1375</v>
      </c>
      <c r="J3328" s="15"/>
      <c r="K3328" s="16">
        <v>353</v>
      </c>
      <c r="L3328" s="16">
        <v>3691</v>
      </c>
      <c r="M3328" s="16">
        <v>3691</v>
      </c>
      <c r="N3328" s="16">
        <v>3632</v>
      </c>
      <c r="O3328" s="16">
        <v>28607431</v>
      </c>
      <c r="P3328" s="16">
        <v>18471251</v>
      </c>
      <c r="Q3328" s="16">
        <v>946998</v>
      </c>
      <c r="R3328" s="16">
        <v>599</v>
      </c>
      <c r="S3328" s="15"/>
      <c r="T3328" s="16">
        <v>348</v>
      </c>
      <c r="U3328" s="16">
        <v>3392</v>
      </c>
      <c r="V3328" s="16">
        <v>3246</v>
      </c>
      <c r="W3328" s="16">
        <v>3070</v>
      </c>
      <c r="X3328" s="16">
        <v>29013575</v>
      </c>
      <c r="Y3328" s="16">
        <v>5128217</v>
      </c>
      <c r="Z3328" s="16">
        <v>261677</v>
      </c>
      <c r="AA3328" s="16">
        <v>690</v>
      </c>
      <c r="AC3328" s="16">
        <v>293</v>
      </c>
      <c r="AD3328" s="16">
        <v>3105</v>
      </c>
      <c r="AE3328" s="16">
        <v>2809</v>
      </c>
      <c r="AF3328" s="16">
        <v>2860</v>
      </c>
      <c r="AG3328" s="16">
        <v>28015147</v>
      </c>
      <c r="AH3328" s="16">
        <v>2606784</v>
      </c>
      <c r="AI3328" s="16">
        <v>135743</v>
      </c>
      <c r="AJ3328" s="16">
        <v>737</v>
      </c>
      <c r="AL3328" s="16">
        <v>277</v>
      </c>
      <c r="AM3328" s="16">
        <v>2894</v>
      </c>
      <c r="AN3328" s="16">
        <v>2883</v>
      </c>
      <c r="AO3328" s="16">
        <v>2764</v>
      </c>
      <c r="AP3328" s="16">
        <v>27988059</v>
      </c>
      <c r="AQ3328" s="16">
        <v>3188836</v>
      </c>
      <c r="AR3328" s="16">
        <v>161390</v>
      </c>
      <c r="AS3328" s="16">
        <v>756</v>
      </c>
      <c r="AU3328" s="16">
        <v>318</v>
      </c>
      <c r="AV3328" s="16">
        <v>3170</v>
      </c>
      <c r="AW3328" s="16">
        <v>113624212</v>
      </c>
      <c r="AX3328" s="16">
        <v>29395088</v>
      </c>
      <c r="AY3328" s="16">
        <v>1505808</v>
      </c>
      <c r="AZ3328" s="16">
        <v>689</v>
      </c>
      <c r="BA3328" s="16">
        <v>35846</v>
      </c>
    </row>
    <row r="3329" spans="1:53">
      <c r="A3329" s="15" t="s">
        <v>1344</v>
      </c>
      <c r="B3329" s="15" t="s">
        <v>1345</v>
      </c>
      <c r="C3329" s="15" t="s">
        <v>1346</v>
      </c>
      <c r="D3329" s="15" t="s">
        <v>1347</v>
      </c>
      <c r="E3329" s="15" t="s">
        <v>1347</v>
      </c>
      <c r="F3329" s="15" t="s">
        <v>2059</v>
      </c>
      <c r="G3329" s="15" t="s">
        <v>3702</v>
      </c>
      <c r="H3329" s="15" t="s">
        <v>3716</v>
      </c>
      <c r="I3329" s="15" t="s">
        <v>1375</v>
      </c>
      <c r="J3329" s="15"/>
      <c r="K3329" s="16">
        <v>175</v>
      </c>
      <c r="L3329" s="16">
        <v>596</v>
      </c>
      <c r="M3329" s="16">
        <v>567</v>
      </c>
      <c r="N3329" s="16">
        <v>569</v>
      </c>
      <c r="O3329" s="16">
        <v>2547849</v>
      </c>
      <c r="P3329" s="16">
        <v>1932939</v>
      </c>
      <c r="Q3329" s="16">
        <v>75746</v>
      </c>
      <c r="R3329" s="16">
        <v>339</v>
      </c>
      <c r="S3329" s="15"/>
      <c r="T3329" s="16">
        <v>162</v>
      </c>
      <c r="U3329" s="16">
        <v>534</v>
      </c>
      <c r="V3329" s="16">
        <v>528</v>
      </c>
      <c r="W3329" s="16">
        <v>554</v>
      </c>
      <c r="X3329" s="16">
        <v>2526572</v>
      </c>
      <c r="Y3329" s="16">
        <v>1013875</v>
      </c>
      <c r="Z3329" s="16">
        <v>39005</v>
      </c>
      <c r="AA3329" s="16">
        <v>361</v>
      </c>
      <c r="AC3329" s="16">
        <v>159</v>
      </c>
      <c r="AD3329" s="16">
        <v>504</v>
      </c>
      <c r="AE3329" s="16">
        <v>507</v>
      </c>
      <c r="AF3329" s="16">
        <v>511</v>
      </c>
      <c r="AG3329" s="16">
        <v>2387178</v>
      </c>
      <c r="AH3329" s="16">
        <v>543755</v>
      </c>
      <c r="AI3329" s="16">
        <v>21591</v>
      </c>
      <c r="AJ3329" s="16">
        <v>362</v>
      </c>
      <c r="AL3329" s="16">
        <v>158</v>
      </c>
      <c r="AM3329" s="16">
        <v>489</v>
      </c>
      <c r="AN3329" s="16">
        <v>499</v>
      </c>
      <c r="AO3329" s="16">
        <v>503</v>
      </c>
      <c r="AP3329" s="16">
        <v>2509797</v>
      </c>
      <c r="AQ3329" s="16">
        <v>440484</v>
      </c>
      <c r="AR3329" s="16">
        <v>16471</v>
      </c>
      <c r="AS3329" s="16">
        <v>388</v>
      </c>
      <c r="AU3329" s="16">
        <v>164</v>
      </c>
      <c r="AV3329" s="16">
        <v>530</v>
      </c>
      <c r="AW3329" s="16">
        <v>9971396</v>
      </c>
      <c r="AX3329" s="16">
        <v>3931053</v>
      </c>
      <c r="AY3329" s="16">
        <v>152813</v>
      </c>
      <c r="AZ3329" s="16">
        <v>362</v>
      </c>
      <c r="BA3329" s="16">
        <v>18811</v>
      </c>
    </row>
    <row r="3330" spans="1:53">
      <c r="A3330" s="15" t="s">
        <v>1344</v>
      </c>
      <c r="B3330" s="15" t="s">
        <v>1345</v>
      </c>
      <c r="C3330" s="15" t="s">
        <v>1346</v>
      </c>
      <c r="D3330" s="15" t="s">
        <v>1347</v>
      </c>
      <c r="E3330" s="15" t="s">
        <v>1347</v>
      </c>
      <c r="F3330" s="15" t="s">
        <v>2059</v>
      </c>
      <c r="G3330" s="15" t="s">
        <v>2037</v>
      </c>
      <c r="H3330" s="15" t="s">
        <v>3716</v>
      </c>
      <c r="I3330" s="15" t="s">
        <v>1373</v>
      </c>
      <c r="J3330" s="15"/>
      <c r="K3330" s="16">
        <v>1595</v>
      </c>
      <c r="L3330" s="16">
        <v>20689</v>
      </c>
      <c r="M3330" s="16">
        <v>20887</v>
      </c>
      <c r="N3330" s="16">
        <v>20880</v>
      </c>
      <c r="O3330" s="16">
        <v>93108169</v>
      </c>
      <c r="P3330" s="16">
        <v>77832827</v>
      </c>
      <c r="Q3330" s="16">
        <v>3272407</v>
      </c>
      <c r="R3330" s="16">
        <v>344</v>
      </c>
      <c r="S3330" s="15"/>
      <c r="T3330" s="16">
        <v>1589</v>
      </c>
      <c r="U3330" s="16">
        <v>20774</v>
      </c>
      <c r="V3330" s="16">
        <v>21024</v>
      </c>
      <c r="W3330" s="16">
        <v>21225</v>
      </c>
      <c r="X3330" s="16">
        <v>99377330</v>
      </c>
      <c r="Y3330" s="16">
        <v>40193003</v>
      </c>
      <c r="Z3330" s="16">
        <v>1693022</v>
      </c>
      <c r="AA3330" s="16">
        <v>364</v>
      </c>
      <c r="AC3330" s="16">
        <v>1585</v>
      </c>
      <c r="AD3330" s="16">
        <v>21060</v>
      </c>
      <c r="AE3330" s="16">
        <v>21345</v>
      </c>
      <c r="AF3330" s="16">
        <v>21641</v>
      </c>
      <c r="AG3330" s="16">
        <v>105115035</v>
      </c>
      <c r="AH3330" s="16">
        <v>21355442</v>
      </c>
      <c r="AI3330" s="16">
        <v>903980</v>
      </c>
      <c r="AJ3330" s="16">
        <v>379</v>
      </c>
      <c r="AL3330" s="16">
        <v>1591</v>
      </c>
      <c r="AM3330" s="16">
        <v>21461</v>
      </c>
      <c r="AN3330" s="16">
        <v>21481</v>
      </c>
      <c r="AO3330" s="16">
        <v>22215</v>
      </c>
      <c r="AP3330" s="16">
        <v>108880430</v>
      </c>
      <c r="AQ3330" s="16">
        <v>18481438</v>
      </c>
      <c r="AR3330" s="16">
        <v>782102</v>
      </c>
      <c r="AS3330" s="16">
        <v>386</v>
      </c>
      <c r="AU3330" s="16">
        <v>1590</v>
      </c>
      <c r="AV3330" s="16">
        <v>21224</v>
      </c>
      <c r="AW3330" s="16">
        <v>406480964</v>
      </c>
      <c r="AX3330" s="16">
        <v>157862710</v>
      </c>
      <c r="AY3330" s="16">
        <v>6651511</v>
      </c>
      <c r="AZ3330" s="16">
        <v>368</v>
      </c>
      <c r="BA3330" s="16">
        <v>19152</v>
      </c>
    </row>
    <row r="3331" spans="1:53">
      <c r="A3331" s="15" t="s">
        <v>1344</v>
      </c>
      <c r="B3331" s="15" t="s">
        <v>1345</v>
      </c>
      <c r="C3331" s="15" t="s">
        <v>1346</v>
      </c>
      <c r="D3331" s="15" t="s">
        <v>1347</v>
      </c>
      <c r="E3331" s="15" t="s">
        <v>1347</v>
      </c>
      <c r="F3331" s="15" t="s">
        <v>2059</v>
      </c>
      <c r="G3331" s="15" t="s">
        <v>2038</v>
      </c>
      <c r="H3331" s="15" t="s">
        <v>3716</v>
      </c>
      <c r="I3331" s="15" t="s">
        <v>1375</v>
      </c>
      <c r="J3331" s="15"/>
      <c r="K3331" s="16">
        <v>1595</v>
      </c>
      <c r="L3331" s="16">
        <v>20689</v>
      </c>
      <c r="M3331" s="16">
        <v>20887</v>
      </c>
      <c r="N3331" s="16">
        <v>20880</v>
      </c>
      <c r="O3331" s="16">
        <v>93108169</v>
      </c>
      <c r="P3331" s="16">
        <v>77832827</v>
      </c>
      <c r="Q3331" s="16">
        <v>3272407</v>
      </c>
      <c r="R3331" s="16">
        <v>344</v>
      </c>
      <c r="S3331" s="15"/>
      <c r="T3331" s="16">
        <v>1589</v>
      </c>
      <c r="U3331" s="16">
        <v>20774</v>
      </c>
      <c r="V3331" s="16">
        <v>21024</v>
      </c>
      <c r="W3331" s="16">
        <v>21225</v>
      </c>
      <c r="X3331" s="16">
        <v>99377330</v>
      </c>
      <c r="Y3331" s="16">
        <v>40193003</v>
      </c>
      <c r="Z3331" s="16">
        <v>1693022</v>
      </c>
      <c r="AA3331" s="16">
        <v>364</v>
      </c>
      <c r="AC3331" s="16">
        <v>1585</v>
      </c>
      <c r="AD3331" s="16">
        <v>21060</v>
      </c>
      <c r="AE3331" s="16">
        <v>21345</v>
      </c>
      <c r="AF3331" s="16">
        <v>21641</v>
      </c>
      <c r="AG3331" s="16">
        <v>105115035</v>
      </c>
      <c r="AH3331" s="16">
        <v>21355442</v>
      </c>
      <c r="AI3331" s="16">
        <v>903980</v>
      </c>
      <c r="AJ3331" s="16">
        <v>379</v>
      </c>
      <c r="AL3331" s="16">
        <v>1591</v>
      </c>
      <c r="AM3331" s="16">
        <v>21461</v>
      </c>
      <c r="AN3331" s="16">
        <v>21481</v>
      </c>
      <c r="AO3331" s="16">
        <v>22215</v>
      </c>
      <c r="AP3331" s="16">
        <v>108880430</v>
      </c>
      <c r="AQ3331" s="16">
        <v>18481438</v>
      </c>
      <c r="AR3331" s="16">
        <v>782102</v>
      </c>
      <c r="AS3331" s="16">
        <v>386</v>
      </c>
      <c r="AU3331" s="16">
        <v>1590</v>
      </c>
      <c r="AV3331" s="16">
        <v>21224</v>
      </c>
      <c r="AW3331" s="16">
        <v>406480964</v>
      </c>
      <c r="AX3331" s="16">
        <v>157862710</v>
      </c>
      <c r="AY3331" s="16">
        <v>6651511</v>
      </c>
      <c r="AZ3331" s="16">
        <v>368</v>
      </c>
      <c r="BA3331" s="16">
        <v>19152</v>
      </c>
    </row>
    <row r="3332" spans="1:53">
      <c r="A3332" s="15" t="s">
        <v>1344</v>
      </c>
      <c r="B3332" s="15" t="s">
        <v>1345</v>
      </c>
      <c r="C3332" s="15" t="s">
        <v>1346</v>
      </c>
      <c r="D3332" s="15" t="s">
        <v>1347</v>
      </c>
      <c r="E3332" s="15" t="s">
        <v>1347</v>
      </c>
      <c r="F3332" s="15" t="s">
        <v>2059</v>
      </c>
      <c r="G3332" s="15" t="s">
        <v>2039</v>
      </c>
      <c r="H3332" s="15" t="s">
        <v>3716</v>
      </c>
      <c r="I3332" s="15" t="s">
        <v>1373</v>
      </c>
      <c r="J3332" s="15"/>
      <c r="K3332" s="16">
        <v>629</v>
      </c>
      <c r="L3332" s="16">
        <v>4167</v>
      </c>
      <c r="M3332" s="16">
        <v>4211</v>
      </c>
      <c r="N3332" s="16">
        <v>4407</v>
      </c>
      <c r="O3332" s="16">
        <v>44999662</v>
      </c>
      <c r="P3332" s="16">
        <v>21352777</v>
      </c>
      <c r="Q3332" s="16">
        <v>1016373</v>
      </c>
      <c r="R3332" s="16">
        <v>812</v>
      </c>
      <c r="S3332" s="15"/>
      <c r="T3332" s="16">
        <v>640</v>
      </c>
      <c r="U3332" s="16">
        <v>4415</v>
      </c>
      <c r="V3332" s="16">
        <v>4529</v>
      </c>
      <c r="W3332" s="16">
        <v>4667</v>
      </c>
      <c r="X3332" s="16">
        <v>44444205</v>
      </c>
      <c r="Y3332" s="16">
        <v>6399657</v>
      </c>
      <c r="Z3332" s="16">
        <v>295433</v>
      </c>
      <c r="AA3332" s="16">
        <v>754</v>
      </c>
      <c r="AC3332" s="16">
        <v>645</v>
      </c>
      <c r="AD3332" s="16">
        <v>4524</v>
      </c>
      <c r="AE3332" s="16">
        <v>4575</v>
      </c>
      <c r="AF3332" s="16">
        <v>4690</v>
      </c>
      <c r="AG3332" s="16">
        <v>48907628</v>
      </c>
      <c r="AH3332" s="16">
        <v>5109677</v>
      </c>
      <c r="AI3332" s="16">
        <v>240558</v>
      </c>
      <c r="AJ3332" s="16">
        <v>819</v>
      </c>
      <c r="AL3332" s="16">
        <v>677</v>
      </c>
      <c r="AM3332" s="16">
        <v>4659</v>
      </c>
      <c r="AN3332" s="16">
        <v>4686</v>
      </c>
      <c r="AO3332" s="16">
        <v>4764</v>
      </c>
      <c r="AP3332" s="16">
        <v>55624357</v>
      </c>
      <c r="AQ3332" s="16">
        <v>5118047</v>
      </c>
      <c r="AR3332" s="16">
        <v>245440</v>
      </c>
      <c r="AS3332" s="16">
        <v>910</v>
      </c>
      <c r="AU3332" s="16">
        <v>648</v>
      </c>
      <c r="AV3332" s="16">
        <v>4525</v>
      </c>
      <c r="AW3332" s="16">
        <v>193975852</v>
      </c>
      <c r="AX3332" s="16">
        <v>37980158</v>
      </c>
      <c r="AY3332" s="16">
        <v>1797804</v>
      </c>
      <c r="AZ3332" s="16">
        <v>824</v>
      </c>
      <c r="BA3332" s="16">
        <v>42872</v>
      </c>
    </row>
    <row r="3333" spans="1:53">
      <c r="A3333" s="15" t="s">
        <v>1344</v>
      </c>
      <c r="B3333" s="15" t="s">
        <v>1345</v>
      </c>
      <c r="C3333" s="15" t="s">
        <v>1346</v>
      </c>
      <c r="D3333" s="15" t="s">
        <v>1347</v>
      </c>
      <c r="E3333" s="15" t="s">
        <v>1347</v>
      </c>
      <c r="F3333" s="15" t="s">
        <v>2059</v>
      </c>
      <c r="G3333" s="15" t="s">
        <v>2040</v>
      </c>
      <c r="H3333" s="15" t="s">
        <v>3716</v>
      </c>
      <c r="I3333" s="15" t="s">
        <v>1375</v>
      </c>
      <c r="J3333" s="15"/>
      <c r="K3333" s="16">
        <v>629</v>
      </c>
      <c r="L3333" s="16">
        <v>4167</v>
      </c>
      <c r="M3333" s="16">
        <v>4211</v>
      </c>
      <c r="N3333" s="16">
        <v>4407</v>
      </c>
      <c r="O3333" s="16">
        <v>44999662</v>
      </c>
      <c r="P3333" s="16">
        <v>21352777</v>
      </c>
      <c r="Q3333" s="16">
        <v>1016373</v>
      </c>
      <c r="R3333" s="16">
        <v>812</v>
      </c>
      <c r="S3333" s="15"/>
      <c r="T3333" s="16">
        <v>640</v>
      </c>
      <c r="U3333" s="16">
        <v>4415</v>
      </c>
      <c r="V3333" s="16">
        <v>4529</v>
      </c>
      <c r="W3333" s="16">
        <v>4667</v>
      </c>
      <c r="X3333" s="16">
        <v>44444205</v>
      </c>
      <c r="Y3333" s="16">
        <v>6399657</v>
      </c>
      <c r="Z3333" s="16">
        <v>295433</v>
      </c>
      <c r="AA3333" s="16">
        <v>754</v>
      </c>
      <c r="AC3333" s="16">
        <v>645</v>
      </c>
      <c r="AD3333" s="16">
        <v>4524</v>
      </c>
      <c r="AE3333" s="16">
        <v>4575</v>
      </c>
      <c r="AF3333" s="16">
        <v>4690</v>
      </c>
      <c r="AG3333" s="16">
        <v>48907628</v>
      </c>
      <c r="AH3333" s="16">
        <v>5109677</v>
      </c>
      <c r="AI3333" s="16">
        <v>240558</v>
      </c>
      <c r="AJ3333" s="16">
        <v>819</v>
      </c>
      <c r="AL3333" s="16">
        <v>677</v>
      </c>
      <c r="AM3333" s="16">
        <v>4659</v>
      </c>
      <c r="AN3333" s="16">
        <v>4686</v>
      </c>
      <c r="AO3333" s="16">
        <v>4764</v>
      </c>
      <c r="AP3333" s="16">
        <v>55624357</v>
      </c>
      <c r="AQ3333" s="16">
        <v>5118047</v>
      </c>
      <c r="AR3333" s="16">
        <v>245440</v>
      </c>
      <c r="AS3333" s="16">
        <v>910</v>
      </c>
      <c r="AU3333" s="16">
        <v>648</v>
      </c>
      <c r="AV3333" s="16">
        <v>4525</v>
      </c>
      <c r="AW3333" s="16">
        <v>193975852</v>
      </c>
      <c r="AX3333" s="16">
        <v>37980158</v>
      </c>
      <c r="AY3333" s="16">
        <v>1797804</v>
      </c>
      <c r="AZ3333" s="16">
        <v>824</v>
      </c>
      <c r="BA3333" s="16">
        <v>42872</v>
      </c>
    </row>
    <row r="3334" spans="1:53">
      <c r="A3334" s="15" t="s">
        <v>1344</v>
      </c>
      <c r="B3334" s="15" t="s">
        <v>1345</v>
      </c>
      <c r="C3334" s="15" t="s">
        <v>1346</v>
      </c>
      <c r="D3334" s="15" t="s">
        <v>1347</v>
      </c>
      <c r="E3334" s="15" t="s">
        <v>1347</v>
      </c>
      <c r="F3334" s="15" t="s">
        <v>2059</v>
      </c>
      <c r="G3334" s="15" t="s">
        <v>1565</v>
      </c>
      <c r="H3334" s="15" t="s">
        <v>3716</v>
      </c>
      <c r="I3334" s="15" t="s">
        <v>1369</v>
      </c>
      <c r="J3334" s="15"/>
      <c r="K3334" s="16">
        <v>13105</v>
      </c>
      <c r="L3334" s="16">
        <v>138887</v>
      </c>
      <c r="M3334" s="16">
        <v>141347</v>
      </c>
      <c r="N3334" s="16">
        <v>141899</v>
      </c>
      <c r="O3334" s="16">
        <v>1054675035</v>
      </c>
      <c r="P3334" s="16">
        <v>425786940</v>
      </c>
      <c r="Q3334" s="16">
        <v>19183432</v>
      </c>
      <c r="R3334" s="16">
        <v>577</v>
      </c>
      <c r="S3334" s="15"/>
      <c r="T3334" s="16">
        <v>13052</v>
      </c>
      <c r="U3334" s="16">
        <v>143658</v>
      </c>
      <c r="V3334" s="16">
        <v>143872</v>
      </c>
      <c r="W3334" s="16">
        <v>144153</v>
      </c>
      <c r="X3334" s="16">
        <v>1101086456</v>
      </c>
      <c r="Y3334" s="16">
        <v>111686365</v>
      </c>
      <c r="Z3334" s="16">
        <v>4955265</v>
      </c>
      <c r="AA3334" s="16">
        <v>589</v>
      </c>
      <c r="AC3334" s="16">
        <v>13065</v>
      </c>
      <c r="AD3334" s="16">
        <v>142444</v>
      </c>
      <c r="AE3334" s="16">
        <v>141852</v>
      </c>
      <c r="AF3334" s="16">
        <v>141420</v>
      </c>
      <c r="AG3334" s="16">
        <v>1142449129</v>
      </c>
      <c r="AH3334" s="16">
        <v>81190656</v>
      </c>
      <c r="AI3334" s="16">
        <v>3607954</v>
      </c>
      <c r="AJ3334" s="16">
        <v>619</v>
      </c>
      <c r="AL3334" s="16">
        <v>13129</v>
      </c>
      <c r="AM3334" s="16">
        <v>142394</v>
      </c>
      <c r="AN3334" s="16">
        <v>142490</v>
      </c>
      <c r="AO3334" s="16">
        <v>142044</v>
      </c>
      <c r="AP3334" s="16">
        <v>1155827767</v>
      </c>
      <c r="AQ3334" s="16">
        <v>67350069</v>
      </c>
      <c r="AR3334" s="16">
        <v>3029368</v>
      </c>
      <c r="AS3334" s="16">
        <v>625</v>
      </c>
      <c r="AU3334" s="16">
        <v>13088</v>
      </c>
      <c r="AV3334" s="16">
        <v>142205</v>
      </c>
      <c r="AW3334" s="16">
        <v>4454038387</v>
      </c>
      <c r="AX3334" s="16">
        <v>686014030</v>
      </c>
      <c r="AY3334" s="16">
        <v>30776019</v>
      </c>
      <c r="AZ3334" s="16">
        <v>602</v>
      </c>
      <c r="BA3334" s="16">
        <v>31321</v>
      </c>
    </row>
    <row r="3335" spans="1:53">
      <c r="A3335" s="15" t="s">
        <v>1344</v>
      </c>
      <c r="B3335" s="15" t="s">
        <v>1345</v>
      </c>
      <c r="C3335" s="15" t="s">
        <v>1346</v>
      </c>
      <c r="D3335" s="15" t="s">
        <v>1347</v>
      </c>
      <c r="E3335" s="15" t="s">
        <v>1347</v>
      </c>
      <c r="F3335" s="15" t="s">
        <v>2059</v>
      </c>
      <c r="G3335" s="15" t="s">
        <v>3703</v>
      </c>
      <c r="H3335" s="15" t="s">
        <v>3716</v>
      </c>
      <c r="I3335" s="15" t="s">
        <v>1371</v>
      </c>
      <c r="J3335" s="15"/>
      <c r="K3335" s="16">
        <v>2273</v>
      </c>
      <c r="L3335" s="16">
        <v>27891</v>
      </c>
      <c r="M3335" s="16">
        <v>28304</v>
      </c>
      <c r="N3335" s="16">
        <v>28337</v>
      </c>
      <c r="O3335" s="16">
        <v>154516007</v>
      </c>
      <c r="P3335" s="16">
        <v>55002853</v>
      </c>
      <c r="Q3335" s="16">
        <v>2301407</v>
      </c>
      <c r="R3335" s="16">
        <v>422</v>
      </c>
      <c r="S3335" s="15"/>
      <c r="T3335" s="16">
        <v>2285</v>
      </c>
      <c r="U3335" s="16">
        <v>28825</v>
      </c>
      <c r="V3335" s="16">
        <v>28781</v>
      </c>
      <c r="W3335" s="16">
        <v>28371</v>
      </c>
      <c r="X3335" s="16">
        <v>160879568</v>
      </c>
      <c r="Y3335" s="16">
        <v>19995998</v>
      </c>
      <c r="Z3335" s="16">
        <v>813596</v>
      </c>
      <c r="AA3335" s="16">
        <v>432</v>
      </c>
      <c r="AC3335" s="16">
        <v>2296</v>
      </c>
      <c r="AD3335" s="16">
        <v>26280</v>
      </c>
      <c r="AE3335" s="16">
        <v>26329</v>
      </c>
      <c r="AF3335" s="16">
        <v>27797</v>
      </c>
      <c r="AG3335" s="16">
        <v>159417258</v>
      </c>
      <c r="AH3335" s="16">
        <v>12637262</v>
      </c>
      <c r="AI3335" s="16">
        <v>523907</v>
      </c>
      <c r="AJ3335" s="16">
        <v>458</v>
      </c>
      <c r="AL3335" s="16">
        <v>2309</v>
      </c>
      <c r="AM3335" s="16">
        <v>28514</v>
      </c>
      <c r="AN3335" s="16">
        <v>28788</v>
      </c>
      <c r="AO3335" s="16">
        <v>28949</v>
      </c>
      <c r="AP3335" s="16">
        <v>169286611</v>
      </c>
      <c r="AQ3335" s="16">
        <v>10961025</v>
      </c>
      <c r="AR3335" s="16">
        <v>459523</v>
      </c>
      <c r="AS3335" s="16">
        <v>453</v>
      </c>
      <c r="AU3335" s="16">
        <v>2291</v>
      </c>
      <c r="AV3335" s="16">
        <v>28097</v>
      </c>
      <c r="AW3335" s="16">
        <v>644099444</v>
      </c>
      <c r="AX3335" s="16">
        <v>98597138</v>
      </c>
      <c r="AY3335" s="16">
        <v>4098433</v>
      </c>
      <c r="AZ3335" s="16">
        <v>441</v>
      </c>
      <c r="BA3335" s="16">
        <v>22924</v>
      </c>
    </row>
    <row r="3336" spans="1:53">
      <c r="A3336" s="15" t="s">
        <v>1344</v>
      </c>
      <c r="B3336" s="15" t="s">
        <v>1345</v>
      </c>
      <c r="C3336" s="15" t="s">
        <v>1346</v>
      </c>
      <c r="D3336" s="15" t="s">
        <v>1347</v>
      </c>
      <c r="E3336" s="15" t="s">
        <v>1347</v>
      </c>
      <c r="F3336" s="15" t="s">
        <v>2059</v>
      </c>
      <c r="G3336" s="15" t="s">
        <v>3704</v>
      </c>
      <c r="H3336" s="15" t="s">
        <v>3716</v>
      </c>
      <c r="I3336" s="15" t="s">
        <v>1373</v>
      </c>
      <c r="J3336" s="15"/>
      <c r="K3336" s="16">
        <v>2273</v>
      </c>
      <c r="L3336" s="16">
        <v>27891</v>
      </c>
      <c r="M3336" s="16">
        <v>28304</v>
      </c>
      <c r="N3336" s="16">
        <v>28337</v>
      </c>
      <c r="O3336" s="16">
        <v>154516007</v>
      </c>
      <c r="P3336" s="16">
        <v>55002853</v>
      </c>
      <c r="Q3336" s="16">
        <v>2301407</v>
      </c>
      <c r="R3336" s="16">
        <v>422</v>
      </c>
      <c r="S3336" s="15"/>
      <c r="T3336" s="16">
        <v>2285</v>
      </c>
      <c r="U3336" s="16">
        <v>28825</v>
      </c>
      <c r="V3336" s="16">
        <v>28781</v>
      </c>
      <c r="W3336" s="16">
        <v>28371</v>
      </c>
      <c r="X3336" s="16">
        <v>160879568</v>
      </c>
      <c r="Y3336" s="16">
        <v>19995998</v>
      </c>
      <c r="Z3336" s="16">
        <v>813596</v>
      </c>
      <c r="AA3336" s="16">
        <v>432</v>
      </c>
      <c r="AC3336" s="16">
        <v>2296</v>
      </c>
      <c r="AD3336" s="16">
        <v>26280</v>
      </c>
      <c r="AE3336" s="16">
        <v>26329</v>
      </c>
      <c r="AF3336" s="16">
        <v>27797</v>
      </c>
      <c r="AG3336" s="16">
        <v>159417258</v>
      </c>
      <c r="AH3336" s="16">
        <v>12637262</v>
      </c>
      <c r="AI3336" s="16">
        <v>523907</v>
      </c>
      <c r="AJ3336" s="16">
        <v>458</v>
      </c>
      <c r="AL3336" s="16">
        <v>2309</v>
      </c>
      <c r="AM3336" s="16">
        <v>28514</v>
      </c>
      <c r="AN3336" s="16">
        <v>28788</v>
      </c>
      <c r="AO3336" s="16">
        <v>28949</v>
      </c>
      <c r="AP3336" s="16">
        <v>169286611</v>
      </c>
      <c r="AQ3336" s="16">
        <v>10961025</v>
      </c>
      <c r="AR3336" s="16">
        <v>459523</v>
      </c>
      <c r="AS3336" s="16">
        <v>453</v>
      </c>
      <c r="AU3336" s="16">
        <v>2291</v>
      </c>
      <c r="AV3336" s="16">
        <v>28097</v>
      </c>
      <c r="AW3336" s="16">
        <v>644099444</v>
      </c>
      <c r="AX3336" s="16">
        <v>98597138</v>
      </c>
      <c r="AY3336" s="16">
        <v>4098433</v>
      </c>
      <c r="AZ3336" s="16">
        <v>441</v>
      </c>
      <c r="BA3336" s="16">
        <v>22924</v>
      </c>
    </row>
    <row r="3337" spans="1:53">
      <c r="A3337" s="15" t="s">
        <v>1344</v>
      </c>
      <c r="B3337" s="15" t="s">
        <v>1345</v>
      </c>
      <c r="C3337" s="15" t="s">
        <v>1346</v>
      </c>
      <c r="D3337" s="15" t="s">
        <v>1347</v>
      </c>
      <c r="E3337" s="15" t="s">
        <v>1347</v>
      </c>
      <c r="F3337" s="15" t="s">
        <v>2059</v>
      </c>
      <c r="G3337" s="15" t="s">
        <v>3705</v>
      </c>
      <c r="H3337" s="15" t="s">
        <v>3716</v>
      </c>
      <c r="I3337" s="15" t="s">
        <v>1375</v>
      </c>
      <c r="J3337" s="15"/>
      <c r="K3337" s="16">
        <v>2273</v>
      </c>
      <c r="L3337" s="16">
        <v>27891</v>
      </c>
      <c r="M3337" s="16">
        <v>28304</v>
      </c>
      <c r="N3337" s="16">
        <v>28337</v>
      </c>
      <c r="O3337" s="16">
        <v>154516007</v>
      </c>
      <c r="P3337" s="16">
        <v>55002853</v>
      </c>
      <c r="Q3337" s="16">
        <v>2301407</v>
      </c>
      <c r="R3337" s="16">
        <v>422</v>
      </c>
      <c r="S3337" s="15"/>
      <c r="T3337" s="16">
        <v>2285</v>
      </c>
      <c r="U3337" s="16">
        <v>28825</v>
      </c>
      <c r="V3337" s="16">
        <v>28781</v>
      </c>
      <c r="W3337" s="16">
        <v>28371</v>
      </c>
      <c r="X3337" s="16">
        <v>160879568</v>
      </c>
      <c r="Y3337" s="16">
        <v>19995998</v>
      </c>
      <c r="Z3337" s="16">
        <v>813596</v>
      </c>
      <c r="AA3337" s="16">
        <v>432</v>
      </c>
      <c r="AC3337" s="16">
        <v>2296</v>
      </c>
      <c r="AD3337" s="16">
        <v>26280</v>
      </c>
      <c r="AE3337" s="16">
        <v>26329</v>
      </c>
      <c r="AF3337" s="16">
        <v>27797</v>
      </c>
      <c r="AG3337" s="16">
        <v>159417258</v>
      </c>
      <c r="AH3337" s="16">
        <v>12637262</v>
      </c>
      <c r="AI3337" s="16">
        <v>523907</v>
      </c>
      <c r="AJ3337" s="16">
        <v>458</v>
      </c>
      <c r="AL3337" s="16">
        <v>2309</v>
      </c>
      <c r="AM3337" s="16">
        <v>28514</v>
      </c>
      <c r="AN3337" s="16">
        <v>28788</v>
      </c>
      <c r="AO3337" s="16">
        <v>28949</v>
      </c>
      <c r="AP3337" s="16">
        <v>169286611</v>
      </c>
      <c r="AQ3337" s="16">
        <v>10961025</v>
      </c>
      <c r="AR3337" s="16">
        <v>459523</v>
      </c>
      <c r="AS3337" s="16">
        <v>453</v>
      </c>
      <c r="AU3337" s="16">
        <v>2291</v>
      </c>
      <c r="AV3337" s="16">
        <v>28097</v>
      </c>
      <c r="AW3337" s="16">
        <v>644099444</v>
      </c>
      <c r="AX3337" s="16">
        <v>98597138</v>
      </c>
      <c r="AY3337" s="16">
        <v>4098433</v>
      </c>
      <c r="AZ3337" s="16">
        <v>441</v>
      </c>
      <c r="BA3337" s="16">
        <v>22924</v>
      </c>
    </row>
    <row r="3338" spans="1:53">
      <c r="A3338" s="15" t="s">
        <v>1344</v>
      </c>
      <c r="B3338" s="15" t="s">
        <v>1345</v>
      </c>
      <c r="C3338" s="15" t="s">
        <v>1346</v>
      </c>
      <c r="D3338" s="15" t="s">
        <v>1347</v>
      </c>
      <c r="E3338" s="15" t="s">
        <v>1347</v>
      </c>
      <c r="F3338" s="15" t="s">
        <v>2059</v>
      </c>
      <c r="G3338" s="15" t="s">
        <v>2041</v>
      </c>
      <c r="H3338" s="15" t="s">
        <v>3716</v>
      </c>
      <c r="I3338" s="15" t="s">
        <v>1371</v>
      </c>
      <c r="J3338" s="15"/>
      <c r="K3338" s="16">
        <v>1831</v>
      </c>
      <c r="L3338" s="16">
        <v>22170</v>
      </c>
      <c r="M3338" s="16">
        <v>23021</v>
      </c>
      <c r="N3338" s="16">
        <v>22854</v>
      </c>
      <c r="O3338" s="16">
        <v>203885932</v>
      </c>
      <c r="P3338" s="16">
        <v>66282719</v>
      </c>
      <c r="Q3338" s="16">
        <v>3255025</v>
      </c>
      <c r="R3338" s="16">
        <v>691</v>
      </c>
      <c r="S3338" s="15"/>
      <c r="T3338" s="16">
        <v>1829</v>
      </c>
      <c r="U3338" s="16">
        <v>23395</v>
      </c>
      <c r="V3338" s="16">
        <v>23438</v>
      </c>
      <c r="W3338" s="16">
        <v>22292</v>
      </c>
      <c r="X3338" s="16">
        <v>211934873</v>
      </c>
      <c r="Y3338" s="16">
        <v>14087150</v>
      </c>
      <c r="Z3338" s="16">
        <v>696006</v>
      </c>
      <c r="AA3338" s="16">
        <v>708</v>
      </c>
      <c r="AC3338" s="16">
        <v>1826</v>
      </c>
      <c r="AD3338" s="16">
        <v>21581</v>
      </c>
      <c r="AE3338" s="16">
        <v>21371</v>
      </c>
      <c r="AF3338" s="16">
        <v>22081</v>
      </c>
      <c r="AG3338" s="16">
        <v>220704032</v>
      </c>
      <c r="AH3338" s="16">
        <v>9701333</v>
      </c>
      <c r="AI3338" s="16">
        <v>465633</v>
      </c>
      <c r="AJ3338" s="16">
        <v>783</v>
      </c>
      <c r="AL3338" s="16">
        <v>1841</v>
      </c>
      <c r="AM3338" s="16">
        <v>22323</v>
      </c>
      <c r="AN3338" s="16">
        <v>22476</v>
      </c>
      <c r="AO3338" s="16">
        <v>21805</v>
      </c>
      <c r="AP3338" s="16">
        <v>219050365</v>
      </c>
      <c r="AQ3338" s="16">
        <v>8693302</v>
      </c>
      <c r="AR3338" s="16">
        <v>420382</v>
      </c>
      <c r="AS3338" s="16">
        <v>759</v>
      </c>
      <c r="AU3338" s="16">
        <v>1832</v>
      </c>
      <c r="AV3338" s="16">
        <v>22401</v>
      </c>
      <c r="AW3338" s="16">
        <v>855575202</v>
      </c>
      <c r="AX3338" s="16">
        <v>98764504</v>
      </c>
      <c r="AY3338" s="16">
        <v>4837046</v>
      </c>
      <c r="AZ3338" s="16">
        <v>735</v>
      </c>
      <c r="BA3338" s="16">
        <v>38194</v>
      </c>
    </row>
    <row r="3339" spans="1:53">
      <c r="A3339" s="15" t="s">
        <v>1344</v>
      </c>
      <c r="B3339" s="15" t="s">
        <v>1345</v>
      </c>
      <c r="C3339" s="15" t="s">
        <v>1346</v>
      </c>
      <c r="D3339" s="15" t="s">
        <v>1347</v>
      </c>
      <c r="E3339" s="15" t="s">
        <v>1347</v>
      </c>
      <c r="F3339" s="15" t="s">
        <v>2059</v>
      </c>
      <c r="G3339" s="15" t="s">
        <v>2042</v>
      </c>
      <c r="H3339" s="15" t="s">
        <v>3716</v>
      </c>
      <c r="I3339" s="15" t="s">
        <v>1373</v>
      </c>
      <c r="J3339" s="15"/>
      <c r="K3339" s="16">
        <v>1831</v>
      </c>
      <c r="L3339" s="16">
        <v>22170</v>
      </c>
      <c r="M3339" s="16">
        <v>23021</v>
      </c>
      <c r="N3339" s="16">
        <v>22854</v>
      </c>
      <c r="O3339" s="16">
        <v>203885932</v>
      </c>
      <c r="P3339" s="16">
        <v>66282719</v>
      </c>
      <c r="Q3339" s="16">
        <v>3255025</v>
      </c>
      <c r="R3339" s="16">
        <v>691</v>
      </c>
      <c r="S3339" s="15"/>
      <c r="T3339" s="16">
        <v>1829</v>
      </c>
      <c r="U3339" s="16">
        <v>23395</v>
      </c>
      <c r="V3339" s="16">
        <v>23438</v>
      </c>
      <c r="W3339" s="16">
        <v>22292</v>
      </c>
      <c r="X3339" s="16">
        <v>211934873</v>
      </c>
      <c r="Y3339" s="16">
        <v>14087150</v>
      </c>
      <c r="Z3339" s="16">
        <v>696006</v>
      </c>
      <c r="AA3339" s="16">
        <v>708</v>
      </c>
      <c r="AC3339" s="16">
        <v>1826</v>
      </c>
      <c r="AD3339" s="16">
        <v>21581</v>
      </c>
      <c r="AE3339" s="16">
        <v>21371</v>
      </c>
      <c r="AF3339" s="16">
        <v>22081</v>
      </c>
      <c r="AG3339" s="16">
        <v>220704032</v>
      </c>
      <c r="AH3339" s="16">
        <v>9701333</v>
      </c>
      <c r="AI3339" s="16">
        <v>465633</v>
      </c>
      <c r="AJ3339" s="16">
        <v>783</v>
      </c>
      <c r="AL3339" s="16">
        <v>1841</v>
      </c>
      <c r="AM3339" s="16">
        <v>22323</v>
      </c>
      <c r="AN3339" s="16">
        <v>22476</v>
      </c>
      <c r="AO3339" s="16">
        <v>21805</v>
      </c>
      <c r="AP3339" s="16">
        <v>219050365</v>
      </c>
      <c r="AQ3339" s="16">
        <v>8693302</v>
      </c>
      <c r="AR3339" s="16">
        <v>420382</v>
      </c>
      <c r="AS3339" s="16">
        <v>759</v>
      </c>
      <c r="AU3339" s="16">
        <v>1832</v>
      </c>
      <c r="AV3339" s="16">
        <v>22401</v>
      </c>
      <c r="AW3339" s="16">
        <v>855575202</v>
      </c>
      <c r="AX3339" s="16">
        <v>98764504</v>
      </c>
      <c r="AY3339" s="16">
        <v>4837046</v>
      </c>
      <c r="AZ3339" s="16">
        <v>735</v>
      </c>
      <c r="BA3339" s="16">
        <v>38194</v>
      </c>
    </row>
    <row r="3340" spans="1:53">
      <c r="A3340" s="15" t="s">
        <v>1344</v>
      </c>
      <c r="B3340" s="15" t="s">
        <v>1345</v>
      </c>
      <c r="C3340" s="15" t="s">
        <v>1346</v>
      </c>
      <c r="D3340" s="15" t="s">
        <v>1347</v>
      </c>
      <c r="E3340" s="15" t="s">
        <v>1347</v>
      </c>
      <c r="F3340" s="15" t="s">
        <v>2059</v>
      </c>
      <c r="G3340" s="15" t="s">
        <v>2043</v>
      </c>
      <c r="H3340" s="15" t="s">
        <v>3716</v>
      </c>
      <c r="I3340" s="15" t="s">
        <v>1375</v>
      </c>
      <c r="J3340" s="15"/>
      <c r="K3340" s="16">
        <v>880</v>
      </c>
      <c r="L3340" s="16">
        <v>11856</v>
      </c>
      <c r="M3340" s="16">
        <v>12675</v>
      </c>
      <c r="N3340" s="16">
        <v>12446</v>
      </c>
      <c r="O3340" s="16">
        <v>111059989</v>
      </c>
      <c r="P3340" s="16">
        <v>34705748</v>
      </c>
      <c r="Q3340" s="16">
        <v>1661564</v>
      </c>
      <c r="R3340" s="16">
        <v>693</v>
      </c>
      <c r="S3340" s="15"/>
      <c r="T3340" s="16">
        <v>884</v>
      </c>
      <c r="U3340" s="16">
        <v>13060</v>
      </c>
      <c r="V3340" s="16">
        <v>13053</v>
      </c>
      <c r="W3340" s="16">
        <v>11946</v>
      </c>
      <c r="X3340" s="16">
        <v>115021617</v>
      </c>
      <c r="Y3340" s="16">
        <v>7176137</v>
      </c>
      <c r="Z3340" s="16">
        <v>337698</v>
      </c>
      <c r="AA3340" s="16">
        <v>697</v>
      </c>
      <c r="AC3340" s="16">
        <v>881</v>
      </c>
      <c r="AD3340" s="16">
        <v>11711</v>
      </c>
      <c r="AE3340" s="16">
        <v>11288</v>
      </c>
      <c r="AF3340" s="16">
        <v>11853</v>
      </c>
      <c r="AG3340" s="16">
        <v>121173936</v>
      </c>
      <c r="AH3340" s="16">
        <v>5445584</v>
      </c>
      <c r="AI3340" s="16">
        <v>251975</v>
      </c>
      <c r="AJ3340" s="16">
        <v>802</v>
      </c>
      <c r="AL3340" s="16">
        <v>901</v>
      </c>
      <c r="AM3340" s="16">
        <v>12190</v>
      </c>
      <c r="AN3340" s="16">
        <v>12261</v>
      </c>
      <c r="AO3340" s="16">
        <v>11570</v>
      </c>
      <c r="AP3340" s="16">
        <v>116001023</v>
      </c>
      <c r="AQ3340" s="16">
        <v>4965979</v>
      </c>
      <c r="AR3340" s="16">
        <v>231717</v>
      </c>
      <c r="AS3340" s="16">
        <v>743</v>
      </c>
      <c r="AU3340" s="16">
        <v>887</v>
      </c>
      <c r="AV3340" s="16">
        <v>12159</v>
      </c>
      <c r="AW3340" s="16">
        <v>463256565</v>
      </c>
      <c r="AX3340" s="16">
        <v>52293448</v>
      </c>
      <c r="AY3340" s="16">
        <v>2482954</v>
      </c>
      <c r="AZ3340" s="16">
        <v>733</v>
      </c>
      <c r="BA3340" s="16">
        <v>38100</v>
      </c>
    </row>
    <row r="3341" spans="1:53">
      <c r="A3341" s="15" t="s">
        <v>1344</v>
      </c>
      <c r="B3341" s="15" t="s">
        <v>1345</v>
      </c>
      <c r="C3341" s="15" t="s">
        <v>1346</v>
      </c>
      <c r="D3341" s="15" t="s">
        <v>1347</v>
      </c>
      <c r="E3341" s="15" t="s">
        <v>1347</v>
      </c>
      <c r="F3341" s="15" t="s">
        <v>2059</v>
      </c>
      <c r="G3341" s="15" t="s">
        <v>2044</v>
      </c>
      <c r="H3341" s="15" t="s">
        <v>3716</v>
      </c>
      <c r="I3341" s="15" t="s">
        <v>1375</v>
      </c>
      <c r="J3341" s="15"/>
      <c r="K3341" s="16">
        <v>366</v>
      </c>
      <c r="L3341" s="16">
        <v>4406</v>
      </c>
      <c r="M3341" s="16">
        <v>4432</v>
      </c>
      <c r="N3341" s="16">
        <v>4454</v>
      </c>
      <c r="O3341" s="16">
        <v>44926034</v>
      </c>
      <c r="P3341" s="16">
        <v>10342508</v>
      </c>
      <c r="Q3341" s="16">
        <v>465677</v>
      </c>
      <c r="R3341" s="16">
        <v>780</v>
      </c>
      <c r="S3341" s="15"/>
      <c r="T3341" s="16">
        <v>365</v>
      </c>
      <c r="U3341" s="16">
        <v>4402</v>
      </c>
      <c r="V3341" s="16">
        <v>4410</v>
      </c>
      <c r="W3341" s="16">
        <v>4411</v>
      </c>
      <c r="X3341" s="16">
        <v>47090093</v>
      </c>
      <c r="Y3341" s="16">
        <v>1691560</v>
      </c>
      <c r="Z3341" s="16">
        <v>81175</v>
      </c>
      <c r="AA3341" s="16">
        <v>822</v>
      </c>
      <c r="AC3341" s="16">
        <v>367</v>
      </c>
      <c r="AD3341" s="16">
        <v>4364</v>
      </c>
      <c r="AE3341" s="16">
        <v>4335</v>
      </c>
      <c r="AF3341" s="16">
        <v>4402</v>
      </c>
      <c r="AG3341" s="16">
        <v>49922722</v>
      </c>
      <c r="AH3341" s="16">
        <v>1271384</v>
      </c>
      <c r="AI3341" s="16">
        <v>63910</v>
      </c>
      <c r="AJ3341" s="16">
        <v>879</v>
      </c>
      <c r="AL3341" s="16">
        <v>369</v>
      </c>
      <c r="AM3341" s="16">
        <v>4422</v>
      </c>
      <c r="AN3341" s="16">
        <v>4459</v>
      </c>
      <c r="AO3341" s="16">
        <v>4460</v>
      </c>
      <c r="AP3341" s="16">
        <v>51720986</v>
      </c>
      <c r="AQ3341" s="16">
        <v>1236053</v>
      </c>
      <c r="AR3341" s="16">
        <v>62628</v>
      </c>
      <c r="AS3341" s="16">
        <v>895</v>
      </c>
      <c r="AU3341" s="16">
        <v>367</v>
      </c>
      <c r="AV3341" s="16">
        <v>4413</v>
      </c>
      <c r="AW3341" s="16">
        <v>193659835</v>
      </c>
      <c r="AX3341" s="16">
        <v>14541505</v>
      </c>
      <c r="AY3341" s="16">
        <v>673390</v>
      </c>
      <c r="AZ3341" s="16">
        <v>844</v>
      </c>
      <c r="BA3341" s="16">
        <v>43883</v>
      </c>
    </row>
    <row r="3342" spans="1:53">
      <c r="A3342" s="15" t="s">
        <v>1344</v>
      </c>
      <c r="B3342" s="15" t="s">
        <v>1345</v>
      </c>
      <c r="C3342" s="15" t="s">
        <v>1346</v>
      </c>
      <c r="D3342" s="15" t="s">
        <v>1347</v>
      </c>
      <c r="E3342" s="15" t="s">
        <v>1347</v>
      </c>
      <c r="F3342" s="15" t="s">
        <v>2059</v>
      </c>
      <c r="G3342" s="15" t="s">
        <v>2045</v>
      </c>
      <c r="H3342" s="15" t="s">
        <v>3716</v>
      </c>
      <c r="I3342" s="15" t="s">
        <v>1375</v>
      </c>
      <c r="J3342" s="15"/>
      <c r="K3342" s="16">
        <v>585</v>
      </c>
      <c r="L3342" s="16">
        <v>5908</v>
      </c>
      <c r="M3342" s="16">
        <v>5914</v>
      </c>
      <c r="N3342" s="16">
        <v>5954</v>
      </c>
      <c r="O3342" s="16">
        <v>47899909</v>
      </c>
      <c r="P3342" s="16">
        <v>21234463</v>
      </c>
      <c r="Q3342" s="16">
        <v>1127784</v>
      </c>
      <c r="R3342" s="16">
        <v>622</v>
      </c>
      <c r="S3342" s="15"/>
      <c r="T3342" s="16">
        <v>580</v>
      </c>
      <c r="U3342" s="16">
        <v>5933</v>
      </c>
      <c r="V3342" s="16">
        <v>5975</v>
      </c>
      <c r="W3342" s="16">
        <v>5935</v>
      </c>
      <c r="X3342" s="16">
        <v>49823163</v>
      </c>
      <c r="Y3342" s="16">
        <v>5219453</v>
      </c>
      <c r="Z3342" s="16">
        <v>277133</v>
      </c>
      <c r="AA3342" s="16">
        <v>644</v>
      </c>
      <c r="AC3342" s="16">
        <v>578</v>
      </c>
      <c r="AD3342" s="16">
        <v>5506</v>
      </c>
      <c r="AE3342" s="16">
        <v>5748</v>
      </c>
      <c r="AF3342" s="16">
        <v>5826</v>
      </c>
      <c r="AG3342" s="16">
        <v>49607374</v>
      </c>
      <c r="AH3342" s="16">
        <v>2984365</v>
      </c>
      <c r="AI3342" s="16">
        <v>149748</v>
      </c>
      <c r="AJ3342" s="16">
        <v>670</v>
      </c>
      <c r="AL3342" s="16">
        <v>571</v>
      </c>
      <c r="AM3342" s="16">
        <v>5711</v>
      </c>
      <c r="AN3342" s="16">
        <v>5756</v>
      </c>
      <c r="AO3342" s="16">
        <v>5775</v>
      </c>
      <c r="AP3342" s="16">
        <v>51328356</v>
      </c>
      <c r="AQ3342" s="16">
        <v>2491270</v>
      </c>
      <c r="AR3342" s="16">
        <v>126037</v>
      </c>
      <c r="AS3342" s="16">
        <v>687</v>
      </c>
      <c r="AU3342" s="16">
        <v>579</v>
      </c>
      <c r="AV3342" s="16">
        <v>5828</v>
      </c>
      <c r="AW3342" s="16">
        <v>198658802</v>
      </c>
      <c r="AX3342" s="16">
        <v>31929551</v>
      </c>
      <c r="AY3342" s="16">
        <v>1680702</v>
      </c>
      <c r="AZ3342" s="16">
        <v>655</v>
      </c>
      <c r="BA3342" s="16">
        <v>34085</v>
      </c>
    </row>
    <row r="3343" spans="1:53">
      <c r="A3343" s="15" t="s">
        <v>1344</v>
      </c>
      <c r="B3343" s="15" t="s">
        <v>1345</v>
      </c>
      <c r="C3343" s="15" t="s">
        <v>1346</v>
      </c>
      <c r="D3343" s="15" t="s">
        <v>1347</v>
      </c>
      <c r="E3343" s="15" t="s">
        <v>1347</v>
      </c>
      <c r="F3343" s="15" t="s">
        <v>2059</v>
      </c>
      <c r="G3343" s="15" t="s">
        <v>2046</v>
      </c>
      <c r="H3343" s="15" t="s">
        <v>3716</v>
      </c>
      <c r="I3343" s="15" t="s">
        <v>1371</v>
      </c>
      <c r="J3343" s="15"/>
      <c r="K3343" s="16">
        <v>1761</v>
      </c>
      <c r="L3343" s="16">
        <v>18957</v>
      </c>
      <c r="M3343" s="16">
        <v>19272</v>
      </c>
      <c r="N3343" s="16">
        <v>19315</v>
      </c>
      <c r="O3343" s="16">
        <v>139703138</v>
      </c>
      <c r="P3343" s="16">
        <v>68054180</v>
      </c>
      <c r="Q3343" s="16">
        <v>3386500</v>
      </c>
      <c r="R3343" s="16">
        <v>560</v>
      </c>
      <c r="S3343" s="15"/>
      <c r="T3343" s="16">
        <v>1736</v>
      </c>
      <c r="U3343" s="16">
        <v>19389</v>
      </c>
      <c r="V3343" s="16">
        <v>19402</v>
      </c>
      <c r="W3343" s="16">
        <v>19366</v>
      </c>
      <c r="X3343" s="16">
        <v>151406113</v>
      </c>
      <c r="Y3343" s="16">
        <v>18521782</v>
      </c>
      <c r="Z3343" s="16">
        <v>911244</v>
      </c>
      <c r="AA3343" s="16">
        <v>601</v>
      </c>
      <c r="AC3343" s="16">
        <v>1741</v>
      </c>
      <c r="AD3343" s="16">
        <v>19559</v>
      </c>
      <c r="AE3343" s="16">
        <v>19282</v>
      </c>
      <c r="AF3343" s="16">
        <v>19256</v>
      </c>
      <c r="AG3343" s="16">
        <v>154985073</v>
      </c>
      <c r="AH3343" s="16">
        <v>13616025</v>
      </c>
      <c r="AI3343" s="16">
        <v>650427</v>
      </c>
      <c r="AJ3343" s="16">
        <v>616</v>
      </c>
      <c r="AL3343" s="16">
        <v>1750</v>
      </c>
      <c r="AM3343" s="16">
        <v>19392</v>
      </c>
      <c r="AN3343" s="16">
        <v>19380</v>
      </c>
      <c r="AO3343" s="16">
        <v>19572</v>
      </c>
      <c r="AP3343" s="16">
        <v>158095600</v>
      </c>
      <c r="AQ3343" s="16">
        <v>11001676</v>
      </c>
      <c r="AR3343" s="16">
        <v>537015</v>
      </c>
      <c r="AS3343" s="16">
        <v>625</v>
      </c>
      <c r="AU3343" s="16">
        <v>1747</v>
      </c>
      <c r="AV3343" s="16">
        <v>19345</v>
      </c>
      <c r="AW3343" s="16">
        <v>604189924</v>
      </c>
      <c r="AX3343" s="16">
        <v>111193663</v>
      </c>
      <c r="AY3343" s="16">
        <v>5485186</v>
      </c>
      <c r="AZ3343" s="16">
        <v>601</v>
      </c>
      <c r="BA3343" s="16">
        <v>31232</v>
      </c>
    </row>
    <row r="3344" spans="1:53">
      <c r="A3344" s="15" t="s">
        <v>1344</v>
      </c>
      <c r="B3344" s="15" t="s">
        <v>1345</v>
      </c>
      <c r="C3344" s="15" t="s">
        <v>1346</v>
      </c>
      <c r="D3344" s="15" t="s">
        <v>1347</v>
      </c>
      <c r="E3344" s="15" t="s">
        <v>1347</v>
      </c>
      <c r="F3344" s="15" t="s">
        <v>2059</v>
      </c>
      <c r="G3344" s="15" t="s">
        <v>2047</v>
      </c>
      <c r="H3344" s="15" t="s">
        <v>3716</v>
      </c>
      <c r="I3344" s="15" t="s">
        <v>1373</v>
      </c>
      <c r="J3344" s="15"/>
      <c r="K3344" s="16">
        <v>1761</v>
      </c>
      <c r="L3344" s="16">
        <v>18957</v>
      </c>
      <c r="M3344" s="16">
        <v>19272</v>
      </c>
      <c r="N3344" s="16">
        <v>19315</v>
      </c>
      <c r="O3344" s="16">
        <v>139703138</v>
      </c>
      <c r="P3344" s="16">
        <v>68054180</v>
      </c>
      <c r="Q3344" s="16">
        <v>3386500</v>
      </c>
      <c r="R3344" s="16">
        <v>560</v>
      </c>
      <c r="S3344" s="15"/>
      <c r="T3344" s="16">
        <v>1736</v>
      </c>
      <c r="U3344" s="16">
        <v>19389</v>
      </c>
      <c r="V3344" s="16">
        <v>19402</v>
      </c>
      <c r="W3344" s="16">
        <v>19366</v>
      </c>
      <c r="X3344" s="16">
        <v>151406113</v>
      </c>
      <c r="Y3344" s="16">
        <v>18521782</v>
      </c>
      <c r="Z3344" s="16">
        <v>911244</v>
      </c>
      <c r="AA3344" s="16">
        <v>601</v>
      </c>
      <c r="AC3344" s="16">
        <v>1741</v>
      </c>
      <c r="AD3344" s="16">
        <v>19559</v>
      </c>
      <c r="AE3344" s="16">
        <v>19282</v>
      </c>
      <c r="AF3344" s="16">
        <v>19256</v>
      </c>
      <c r="AG3344" s="16">
        <v>154985073</v>
      </c>
      <c r="AH3344" s="16">
        <v>13616025</v>
      </c>
      <c r="AI3344" s="16">
        <v>650427</v>
      </c>
      <c r="AJ3344" s="16">
        <v>616</v>
      </c>
      <c r="AL3344" s="16">
        <v>1750</v>
      </c>
      <c r="AM3344" s="16">
        <v>19392</v>
      </c>
      <c r="AN3344" s="16">
        <v>19380</v>
      </c>
      <c r="AO3344" s="16">
        <v>19572</v>
      </c>
      <c r="AP3344" s="16">
        <v>158095600</v>
      </c>
      <c r="AQ3344" s="16">
        <v>11001676</v>
      </c>
      <c r="AR3344" s="16">
        <v>537015</v>
      </c>
      <c r="AS3344" s="16">
        <v>625</v>
      </c>
      <c r="AU3344" s="16">
        <v>1747</v>
      </c>
      <c r="AV3344" s="16">
        <v>19345</v>
      </c>
      <c r="AW3344" s="16">
        <v>604189924</v>
      </c>
      <c r="AX3344" s="16">
        <v>111193663</v>
      </c>
      <c r="AY3344" s="16">
        <v>5485186</v>
      </c>
      <c r="AZ3344" s="16">
        <v>601</v>
      </c>
      <c r="BA3344" s="16">
        <v>31232</v>
      </c>
    </row>
    <row r="3345" spans="1:53">
      <c r="A3345" s="15" t="s">
        <v>1344</v>
      </c>
      <c r="B3345" s="15" t="s">
        <v>1345</v>
      </c>
      <c r="C3345" s="15" t="s">
        <v>1346</v>
      </c>
      <c r="D3345" s="15" t="s">
        <v>1347</v>
      </c>
      <c r="E3345" s="15" t="s">
        <v>1347</v>
      </c>
      <c r="F3345" s="15" t="s">
        <v>2059</v>
      </c>
      <c r="G3345" s="15" t="s">
        <v>2048</v>
      </c>
      <c r="H3345" s="15" t="s">
        <v>3716</v>
      </c>
      <c r="I3345" s="15" t="s">
        <v>1375</v>
      </c>
      <c r="J3345" s="15"/>
      <c r="K3345" s="16">
        <v>490</v>
      </c>
      <c r="L3345" s="16">
        <v>6271</v>
      </c>
      <c r="M3345" s="16">
        <v>6404</v>
      </c>
      <c r="N3345" s="16">
        <v>6433</v>
      </c>
      <c r="O3345" s="16">
        <v>42824674</v>
      </c>
      <c r="P3345" s="16">
        <v>18598015</v>
      </c>
      <c r="Q3345" s="16">
        <v>921111</v>
      </c>
      <c r="R3345" s="16">
        <v>517</v>
      </c>
      <c r="S3345" s="15"/>
      <c r="T3345" s="16">
        <v>487</v>
      </c>
      <c r="U3345" s="16">
        <v>6482</v>
      </c>
      <c r="V3345" s="16">
        <v>6498</v>
      </c>
      <c r="W3345" s="16">
        <v>6453</v>
      </c>
      <c r="X3345" s="16">
        <v>48094640</v>
      </c>
      <c r="Y3345" s="16">
        <v>4992678</v>
      </c>
      <c r="Z3345" s="16">
        <v>247586</v>
      </c>
      <c r="AA3345" s="16">
        <v>571</v>
      </c>
      <c r="AC3345" s="16">
        <v>489</v>
      </c>
      <c r="AD3345" s="16">
        <v>6241</v>
      </c>
      <c r="AE3345" s="16">
        <v>6097</v>
      </c>
      <c r="AF3345" s="16">
        <v>6197</v>
      </c>
      <c r="AG3345" s="16">
        <v>47405579</v>
      </c>
      <c r="AH3345" s="16">
        <v>3151444</v>
      </c>
      <c r="AI3345" s="16">
        <v>151496</v>
      </c>
      <c r="AJ3345" s="16">
        <v>590</v>
      </c>
      <c r="AL3345" s="16">
        <v>495</v>
      </c>
      <c r="AM3345" s="16">
        <v>6229</v>
      </c>
      <c r="AN3345" s="16">
        <v>6274</v>
      </c>
      <c r="AO3345" s="16">
        <v>6305</v>
      </c>
      <c r="AP3345" s="16">
        <v>46704321</v>
      </c>
      <c r="AQ3345" s="16">
        <v>2771324</v>
      </c>
      <c r="AR3345" s="16">
        <v>135006</v>
      </c>
      <c r="AS3345" s="16">
        <v>573</v>
      </c>
      <c r="AU3345" s="16">
        <v>490</v>
      </c>
      <c r="AV3345" s="16">
        <v>6324</v>
      </c>
      <c r="AW3345" s="16">
        <v>185029214</v>
      </c>
      <c r="AX3345" s="16">
        <v>29513461</v>
      </c>
      <c r="AY3345" s="16">
        <v>1455199</v>
      </c>
      <c r="AZ3345" s="16">
        <v>563</v>
      </c>
      <c r="BA3345" s="16">
        <v>29260</v>
      </c>
    </row>
    <row r="3346" spans="1:53">
      <c r="A3346" s="15" t="s">
        <v>1344</v>
      </c>
      <c r="B3346" s="15" t="s">
        <v>1345</v>
      </c>
      <c r="C3346" s="15" t="s">
        <v>1346</v>
      </c>
      <c r="D3346" s="15" t="s">
        <v>1347</v>
      </c>
      <c r="E3346" s="15" t="s">
        <v>1347</v>
      </c>
      <c r="F3346" s="15" t="s">
        <v>2059</v>
      </c>
      <c r="G3346" s="15" t="s">
        <v>2049</v>
      </c>
      <c r="H3346" s="15" t="s">
        <v>3716</v>
      </c>
      <c r="I3346" s="15" t="s">
        <v>1375</v>
      </c>
      <c r="J3346" s="15"/>
      <c r="K3346" s="16">
        <v>453</v>
      </c>
      <c r="L3346" s="16">
        <v>4484</v>
      </c>
      <c r="M3346" s="16">
        <v>4551</v>
      </c>
      <c r="N3346" s="16">
        <v>4559</v>
      </c>
      <c r="O3346" s="16">
        <v>36184387</v>
      </c>
      <c r="P3346" s="16">
        <v>19168789</v>
      </c>
      <c r="Q3346" s="16">
        <v>901992</v>
      </c>
      <c r="R3346" s="16">
        <v>614</v>
      </c>
      <c r="S3346" s="15"/>
      <c r="T3346" s="16">
        <v>449</v>
      </c>
      <c r="U3346" s="16">
        <v>4543</v>
      </c>
      <c r="V3346" s="16">
        <v>4544</v>
      </c>
      <c r="W3346" s="16">
        <v>4695</v>
      </c>
      <c r="X3346" s="16">
        <v>37964496</v>
      </c>
      <c r="Y3346" s="16">
        <v>5396086</v>
      </c>
      <c r="Z3346" s="16">
        <v>254106</v>
      </c>
      <c r="AA3346" s="16">
        <v>636</v>
      </c>
      <c r="AC3346" s="16">
        <v>450</v>
      </c>
      <c r="AD3346" s="16">
        <v>4973</v>
      </c>
      <c r="AE3346" s="16">
        <v>4788</v>
      </c>
      <c r="AF3346" s="16">
        <v>4630</v>
      </c>
      <c r="AG3346" s="16">
        <v>39902950</v>
      </c>
      <c r="AH3346" s="16">
        <v>4103692</v>
      </c>
      <c r="AI3346" s="16">
        <v>191000</v>
      </c>
      <c r="AJ3346" s="16">
        <v>640</v>
      </c>
      <c r="AL3346" s="16">
        <v>450</v>
      </c>
      <c r="AM3346" s="16">
        <v>4629</v>
      </c>
      <c r="AN3346" s="16">
        <v>4620</v>
      </c>
      <c r="AO3346" s="16">
        <v>4649</v>
      </c>
      <c r="AP3346" s="16">
        <v>40978688</v>
      </c>
      <c r="AQ3346" s="16">
        <v>3053341</v>
      </c>
      <c r="AR3346" s="16">
        <v>142747</v>
      </c>
      <c r="AS3346" s="16">
        <v>680</v>
      </c>
      <c r="AU3346" s="16">
        <v>451</v>
      </c>
      <c r="AV3346" s="16">
        <v>4639</v>
      </c>
      <c r="AW3346" s="16">
        <v>155030521</v>
      </c>
      <c r="AX3346" s="16">
        <v>31721908</v>
      </c>
      <c r="AY3346" s="16">
        <v>1489845</v>
      </c>
      <c r="AZ3346" s="16">
        <v>643</v>
      </c>
      <c r="BA3346" s="16">
        <v>33421</v>
      </c>
    </row>
    <row r="3347" spans="1:53">
      <c r="A3347" s="15" t="s">
        <v>1344</v>
      </c>
      <c r="B3347" s="15" t="s">
        <v>1345</v>
      </c>
      <c r="C3347" s="15" t="s">
        <v>1346</v>
      </c>
      <c r="D3347" s="15" t="s">
        <v>1347</v>
      </c>
      <c r="E3347" s="15" t="s">
        <v>1347</v>
      </c>
      <c r="F3347" s="15" t="s">
        <v>2059</v>
      </c>
      <c r="G3347" s="15" t="s">
        <v>2050</v>
      </c>
      <c r="H3347" s="15" t="s">
        <v>3716</v>
      </c>
      <c r="I3347" s="15" t="s">
        <v>1375</v>
      </c>
      <c r="J3347" s="15"/>
      <c r="K3347" s="16">
        <v>818</v>
      </c>
      <c r="L3347" s="16">
        <v>8202</v>
      </c>
      <c r="M3347" s="16">
        <v>8317</v>
      </c>
      <c r="N3347" s="16">
        <v>8323</v>
      </c>
      <c r="O3347" s="16">
        <v>60694077</v>
      </c>
      <c r="P3347" s="16">
        <v>30287376</v>
      </c>
      <c r="Q3347" s="16">
        <v>1563397</v>
      </c>
      <c r="R3347" s="16">
        <v>564</v>
      </c>
      <c r="S3347" s="15"/>
      <c r="T3347" s="16">
        <v>800</v>
      </c>
      <c r="U3347" s="16">
        <v>8364</v>
      </c>
      <c r="V3347" s="16">
        <v>8360</v>
      </c>
      <c r="W3347" s="16">
        <v>8218</v>
      </c>
      <c r="X3347" s="16">
        <v>65346977</v>
      </c>
      <c r="Y3347" s="16">
        <v>8133018</v>
      </c>
      <c r="Z3347" s="16">
        <v>409552</v>
      </c>
      <c r="AA3347" s="16">
        <v>605</v>
      </c>
      <c r="AC3347" s="16">
        <v>802</v>
      </c>
      <c r="AD3347" s="16">
        <v>8345</v>
      </c>
      <c r="AE3347" s="16">
        <v>8397</v>
      </c>
      <c r="AF3347" s="16">
        <v>8429</v>
      </c>
      <c r="AG3347" s="16">
        <v>67676544</v>
      </c>
      <c r="AH3347" s="16">
        <v>6360889</v>
      </c>
      <c r="AI3347" s="16">
        <v>307931</v>
      </c>
      <c r="AJ3347" s="16">
        <v>620</v>
      </c>
      <c r="AL3347" s="16">
        <v>805</v>
      </c>
      <c r="AM3347" s="16">
        <v>8534</v>
      </c>
      <c r="AN3347" s="16">
        <v>8486</v>
      </c>
      <c r="AO3347" s="16">
        <v>8618</v>
      </c>
      <c r="AP3347" s="16">
        <v>70412591</v>
      </c>
      <c r="AQ3347" s="16">
        <v>5177011</v>
      </c>
      <c r="AR3347" s="16">
        <v>259262</v>
      </c>
      <c r="AS3347" s="16">
        <v>634</v>
      </c>
      <c r="AU3347" s="16">
        <v>806</v>
      </c>
      <c r="AV3347" s="16">
        <v>8383</v>
      </c>
      <c r="AW3347" s="16">
        <v>264130189</v>
      </c>
      <c r="AX3347" s="16">
        <v>49958294</v>
      </c>
      <c r="AY3347" s="16">
        <v>2540142</v>
      </c>
      <c r="AZ3347" s="16">
        <v>606</v>
      </c>
      <c r="BA3347" s="16">
        <v>31509</v>
      </c>
    </row>
    <row r="3348" spans="1:53">
      <c r="A3348" s="15" t="s">
        <v>1344</v>
      </c>
      <c r="B3348" s="15" t="s">
        <v>1345</v>
      </c>
      <c r="C3348" s="15" t="s">
        <v>1346</v>
      </c>
      <c r="D3348" s="15" t="s">
        <v>1347</v>
      </c>
      <c r="E3348" s="15" t="s">
        <v>1347</v>
      </c>
      <c r="F3348" s="15" t="s">
        <v>2059</v>
      </c>
      <c r="G3348" s="15" t="s">
        <v>1566</v>
      </c>
      <c r="H3348" s="15" t="s">
        <v>3716</v>
      </c>
      <c r="I3348" s="15" t="s">
        <v>1371</v>
      </c>
      <c r="J3348" s="15"/>
      <c r="K3348" s="16">
        <v>2489</v>
      </c>
      <c r="L3348" s="16">
        <v>32301</v>
      </c>
      <c r="M3348" s="16">
        <v>33246</v>
      </c>
      <c r="N3348" s="16">
        <v>33375</v>
      </c>
      <c r="O3348" s="16">
        <v>147439692</v>
      </c>
      <c r="P3348" s="16">
        <v>42496016</v>
      </c>
      <c r="Q3348" s="16">
        <v>1819816</v>
      </c>
      <c r="R3348" s="16">
        <v>344</v>
      </c>
      <c r="S3348" s="15"/>
      <c r="T3348" s="16">
        <v>2474</v>
      </c>
      <c r="U3348" s="16">
        <v>33934</v>
      </c>
      <c r="V3348" s="16">
        <v>33752</v>
      </c>
      <c r="W3348" s="16">
        <v>35020</v>
      </c>
      <c r="X3348" s="16">
        <v>158952666</v>
      </c>
      <c r="Y3348" s="16">
        <v>16592130</v>
      </c>
      <c r="Z3348" s="16">
        <v>713334</v>
      </c>
      <c r="AA3348" s="16">
        <v>357</v>
      </c>
      <c r="AC3348" s="16">
        <v>2471</v>
      </c>
      <c r="AD3348" s="16">
        <v>35405</v>
      </c>
      <c r="AE3348" s="16">
        <v>35496</v>
      </c>
      <c r="AF3348" s="16">
        <v>33207</v>
      </c>
      <c r="AG3348" s="16">
        <v>174936341</v>
      </c>
      <c r="AH3348" s="16">
        <v>12693263</v>
      </c>
      <c r="AI3348" s="16">
        <v>556297</v>
      </c>
      <c r="AJ3348" s="16">
        <v>388</v>
      </c>
      <c r="AL3348" s="16">
        <v>2480</v>
      </c>
      <c r="AM3348" s="16">
        <v>33826</v>
      </c>
      <c r="AN3348" s="16">
        <v>33774</v>
      </c>
      <c r="AO3348" s="16">
        <v>33553</v>
      </c>
      <c r="AP3348" s="16">
        <v>162791779</v>
      </c>
      <c r="AQ3348" s="16">
        <v>9588928</v>
      </c>
      <c r="AR3348" s="16">
        <v>409279</v>
      </c>
      <c r="AS3348" s="16">
        <v>371</v>
      </c>
      <c r="AU3348" s="16">
        <v>2479</v>
      </c>
      <c r="AV3348" s="16">
        <v>33907</v>
      </c>
      <c r="AW3348" s="16">
        <v>644120478</v>
      </c>
      <c r="AX3348" s="16">
        <v>81370337</v>
      </c>
      <c r="AY3348" s="16">
        <v>3498726</v>
      </c>
      <c r="AZ3348" s="16">
        <v>365</v>
      </c>
      <c r="BA3348" s="16">
        <v>18996</v>
      </c>
    </row>
    <row r="3349" spans="1:53">
      <c r="A3349" s="15" t="s">
        <v>1344</v>
      </c>
      <c r="B3349" s="15" t="s">
        <v>1345</v>
      </c>
      <c r="C3349" s="15" t="s">
        <v>1346</v>
      </c>
      <c r="D3349" s="15" t="s">
        <v>1347</v>
      </c>
      <c r="E3349" s="15" t="s">
        <v>1347</v>
      </c>
      <c r="F3349" s="15" t="s">
        <v>2059</v>
      </c>
      <c r="G3349" s="15" t="s">
        <v>1567</v>
      </c>
      <c r="H3349" s="15" t="s">
        <v>3716</v>
      </c>
      <c r="I3349" s="15" t="s">
        <v>1373</v>
      </c>
      <c r="J3349" s="15"/>
      <c r="K3349" s="16">
        <v>2489</v>
      </c>
      <c r="L3349" s="16">
        <v>32301</v>
      </c>
      <c r="M3349" s="16">
        <v>33246</v>
      </c>
      <c r="N3349" s="16">
        <v>33375</v>
      </c>
      <c r="O3349" s="16">
        <v>147439692</v>
      </c>
      <c r="P3349" s="16">
        <v>42496016</v>
      </c>
      <c r="Q3349" s="16">
        <v>1819816</v>
      </c>
      <c r="R3349" s="16">
        <v>344</v>
      </c>
      <c r="S3349" s="15"/>
      <c r="T3349" s="16">
        <v>2474</v>
      </c>
      <c r="U3349" s="16">
        <v>33934</v>
      </c>
      <c r="V3349" s="16">
        <v>33752</v>
      </c>
      <c r="W3349" s="16">
        <v>35020</v>
      </c>
      <c r="X3349" s="16">
        <v>158952666</v>
      </c>
      <c r="Y3349" s="16">
        <v>16592130</v>
      </c>
      <c r="Z3349" s="16">
        <v>713334</v>
      </c>
      <c r="AA3349" s="16">
        <v>357</v>
      </c>
      <c r="AC3349" s="16">
        <v>2471</v>
      </c>
      <c r="AD3349" s="16">
        <v>35405</v>
      </c>
      <c r="AE3349" s="16">
        <v>35496</v>
      </c>
      <c r="AF3349" s="16">
        <v>33207</v>
      </c>
      <c r="AG3349" s="16">
        <v>174936341</v>
      </c>
      <c r="AH3349" s="16">
        <v>12693263</v>
      </c>
      <c r="AI3349" s="16">
        <v>556297</v>
      </c>
      <c r="AJ3349" s="16">
        <v>388</v>
      </c>
      <c r="AL3349" s="16">
        <v>2480</v>
      </c>
      <c r="AM3349" s="16">
        <v>33826</v>
      </c>
      <c r="AN3349" s="16">
        <v>33774</v>
      </c>
      <c r="AO3349" s="16">
        <v>33553</v>
      </c>
      <c r="AP3349" s="16">
        <v>162791779</v>
      </c>
      <c r="AQ3349" s="16">
        <v>9588928</v>
      </c>
      <c r="AR3349" s="16">
        <v>409279</v>
      </c>
      <c r="AS3349" s="16">
        <v>371</v>
      </c>
      <c r="AU3349" s="16">
        <v>2479</v>
      </c>
      <c r="AV3349" s="16">
        <v>33907</v>
      </c>
      <c r="AW3349" s="16">
        <v>644120478</v>
      </c>
      <c r="AX3349" s="16">
        <v>81370337</v>
      </c>
      <c r="AY3349" s="16">
        <v>3498726</v>
      </c>
      <c r="AZ3349" s="16">
        <v>365</v>
      </c>
      <c r="BA3349" s="16">
        <v>18996</v>
      </c>
    </row>
    <row r="3350" spans="1:53">
      <c r="A3350" s="15" t="s">
        <v>1344</v>
      </c>
      <c r="B3350" s="15" t="s">
        <v>1345</v>
      </c>
      <c r="C3350" s="15" t="s">
        <v>1346</v>
      </c>
      <c r="D3350" s="15" t="s">
        <v>1347</v>
      </c>
      <c r="E3350" s="15" t="s">
        <v>1347</v>
      </c>
      <c r="F3350" s="15" t="s">
        <v>2059</v>
      </c>
      <c r="G3350" s="15" t="s">
        <v>1568</v>
      </c>
      <c r="H3350" s="15" t="s">
        <v>3716</v>
      </c>
      <c r="I3350" s="15" t="s">
        <v>1375</v>
      </c>
      <c r="J3350" s="15"/>
      <c r="K3350" s="16">
        <v>2489</v>
      </c>
      <c r="L3350" s="16">
        <v>32301</v>
      </c>
      <c r="M3350" s="16">
        <v>33246</v>
      </c>
      <c r="N3350" s="16">
        <v>33375</v>
      </c>
      <c r="O3350" s="16">
        <v>147439692</v>
      </c>
      <c r="P3350" s="16">
        <v>42496016</v>
      </c>
      <c r="Q3350" s="16">
        <v>1819816</v>
      </c>
      <c r="R3350" s="16">
        <v>344</v>
      </c>
      <c r="S3350" s="15"/>
      <c r="T3350" s="16">
        <v>2474</v>
      </c>
      <c r="U3350" s="16">
        <v>33934</v>
      </c>
      <c r="V3350" s="16">
        <v>33752</v>
      </c>
      <c r="W3350" s="16">
        <v>35020</v>
      </c>
      <c r="X3350" s="16">
        <v>158952666</v>
      </c>
      <c r="Y3350" s="16">
        <v>16592130</v>
      </c>
      <c r="Z3350" s="16">
        <v>713334</v>
      </c>
      <c r="AA3350" s="16">
        <v>357</v>
      </c>
      <c r="AC3350" s="16">
        <v>2471</v>
      </c>
      <c r="AD3350" s="16">
        <v>35405</v>
      </c>
      <c r="AE3350" s="16">
        <v>35496</v>
      </c>
      <c r="AF3350" s="16">
        <v>33207</v>
      </c>
      <c r="AG3350" s="16">
        <v>174936341</v>
      </c>
      <c r="AH3350" s="16">
        <v>12693263</v>
      </c>
      <c r="AI3350" s="16">
        <v>556297</v>
      </c>
      <c r="AJ3350" s="16">
        <v>388</v>
      </c>
      <c r="AL3350" s="16">
        <v>2480</v>
      </c>
      <c r="AM3350" s="16">
        <v>33826</v>
      </c>
      <c r="AN3350" s="16">
        <v>33774</v>
      </c>
      <c r="AO3350" s="16">
        <v>33553</v>
      </c>
      <c r="AP3350" s="16">
        <v>162791779</v>
      </c>
      <c r="AQ3350" s="16">
        <v>9588928</v>
      </c>
      <c r="AR3350" s="16">
        <v>409279</v>
      </c>
      <c r="AS3350" s="16">
        <v>371</v>
      </c>
      <c r="AU3350" s="16">
        <v>2479</v>
      </c>
      <c r="AV3350" s="16">
        <v>33907</v>
      </c>
      <c r="AW3350" s="16">
        <v>644120478</v>
      </c>
      <c r="AX3350" s="16">
        <v>81370337</v>
      </c>
      <c r="AY3350" s="16">
        <v>3498726</v>
      </c>
      <c r="AZ3350" s="16">
        <v>365</v>
      </c>
      <c r="BA3350" s="16">
        <v>18996</v>
      </c>
    </row>
    <row r="3351" spans="1:53">
      <c r="A3351" s="15" t="s">
        <v>1344</v>
      </c>
      <c r="B3351" s="15" t="s">
        <v>1345</v>
      </c>
      <c r="C3351" s="15" t="s">
        <v>1346</v>
      </c>
      <c r="D3351" s="15" t="s">
        <v>1347</v>
      </c>
      <c r="E3351" s="15" t="s">
        <v>1347</v>
      </c>
      <c r="F3351" s="15" t="s">
        <v>2059</v>
      </c>
      <c r="G3351" s="15" t="s">
        <v>1693</v>
      </c>
      <c r="H3351" s="15" t="s">
        <v>3716</v>
      </c>
      <c r="I3351" s="15" t="s">
        <v>1371</v>
      </c>
      <c r="J3351" s="15"/>
      <c r="K3351" s="16">
        <v>4751</v>
      </c>
      <c r="L3351" s="16">
        <v>37568</v>
      </c>
      <c r="M3351" s="16">
        <v>37504</v>
      </c>
      <c r="N3351" s="16">
        <v>38018</v>
      </c>
      <c r="O3351" s="16">
        <v>409130266</v>
      </c>
      <c r="P3351" s="16">
        <v>193951172</v>
      </c>
      <c r="Q3351" s="16">
        <v>8420684</v>
      </c>
      <c r="R3351" s="16">
        <v>835</v>
      </c>
      <c r="S3351" s="15"/>
      <c r="T3351" s="16">
        <v>4728</v>
      </c>
      <c r="U3351" s="16">
        <v>38115</v>
      </c>
      <c r="V3351" s="16">
        <v>38499</v>
      </c>
      <c r="W3351" s="16">
        <v>39104</v>
      </c>
      <c r="X3351" s="16">
        <v>417913236</v>
      </c>
      <c r="Y3351" s="16">
        <v>42489305</v>
      </c>
      <c r="Z3351" s="16">
        <v>1821085</v>
      </c>
      <c r="AA3351" s="16">
        <v>833</v>
      </c>
      <c r="AC3351" s="16">
        <v>4731</v>
      </c>
      <c r="AD3351" s="16">
        <v>39619</v>
      </c>
      <c r="AE3351" s="16">
        <v>39374</v>
      </c>
      <c r="AF3351" s="16">
        <v>39079</v>
      </c>
      <c r="AG3351" s="16">
        <v>432406425</v>
      </c>
      <c r="AH3351" s="16">
        <v>32542773</v>
      </c>
      <c r="AI3351" s="16">
        <v>1411690</v>
      </c>
      <c r="AJ3351" s="16">
        <v>845</v>
      </c>
      <c r="AL3351" s="16">
        <v>4749</v>
      </c>
      <c r="AM3351" s="16">
        <v>38339</v>
      </c>
      <c r="AN3351" s="16">
        <v>38072</v>
      </c>
      <c r="AO3351" s="16">
        <v>38165</v>
      </c>
      <c r="AP3351" s="16">
        <v>446603412</v>
      </c>
      <c r="AQ3351" s="16">
        <v>27105138</v>
      </c>
      <c r="AR3351" s="16">
        <v>1203169</v>
      </c>
      <c r="AS3351" s="16">
        <v>900</v>
      </c>
      <c r="AU3351" s="16">
        <v>4740</v>
      </c>
      <c r="AV3351" s="16">
        <v>38455</v>
      </c>
      <c r="AW3351" s="16">
        <v>1706053339</v>
      </c>
      <c r="AX3351" s="16">
        <v>296088388</v>
      </c>
      <c r="AY3351" s="16">
        <v>12856628</v>
      </c>
      <c r="AZ3351" s="16">
        <v>853</v>
      </c>
      <c r="BA3351" s="16">
        <v>44365</v>
      </c>
    </row>
    <row r="3352" spans="1:53">
      <c r="A3352" s="15" t="s">
        <v>1344</v>
      </c>
      <c r="B3352" s="15" t="s">
        <v>1345</v>
      </c>
      <c r="C3352" s="15" t="s">
        <v>1346</v>
      </c>
      <c r="D3352" s="15" t="s">
        <v>1347</v>
      </c>
      <c r="E3352" s="15" t="s">
        <v>1347</v>
      </c>
      <c r="F3352" s="15" t="s">
        <v>2059</v>
      </c>
      <c r="G3352" s="15" t="s">
        <v>2051</v>
      </c>
      <c r="H3352" s="15" t="s">
        <v>3716</v>
      </c>
      <c r="I3352" s="15" t="s">
        <v>1373</v>
      </c>
      <c r="J3352" s="15"/>
      <c r="K3352" s="16">
        <v>1505</v>
      </c>
      <c r="L3352" s="16">
        <v>9473</v>
      </c>
      <c r="M3352" s="16">
        <v>9451</v>
      </c>
      <c r="N3352" s="16">
        <v>9517</v>
      </c>
      <c r="O3352" s="16">
        <v>126239729</v>
      </c>
      <c r="P3352" s="16">
        <v>54332103</v>
      </c>
      <c r="Q3352" s="16">
        <v>2371297</v>
      </c>
      <c r="R3352" s="16">
        <v>1024</v>
      </c>
      <c r="S3352" s="15"/>
      <c r="T3352" s="16">
        <v>1497</v>
      </c>
      <c r="U3352" s="16">
        <v>9603</v>
      </c>
      <c r="V3352" s="16">
        <v>9608</v>
      </c>
      <c r="W3352" s="16">
        <v>9693</v>
      </c>
      <c r="X3352" s="16">
        <v>124026422</v>
      </c>
      <c r="Y3352" s="16">
        <v>9805984</v>
      </c>
      <c r="Z3352" s="16">
        <v>433221</v>
      </c>
      <c r="AA3352" s="16">
        <v>990</v>
      </c>
      <c r="AC3352" s="16">
        <v>1496</v>
      </c>
      <c r="AD3352" s="16">
        <v>9687</v>
      </c>
      <c r="AE3352" s="16">
        <v>9671</v>
      </c>
      <c r="AF3352" s="16">
        <v>9768</v>
      </c>
      <c r="AG3352" s="16">
        <v>128476663</v>
      </c>
      <c r="AH3352" s="16">
        <v>7532631</v>
      </c>
      <c r="AI3352" s="16">
        <v>349930</v>
      </c>
      <c r="AJ3352" s="16">
        <v>1018</v>
      </c>
      <c r="AL3352" s="16">
        <v>1492</v>
      </c>
      <c r="AM3352" s="16">
        <v>9749</v>
      </c>
      <c r="AN3352" s="16">
        <v>9687</v>
      </c>
      <c r="AO3352" s="16">
        <v>9619</v>
      </c>
      <c r="AP3352" s="16">
        <v>137221842</v>
      </c>
      <c r="AQ3352" s="16">
        <v>7606404</v>
      </c>
      <c r="AR3352" s="16">
        <v>356790</v>
      </c>
      <c r="AS3352" s="16">
        <v>1090</v>
      </c>
      <c r="AU3352" s="16">
        <v>1498</v>
      </c>
      <c r="AV3352" s="16">
        <v>9627</v>
      </c>
      <c r="AW3352" s="16">
        <v>515964656</v>
      </c>
      <c r="AX3352" s="16">
        <v>79277122</v>
      </c>
      <c r="AY3352" s="16">
        <v>3511238</v>
      </c>
      <c r="AZ3352" s="16">
        <v>1031</v>
      </c>
      <c r="BA3352" s="16">
        <v>53595</v>
      </c>
    </row>
    <row r="3353" spans="1:53">
      <c r="A3353" s="15" t="s">
        <v>1344</v>
      </c>
      <c r="B3353" s="15" t="s">
        <v>1345</v>
      </c>
      <c r="C3353" s="15" t="s">
        <v>1346</v>
      </c>
      <c r="D3353" s="15" t="s">
        <v>1347</v>
      </c>
      <c r="E3353" s="15" t="s">
        <v>1347</v>
      </c>
      <c r="F3353" s="15" t="s">
        <v>2059</v>
      </c>
      <c r="G3353" s="15" t="s">
        <v>2052</v>
      </c>
      <c r="H3353" s="15" t="s">
        <v>3716</v>
      </c>
      <c r="I3353" s="15" t="s">
        <v>1375</v>
      </c>
      <c r="J3353" s="15"/>
      <c r="K3353" s="16">
        <v>1505</v>
      </c>
      <c r="L3353" s="16">
        <v>9473</v>
      </c>
      <c r="M3353" s="16">
        <v>9451</v>
      </c>
      <c r="N3353" s="16">
        <v>9517</v>
      </c>
      <c r="O3353" s="16">
        <v>126239729</v>
      </c>
      <c r="P3353" s="16">
        <v>54332103</v>
      </c>
      <c r="Q3353" s="16">
        <v>2371297</v>
      </c>
      <c r="R3353" s="16">
        <v>1024</v>
      </c>
      <c r="S3353" s="15"/>
      <c r="T3353" s="16">
        <v>1497</v>
      </c>
      <c r="U3353" s="16">
        <v>9603</v>
      </c>
      <c r="V3353" s="16">
        <v>9608</v>
      </c>
      <c r="W3353" s="16">
        <v>9693</v>
      </c>
      <c r="X3353" s="16">
        <v>124026422</v>
      </c>
      <c r="Y3353" s="16">
        <v>9805984</v>
      </c>
      <c r="Z3353" s="16">
        <v>433221</v>
      </c>
      <c r="AA3353" s="16">
        <v>990</v>
      </c>
      <c r="AC3353" s="16">
        <v>1496</v>
      </c>
      <c r="AD3353" s="16">
        <v>9687</v>
      </c>
      <c r="AE3353" s="16">
        <v>9671</v>
      </c>
      <c r="AF3353" s="16">
        <v>9768</v>
      </c>
      <c r="AG3353" s="16">
        <v>128476663</v>
      </c>
      <c r="AH3353" s="16">
        <v>7532631</v>
      </c>
      <c r="AI3353" s="16">
        <v>349930</v>
      </c>
      <c r="AJ3353" s="16">
        <v>1018</v>
      </c>
      <c r="AL3353" s="16">
        <v>1492</v>
      </c>
      <c r="AM3353" s="16">
        <v>9749</v>
      </c>
      <c r="AN3353" s="16">
        <v>9687</v>
      </c>
      <c r="AO3353" s="16">
        <v>9619</v>
      </c>
      <c r="AP3353" s="16">
        <v>137221842</v>
      </c>
      <c r="AQ3353" s="16">
        <v>7606404</v>
      </c>
      <c r="AR3353" s="16">
        <v>356790</v>
      </c>
      <c r="AS3353" s="16">
        <v>1090</v>
      </c>
      <c r="AU3353" s="16">
        <v>1498</v>
      </c>
      <c r="AV3353" s="16">
        <v>9627</v>
      </c>
      <c r="AW3353" s="16">
        <v>515964656</v>
      </c>
      <c r="AX3353" s="16">
        <v>79277122</v>
      </c>
      <c r="AY3353" s="16">
        <v>3511238</v>
      </c>
      <c r="AZ3353" s="16">
        <v>1031</v>
      </c>
      <c r="BA3353" s="16">
        <v>53595</v>
      </c>
    </row>
    <row r="3354" spans="1:53">
      <c r="A3354" s="15" t="s">
        <v>1344</v>
      </c>
      <c r="B3354" s="15" t="s">
        <v>1345</v>
      </c>
      <c r="C3354" s="15" t="s">
        <v>1346</v>
      </c>
      <c r="D3354" s="15" t="s">
        <v>1347</v>
      </c>
      <c r="E3354" s="15" t="s">
        <v>1347</v>
      </c>
      <c r="F3354" s="15" t="s">
        <v>2059</v>
      </c>
      <c r="G3354" s="15" t="s">
        <v>2053</v>
      </c>
      <c r="H3354" s="15" t="s">
        <v>3716</v>
      </c>
      <c r="I3354" s="15" t="s">
        <v>1373</v>
      </c>
      <c r="J3354" s="15"/>
      <c r="K3354" s="16">
        <v>566</v>
      </c>
      <c r="L3354" s="16">
        <v>4153</v>
      </c>
      <c r="M3354" s="16">
        <v>4220</v>
      </c>
      <c r="N3354" s="16">
        <v>4226</v>
      </c>
      <c r="O3354" s="16">
        <v>64734643</v>
      </c>
      <c r="P3354" s="16">
        <v>25083447</v>
      </c>
      <c r="Q3354" s="16">
        <v>1076132</v>
      </c>
      <c r="R3354" s="16">
        <v>1186</v>
      </c>
      <c r="S3354" s="15"/>
      <c r="T3354" s="16">
        <v>560</v>
      </c>
      <c r="U3354" s="16">
        <v>4259</v>
      </c>
      <c r="V3354" s="16">
        <v>4229</v>
      </c>
      <c r="W3354" s="16">
        <v>4175</v>
      </c>
      <c r="X3354" s="16">
        <v>69126680</v>
      </c>
      <c r="Y3354" s="16">
        <v>4020031</v>
      </c>
      <c r="Z3354" s="16">
        <v>171242</v>
      </c>
      <c r="AA3354" s="16">
        <v>1260</v>
      </c>
      <c r="AC3354" s="16">
        <v>563</v>
      </c>
      <c r="AD3354" s="16">
        <v>4363</v>
      </c>
      <c r="AE3354" s="16">
        <v>4399</v>
      </c>
      <c r="AF3354" s="16">
        <v>4463</v>
      </c>
      <c r="AG3354" s="16">
        <v>72011278</v>
      </c>
      <c r="AH3354" s="16">
        <v>2805598</v>
      </c>
      <c r="AI3354" s="16">
        <v>122818</v>
      </c>
      <c r="AJ3354" s="16">
        <v>1257</v>
      </c>
      <c r="AL3354" s="16">
        <v>565</v>
      </c>
      <c r="AM3354" s="16">
        <v>4365</v>
      </c>
      <c r="AN3354" s="16">
        <v>4410</v>
      </c>
      <c r="AO3354" s="16">
        <v>4442</v>
      </c>
      <c r="AP3354" s="16">
        <v>70914807</v>
      </c>
      <c r="AQ3354" s="16">
        <v>2808009</v>
      </c>
      <c r="AR3354" s="16">
        <v>125255</v>
      </c>
      <c r="AS3354" s="16">
        <v>1238</v>
      </c>
      <c r="AU3354" s="16">
        <v>564</v>
      </c>
      <c r="AV3354" s="16">
        <v>4309</v>
      </c>
      <c r="AW3354" s="16">
        <v>276787408</v>
      </c>
      <c r="AX3354" s="16">
        <v>34717085</v>
      </c>
      <c r="AY3354" s="16">
        <v>1495447</v>
      </c>
      <c r="AZ3354" s="16">
        <v>1235</v>
      </c>
      <c r="BA3354" s="16">
        <v>64240</v>
      </c>
    </row>
    <row r="3355" spans="1:53">
      <c r="A3355" s="15" t="s">
        <v>1344</v>
      </c>
      <c r="B3355" s="15" t="s">
        <v>1345</v>
      </c>
      <c r="C3355" s="15" t="s">
        <v>1346</v>
      </c>
      <c r="D3355" s="15" t="s">
        <v>1347</v>
      </c>
      <c r="E3355" s="15" t="s">
        <v>1347</v>
      </c>
      <c r="F3355" s="15" t="s">
        <v>2059</v>
      </c>
      <c r="G3355" s="15" t="s">
        <v>2054</v>
      </c>
      <c r="H3355" s="15" t="s">
        <v>3716</v>
      </c>
      <c r="I3355" s="15" t="s">
        <v>1375</v>
      </c>
      <c r="J3355" s="15"/>
      <c r="K3355" s="16">
        <v>566</v>
      </c>
      <c r="L3355" s="16">
        <v>4153</v>
      </c>
      <c r="M3355" s="16">
        <v>4220</v>
      </c>
      <c r="N3355" s="16">
        <v>4226</v>
      </c>
      <c r="O3355" s="16">
        <v>64734643</v>
      </c>
      <c r="P3355" s="16">
        <v>25083447</v>
      </c>
      <c r="Q3355" s="16">
        <v>1076132</v>
      </c>
      <c r="R3355" s="16">
        <v>1186</v>
      </c>
      <c r="S3355" s="15"/>
      <c r="T3355" s="16">
        <v>560</v>
      </c>
      <c r="U3355" s="16">
        <v>4259</v>
      </c>
      <c r="V3355" s="16">
        <v>4229</v>
      </c>
      <c r="W3355" s="16">
        <v>4175</v>
      </c>
      <c r="X3355" s="16">
        <v>69126680</v>
      </c>
      <c r="Y3355" s="16">
        <v>4020031</v>
      </c>
      <c r="Z3355" s="16">
        <v>171242</v>
      </c>
      <c r="AA3355" s="16">
        <v>1260</v>
      </c>
      <c r="AC3355" s="16">
        <v>563</v>
      </c>
      <c r="AD3355" s="16">
        <v>4363</v>
      </c>
      <c r="AE3355" s="16">
        <v>4399</v>
      </c>
      <c r="AF3355" s="16">
        <v>4463</v>
      </c>
      <c r="AG3355" s="16">
        <v>72011278</v>
      </c>
      <c r="AH3355" s="16">
        <v>2805598</v>
      </c>
      <c r="AI3355" s="16">
        <v>122818</v>
      </c>
      <c r="AJ3355" s="16">
        <v>1257</v>
      </c>
      <c r="AL3355" s="16">
        <v>565</v>
      </c>
      <c r="AM3355" s="16">
        <v>4365</v>
      </c>
      <c r="AN3355" s="16">
        <v>4410</v>
      </c>
      <c r="AO3355" s="16">
        <v>4442</v>
      </c>
      <c r="AP3355" s="16">
        <v>70914807</v>
      </c>
      <c r="AQ3355" s="16">
        <v>2808009</v>
      </c>
      <c r="AR3355" s="16">
        <v>125255</v>
      </c>
      <c r="AS3355" s="16">
        <v>1238</v>
      </c>
      <c r="AU3355" s="16">
        <v>564</v>
      </c>
      <c r="AV3355" s="16">
        <v>4309</v>
      </c>
      <c r="AW3355" s="16">
        <v>276787408</v>
      </c>
      <c r="AX3355" s="16">
        <v>34717085</v>
      </c>
      <c r="AY3355" s="16">
        <v>1495447</v>
      </c>
      <c r="AZ3355" s="16">
        <v>1235</v>
      </c>
      <c r="BA3355" s="16">
        <v>64240</v>
      </c>
    </row>
    <row r="3356" spans="1:53">
      <c r="A3356" s="15" t="s">
        <v>1344</v>
      </c>
      <c r="B3356" s="15" t="s">
        <v>1345</v>
      </c>
      <c r="C3356" s="15" t="s">
        <v>1346</v>
      </c>
      <c r="D3356" s="15" t="s">
        <v>1347</v>
      </c>
      <c r="E3356" s="15" t="s">
        <v>1347</v>
      </c>
      <c r="F3356" s="15" t="s">
        <v>2059</v>
      </c>
      <c r="G3356" s="15" t="s">
        <v>3706</v>
      </c>
      <c r="H3356" s="15" t="s">
        <v>3716</v>
      </c>
      <c r="I3356" s="15" t="s">
        <v>1373</v>
      </c>
      <c r="J3356" s="15"/>
      <c r="K3356" s="16">
        <v>1168</v>
      </c>
      <c r="L3356" s="16">
        <v>12748</v>
      </c>
      <c r="M3356" s="16">
        <v>12731</v>
      </c>
      <c r="N3356" s="16">
        <v>13147</v>
      </c>
      <c r="O3356" s="16">
        <v>131820711</v>
      </c>
      <c r="P3356" s="16">
        <v>59731276</v>
      </c>
      <c r="Q3356" s="16">
        <v>2622771</v>
      </c>
      <c r="R3356" s="16">
        <v>788</v>
      </c>
      <c r="S3356" s="15"/>
      <c r="T3356" s="16">
        <v>1156</v>
      </c>
      <c r="U3356" s="16">
        <v>12786</v>
      </c>
      <c r="V3356" s="16">
        <v>12802</v>
      </c>
      <c r="W3356" s="16">
        <v>12680</v>
      </c>
      <c r="X3356" s="16">
        <v>138091989</v>
      </c>
      <c r="Y3356" s="16">
        <v>11043408</v>
      </c>
      <c r="Z3356" s="16">
        <v>470337</v>
      </c>
      <c r="AA3356" s="16">
        <v>833</v>
      </c>
      <c r="AC3356" s="16">
        <v>1159</v>
      </c>
      <c r="AD3356" s="16">
        <v>12568</v>
      </c>
      <c r="AE3356" s="16">
        <v>12513</v>
      </c>
      <c r="AF3356" s="16">
        <v>12660</v>
      </c>
      <c r="AG3356" s="16">
        <v>139840486</v>
      </c>
      <c r="AH3356" s="16">
        <v>9447241</v>
      </c>
      <c r="AI3356" s="16">
        <v>410496</v>
      </c>
      <c r="AJ3356" s="16">
        <v>855</v>
      </c>
      <c r="AL3356" s="16">
        <v>1171</v>
      </c>
      <c r="AM3356" s="16">
        <v>12883</v>
      </c>
      <c r="AN3356" s="16">
        <v>12728</v>
      </c>
      <c r="AO3356" s="16">
        <v>12848</v>
      </c>
      <c r="AP3356" s="16">
        <v>145942575</v>
      </c>
      <c r="AQ3356" s="16">
        <v>8590486</v>
      </c>
      <c r="AR3356" s="16">
        <v>369926</v>
      </c>
      <c r="AS3356" s="16">
        <v>876</v>
      </c>
      <c r="AU3356" s="16">
        <v>1164</v>
      </c>
      <c r="AV3356" s="16">
        <v>12758</v>
      </c>
      <c r="AW3356" s="16">
        <v>555695761</v>
      </c>
      <c r="AX3356" s="16">
        <v>88812411</v>
      </c>
      <c r="AY3356" s="16">
        <v>3873530</v>
      </c>
      <c r="AZ3356" s="16">
        <v>838</v>
      </c>
      <c r="BA3356" s="16">
        <v>43557</v>
      </c>
    </row>
    <row r="3357" spans="1:53">
      <c r="A3357" s="15" t="s">
        <v>1344</v>
      </c>
      <c r="B3357" s="15" t="s">
        <v>1345</v>
      </c>
      <c r="C3357" s="15" t="s">
        <v>1346</v>
      </c>
      <c r="D3357" s="15" t="s">
        <v>1347</v>
      </c>
      <c r="E3357" s="15" t="s">
        <v>1347</v>
      </c>
      <c r="F3357" s="15" t="s">
        <v>2059</v>
      </c>
      <c r="G3357" s="15" t="s">
        <v>3707</v>
      </c>
      <c r="H3357" s="15" t="s">
        <v>3716</v>
      </c>
      <c r="I3357" s="15" t="s">
        <v>1375</v>
      </c>
      <c r="J3357" s="15"/>
      <c r="K3357" s="16">
        <v>1168</v>
      </c>
      <c r="L3357" s="16">
        <v>12748</v>
      </c>
      <c r="M3357" s="16">
        <v>12731</v>
      </c>
      <c r="N3357" s="16">
        <v>13147</v>
      </c>
      <c r="O3357" s="16">
        <v>131820711</v>
      </c>
      <c r="P3357" s="16">
        <v>59731276</v>
      </c>
      <c r="Q3357" s="16">
        <v>2622771</v>
      </c>
      <c r="R3357" s="16">
        <v>788</v>
      </c>
      <c r="S3357" s="15"/>
      <c r="T3357" s="16">
        <v>1156</v>
      </c>
      <c r="U3357" s="16">
        <v>12786</v>
      </c>
      <c r="V3357" s="16">
        <v>12802</v>
      </c>
      <c r="W3357" s="16">
        <v>12680</v>
      </c>
      <c r="X3357" s="16">
        <v>138091989</v>
      </c>
      <c r="Y3357" s="16">
        <v>11043408</v>
      </c>
      <c r="Z3357" s="16">
        <v>470337</v>
      </c>
      <c r="AA3357" s="16">
        <v>833</v>
      </c>
      <c r="AC3357" s="16">
        <v>1159</v>
      </c>
      <c r="AD3357" s="16">
        <v>12568</v>
      </c>
      <c r="AE3357" s="16">
        <v>12513</v>
      </c>
      <c r="AF3357" s="16">
        <v>12660</v>
      </c>
      <c r="AG3357" s="16">
        <v>139840486</v>
      </c>
      <c r="AH3357" s="16">
        <v>9447241</v>
      </c>
      <c r="AI3357" s="16">
        <v>410496</v>
      </c>
      <c r="AJ3357" s="16">
        <v>855</v>
      </c>
      <c r="AL3357" s="16">
        <v>1171</v>
      </c>
      <c r="AM3357" s="16">
        <v>12883</v>
      </c>
      <c r="AN3357" s="16">
        <v>12728</v>
      </c>
      <c r="AO3357" s="16">
        <v>12848</v>
      </c>
      <c r="AP3357" s="16">
        <v>145942575</v>
      </c>
      <c r="AQ3357" s="16">
        <v>8590486</v>
      </c>
      <c r="AR3357" s="16">
        <v>369926</v>
      </c>
      <c r="AS3357" s="16">
        <v>876</v>
      </c>
      <c r="AU3357" s="16">
        <v>1164</v>
      </c>
      <c r="AV3357" s="16">
        <v>12758</v>
      </c>
      <c r="AW3357" s="16">
        <v>555695761</v>
      </c>
      <c r="AX3357" s="16">
        <v>88812411</v>
      </c>
      <c r="AY3357" s="16">
        <v>3873530</v>
      </c>
      <c r="AZ3357" s="16">
        <v>838</v>
      </c>
      <c r="BA3357" s="16">
        <v>43557</v>
      </c>
    </row>
    <row r="3358" spans="1:53">
      <c r="A3358" s="15" t="s">
        <v>1344</v>
      </c>
      <c r="B3358" s="15" t="s">
        <v>1345</v>
      </c>
      <c r="C3358" s="15" t="s">
        <v>1346</v>
      </c>
      <c r="D3358" s="15" t="s">
        <v>1347</v>
      </c>
      <c r="E3358" s="15" t="s">
        <v>1347</v>
      </c>
      <c r="F3358" s="15" t="s">
        <v>2059</v>
      </c>
      <c r="G3358" s="15" t="s">
        <v>1694</v>
      </c>
      <c r="H3358" s="15" t="s">
        <v>3716</v>
      </c>
      <c r="I3358" s="15" t="s">
        <v>1373</v>
      </c>
      <c r="J3358" s="15"/>
      <c r="K3358" s="16">
        <v>86</v>
      </c>
      <c r="L3358" s="16">
        <v>472</v>
      </c>
      <c r="M3358" s="16">
        <v>446</v>
      </c>
      <c r="N3358" s="16">
        <v>412</v>
      </c>
      <c r="O3358" s="16">
        <v>5016172</v>
      </c>
      <c r="P3358" s="16">
        <v>2603581</v>
      </c>
      <c r="Q3358" s="16">
        <v>119368</v>
      </c>
      <c r="R3358" s="16">
        <v>870</v>
      </c>
      <c r="S3358" s="15"/>
      <c r="T3358" s="16">
        <v>89</v>
      </c>
      <c r="U3358" s="16">
        <v>447</v>
      </c>
      <c r="V3358" s="16">
        <v>501</v>
      </c>
      <c r="W3358" s="16">
        <v>606</v>
      </c>
      <c r="X3358" s="16">
        <v>5593037</v>
      </c>
      <c r="Y3358" s="16">
        <v>715882</v>
      </c>
      <c r="Z3358" s="16">
        <v>31077</v>
      </c>
      <c r="AA3358" s="16">
        <v>831</v>
      </c>
      <c r="AC3358" s="16">
        <v>89</v>
      </c>
      <c r="AD3358" s="16">
        <v>567</v>
      </c>
      <c r="AE3358" s="16">
        <v>516</v>
      </c>
      <c r="AF3358" s="16">
        <v>505</v>
      </c>
      <c r="AG3358" s="16">
        <v>5679437</v>
      </c>
      <c r="AH3358" s="16">
        <v>702655</v>
      </c>
      <c r="AI3358" s="16">
        <v>28869</v>
      </c>
      <c r="AJ3358" s="16">
        <v>825</v>
      </c>
      <c r="AL3358" s="16">
        <v>93</v>
      </c>
      <c r="AM3358" s="16">
        <v>514</v>
      </c>
      <c r="AN3358" s="16">
        <v>526</v>
      </c>
      <c r="AO3358" s="16">
        <v>496</v>
      </c>
      <c r="AP3358" s="16">
        <v>6234380</v>
      </c>
      <c r="AQ3358" s="16">
        <v>502761</v>
      </c>
      <c r="AR3358" s="16">
        <v>21562</v>
      </c>
      <c r="AS3358" s="16">
        <v>937</v>
      </c>
      <c r="AU3358" s="16">
        <v>89</v>
      </c>
      <c r="AV3358" s="16">
        <v>501</v>
      </c>
      <c r="AW3358" s="16">
        <v>22523026</v>
      </c>
      <c r="AX3358" s="16">
        <v>4524879</v>
      </c>
      <c r="AY3358" s="16">
        <v>200876</v>
      </c>
      <c r="AZ3358" s="16">
        <v>865</v>
      </c>
      <c r="BA3358" s="16">
        <v>44986</v>
      </c>
    </row>
    <row r="3359" spans="1:53">
      <c r="A3359" s="15" t="s">
        <v>1344</v>
      </c>
      <c r="B3359" s="15" t="s">
        <v>1345</v>
      </c>
      <c r="C3359" s="15" t="s">
        <v>1346</v>
      </c>
      <c r="D3359" s="15" t="s">
        <v>1347</v>
      </c>
      <c r="E3359" s="15" t="s">
        <v>1347</v>
      </c>
      <c r="F3359" s="15" t="s">
        <v>2059</v>
      </c>
      <c r="G3359" s="15" t="s">
        <v>1695</v>
      </c>
      <c r="H3359" s="15" t="s">
        <v>3716</v>
      </c>
      <c r="I3359" s="15" t="s">
        <v>1375</v>
      </c>
      <c r="J3359" s="15"/>
      <c r="K3359" s="16">
        <v>86</v>
      </c>
      <c r="L3359" s="16">
        <v>472</v>
      </c>
      <c r="M3359" s="16">
        <v>446</v>
      </c>
      <c r="N3359" s="16">
        <v>412</v>
      </c>
      <c r="O3359" s="16">
        <v>5016172</v>
      </c>
      <c r="P3359" s="16">
        <v>2603581</v>
      </c>
      <c r="Q3359" s="16">
        <v>119368</v>
      </c>
      <c r="R3359" s="16">
        <v>870</v>
      </c>
      <c r="S3359" s="15"/>
      <c r="T3359" s="16">
        <v>89</v>
      </c>
      <c r="U3359" s="16">
        <v>447</v>
      </c>
      <c r="V3359" s="16">
        <v>501</v>
      </c>
      <c r="W3359" s="16">
        <v>606</v>
      </c>
      <c r="X3359" s="16">
        <v>5593037</v>
      </c>
      <c r="Y3359" s="16">
        <v>715882</v>
      </c>
      <c r="Z3359" s="16">
        <v>31077</v>
      </c>
      <c r="AA3359" s="16">
        <v>831</v>
      </c>
      <c r="AC3359" s="16">
        <v>89</v>
      </c>
      <c r="AD3359" s="16">
        <v>567</v>
      </c>
      <c r="AE3359" s="16">
        <v>516</v>
      </c>
      <c r="AF3359" s="16">
        <v>505</v>
      </c>
      <c r="AG3359" s="16">
        <v>5679437</v>
      </c>
      <c r="AH3359" s="16">
        <v>702655</v>
      </c>
      <c r="AI3359" s="16">
        <v>28869</v>
      </c>
      <c r="AJ3359" s="16">
        <v>825</v>
      </c>
      <c r="AL3359" s="16">
        <v>93</v>
      </c>
      <c r="AM3359" s="16">
        <v>514</v>
      </c>
      <c r="AN3359" s="16">
        <v>526</v>
      </c>
      <c r="AO3359" s="16">
        <v>496</v>
      </c>
      <c r="AP3359" s="16">
        <v>6234380</v>
      </c>
      <c r="AQ3359" s="16">
        <v>502761</v>
      </c>
      <c r="AR3359" s="16">
        <v>21562</v>
      </c>
      <c r="AS3359" s="16">
        <v>937</v>
      </c>
      <c r="AU3359" s="16">
        <v>89</v>
      </c>
      <c r="AV3359" s="16">
        <v>501</v>
      </c>
      <c r="AW3359" s="16">
        <v>22523026</v>
      </c>
      <c r="AX3359" s="16">
        <v>4524879</v>
      </c>
      <c r="AY3359" s="16">
        <v>200876</v>
      </c>
      <c r="AZ3359" s="16">
        <v>865</v>
      </c>
      <c r="BA3359" s="16">
        <v>44986</v>
      </c>
    </row>
    <row r="3360" spans="1:53">
      <c r="A3360" s="15" t="s">
        <v>1344</v>
      </c>
      <c r="B3360" s="15" t="s">
        <v>1345</v>
      </c>
      <c r="C3360" s="15" t="s">
        <v>1346</v>
      </c>
      <c r="D3360" s="15" t="s">
        <v>1347</v>
      </c>
      <c r="E3360" s="15" t="s">
        <v>1347</v>
      </c>
      <c r="F3360" s="15" t="s">
        <v>2059</v>
      </c>
      <c r="G3360" s="15" t="s">
        <v>3708</v>
      </c>
      <c r="H3360" s="15" t="s">
        <v>3716</v>
      </c>
      <c r="I3360" s="15" t="s">
        <v>1373</v>
      </c>
      <c r="J3360" s="15"/>
      <c r="K3360" s="16">
        <v>1426</v>
      </c>
      <c r="L3360" s="16">
        <v>10722</v>
      </c>
      <c r="M3360" s="16">
        <v>10656</v>
      </c>
      <c r="N3360" s="16">
        <v>10716</v>
      </c>
      <c r="O3360" s="16">
        <v>81319011</v>
      </c>
      <c r="P3360" s="16">
        <v>52200765</v>
      </c>
      <c r="Q3360" s="16">
        <v>2231116</v>
      </c>
      <c r="R3360" s="16">
        <v>585</v>
      </c>
      <c r="S3360" s="15"/>
      <c r="T3360" s="16">
        <v>1426</v>
      </c>
      <c r="U3360" s="16">
        <v>11020</v>
      </c>
      <c r="V3360" s="16">
        <v>11359</v>
      </c>
      <c r="W3360" s="16">
        <v>11950</v>
      </c>
      <c r="X3360" s="16">
        <v>81075108</v>
      </c>
      <c r="Y3360" s="16">
        <v>16904000</v>
      </c>
      <c r="Z3360" s="16">
        <v>715208</v>
      </c>
      <c r="AA3360" s="16">
        <v>545</v>
      </c>
      <c r="AC3360" s="16">
        <v>1424</v>
      </c>
      <c r="AD3360" s="16">
        <v>12434</v>
      </c>
      <c r="AE3360" s="16">
        <v>12275</v>
      </c>
      <c r="AF3360" s="16">
        <v>11683</v>
      </c>
      <c r="AG3360" s="16">
        <v>86398561</v>
      </c>
      <c r="AH3360" s="16">
        <v>12054648</v>
      </c>
      <c r="AI3360" s="16">
        <v>499577</v>
      </c>
      <c r="AJ3360" s="16">
        <v>548</v>
      </c>
      <c r="AL3360" s="16">
        <v>1428</v>
      </c>
      <c r="AM3360" s="16">
        <v>10828</v>
      </c>
      <c r="AN3360" s="16">
        <v>10721</v>
      </c>
      <c r="AO3360" s="16">
        <v>10760</v>
      </c>
      <c r="AP3360" s="16">
        <v>86289808</v>
      </c>
      <c r="AQ3360" s="16">
        <v>7597478</v>
      </c>
      <c r="AR3360" s="16">
        <v>329636</v>
      </c>
      <c r="AS3360" s="16">
        <v>616</v>
      </c>
      <c r="AU3360" s="16">
        <v>1426</v>
      </c>
      <c r="AV3360" s="16">
        <v>11260</v>
      </c>
      <c r="AW3360" s="16">
        <v>335082488</v>
      </c>
      <c r="AX3360" s="16">
        <v>88756891</v>
      </c>
      <c r="AY3360" s="16">
        <v>3775537</v>
      </c>
      <c r="AZ3360" s="16">
        <v>572</v>
      </c>
      <c r="BA3360" s="16">
        <v>29758</v>
      </c>
    </row>
    <row r="3361" spans="1:53">
      <c r="A3361" s="15" t="s">
        <v>1344</v>
      </c>
      <c r="B3361" s="15" t="s">
        <v>1345</v>
      </c>
      <c r="C3361" s="15" t="s">
        <v>1346</v>
      </c>
      <c r="D3361" s="15" t="s">
        <v>1347</v>
      </c>
      <c r="E3361" s="15" t="s">
        <v>1347</v>
      </c>
      <c r="F3361" s="15" t="s">
        <v>2059</v>
      </c>
      <c r="G3361" s="15" t="s">
        <v>3709</v>
      </c>
      <c r="H3361" s="15" t="s">
        <v>3716</v>
      </c>
      <c r="I3361" s="15" t="s">
        <v>1375</v>
      </c>
      <c r="J3361" s="15"/>
      <c r="K3361" s="16">
        <v>1426</v>
      </c>
      <c r="L3361" s="16">
        <v>10722</v>
      </c>
      <c r="M3361" s="16">
        <v>10656</v>
      </c>
      <c r="N3361" s="16">
        <v>10716</v>
      </c>
      <c r="O3361" s="16">
        <v>81319011</v>
      </c>
      <c r="P3361" s="16">
        <v>52200765</v>
      </c>
      <c r="Q3361" s="16">
        <v>2231116</v>
      </c>
      <c r="R3361" s="16">
        <v>585</v>
      </c>
      <c r="S3361" s="15"/>
      <c r="T3361" s="16">
        <v>1426</v>
      </c>
      <c r="U3361" s="16">
        <v>11020</v>
      </c>
      <c r="V3361" s="16">
        <v>11359</v>
      </c>
      <c r="W3361" s="16">
        <v>11950</v>
      </c>
      <c r="X3361" s="16">
        <v>81075108</v>
      </c>
      <c r="Y3361" s="16">
        <v>16904000</v>
      </c>
      <c r="Z3361" s="16">
        <v>715208</v>
      </c>
      <c r="AA3361" s="16">
        <v>545</v>
      </c>
      <c r="AC3361" s="16">
        <v>1424</v>
      </c>
      <c r="AD3361" s="16">
        <v>12434</v>
      </c>
      <c r="AE3361" s="16">
        <v>12275</v>
      </c>
      <c r="AF3361" s="16">
        <v>11683</v>
      </c>
      <c r="AG3361" s="16">
        <v>86398561</v>
      </c>
      <c r="AH3361" s="16">
        <v>12054648</v>
      </c>
      <c r="AI3361" s="16">
        <v>499577</v>
      </c>
      <c r="AJ3361" s="16">
        <v>548</v>
      </c>
      <c r="AL3361" s="16">
        <v>1428</v>
      </c>
      <c r="AM3361" s="16">
        <v>10828</v>
      </c>
      <c r="AN3361" s="16">
        <v>10721</v>
      </c>
      <c r="AO3361" s="16">
        <v>10760</v>
      </c>
      <c r="AP3361" s="16">
        <v>86289808</v>
      </c>
      <c r="AQ3361" s="16">
        <v>7597478</v>
      </c>
      <c r="AR3361" s="16">
        <v>329636</v>
      </c>
      <c r="AS3361" s="16">
        <v>616</v>
      </c>
      <c r="AU3361" s="16">
        <v>1426</v>
      </c>
      <c r="AV3361" s="16">
        <v>11260</v>
      </c>
      <c r="AW3361" s="16">
        <v>335082488</v>
      </c>
      <c r="AX3361" s="16">
        <v>88756891</v>
      </c>
      <c r="AY3361" s="16">
        <v>3775537</v>
      </c>
      <c r="AZ3361" s="16">
        <v>572</v>
      </c>
      <c r="BA3361" s="16">
        <v>29758</v>
      </c>
    </row>
    <row r="3362" spans="1:53">
      <c r="A3362" s="15" t="s">
        <v>1344</v>
      </c>
      <c r="B3362" s="15" t="s">
        <v>1345</v>
      </c>
      <c r="C3362" s="15" t="s">
        <v>1346</v>
      </c>
      <c r="D3362" s="15" t="s">
        <v>1347</v>
      </c>
      <c r="E3362" s="15" t="s">
        <v>1347</v>
      </c>
      <c r="F3362" s="15" t="s">
        <v>2059</v>
      </c>
      <c r="G3362" s="15" t="s">
        <v>3710</v>
      </c>
      <c r="H3362" s="15" t="s">
        <v>3716</v>
      </c>
      <c r="I3362" s="15" t="s">
        <v>1369</v>
      </c>
      <c r="J3362" s="15"/>
      <c r="K3362" s="16">
        <v>339128</v>
      </c>
      <c r="L3362" s="16">
        <v>233724</v>
      </c>
      <c r="M3362" s="16">
        <v>238305</v>
      </c>
      <c r="N3362" s="16">
        <v>241644</v>
      </c>
      <c r="O3362" s="16">
        <v>825994707</v>
      </c>
      <c r="P3362" s="16">
        <v>736900900</v>
      </c>
      <c r="Q3362" s="16">
        <v>29893166</v>
      </c>
      <c r="R3362" s="16">
        <v>267</v>
      </c>
      <c r="S3362" s="15"/>
      <c r="T3362" s="16">
        <v>321554</v>
      </c>
      <c r="U3362" s="16">
        <v>237227</v>
      </c>
      <c r="V3362" s="16">
        <v>247090</v>
      </c>
      <c r="W3362" s="16">
        <v>245323</v>
      </c>
      <c r="X3362" s="16">
        <v>851479350</v>
      </c>
      <c r="Y3362" s="16">
        <v>592346883</v>
      </c>
      <c r="Z3362" s="16">
        <v>24124540</v>
      </c>
      <c r="AA3362" s="16">
        <v>269</v>
      </c>
      <c r="AC3362" s="16">
        <v>335947</v>
      </c>
      <c r="AD3362" s="16">
        <v>247745</v>
      </c>
      <c r="AE3362" s="16">
        <v>252153</v>
      </c>
      <c r="AF3362" s="16">
        <v>256313</v>
      </c>
      <c r="AG3362" s="16">
        <v>868841326</v>
      </c>
      <c r="AH3362" s="16">
        <v>458969585</v>
      </c>
      <c r="AI3362" s="16">
        <v>18670988</v>
      </c>
      <c r="AJ3362" s="16">
        <v>265</v>
      </c>
      <c r="AL3362" s="16">
        <v>350084</v>
      </c>
      <c r="AM3362" s="16">
        <v>245854</v>
      </c>
      <c r="AN3362" s="16">
        <v>251248</v>
      </c>
      <c r="AO3362" s="16">
        <v>253760</v>
      </c>
      <c r="AP3362" s="16">
        <v>898089108</v>
      </c>
      <c r="AQ3362" s="16">
        <v>352686964</v>
      </c>
      <c r="AR3362" s="16">
        <v>14105006</v>
      </c>
      <c r="AS3362" s="16">
        <v>276</v>
      </c>
      <c r="AU3362" s="16">
        <v>336678</v>
      </c>
      <c r="AV3362" s="16">
        <v>245866</v>
      </c>
      <c r="AW3362" s="16">
        <v>3444404491</v>
      </c>
      <c r="AX3362" s="16">
        <v>2140904332</v>
      </c>
      <c r="AY3362" s="16">
        <v>86793700</v>
      </c>
      <c r="AZ3362" s="16">
        <v>269</v>
      </c>
      <c r="BA3362" s="16">
        <v>14009</v>
      </c>
    </row>
    <row r="3363" spans="1:53">
      <c r="A3363" s="15" t="s">
        <v>1344</v>
      </c>
      <c r="B3363" s="15" t="s">
        <v>1345</v>
      </c>
      <c r="C3363" s="15" t="s">
        <v>1346</v>
      </c>
      <c r="D3363" s="15" t="s">
        <v>1347</v>
      </c>
      <c r="E3363" s="15" t="s">
        <v>1347</v>
      </c>
      <c r="F3363" s="15" t="s">
        <v>2059</v>
      </c>
      <c r="G3363" s="15" t="s">
        <v>3711</v>
      </c>
      <c r="H3363" s="15" t="s">
        <v>3716</v>
      </c>
      <c r="I3363" s="15" t="s">
        <v>1371</v>
      </c>
      <c r="J3363" s="15"/>
      <c r="K3363" s="16">
        <v>339128</v>
      </c>
      <c r="L3363" s="16">
        <v>233724</v>
      </c>
      <c r="M3363" s="16">
        <v>238305</v>
      </c>
      <c r="N3363" s="16">
        <v>241644</v>
      </c>
      <c r="O3363" s="16">
        <v>825994707</v>
      </c>
      <c r="P3363" s="16">
        <v>736900900</v>
      </c>
      <c r="Q3363" s="16">
        <v>29893166</v>
      </c>
      <c r="R3363" s="16">
        <v>267</v>
      </c>
      <c r="S3363" s="15"/>
      <c r="T3363" s="16">
        <v>321554</v>
      </c>
      <c r="U3363" s="16">
        <v>237227</v>
      </c>
      <c r="V3363" s="16">
        <v>247090</v>
      </c>
      <c r="W3363" s="16">
        <v>245323</v>
      </c>
      <c r="X3363" s="16">
        <v>851479350</v>
      </c>
      <c r="Y3363" s="16">
        <v>592346883</v>
      </c>
      <c r="Z3363" s="16">
        <v>24124540</v>
      </c>
      <c r="AA3363" s="16">
        <v>269</v>
      </c>
      <c r="AC3363" s="16">
        <v>335947</v>
      </c>
      <c r="AD3363" s="16">
        <v>247745</v>
      </c>
      <c r="AE3363" s="16">
        <v>252153</v>
      </c>
      <c r="AF3363" s="16">
        <v>256313</v>
      </c>
      <c r="AG3363" s="16">
        <v>868841326</v>
      </c>
      <c r="AH3363" s="16">
        <v>458969585</v>
      </c>
      <c r="AI3363" s="16">
        <v>18670988</v>
      </c>
      <c r="AJ3363" s="16">
        <v>265</v>
      </c>
      <c r="AL3363" s="16">
        <v>350084</v>
      </c>
      <c r="AM3363" s="16">
        <v>245854</v>
      </c>
      <c r="AN3363" s="16">
        <v>251248</v>
      </c>
      <c r="AO3363" s="16">
        <v>253760</v>
      </c>
      <c r="AP3363" s="16">
        <v>898089108</v>
      </c>
      <c r="AQ3363" s="16">
        <v>352686964</v>
      </c>
      <c r="AR3363" s="16">
        <v>14105006</v>
      </c>
      <c r="AS3363" s="16">
        <v>276</v>
      </c>
      <c r="AU3363" s="16">
        <v>336678</v>
      </c>
      <c r="AV3363" s="16">
        <v>245866</v>
      </c>
      <c r="AW3363" s="16">
        <v>3444404491</v>
      </c>
      <c r="AX3363" s="16">
        <v>2140904332</v>
      </c>
      <c r="AY3363" s="16">
        <v>86793700</v>
      </c>
      <c r="AZ3363" s="16">
        <v>269</v>
      </c>
      <c r="BA3363" s="16">
        <v>14009</v>
      </c>
    </row>
    <row r="3364" spans="1:53">
      <c r="A3364" s="15" t="s">
        <v>1344</v>
      </c>
      <c r="B3364" s="15" t="s">
        <v>1345</v>
      </c>
      <c r="C3364" s="15" t="s">
        <v>1346</v>
      </c>
      <c r="D3364" s="15" t="s">
        <v>1347</v>
      </c>
      <c r="E3364" s="15" t="s">
        <v>1347</v>
      </c>
      <c r="F3364" s="15" t="s">
        <v>2059</v>
      </c>
      <c r="G3364" s="15" t="s">
        <v>3712</v>
      </c>
      <c r="H3364" s="15" t="s">
        <v>3716</v>
      </c>
      <c r="I3364" s="15" t="s">
        <v>1373</v>
      </c>
      <c r="J3364" s="15"/>
      <c r="K3364" s="16">
        <v>339128</v>
      </c>
      <c r="L3364" s="16">
        <v>233724</v>
      </c>
      <c r="M3364" s="16">
        <v>238305</v>
      </c>
      <c r="N3364" s="16">
        <v>241644</v>
      </c>
      <c r="O3364" s="16">
        <v>825994707</v>
      </c>
      <c r="P3364" s="16">
        <v>736900900</v>
      </c>
      <c r="Q3364" s="16">
        <v>29893166</v>
      </c>
      <c r="R3364" s="16">
        <v>267</v>
      </c>
      <c r="S3364" s="15"/>
      <c r="T3364" s="16">
        <v>321554</v>
      </c>
      <c r="U3364" s="16">
        <v>237227</v>
      </c>
      <c r="V3364" s="16">
        <v>247090</v>
      </c>
      <c r="W3364" s="16">
        <v>245323</v>
      </c>
      <c r="X3364" s="16">
        <v>851479350</v>
      </c>
      <c r="Y3364" s="16">
        <v>592346883</v>
      </c>
      <c r="Z3364" s="16">
        <v>24124540</v>
      </c>
      <c r="AA3364" s="16">
        <v>269</v>
      </c>
      <c r="AC3364" s="16">
        <v>335947</v>
      </c>
      <c r="AD3364" s="16">
        <v>247745</v>
      </c>
      <c r="AE3364" s="16">
        <v>252153</v>
      </c>
      <c r="AF3364" s="16">
        <v>256313</v>
      </c>
      <c r="AG3364" s="16">
        <v>868841326</v>
      </c>
      <c r="AH3364" s="16">
        <v>458969585</v>
      </c>
      <c r="AI3364" s="16">
        <v>18670988</v>
      </c>
      <c r="AJ3364" s="16">
        <v>265</v>
      </c>
      <c r="AL3364" s="16">
        <v>350084</v>
      </c>
      <c r="AM3364" s="16">
        <v>245854</v>
      </c>
      <c r="AN3364" s="16">
        <v>251248</v>
      </c>
      <c r="AO3364" s="16">
        <v>253760</v>
      </c>
      <c r="AP3364" s="16">
        <v>898089108</v>
      </c>
      <c r="AQ3364" s="16">
        <v>352686964</v>
      </c>
      <c r="AR3364" s="16">
        <v>14105006</v>
      </c>
      <c r="AS3364" s="16">
        <v>276</v>
      </c>
      <c r="AU3364" s="16">
        <v>336678</v>
      </c>
      <c r="AV3364" s="16">
        <v>245866</v>
      </c>
      <c r="AW3364" s="16">
        <v>3444404491</v>
      </c>
      <c r="AX3364" s="16">
        <v>2140904332</v>
      </c>
      <c r="AY3364" s="16">
        <v>86793700</v>
      </c>
      <c r="AZ3364" s="16">
        <v>269</v>
      </c>
      <c r="BA3364" s="16">
        <v>14009</v>
      </c>
    </row>
    <row r="3365" spans="1:53">
      <c r="A3365" s="15" t="s">
        <v>1344</v>
      </c>
      <c r="B3365" s="15" t="s">
        <v>1345</v>
      </c>
      <c r="C3365" s="15" t="s">
        <v>1346</v>
      </c>
      <c r="D3365" s="15" t="s">
        <v>1347</v>
      </c>
      <c r="E3365" s="15" t="s">
        <v>1347</v>
      </c>
      <c r="F3365" s="15" t="s">
        <v>2059</v>
      </c>
      <c r="G3365" s="15" t="s">
        <v>3713</v>
      </c>
      <c r="H3365" s="15" t="s">
        <v>3716</v>
      </c>
      <c r="I3365" s="15" t="s">
        <v>1375</v>
      </c>
      <c r="J3365" s="15"/>
      <c r="K3365" s="16">
        <v>339128</v>
      </c>
      <c r="L3365" s="16">
        <v>233724</v>
      </c>
      <c r="M3365" s="16">
        <v>238305</v>
      </c>
      <c r="N3365" s="16">
        <v>241644</v>
      </c>
      <c r="O3365" s="16">
        <v>825994707</v>
      </c>
      <c r="P3365" s="16">
        <v>736900900</v>
      </c>
      <c r="Q3365" s="16">
        <v>29893166</v>
      </c>
      <c r="R3365" s="16">
        <v>267</v>
      </c>
      <c r="S3365" s="15"/>
      <c r="T3365" s="16">
        <v>321554</v>
      </c>
      <c r="U3365" s="16">
        <v>237227</v>
      </c>
      <c r="V3365" s="16">
        <v>247090</v>
      </c>
      <c r="W3365" s="16">
        <v>245323</v>
      </c>
      <c r="X3365" s="16">
        <v>851479350</v>
      </c>
      <c r="Y3365" s="16">
        <v>592346883</v>
      </c>
      <c r="Z3365" s="16">
        <v>24124540</v>
      </c>
      <c r="AA3365" s="16">
        <v>269</v>
      </c>
      <c r="AC3365" s="16">
        <v>335947</v>
      </c>
      <c r="AD3365" s="16">
        <v>247745</v>
      </c>
      <c r="AE3365" s="16">
        <v>252153</v>
      </c>
      <c r="AF3365" s="16">
        <v>256313</v>
      </c>
      <c r="AG3365" s="16">
        <v>868841326</v>
      </c>
      <c r="AH3365" s="16">
        <v>458969585</v>
      </c>
      <c r="AI3365" s="16">
        <v>18670988</v>
      </c>
      <c r="AJ3365" s="16">
        <v>265</v>
      </c>
      <c r="AL3365" s="16">
        <v>350084</v>
      </c>
      <c r="AM3365" s="16">
        <v>245854</v>
      </c>
      <c r="AN3365" s="16">
        <v>251248</v>
      </c>
      <c r="AO3365" s="16">
        <v>253760</v>
      </c>
      <c r="AP3365" s="16">
        <v>898089108</v>
      </c>
      <c r="AQ3365" s="16">
        <v>352686964</v>
      </c>
      <c r="AR3365" s="16">
        <v>14105006</v>
      </c>
      <c r="AS3365" s="16">
        <v>276</v>
      </c>
      <c r="AU3365" s="16">
        <v>336678</v>
      </c>
      <c r="AV3365" s="16">
        <v>245866</v>
      </c>
      <c r="AW3365" s="16">
        <v>3444404491</v>
      </c>
      <c r="AX3365" s="16">
        <v>2140904332</v>
      </c>
      <c r="AY3365" s="16">
        <v>86793700</v>
      </c>
      <c r="AZ3365" s="16">
        <v>269</v>
      </c>
      <c r="BA3365" s="16">
        <v>14009</v>
      </c>
    </row>
    <row r="3366" spans="1:53">
      <c r="A3366" s="15" t="s">
        <v>1344</v>
      </c>
      <c r="B3366" s="15" t="s">
        <v>1345</v>
      </c>
      <c r="C3366" s="15" t="s">
        <v>1346</v>
      </c>
      <c r="D3366" s="15" t="s">
        <v>1347</v>
      </c>
      <c r="E3366" s="15" t="s">
        <v>1347</v>
      </c>
      <c r="F3366" s="15" t="s">
        <v>2059</v>
      </c>
      <c r="G3366" s="15" t="s">
        <v>1634</v>
      </c>
      <c r="H3366" s="15" t="s">
        <v>3716</v>
      </c>
      <c r="I3366" s="15" t="s">
        <v>1367</v>
      </c>
      <c r="J3366" s="15"/>
      <c r="K3366" s="16">
        <v>40435</v>
      </c>
      <c r="L3366" s="16">
        <v>52575</v>
      </c>
      <c r="M3366" s="16">
        <v>63886</v>
      </c>
      <c r="N3366" s="16">
        <v>73946</v>
      </c>
      <c r="O3366" s="16">
        <v>587622070</v>
      </c>
      <c r="P3366" s="16">
        <v>333323431</v>
      </c>
      <c r="Q3366" s="16">
        <v>11502738</v>
      </c>
      <c r="R3366" s="16">
        <v>712</v>
      </c>
      <c r="S3366" s="15"/>
      <c r="T3366" s="16">
        <v>39482</v>
      </c>
      <c r="U3366" s="16">
        <v>54545</v>
      </c>
      <c r="V3366" s="16">
        <v>60954</v>
      </c>
      <c r="W3366" s="16">
        <v>66001</v>
      </c>
      <c r="X3366" s="16">
        <v>549413383</v>
      </c>
      <c r="Y3366" s="16">
        <v>172343483</v>
      </c>
      <c r="Z3366" s="16">
        <v>5906626</v>
      </c>
      <c r="AA3366" s="16">
        <v>699</v>
      </c>
      <c r="AC3366" s="16">
        <v>51643</v>
      </c>
      <c r="AD3366" s="16">
        <v>66727</v>
      </c>
      <c r="AE3366" s="16">
        <v>73912</v>
      </c>
      <c r="AF3366" s="16">
        <v>82433</v>
      </c>
      <c r="AG3366" s="16">
        <v>697780523</v>
      </c>
      <c r="AH3366" s="16">
        <v>173218925</v>
      </c>
      <c r="AI3366" s="16">
        <v>5915596</v>
      </c>
      <c r="AJ3366" s="16">
        <v>722</v>
      </c>
      <c r="AL3366" s="16">
        <v>51369</v>
      </c>
      <c r="AM3366" s="16">
        <v>67591</v>
      </c>
      <c r="AN3366" s="16">
        <v>72012</v>
      </c>
      <c r="AO3366" s="16">
        <v>78308</v>
      </c>
      <c r="AP3366" s="16">
        <v>965179632</v>
      </c>
      <c r="AQ3366" s="16">
        <v>166867436</v>
      </c>
      <c r="AR3366" s="16">
        <v>5730445</v>
      </c>
      <c r="AS3366" s="16">
        <v>1022</v>
      </c>
      <c r="AU3366" s="16">
        <v>45732</v>
      </c>
      <c r="AV3366" s="16">
        <v>67741</v>
      </c>
      <c r="AW3366" s="16">
        <v>2799995608</v>
      </c>
      <c r="AX3366" s="16">
        <v>845753275</v>
      </c>
      <c r="AY3366" s="16">
        <v>29055405</v>
      </c>
      <c r="AZ3366" s="16">
        <v>795</v>
      </c>
      <c r="BA3366" s="16">
        <v>41334</v>
      </c>
    </row>
    <row r="3367" spans="1:53">
      <c r="A3367" s="15" t="s">
        <v>1344</v>
      </c>
      <c r="B3367" s="15" t="s">
        <v>1345</v>
      </c>
      <c r="C3367" s="15" t="s">
        <v>1346</v>
      </c>
      <c r="D3367" s="15" t="s">
        <v>1347</v>
      </c>
      <c r="E3367" s="15" t="s">
        <v>1347</v>
      </c>
      <c r="F3367" s="15" t="s">
        <v>2059</v>
      </c>
      <c r="G3367" s="15" t="s">
        <v>1635</v>
      </c>
      <c r="H3367" s="15" t="s">
        <v>3716</v>
      </c>
      <c r="I3367" s="15" t="s">
        <v>1369</v>
      </c>
      <c r="J3367" s="15"/>
      <c r="K3367" s="16">
        <v>40435</v>
      </c>
      <c r="L3367" s="16">
        <v>52575</v>
      </c>
      <c r="M3367" s="16">
        <v>63886</v>
      </c>
      <c r="N3367" s="16">
        <v>73946</v>
      </c>
      <c r="O3367" s="16">
        <v>587622070</v>
      </c>
      <c r="P3367" s="16">
        <v>333323431</v>
      </c>
      <c r="Q3367" s="16">
        <v>11502738</v>
      </c>
      <c r="R3367" s="16">
        <v>712</v>
      </c>
      <c r="S3367" s="15"/>
      <c r="T3367" s="16">
        <v>39482</v>
      </c>
      <c r="U3367" s="16">
        <v>54545</v>
      </c>
      <c r="V3367" s="16">
        <v>60954</v>
      </c>
      <c r="W3367" s="16">
        <v>66001</v>
      </c>
      <c r="X3367" s="16">
        <v>549413383</v>
      </c>
      <c r="Y3367" s="16">
        <v>172343483</v>
      </c>
      <c r="Z3367" s="16">
        <v>5906626</v>
      </c>
      <c r="AA3367" s="16">
        <v>699</v>
      </c>
      <c r="AC3367" s="16">
        <v>51643</v>
      </c>
      <c r="AD3367" s="16">
        <v>66727</v>
      </c>
      <c r="AE3367" s="16">
        <v>73912</v>
      </c>
      <c r="AF3367" s="16">
        <v>82433</v>
      </c>
      <c r="AG3367" s="16">
        <v>697780523</v>
      </c>
      <c r="AH3367" s="16">
        <v>173218925</v>
      </c>
      <c r="AI3367" s="16">
        <v>5915596</v>
      </c>
      <c r="AJ3367" s="16">
        <v>722</v>
      </c>
      <c r="AL3367" s="16">
        <v>51369</v>
      </c>
      <c r="AM3367" s="16">
        <v>67591</v>
      </c>
      <c r="AN3367" s="16">
        <v>72012</v>
      </c>
      <c r="AO3367" s="16">
        <v>78308</v>
      </c>
      <c r="AP3367" s="16">
        <v>965179632</v>
      </c>
      <c r="AQ3367" s="16">
        <v>166867436</v>
      </c>
      <c r="AR3367" s="16">
        <v>5730445</v>
      </c>
      <c r="AS3367" s="16">
        <v>1022</v>
      </c>
      <c r="AU3367" s="16">
        <v>45732</v>
      </c>
      <c r="AV3367" s="16">
        <v>67741</v>
      </c>
      <c r="AW3367" s="16">
        <v>2799995608</v>
      </c>
      <c r="AX3367" s="16">
        <v>845753275</v>
      </c>
      <c r="AY3367" s="16">
        <v>29055405</v>
      </c>
      <c r="AZ3367" s="16">
        <v>795</v>
      </c>
      <c r="BA3367" s="16">
        <v>41334</v>
      </c>
    </row>
    <row r="3368" spans="1:53">
      <c r="A3368" s="15" t="s">
        <v>1344</v>
      </c>
      <c r="B3368" s="15" t="s">
        <v>1345</v>
      </c>
      <c r="C3368" s="15" t="s">
        <v>1346</v>
      </c>
      <c r="D3368" s="15" t="s">
        <v>1347</v>
      </c>
      <c r="E3368" s="15" t="s">
        <v>1347</v>
      </c>
      <c r="F3368" s="15" t="s">
        <v>2059</v>
      </c>
      <c r="G3368" s="15" t="s">
        <v>1636</v>
      </c>
      <c r="H3368" s="15" t="s">
        <v>3716</v>
      </c>
      <c r="I3368" s="15" t="s">
        <v>1371</v>
      </c>
      <c r="J3368" s="15"/>
      <c r="K3368" s="16">
        <v>40435</v>
      </c>
      <c r="L3368" s="16">
        <v>52575</v>
      </c>
      <c r="M3368" s="16">
        <v>63886</v>
      </c>
      <c r="N3368" s="16">
        <v>73946</v>
      </c>
      <c r="O3368" s="16">
        <v>587622070</v>
      </c>
      <c r="P3368" s="16">
        <v>333323431</v>
      </c>
      <c r="Q3368" s="16">
        <v>11502738</v>
      </c>
      <c r="R3368" s="16">
        <v>712</v>
      </c>
      <c r="S3368" s="15"/>
      <c r="T3368" s="16">
        <v>39482</v>
      </c>
      <c r="U3368" s="16">
        <v>54545</v>
      </c>
      <c r="V3368" s="16">
        <v>60954</v>
      </c>
      <c r="W3368" s="16">
        <v>66001</v>
      </c>
      <c r="X3368" s="16">
        <v>549413383</v>
      </c>
      <c r="Y3368" s="16">
        <v>172343483</v>
      </c>
      <c r="Z3368" s="16">
        <v>5906626</v>
      </c>
      <c r="AA3368" s="16">
        <v>699</v>
      </c>
      <c r="AC3368" s="16">
        <v>51643</v>
      </c>
      <c r="AD3368" s="16">
        <v>66727</v>
      </c>
      <c r="AE3368" s="16">
        <v>73912</v>
      </c>
      <c r="AF3368" s="16">
        <v>82433</v>
      </c>
      <c r="AG3368" s="16">
        <v>697780523</v>
      </c>
      <c r="AH3368" s="16">
        <v>173218925</v>
      </c>
      <c r="AI3368" s="16">
        <v>5915596</v>
      </c>
      <c r="AJ3368" s="16">
        <v>722</v>
      </c>
      <c r="AL3368" s="16">
        <v>51369</v>
      </c>
      <c r="AM3368" s="16">
        <v>67591</v>
      </c>
      <c r="AN3368" s="16">
        <v>72012</v>
      </c>
      <c r="AO3368" s="16">
        <v>78308</v>
      </c>
      <c r="AP3368" s="16">
        <v>965179632</v>
      </c>
      <c r="AQ3368" s="16">
        <v>166867436</v>
      </c>
      <c r="AR3368" s="16">
        <v>5730445</v>
      </c>
      <c r="AS3368" s="16">
        <v>1022</v>
      </c>
      <c r="AU3368" s="16">
        <v>45732</v>
      </c>
      <c r="AV3368" s="16">
        <v>67741</v>
      </c>
      <c r="AW3368" s="16">
        <v>2799995608</v>
      </c>
      <c r="AX3368" s="16">
        <v>845753275</v>
      </c>
      <c r="AY3368" s="16">
        <v>29055405</v>
      </c>
      <c r="AZ3368" s="16">
        <v>795</v>
      </c>
      <c r="BA3368" s="16">
        <v>41334</v>
      </c>
    </row>
    <row r="3369" spans="1:53">
      <c r="A3369" s="15" t="s">
        <v>1344</v>
      </c>
      <c r="B3369" s="15" t="s">
        <v>1345</v>
      </c>
      <c r="C3369" s="15" t="s">
        <v>1346</v>
      </c>
      <c r="D3369" s="15" t="s">
        <v>1347</v>
      </c>
      <c r="E3369" s="15" t="s">
        <v>1347</v>
      </c>
      <c r="F3369" s="15" t="s">
        <v>2059</v>
      </c>
      <c r="G3369" s="15" t="s">
        <v>1637</v>
      </c>
      <c r="H3369" s="15" t="s">
        <v>3716</v>
      </c>
      <c r="I3369" s="15" t="s">
        <v>1373</v>
      </c>
      <c r="J3369" s="15"/>
      <c r="K3369" s="16">
        <v>40435</v>
      </c>
      <c r="L3369" s="16">
        <v>52575</v>
      </c>
      <c r="M3369" s="16">
        <v>63886</v>
      </c>
      <c r="N3369" s="16">
        <v>73946</v>
      </c>
      <c r="O3369" s="16">
        <v>587622070</v>
      </c>
      <c r="P3369" s="16">
        <v>333323431</v>
      </c>
      <c r="Q3369" s="16">
        <v>11502738</v>
      </c>
      <c r="R3369" s="16">
        <v>712</v>
      </c>
      <c r="S3369" s="15"/>
      <c r="T3369" s="16">
        <v>39482</v>
      </c>
      <c r="U3369" s="16">
        <v>54545</v>
      </c>
      <c r="V3369" s="16">
        <v>60954</v>
      </c>
      <c r="W3369" s="16">
        <v>66001</v>
      </c>
      <c r="X3369" s="16">
        <v>549413383</v>
      </c>
      <c r="Y3369" s="16">
        <v>172343483</v>
      </c>
      <c r="Z3369" s="16">
        <v>5906626</v>
      </c>
      <c r="AA3369" s="16">
        <v>699</v>
      </c>
      <c r="AC3369" s="16">
        <v>51643</v>
      </c>
      <c r="AD3369" s="16">
        <v>66727</v>
      </c>
      <c r="AE3369" s="16">
        <v>73912</v>
      </c>
      <c r="AF3369" s="16">
        <v>82433</v>
      </c>
      <c r="AG3369" s="16">
        <v>697780523</v>
      </c>
      <c r="AH3369" s="16">
        <v>173218925</v>
      </c>
      <c r="AI3369" s="16">
        <v>5915596</v>
      </c>
      <c r="AJ3369" s="16">
        <v>722</v>
      </c>
      <c r="AL3369" s="16">
        <v>51369</v>
      </c>
      <c r="AM3369" s="16">
        <v>67591</v>
      </c>
      <c r="AN3369" s="16">
        <v>72012</v>
      </c>
      <c r="AO3369" s="16">
        <v>78308</v>
      </c>
      <c r="AP3369" s="16">
        <v>965179632</v>
      </c>
      <c r="AQ3369" s="16">
        <v>166867436</v>
      </c>
      <c r="AR3369" s="16">
        <v>5730445</v>
      </c>
      <c r="AS3369" s="16">
        <v>1022</v>
      </c>
      <c r="AU3369" s="16">
        <v>45732</v>
      </c>
      <c r="AV3369" s="16">
        <v>67741</v>
      </c>
      <c r="AW3369" s="16">
        <v>2799995608</v>
      </c>
      <c r="AX3369" s="16">
        <v>845753275</v>
      </c>
      <c r="AY3369" s="16">
        <v>29055405</v>
      </c>
      <c r="AZ3369" s="16">
        <v>795</v>
      </c>
      <c r="BA3369" s="16">
        <v>41334</v>
      </c>
    </row>
    <row r="3370" spans="1:53">
      <c r="A3370" s="15" t="s">
        <v>1344</v>
      </c>
      <c r="B3370" s="15" t="s">
        <v>1345</v>
      </c>
      <c r="C3370" s="15" t="s">
        <v>1346</v>
      </c>
      <c r="D3370" s="15" t="s">
        <v>1347</v>
      </c>
      <c r="E3370" s="15" t="s">
        <v>1347</v>
      </c>
      <c r="F3370" s="15" t="s">
        <v>2059</v>
      </c>
      <c r="G3370" s="15" t="s">
        <v>1638</v>
      </c>
      <c r="H3370" s="15" t="s">
        <v>3716</v>
      </c>
      <c r="I3370" s="15" t="s">
        <v>1375</v>
      </c>
      <c r="J3370" s="15"/>
      <c r="K3370" s="16">
        <v>40435</v>
      </c>
      <c r="L3370" s="16">
        <v>52575</v>
      </c>
      <c r="M3370" s="16">
        <v>63886</v>
      </c>
      <c r="N3370" s="16">
        <v>73946</v>
      </c>
      <c r="O3370" s="16">
        <v>587622070</v>
      </c>
      <c r="P3370" s="16">
        <v>333323431</v>
      </c>
      <c r="Q3370" s="16">
        <v>11502738</v>
      </c>
      <c r="R3370" s="16">
        <v>712</v>
      </c>
      <c r="S3370" s="15"/>
      <c r="T3370" s="16">
        <v>39482</v>
      </c>
      <c r="U3370" s="16">
        <v>54545</v>
      </c>
      <c r="V3370" s="16">
        <v>60954</v>
      </c>
      <c r="W3370" s="16">
        <v>66001</v>
      </c>
      <c r="X3370" s="16">
        <v>549413383</v>
      </c>
      <c r="Y3370" s="16">
        <v>172343483</v>
      </c>
      <c r="Z3370" s="16">
        <v>5906626</v>
      </c>
      <c r="AA3370" s="16">
        <v>699</v>
      </c>
      <c r="AC3370" s="16">
        <v>51643</v>
      </c>
      <c r="AD3370" s="16">
        <v>66727</v>
      </c>
      <c r="AE3370" s="16">
        <v>73912</v>
      </c>
      <c r="AF3370" s="16">
        <v>82433</v>
      </c>
      <c r="AG3370" s="16">
        <v>697780523</v>
      </c>
      <c r="AH3370" s="16">
        <v>173218925</v>
      </c>
      <c r="AI3370" s="16">
        <v>5915596</v>
      </c>
      <c r="AJ3370" s="16">
        <v>722</v>
      </c>
      <c r="AL3370" s="16">
        <v>51369</v>
      </c>
      <c r="AM3370" s="16">
        <v>67591</v>
      </c>
      <c r="AN3370" s="16">
        <v>72012</v>
      </c>
      <c r="AO3370" s="16">
        <v>78308</v>
      </c>
      <c r="AP3370" s="16">
        <v>965179632</v>
      </c>
      <c r="AQ3370" s="16">
        <v>166867436</v>
      </c>
      <c r="AR3370" s="16">
        <v>5730445</v>
      </c>
      <c r="AS3370" s="16">
        <v>1022</v>
      </c>
      <c r="AU3370" s="16">
        <v>45732</v>
      </c>
      <c r="AV3370" s="16">
        <v>67741</v>
      </c>
      <c r="AW3370" s="16">
        <v>2799995608</v>
      </c>
      <c r="AX3370" s="16">
        <v>845753275</v>
      </c>
      <c r="AY3370" s="16">
        <v>29055405</v>
      </c>
      <c r="AZ3370" s="16">
        <v>795</v>
      </c>
      <c r="BA3370" s="16">
        <v>41334</v>
      </c>
    </row>
    <row r="3371" spans="1:53">
      <c r="A3371" s="15" t="s">
        <v>1344</v>
      </c>
      <c r="B3371" s="15" t="s">
        <v>1345</v>
      </c>
      <c r="C3371" s="15" t="s">
        <v>1346</v>
      </c>
      <c r="D3371" s="15" t="s">
        <v>1347</v>
      </c>
      <c r="E3371" s="15" t="s">
        <v>1347</v>
      </c>
      <c r="F3371" s="15" t="s">
        <v>3714</v>
      </c>
      <c r="G3371" s="15" t="s">
        <v>1348</v>
      </c>
      <c r="H3371" s="15" t="s">
        <v>3716</v>
      </c>
      <c r="I3371" s="15" t="s">
        <v>3715</v>
      </c>
      <c r="J3371" s="15"/>
      <c r="K3371" s="16">
        <v>30897</v>
      </c>
      <c r="L3371" s="16">
        <v>2373614</v>
      </c>
      <c r="M3371" s="16">
        <v>2388482</v>
      </c>
      <c r="N3371" s="16">
        <v>2410798</v>
      </c>
      <c r="O3371" s="16">
        <v>29168441296</v>
      </c>
      <c r="P3371" s="16">
        <v>318418621</v>
      </c>
      <c r="Q3371" s="16">
        <v>15099967</v>
      </c>
      <c r="R3371" s="16">
        <v>938</v>
      </c>
      <c r="S3371" s="15"/>
      <c r="T3371" s="16">
        <v>30816</v>
      </c>
      <c r="U3371" s="16">
        <v>2412385</v>
      </c>
      <c r="V3371" s="16">
        <v>2418970</v>
      </c>
      <c r="W3371" s="16">
        <v>2414854</v>
      </c>
      <c r="X3371" s="16">
        <v>29328069449</v>
      </c>
      <c r="Y3371" s="16">
        <v>76406054</v>
      </c>
      <c r="Z3371" s="16">
        <v>3904881</v>
      </c>
      <c r="AA3371" s="16">
        <v>934</v>
      </c>
      <c r="AC3371" s="16">
        <v>30746</v>
      </c>
      <c r="AD3371" s="16">
        <v>2205624</v>
      </c>
      <c r="AE3371" s="16">
        <v>2155740</v>
      </c>
      <c r="AF3371" s="16">
        <v>2326572</v>
      </c>
      <c r="AG3371" s="16">
        <v>28242576174</v>
      </c>
      <c r="AH3371" s="16">
        <v>51791088</v>
      </c>
      <c r="AI3371" s="16">
        <v>2591701</v>
      </c>
      <c r="AJ3371" s="16">
        <v>975</v>
      </c>
      <c r="AL3371" s="16">
        <v>30483</v>
      </c>
      <c r="AM3371" s="16">
        <v>2400661</v>
      </c>
      <c r="AN3371" s="16">
        <v>2410621</v>
      </c>
      <c r="AO3371" s="16">
        <v>2356162</v>
      </c>
      <c r="AP3371" s="16">
        <v>28930328607</v>
      </c>
      <c r="AQ3371" s="16">
        <v>44173887</v>
      </c>
      <c r="AR3371" s="16">
        <v>2228731</v>
      </c>
      <c r="AS3371" s="16">
        <v>931</v>
      </c>
      <c r="AU3371" s="16">
        <v>30736</v>
      </c>
      <c r="AV3371" s="16">
        <v>2356207</v>
      </c>
      <c r="AW3371" s="16">
        <v>115669415526</v>
      </c>
      <c r="AX3371" s="16">
        <v>490789650</v>
      </c>
      <c r="AY3371" s="16">
        <v>23825280</v>
      </c>
      <c r="AZ3371" s="16">
        <v>944</v>
      </c>
      <c r="BA3371" s="16">
        <v>49091</v>
      </c>
    </row>
  </sheetData>
  <mergeCells count="53">
    <mergeCell ref="AL1:AL4"/>
    <mergeCell ref="AM1:AM4"/>
    <mergeCell ref="AN1:AN4"/>
    <mergeCell ref="AO1:AO4"/>
    <mergeCell ref="AP1:AP4"/>
    <mergeCell ref="AQ1:AQ4"/>
    <mergeCell ref="AR1:AR4"/>
    <mergeCell ref="AS1:AS4"/>
    <mergeCell ref="AY1:AY4"/>
    <mergeCell ref="AZ1:AZ4"/>
    <mergeCell ref="AV1:AV4"/>
    <mergeCell ref="BA1:BA4"/>
    <mergeCell ref="AT1:AT4"/>
    <mergeCell ref="AU1:AU4"/>
    <mergeCell ref="AW1:AW4"/>
    <mergeCell ref="AX1:AX4"/>
    <mergeCell ref="AK1:AK4"/>
    <mergeCell ref="T1:T4"/>
    <mergeCell ref="U1:U4"/>
    <mergeCell ref="V1:V4"/>
    <mergeCell ref="W1:W4"/>
    <mergeCell ref="AJ1:AJ4"/>
    <mergeCell ref="Y1:Y4"/>
    <mergeCell ref="Z1:Z4"/>
    <mergeCell ref="AA1:AA4"/>
    <mergeCell ref="AB1:AB4"/>
    <mergeCell ref="AD1:AD4"/>
    <mergeCell ref="AE1:AE4"/>
    <mergeCell ref="AF1:AF4"/>
    <mergeCell ref="AG1:AG4"/>
    <mergeCell ref="AH1:AH4"/>
    <mergeCell ref="AI1:AI4"/>
    <mergeCell ref="AC1:AC4"/>
    <mergeCell ref="J1:J4"/>
    <mergeCell ref="K1:K4"/>
    <mergeCell ref="X1:X4"/>
    <mergeCell ref="M1:M4"/>
    <mergeCell ref="N1:N4"/>
    <mergeCell ref="O1:O4"/>
    <mergeCell ref="P1:P4"/>
    <mergeCell ref="Q1:Q4"/>
    <mergeCell ref="R1:R4"/>
    <mergeCell ref="I1:I4"/>
    <mergeCell ref="S1:S4"/>
    <mergeCell ref="L1:L4"/>
    <mergeCell ref="A1:A4"/>
    <mergeCell ref="B1:B4"/>
    <mergeCell ref="C1:C4"/>
    <mergeCell ref="D1:D4"/>
    <mergeCell ref="E1:E4"/>
    <mergeCell ref="F1:F4"/>
    <mergeCell ref="G1:G4"/>
    <mergeCell ref="H1:H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158"/>
  <sheetViews>
    <sheetView workbookViewId="0"/>
  </sheetViews>
  <sheetFormatPr defaultRowHeight="15"/>
  <cols>
    <col min="1" max="1" width="9.140625" style="21"/>
    <col min="2" max="2" width="18.140625" style="12" customWidth="1"/>
    <col min="3" max="16384" width="9.140625" style="11"/>
  </cols>
  <sheetData>
    <row r="1" spans="1:2">
      <c r="A1" s="24" t="s">
        <v>0</v>
      </c>
      <c r="B1" s="12" t="s">
        <v>1289</v>
      </c>
    </row>
    <row r="2" spans="1:2">
      <c r="A2" s="21">
        <v>111</v>
      </c>
      <c r="B2" s="13" t="s">
        <v>4</v>
      </c>
    </row>
    <row r="3" spans="1:2">
      <c r="A3" s="21">
        <v>112</v>
      </c>
      <c r="B3" s="13" t="s">
        <v>4</v>
      </c>
    </row>
    <row r="4" spans="1:2">
      <c r="A4" s="21">
        <v>113</v>
      </c>
      <c r="B4" s="9" t="s">
        <v>54</v>
      </c>
    </row>
    <row r="5" spans="1:2">
      <c r="A5" s="21">
        <v>114</v>
      </c>
      <c r="B5" s="9" t="s">
        <v>54</v>
      </c>
    </row>
    <row r="6" spans="1:2">
      <c r="A6" s="21">
        <v>115</v>
      </c>
      <c r="B6" s="9" t="s">
        <v>54</v>
      </c>
    </row>
    <row r="7" spans="1:2">
      <c r="A7" s="21">
        <v>211</v>
      </c>
      <c r="B7" s="9" t="s">
        <v>70</v>
      </c>
    </row>
    <row r="8" spans="1:2">
      <c r="A8" s="21">
        <v>212</v>
      </c>
      <c r="B8" s="9" t="s">
        <v>54</v>
      </c>
    </row>
    <row r="9" spans="1:2">
      <c r="A9" s="21">
        <v>213</v>
      </c>
      <c r="B9" s="9" t="s">
        <v>54</v>
      </c>
    </row>
    <row r="10" spans="1:2">
      <c r="A10" s="21">
        <v>2211</v>
      </c>
      <c r="B10" s="13" t="s">
        <v>100</v>
      </c>
    </row>
    <row r="11" spans="1:2">
      <c r="A11" s="21">
        <v>2212</v>
      </c>
      <c r="B11" s="13" t="s">
        <v>107</v>
      </c>
    </row>
    <row r="12" spans="1:2">
      <c r="A12" s="21">
        <v>2213</v>
      </c>
      <c r="B12" s="13" t="s">
        <v>109</v>
      </c>
    </row>
    <row r="13" spans="1:2">
      <c r="A13" s="21">
        <v>2361</v>
      </c>
      <c r="B13" s="14" t="s">
        <v>113</v>
      </c>
    </row>
    <row r="14" spans="1:2">
      <c r="A14" s="21">
        <v>2362</v>
      </c>
      <c r="B14" s="14" t="s">
        <v>118</v>
      </c>
    </row>
    <row r="15" spans="1:2">
      <c r="A15" s="21">
        <v>2371</v>
      </c>
      <c r="B15" s="14" t="s">
        <v>121</v>
      </c>
    </row>
    <row r="16" spans="1:2">
      <c r="A16" s="21">
        <v>2372</v>
      </c>
      <c r="B16" s="14" t="s">
        <v>118</v>
      </c>
    </row>
    <row r="17" spans="1:2">
      <c r="A17" s="21">
        <v>2373</v>
      </c>
      <c r="B17" s="14" t="s">
        <v>126</v>
      </c>
    </row>
    <row r="18" spans="1:2">
      <c r="A18" s="21">
        <v>2379</v>
      </c>
      <c r="B18" s="14" t="s">
        <v>128</v>
      </c>
    </row>
    <row r="19" spans="1:2">
      <c r="A19" s="21">
        <v>238</v>
      </c>
      <c r="B19" s="14" t="s">
        <v>128</v>
      </c>
    </row>
    <row r="20" spans="1:2">
      <c r="A20" s="21">
        <v>3111</v>
      </c>
      <c r="B20" s="14" t="s">
        <v>152</v>
      </c>
    </row>
    <row r="21" spans="1:2">
      <c r="A21" s="21">
        <v>3112</v>
      </c>
      <c r="B21" s="14" t="s">
        <v>152</v>
      </c>
    </row>
    <row r="22" spans="1:2">
      <c r="A22" s="21">
        <v>3113</v>
      </c>
      <c r="B22" s="14" t="s">
        <v>152</v>
      </c>
    </row>
    <row r="23" spans="1:2">
      <c r="A23" s="21">
        <v>3114</v>
      </c>
      <c r="B23" s="14" t="s">
        <v>169</v>
      </c>
    </row>
    <row r="24" spans="1:2">
      <c r="A24" s="21">
        <v>3115</v>
      </c>
      <c r="B24" s="14" t="s">
        <v>175</v>
      </c>
    </row>
    <row r="25" spans="1:2">
      <c r="A25" s="21">
        <v>3116</v>
      </c>
      <c r="B25" s="14" t="s">
        <v>175</v>
      </c>
    </row>
    <row r="26" spans="1:2">
      <c r="A26" s="21">
        <v>3117</v>
      </c>
      <c r="B26" s="14" t="s">
        <v>175</v>
      </c>
    </row>
    <row r="27" spans="1:2">
      <c r="A27" s="21">
        <v>3118</v>
      </c>
      <c r="B27" s="14" t="s">
        <v>175</v>
      </c>
    </row>
    <row r="28" spans="1:2">
      <c r="A28" s="21">
        <v>3119</v>
      </c>
      <c r="B28" s="14" t="s">
        <v>175</v>
      </c>
    </row>
    <row r="29" spans="1:2">
      <c r="A29" s="21">
        <v>312</v>
      </c>
      <c r="B29" s="13" t="s">
        <v>202</v>
      </c>
    </row>
    <row r="30" spans="1:2">
      <c r="A30" s="21">
        <v>313</v>
      </c>
      <c r="B30" s="13" t="s">
        <v>212</v>
      </c>
    </row>
    <row r="31" spans="1:2">
      <c r="A31" s="21">
        <v>314</v>
      </c>
      <c r="B31" s="13" t="s">
        <v>212</v>
      </c>
    </row>
    <row r="32" spans="1:2">
      <c r="A32" s="21">
        <v>315</v>
      </c>
      <c r="B32" s="13" t="s">
        <v>233</v>
      </c>
    </row>
    <row r="33" spans="1:2">
      <c r="A33" s="21">
        <v>316</v>
      </c>
      <c r="B33" s="13" t="s">
        <v>212</v>
      </c>
    </row>
    <row r="34" spans="1:2">
      <c r="A34" s="21">
        <v>321</v>
      </c>
      <c r="B34" s="13" t="s">
        <v>268</v>
      </c>
    </row>
    <row r="35" spans="1:2">
      <c r="A35" s="21">
        <v>3221</v>
      </c>
      <c r="B35" s="14" t="s">
        <v>283</v>
      </c>
    </row>
    <row r="36" spans="1:2">
      <c r="A36" s="21">
        <v>3222</v>
      </c>
      <c r="B36" s="13" t="s">
        <v>288</v>
      </c>
    </row>
    <row r="37" spans="1:2">
      <c r="A37" s="21">
        <v>3231</v>
      </c>
      <c r="B37" s="13" t="s">
        <v>305</v>
      </c>
    </row>
    <row r="38" spans="1:2">
      <c r="A38" s="21">
        <v>3241</v>
      </c>
      <c r="B38" s="13" t="s">
        <v>318</v>
      </c>
    </row>
    <row r="39" spans="1:2">
      <c r="A39" s="21">
        <v>32511</v>
      </c>
      <c r="B39" s="13" t="s">
        <v>324</v>
      </c>
    </row>
    <row r="40" spans="1:2">
      <c r="A40" s="21">
        <v>32512</v>
      </c>
      <c r="B40" s="14" t="s">
        <v>326</v>
      </c>
    </row>
    <row r="41" spans="1:2">
      <c r="A41" s="21">
        <v>32513</v>
      </c>
      <c r="B41" s="13" t="s">
        <v>324</v>
      </c>
    </row>
    <row r="42" spans="1:2">
      <c r="A42" s="21">
        <v>32518</v>
      </c>
      <c r="B42" s="13" t="s">
        <v>324</v>
      </c>
    </row>
    <row r="43" spans="1:2">
      <c r="A43" s="21">
        <v>32519</v>
      </c>
      <c r="B43" s="13" t="s">
        <v>324</v>
      </c>
    </row>
    <row r="44" spans="1:2">
      <c r="A44" s="21">
        <v>3252</v>
      </c>
      <c r="B44" s="13" t="s">
        <v>324</v>
      </c>
    </row>
    <row r="45" spans="1:2">
      <c r="A45" s="21">
        <v>3253</v>
      </c>
      <c r="B45" s="13" t="s">
        <v>324</v>
      </c>
    </row>
    <row r="46" spans="1:2">
      <c r="A46" s="21">
        <v>3254</v>
      </c>
      <c r="B46" s="13" t="s">
        <v>345</v>
      </c>
    </row>
    <row r="47" spans="1:2">
      <c r="A47" s="21">
        <v>3255</v>
      </c>
      <c r="B47" s="13" t="s">
        <v>350</v>
      </c>
    </row>
    <row r="48" spans="1:2">
      <c r="A48" s="21">
        <v>3256</v>
      </c>
      <c r="B48" s="13" t="s">
        <v>353</v>
      </c>
    </row>
    <row r="49" spans="1:2">
      <c r="A49" s="21">
        <v>3259</v>
      </c>
      <c r="B49" s="13" t="s">
        <v>350</v>
      </c>
    </row>
    <row r="50" spans="1:2">
      <c r="A50" s="21">
        <v>3261</v>
      </c>
      <c r="B50" s="13" t="s">
        <v>363</v>
      </c>
    </row>
    <row r="51" spans="1:2">
      <c r="A51" s="21">
        <v>3262</v>
      </c>
      <c r="B51" s="13" t="s">
        <v>363</v>
      </c>
    </row>
    <row r="52" spans="1:2">
      <c r="A52" s="21">
        <v>3271</v>
      </c>
      <c r="B52" s="13" t="s">
        <v>381</v>
      </c>
    </row>
    <row r="53" spans="1:2">
      <c r="A53" s="21">
        <v>3272</v>
      </c>
      <c r="B53" s="14" t="s">
        <v>390</v>
      </c>
    </row>
    <row r="54" spans="1:2">
      <c r="A54" s="21">
        <v>32731</v>
      </c>
      <c r="B54" s="14" t="s">
        <v>395</v>
      </c>
    </row>
    <row r="55" spans="1:2">
      <c r="A55" s="21">
        <v>32732</v>
      </c>
      <c r="B55" s="13" t="s">
        <v>397</v>
      </c>
    </row>
    <row r="56" spans="1:2">
      <c r="A56" s="21">
        <v>32733</v>
      </c>
      <c r="B56" s="13" t="s">
        <v>397</v>
      </c>
    </row>
    <row r="57" spans="1:2">
      <c r="A57" s="21">
        <v>32739</v>
      </c>
      <c r="B57" s="13" t="s">
        <v>397</v>
      </c>
    </row>
    <row r="58" spans="1:2">
      <c r="A58" s="21">
        <v>3274</v>
      </c>
      <c r="B58" s="13" t="s">
        <v>381</v>
      </c>
    </row>
    <row r="59" spans="1:2">
      <c r="A59" s="21">
        <v>3279</v>
      </c>
      <c r="B59" s="13" t="s">
        <v>381</v>
      </c>
    </row>
    <row r="60" spans="1:2">
      <c r="A60" s="21">
        <v>331</v>
      </c>
      <c r="B60" s="13" t="s">
        <v>409</v>
      </c>
    </row>
    <row r="61" spans="1:2">
      <c r="A61" s="21">
        <v>332</v>
      </c>
      <c r="B61" s="13" t="s">
        <v>436</v>
      </c>
    </row>
    <row r="62" spans="1:2">
      <c r="A62" s="21">
        <v>333</v>
      </c>
      <c r="B62" s="13" t="s">
        <v>480</v>
      </c>
    </row>
    <row r="63" spans="1:2">
      <c r="A63" s="21">
        <v>3341</v>
      </c>
      <c r="B63" s="14" t="s">
        <v>530</v>
      </c>
    </row>
    <row r="64" spans="1:2">
      <c r="A64" s="21">
        <v>3342</v>
      </c>
      <c r="B64" s="14" t="s">
        <v>535</v>
      </c>
    </row>
    <row r="65" spans="1:2">
      <c r="A65" s="21">
        <v>3343</v>
      </c>
      <c r="B65" s="14" t="s">
        <v>3731</v>
      </c>
    </row>
    <row r="66" spans="1:2">
      <c r="A66" s="21">
        <v>334411</v>
      </c>
      <c r="B66" s="14" t="s">
        <v>3731</v>
      </c>
    </row>
    <row r="67" spans="1:2">
      <c r="A67" s="21">
        <v>334412</v>
      </c>
      <c r="B67" s="14" t="s">
        <v>539</v>
      </c>
    </row>
    <row r="68" spans="1:2">
      <c r="A68" s="21">
        <v>334413</v>
      </c>
      <c r="B68" s="14" t="s">
        <v>539</v>
      </c>
    </row>
    <row r="69" spans="1:2">
      <c r="A69" s="21">
        <v>334414</v>
      </c>
      <c r="B69" s="14" t="s">
        <v>539</v>
      </c>
    </row>
    <row r="70" spans="1:2">
      <c r="A70" s="21">
        <v>334415</v>
      </c>
      <c r="B70" s="14" t="s">
        <v>539</v>
      </c>
    </row>
    <row r="71" spans="1:2">
      <c r="A71" s="21">
        <v>334416</v>
      </c>
      <c r="B71" s="14" t="s">
        <v>539</v>
      </c>
    </row>
    <row r="72" spans="1:2">
      <c r="A72" s="21">
        <v>334417</v>
      </c>
      <c r="B72" s="14" t="s">
        <v>539</v>
      </c>
    </row>
    <row r="73" spans="1:2">
      <c r="A73" s="21">
        <v>334418</v>
      </c>
      <c r="B73" s="14" t="s">
        <v>539</v>
      </c>
    </row>
    <row r="74" spans="1:2">
      <c r="A74" s="21">
        <v>334419</v>
      </c>
      <c r="B74" s="14" t="s">
        <v>539</v>
      </c>
    </row>
    <row r="75" spans="1:2">
      <c r="A75" s="21">
        <v>3345</v>
      </c>
      <c r="B75" s="14" t="s">
        <v>550</v>
      </c>
    </row>
    <row r="76" spans="1:2">
      <c r="A76" s="21">
        <v>3346</v>
      </c>
      <c r="B76" s="14" t="s">
        <v>561</v>
      </c>
    </row>
    <row r="77" spans="1:2">
      <c r="A77" s="21">
        <v>335</v>
      </c>
      <c r="B77" s="13" t="s">
        <v>565</v>
      </c>
    </row>
    <row r="78" spans="1:2">
      <c r="A78" s="21">
        <v>3361</v>
      </c>
      <c r="B78" s="13" t="s">
        <v>590</v>
      </c>
    </row>
    <row r="79" spans="1:2">
      <c r="A79" s="21">
        <v>336211</v>
      </c>
      <c r="B79" s="13" t="s">
        <v>592</v>
      </c>
    </row>
    <row r="80" spans="1:2">
      <c r="A80" s="21">
        <v>336212</v>
      </c>
      <c r="B80" s="13" t="s">
        <v>590</v>
      </c>
    </row>
    <row r="81" spans="1:2">
      <c r="A81" s="21">
        <v>336213</v>
      </c>
      <c r="B81" s="13" t="s">
        <v>590</v>
      </c>
    </row>
    <row r="82" spans="1:2">
      <c r="A82" s="21">
        <v>336214</v>
      </c>
      <c r="B82" s="13" t="s">
        <v>590</v>
      </c>
    </row>
    <row r="83" spans="1:2">
      <c r="A83" s="21">
        <v>3363</v>
      </c>
      <c r="B83" s="13" t="s">
        <v>597</v>
      </c>
    </row>
    <row r="84" spans="1:2">
      <c r="A84" s="21">
        <v>3364</v>
      </c>
      <c r="B84" s="13" t="s">
        <v>609</v>
      </c>
    </row>
    <row r="85" spans="1:2">
      <c r="A85" s="21">
        <v>3365</v>
      </c>
      <c r="B85" s="12" t="s">
        <v>616</v>
      </c>
    </row>
    <row r="86" spans="1:2">
      <c r="A86" s="21">
        <v>3366</v>
      </c>
      <c r="B86" s="13" t="s">
        <v>618</v>
      </c>
    </row>
    <row r="87" spans="1:2">
      <c r="A87" s="21">
        <v>3369</v>
      </c>
      <c r="B87" s="13" t="s">
        <v>616</v>
      </c>
    </row>
    <row r="88" spans="1:2">
      <c r="A88" s="21">
        <v>337</v>
      </c>
      <c r="B88" s="13" t="s">
        <v>624</v>
      </c>
    </row>
    <row r="89" spans="1:2">
      <c r="A89" s="21">
        <v>3391</v>
      </c>
      <c r="B89" s="14" t="s">
        <v>638</v>
      </c>
    </row>
    <row r="90" spans="1:2">
      <c r="A90" s="21">
        <v>3399</v>
      </c>
      <c r="B90" s="13" t="s">
        <v>645</v>
      </c>
    </row>
    <row r="91" spans="1:2">
      <c r="A91" s="21">
        <v>423</v>
      </c>
      <c r="B91" s="13" t="s">
        <v>664</v>
      </c>
    </row>
    <row r="92" spans="1:2">
      <c r="A92" s="21">
        <v>424</v>
      </c>
      <c r="B92" s="13" t="s">
        <v>702</v>
      </c>
    </row>
    <row r="93" spans="1:2">
      <c r="A93" s="21">
        <v>425</v>
      </c>
      <c r="B93" s="13" t="s">
        <v>735</v>
      </c>
    </row>
    <row r="94" spans="1:2">
      <c r="A94" s="21">
        <v>441</v>
      </c>
      <c r="B94" s="13" t="s">
        <v>738</v>
      </c>
    </row>
    <row r="95" spans="1:2">
      <c r="A95" s="21">
        <v>442</v>
      </c>
      <c r="B95" s="13" t="s">
        <v>747</v>
      </c>
    </row>
    <row r="96" spans="1:2">
      <c r="A96" s="21">
        <v>443</v>
      </c>
      <c r="B96" s="13" t="s">
        <v>752</v>
      </c>
    </row>
    <row r="97" spans="1:2">
      <c r="A97" s="21">
        <v>444</v>
      </c>
      <c r="B97" s="13" t="s">
        <v>757</v>
      </c>
    </row>
    <row r="98" spans="1:2">
      <c r="A98" s="21">
        <v>445</v>
      </c>
      <c r="B98" s="13" t="s">
        <v>764</v>
      </c>
    </row>
    <row r="99" spans="1:2">
      <c r="A99" s="21">
        <v>446</v>
      </c>
      <c r="B99" s="13" t="s">
        <v>774</v>
      </c>
    </row>
    <row r="100" spans="1:2">
      <c r="A100" s="21">
        <v>447</v>
      </c>
      <c r="B100" s="13" t="s">
        <v>780</v>
      </c>
    </row>
    <row r="101" spans="1:2">
      <c r="A101" s="21">
        <v>448</v>
      </c>
      <c r="B101" s="13" t="s">
        <v>783</v>
      </c>
    </row>
    <row r="102" spans="1:2">
      <c r="A102" s="21">
        <v>451</v>
      </c>
      <c r="B102" s="13" t="s">
        <v>793</v>
      </c>
    </row>
    <row r="103" spans="1:2">
      <c r="A103" s="21">
        <v>452</v>
      </c>
      <c r="B103" s="13" t="s">
        <v>801</v>
      </c>
    </row>
    <row r="104" spans="1:2">
      <c r="A104" s="21">
        <v>453</v>
      </c>
      <c r="B104" s="13" t="s">
        <v>806</v>
      </c>
    </row>
    <row r="105" spans="1:2">
      <c r="A105" s="21">
        <v>454</v>
      </c>
      <c r="B105" s="13" t="s">
        <v>816</v>
      </c>
    </row>
    <row r="106" spans="1:2">
      <c r="A106" s="21" t="s">
        <v>1398</v>
      </c>
      <c r="B106" s="13" t="s">
        <v>825</v>
      </c>
    </row>
    <row r="107" spans="1:2">
      <c r="A107" s="21">
        <v>511</v>
      </c>
      <c r="B107" s="13" t="s">
        <v>305</v>
      </c>
    </row>
    <row r="108" spans="1:2">
      <c r="A108" s="21">
        <v>5121</v>
      </c>
      <c r="B108" s="13" t="s">
        <v>890</v>
      </c>
    </row>
    <row r="109" spans="1:2">
      <c r="A109" s="21">
        <v>5122</v>
      </c>
      <c r="B109" s="13" t="s">
        <v>897</v>
      </c>
    </row>
    <row r="110" spans="1:2">
      <c r="A110" s="21">
        <v>515</v>
      </c>
      <c r="B110" s="13" t="s">
        <v>897</v>
      </c>
    </row>
    <row r="111" spans="1:2">
      <c r="A111" s="21">
        <v>516</v>
      </c>
      <c r="B111" s="13" t="s">
        <v>897</v>
      </c>
    </row>
    <row r="112" spans="1:2">
      <c r="A112" s="21">
        <v>517</v>
      </c>
      <c r="B112" s="13" t="s">
        <v>908</v>
      </c>
    </row>
    <row r="113" spans="1:2">
      <c r="A113" s="21">
        <v>518</v>
      </c>
      <c r="B113" s="13" t="s">
        <v>916</v>
      </c>
    </row>
    <row r="114" spans="1:2">
      <c r="A114" s="21">
        <v>519</v>
      </c>
      <c r="B114" s="13" t="s">
        <v>916</v>
      </c>
    </row>
    <row r="115" spans="1:2">
      <c r="A115" s="21">
        <v>521</v>
      </c>
      <c r="B115" s="13" t="s">
        <v>923</v>
      </c>
    </row>
    <row r="116" spans="1:2">
      <c r="A116" s="21">
        <v>522</v>
      </c>
      <c r="B116" s="13" t="s">
        <v>923</v>
      </c>
    </row>
    <row r="117" spans="1:2">
      <c r="A117" s="21">
        <v>523</v>
      </c>
      <c r="B117" s="13" t="s">
        <v>939</v>
      </c>
    </row>
    <row r="118" spans="1:2">
      <c r="A118" s="21">
        <v>524</v>
      </c>
      <c r="B118" s="13" t="s">
        <v>950</v>
      </c>
    </row>
    <row r="119" spans="1:2">
      <c r="A119" s="21">
        <v>525</v>
      </c>
      <c r="B119" s="13" t="s">
        <v>961</v>
      </c>
    </row>
    <row r="120" spans="1:2">
      <c r="A120" s="21">
        <v>531</v>
      </c>
      <c r="B120" s="13" t="s">
        <v>969</v>
      </c>
    </row>
    <row r="121" spans="1:2">
      <c r="A121" s="21">
        <v>532</v>
      </c>
      <c r="B121" s="13" t="s">
        <v>961</v>
      </c>
    </row>
    <row r="122" spans="1:2">
      <c r="A122" s="21">
        <v>533</v>
      </c>
      <c r="B122" s="13" t="s">
        <v>961</v>
      </c>
    </row>
    <row r="123" spans="1:2">
      <c r="A123" s="21">
        <v>5411</v>
      </c>
      <c r="B123" s="13" t="s">
        <v>994</v>
      </c>
    </row>
    <row r="124" spans="1:2">
      <c r="A124" s="21">
        <v>5412</v>
      </c>
      <c r="B124" s="13" t="s">
        <v>999</v>
      </c>
    </row>
    <row r="125" spans="1:2">
      <c r="A125" s="21">
        <v>5413</v>
      </c>
      <c r="B125" s="13" t="s">
        <v>1004</v>
      </c>
    </row>
    <row r="126" spans="1:2">
      <c r="A126" s="21">
        <v>5414</v>
      </c>
      <c r="B126" s="13" t="s">
        <v>1013</v>
      </c>
    </row>
    <row r="127" spans="1:2">
      <c r="A127" s="21">
        <v>5415</v>
      </c>
      <c r="B127" s="13" t="s">
        <v>1018</v>
      </c>
    </row>
    <row r="128" spans="1:2">
      <c r="A128" s="21">
        <v>5416</v>
      </c>
      <c r="B128" s="13" t="s">
        <v>1023</v>
      </c>
    </row>
    <row r="129" spans="1:2">
      <c r="A129" s="21">
        <v>5417</v>
      </c>
      <c r="B129" s="13" t="s">
        <v>1029</v>
      </c>
    </row>
    <row r="130" spans="1:2">
      <c r="A130" s="21">
        <v>5418</v>
      </c>
      <c r="B130" s="13" t="s">
        <v>1034</v>
      </c>
    </row>
    <row r="131" spans="1:2">
      <c r="A131" s="21">
        <v>5419</v>
      </c>
      <c r="B131" s="13" t="s">
        <v>1043</v>
      </c>
    </row>
    <row r="132" spans="1:2">
      <c r="A132" s="23">
        <v>55</v>
      </c>
      <c r="B132" s="13" t="s">
        <v>1050</v>
      </c>
    </row>
    <row r="133" spans="1:2">
      <c r="A133" s="21">
        <v>5611</v>
      </c>
      <c r="B133" s="13" t="s">
        <v>1050</v>
      </c>
    </row>
    <row r="134" spans="1:2">
      <c r="A134" s="21">
        <v>5612</v>
      </c>
      <c r="B134" s="13" t="s">
        <v>1055</v>
      </c>
    </row>
    <row r="135" spans="1:2">
      <c r="A135" s="21">
        <v>5613</v>
      </c>
      <c r="B135" s="13" t="s">
        <v>1057</v>
      </c>
    </row>
    <row r="136" spans="1:2">
      <c r="A136" s="21">
        <v>5614</v>
      </c>
      <c r="B136" s="13" t="s">
        <v>1050</v>
      </c>
    </row>
    <row r="137" spans="1:2">
      <c r="A137" s="21">
        <v>5615</v>
      </c>
      <c r="B137" s="13" t="s">
        <v>1050</v>
      </c>
    </row>
    <row r="138" spans="1:2">
      <c r="A138" s="21">
        <v>5616</v>
      </c>
      <c r="B138" s="13" t="s">
        <v>1075</v>
      </c>
    </row>
    <row r="139" spans="1:2">
      <c r="A139" s="21">
        <v>5617</v>
      </c>
      <c r="B139" s="13" t="s">
        <v>1055</v>
      </c>
    </row>
    <row r="140" spans="1:2">
      <c r="A140" s="21">
        <v>5619</v>
      </c>
      <c r="B140" s="13" t="s">
        <v>1086</v>
      </c>
    </row>
    <row r="141" spans="1:2">
      <c r="A141" s="21">
        <v>562</v>
      </c>
      <c r="B141" s="13" t="s">
        <v>1086</v>
      </c>
    </row>
    <row r="142" spans="1:2">
      <c r="A142" s="21">
        <v>61</v>
      </c>
      <c r="B142" s="13" t="s">
        <v>1101</v>
      </c>
    </row>
    <row r="143" spans="1:2">
      <c r="A143" s="21">
        <v>621</v>
      </c>
      <c r="B143" s="13" t="s">
        <v>1119</v>
      </c>
    </row>
    <row r="144" spans="1:2">
      <c r="A144" s="21">
        <v>622</v>
      </c>
      <c r="B144" s="13" t="s">
        <v>1141</v>
      </c>
    </row>
    <row r="145" spans="1:2">
      <c r="A145" s="21">
        <v>623</v>
      </c>
      <c r="B145" s="13" t="s">
        <v>1145</v>
      </c>
    </row>
    <row r="146" spans="1:2">
      <c r="A146" s="21">
        <v>624</v>
      </c>
      <c r="B146" s="13" t="s">
        <v>1152</v>
      </c>
    </row>
    <row r="147" spans="1:2">
      <c r="A147" s="21">
        <v>711</v>
      </c>
      <c r="B147" s="13" t="s">
        <v>1162</v>
      </c>
    </row>
    <row r="148" spans="1:2">
      <c r="A148" s="21">
        <v>712</v>
      </c>
      <c r="B148" s="13" t="s">
        <v>1174</v>
      </c>
    </row>
    <row r="149" spans="1:2">
      <c r="A149" s="21">
        <v>713</v>
      </c>
      <c r="B149" s="13" t="s">
        <v>1174</v>
      </c>
    </row>
    <row r="150" spans="1:2">
      <c r="A150" s="21">
        <v>721</v>
      </c>
      <c r="B150" s="13" t="s">
        <v>1189</v>
      </c>
    </row>
    <row r="151" spans="1:2">
      <c r="A151" s="21">
        <v>7221</v>
      </c>
      <c r="B151" s="13" t="s">
        <v>1197</v>
      </c>
    </row>
    <row r="152" spans="1:2">
      <c r="A152" s="21">
        <v>7222</v>
      </c>
      <c r="B152" s="13" t="s">
        <v>1199</v>
      </c>
    </row>
    <row r="153" spans="1:2">
      <c r="A153" s="21">
        <v>7223</v>
      </c>
      <c r="B153" s="13" t="s">
        <v>1203</v>
      </c>
    </row>
    <row r="154" spans="1:2">
      <c r="A154" s="21">
        <v>7224</v>
      </c>
      <c r="B154" s="13" t="s">
        <v>1207</v>
      </c>
    </row>
    <row r="155" spans="1:2">
      <c r="A155" s="21">
        <v>81</v>
      </c>
      <c r="B155" s="13" t="s">
        <v>1209</v>
      </c>
    </row>
    <row r="156" spans="1:2">
      <c r="A156" s="21">
        <v>92</v>
      </c>
      <c r="B156" s="9" t="s">
        <v>1259</v>
      </c>
    </row>
    <row r="158" spans="1:2">
      <c r="B158" s="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D1224"/>
  <sheetViews>
    <sheetView workbookViewId="0"/>
  </sheetViews>
  <sheetFormatPr defaultRowHeight="15"/>
  <cols>
    <col min="1" max="1" width="9.140625" style="7"/>
    <col min="3" max="3" width="44.7109375" style="7" customWidth="1"/>
    <col min="4" max="4" width="9.140625" style="7"/>
  </cols>
  <sheetData>
    <row r="2" spans="1:4">
      <c r="A2" s="1" t="s">
        <v>0</v>
      </c>
      <c r="B2" t="s">
        <v>1290</v>
      </c>
      <c r="C2" s="2" t="s">
        <v>1</v>
      </c>
      <c r="D2" s="2" t="s">
        <v>2</v>
      </c>
    </row>
    <row r="3" spans="1:4">
      <c r="A3" s="3">
        <v>111110</v>
      </c>
      <c r="C3" s="2" t="s">
        <v>3</v>
      </c>
      <c r="D3" s="4" t="s">
        <v>4</v>
      </c>
    </row>
    <row r="4" spans="1:4">
      <c r="A4" s="3">
        <v>111120</v>
      </c>
      <c r="C4" s="2" t="s">
        <v>5</v>
      </c>
      <c r="D4" s="4" t="s">
        <v>4</v>
      </c>
    </row>
    <row r="5" spans="1:4">
      <c r="A5" s="3">
        <v>111130</v>
      </c>
      <c r="C5" s="2" t="s">
        <v>6</v>
      </c>
      <c r="D5" s="4" t="s">
        <v>4</v>
      </c>
    </row>
    <row r="6" spans="1:4">
      <c r="A6" s="3">
        <v>111140</v>
      </c>
      <c r="C6" s="2" t="s">
        <v>7</v>
      </c>
      <c r="D6" s="4" t="s">
        <v>4</v>
      </c>
    </row>
    <row r="7" spans="1:4">
      <c r="A7" s="3">
        <v>111150</v>
      </c>
      <c r="C7" s="2" t="s">
        <v>8</v>
      </c>
      <c r="D7" s="4" t="s">
        <v>4</v>
      </c>
    </row>
    <row r="8" spans="1:4">
      <c r="A8" s="3">
        <v>111160</v>
      </c>
      <c r="C8" s="2" t="s">
        <v>9</v>
      </c>
      <c r="D8" s="4" t="s">
        <v>4</v>
      </c>
    </row>
    <row r="9" spans="1:4">
      <c r="A9" s="3">
        <v>111191</v>
      </c>
      <c r="C9" s="2" t="s">
        <v>10</v>
      </c>
      <c r="D9" s="4" t="s">
        <v>4</v>
      </c>
    </row>
    <row r="10" spans="1:4">
      <c r="A10" s="3">
        <v>111199</v>
      </c>
      <c r="C10" s="2" t="s">
        <v>11</v>
      </c>
      <c r="D10" s="4" t="s">
        <v>4</v>
      </c>
    </row>
    <row r="11" spans="1:4">
      <c r="A11" s="3">
        <v>111211</v>
      </c>
      <c r="C11" s="2" t="s">
        <v>12</v>
      </c>
      <c r="D11" s="4" t="s">
        <v>4</v>
      </c>
    </row>
    <row r="12" spans="1:4">
      <c r="A12" s="3">
        <v>111219</v>
      </c>
      <c r="C12" s="2" t="s">
        <v>13</v>
      </c>
      <c r="D12" s="4" t="s">
        <v>4</v>
      </c>
    </row>
    <row r="13" spans="1:4">
      <c r="A13" s="3">
        <v>111310</v>
      </c>
      <c r="C13" s="2" t="s">
        <v>14</v>
      </c>
      <c r="D13" s="4" t="s">
        <v>4</v>
      </c>
    </row>
    <row r="14" spans="1:4">
      <c r="A14" s="3">
        <v>111320</v>
      </c>
      <c r="C14" s="2" t="s">
        <v>15</v>
      </c>
      <c r="D14" s="4" t="s">
        <v>4</v>
      </c>
    </row>
    <row r="15" spans="1:4">
      <c r="A15" s="3">
        <v>111331</v>
      </c>
      <c r="C15" s="2" t="s">
        <v>16</v>
      </c>
      <c r="D15" s="4" t="s">
        <v>4</v>
      </c>
    </row>
    <row r="16" spans="1:4">
      <c r="A16" s="3">
        <v>111332</v>
      </c>
      <c r="C16" s="2" t="s">
        <v>17</v>
      </c>
      <c r="D16" s="4" t="s">
        <v>4</v>
      </c>
    </row>
    <row r="17" spans="1:4">
      <c r="A17" s="3">
        <v>111333</v>
      </c>
      <c r="C17" s="2" t="s">
        <v>18</v>
      </c>
      <c r="D17" s="4" t="s">
        <v>4</v>
      </c>
    </row>
    <row r="18" spans="1:4">
      <c r="A18" s="3">
        <v>111334</v>
      </c>
      <c r="C18" s="2" t="s">
        <v>19</v>
      </c>
      <c r="D18" s="4" t="s">
        <v>4</v>
      </c>
    </row>
    <row r="19" spans="1:4">
      <c r="A19" s="3">
        <v>111335</v>
      </c>
      <c r="C19" s="2" t="s">
        <v>20</v>
      </c>
      <c r="D19" s="4" t="s">
        <v>4</v>
      </c>
    </row>
    <row r="20" spans="1:4">
      <c r="A20" s="3">
        <v>111336</v>
      </c>
      <c r="C20" s="2" t="s">
        <v>21</v>
      </c>
      <c r="D20" s="4" t="s">
        <v>4</v>
      </c>
    </row>
    <row r="21" spans="1:4">
      <c r="A21" s="3">
        <v>111339</v>
      </c>
      <c r="C21" s="2" t="s">
        <v>22</v>
      </c>
      <c r="D21" s="4" t="s">
        <v>4</v>
      </c>
    </row>
    <row r="22" spans="1:4">
      <c r="A22" s="3">
        <v>111411</v>
      </c>
      <c r="C22" s="2" t="s">
        <v>23</v>
      </c>
      <c r="D22" s="4" t="s">
        <v>4</v>
      </c>
    </row>
    <row r="23" spans="1:4">
      <c r="A23" s="3">
        <v>111419</v>
      </c>
      <c r="C23" s="2" t="s">
        <v>24</v>
      </c>
      <c r="D23" s="4" t="s">
        <v>4</v>
      </c>
    </row>
    <row r="24" spans="1:4">
      <c r="A24" s="3">
        <v>111421</v>
      </c>
      <c r="C24" s="2" t="s">
        <v>25</v>
      </c>
      <c r="D24" s="4" t="s">
        <v>4</v>
      </c>
    </row>
    <row r="25" spans="1:4">
      <c r="A25" s="3">
        <v>111422</v>
      </c>
      <c r="C25" s="2" t="s">
        <v>26</v>
      </c>
      <c r="D25" s="4" t="s">
        <v>4</v>
      </c>
    </row>
    <row r="26" spans="1:4">
      <c r="A26" s="3">
        <v>111910</v>
      </c>
      <c r="C26" s="2" t="s">
        <v>27</v>
      </c>
      <c r="D26" s="4" t="s">
        <v>4</v>
      </c>
    </row>
    <row r="27" spans="1:4">
      <c r="A27" s="3">
        <v>111920</v>
      </c>
      <c r="C27" s="2" t="s">
        <v>28</v>
      </c>
      <c r="D27" s="4" t="s">
        <v>4</v>
      </c>
    </row>
    <row r="28" spans="1:4">
      <c r="A28" s="3">
        <v>111930</v>
      </c>
      <c r="C28" s="2" t="s">
        <v>29</v>
      </c>
      <c r="D28" s="4" t="s">
        <v>4</v>
      </c>
    </row>
    <row r="29" spans="1:4">
      <c r="A29" s="3">
        <v>111940</v>
      </c>
      <c r="C29" s="2" t="s">
        <v>30</v>
      </c>
      <c r="D29" s="4" t="s">
        <v>4</v>
      </c>
    </row>
    <row r="30" spans="1:4">
      <c r="A30" s="3">
        <v>111991</v>
      </c>
      <c r="C30" s="2" t="s">
        <v>31</v>
      </c>
      <c r="D30" s="4" t="s">
        <v>4</v>
      </c>
    </row>
    <row r="31" spans="1:4">
      <c r="A31" s="3">
        <v>111992</v>
      </c>
      <c r="C31" s="2" t="s">
        <v>32</v>
      </c>
      <c r="D31" s="4" t="s">
        <v>4</v>
      </c>
    </row>
    <row r="32" spans="1:4">
      <c r="A32" s="3">
        <v>111998</v>
      </c>
      <c r="B32">
        <v>111</v>
      </c>
      <c r="C32" s="2" t="s">
        <v>33</v>
      </c>
      <c r="D32" s="4" t="s">
        <v>4</v>
      </c>
    </row>
    <row r="33" spans="1:4">
      <c r="A33" s="3">
        <v>112111</v>
      </c>
      <c r="C33" s="2" t="s">
        <v>34</v>
      </c>
      <c r="D33" s="4" t="s">
        <v>4</v>
      </c>
    </row>
    <row r="34" spans="1:4">
      <c r="A34" s="3">
        <v>112112</v>
      </c>
      <c r="C34" s="2" t="s">
        <v>35</v>
      </c>
      <c r="D34" s="4" t="s">
        <v>4</v>
      </c>
    </row>
    <row r="35" spans="1:4">
      <c r="A35" s="3">
        <v>112120</v>
      </c>
      <c r="C35" s="2" t="s">
        <v>36</v>
      </c>
      <c r="D35" s="4" t="s">
        <v>4</v>
      </c>
    </row>
    <row r="36" spans="1:4">
      <c r="A36" s="3">
        <v>112130</v>
      </c>
      <c r="C36" s="2" t="s">
        <v>37</v>
      </c>
      <c r="D36" s="4" t="s">
        <v>4</v>
      </c>
    </row>
    <row r="37" spans="1:4">
      <c r="A37" s="3">
        <v>112210</v>
      </c>
      <c r="C37" s="2" t="s">
        <v>38</v>
      </c>
      <c r="D37" s="4" t="s">
        <v>4</v>
      </c>
    </row>
    <row r="38" spans="1:4">
      <c r="A38" s="3">
        <v>112310</v>
      </c>
      <c r="C38" s="2" t="s">
        <v>39</v>
      </c>
      <c r="D38" s="4" t="s">
        <v>4</v>
      </c>
    </row>
    <row r="39" spans="1:4">
      <c r="A39" s="3">
        <v>112320</v>
      </c>
      <c r="C39" s="2" t="s">
        <v>40</v>
      </c>
      <c r="D39" s="4" t="s">
        <v>4</v>
      </c>
    </row>
    <row r="40" spans="1:4">
      <c r="A40" s="3">
        <v>112330</v>
      </c>
      <c r="C40" s="2" t="s">
        <v>41</v>
      </c>
      <c r="D40" s="4" t="s">
        <v>4</v>
      </c>
    </row>
    <row r="41" spans="1:4">
      <c r="A41" s="3">
        <v>112340</v>
      </c>
      <c r="C41" s="2" t="s">
        <v>42</v>
      </c>
      <c r="D41" s="4" t="s">
        <v>4</v>
      </c>
    </row>
    <row r="42" spans="1:4">
      <c r="A42" s="3">
        <v>112390</v>
      </c>
      <c r="C42" s="2" t="s">
        <v>43</v>
      </c>
      <c r="D42" s="4" t="s">
        <v>4</v>
      </c>
    </row>
    <row r="43" spans="1:4">
      <c r="A43" s="3">
        <v>112410</v>
      </c>
      <c r="C43" s="2" t="s">
        <v>44</v>
      </c>
      <c r="D43" s="4" t="s">
        <v>4</v>
      </c>
    </row>
    <row r="44" spans="1:4">
      <c r="A44" s="3">
        <v>112420</v>
      </c>
      <c r="C44" s="2" t="s">
        <v>45</v>
      </c>
      <c r="D44" s="4" t="s">
        <v>4</v>
      </c>
    </row>
    <row r="45" spans="1:4">
      <c r="A45" s="3">
        <v>112511</v>
      </c>
      <c r="C45" s="2" t="s">
        <v>46</v>
      </c>
      <c r="D45" s="4" t="s">
        <v>4</v>
      </c>
    </row>
    <row r="46" spans="1:4">
      <c r="A46" s="3">
        <v>112512</v>
      </c>
      <c r="C46" s="2" t="s">
        <v>47</v>
      </c>
      <c r="D46" s="4" t="s">
        <v>4</v>
      </c>
    </row>
    <row r="47" spans="1:4">
      <c r="A47" s="3">
        <v>112519</v>
      </c>
      <c r="C47" s="2" t="s">
        <v>48</v>
      </c>
      <c r="D47" s="4" t="s">
        <v>4</v>
      </c>
    </row>
    <row r="48" spans="1:4">
      <c r="A48" s="3">
        <v>112910</v>
      </c>
      <c r="C48" s="2" t="s">
        <v>49</v>
      </c>
      <c r="D48" s="4" t="s">
        <v>4</v>
      </c>
    </row>
    <row r="49" spans="1:4">
      <c r="A49" s="3">
        <v>112920</v>
      </c>
      <c r="C49" s="2" t="s">
        <v>50</v>
      </c>
      <c r="D49" s="4" t="s">
        <v>4</v>
      </c>
    </row>
    <row r="50" spans="1:4">
      <c r="A50" s="3">
        <v>112930</v>
      </c>
      <c r="C50" s="2" t="s">
        <v>51</v>
      </c>
      <c r="D50" s="4" t="s">
        <v>4</v>
      </c>
    </row>
    <row r="51" spans="1:4">
      <c r="A51" s="3">
        <v>112990</v>
      </c>
      <c r="B51">
        <v>112</v>
      </c>
      <c r="C51" s="2" t="s">
        <v>52</v>
      </c>
      <c r="D51" s="4" t="s">
        <v>4</v>
      </c>
    </row>
    <row r="52" spans="1:4">
      <c r="A52" s="3">
        <v>113110</v>
      </c>
      <c r="C52" s="2" t="s">
        <v>53</v>
      </c>
      <c r="D52" s="5" t="s">
        <v>54</v>
      </c>
    </row>
    <row r="53" spans="1:4">
      <c r="A53" s="3">
        <v>113210</v>
      </c>
      <c r="C53" s="2" t="s">
        <v>55</v>
      </c>
      <c r="D53" s="5" t="s">
        <v>54</v>
      </c>
    </row>
    <row r="54" spans="1:4">
      <c r="A54" s="3">
        <v>113310</v>
      </c>
      <c r="B54">
        <v>113</v>
      </c>
      <c r="C54" s="2" t="s">
        <v>56</v>
      </c>
      <c r="D54" s="5" t="s">
        <v>54</v>
      </c>
    </row>
    <row r="55" spans="1:4">
      <c r="A55" s="3">
        <v>114111</v>
      </c>
      <c r="C55" s="2" t="s">
        <v>57</v>
      </c>
      <c r="D55" s="5" t="s">
        <v>54</v>
      </c>
    </row>
    <row r="56" spans="1:4">
      <c r="A56" s="3">
        <v>114112</v>
      </c>
      <c r="C56" s="2" t="s">
        <v>58</v>
      </c>
      <c r="D56" s="5" t="s">
        <v>54</v>
      </c>
    </row>
    <row r="57" spans="1:4">
      <c r="A57" s="3">
        <v>114119</v>
      </c>
      <c r="C57" s="2" t="s">
        <v>59</v>
      </c>
      <c r="D57" s="5" t="s">
        <v>54</v>
      </c>
    </row>
    <row r="58" spans="1:4">
      <c r="A58" s="3">
        <v>114210</v>
      </c>
      <c r="B58">
        <v>114</v>
      </c>
      <c r="C58" s="2" t="s">
        <v>60</v>
      </c>
      <c r="D58" s="5" t="s">
        <v>54</v>
      </c>
    </row>
    <row r="59" spans="1:4">
      <c r="A59" s="3">
        <v>115111</v>
      </c>
      <c r="C59" s="2" t="s">
        <v>61</v>
      </c>
      <c r="D59" s="5" t="s">
        <v>54</v>
      </c>
    </row>
    <row r="60" spans="1:4">
      <c r="A60" s="3">
        <v>115112</v>
      </c>
      <c r="C60" s="2" t="s">
        <v>62</v>
      </c>
      <c r="D60" s="5" t="s">
        <v>54</v>
      </c>
    </row>
    <row r="61" spans="1:4">
      <c r="A61" s="3">
        <v>115113</v>
      </c>
      <c r="C61" s="2" t="s">
        <v>63</v>
      </c>
      <c r="D61" s="5" t="s">
        <v>54</v>
      </c>
    </row>
    <row r="62" spans="1:4">
      <c r="A62" s="3">
        <v>115114</v>
      </c>
      <c r="C62" s="2" t="s">
        <v>64</v>
      </c>
      <c r="D62" s="5" t="s">
        <v>54</v>
      </c>
    </row>
    <row r="63" spans="1:4">
      <c r="A63" s="3">
        <v>115115</v>
      </c>
      <c r="C63" s="2" t="s">
        <v>65</v>
      </c>
      <c r="D63" s="5" t="s">
        <v>54</v>
      </c>
    </row>
    <row r="64" spans="1:4">
      <c r="A64" s="3">
        <v>115116</v>
      </c>
      <c r="C64" s="2" t="s">
        <v>66</v>
      </c>
      <c r="D64" s="5" t="s">
        <v>54</v>
      </c>
    </row>
    <row r="65" spans="1:4">
      <c r="A65" s="3">
        <v>115210</v>
      </c>
      <c r="C65" s="2" t="s">
        <v>67</v>
      </c>
      <c r="D65" s="5" t="s">
        <v>54</v>
      </c>
    </row>
    <row r="66" spans="1:4">
      <c r="A66" s="3">
        <v>115310</v>
      </c>
      <c r="B66">
        <v>115</v>
      </c>
      <c r="C66" s="2" t="s">
        <v>68</v>
      </c>
      <c r="D66" s="5" t="s">
        <v>54</v>
      </c>
    </row>
    <row r="67" spans="1:4">
      <c r="A67" s="3">
        <v>211111</v>
      </c>
      <c r="C67" s="2" t="s">
        <v>69</v>
      </c>
      <c r="D67" s="5" t="s">
        <v>70</v>
      </c>
    </row>
    <row r="68" spans="1:4">
      <c r="A68" s="3">
        <v>211112</v>
      </c>
      <c r="B68">
        <v>211</v>
      </c>
      <c r="C68" s="2" t="s">
        <v>71</v>
      </c>
      <c r="D68" s="5" t="s">
        <v>70</v>
      </c>
    </row>
    <row r="69" spans="1:4">
      <c r="A69" s="3">
        <v>212111</v>
      </c>
      <c r="C69" s="2" t="s">
        <v>72</v>
      </c>
      <c r="D69" s="5" t="s">
        <v>54</v>
      </c>
    </row>
    <row r="70" spans="1:4">
      <c r="A70" s="3">
        <v>212112</v>
      </c>
      <c r="C70" s="2" t="s">
        <v>73</v>
      </c>
      <c r="D70" s="5" t="s">
        <v>54</v>
      </c>
    </row>
    <row r="71" spans="1:4">
      <c r="A71" s="3">
        <v>212113</v>
      </c>
      <c r="C71" s="2" t="s">
        <v>74</v>
      </c>
      <c r="D71" s="5" t="s">
        <v>54</v>
      </c>
    </row>
    <row r="72" spans="1:4">
      <c r="A72" s="3">
        <v>212210</v>
      </c>
      <c r="C72" s="2" t="s">
        <v>75</v>
      </c>
      <c r="D72" s="5" t="s">
        <v>54</v>
      </c>
    </row>
    <row r="73" spans="1:4">
      <c r="A73" s="3">
        <v>212221</v>
      </c>
      <c r="C73" s="2" t="s">
        <v>76</v>
      </c>
      <c r="D73" s="5" t="s">
        <v>54</v>
      </c>
    </row>
    <row r="74" spans="1:4">
      <c r="A74" s="3">
        <v>212222</v>
      </c>
      <c r="C74" s="2" t="s">
        <v>77</v>
      </c>
      <c r="D74" s="5" t="s">
        <v>54</v>
      </c>
    </row>
    <row r="75" spans="1:4">
      <c r="A75" s="3">
        <v>212231</v>
      </c>
      <c r="C75" s="2" t="s">
        <v>78</v>
      </c>
      <c r="D75" s="5" t="s">
        <v>54</v>
      </c>
    </row>
    <row r="76" spans="1:4">
      <c r="A76" s="3">
        <v>212234</v>
      </c>
      <c r="C76" s="2" t="s">
        <v>79</v>
      </c>
      <c r="D76" s="5" t="s">
        <v>54</v>
      </c>
    </row>
    <row r="77" spans="1:4">
      <c r="A77" s="3">
        <v>212291</v>
      </c>
      <c r="C77" s="2" t="s">
        <v>80</v>
      </c>
      <c r="D77" s="5" t="s">
        <v>54</v>
      </c>
    </row>
    <row r="78" spans="1:4">
      <c r="A78" s="3">
        <v>212299</v>
      </c>
      <c r="C78" s="2" t="s">
        <v>81</v>
      </c>
      <c r="D78" s="5" t="s">
        <v>54</v>
      </c>
    </row>
    <row r="79" spans="1:4">
      <c r="A79" s="3">
        <v>212311</v>
      </c>
      <c r="C79" s="2" t="s">
        <v>82</v>
      </c>
      <c r="D79" s="5" t="s">
        <v>54</v>
      </c>
    </row>
    <row r="80" spans="1:4">
      <c r="A80" s="3">
        <v>212312</v>
      </c>
      <c r="C80" s="2" t="s">
        <v>83</v>
      </c>
      <c r="D80" s="5" t="s">
        <v>54</v>
      </c>
    </row>
    <row r="81" spans="1:4">
      <c r="A81" s="3">
        <v>212313</v>
      </c>
      <c r="C81" s="2" t="s">
        <v>84</v>
      </c>
      <c r="D81" s="5" t="s">
        <v>54</v>
      </c>
    </row>
    <row r="82" spans="1:4">
      <c r="A82" s="3">
        <v>212319</v>
      </c>
      <c r="C82" s="2" t="s">
        <v>85</v>
      </c>
      <c r="D82" s="5" t="s">
        <v>54</v>
      </c>
    </row>
    <row r="83" spans="1:4">
      <c r="A83" s="3">
        <v>212321</v>
      </c>
      <c r="C83" s="2" t="s">
        <v>86</v>
      </c>
      <c r="D83" s="5" t="s">
        <v>54</v>
      </c>
    </row>
    <row r="84" spans="1:4">
      <c r="A84" s="3">
        <v>212322</v>
      </c>
      <c r="C84" s="2" t="s">
        <v>87</v>
      </c>
      <c r="D84" s="5" t="s">
        <v>54</v>
      </c>
    </row>
    <row r="85" spans="1:4">
      <c r="A85" s="3">
        <v>212324</v>
      </c>
      <c r="C85" s="2" t="s">
        <v>88</v>
      </c>
      <c r="D85" s="5" t="s">
        <v>54</v>
      </c>
    </row>
    <row r="86" spans="1:4">
      <c r="A86" s="3">
        <v>212325</v>
      </c>
      <c r="C86" s="2" t="s">
        <v>89</v>
      </c>
      <c r="D86" s="5" t="s">
        <v>54</v>
      </c>
    </row>
    <row r="87" spans="1:4">
      <c r="A87" s="3">
        <v>212391</v>
      </c>
      <c r="C87" s="2" t="s">
        <v>90</v>
      </c>
      <c r="D87" s="5" t="s">
        <v>54</v>
      </c>
    </row>
    <row r="88" spans="1:4">
      <c r="A88" s="3">
        <v>212392</v>
      </c>
      <c r="C88" s="2" t="s">
        <v>91</v>
      </c>
      <c r="D88" s="5" t="s">
        <v>54</v>
      </c>
    </row>
    <row r="89" spans="1:4">
      <c r="A89" s="3">
        <v>212393</v>
      </c>
      <c r="C89" s="2" t="s">
        <v>92</v>
      </c>
      <c r="D89" s="5" t="s">
        <v>54</v>
      </c>
    </row>
    <row r="90" spans="1:4">
      <c r="A90" s="3">
        <v>212399</v>
      </c>
      <c r="B90">
        <v>212</v>
      </c>
      <c r="C90" s="2" t="s">
        <v>93</v>
      </c>
      <c r="D90" s="5" t="s">
        <v>54</v>
      </c>
    </row>
    <row r="91" spans="1:4">
      <c r="A91" s="3">
        <v>213111</v>
      </c>
      <c r="C91" s="2" t="s">
        <v>94</v>
      </c>
      <c r="D91" s="5" t="s">
        <v>54</v>
      </c>
    </row>
    <row r="92" spans="1:4">
      <c r="A92" s="3">
        <v>213112</v>
      </c>
      <c r="C92" s="2" t="s">
        <v>95</v>
      </c>
      <c r="D92" s="5" t="s">
        <v>54</v>
      </c>
    </row>
    <row r="93" spans="1:4">
      <c r="A93" s="3">
        <v>213113</v>
      </c>
      <c r="C93" s="2" t="s">
        <v>96</v>
      </c>
      <c r="D93" s="5" t="s">
        <v>54</v>
      </c>
    </row>
    <row r="94" spans="1:4">
      <c r="A94" s="3">
        <v>213114</v>
      </c>
      <c r="C94" s="2" t="s">
        <v>97</v>
      </c>
      <c r="D94" s="5" t="s">
        <v>54</v>
      </c>
    </row>
    <row r="95" spans="1:4">
      <c r="A95" s="3">
        <v>213115</v>
      </c>
      <c r="B95">
        <v>213</v>
      </c>
      <c r="C95" s="2" t="s">
        <v>98</v>
      </c>
      <c r="D95" s="5" t="s">
        <v>54</v>
      </c>
    </row>
    <row r="96" spans="1:4">
      <c r="A96" s="3">
        <v>221111</v>
      </c>
      <c r="C96" s="2" t="s">
        <v>99</v>
      </c>
      <c r="D96" s="4" t="s">
        <v>100</v>
      </c>
    </row>
    <row r="97" spans="1:4">
      <c r="A97" s="3">
        <v>221112</v>
      </c>
      <c r="C97" s="2" t="s">
        <v>101</v>
      </c>
      <c r="D97" s="4" t="s">
        <v>100</v>
      </c>
    </row>
    <row r="98" spans="1:4">
      <c r="A98" s="3">
        <v>221113</v>
      </c>
      <c r="C98" s="2" t="s">
        <v>102</v>
      </c>
      <c r="D98" s="4" t="s">
        <v>100</v>
      </c>
    </row>
    <row r="99" spans="1:4">
      <c r="A99" s="3">
        <v>221119</v>
      </c>
      <c r="C99" s="2" t="s">
        <v>103</v>
      </c>
      <c r="D99" s="4" t="s">
        <v>100</v>
      </c>
    </row>
    <row r="100" spans="1:4">
      <c r="A100" s="3">
        <v>221121</v>
      </c>
      <c r="C100" s="2" t="s">
        <v>104</v>
      </c>
      <c r="D100" s="4" t="s">
        <v>100</v>
      </c>
    </row>
    <row r="101" spans="1:4">
      <c r="A101" s="3">
        <v>221122</v>
      </c>
      <c r="B101">
        <v>2211</v>
      </c>
      <c r="C101" s="2" t="s">
        <v>105</v>
      </c>
      <c r="D101" s="4" t="s">
        <v>100</v>
      </c>
    </row>
    <row r="102" spans="1:4">
      <c r="A102" s="3">
        <v>221210</v>
      </c>
      <c r="B102">
        <v>2212</v>
      </c>
      <c r="C102" s="2" t="s">
        <v>106</v>
      </c>
      <c r="D102" s="4" t="s">
        <v>107</v>
      </c>
    </row>
    <row r="103" spans="1:4">
      <c r="A103" s="3">
        <v>221310</v>
      </c>
      <c r="C103" s="2" t="s">
        <v>108</v>
      </c>
      <c r="D103" s="4" t="s">
        <v>109</v>
      </c>
    </row>
    <row r="104" spans="1:4">
      <c r="A104" s="3">
        <v>221320</v>
      </c>
      <c r="C104" s="2" t="s">
        <v>110</v>
      </c>
      <c r="D104" s="4" t="s">
        <v>109</v>
      </c>
    </row>
    <row r="105" spans="1:4">
      <c r="A105" s="3">
        <v>221330</v>
      </c>
      <c r="B105">
        <v>2213</v>
      </c>
      <c r="C105" s="2" t="s">
        <v>111</v>
      </c>
      <c r="D105" s="4" t="s">
        <v>109</v>
      </c>
    </row>
    <row r="106" spans="1:4">
      <c r="A106" s="3">
        <v>236115</v>
      </c>
      <c r="C106" s="2" t="s">
        <v>112</v>
      </c>
      <c r="D106" s="6" t="s">
        <v>113</v>
      </c>
    </row>
    <row r="107" spans="1:4">
      <c r="A107" s="3">
        <v>236116</v>
      </c>
      <c r="C107" s="2" t="s">
        <v>114</v>
      </c>
      <c r="D107" s="6" t="s">
        <v>113</v>
      </c>
    </row>
    <row r="108" spans="1:4">
      <c r="A108" s="3">
        <v>236117</v>
      </c>
      <c r="C108" s="2" t="s">
        <v>115</v>
      </c>
      <c r="D108" s="6" t="s">
        <v>113</v>
      </c>
    </row>
    <row r="109" spans="1:4">
      <c r="A109" s="3">
        <v>236118</v>
      </c>
      <c r="B109">
        <v>2361</v>
      </c>
      <c r="C109" s="2" t="s">
        <v>116</v>
      </c>
      <c r="D109" s="6" t="s">
        <v>113</v>
      </c>
    </row>
    <row r="110" spans="1:4">
      <c r="A110" s="3">
        <v>236210</v>
      </c>
      <c r="C110" s="2" t="s">
        <v>117</v>
      </c>
      <c r="D110" s="6" t="s">
        <v>118</v>
      </c>
    </row>
    <row r="111" spans="1:4">
      <c r="A111" s="3">
        <v>236220</v>
      </c>
      <c r="B111">
        <v>2362</v>
      </c>
      <c r="C111" s="2" t="s">
        <v>119</v>
      </c>
      <c r="D111" s="6" t="s">
        <v>118</v>
      </c>
    </row>
    <row r="112" spans="1:4">
      <c r="A112" s="3">
        <v>237110</v>
      </c>
      <c r="C112" s="2" t="s">
        <v>120</v>
      </c>
      <c r="D112" s="6" t="s">
        <v>121</v>
      </c>
    </row>
    <row r="113" spans="1:4">
      <c r="A113" s="3">
        <v>237120</v>
      </c>
      <c r="C113" s="2" t="s">
        <v>122</v>
      </c>
      <c r="D113" s="6" t="s">
        <v>121</v>
      </c>
    </row>
    <row r="114" spans="1:4">
      <c r="A114" s="3">
        <v>237130</v>
      </c>
      <c r="B114">
        <v>2371</v>
      </c>
      <c r="C114" s="2" t="s">
        <v>123</v>
      </c>
      <c r="D114" s="6" t="s">
        <v>121</v>
      </c>
    </row>
    <row r="115" spans="1:4">
      <c r="A115" s="3">
        <v>237210</v>
      </c>
      <c r="B115">
        <v>2372</v>
      </c>
      <c r="C115" s="2" t="s">
        <v>124</v>
      </c>
      <c r="D115" s="6" t="s">
        <v>118</v>
      </c>
    </row>
    <row r="116" spans="1:4">
      <c r="A116" s="3">
        <v>237310</v>
      </c>
      <c r="B116">
        <v>2373</v>
      </c>
      <c r="C116" s="2" t="s">
        <v>125</v>
      </c>
      <c r="D116" s="6" t="s">
        <v>126</v>
      </c>
    </row>
    <row r="117" spans="1:4">
      <c r="A117" s="3">
        <v>237990</v>
      </c>
      <c r="B117">
        <v>2379</v>
      </c>
      <c r="C117" s="2" t="s">
        <v>127</v>
      </c>
      <c r="D117" s="6" t="s">
        <v>128</v>
      </c>
    </row>
    <row r="118" spans="1:4">
      <c r="A118" s="3">
        <v>238110</v>
      </c>
      <c r="C118" s="2" t="s">
        <v>129</v>
      </c>
      <c r="D118" s="6" t="s">
        <v>128</v>
      </c>
    </row>
    <row r="119" spans="1:4">
      <c r="A119" s="7">
        <v>238111</v>
      </c>
      <c r="C119" s="2"/>
      <c r="D119" s="6" t="s">
        <v>128</v>
      </c>
    </row>
    <row r="120" spans="1:4">
      <c r="A120" s="7">
        <v>238112</v>
      </c>
      <c r="C120" s="2"/>
      <c r="D120" s="6" t="s">
        <v>128</v>
      </c>
    </row>
    <row r="121" spans="1:4">
      <c r="A121" s="3">
        <v>238120</v>
      </c>
      <c r="C121" s="2" t="s">
        <v>130</v>
      </c>
      <c r="D121" s="6" t="s">
        <v>128</v>
      </c>
    </row>
    <row r="122" spans="1:4">
      <c r="A122" s="7">
        <v>238121</v>
      </c>
      <c r="C122" s="2"/>
      <c r="D122" s="6" t="s">
        <v>128</v>
      </c>
    </row>
    <row r="123" spans="1:4">
      <c r="A123" s="7">
        <v>238122</v>
      </c>
      <c r="C123" s="2"/>
      <c r="D123" s="6" t="s">
        <v>128</v>
      </c>
    </row>
    <row r="124" spans="1:4">
      <c r="A124" s="3">
        <v>238130</v>
      </c>
      <c r="C124" s="2" t="s">
        <v>131</v>
      </c>
      <c r="D124" s="6" t="s">
        <v>128</v>
      </c>
    </row>
    <row r="125" spans="1:4">
      <c r="A125" s="7">
        <v>238131</v>
      </c>
      <c r="C125" s="2"/>
      <c r="D125" s="6" t="s">
        <v>128</v>
      </c>
    </row>
    <row r="126" spans="1:4">
      <c r="A126" s="7">
        <v>238132</v>
      </c>
      <c r="C126" s="2"/>
      <c r="D126" s="6" t="s">
        <v>128</v>
      </c>
    </row>
    <row r="127" spans="1:4">
      <c r="A127" s="3">
        <v>238140</v>
      </c>
      <c r="C127" s="2" t="s">
        <v>132</v>
      </c>
      <c r="D127" s="6" t="s">
        <v>128</v>
      </c>
    </row>
    <row r="128" spans="1:4">
      <c r="A128" s="7">
        <v>238141</v>
      </c>
      <c r="C128" s="2"/>
      <c r="D128" s="6" t="s">
        <v>128</v>
      </c>
    </row>
    <row r="129" spans="1:4">
      <c r="A129" s="7">
        <v>238142</v>
      </c>
      <c r="C129" s="2"/>
      <c r="D129" s="6" t="s">
        <v>128</v>
      </c>
    </row>
    <row r="130" spans="1:4">
      <c r="A130" s="3">
        <v>238150</v>
      </c>
      <c r="C130" s="2" t="s">
        <v>133</v>
      </c>
      <c r="D130" s="6" t="s">
        <v>128</v>
      </c>
    </row>
    <row r="131" spans="1:4">
      <c r="A131" s="7">
        <v>238151</v>
      </c>
      <c r="C131" s="2"/>
      <c r="D131" s="6" t="s">
        <v>128</v>
      </c>
    </row>
    <row r="132" spans="1:4">
      <c r="A132" s="7">
        <v>238152</v>
      </c>
      <c r="C132" s="2"/>
      <c r="D132" s="6" t="s">
        <v>128</v>
      </c>
    </row>
    <row r="133" spans="1:4">
      <c r="A133" s="3">
        <v>238160</v>
      </c>
      <c r="C133" s="2" t="s">
        <v>134</v>
      </c>
      <c r="D133" s="6" t="s">
        <v>128</v>
      </c>
    </row>
    <row r="134" spans="1:4">
      <c r="A134" s="7">
        <v>238161</v>
      </c>
      <c r="C134" s="2"/>
      <c r="D134" s="6" t="s">
        <v>128</v>
      </c>
    </row>
    <row r="135" spans="1:4">
      <c r="A135" s="7">
        <v>238162</v>
      </c>
      <c r="C135" s="2"/>
      <c r="D135" s="6" t="s">
        <v>128</v>
      </c>
    </row>
    <row r="136" spans="1:4">
      <c r="A136" s="3">
        <v>238170</v>
      </c>
      <c r="C136" s="2" t="s">
        <v>135</v>
      </c>
      <c r="D136" s="6" t="s">
        <v>128</v>
      </c>
    </row>
    <row r="137" spans="1:4">
      <c r="A137" s="7">
        <v>238171</v>
      </c>
      <c r="C137" s="2"/>
      <c r="D137" s="6" t="s">
        <v>128</v>
      </c>
    </row>
    <row r="138" spans="1:4">
      <c r="A138" s="7">
        <v>238172</v>
      </c>
      <c r="C138" s="2"/>
      <c r="D138" s="6" t="s">
        <v>128</v>
      </c>
    </row>
    <row r="139" spans="1:4">
      <c r="A139" s="3">
        <v>238190</v>
      </c>
      <c r="C139" s="2" t="s">
        <v>136</v>
      </c>
      <c r="D139" s="6" t="s">
        <v>128</v>
      </c>
    </row>
    <row r="140" spans="1:4">
      <c r="A140" s="7">
        <v>238191</v>
      </c>
      <c r="C140" s="2"/>
      <c r="D140" s="6" t="s">
        <v>128</v>
      </c>
    </row>
    <row r="141" spans="1:4">
      <c r="A141" s="7">
        <v>238192</v>
      </c>
      <c r="C141" s="2"/>
      <c r="D141" s="6" t="s">
        <v>128</v>
      </c>
    </row>
    <row r="142" spans="1:4">
      <c r="A142" s="3">
        <v>238200</v>
      </c>
      <c r="C142" s="2" t="s">
        <v>137</v>
      </c>
      <c r="D142" s="6" t="s">
        <v>128</v>
      </c>
    </row>
    <row r="143" spans="1:4">
      <c r="A143" s="3">
        <v>238210</v>
      </c>
      <c r="C143" s="2" t="s">
        <v>138</v>
      </c>
      <c r="D143" s="6" t="s">
        <v>128</v>
      </c>
    </row>
    <row r="144" spans="1:4">
      <c r="A144" s="7">
        <v>238211</v>
      </c>
      <c r="C144" s="2"/>
      <c r="D144" s="6" t="s">
        <v>128</v>
      </c>
    </row>
    <row r="145" spans="1:4">
      <c r="A145" s="7">
        <v>238212</v>
      </c>
      <c r="C145" s="2"/>
      <c r="D145" s="6" t="s">
        <v>128</v>
      </c>
    </row>
    <row r="146" spans="1:4">
      <c r="A146" s="3">
        <v>238220</v>
      </c>
      <c r="C146" s="2" t="s">
        <v>139</v>
      </c>
      <c r="D146" s="6" t="s">
        <v>128</v>
      </c>
    </row>
    <row r="147" spans="1:4">
      <c r="A147" s="7">
        <v>238221</v>
      </c>
      <c r="C147" s="2"/>
      <c r="D147" s="6" t="s">
        <v>128</v>
      </c>
    </row>
    <row r="148" spans="1:4">
      <c r="A148" s="7">
        <v>238222</v>
      </c>
      <c r="C148" s="2"/>
      <c r="D148" s="6" t="s">
        <v>128</v>
      </c>
    </row>
    <row r="149" spans="1:4">
      <c r="A149" s="3">
        <v>238290</v>
      </c>
      <c r="C149" s="2" t="s">
        <v>140</v>
      </c>
      <c r="D149" s="6" t="s">
        <v>128</v>
      </c>
    </row>
    <row r="150" spans="1:4">
      <c r="A150" s="7">
        <v>238291</v>
      </c>
      <c r="C150" s="2"/>
      <c r="D150" s="6" t="s">
        <v>128</v>
      </c>
    </row>
    <row r="151" spans="1:4">
      <c r="A151" s="7">
        <v>238292</v>
      </c>
      <c r="C151" s="2"/>
      <c r="D151" s="6" t="s">
        <v>128</v>
      </c>
    </row>
    <row r="152" spans="1:4">
      <c r="A152" s="3">
        <v>238300</v>
      </c>
      <c r="C152" s="2" t="s">
        <v>141</v>
      </c>
      <c r="D152" s="6" t="s">
        <v>128</v>
      </c>
    </row>
    <row r="153" spans="1:4">
      <c r="A153" s="3">
        <v>238310</v>
      </c>
      <c r="C153" s="2" t="s">
        <v>142</v>
      </c>
      <c r="D153" s="6" t="s">
        <v>128</v>
      </c>
    </row>
    <row r="154" spans="1:4">
      <c r="A154" s="7">
        <v>238311</v>
      </c>
      <c r="C154" s="2"/>
      <c r="D154" s="6" t="s">
        <v>128</v>
      </c>
    </row>
    <row r="155" spans="1:4">
      <c r="A155" s="7">
        <v>238312</v>
      </c>
      <c r="C155" s="2"/>
      <c r="D155" s="6" t="s">
        <v>128</v>
      </c>
    </row>
    <row r="156" spans="1:4">
      <c r="A156" s="3">
        <v>238320</v>
      </c>
      <c r="C156" s="2" t="s">
        <v>143</v>
      </c>
      <c r="D156" s="6" t="s">
        <v>128</v>
      </c>
    </row>
    <row r="157" spans="1:4">
      <c r="A157" s="7">
        <v>238321</v>
      </c>
      <c r="C157" s="2"/>
      <c r="D157" s="6" t="s">
        <v>128</v>
      </c>
    </row>
    <row r="158" spans="1:4">
      <c r="A158" s="7">
        <v>238322</v>
      </c>
      <c r="C158" s="2"/>
      <c r="D158" s="6" t="s">
        <v>128</v>
      </c>
    </row>
    <row r="159" spans="1:4">
      <c r="A159" s="3">
        <v>238330</v>
      </c>
      <c r="C159" s="2" t="s">
        <v>144</v>
      </c>
      <c r="D159" s="6" t="s">
        <v>128</v>
      </c>
    </row>
    <row r="160" spans="1:4">
      <c r="A160" s="7">
        <v>238331</v>
      </c>
      <c r="C160" s="2"/>
      <c r="D160" s="6" t="s">
        <v>128</v>
      </c>
    </row>
    <row r="161" spans="1:4">
      <c r="A161" s="7">
        <v>238332</v>
      </c>
      <c r="C161" s="2"/>
      <c r="D161" s="6" t="s">
        <v>128</v>
      </c>
    </row>
    <row r="162" spans="1:4">
      <c r="A162" s="3">
        <v>238340</v>
      </c>
      <c r="C162" s="2" t="s">
        <v>145</v>
      </c>
      <c r="D162" s="6" t="s">
        <v>128</v>
      </c>
    </row>
    <row r="163" spans="1:4">
      <c r="A163" s="7">
        <v>238341</v>
      </c>
      <c r="C163" s="2"/>
      <c r="D163" s="6" t="s">
        <v>128</v>
      </c>
    </row>
    <row r="164" spans="1:4">
      <c r="A164" s="7">
        <v>238342</v>
      </c>
      <c r="C164" s="2"/>
      <c r="D164" s="6" t="s">
        <v>128</v>
      </c>
    </row>
    <row r="165" spans="1:4">
      <c r="A165" s="3">
        <v>238350</v>
      </c>
      <c r="C165" s="2" t="s">
        <v>146</v>
      </c>
      <c r="D165" s="6" t="s">
        <v>128</v>
      </c>
    </row>
    <row r="166" spans="1:4">
      <c r="A166" s="7">
        <v>238351</v>
      </c>
      <c r="C166" s="2"/>
      <c r="D166" s="6" t="s">
        <v>128</v>
      </c>
    </row>
    <row r="167" spans="1:4">
      <c r="A167" s="7">
        <v>238352</v>
      </c>
      <c r="C167" s="2"/>
      <c r="D167" s="6" t="s">
        <v>128</v>
      </c>
    </row>
    <row r="168" spans="1:4">
      <c r="A168" s="3">
        <v>238390</v>
      </c>
      <c r="C168" s="2" t="s">
        <v>147</v>
      </c>
      <c r="D168" s="6" t="s">
        <v>128</v>
      </c>
    </row>
    <row r="169" spans="1:4">
      <c r="A169" s="7">
        <v>238391</v>
      </c>
      <c r="C169" s="2"/>
      <c r="D169" s="6" t="s">
        <v>128</v>
      </c>
    </row>
    <row r="170" spans="1:4">
      <c r="A170" s="7">
        <v>238392</v>
      </c>
      <c r="C170" s="2"/>
      <c r="D170" s="6" t="s">
        <v>128</v>
      </c>
    </row>
    <row r="171" spans="1:4">
      <c r="A171" s="3">
        <v>238900</v>
      </c>
      <c r="C171" s="2" t="s">
        <v>148</v>
      </c>
      <c r="D171" s="6" t="s">
        <v>128</v>
      </c>
    </row>
    <row r="172" spans="1:4">
      <c r="A172" s="3">
        <v>238910</v>
      </c>
      <c r="C172" s="2" t="s">
        <v>149</v>
      </c>
      <c r="D172" s="6" t="s">
        <v>128</v>
      </c>
    </row>
    <row r="173" spans="1:4">
      <c r="A173" s="7">
        <v>238911</v>
      </c>
      <c r="C173" s="2"/>
      <c r="D173" s="6" t="s">
        <v>128</v>
      </c>
    </row>
    <row r="174" spans="1:4">
      <c r="A174" s="7">
        <v>238912</v>
      </c>
      <c r="C174" s="2"/>
      <c r="D174" s="6" t="s">
        <v>128</v>
      </c>
    </row>
    <row r="175" spans="1:4">
      <c r="A175" s="3">
        <v>238990</v>
      </c>
      <c r="C175" s="2" t="s">
        <v>150</v>
      </c>
      <c r="D175" s="6" t="s">
        <v>128</v>
      </c>
    </row>
    <row r="176" spans="1:4">
      <c r="A176" s="7">
        <v>238991</v>
      </c>
      <c r="C176" s="2"/>
      <c r="D176" s="6" t="s">
        <v>128</v>
      </c>
    </row>
    <row r="177" spans="1:4">
      <c r="A177" s="7">
        <v>238992</v>
      </c>
      <c r="B177">
        <v>238</v>
      </c>
      <c r="C177" s="2"/>
      <c r="D177" s="6" t="s">
        <v>128</v>
      </c>
    </row>
    <row r="178" spans="1:4">
      <c r="A178" s="3">
        <v>311111</v>
      </c>
      <c r="C178" s="2" t="s">
        <v>151</v>
      </c>
      <c r="D178" s="6" t="s">
        <v>152</v>
      </c>
    </row>
    <row r="179" spans="1:4">
      <c r="A179" s="3">
        <v>311119</v>
      </c>
      <c r="B179">
        <v>3111</v>
      </c>
      <c r="C179" s="2" t="s">
        <v>153</v>
      </c>
      <c r="D179" s="6" t="s">
        <v>152</v>
      </c>
    </row>
    <row r="180" spans="1:4">
      <c r="A180" s="3">
        <v>311211</v>
      </c>
      <c r="C180" s="2" t="s">
        <v>154</v>
      </c>
      <c r="D180" s="6" t="s">
        <v>152</v>
      </c>
    </row>
    <row r="181" spans="1:4">
      <c r="A181" s="3">
        <v>311212</v>
      </c>
      <c r="C181" s="2" t="s">
        <v>155</v>
      </c>
      <c r="D181" s="6" t="s">
        <v>152</v>
      </c>
    </row>
    <row r="182" spans="1:4">
      <c r="A182" s="3">
        <v>311213</v>
      </c>
      <c r="C182" s="2" t="s">
        <v>156</v>
      </c>
      <c r="D182" s="6" t="s">
        <v>152</v>
      </c>
    </row>
    <row r="183" spans="1:4">
      <c r="A183" s="3">
        <v>311221</v>
      </c>
      <c r="C183" s="2" t="s">
        <v>157</v>
      </c>
      <c r="D183" s="6" t="s">
        <v>152</v>
      </c>
    </row>
    <row r="184" spans="1:4">
      <c r="A184" s="3">
        <v>311222</v>
      </c>
      <c r="C184" s="2" t="s">
        <v>158</v>
      </c>
      <c r="D184" s="6" t="s">
        <v>152</v>
      </c>
    </row>
    <row r="185" spans="1:4">
      <c r="A185" s="3">
        <v>311223</v>
      </c>
      <c r="C185" s="2" t="s">
        <v>159</v>
      </c>
      <c r="D185" s="6" t="s">
        <v>152</v>
      </c>
    </row>
    <row r="186" spans="1:4">
      <c r="A186" s="3">
        <v>311225</v>
      </c>
      <c r="C186" s="2" t="s">
        <v>160</v>
      </c>
      <c r="D186" s="6" t="s">
        <v>152</v>
      </c>
    </row>
    <row r="187" spans="1:4">
      <c r="A187" s="3">
        <v>311230</v>
      </c>
      <c r="B187">
        <v>3112</v>
      </c>
      <c r="C187" s="2" t="s">
        <v>161</v>
      </c>
      <c r="D187" s="6" t="s">
        <v>152</v>
      </c>
    </row>
    <row r="188" spans="1:4">
      <c r="A188" s="3">
        <v>311311</v>
      </c>
      <c r="C188" s="2" t="s">
        <v>162</v>
      </c>
      <c r="D188" s="6" t="s">
        <v>152</v>
      </c>
    </row>
    <row r="189" spans="1:4">
      <c r="A189" s="3">
        <v>311312</v>
      </c>
      <c r="C189" s="2" t="s">
        <v>163</v>
      </c>
      <c r="D189" s="6" t="s">
        <v>152</v>
      </c>
    </row>
    <row r="190" spans="1:4">
      <c r="A190" s="3">
        <v>311313</v>
      </c>
      <c r="C190" s="2" t="s">
        <v>164</v>
      </c>
      <c r="D190" s="6" t="s">
        <v>152</v>
      </c>
    </row>
    <row r="191" spans="1:4">
      <c r="A191" s="3">
        <v>311320</v>
      </c>
      <c r="C191" s="2" t="s">
        <v>165</v>
      </c>
      <c r="D191" s="6" t="s">
        <v>152</v>
      </c>
    </row>
    <row r="192" spans="1:4">
      <c r="A192" s="3">
        <v>311330</v>
      </c>
      <c r="C192" s="2" t="s">
        <v>166</v>
      </c>
      <c r="D192" s="6" t="s">
        <v>152</v>
      </c>
    </row>
    <row r="193" spans="1:4">
      <c r="A193" s="3">
        <v>311340</v>
      </c>
      <c r="B193">
        <v>3113</v>
      </c>
      <c r="C193" s="2" t="s">
        <v>167</v>
      </c>
      <c r="D193" s="6" t="s">
        <v>152</v>
      </c>
    </row>
    <row r="194" spans="1:4">
      <c r="A194" s="3">
        <v>311411</v>
      </c>
      <c r="C194" s="2" t="s">
        <v>168</v>
      </c>
      <c r="D194" s="6" t="s">
        <v>169</v>
      </c>
    </row>
    <row r="195" spans="1:4">
      <c r="A195" s="3">
        <v>311412</v>
      </c>
      <c r="C195" s="2" t="s">
        <v>170</v>
      </c>
      <c r="D195" s="6" t="s">
        <v>169</v>
      </c>
    </row>
    <row r="196" spans="1:4">
      <c r="A196" s="3">
        <v>311421</v>
      </c>
      <c r="C196" s="2" t="s">
        <v>171</v>
      </c>
      <c r="D196" s="6" t="s">
        <v>169</v>
      </c>
    </row>
    <row r="197" spans="1:4">
      <c r="A197" s="3">
        <v>311422</v>
      </c>
      <c r="C197" s="2" t="s">
        <v>172</v>
      </c>
      <c r="D197" s="6" t="s">
        <v>169</v>
      </c>
    </row>
    <row r="198" spans="1:4">
      <c r="A198" s="3">
        <v>311423</v>
      </c>
      <c r="B198">
        <v>3114</v>
      </c>
      <c r="C198" s="2" t="s">
        <v>173</v>
      </c>
      <c r="D198" s="6" t="s">
        <v>169</v>
      </c>
    </row>
    <row r="199" spans="1:4">
      <c r="A199" s="3">
        <v>311511</v>
      </c>
      <c r="C199" s="2" t="s">
        <v>174</v>
      </c>
      <c r="D199" s="6" t="s">
        <v>175</v>
      </c>
    </row>
    <row r="200" spans="1:4">
      <c r="A200" s="3">
        <v>311512</v>
      </c>
      <c r="C200" s="2" t="s">
        <v>176</v>
      </c>
      <c r="D200" s="6" t="s">
        <v>175</v>
      </c>
    </row>
    <row r="201" spans="1:4">
      <c r="A201" s="3">
        <v>311513</v>
      </c>
      <c r="C201" s="2" t="s">
        <v>177</v>
      </c>
      <c r="D201" s="6" t="s">
        <v>175</v>
      </c>
    </row>
    <row r="202" spans="1:4">
      <c r="A202" s="3">
        <v>311514</v>
      </c>
      <c r="C202" s="2" t="s">
        <v>178</v>
      </c>
      <c r="D202" s="6" t="s">
        <v>175</v>
      </c>
    </row>
    <row r="203" spans="1:4">
      <c r="A203" s="3">
        <v>311520</v>
      </c>
      <c r="B203">
        <v>3115</v>
      </c>
      <c r="C203" s="2" t="s">
        <v>179</v>
      </c>
      <c r="D203" s="6" t="s">
        <v>175</v>
      </c>
    </row>
    <row r="204" spans="1:4">
      <c r="A204" s="3">
        <v>311611</v>
      </c>
      <c r="C204" s="2" t="s">
        <v>180</v>
      </c>
      <c r="D204" s="6" t="s">
        <v>175</v>
      </c>
    </row>
    <row r="205" spans="1:4">
      <c r="A205" s="3">
        <v>311612</v>
      </c>
      <c r="C205" s="2" t="s">
        <v>181</v>
      </c>
      <c r="D205" s="6" t="s">
        <v>175</v>
      </c>
    </row>
    <row r="206" spans="1:4">
      <c r="A206" s="3">
        <v>311613</v>
      </c>
      <c r="C206" s="2" t="s">
        <v>182</v>
      </c>
      <c r="D206" s="6" t="s">
        <v>175</v>
      </c>
    </row>
    <row r="207" spans="1:4">
      <c r="A207" s="3">
        <v>311615</v>
      </c>
      <c r="B207">
        <v>3116</v>
      </c>
      <c r="C207" s="2" t="s">
        <v>183</v>
      </c>
      <c r="D207" s="6" t="s">
        <v>175</v>
      </c>
    </row>
    <row r="208" spans="1:4">
      <c r="A208" s="3">
        <v>311711</v>
      </c>
      <c r="C208" s="2" t="s">
        <v>184</v>
      </c>
      <c r="D208" s="6" t="s">
        <v>175</v>
      </c>
    </row>
    <row r="209" spans="1:4">
      <c r="A209" s="3">
        <v>311712</v>
      </c>
      <c r="B209">
        <v>3117</v>
      </c>
      <c r="C209" s="2" t="s">
        <v>185</v>
      </c>
      <c r="D209" s="6" t="s">
        <v>175</v>
      </c>
    </row>
    <row r="210" spans="1:4">
      <c r="A210" s="3">
        <v>311811</v>
      </c>
      <c r="C210" s="2" t="s">
        <v>186</v>
      </c>
      <c r="D210" s="6" t="s">
        <v>175</v>
      </c>
    </row>
    <row r="211" spans="1:4">
      <c r="A211" s="3">
        <v>311812</v>
      </c>
      <c r="C211" s="2" t="s">
        <v>187</v>
      </c>
      <c r="D211" s="6" t="s">
        <v>175</v>
      </c>
    </row>
    <row r="212" spans="1:4">
      <c r="A212" s="3">
        <v>311813</v>
      </c>
      <c r="C212" s="2" t="s">
        <v>188</v>
      </c>
      <c r="D212" s="6" t="s">
        <v>175</v>
      </c>
    </row>
    <row r="213" spans="1:4">
      <c r="A213" s="3">
        <v>311821</v>
      </c>
      <c r="C213" s="2" t="s">
        <v>189</v>
      </c>
      <c r="D213" s="6" t="s">
        <v>175</v>
      </c>
    </row>
    <row r="214" spans="1:4">
      <c r="A214" s="3">
        <v>311822</v>
      </c>
      <c r="C214" s="2" t="s">
        <v>190</v>
      </c>
      <c r="D214" s="6" t="s">
        <v>175</v>
      </c>
    </row>
    <row r="215" spans="1:4">
      <c r="A215" s="3">
        <v>311823</v>
      </c>
      <c r="C215" s="2" t="s">
        <v>191</v>
      </c>
      <c r="D215" s="6" t="s">
        <v>175</v>
      </c>
    </row>
    <row r="216" spans="1:4">
      <c r="A216" s="3">
        <v>311830</v>
      </c>
      <c r="B216">
        <v>3118</v>
      </c>
      <c r="C216" s="2" t="s">
        <v>192</v>
      </c>
      <c r="D216" s="6" t="s">
        <v>175</v>
      </c>
    </row>
    <row r="217" spans="1:4">
      <c r="A217" s="3">
        <v>311911</v>
      </c>
      <c r="C217" s="2" t="s">
        <v>193</v>
      </c>
      <c r="D217" s="6" t="s">
        <v>175</v>
      </c>
    </row>
    <row r="218" spans="1:4">
      <c r="A218" s="3">
        <v>311919</v>
      </c>
      <c r="C218" s="2" t="s">
        <v>194</v>
      </c>
      <c r="D218" s="6" t="s">
        <v>175</v>
      </c>
    </row>
    <row r="219" spans="1:4">
      <c r="A219" s="3">
        <v>311920</v>
      </c>
      <c r="C219" s="2" t="s">
        <v>195</v>
      </c>
      <c r="D219" s="6" t="s">
        <v>175</v>
      </c>
    </row>
    <row r="220" spans="1:4">
      <c r="A220" s="3">
        <v>311930</v>
      </c>
      <c r="C220" s="2" t="s">
        <v>196</v>
      </c>
      <c r="D220" s="6" t="s">
        <v>175</v>
      </c>
    </row>
    <row r="221" spans="1:4">
      <c r="A221" s="3">
        <v>311941</v>
      </c>
      <c r="C221" s="2" t="s">
        <v>197</v>
      </c>
      <c r="D221" s="6" t="s">
        <v>175</v>
      </c>
    </row>
    <row r="222" spans="1:4">
      <c r="A222" s="3">
        <v>311942</v>
      </c>
      <c r="C222" s="2" t="s">
        <v>198</v>
      </c>
      <c r="D222" s="6" t="s">
        <v>175</v>
      </c>
    </row>
    <row r="223" spans="1:4">
      <c r="A223" s="3">
        <v>311991</v>
      </c>
      <c r="C223" s="2" t="s">
        <v>199</v>
      </c>
      <c r="D223" s="6" t="s">
        <v>175</v>
      </c>
    </row>
    <row r="224" spans="1:4">
      <c r="A224" s="3">
        <v>311999</v>
      </c>
      <c r="B224">
        <v>3119</v>
      </c>
      <c r="C224" s="2" t="s">
        <v>200</v>
      </c>
      <c r="D224" s="6" t="s">
        <v>175</v>
      </c>
    </row>
    <row r="225" spans="1:4">
      <c r="A225" s="3">
        <v>312111</v>
      </c>
      <c r="C225" s="2" t="s">
        <v>201</v>
      </c>
      <c r="D225" s="4" t="s">
        <v>202</v>
      </c>
    </row>
    <row r="226" spans="1:4">
      <c r="A226" s="3">
        <v>312112</v>
      </c>
      <c r="C226" s="2" t="s">
        <v>203</v>
      </c>
      <c r="D226" s="4" t="s">
        <v>202</v>
      </c>
    </row>
    <row r="227" spans="1:4">
      <c r="A227" s="3">
        <v>312113</v>
      </c>
      <c r="C227" s="2" t="s">
        <v>204</v>
      </c>
      <c r="D227" s="4" t="s">
        <v>202</v>
      </c>
    </row>
    <row r="228" spans="1:4">
      <c r="A228" s="3">
        <v>312120</v>
      </c>
      <c r="C228" s="2" t="s">
        <v>205</v>
      </c>
      <c r="D228" s="4" t="s">
        <v>202</v>
      </c>
    </row>
    <row r="229" spans="1:4">
      <c r="A229" s="3">
        <v>312130</v>
      </c>
      <c r="C229" s="2" t="s">
        <v>206</v>
      </c>
      <c r="D229" s="4" t="s">
        <v>202</v>
      </c>
    </row>
    <row r="230" spans="1:4">
      <c r="A230" s="3">
        <v>312140</v>
      </c>
      <c r="C230" s="2" t="s">
        <v>207</v>
      </c>
      <c r="D230" s="4" t="s">
        <v>202</v>
      </c>
    </row>
    <row r="231" spans="1:4">
      <c r="A231" s="3">
        <v>312210</v>
      </c>
      <c r="C231" s="2" t="s">
        <v>208</v>
      </c>
      <c r="D231" s="4" t="s">
        <v>202</v>
      </c>
    </row>
    <row r="232" spans="1:4">
      <c r="A232" s="3">
        <v>312221</v>
      </c>
      <c r="C232" s="2" t="s">
        <v>209</v>
      </c>
      <c r="D232" s="4" t="s">
        <v>202</v>
      </c>
    </row>
    <row r="233" spans="1:4">
      <c r="A233" s="3">
        <v>312229</v>
      </c>
      <c r="B233">
        <v>312</v>
      </c>
      <c r="C233" s="2" t="s">
        <v>210</v>
      </c>
      <c r="D233" s="4" t="s">
        <v>202</v>
      </c>
    </row>
    <row r="234" spans="1:4">
      <c r="A234" s="3">
        <v>313111</v>
      </c>
      <c r="C234" s="2" t="s">
        <v>211</v>
      </c>
      <c r="D234" s="4" t="s">
        <v>212</v>
      </c>
    </row>
    <row r="235" spans="1:4">
      <c r="A235" s="3">
        <v>313112</v>
      </c>
      <c r="C235" s="2" t="s">
        <v>213</v>
      </c>
      <c r="D235" s="4" t="s">
        <v>212</v>
      </c>
    </row>
    <row r="236" spans="1:4">
      <c r="A236" s="3">
        <v>313113</v>
      </c>
      <c r="C236" s="2" t="s">
        <v>214</v>
      </c>
      <c r="D236" s="4" t="s">
        <v>212</v>
      </c>
    </row>
    <row r="237" spans="1:4">
      <c r="A237" s="3">
        <v>313210</v>
      </c>
      <c r="C237" s="2" t="s">
        <v>215</v>
      </c>
      <c r="D237" s="4" t="s">
        <v>212</v>
      </c>
    </row>
    <row r="238" spans="1:4">
      <c r="A238" s="3">
        <v>313221</v>
      </c>
      <c r="C238" s="2" t="s">
        <v>216</v>
      </c>
      <c r="D238" s="4" t="s">
        <v>212</v>
      </c>
    </row>
    <row r="239" spans="1:4">
      <c r="A239" s="3">
        <v>313222</v>
      </c>
      <c r="C239" s="2" t="s">
        <v>217</v>
      </c>
      <c r="D239" s="4" t="s">
        <v>212</v>
      </c>
    </row>
    <row r="240" spans="1:4">
      <c r="A240" s="3">
        <v>313230</v>
      </c>
      <c r="C240" s="2" t="s">
        <v>218</v>
      </c>
      <c r="D240" s="4" t="s">
        <v>212</v>
      </c>
    </row>
    <row r="241" spans="1:4">
      <c r="A241" s="3">
        <v>313241</v>
      </c>
      <c r="C241" s="2" t="s">
        <v>219</v>
      </c>
      <c r="D241" s="4" t="s">
        <v>212</v>
      </c>
    </row>
    <row r="242" spans="1:4">
      <c r="A242" s="3">
        <v>313249</v>
      </c>
      <c r="C242" s="2" t="s">
        <v>220</v>
      </c>
      <c r="D242" s="4" t="s">
        <v>212</v>
      </c>
    </row>
    <row r="243" spans="1:4">
      <c r="A243" s="3">
        <v>313311</v>
      </c>
      <c r="C243" s="2" t="s">
        <v>221</v>
      </c>
      <c r="D243" s="4" t="s">
        <v>212</v>
      </c>
    </row>
    <row r="244" spans="1:4">
      <c r="A244" s="3">
        <v>313312</v>
      </c>
      <c r="C244" s="2" t="s">
        <v>222</v>
      </c>
      <c r="D244" s="4" t="s">
        <v>212</v>
      </c>
    </row>
    <row r="245" spans="1:4">
      <c r="A245" s="3">
        <v>313320</v>
      </c>
      <c r="B245">
        <v>313</v>
      </c>
      <c r="C245" s="2" t="s">
        <v>223</v>
      </c>
      <c r="D245" s="4" t="s">
        <v>212</v>
      </c>
    </row>
    <row r="246" spans="1:4">
      <c r="A246" s="3">
        <v>314110</v>
      </c>
      <c r="C246" s="2" t="s">
        <v>224</v>
      </c>
      <c r="D246" s="4" t="s">
        <v>212</v>
      </c>
    </row>
    <row r="247" spans="1:4">
      <c r="A247" s="3">
        <v>314121</v>
      </c>
      <c r="C247" s="2" t="s">
        <v>225</v>
      </c>
      <c r="D247" s="4" t="s">
        <v>212</v>
      </c>
    </row>
    <row r="248" spans="1:4">
      <c r="A248" s="3">
        <v>314129</v>
      </c>
      <c r="C248" s="2" t="s">
        <v>226</v>
      </c>
      <c r="D248" s="4" t="s">
        <v>212</v>
      </c>
    </row>
    <row r="249" spans="1:4">
      <c r="A249" s="3">
        <v>314911</v>
      </c>
      <c r="C249" s="2" t="s">
        <v>227</v>
      </c>
      <c r="D249" s="4" t="s">
        <v>212</v>
      </c>
    </row>
    <row r="250" spans="1:4">
      <c r="A250" s="3">
        <v>314912</v>
      </c>
      <c r="C250" s="2" t="s">
        <v>228</v>
      </c>
      <c r="D250" s="4" t="s">
        <v>212</v>
      </c>
    </row>
    <row r="251" spans="1:4">
      <c r="A251" s="3">
        <v>314991</v>
      </c>
      <c r="C251" s="2" t="s">
        <v>229</v>
      </c>
      <c r="D251" s="4" t="s">
        <v>212</v>
      </c>
    </row>
    <row r="252" spans="1:4">
      <c r="A252" s="3">
        <v>314992</v>
      </c>
      <c r="C252" s="2" t="s">
        <v>230</v>
      </c>
      <c r="D252" s="4" t="s">
        <v>212</v>
      </c>
    </row>
    <row r="253" spans="1:4">
      <c r="A253" s="3">
        <v>314999</v>
      </c>
      <c r="B253">
        <v>314</v>
      </c>
      <c r="C253" s="2" t="s">
        <v>231</v>
      </c>
      <c r="D253" s="4" t="s">
        <v>212</v>
      </c>
    </row>
    <row r="254" spans="1:4">
      <c r="A254" s="3">
        <v>315111</v>
      </c>
      <c r="C254" s="2" t="s">
        <v>232</v>
      </c>
      <c r="D254" s="4" t="s">
        <v>233</v>
      </c>
    </row>
    <row r="255" spans="1:4">
      <c r="A255" s="3">
        <v>315119</v>
      </c>
      <c r="C255" s="2" t="s">
        <v>234</v>
      </c>
      <c r="D255" s="4" t="s">
        <v>233</v>
      </c>
    </row>
    <row r="256" spans="1:4">
      <c r="A256" s="3">
        <v>315191</v>
      </c>
      <c r="C256" s="2" t="s">
        <v>235</v>
      </c>
      <c r="D256" s="4" t="s">
        <v>233</v>
      </c>
    </row>
    <row r="257" spans="1:4">
      <c r="A257" s="3">
        <v>315192</v>
      </c>
      <c r="C257" s="2" t="s">
        <v>236</v>
      </c>
      <c r="D257" s="4" t="s">
        <v>233</v>
      </c>
    </row>
    <row r="258" spans="1:4">
      <c r="A258" s="3">
        <v>315211</v>
      </c>
      <c r="C258" s="2" t="s">
        <v>237</v>
      </c>
      <c r="D258" s="4" t="s">
        <v>233</v>
      </c>
    </row>
    <row r="259" spans="1:4">
      <c r="A259" s="3">
        <v>315212</v>
      </c>
      <c r="C259" s="2" t="s">
        <v>238</v>
      </c>
      <c r="D259" s="4" t="s">
        <v>233</v>
      </c>
    </row>
    <row r="260" spans="1:4">
      <c r="A260" s="3">
        <v>315221</v>
      </c>
      <c r="C260" s="2" t="s">
        <v>239</v>
      </c>
      <c r="D260" s="4" t="s">
        <v>233</v>
      </c>
    </row>
    <row r="261" spans="1:4">
      <c r="A261" s="3">
        <v>315222</v>
      </c>
      <c r="C261" s="2" t="s">
        <v>240</v>
      </c>
      <c r="D261" s="4" t="s">
        <v>233</v>
      </c>
    </row>
    <row r="262" spans="1:4">
      <c r="A262" s="3">
        <v>315223</v>
      </c>
      <c r="C262" s="2" t="s">
        <v>241</v>
      </c>
      <c r="D262" s="4" t="s">
        <v>233</v>
      </c>
    </row>
    <row r="263" spans="1:4">
      <c r="A263" s="3">
        <v>315224</v>
      </c>
      <c r="C263" s="2" t="s">
        <v>242</v>
      </c>
      <c r="D263" s="4" t="s">
        <v>233</v>
      </c>
    </row>
    <row r="264" spans="1:4">
      <c r="A264" s="3">
        <v>315225</v>
      </c>
      <c r="C264" s="2" t="s">
        <v>243</v>
      </c>
      <c r="D264" s="4" t="s">
        <v>233</v>
      </c>
    </row>
    <row r="265" spans="1:4">
      <c r="A265" s="3">
        <v>315228</v>
      </c>
      <c r="C265" s="2" t="s">
        <v>244</v>
      </c>
      <c r="D265" s="4" t="s">
        <v>233</v>
      </c>
    </row>
    <row r="266" spans="1:4">
      <c r="A266" s="3">
        <v>315231</v>
      </c>
      <c r="C266" s="2" t="s">
        <v>245</v>
      </c>
      <c r="D266" s="4" t="s">
        <v>233</v>
      </c>
    </row>
    <row r="267" spans="1:4">
      <c r="A267" s="3">
        <v>315232</v>
      </c>
      <c r="C267" s="2" t="s">
        <v>246</v>
      </c>
      <c r="D267" s="4" t="s">
        <v>233</v>
      </c>
    </row>
    <row r="268" spans="1:4">
      <c r="A268" s="3">
        <v>315233</v>
      </c>
      <c r="C268" s="2" t="s">
        <v>247</v>
      </c>
      <c r="D268" s="4" t="s">
        <v>233</v>
      </c>
    </row>
    <row r="269" spans="1:4">
      <c r="A269" s="3">
        <v>315234</v>
      </c>
      <c r="C269" s="2" t="s">
        <v>248</v>
      </c>
      <c r="D269" s="4" t="s">
        <v>233</v>
      </c>
    </row>
    <row r="270" spans="1:4">
      <c r="A270" s="3">
        <v>315239</v>
      </c>
      <c r="C270" s="2" t="s">
        <v>249</v>
      </c>
      <c r="D270" s="4" t="s">
        <v>233</v>
      </c>
    </row>
    <row r="271" spans="1:4">
      <c r="A271" s="3">
        <v>315291</v>
      </c>
      <c r="C271" s="2" t="s">
        <v>250</v>
      </c>
      <c r="D271" s="4" t="s">
        <v>233</v>
      </c>
    </row>
    <row r="272" spans="1:4">
      <c r="A272" s="3">
        <v>315292</v>
      </c>
      <c r="C272" s="2" t="s">
        <v>251</v>
      </c>
      <c r="D272" s="4" t="s">
        <v>233</v>
      </c>
    </row>
    <row r="273" spans="1:4">
      <c r="A273" s="3">
        <v>315299</v>
      </c>
      <c r="C273" s="2" t="s">
        <v>252</v>
      </c>
      <c r="D273" s="4" t="s">
        <v>233</v>
      </c>
    </row>
    <row r="274" spans="1:4">
      <c r="A274" s="3">
        <v>315991</v>
      </c>
      <c r="C274" s="2" t="s">
        <v>253</v>
      </c>
      <c r="D274" s="4" t="s">
        <v>233</v>
      </c>
    </row>
    <row r="275" spans="1:4">
      <c r="A275" s="3">
        <v>315992</v>
      </c>
      <c r="C275" s="2" t="s">
        <v>254</v>
      </c>
      <c r="D275" s="4" t="s">
        <v>233</v>
      </c>
    </row>
    <row r="276" spans="1:4">
      <c r="A276" s="3">
        <v>315993</v>
      </c>
      <c r="C276" s="2" t="s">
        <v>255</v>
      </c>
      <c r="D276" s="4" t="s">
        <v>233</v>
      </c>
    </row>
    <row r="277" spans="1:4">
      <c r="A277" s="3">
        <v>315999</v>
      </c>
      <c r="B277">
        <v>315</v>
      </c>
      <c r="C277" s="2" t="s">
        <v>256</v>
      </c>
      <c r="D277" s="4" t="s">
        <v>233</v>
      </c>
    </row>
    <row r="278" spans="1:4">
      <c r="A278" s="3">
        <v>316110</v>
      </c>
      <c r="C278" s="2" t="s">
        <v>257</v>
      </c>
      <c r="D278" s="4" t="s">
        <v>212</v>
      </c>
    </row>
    <row r="279" spans="1:4">
      <c r="A279" s="3">
        <v>316211</v>
      </c>
      <c r="C279" s="2" t="s">
        <v>258</v>
      </c>
      <c r="D279" s="4" t="s">
        <v>212</v>
      </c>
    </row>
    <row r="280" spans="1:4">
      <c r="A280" s="3">
        <v>316212</v>
      </c>
      <c r="C280" s="2" t="s">
        <v>259</v>
      </c>
      <c r="D280" s="4" t="s">
        <v>212</v>
      </c>
    </row>
    <row r="281" spans="1:4">
      <c r="A281" s="3">
        <v>316213</v>
      </c>
      <c r="C281" s="2" t="s">
        <v>260</v>
      </c>
      <c r="D281" s="4" t="s">
        <v>212</v>
      </c>
    </row>
    <row r="282" spans="1:4">
      <c r="A282" s="3">
        <v>316214</v>
      </c>
      <c r="C282" s="2" t="s">
        <v>261</v>
      </c>
      <c r="D282" s="4" t="s">
        <v>212</v>
      </c>
    </row>
    <row r="283" spans="1:4">
      <c r="A283" s="3">
        <v>316219</v>
      </c>
      <c r="C283" s="2" t="s">
        <v>262</v>
      </c>
      <c r="D283" s="4" t="s">
        <v>212</v>
      </c>
    </row>
    <row r="284" spans="1:4">
      <c r="A284" s="3">
        <v>316991</v>
      </c>
      <c r="C284" s="2" t="s">
        <v>263</v>
      </c>
      <c r="D284" s="4" t="s">
        <v>212</v>
      </c>
    </row>
    <row r="285" spans="1:4">
      <c r="A285" s="3">
        <v>316992</v>
      </c>
      <c r="C285" s="2" t="s">
        <v>264</v>
      </c>
      <c r="D285" s="4" t="s">
        <v>212</v>
      </c>
    </row>
    <row r="286" spans="1:4">
      <c r="A286" s="3">
        <v>316993</v>
      </c>
      <c r="C286" s="2" t="s">
        <v>265</v>
      </c>
      <c r="D286" s="4" t="s">
        <v>212</v>
      </c>
    </row>
    <row r="287" spans="1:4">
      <c r="A287" s="3">
        <v>316999</v>
      </c>
      <c r="B287">
        <v>316</v>
      </c>
      <c r="C287" s="2" t="s">
        <v>266</v>
      </c>
      <c r="D287" s="4" t="s">
        <v>212</v>
      </c>
    </row>
    <row r="288" spans="1:4">
      <c r="A288" s="3">
        <v>321113</v>
      </c>
      <c r="C288" s="2" t="s">
        <v>267</v>
      </c>
      <c r="D288" s="4" t="s">
        <v>268</v>
      </c>
    </row>
    <row r="289" spans="1:4">
      <c r="A289" s="3">
        <v>321114</v>
      </c>
      <c r="C289" s="2" t="s">
        <v>269</v>
      </c>
      <c r="D289" s="4" t="s">
        <v>268</v>
      </c>
    </row>
    <row r="290" spans="1:4">
      <c r="A290" s="3">
        <v>321211</v>
      </c>
      <c r="C290" s="2" t="s">
        <v>270</v>
      </c>
      <c r="D290" s="4" t="s">
        <v>268</v>
      </c>
    </row>
    <row r="291" spans="1:4">
      <c r="A291" s="3">
        <v>321212</v>
      </c>
      <c r="C291" s="2" t="s">
        <v>271</v>
      </c>
      <c r="D291" s="4" t="s">
        <v>268</v>
      </c>
    </row>
    <row r="292" spans="1:4">
      <c r="A292" s="3">
        <v>321213</v>
      </c>
      <c r="C292" s="2" t="s">
        <v>272</v>
      </c>
      <c r="D292" s="4" t="s">
        <v>268</v>
      </c>
    </row>
    <row r="293" spans="1:4">
      <c r="A293" s="3">
        <v>321214</v>
      </c>
      <c r="C293" s="2" t="s">
        <v>273</v>
      </c>
      <c r="D293" s="4" t="s">
        <v>268</v>
      </c>
    </row>
    <row r="294" spans="1:4">
      <c r="A294" s="3">
        <v>321219</v>
      </c>
      <c r="C294" s="2" t="s">
        <v>274</v>
      </c>
      <c r="D294" s="4" t="s">
        <v>268</v>
      </c>
    </row>
    <row r="295" spans="1:4">
      <c r="A295" s="3">
        <v>321911</v>
      </c>
      <c r="C295" s="2" t="s">
        <v>275</v>
      </c>
      <c r="D295" s="4" t="s">
        <v>268</v>
      </c>
    </row>
    <row r="296" spans="1:4">
      <c r="A296" s="3">
        <v>321912</v>
      </c>
      <c r="C296" s="2" t="s">
        <v>276</v>
      </c>
      <c r="D296" s="4" t="s">
        <v>268</v>
      </c>
    </row>
    <row r="297" spans="1:4">
      <c r="A297" s="3">
        <v>321918</v>
      </c>
      <c r="C297" s="2" t="s">
        <v>277</v>
      </c>
      <c r="D297" s="4" t="s">
        <v>268</v>
      </c>
    </row>
    <row r="298" spans="1:4">
      <c r="A298" s="3">
        <v>321920</v>
      </c>
      <c r="C298" s="2" t="s">
        <v>278</v>
      </c>
      <c r="D298" s="4" t="s">
        <v>268</v>
      </c>
    </row>
    <row r="299" spans="1:4">
      <c r="A299" s="3">
        <v>321991</v>
      </c>
      <c r="C299" s="2" t="s">
        <v>279</v>
      </c>
      <c r="D299" s="4" t="s">
        <v>268</v>
      </c>
    </row>
    <row r="300" spans="1:4">
      <c r="A300" s="3">
        <v>321992</v>
      </c>
      <c r="C300" s="2" t="s">
        <v>280</v>
      </c>
      <c r="D300" s="4" t="s">
        <v>268</v>
      </c>
    </row>
    <row r="301" spans="1:4">
      <c r="A301" s="3">
        <v>321999</v>
      </c>
      <c r="B301">
        <v>321</v>
      </c>
      <c r="C301" s="2" t="s">
        <v>281</v>
      </c>
      <c r="D301" s="4" t="s">
        <v>268</v>
      </c>
    </row>
    <row r="302" spans="1:4">
      <c r="A302" s="3">
        <v>322110</v>
      </c>
      <c r="C302" s="2" t="s">
        <v>282</v>
      </c>
      <c r="D302" s="6" t="s">
        <v>283</v>
      </c>
    </row>
    <row r="303" spans="1:4">
      <c r="A303" s="3">
        <v>322121</v>
      </c>
      <c r="C303" s="2" t="s">
        <v>284</v>
      </c>
      <c r="D303" s="6" t="s">
        <v>283</v>
      </c>
    </row>
    <row r="304" spans="1:4">
      <c r="A304" s="3">
        <v>322122</v>
      </c>
      <c r="C304" s="2" t="s">
        <v>285</v>
      </c>
      <c r="D304" s="6" t="s">
        <v>283</v>
      </c>
    </row>
    <row r="305" spans="1:4">
      <c r="A305" s="3">
        <v>322130</v>
      </c>
      <c r="B305">
        <v>3221</v>
      </c>
      <c r="C305" s="2" t="s">
        <v>286</v>
      </c>
      <c r="D305" s="6" t="s">
        <v>283</v>
      </c>
    </row>
    <row r="306" spans="1:4">
      <c r="A306" s="3">
        <v>322211</v>
      </c>
      <c r="C306" s="2" t="s">
        <v>287</v>
      </c>
      <c r="D306" s="4" t="s">
        <v>288</v>
      </c>
    </row>
    <row r="307" spans="1:4">
      <c r="A307" s="3">
        <v>322212</v>
      </c>
      <c r="C307" s="2" t="s">
        <v>289</v>
      </c>
      <c r="D307" s="4" t="s">
        <v>288</v>
      </c>
    </row>
    <row r="308" spans="1:4">
      <c r="A308" s="3">
        <v>322213</v>
      </c>
      <c r="C308" s="2" t="s">
        <v>290</v>
      </c>
      <c r="D308" s="4" t="s">
        <v>288</v>
      </c>
    </row>
    <row r="309" spans="1:4">
      <c r="A309" s="3">
        <v>322214</v>
      </c>
      <c r="C309" s="2" t="s">
        <v>291</v>
      </c>
      <c r="D309" s="4" t="s">
        <v>288</v>
      </c>
    </row>
    <row r="310" spans="1:4">
      <c r="A310" s="3">
        <v>322215</v>
      </c>
      <c r="C310" s="2" t="s">
        <v>292</v>
      </c>
      <c r="D310" s="4" t="s">
        <v>288</v>
      </c>
    </row>
    <row r="311" spans="1:4">
      <c r="A311" s="3">
        <v>322221</v>
      </c>
      <c r="C311" s="2" t="s">
        <v>293</v>
      </c>
      <c r="D311" s="4" t="s">
        <v>288</v>
      </c>
    </row>
    <row r="312" spans="1:4">
      <c r="A312" s="3">
        <v>322222</v>
      </c>
      <c r="C312" s="2" t="s">
        <v>294</v>
      </c>
      <c r="D312" s="4" t="s">
        <v>288</v>
      </c>
    </row>
    <row r="313" spans="1:4">
      <c r="A313" s="3">
        <v>322223</v>
      </c>
      <c r="C313" s="2" t="s">
        <v>295</v>
      </c>
      <c r="D313" s="4" t="s">
        <v>288</v>
      </c>
    </row>
    <row r="314" spans="1:4">
      <c r="A314" s="3">
        <v>322224</v>
      </c>
      <c r="C314" s="2" t="s">
        <v>296</v>
      </c>
      <c r="D314" s="4" t="s">
        <v>288</v>
      </c>
    </row>
    <row r="315" spans="1:4">
      <c r="A315" s="3">
        <v>322225</v>
      </c>
      <c r="C315" s="2" t="s">
        <v>297</v>
      </c>
      <c r="D315" s="4" t="s">
        <v>288</v>
      </c>
    </row>
    <row r="316" spans="1:4">
      <c r="A316" s="3">
        <v>322226</v>
      </c>
      <c r="C316" s="2" t="s">
        <v>298</v>
      </c>
      <c r="D316" s="4" t="s">
        <v>288</v>
      </c>
    </row>
    <row r="317" spans="1:4">
      <c r="A317" s="3">
        <v>322231</v>
      </c>
      <c r="C317" s="2" t="s">
        <v>299</v>
      </c>
      <c r="D317" s="4" t="s">
        <v>288</v>
      </c>
    </row>
    <row r="318" spans="1:4">
      <c r="A318" s="3">
        <v>322232</v>
      </c>
      <c r="C318" s="2" t="s">
        <v>300</v>
      </c>
      <c r="D318" s="4" t="s">
        <v>288</v>
      </c>
    </row>
    <row r="319" spans="1:4">
      <c r="A319" s="3">
        <v>322233</v>
      </c>
      <c r="C319" s="2" t="s">
        <v>301</v>
      </c>
      <c r="D319" s="4" t="s">
        <v>288</v>
      </c>
    </row>
    <row r="320" spans="1:4">
      <c r="A320" s="3">
        <v>322291</v>
      </c>
      <c r="C320" s="2" t="s">
        <v>302</v>
      </c>
      <c r="D320" s="4" t="s">
        <v>288</v>
      </c>
    </row>
    <row r="321" spans="1:4">
      <c r="A321" s="3">
        <v>322299</v>
      </c>
      <c r="B321">
        <v>3222</v>
      </c>
      <c r="C321" s="2" t="s">
        <v>303</v>
      </c>
      <c r="D321" s="4" t="s">
        <v>288</v>
      </c>
    </row>
    <row r="322" spans="1:4">
      <c r="A322" s="3">
        <v>323110</v>
      </c>
      <c r="C322" s="2" t="s">
        <v>304</v>
      </c>
      <c r="D322" s="4" t="s">
        <v>305</v>
      </c>
    </row>
    <row r="323" spans="1:4">
      <c r="A323" s="3">
        <v>323111</v>
      </c>
      <c r="C323" s="2" t="s">
        <v>306</v>
      </c>
      <c r="D323" s="4" t="s">
        <v>305</v>
      </c>
    </row>
    <row r="324" spans="1:4">
      <c r="A324" s="3">
        <v>323112</v>
      </c>
      <c r="C324" s="2" t="s">
        <v>307</v>
      </c>
      <c r="D324" s="4" t="s">
        <v>305</v>
      </c>
    </row>
    <row r="325" spans="1:4">
      <c r="A325" s="3">
        <v>323113</v>
      </c>
      <c r="C325" s="2" t="s">
        <v>308</v>
      </c>
      <c r="D325" s="4" t="s">
        <v>305</v>
      </c>
    </row>
    <row r="326" spans="1:4">
      <c r="A326" s="3">
        <v>323114</v>
      </c>
      <c r="C326" s="2" t="s">
        <v>309</v>
      </c>
      <c r="D326" s="4" t="s">
        <v>305</v>
      </c>
    </row>
    <row r="327" spans="1:4">
      <c r="A327" s="3">
        <v>323115</v>
      </c>
      <c r="C327" s="2" t="s">
        <v>310</v>
      </c>
      <c r="D327" s="4" t="s">
        <v>305</v>
      </c>
    </row>
    <row r="328" spans="1:4">
      <c r="A328" s="3">
        <v>323116</v>
      </c>
      <c r="C328" s="2" t="s">
        <v>311</v>
      </c>
      <c r="D328" s="4" t="s">
        <v>305</v>
      </c>
    </row>
    <row r="329" spans="1:4">
      <c r="A329" s="3">
        <v>323117</v>
      </c>
      <c r="C329" s="2" t="s">
        <v>312</v>
      </c>
      <c r="D329" s="4" t="s">
        <v>305</v>
      </c>
    </row>
    <row r="330" spans="1:4">
      <c r="A330" s="3">
        <v>323118</v>
      </c>
      <c r="C330" s="2" t="s">
        <v>313</v>
      </c>
      <c r="D330" s="4" t="s">
        <v>305</v>
      </c>
    </row>
    <row r="331" spans="1:4">
      <c r="A331" s="3">
        <v>323119</v>
      </c>
      <c r="C331" s="2" t="s">
        <v>314</v>
      </c>
      <c r="D331" s="4" t="s">
        <v>305</v>
      </c>
    </row>
    <row r="332" spans="1:4">
      <c r="A332" s="3">
        <v>323121</v>
      </c>
      <c r="C332" s="2" t="s">
        <v>315</v>
      </c>
      <c r="D332" s="4" t="s">
        <v>305</v>
      </c>
    </row>
    <row r="333" spans="1:4">
      <c r="A333" s="3">
        <v>323122</v>
      </c>
      <c r="B333">
        <v>3231</v>
      </c>
      <c r="C333" s="2" t="s">
        <v>316</v>
      </c>
      <c r="D333" s="4" t="s">
        <v>305</v>
      </c>
    </row>
    <row r="334" spans="1:4">
      <c r="A334" s="3">
        <v>324110</v>
      </c>
      <c r="C334" s="2" t="s">
        <v>317</v>
      </c>
      <c r="D334" s="4" t="s">
        <v>318</v>
      </c>
    </row>
    <row r="335" spans="1:4">
      <c r="A335" s="3">
        <v>324121</v>
      </c>
      <c r="C335" s="2" t="s">
        <v>319</v>
      </c>
      <c r="D335" s="4" t="s">
        <v>318</v>
      </c>
    </row>
    <row r="336" spans="1:4">
      <c r="A336" s="3">
        <v>324122</v>
      </c>
      <c r="C336" s="2" t="s">
        <v>320</v>
      </c>
      <c r="D336" s="4" t="s">
        <v>318</v>
      </c>
    </row>
    <row r="337" spans="1:4">
      <c r="A337" s="3">
        <v>324191</v>
      </c>
      <c r="C337" s="2" t="s">
        <v>321</v>
      </c>
      <c r="D337" s="4" t="s">
        <v>318</v>
      </c>
    </row>
    <row r="338" spans="1:4">
      <c r="A338" s="3">
        <v>324199</v>
      </c>
      <c r="B338">
        <v>3241</v>
      </c>
      <c r="C338" s="2" t="s">
        <v>322</v>
      </c>
      <c r="D338" s="4" t="s">
        <v>318</v>
      </c>
    </row>
    <row r="339" spans="1:4">
      <c r="A339" s="3">
        <v>325110</v>
      </c>
      <c r="B339">
        <v>32511</v>
      </c>
      <c r="C339" s="2" t="s">
        <v>323</v>
      </c>
      <c r="D339" s="4" t="s">
        <v>324</v>
      </c>
    </row>
    <row r="340" spans="1:4">
      <c r="A340" s="3">
        <v>32500</v>
      </c>
      <c r="B340">
        <v>3250</v>
      </c>
      <c r="C340" s="2" t="s">
        <v>325</v>
      </c>
      <c r="D340" s="6" t="s">
        <v>326</v>
      </c>
    </row>
    <row r="341" spans="1:4">
      <c r="A341" s="3">
        <v>325131</v>
      </c>
      <c r="C341" s="2" t="s">
        <v>327</v>
      </c>
      <c r="D341" s="4" t="s">
        <v>324</v>
      </c>
    </row>
    <row r="342" spans="1:4">
      <c r="A342" s="3">
        <v>325132</v>
      </c>
      <c r="B342">
        <v>32513</v>
      </c>
      <c r="C342" s="2" t="s">
        <v>328</v>
      </c>
      <c r="D342" s="4" t="s">
        <v>324</v>
      </c>
    </row>
    <row r="343" spans="1:4">
      <c r="A343" s="3">
        <v>325181</v>
      </c>
      <c r="C343" s="2" t="s">
        <v>329</v>
      </c>
      <c r="D343" s="4" t="s">
        <v>324</v>
      </c>
    </row>
    <row r="344" spans="1:4">
      <c r="A344" s="3">
        <v>325182</v>
      </c>
      <c r="C344" s="2" t="s">
        <v>330</v>
      </c>
      <c r="D344" s="4" t="s">
        <v>324</v>
      </c>
    </row>
    <row r="345" spans="1:4">
      <c r="A345" s="3">
        <v>325188</v>
      </c>
      <c r="B345">
        <v>32518</v>
      </c>
      <c r="C345" s="2" t="s">
        <v>331</v>
      </c>
      <c r="D345" s="4" t="s">
        <v>324</v>
      </c>
    </row>
    <row r="346" spans="1:4">
      <c r="A346" s="3">
        <v>325191</v>
      </c>
      <c r="C346" s="2" t="s">
        <v>332</v>
      </c>
      <c r="D346" s="4" t="s">
        <v>324</v>
      </c>
    </row>
    <row r="347" spans="1:4">
      <c r="A347" s="3">
        <v>325192</v>
      </c>
      <c r="C347" s="2" t="s">
        <v>333</v>
      </c>
      <c r="D347" s="4" t="s">
        <v>324</v>
      </c>
    </row>
    <row r="348" spans="1:4">
      <c r="A348" s="3">
        <v>325193</v>
      </c>
      <c r="C348" s="2" t="s">
        <v>334</v>
      </c>
      <c r="D348" s="4" t="s">
        <v>324</v>
      </c>
    </row>
    <row r="349" spans="1:4">
      <c r="A349" s="3">
        <v>325199</v>
      </c>
      <c r="B349">
        <v>32519</v>
      </c>
      <c r="C349" s="2" t="s">
        <v>335</v>
      </c>
      <c r="D349" s="4" t="s">
        <v>324</v>
      </c>
    </row>
    <row r="350" spans="1:4">
      <c r="A350" s="3">
        <v>325211</v>
      </c>
      <c r="C350" s="2" t="s">
        <v>336</v>
      </c>
      <c r="D350" s="4" t="s">
        <v>324</v>
      </c>
    </row>
    <row r="351" spans="1:4">
      <c r="A351" s="3">
        <v>325212</v>
      </c>
      <c r="C351" s="2" t="s">
        <v>337</v>
      </c>
      <c r="D351" s="4" t="s">
        <v>324</v>
      </c>
    </row>
    <row r="352" spans="1:4">
      <c r="A352" s="3">
        <v>325221</v>
      </c>
      <c r="C352" s="2" t="s">
        <v>338</v>
      </c>
      <c r="D352" s="4" t="s">
        <v>324</v>
      </c>
    </row>
    <row r="353" spans="1:4">
      <c r="A353" s="3">
        <v>325222</v>
      </c>
      <c r="B353">
        <v>3252</v>
      </c>
      <c r="C353" s="2" t="s">
        <v>339</v>
      </c>
      <c r="D353" s="4" t="s">
        <v>324</v>
      </c>
    </row>
    <row r="354" spans="1:4">
      <c r="A354" s="3">
        <v>325311</v>
      </c>
      <c r="C354" s="2" t="s">
        <v>340</v>
      </c>
      <c r="D354" s="4" t="s">
        <v>324</v>
      </c>
    </row>
    <row r="355" spans="1:4">
      <c r="A355" s="3">
        <v>325312</v>
      </c>
      <c r="C355" s="2" t="s">
        <v>341</v>
      </c>
      <c r="D355" s="4" t="s">
        <v>324</v>
      </c>
    </row>
    <row r="356" spans="1:4">
      <c r="A356" s="3">
        <v>325314</v>
      </c>
      <c r="C356" s="2" t="s">
        <v>342</v>
      </c>
      <c r="D356" s="4" t="s">
        <v>324</v>
      </c>
    </row>
    <row r="357" spans="1:4">
      <c r="A357" s="3">
        <v>325320</v>
      </c>
      <c r="B357">
        <v>3253</v>
      </c>
      <c r="C357" s="2" t="s">
        <v>343</v>
      </c>
      <c r="D357" s="4" t="s">
        <v>324</v>
      </c>
    </row>
    <row r="358" spans="1:4">
      <c r="A358" s="3">
        <v>325411</v>
      </c>
      <c r="C358" s="2" t="s">
        <v>344</v>
      </c>
      <c r="D358" s="4" t="s">
        <v>345</v>
      </c>
    </row>
    <row r="359" spans="1:4">
      <c r="A359" s="3">
        <v>325412</v>
      </c>
      <c r="C359" s="2" t="s">
        <v>346</v>
      </c>
      <c r="D359" s="4" t="s">
        <v>345</v>
      </c>
    </row>
    <row r="360" spans="1:4">
      <c r="A360" s="3">
        <v>325413</v>
      </c>
      <c r="C360" s="2" t="s">
        <v>347</v>
      </c>
      <c r="D360" s="4" t="s">
        <v>345</v>
      </c>
    </row>
    <row r="361" spans="1:4">
      <c r="A361" s="3">
        <v>325414</v>
      </c>
      <c r="B361">
        <v>3254</v>
      </c>
      <c r="C361" s="2" t="s">
        <v>348</v>
      </c>
      <c r="D361" s="4" t="s">
        <v>345</v>
      </c>
    </row>
    <row r="362" spans="1:4">
      <c r="A362" s="3">
        <v>325510</v>
      </c>
      <c r="C362" s="2" t="s">
        <v>349</v>
      </c>
      <c r="D362" s="4" t="s">
        <v>350</v>
      </c>
    </row>
    <row r="363" spans="1:4">
      <c r="A363" s="3">
        <v>325520</v>
      </c>
      <c r="B363">
        <v>3255</v>
      </c>
      <c r="C363" s="2" t="s">
        <v>351</v>
      </c>
      <c r="D363" s="4" t="s">
        <v>350</v>
      </c>
    </row>
    <row r="364" spans="1:4">
      <c r="A364" s="3">
        <v>325611</v>
      </c>
      <c r="C364" s="2" t="s">
        <v>352</v>
      </c>
      <c r="D364" s="4" t="s">
        <v>353</v>
      </c>
    </row>
    <row r="365" spans="1:4">
      <c r="A365" s="3">
        <v>325612</v>
      </c>
      <c r="C365" s="2" t="s">
        <v>354</v>
      </c>
      <c r="D365" s="4" t="s">
        <v>353</v>
      </c>
    </row>
    <row r="366" spans="1:4">
      <c r="A366" s="3">
        <v>325613</v>
      </c>
      <c r="C366" s="2" t="s">
        <v>355</v>
      </c>
      <c r="D366" s="4" t="s">
        <v>353</v>
      </c>
    </row>
    <row r="367" spans="1:4">
      <c r="A367" s="3">
        <v>325620</v>
      </c>
      <c r="B367">
        <v>3256</v>
      </c>
      <c r="C367" s="2" t="s">
        <v>356</v>
      </c>
      <c r="D367" s="4" t="s">
        <v>353</v>
      </c>
    </row>
    <row r="368" spans="1:4">
      <c r="A368" s="3">
        <v>325910</v>
      </c>
      <c r="C368" s="2" t="s">
        <v>357</v>
      </c>
      <c r="D368" s="4" t="s">
        <v>350</v>
      </c>
    </row>
    <row r="369" spans="1:4">
      <c r="A369" s="3">
        <v>325920</v>
      </c>
      <c r="C369" s="2" t="s">
        <v>358</v>
      </c>
      <c r="D369" s="4" t="s">
        <v>350</v>
      </c>
    </row>
    <row r="370" spans="1:4">
      <c r="A370" s="3">
        <v>325991</v>
      </c>
      <c r="C370" s="2" t="s">
        <v>359</v>
      </c>
      <c r="D370" s="4" t="s">
        <v>350</v>
      </c>
    </row>
    <row r="371" spans="1:4">
      <c r="A371" s="3">
        <v>325992</v>
      </c>
      <c r="C371" s="2" t="s">
        <v>360</v>
      </c>
      <c r="D371" s="4" t="s">
        <v>350</v>
      </c>
    </row>
    <row r="372" spans="1:4">
      <c r="A372" s="3">
        <v>325998</v>
      </c>
      <c r="B372">
        <v>3259</v>
      </c>
      <c r="C372" s="2" t="s">
        <v>361</v>
      </c>
      <c r="D372" s="4" t="s">
        <v>350</v>
      </c>
    </row>
    <row r="373" spans="1:4">
      <c r="A373" s="3">
        <v>326111</v>
      </c>
      <c r="C373" s="2" t="s">
        <v>362</v>
      </c>
      <c r="D373" s="4" t="s">
        <v>363</v>
      </c>
    </row>
    <row r="374" spans="1:4">
      <c r="A374" s="3">
        <v>326112</v>
      </c>
      <c r="C374" s="2" t="s">
        <v>364</v>
      </c>
      <c r="D374" s="4" t="s">
        <v>363</v>
      </c>
    </row>
    <row r="375" spans="1:4">
      <c r="A375" s="3">
        <v>326113</v>
      </c>
      <c r="C375" s="2" t="s">
        <v>365</v>
      </c>
      <c r="D375" s="4" t="s">
        <v>363</v>
      </c>
    </row>
    <row r="376" spans="1:4">
      <c r="A376" s="3">
        <v>326121</v>
      </c>
      <c r="C376" s="2" t="s">
        <v>366</v>
      </c>
      <c r="D376" s="4" t="s">
        <v>363</v>
      </c>
    </row>
    <row r="377" spans="1:4">
      <c r="A377" s="3">
        <v>326122</v>
      </c>
      <c r="C377" s="2" t="s">
        <v>367</v>
      </c>
      <c r="D377" s="4" t="s">
        <v>363</v>
      </c>
    </row>
    <row r="378" spans="1:4">
      <c r="A378" s="3">
        <v>326130</v>
      </c>
      <c r="C378" s="2" t="s">
        <v>368</v>
      </c>
      <c r="D378" s="4" t="s">
        <v>363</v>
      </c>
    </row>
    <row r="379" spans="1:4">
      <c r="A379" s="3">
        <v>326140</v>
      </c>
      <c r="C379" s="2" t="s">
        <v>369</v>
      </c>
      <c r="D379" s="4" t="s">
        <v>363</v>
      </c>
    </row>
    <row r="380" spans="1:4">
      <c r="A380" s="3">
        <v>326150</v>
      </c>
      <c r="C380" s="2" t="s">
        <v>370</v>
      </c>
      <c r="D380" s="4" t="s">
        <v>363</v>
      </c>
    </row>
    <row r="381" spans="1:4">
      <c r="A381" s="3">
        <v>326160</v>
      </c>
      <c r="C381" s="2" t="s">
        <v>371</v>
      </c>
      <c r="D381" s="4" t="s">
        <v>363</v>
      </c>
    </row>
    <row r="382" spans="1:4">
      <c r="A382" s="3">
        <v>326191</v>
      </c>
      <c r="C382" s="2" t="s">
        <v>372</v>
      </c>
      <c r="D382" s="4" t="s">
        <v>363</v>
      </c>
    </row>
    <row r="383" spans="1:4">
      <c r="A383" s="3">
        <v>326192</v>
      </c>
      <c r="C383" s="2" t="s">
        <v>373</v>
      </c>
      <c r="D383" s="4" t="s">
        <v>363</v>
      </c>
    </row>
    <row r="384" spans="1:4">
      <c r="A384" s="3">
        <v>326199</v>
      </c>
      <c r="B384">
        <v>3261</v>
      </c>
      <c r="C384" s="2" t="s">
        <v>374</v>
      </c>
      <c r="D384" s="4" t="s">
        <v>363</v>
      </c>
    </row>
    <row r="385" spans="1:4">
      <c r="A385" s="3">
        <v>326211</v>
      </c>
      <c r="C385" s="2" t="s">
        <v>375</v>
      </c>
      <c r="D385" s="4" t="s">
        <v>363</v>
      </c>
    </row>
    <row r="386" spans="1:4">
      <c r="A386" s="3">
        <v>326212</v>
      </c>
      <c r="C386" s="2" t="s">
        <v>376</v>
      </c>
      <c r="D386" s="4" t="s">
        <v>363</v>
      </c>
    </row>
    <row r="387" spans="1:4">
      <c r="A387" s="3">
        <v>326220</v>
      </c>
      <c r="C387" s="2" t="s">
        <v>377</v>
      </c>
      <c r="D387" s="4" t="s">
        <v>363</v>
      </c>
    </row>
    <row r="388" spans="1:4">
      <c r="A388" s="3">
        <v>326291</v>
      </c>
      <c r="C388" s="2" t="s">
        <v>378</v>
      </c>
      <c r="D388" s="4" t="s">
        <v>363</v>
      </c>
    </row>
    <row r="389" spans="1:4">
      <c r="A389" s="3">
        <v>326299</v>
      </c>
      <c r="B389">
        <v>3262</v>
      </c>
      <c r="C389" s="2" t="s">
        <v>379</v>
      </c>
      <c r="D389" s="4" t="s">
        <v>363</v>
      </c>
    </row>
    <row r="390" spans="1:4">
      <c r="A390" s="3">
        <v>327111</v>
      </c>
      <c r="C390" s="2" t="s">
        <v>380</v>
      </c>
      <c r="D390" s="4" t="s">
        <v>381</v>
      </c>
    </row>
    <row r="391" spans="1:4">
      <c r="A391" s="3">
        <v>327112</v>
      </c>
      <c r="C391" s="2" t="s">
        <v>382</v>
      </c>
      <c r="D391" s="4" t="s">
        <v>381</v>
      </c>
    </row>
    <row r="392" spans="1:4">
      <c r="A392" s="3">
        <v>327113</v>
      </c>
      <c r="C392" s="2" t="s">
        <v>383</v>
      </c>
      <c r="D392" s="4" t="s">
        <v>381</v>
      </c>
    </row>
    <row r="393" spans="1:4">
      <c r="A393" s="3">
        <v>327121</v>
      </c>
      <c r="C393" s="2" t="s">
        <v>384</v>
      </c>
      <c r="D393" s="4" t="s">
        <v>381</v>
      </c>
    </row>
    <row r="394" spans="1:4">
      <c r="A394" s="3">
        <v>327122</v>
      </c>
      <c r="C394" s="2" t="s">
        <v>385</v>
      </c>
      <c r="D394" s="4" t="s">
        <v>381</v>
      </c>
    </row>
    <row r="395" spans="1:4">
      <c r="A395" s="3">
        <v>327123</v>
      </c>
      <c r="C395" s="2" t="s">
        <v>386</v>
      </c>
      <c r="D395" s="4" t="s">
        <v>381</v>
      </c>
    </row>
    <row r="396" spans="1:4">
      <c r="A396" s="3">
        <v>327124</v>
      </c>
      <c r="C396" s="2" t="s">
        <v>387</v>
      </c>
      <c r="D396" s="4" t="s">
        <v>381</v>
      </c>
    </row>
    <row r="397" spans="1:4">
      <c r="A397" s="3">
        <v>327125</v>
      </c>
      <c r="B397">
        <v>3271</v>
      </c>
      <c r="C397" s="2" t="s">
        <v>388</v>
      </c>
      <c r="D397" s="4" t="s">
        <v>381</v>
      </c>
    </row>
    <row r="398" spans="1:4">
      <c r="A398" s="3">
        <v>327211</v>
      </c>
      <c r="C398" s="2" t="s">
        <v>389</v>
      </c>
      <c r="D398" s="6" t="s">
        <v>390</v>
      </c>
    </row>
    <row r="399" spans="1:4">
      <c r="A399" s="3">
        <v>327212</v>
      </c>
      <c r="C399" s="2" t="s">
        <v>391</v>
      </c>
      <c r="D399" s="6" t="s">
        <v>390</v>
      </c>
    </row>
    <row r="400" spans="1:4">
      <c r="A400" s="3">
        <v>327213</v>
      </c>
      <c r="C400" s="2" t="s">
        <v>392</v>
      </c>
      <c r="D400" s="6" t="s">
        <v>390</v>
      </c>
    </row>
    <row r="401" spans="1:4">
      <c r="A401" s="3">
        <v>327215</v>
      </c>
      <c r="B401">
        <v>3272</v>
      </c>
      <c r="C401" s="2" t="s">
        <v>393</v>
      </c>
      <c r="D401" s="6" t="s">
        <v>390</v>
      </c>
    </row>
    <row r="402" spans="1:4">
      <c r="A402" s="3">
        <v>327310</v>
      </c>
      <c r="B402">
        <v>32731</v>
      </c>
      <c r="C402" s="2" t="s">
        <v>394</v>
      </c>
      <c r="D402" s="6" t="s">
        <v>395</v>
      </c>
    </row>
    <row r="403" spans="1:4">
      <c r="A403" s="3">
        <v>327320</v>
      </c>
      <c r="B403">
        <v>32732</v>
      </c>
      <c r="C403" s="2" t="s">
        <v>396</v>
      </c>
      <c r="D403" s="4" t="s">
        <v>397</v>
      </c>
    </row>
    <row r="404" spans="1:4">
      <c r="A404" s="3">
        <v>327331</v>
      </c>
      <c r="B404">
        <v>32733</v>
      </c>
      <c r="C404" s="2" t="s">
        <v>398</v>
      </c>
      <c r="D404" s="4" t="s">
        <v>397</v>
      </c>
    </row>
    <row r="405" spans="1:4">
      <c r="A405" s="3">
        <v>327332</v>
      </c>
      <c r="C405" s="2" t="s">
        <v>399</v>
      </c>
      <c r="D405" s="4" t="s">
        <v>397</v>
      </c>
    </row>
    <row r="406" spans="1:4">
      <c r="A406" s="3">
        <v>327390</v>
      </c>
      <c r="B406">
        <v>32739</v>
      </c>
      <c r="C406" s="2" t="s">
        <v>400</v>
      </c>
      <c r="D406" s="4" t="s">
        <v>397</v>
      </c>
    </row>
    <row r="407" spans="1:4">
      <c r="A407" s="3">
        <v>327410</v>
      </c>
      <c r="C407" s="2" t="s">
        <v>401</v>
      </c>
      <c r="D407" s="4" t="s">
        <v>381</v>
      </c>
    </row>
    <row r="408" spans="1:4">
      <c r="A408" s="3">
        <v>327420</v>
      </c>
      <c r="B408">
        <v>3274</v>
      </c>
      <c r="C408" s="2" t="s">
        <v>402</v>
      </c>
      <c r="D408" s="4" t="s">
        <v>381</v>
      </c>
    </row>
    <row r="409" spans="1:4">
      <c r="A409" s="3">
        <v>327910</v>
      </c>
      <c r="C409" s="2" t="s">
        <v>403</v>
      </c>
      <c r="D409" s="4" t="s">
        <v>381</v>
      </c>
    </row>
    <row r="410" spans="1:4">
      <c r="A410" s="3">
        <v>327991</v>
      </c>
      <c r="C410" s="2" t="s">
        <v>404</v>
      </c>
      <c r="D410" s="4" t="s">
        <v>381</v>
      </c>
    </row>
    <row r="411" spans="1:4">
      <c r="A411" s="3">
        <v>327992</v>
      </c>
      <c r="C411" s="2" t="s">
        <v>405</v>
      </c>
      <c r="D411" s="4" t="s">
        <v>381</v>
      </c>
    </row>
    <row r="412" spans="1:4">
      <c r="A412" s="3">
        <v>327993</v>
      </c>
      <c r="C412" s="2" t="s">
        <v>406</v>
      </c>
      <c r="D412" s="4" t="s">
        <v>381</v>
      </c>
    </row>
    <row r="413" spans="1:4">
      <c r="A413" s="3">
        <v>327999</v>
      </c>
      <c r="B413">
        <v>3279</v>
      </c>
      <c r="C413" s="2" t="s">
        <v>407</v>
      </c>
      <c r="D413" s="4" t="s">
        <v>381</v>
      </c>
    </row>
    <row r="414" spans="1:4">
      <c r="A414" s="3">
        <v>331111</v>
      </c>
      <c r="C414" s="2" t="s">
        <v>408</v>
      </c>
      <c r="D414" s="4" t="s">
        <v>409</v>
      </c>
    </row>
    <row r="415" spans="1:4">
      <c r="A415" s="3">
        <v>331112</v>
      </c>
      <c r="C415" s="2" t="s">
        <v>410</v>
      </c>
      <c r="D415" s="4" t="s">
        <v>409</v>
      </c>
    </row>
    <row r="416" spans="1:4">
      <c r="A416" s="3">
        <v>331210</v>
      </c>
      <c r="C416" s="2" t="s">
        <v>411</v>
      </c>
      <c r="D416" s="4" t="s">
        <v>409</v>
      </c>
    </row>
    <row r="417" spans="1:4">
      <c r="A417" s="3">
        <v>331221</v>
      </c>
      <c r="C417" s="2" t="s">
        <v>412</v>
      </c>
      <c r="D417" s="4" t="s">
        <v>409</v>
      </c>
    </row>
    <row r="418" spans="1:4">
      <c r="A418" s="3">
        <v>331222</v>
      </c>
      <c r="C418" s="2" t="s">
        <v>413</v>
      </c>
      <c r="D418" s="4" t="s">
        <v>409</v>
      </c>
    </row>
    <row r="419" spans="1:4">
      <c r="A419" s="3">
        <v>331311</v>
      </c>
      <c r="C419" s="2" t="s">
        <v>414</v>
      </c>
      <c r="D419" s="4" t="s">
        <v>409</v>
      </c>
    </row>
    <row r="420" spans="1:4">
      <c r="A420" s="3">
        <v>331312</v>
      </c>
      <c r="C420" s="2" t="s">
        <v>415</v>
      </c>
      <c r="D420" s="4" t="s">
        <v>409</v>
      </c>
    </row>
    <row r="421" spans="1:4">
      <c r="A421" s="3">
        <v>331314</v>
      </c>
      <c r="C421" s="2" t="s">
        <v>416</v>
      </c>
      <c r="D421" s="4" t="s">
        <v>409</v>
      </c>
    </row>
    <row r="422" spans="1:4">
      <c r="A422" s="3">
        <v>331315</v>
      </c>
      <c r="C422" s="2" t="s">
        <v>417</v>
      </c>
      <c r="D422" s="4" t="s">
        <v>409</v>
      </c>
    </row>
    <row r="423" spans="1:4">
      <c r="A423" s="3">
        <v>331316</v>
      </c>
      <c r="C423" s="2" t="s">
        <v>418</v>
      </c>
      <c r="D423" s="4" t="s">
        <v>409</v>
      </c>
    </row>
    <row r="424" spans="1:4">
      <c r="A424" s="3">
        <v>331319</v>
      </c>
      <c r="C424" s="2" t="s">
        <v>419</v>
      </c>
      <c r="D424" s="4" t="s">
        <v>409</v>
      </c>
    </row>
    <row r="425" spans="1:4">
      <c r="A425" s="3">
        <v>331411</v>
      </c>
      <c r="C425" s="2" t="s">
        <v>420</v>
      </c>
      <c r="D425" s="4" t="s">
        <v>409</v>
      </c>
    </row>
    <row r="426" spans="1:4">
      <c r="A426" s="3">
        <v>331419</v>
      </c>
      <c r="C426" s="2" t="s">
        <v>421</v>
      </c>
      <c r="D426" s="4" t="s">
        <v>409</v>
      </c>
    </row>
    <row r="427" spans="1:4">
      <c r="A427" s="3">
        <v>331421</v>
      </c>
      <c r="C427" s="2" t="s">
        <v>422</v>
      </c>
      <c r="D427" s="4" t="s">
        <v>409</v>
      </c>
    </row>
    <row r="428" spans="1:4">
      <c r="A428" s="3">
        <v>331422</v>
      </c>
      <c r="C428" s="2" t="s">
        <v>423</v>
      </c>
      <c r="D428" s="4" t="s">
        <v>409</v>
      </c>
    </row>
    <row r="429" spans="1:4">
      <c r="A429" s="3">
        <v>331423</v>
      </c>
      <c r="C429" s="2" t="s">
        <v>424</v>
      </c>
      <c r="D429" s="4" t="s">
        <v>409</v>
      </c>
    </row>
    <row r="430" spans="1:4">
      <c r="A430" s="3">
        <v>331491</v>
      </c>
      <c r="C430" s="2" t="s">
        <v>425</v>
      </c>
      <c r="D430" s="4" t="s">
        <v>409</v>
      </c>
    </row>
    <row r="431" spans="1:4">
      <c r="A431" s="3">
        <v>331492</v>
      </c>
      <c r="C431" s="2" t="s">
        <v>426</v>
      </c>
      <c r="D431" s="4" t="s">
        <v>409</v>
      </c>
    </row>
    <row r="432" spans="1:4">
      <c r="A432" s="3">
        <v>331511</v>
      </c>
      <c r="C432" s="2" t="s">
        <v>427</v>
      </c>
      <c r="D432" s="4" t="s">
        <v>409</v>
      </c>
    </row>
    <row r="433" spans="1:4">
      <c r="A433" s="3">
        <v>331512</v>
      </c>
      <c r="C433" s="2" t="s">
        <v>428</v>
      </c>
      <c r="D433" s="4" t="s">
        <v>409</v>
      </c>
    </row>
    <row r="434" spans="1:4">
      <c r="A434" s="3">
        <v>331513</v>
      </c>
      <c r="C434" s="2" t="s">
        <v>429</v>
      </c>
      <c r="D434" s="4" t="s">
        <v>409</v>
      </c>
    </row>
    <row r="435" spans="1:4">
      <c r="A435" s="3">
        <v>331521</v>
      </c>
      <c r="C435" s="2" t="s">
        <v>430</v>
      </c>
      <c r="D435" s="4" t="s">
        <v>409</v>
      </c>
    </row>
    <row r="436" spans="1:4">
      <c r="A436" s="3">
        <v>331522</v>
      </c>
      <c r="C436" s="2" t="s">
        <v>431</v>
      </c>
      <c r="D436" s="4" t="s">
        <v>409</v>
      </c>
    </row>
    <row r="437" spans="1:4">
      <c r="A437" s="3">
        <v>331524</v>
      </c>
      <c r="C437" s="2" t="s">
        <v>432</v>
      </c>
      <c r="D437" s="4" t="s">
        <v>409</v>
      </c>
    </row>
    <row r="438" spans="1:4">
      <c r="A438" s="3">
        <v>331525</v>
      </c>
      <c r="C438" s="2" t="s">
        <v>433</v>
      </c>
      <c r="D438" s="4" t="s">
        <v>409</v>
      </c>
    </row>
    <row r="439" spans="1:4">
      <c r="A439" s="3">
        <v>331528</v>
      </c>
      <c r="B439">
        <v>331</v>
      </c>
      <c r="C439" s="2" t="s">
        <v>434</v>
      </c>
      <c r="D439" s="4" t="s">
        <v>409</v>
      </c>
    </row>
    <row r="440" spans="1:4">
      <c r="A440" s="3">
        <v>332111</v>
      </c>
      <c r="C440" s="2" t="s">
        <v>435</v>
      </c>
      <c r="D440" s="4" t="s">
        <v>436</v>
      </c>
    </row>
    <row r="441" spans="1:4">
      <c r="A441" s="3">
        <v>332112</v>
      </c>
      <c r="C441" s="2" t="s">
        <v>437</v>
      </c>
      <c r="D441" s="4" t="s">
        <v>436</v>
      </c>
    </row>
    <row r="442" spans="1:4">
      <c r="A442" s="3">
        <v>332114</v>
      </c>
      <c r="C442" s="2" t="s">
        <v>438</v>
      </c>
      <c r="D442" s="4" t="s">
        <v>436</v>
      </c>
    </row>
    <row r="443" spans="1:4">
      <c r="A443" s="3">
        <v>332115</v>
      </c>
      <c r="C443" s="2" t="s">
        <v>439</v>
      </c>
      <c r="D443" s="4" t="s">
        <v>436</v>
      </c>
    </row>
    <row r="444" spans="1:4">
      <c r="A444" s="3">
        <v>332116</v>
      </c>
      <c r="C444" s="2" t="s">
        <v>440</v>
      </c>
      <c r="D444" s="4" t="s">
        <v>436</v>
      </c>
    </row>
    <row r="445" spans="1:4">
      <c r="A445" s="3">
        <v>332117</v>
      </c>
      <c r="C445" s="2" t="s">
        <v>441</v>
      </c>
      <c r="D445" s="4" t="s">
        <v>436</v>
      </c>
    </row>
    <row r="446" spans="1:4">
      <c r="A446" s="3">
        <v>332211</v>
      </c>
      <c r="C446" s="2" t="s">
        <v>442</v>
      </c>
      <c r="D446" s="4" t="s">
        <v>436</v>
      </c>
    </row>
    <row r="447" spans="1:4">
      <c r="A447" s="3">
        <v>332212</v>
      </c>
      <c r="C447" s="2" t="s">
        <v>443</v>
      </c>
      <c r="D447" s="4" t="s">
        <v>436</v>
      </c>
    </row>
    <row r="448" spans="1:4">
      <c r="A448" s="3">
        <v>332213</v>
      </c>
      <c r="C448" s="2" t="s">
        <v>444</v>
      </c>
      <c r="D448" s="4" t="s">
        <v>436</v>
      </c>
    </row>
    <row r="449" spans="1:4">
      <c r="A449" s="3">
        <v>332214</v>
      </c>
      <c r="C449" s="2" t="s">
        <v>445</v>
      </c>
      <c r="D449" s="4" t="s">
        <v>436</v>
      </c>
    </row>
    <row r="450" spans="1:4">
      <c r="A450" s="3">
        <v>332311</v>
      </c>
      <c r="C450" s="2" t="s">
        <v>446</v>
      </c>
      <c r="D450" s="4" t="s">
        <v>436</v>
      </c>
    </row>
    <row r="451" spans="1:4">
      <c r="A451" s="3">
        <v>332312</v>
      </c>
      <c r="C451" s="2" t="s">
        <v>447</v>
      </c>
      <c r="D451" s="4" t="s">
        <v>436</v>
      </c>
    </row>
    <row r="452" spans="1:4">
      <c r="A452" s="3">
        <v>332313</v>
      </c>
      <c r="C452" s="2" t="s">
        <v>448</v>
      </c>
      <c r="D452" s="4" t="s">
        <v>436</v>
      </c>
    </row>
    <row r="453" spans="1:4">
      <c r="A453" s="3">
        <v>332321</v>
      </c>
      <c r="C453" s="2" t="s">
        <v>449</v>
      </c>
      <c r="D453" s="4" t="s">
        <v>436</v>
      </c>
    </row>
    <row r="454" spans="1:4">
      <c r="A454" s="3">
        <v>332322</v>
      </c>
      <c r="C454" s="2" t="s">
        <v>450</v>
      </c>
      <c r="D454" s="4" t="s">
        <v>436</v>
      </c>
    </row>
    <row r="455" spans="1:4">
      <c r="A455" s="3">
        <v>332323</v>
      </c>
      <c r="C455" s="2" t="s">
        <v>451</v>
      </c>
      <c r="D455" s="4" t="s">
        <v>436</v>
      </c>
    </row>
    <row r="456" spans="1:4">
      <c r="A456" s="3">
        <v>332410</v>
      </c>
      <c r="C456" s="2" t="s">
        <v>452</v>
      </c>
      <c r="D456" s="4" t="s">
        <v>436</v>
      </c>
    </row>
    <row r="457" spans="1:4">
      <c r="A457" s="3">
        <v>332420</v>
      </c>
      <c r="C457" s="2" t="s">
        <v>453</v>
      </c>
      <c r="D457" s="4" t="s">
        <v>436</v>
      </c>
    </row>
    <row r="458" spans="1:4">
      <c r="A458" s="3">
        <v>332431</v>
      </c>
      <c r="C458" s="2" t="s">
        <v>454</v>
      </c>
      <c r="D458" s="4" t="s">
        <v>436</v>
      </c>
    </row>
    <row r="459" spans="1:4">
      <c r="A459" s="3">
        <v>332439</v>
      </c>
      <c r="C459" s="2" t="s">
        <v>455</v>
      </c>
      <c r="D459" s="4" t="s">
        <v>436</v>
      </c>
    </row>
    <row r="460" spans="1:4">
      <c r="A460" s="3">
        <v>332510</v>
      </c>
      <c r="C460" s="2" t="s">
        <v>456</v>
      </c>
      <c r="D460" s="4" t="s">
        <v>436</v>
      </c>
    </row>
    <row r="461" spans="1:4">
      <c r="A461" s="3">
        <v>332611</v>
      </c>
      <c r="C461" s="2" t="s">
        <v>457</v>
      </c>
      <c r="D461" s="4" t="s">
        <v>436</v>
      </c>
    </row>
    <row r="462" spans="1:4">
      <c r="A462" s="3">
        <v>332612</v>
      </c>
      <c r="C462" s="2" t="s">
        <v>458</v>
      </c>
      <c r="D462" s="4" t="s">
        <v>436</v>
      </c>
    </row>
    <row r="463" spans="1:4">
      <c r="A463" s="3">
        <v>332618</v>
      </c>
      <c r="C463" s="2" t="s">
        <v>459</v>
      </c>
      <c r="D463" s="4" t="s">
        <v>436</v>
      </c>
    </row>
    <row r="464" spans="1:4">
      <c r="A464" s="3">
        <v>332710</v>
      </c>
      <c r="C464" s="2" t="s">
        <v>460</v>
      </c>
      <c r="D464" s="4" t="s">
        <v>436</v>
      </c>
    </row>
    <row r="465" spans="1:4">
      <c r="A465" s="3">
        <v>332721</v>
      </c>
      <c r="C465" s="2" t="s">
        <v>461</v>
      </c>
      <c r="D465" s="4" t="s">
        <v>436</v>
      </c>
    </row>
    <row r="466" spans="1:4">
      <c r="A466" s="3">
        <v>332722</v>
      </c>
      <c r="C466" s="2" t="s">
        <v>462</v>
      </c>
      <c r="D466" s="4" t="s">
        <v>436</v>
      </c>
    </row>
    <row r="467" spans="1:4">
      <c r="A467" s="3">
        <v>332811</v>
      </c>
      <c r="C467" s="2" t="s">
        <v>463</v>
      </c>
      <c r="D467" s="4" t="s">
        <v>436</v>
      </c>
    </row>
    <row r="468" spans="1:4">
      <c r="A468" s="3">
        <v>332812</v>
      </c>
      <c r="C468" s="2" t="s">
        <v>464</v>
      </c>
      <c r="D468" s="4" t="s">
        <v>436</v>
      </c>
    </row>
    <row r="469" spans="1:4">
      <c r="A469" s="3">
        <v>332813</v>
      </c>
      <c r="C469" s="2" t="s">
        <v>465</v>
      </c>
      <c r="D469" s="4" t="s">
        <v>436</v>
      </c>
    </row>
    <row r="470" spans="1:4">
      <c r="A470" s="3">
        <v>332911</v>
      </c>
      <c r="C470" s="2" t="s">
        <v>466</v>
      </c>
      <c r="D470" s="4" t="s">
        <v>436</v>
      </c>
    </row>
    <row r="471" spans="1:4">
      <c r="A471" s="3">
        <v>332912</v>
      </c>
      <c r="C471" s="2" t="s">
        <v>467</v>
      </c>
      <c r="D471" s="4" t="s">
        <v>436</v>
      </c>
    </row>
    <row r="472" spans="1:4">
      <c r="A472" s="3">
        <v>332913</v>
      </c>
      <c r="C472" s="2" t="s">
        <v>468</v>
      </c>
      <c r="D472" s="4" t="s">
        <v>436</v>
      </c>
    </row>
    <row r="473" spans="1:4">
      <c r="A473" s="3">
        <v>332919</v>
      </c>
      <c r="C473" s="2" t="s">
        <v>469</v>
      </c>
      <c r="D473" s="4" t="s">
        <v>436</v>
      </c>
    </row>
    <row r="474" spans="1:4">
      <c r="A474" s="3">
        <v>332991</v>
      </c>
      <c r="C474" s="2" t="s">
        <v>470</v>
      </c>
      <c r="D474" s="4" t="s">
        <v>436</v>
      </c>
    </row>
    <row r="475" spans="1:4">
      <c r="A475" s="3">
        <v>332992</v>
      </c>
      <c r="C475" s="2" t="s">
        <v>471</v>
      </c>
      <c r="D475" s="4" t="s">
        <v>436</v>
      </c>
    </row>
    <row r="476" spans="1:4">
      <c r="A476" s="3">
        <v>332993</v>
      </c>
      <c r="C476" s="2" t="s">
        <v>472</v>
      </c>
      <c r="D476" s="4" t="s">
        <v>436</v>
      </c>
    </row>
    <row r="477" spans="1:4">
      <c r="A477" s="3">
        <v>332994</v>
      </c>
      <c r="C477" s="2" t="s">
        <v>473</v>
      </c>
      <c r="D477" s="4" t="s">
        <v>436</v>
      </c>
    </row>
    <row r="478" spans="1:4">
      <c r="A478" s="3">
        <v>332995</v>
      </c>
      <c r="C478" s="2" t="s">
        <v>474</v>
      </c>
      <c r="D478" s="4" t="s">
        <v>436</v>
      </c>
    </row>
    <row r="479" spans="1:4">
      <c r="A479" s="3">
        <v>332996</v>
      </c>
      <c r="C479" s="2" t="s">
        <v>475</v>
      </c>
      <c r="D479" s="4" t="s">
        <v>436</v>
      </c>
    </row>
    <row r="480" spans="1:4">
      <c r="A480" s="3">
        <v>332997</v>
      </c>
      <c r="C480" s="2" t="s">
        <v>476</v>
      </c>
      <c r="D480" s="4" t="s">
        <v>436</v>
      </c>
    </row>
    <row r="481" spans="1:4">
      <c r="A481" s="3">
        <v>332998</v>
      </c>
      <c r="C481" s="2" t="s">
        <v>477</v>
      </c>
      <c r="D481" s="4" t="s">
        <v>436</v>
      </c>
    </row>
    <row r="482" spans="1:4">
      <c r="A482" s="3">
        <v>332999</v>
      </c>
      <c r="B482">
        <v>332</v>
      </c>
      <c r="C482" s="2" t="s">
        <v>478</v>
      </c>
      <c r="D482" s="4" t="s">
        <v>436</v>
      </c>
    </row>
    <row r="483" spans="1:4">
      <c r="A483" s="3">
        <v>333111</v>
      </c>
      <c r="C483" s="2" t="s">
        <v>479</v>
      </c>
      <c r="D483" s="4" t="s">
        <v>480</v>
      </c>
    </row>
    <row r="484" spans="1:4">
      <c r="A484" s="3">
        <v>333112</v>
      </c>
      <c r="C484" s="2" t="s">
        <v>481</v>
      </c>
      <c r="D484" s="4" t="s">
        <v>480</v>
      </c>
    </row>
    <row r="485" spans="1:4">
      <c r="A485" s="3">
        <v>333120</v>
      </c>
      <c r="C485" s="2" t="s">
        <v>482</v>
      </c>
      <c r="D485" s="4" t="s">
        <v>480</v>
      </c>
    </row>
    <row r="486" spans="1:4">
      <c r="A486" s="3">
        <v>333131</v>
      </c>
      <c r="C486" s="2" t="s">
        <v>483</v>
      </c>
      <c r="D486" s="4" t="s">
        <v>480</v>
      </c>
    </row>
    <row r="487" spans="1:4">
      <c r="A487" s="3">
        <v>333132</v>
      </c>
      <c r="C487" s="2" t="s">
        <v>484</v>
      </c>
      <c r="D487" s="4" t="s">
        <v>480</v>
      </c>
    </row>
    <row r="488" spans="1:4">
      <c r="A488" s="3">
        <v>333210</v>
      </c>
      <c r="C488" s="2" t="s">
        <v>485</v>
      </c>
      <c r="D488" s="4" t="s">
        <v>480</v>
      </c>
    </row>
    <row r="489" spans="1:4">
      <c r="A489" s="3">
        <v>333220</v>
      </c>
      <c r="C489" s="2" t="s">
        <v>486</v>
      </c>
      <c r="D489" s="4" t="s">
        <v>480</v>
      </c>
    </row>
    <row r="490" spans="1:4">
      <c r="A490" s="3">
        <v>333291</v>
      </c>
      <c r="C490" s="2" t="s">
        <v>487</v>
      </c>
      <c r="D490" s="4" t="s">
        <v>480</v>
      </c>
    </row>
    <row r="491" spans="1:4">
      <c r="A491" s="3">
        <v>333292</v>
      </c>
      <c r="C491" s="2" t="s">
        <v>488</v>
      </c>
      <c r="D491" s="4" t="s">
        <v>480</v>
      </c>
    </row>
    <row r="492" spans="1:4">
      <c r="A492" s="3">
        <v>333293</v>
      </c>
      <c r="C492" s="2" t="s">
        <v>489</v>
      </c>
      <c r="D492" s="4" t="s">
        <v>480</v>
      </c>
    </row>
    <row r="493" spans="1:4">
      <c r="A493" s="3">
        <v>333294</v>
      </c>
      <c r="C493" s="2" t="s">
        <v>490</v>
      </c>
      <c r="D493" s="4" t="s">
        <v>480</v>
      </c>
    </row>
    <row r="494" spans="1:4">
      <c r="A494" s="3">
        <v>333295</v>
      </c>
      <c r="C494" s="2" t="s">
        <v>491</v>
      </c>
      <c r="D494" s="4" t="s">
        <v>480</v>
      </c>
    </row>
    <row r="495" spans="1:4">
      <c r="A495" s="3">
        <v>333298</v>
      </c>
      <c r="C495" s="2" t="s">
        <v>492</v>
      </c>
      <c r="D495" s="4" t="s">
        <v>480</v>
      </c>
    </row>
    <row r="496" spans="1:4">
      <c r="A496" s="3">
        <v>333311</v>
      </c>
      <c r="C496" s="2" t="s">
        <v>493</v>
      </c>
      <c r="D496" s="4" t="s">
        <v>480</v>
      </c>
    </row>
    <row r="497" spans="1:4">
      <c r="A497" s="3">
        <v>333312</v>
      </c>
      <c r="C497" s="2" t="s">
        <v>494</v>
      </c>
      <c r="D497" s="4" t="s">
        <v>480</v>
      </c>
    </row>
    <row r="498" spans="1:4">
      <c r="A498" s="3">
        <v>333313</v>
      </c>
      <c r="C498" s="2" t="s">
        <v>495</v>
      </c>
      <c r="D498" s="4" t="s">
        <v>480</v>
      </c>
    </row>
    <row r="499" spans="1:4">
      <c r="A499" s="3">
        <v>333314</v>
      </c>
      <c r="C499" s="2" t="s">
        <v>496</v>
      </c>
      <c r="D499" s="4" t="s">
        <v>480</v>
      </c>
    </row>
    <row r="500" spans="1:4">
      <c r="A500" s="3">
        <v>333315</v>
      </c>
      <c r="C500" s="2" t="s">
        <v>497</v>
      </c>
      <c r="D500" s="4" t="s">
        <v>480</v>
      </c>
    </row>
    <row r="501" spans="1:4">
      <c r="A501" s="3">
        <v>333319</v>
      </c>
      <c r="C501" s="2" t="s">
        <v>498</v>
      </c>
      <c r="D501" s="4" t="s">
        <v>480</v>
      </c>
    </row>
    <row r="502" spans="1:4">
      <c r="A502" s="3">
        <v>333411</v>
      </c>
      <c r="C502" s="2" t="s">
        <v>499</v>
      </c>
      <c r="D502" s="4" t="s">
        <v>480</v>
      </c>
    </row>
    <row r="503" spans="1:4">
      <c r="A503" s="3">
        <v>333412</v>
      </c>
      <c r="C503" s="2" t="s">
        <v>500</v>
      </c>
      <c r="D503" s="4" t="s">
        <v>480</v>
      </c>
    </row>
    <row r="504" spans="1:4">
      <c r="A504" s="3">
        <v>333414</v>
      </c>
      <c r="C504" s="2" t="s">
        <v>501</v>
      </c>
      <c r="D504" s="4" t="s">
        <v>480</v>
      </c>
    </row>
    <row r="505" spans="1:4">
      <c r="A505" s="3">
        <v>333415</v>
      </c>
      <c r="C505" s="2" t="s">
        <v>502</v>
      </c>
      <c r="D505" s="4" t="s">
        <v>480</v>
      </c>
    </row>
    <row r="506" spans="1:4">
      <c r="A506" s="3">
        <v>333511</v>
      </c>
      <c r="C506" s="2" t="s">
        <v>503</v>
      </c>
      <c r="D506" s="4" t="s">
        <v>480</v>
      </c>
    </row>
    <row r="507" spans="1:4">
      <c r="A507" s="3">
        <v>333512</v>
      </c>
      <c r="C507" s="2" t="s">
        <v>504</v>
      </c>
      <c r="D507" s="4" t="s">
        <v>480</v>
      </c>
    </row>
    <row r="508" spans="1:4">
      <c r="A508" s="3">
        <v>333513</v>
      </c>
      <c r="C508" s="2" t="s">
        <v>505</v>
      </c>
      <c r="D508" s="4" t="s">
        <v>480</v>
      </c>
    </row>
    <row r="509" spans="1:4">
      <c r="A509" s="3">
        <v>333514</v>
      </c>
      <c r="C509" s="2" t="s">
        <v>506</v>
      </c>
      <c r="D509" s="4" t="s">
        <v>480</v>
      </c>
    </row>
    <row r="510" spans="1:4">
      <c r="A510" s="3">
        <v>333515</v>
      </c>
      <c r="C510" s="2" t="s">
        <v>507</v>
      </c>
      <c r="D510" s="4" t="s">
        <v>480</v>
      </c>
    </row>
    <row r="511" spans="1:4">
      <c r="A511" s="3">
        <v>333516</v>
      </c>
      <c r="C511" s="2" t="s">
        <v>508</v>
      </c>
      <c r="D511" s="4" t="s">
        <v>480</v>
      </c>
    </row>
    <row r="512" spans="1:4">
      <c r="A512" s="3">
        <v>333518</v>
      </c>
      <c r="C512" s="2" t="s">
        <v>509</v>
      </c>
      <c r="D512" s="4" t="s">
        <v>480</v>
      </c>
    </row>
    <row r="513" spans="1:4">
      <c r="A513" s="3">
        <v>333611</v>
      </c>
      <c r="C513" s="2" t="s">
        <v>510</v>
      </c>
      <c r="D513" s="4" t="s">
        <v>480</v>
      </c>
    </row>
    <row r="514" spans="1:4">
      <c r="A514" s="3">
        <v>333612</v>
      </c>
      <c r="C514" s="2" t="s">
        <v>511</v>
      </c>
      <c r="D514" s="4" t="s">
        <v>480</v>
      </c>
    </row>
    <row r="515" spans="1:4">
      <c r="A515" s="3">
        <v>333613</v>
      </c>
      <c r="C515" s="2" t="s">
        <v>512</v>
      </c>
      <c r="D515" s="4" t="s">
        <v>480</v>
      </c>
    </row>
    <row r="516" spans="1:4">
      <c r="A516" s="3">
        <v>333618</v>
      </c>
      <c r="C516" s="2" t="s">
        <v>513</v>
      </c>
      <c r="D516" s="4" t="s">
        <v>480</v>
      </c>
    </row>
    <row r="517" spans="1:4">
      <c r="A517" s="3">
        <v>333911</v>
      </c>
      <c r="C517" s="2" t="s">
        <v>514</v>
      </c>
      <c r="D517" s="4" t="s">
        <v>480</v>
      </c>
    </row>
    <row r="518" spans="1:4">
      <c r="A518" s="3">
        <v>333912</v>
      </c>
      <c r="C518" s="2" t="s">
        <v>515</v>
      </c>
      <c r="D518" s="4" t="s">
        <v>480</v>
      </c>
    </row>
    <row r="519" spans="1:4">
      <c r="A519" s="3">
        <v>333913</v>
      </c>
      <c r="C519" s="2" t="s">
        <v>516</v>
      </c>
      <c r="D519" s="4" t="s">
        <v>480</v>
      </c>
    </row>
    <row r="520" spans="1:4">
      <c r="A520" s="3">
        <v>333921</v>
      </c>
      <c r="C520" s="2" t="s">
        <v>517</v>
      </c>
      <c r="D520" s="4" t="s">
        <v>480</v>
      </c>
    </row>
    <row r="521" spans="1:4">
      <c r="A521" s="3">
        <v>333922</v>
      </c>
      <c r="C521" s="2" t="s">
        <v>518</v>
      </c>
      <c r="D521" s="4" t="s">
        <v>480</v>
      </c>
    </row>
    <row r="522" spans="1:4">
      <c r="A522" s="3">
        <v>333923</v>
      </c>
      <c r="C522" s="2" t="s">
        <v>519</v>
      </c>
      <c r="D522" s="4" t="s">
        <v>480</v>
      </c>
    </row>
    <row r="523" spans="1:4">
      <c r="A523" s="3">
        <v>333924</v>
      </c>
      <c r="C523" s="2" t="s">
        <v>520</v>
      </c>
      <c r="D523" s="4" t="s">
        <v>480</v>
      </c>
    </row>
    <row r="524" spans="1:4">
      <c r="A524" s="3">
        <v>333991</v>
      </c>
      <c r="C524" s="2" t="s">
        <v>521</v>
      </c>
      <c r="D524" s="4" t="s">
        <v>480</v>
      </c>
    </row>
    <row r="525" spans="1:4">
      <c r="A525" s="3">
        <v>333992</v>
      </c>
      <c r="C525" s="2" t="s">
        <v>522</v>
      </c>
      <c r="D525" s="4" t="s">
        <v>480</v>
      </c>
    </row>
    <row r="526" spans="1:4">
      <c r="A526" s="3">
        <v>333993</v>
      </c>
      <c r="C526" s="2" t="s">
        <v>523</v>
      </c>
      <c r="D526" s="4" t="s">
        <v>480</v>
      </c>
    </row>
    <row r="527" spans="1:4">
      <c r="A527" s="3">
        <v>333994</v>
      </c>
      <c r="C527" s="2" t="s">
        <v>524</v>
      </c>
      <c r="D527" s="4" t="s">
        <v>480</v>
      </c>
    </row>
    <row r="528" spans="1:4">
      <c r="A528" s="3">
        <v>333995</v>
      </c>
      <c r="C528" s="2" t="s">
        <v>525</v>
      </c>
      <c r="D528" s="4" t="s">
        <v>480</v>
      </c>
    </row>
    <row r="529" spans="1:4">
      <c r="A529" s="3">
        <v>333996</v>
      </c>
      <c r="C529" s="2" t="s">
        <v>526</v>
      </c>
      <c r="D529" s="4" t="s">
        <v>480</v>
      </c>
    </row>
    <row r="530" spans="1:4">
      <c r="A530" s="3">
        <v>333997</v>
      </c>
      <c r="C530" s="2" t="s">
        <v>527</v>
      </c>
      <c r="D530" s="4" t="s">
        <v>480</v>
      </c>
    </row>
    <row r="531" spans="1:4">
      <c r="A531" s="3">
        <v>333999</v>
      </c>
      <c r="B531">
        <v>333</v>
      </c>
      <c r="C531" s="2" t="s">
        <v>528</v>
      </c>
      <c r="D531" s="4" t="s">
        <v>480</v>
      </c>
    </row>
    <row r="532" spans="1:4">
      <c r="A532" s="3">
        <v>334111</v>
      </c>
      <c r="C532" s="2" t="s">
        <v>529</v>
      </c>
      <c r="D532" s="6" t="s">
        <v>530</v>
      </c>
    </row>
    <row r="533" spans="1:4">
      <c r="A533" s="3">
        <v>334112</v>
      </c>
      <c r="C533" s="2" t="s">
        <v>531</v>
      </c>
      <c r="D533" s="6" t="s">
        <v>530</v>
      </c>
    </row>
    <row r="534" spans="1:4">
      <c r="A534" s="3">
        <v>334113</v>
      </c>
      <c r="C534" s="2" t="s">
        <v>532</v>
      </c>
      <c r="D534" s="6" t="s">
        <v>530</v>
      </c>
    </row>
    <row r="535" spans="1:4">
      <c r="A535" s="3">
        <v>334119</v>
      </c>
      <c r="B535">
        <v>3341</v>
      </c>
      <c r="C535" s="2" t="s">
        <v>533</v>
      </c>
      <c r="D535" s="6" t="s">
        <v>530</v>
      </c>
    </row>
    <row r="536" spans="1:4">
      <c r="A536" s="3">
        <v>334210</v>
      </c>
      <c r="C536" s="2" t="s">
        <v>534</v>
      </c>
      <c r="D536" s="6" t="s">
        <v>535</v>
      </c>
    </row>
    <row r="537" spans="1:4">
      <c r="A537" s="3">
        <v>334220</v>
      </c>
      <c r="C537" s="2" t="s">
        <v>536</v>
      </c>
      <c r="D537" s="6" t="s">
        <v>535</v>
      </c>
    </row>
    <row r="538" spans="1:4">
      <c r="A538" s="3">
        <v>334290</v>
      </c>
      <c r="B538">
        <v>3342</v>
      </c>
      <c r="C538" s="2" t="s">
        <v>537</v>
      </c>
      <c r="D538" s="6" t="s">
        <v>535</v>
      </c>
    </row>
    <row r="539" spans="1:4">
      <c r="A539" s="3">
        <v>334310</v>
      </c>
      <c r="B539">
        <v>3343</v>
      </c>
      <c r="C539" s="2" t="s">
        <v>538</v>
      </c>
      <c r="D539" s="6" t="s">
        <v>3731</v>
      </c>
    </row>
    <row r="540" spans="1:4">
      <c r="A540" s="3">
        <v>334411</v>
      </c>
      <c r="B540" s="31">
        <v>334411</v>
      </c>
      <c r="C540" s="2" t="s">
        <v>540</v>
      </c>
      <c r="D540" s="6" t="s">
        <v>3731</v>
      </c>
    </row>
    <row r="541" spans="1:4">
      <c r="A541" s="3">
        <v>334412</v>
      </c>
      <c r="B541" s="31">
        <v>334412</v>
      </c>
      <c r="C541" s="2" t="s">
        <v>541</v>
      </c>
      <c r="D541" s="6" t="s">
        <v>539</v>
      </c>
    </row>
    <row r="542" spans="1:4">
      <c r="A542" s="3">
        <v>334413</v>
      </c>
      <c r="B542" s="31">
        <v>334413</v>
      </c>
      <c r="C542" s="2" t="s">
        <v>542</v>
      </c>
      <c r="D542" s="6" t="s">
        <v>539</v>
      </c>
    </row>
    <row r="543" spans="1:4">
      <c r="A543" s="3">
        <v>334414</v>
      </c>
      <c r="B543" s="31">
        <v>334414</v>
      </c>
      <c r="C543" s="2" t="s">
        <v>543</v>
      </c>
      <c r="D543" s="6" t="s">
        <v>539</v>
      </c>
    </row>
    <row r="544" spans="1:4">
      <c r="A544" s="3">
        <v>334415</v>
      </c>
      <c r="B544" s="31">
        <v>334415</v>
      </c>
      <c r="C544" s="2" t="s">
        <v>544</v>
      </c>
      <c r="D544" s="6" t="s">
        <v>539</v>
      </c>
    </row>
    <row r="545" spans="1:4">
      <c r="A545" s="3">
        <v>334416</v>
      </c>
      <c r="B545" s="31">
        <v>334416</v>
      </c>
      <c r="C545" s="2" t="s">
        <v>545</v>
      </c>
      <c r="D545" s="6" t="s">
        <v>539</v>
      </c>
    </row>
    <row r="546" spans="1:4">
      <c r="A546" s="3">
        <v>334417</v>
      </c>
      <c r="B546" s="31">
        <v>334417</v>
      </c>
      <c r="C546" s="2" t="s">
        <v>546</v>
      </c>
      <c r="D546" s="6" t="s">
        <v>539</v>
      </c>
    </row>
    <row r="547" spans="1:4">
      <c r="A547" s="3">
        <v>334418</v>
      </c>
      <c r="B547" s="31">
        <v>334418</v>
      </c>
      <c r="C547" s="2" t="s">
        <v>547</v>
      </c>
      <c r="D547" s="6" t="s">
        <v>539</v>
      </c>
    </row>
    <row r="548" spans="1:4">
      <c r="A548" s="3">
        <v>334419</v>
      </c>
      <c r="B548" s="12">
        <v>334419</v>
      </c>
      <c r="C548" s="2" t="s">
        <v>548</v>
      </c>
      <c r="D548" s="6" t="s">
        <v>539</v>
      </c>
    </row>
    <row r="549" spans="1:4">
      <c r="A549" s="3">
        <v>334510</v>
      </c>
      <c r="C549" s="2" t="s">
        <v>549</v>
      </c>
      <c r="D549" s="6" t="s">
        <v>550</v>
      </c>
    </row>
    <row r="550" spans="1:4">
      <c r="A550" s="3">
        <v>334511</v>
      </c>
      <c r="C550" s="2" t="s">
        <v>551</v>
      </c>
      <c r="D550" s="6" t="s">
        <v>550</v>
      </c>
    </row>
    <row r="551" spans="1:4">
      <c r="A551" s="3">
        <v>334512</v>
      </c>
      <c r="C551" s="2" t="s">
        <v>552</v>
      </c>
      <c r="D551" s="6" t="s">
        <v>550</v>
      </c>
    </row>
    <row r="552" spans="1:4">
      <c r="A552" s="3">
        <v>334513</v>
      </c>
      <c r="C552" s="2" t="s">
        <v>553</v>
      </c>
      <c r="D552" s="6" t="s">
        <v>550</v>
      </c>
    </row>
    <row r="553" spans="1:4">
      <c r="A553" s="3">
        <v>334514</v>
      </c>
      <c r="C553" s="2" t="s">
        <v>554</v>
      </c>
      <c r="D553" s="6" t="s">
        <v>550</v>
      </c>
    </row>
    <row r="554" spans="1:4">
      <c r="A554" s="3">
        <v>334515</v>
      </c>
      <c r="C554" s="2" t="s">
        <v>555</v>
      </c>
      <c r="D554" s="6" t="s">
        <v>550</v>
      </c>
    </row>
    <row r="555" spans="1:4">
      <c r="A555" s="3">
        <v>334516</v>
      </c>
      <c r="C555" s="2" t="s">
        <v>556</v>
      </c>
      <c r="D555" s="6" t="s">
        <v>550</v>
      </c>
    </row>
    <row r="556" spans="1:4">
      <c r="A556" s="3">
        <v>334517</v>
      </c>
      <c r="C556" s="2" t="s">
        <v>557</v>
      </c>
      <c r="D556" s="6" t="s">
        <v>550</v>
      </c>
    </row>
    <row r="557" spans="1:4">
      <c r="A557" s="3">
        <v>334518</v>
      </c>
      <c r="C557" s="2" t="s">
        <v>558</v>
      </c>
      <c r="D557" s="6" t="s">
        <v>550</v>
      </c>
    </row>
    <row r="558" spans="1:4">
      <c r="A558" s="3">
        <v>334519</v>
      </c>
      <c r="B558">
        <v>3345</v>
      </c>
      <c r="C558" s="2" t="s">
        <v>559</v>
      </c>
      <c r="D558" s="6" t="s">
        <v>550</v>
      </c>
    </row>
    <row r="559" spans="1:4">
      <c r="A559" s="3">
        <v>334611</v>
      </c>
      <c r="C559" s="2" t="s">
        <v>560</v>
      </c>
      <c r="D559" s="6" t="s">
        <v>561</v>
      </c>
    </row>
    <row r="560" spans="1:4">
      <c r="A560" s="3">
        <v>334612</v>
      </c>
      <c r="C560" s="2" t="s">
        <v>562</v>
      </c>
      <c r="D560" s="6" t="s">
        <v>561</v>
      </c>
    </row>
    <row r="561" spans="1:4">
      <c r="A561" s="3">
        <v>334613</v>
      </c>
      <c r="B561">
        <v>3346</v>
      </c>
      <c r="C561" s="2" t="s">
        <v>563</v>
      </c>
      <c r="D561" s="6" t="s">
        <v>561</v>
      </c>
    </row>
    <row r="562" spans="1:4">
      <c r="A562" s="3">
        <v>335110</v>
      </c>
      <c r="C562" s="2" t="s">
        <v>564</v>
      </c>
      <c r="D562" s="4" t="s">
        <v>565</v>
      </c>
    </row>
    <row r="563" spans="1:4">
      <c r="A563" s="3">
        <v>335121</v>
      </c>
      <c r="C563" s="2" t="s">
        <v>566</v>
      </c>
      <c r="D563" s="4" t="s">
        <v>565</v>
      </c>
    </row>
    <row r="564" spans="1:4">
      <c r="A564" s="3">
        <v>335122</v>
      </c>
      <c r="C564" s="2" t="s">
        <v>567</v>
      </c>
      <c r="D564" s="4" t="s">
        <v>565</v>
      </c>
    </row>
    <row r="565" spans="1:4">
      <c r="A565" s="3">
        <v>335129</v>
      </c>
      <c r="C565" s="2" t="s">
        <v>568</v>
      </c>
      <c r="D565" s="4" t="s">
        <v>565</v>
      </c>
    </row>
    <row r="566" spans="1:4">
      <c r="A566" s="3">
        <v>335211</v>
      </c>
      <c r="C566" s="2" t="s">
        <v>569</v>
      </c>
      <c r="D566" s="4" t="s">
        <v>565</v>
      </c>
    </row>
    <row r="567" spans="1:4">
      <c r="A567" s="3">
        <v>335212</v>
      </c>
      <c r="C567" s="2" t="s">
        <v>570</v>
      </c>
      <c r="D567" s="4" t="s">
        <v>565</v>
      </c>
    </row>
    <row r="568" spans="1:4">
      <c r="A568" s="3">
        <v>335221</v>
      </c>
      <c r="C568" s="2" t="s">
        <v>571</v>
      </c>
      <c r="D568" s="4" t="s">
        <v>565</v>
      </c>
    </row>
    <row r="569" spans="1:4">
      <c r="A569" s="3">
        <v>335222</v>
      </c>
      <c r="C569" s="2" t="s">
        <v>572</v>
      </c>
      <c r="D569" s="4" t="s">
        <v>565</v>
      </c>
    </row>
    <row r="570" spans="1:4">
      <c r="A570" s="3">
        <v>335224</v>
      </c>
      <c r="C570" s="2" t="s">
        <v>573</v>
      </c>
      <c r="D570" s="4" t="s">
        <v>565</v>
      </c>
    </row>
    <row r="571" spans="1:4">
      <c r="A571" s="3">
        <v>335228</v>
      </c>
      <c r="C571" s="2" t="s">
        <v>574</v>
      </c>
      <c r="D571" s="4" t="s">
        <v>565</v>
      </c>
    </row>
    <row r="572" spans="1:4">
      <c r="A572" s="3">
        <v>335311</v>
      </c>
      <c r="C572" s="2" t="s">
        <v>575</v>
      </c>
      <c r="D572" s="4" t="s">
        <v>565</v>
      </c>
    </row>
    <row r="573" spans="1:4">
      <c r="A573" s="3">
        <v>335312</v>
      </c>
      <c r="C573" s="2" t="s">
        <v>576</v>
      </c>
      <c r="D573" s="4" t="s">
        <v>565</v>
      </c>
    </row>
    <row r="574" spans="1:4">
      <c r="A574" s="3">
        <v>335313</v>
      </c>
      <c r="C574" s="2" t="s">
        <v>577</v>
      </c>
      <c r="D574" s="4" t="s">
        <v>565</v>
      </c>
    </row>
    <row r="575" spans="1:4">
      <c r="A575" s="3">
        <v>335314</v>
      </c>
      <c r="C575" s="2" t="s">
        <v>578</v>
      </c>
      <c r="D575" s="4" t="s">
        <v>565</v>
      </c>
    </row>
    <row r="576" spans="1:4">
      <c r="A576" s="3">
        <v>335911</v>
      </c>
      <c r="C576" s="2" t="s">
        <v>579</v>
      </c>
      <c r="D576" s="4" t="s">
        <v>565</v>
      </c>
    </row>
    <row r="577" spans="1:4">
      <c r="A577" s="3">
        <v>335912</v>
      </c>
      <c r="C577" s="2" t="s">
        <v>580</v>
      </c>
      <c r="D577" s="4" t="s">
        <v>565</v>
      </c>
    </row>
    <row r="578" spans="1:4">
      <c r="A578" s="3">
        <v>335921</v>
      </c>
      <c r="C578" s="2" t="s">
        <v>581</v>
      </c>
      <c r="D578" s="4" t="s">
        <v>565</v>
      </c>
    </row>
    <row r="579" spans="1:4">
      <c r="A579" s="3">
        <v>335929</v>
      </c>
      <c r="C579" s="2" t="s">
        <v>582</v>
      </c>
      <c r="D579" s="4" t="s">
        <v>565</v>
      </c>
    </row>
    <row r="580" spans="1:4">
      <c r="A580" s="3">
        <v>335931</v>
      </c>
      <c r="C580" s="2" t="s">
        <v>583</v>
      </c>
      <c r="D580" s="4" t="s">
        <v>565</v>
      </c>
    </row>
    <row r="581" spans="1:4">
      <c r="A581" s="3">
        <v>335932</v>
      </c>
      <c r="C581" s="2" t="s">
        <v>584</v>
      </c>
      <c r="D581" s="4" t="s">
        <v>565</v>
      </c>
    </row>
    <row r="582" spans="1:4">
      <c r="A582" s="3">
        <v>335991</v>
      </c>
      <c r="C582" s="2" t="s">
        <v>585</v>
      </c>
      <c r="D582" s="4" t="s">
        <v>565</v>
      </c>
    </row>
    <row r="583" spans="1:4">
      <c r="A583" s="3">
        <v>335999</v>
      </c>
      <c r="B583">
        <v>335</v>
      </c>
      <c r="C583" s="2" t="s">
        <v>586</v>
      </c>
      <c r="D583" s="4" t="s">
        <v>565</v>
      </c>
    </row>
    <row r="584" spans="1:4">
      <c r="A584" s="3">
        <v>336111</v>
      </c>
      <c r="C584" s="2" t="s">
        <v>587</v>
      </c>
      <c r="D584" s="4" t="s">
        <v>590</v>
      </c>
    </row>
    <row r="585" spans="1:4">
      <c r="A585" s="3">
        <v>336112</v>
      </c>
      <c r="C585" s="2" t="s">
        <v>588</v>
      </c>
      <c r="D585" s="4" t="s">
        <v>590</v>
      </c>
    </row>
    <row r="586" spans="1:4">
      <c r="A586" s="3">
        <v>336120</v>
      </c>
      <c r="B586">
        <v>3361</v>
      </c>
      <c r="C586" s="2" t="s">
        <v>589</v>
      </c>
      <c r="D586" s="4" t="s">
        <v>590</v>
      </c>
    </row>
    <row r="587" spans="1:4">
      <c r="A587" s="3">
        <v>336211</v>
      </c>
      <c r="B587">
        <v>336211</v>
      </c>
      <c r="C587" s="2" t="s">
        <v>591</v>
      </c>
      <c r="D587" s="4" t="s">
        <v>592</v>
      </c>
    </row>
    <row r="588" spans="1:4">
      <c r="A588" s="3">
        <v>336212</v>
      </c>
      <c r="B588">
        <v>336212</v>
      </c>
      <c r="C588" s="2" t="s">
        <v>593</v>
      </c>
      <c r="D588" s="4" t="s">
        <v>590</v>
      </c>
    </row>
    <row r="589" spans="1:4">
      <c r="A589" s="3">
        <v>336213</v>
      </c>
      <c r="B589">
        <v>336213</v>
      </c>
      <c r="C589" s="2" t="s">
        <v>594</v>
      </c>
      <c r="D589" s="4" t="s">
        <v>590</v>
      </c>
    </row>
    <row r="590" spans="1:4">
      <c r="A590" s="3">
        <v>336214</v>
      </c>
      <c r="B590">
        <v>336214</v>
      </c>
      <c r="C590" s="2" t="s">
        <v>595</v>
      </c>
      <c r="D590" s="4" t="s">
        <v>590</v>
      </c>
    </row>
    <row r="591" spans="1:4">
      <c r="A591" s="3">
        <v>336311</v>
      </c>
      <c r="C591" s="2" t="s">
        <v>596</v>
      </c>
      <c r="D591" s="8" t="s">
        <v>597</v>
      </c>
    </row>
    <row r="592" spans="1:4">
      <c r="A592" s="3">
        <v>336312</v>
      </c>
      <c r="C592" s="2" t="s">
        <v>598</v>
      </c>
      <c r="D592" s="4" t="s">
        <v>597</v>
      </c>
    </row>
    <row r="593" spans="1:4">
      <c r="A593" s="3">
        <v>336321</v>
      </c>
      <c r="C593" s="2" t="s">
        <v>599</v>
      </c>
      <c r="D593" s="4" t="s">
        <v>597</v>
      </c>
    </row>
    <row r="594" spans="1:4">
      <c r="A594" s="3">
        <v>336322</v>
      </c>
      <c r="C594" s="2" t="s">
        <v>600</v>
      </c>
      <c r="D594" s="4" t="s">
        <v>597</v>
      </c>
    </row>
    <row r="595" spans="1:4">
      <c r="A595" s="3">
        <v>336330</v>
      </c>
      <c r="C595" s="2" t="s">
        <v>601</v>
      </c>
      <c r="D595" s="4" t="s">
        <v>597</v>
      </c>
    </row>
    <row r="596" spans="1:4">
      <c r="A596" s="3">
        <v>336340</v>
      </c>
      <c r="C596" s="2" t="s">
        <v>602</v>
      </c>
      <c r="D596" s="4" t="s">
        <v>597</v>
      </c>
    </row>
    <row r="597" spans="1:4">
      <c r="A597" s="3">
        <v>336350</v>
      </c>
      <c r="C597" s="2" t="s">
        <v>603</v>
      </c>
      <c r="D597" s="4" t="s">
        <v>597</v>
      </c>
    </row>
    <row r="598" spans="1:4">
      <c r="A598" s="3">
        <v>336360</v>
      </c>
      <c r="C598" s="2" t="s">
        <v>604</v>
      </c>
      <c r="D598" s="4" t="s">
        <v>597</v>
      </c>
    </row>
    <row r="599" spans="1:4">
      <c r="A599" s="3">
        <v>336370</v>
      </c>
      <c r="C599" s="2" t="s">
        <v>605</v>
      </c>
      <c r="D599" s="4" t="s">
        <v>597</v>
      </c>
    </row>
    <row r="600" spans="1:4">
      <c r="A600" s="3">
        <v>336391</v>
      </c>
      <c r="C600" s="2" t="s">
        <v>606</v>
      </c>
      <c r="D600" s="4" t="s">
        <v>597</v>
      </c>
    </row>
    <row r="601" spans="1:4">
      <c r="A601" s="3">
        <v>336399</v>
      </c>
      <c r="B601">
        <v>3363</v>
      </c>
      <c r="C601" s="2" t="s">
        <v>607</v>
      </c>
      <c r="D601" s="4" t="s">
        <v>597</v>
      </c>
    </row>
    <row r="602" spans="1:4">
      <c r="A602" s="3">
        <v>336411</v>
      </c>
      <c r="C602" s="2" t="s">
        <v>608</v>
      </c>
      <c r="D602" s="4" t="s">
        <v>609</v>
      </c>
    </row>
    <row r="603" spans="1:4">
      <c r="A603" s="3">
        <v>336412</v>
      </c>
      <c r="C603" s="2" t="s">
        <v>610</v>
      </c>
      <c r="D603" s="4" t="s">
        <v>609</v>
      </c>
    </row>
    <row r="604" spans="1:4">
      <c r="A604" s="3">
        <v>336413</v>
      </c>
      <c r="C604" s="2" t="s">
        <v>611</v>
      </c>
      <c r="D604" s="4" t="s">
        <v>609</v>
      </c>
    </row>
    <row r="605" spans="1:4">
      <c r="A605" s="3">
        <v>336414</v>
      </c>
      <c r="C605" s="2" t="s">
        <v>612</v>
      </c>
      <c r="D605" s="4" t="s">
        <v>609</v>
      </c>
    </row>
    <row r="606" spans="1:4">
      <c r="A606" s="3">
        <v>336415</v>
      </c>
      <c r="C606" s="2" t="s">
        <v>613</v>
      </c>
      <c r="D606" s="4" t="s">
        <v>609</v>
      </c>
    </row>
    <row r="607" spans="1:4">
      <c r="A607" s="3">
        <v>336419</v>
      </c>
      <c r="B607">
        <v>3364</v>
      </c>
      <c r="C607" s="2" t="s">
        <v>614</v>
      </c>
      <c r="D607" s="4" t="s">
        <v>609</v>
      </c>
    </row>
    <row r="608" spans="1:4">
      <c r="A608" s="3">
        <v>336510</v>
      </c>
      <c r="B608">
        <v>3365</v>
      </c>
      <c r="C608" s="2" t="s">
        <v>615</v>
      </c>
      <c r="D608" s="2" t="s">
        <v>616</v>
      </c>
    </row>
    <row r="609" spans="1:4">
      <c r="A609" s="3">
        <v>336611</v>
      </c>
      <c r="C609" s="2" t="s">
        <v>617</v>
      </c>
      <c r="D609" s="4" t="s">
        <v>618</v>
      </c>
    </row>
    <row r="610" spans="1:4">
      <c r="A610" s="3">
        <v>336612</v>
      </c>
      <c r="B610">
        <v>3366</v>
      </c>
      <c r="C610" s="2" t="s">
        <v>619</v>
      </c>
      <c r="D610" s="4" t="s">
        <v>618</v>
      </c>
    </row>
    <row r="611" spans="1:4">
      <c r="A611" s="3">
        <v>336991</v>
      </c>
      <c r="C611" s="2" t="s">
        <v>620</v>
      </c>
      <c r="D611" s="4" t="s">
        <v>616</v>
      </c>
    </row>
    <row r="612" spans="1:4">
      <c r="A612" s="3">
        <v>336992</v>
      </c>
      <c r="C612" s="2" t="s">
        <v>621</v>
      </c>
      <c r="D612" s="4" t="s">
        <v>616</v>
      </c>
    </row>
    <row r="613" spans="1:4">
      <c r="A613" s="3">
        <v>336999</v>
      </c>
      <c r="B613">
        <v>3369</v>
      </c>
      <c r="C613" s="2" t="s">
        <v>622</v>
      </c>
      <c r="D613" s="4" t="s">
        <v>616</v>
      </c>
    </row>
    <row r="614" spans="1:4">
      <c r="A614" s="3">
        <v>337110</v>
      </c>
      <c r="C614" s="2" t="s">
        <v>623</v>
      </c>
      <c r="D614" s="4" t="s">
        <v>624</v>
      </c>
    </row>
    <row r="615" spans="1:4">
      <c r="A615" s="3">
        <v>337121</v>
      </c>
      <c r="C615" s="2" t="s">
        <v>625</v>
      </c>
      <c r="D615" s="4" t="s">
        <v>624</v>
      </c>
    </row>
    <row r="616" spans="1:4">
      <c r="A616" s="3">
        <v>337122</v>
      </c>
      <c r="C616" s="2" t="s">
        <v>626</v>
      </c>
      <c r="D616" s="4" t="s">
        <v>624</v>
      </c>
    </row>
    <row r="617" spans="1:4">
      <c r="A617" s="3">
        <v>337124</v>
      </c>
      <c r="C617" s="2" t="s">
        <v>627</v>
      </c>
      <c r="D617" s="4" t="s">
        <v>624</v>
      </c>
    </row>
    <row r="618" spans="1:4">
      <c r="A618" s="3">
        <v>337125</v>
      </c>
      <c r="C618" s="2" t="s">
        <v>628</v>
      </c>
      <c r="D618" s="4" t="s">
        <v>624</v>
      </c>
    </row>
    <row r="619" spans="1:4">
      <c r="A619" s="3">
        <v>337127</v>
      </c>
      <c r="C619" s="2" t="s">
        <v>629</v>
      </c>
      <c r="D619" s="4" t="s">
        <v>624</v>
      </c>
    </row>
    <row r="620" spans="1:4">
      <c r="A620" s="3">
        <v>337129</v>
      </c>
      <c r="C620" s="2" t="s">
        <v>630</v>
      </c>
      <c r="D620" s="4" t="s">
        <v>624</v>
      </c>
    </row>
    <row r="621" spans="1:4">
      <c r="A621" s="3">
        <v>337211</v>
      </c>
      <c r="C621" s="2" t="s">
        <v>631</v>
      </c>
      <c r="D621" s="4" t="s">
        <v>624</v>
      </c>
    </row>
    <row r="622" spans="1:4">
      <c r="A622" s="3">
        <v>337212</v>
      </c>
      <c r="C622" s="2" t="s">
        <v>632</v>
      </c>
      <c r="D622" s="4" t="s">
        <v>624</v>
      </c>
    </row>
    <row r="623" spans="1:4">
      <c r="A623" s="3">
        <v>337214</v>
      </c>
      <c r="C623" s="2" t="s">
        <v>633</v>
      </c>
      <c r="D623" s="4" t="s">
        <v>624</v>
      </c>
    </row>
    <row r="624" spans="1:4">
      <c r="A624" s="3">
        <v>337215</v>
      </c>
      <c r="C624" s="2" t="s">
        <v>634</v>
      </c>
      <c r="D624" s="4" t="s">
        <v>624</v>
      </c>
    </row>
    <row r="625" spans="1:4">
      <c r="A625" s="3">
        <v>337910</v>
      </c>
      <c r="C625" s="2" t="s">
        <v>635</v>
      </c>
      <c r="D625" s="4" t="s">
        <v>624</v>
      </c>
    </row>
    <row r="626" spans="1:4">
      <c r="A626" s="3">
        <v>337920</v>
      </c>
      <c r="B626">
        <v>337</v>
      </c>
      <c r="C626" s="2" t="s">
        <v>636</v>
      </c>
      <c r="D626" s="4" t="s">
        <v>624</v>
      </c>
    </row>
    <row r="627" spans="1:4">
      <c r="A627" s="3">
        <v>339111</v>
      </c>
      <c r="C627" s="2" t="s">
        <v>637</v>
      </c>
      <c r="D627" s="6" t="s">
        <v>638</v>
      </c>
    </row>
    <row r="628" spans="1:4">
      <c r="A628" s="3">
        <v>339112</v>
      </c>
      <c r="C628" s="2" t="s">
        <v>639</v>
      </c>
      <c r="D628" s="6" t="s">
        <v>638</v>
      </c>
    </row>
    <row r="629" spans="1:4">
      <c r="A629" s="3">
        <v>339113</v>
      </c>
      <c r="C629" s="2" t="s">
        <v>640</v>
      </c>
      <c r="D629" s="6" t="s">
        <v>638</v>
      </c>
    </row>
    <row r="630" spans="1:4">
      <c r="A630" s="3">
        <v>339114</v>
      </c>
      <c r="C630" s="2" t="s">
        <v>641</v>
      </c>
      <c r="D630" s="6" t="s">
        <v>638</v>
      </c>
    </row>
    <row r="631" spans="1:4">
      <c r="A631" s="3">
        <v>339115</v>
      </c>
      <c r="C631" s="2" t="s">
        <v>642</v>
      </c>
      <c r="D631" s="6" t="s">
        <v>638</v>
      </c>
    </row>
    <row r="632" spans="1:4">
      <c r="A632" s="3">
        <v>339116</v>
      </c>
      <c r="B632">
        <v>3391</v>
      </c>
      <c r="C632" s="2" t="s">
        <v>643</v>
      </c>
      <c r="D632" s="6" t="s">
        <v>638</v>
      </c>
    </row>
    <row r="633" spans="1:4">
      <c r="A633" s="3">
        <v>339911</v>
      </c>
      <c r="C633" s="2" t="s">
        <v>644</v>
      </c>
      <c r="D633" s="4" t="s">
        <v>645</v>
      </c>
    </row>
    <row r="634" spans="1:4">
      <c r="A634" s="3">
        <v>339912</v>
      </c>
      <c r="C634" s="2" t="s">
        <v>646</v>
      </c>
      <c r="D634" s="4" t="s">
        <v>645</v>
      </c>
    </row>
    <row r="635" spans="1:4">
      <c r="A635" s="3">
        <v>339913</v>
      </c>
      <c r="C635" s="2" t="s">
        <v>647</v>
      </c>
      <c r="D635" s="4" t="s">
        <v>645</v>
      </c>
    </row>
    <row r="636" spans="1:4">
      <c r="A636" s="3">
        <v>339914</v>
      </c>
      <c r="C636" s="2" t="s">
        <v>648</v>
      </c>
      <c r="D636" s="4" t="s">
        <v>645</v>
      </c>
    </row>
    <row r="637" spans="1:4">
      <c r="A637" s="3">
        <v>339920</v>
      </c>
      <c r="C637" s="2" t="s">
        <v>649</v>
      </c>
      <c r="D637" s="4" t="s">
        <v>645</v>
      </c>
    </row>
    <row r="638" spans="1:4">
      <c r="A638" s="3">
        <v>339931</v>
      </c>
      <c r="C638" s="2" t="s">
        <v>650</v>
      </c>
      <c r="D638" s="4" t="s">
        <v>645</v>
      </c>
    </row>
    <row r="639" spans="1:4">
      <c r="A639" s="3">
        <v>339932</v>
      </c>
      <c r="C639" s="2" t="s">
        <v>651</v>
      </c>
      <c r="D639" s="4" t="s">
        <v>645</v>
      </c>
    </row>
    <row r="640" spans="1:4">
      <c r="A640" s="3">
        <v>339941</v>
      </c>
      <c r="C640" s="2" t="s">
        <v>652</v>
      </c>
      <c r="D640" s="4" t="s">
        <v>645</v>
      </c>
    </row>
    <row r="641" spans="1:4">
      <c r="A641" s="3">
        <v>339942</v>
      </c>
      <c r="C641" s="2" t="s">
        <v>653</v>
      </c>
      <c r="D641" s="4" t="s">
        <v>645</v>
      </c>
    </row>
    <row r="642" spans="1:4">
      <c r="A642" s="3">
        <v>339943</v>
      </c>
      <c r="C642" s="2" t="s">
        <v>654</v>
      </c>
      <c r="D642" s="4" t="s">
        <v>645</v>
      </c>
    </row>
    <row r="643" spans="1:4">
      <c r="A643" s="3">
        <v>339944</v>
      </c>
      <c r="C643" s="2" t="s">
        <v>655</v>
      </c>
      <c r="D643" s="4" t="s">
        <v>645</v>
      </c>
    </row>
    <row r="644" spans="1:4">
      <c r="A644" s="3">
        <v>339950</v>
      </c>
      <c r="C644" s="2" t="s">
        <v>656</v>
      </c>
      <c r="D644" s="4" t="s">
        <v>645</v>
      </c>
    </row>
    <row r="645" spans="1:4">
      <c r="A645" s="3">
        <v>339991</v>
      </c>
      <c r="C645" s="2" t="s">
        <v>657</v>
      </c>
      <c r="D645" s="4" t="s">
        <v>645</v>
      </c>
    </row>
    <row r="646" spans="1:4">
      <c r="A646" s="3">
        <v>339992</v>
      </c>
      <c r="C646" s="2" t="s">
        <v>658</v>
      </c>
      <c r="D646" s="4" t="s">
        <v>645</v>
      </c>
    </row>
    <row r="647" spans="1:4">
      <c r="A647" s="3">
        <v>339993</v>
      </c>
      <c r="C647" s="2" t="s">
        <v>659</v>
      </c>
      <c r="D647" s="4" t="s">
        <v>645</v>
      </c>
    </row>
    <row r="648" spans="1:4">
      <c r="A648" s="3">
        <v>339994</v>
      </c>
      <c r="C648" s="2" t="s">
        <v>660</v>
      </c>
      <c r="D648" s="4" t="s">
        <v>645</v>
      </c>
    </row>
    <row r="649" spans="1:4">
      <c r="A649" s="3">
        <v>339995</v>
      </c>
      <c r="C649" s="2" t="s">
        <v>661</v>
      </c>
      <c r="D649" s="4" t="s">
        <v>645</v>
      </c>
    </row>
    <row r="650" spans="1:4">
      <c r="A650" s="3">
        <v>339999</v>
      </c>
      <c r="B650">
        <v>3399</v>
      </c>
      <c r="C650" s="2" t="s">
        <v>662</v>
      </c>
      <c r="D650" s="4" t="s">
        <v>645</v>
      </c>
    </row>
    <row r="651" spans="1:4">
      <c r="A651" s="3">
        <v>423110</v>
      </c>
      <c r="C651" s="2" t="s">
        <v>663</v>
      </c>
      <c r="D651" s="4" t="s">
        <v>664</v>
      </c>
    </row>
    <row r="652" spans="1:4">
      <c r="A652" s="3">
        <v>423120</v>
      </c>
      <c r="C652" s="2" t="s">
        <v>665</v>
      </c>
      <c r="D652" s="4" t="s">
        <v>664</v>
      </c>
    </row>
    <row r="653" spans="1:4">
      <c r="A653" s="3">
        <v>423130</v>
      </c>
      <c r="C653" s="2" t="s">
        <v>666</v>
      </c>
      <c r="D653" s="4" t="s">
        <v>664</v>
      </c>
    </row>
    <row r="654" spans="1:4">
      <c r="A654" s="3">
        <v>423140</v>
      </c>
      <c r="C654" s="2" t="s">
        <v>667</v>
      </c>
      <c r="D654" s="4" t="s">
        <v>664</v>
      </c>
    </row>
    <row r="655" spans="1:4">
      <c r="A655" s="3">
        <v>423210</v>
      </c>
      <c r="C655" s="2" t="s">
        <v>668</v>
      </c>
      <c r="D655" s="4" t="s">
        <v>664</v>
      </c>
    </row>
    <row r="656" spans="1:4">
      <c r="A656" s="3">
        <v>423220</v>
      </c>
      <c r="C656" s="2" t="s">
        <v>669</v>
      </c>
      <c r="D656" s="4" t="s">
        <v>664</v>
      </c>
    </row>
    <row r="657" spans="1:4">
      <c r="A657" s="3">
        <v>423310</v>
      </c>
      <c r="C657" s="2" t="s">
        <v>670</v>
      </c>
      <c r="D657" s="4" t="s">
        <v>664</v>
      </c>
    </row>
    <row r="658" spans="1:4">
      <c r="A658" s="3">
        <v>423320</v>
      </c>
      <c r="C658" s="2" t="s">
        <v>671</v>
      </c>
      <c r="D658" s="4" t="s">
        <v>664</v>
      </c>
    </row>
    <row r="659" spans="1:4">
      <c r="A659" s="3">
        <v>423330</v>
      </c>
      <c r="C659" s="2" t="s">
        <v>672</v>
      </c>
      <c r="D659" s="4" t="s">
        <v>664</v>
      </c>
    </row>
    <row r="660" spans="1:4">
      <c r="A660" s="3">
        <v>423390</v>
      </c>
      <c r="C660" s="2" t="s">
        <v>673</v>
      </c>
      <c r="D660" s="4" t="s">
        <v>664</v>
      </c>
    </row>
    <row r="661" spans="1:4">
      <c r="A661" s="3">
        <v>423410</v>
      </c>
      <c r="C661" s="2" t="s">
        <v>674</v>
      </c>
      <c r="D661" s="4" t="s">
        <v>664</v>
      </c>
    </row>
    <row r="662" spans="1:4">
      <c r="A662" s="3">
        <v>423420</v>
      </c>
      <c r="C662" s="2" t="s">
        <v>675</v>
      </c>
      <c r="D662" s="4" t="s">
        <v>664</v>
      </c>
    </row>
    <row r="663" spans="1:4">
      <c r="A663" s="3">
        <v>423430</v>
      </c>
      <c r="C663" s="2" t="s">
        <v>676</v>
      </c>
      <c r="D663" s="4" t="s">
        <v>664</v>
      </c>
    </row>
    <row r="664" spans="1:4">
      <c r="A664" s="3">
        <v>423440</v>
      </c>
      <c r="C664" s="2" t="s">
        <v>677</v>
      </c>
      <c r="D664" s="4" t="s">
        <v>664</v>
      </c>
    </row>
    <row r="665" spans="1:4">
      <c r="A665" s="3">
        <v>423450</v>
      </c>
      <c r="C665" s="2" t="s">
        <v>678</v>
      </c>
      <c r="D665" s="4" t="s">
        <v>664</v>
      </c>
    </row>
    <row r="666" spans="1:4">
      <c r="A666" s="3">
        <v>423460</v>
      </c>
      <c r="C666" s="2" t="s">
        <v>679</v>
      </c>
      <c r="D666" s="4" t="s">
        <v>664</v>
      </c>
    </row>
    <row r="667" spans="1:4">
      <c r="A667" s="3">
        <v>423490</v>
      </c>
      <c r="C667" s="2" t="s">
        <v>680</v>
      </c>
      <c r="D667" s="4" t="s">
        <v>664</v>
      </c>
    </row>
    <row r="668" spans="1:4">
      <c r="A668" s="3">
        <v>423510</v>
      </c>
      <c r="C668" s="2" t="s">
        <v>681</v>
      </c>
      <c r="D668" s="4" t="s">
        <v>664</v>
      </c>
    </row>
    <row r="669" spans="1:4">
      <c r="A669" s="3">
        <v>423520</v>
      </c>
      <c r="C669" s="2" t="s">
        <v>682</v>
      </c>
      <c r="D669" s="4" t="s">
        <v>664</v>
      </c>
    </row>
    <row r="670" spans="1:4">
      <c r="A670" s="3">
        <v>423610</v>
      </c>
      <c r="C670" s="2" t="s">
        <v>683</v>
      </c>
      <c r="D670" s="4" t="s">
        <v>664</v>
      </c>
    </row>
    <row r="671" spans="1:4">
      <c r="A671" s="3">
        <v>423620</v>
      </c>
      <c r="C671" s="2" t="s">
        <v>684</v>
      </c>
      <c r="D671" s="4" t="s">
        <v>664</v>
      </c>
    </row>
    <row r="672" spans="1:4">
      <c r="A672" s="3">
        <v>423690</v>
      </c>
      <c r="C672" s="2" t="s">
        <v>685</v>
      </c>
      <c r="D672" s="4" t="s">
        <v>664</v>
      </c>
    </row>
    <row r="673" spans="1:4">
      <c r="A673" s="3">
        <v>423710</v>
      </c>
      <c r="C673" s="2" t="s">
        <v>686</v>
      </c>
      <c r="D673" s="4" t="s">
        <v>664</v>
      </c>
    </row>
    <row r="674" spans="1:4">
      <c r="A674" s="3">
        <v>423720</v>
      </c>
      <c r="C674" s="2" t="s">
        <v>687</v>
      </c>
      <c r="D674" s="4" t="s">
        <v>664</v>
      </c>
    </row>
    <row r="675" spans="1:4">
      <c r="A675" s="3">
        <v>423730</v>
      </c>
      <c r="C675" s="2" t="s">
        <v>688</v>
      </c>
      <c r="D675" s="4" t="s">
        <v>664</v>
      </c>
    </row>
    <row r="676" spans="1:4">
      <c r="A676" s="3">
        <v>423740</v>
      </c>
      <c r="C676" s="2" t="s">
        <v>689</v>
      </c>
      <c r="D676" s="4" t="s">
        <v>664</v>
      </c>
    </row>
    <row r="677" spans="1:4">
      <c r="A677" s="3">
        <v>423810</v>
      </c>
      <c r="C677" s="2" t="s">
        <v>690</v>
      </c>
      <c r="D677" s="4" t="s">
        <v>664</v>
      </c>
    </row>
    <row r="678" spans="1:4">
      <c r="A678" s="3">
        <v>423820</v>
      </c>
      <c r="C678" s="2" t="s">
        <v>691</v>
      </c>
      <c r="D678" s="4" t="s">
        <v>664</v>
      </c>
    </row>
    <row r="679" spans="1:4">
      <c r="A679" s="3">
        <v>423830</v>
      </c>
      <c r="C679" s="2" t="s">
        <v>692</v>
      </c>
      <c r="D679" s="4" t="s">
        <v>664</v>
      </c>
    </row>
    <row r="680" spans="1:4">
      <c r="A680" s="3">
        <v>423840</v>
      </c>
      <c r="C680" s="2" t="s">
        <v>693</v>
      </c>
      <c r="D680" s="4" t="s">
        <v>664</v>
      </c>
    </row>
    <row r="681" spans="1:4">
      <c r="A681" s="3">
        <v>423850</v>
      </c>
      <c r="C681" s="2" t="s">
        <v>694</v>
      </c>
      <c r="D681" s="4" t="s">
        <v>664</v>
      </c>
    </row>
    <row r="682" spans="1:4">
      <c r="A682" s="3">
        <v>423860</v>
      </c>
      <c r="C682" s="2" t="s">
        <v>695</v>
      </c>
      <c r="D682" s="4" t="s">
        <v>664</v>
      </c>
    </row>
    <row r="683" spans="1:4">
      <c r="A683" s="3">
        <v>423910</v>
      </c>
      <c r="C683" s="2" t="s">
        <v>696</v>
      </c>
      <c r="D683" s="4" t="s">
        <v>664</v>
      </c>
    </row>
    <row r="684" spans="1:4">
      <c r="A684" s="3">
        <v>423920</v>
      </c>
      <c r="C684" s="2" t="s">
        <v>697</v>
      </c>
      <c r="D684" s="4" t="s">
        <v>664</v>
      </c>
    </row>
    <row r="685" spans="1:4">
      <c r="A685" s="3">
        <v>423930</v>
      </c>
      <c r="C685" s="2" t="s">
        <v>698</v>
      </c>
      <c r="D685" s="4" t="s">
        <v>664</v>
      </c>
    </row>
    <row r="686" spans="1:4">
      <c r="A686" s="3">
        <v>423940</v>
      </c>
      <c r="C686" s="2" t="s">
        <v>699</v>
      </c>
      <c r="D686" s="4" t="s">
        <v>664</v>
      </c>
    </row>
    <row r="687" spans="1:4">
      <c r="A687" s="3">
        <v>423990</v>
      </c>
      <c r="B687">
        <v>423</v>
      </c>
      <c r="C687" s="2" t="s">
        <v>700</v>
      </c>
      <c r="D687" s="4" t="s">
        <v>664</v>
      </c>
    </row>
    <row r="688" spans="1:4">
      <c r="A688" s="3">
        <v>424110</v>
      </c>
      <c r="C688" s="2" t="s">
        <v>701</v>
      </c>
      <c r="D688" s="4" t="s">
        <v>702</v>
      </c>
    </row>
    <row r="689" spans="1:4">
      <c r="A689" s="3">
        <v>424120</v>
      </c>
      <c r="C689" s="2" t="s">
        <v>703</v>
      </c>
      <c r="D689" s="4" t="s">
        <v>702</v>
      </c>
    </row>
    <row r="690" spans="1:4">
      <c r="A690" s="3">
        <v>424130</v>
      </c>
      <c r="C690" s="2" t="s">
        <v>704</v>
      </c>
      <c r="D690" s="4" t="s">
        <v>702</v>
      </c>
    </row>
    <row r="691" spans="1:4">
      <c r="A691" s="3">
        <v>424210</v>
      </c>
      <c r="C691" s="2" t="s">
        <v>705</v>
      </c>
      <c r="D691" s="4" t="s">
        <v>702</v>
      </c>
    </row>
    <row r="692" spans="1:4">
      <c r="A692" s="3">
        <v>424310</v>
      </c>
      <c r="C692" s="2" t="s">
        <v>706</v>
      </c>
      <c r="D692" s="4" t="s">
        <v>702</v>
      </c>
    </row>
    <row r="693" spans="1:4">
      <c r="A693" s="3">
        <v>424320</v>
      </c>
      <c r="C693" s="2" t="s">
        <v>707</v>
      </c>
      <c r="D693" s="4" t="s">
        <v>702</v>
      </c>
    </row>
    <row r="694" spans="1:4">
      <c r="A694" s="3">
        <v>424330</v>
      </c>
      <c r="C694" s="2" t="s">
        <v>708</v>
      </c>
      <c r="D694" s="4" t="s">
        <v>702</v>
      </c>
    </row>
    <row r="695" spans="1:4">
      <c r="A695" s="3">
        <v>424340</v>
      </c>
      <c r="C695" s="2" t="s">
        <v>709</v>
      </c>
      <c r="D695" s="4" t="s">
        <v>702</v>
      </c>
    </row>
    <row r="696" spans="1:4">
      <c r="A696" s="3">
        <v>424410</v>
      </c>
      <c r="C696" s="2" t="s">
        <v>710</v>
      </c>
      <c r="D696" s="4" t="s">
        <v>702</v>
      </c>
    </row>
    <row r="697" spans="1:4">
      <c r="A697" s="3">
        <v>424420</v>
      </c>
      <c r="C697" s="2" t="s">
        <v>711</v>
      </c>
      <c r="D697" s="4" t="s">
        <v>702</v>
      </c>
    </row>
    <row r="698" spans="1:4">
      <c r="A698" s="3">
        <v>424430</v>
      </c>
      <c r="C698" s="2" t="s">
        <v>712</v>
      </c>
      <c r="D698" s="4" t="s">
        <v>702</v>
      </c>
    </row>
    <row r="699" spans="1:4">
      <c r="A699" s="3">
        <v>424440</v>
      </c>
      <c r="C699" s="2" t="s">
        <v>713</v>
      </c>
      <c r="D699" s="4" t="s">
        <v>702</v>
      </c>
    </row>
    <row r="700" spans="1:4">
      <c r="A700" s="3">
        <v>424450</v>
      </c>
      <c r="C700" s="2" t="s">
        <v>714</v>
      </c>
      <c r="D700" s="4" t="s">
        <v>702</v>
      </c>
    </row>
    <row r="701" spans="1:4">
      <c r="A701" s="3">
        <v>424460</v>
      </c>
      <c r="C701" s="2" t="s">
        <v>715</v>
      </c>
      <c r="D701" s="4" t="s">
        <v>702</v>
      </c>
    </row>
    <row r="702" spans="1:4">
      <c r="A702" s="3">
        <v>424470</v>
      </c>
      <c r="C702" s="2" t="s">
        <v>716</v>
      </c>
      <c r="D702" s="4" t="s">
        <v>702</v>
      </c>
    </row>
    <row r="703" spans="1:4">
      <c r="A703" s="3">
        <v>424480</v>
      </c>
      <c r="C703" s="2" t="s">
        <v>717</v>
      </c>
      <c r="D703" s="4" t="s">
        <v>702</v>
      </c>
    </row>
    <row r="704" spans="1:4">
      <c r="A704" s="3">
        <v>424490</v>
      </c>
      <c r="C704" s="2" t="s">
        <v>718</v>
      </c>
      <c r="D704" s="4" t="s">
        <v>702</v>
      </c>
    </row>
    <row r="705" spans="1:4">
      <c r="A705" s="3">
        <v>424510</v>
      </c>
      <c r="C705" s="2" t="s">
        <v>719</v>
      </c>
      <c r="D705" s="4" t="s">
        <v>702</v>
      </c>
    </row>
    <row r="706" spans="1:4">
      <c r="A706" s="3">
        <v>424520</v>
      </c>
      <c r="C706" s="2" t="s">
        <v>720</v>
      </c>
      <c r="D706" s="4" t="s">
        <v>702</v>
      </c>
    </row>
    <row r="707" spans="1:4">
      <c r="A707" s="3">
        <v>424590</v>
      </c>
      <c r="C707" s="2" t="s">
        <v>721</v>
      </c>
      <c r="D707" s="4" t="s">
        <v>702</v>
      </c>
    </row>
    <row r="708" spans="1:4">
      <c r="A708" s="3">
        <v>424610</v>
      </c>
      <c r="C708" s="2" t="s">
        <v>722</v>
      </c>
      <c r="D708" s="4" t="s">
        <v>702</v>
      </c>
    </row>
    <row r="709" spans="1:4">
      <c r="A709" s="3">
        <v>424690</v>
      </c>
      <c r="C709" s="2" t="s">
        <v>723</v>
      </c>
      <c r="D709" s="4" t="s">
        <v>702</v>
      </c>
    </row>
    <row r="710" spans="1:4">
      <c r="A710" s="3">
        <v>424710</v>
      </c>
      <c r="C710" s="2" t="s">
        <v>724</v>
      </c>
      <c r="D710" s="4" t="s">
        <v>702</v>
      </c>
    </row>
    <row r="711" spans="1:4">
      <c r="A711" s="3">
        <v>424720</v>
      </c>
      <c r="C711" s="2" t="s">
        <v>725</v>
      </c>
      <c r="D711" s="4" t="s">
        <v>702</v>
      </c>
    </row>
    <row r="712" spans="1:4">
      <c r="A712" s="3">
        <v>424810</v>
      </c>
      <c r="C712" s="2" t="s">
        <v>726</v>
      </c>
      <c r="D712" s="4" t="s">
        <v>702</v>
      </c>
    </row>
    <row r="713" spans="1:4">
      <c r="A713" s="3">
        <v>424820</v>
      </c>
      <c r="C713" s="2" t="s">
        <v>727</v>
      </c>
      <c r="D713" s="4" t="s">
        <v>702</v>
      </c>
    </row>
    <row r="714" spans="1:4">
      <c r="A714" s="3">
        <v>424910</v>
      </c>
      <c r="C714" s="2" t="s">
        <v>728</v>
      </c>
      <c r="D714" s="4" t="s">
        <v>702</v>
      </c>
    </row>
    <row r="715" spans="1:4">
      <c r="A715" s="3">
        <v>424920</v>
      </c>
      <c r="C715" s="2" t="s">
        <v>729</v>
      </c>
      <c r="D715" s="4" t="s">
        <v>702</v>
      </c>
    </row>
    <row r="716" spans="1:4">
      <c r="A716" s="3">
        <v>424930</v>
      </c>
      <c r="C716" s="2" t="s">
        <v>730</v>
      </c>
      <c r="D716" s="4" t="s">
        <v>702</v>
      </c>
    </row>
    <row r="717" spans="1:4">
      <c r="A717" s="3">
        <v>424940</v>
      </c>
      <c r="C717" s="2" t="s">
        <v>731</v>
      </c>
      <c r="D717" s="4" t="s">
        <v>702</v>
      </c>
    </row>
    <row r="718" spans="1:4">
      <c r="A718" s="3">
        <v>424950</v>
      </c>
      <c r="C718" s="2" t="s">
        <v>732</v>
      </c>
      <c r="D718" s="4" t="s">
        <v>702</v>
      </c>
    </row>
    <row r="719" spans="1:4">
      <c r="A719" s="3">
        <v>424990</v>
      </c>
      <c r="B719">
        <v>424</v>
      </c>
      <c r="C719" s="2" t="s">
        <v>733</v>
      </c>
      <c r="D719" s="4" t="s">
        <v>702</v>
      </c>
    </row>
    <row r="720" spans="1:4">
      <c r="A720" s="3">
        <v>425110</v>
      </c>
      <c r="C720" s="2" t="s">
        <v>734</v>
      </c>
      <c r="D720" s="4" t="s">
        <v>735</v>
      </c>
    </row>
    <row r="721" spans="1:4">
      <c r="A721" s="3">
        <v>425120</v>
      </c>
      <c r="B721">
        <v>425</v>
      </c>
      <c r="C721" s="2" t="s">
        <v>736</v>
      </c>
      <c r="D721" s="4" t="s">
        <v>735</v>
      </c>
    </row>
    <row r="722" spans="1:4">
      <c r="A722" s="3">
        <v>441110</v>
      </c>
      <c r="C722" s="2" t="s">
        <v>737</v>
      </c>
      <c r="D722" s="4" t="s">
        <v>738</v>
      </c>
    </row>
    <row r="723" spans="1:4">
      <c r="A723" s="3">
        <v>441120</v>
      </c>
      <c r="C723" s="2" t="s">
        <v>739</v>
      </c>
      <c r="D723" s="4" t="s">
        <v>738</v>
      </c>
    </row>
    <row r="724" spans="1:4">
      <c r="A724" s="3">
        <v>441210</v>
      </c>
      <c r="C724" s="2" t="s">
        <v>740</v>
      </c>
      <c r="D724" s="4" t="s">
        <v>738</v>
      </c>
    </row>
    <row r="725" spans="1:4">
      <c r="A725" s="3">
        <v>441221</v>
      </c>
      <c r="C725" s="2" t="s">
        <v>741</v>
      </c>
      <c r="D725" s="4" t="s">
        <v>738</v>
      </c>
    </row>
    <row r="726" spans="1:4">
      <c r="A726" s="3">
        <v>441222</v>
      </c>
      <c r="C726" s="2" t="s">
        <v>742</v>
      </c>
      <c r="D726" s="4" t="s">
        <v>738</v>
      </c>
    </row>
    <row r="727" spans="1:4">
      <c r="A727" s="3">
        <v>441229</v>
      </c>
      <c r="C727" s="2" t="s">
        <v>743</v>
      </c>
      <c r="D727" s="4" t="s">
        <v>738</v>
      </c>
    </row>
    <row r="728" spans="1:4">
      <c r="A728" s="3">
        <v>441310</v>
      </c>
      <c r="C728" s="2" t="s">
        <v>744</v>
      </c>
      <c r="D728" s="4" t="s">
        <v>738</v>
      </c>
    </row>
    <row r="729" spans="1:4">
      <c r="A729" s="3">
        <v>441320</v>
      </c>
      <c r="B729">
        <v>441</v>
      </c>
      <c r="C729" s="2" t="s">
        <v>745</v>
      </c>
      <c r="D729" s="4" t="s">
        <v>738</v>
      </c>
    </row>
    <row r="730" spans="1:4">
      <c r="A730" s="3">
        <v>442110</v>
      </c>
      <c r="C730" s="2" t="s">
        <v>746</v>
      </c>
      <c r="D730" s="4" t="s">
        <v>747</v>
      </c>
    </row>
    <row r="731" spans="1:4">
      <c r="A731" s="3">
        <v>442210</v>
      </c>
      <c r="C731" s="2" t="s">
        <v>748</v>
      </c>
      <c r="D731" s="4" t="s">
        <v>747</v>
      </c>
    </row>
    <row r="732" spans="1:4">
      <c r="A732" s="3">
        <v>442291</v>
      </c>
      <c r="C732" s="2" t="s">
        <v>749</v>
      </c>
      <c r="D732" s="4" t="s">
        <v>747</v>
      </c>
    </row>
    <row r="733" spans="1:4">
      <c r="A733" s="3">
        <v>442299</v>
      </c>
      <c r="B733">
        <v>442</v>
      </c>
      <c r="C733" s="2" t="s">
        <v>750</v>
      </c>
      <c r="D733" s="4" t="s">
        <v>747</v>
      </c>
    </row>
    <row r="734" spans="1:4">
      <c r="A734" s="3">
        <v>443111</v>
      </c>
      <c r="C734" s="2" t="s">
        <v>751</v>
      </c>
      <c r="D734" s="4" t="s">
        <v>752</v>
      </c>
    </row>
    <row r="735" spans="1:4">
      <c r="A735" s="3">
        <v>443112</v>
      </c>
      <c r="C735" s="2" t="s">
        <v>753</v>
      </c>
      <c r="D735" s="4" t="s">
        <v>752</v>
      </c>
    </row>
    <row r="736" spans="1:4">
      <c r="A736" s="3">
        <v>443120</v>
      </c>
      <c r="C736" s="2" t="s">
        <v>754</v>
      </c>
      <c r="D736" s="4" t="s">
        <v>752</v>
      </c>
    </row>
    <row r="737" spans="1:4">
      <c r="A737" s="3">
        <v>443130</v>
      </c>
      <c r="B737">
        <v>443</v>
      </c>
      <c r="C737" s="2" t="s">
        <v>755</v>
      </c>
      <c r="D737" s="4" t="s">
        <v>752</v>
      </c>
    </row>
    <row r="738" spans="1:4">
      <c r="A738" s="3">
        <v>444110</v>
      </c>
      <c r="C738" s="2" t="s">
        <v>756</v>
      </c>
      <c r="D738" s="4" t="s">
        <v>757</v>
      </c>
    </row>
    <row r="739" spans="1:4">
      <c r="A739" s="3">
        <v>444120</v>
      </c>
      <c r="C739" s="2" t="s">
        <v>758</v>
      </c>
      <c r="D739" s="4" t="s">
        <v>757</v>
      </c>
    </row>
    <row r="740" spans="1:4">
      <c r="A740" s="3">
        <v>444130</v>
      </c>
      <c r="C740" s="2" t="s">
        <v>759</v>
      </c>
      <c r="D740" s="4" t="s">
        <v>757</v>
      </c>
    </row>
    <row r="741" spans="1:4">
      <c r="A741" s="3">
        <v>444190</v>
      </c>
      <c r="C741" s="2" t="s">
        <v>760</v>
      </c>
      <c r="D741" s="4" t="s">
        <v>757</v>
      </c>
    </row>
    <row r="742" spans="1:4">
      <c r="A742" s="3">
        <v>444210</v>
      </c>
      <c r="C742" s="2" t="s">
        <v>761</v>
      </c>
      <c r="D742" s="4" t="s">
        <v>757</v>
      </c>
    </row>
    <row r="743" spans="1:4">
      <c r="A743" s="3">
        <v>444220</v>
      </c>
      <c r="B743">
        <v>444</v>
      </c>
      <c r="C743" s="2" t="s">
        <v>762</v>
      </c>
      <c r="D743" s="4" t="s">
        <v>757</v>
      </c>
    </row>
    <row r="744" spans="1:4">
      <c r="A744" s="3">
        <v>445110</v>
      </c>
      <c r="C744" s="2" t="s">
        <v>763</v>
      </c>
      <c r="D744" s="4" t="s">
        <v>764</v>
      </c>
    </row>
    <row r="745" spans="1:4">
      <c r="A745" s="3">
        <v>445120</v>
      </c>
      <c r="C745" s="2" t="s">
        <v>765</v>
      </c>
      <c r="D745" s="4" t="s">
        <v>764</v>
      </c>
    </row>
    <row r="746" spans="1:4">
      <c r="A746" s="3">
        <v>445210</v>
      </c>
      <c r="C746" s="2" t="s">
        <v>766</v>
      </c>
      <c r="D746" s="4" t="s">
        <v>764</v>
      </c>
    </row>
    <row r="747" spans="1:4">
      <c r="A747" s="3">
        <v>445220</v>
      </c>
      <c r="C747" s="2" t="s">
        <v>767</v>
      </c>
      <c r="D747" s="4" t="s">
        <v>764</v>
      </c>
    </row>
    <row r="748" spans="1:4">
      <c r="A748" s="3">
        <v>445230</v>
      </c>
      <c r="C748" s="2" t="s">
        <v>768</v>
      </c>
      <c r="D748" s="4" t="s">
        <v>764</v>
      </c>
    </row>
    <row r="749" spans="1:4">
      <c r="A749" s="3">
        <v>445291</v>
      </c>
      <c r="C749" s="2" t="s">
        <v>769</v>
      </c>
      <c r="D749" s="4" t="s">
        <v>764</v>
      </c>
    </row>
    <row r="750" spans="1:4">
      <c r="A750" s="3">
        <v>445292</v>
      </c>
      <c r="C750" s="2" t="s">
        <v>770</v>
      </c>
      <c r="D750" s="4" t="s">
        <v>764</v>
      </c>
    </row>
    <row r="751" spans="1:4">
      <c r="A751" s="3">
        <v>445299</v>
      </c>
      <c r="C751" s="2" t="s">
        <v>771</v>
      </c>
      <c r="D751" s="4" t="s">
        <v>764</v>
      </c>
    </row>
    <row r="752" spans="1:4">
      <c r="A752" s="3">
        <v>445310</v>
      </c>
      <c r="B752">
        <v>445</v>
      </c>
      <c r="C752" s="2" t="s">
        <v>772</v>
      </c>
      <c r="D752" s="4" t="s">
        <v>764</v>
      </c>
    </row>
    <row r="753" spans="1:4">
      <c r="A753" s="3">
        <v>446110</v>
      </c>
      <c r="C753" s="2" t="s">
        <v>773</v>
      </c>
      <c r="D753" s="4" t="s">
        <v>774</v>
      </c>
    </row>
    <row r="754" spans="1:4">
      <c r="A754" s="3">
        <v>446120</v>
      </c>
      <c r="C754" s="2" t="s">
        <v>775</v>
      </c>
      <c r="D754" s="4" t="s">
        <v>774</v>
      </c>
    </row>
    <row r="755" spans="1:4">
      <c r="A755" s="3">
        <v>446130</v>
      </c>
      <c r="C755" s="2" t="s">
        <v>776</v>
      </c>
      <c r="D755" s="4" t="s">
        <v>774</v>
      </c>
    </row>
    <row r="756" spans="1:4">
      <c r="A756" s="3">
        <v>446191</v>
      </c>
      <c r="C756" s="2" t="s">
        <v>777</v>
      </c>
      <c r="D756" s="4" t="s">
        <v>774</v>
      </c>
    </row>
    <row r="757" spans="1:4">
      <c r="A757" s="3">
        <v>446199</v>
      </c>
      <c r="B757">
        <v>446</v>
      </c>
      <c r="C757" s="2" t="s">
        <v>778</v>
      </c>
      <c r="D757" s="4" t="s">
        <v>774</v>
      </c>
    </row>
    <row r="758" spans="1:4">
      <c r="A758" s="3">
        <v>447110</v>
      </c>
      <c r="C758" s="2" t="s">
        <v>779</v>
      </c>
      <c r="D758" s="4" t="s">
        <v>780</v>
      </c>
    </row>
    <row r="759" spans="1:4">
      <c r="A759" s="3">
        <v>447190</v>
      </c>
      <c r="B759">
        <v>447</v>
      </c>
      <c r="C759" s="2" t="s">
        <v>781</v>
      </c>
      <c r="D759" s="4" t="s">
        <v>780</v>
      </c>
    </row>
    <row r="760" spans="1:4">
      <c r="A760" s="3">
        <v>448110</v>
      </c>
      <c r="C760" s="2" t="s">
        <v>782</v>
      </c>
      <c r="D760" s="4" t="s">
        <v>783</v>
      </c>
    </row>
    <row r="761" spans="1:4">
      <c r="A761" s="3">
        <v>448120</v>
      </c>
      <c r="C761" s="2" t="s">
        <v>784</v>
      </c>
      <c r="D761" s="4" t="s">
        <v>783</v>
      </c>
    </row>
    <row r="762" spans="1:4">
      <c r="A762" s="3">
        <v>448130</v>
      </c>
      <c r="C762" s="2" t="s">
        <v>785</v>
      </c>
      <c r="D762" s="4" t="s">
        <v>783</v>
      </c>
    </row>
    <row r="763" spans="1:4">
      <c r="A763" s="3">
        <v>448140</v>
      </c>
      <c r="C763" s="2" t="s">
        <v>786</v>
      </c>
      <c r="D763" s="4" t="s">
        <v>783</v>
      </c>
    </row>
    <row r="764" spans="1:4">
      <c r="A764" s="3">
        <v>448150</v>
      </c>
      <c r="C764" s="2" t="s">
        <v>787</v>
      </c>
      <c r="D764" s="4" t="s">
        <v>783</v>
      </c>
    </row>
    <row r="765" spans="1:4">
      <c r="A765" s="3">
        <v>448190</v>
      </c>
      <c r="C765" s="2" t="s">
        <v>788</v>
      </c>
      <c r="D765" s="4" t="s">
        <v>783</v>
      </c>
    </row>
    <row r="766" spans="1:4">
      <c r="A766" s="3">
        <v>448210</v>
      </c>
      <c r="C766" s="2" t="s">
        <v>789</v>
      </c>
      <c r="D766" s="4" t="s">
        <v>783</v>
      </c>
    </row>
    <row r="767" spans="1:4">
      <c r="A767" s="3">
        <v>448310</v>
      </c>
      <c r="C767" s="2" t="s">
        <v>790</v>
      </c>
      <c r="D767" s="4" t="s">
        <v>783</v>
      </c>
    </row>
    <row r="768" spans="1:4">
      <c r="A768" s="3">
        <v>448320</v>
      </c>
      <c r="B768">
        <v>448</v>
      </c>
      <c r="C768" s="2" t="s">
        <v>791</v>
      </c>
      <c r="D768" s="4" t="s">
        <v>783</v>
      </c>
    </row>
    <row r="769" spans="1:4">
      <c r="A769" s="3">
        <v>451110</v>
      </c>
      <c r="C769" s="2" t="s">
        <v>792</v>
      </c>
      <c r="D769" s="4" t="s">
        <v>793</v>
      </c>
    </row>
    <row r="770" spans="1:4">
      <c r="A770" s="3">
        <v>451120</v>
      </c>
      <c r="C770" s="2" t="s">
        <v>794</v>
      </c>
      <c r="D770" s="4" t="s">
        <v>793</v>
      </c>
    </row>
    <row r="771" spans="1:4">
      <c r="A771" s="3">
        <v>451130</v>
      </c>
      <c r="C771" s="2" t="s">
        <v>795</v>
      </c>
      <c r="D771" s="4" t="s">
        <v>793</v>
      </c>
    </row>
    <row r="772" spans="1:4">
      <c r="A772" s="3">
        <v>451140</v>
      </c>
      <c r="C772" s="2" t="s">
        <v>796</v>
      </c>
      <c r="D772" s="4" t="s">
        <v>793</v>
      </c>
    </row>
    <row r="773" spans="1:4">
      <c r="A773" s="3">
        <v>451211</v>
      </c>
      <c r="C773" s="2" t="s">
        <v>797</v>
      </c>
      <c r="D773" s="4" t="s">
        <v>793</v>
      </c>
    </row>
    <row r="774" spans="1:4">
      <c r="A774" s="3">
        <v>451212</v>
      </c>
      <c r="C774" s="2" t="s">
        <v>798</v>
      </c>
      <c r="D774" s="4" t="s">
        <v>793</v>
      </c>
    </row>
    <row r="775" spans="1:4">
      <c r="A775" s="3">
        <v>451220</v>
      </c>
      <c r="B775">
        <v>451</v>
      </c>
      <c r="C775" s="2" t="s">
        <v>799</v>
      </c>
      <c r="D775" s="4" t="s">
        <v>793</v>
      </c>
    </row>
    <row r="776" spans="1:4">
      <c r="A776" s="3">
        <v>452111</v>
      </c>
      <c r="C776" s="2" t="s">
        <v>800</v>
      </c>
      <c r="D776" s="4" t="s">
        <v>801</v>
      </c>
    </row>
    <row r="777" spans="1:4">
      <c r="A777" s="3">
        <v>452112</v>
      </c>
      <c r="C777" s="2" t="s">
        <v>802</v>
      </c>
      <c r="D777" s="4" t="s">
        <v>801</v>
      </c>
    </row>
    <row r="778" spans="1:4">
      <c r="A778" s="3">
        <v>452910</v>
      </c>
      <c r="C778" s="2" t="s">
        <v>803</v>
      </c>
      <c r="D778" s="4" t="s">
        <v>801</v>
      </c>
    </row>
    <row r="779" spans="1:4">
      <c r="A779" s="3">
        <v>452990</v>
      </c>
      <c r="B779">
        <v>452</v>
      </c>
      <c r="C779" s="2" t="s">
        <v>804</v>
      </c>
      <c r="D779" s="4" t="s">
        <v>801</v>
      </c>
    </row>
    <row r="780" spans="1:4">
      <c r="A780" s="3">
        <v>453110</v>
      </c>
      <c r="C780" s="2" t="s">
        <v>805</v>
      </c>
      <c r="D780" s="4" t="s">
        <v>806</v>
      </c>
    </row>
    <row r="781" spans="1:4">
      <c r="A781" s="3">
        <v>453210</v>
      </c>
      <c r="C781" s="2" t="s">
        <v>807</v>
      </c>
      <c r="D781" s="4" t="s">
        <v>806</v>
      </c>
    </row>
    <row r="782" spans="1:4">
      <c r="A782" s="3">
        <v>453220</v>
      </c>
      <c r="C782" s="2" t="s">
        <v>808</v>
      </c>
      <c r="D782" s="4" t="s">
        <v>806</v>
      </c>
    </row>
    <row r="783" spans="1:4">
      <c r="A783" s="3">
        <v>453310</v>
      </c>
      <c r="C783" s="2" t="s">
        <v>809</v>
      </c>
      <c r="D783" s="4" t="s">
        <v>806</v>
      </c>
    </row>
    <row r="784" spans="1:4">
      <c r="A784" s="3">
        <v>453910</v>
      </c>
      <c r="C784" s="2" t="s">
        <v>810</v>
      </c>
      <c r="D784" s="4" t="s">
        <v>806</v>
      </c>
    </row>
    <row r="785" spans="1:4">
      <c r="A785" s="3">
        <v>453920</v>
      </c>
      <c r="C785" s="2" t="s">
        <v>811</v>
      </c>
      <c r="D785" s="4" t="s">
        <v>806</v>
      </c>
    </row>
    <row r="786" spans="1:4">
      <c r="A786" s="3">
        <v>453930</v>
      </c>
      <c r="C786" s="2" t="s">
        <v>812</v>
      </c>
      <c r="D786" s="4" t="s">
        <v>806</v>
      </c>
    </row>
    <row r="787" spans="1:4">
      <c r="A787" s="3">
        <v>453991</v>
      </c>
      <c r="C787" s="2" t="s">
        <v>813</v>
      </c>
      <c r="D787" s="4" t="s">
        <v>806</v>
      </c>
    </row>
    <row r="788" spans="1:4">
      <c r="A788" s="3">
        <v>453998</v>
      </c>
      <c r="B788">
        <v>453</v>
      </c>
      <c r="C788" s="2" t="s">
        <v>814</v>
      </c>
      <c r="D788" s="4" t="s">
        <v>806</v>
      </c>
    </row>
    <row r="789" spans="1:4">
      <c r="A789" s="3">
        <v>454111</v>
      </c>
      <c r="C789" s="2" t="s">
        <v>815</v>
      </c>
      <c r="D789" s="4" t="s">
        <v>816</v>
      </c>
    </row>
    <row r="790" spans="1:4">
      <c r="A790" s="3">
        <v>454112</v>
      </c>
      <c r="C790" s="2" t="s">
        <v>817</v>
      </c>
      <c r="D790" s="4" t="s">
        <v>816</v>
      </c>
    </row>
    <row r="791" spans="1:4">
      <c r="A791" s="3">
        <v>454113</v>
      </c>
      <c r="C791" s="2" t="s">
        <v>818</v>
      </c>
      <c r="D791" s="4" t="s">
        <v>816</v>
      </c>
    </row>
    <row r="792" spans="1:4">
      <c r="A792" s="3">
        <v>454210</v>
      </c>
      <c r="C792" s="2" t="s">
        <v>819</v>
      </c>
      <c r="D792" s="4" t="s">
        <v>816</v>
      </c>
    </row>
    <row r="793" spans="1:4">
      <c r="A793" s="3">
        <v>454311</v>
      </c>
      <c r="C793" s="2" t="s">
        <v>820</v>
      </c>
      <c r="D793" s="4" t="s">
        <v>816</v>
      </c>
    </row>
    <row r="794" spans="1:4">
      <c r="A794" s="3">
        <v>454312</v>
      </c>
      <c r="C794" s="2" t="s">
        <v>821</v>
      </c>
      <c r="D794" s="4" t="s">
        <v>816</v>
      </c>
    </row>
    <row r="795" spans="1:4">
      <c r="A795" s="3">
        <v>454319</v>
      </c>
      <c r="C795" s="2" t="s">
        <v>822</v>
      </c>
      <c r="D795" s="4" t="s">
        <v>816</v>
      </c>
    </row>
    <row r="796" spans="1:4">
      <c r="A796" s="3">
        <v>454390</v>
      </c>
      <c r="B796">
        <v>454</v>
      </c>
      <c r="C796" s="2" t="s">
        <v>823</v>
      </c>
      <c r="D796" s="4" t="s">
        <v>816</v>
      </c>
    </row>
    <row r="797" spans="1:4">
      <c r="A797" s="3">
        <v>481111</v>
      </c>
      <c r="C797" s="2" t="s">
        <v>824</v>
      </c>
      <c r="D797" s="4" t="s">
        <v>825</v>
      </c>
    </row>
    <row r="798" spans="1:4">
      <c r="A798" s="3">
        <v>481112</v>
      </c>
      <c r="C798" s="2" t="s">
        <v>826</v>
      </c>
      <c r="D798" s="4" t="s">
        <v>825</v>
      </c>
    </row>
    <row r="799" spans="1:4">
      <c r="A799" s="3">
        <v>481211</v>
      </c>
      <c r="C799" s="2" t="s">
        <v>827</v>
      </c>
      <c r="D799" s="4" t="s">
        <v>825</v>
      </c>
    </row>
    <row r="800" spans="1:4">
      <c r="A800" s="3">
        <v>481212</v>
      </c>
      <c r="C800" s="2" t="s">
        <v>828</v>
      </c>
      <c r="D800" s="4" t="s">
        <v>825</v>
      </c>
    </row>
    <row r="801" spans="1:4">
      <c r="A801" s="3">
        <v>481219</v>
      </c>
      <c r="C801" s="2" t="s">
        <v>829</v>
      </c>
      <c r="D801" s="4" t="s">
        <v>825</v>
      </c>
    </row>
    <row r="802" spans="1:4">
      <c r="A802" s="3">
        <v>482111</v>
      </c>
      <c r="C802" s="2" t="s">
        <v>830</v>
      </c>
      <c r="D802" s="4" t="s">
        <v>825</v>
      </c>
    </row>
    <row r="803" spans="1:4">
      <c r="A803" s="3">
        <v>482112</v>
      </c>
      <c r="C803" s="2" t="s">
        <v>831</v>
      </c>
      <c r="D803" s="4" t="s">
        <v>825</v>
      </c>
    </row>
    <row r="804" spans="1:4">
      <c r="A804" s="3">
        <v>483111</v>
      </c>
      <c r="C804" s="2" t="s">
        <v>832</v>
      </c>
      <c r="D804" s="4" t="s">
        <v>825</v>
      </c>
    </row>
    <row r="805" spans="1:4">
      <c r="A805" s="3">
        <v>483112</v>
      </c>
      <c r="C805" s="2" t="s">
        <v>833</v>
      </c>
      <c r="D805" s="4" t="s">
        <v>825</v>
      </c>
    </row>
    <row r="806" spans="1:4">
      <c r="A806" s="3">
        <v>483113</v>
      </c>
      <c r="C806" s="2" t="s">
        <v>834</v>
      </c>
      <c r="D806" s="4" t="s">
        <v>825</v>
      </c>
    </row>
    <row r="807" spans="1:4">
      <c r="A807" s="3">
        <v>483114</v>
      </c>
      <c r="C807" s="2" t="s">
        <v>835</v>
      </c>
      <c r="D807" s="4" t="s">
        <v>825</v>
      </c>
    </row>
    <row r="808" spans="1:4">
      <c r="A808" s="3">
        <v>483211</v>
      </c>
      <c r="C808" s="2" t="s">
        <v>836</v>
      </c>
      <c r="D808" s="4" t="s">
        <v>825</v>
      </c>
    </row>
    <row r="809" spans="1:4">
      <c r="A809" s="3">
        <v>483212</v>
      </c>
      <c r="C809" s="2" t="s">
        <v>837</v>
      </c>
      <c r="D809" s="4" t="s">
        <v>825</v>
      </c>
    </row>
    <row r="810" spans="1:4">
      <c r="A810" s="3">
        <v>484110</v>
      </c>
      <c r="C810" s="2" t="s">
        <v>838</v>
      </c>
      <c r="D810" s="4" t="s">
        <v>825</v>
      </c>
    </row>
    <row r="811" spans="1:4">
      <c r="A811" s="3">
        <v>484121</v>
      </c>
      <c r="C811" s="2" t="s">
        <v>839</v>
      </c>
      <c r="D811" s="4" t="s">
        <v>825</v>
      </c>
    </row>
    <row r="812" spans="1:4">
      <c r="A812" s="3">
        <v>484122</v>
      </c>
      <c r="C812" s="2" t="s">
        <v>840</v>
      </c>
      <c r="D812" s="4" t="s">
        <v>825</v>
      </c>
    </row>
    <row r="813" spans="1:4">
      <c r="A813" s="3">
        <v>484210</v>
      </c>
      <c r="C813" s="2" t="s">
        <v>841</v>
      </c>
      <c r="D813" s="4" t="s">
        <v>825</v>
      </c>
    </row>
    <row r="814" spans="1:4">
      <c r="A814" s="3">
        <v>484220</v>
      </c>
      <c r="C814" s="2" t="s">
        <v>842</v>
      </c>
      <c r="D814" s="4" t="s">
        <v>825</v>
      </c>
    </row>
    <row r="815" spans="1:4">
      <c r="A815" s="3">
        <v>484230</v>
      </c>
      <c r="C815" s="2" t="s">
        <v>843</v>
      </c>
      <c r="D815" s="4" t="s">
        <v>825</v>
      </c>
    </row>
    <row r="816" spans="1:4">
      <c r="A816" s="3">
        <v>485111</v>
      </c>
      <c r="C816" s="2" t="s">
        <v>844</v>
      </c>
      <c r="D816" s="4" t="s">
        <v>825</v>
      </c>
    </row>
    <row r="817" spans="1:4">
      <c r="A817" s="3">
        <v>485112</v>
      </c>
      <c r="C817" s="2" t="s">
        <v>845</v>
      </c>
      <c r="D817" s="4" t="s">
        <v>825</v>
      </c>
    </row>
    <row r="818" spans="1:4">
      <c r="A818" s="3">
        <v>485113</v>
      </c>
      <c r="C818" s="2" t="s">
        <v>846</v>
      </c>
      <c r="D818" s="4" t="s">
        <v>825</v>
      </c>
    </row>
    <row r="819" spans="1:4">
      <c r="A819" s="3">
        <v>485119</v>
      </c>
      <c r="C819" s="2" t="s">
        <v>847</v>
      </c>
      <c r="D819" s="4" t="s">
        <v>825</v>
      </c>
    </row>
    <row r="820" spans="1:4">
      <c r="A820" s="3">
        <v>485210</v>
      </c>
      <c r="C820" s="2" t="s">
        <v>848</v>
      </c>
      <c r="D820" s="4" t="s">
        <v>825</v>
      </c>
    </row>
    <row r="821" spans="1:4">
      <c r="A821" s="3">
        <v>485310</v>
      </c>
      <c r="C821" s="2" t="s">
        <v>849</v>
      </c>
      <c r="D821" s="4" t="s">
        <v>825</v>
      </c>
    </row>
    <row r="822" spans="1:4">
      <c r="A822" s="3">
        <v>485320</v>
      </c>
      <c r="C822" s="2" t="s">
        <v>850</v>
      </c>
      <c r="D822" s="4" t="s">
        <v>825</v>
      </c>
    </row>
    <row r="823" spans="1:4">
      <c r="A823" s="3">
        <v>485410</v>
      </c>
      <c r="C823" s="2" t="s">
        <v>851</v>
      </c>
      <c r="D823" s="4" t="s">
        <v>825</v>
      </c>
    </row>
    <row r="824" spans="1:4">
      <c r="A824" s="3">
        <v>485510</v>
      </c>
      <c r="C824" s="2" t="s">
        <v>852</v>
      </c>
      <c r="D824" s="4" t="s">
        <v>825</v>
      </c>
    </row>
    <row r="825" spans="1:4">
      <c r="A825" s="3">
        <v>485991</v>
      </c>
      <c r="C825" s="2" t="s">
        <v>853</v>
      </c>
      <c r="D825" s="4" t="s">
        <v>825</v>
      </c>
    </row>
    <row r="826" spans="1:4">
      <c r="A826" s="3">
        <v>485999</v>
      </c>
      <c r="C826" s="2" t="s">
        <v>854</v>
      </c>
      <c r="D826" s="4" t="s">
        <v>825</v>
      </c>
    </row>
    <row r="827" spans="1:4">
      <c r="A827" s="3">
        <v>486110</v>
      </c>
      <c r="C827" s="2" t="s">
        <v>855</v>
      </c>
      <c r="D827" s="4" t="s">
        <v>825</v>
      </c>
    </row>
    <row r="828" spans="1:4">
      <c r="A828" s="3">
        <v>486210</v>
      </c>
      <c r="C828" s="2" t="s">
        <v>856</v>
      </c>
      <c r="D828" s="4" t="s">
        <v>825</v>
      </c>
    </row>
    <row r="829" spans="1:4">
      <c r="A829" s="3">
        <v>486910</v>
      </c>
      <c r="C829" s="2" t="s">
        <v>857</v>
      </c>
      <c r="D829" s="4" t="s">
        <v>825</v>
      </c>
    </row>
    <row r="830" spans="1:4">
      <c r="A830" s="3">
        <v>486990</v>
      </c>
      <c r="C830" s="2" t="s">
        <v>858</v>
      </c>
      <c r="D830" s="4" t="s">
        <v>825</v>
      </c>
    </row>
    <row r="831" spans="1:4">
      <c r="A831" s="3">
        <v>487110</v>
      </c>
      <c r="C831" s="2" t="s">
        <v>859</v>
      </c>
      <c r="D831" s="4" t="s">
        <v>825</v>
      </c>
    </row>
    <row r="832" spans="1:4">
      <c r="A832" s="3">
        <v>487210</v>
      </c>
      <c r="C832" s="2" t="s">
        <v>860</v>
      </c>
      <c r="D832" s="4" t="s">
        <v>825</v>
      </c>
    </row>
    <row r="833" spans="1:4">
      <c r="A833" s="3">
        <v>487990</v>
      </c>
      <c r="C833" s="2" t="s">
        <v>861</v>
      </c>
      <c r="D833" s="4" t="s">
        <v>825</v>
      </c>
    </row>
    <row r="834" spans="1:4">
      <c r="A834" s="3">
        <v>488111</v>
      </c>
      <c r="C834" s="2" t="s">
        <v>862</v>
      </c>
      <c r="D834" s="4" t="s">
        <v>825</v>
      </c>
    </row>
    <row r="835" spans="1:4">
      <c r="A835" s="3">
        <v>488119</v>
      </c>
      <c r="C835" s="2" t="s">
        <v>863</v>
      </c>
      <c r="D835" s="4" t="s">
        <v>825</v>
      </c>
    </row>
    <row r="836" spans="1:4">
      <c r="A836" s="3">
        <v>488190</v>
      </c>
      <c r="C836" s="2" t="s">
        <v>864</v>
      </c>
      <c r="D836" s="4" t="s">
        <v>825</v>
      </c>
    </row>
    <row r="837" spans="1:4">
      <c r="A837" s="3">
        <v>488210</v>
      </c>
      <c r="C837" s="2" t="s">
        <v>865</v>
      </c>
      <c r="D837" s="4" t="s">
        <v>825</v>
      </c>
    </row>
    <row r="838" spans="1:4">
      <c r="A838" s="3">
        <v>488310</v>
      </c>
      <c r="C838" s="2" t="s">
        <v>866</v>
      </c>
      <c r="D838" s="4" t="s">
        <v>825</v>
      </c>
    </row>
    <row r="839" spans="1:4">
      <c r="A839" s="3">
        <v>488320</v>
      </c>
      <c r="C839" s="2" t="s">
        <v>867</v>
      </c>
      <c r="D839" s="4" t="s">
        <v>825</v>
      </c>
    </row>
    <row r="840" spans="1:4">
      <c r="A840" s="3">
        <v>488330</v>
      </c>
      <c r="C840" s="2" t="s">
        <v>868</v>
      </c>
      <c r="D840" s="4" t="s">
        <v>825</v>
      </c>
    </row>
    <row r="841" spans="1:4">
      <c r="A841" s="3">
        <v>488390</v>
      </c>
      <c r="C841" s="2" t="s">
        <v>869</v>
      </c>
      <c r="D841" s="4" t="s">
        <v>825</v>
      </c>
    </row>
    <row r="842" spans="1:4">
      <c r="A842" s="3">
        <v>488410</v>
      </c>
      <c r="C842" s="2" t="s">
        <v>870</v>
      </c>
      <c r="D842" s="4" t="s">
        <v>825</v>
      </c>
    </row>
    <row r="843" spans="1:4">
      <c r="A843" s="3">
        <v>488490</v>
      </c>
      <c r="C843" s="2" t="s">
        <v>871</v>
      </c>
      <c r="D843" s="4" t="s">
        <v>825</v>
      </c>
    </row>
    <row r="844" spans="1:4">
      <c r="A844" s="3">
        <v>488510</v>
      </c>
      <c r="C844" s="2" t="s">
        <v>872</v>
      </c>
      <c r="D844" s="4" t="s">
        <v>825</v>
      </c>
    </row>
    <row r="845" spans="1:4">
      <c r="A845" s="3">
        <v>488991</v>
      </c>
      <c r="C845" s="2" t="s">
        <v>873</v>
      </c>
      <c r="D845" s="4" t="s">
        <v>825</v>
      </c>
    </row>
    <row r="846" spans="1:4">
      <c r="A846" s="3">
        <v>488999</v>
      </c>
      <c r="B846">
        <v>48</v>
      </c>
      <c r="C846" s="2" t="s">
        <v>874</v>
      </c>
      <c r="D846" s="4" t="s">
        <v>825</v>
      </c>
    </row>
    <row r="847" spans="1:4">
      <c r="A847" s="3">
        <v>491110</v>
      </c>
      <c r="C847" s="2" t="s">
        <v>875</v>
      </c>
      <c r="D847" s="4" t="s">
        <v>825</v>
      </c>
    </row>
    <row r="848" spans="1:4">
      <c r="A848" s="3">
        <v>492110</v>
      </c>
      <c r="C848" s="2" t="s">
        <v>876</v>
      </c>
      <c r="D848" s="4" t="s">
        <v>825</v>
      </c>
    </row>
    <row r="849" spans="1:4">
      <c r="A849" s="3">
        <v>492210</v>
      </c>
      <c r="C849" s="2" t="s">
        <v>877</v>
      </c>
      <c r="D849" s="4" t="s">
        <v>825</v>
      </c>
    </row>
    <row r="850" spans="1:4">
      <c r="A850" s="3">
        <v>493110</v>
      </c>
      <c r="C850" s="2" t="s">
        <v>878</v>
      </c>
      <c r="D850" s="4" t="s">
        <v>825</v>
      </c>
    </row>
    <row r="851" spans="1:4">
      <c r="A851" s="3">
        <v>493120</v>
      </c>
      <c r="C851" s="2" t="s">
        <v>879</v>
      </c>
      <c r="D851" s="4" t="s">
        <v>825</v>
      </c>
    </row>
    <row r="852" spans="1:4">
      <c r="A852" s="3">
        <v>493130</v>
      </c>
      <c r="C852" s="2" t="s">
        <v>880</v>
      </c>
      <c r="D852" s="4" t="s">
        <v>825</v>
      </c>
    </row>
    <row r="853" spans="1:4">
      <c r="A853" s="3">
        <v>493190</v>
      </c>
      <c r="B853">
        <v>49</v>
      </c>
      <c r="C853" s="2" t="s">
        <v>881</v>
      </c>
      <c r="D853" s="4" t="s">
        <v>825</v>
      </c>
    </row>
    <row r="854" spans="1:4">
      <c r="A854" s="3">
        <v>511110</v>
      </c>
      <c r="C854" s="2" t="s">
        <v>882</v>
      </c>
      <c r="D854" s="4" t="s">
        <v>305</v>
      </c>
    </row>
    <row r="855" spans="1:4">
      <c r="A855" s="3">
        <v>511120</v>
      </c>
      <c r="C855" s="2" t="s">
        <v>883</v>
      </c>
      <c r="D855" s="4" t="s">
        <v>305</v>
      </c>
    </row>
    <row r="856" spans="1:4">
      <c r="A856" s="3">
        <v>511130</v>
      </c>
      <c r="C856" s="2" t="s">
        <v>884</v>
      </c>
      <c r="D856" s="4" t="s">
        <v>305</v>
      </c>
    </row>
    <row r="857" spans="1:4">
      <c r="A857" s="3">
        <v>511140</v>
      </c>
      <c r="C857" s="2" t="s">
        <v>885</v>
      </c>
      <c r="D857" s="4" t="s">
        <v>305</v>
      </c>
    </row>
    <row r="858" spans="1:4">
      <c r="A858" s="3">
        <v>511191</v>
      </c>
      <c r="C858" s="2" t="s">
        <v>886</v>
      </c>
      <c r="D858" s="4" t="s">
        <v>305</v>
      </c>
    </row>
    <row r="859" spans="1:4">
      <c r="A859" s="3">
        <v>511199</v>
      </c>
      <c r="C859" s="2" t="s">
        <v>887</v>
      </c>
      <c r="D859" s="4" t="s">
        <v>305</v>
      </c>
    </row>
    <row r="860" spans="1:4">
      <c r="A860" s="3">
        <v>511210</v>
      </c>
      <c r="B860">
        <v>511</v>
      </c>
      <c r="C860" s="2" t="s">
        <v>888</v>
      </c>
      <c r="D860" s="4" t="s">
        <v>305</v>
      </c>
    </row>
    <row r="861" spans="1:4">
      <c r="A861" s="3">
        <v>512110</v>
      </c>
      <c r="C861" s="2" t="s">
        <v>889</v>
      </c>
      <c r="D861" s="4" t="s">
        <v>890</v>
      </c>
    </row>
    <row r="862" spans="1:4">
      <c r="A862" s="3">
        <v>512120</v>
      </c>
      <c r="C862" s="2" t="s">
        <v>891</v>
      </c>
      <c r="D862" s="4" t="s">
        <v>890</v>
      </c>
    </row>
    <row r="863" spans="1:4">
      <c r="A863" s="3">
        <v>512131</v>
      </c>
      <c r="C863" s="2" t="s">
        <v>892</v>
      </c>
      <c r="D863" s="4" t="s">
        <v>890</v>
      </c>
    </row>
    <row r="864" spans="1:4">
      <c r="A864" s="3">
        <v>512132</v>
      </c>
      <c r="C864" s="2" t="s">
        <v>893</v>
      </c>
      <c r="D864" s="4" t="s">
        <v>890</v>
      </c>
    </row>
    <row r="865" spans="1:4">
      <c r="A865" s="3">
        <v>512191</v>
      </c>
      <c r="C865" s="2" t="s">
        <v>894</v>
      </c>
      <c r="D865" s="4" t="s">
        <v>890</v>
      </c>
    </row>
    <row r="866" spans="1:4">
      <c r="A866" s="3">
        <v>512199</v>
      </c>
      <c r="B866">
        <v>5121</v>
      </c>
      <c r="C866" s="2" t="s">
        <v>895</v>
      </c>
      <c r="D866" s="4" t="s">
        <v>890</v>
      </c>
    </row>
    <row r="867" spans="1:4">
      <c r="A867" s="3">
        <v>512210</v>
      </c>
      <c r="C867" s="2" t="s">
        <v>896</v>
      </c>
      <c r="D867" s="4" t="s">
        <v>897</v>
      </c>
    </row>
    <row r="868" spans="1:4">
      <c r="A868" s="3">
        <v>512220</v>
      </c>
      <c r="C868" s="2" t="s">
        <v>898</v>
      </c>
      <c r="D868" s="4" t="s">
        <v>897</v>
      </c>
    </row>
    <row r="869" spans="1:4">
      <c r="A869" s="3">
        <v>512230</v>
      </c>
      <c r="C869" s="2" t="s">
        <v>899</v>
      </c>
      <c r="D869" s="4" t="s">
        <v>897</v>
      </c>
    </row>
    <row r="870" spans="1:4">
      <c r="A870" s="3">
        <v>512240</v>
      </c>
      <c r="C870" s="2" t="s">
        <v>900</v>
      </c>
      <c r="D870" s="4" t="s">
        <v>897</v>
      </c>
    </row>
    <row r="871" spans="1:4">
      <c r="A871" s="3">
        <v>512290</v>
      </c>
      <c r="B871">
        <v>5122</v>
      </c>
      <c r="C871" s="2" t="s">
        <v>901</v>
      </c>
      <c r="D871" s="4" t="s">
        <v>897</v>
      </c>
    </row>
    <row r="872" spans="1:4">
      <c r="A872" s="3">
        <v>515111</v>
      </c>
      <c r="C872" s="2" t="s">
        <v>902</v>
      </c>
      <c r="D872" s="4" t="s">
        <v>897</v>
      </c>
    </row>
    <row r="873" spans="1:4">
      <c r="A873" s="3">
        <v>515112</v>
      </c>
      <c r="C873" s="2" t="s">
        <v>903</v>
      </c>
      <c r="D873" s="4" t="s">
        <v>897</v>
      </c>
    </row>
    <row r="874" spans="1:4">
      <c r="A874" s="3">
        <v>515120</v>
      </c>
      <c r="C874" s="2" t="s">
        <v>904</v>
      </c>
      <c r="D874" s="4" t="s">
        <v>897</v>
      </c>
    </row>
    <row r="875" spans="1:4">
      <c r="A875" s="3">
        <v>515210</v>
      </c>
      <c r="B875">
        <v>515</v>
      </c>
      <c r="C875" s="2" t="s">
        <v>905</v>
      </c>
      <c r="D875" s="4" t="s">
        <v>897</v>
      </c>
    </row>
    <row r="876" spans="1:4">
      <c r="A876" s="3">
        <v>516110</v>
      </c>
      <c r="B876">
        <v>516</v>
      </c>
      <c r="C876" s="2" t="s">
        <v>906</v>
      </c>
      <c r="D876" s="4" t="s">
        <v>897</v>
      </c>
    </row>
    <row r="877" spans="1:4">
      <c r="A877" s="3">
        <v>517110</v>
      </c>
      <c r="C877" s="2" t="s">
        <v>907</v>
      </c>
      <c r="D877" s="4" t="s">
        <v>908</v>
      </c>
    </row>
    <row r="878" spans="1:4">
      <c r="A878" s="3">
        <v>517211</v>
      </c>
      <c r="C878" s="2" t="s">
        <v>909</v>
      </c>
      <c r="D878" s="4" t="s">
        <v>908</v>
      </c>
    </row>
    <row r="879" spans="1:4">
      <c r="A879" s="3">
        <v>517212</v>
      </c>
      <c r="C879" s="2" t="s">
        <v>910</v>
      </c>
      <c r="D879" s="4" t="s">
        <v>908</v>
      </c>
    </row>
    <row r="880" spans="1:4">
      <c r="A880" s="3">
        <v>517310</v>
      </c>
      <c r="C880" s="2" t="s">
        <v>911</v>
      </c>
      <c r="D880" s="4" t="s">
        <v>908</v>
      </c>
    </row>
    <row r="881" spans="1:4">
      <c r="A881" s="3">
        <v>517410</v>
      </c>
      <c r="C881" s="2" t="s">
        <v>912</v>
      </c>
      <c r="D881" s="4" t="s">
        <v>908</v>
      </c>
    </row>
    <row r="882" spans="1:4">
      <c r="A882" s="3">
        <v>517510</v>
      </c>
      <c r="C882" s="2" t="s">
        <v>913</v>
      </c>
      <c r="D882" s="4" t="s">
        <v>908</v>
      </c>
    </row>
    <row r="883" spans="1:4">
      <c r="A883" s="3">
        <v>517910</v>
      </c>
      <c r="B883">
        <v>517</v>
      </c>
      <c r="C883" s="2" t="s">
        <v>914</v>
      </c>
      <c r="D883" s="4" t="s">
        <v>908</v>
      </c>
    </row>
    <row r="884" spans="1:4">
      <c r="A884" s="3">
        <v>518111</v>
      </c>
      <c r="C884" s="2" t="s">
        <v>915</v>
      </c>
      <c r="D884" s="4" t="s">
        <v>916</v>
      </c>
    </row>
    <row r="885" spans="1:4">
      <c r="A885" s="3">
        <v>518112</v>
      </c>
      <c r="C885" s="2" t="s">
        <v>917</v>
      </c>
      <c r="D885" s="4" t="s">
        <v>916</v>
      </c>
    </row>
    <row r="886" spans="1:4">
      <c r="A886" s="3">
        <v>518210</v>
      </c>
      <c r="B886">
        <v>518</v>
      </c>
      <c r="C886" s="2" t="s">
        <v>918</v>
      </c>
      <c r="D886" s="4" t="s">
        <v>916</v>
      </c>
    </row>
    <row r="887" spans="1:4">
      <c r="A887" s="3">
        <v>519110</v>
      </c>
      <c r="C887" s="2" t="s">
        <v>919</v>
      </c>
      <c r="D887" s="4" t="s">
        <v>916</v>
      </c>
    </row>
    <row r="888" spans="1:4">
      <c r="A888" s="3">
        <v>519120</v>
      </c>
      <c r="C888" s="2" t="s">
        <v>920</v>
      </c>
      <c r="D888" s="4" t="s">
        <v>916</v>
      </c>
    </row>
    <row r="889" spans="1:4">
      <c r="A889" s="3">
        <v>519190</v>
      </c>
      <c r="B889">
        <v>519</v>
      </c>
      <c r="C889" s="2" t="s">
        <v>921</v>
      </c>
      <c r="D889" s="4" t="s">
        <v>916</v>
      </c>
    </row>
    <row r="890" spans="1:4">
      <c r="A890" s="3">
        <v>521110</v>
      </c>
      <c r="B890">
        <v>521</v>
      </c>
      <c r="C890" s="2" t="s">
        <v>922</v>
      </c>
      <c r="D890" s="4" t="s">
        <v>923</v>
      </c>
    </row>
    <row r="891" spans="1:4">
      <c r="A891" s="3">
        <v>522110</v>
      </c>
      <c r="C891" s="2" t="s">
        <v>924</v>
      </c>
      <c r="D891" s="4" t="s">
        <v>923</v>
      </c>
    </row>
    <row r="892" spans="1:4">
      <c r="A892" s="3">
        <v>522120</v>
      </c>
      <c r="C892" s="2" t="s">
        <v>925</v>
      </c>
      <c r="D892" s="4" t="s">
        <v>923</v>
      </c>
    </row>
    <row r="893" spans="1:4">
      <c r="A893" s="3">
        <v>522130</v>
      </c>
      <c r="C893" s="2" t="s">
        <v>926</v>
      </c>
      <c r="D893" s="4" t="s">
        <v>923</v>
      </c>
    </row>
    <row r="894" spans="1:4">
      <c r="A894" s="3">
        <v>522190</v>
      </c>
      <c r="C894" s="2" t="s">
        <v>927</v>
      </c>
      <c r="D894" s="4" t="s">
        <v>923</v>
      </c>
    </row>
    <row r="895" spans="1:4">
      <c r="A895" s="3">
        <v>522210</v>
      </c>
      <c r="C895" s="2" t="s">
        <v>928</v>
      </c>
      <c r="D895" s="4" t="s">
        <v>923</v>
      </c>
    </row>
    <row r="896" spans="1:4">
      <c r="A896" s="3">
        <v>522220</v>
      </c>
      <c r="C896" s="2" t="s">
        <v>929</v>
      </c>
      <c r="D896" s="4" t="s">
        <v>923</v>
      </c>
    </row>
    <row r="897" spans="1:4">
      <c r="A897" s="3">
        <v>522291</v>
      </c>
      <c r="C897" s="2" t="s">
        <v>930</v>
      </c>
      <c r="D897" s="4" t="s">
        <v>923</v>
      </c>
    </row>
    <row r="898" spans="1:4">
      <c r="A898" s="3">
        <v>522292</v>
      </c>
      <c r="C898" s="2" t="s">
        <v>931</v>
      </c>
      <c r="D898" s="4" t="s">
        <v>923</v>
      </c>
    </row>
    <row r="899" spans="1:4">
      <c r="A899" s="3">
        <v>522293</v>
      </c>
      <c r="C899" s="2" t="s">
        <v>932</v>
      </c>
      <c r="D899" s="4" t="s">
        <v>923</v>
      </c>
    </row>
    <row r="900" spans="1:4">
      <c r="A900" s="3">
        <v>522294</v>
      </c>
      <c r="C900" s="2" t="s">
        <v>933</v>
      </c>
      <c r="D900" s="4" t="s">
        <v>923</v>
      </c>
    </row>
    <row r="901" spans="1:4">
      <c r="A901" s="3">
        <v>522298</v>
      </c>
      <c r="C901" s="2" t="s">
        <v>934</v>
      </c>
      <c r="D901" s="4" t="s">
        <v>923</v>
      </c>
    </row>
    <row r="902" spans="1:4">
      <c r="A902" s="3">
        <v>522310</v>
      </c>
      <c r="C902" s="2" t="s">
        <v>935</v>
      </c>
      <c r="D902" s="4" t="s">
        <v>923</v>
      </c>
    </row>
    <row r="903" spans="1:4">
      <c r="A903" s="3">
        <v>522320</v>
      </c>
      <c r="C903" s="2" t="s">
        <v>936</v>
      </c>
      <c r="D903" s="4" t="s">
        <v>923</v>
      </c>
    </row>
    <row r="904" spans="1:4">
      <c r="A904" s="3">
        <v>522390</v>
      </c>
      <c r="B904">
        <v>522</v>
      </c>
      <c r="C904" s="2" t="s">
        <v>937</v>
      </c>
      <c r="D904" s="4" t="s">
        <v>923</v>
      </c>
    </row>
    <row r="905" spans="1:4">
      <c r="A905" s="3">
        <v>523110</v>
      </c>
      <c r="C905" s="2" t="s">
        <v>938</v>
      </c>
      <c r="D905" s="4" t="s">
        <v>939</v>
      </c>
    </row>
    <row r="906" spans="1:4">
      <c r="A906" s="3">
        <v>523120</v>
      </c>
      <c r="C906" s="2" t="s">
        <v>940</v>
      </c>
      <c r="D906" s="4" t="s">
        <v>939</v>
      </c>
    </row>
    <row r="907" spans="1:4">
      <c r="A907" s="3">
        <v>523130</v>
      </c>
      <c r="C907" s="2" t="s">
        <v>941</v>
      </c>
      <c r="D907" s="4" t="s">
        <v>939</v>
      </c>
    </row>
    <row r="908" spans="1:4">
      <c r="A908" s="3">
        <v>523140</v>
      </c>
      <c r="C908" s="2" t="s">
        <v>942</v>
      </c>
      <c r="D908" s="4" t="s">
        <v>939</v>
      </c>
    </row>
    <row r="909" spans="1:4">
      <c r="A909" s="3">
        <v>523210</v>
      </c>
      <c r="C909" s="2" t="s">
        <v>943</v>
      </c>
      <c r="D909" s="4" t="s">
        <v>939</v>
      </c>
    </row>
    <row r="910" spans="1:4">
      <c r="A910" s="3">
        <v>523910</v>
      </c>
      <c r="C910" s="2" t="s">
        <v>944</v>
      </c>
      <c r="D910" s="4" t="s">
        <v>939</v>
      </c>
    </row>
    <row r="911" spans="1:4">
      <c r="A911" s="3">
        <v>523920</v>
      </c>
      <c r="C911" s="2" t="s">
        <v>945</v>
      </c>
      <c r="D911" s="4" t="s">
        <v>939</v>
      </c>
    </row>
    <row r="912" spans="1:4">
      <c r="A912" s="3">
        <v>523930</v>
      </c>
      <c r="C912" s="2" t="s">
        <v>946</v>
      </c>
      <c r="D912" s="4" t="s">
        <v>939</v>
      </c>
    </row>
    <row r="913" spans="1:4">
      <c r="A913" s="3">
        <v>523991</v>
      </c>
      <c r="C913" s="2" t="s">
        <v>947</v>
      </c>
      <c r="D913" s="4" t="s">
        <v>939</v>
      </c>
    </row>
    <row r="914" spans="1:4">
      <c r="A914" s="3">
        <v>523999</v>
      </c>
      <c r="B914">
        <v>523</v>
      </c>
      <c r="C914" s="2" t="s">
        <v>948</v>
      </c>
      <c r="D914" s="4" t="s">
        <v>939</v>
      </c>
    </row>
    <row r="915" spans="1:4">
      <c r="A915" s="3">
        <v>524113</v>
      </c>
      <c r="C915" s="2" t="s">
        <v>949</v>
      </c>
      <c r="D915" s="4" t="s">
        <v>950</v>
      </c>
    </row>
    <row r="916" spans="1:4">
      <c r="A916" s="3">
        <v>524114</v>
      </c>
      <c r="C916" s="2" t="s">
        <v>951</v>
      </c>
      <c r="D916" s="4" t="s">
        <v>950</v>
      </c>
    </row>
    <row r="917" spans="1:4">
      <c r="A917" s="3">
        <v>524126</v>
      </c>
      <c r="C917" s="2" t="s">
        <v>952</v>
      </c>
      <c r="D917" s="4" t="s">
        <v>950</v>
      </c>
    </row>
    <row r="918" spans="1:4">
      <c r="A918" s="3">
        <v>524127</v>
      </c>
      <c r="C918" s="2" t="s">
        <v>953</v>
      </c>
      <c r="D918" s="4" t="s">
        <v>950</v>
      </c>
    </row>
    <row r="919" spans="1:4">
      <c r="A919" s="3">
        <v>524128</v>
      </c>
      <c r="C919" s="2" t="s">
        <v>954</v>
      </c>
      <c r="D919" s="4" t="s">
        <v>950</v>
      </c>
    </row>
    <row r="920" spans="1:4">
      <c r="A920" s="3">
        <v>524130</v>
      </c>
      <c r="C920" s="2" t="s">
        <v>955</v>
      </c>
      <c r="D920" s="4" t="s">
        <v>950</v>
      </c>
    </row>
    <row r="921" spans="1:4">
      <c r="A921" s="3">
        <v>524210</v>
      </c>
      <c r="C921" s="2" t="s">
        <v>956</v>
      </c>
      <c r="D921" s="4" t="s">
        <v>950</v>
      </c>
    </row>
    <row r="922" spans="1:4">
      <c r="A922" s="3">
        <v>524291</v>
      </c>
      <c r="C922" s="2" t="s">
        <v>957</v>
      </c>
      <c r="D922" s="4" t="s">
        <v>950</v>
      </c>
    </row>
    <row r="923" spans="1:4">
      <c r="A923" s="3">
        <v>524292</v>
      </c>
      <c r="C923" s="2" t="s">
        <v>958</v>
      </c>
      <c r="D923" s="4" t="s">
        <v>950</v>
      </c>
    </row>
    <row r="924" spans="1:4">
      <c r="A924" s="3">
        <v>524298</v>
      </c>
      <c r="B924">
        <v>524</v>
      </c>
      <c r="C924" s="2" t="s">
        <v>959</v>
      </c>
      <c r="D924" s="4" t="s">
        <v>950</v>
      </c>
    </row>
    <row r="925" spans="1:4">
      <c r="A925" s="3">
        <v>525110</v>
      </c>
      <c r="C925" s="2" t="s">
        <v>960</v>
      </c>
      <c r="D925" s="4" t="s">
        <v>961</v>
      </c>
    </row>
    <row r="926" spans="1:4">
      <c r="A926" s="3">
        <v>525120</v>
      </c>
      <c r="C926" s="2" t="s">
        <v>962</v>
      </c>
      <c r="D926" s="4" t="s">
        <v>961</v>
      </c>
    </row>
    <row r="927" spans="1:4">
      <c r="A927" s="3">
        <v>525190</v>
      </c>
      <c r="C927" s="2" t="s">
        <v>963</v>
      </c>
      <c r="D927" s="4" t="s">
        <v>961</v>
      </c>
    </row>
    <row r="928" spans="1:4">
      <c r="A928" s="3">
        <v>525910</v>
      </c>
      <c r="C928" s="2" t="s">
        <v>964</v>
      </c>
      <c r="D928" s="4" t="s">
        <v>961</v>
      </c>
    </row>
    <row r="929" spans="1:4">
      <c r="A929" s="3">
        <v>525920</v>
      </c>
      <c r="C929" s="2" t="s">
        <v>965</v>
      </c>
      <c r="D929" s="4" t="s">
        <v>961</v>
      </c>
    </row>
    <row r="930" spans="1:4">
      <c r="A930" s="3">
        <v>525930</v>
      </c>
      <c r="C930" s="2" t="s">
        <v>966</v>
      </c>
      <c r="D930" s="4" t="s">
        <v>961</v>
      </c>
    </row>
    <row r="931" spans="1:4">
      <c r="A931" s="3">
        <v>525990</v>
      </c>
      <c r="B931">
        <v>525</v>
      </c>
      <c r="C931" s="2" t="s">
        <v>967</v>
      </c>
      <c r="D931" s="4" t="s">
        <v>961</v>
      </c>
    </row>
    <row r="932" spans="1:4">
      <c r="A932" s="3">
        <v>531110</v>
      </c>
      <c r="C932" s="2" t="s">
        <v>968</v>
      </c>
      <c r="D932" s="4" t="s">
        <v>969</v>
      </c>
    </row>
    <row r="933" spans="1:4">
      <c r="A933" s="3">
        <v>531120</v>
      </c>
      <c r="C933" s="2" t="s">
        <v>970</v>
      </c>
      <c r="D933" s="4" t="s">
        <v>969</v>
      </c>
    </row>
    <row r="934" spans="1:4">
      <c r="A934" s="3">
        <v>531130</v>
      </c>
      <c r="C934" s="2" t="s">
        <v>971</v>
      </c>
      <c r="D934" s="4" t="s">
        <v>969</v>
      </c>
    </row>
    <row r="935" spans="1:4">
      <c r="A935" s="3">
        <v>531190</v>
      </c>
      <c r="C935" s="2" t="s">
        <v>972</v>
      </c>
      <c r="D935" s="4" t="s">
        <v>969</v>
      </c>
    </row>
    <row r="936" spans="1:4">
      <c r="A936" s="3">
        <v>531210</v>
      </c>
      <c r="C936" s="2" t="s">
        <v>973</v>
      </c>
      <c r="D936" s="4" t="s">
        <v>969</v>
      </c>
    </row>
    <row r="937" spans="1:4">
      <c r="A937" s="3">
        <v>531311</v>
      </c>
      <c r="C937" s="2" t="s">
        <v>974</v>
      </c>
      <c r="D937" s="4" t="s">
        <v>969</v>
      </c>
    </row>
    <row r="938" spans="1:4">
      <c r="A938" s="3">
        <v>531312</v>
      </c>
      <c r="C938" s="2" t="s">
        <v>975</v>
      </c>
      <c r="D938" s="4" t="s">
        <v>969</v>
      </c>
    </row>
    <row r="939" spans="1:4">
      <c r="A939" s="3">
        <v>531320</v>
      </c>
      <c r="C939" s="2" t="s">
        <v>976</v>
      </c>
      <c r="D939" s="4" t="s">
        <v>969</v>
      </c>
    </row>
    <row r="940" spans="1:4">
      <c r="A940" s="3">
        <v>531390</v>
      </c>
      <c r="B940">
        <v>531</v>
      </c>
      <c r="C940" s="2" t="s">
        <v>977</v>
      </c>
      <c r="D940" s="4" t="s">
        <v>969</v>
      </c>
    </row>
    <row r="941" spans="1:4">
      <c r="A941" s="3">
        <v>532111</v>
      </c>
      <c r="C941" s="2" t="s">
        <v>978</v>
      </c>
      <c r="D941" s="4" t="s">
        <v>961</v>
      </c>
    </row>
    <row r="942" spans="1:4">
      <c r="A942" s="3">
        <v>532112</v>
      </c>
      <c r="C942" s="2" t="s">
        <v>979</v>
      </c>
      <c r="D942" s="4" t="s">
        <v>961</v>
      </c>
    </row>
    <row r="943" spans="1:4">
      <c r="A943" s="3">
        <v>532120</v>
      </c>
      <c r="C943" s="2" t="s">
        <v>980</v>
      </c>
      <c r="D943" s="4" t="s">
        <v>961</v>
      </c>
    </row>
    <row r="944" spans="1:4">
      <c r="A944" s="3">
        <v>532210</v>
      </c>
      <c r="C944" s="2" t="s">
        <v>981</v>
      </c>
      <c r="D944" s="4" t="s">
        <v>961</v>
      </c>
    </row>
    <row r="945" spans="1:4">
      <c r="A945" s="3">
        <v>532220</v>
      </c>
      <c r="C945" s="2" t="s">
        <v>982</v>
      </c>
      <c r="D945" s="4" t="s">
        <v>961</v>
      </c>
    </row>
    <row r="946" spans="1:4">
      <c r="A946" s="3">
        <v>532230</v>
      </c>
      <c r="C946" s="2" t="s">
        <v>983</v>
      </c>
      <c r="D946" s="4" t="s">
        <v>961</v>
      </c>
    </row>
    <row r="947" spans="1:4">
      <c r="A947" s="3">
        <v>532291</v>
      </c>
      <c r="C947" s="2" t="s">
        <v>984</v>
      </c>
      <c r="D947" s="4" t="s">
        <v>961</v>
      </c>
    </row>
    <row r="948" spans="1:4">
      <c r="A948" s="3">
        <v>532292</v>
      </c>
      <c r="C948" s="2" t="s">
        <v>985</v>
      </c>
      <c r="D948" s="4" t="s">
        <v>961</v>
      </c>
    </row>
    <row r="949" spans="1:4">
      <c r="A949" s="3">
        <v>532299</v>
      </c>
      <c r="C949" s="2" t="s">
        <v>986</v>
      </c>
      <c r="D949" s="4" t="s">
        <v>961</v>
      </c>
    </row>
    <row r="950" spans="1:4">
      <c r="A950" s="3">
        <v>532310</v>
      </c>
      <c r="C950" s="2" t="s">
        <v>987</v>
      </c>
      <c r="D950" s="4" t="s">
        <v>961</v>
      </c>
    </row>
    <row r="951" spans="1:4">
      <c r="A951" s="3">
        <v>532411</v>
      </c>
      <c r="C951" s="2" t="s">
        <v>988</v>
      </c>
      <c r="D951" s="4" t="s">
        <v>961</v>
      </c>
    </row>
    <row r="952" spans="1:4">
      <c r="A952" s="3">
        <v>532412</v>
      </c>
      <c r="C952" s="2" t="s">
        <v>989</v>
      </c>
      <c r="D952" s="4" t="s">
        <v>961</v>
      </c>
    </row>
    <row r="953" spans="1:4">
      <c r="A953" s="3">
        <v>532420</v>
      </c>
      <c r="C953" s="2" t="s">
        <v>990</v>
      </c>
      <c r="D953" s="4" t="s">
        <v>961</v>
      </c>
    </row>
    <row r="954" spans="1:4">
      <c r="A954" s="3">
        <v>532490</v>
      </c>
      <c r="B954">
        <v>532</v>
      </c>
      <c r="C954" s="2" t="s">
        <v>991</v>
      </c>
      <c r="D954" s="4" t="s">
        <v>961</v>
      </c>
    </row>
    <row r="955" spans="1:4">
      <c r="A955" s="3">
        <v>533110</v>
      </c>
      <c r="B955">
        <v>533</v>
      </c>
      <c r="C955" s="2" t="s">
        <v>992</v>
      </c>
      <c r="D955" s="4" t="s">
        <v>961</v>
      </c>
    </row>
    <row r="956" spans="1:4">
      <c r="A956" s="3">
        <v>541110</v>
      </c>
      <c r="C956" s="2" t="s">
        <v>993</v>
      </c>
      <c r="D956" s="4" t="s">
        <v>994</v>
      </c>
    </row>
    <row r="957" spans="1:4">
      <c r="A957" s="3">
        <v>541120</v>
      </c>
      <c r="C957" s="2" t="s">
        <v>995</v>
      </c>
      <c r="D957" s="4" t="s">
        <v>994</v>
      </c>
    </row>
    <row r="958" spans="1:4">
      <c r="A958" s="3">
        <v>541191</v>
      </c>
      <c r="C958" s="2" t="s">
        <v>996</v>
      </c>
      <c r="D958" s="4" t="s">
        <v>994</v>
      </c>
    </row>
    <row r="959" spans="1:4">
      <c r="A959" s="3">
        <v>541199</v>
      </c>
      <c r="B959">
        <v>5411</v>
      </c>
      <c r="C959" s="2" t="s">
        <v>997</v>
      </c>
      <c r="D959" s="4" t="s">
        <v>994</v>
      </c>
    </row>
    <row r="960" spans="1:4">
      <c r="A960" s="3">
        <v>541211</v>
      </c>
      <c r="C960" s="2" t="s">
        <v>998</v>
      </c>
      <c r="D960" s="4" t="s">
        <v>999</v>
      </c>
    </row>
    <row r="961" spans="1:4">
      <c r="A961" s="3">
        <v>541213</v>
      </c>
      <c r="C961" s="2" t="s">
        <v>1000</v>
      </c>
      <c r="D961" s="4" t="s">
        <v>999</v>
      </c>
    </row>
    <row r="962" spans="1:4">
      <c r="A962" s="3">
        <v>541214</v>
      </c>
      <c r="C962" s="2" t="s">
        <v>1001</v>
      </c>
      <c r="D962" s="4" t="s">
        <v>999</v>
      </c>
    </row>
    <row r="963" spans="1:4">
      <c r="A963" s="3">
        <v>541219</v>
      </c>
      <c r="B963">
        <v>5412</v>
      </c>
      <c r="C963" s="2" t="s">
        <v>1002</v>
      </c>
      <c r="D963" s="4" t="s">
        <v>999</v>
      </c>
    </row>
    <row r="964" spans="1:4">
      <c r="A964" s="3">
        <v>541310</v>
      </c>
      <c r="C964" s="2" t="s">
        <v>1003</v>
      </c>
      <c r="D964" s="4" t="s">
        <v>1004</v>
      </c>
    </row>
    <row r="965" spans="1:4">
      <c r="A965" s="3">
        <v>541320</v>
      </c>
      <c r="C965" s="2" t="s">
        <v>1005</v>
      </c>
      <c r="D965" s="4" t="s">
        <v>1004</v>
      </c>
    </row>
    <row r="966" spans="1:4">
      <c r="A966" s="3">
        <v>541330</v>
      </c>
      <c r="C966" s="2" t="s">
        <v>1006</v>
      </c>
      <c r="D966" s="4" t="s">
        <v>1004</v>
      </c>
    </row>
    <row r="967" spans="1:4">
      <c r="A967" s="3">
        <v>541340</v>
      </c>
      <c r="C967" s="2" t="s">
        <v>1007</v>
      </c>
      <c r="D967" s="4" t="s">
        <v>1004</v>
      </c>
    </row>
    <row r="968" spans="1:4">
      <c r="A968" s="3">
        <v>541350</v>
      </c>
      <c r="C968" s="2" t="s">
        <v>1008</v>
      </c>
      <c r="D968" s="4" t="s">
        <v>1004</v>
      </c>
    </row>
    <row r="969" spans="1:4">
      <c r="A969" s="3">
        <v>541360</v>
      </c>
      <c r="C969" s="2" t="s">
        <v>1009</v>
      </c>
      <c r="D969" s="4" t="s">
        <v>1004</v>
      </c>
    </row>
    <row r="970" spans="1:4">
      <c r="A970" s="3">
        <v>541370</v>
      </c>
      <c r="C970" s="2" t="s">
        <v>1010</v>
      </c>
      <c r="D970" s="4" t="s">
        <v>1004</v>
      </c>
    </row>
    <row r="971" spans="1:4">
      <c r="A971" s="3">
        <v>541380</v>
      </c>
      <c r="B971">
        <v>5413</v>
      </c>
      <c r="C971" s="2" t="s">
        <v>1011</v>
      </c>
      <c r="D971" s="4" t="s">
        <v>1004</v>
      </c>
    </row>
    <row r="972" spans="1:4">
      <c r="A972" s="3">
        <v>541410</v>
      </c>
      <c r="C972" s="2" t="s">
        <v>1012</v>
      </c>
      <c r="D972" s="4" t="s">
        <v>1013</v>
      </c>
    </row>
    <row r="973" spans="1:4">
      <c r="A973" s="3">
        <v>541420</v>
      </c>
      <c r="C973" s="2" t="s">
        <v>1014</v>
      </c>
      <c r="D973" s="4" t="s">
        <v>1013</v>
      </c>
    </row>
    <row r="974" spans="1:4">
      <c r="A974" s="3">
        <v>541430</v>
      </c>
      <c r="C974" s="2" t="s">
        <v>1015</v>
      </c>
      <c r="D974" s="4" t="s">
        <v>1013</v>
      </c>
    </row>
    <row r="975" spans="1:4">
      <c r="A975" s="3">
        <v>541490</v>
      </c>
      <c r="B975">
        <v>5414</v>
      </c>
      <c r="C975" s="2" t="s">
        <v>1016</v>
      </c>
      <c r="D975" s="4" t="s">
        <v>1013</v>
      </c>
    </row>
    <row r="976" spans="1:4">
      <c r="A976" s="3">
        <v>541511</v>
      </c>
      <c r="C976" s="2" t="s">
        <v>1017</v>
      </c>
      <c r="D976" s="4" t="s">
        <v>1018</v>
      </c>
    </row>
    <row r="977" spans="1:4">
      <c r="A977" s="3">
        <v>541512</v>
      </c>
      <c r="C977" s="2" t="s">
        <v>1019</v>
      </c>
      <c r="D977" s="4" t="s">
        <v>1018</v>
      </c>
    </row>
    <row r="978" spans="1:4">
      <c r="A978" s="3">
        <v>541513</v>
      </c>
      <c r="C978" s="2" t="s">
        <v>1020</v>
      </c>
      <c r="D978" s="4" t="s">
        <v>1018</v>
      </c>
    </row>
    <row r="979" spans="1:4">
      <c r="A979" s="3">
        <v>541519</v>
      </c>
      <c r="B979">
        <v>5415</v>
      </c>
      <c r="C979" s="2" t="s">
        <v>1021</v>
      </c>
      <c r="D979" s="4" t="s">
        <v>1018</v>
      </c>
    </row>
    <row r="980" spans="1:4">
      <c r="A980" s="3">
        <v>541611</v>
      </c>
      <c r="C980" s="2" t="s">
        <v>1022</v>
      </c>
      <c r="D980" s="4" t="s">
        <v>1023</v>
      </c>
    </row>
    <row r="981" spans="1:4">
      <c r="A981" s="3">
        <v>541612</v>
      </c>
      <c r="C981" s="2" t="s">
        <v>1024</v>
      </c>
      <c r="D981" s="4" t="s">
        <v>1023</v>
      </c>
    </row>
    <row r="982" spans="1:4">
      <c r="A982" s="3">
        <v>541613</v>
      </c>
      <c r="C982" s="2" t="s">
        <v>1025</v>
      </c>
      <c r="D982" s="4" t="s">
        <v>1023</v>
      </c>
    </row>
    <row r="983" spans="1:4">
      <c r="A983" s="3">
        <v>541614</v>
      </c>
      <c r="C983" s="2" t="s">
        <v>1026</v>
      </c>
      <c r="D983" s="4" t="s">
        <v>1023</v>
      </c>
    </row>
    <row r="984" spans="1:4">
      <c r="A984" s="3">
        <v>541618</v>
      </c>
      <c r="C984" s="2" t="s">
        <v>1027</v>
      </c>
      <c r="D984" s="4" t="s">
        <v>1023</v>
      </c>
    </row>
    <row r="985" spans="1:4">
      <c r="A985" s="3">
        <v>541620</v>
      </c>
      <c r="B985" s="10"/>
      <c r="C985" s="2" t="s">
        <v>1028</v>
      </c>
      <c r="D985" s="4" t="s">
        <v>1023</v>
      </c>
    </row>
    <row r="986" spans="1:4">
      <c r="A986" s="3">
        <v>541690</v>
      </c>
      <c r="B986">
        <v>5416</v>
      </c>
      <c r="C986" s="2" t="s">
        <v>1030</v>
      </c>
      <c r="D986" s="4" t="s">
        <v>1023</v>
      </c>
    </row>
    <row r="987" spans="1:4">
      <c r="A987" s="3">
        <v>541710</v>
      </c>
      <c r="C987" s="2" t="s">
        <v>1031</v>
      </c>
      <c r="D987" s="4" t="s">
        <v>1029</v>
      </c>
    </row>
    <row r="988" spans="1:4">
      <c r="A988" s="3">
        <v>541720</v>
      </c>
      <c r="B988">
        <v>5417</v>
      </c>
      <c r="C988" s="2" t="s">
        <v>1032</v>
      </c>
      <c r="D988" s="4" t="s">
        <v>1029</v>
      </c>
    </row>
    <row r="989" spans="1:4">
      <c r="A989" s="3">
        <v>541810</v>
      </c>
      <c r="C989" s="2" t="s">
        <v>1033</v>
      </c>
      <c r="D989" s="4" t="s">
        <v>1034</v>
      </c>
    </row>
    <row r="990" spans="1:4">
      <c r="A990" s="3">
        <v>541820</v>
      </c>
      <c r="C990" s="2" t="s">
        <v>1035</v>
      </c>
      <c r="D990" s="4" t="s">
        <v>1034</v>
      </c>
    </row>
    <row r="991" spans="1:4">
      <c r="A991" s="3">
        <v>541830</v>
      </c>
      <c r="C991" s="2" t="s">
        <v>1036</v>
      </c>
      <c r="D991" s="4" t="s">
        <v>1034</v>
      </c>
    </row>
    <row r="992" spans="1:4">
      <c r="A992" s="3">
        <v>541840</v>
      </c>
      <c r="C992" s="2" t="s">
        <v>1037</v>
      </c>
      <c r="D992" s="4" t="s">
        <v>1034</v>
      </c>
    </row>
    <row r="993" spans="1:4">
      <c r="A993" s="3">
        <v>541850</v>
      </c>
      <c r="C993" s="2" t="s">
        <v>1038</v>
      </c>
      <c r="D993" s="4" t="s">
        <v>1034</v>
      </c>
    </row>
    <row r="994" spans="1:4">
      <c r="A994" s="3">
        <v>541860</v>
      </c>
      <c r="C994" s="2" t="s">
        <v>1039</v>
      </c>
      <c r="D994" s="4" t="s">
        <v>1034</v>
      </c>
    </row>
    <row r="995" spans="1:4">
      <c r="A995" s="3">
        <v>541870</v>
      </c>
      <c r="C995" s="2" t="s">
        <v>1040</v>
      </c>
      <c r="D995" s="4" t="s">
        <v>1034</v>
      </c>
    </row>
    <row r="996" spans="1:4">
      <c r="A996" s="3">
        <v>541890</v>
      </c>
      <c r="B996">
        <v>5418</v>
      </c>
      <c r="C996" s="2" t="s">
        <v>1041</v>
      </c>
      <c r="D996" s="4" t="s">
        <v>1034</v>
      </c>
    </row>
    <row r="997" spans="1:4">
      <c r="A997" s="3">
        <v>541910</v>
      </c>
      <c r="C997" s="2" t="s">
        <v>1042</v>
      </c>
      <c r="D997" s="4" t="s">
        <v>1043</v>
      </c>
    </row>
    <row r="998" spans="1:4">
      <c r="A998" s="3">
        <v>541921</v>
      </c>
      <c r="C998" s="2" t="s">
        <v>1044</v>
      </c>
      <c r="D998" s="4" t="s">
        <v>1043</v>
      </c>
    </row>
    <row r="999" spans="1:4">
      <c r="A999" s="3">
        <v>541922</v>
      </c>
      <c r="C999" s="2" t="s">
        <v>1045</v>
      </c>
      <c r="D999" s="4" t="s">
        <v>1043</v>
      </c>
    </row>
    <row r="1000" spans="1:4">
      <c r="A1000" s="3">
        <v>541930</v>
      </c>
      <c r="C1000" s="2" t="s">
        <v>1046</v>
      </c>
      <c r="D1000" s="4" t="s">
        <v>1043</v>
      </c>
    </row>
    <row r="1001" spans="1:4">
      <c r="A1001" s="3">
        <v>541940</v>
      </c>
      <c r="C1001" s="2" t="s">
        <v>1047</v>
      </c>
      <c r="D1001" s="4" t="s">
        <v>1043</v>
      </c>
    </row>
    <row r="1002" spans="1:4">
      <c r="A1002" s="3">
        <v>541990</v>
      </c>
      <c r="B1002">
        <v>5419</v>
      </c>
      <c r="C1002" s="2" t="s">
        <v>1048</v>
      </c>
      <c r="D1002" s="4" t="s">
        <v>1043</v>
      </c>
    </row>
    <row r="1003" spans="1:4">
      <c r="A1003" s="3">
        <v>551111</v>
      </c>
      <c r="C1003" s="2" t="s">
        <v>1049</v>
      </c>
      <c r="D1003" s="4" t="s">
        <v>1050</v>
      </c>
    </row>
    <row r="1004" spans="1:4">
      <c r="A1004" s="3">
        <v>551112</v>
      </c>
      <c r="C1004" s="2" t="s">
        <v>1051</v>
      </c>
      <c r="D1004" s="4" t="s">
        <v>1050</v>
      </c>
    </row>
    <row r="1005" spans="1:4">
      <c r="A1005" s="3">
        <v>551114</v>
      </c>
      <c r="B1005">
        <v>55</v>
      </c>
      <c r="C1005" s="2" t="s">
        <v>1052</v>
      </c>
      <c r="D1005" s="4" t="s">
        <v>1050</v>
      </c>
    </row>
    <row r="1006" spans="1:4">
      <c r="A1006" s="3">
        <v>561110</v>
      </c>
      <c r="B1006">
        <v>5611</v>
      </c>
      <c r="C1006" s="2" t="s">
        <v>1053</v>
      </c>
      <c r="D1006" s="4" t="s">
        <v>1050</v>
      </c>
    </row>
    <row r="1007" spans="1:4">
      <c r="A1007" s="3">
        <v>561210</v>
      </c>
      <c r="B1007">
        <v>5612</v>
      </c>
      <c r="C1007" s="2" t="s">
        <v>1054</v>
      </c>
      <c r="D1007" s="4" t="s">
        <v>1055</v>
      </c>
    </row>
    <row r="1008" spans="1:4">
      <c r="A1008" s="3">
        <v>561310</v>
      </c>
      <c r="C1008" s="2" t="s">
        <v>1056</v>
      </c>
      <c r="D1008" s="4" t="s">
        <v>1057</v>
      </c>
    </row>
    <row r="1009" spans="1:4">
      <c r="A1009" s="3">
        <v>561320</v>
      </c>
      <c r="C1009" s="2" t="s">
        <v>1058</v>
      </c>
      <c r="D1009" s="4" t="s">
        <v>1057</v>
      </c>
    </row>
    <row r="1010" spans="1:4">
      <c r="A1010" s="3">
        <v>561330</v>
      </c>
      <c r="B1010">
        <v>5613</v>
      </c>
      <c r="C1010" s="2" t="s">
        <v>1059</v>
      </c>
      <c r="D1010" s="4" t="s">
        <v>1057</v>
      </c>
    </row>
    <row r="1011" spans="1:4">
      <c r="A1011" s="3">
        <v>561410</v>
      </c>
      <c r="C1011" s="2" t="s">
        <v>1060</v>
      </c>
      <c r="D1011" s="4" t="s">
        <v>1050</v>
      </c>
    </row>
    <row r="1012" spans="1:4">
      <c r="A1012" s="3">
        <v>561421</v>
      </c>
      <c r="C1012" s="2" t="s">
        <v>1061</v>
      </c>
      <c r="D1012" s="4" t="s">
        <v>1050</v>
      </c>
    </row>
    <row r="1013" spans="1:4">
      <c r="A1013" s="3">
        <v>561422</v>
      </c>
      <c r="C1013" s="2" t="s">
        <v>1062</v>
      </c>
      <c r="D1013" s="4" t="s">
        <v>1050</v>
      </c>
    </row>
    <row r="1014" spans="1:4">
      <c r="A1014" s="3">
        <v>561431</v>
      </c>
      <c r="C1014" s="2" t="s">
        <v>1063</v>
      </c>
      <c r="D1014" s="4" t="s">
        <v>1050</v>
      </c>
    </row>
    <row r="1015" spans="1:4">
      <c r="A1015" s="3">
        <v>561439</v>
      </c>
      <c r="C1015" s="2" t="s">
        <v>1064</v>
      </c>
      <c r="D1015" s="4" t="s">
        <v>1050</v>
      </c>
    </row>
    <row r="1016" spans="1:4">
      <c r="A1016" s="3">
        <v>561440</v>
      </c>
      <c r="C1016" s="2" t="s">
        <v>1065</v>
      </c>
      <c r="D1016" s="4" t="s">
        <v>1050</v>
      </c>
    </row>
    <row r="1017" spans="1:4">
      <c r="A1017" s="3">
        <v>561450</v>
      </c>
      <c r="C1017" s="2" t="s">
        <v>1066</v>
      </c>
      <c r="D1017" s="4" t="s">
        <v>1050</v>
      </c>
    </row>
    <row r="1018" spans="1:4">
      <c r="A1018" s="3">
        <v>561491</v>
      </c>
      <c r="C1018" s="2" t="s">
        <v>1067</v>
      </c>
      <c r="D1018" s="4" t="s">
        <v>1050</v>
      </c>
    </row>
    <row r="1019" spans="1:4">
      <c r="A1019" s="3">
        <v>561492</v>
      </c>
      <c r="C1019" s="2" t="s">
        <v>1068</v>
      </c>
      <c r="D1019" s="4" t="s">
        <v>1050</v>
      </c>
    </row>
    <row r="1020" spans="1:4">
      <c r="A1020" s="3">
        <v>561499</v>
      </c>
      <c r="B1020">
        <v>5614</v>
      </c>
      <c r="C1020" s="2" t="s">
        <v>1069</v>
      </c>
      <c r="D1020" s="4" t="s">
        <v>1050</v>
      </c>
    </row>
    <row r="1021" spans="1:4">
      <c r="A1021" s="3">
        <v>561510</v>
      </c>
      <c r="C1021" s="2" t="s">
        <v>1070</v>
      </c>
      <c r="D1021" s="4" t="s">
        <v>1050</v>
      </c>
    </row>
    <row r="1022" spans="1:4">
      <c r="A1022" s="3">
        <v>561520</v>
      </c>
      <c r="C1022" s="2" t="s">
        <v>1071</v>
      </c>
      <c r="D1022" s="4" t="s">
        <v>1050</v>
      </c>
    </row>
    <row r="1023" spans="1:4">
      <c r="A1023" s="3">
        <v>561591</v>
      </c>
      <c r="C1023" s="2" t="s">
        <v>1072</v>
      </c>
      <c r="D1023" s="4" t="s">
        <v>1050</v>
      </c>
    </row>
    <row r="1024" spans="1:4">
      <c r="A1024" s="3">
        <v>561599</v>
      </c>
      <c r="B1024">
        <v>5615</v>
      </c>
      <c r="C1024" s="2" t="s">
        <v>1073</v>
      </c>
      <c r="D1024" s="4" t="s">
        <v>1050</v>
      </c>
    </row>
    <row r="1025" spans="1:4">
      <c r="A1025" s="3">
        <v>561611</v>
      </c>
      <c r="C1025" s="2" t="s">
        <v>1074</v>
      </c>
      <c r="D1025" s="4" t="s">
        <v>1075</v>
      </c>
    </row>
    <row r="1026" spans="1:4">
      <c r="A1026" s="3">
        <v>561612</v>
      </c>
      <c r="C1026" s="2" t="s">
        <v>1076</v>
      </c>
      <c r="D1026" s="4" t="s">
        <v>1075</v>
      </c>
    </row>
    <row r="1027" spans="1:4">
      <c r="A1027" s="3">
        <v>561613</v>
      </c>
      <c r="C1027" s="2" t="s">
        <v>1077</v>
      </c>
      <c r="D1027" s="4" t="s">
        <v>1075</v>
      </c>
    </row>
    <row r="1028" spans="1:4">
      <c r="A1028" s="3">
        <v>561621</v>
      </c>
      <c r="C1028" s="2" t="s">
        <v>1078</v>
      </c>
      <c r="D1028" s="4" t="s">
        <v>1075</v>
      </c>
    </row>
    <row r="1029" spans="1:4">
      <c r="A1029" s="3">
        <v>561622</v>
      </c>
      <c r="B1029">
        <v>5616</v>
      </c>
      <c r="C1029" s="2" t="s">
        <v>1079</v>
      </c>
      <c r="D1029" s="4" t="s">
        <v>1075</v>
      </c>
    </row>
    <row r="1030" spans="1:4">
      <c r="A1030" s="3">
        <v>561710</v>
      </c>
      <c r="C1030" s="2" t="s">
        <v>1080</v>
      </c>
      <c r="D1030" s="4" t="s">
        <v>1055</v>
      </c>
    </row>
    <row r="1031" spans="1:4">
      <c r="A1031" s="3">
        <v>561720</v>
      </c>
      <c r="C1031" s="2" t="s">
        <v>1081</v>
      </c>
      <c r="D1031" s="4" t="s">
        <v>1055</v>
      </c>
    </row>
    <row r="1032" spans="1:4">
      <c r="A1032" s="3">
        <v>561730</v>
      </c>
      <c r="C1032" s="2" t="s">
        <v>1082</v>
      </c>
      <c r="D1032" s="4" t="s">
        <v>1055</v>
      </c>
    </row>
    <row r="1033" spans="1:4">
      <c r="A1033" s="3">
        <v>561740</v>
      </c>
      <c r="C1033" s="2" t="s">
        <v>1083</v>
      </c>
      <c r="D1033" s="4" t="s">
        <v>1055</v>
      </c>
    </row>
    <row r="1034" spans="1:4">
      <c r="A1034" s="3">
        <v>561790</v>
      </c>
      <c r="B1034">
        <v>5617</v>
      </c>
      <c r="C1034" s="2" t="s">
        <v>1084</v>
      </c>
      <c r="D1034" s="4" t="s">
        <v>1055</v>
      </c>
    </row>
    <row r="1035" spans="1:4">
      <c r="A1035" s="3">
        <v>561910</v>
      </c>
      <c r="C1035" s="2" t="s">
        <v>1085</v>
      </c>
      <c r="D1035" s="4" t="s">
        <v>1086</v>
      </c>
    </row>
    <row r="1036" spans="1:4">
      <c r="A1036" s="3">
        <v>561920</v>
      </c>
      <c r="C1036" s="2" t="s">
        <v>1087</v>
      </c>
      <c r="D1036" s="4" t="s">
        <v>1086</v>
      </c>
    </row>
    <row r="1037" spans="1:4">
      <c r="A1037" s="3">
        <v>561990</v>
      </c>
      <c r="B1037">
        <v>5619</v>
      </c>
      <c r="C1037" s="2" t="s">
        <v>1088</v>
      </c>
      <c r="D1037" s="4" t="s">
        <v>1086</v>
      </c>
    </row>
    <row r="1038" spans="1:4">
      <c r="A1038" s="3">
        <v>562111</v>
      </c>
      <c r="C1038" s="2" t="s">
        <v>1089</v>
      </c>
      <c r="D1038" s="4" t="s">
        <v>1086</v>
      </c>
    </row>
    <row r="1039" spans="1:4">
      <c r="A1039" s="3">
        <v>562112</v>
      </c>
      <c r="C1039" s="2" t="s">
        <v>1090</v>
      </c>
      <c r="D1039" s="4" t="s">
        <v>1086</v>
      </c>
    </row>
    <row r="1040" spans="1:4">
      <c r="A1040" s="3">
        <v>562119</v>
      </c>
      <c r="C1040" s="2" t="s">
        <v>1091</v>
      </c>
      <c r="D1040" s="4" t="s">
        <v>1086</v>
      </c>
    </row>
    <row r="1041" spans="1:4">
      <c r="A1041" s="3">
        <v>562211</v>
      </c>
      <c r="C1041" s="2" t="s">
        <v>1092</v>
      </c>
      <c r="D1041" s="4" t="s">
        <v>1086</v>
      </c>
    </row>
    <row r="1042" spans="1:4">
      <c r="A1042" s="3">
        <v>562212</v>
      </c>
      <c r="C1042" s="2" t="s">
        <v>1093</v>
      </c>
      <c r="D1042" s="4" t="s">
        <v>1086</v>
      </c>
    </row>
    <row r="1043" spans="1:4">
      <c r="A1043" s="3">
        <v>562213</v>
      </c>
      <c r="C1043" s="2" t="s">
        <v>1094</v>
      </c>
      <c r="D1043" s="4" t="s">
        <v>1086</v>
      </c>
    </row>
    <row r="1044" spans="1:4">
      <c r="A1044" s="3">
        <v>562219</v>
      </c>
      <c r="C1044" s="2" t="s">
        <v>1095</v>
      </c>
      <c r="D1044" s="4" t="s">
        <v>1086</v>
      </c>
    </row>
    <row r="1045" spans="1:4">
      <c r="A1045" s="3">
        <v>562910</v>
      </c>
      <c r="C1045" s="2" t="s">
        <v>1096</v>
      </c>
      <c r="D1045" s="4" t="s">
        <v>1086</v>
      </c>
    </row>
    <row r="1046" spans="1:4">
      <c r="A1046" s="3">
        <v>562920</v>
      </c>
      <c r="C1046" s="2" t="s">
        <v>1097</v>
      </c>
      <c r="D1046" s="4" t="s">
        <v>1086</v>
      </c>
    </row>
    <row r="1047" spans="1:4">
      <c r="A1047" s="3">
        <v>562991</v>
      </c>
      <c r="C1047" s="2" t="s">
        <v>1098</v>
      </c>
      <c r="D1047" s="4" t="s">
        <v>1086</v>
      </c>
    </row>
    <row r="1048" spans="1:4">
      <c r="A1048" s="3">
        <v>562998</v>
      </c>
      <c r="B1048">
        <v>562</v>
      </c>
      <c r="C1048" s="2" t="s">
        <v>1099</v>
      </c>
      <c r="D1048" s="4" t="s">
        <v>1086</v>
      </c>
    </row>
    <row r="1049" spans="1:4">
      <c r="A1049" s="3">
        <v>611110</v>
      </c>
      <c r="C1049" s="2" t="s">
        <v>1100</v>
      </c>
      <c r="D1049" s="4" t="s">
        <v>1101</v>
      </c>
    </row>
    <row r="1050" spans="1:4">
      <c r="A1050" s="3">
        <v>611210</v>
      </c>
      <c r="C1050" s="2" t="s">
        <v>1102</v>
      </c>
      <c r="D1050" s="4" t="s">
        <v>1101</v>
      </c>
    </row>
    <row r="1051" spans="1:4">
      <c r="A1051" s="3">
        <v>611310</v>
      </c>
      <c r="C1051" s="2" t="s">
        <v>1103</v>
      </c>
      <c r="D1051" s="4" t="s">
        <v>1101</v>
      </c>
    </row>
    <row r="1052" spans="1:4">
      <c r="A1052" s="3">
        <v>611410</v>
      </c>
      <c r="C1052" s="2" t="s">
        <v>1104</v>
      </c>
      <c r="D1052" s="4" t="s">
        <v>1101</v>
      </c>
    </row>
    <row r="1053" spans="1:4">
      <c r="A1053" s="3">
        <v>611420</v>
      </c>
      <c r="C1053" s="2" t="s">
        <v>1105</v>
      </c>
      <c r="D1053" s="4" t="s">
        <v>1101</v>
      </c>
    </row>
    <row r="1054" spans="1:4">
      <c r="A1054" s="3">
        <v>611430</v>
      </c>
      <c r="C1054" s="2" t="s">
        <v>1106</v>
      </c>
      <c r="D1054" s="4" t="s">
        <v>1101</v>
      </c>
    </row>
    <row r="1055" spans="1:4">
      <c r="A1055" s="3">
        <v>611511</v>
      </c>
      <c r="C1055" s="2" t="s">
        <v>1107</v>
      </c>
      <c r="D1055" s="4" t="s">
        <v>1101</v>
      </c>
    </row>
    <row r="1056" spans="1:4">
      <c r="A1056" s="3">
        <v>611512</v>
      </c>
      <c r="C1056" s="2" t="s">
        <v>1108</v>
      </c>
      <c r="D1056" s="4" t="s">
        <v>1101</v>
      </c>
    </row>
    <row r="1057" spans="1:4">
      <c r="A1057" s="3">
        <v>611513</v>
      </c>
      <c r="C1057" s="2" t="s">
        <v>1109</v>
      </c>
      <c r="D1057" s="4" t="s">
        <v>1101</v>
      </c>
    </row>
    <row r="1058" spans="1:4">
      <c r="A1058" s="3">
        <v>611519</v>
      </c>
      <c r="C1058" s="2" t="s">
        <v>1110</v>
      </c>
      <c r="D1058" s="4" t="s">
        <v>1101</v>
      </c>
    </row>
    <row r="1059" spans="1:4">
      <c r="A1059" s="3">
        <v>611610</v>
      </c>
      <c r="C1059" s="2" t="s">
        <v>1111</v>
      </c>
      <c r="D1059" s="4" t="s">
        <v>1101</v>
      </c>
    </row>
    <row r="1060" spans="1:4">
      <c r="A1060" s="3">
        <v>611620</v>
      </c>
      <c r="C1060" s="2" t="s">
        <v>1112</v>
      </c>
      <c r="D1060" s="4" t="s">
        <v>1101</v>
      </c>
    </row>
    <row r="1061" spans="1:4">
      <c r="A1061" s="3">
        <v>611630</v>
      </c>
      <c r="C1061" s="2" t="s">
        <v>1113</v>
      </c>
      <c r="D1061" s="4" t="s">
        <v>1101</v>
      </c>
    </row>
    <row r="1062" spans="1:4">
      <c r="A1062" s="3">
        <v>611691</v>
      </c>
      <c r="C1062" s="2" t="s">
        <v>1114</v>
      </c>
      <c r="D1062" s="4" t="s">
        <v>1101</v>
      </c>
    </row>
    <row r="1063" spans="1:4">
      <c r="A1063" s="3">
        <v>611692</v>
      </c>
      <c r="C1063" s="2" t="s">
        <v>1115</v>
      </c>
      <c r="D1063" s="4" t="s">
        <v>1101</v>
      </c>
    </row>
    <row r="1064" spans="1:4">
      <c r="A1064" s="3">
        <v>611699</v>
      </c>
      <c r="C1064" s="2" t="s">
        <v>1116</v>
      </c>
      <c r="D1064" s="4" t="s">
        <v>1101</v>
      </c>
    </row>
    <row r="1065" spans="1:4">
      <c r="A1065" s="3">
        <v>611710</v>
      </c>
      <c r="B1065">
        <v>61</v>
      </c>
      <c r="C1065" s="2" t="s">
        <v>1117</v>
      </c>
      <c r="D1065" s="4" t="s">
        <v>1101</v>
      </c>
    </row>
    <row r="1066" spans="1:4">
      <c r="A1066" s="3">
        <v>621111</v>
      </c>
      <c r="C1066" s="2" t="s">
        <v>1118</v>
      </c>
      <c r="D1066" s="4" t="s">
        <v>1119</v>
      </c>
    </row>
    <row r="1067" spans="1:4">
      <c r="A1067" s="3">
        <v>621112</v>
      </c>
      <c r="C1067" s="2" t="s">
        <v>1120</v>
      </c>
      <c r="D1067" s="4" t="s">
        <v>1119</v>
      </c>
    </row>
    <row r="1068" spans="1:4">
      <c r="A1068" s="3">
        <v>621210</v>
      </c>
      <c r="C1068" s="2" t="s">
        <v>1121</v>
      </c>
      <c r="D1068" s="4" t="s">
        <v>1119</v>
      </c>
    </row>
    <row r="1069" spans="1:4">
      <c r="A1069" s="3">
        <v>621310</v>
      </c>
      <c r="C1069" s="2" t="s">
        <v>1122</v>
      </c>
      <c r="D1069" s="4" t="s">
        <v>1119</v>
      </c>
    </row>
    <row r="1070" spans="1:4">
      <c r="A1070" s="3">
        <v>621320</v>
      </c>
      <c r="C1070" s="2" t="s">
        <v>1123</v>
      </c>
      <c r="D1070" s="4" t="s">
        <v>1119</v>
      </c>
    </row>
    <row r="1071" spans="1:4">
      <c r="A1071" s="3">
        <v>621330</v>
      </c>
      <c r="C1071" s="2" t="s">
        <v>1124</v>
      </c>
      <c r="D1071" s="4" t="s">
        <v>1119</v>
      </c>
    </row>
    <row r="1072" spans="1:4">
      <c r="A1072" s="3">
        <v>621340</v>
      </c>
      <c r="C1072" s="2" t="s">
        <v>1125</v>
      </c>
      <c r="D1072" s="4" t="s">
        <v>1119</v>
      </c>
    </row>
    <row r="1073" spans="1:4">
      <c r="A1073" s="3">
        <v>621391</v>
      </c>
      <c r="C1073" s="2" t="s">
        <v>1126</v>
      </c>
      <c r="D1073" s="4" t="s">
        <v>1119</v>
      </c>
    </row>
    <row r="1074" spans="1:4">
      <c r="A1074" s="3">
        <v>621399</v>
      </c>
      <c r="C1074" s="2" t="s">
        <v>1127</v>
      </c>
      <c r="D1074" s="4" t="s">
        <v>1119</v>
      </c>
    </row>
    <row r="1075" spans="1:4">
      <c r="A1075" s="3">
        <v>621410</v>
      </c>
      <c r="C1075" s="2" t="s">
        <v>1128</v>
      </c>
      <c r="D1075" s="4" t="s">
        <v>1119</v>
      </c>
    </row>
    <row r="1076" spans="1:4">
      <c r="A1076" s="3">
        <v>621420</v>
      </c>
      <c r="C1076" s="2" t="s">
        <v>1129</v>
      </c>
      <c r="D1076" s="4" t="s">
        <v>1119</v>
      </c>
    </row>
    <row r="1077" spans="1:4">
      <c r="A1077" s="3">
        <v>621491</v>
      </c>
      <c r="C1077" s="2" t="s">
        <v>1130</v>
      </c>
      <c r="D1077" s="4" t="s">
        <v>1119</v>
      </c>
    </row>
    <row r="1078" spans="1:4">
      <c r="A1078" s="3">
        <v>621492</v>
      </c>
      <c r="C1078" s="2" t="s">
        <v>1131</v>
      </c>
      <c r="D1078" s="4" t="s">
        <v>1119</v>
      </c>
    </row>
    <row r="1079" spans="1:4">
      <c r="A1079" s="3">
        <v>621493</v>
      </c>
      <c r="C1079" s="2" t="s">
        <v>1132</v>
      </c>
      <c r="D1079" s="4" t="s">
        <v>1119</v>
      </c>
    </row>
    <row r="1080" spans="1:4">
      <c r="A1080" s="3">
        <v>621498</v>
      </c>
      <c r="C1080" s="2" t="s">
        <v>1133</v>
      </c>
      <c r="D1080" s="4" t="s">
        <v>1119</v>
      </c>
    </row>
    <row r="1081" spans="1:4">
      <c r="A1081" s="3">
        <v>621511</v>
      </c>
      <c r="C1081" s="2" t="s">
        <v>1134</v>
      </c>
      <c r="D1081" s="4" t="s">
        <v>1119</v>
      </c>
    </row>
    <row r="1082" spans="1:4">
      <c r="A1082" s="3">
        <v>621512</v>
      </c>
      <c r="C1082" s="2" t="s">
        <v>1135</v>
      </c>
      <c r="D1082" s="4" t="s">
        <v>1119</v>
      </c>
    </row>
    <row r="1083" spans="1:4">
      <c r="A1083" s="3">
        <v>621610</v>
      </c>
      <c r="C1083" s="2" t="s">
        <v>1136</v>
      </c>
      <c r="D1083" s="4" t="s">
        <v>1119</v>
      </c>
    </row>
    <row r="1084" spans="1:4">
      <c r="A1084" s="3">
        <v>621910</v>
      </c>
      <c r="C1084" s="2" t="s">
        <v>1137</v>
      </c>
      <c r="D1084" s="4" t="s">
        <v>1119</v>
      </c>
    </row>
    <row r="1085" spans="1:4">
      <c r="A1085" s="3">
        <v>621991</v>
      </c>
      <c r="C1085" s="2" t="s">
        <v>1138</v>
      </c>
      <c r="D1085" s="4" t="s">
        <v>1119</v>
      </c>
    </row>
    <row r="1086" spans="1:4">
      <c r="A1086" s="3">
        <v>621999</v>
      </c>
      <c r="B1086">
        <v>621</v>
      </c>
      <c r="C1086" s="2" t="s">
        <v>1139</v>
      </c>
      <c r="D1086" s="4" t="s">
        <v>1119</v>
      </c>
    </row>
    <row r="1087" spans="1:4">
      <c r="A1087" s="3">
        <v>622110</v>
      </c>
      <c r="C1087" s="2" t="s">
        <v>1140</v>
      </c>
      <c r="D1087" s="4" t="s">
        <v>1141</v>
      </c>
    </row>
    <row r="1088" spans="1:4">
      <c r="A1088" s="3">
        <v>622210</v>
      </c>
      <c r="C1088" s="2" t="s">
        <v>1142</v>
      </c>
      <c r="D1088" s="4" t="s">
        <v>1141</v>
      </c>
    </row>
    <row r="1089" spans="1:4">
      <c r="A1089" s="3">
        <v>622310</v>
      </c>
      <c r="B1089">
        <v>622</v>
      </c>
      <c r="C1089" s="2" t="s">
        <v>1143</v>
      </c>
      <c r="D1089" s="4" t="s">
        <v>1141</v>
      </c>
    </row>
    <row r="1090" spans="1:4">
      <c r="A1090" s="3">
        <v>623110</v>
      </c>
      <c r="C1090" s="2" t="s">
        <v>1144</v>
      </c>
      <c r="D1090" s="4" t="s">
        <v>1145</v>
      </c>
    </row>
    <row r="1091" spans="1:4">
      <c r="A1091" s="3">
        <v>623210</v>
      </c>
      <c r="C1091" s="2" t="s">
        <v>1146</v>
      </c>
      <c r="D1091" s="4" t="s">
        <v>1145</v>
      </c>
    </row>
    <row r="1092" spans="1:4">
      <c r="A1092" s="3">
        <v>623220</v>
      </c>
      <c r="C1092" s="2" t="s">
        <v>1147</v>
      </c>
      <c r="D1092" s="4" t="s">
        <v>1145</v>
      </c>
    </row>
    <row r="1093" spans="1:4">
      <c r="A1093" s="3">
        <v>623311</v>
      </c>
      <c r="C1093" s="2" t="s">
        <v>1148</v>
      </c>
      <c r="D1093" s="4" t="s">
        <v>1145</v>
      </c>
    </row>
    <row r="1094" spans="1:4">
      <c r="A1094" s="3">
        <v>623312</v>
      </c>
      <c r="C1094" s="2" t="s">
        <v>1149</v>
      </c>
      <c r="D1094" s="4" t="s">
        <v>1145</v>
      </c>
    </row>
    <row r="1095" spans="1:4">
      <c r="A1095" s="3">
        <v>623990</v>
      </c>
      <c r="B1095">
        <v>623</v>
      </c>
      <c r="C1095" s="2" t="s">
        <v>1150</v>
      </c>
      <c r="D1095" s="4" t="s">
        <v>1145</v>
      </c>
    </row>
    <row r="1096" spans="1:4">
      <c r="A1096" s="3">
        <v>624110</v>
      </c>
      <c r="C1096" s="2" t="s">
        <v>1151</v>
      </c>
      <c r="D1096" s="4" t="s">
        <v>1152</v>
      </c>
    </row>
    <row r="1097" spans="1:4">
      <c r="A1097" s="3">
        <v>624120</v>
      </c>
      <c r="C1097" s="2" t="s">
        <v>1153</v>
      </c>
      <c r="D1097" s="4" t="s">
        <v>1152</v>
      </c>
    </row>
    <row r="1098" spans="1:4">
      <c r="A1098" s="3">
        <v>624190</v>
      </c>
      <c r="C1098" s="2" t="s">
        <v>1154</v>
      </c>
      <c r="D1098" s="4" t="s">
        <v>1152</v>
      </c>
    </row>
    <row r="1099" spans="1:4">
      <c r="A1099" s="3">
        <v>624210</v>
      </c>
      <c r="C1099" s="2" t="s">
        <v>1155</v>
      </c>
      <c r="D1099" s="4" t="s">
        <v>1152</v>
      </c>
    </row>
    <row r="1100" spans="1:4">
      <c r="A1100" s="3">
        <v>624221</v>
      </c>
      <c r="C1100" s="2" t="s">
        <v>1156</v>
      </c>
      <c r="D1100" s="4" t="s">
        <v>1152</v>
      </c>
    </row>
    <row r="1101" spans="1:4">
      <c r="A1101" s="3">
        <v>624229</v>
      </c>
      <c r="C1101" s="2" t="s">
        <v>1157</v>
      </c>
      <c r="D1101" s="4" t="s">
        <v>1152</v>
      </c>
    </row>
    <row r="1102" spans="1:4">
      <c r="A1102" s="3">
        <v>624230</v>
      </c>
      <c r="C1102" s="2" t="s">
        <v>1158</v>
      </c>
      <c r="D1102" s="4" t="s">
        <v>1152</v>
      </c>
    </row>
    <row r="1103" spans="1:4">
      <c r="A1103" s="3">
        <v>624310</v>
      </c>
      <c r="C1103" s="2" t="s">
        <v>1159</v>
      </c>
      <c r="D1103" s="4" t="s">
        <v>1152</v>
      </c>
    </row>
    <row r="1104" spans="1:4">
      <c r="A1104" s="3">
        <v>624410</v>
      </c>
      <c r="B1104">
        <v>624</v>
      </c>
      <c r="C1104" s="2" t="s">
        <v>1160</v>
      </c>
      <c r="D1104" s="4" t="s">
        <v>1152</v>
      </c>
    </row>
    <row r="1105" spans="1:4">
      <c r="A1105" s="3">
        <v>711110</v>
      </c>
      <c r="C1105" s="2" t="s">
        <v>1161</v>
      </c>
      <c r="D1105" s="4" t="s">
        <v>1162</v>
      </c>
    </row>
    <row r="1106" spans="1:4">
      <c r="A1106" s="3">
        <v>711120</v>
      </c>
      <c r="C1106" s="2" t="s">
        <v>1163</v>
      </c>
      <c r="D1106" s="4" t="s">
        <v>1162</v>
      </c>
    </row>
    <row r="1107" spans="1:4">
      <c r="A1107" s="3">
        <v>711130</v>
      </c>
      <c r="C1107" s="2" t="s">
        <v>1164</v>
      </c>
      <c r="D1107" s="4" t="s">
        <v>1162</v>
      </c>
    </row>
    <row r="1108" spans="1:4">
      <c r="A1108" s="3">
        <v>711190</v>
      </c>
      <c r="C1108" s="2" t="s">
        <v>1165</v>
      </c>
      <c r="D1108" s="4" t="s">
        <v>1162</v>
      </c>
    </row>
    <row r="1109" spans="1:4">
      <c r="A1109" s="3">
        <v>711211</v>
      </c>
      <c r="C1109" s="2" t="s">
        <v>1166</v>
      </c>
      <c r="D1109" s="4" t="s">
        <v>1162</v>
      </c>
    </row>
    <row r="1110" spans="1:4">
      <c r="A1110" s="3">
        <v>711212</v>
      </c>
      <c r="C1110" s="2" t="s">
        <v>1167</v>
      </c>
      <c r="D1110" s="4" t="s">
        <v>1162</v>
      </c>
    </row>
    <row r="1111" spans="1:4">
      <c r="A1111" s="3">
        <v>711219</v>
      </c>
      <c r="C1111" s="2" t="s">
        <v>1168</v>
      </c>
      <c r="D1111" s="4" t="s">
        <v>1162</v>
      </c>
    </row>
    <row r="1112" spans="1:4">
      <c r="A1112" s="3">
        <v>711310</v>
      </c>
      <c r="C1112" s="2" t="s">
        <v>1169</v>
      </c>
      <c r="D1112" s="4" t="s">
        <v>1162</v>
      </c>
    </row>
    <row r="1113" spans="1:4">
      <c r="A1113" s="3">
        <v>711320</v>
      </c>
      <c r="C1113" s="2" t="s">
        <v>1170</v>
      </c>
      <c r="D1113" s="4" t="s">
        <v>1162</v>
      </c>
    </row>
    <row r="1114" spans="1:4">
      <c r="A1114" s="3">
        <v>711410</v>
      </c>
      <c r="C1114" s="2" t="s">
        <v>1171</v>
      </c>
      <c r="D1114" s="4" t="s">
        <v>1162</v>
      </c>
    </row>
    <row r="1115" spans="1:4">
      <c r="A1115" s="3">
        <v>711510</v>
      </c>
      <c r="B1115">
        <v>711</v>
      </c>
      <c r="C1115" s="2" t="s">
        <v>1172</v>
      </c>
      <c r="D1115" s="4" t="s">
        <v>1162</v>
      </c>
    </row>
    <row r="1116" spans="1:4">
      <c r="A1116" s="3">
        <v>712110</v>
      </c>
      <c r="C1116" s="2" t="s">
        <v>1173</v>
      </c>
      <c r="D1116" s="4" t="s">
        <v>1174</v>
      </c>
    </row>
    <row r="1117" spans="1:4">
      <c r="A1117" s="3">
        <v>712120</v>
      </c>
      <c r="C1117" s="2" t="s">
        <v>1175</v>
      </c>
      <c r="D1117" s="4" t="s">
        <v>1174</v>
      </c>
    </row>
    <row r="1118" spans="1:4">
      <c r="A1118" s="3">
        <v>712130</v>
      </c>
      <c r="C1118" s="2" t="s">
        <v>1176</v>
      </c>
      <c r="D1118" s="4" t="s">
        <v>1174</v>
      </c>
    </row>
    <row r="1119" spans="1:4">
      <c r="A1119" s="3">
        <v>712190</v>
      </c>
      <c r="B1119">
        <v>712</v>
      </c>
      <c r="C1119" s="2" t="s">
        <v>1177</v>
      </c>
      <c r="D1119" s="4" t="s">
        <v>1174</v>
      </c>
    </row>
    <row r="1120" spans="1:4">
      <c r="A1120" s="3">
        <v>713110</v>
      </c>
      <c r="C1120" s="2" t="s">
        <v>1178</v>
      </c>
      <c r="D1120" s="4" t="s">
        <v>1174</v>
      </c>
    </row>
    <row r="1121" spans="1:4">
      <c r="A1121" s="3">
        <v>713120</v>
      </c>
      <c r="C1121" s="2" t="s">
        <v>1179</v>
      </c>
      <c r="D1121" s="4" t="s">
        <v>1174</v>
      </c>
    </row>
    <row r="1122" spans="1:4">
      <c r="A1122" s="3">
        <v>713210</v>
      </c>
      <c r="C1122" s="2" t="s">
        <v>1180</v>
      </c>
      <c r="D1122" s="4" t="s">
        <v>1174</v>
      </c>
    </row>
    <row r="1123" spans="1:4">
      <c r="A1123" s="3">
        <v>713290</v>
      </c>
      <c r="C1123" s="2" t="s">
        <v>1181</v>
      </c>
      <c r="D1123" s="4" t="s">
        <v>1174</v>
      </c>
    </row>
    <row r="1124" spans="1:4">
      <c r="A1124" s="3">
        <v>713910</v>
      </c>
      <c r="C1124" s="2" t="s">
        <v>1182</v>
      </c>
      <c r="D1124" s="4" t="s">
        <v>1174</v>
      </c>
    </row>
    <row r="1125" spans="1:4">
      <c r="A1125" s="3">
        <v>713920</v>
      </c>
      <c r="C1125" s="2" t="s">
        <v>1183</v>
      </c>
      <c r="D1125" s="4" t="s">
        <v>1174</v>
      </c>
    </row>
    <row r="1126" spans="1:4">
      <c r="A1126" s="3">
        <v>713930</v>
      </c>
      <c r="C1126" s="2" t="s">
        <v>1184</v>
      </c>
      <c r="D1126" s="4" t="s">
        <v>1174</v>
      </c>
    </row>
    <row r="1127" spans="1:4">
      <c r="A1127" s="3">
        <v>713940</v>
      </c>
      <c r="C1127" s="2" t="s">
        <v>1185</v>
      </c>
      <c r="D1127" s="4" t="s">
        <v>1174</v>
      </c>
    </row>
    <row r="1128" spans="1:4">
      <c r="A1128" s="3">
        <v>713950</v>
      </c>
      <c r="C1128" s="2" t="s">
        <v>1186</v>
      </c>
      <c r="D1128" s="4" t="s">
        <v>1174</v>
      </c>
    </row>
    <row r="1129" spans="1:4">
      <c r="A1129" s="3">
        <v>713990</v>
      </c>
      <c r="B1129">
        <v>713</v>
      </c>
      <c r="C1129" s="2" t="s">
        <v>1187</v>
      </c>
      <c r="D1129" s="4" t="s">
        <v>1174</v>
      </c>
    </row>
    <row r="1130" spans="1:4">
      <c r="A1130" s="3">
        <v>721110</v>
      </c>
      <c r="C1130" s="2" t="s">
        <v>1188</v>
      </c>
      <c r="D1130" s="4" t="s">
        <v>1189</v>
      </c>
    </row>
    <row r="1131" spans="1:4">
      <c r="A1131" s="3">
        <v>721120</v>
      </c>
      <c r="C1131" s="2" t="s">
        <v>1190</v>
      </c>
      <c r="D1131" s="4" t="s">
        <v>1189</v>
      </c>
    </row>
    <row r="1132" spans="1:4">
      <c r="A1132" s="3">
        <v>721191</v>
      </c>
      <c r="C1132" s="2" t="s">
        <v>1191</v>
      </c>
      <c r="D1132" s="4" t="s">
        <v>1189</v>
      </c>
    </row>
    <row r="1133" spans="1:4">
      <c r="A1133" s="3">
        <v>721199</v>
      </c>
      <c r="C1133" s="2" t="s">
        <v>1192</v>
      </c>
      <c r="D1133" s="4" t="s">
        <v>1189</v>
      </c>
    </row>
    <row r="1134" spans="1:4">
      <c r="A1134" s="3">
        <v>721211</v>
      </c>
      <c r="C1134" s="2" t="s">
        <v>1193</v>
      </c>
      <c r="D1134" s="4" t="s">
        <v>1189</v>
      </c>
    </row>
    <row r="1135" spans="1:4">
      <c r="A1135" s="3">
        <v>721214</v>
      </c>
      <c r="C1135" s="2" t="s">
        <v>1194</v>
      </c>
      <c r="D1135" s="4" t="s">
        <v>1189</v>
      </c>
    </row>
    <row r="1136" spans="1:4">
      <c r="A1136" s="3">
        <v>721310</v>
      </c>
      <c r="B1136">
        <v>721</v>
      </c>
      <c r="C1136" s="2" t="s">
        <v>1195</v>
      </c>
      <c r="D1136" s="4" t="s">
        <v>1189</v>
      </c>
    </row>
    <row r="1137" spans="1:4">
      <c r="A1137" s="3">
        <v>722110</v>
      </c>
      <c r="B1137">
        <v>7221</v>
      </c>
      <c r="C1137" s="2" t="s">
        <v>1196</v>
      </c>
      <c r="D1137" s="4" t="s">
        <v>1197</v>
      </c>
    </row>
    <row r="1138" spans="1:4">
      <c r="A1138" s="3">
        <v>722211</v>
      </c>
      <c r="C1138" s="2" t="s">
        <v>1198</v>
      </c>
      <c r="D1138" s="4" t="s">
        <v>1199</v>
      </c>
    </row>
    <row r="1139" spans="1:4">
      <c r="A1139" s="3">
        <v>722212</v>
      </c>
      <c r="C1139" s="2" t="s">
        <v>1200</v>
      </c>
      <c r="D1139" s="4" t="s">
        <v>1199</v>
      </c>
    </row>
    <row r="1140" spans="1:4">
      <c r="A1140" s="3">
        <v>722213</v>
      </c>
      <c r="B1140">
        <v>7222</v>
      </c>
      <c r="C1140" s="2" t="s">
        <v>1201</v>
      </c>
      <c r="D1140" s="4" t="s">
        <v>1199</v>
      </c>
    </row>
    <row r="1141" spans="1:4">
      <c r="A1141" s="3">
        <v>722310</v>
      </c>
      <c r="C1141" s="2" t="s">
        <v>1202</v>
      </c>
      <c r="D1141" s="4" t="s">
        <v>1203</v>
      </c>
    </row>
    <row r="1142" spans="1:4">
      <c r="A1142" s="3">
        <v>722320</v>
      </c>
      <c r="C1142" s="2" t="s">
        <v>1204</v>
      </c>
      <c r="D1142" s="4" t="s">
        <v>1203</v>
      </c>
    </row>
    <row r="1143" spans="1:4">
      <c r="A1143" s="3">
        <v>722330</v>
      </c>
      <c r="B1143">
        <v>7223</v>
      </c>
      <c r="C1143" s="2" t="s">
        <v>1205</v>
      </c>
      <c r="D1143" s="4" t="s">
        <v>1203</v>
      </c>
    </row>
    <row r="1144" spans="1:4">
      <c r="A1144" s="3">
        <v>722410</v>
      </c>
      <c r="B1144">
        <v>7224</v>
      </c>
      <c r="C1144" s="2" t="s">
        <v>1206</v>
      </c>
      <c r="D1144" s="4" t="s">
        <v>1207</v>
      </c>
    </row>
    <row r="1145" spans="1:4">
      <c r="A1145" s="3">
        <v>811111</v>
      </c>
      <c r="C1145" s="2" t="s">
        <v>1208</v>
      </c>
      <c r="D1145" s="4" t="s">
        <v>1209</v>
      </c>
    </row>
    <row r="1146" spans="1:4">
      <c r="A1146" s="3">
        <v>811112</v>
      </c>
      <c r="C1146" s="2" t="s">
        <v>1210</v>
      </c>
      <c r="D1146" s="4" t="s">
        <v>1209</v>
      </c>
    </row>
    <row r="1147" spans="1:4">
      <c r="A1147" s="3">
        <v>811113</v>
      </c>
      <c r="C1147" s="2" t="s">
        <v>1211</v>
      </c>
      <c r="D1147" s="4" t="s">
        <v>1209</v>
      </c>
    </row>
    <row r="1148" spans="1:4">
      <c r="A1148" s="3">
        <v>811118</v>
      </c>
      <c r="C1148" s="2" t="s">
        <v>1212</v>
      </c>
      <c r="D1148" s="4" t="s">
        <v>1209</v>
      </c>
    </row>
    <row r="1149" spans="1:4">
      <c r="A1149" s="3">
        <v>811121</v>
      </c>
      <c r="C1149" s="2" t="s">
        <v>1213</v>
      </c>
      <c r="D1149" s="4" t="s">
        <v>1209</v>
      </c>
    </row>
    <row r="1150" spans="1:4">
      <c r="A1150" s="3">
        <v>811122</v>
      </c>
      <c r="C1150" s="2" t="s">
        <v>1214</v>
      </c>
      <c r="D1150" s="4" t="s">
        <v>1209</v>
      </c>
    </row>
    <row r="1151" spans="1:4">
      <c r="A1151" s="3">
        <v>811191</v>
      </c>
      <c r="C1151" s="2" t="s">
        <v>1215</v>
      </c>
      <c r="D1151" s="4" t="s">
        <v>1209</v>
      </c>
    </row>
    <row r="1152" spans="1:4">
      <c r="A1152" s="3">
        <v>811192</v>
      </c>
      <c r="C1152" s="2" t="s">
        <v>1216</v>
      </c>
      <c r="D1152" s="4" t="s">
        <v>1209</v>
      </c>
    </row>
    <row r="1153" spans="1:4">
      <c r="A1153" s="3">
        <v>811198</v>
      </c>
      <c r="C1153" s="2" t="s">
        <v>1217</v>
      </c>
      <c r="D1153" s="4" t="s">
        <v>1209</v>
      </c>
    </row>
    <row r="1154" spans="1:4">
      <c r="A1154" s="3">
        <v>811211</v>
      </c>
      <c r="C1154" s="2" t="s">
        <v>1218</v>
      </c>
      <c r="D1154" s="4" t="s">
        <v>1209</v>
      </c>
    </row>
    <row r="1155" spans="1:4">
      <c r="A1155" s="3">
        <v>811212</v>
      </c>
      <c r="C1155" s="2" t="s">
        <v>1219</v>
      </c>
      <c r="D1155" s="4" t="s">
        <v>1209</v>
      </c>
    </row>
    <row r="1156" spans="1:4">
      <c r="A1156" s="3">
        <v>811213</v>
      </c>
      <c r="C1156" s="2" t="s">
        <v>1220</v>
      </c>
      <c r="D1156" s="4" t="s">
        <v>1209</v>
      </c>
    </row>
    <row r="1157" spans="1:4">
      <c r="A1157" s="3">
        <v>811219</v>
      </c>
      <c r="C1157" s="2" t="s">
        <v>1221</v>
      </c>
      <c r="D1157" s="4" t="s">
        <v>1209</v>
      </c>
    </row>
    <row r="1158" spans="1:4">
      <c r="A1158" s="3">
        <v>811310</v>
      </c>
      <c r="C1158" s="2" t="s">
        <v>1222</v>
      </c>
      <c r="D1158" s="4" t="s">
        <v>1209</v>
      </c>
    </row>
    <row r="1159" spans="1:4">
      <c r="A1159" s="3">
        <v>811411</v>
      </c>
      <c r="C1159" s="2" t="s">
        <v>1223</v>
      </c>
      <c r="D1159" s="4" t="s">
        <v>1209</v>
      </c>
    </row>
    <row r="1160" spans="1:4">
      <c r="A1160" s="3">
        <v>811412</v>
      </c>
      <c r="C1160" s="2" t="s">
        <v>1224</v>
      </c>
      <c r="D1160" s="4" t="s">
        <v>1209</v>
      </c>
    </row>
    <row r="1161" spans="1:4">
      <c r="A1161" s="3">
        <v>811420</v>
      </c>
      <c r="C1161" s="2" t="s">
        <v>1225</v>
      </c>
      <c r="D1161" s="4" t="s">
        <v>1209</v>
      </c>
    </row>
    <row r="1162" spans="1:4">
      <c r="A1162" s="3">
        <v>811430</v>
      </c>
      <c r="C1162" s="2" t="s">
        <v>1226</v>
      </c>
      <c r="D1162" s="4" t="s">
        <v>1209</v>
      </c>
    </row>
    <row r="1163" spans="1:4">
      <c r="A1163" s="3">
        <v>811490</v>
      </c>
      <c r="C1163" s="2" t="s">
        <v>1227</v>
      </c>
      <c r="D1163" s="4" t="s">
        <v>1209</v>
      </c>
    </row>
    <row r="1164" spans="1:4">
      <c r="A1164" s="3">
        <v>812111</v>
      </c>
      <c r="C1164" s="2" t="s">
        <v>1228</v>
      </c>
      <c r="D1164" s="4" t="s">
        <v>1209</v>
      </c>
    </row>
    <row r="1165" spans="1:4">
      <c r="A1165" s="3">
        <v>812112</v>
      </c>
      <c r="C1165" s="2" t="s">
        <v>1229</v>
      </c>
      <c r="D1165" s="4" t="s">
        <v>1209</v>
      </c>
    </row>
    <row r="1166" spans="1:4">
      <c r="A1166" s="3">
        <v>812113</v>
      </c>
      <c r="C1166" s="2" t="s">
        <v>1230</v>
      </c>
      <c r="D1166" s="4" t="s">
        <v>1209</v>
      </c>
    </row>
    <row r="1167" spans="1:4">
      <c r="A1167" s="3">
        <v>812191</v>
      </c>
      <c r="C1167" s="2" t="s">
        <v>1231</v>
      </c>
      <c r="D1167" s="4" t="s">
        <v>1209</v>
      </c>
    </row>
    <row r="1168" spans="1:4">
      <c r="A1168" s="3">
        <v>812199</v>
      </c>
      <c r="C1168" s="2" t="s">
        <v>1232</v>
      </c>
      <c r="D1168" s="4" t="s">
        <v>1209</v>
      </c>
    </row>
    <row r="1169" spans="1:4">
      <c r="A1169" s="3">
        <v>812210</v>
      </c>
      <c r="C1169" s="2" t="s">
        <v>1233</v>
      </c>
      <c r="D1169" s="4" t="s">
        <v>1209</v>
      </c>
    </row>
    <row r="1170" spans="1:4">
      <c r="A1170" s="3">
        <v>812220</v>
      </c>
      <c r="C1170" s="2" t="s">
        <v>1234</v>
      </c>
      <c r="D1170" s="4" t="s">
        <v>1209</v>
      </c>
    </row>
    <row r="1171" spans="1:4">
      <c r="A1171" s="3">
        <v>812310</v>
      </c>
      <c r="C1171" s="2" t="s">
        <v>1235</v>
      </c>
      <c r="D1171" s="4" t="s">
        <v>1209</v>
      </c>
    </row>
    <row r="1172" spans="1:4">
      <c r="A1172" s="3">
        <v>812320</v>
      </c>
      <c r="C1172" s="2" t="s">
        <v>1236</v>
      </c>
      <c r="D1172" s="4" t="s">
        <v>1209</v>
      </c>
    </row>
    <row r="1173" spans="1:4">
      <c r="A1173" s="3">
        <v>812331</v>
      </c>
      <c r="C1173" s="2" t="s">
        <v>1237</v>
      </c>
      <c r="D1173" s="4" t="s">
        <v>1209</v>
      </c>
    </row>
    <row r="1174" spans="1:4">
      <c r="A1174" s="3">
        <v>812332</v>
      </c>
      <c r="C1174" s="2" t="s">
        <v>1238</v>
      </c>
      <c r="D1174" s="4" t="s">
        <v>1209</v>
      </c>
    </row>
    <row r="1175" spans="1:4">
      <c r="A1175" s="3">
        <v>812910</v>
      </c>
      <c r="C1175" s="2" t="s">
        <v>1239</v>
      </c>
      <c r="D1175" s="4" t="s">
        <v>1209</v>
      </c>
    </row>
    <row r="1176" spans="1:4">
      <c r="A1176" s="3">
        <v>812921</v>
      </c>
      <c r="C1176" s="2" t="s">
        <v>1240</v>
      </c>
      <c r="D1176" s="4" t="s">
        <v>1209</v>
      </c>
    </row>
    <row r="1177" spans="1:4">
      <c r="A1177" s="3">
        <v>812922</v>
      </c>
      <c r="C1177" s="2" t="s">
        <v>1241</v>
      </c>
      <c r="D1177" s="4" t="s">
        <v>1209</v>
      </c>
    </row>
    <row r="1178" spans="1:4">
      <c r="A1178" s="3">
        <v>812930</v>
      </c>
      <c r="C1178" s="2" t="s">
        <v>1242</v>
      </c>
      <c r="D1178" s="4" t="s">
        <v>1209</v>
      </c>
    </row>
    <row r="1179" spans="1:4">
      <c r="A1179" s="3">
        <v>812990</v>
      </c>
      <c r="C1179" s="2" t="s">
        <v>1243</v>
      </c>
      <c r="D1179" s="4" t="s">
        <v>1209</v>
      </c>
    </row>
    <row r="1180" spans="1:4">
      <c r="A1180" s="3">
        <v>813110</v>
      </c>
      <c r="C1180" s="2" t="s">
        <v>1244</v>
      </c>
      <c r="D1180" s="4" t="s">
        <v>1209</v>
      </c>
    </row>
    <row r="1181" spans="1:4">
      <c r="A1181" s="3">
        <v>813211</v>
      </c>
      <c r="C1181" s="2" t="s">
        <v>1245</v>
      </c>
      <c r="D1181" s="4" t="s">
        <v>1209</v>
      </c>
    </row>
    <row r="1182" spans="1:4">
      <c r="A1182" s="3">
        <v>813212</v>
      </c>
      <c r="C1182" s="2" t="s">
        <v>1246</v>
      </c>
      <c r="D1182" s="4" t="s">
        <v>1209</v>
      </c>
    </row>
    <row r="1183" spans="1:4">
      <c r="A1183" s="3">
        <v>813219</v>
      </c>
      <c r="C1183" s="2" t="s">
        <v>1247</v>
      </c>
      <c r="D1183" s="4" t="s">
        <v>1209</v>
      </c>
    </row>
    <row r="1184" spans="1:4">
      <c r="A1184" s="3">
        <v>813311</v>
      </c>
      <c r="C1184" s="2" t="s">
        <v>1248</v>
      </c>
      <c r="D1184" s="4" t="s">
        <v>1209</v>
      </c>
    </row>
    <row r="1185" spans="1:4">
      <c r="A1185" s="3">
        <v>813312</v>
      </c>
      <c r="C1185" s="2" t="s">
        <v>1249</v>
      </c>
      <c r="D1185" s="4" t="s">
        <v>1209</v>
      </c>
    </row>
    <row r="1186" spans="1:4">
      <c r="A1186" s="3">
        <v>813319</v>
      </c>
      <c r="C1186" s="2" t="s">
        <v>1250</v>
      </c>
      <c r="D1186" s="4" t="s">
        <v>1209</v>
      </c>
    </row>
    <row r="1187" spans="1:4">
      <c r="A1187" s="3">
        <v>813410</v>
      </c>
      <c r="C1187" s="2" t="s">
        <v>1251</v>
      </c>
      <c r="D1187" s="4" t="s">
        <v>1209</v>
      </c>
    </row>
    <row r="1188" spans="1:4">
      <c r="A1188" s="3">
        <v>813910</v>
      </c>
      <c r="C1188" s="2" t="s">
        <v>1252</v>
      </c>
      <c r="D1188" s="4" t="s">
        <v>1209</v>
      </c>
    </row>
    <row r="1189" spans="1:4">
      <c r="A1189" s="3">
        <v>813920</v>
      </c>
      <c r="C1189" s="2" t="s">
        <v>1253</v>
      </c>
      <c r="D1189" s="4" t="s">
        <v>1209</v>
      </c>
    </row>
    <row r="1190" spans="1:4">
      <c r="A1190" s="3">
        <v>813930</v>
      </c>
      <c r="C1190" s="2" t="s">
        <v>1254</v>
      </c>
      <c r="D1190" s="4" t="s">
        <v>1209</v>
      </c>
    </row>
    <row r="1191" spans="1:4">
      <c r="A1191" s="3">
        <v>813940</v>
      </c>
      <c r="C1191" s="2" t="s">
        <v>1255</v>
      </c>
      <c r="D1191" s="4" t="s">
        <v>1209</v>
      </c>
    </row>
    <row r="1192" spans="1:4">
      <c r="A1192" s="3">
        <v>813990</v>
      </c>
      <c r="C1192" s="2" t="s">
        <v>1256</v>
      </c>
      <c r="D1192" s="4" t="s">
        <v>1209</v>
      </c>
    </row>
    <row r="1193" spans="1:4">
      <c r="A1193" s="3">
        <v>814110</v>
      </c>
      <c r="B1193">
        <v>81</v>
      </c>
      <c r="C1193" s="2" t="s">
        <v>1257</v>
      </c>
      <c r="D1193" s="4" t="s">
        <v>1209</v>
      </c>
    </row>
    <row r="1194" spans="1:4">
      <c r="A1194" s="3">
        <v>921110</v>
      </c>
      <c r="C1194" s="2" t="s">
        <v>1258</v>
      </c>
      <c r="D1194" s="5" t="s">
        <v>1259</v>
      </c>
    </row>
    <row r="1195" spans="1:4">
      <c r="A1195" s="3">
        <v>921120</v>
      </c>
      <c r="C1195" s="2" t="s">
        <v>1260</v>
      </c>
      <c r="D1195" s="5" t="s">
        <v>1259</v>
      </c>
    </row>
    <row r="1196" spans="1:4">
      <c r="A1196" s="3">
        <v>921130</v>
      </c>
      <c r="C1196" s="2" t="s">
        <v>1261</v>
      </c>
      <c r="D1196" s="5" t="s">
        <v>1259</v>
      </c>
    </row>
    <row r="1197" spans="1:4">
      <c r="A1197" s="3">
        <v>921140</v>
      </c>
      <c r="C1197" s="2" t="s">
        <v>1262</v>
      </c>
      <c r="D1197" s="5" t="s">
        <v>1259</v>
      </c>
    </row>
    <row r="1198" spans="1:4">
      <c r="A1198" s="3">
        <v>921150</v>
      </c>
      <c r="C1198" s="2" t="s">
        <v>1263</v>
      </c>
      <c r="D1198" s="5" t="s">
        <v>1259</v>
      </c>
    </row>
    <row r="1199" spans="1:4">
      <c r="A1199" s="3">
        <v>921190</v>
      </c>
      <c r="C1199" s="2" t="s">
        <v>1264</v>
      </c>
      <c r="D1199" s="5" t="s">
        <v>1259</v>
      </c>
    </row>
    <row r="1200" spans="1:4">
      <c r="A1200" s="3">
        <v>922110</v>
      </c>
      <c r="C1200" s="2" t="s">
        <v>1265</v>
      </c>
      <c r="D1200" s="5" t="s">
        <v>1259</v>
      </c>
    </row>
    <row r="1201" spans="1:4">
      <c r="A1201" s="3">
        <v>922120</v>
      </c>
      <c r="C1201" s="2" t="s">
        <v>1266</v>
      </c>
      <c r="D1201" s="5" t="s">
        <v>1259</v>
      </c>
    </row>
    <row r="1202" spans="1:4">
      <c r="A1202" s="3">
        <v>922130</v>
      </c>
      <c r="C1202" s="2" t="s">
        <v>1267</v>
      </c>
      <c r="D1202" s="5" t="s">
        <v>1259</v>
      </c>
    </row>
    <row r="1203" spans="1:4">
      <c r="A1203" s="3">
        <v>922140</v>
      </c>
      <c r="C1203" s="2" t="s">
        <v>1268</v>
      </c>
      <c r="D1203" s="5" t="s">
        <v>1259</v>
      </c>
    </row>
    <row r="1204" spans="1:4">
      <c r="A1204" s="3">
        <v>922150</v>
      </c>
      <c r="C1204" s="2" t="s">
        <v>1269</v>
      </c>
      <c r="D1204" s="5" t="s">
        <v>1259</v>
      </c>
    </row>
    <row r="1205" spans="1:4">
      <c r="A1205" s="3">
        <v>922160</v>
      </c>
      <c r="C1205" s="2" t="s">
        <v>1270</v>
      </c>
      <c r="D1205" s="5" t="s">
        <v>1259</v>
      </c>
    </row>
    <row r="1206" spans="1:4">
      <c r="A1206" s="3">
        <v>922190</v>
      </c>
      <c r="C1206" s="2" t="s">
        <v>1271</v>
      </c>
      <c r="D1206" s="5" t="s">
        <v>1259</v>
      </c>
    </row>
    <row r="1207" spans="1:4">
      <c r="A1207" s="3">
        <v>923110</v>
      </c>
      <c r="C1207" s="2" t="s">
        <v>1272</v>
      </c>
      <c r="D1207" s="5" t="s">
        <v>1259</v>
      </c>
    </row>
    <row r="1208" spans="1:4">
      <c r="A1208" s="3">
        <v>923120</v>
      </c>
      <c r="C1208" s="2" t="s">
        <v>1273</v>
      </c>
      <c r="D1208" s="5" t="s">
        <v>1259</v>
      </c>
    </row>
    <row r="1209" spans="1:4">
      <c r="A1209" s="3">
        <v>923130</v>
      </c>
      <c r="C1209" s="2" t="s">
        <v>1274</v>
      </c>
      <c r="D1209" s="5" t="s">
        <v>1259</v>
      </c>
    </row>
    <row r="1210" spans="1:4">
      <c r="A1210" s="3">
        <v>923140</v>
      </c>
      <c r="C1210" s="2" t="s">
        <v>1275</v>
      </c>
      <c r="D1210" s="5" t="s">
        <v>1259</v>
      </c>
    </row>
    <row r="1211" spans="1:4">
      <c r="A1211" s="3">
        <v>924110</v>
      </c>
      <c r="C1211" s="2" t="s">
        <v>1276</v>
      </c>
      <c r="D1211" s="5" t="s">
        <v>1259</v>
      </c>
    </row>
    <row r="1212" spans="1:4">
      <c r="A1212" s="3">
        <v>924120</v>
      </c>
      <c r="C1212" s="2" t="s">
        <v>1277</v>
      </c>
      <c r="D1212" s="5" t="s">
        <v>1259</v>
      </c>
    </row>
    <row r="1213" spans="1:4">
      <c r="A1213" s="3">
        <v>925110</v>
      </c>
      <c r="C1213" s="2" t="s">
        <v>1278</v>
      </c>
      <c r="D1213" s="5" t="s">
        <v>1259</v>
      </c>
    </row>
    <row r="1214" spans="1:4">
      <c r="A1214" s="3">
        <v>925120</v>
      </c>
      <c r="C1214" s="2" t="s">
        <v>1279</v>
      </c>
      <c r="D1214" s="5" t="s">
        <v>1259</v>
      </c>
    </row>
    <row r="1215" spans="1:4">
      <c r="A1215" s="3">
        <v>926110</v>
      </c>
      <c r="C1215" s="2" t="s">
        <v>1280</v>
      </c>
      <c r="D1215" s="5" t="s">
        <v>1259</v>
      </c>
    </row>
    <row r="1216" spans="1:4">
      <c r="A1216" s="3">
        <v>926120</v>
      </c>
      <c r="C1216" s="2" t="s">
        <v>1281</v>
      </c>
      <c r="D1216" s="5" t="s">
        <v>1259</v>
      </c>
    </row>
    <row r="1217" spans="1:4">
      <c r="A1217" s="3">
        <v>926130</v>
      </c>
      <c r="C1217" s="2" t="s">
        <v>1282</v>
      </c>
      <c r="D1217" s="5" t="s">
        <v>1259</v>
      </c>
    </row>
    <row r="1218" spans="1:4">
      <c r="A1218" s="3">
        <v>926140</v>
      </c>
      <c r="C1218" s="2" t="s">
        <v>1283</v>
      </c>
      <c r="D1218" s="5" t="s">
        <v>1259</v>
      </c>
    </row>
    <row r="1219" spans="1:4">
      <c r="A1219" s="3">
        <v>926150</v>
      </c>
      <c r="C1219" s="2" t="s">
        <v>1284</v>
      </c>
      <c r="D1219" s="5" t="s">
        <v>1259</v>
      </c>
    </row>
    <row r="1220" spans="1:4">
      <c r="A1220" s="3">
        <v>927110</v>
      </c>
      <c r="C1220" s="2" t="s">
        <v>1285</v>
      </c>
      <c r="D1220" s="5" t="s">
        <v>1259</v>
      </c>
    </row>
    <row r="1221" spans="1:4">
      <c r="A1221" s="3">
        <v>928110</v>
      </c>
      <c r="C1221" s="2" t="s">
        <v>1286</v>
      </c>
      <c r="D1221" s="5" t="s">
        <v>1259</v>
      </c>
    </row>
    <row r="1222" spans="1:4">
      <c r="A1222" s="3">
        <v>928120</v>
      </c>
      <c r="B1222">
        <v>92</v>
      </c>
      <c r="C1222" s="2" t="s">
        <v>1287</v>
      </c>
      <c r="D1222" s="5" t="s">
        <v>1259</v>
      </c>
    </row>
    <row r="1224" spans="1:4">
      <c r="D1224" s="9" t="s">
        <v>1288</v>
      </c>
    </row>
  </sheetData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GAMS MISC setup</vt:lpstr>
      <vt:lpstr>Wage Ratios</vt:lpstr>
      <vt:lpstr>2002 National Wages</vt:lpstr>
      <vt:lpstr>NAICS to SAM Sectors</vt:lpstr>
      <vt:lpstr>NAICS Detail</vt:lpstr>
      <vt:lpstr>CA 2006 ES202</vt:lpstr>
      <vt:lpstr>CA 2005 ES202</vt:lpstr>
      <vt:lpstr>Aggregated Final Mapping</vt:lpstr>
      <vt:lpstr>Final mapping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2009-05-05T19:59:11Z</dcterms:modified>
</cp:coreProperties>
</file>